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 sheetId="1" r:id="rId4"/>
    <sheet state="visible" name="Species.List" sheetId="2" r:id="rId5"/>
    <sheet state="visible" name="Site.Coordinates" sheetId="3" r:id="rId6"/>
    <sheet state="visible" name="Quadrat.Details" sheetId="4" r:id="rId7"/>
    <sheet state="visible" name="Fauna.Measurements" sheetId="5" r:id="rId8"/>
    <sheet state="visible" name="FaunaCounts" sheetId="6" r:id="rId9"/>
    <sheet state="visible" name="Clam.Measurements" sheetId="7" r:id="rId10"/>
    <sheet state="visible" name="Solemya.14Q" sheetId="8" r:id="rId11"/>
    <sheet state="visible" name="Solemya.Zeros" sheetId="9" r:id="rId12"/>
  </sheets>
  <definedNames>
    <definedName name="Site.ID">Site.Coordinates!$A$2:$A$112</definedName>
    <definedName hidden="1" localSheetId="1" name="_xlnm._FilterDatabase">Species.List!$A$1:$E$287</definedName>
    <definedName hidden="1" localSheetId="2" name="_xlnm._FilterDatabase">Site.Coordinates!$A$1:$X$312</definedName>
    <definedName hidden="1" localSheetId="3" name="_xlnm._FilterDatabase">Quadrat.Details!$A$1:$AC$985</definedName>
    <definedName hidden="1" localSheetId="4" name="_xlnm._FilterDatabase">Fauna.Measurements!$A$1:$AE$3210</definedName>
    <definedName hidden="1" localSheetId="5" name="_xlnm._FilterDatabase">FaunaCounts!$A$1:$AF$1534</definedName>
    <definedName hidden="1" localSheetId="6" name="_xlnm._FilterDatabase">Clam.Measurements!$A$1:$Z$1828</definedName>
    <definedName hidden="1" localSheetId="3" name="Z_7AFCAC62_6D31_4058_AFF0_CB0EA41C5B26_.wvu.FilterData">Quadrat.Details!$A$1:$AB$653</definedName>
  </definedNames>
  <calcPr/>
  <customWorkbookViews>
    <customWorkbookView activeSheetId="0" maximized="1" windowHeight="0" windowWidth="0" guid="{7AFCAC62-6D31-4058-AFF0-CB0EA41C5B26}" name="Filter 1"/>
  </customWorkbookViews>
  <extLst>
    <ext uri="GoogleSheetsCustomDataVersion1">
      <go:sheetsCustomData xmlns:go="http://customooxmlschemas.google.com/" r:id="rId13" roundtripDataSignature="AMtx7mjYpKJpGpSHhX/7a6Dvrq33NJs0hQ=="/>
    </ext>
  </extLst>
</workbook>
</file>

<file path=xl/sharedStrings.xml><?xml version="1.0" encoding="utf-8"?>
<sst xmlns="http://schemas.openxmlformats.org/spreadsheetml/2006/main" count="107780" uniqueCount="841">
  <si>
    <t>Year</t>
  </si>
  <si>
    <t>Comment</t>
  </si>
  <si>
    <t>Only hard clams, Solemya velum, and potential hard clam predators were measured or counted (included a few species, e.g. naked goby, that were entered into the dataset but are not considered predators for analysis)</t>
  </si>
  <si>
    <t>Fewer hermit crabs were measured than previous years because they were subjected to same measurement criteria as other fauna, i.e. metric (claw length) had to be &gt;10 mm to be measured</t>
  </si>
  <si>
    <t>Per previous years, quadrats were counted as zeros if they contained no measured or counted fauna other than hard clams (i.e. numerous quadrats contained hard clams but no other measured or counted fauna); new tab was made for Solemya + predator-only transposed species list</t>
  </si>
  <si>
    <t>Year designations (e.g. .16.17) were removed from most tab names</t>
  </si>
  <si>
    <t>Noticed that gastropod measurement metric is probably always longest axis from top of spire to bottom of siphonal canal, but referred to as SH or SL in different years</t>
  </si>
  <si>
    <t>Hard clams, Solemya velum, and potential hard clam predators were targeted for measurement or counting; records include a few species, e.g. naked goby, that are carnivores/omnivores but are not considered predators for analysis, and a few haphazard records of other benthos, e.g. blood ark, surf clam</t>
  </si>
  <si>
    <t>Per previous years, quadrats were counted as zeros if they contained no measured or counted fauna other than hard clams (i.e. numerous quadrats contained hard clams but no other measured or counted fauna)</t>
  </si>
  <si>
    <t>A total of 61 sites were sampled, though some extra quadrats (~8) were sampled just north of Dockers after reports of new set clams/oysters. No new set clams/oysters found…</t>
  </si>
  <si>
    <t>Made the following minor changes prior to 2020 data entry (DWC, 08/28/20):</t>
  </si>
  <si>
    <t>-Removed Zero.FaunaCounts and Zero.FaunaCounts.Before2018 tabs; as of 2018, these are no longer required by the analysis code, which uses joins to compare the list of sites in Quadrat.Details with Fauna.Measurements or FaunaCounts to determine which quadrats sampled in a given year were zeros for fauna, i.e. contained no measured or counted fauna other than hard clams.</t>
  </si>
  <si>
    <t>-Left in Solemya.Zeros tab, which tells us which subset of sites in 2016 were supplementarily sampled for Solemya but were zeros for Solemya</t>
  </si>
  <si>
    <t>-Changed above note for 2019: a few species besides hard clams, Solemya, and potential hard clam predators were recorded in 2019</t>
  </si>
  <si>
    <t>-In Species.List, added sediment types and habitat types and descriptions</t>
  </si>
  <si>
    <t>-In Species.List, did NOT add new abbreviations for personnel for 2019</t>
  </si>
  <si>
    <t>-In Species.List, fixed spelling of Amethyst Gem Clam and re-selected common name in FaunaCounts to fix data validation</t>
  </si>
  <si>
    <t>-In Species.List, added Anadara transversa; note this and Anadara ovalis are probably mixed up throughout the dataset</t>
  </si>
  <si>
    <t>-In Species.List, added Asian shore crab to list of predators (i.e. "Y"); however, fairly certain this would need to be added to the analysis code later to include as a predator</t>
  </si>
  <si>
    <t>-In Site.Coordinates, added coordinates for Sedge 1-7 (see 2019 note above about quadrats near Dockers)</t>
  </si>
  <si>
    <t>-In Quadrat.Details, added data validation from Species.List for Sediment.Type and Habitat.Type, and fixed some entries that were flagged because of trailing spaces</t>
  </si>
  <si>
    <t>-In Quadrat.Details, Fauna.Measurements, and FaunaCounts, something was weird when finding unique site names with Sedge 1-1, so re-entered Sedge 1 where it occurs</t>
  </si>
  <si>
    <t>-In Quadrat.Details, added a row for Sedge 1 quadrat 2 - all Sedge sites had 1 quadrat only except Sedge 1</t>
  </si>
  <si>
    <t>-In Quadrat.Details, changed 4 records labeled Shellhash/Shallhash -&gt; SH (shell hash)</t>
  </si>
  <si>
    <t>-In Quadrat.Details, changed 4 records labeled Mu -&gt; MB (mussel bed)</t>
  </si>
  <si>
    <t>-In Fauna.Measurements and FaunaCounts, changed several records of Anadara ovalis to Anadara transversa where comments specified, though the two species are possibly mixed throughout the dataset</t>
  </si>
  <si>
    <t>-In Fauna.Measurements and FaunaCounts, fixed data validation and matches on a number of sci names and common names: assumed gobies were naked gobies and tellins were Northern dwarf tellins; assumed many small hermit crabs would be P. longicarpus; assumed Ilyanassa was a generic mud snail and spider crab a generic Libinia; left in polychaetes from 2019, but these have not previously been part of the sampling program</t>
  </si>
  <si>
    <t>-In Fauna.Measurements and FaunaCounts, left several mismatches between sci name and common name as-is because cannot judge which is correct without original datasheets (i.e. D. sayi vs. common mud crab, P. longicarpus vs. hermit crab, D. sayi vs. sand shrimp, P. dentatus vs. winter flounder)</t>
  </si>
  <si>
    <t>-In Fauna.Measurements and FaunaCounts, tried to fix sci name/common name combos that were mysteriously flagging as non-unique in Excel by fixing data validation flags for trailing spaces; was able to do this for all except Anadara ovalis and Limulus polyphemus, so not sure if that issue is fixed</t>
  </si>
  <si>
    <t>-In FaunaCounts, corrected 5 records mislabeled ADV 10 -&gt; SGV AD10</t>
  </si>
  <si>
    <t>-In FaunaCounts, corrected 2 records from 2019 mislabeled SGV 87 -&gt; SGV 86</t>
  </si>
  <si>
    <t>-In FaunaCounts, corrected SGV79 -&gt; SGV 79</t>
  </si>
  <si>
    <t>-In FaunaCounts, added NA for Datasheet.Page.No for all years except 2019 (Datasheet.Order in Quadrat.Details and Fauna.Measurements is an unused relic of past code, and is used as if it were Datasheet.Page.No in 2019)</t>
  </si>
  <si>
    <t>-In Clam.Measurements, changed "-" measurements to "NA" and added a note that the clam was lost; for consistency, also made entire species column Mercenaria mercenaria</t>
  </si>
  <si>
    <t>-This file was probably derived either from the master file in the 2012-2018 folder on Google Drive as of Feb 12, 2019 (the last version DWC downloaded in files transferred to DMC) or as of ~April 29, 2019 (when DWC and DMC discussed ShiRP and actually transferred files to DMC) - therefore, checked changes to master file between Feb 12 and Aug 15, 2019, which was the last recorded update</t>
  </si>
  <si>
    <t xml:space="preserve">    -No actual edits listed for the April 10, 2019 or the second May 31, 2019 versions</t>
  </si>
  <si>
    <t xml:space="preserve">    -No apparent edits for the first May 31, 2019 version - "change" applies to the whole Clam.Measurements tab and number of rows matches, so assume this was sorting, getting rid of filters, changing font for all, or similar</t>
  </si>
  <si>
    <t xml:space="preserve">    -In Fauna.Measurements, removed 4 rows for Solemya in 2015 that were &lt;10 and added to the count in FaunaCounts (for SGV WI 2) or added rows in FaunaCounts (for SGV CG3 1 and 2)</t>
  </si>
  <si>
    <t xml:space="preserve">    -In Fauna.Measurements, changed a Size.class for a Solemya in 2017 that was listed as &lt;10 (but wasn't because measurement was 13)</t>
  </si>
  <si>
    <t xml:space="preserve">    -In Fauna.Measurements and FaunaCounts, the other large blocks of "changes" are presumably a result of rows being deleted or added</t>
  </si>
  <si>
    <t xml:space="preserve">    -In Solemya.14Q, changed column names to more coding-friendly "Size.mm" and "Size.Metric" and corrected SGV Sand -&gt; SGV SAND</t>
  </si>
  <si>
    <t xml:space="preserve">    -In Solemya.14Q and Solemya.Zeros, checked that Site.ID column name was correct (marked as an edit but already changed here)</t>
  </si>
  <si>
    <r>
      <rPr>
        <rFont val="Arial"/>
        <color theme="1"/>
        <sz val="10.0"/>
      </rPr>
      <t>Polychaetes (</t>
    </r>
    <r>
      <rPr>
        <rFont val="Arial"/>
        <i/>
        <color theme="1"/>
        <sz val="10.0"/>
      </rPr>
      <t>Nereis sp</t>
    </r>
    <r>
      <rPr>
        <rFont val="Arial"/>
        <color theme="1"/>
        <sz val="10.0"/>
      </rPr>
      <t>.) were recorded but were not input into spreadsheet (as they are not traditionally part of the survey, and counting them/measuring them accurately is nearly impossible). If later interest arises, look at hard-copy data sheets</t>
    </r>
  </si>
  <si>
    <t>Species Name</t>
  </si>
  <si>
    <t>Common Name</t>
  </si>
  <si>
    <t>SizeDimension</t>
  </si>
  <si>
    <t>Predator</t>
  </si>
  <si>
    <t>Notes:</t>
  </si>
  <si>
    <t>Abbreviation</t>
  </si>
  <si>
    <t>Full.Name</t>
  </si>
  <si>
    <t>Size.Dimensions</t>
  </si>
  <si>
    <t>Anguilla rostrata</t>
  </si>
  <si>
    <t>American Eel</t>
  </si>
  <si>
    <t>TL</t>
  </si>
  <si>
    <t>Y</t>
  </si>
  <si>
    <t>NA</t>
  </si>
  <si>
    <t>not applicable/do not know/blank</t>
  </si>
  <si>
    <t>CW</t>
  </si>
  <si>
    <t>Carapace Width</t>
  </si>
  <si>
    <t xml:space="preserve">Anachis </t>
  </si>
  <si>
    <t>Anachis Snail</t>
  </si>
  <si>
    <t>DNK</t>
  </si>
  <si>
    <t>do not know</t>
  </si>
  <si>
    <t>CarapaceLength</t>
  </si>
  <si>
    <t>Carapace Length</t>
  </si>
  <si>
    <t>Anenome</t>
  </si>
  <si>
    <t>AS</t>
  </si>
  <si>
    <t>Amber Stubler</t>
  </si>
  <si>
    <t>ClawLength</t>
  </si>
  <si>
    <t>Claw Length</t>
  </si>
  <si>
    <t>Gemma gemma</t>
  </si>
  <si>
    <t>Amethyst Gem Clam</t>
  </si>
  <si>
    <t>RK</t>
  </si>
  <si>
    <t>Rebecca Kulp</t>
  </si>
  <si>
    <t>SH</t>
  </si>
  <si>
    <t>Shell Height</t>
  </si>
  <si>
    <t>Hemigrapsus sanguineus</t>
  </si>
  <si>
    <t>Asian Shore Crab</t>
  </si>
  <si>
    <t>NF</t>
  </si>
  <si>
    <t>Niko Floros</t>
  </si>
  <si>
    <t>SL</t>
  </si>
  <si>
    <t>Shell Length</t>
  </si>
  <si>
    <t>Argopecten irradians</t>
  </si>
  <si>
    <t>Bay Scallop</t>
  </si>
  <si>
    <t>KO</t>
  </si>
  <si>
    <t>Kaitlyn O'Toole</t>
  </si>
  <si>
    <t>Total Length</t>
  </si>
  <si>
    <t>Bittium varium</t>
  </si>
  <si>
    <t>Bittium Snail</t>
  </si>
  <si>
    <t>DC/DWC</t>
  </si>
  <si>
    <t>Diana Chin (until U2019)</t>
  </si>
  <si>
    <t>BL</t>
  </si>
  <si>
    <t>Body Length</t>
  </si>
  <si>
    <t>Blennioidei</t>
  </si>
  <si>
    <t>Blenny</t>
  </si>
  <si>
    <t>TV</t>
  </si>
  <si>
    <t>Tracey Vlasak</t>
  </si>
  <si>
    <t>ArmLength</t>
  </si>
  <si>
    <t>Arm Length</t>
  </si>
  <si>
    <t>Centropristis striata</t>
  </si>
  <si>
    <t>Black Sea Bass</t>
  </si>
  <si>
    <t>KC</t>
  </si>
  <si>
    <t>Kyle Chadderton</t>
  </si>
  <si>
    <t>TestLength</t>
  </si>
  <si>
    <t>Test Length</t>
  </si>
  <si>
    <t>Anadara ovalis</t>
  </si>
  <si>
    <t>Blood Ark</t>
  </si>
  <si>
    <t>Ongoing confusion between this and Anadara transversa/transverse ark</t>
  </si>
  <si>
    <t>RB</t>
  </si>
  <si>
    <t>Richard Brunjes</t>
  </si>
  <si>
    <t>Callinectes sapidus</t>
  </si>
  <si>
    <t>Blue Crab</t>
  </si>
  <si>
    <t>Steve Heck</t>
  </si>
  <si>
    <t>Mytilus edulis</t>
  </si>
  <si>
    <t>Blue Mussel</t>
  </si>
  <si>
    <t>NK</t>
  </si>
  <si>
    <t>Nicola Kriefall</t>
  </si>
  <si>
    <t>Sediment.Type</t>
  </si>
  <si>
    <t>Description</t>
  </si>
  <si>
    <t>Ophiurian</t>
  </si>
  <si>
    <t>Brittle Star</t>
  </si>
  <si>
    <t>LG</t>
  </si>
  <si>
    <t>Liz Gomez</t>
  </si>
  <si>
    <t>M</t>
  </si>
  <si>
    <t>Mud</t>
  </si>
  <si>
    <t>Busycotypus canaliculatus</t>
  </si>
  <si>
    <t>Channeled Whelk</t>
  </si>
  <si>
    <t>AT</t>
  </si>
  <si>
    <t>Amanda Tinoco</t>
  </si>
  <si>
    <t>SM</t>
  </si>
  <si>
    <t>Sandy Mud</t>
  </si>
  <si>
    <t>Panopeus herbstii</t>
  </si>
  <si>
    <t>Common Mud Crab</t>
  </si>
  <si>
    <t>MT</t>
  </si>
  <si>
    <t>Matt Tyler</t>
  </si>
  <si>
    <t>MS</t>
  </si>
  <si>
    <t>Muddy Sand</t>
  </si>
  <si>
    <t>Tautogolabrus adspersus</t>
  </si>
  <si>
    <t>Cunner</t>
  </si>
  <si>
    <t>WW</t>
  </si>
  <si>
    <t>Will Wied</t>
  </si>
  <si>
    <t>S</t>
  </si>
  <si>
    <t>Sand</t>
  </si>
  <si>
    <t>Ophidion marginatum</t>
  </si>
  <si>
    <t>Cusk Eel</t>
  </si>
  <si>
    <t>SW</t>
  </si>
  <si>
    <t>Sheng Hao Wang</t>
  </si>
  <si>
    <t>Do not know</t>
  </si>
  <si>
    <t>Mitrella lunata</t>
  </si>
  <si>
    <t>Dove Snail</t>
  </si>
  <si>
    <t>Steve Milea</t>
  </si>
  <si>
    <t>Mulinia lateralis</t>
  </si>
  <si>
    <t>Dwarf Surf Clam</t>
  </si>
  <si>
    <t>Possible to confuse with the surf clam</t>
  </si>
  <si>
    <t>JB</t>
  </si>
  <si>
    <t>Jade Blennau</t>
  </si>
  <si>
    <t>Ilyanassa obsoleta</t>
  </si>
  <si>
    <t>Eastern Mud Snail</t>
  </si>
  <si>
    <t>SK</t>
  </si>
  <si>
    <t>Shannon Kanidinc</t>
  </si>
  <si>
    <t>Habitat.Type</t>
  </si>
  <si>
    <t>Crepidula plana</t>
  </si>
  <si>
    <t>Eastern White Slippersnail</t>
  </si>
  <si>
    <t>CM</t>
  </si>
  <si>
    <t>Chris Meyers</t>
  </si>
  <si>
    <t>MF</t>
  </si>
  <si>
    <t>Mud Flat</t>
  </si>
  <si>
    <t>Laevicardium</t>
  </si>
  <si>
    <t>Egg Cockle</t>
  </si>
  <si>
    <t>Lila Glansberg</t>
  </si>
  <si>
    <t>SF</t>
  </si>
  <si>
    <t>Sand Flat</t>
  </si>
  <si>
    <t>Petricolaria pholadiformis</t>
  </si>
  <si>
    <t>False Angelwing</t>
  </si>
  <si>
    <t>BJS</t>
  </si>
  <si>
    <t>Brittney Scannell</t>
  </si>
  <si>
    <t>SG</t>
  </si>
  <si>
    <t>Seagrass</t>
  </si>
  <si>
    <t>Yoldia limatula</t>
  </si>
  <si>
    <t xml:space="preserve">File Yoldia </t>
  </si>
  <si>
    <t>KS</t>
  </si>
  <si>
    <t>Kieran Storch</t>
  </si>
  <si>
    <t>MA</t>
  </si>
  <si>
    <t>Macroalgae</t>
  </si>
  <si>
    <t>Pagurus pollicaris</t>
  </si>
  <si>
    <t>Flatclaw Hermit</t>
  </si>
  <si>
    <t>PT</t>
  </si>
  <si>
    <t>Paul Tompkins</t>
  </si>
  <si>
    <t>Shell Hash (can be e.g. Gemma, Crepidula, old oyster shell, old mussel shell)</t>
  </si>
  <si>
    <t>Lyonsia hyalina</t>
  </si>
  <si>
    <t>Glassy Lyonsia</t>
  </si>
  <si>
    <t>Think some of these would have been confused with Tellin clam</t>
  </si>
  <si>
    <t>LD</t>
  </si>
  <si>
    <t>Lucy DiBenedetto</t>
  </si>
  <si>
    <t>MB</t>
  </si>
  <si>
    <t>Mussel Bed</t>
  </si>
  <si>
    <t>Palaemonetes</t>
  </si>
  <si>
    <t>Grass Shrimp</t>
  </si>
  <si>
    <t>KP</t>
  </si>
  <si>
    <t>Katherine Pichardo</t>
  </si>
  <si>
    <t>Carcinus maenas</t>
  </si>
  <si>
    <t>Green Crab</t>
  </si>
  <si>
    <t>AD</t>
  </si>
  <si>
    <t>Adam Dean</t>
  </si>
  <si>
    <t>Myoxocephalus aenaeus</t>
  </si>
  <si>
    <t>Grubby Sculpin</t>
  </si>
  <si>
    <t>GF</t>
  </si>
  <si>
    <t>Gavin Fontanez</t>
  </si>
  <si>
    <t>Sclerodactyla briareus</t>
  </si>
  <si>
    <t>Hairy Sea Cucumber</t>
  </si>
  <si>
    <t>BM</t>
  </si>
  <si>
    <t>Bradley McGuire</t>
  </si>
  <si>
    <t>Pagurus</t>
  </si>
  <si>
    <t>Hermit Crab</t>
  </si>
  <si>
    <t>DC/DMC</t>
  </si>
  <si>
    <t>Dylan Cottrell (U2019-U2020)</t>
  </si>
  <si>
    <t>Limulus polyphemus</t>
  </si>
  <si>
    <t>Horseshoe Crab</t>
  </si>
  <si>
    <t>Colin Wirth</t>
  </si>
  <si>
    <t>Anomia simplex</t>
  </si>
  <si>
    <t>Jingle Shell</t>
  </si>
  <si>
    <t>JP</t>
  </si>
  <si>
    <t>Jackie Padilla</t>
  </si>
  <si>
    <t>Busycon carica</t>
  </si>
  <si>
    <t>Knobbed Whelk</t>
  </si>
  <si>
    <t>LM</t>
  </si>
  <si>
    <t>Luke McConville</t>
  </si>
  <si>
    <t>Ovalipes ocellatus</t>
  </si>
  <si>
    <t>Lady Crab</t>
  </si>
  <si>
    <t>CB</t>
  </si>
  <si>
    <t>Charlotte Brennan</t>
  </si>
  <si>
    <t>Hippocampus erectus</t>
  </si>
  <si>
    <t>Lined Seahorse</t>
  </si>
  <si>
    <t>LW</t>
  </si>
  <si>
    <t>Lucas Wong</t>
  </si>
  <si>
    <t>Pagurus longicarpus</t>
  </si>
  <si>
    <t>Long Claw Hermit</t>
  </si>
  <si>
    <t>URI</t>
  </si>
  <si>
    <t>University of Rhode Island: Roxanne Beinart + 2 undergraduate assistants</t>
  </si>
  <si>
    <t>Libinia dubia</t>
  </si>
  <si>
    <t>Longnose Spider Crab</t>
  </si>
  <si>
    <t>6 spine spider crab</t>
  </si>
  <si>
    <t>MD</t>
  </si>
  <si>
    <t>Mike Doall</t>
  </si>
  <si>
    <t>Squilla empusa</t>
  </si>
  <si>
    <t>Mantis Shrimp</t>
  </si>
  <si>
    <t>FJD</t>
  </si>
  <si>
    <t>Flynn Delany</t>
  </si>
  <si>
    <t>Euspira heros</t>
  </si>
  <si>
    <t>Moon Snail</t>
  </si>
  <si>
    <t>TC</t>
  </si>
  <si>
    <t>Tiffany Cui</t>
  </si>
  <si>
    <t>Ilyanassa</t>
  </si>
  <si>
    <t>Mud Snail</t>
  </si>
  <si>
    <t>Did not differentiate between Ilyanassa obsoleta from Ilyanassa trivittata</t>
  </si>
  <si>
    <t>MV</t>
  </si>
  <si>
    <t>Marissa Valasquez</t>
  </si>
  <si>
    <t>Fundulus heteroclitus</t>
  </si>
  <si>
    <t>Mummichog</t>
  </si>
  <si>
    <t>AVL</t>
  </si>
  <si>
    <t>Alyson Lowell</t>
  </si>
  <si>
    <t>Gobiosoma bosc</t>
  </si>
  <si>
    <t>Naked Goby</t>
  </si>
  <si>
    <t>RM</t>
  </si>
  <si>
    <t>Robby May</t>
  </si>
  <si>
    <t>Tellina agilis</t>
  </si>
  <si>
    <t>Northern Dwarf Tellin</t>
  </si>
  <si>
    <t>NS</t>
  </si>
  <si>
    <t>Noah Singer</t>
  </si>
  <si>
    <t>BS</t>
  </si>
  <si>
    <t>Brian Scannell</t>
  </si>
  <si>
    <t>Lacuna vincta</t>
  </si>
  <si>
    <t>Northern Lacuna</t>
  </si>
  <si>
    <t>HF</t>
  </si>
  <si>
    <t>Helen Fulham</t>
  </si>
  <si>
    <t>BJP</t>
  </si>
  <si>
    <t>Bradley J. Peterson</t>
  </si>
  <si>
    <t>Spheroides maculatus</t>
  </si>
  <si>
    <t>Northern Puffer</t>
  </si>
  <si>
    <t>JL</t>
  </si>
  <si>
    <t>Juliana Lesso</t>
  </si>
  <si>
    <t>JMM</t>
  </si>
  <si>
    <t>Jess M. McGregor</t>
  </si>
  <si>
    <t>Urosalpinx cinerea</t>
  </si>
  <si>
    <t>Oyster Drill</t>
  </si>
  <si>
    <t>MR</t>
  </si>
  <si>
    <t>Marissa Robinson</t>
  </si>
  <si>
    <t>Pinnotheres</t>
  </si>
  <si>
    <t>Oyster Pea Crab</t>
  </si>
  <si>
    <t>Chris Mikolaitis</t>
  </si>
  <si>
    <t>Opsanus tau</t>
  </si>
  <si>
    <t>Oyster Toadfish</t>
  </si>
  <si>
    <t>Pinnixa</t>
  </si>
  <si>
    <t>Pea Crab</t>
  </si>
  <si>
    <t>Littorina littorea</t>
  </si>
  <si>
    <t>Periwinkle</t>
  </si>
  <si>
    <t>Syngnathus fuscus</t>
  </si>
  <si>
    <t>Pipefish</t>
  </si>
  <si>
    <t>Libinia emarginata</t>
  </si>
  <si>
    <t>Portly Spider Crab</t>
  </si>
  <si>
    <t>9 spine spider crab, most common</t>
  </si>
  <si>
    <t>Strongylocentrotus purpuratus</t>
  </si>
  <si>
    <t>Purple Urchin</t>
  </si>
  <si>
    <t>Lucania parva</t>
  </si>
  <si>
    <t>Rainwater Killifish</t>
  </si>
  <si>
    <t>Ensis directus</t>
  </si>
  <si>
    <t>Razor Clam</t>
  </si>
  <si>
    <t>Cancer irroratus</t>
  </si>
  <si>
    <t>Rock Crab</t>
  </si>
  <si>
    <t>Pholis gunnellus</t>
  </si>
  <si>
    <t>Rock Gunnel</t>
  </si>
  <si>
    <t>Crangon septemspinosa</t>
  </si>
  <si>
    <t>Sand Shrimp</t>
  </si>
  <si>
    <t>In 2014, may have confused Zostera and Sand Shrimp</t>
  </si>
  <si>
    <t>Dyspanopeus sayi</t>
  </si>
  <si>
    <t>Sayi Crab</t>
  </si>
  <si>
    <t>Myoxocephalus octodecemspinosus</t>
  </si>
  <si>
    <t>Sculpin</t>
  </si>
  <si>
    <t>Prionotus carolinus</t>
  </si>
  <si>
    <t>Sea Robin</t>
  </si>
  <si>
    <t>Callapa</t>
  </si>
  <si>
    <t>Shame-faced Crab</t>
  </si>
  <si>
    <t>Shrimp</t>
  </si>
  <si>
    <t>Do not know which shrimp species</t>
  </si>
  <si>
    <t>Crepidula fornicata</t>
  </si>
  <si>
    <t>Slipper Snail</t>
  </si>
  <si>
    <t>Mya arenaria</t>
  </si>
  <si>
    <t>Soft Shell Clam</t>
  </si>
  <si>
    <t>Solemya velum</t>
  </si>
  <si>
    <t>Solemya Clam</t>
  </si>
  <si>
    <t>Also known as an awning clam</t>
  </si>
  <si>
    <t>Haminoea solitaria</t>
  </si>
  <si>
    <t>Solitary Glass Bubble</t>
  </si>
  <si>
    <t>Libinia</t>
  </si>
  <si>
    <t>Spider Crab</t>
  </si>
  <si>
    <t>Do not know species level</t>
  </si>
  <si>
    <t>Asterias forbesi</t>
  </si>
  <si>
    <t>Starfish</t>
  </si>
  <si>
    <t>Paralichthys dentatus</t>
  </si>
  <si>
    <t>Summer Flounder</t>
  </si>
  <si>
    <t xml:space="preserve">Spisula solida </t>
  </si>
  <si>
    <t>Surf Clam</t>
  </si>
  <si>
    <t>Possible to confuse with the dwarf surf clam</t>
  </si>
  <si>
    <t>Tagelus sp.</t>
  </si>
  <si>
    <t>Tagelus Clam</t>
  </si>
  <si>
    <t>Tautoga onitis</t>
  </si>
  <si>
    <t>Tautog</t>
  </si>
  <si>
    <t>Eupleura caudata</t>
  </si>
  <si>
    <t>Thick-lipped Drill</t>
  </si>
  <si>
    <t>Ilyanassa trivittata</t>
  </si>
  <si>
    <t>Three-Lined Mud Snail</t>
  </si>
  <si>
    <t>Gasterosteus aculeatus</t>
  </si>
  <si>
    <t>Three-Spined Stickleback</t>
  </si>
  <si>
    <t>Do not know if it is 3 or 4 spine stickleback</t>
  </si>
  <si>
    <t>Anadara transversa</t>
  </si>
  <si>
    <t>Transverse Ark</t>
  </si>
  <si>
    <t>Ongoing confusion between this and Anadara ovalis/blood ark</t>
  </si>
  <si>
    <t xml:space="preserve">Unknown </t>
  </si>
  <si>
    <t>Unknown</t>
  </si>
  <si>
    <t>Unknown Clam</t>
  </si>
  <si>
    <t>Unknown Fish</t>
  </si>
  <si>
    <t>Unknown Crab</t>
  </si>
  <si>
    <t>Busyconidae</t>
  </si>
  <si>
    <t>Whelk</t>
  </si>
  <si>
    <t>Family Name, since this could mean the knobbed or channeled whelk</t>
  </si>
  <si>
    <t>White Slipper Snail</t>
  </si>
  <si>
    <t>Pseudopleuronectes americanus</t>
  </si>
  <si>
    <t>Winter Flounder</t>
  </si>
  <si>
    <t>Hippolyte zostericola</t>
  </si>
  <si>
    <t>Zostera Shrimp</t>
  </si>
  <si>
    <t>Site.ID</t>
  </si>
  <si>
    <t>Latitute</t>
  </si>
  <si>
    <t>Longitude</t>
  </si>
  <si>
    <t>Bay.Side</t>
  </si>
  <si>
    <t>SGV 47</t>
  </si>
  <si>
    <t>W</t>
  </si>
  <si>
    <t>SGV 48</t>
  </si>
  <si>
    <t>SGV 49</t>
  </si>
  <si>
    <t>SGV 60</t>
  </si>
  <si>
    <t>SGV 61</t>
  </si>
  <si>
    <t>SGV 61.5</t>
  </si>
  <si>
    <t>SGV 62</t>
  </si>
  <si>
    <t>SGV 63</t>
  </si>
  <si>
    <t>SGV 64</t>
  </si>
  <si>
    <t>SGV 65</t>
  </si>
  <si>
    <t>SGV 66</t>
  </si>
  <si>
    <t>SGV 67</t>
  </si>
  <si>
    <t>SGV 68</t>
  </si>
  <si>
    <t>SGV 69</t>
  </si>
  <si>
    <t>SGV 70</t>
  </si>
  <si>
    <t>SGV 71</t>
  </si>
  <si>
    <t>SGV 72</t>
  </si>
  <si>
    <t>SGV 72.5</t>
  </si>
  <si>
    <t>SGV 73</t>
  </si>
  <si>
    <t>SGV 74</t>
  </si>
  <si>
    <t>SGV 75</t>
  </si>
  <si>
    <t>SGV 75.5</t>
  </si>
  <si>
    <t>SGV 76</t>
  </si>
  <si>
    <t>SGV 77</t>
  </si>
  <si>
    <t>SGV 78</t>
  </si>
  <si>
    <t>SGV 79</t>
  </si>
  <si>
    <t>SGV 80</t>
  </si>
  <si>
    <t>SGV 81</t>
  </si>
  <si>
    <t>SGV 82</t>
  </si>
  <si>
    <t>SGV 83</t>
  </si>
  <si>
    <t>SGV 84</t>
  </si>
  <si>
    <t>SGV 85</t>
  </si>
  <si>
    <t>SGV 86</t>
  </si>
  <si>
    <t>SGV 87</t>
  </si>
  <si>
    <t>SGV 88</t>
  </si>
  <si>
    <t>SGV 89</t>
  </si>
  <si>
    <t>SGV 90</t>
  </si>
  <si>
    <t>SGV 91</t>
  </si>
  <si>
    <t>SGV 92</t>
  </si>
  <si>
    <t>SGV 93</t>
  </si>
  <si>
    <t>SGV 94</t>
  </si>
  <si>
    <t>SGV 95</t>
  </si>
  <si>
    <t>SGV 96</t>
  </si>
  <si>
    <t>SGV 97</t>
  </si>
  <si>
    <t>SGV 98</t>
  </si>
  <si>
    <t>SGV 99</t>
  </si>
  <si>
    <t>E</t>
  </si>
  <si>
    <t>SGV 100</t>
  </si>
  <si>
    <t>SGV COR</t>
  </si>
  <si>
    <t>SGV CG1</t>
  </si>
  <si>
    <t>SGV CG2</t>
  </si>
  <si>
    <t>SGV CG3</t>
  </si>
  <si>
    <t>SGV CG4</t>
  </si>
  <si>
    <t>SGV FP</t>
  </si>
  <si>
    <t>SGV LS1</t>
  </si>
  <si>
    <t>SGV LS2</t>
  </si>
  <si>
    <t>SGV LS3</t>
  </si>
  <si>
    <t>SGV LS4</t>
  </si>
  <si>
    <t>SGV SAND</t>
  </si>
  <si>
    <t>SGV WI</t>
  </si>
  <si>
    <t>WEE 1A</t>
  </si>
  <si>
    <t>WEE 6</t>
  </si>
  <si>
    <t>WEE 11</t>
  </si>
  <si>
    <t>WEEout 1</t>
  </si>
  <si>
    <t>TIANA 5</t>
  </si>
  <si>
    <t>TIANA 9</t>
  </si>
  <si>
    <t>TIANA 18</t>
  </si>
  <si>
    <t>TIANAout 1</t>
  </si>
  <si>
    <t>SGV SU1</t>
  </si>
  <si>
    <t>SGV SU2</t>
  </si>
  <si>
    <t>SGV SU4</t>
  </si>
  <si>
    <t>SGV SU5</t>
  </si>
  <si>
    <t>SGV SU6</t>
  </si>
  <si>
    <t>SGV SU7</t>
  </si>
  <si>
    <t>SGV SU8</t>
  </si>
  <si>
    <t>SGV AD1</t>
  </si>
  <si>
    <t>SGV AD2</t>
  </si>
  <si>
    <t>SGV AD3</t>
  </si>
  <si>
    <t>SGV AD4</t>
  </si>
  <si>
    <t>SGV AD5</t>
  </si>
  <si>
    <t>SGV AD6</t>
  </si>
  <si>
    <t>SGV AD7</t>
  </si>
  <si>
    <t>SGV AD8</t>
  </si>
  <si>
    <t>SGV AD9</t>
  </si>
  <si>
    <t>SGV AD10</t>
  </si>
  <si>
    <t>SGV AD11</t>
  </si>
  <si>
    <t>SGV AD12</t>
  </si>
  <si>
    <t>SGV AD13</t>
  </si>
  <si>
    <t>SGV AD14</t>
  </si>
  <si>
    <t>SGV AD15</t>
  </si>
  <si>
    <t>SGV AD16</t>
  </si>
  <si>
    <t>SGV AD17</t>
  </si>
  <si>
    <t>SGV AD18</t>
  </si>
  <si>
    <t>SGV AD19</t>
  </si>
  <si>
    <t>SGV AD20</t>
  </si>
  <si>
    <t>SGV AD21</t>
  </si>
  <si>
    <t>SGV AD22</t>
  </si>
  <si>
    <t>SGV AD23</t>
  </si>
  <si>
    <t>SGV AD24</t>
  </si>
  <si>
    <t>SGV AD25</t>
  </si>
  <si>
    <t>SGV AD26</t>
  </si>
  <si>
    <t>SGV AD27</t>
  </si>
  <si>
    <t>SGV AD28</t>
  </si>
  <si>
    <t>SGV AD29</t>
  </si>
  <si>
    <t>SGV AD30</t>
  </si>
  <si>
    <t>Sedge 1</t>
  </si>
  <si>
    <t>Sedge 2</t>
  </si>
  <si>
    <t>Sedge 3</t>
  </si>
  <si>
    <t>Sedge 4</t>
  </si>
  <si>
    <t>Sedge 5</t>
  </si>
  <si>
    <t>Sedge 6</t>
  </si>
  <si>
    <t>Sedge 7</t>
  </si>
  <si>
    <t>Datasheet.Order</t>
  </si>
  <si>
    <t>Date</t>
  </si>
  <si>
    <t>Diver</t>
  </si>
  <si>
    <t>SiteDetails.Recorder</t>
  </si>
  <si>
    <t>Measurement.Processors</t>
  </si>
  <si>
    <t>bay.side</t>
  </si>
  <si>
    <t>Quadrat</t>
  </si>
  <si>
    <t>Temperature</t>
  </si>
  <si>
    <t>Salinity</t>
  </si>
  <si>
    <t>%Seagrass</t>
  </si>
  <si>
    <t>%Macroalgae</t>
  </si>
  <si>
    <t>Seagrass.in.Area?</t>
  </si>
  <si>
    <t>Quadrat.Size</t>
  </si>
  <si>
    <t>Notes</t>
  </si>
  <si>
    <t>Overall.Notes</t>
  </si>
  <si>
    <t>N</t>
  </si>
  <si>
    <t>400 feet away bc boat on spot, mussels, starfish, rock, spider, lady and mud crabs</t>
  </si>
  <si>
    <t>8/7/14: did not use a quadrat, as the quadrat we brought had a net (and it was low tide)</t>
  </si>
  <si>
    <t>All seagrass sites, was hard to get the suction dredge in</t>
  </si>
  <si>
    <t>lady crabs, mussels</t>
  </si>
  <si>
    <t>6/26/15: did not take YSI + we did not use a quadrate for any of the surveys in '15</t>
  </si>
  <si>
    <t>2015: Amber's Site= SGV CG 4</t>
  </si>
  <si>
    <t>2015: CG= coast guard, seagrass along the north shore; LS=Landscape Laboratory; COR=cormorant point; WI=warner's island;FP=Far Pond; SAND=sandbar by inlet</t>
  </si>
  <si>
    <t>2014/2015: 75.5, is the new 75 because 75 is now in the middle of the channel, and it was dangerous</t>
  </si>
  <si>
    <t>caught a croaker</t>
  </si>
  <si>
    <t>2014: 72.5 was because 72 was in really shallow water, and did not want to get marooned (is right by dockers on the sandbar)</t>
  </si>
  <si>
    <t>2015: 61.5 was because it was too shallow to access 61 (at the mouth of Penniman Creek on the south shore)</t>
  </si>
  <si>
    <t>2016: SGV 92 Q1 and SGV 93 Q2 were both frozen and the sites were not recorded properly on the sheet when fauna processing occured, so do not know which is which.  Removing both quadrates from final summary tables</t>
  </si>
  <si>
    <t>mysid swarm'</t>
  </si>
  <si>
    <t>mud, spider crabs, crepidula, razor clam</t>
  </si>
  <si>
    <t>mya</t>
  </si>
  <si>
    <t>200 meters away, horseshoe crab, razor clam</t>
  </si>
  <si>
    <t>horseshoe crab, hermit crabs, sand shrimp, cusk eel, razor clam and sharkeye</t>
  </si>
  <si>
    <t>razor clam, mud crab</t>
  </si>
  <si>
    <t>flounder, seahorse, solemya, blue mussels</t>
  </si>
  <si>
    <t>3 m deep, 100 m south of point to avoid channel, razor clams, blood arc, sand shrimp, brittle stars</t>
  </si>
  <si>
    <t>2-2.5m deep</t>
  </si>
  <si>
    <t>shark eye, solemya, sand shrimp</t>
  </si>
  <si>
    <t>solemya, sand shrimp, brittle star, spider crab</t>
  </si>
  <si>
    <t>seed clam</t>
  </si>
  <si>
    <t>solemya, shark eye</t>
  </si>
  <si>
    <t>amphipod tubes</t>
  </si>
  <si>
    <t>blue crabs</t>
  </si>
  <si>
    <t>channeled whelk, mya, blue crab, bay scallop, solemya</t>
  </si>
  <si>
    <t>solemya, bay scallops</t>
  </si>
  <si>
    <t>worm tubes</t>
  </si>
  <si>
    <t>AT,MT,KO</t>
  </si>
  <si>
    <t>Dead seagrass on surface</t>
  </si>
  <si>
    <t>Substrate had gravel mixed in</t>
  </si>
  <si>
    <t>Made a new point 72</t>
  </si>
  <si>
    <t>Was in channel, moved point out of channel</t>
  </si>
  <si>
    <t>KC,KO,AT</t>
  </si>
  <si>
    <t>Only did 1/2 of Quadrat</t>
  </si>
  <si>
    <t>Did not finish second quadrat on the day of because engine died.  Did second quadrate on 8.19.14</t>
  </si>
  <si>
    <t>LG,KO</t>
  </si>
  <si>
    <t>MA in area</t>
  </si>
  <si>
    <t>A lot of Gemma Gemma</t>
  </si>
  <si>
    <t>Seagrass long, at the hip</t>
  </si>
  <si>
    <t>DC,KO</t>
  </si>
  <si>
    <t>1/4 sample, hard sand, top 3 inches worms and rocks</t>
  </si>
  <si>
    <t>40°49'11.1N 72°34'45.9"W, too shallow to access site 61 (at the mouth of Penniman Creek)</t>
  </si>
  <si>
    <t>mucky mud</t>
  </si>
  <si>
    <t>lots of gemma gemma</t>
  </si>
  <si>
    <t>cobblestone</t>
  </si>
  <si>
    <t>liquid mud</t>
  </si>
  <si>
    <t>DC,NF</t>
  </si>
  <si>
    <t>1/2 sample b/c of amount of sand</t>
  </si>
  <si>
    <t>Jello mud</t>
  </si>
  <si>
    <t>macroalgae</t>
  </si>
  <si>
    <t>Patchy SG</t>
  </si>
  <si>
    <t>rhizomes really thick, hard to get a 1/4 m2 sample</t>
  </si>
  <si>
    <t>NK,KO</t>
  </si>
  <si>
    <t>Tube worms cover the bottom</t>
  </si>
  <si>
    <t>There is no record of the 2nd quadrate in the measurement datasheet</t>
  </si>
  <si>
    <t>KO,TV</t>
  </si>
  <si>
    <t>Cobblestone + site is mussle and cobble</t>
  </si>
  <si>
    <t>shellhash</t>
  </si>
  <si>
    <t>100% SG all around-in a patch of sand</t>
  </si>
  <si>
    <t>Patchy Seagrass</t>
  </si>
  <si>
    <t>SH,RB</t>
  </si>
  <si>
    <t>Pathy Seagrass,sample frozen and processed on 10.1.15</t>
  </si>
  <si>
    <t>Patchy Seagrass-in a sandy spot, sample frozen and processed on 10.1.15</t>
  </si>
  <si>
    <t>Patchy Seagrass, sample frozen and processed on 10.1.15; site called Amber's site in GPS</t>
  </si>
  <si>
    <t>Seagrass Patchy</t>
  </si>
  <si>
    <t>DC,NK</t>
  </si>
  <si>
    <t>Patchy Seagrass-in a sandy spot</t>
  </si>
  <si>
    <t>On edge of seagrass boundary before heading towards inlet; patchy seagrass-in a sandy spot</t>
  </si>
  <si>
    <t>fine mesh bag used</t>
  </si>
  <si>
    <t>fine mesh bag used; patchy SG</t>
  </si>
  <si>
    <t>SG in distance</t>
  </si>
  <si>
    <t>mussels</t>
  </si>
  <si>
    <t>a lot of rocks and shell hash</t>
  </si>
  <si>
    <t>shell hash</t>
  </si>
  <si>
    <t>gema gema hash</t>
  </si>
  <si>
    <t>patchy SG</t>
  </si>
  <si>
    <t>about 80ft east of spot</t>
  </si>
  <si>
    <t>loose shell/rock</t>
  </si>
  <si>
    <t>Note: sample frozen and do not know if the sample processed was this or 93 Q2, so removing this from the sample analysis</t>
  </si>
  <si>
    <t>Note: sample frozen and do not know if the sample processed was this or 92 Q1, so removing this from the sample analysis</t>
  </si>
  <si>
    <t>crepidula and rocks</t>
  </si>
  <si>
    <t>JC</t>
  </si>
  <si>
    <t>KC;BM</t>
  </si>
  <si>
    <t>mussels in macro</t>
  </si>
  <si>
    <t>mussels + macro on seagrass</t>
  </si>
  <si>
    <t>SG in mussel + macro</t>
  </si>
  <si>
    <t>MA/mussels</t>
  </si>
  <si>
    <t>lots of mussels</t>
  </si>
  <si>
    <t>KC;LG</t>
  </si>
  <si>
    <t>sand flat with tiny mussels</t>
  </si>
  <si>
    <t>5% small mussel clumps</t>
  </si>
  <si>
    <t>Very little amount of seagrass present mostly covered in mussles; 30% with large mussel clump</t>
  </si>
  <si>
    <t>KS;LG</t>
  </si>
  <si>
    <t>Passed by seagrass patches on the way to the site</t>
  </si>
  <si>
    <t>Patchy</t>
  </si>
  <si>
    <t>Horseshoe crab stuck in suction</t>
  </si>
  <si>
    <t>American eel in prox 0.5 meters TL</t>
  </si>
  <si>
    <t>LG, KS</t>
  </si>
  <si>
    <t>45% crepidula</t>
  </si>
  <si>
    <t>35% crepidula, horshoe crab, rocky</t>
  </si>
  <si>
    <t>horseshoe crab; 1/2 2nd quad done by hand b/c had water pump issues</t>
  </si>
  <si>
    <t>Gemma gemma shell hash</t>
  </si>
  <si>
    <t>DWC</t>
  </si>
  <si>
    <t>DWC;AD;GF;BM</t>
  </si>
  <si>
    <t>DWC;AD;CW;JP</t>
  </si>
  <si>
    <t>many shells had moon snail drill holes</t>
  </si>
  <si>
    <t>DWC;DC;LM</t>
  </si>
  <si>
    <t>DWC;CW;AD;CB</t>
  </si>
  <si>
    <t>very silty</t>
  </si>
  <si>
    <t>DWC;CW;AD;JP</t>
  </si>
  <si>
    <t>many hard clams</t>
  </si>
  <si>
    <t>loose Ulva and mussels</t>
  </si>
  <si>
    <t>DWC;AD;CW;CB</t>
  </si>
  <si>
    <t>lots of Nucula</t>
  </si>
  <si>
    <t>Crepidula shell hash</t>
  </si>
  <si>
    <t>very tall seagrass</t>
  </si>
  <si>
    <t>many worm tubes</t>
  </si>
  <si>
    <t>DWC;CW;GF;LW</t>
  </si>
  <si>
    <t>very soft</t>
  </si>
  <si>
    <t>soft, some shells</t>
  </si>
  <si>
    <t>DWC;CW;URI</t>
  </si>
  <si>
    <t>some Crepidula, horseshoe crabs</t>
  </si>
  <si>
    <t>some Crepidula</t>
  </si>
  <si>
    <t>red filamentous algae</t>
  </si>
  <si>
    <t>DWC;AD;LM</t>
  </si>
  <si>
    <t>horseshoe crabs</t>
  </si>
  <si>
    <t>DWC;CW;MD</t>
  </si>
  <si>
    <t>abundant Gemma gemma shell hash</t>
  </si>
  <si>
    <t>high proportion of shell hash; lots of empty oyster drill shells</t>
  </si>
  <si>
    <t>high proportion of shell hash</t>
  </si>
  <si>
    <t>not suction sampled - excavated by hand only within quadrat due to excessive macroalgae</t>
  </si>
  <si>
    <t>1 live bay scallop</t>
  </si>
  <si>
    <t>DWC/DMC</t>
  </si>
  <si>
    <t>DMC; DWC; HF; BJS</t>
  </si>
  <si>
    <t>Gemma; IQ only</t>
  </si>
  <si>
    <t>41 cm, 98 oysters</t>
  </si>
  <si>
    <t>probable flounder</t>
  </si>
  <si>
    <t>DMC/MV</t>
  </si>
  <si>
    <t>DMC; BJS; MV; TC</t>
  </si>
  <si>
    <t>DMC; BJS; RM; MR; HF</t>
  </si>
  <si>
    <t>DMC</t>
  </si>
  <si>
    <t>DMC; BJS; HF; MR; TC</t>
  </si>
  <si>
    <t>DMC; AD; AVL</t>
  </si>
  <si>
    <t>DMC; AVL, AD; CM</t>
  </si>
  <si>
    <t>DMC; KO</t>
  </si>
  <si>
    <t>DMC; KO, BJS</t>
  </si>
  <si>
    <t>BJP; ExpBio</t>
  </si>
  <si>
    <t>DMC; SR; ExpBio</t>
  </si>
  <si>
    <t>DMC; TV; AD</t>
  </si>
  <si>
    <t>Nothing to record</t>
  </si>
  <si>
    <t>DMC; BJP; FJD</t>
  </si>
  <si>
    <t>Quadrat details were not recorded for quadrat 2. Assumed to be the same as quadrat 1… :(</t>
  </si>
  <si>
    <t>DMC; FJD; JMM</t>
  </si>
  <si>
    <t>DMC; FJD; BJS; BS</t>
  </si>
  <si>
    <t>DMC; FJD; KO</t>
  </si>
  <si>
    <t>DMC; FJD; BJS</t>
  </si>
  <si>
    <t>DMC, BJP, FJD</t>
  </si>
  <si>
    <t>Chased off a clear nosed skate</t>
  </si>
  <si>
    <t>Multiple dead juvenile hard clams</t>
  </si>
  <si>
    <t>TONS of hermit crabs</t>
  </si>
  <si>
    <t>DMC; KO; FJK</t>
  </si>
  <si>
    <t>DMC; KO; FJD</t>
  </si>
  <si>
    <t>JQ</t>
  </si>
  <si>
    <t>LC</t>
  </si>
  <si>
    <t>BA</t>
  </si>
  <si>
    <t>SpeciesName</t>
  </si>
  <si>
    <t>CommonName</t>
  </si>
  <si>
    <t>Size.mm</t>
  </si>
  <si>
    <t>Count</t>
  </si>
  <si>
    <t>Subsample?</t>
  </si>
  <si>
    <t>Size.subsample</t>
  </si>
  <si>
    <t>Size.class</t>
  </si>
  <si>
    <t>Gender</t>
  </si>
  <si>
    <t>Species.Not.Confirmed</t>
  </si>
  <si>
    <t>Quadrat.size</t>
  </si>
  <si>
    <t>Overall.Note:</t>
  </si>
  <si>
    <t>&gt;10</t>
  </si>
  <si>
    <t>C</t>
  </si>
  <si>
    <t>2014: Directions were to measure anything over 10 mm.  For crabs started to estimate sizes when had more than 10 crabs.  Not all the measured individuals match up with what is counted count, I will make sure that there are at least the right number of animals matching, and then will add any measured individual not included in count</t>
  </si>
  <si>
    <t>Size Details:</t>
  </si>
  <si>
    <t>CW: carapace width</t>
  </si>
  <si>
    <t>SH: shell height</t>
  </si>
  <si>
    <t>SL: shell length</t>
  </si>
  <si>
    <t>TL: total length</t>
  </si>
  <si>
    <t>2015: same size measurements, but this time did not have a separate sheet for counts and measurements. Anything less than 10 was counted, but not individually measured</t>
  </si>
  <si>
    <t>2015: did not record gender in any of the individuals</t>
  </si>
  <si>
    <t>&lt;10</t>
  </si>
  <si>
    <t>F</t>
  </si>
  <si>
    <t>UN</t>
  </si>
  <si>
    <t>NC</t>
  </si>
  <si>
    <t>Had written pike fish on datasheet</t>
  </si>
  <si>
    <t>The nothing.collected column (column K), is for no animals that we counted, outside of hard clams.</t>
  </si>
  <si>
    <t>Do not know the name of clam-nor have picture</t>
  </si>
  <si>
    <t>Long-claw hermit crab</t>
  </si>
  <si>
    <t>DC</t>
  </si>
  <si>
    <t>Wrote Carapace length, but know it was CW</t>
  </si>
  <si>
    <t>Wrote SL, but think it should be SH</t>
  </si>
  <si>
    <t>SH was recorded, confident measured as SL</t>
  </si>
  <si>
    <t>CL recorded, confident it was CW</t>
  </si>
  <si>
    <t>SL was recorded, confident measured as SH</t>
  </si>
  <si>
    <t>SL recorded, confident it is SH</t>
  </si>
  <si>
    <t>SL recorded, believe this is the shell length of the shell the hermit crab is in</t>
  </si>
  <si>
    <t>SH recorded, confident measured as SL</t>
  </si>
  <si>
    <t>SL recorded, confident measured SH</t>
  </si>
  <si>
    <t>CL recorded, confident it is CW</t>
  </si>
  <si>
    <t>SL recorded, confident it was clawlength</t>
  </si>
  <si>
    <t>SL recorded, confident it was SH</t>
  </si>
  <si>
    <t>Recorded as SH, confident measured as SL</t>
  </si>
  <si>
    <t>The SL recorded adn thing the shell was measured instead of the claw</t>
  </si>
  <si>
    <t>Anomia Simplex</t>
  </si>
  <si>
    <t>Recorded as SL, was SH</t>
  </si>
  <si>
    <t>Recorded as CL, was CW</t>
  </si>
  <si>
    <t>Recorded as SL, confident measured as SH</t>
  </si>
  <si>
    <t>Recorded as CL, is CW</t>
  </si>
  <si>
    <t>no way that yoldia is 42</t>
  </si>
  <si>
    <t>CL recorded, know it is CW</t>
  </si>
  <si>
    <t>CL written, was CW</t>
  </si>
  <si>
    <t>CL written; know it is CW</t>
  </si>
  <si>
    <t>AMExpClass</t>
  </si>
  <si>
    <t>PMExpClass</t>
  </si>
  <si>
    <t>Recorded as CL, know it was CW</t>
  </si>
  <si>
    <t>Recorded as SH, know it is SL</t>
  </si>
  <si>
    <t>Recorded as SL, know it is claw length</t>
  </si>
  <si>
    <t>SL written in the Size Dimensions Column, but fairly confident this should be SH</t>
  </si>
  <si>
    <t>LIbinia dubia</t>
  </si>
  <si>
    <t>*Anadara transversa was written on the data sheet but fairly confident it was meant to be Anadara ovalis instead</t>
  </si>
  <si>
    <t>*Anadara transversa was written on the data sheet but fairly confident it was meant to be Anadara ovalis instead; changed by DWC 8/29/20</t>
  </si>
  <si>
    <t>possible data entry error - unsure which species</t>
  </si>
  <si>
    <t>TL writtin in SizeDimensions, but fairly confident is carapace length</t>
  </si>
  <si>
    <t>SL written in the Size Dimensions Column, but fairly confident this should be SH; not sure if this is a surf clam or dwarf surf clam b/c I they were small and there was confusion on if it was a surf clam or not</t>
  </si>
  <si>
    <t>SL written in the Size Dimensions Column, but fairly confident this should be ClawLength</t>
  </si>
  <si>
    <t>Actually Anadara transversa/transverse ark clam, but that is not listed as an option; changed by DWC 8/29/20</t>
  </si>
  <si>
    <t>Cannot read the species name, but think it is the blood ark</t>
  </si>
  <si>
    <t>KC;LG;KS;PT</t>
  </si>
  <si>
    <t>BS;LG;KC</t>
  </si>
  <si>
    <t>KC;LG;KP;PT</t>
  </si>
  <si>
    <t>Have four boxes side by side that read 12/10, 10/10; I am going to assume this is four shrimp and not 20 shrimp of 12 and 10 (which seems unlikely</t>
  </si>
  <si>
    <t>not sure if this is a surf clam or dwarf surf clam b/c I they were small and there was confusion on if it was a surf clam or not</t>
  </si>
  <si>
    <t>Tagelus clam</t>
  </si>
  <si>
    <t>Thereis a 15 number written in the size column below this value and nothing in the count-I am assuming this is wrong and not recording it (since I have never seen a 15 mm clawed long-clawed hermit crab</t>
  </si>
  <si>
    <t xml:space="preserve">SGV 93 </t>
  </si>
  <si>
    <t>Solemya clam</t>
  </si>
  <si>
    <t xml:space="preserve">TL </t>
  </si>
  <si>
    <t>Datasheet: FaunaCount &lt;10mm pg.5</t>
  </si>
  <si>
    <t>Iridescent swimming crab</t>
  </si>
  <si>
    <t>Pearl Angelwing?</t>
  </si>
  <si>
    <t>Datasheet.Page.No</t>
  </si>
  <si>
    <t>Size.Class</t>
  </si>
  <si>
    <t>Combined Q 1+2, so divided everything by 2</t>
  </si>
  <si>
    <t>2014: Mud snail likely means trivitatta, so changed all mud snail categories to trivitatta</t>
  </si>
  <si>
    <t>2014: on the count datasheet, recorded mud snail but did not distinguish species</t>
  </si>
  <si>
    <t>2014: ability to distinguish between grass shrimp, sand shrimp and Zostera shrimp is questionable (likely mixed up the labeling at some places)-so labeled all shimp as shrimp</t>
  </si>
  <si>
    <t>2014: Crepidula count is per stack</t>
  </si>
  <si>
    <t>(juvenile)</t>
  </si>
  <si>
    <t>Tropical crab, no ID</t>
  </si>
  <si>
    <t>no ID</t>
  </si>
  <si>
    <t>(juvenile &lt;10mm)</t>
  </si>
  <si>
    <t>2014: For the combined 2014, 2015 count data, I will have the Corrected count column used</t>
  </si>
  <si>
    <t>One.Clump</t>
  </si>
  <si>
    <t>1/4 of quadrat taken, so multiplied number by 4</t>
  </si>
  <si>
    <t>389 counted in 1/128 sample</t>
  </si>
  <si>
    <t>60 counted in 1/8 sample, about 15 mm in size</t>
  </si>
  <si>
    <t>70 counted in 1/8 sample</t>
  </si>
  <si>
    <t>422 in 1/164 sample</t>
  </si>
  <si>
    <t>196 in 1/128 sample</t>
  </si>
  <si>
    <t>123 in 1/128 sample</t>
  </si>
  <si>
    <t>(juv)</t>
  </si>
  <si>
    <t>54 in 1/128 sample</t>
  </si>
  <si>
    <t>&gt;10&lt;27</t>
  </si>
  <si>
    <t>67 counted in 1/120 sample</t>
  </si>
  <si>
    <t>&lt;5</t>
  </si>
  <si>
    <t>&gt;5&lt;10</t>
  </si>
  <si>
    <t>&gt;11&lt;20</t>
  </si>
  <si>
    <t>&gt;20&lt;27</t>
  </si>
  <si>
    <t>23 in 1/128 sample</t>
  </si>
  <si>
    <t>10 in 1/128 sample</t>
  </si>
  <si>
    <t xml:space="preserve">AS </t>
  </si>
  <si>
    <t>&gt;15&lt;20</t>
  </si>
  <si>
    <t>&lt;20</t>
  </si>
  <si>
    <t>152 = 1/16 of blue mussels from this site</t>
  </si>
  <si>
    <t>&lt;25</t>
  </si>
  <si>
    <t>185 = 1/2 of blue mussels from site</t>
  </si>
  <si>
    <t>52 in 1/64 subsample</t>
  </si>
  <si>
    <t>24 in 1/64 subsample</t>
  </si>
  <si>
    <t>2 in 1/64 subsample</t>
  </si>
  <si>
    <t>3 were in 1/64 subsample, but b/c measured all the others in the sample not going to multiply it up</t>
  </si>
  <si>
    <t>4 in 1/64 subsample</t>
  </si>
  <si>
    <t>1 in 1/64 subsample</t>
  </si>
  <si>
    <t>16 in 1/64 subsample</t>
  </si>
  <si>
    <t>310 in 1/32 subsample; The quadrate number was not recorded, but believe it is 1 replicate</t>
  </si>
  <si>
    <t>&gt;10&lt;15</t>
  </si>
  <si>
    <t>&gt;15</t>
  </si>
  <si>
    <t>collected 9/27/16; sample was frozen so count is of each single crepidula and not in clumps</t>
  </si>
  <si>
    <t>collected 9/27/16</t>
  </si>
  <si>
    <t>collected on 9/11/16</t>
  </si>
  <si>
    <t>data sheet reads "&gt;10" but may have meant "&lt;10"</t>
  </si>
  <si>
    <t>clumps</t>
  </si>
  <si>
    <t>SGV CG 1</t>
  </si>
  <si>
    <t>Is actually Anadara transversa, Transverse ark clam, but that is not listed as an option; changed by DWC 8/29/20</t>
  </si>
  <si>
    <t>clump</t>
  </si>
  <si>
    <t>&gt;15&lt;22</t>
  </si>
  <si>
    <t>Clumps</t>
  </si>
  <si>
    <t>SGV CG 2</t>
  </si>
  <si>
    <t>SGV CG 3</t>
  </si>
  <si>
    <t>&gt;10&lt;22</t>
  </si>
  <si>
    <t>&gt;11&lt;22</t>
  </si>
  <si>
    <t>No claw</t>
  </si>
  <si>
    <t>No claws</t>
  </si>
  <si>
    <t xml:space="preserve">SGV WI </t>
  </si>
  <si>
    <t>Clump</t>
  </si>
  <si>
    <t>BS;LD;LG;KS</t>
  </si>
  <si>
    <t>&gt;13&lt;17</t>
  </si>
  <si>
    <t>&gt;8&lt;67</t>
  </si>
  <si>
    <t>&gt;1&lt;7</t>
  </si>
  <si>
    <t>&gt;10&lt;45</t>
  </si>
  <si>
    <t>&gt;8&lt;27</t>
  </si>
  <si>
    <t>&gt;9&lt;21</t>
  </si>
  <si>
    <t xml:space="preserve">&lt;15 </t>
  </si>
  <si>
    <t>Polychaeta</t>
  </si>
  <si>
    <t>Volumetric (2667 per 1L)</t>
  </si>
  <si>
    <t>Species</t>
  </si>
  <si>
    <t>Common.Name</t>
  </si>
  <si>
    <t>Mercenaria mercenaria</t>
  </si>
  <si>
    <t>Hard Clam</t>
  </si>
  <si>
    <t>Cannot read the SL</t>
  </si>
  <si>
    <t>Class Processed on 9/29/16, but collected on 9/27/16</t>
  </si>
  <si>
    <t>AmExpClass</t>
  </si>
  <si>
    <t>Class Processed on 9/29/16, but collected on 9/11/16</t>
  </si>
  <si>
    <t>SGV 92.93</t>
  </si>
  <si>
    <t>We do not know what this site is, they put the wrong label down: it was either 92 #1 or 93 #2</t>
  </si>
  <si>
    <t>The type of coast guard site is not listed</t>
  </si>
  <si>
    <t>LG;KS</t>
  </si>
  <si>
    <t>DMC/DWC</t>
  </si>
  <si>
    <t>clam lost</t>
  </si>
  <si>
    <t>Size.Metric</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</si>
</sst>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
    <numFmt numFmtId="165" formatCode="m/d/yyyy"/>
  </numFmts>
  <fonts count="25">
    <font>
      <sz val="10.0"/>
      <color rgb="FF000000"/>
      <name val="Arial"/>
      <scheme val="minor"/>
    </font>
    <font>
      <b/>
      <sz val="10.0"/>
      <color theme="1"/>
      <name val="Arial"/>
    </font>
    <font>
      <sz val="10.0"/>
      <color theme="1"/>
      <name val="Arial"/>
    </font>
    <font>
      <sz val="10.0"/>
      <color rgb="FFFFFFFF"/>
      <name val="Arial"/>
    </font>
    <font>
      <sz val="10.0"/>
      <color rgb="FF000000"/>
      <name val="Arial"/>
    </font>
    <font>
      <b/>
      <sz val="10.0"/>
      <color rgb="FFFFFFFF"/>
      <name val="Arial"/>
    </font>
    <font>
      <sz val="10.0"/>
      <color rgb="FF222222"/>
      <name val="Arial"/>
    </font>
    <font>
      <i/>
      <sz val="10.0"/>
      <color rgb="FF394651"/>
      <name val="Arial"/>
    </font>
    <font>
      <sz val="11.0"/>
      <color rgb="FF000000"/>
      <name val="Times"/>
    </font>
    <font>
      <b/>
      <i/>
      <sz val="11.0"/>
      <color rgb="FF000000"/>
      <name val="Verdana"/>
    </font>
    <font>
      <b/>
      <i/>
      <sz val="10.0"/>
      <color rgb="FF252525"/>
      <name val="Arial"/>
    </font>
    <font>
      <b/>
      <i/>
      <sz val="10.0"/>
      <color rgb="FF636363"/>
      <name val="Arial"/>
    </font>
    <font>
      <b/>
      <i/>
      <sz val="10.0"/>
      <color rgb="FF4A2E23"/>
      <name val="Arial"/>
    </font>
    <font>
      <sz val="10.0"/>
      <color rgb="FF252525"/>
      <name val="Arial"/>
    </font>
    <font>
      <i/>
      <sz val="10.0"/>
      <color rgb="FF000000"/>
      <name val="Arial"/>
    </font>
    <font>
      <sz val="10.0"/>
      <color rgb="FF000000"/>
      <name val="Roboto"/>
    </font>
    <font>
      <i/>
      <sz val="10.0"/>
      <color rgb="FF252525"/>
      <name val="Arial"/>
    </font>
    <font>
      <b/>
      <sz val="10.0"/>
      <color rgb="FF000000"/>
      <name val="Arial"/>
    </font>
    <font>
      <color theme="1"/>
      <name val="Calibri"/>
    </font>
    <font>
      <sz val="11.0"/>
      <color rgb="FF000000"/>
      <name val="Arial"/>
    </font>
    <font>
      <sz val="9.0"/>
      <color rgb="FF222222"/>
      <name val="Arial"/>
    </font>
    <font>
      <sz val="10.0"/>
      <color theme="1"/>
      <name val="Calibri"/>
    </font>
    <font>
      <color theme="1"/>
      <name val="Arial"/>
      <scheme val="minor"/>
    </font>
    <font>
      <sz val="10.0"/>
      <color theme="1"/>
      <name val="Roboto"/>
    </font>
    <font>
      <sz val="10.0"/>
      <color theme="1"/>
      <name val="Arial"/>
      <scheme val="minor"/>
    </font>
  </fonts>
  <fills count="4">
    <fill>
      <patternFill patternType="none"/>
    </fill>
    <fill>
      <patternFill patternType="lightGray"/>
    </fill>
    <fill>
      <patternFill patternType="solid">
        <fgColor rgb="FF000000"/>
        <bgColor rgb="FF000000"/>
      </patternFill>
    </fill>
    <fill>
      <patternFill patternType="solid">
        <fgColor rgb="FFFFFFFF"/>
        <bgColor rgb="FFFFFFFF"/>
      </patternFill>
    </fill>
  </fills>
  <borders count="2">
    <border/>
    <border>
      <left/>
      <right/>
      <top/>
      <bottom/>
    </border>
  </borders>
  <cellStyleXfs count="1">
    <xf borderId="0" fillId="0" fontId="0" numFmtId="0" applyAlignment="1" applyFont="1"/>
  </cellStyleXfs>
  <cellXfs count="112">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Font="1"/>
    <xf borderId="0" fillId="0" fontId="2" numFmtId="0" xfId="0" applyAlignment="1" applyFont="1">
      <alignment horizontal="left"/>
    </xf>
    <xf borderId="0" fillId="0" fontId="2" numFmtId="0" xfId="0" applyFont="1"/>
    <xf borderId="1" fillId="2" fontId="3" numFmtId="0" xfId="0" applyBorder="1" applyFill="1" applyFont="1"/>
    <xf borderId="1" fillId="2" fontId="3" numFmtId="0" xfId="0" applyAlignment="1" applyBorder="1" applyFont="1">
      <alignment readingOrder="0"/>
    </xf>
    <xf borderId="0" fillId="0" fontId="4" numFmtId="0" xfId="0" applyFont="1"/>
    <xf borderId="0" fillId="0" fontId="4" numFmtId="0" xfId="0" applyAlignment="1" applyFont="1">
      <alignment horizontal="left"/>
    </xf>
    <xf borderId="1" fillId="2" fontId="5" numFmtId="0" xfId="0" applyBorder="1" applyFont="1"/>
    <xf borderId="1" fillId="2" fontId="3" numFmtId="0" xfId="0" applyAlignment="1" applyBorder="1" applyFont="1">
      <alignment horizontal="left"/>
    </xf>
    <xf borderId="0" fillId="0" fontId="2" numFmtId="0" xfId="0" applyAlignment="1" applyFont="1">
      <alignment readingOrder="0"/>
    </xf>
    <xf borderId="0" fillId="0" fontId="6" numFmtId="0" xfId="0" applyFont="1"/>
    <xf borderId="0" fillId="0" fontId="4" numFmtId="0" xfId="0" applyAlignment="1" applyFont="1">
      <alignment readingOrder="0"/>
    </xf>
    <xf borderId="0" fillId="0" fontId="2" numFmtId="0" xfId="0" applyAlignment="1" applyFont="1">
      <alignment shrinkToFit="0" wrapText="1"/>
    </xf>
    <xf borderId="0" fillId="0" fontId="7" numFmtId="0" xfId="0" applyFont="1"/>
    <xf borderId="0" fillId="0" fontId="8" numFmtId="0" xfId="0" applyFont="1"/>
    <xf borderId="1" fillId="3" fontId="9" numFmtId="0" xfId="0" applyAlignment="1" applyBorder="1" applyFill="1" applyFont="1">
      <alignment horizontal="left"/>
    </xf>
    <xf borderId="0" fillId="0" fontId="10" numFmtId="0" xfId="0" applyFont="1"/>
    <xf borderId="0" fillId="0" fontId="11" numFmtId="0" xfId="0" applyFont="1"/>
    <xf borderId="0" fillId="0" fontId="12" numFmtId="0" xfId="0" applyFont="1"/>
    <xf borderId="0" fillId="0" fontId="13" numFmtId="0" xfId="0" applyFont="1"/>
    <xf borderId="0" fillId="0" fontId="13" numFmtId="0" xfId="0" applyAlignment="1" applyFont="1">
      <alignment readingOrder="0"/>
    </xf>
    <xf borderId="1" fillId="3" fontId="4" numFmtId="0" xfId="0" applyBorder="1" applyFont="1"/>
    <xf borderId="0" fillId="0" fontId="14" numFmtId="0" xfId="0" applyFont="1"/>
    <xf borderId="1" fillId="3" fontId="15" numFmtId="0" xfId="0" applyAlignment="1" applyBorder="1" applyFont="1">
      <alignment horizontal="left"/>
    </xf>
    <xf borderId="0" fillId="0" fontId="2" numFmtId="0" xfId="0" applyAlignment="1" applyFont="1">
      <alignment readingOrder="0"/>
    </xf>
    <xf borderId="0" fillId="0" fontId="16" numFmtId="0" xfId="0" applyFont="1"/>
    <xf borderId="0" fillId="0" fontId="17" numFmtId="0" xfId="0" applyFont="1"/>
    <xf borderId="0" fillId="0" fontId="4" numFmtId="0" xfId="0" applyAlignment="1" applyFont="1">
      <alignment horizontal="right"/>
    </xf>
    <xf borderId="0" fillId="0" fontId="17" numFmtId="0" xfId="0" applyAlignment="1" applyFont="1">
      <alignment horizontal="left"/>
    </xf>
    <xf borderId="0" fillId="0" fontId="1" numFmtId="14" xfId="0" applyAlignment="1" applyFont="1" applyNumberFormat="1">
      <alignment horizontal="left"/>
    </xf>
    <xf borderId="0" fillId="0" fontId="1" numFmtId="0" xfId="0" applyAlignment="1" applyFont="1">
      <alignment horizontal="center"/>
    </xf>
    <xf borderId="0" fillId="0" fontId="1" numFmtId="0" xfId="0" applyAlignment="1" applyFont="1">
      <alignment horizontal="right"/>
    </xf>
    <xf borderId="0" fillId="0" fontId="1" numFmtId="2" xfId="0" applyAlignment="1" applyFont="1" applyNumberFormat="1">
      <alignment horizontal="left"/>
    </xf>
    <xf borderId="0" fillId="0" fontId="2" numFmtId="0" xfId="0" applyAlignment="1" applyFont="1">
      <alignment horizontal="center"/>
    </xf>
    <xf borderId="0" fillId="0" fontId="4" numFmtId="0" xfId="0" applyAlignment="1" applyFont="1">
      <alignment horizontal="center"/>
    </xf>
    <xf borderId="0" fillId="0" fontId="4" numFmtId="14" xfId="0" applyAlignment="1" applyFont="1" applyNumberFormat="1">
      <alignment horizontal="left"/>
    </xf>
    <xf borderId="0" fillId="0" fontId="2" numFmtId="2" xfId="0" applyAlignment="1" applyFont="1" applyNumberFormat="1">
      <alignment horizontal="right"/>
    </xf>
    <xf borderId="0" fillId="0" fontId="2" numFmtId="0" xfId="0" applyAlignment="1" applyFont="1">
      <alignment horizontal="right"/>
    </xf>
    <xf borderId="0" fillId="0" fontId="2" numFmtId="14" xfId="0" applyAlignment="1" applyFont="1" applyNumberFormat="1">
      <alignment horizontal="left"/>
    </xf>
    <xf borderId="0" fillId="0" fontId="4" numFmtId="2" xfId="0" applyAlignment="1" applyFont="1" applyNumberFormat="1">
      <alignment horizontal="right"/>
    </xf>
    <xf borderId="0" fillId="0" fontId="4" numFmtId="164" xfId="0" applyAlignment="1" applyFont="1" applyNumberFormat="1">
      <alignment horizontal="left"/>
    </xf>
    <xf borderId="0" fillId="0" fontId="2" numFmtId="14" xfId="0" applyFont="1" applyNumberFormat="1"/>
    <xf borderId="0" fillId="0" fontId="4" numFmtId="0" xfId="0" applyAlignment="1" applyFont="1">
      <alignment shrinkToFit="0" wrapText="1"/>
    </xf>
    <xf borderId="0" fillId="0" fontId="2" numFmtId="0" xfId="0" applyAlignment="1" applyFont="1">
      <alignment horizontal="left" readingOrder="0"/>
    </xf>
    <xf borderId="0" fillId="0" fontId="18" numFmtId="0" xfId="0" applyFont="1"/>
    <xf borderId="0" fillId="0" fontId="4" numFmtId="14" xfId="0" applyFont="1" applyNumberFormat="1"/>
    <xf borderId="0" fillId="0" fontId="2" numFmtId="0" xfId="0" applyAlignment="1" applyFont="1">
      <alignment horizontal="right" readingOrder="0"/>
    </xf>
    <xf borderId="0" fillId="0" fontId="4" numFmtId="14" xfId="0" applyAlignment="1" applyFont="1" applyNumberFormat="1">
      <alignment readingOrder="0"/>
    </xf>
    <xf borderId="0" fillId="0" fontId="18" numFmtId="0" xfId="0" applyAlignment="1" applyFont="1">
      <alignment readingOrder="0"/>
    </xf>
    <xf borderId="0" fillId="0" fontId="1" numFmtId="1" xfId="0" applyAlignment="1" applyFont="1" applyNumberFormat="1">
      <alignment horizontal="right"/>
    </xf>
    <xf borderId="0" fillId="0" fontId="1" numFmtId="0" xfId="0" applyAlignment="1" applyFont="1">
      <alignment horizontal="left" vertical="top"/>
    </xf>
    <xf borderId="0" fillId="3" fontId="19" numFmtId="0" xfId="0" applyFont="1"/>
    <xf borderId="0" fillId="0" fontId="2" numFmtId="1" xfId="0" applyAlignment="1" applyFont="1" applyNumberFormat="1">
      <alignment horizontal="right"/>
    </xf>
    <xf borderId="0" fillId="0" fontId="2" numFmtId="0" xfId="0" applyAlignment="1" applyFont="1">
      <alignment horizontal="left" vertical="top"/>
    </xf>
    <xf borderId="0" fillId="0" fontId="2" numFmtId="0" xfId="0" applyAlignment="1" applyFont="1">
      <alignment horizontal="left" shrinkToFit="0" vertical="top" wrapText="1"/>
    </xf>
    <xf borderId="0" fillId="0" fontId="2" numFmtId="0" xfId="0" applyAlignment="1" applyFont="1">
      <alignment horizontal="left" shrinkToFit="0" wrapText="1"/>
    </xf>
    <xf borderId="0" fillId="0" fontId="4" numFmtId="0" xfId="0" applyAlignment="1" applyFont="1">
      <alignment horizontal="left" vertical="top"/>
    </xf>
    <xf borderId="1" fillId="3" fontId="2" numFmtId="0" xfId="0" applyAlignment="1" applyBorder="1" applyFont="1">
      <alignment horizontal="left"/>
    </xf>
    <xf borderId="0" fillId="0" fontId="13" numFmtId="0" xfId="0" applyAlignment="1" applyFont="1">
      <alignment horizontal="left"/>
    </xf>
    <xf borderId="1" fillId="3" fontId="2" numFmtId="0" xfId="0" applyAlignment="1" applyBorder="1" applyFont="1">
      <alignment horizontal="left" vertical="top"/>
    </xf>
    <xf borderId="1" fillId="3" fontId="20" numFmtId="0" xfId="0" applyAlignment="1" applyBorder="1" applyFont="1">
      <alignment horizontal="left"/>
    </xf>
    <xf borderId="0" fillId="0" fontId="21" numFmtId="0" xfId="0" applyFont="1"/>
    <xf borderId="0" fillId="0" fontId="22" numFmtId="0" xfId="0" applyAlignment="1" applyFont="1">
      <alignment readingOrder="0"/>
    </xf>
    <xf borderId="0" fillId="0" fontId="22" numFmtId="165" xfId="0" applyAlignment="1" applyFont="1" applyNumberFormat="1">
      <alignment readingOrder="0"/>
    </xf>
    <xf borderId="0" fillId="0" fontId="22" numFmtId="1" xfId="0" applyAlignment="1" applyFont="1" applyNumberFormat="1">
      <alignment horizontal="right" readingOrder="0"/>
    </xf>
    <xf borderId="0" fillId="0" fontId="22" numFmtId="0" xfId="0" applyAlignment="1" applyFont="1">
      <alignment horizontal="left" readingOrder="0"/>
    </xf>
    <xf borderId="0" fillId="0" fontId="1" numFmtId="0" xfId="0" applyAlignment="1" applyFont="1">
      <alignment horizontal="left" readingOrder="0"/>
    </xf>
    <xf borderId="0" fillId="0" fontId="1" numFmtId="49" xfId="0" applyAlignment="1" applyFont="1" applyNumberFormat="1">
      <alignment horizontal="left"/>
    </xf>
    <xf borderId="0" fillId="0" fontId="2" numFmtId="49" xfId="0" applyAlignment="1" applyFont="1" applyNumberFormat="1">
      <alignment horizontal="left"/>
    </xf>
    <xf borderId="0" fillId="0" fontId="2" numFmtId="46" xfId="0" applyAlignment="1" applyFont="1" applyNumberFormat="1">
      <alignment horizontal="left"/>
    </xf>
    <xf borderId="0" fillId="0" fontId="6" numFmtId="0" xfId="0" applyAlignment="1" applyFont="1">
      <alignment horizontal="left"/>
    </xf>
    <xf borderId="0" fillId="0" fontId="4" numFmtId="0" xfId="0" applyAlignment="1" applyFont="1">
      <alignment horizontal="left" shrinkToFit="0" wrapText="1"/>
    </xf>
    <xf borderId="1" fillId="3" fontId="2" numFmtId="14" xfId="0" applyAlignment="1" applyBorder="1" applyFont="1" applyNumberFormat="1">
      <alignment horizontal="left"/>
    </xf>
    <xf borderId="1" fillId="3" fontId="2" numFmtId="0" xfId="0" applyAlignment="1" applyBorder="1" applyFont="1">
      <alignment horizontal="right"/>
    </xf>
    <xf borderId="1" fillId="3" fontId="2" numFmtId="49" xfId="0" applyAlignment="1" applyBorder="1" applyFont="1" applyNumberFormat="1">
      <alignment horizontal="left"/>
    </xf>
    <xf borderId="1" fillId="3" fontId="4" numFmtId="0" xfId="0" applyAlignment="1" applyBorder="1" applyFont="1">
      <alignment horizontal="left"/>
    </xf>
    <xf borderId="0" fillId="0" fontId="4" numFmtId="49" xfId="0" applyAlignment="1" applyFont="1" applyNumberFormat="1">
      <alignment horizontal="left"/>
    </xf>
    <xf borderId="1" fillId="3" fontId="4" numFmtId="0" xfId="0" applyAlignment="1" applyBorder="1" applyFont="1">
      <alignment horizontal="right"/>
    </xf>
    <xf borderId="1" fillId="3" fontId="4" numFmtId="49" xfId="0" applyAlignment="1" applyBorder="1" applyFont="1" applyNumberFormat="1">
      <alignment horizontal="left"/>
    </xf>
    <xf borderId="1" fillId="3" fontId="4" numFmtId="14" xfId="0" applyAlignment="1" applyBorder="1" applyFont="1" applyNumberFormat="1">
      <alignment horizontal="left"/>
    </xf>
    <xf borderId="0" fillId="0" fontId="23" numFmtId="0" xfId="0" applyFont="1"/>
    <xf borderId="0" fillId="0" fontId="23" numFmtId="0" xfId="0" applyAlignment="1" applyFont="1">
      <alignment horizontal="right"/>
    </xf>
    <xf borderId="0" fillId="0" fontId="4" numFmtId="0" xfId="0" applyAlignment="1" applyFont="1">
      <alignment horizontal="right" readingOrder="0"/>
    </xf>
    <xf borderId="0" fillId="0" fontId="21" numFmtId="0" xfId="0" applyAlignment="1" applyFont="1">
      <alignment readingOrder="0"/>
    </xf>
    <xf borderId="0" fillId="0" fontId="1" numFmtId="1" xfId="0" applyAlignment="1" applyFont="1" applyNumberFormat="1">
      <alignment horizontal="left"/>
    </xf>
    <xf borderId="0" fillId="0" fontId="1" numFmtId="165" xfId="0" applyAlignment="1" applyFont="1" applyNumberFormat="1">
      <alignment horizontal="left"/>
    </xf>
    <xf borderId="0" fillId="0" fontId="1" numFmtId="1" xfId="0" applyAlignment="1" applyFont="1" applyNumberFormat="1">
      <alignment horizontal="center"/>
    </xf>
    <xf borderId="0" fillId="0" fontId="4" numFmtId="1" xfId="0" applyAlignment="1" applyFont="1" applyNumberFormat="1">
      <alignment horizontal="left"/>
    </xf>
    <xf borderId="0" fillId="0" fontId="4" numFmtId="165" xfId="0" applyAlignment="1" applyFont="1" applyNumberFormat="1">
      <alignment horizontal="left"/>
    </xf>
    <xf borderId="0" fillId="0" fontId="2" numFmtId="1" xfId="0" applyAlignment="1" applyFont="1" applyNumberFormat="1">
      <alignment horizontal="left"/>
    </xf>
    <xf borderId="0" fillId="0" fontId="2" numFmtId="1" xfId="0" applyFont="1" applyNumberFormat="1"/>
    <xf borderId="0" fillId="0" fontId="2" numFmtId="2" xfId="0" applyAlignment="1" applyFont="1" applyNumberFormat="1">
      <alignment horizontal="left"/>
    </xf>
    <xf borderId="0" fillId="0" fontId="2" numFmtId="165" xfId="0" applyAlignment="1" applyFont="1" applyNumberFormat="1">
      <alignment horizontal="left"/>
    </xf>
    <xf borderId="0" fillId="0" fontId="4" numFmtId="2" xfId="0" applyAlignment="1" applyFont="1" applyNumberFormat="1">
      <alignment horizontal="left"/>
    </xf>
    <xf borderId="0" fillId="0" fontId="4" numFmtId="49" xfId="0" applyAlignment="1" applyFont="1" applyNumberFormat="1">
      <alignment shrinkToFit="0" wrapText="1"/>
    </xf>
    <xf borderId="0" fillId="0" fontId="4" numFmtId="1" xfId="0" applyFont="1" applyNumberFormat="1"/>
    <xf borderId="0" fillId="0" fontId="4" numFmtId="1" xfId="0" applyAlignment="1" applyFont="1" applyNumberFormat="1">
      <alignment horizontal="left" shrinkToFit="0" wrapText="1"/>
    </xf>
    <xf borderId="0" fillId="0" fontId="4" numFmtId="165" xfId="0" applyAlignment="1" applyFont="1" applyNumberFormat="1">
      <alignment horizontal="right" shrinkToFit="0" wrapText="1"/>
    </xf>
    <xf borderId="0" fillId="0" fontId="4" numFmtId="1" xfId="0" applyAlignment="1" applyFont="1" applyNumberFormat="1">
      <alignment horizontal="right" shrinkToFit="0" wrapText="1"/>
    </xf>
    <xf borderId="0" fillId="0" fontId="4" numFmtId="1" xfId="0" applyAlignment="1" applyFont="1" applyNumberFormat="1">
      <alignment shrinkToFit="0" wrapText="1"/>
    </xf>
    <xf borderId="0" fillId="0" fontId="4" numFmtId="49" xfId="0" applyFont="1" applyNumberFormat="1"/>
    <xf borderId="0" fillId="0" fontId="4" numFmtId="165" xfId="0" applyFont="1" applyNumberFormat="1"/>
    <xf borderId="0" fillId="0" fontId="21" numFmtId="49" xfId="0" applyFont="1" applyNumberFormat="1"/>
    <xf borderId="0" fillId="0" fontId="4" numFmtId="1" xfId="0" applyAlignment="1" applyFont="1" applyNumberFormat="1">
      <alignment horizontal="left" readingOrder="0"/>
    </xf>
    <xf borderId="0" fillId="3" fontId="4" numFmtId="49" xfId="0" applyAlignment="1" applyFont="1" applyNumberFormat="1">
      <alignment readingOrder="0"/>
    </xf>
    <xf borderId="0" fillId="3" fontId="4" numFmtId="165" xfId="0" applyFont="1" applyNumberFormat="1"/>
    <xf borderId="0" fillId="0" fontId="24" numFmtId="0" xfId="0" applyFont="1"/>
    <xf borderId="0" fillId="0" fontId="4" numFmtId="1" xfId="0" applyAlignment="1" applyFont="1" applyNumberFormat="1">
      <alignment readingOrder="0"/>
    </xf>
    <xf borderId="0" fillId="0" fontId="17" numFmtId="14" xfId="0" applyAlignment="1" applyFont="1" applyNumberFormat="1">
      <alignment horizontal="left"/>
    </xf>
    <xf borderId="0" fillId="0" fontId="2" numFmtId="164" xfId="0" applyAlignment="1" applyFont="1" applyNumberFormat="1">
      <alignment horizontal="left"/>
    </xf>
  </cellXfs>
  <cellStyles count="1">
    <cellStyle xfId="0" name="Normal" builtinId="0"/>
  </cellStyles>
  <dxfs count="1">
    <dxf>
      <font/>
      <fill>
        <patternFill patternType="solid">
          <fgColor rgb="FFD99594"/>
          <bgColor rgb="FFD99594"/>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4.38"/>
    <col customWidth="1" min="2" max="2" width="86.88"/>
    <col customWidth="1" min="3" max="26" width="14.38"/>
  </cols>
  <sheetData>
    <row r="1">
      <c r="A1" s="1" t="s">
        <v>0</v>
      </c>
      <c r="B1" s="2" t="s">
        <v>1</v>
      </c>
    </row>
    <row r="2">
      <c r="A2" s="3">
        <v>2018.0</v>
      </c>
      <c r="B2" s="4" t="s">
        <v>2</v>
      </c>
    </row>
    <row r="3" ht="12.75" customHeight="1">
      <c r="A3" s="3">
        <v>2018.0</v>
      </c>
      <c r="B3" s="4" t="s">
        <v>3</v>
      </c>
    </row>
    <row r="4">
      <c r="A4" s="3">
        <v>2018.0</v>
      </c>
      <c r="B4" s="4" t="s">
        <v>4</v>
      </c>
    </row>
    <row r="5">
      <c r="A5" s="3">
        <v>2018.0</v>
      </c>
      <c r="B5" s="4" t="s">
        <v>5</v>
      </c>
    </row>
    <row r="6">
      <c r="A6" s="3">
        <v>2018.0</v>
      </c>
      <c r="B6" s="4" t="s">
        <v>6</v>
      </c>
    </row>
    <row r="7">
      <c r="A7" s="3"/>
      <c r="B7" s="4"/>
    </row>
    <row r="8">
      <c r="A8" s="3">
        <v>2019.0</v>
      </c>
      <c r="B8" s="4" t="s">
        <v>7</v>
      </c>
    </row>
    <row r="9">
      <c r="A9" s="3">
        <v>2019.0</v>
      </c>
      <c r="B9" s="4" t="s">
        <v>8</v>
      </c>
    </row>
    <row r="10">
      <c r="A10" s="3">
        <v>2019.0</v>
      </c>
      <c r="B10" s="4" t="s">
        <v>9</v>
      </c>
    </row>
    <row r="11">
      <c r="A11" s="3"/>
      <c r="B11" s="4"/>
    </row>
    <row r="12">
      <c r="A12" s="3">
        <v>2020.0</v>
      </c>
      <c r="B12" s="4" t="s">
        <v>10</v>
      </c>
    </row>
    <row r="13">
      <c r="A13" s="3"/>
      <c r="B13" s="4" t="s">
        <v>11</v>
      </c>
    </row>
    <row r="14">
      <c r="A14" s="3"/>
      <c r="B14" s="4" t="s">
        <v>12</v>
      </c>
    </row>
    <row r="15">
      <c r="A15" s="3"/>
      <c r="B15" s="4" t="s">
        <v>13</v>
      </c>
    </row>
    <row r="16">
      <c r="A16" s="3"/>
      <c r="B16" s="4" t="s">
        <v>14</v>
      </c>
    </row>
    <row r="17">
      <c r="A17" s="3"/>
      <c r="B17" s="4" t="s">
        <v>15</v>
      </c>
    </row>
    <row r="18">
      <c r="A18" s="3"/>
      <c r="B18" s="4" t="s">
        <v>16</v>
      </c>
    </row>
    <row r="19">
      <c r="A19" s="3"/>
      <c r="B19" s="4" t="s">
        <v>17</v>
      </c>
    </row>
    <row r="20">
      <c r="A20" s="3"/>
      <c r="B20" s="4" t="s">
        <v>18</v>
      </c>
    </row>
    <row r="21" ht="15.75" customHeight="1">
      <c r="A21" s="3"/>
      <c r="B21" s="4" t="s">
        <v>19</v>
      </c>
    </row>
    <row r="22" ht="15.75" customHeight="1">
      <c r="A22" s="3"/>
      <c r="B22" s="4" t="s">
        <v>20</v>
      </c>
    </row>
    <row r="23" ht="15.75" customHeight="1">
      <c r="A23" s="3"/>
      <c r="B23" s="4" t="s">
        <v>21</v>
      </c>
    </row>
    <row r="24" ht="15.75" customHeight="1">
      <c r="A24" s="3"/>
      <c r="B24" s="4" t="s">
        <v>22</v>
      </c>
    </row>
    <row r="25" ht="15.75" customHeight="1">
      <c r="A25" s="3"/>
      <c r="B25" s="4" t="s">
        <v>23</v>
      </c>
    </row>
    <row r="26" ht="15.75" customHeight="1">
      <c r="A26" s="3"/>
      <c r="B26" s="4" t="s">
        <v>24</v>
      </c>
    </row>
    <row r="27" ht="15.75" customHeight="1">
      <c r="A27" s="3"/>
      <c r="B27" s="4" t="s">
        <v>25</v>
      </c>
    </row>
    <row r="28" ht="15.75" customHeight="1">
      <c r="A28" s="3"/>
      <c r="B28" s="4" t="s">
        <v>26</v>
      </c>
    </row>
    <row r="29" ht="15.75" customHeight="1">
      <c r="A29" s="3"/>
      <c r="B29" s="4" t="s">
        <v>27</v>
      </c>
    </row>
    <row r="30" ht="15.75" customHeight="1">
      <c r="A30" s="3"/>
      <c r="B30" s="4" t="s">
        <v>28</v>
      </c>
    </row>
    <row r="31" ht="15.75" customHeight="1">
      <c r="A31" s="3"/>
      <c r="B31" s="4" t="s">
        <v>29</v>
      </c>
    </row>
    <row r="32" ht="15.75" customHeight="1">
      <c r="A32" s="3"/>
      <c r="B32" s="4" t="s">
        <v>30</v>
      </c>
    </row>
    <row r="33" ht="15.75" customHeight="1">
      <c r="A33" s="3"/>
      <c r="B33" s="4" t="s">
        <v>31</v>
      </c>
    </row>
    <row r="34" ht="15.75" customHeight="1">
      <c r="A34" s="3"/>
      <c r="B34" s="4" t="s">
        <v>32</v>
      </c>
    </row>
    <row r="35" ht="15.75" customHeight="1">
      <c r="A35" s="3"/>
      <c r="B35" s="4" t="s">
        <v>33</v>
      </c>
    </row>
    <row r="36" ht="15.75" customHeight="1">
      <c r="A36" s="3"/>
      <c r="B36" s="4" t="s">
        <v>34</v>
      </c>
    </row>
    <row r="37" ht="15.75" customHeight="1">
      <c r="A37" s="3"/>
      <c r="B37" s="4" t="s">
        <v>35</v>
      </c>
    </row>
    <row r="38" ht="15.75" customHeight="1">
      <c r="A38" s="3"/>
      <c r="B38" s="4" t="s">
        <v>36</v>
      </c>
    </row>
    <row r="39" ht="15.75" customHeight="1">
      <c r="A39" s="3"/>
      <c r="B39" s="4" t="s">
        <v>37</v>
      </c>
    </row>
    <row r="40" ht="15.75" customHeight="1">
      <c r="A40" s="3"/>
      <c r="B40" s="4" t="s">
        <v>38</v>
      </c>
    </row>
    <row r="41" ht="15.75" customHeight="1">
      <c r="A41" s="3"/>
      <c r="B41" s="4" t="s">
        <v>39</v>
      </c>
    </row>
    <row r="42" ht="15.75" customHeight="1">
      <c r="A42" s="3"/>
      <c r="B42" s="4" t="s">
        <v>40</v>
      </c>
    </row>
    <row r="43" ht="15.75" customHeight="1">
      <c r="A43" s="3"/>
      <c r="B43" s="4" t="s">
        <v>41</v>
      </c>
    </row>
    <row r="44" ht="15.75" customHeight="1">
      <c r="A44" s="3">
        <v>2020.0</v>
      </c>
      <c r="B44" s="4" t="s">
        <v>42</v>
      </c>
    </row>
    <row r="45" ht="15.75" customHeight="1">
      <c r="A45" s="3"/>
      <c r="B45" s="4"/>
    </row>
    <row r="46" ht="15.75" customHeight="1">
      <c r="A46" s="3"/>
      <c r="B46" s="4"/>
    </row>
    <row r="47" ht="15.75" customHeight="1">
      <c r="A47" s="3"/>
      <c r="B47" s="4"/>
    </row>
    <row r="48" ht="15.75" customHeight="1">
      <c r="A48" s="3"/>
      <c r="B48" s="4"/>
    </row>
    <row r="49" ht="15.75" customHeight="1">
      <c r="A49" s="3"/>
      <c r="B49" s="4"/>
    </row>
    <row r="50" ht="15.75" customHeight="1">
      <c r="A50" s="3"/>
      <c r="B50" s="4"/>
    </row>
    <row r="51" ht="15.75" customHeight="1">
      <c r="A51" s="3"/>
      <c r="B51" s="4"/>
    </row>
    <row r="52" ht="15.75" customHeight="1">
      <c r="A52" s="3"/>
      <c r="B52" s="4"/>
    </row>
    <row r="53" ht="15.75" customHeight="1">
      <c r="A53" s="3"/>
      <c r="B53" s="4"/>
    </row>
    <row r="54" ht="15.75" customHeight="1">
      <c r="A54" s="3"/>
      <c r="B54" s="4"/>
    </row>
    <row r="55" ht="15.75" customHeight="1">
      <c r="A55" s="3"/>
      <c r="B55" s="4"/>
    </row>
    <row r="56" ht="15.75" customHeight="1">
      <c r="A56" s="3"/>
      <c r="B56" s="4"/>
    </row>
    <row r="57" ht="15.75" customHeight="1">
      <c r="A57" s="3"/>
      <c r="B57" s="4"/>
    </row>
    <row r="58" ht="15.75" customHeight="1">
      <c r="A58" s="3"/>
      <c r="B58" s="4"/>
    </row>
    <row r="59" ht="15.75" customHeight="1">
      <c r="A59" s="3"/>
      <c r="B59" s="4"/>
    </row>
    <row r="60" ht="15.75" customHeight="1">
      <c r="A60" s="3"/>
      <c r="B60" s="4"/>
    </row>
    <row r="61" ht="15.75" customHeight="1">
      <c r="A61" s="3"/>
      <c r="B61" s="4"/>
    </row>
    <row r="62" ht="15.75" customHeight="1">
      <c r="A62" s="3"/>
      <c r="B62" s="4"/>
    </row>
    <row r="63" ht="15.75" customHeight="1">
      <c r="A63" s="3"/>
      <c r="B63" s="4"/>
    </row>
    <row r="64" ht="15.75" customHeight="1">
      <c r="A64" s="3"/>
      <c r="B64" s="4"/>
    </row>
    <row r="65" ht="15.75" customHeight="1">
      <c r="A65" s="3"/>
      <c r="B65" s="4"/>
    </row>
    <row r="66" ht="15.75" customHeight="1">
      <c r="A66" s="3"/>
      <c r="B66" s="4"/>
    </row>
    <row r="67" ht="15.75" customHeight="1">
      <c r="A67" s="3"/>
      <c r="B67" s="4"/>
    </row>
    <row r="68" ht="15.75" customHeight="1">
      <c r="A68" s="3"/>
      <c r="B68" s="4"/>
    </row>
    <row r="69" ht="15.75" customHeight="1">
      <c r="A69" s="3"/>
      <c r="B69" s="4"/>
    </row>
    <row r="70" ht="15.75" customHeight="1">
      <c r="A70" s="3"/>
      <c r="B70" s="4"/>
    </row>
    <row r="71" ht="15.75" customHeight="1">
      <c r="A71" s="3"/>
      <c r="B71" s="4"/>
    </row>
    <row r="72" ht="15.75" customHeight="1">
      <c r="A72" s="3"/>
      <c r="B72" s="4"/>
    </row>
    <row r="73" ht="15.75" customHeight="1">
      <c r="A73" s="3"/>
      <c r="B73" s="4"/>
    </row>
    <row r="74" ht="15.75" customHeight="1">
      <c r="A74" s="3"/>
      <c r="B74" s="4"/>
    </row>
    <row r="75" ht="15.75" customHeight="1">
      <c r="A75" s="3"/>
      <c r="B75" s="4"/>
    </row>
    <row r="76" ht="15.75" customHeight="1">
      <c r="A76" s="3"/>
      <c r="B76" s="4"/>
    </row>
    <row r="77" ht="15.75" customHeight="1">
      <c r="A77" s="3"/>
      <c r="B77" s="4"/>
    </row>
    <row r="78" ht="15.75" customHeight="1">
      <c r="A78" s="3"/>
      <c r="B78" s="4"/>
    </row>
    <row r="79" ht="15.75" customHeight="1">
      <c r="A79" s="3"/>
      <c r="B79" s="4"/>
    </row>
    <row r="80" ht="15.75" customHeight="1">
      <c r="A80" s="3"/>
      <c r="B80" s="4"/>
    </row>
    <row r="81" ht="15.75" customHeight="1">
      <c r="A81" s="3"/>
      <c r="B81" s="4"/>
    </row>
    <row r="82" ht="15.75" customHeight="1">
      <c r="A82" s="3"/>
      <c r="B82" s="4"/>
    </row>
    <row r="83" ht="15.75" customHeight="1">
      <c r="A83" s="3"/>
      <c r="B83" s="4"/>
    </row>
    <row r="84" ht="15.75" customHeight="1">
      <c r="A84" s="3"/>
      <c r="B84" s="4"/>
    </row>
    <row r="85" ht="15.75" customHeight="1">
      <c r="A85" s="3"/>
      <c r="B85" s="4"/>
    </row>
    <row r="86" ht="15.75" customHeight="1">
      <c r="A86" s="3"/>
      <c r="B86" s="4"/>
    </row>
    <row r="87" ht="15.75" customHeight="1">
      <c r="A87" s="3"/>
      <c r="B87" s="4"/>
    </row>
    <row r="88" ht="15.75" customHeight="1">
      <c r="A88" s="3"/>
      <c r="B88" s="4"/>
    </row>
    <row r="89" ht="15.75" customHeight="1">
      <c r="A89" s="3"/>
      <c r="B89" s="4"/>
    </row>
    <row r="90" ht="15.75" customHeight="1">
      <c r="A90" s="3"/>
      <c r="B90" s="4"/>
    </row>
    <row r="91" ht="15.75" customHeight="1">
      <c r="A91" s="3"/>
      <c r="B91" s="4"/>
    </row>
    <row r="92" ht="15.75" customHeight="1">
      <c r="A92" s="3"/>
      <c r="B92" s="4"/>
    </row>
    <row r="93" ht="15.75" customHeight="1">
      <c r="A93" s="3"/>
      <c r="B93" s="4"/>
    </row>
    <row r="94" ht="15.75" customHeight="1">
      <c r="A94" s="3"/>
      <c r="B94" s="4"/>
    </row>
    <row r="95" ht="15.75" customHeight="1">
      <c r="A95" s="3"/>
      <c r="B95" s="4"/>
    </row>
    <row r="96" ht="15.75" customHeight="1">
      <c r="A96" s="3"/>
      <c r="B96" s="4"/>
    </row>
    <row r="97" ht="15.75" customHeight="1">
      <c r="A97" s="3"/>
      <c r="B97" s="4"/>
    </row>
    <row r="98" ht="15.75" customHeight="1">
      <c r="A98" s="3"/>
      <c r="B98" s="4"/>
    </row>
    <row r="99" ht="15.75" customHeight="1">
      <c r="A99" s="3"/>
      <c r="B99" s="4"/>
    </row>
    <row r="100" ht="15.75" customHeight="1">
      <c r="A100" s="3"/>
      <c r="B100" s="4"/>
    </row>
    <row r="101" ht="15.75" customHeight="1">
      <c r="A101" s="3"/>
      <c r="B101" s="4"/>
    </row>
    <row r="102" ht="15.75" customHeight="1">
      <c r="A102" s="3"/>
      <c r="B102" s="4"/>
    </row>
    <row r="103" ht="15.75" customHeight="1">
      <c r="A103" s="3"/>
      <c r="B103" s="4"/>
    </row>
    <row r="104" ht="15.75" customHeight="1">
      <c r="A104" s="3"/>
      <c r="B104" s="4"/>
    </row>
    <row r="105" ht="15.75" customHeight="1">
      <c r="A105" s="3"/>
      <c r="B105" s="4"/>
    </row>
    <row r="106" ht="15.75" customHeight="1">
      <c r="A106" s="3"/>
      <c r="B106" s="4"/>
    </row>
    <row r="107" ht="15.75" customHeight="1">
      <c r="A107" s="3"/>
      <c r="B107" s="4"/>
    </row>
    <row r="108" ht="15.75" customHeight="1">
      <c r="A108" s="3"/>
      <c r="B108" s="4"/>
    </row>
    <row r="109" ht="15.75" customHeight="1">
      <c r="A109" s="3"/>
      <c r="B109" s="4"/>
    </row>
    <row r="110" ht="15.75" customHeight="1">
      <c r="A110" s="3"/>
      <c r="B110" s="4"/>
    </row>
    <row r="111" ht="15.75" customHeight="1">
      <c r="A111" s="3"/>
      <c r="B111" s="4"/>
    </row>
    <row r="112" ht="15.75" customHeight="1">
      <c r="A112" s="3"/>
      <c r="B112" s="4"/>
    </row>
    <row r="113" ht="15.75" customHeight="1">
      <c r="A113" s="3"/>
      <c r="B113" s="4"/>
    </row>
    <row r="114" ht="15.75" customHeight="1">
      <c r="A114" s="3"/>
      <c r="B114" s="4"/>
    </row>
    <row r="115" ht="15.75" customHeight="1">
      <c r="A115" s="3"/>
      <c r="B115" s="4"/>
    </row>
    <row r="116" ht="15.75" customHeight="1">
      <c r="A116" s="3"/>
      <c r="B116" s="4"/>
    </row>
    <row r="117" ht="15.75" customHeight="1">
      <c r="A117" s="3"/>
      <c r="B117" s="4"/>
    </row>
    <row r="118" ht="15.75" customHeight="1">
      <c r="A118" s="3"/>
      <c r="B118" s="4"/>
    </row>
    <row r="119" ht="15.75" customHeight="1">
      <c r="A119" s="3"/>
      <c r="B119" s="4"/>
    </row>
    <row r="120" ht="15.75" customHeight="1">
      <c r="A120" s="3"/>
      <c r="B120" s="4"/>
    </row>
    <row r="121" ht="15.75" customHeight="1">
      <c r="A121" s="3"/>
      <c r="B121" s="4"/>
    </row>
    <row r="122" ht="15.75" customHeight="1">
      <c r="A122" s="3"/>
      <c r="B122" s="4"/>
    </row>
    <row r="123" ht="15.75" customHeight="1">
      <c r="A123" s="3"/>
      <c r="B123" s="4"/>
    </row>
    <row r="124" ht="15.75" customHeight="1">
      <c r="A124" s="3"/>
      <c r="B124" s="4"/>
    </row>
    <row r="125" ht="15.75" customHeight="1">
      <c r="A125" s="3"/>
      <c r="B125" s="4"/>
    </row>
    <row r="126" ht="15.75" customHeight="1">
      <c r="A126" s="3"/>
      <c r="B126" s="4"/>
    </row>
    <row r="127" ht="15.75" customHeight="1">
      <c r="A127" s="3"/>
      <c r="B127" s="4"/>
    </row>
    <row r="128" ht="15.75" customHeight="1">
      <c r="A128" s="3"/>
      <c r="B128" s="4"/>
    </row>
    <row r="129" ht="15.75" customHeight="1">
      <c r="A129" s="3"/>
      <c r="B129" s="4"/>
    </row>
    <row r="130" ht="15.75" customHeight="1">
      <c r="A130" s="3"/>
      <c r="B130" s="4"/>
    </row>
    <row r="131" ht="15.75" customHeight="1">
      <c r="A131" s="3"/>
      <c r="B131" s="4"/>
    </row>
    <row r="132" ht="15.75" customHeight="1">
      <c r="A132" s="3"/>
      <c r="B132" s="4"/>
    </row>
    <row r="133" ht="15.75" customHeight="1">
      <c r="A133" s="3"/>
      <c r="B133" s="4"/>
    </row>
    <row r="134" ht="15.75" customHeight="1">
      <c r="A134" s="3"/>
      <c r="B134" s="4"/>
    </row>
    <row r="135" ht="15.75" customHeight="1">
      <c r="A135" s="3"/>
      <c r="B135" s="4"/>
    </row>
    <row r="136" ht="15.75" customHeight="1">
      <c r="A136" s="3"/>
      <c r="B136" s="4"/>
    </row>
    <row r="137" ht="15.75" customHeight="1">
      <c r="A137" s="3"/>
      <c r="B137" s="4"/>
    </row>
    <row r="138" ht="15.75" customHeight="1">
      <c r="A138" s="3"/>
      <c r="B138" s="4"/>
    </row>
    <row r="139" ht="15.75" customHeight="1">
      <c r="A139" s="3"/>
      <c r="B139" s="4"/>
    </row>
    <row r="140" ht="15.75" customHeight="1">
      <c r="A140" s="3"/>
      <c r="B140" s="4"/>
    </row>
    <row r="141" ht="15.75" customHeight="1">
      <c r="A141" s="3"/>
      <c r="B141" s="4"/>
    </row>
    <row r="142" ht="15.75" customHeight="1">
      <c r="A142" s="3"/>
      <c r="B142" s="4"/>
    </row>
    <row r="143" ht="15.75" customHeight="1">
      <c r="A143" s="3"/>
      <c r="B143" s="4"/>
    </row>
    <row r="144" ht="15.75" customHeight="1">
      <c r="A144" s="3"/>
      <c r="B144" s="4"/>
    </row>
    <row r="145" ht="15.75" customHeight="1">
      <c r="A145" s="3"/>
      <c r="B145" s="4"/>
    </row>
    <row r="146" ht="15.75" customHeight="1">
      <c r="A146" s="3"/>
      <c r="B146" s="4"/>
    </row>
    <row r="147" ht="15.75" customHeight="1">
      <c r="A147" s="3"/>
      <c r="B147" s="4"/>
    </row>
    <row r="148" ht="15.75" customHeight="1">
      <c r="A148" s="3"/>
      <c r="B148" s="4"/>
    </row>
    <row r="149" ht="15.75" customHeight="1">
      <c r="A149" s="3"/>
      <c r="B149" s="4"/>
    </row>
    <row r="150" ht="15.75" customHeight="1">
      <c r="A150" s="3"/>
      <c r="B150" s="4"/>
    </row>
    <row r="151" ht="15.75" customHeight="1">
      <c r="A151" s="3"/>
      <c r="B151" s="4"/>
    </row>
    <row r="152" ht="15.75" customHeight="1">
      <c r="A152" s="3"/>
      <c r="B152" s="4"/>
    </row>
    <row r="153" ht="15.75" customHeight="1">
      <c r="A153" s="3"/>
      <c r="B153" s="4"/>
    </row>
    <row r="154" ht="15.75" customHeight="1">
      <c r="A154" s="3"/>
      <c r="B154" s="4"/>
    </row>
    <row r="155" ht="15.75" customHeight="1">
      <c r="A155" s="3"/>
      <c r="B155" s="4"/>
    </row>
    <row r="156" ht="15.75" customHeight="1">
      <c r="A156" s="3"/>
      <c r="B156" s="4"/>
    </row>
    <row r="157" ht="15.75" customHeight="1">
      <c r="A157" s="3"/>
      <c r="B157" s="4"/>
    </row>
    <row r="158" ht="15.75" customHeight="1">
      <c r="A158" s="3"/>
      <c r="B158" s="4"/>
    </row>
    <row r="159" ht="15.75" customHeight="1">
      <c r="A159" s="3"/>
      <c r="B159" s="4"/>
    </row>
    <row r="160" ht="15.75" customHeight="1">
      <c r="A160" s="3"/>
      <c r="B160" s="4"/>
    </row>
    <row r="161" ht="15.75" customHeight="1">
      <c r="A161" s="3"/>
      <c r="B161" s="4"/>
    </row>
    <row r="162" ht="15.75" customHeight="1">
      <c r="A162" s="3"/>
      <c r="B162" s="4"/>
    </row>
    <row r="163" ht="15.75" customHeight="1">
      <c r="A163" s="3"/>
      <c r="B163" s="4"/>
    </row>
    <row r="164" ht="15.75" customHeight="1">
      <c r="A164" s="3"/>
      <c r="B164" s="4"/>
    </row>
    <row r="165" ht="15.75" customHeight="1">
      <c r="A165" s="3"/>
      <c r="B165" s="4"/>
    </row>
    <row r="166" ht="15.75" customHeight="1">
      <c r="A166" s="3"/>
      <c r="B166" s="4"/>
    </row>
    <row r="167" ht="15.75" customHeight="1">
      <c r="A167" s="3"/>
      <c r="B167" s="4"/>
    </row>
    <row r="168" ht="15.75" customHeight="1">
      <c r="A168" s="3"/>
      <c r="B168" s="4"/>
    </row>
    <row r="169" ht="15.75" customHeight="1">
      <c r="A169" s="3"/>
      <c r="B169" s="4"/>
    </row>
    <row r="170" ht="15.75" customHeight="1">
      <c r="A170" s="3"/>
      <c r="B170" s="4"/>
    </row>
    <row r="171" ht="15.75" customHeight="1">
      <c r="A171" s="3"/>
      <c r="B171" s="4"/>
    </row>
    <row r="172" ht="15.75" customHeight="1">
      <c r="A172" s="3"/>
      <c r="B172" s="4"/>
    </row>
    <row r="173" ht="15.75" customHeight="1">
      <c r="A173" s="3"/>
      <c r="B173" s="4"/>
    </row>
    <row r="174" ht="15.75" customHeight="1">
      <c r="A174" s="3"/>
      <c r="B174" s="4"/>
    </row>
    <row r="175" ht="15.75" customHeight="1">
      <c r="A175" s="3"/>
      <c r="B175" s="4"/>
    </row>
    <row r="176" ht="15.75" customHeight="1">
      <c r="A176" s="3"/>
      <c r="B176" s="4"/>
    </row>
    <row r="177" ht="15.75" customHeight="1">
      <c r="A177" s="3"/>
      <c r="B177" s="4"/>
    </row>
    <row r="178" ht="15.75" customHeight="1">
      <c r="A178" s="3"/>
      <c r="B178" s="4"/>
    </row>
    <row r="179" ht="15.75" customHeight="1">
      <c r="A179" s="3"/>
      <c r="B179" s="4"/>
    </row>
    <row r="180" ht="15.75" customHeight="1">
      <c r="A180" s="3"/>
      <c r="B180" s="4"/>
    </row>
    <row r="181" ht="15.75" customHeight="1">
      <c r="A181" s="3"/>
      <c r="B181" s="4"/>
    </row>
    <row r="182" ht="15.75" customHeight="1">
      <c r="A182" s="3"/>
      <c r="B182" s="4"/>
    </row>
    <row r="183" ht="15.75" customHeight="1">
      <c r="A183" s="3"/>
      <c r="B183" s="4"/>
    </row>
    <row r="184" ht="15.75" customHeight="1">
      <c r="A184" s="3"/>
      <c r="B184" s="4"/>
    </row>
    <row r="185" ht="15.75" customHeight="1">
      <c r="A185" s="3"/>
      <c r="B185" s="4"/>
    </row>
    <row r="186" ht="15.75" customHeight="1">
      <c r="A186" s="3"/>
      <c r="B186" s="4"/>
    </row>
    <row r="187" ht="15.75" customHeight="1">
      <c r="A187" s="3"/>
      <c r="B187" s="4"/>
    </row>
    <row r="188" ht="15.75" customHeight="1">
      <c r="A188" s="3"/>
      <c r="B188" s="4"/>
    </row>
    <row r="189" ht="15.75" customHeight="1">
      <c r="A189" s="3"/>
      <c r="B189" s="4"/>
    </row>
    <row r="190" ht="15.75" customHeight="1">
      <c r="A190" s="3"/>
      <c r="B190" s="4"/>
    </row>
    <row r="191" ht="15.75" customHeight="1">
      <c r="A191" s="3"/>
      <c r="B191" s="4"/>
    </row>
    <row r="192" ht="15.75" customHeight="1">
      <c r="A192" s="3"/>
      <c r="B192" s="4"/>
    </row>
    <row r="193" ht="15.75" customHeight="1">
      <c r="A193" s="3"/>
      <c r="B193" s="4"/>
    </row>
    <row r="194" ht="15.75" customHeight="1">
      <c r="A194" s="3"/>
      <c r="B194" s="4"/>
    </row>
    <row r="195" ht="15.75" customHeight="1">
      <c r="A195" s="3"/>
      <c r="B195" s="4"/>
    </row>
    <row r="196" ht="15.75" customHeight="1">
      <c r="A196" s="3"/>
      <c r="B196" s="4"/>
    </row>
    <row r="197" ht="15.75" customHeight="1">
      <c r="A197" s="3"/>
      <c r="B197" s="4"/>
    </row>
    <row r="198" ht="15.75" customHeight="1">
      <c r="A198" s="3"/>
      <c r="B198" s="4"/>
    </row>
    <row r="199" ht="15.75" customHeight="1">
      <c r="A199" s="3"/>
      <c r="B199" s="4"/>
    </row>
    <row r="200" ht="15.75" customHeight="1">
      <c r="A200" s="3"/>
      <c r="B200" s="4"/>
    </row>
    <row r="201" ht="15.75" customHeight="1">
      <c r="A201" s="3"/>
      <c r="B201" s="4"/>
    </row>
    <row r="202" ht="15.75" customHeight="1">
      <c r="A202" s="3"/>
      <c r="B202" s="4"/>
    </row>
    <row r="203" ht="15.75" customHeight="1">
      <c r="A203" s="3"/>
      <c r="B203" s="4"/>
    </row>
    <row r="204" ht="15.75" customHeight="1">
      <c r="A204" s="3"/>
      <c r="B204" s="4"/>
    </row>
    <row r="205" ht="15.75" customHeight="1">
      <c r="A205" s="3"/>
      <c r="B205" s="4"/>
    </row>
    <row r="206" ht="15.75" customHeight="1">
      <c r="A206" s="3"/>
      <c r="B206" s="4"/>
    </row>
    <row r="207" ht="15.75" customHeight="1">
      <c r="A207" s="3"/>
      <c r="B207" s="4"/>
    </row>
    <row r="208" ht="15.75" customHeight="1">
      <c r="A208" s="3"/>
      <c r="B208" s="4"/>
    </row>
    <row r="209" ht="15.75" customHeight="1">
      <c r="A209" s="3"/>
      <c r="B209" s="4"/>
    </row>
    <row r="210" ht="15.75" customHeight="1">
      <c r="A210" s="3"/>
      <c r="B210" s="4"/>
    </row>
    <row r="211" ht="15.75" customHeight="1">
      <c r="A211" s="3"/>
      <c r="B211" s="4"/>
    </row>
    <row r="212" ht="15.75" customHeight="1">
      <c r="A212" s="3"/>
      <c r="B212" s="4"/>
    </row>
    <row r="213" ht="15.75" customHeight="1">
      <c r="A213" s="3"/>
      <c r="B213" s="4"/>
    </row>
    <row r="214" ht="15.75" customHeight="1">
      <c r="A214" s="3"/>
      <c r="B214" s="4"/>
    </row>
    <row r="215" ht="15.75" customHeight="1">
      <c r="A215" s="3"/>
      <c r="B215" s="4"/>
    </row>
    <row r="216" ht="15.75" customHeight="1">
      <c r="A216" s="3"/>
      <c r="B216" s="4"/>
    </row>
    <row r="217" ht="15.75" customHeight="1">
      <c r="A217" s="3"/>
      <c r="B217" s="4"/>
    </row>
    <row r="218" ht="15.75" customHeight="1">
      <c r="A218" s="3"/>
      <c r="B218" s="4"/>
    </row>
    <row r="219" ht="15.75" customHeight="1">
      <c r="A219" s="3"/>
      <c r="B219" s="4"/>
    </row>
    <row r="220" ht="15.75" customHeight="1">
      <c r="A220" s="3"/>
      <c r="B220" s="4"/>
    </row>
    <row r="221" ht="15.75" customHeight="1">
      <c r="A221" s="4"/>
      <c r="B221" s="4"/>
    </row>
    <row r="222" ht="15.75" customHeight="1">
      <c r="A222" s="4"/>
      <c r="B222" s="4"/>
    </row>
    <row r="223" ht="15.75" customHeight="1">
      <c r="A223" s="4"/>
      <c r="B223" s="4"/>
    </row>
    <row r="224" ht="15.75" customHeight="1">
      <c r="A224" s="4"/>
      <c r="B224" s="4"/>
    </row>
    <row r="225" ht="15.75" customHeight="1">
      <c r="A225" s="4"/>
      <c r="B225" s="4"/>
    </row>
    <row r="226" ht="15.75" customHeight="1">
      <c r="A226" s="4"/>
      <c r="B226" s="4"/>
    </row>
    <row r="227" ht="15.75" customHeight="1">
      <c r="A227" s="4"/>
      <c r="B227" s="4"/>
    </row>
    <row r="228" ht="15.75" customHeight="1">
      <c r="A228" s="4"/>
      <c r="B228" s="4"/>
    </row>
    <row r="229" ht="15.75" customHeight="1">
      <c r="A229" s="4"/>
      <c r="B229" s="4"/>
    </row>
    <row r="230" ht="15.75" customHeight="1">
      <c r="A230" s="4"/>
      <c r="B230" s="4"/>
    </row>
    <row r="231" ht="15.75" customHeight="1">
      <c r="A231" s="4"/>
      <c r="B231" s="4"/>
    </row>
    <row r="232" ht="15.75" customHeight="1">
      <c r="A232" s="4"/>
      <c r="B232" s="4"/>
    </row>
    <row r="233" ht="15.75" customHeight="1">
      <c r="A233" s="4"/>
      <c r="B233" s="4"/>
    </row>
    <row r="234" ht="15.75" customHeight="1">
      <c r="A234" s="4"/>
      <c r="B234" s="4"/>
    </row>
    <row r="235" ht="15.75" customHeight="1">
      <c r="A235" s="4"/>
      <c r="B235" s="4"/>
    </row>
    <row r="236" ht="15.75" customHeight="1">
      <c r="A236" s="4"/>
      <c r="B236" s="4"/>
    </row>
    <row r="237" ht="15.75" customHeight="1">
      <c r="A237" s="4"/>
      <c r="B237" s="4"/>
    </row>
    <row r="238" ht="15.75" customHeight="1">
      <c r="A238" s="4"/>
      <c r="B238" s="4"/>
    </row>
    <row r="239" ht="15.75" customHeight="1">
      <c r="A239" s="4"/>
      <c r="B239" s="4"/>
    </row>
    <row r="240" ht="15.75" customHeight="1">
      <c r="A240" s="4"/>
      <c r="B240" s="4"/>
    </row>
    <row r="241" ht="15.75" customHeight="1">
      <c r="A241" s="4"/>
      <c r="B241" s="4"/>
    </row>
    <row r="242" ht="15.75" customHeight="1">
      <c r="A242" s="4"/>
      <c r="B242" s="4"/>
    </row>
    <row r="243" ht="15.75" customHeight="1">
      <c r="A243" s="4"/>
      <c r="B243" s="4"/>
    </row>
    <row r="244" ht="15.75" customHeight="1">
      <c r="A244" s="4"/>
      <c r="B244" s="4"/>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5.75"/>
    <col customWidth="1" min="2" max="3" width="22.75"/>
    <col customWidth="1" min="4" max="4" width="11.63"/>
    <col customWidth="1" min="5" max="5" width="61.75"/>
    <col customWidth="1" min="6" max="6" width="10.88"/>
    <col customWidth="1" min="7" max="7" width="11.25"/>
    <col customWidth="1" min="8" max="8" width="16.13"/>
    <col customWidth="1" min="9" max="9" width="16.75"/>
    <col customWidth="1" min="10" max="10" width="27.38"/>
    <col customWidth="1" min="11" max="11" width="14.25"/>
    <col customWidth="1" min="12" max="12" width="10.75"/>
    <col customWidth="1" min="13" max="13" width="13.88"/>
    <col customWidth="1" min="14" max="14" width="19.75"/>
    <col customWidth="1" min="15" max="15" width="10.75"/>
    <col customWidth="1" min="16" max="16" width="12.75"/>
    <col customWidth="1" min="17" max="21" width="10.75"/>
    <col customWidth="1" min="22" max="27" width="14.38"/>
  </cols>
  <sheetData>
    <row r="1" ht="12.75" customHeight="1">
      <c r="A1" s="5" t="s">
        <v>43</v>
      </c>
      <c r="B1" s="5" t="s">
        <v>44</v>
      </c>
      <c r="C1" s="6" t="s">
        <v>45</v>
      </c>
      <c r="D1" s="5" t="s">
        <v>46</v>
      </c>
      <c r="E1" s="5" t="s">
        <v>47</v>
      </c>
      <c r="F1" s="7"/>
      <c r="G1" s="5" t="s">
        <v>48</v>
      </c>
      <c r="H1" s="5" t="s">
        <v>49</v>
      </c>
      <c r="I1" s="8"/>
      <c r="J1" s="9" t="s">
        <v>45</v>
      </c>
      <c r="K1" s="10" t="s">
        <v>50</v>
      </c>
      <c r="L1" s="4"/>
      <c r="O1" s="8"/>
      <c r="R1" s="8"/>
      <c r="S1" s="8"/>
      <c r="T1" s="8"/>
      <c r="U1" s="8"/>
    </row>
    <row r="2" ht="12.75" customHeight="1">
      <c r="A2" s="4" t="s">
        <v>51</v>
      </c>
      <c r="B2" s="4" t="s">
        <v>52</v>
      </c>
      <c r="C2" s="11" t="s">
        <v>53</v>
      </c>
      <c r="D2" s="7" t="s">
        <v>54</v>
      </c>
      <c r="E2" s="7"/>
      <c r="F2" s="7"/>
      <c r="G2" s="7" t="s">
        <v>55</v>
      </c>
      <c r="H2" s="4" t="s">
        <v>56</v>
      </c>
      <c r="I2" s="8"/>
      <c r="J2" s="8" t="s">
        <v>57</v>
      </c>
      <c r="K2" s="8" t="s">
        <v>58</v>
      </c>
      <c r="L2" s="4"/>
      <c r="O2" s="8"/>
      <c r="P2" s="8"/>
      <c r="Q2" s="8"/>
      <c r="R2" s="8"/>
      <c r="S2" s="8"/>
      <c r="T2" s="8"/>
      <c r="U2" s="8"/>
    </row>
    <row r="3" ht="12.75" customHeight="1">
      <c r="A3" s="7" t="s">
        <v>59</v>
      </c>
      <c r="B3" s="4" t="s">
        <v>60</v>
      </c>
      <c r="C3" s="4"/>
      <c r="D3" s="7"/>
      <c r="E3" s="7"/>
      <c r="F3" s="7"/>
      <c r="G3" s="7" t="s">
        <v>61</v>
      </c>
      <c r="H3" s="4" t="s">
        <v>62</v>
      </c>
      <c r="I3" s="8"/>
      <c r="J3" s="4" t="s">
        <v>63</v>
      </c>
      <c r="K3" s="4" t="s">
        <v>64</v>
      </c>
      <c r="L3" s="4"/>
      <c r="M3" s="8"/>
      <c r="N3" s="8"/>
      <c r="O3" s="8"/>
      <c r="P3" s="8"/>
      <c r="Q3" s="8"/>
      <c r="R3" s="8"/>
      <c r="S3" s="8"/>
      <c r="T3" s="8"/>
      <c r="U3" s="8"/>
    </row>
    <row r="4" ht="12.75" customHeight="1">
      <c r="A4" s="7" t="s">
        <v>65</v>
      </c>
      <c r="B4" s="7" t="s">
        <v>65</v>
      </c>
      <c r="C4" s="7"/>
      <c r="D4" s="7"/>
      <c r="E4" s="7"/>
      <c r="F4" s="7"/>
      <c r="G4" s="7" t="s">
        <v>66</v>
      </c>
      <c r="H4" s="4" t="s">
        <v>67</v>
      </c>
      <c r="I4" s="8"/>
      <c r="J4" s="8" t="s">
        <v>68</v>
      </c>
      <c r="K4" s="8" t="s">
        <v>69</v>
      </c>
      <c r="L4" s="4"/>
      <c r="M4" s="8"/>
      <c r="N4" s="8"/>
      <c r="O4" s="8"/>
      <c r="P4" s="8"/>
      <c r="Q4" s="8"/>
      <c r="R4" s="8"/>
      <c r="S4" s="8"/>
      <c r="T4" s="8"/>
      <c r="U4" s="8"/>
    </row>
    <row r="5" ht="12.75" customHeight="1">
      <c r="A5" s="7" t="s">
        <v>70</v>
      </c>
      <c r="B5" s="7" t="s">
        <v>71</v>
      </c>
      <c r="C5" s="7"/>
      <c r="D5" s="7"/>
      <c r="E5" s="7"/>
      <c r="F5" s="7"/>
      <c r="G5" s="7" t="s">
        <v>72</v>
      </c>
      <c r="H5" s="4" t="s">
        <v>73</v>
      </c>
      <c r="I5" s="8"/>
      <c r="J5" s="8" t="s">
        <v>74</v>
      </c>
      <c r="K5" s="8" t="s">
        <v>75</v>
      </c>
      <c r="L5" s="4"/>
      <c r="M5" s="8"/>
      <c r="N5" s="8"/>
      <c r="O5" s="8"/>
      <c r="P5" s="8"/>
      <c r="Q5" s="8"/>
      <c r="R5" s="8"/>
      <c r="S5" s="8"/>
      <c r="T5" s="8"/>
      <c r="U5" s="8"/>
    </row>
    <row r="6" ht="12.75" customHeight="1">
      <c r="A6" s="12" t="s">
        <v>76</v>
      </c>
      <c r="B6" s="4" t="s">
        <v>77</v>
      </c>
      <c r="C6" s="11" t="s">
        <v>57</v>
      </c>
      <c r="D6" s="7" t="s">
        <v>54</v>
      </c>
      <c r="E6" s="7"/>
      <c r="F6" s="7"/>
      <c r="G6" s="7" t="s">
        <v>78</v>
      </c>
      <c r="H6" s="4" t="s">
        <v>79</v>
      </c>
      <c r="I6" s="8"/>
      <c r="J6" s="8" t="s">
        <v>80</v>
      </c>
      <c r="K6" s="8" t="s">
        <v>81</v>
      </c>
      <c r="L6" s="8"/>
      <c r="M6" s="8"/>
      <c r="N6" s="8"/>
      <c r="O6" s="8"/>
      <c r="P6" s="8"/>
      <c r="Q6" s="8"/>
      <c r="R6" s="8"/>
      <c r="S6" s="8"/>
      <c r="T6" s="8"/>
      <c r="U6" s="8"/>
    </row>
    <row r="7" ht="12.75" customHeight="1">
      <c r="A7" s="7" t="s">
        <v>82</v>
      </c>
      <c r="B7" s="4" t="s">
        <v>83</v>
      </c>
      <c r="C7" s="11" t="s">
        <v>74</v>
      </c>
      <c r="D7" s="7"/>
      <c r="E7" s="7"/>
      <c r="F7" s="7"/>
      <c r="G7" s="7" t="s">
        <v>84</v>
      </c>
      <c r="H7" s="4" t="s">
        <v>85</v>
      </c>
      <c r="I7" s="8"/>
      <c r="J7" s="8" t="s">
        <v>53</v>
      </c>
      <c r="K7" s="8" t="s">
        <v>86</v>
      </c>
      <c r="L7" s="8"/>
      <c r="M7" s="8"/>
      <c r="N7" s="8"/>
      <c r="O7" s="8"/>
      <c r="P7" s="8"/>
      <c r="Q7" s="8"/>
      <c r="R7" s="8"/>
      <c r="S7" s="8"/>
      <c r="T7" s="8"/>
      <c r="U7" s="8"/>
    </row>
    <row r="8" ht="12.0" customHeight="1">
      <c r="A8" s="4" t="s">
        <v>87</v>
      </c>
      <c r="B8" s="4" t="s">
        <v>88</v>
      </c>
      <c r="C8" s="11" t="s">
        <v>74</v>
      </c>
      <c r="D8" s="7"/>
      <c r="E8" s="7"/>
      <c r="F8" s="7"/>
      <c r="G8" s="7" t="s">
        <v>89</v>
      </c>
      <c r="H8" s="4" t="s">
        <v>90</v>
      </c>
      <c r="I8" s="8"/>
      <c r="J8" s="8" t="s">
        <v>91</v>
      </c>
      <c r="K8" s="8" t="s">
        <v>92</v>
      </c>
      <c r="L8" s="8"/>
      <c r="M8" s="8"/>
      <c r="N8" s="8"/>
      <c r="O8" s="8"/>
      <c r="P8" s="8"/>
      <c r="Q8" s="8"/>
      <c r="R8" s="8"/>
      <c r="S8" s="8"/>
      <c r="T8" s="8"/>
      <c r="U8" s="8"/>
    </row>
    <row r="9" ht="12.75" customHeight="1">
      <c r="A9" s="7" t="s">
        <v>93</v>
      </c>
      <c r="B9" s="7" t="s">
        <v>94</v>
      </c>
      <c r="C9" s="13" t="s">
        <v>53</v>
      </c>
      <c r="D9" s="7"/>
      <c r="E9" s="7"/>
      <c r="F9" s="7"/>
      <c r="G9" s="7" t="s">
        <v>95</v>
      </c>
      <c r="H9" s="4" t="s">
        <v>96</v>
      </c>
      <c r="I9" s="8"/>
      <c r="J9" s="8" t="s">
        <v>97</v>
      </c>
      <c r="K9" s="8" t="s">
        <v>98</v>
      </c>
      <c r="L9" s="8"/>
      <c r="M9" s="8"/>
      <c r="N9" s="8"/>
      <c r="O9" s="8"/>
      <c r="P9" s="8"/>
      <c r="Q9" s="8"/>
      <c r="R9" s="8"/>
      <c r="S9" s="8"/>
      <c r="T9" s="8"/>
      <c r="U9" s="8"/>
    </row>
    <row r="10" ht="12.75" customHeight="1">
      <c r="A10" s="12" t="s">
        <v>99</v>
      </c>
      <c r="B10" s="4" t="s">
        <v>100</v>
      </c>
      <c r="C10" s="11" t="s">
        <v>53</v>
      </c>
      <c r="D10" s="7"/>
      <c r="E10" s="7"/>
      <c r="F10" s="7"/>
      <c r="G10" s="7" t="s">
        <v>101</v>
      </c>
      <c r="H10" s="4" t="s">
        <v>102</v>
      </c>
      <c r="I10" s="8"/>
      <c r="J10" s="8" t="s">
        <v>103</v>
      </c>
      <c r="K10" s="8" t="s">
        <v>104</v>
      </c>
      <c r="L10" s="8"/>
      <c r="M10" s="8"/>
      <c r="N10" s="8"/>
      <c r="O10" s="8"/>
      <c r="P10" s="8"/>
      <c r="Q10" s="8"/>
      <c r="R10" s="8"/>
      <c r="S10" s="8"/>
      <c r="T10" s="8"/>
      <c r="U10" s="8"/>
    </row>
    <row r="11" ht="12.75" customHeight="1">
      <c r="A11" s="7" t="s">
        <v>105</v>
      </c>
      <c r="B11" s="4" t="s">
        <v>106</v>
      </c>
      <c r="C11" s="11" t="s">
        <v>80</v>
      </c>
      <c r="D11" s="7"/>
      <c r="E11" s="4" t="s">
        <v>107</v>
      </c>
      <c r="F11" s="7"/>
      <c r="G11" s="7" t="s">
        <v>108</v>
      </c>
      <c r="H11" s="4" t="s">
        <v>109</v>
      </c>
      <c r="I11" s="8"/>
      <c r="J11" s="8"/>
      <c r="K11" s="8"/>
      <c r="L11" s="8"/>
      <c r="M11" s="8"/>
      <c r="N11" s="8"/>
      <c r="O11" s="8"/>
      <c r="P11" s="8"/>
      <c r="Q11" s="8"/>
      <c r="R11" s="8"/>
      <c r="S11" s="8"/>
      <c r="T11" s="8"/>
      <c r="U11" s="8"/>
    </row>
    <row r="12" ht="12.75" customHeight="1">
      <c r="A12" s="7" t="s">
        <v>110</v>
      </c>
      <c r="B12" s="4" t="s">
        <v>111</v>
      </c>
      <c r="C12" s="11" t="s">
        <v>57</v>
      </c>
      <c r="D12" s="7" t="s">
        <v>54</v>
      </c>
      <c r="E12" s="7"/>
      <c r="F12" s="7"/>
      <c r="G12" s="7" t="s">
        <v>74</v>
      </c>
      <c r="H12" s="4" t="s">
        <v>112</v>
      </c>
      <c r="I12" s="8"/>
      <c r="J12" s="8"/>
      <c r="K12" s="8"/>
      <c r="L12" s="8"/>
      <c r="M12" s="8"/>
      <c r="N12" s="8"/>
      <c r="O12" s="8"/>
      <c r="P12" s="8"/>
      <c r="Q12" s="8"/>
      <c r="R12" s="8"/>
      <c r="S12" s="8"/>
      <c r="T12" s="8"/>
      <c r="U12" s="8"/>
    </row>
    <row r="13" ht="12.75" customHeight="1">
      <c r="A13" s="7" t="s">
        <v>113</v>
      </c>
      <c r="B13" s="4" t="s">
        <v>114</v>
      </c>
      <c r="C13" s="11" t="s">
        <v>74</v>
      </c>
      <c r="D13" s="7"/>
      <c r="E13" s="7"/>
      <c r="F13" s="7"/>
      <c r="G13" s="7" t="s">
        <v>115</v>
      </c>
      <c r="H13" s="4" t="s">
        <v>116</v>
      </c>
      <c r="I13" s="8"/>
      <c r="J13" s="10" t="s">
        <v>117</v>
      </c>
      <c r="K13" s="10" t="s">
        <v>118</v>
      </c>
      <c r="L13" s="8"/>
      <c r="M13" s="8"/>
      <c r="N13" s="8"/>
      <c r="O13" s="8"/>
      <c r="P13" s="8"/>
      <c r="Q13" s="8"/>
      <c r="R13" s="8"/>
      <c r="S13" s="8"/>
      <c r="T13" s="8"/>
      <c r="U13" s="8"/>
    </row>
    <row r="14" ht="12.75" customHeight="1">
      <c r="A14" s="7" t="s">
        <v>119</v>
      </c>
      <c r="B14" s="4" t="s">
        <v>120</v>
      </c>
      <c r="C14" s="11" t="s">
        <v>53</v>
      </c>
      <c r="D14" s="7"/>
      <c r="E14" s="7"/>
      <c r="F14" s="7"/>
      <c r="G14" s="7" t="s">
        <v>121</v>
      </c>
      <c r="H14" s="4" t="s">
        <v>122</v>
      </c>
      <c r="I14" s="8"/>
      <c r="J14" s="8" t="s">
        <v>123</v>
      </c>
      <c r="K14" s="8" t="s">
        <v>124</v>
      </c>
      <c r="L14" s="8"/>
      <c r="M14" s="8"/>
      <c r="N14" s="8"/>
      <c r="O14" s="8"/>
      <c r="P14" s="8"/>
      <c r="Q14" s="8"/>
      <c r="R14" s="8"/>
      <c r="S14" s="8"/>
      <c r="T14" s="8"/>
      <c r="U14" s="8"/>
    </row>
    <row r="15" ht="12.75" customHeight="1">
      <c r="A15" s="7" t="s">
        <v>125</v>
      </c>
      <c r="B15" s="4" t="s">
        <v>126</v>
      </c>
      <c r="C15" s="11" t="s">
        <v>74</v>
      </c>
      <c r="D15" s="7" t="s">
        <v>54</v>
      </c>
      <c r="E15" s="7"/>
      <c r="F15" s="7"/>
      <c r="G15" s="7" t="s">
        <v>127</v>
      </c>
      <c r="H15" s="4" t="s">
        <v>128</v>
      </c>
      <c r="I15" s="8"/>
      <c r="J15" s="8" t="s">
        <v>129</v>
      </c>
      <c r="K15" s="8" t="s">
        <v>130</v>
      </c>
      <c r="L15" s="8"/>
      <c r="M15" s="8"/>
      <c r="N15" s="8"/>
      <c r="O15" s="8"/>
      <c r="P15" s="8"/>
      <c r="Q15" s="8"/>
      <c r="R15" s="8"/>
      <c r="S15" s="8"/>
      <c r="T15" s="8"/>
      <c r="U15" s="8"/>
    </row>
    <row r="16" ht="12.75" customHeight="1">
      <c r="A16" s="7" t="s">
        <v>131</v>
      </c>
      <c r="B16" s="4" t="s">
        <v>132</v>
      </c>
      <c r="C16" s="11" t="s">
        <v>57</v>
      </c>
      <c r="D16" s="7" t="s">
        <v>54</v>
      </c>
      <c r="E16" s="7"/>
      <c r="F16" s="7"/>
      <c r="G16" s="7" t="s">
        <v>133</v>
      </c>
      <c r="H16" s="4" t="s">
        <v>134</v>
      </c>
      <c r="I16" s="8"/>
      <c r="J16" s="8" t="s">
        <v>135</v>
      </c>
      <c r="K16" s="8" t="s">
        <v>136</v>
      </c>
      <c r="L16" s="8"/>
      <c r="M16" s="8"/>
      <c r="N16" s="8"/>
      <c r="O16" s="8"/>
      <c r="P16" s="8"/>
      <c r="Q16" s="8"/>
      <c r="R16" s="8"/>
      <c r="S16" s="8"/>
      <c r="T16" s="8"/>
      <c r="U16" s="8"/>
    </row>
    <row r="17" ht="12.75" customHeight="1">
      <c r="A17" s="7" t="s">
        <v>137</v>
      </c>
      <c r="B17" s="4" t="s">
        <v>138</v>
      </c>
      <c r="C17" s="11" t="s">
        <v>53</v>
      </c>
      <c r="D17" s="7" t="s">
        <v>54</v>
      </c>
      <c r="E17" s="7"/>
      <c r="F17" s="7"/>
      <c r="G17" s="7" t="s">
        <v>139</v>
      </c>
      <c r="H17" s="4" t="s">
        <v>140</v>
      </c>
      <c r="I17" s="8"/>
      <c r="J17" s="8" t="s">
        <v>141</v>
      </c>
      <c r="K17" s="8" t="s">
        <v>142</v>
      </c>
      <c r="L17" s="8"/>
      <c r="M17" s="8"/>
      <c r="N17" s="8"/>
      <c r="O17" s="8"/>
      <c r="P17" s="8"/>
      <c r="Q17" s="8"/>
      <c r="R17" s="8"/>
      <c r="S17" s="8"/>
      <c r="T17" s="8"/>
      <c r="U17" s="8"/>
    </row>
    <row r="18" ht="12.75" customHeight="1">
      <c r="A18" s="7" t="s">
        <v>143</v>
      </c>
      <c r="B18" s="4" t="s">
        <v>144</v>
      </c>
      <c r="C18" s="4"/>
      <c r="D18" s="7" t="s">
        <v>54</v>
      </c>
      <c r="E18" s="7"/>
      <c r="F18" s="7"/>
      <c r="G18" s="7" t="s">
        <v>145</v>
      </c>
      <c r="H18" s="4" t="s">
        <v>146</v>
      </c>
      <c r="I18" s="8"/>
      <c r="J18" s="8" t="s">
        <v>61</v>
      </c>
      <c r="K18" s="8" t="s">
        <v>147</v>
      </c>
      <c r="L18" s="8"/>
      <c r="M18" s="8"/>
      <c r="N18" s="8"/>
      <c r="O18" s="8"/>
      <c r="P18" s="8"/>
      <c r="Q18" s="8"/>
      <c r="R18" s="8"/>
      <c r="S18" s="8"/>
      <c r="T18" s="8"/>
      <c r="U18" s="8"/>
    </row>
    <row r="19" ht="12.75" customHeight="1">
      <c r="A19" s="4" t="s">
        <v>148</v>
      </c>
      <c r="B19" s="4" t="s">
        <v>149</v>
      </c>
      <c r="C19" s="4"/>
      <c r="D19" s="7"/>
      <c r="E19" s="7"/>
      <c r="F19" s="7"/>
      <c r="G19" s="7" t="s">
        <v>129</v>
      </c>
      <c r="H19" s="14" t="s">
        <v>150</v>
      </c>
      <c r="I19" s="8"/>
      <c r="J19" s="4"/>
      <c r="K19" s="4"/>
      <c r="L19" s="8"/>
      <c r="M19" s="8"/>
      <c r="N19" s="8"/>
      <c r="O19" s="8"/>
      <c r="P19" s="8"/>
      <c r="Q19" s="8"/>
      <c r="R19" s="8"/>
      <c r="S19" s="8"/>
      <c r="T19" s="8"/>
      <c r="U19" s="8"/>
    </row>
    <row r="20" ht="12.75" customHeight="1">
      <c r="A20" s="4" t="s">
        <v>151</v>
      </c>
      <c r="B20" s="4" t="s">
        <v>152</v>
      </c>
      <c r="C20" s="11" t="s">
        <v>80</v>
      </c>
      <c r="D20" s="7"/>
      <c r="E20" s="7" t="s">
        <v>153</v>
      </c>
      <c r="F20" s="7"/>
      <c r="G20" s="7" t="s">
        <v>154</v>
      </c>
      <c r="H20" s="4" t="s">
        <v>155</v>
      </c>
      <c r="I20" s="8"/>
      <c r="J20" s="4"/>
      <c r="K20" s="4"/>
      <c r="L20" s="8"/>
      <c r="M20" s="8"/>
      <c r="N20" s="8"/>
      <c r="O20" s="8"/>
      <c r="P20" s="8"/>
      <c r="Q20" s="8"/>
      <c r="R20" s="8"/>
      <c r="S20" s="8"/>
      <c r="T20" s="8"/>
      <c r="U20" s="8"/>
    </row>
    <row r="21" ht="12.75" customHeight="1">
      <c r="A21" s="7" t="s">
        <v>156</v>
      </c>
      <c r="B21" s="4" t="s">
        <v>157</v>
      </c>
      <c r="C21" s="11" t="s">
        <v>74</v>
      </c>
      <c r="D21" s="7"/>
      <c r="E21" s="7"/>
      <c r="F21" s="7"/>
      <c r="G21" s="7" t="s">
        <v>158</v>
      </c>
      <c r="H21" s="4" t="s">
        <v>159</v>
      </c>
      <c r="I21" s="8"/>
      <c r="J21" s="10" t="s">
        <v>160</v>
      </c>
      <c r="K21" s="10" t="s">
        <v>118</v>
      </c>
      <c r="L21" s="8"/>
      <c r="M21" s="8"/>
      <c r="N21" s="8"/>
      <c r="O21" s="8"/>
      <c r="P21" s="8"/>
      <c r="Q21" s="8"/>
      <c r="R21" s="8"/>
      <c r="S21" s="8"/>
      <c r="T21" s="8"/>
      <c r="U21" s="8"/>
    </row>
    <row r="22" ht="12.75" customHeight="1">
      <c r="A22" s="7" t="s">
        <v>161</v>
      </c>
      <c r="B22" s="7" t="s">
        <v>162</v>
      </c>
      <c r="C22" s="7"/>
      <c r="D22" s="7"/>
      <c r="E22" s="7"/>
      <c r="F22" s="7"/>
      <c r="G22" s="4" t="s">
        <v>163</v>
      </c>
      <c r="H22" s="4" t="s">
        <v>164</v>
      </c>
      <c r="I22" s="8"/>
      <c r="J22" s="4" t="s">
        <v>165</v>
      </c>
      <c r="K22" s="4" t="s">
        <v>166</v>
      </c>
      <c r="L22" s="8"/>
      <c r="M22" s="8"/>
      <c r="N22" s="8"/>
      <c r="O22" s="8"/>
      <c r="P22" s="8"/>
      <c r="Q22" s="8"/>
      <c r="R22" s="8"/>
      <c r="S22" s="8"/>
      <c r="T22" s="8"/>
      <c r="U22" s="8"/>
    </row>
    <row r="23" ht="12.75" customHeight="1">
      <c r="A23" s="7" t="s">
        <v>167</v>
      </c>
      <c r="B23" s="4" t="s">
        <v>168</v>
      </c>
      <c r="C23" s="11" t="s">
        <v>80</v>
      </c>
      <c r="D23" s="7"/>
      <c r="E23" s="7"/>
      <c r="F23" s="7"/>
      <c r="G23" s="7" t="s">
        <v>121</v>
      </c>
      <c r="H23" s="4" t="s">
        <v>169</v>
      </c>
      <c r="I23" s="8"/>
      <c r="J23" s="8" t="s">
        <v>170</v>
      </c>
      <c r="K23" s="8" t="s">
        <v>171</v>
      </c>
      <c r="L23" s="8"/>
      <c r="M23" s="8"/>
      <c r="N23" s="8"/>
      <c r="O23" s="8"/>
      <c r="P23" s="8"/>
      <c r="Q23" s="8"/>
      <c r="R23" s="8"/>
      <c r="S23" s="8"/>
      <c r="T23" s="8"/>
      <c r="U23" s="8"/>
    </row>
    <row r="24" ht="12.75" customHeight="1">
      <c r="A24" s="7" t="s">
        <v>172</v>
      </c>
      <c r="B24" s="4" t="s">
        <v>173</v>
      </c>
      <c r="C24" s="11" t="s">
        <v>80</v>
      </c>
      <c r="D24" s="7"/>
      <c r="E24" s="7"/>
      <c r="F24" s="7"/>
      <c r="G24" s="7" t="s">
        <v>174</v>
      </c>
      <c r="H24" s="4" t="s">
        <v>175</v>
      </c>
      <c r="I24" s="8"/>
      <c r="J24" s="8" t="s">
        <v>176</v>
      </c>
      <c r="K24" s="8" t="s">
        <v>177</v>
      </c>
      <c r="L24" s="8"/>
      <c r="M24" s="8"/>
      <c r="N24" s="8"/>
      <c r="O24" s="8"/>
      <c r="P24" s="8"/>
      <c r="Q24" s="8"/>
      <c r="R24" s="8"/>
      <c r="S24" s="8"/>
      <c r="T24" s="8"/>
      <c r="U24" s="8"/>
    </row>
    <row r="25" ht="12.75" customHeight="1">
      <c r="A25" s="4" t="s">
        <v>178</v>
      </c>
      <c r="B25" s="4" t="s">
        <v>179</v>
      </c>
      <c r="C25" s="11" t="s">
        <v>80</v>
      </c>
      <c r="D25" s="7"/>
      <c r="E25" s="7"/>
      <c r="F25" s="7"/>
      <c r="G25" s="7" t="s">
        <v>180</v>
      </c>
      <c r="H25" s="4" t="s">
        <v>181</v>
      </c>
      <c r="I25" s="8"/>
      <c r="J25" s="8" t="s">
        <v>182</v>
      </c>
      <c r="K25" s="8" t="s">
        <v>183</v>
      </c>
      <c r="L25" s="8"/>
      <c r="M25" s="8"/>
      <c r="N25" s="8"/>
      <c r="O25" s="8"/>
      <c r="P25" s="8"/>
      <c r="Q25" s="8"/>
      <c r="R25" s="8"/>
      <c r="S25" s="8"/>
      <c r="T25" s="8"/>
      <c r="U25" s="8"/>
    </row>
    <row r="26" ht="12.75" customHeight="1">
      <c r="A26" s="7" t="s">
        <v>184</v>
      </c>
      <c r="B26" s="4" t="s">
        <v>185</v>
      </c>
      <c r="C26" s="11" t="s">
        <v>68</v>
      </c>
      <c r="D26" s="7" t="s">
        <v>54</v>
      </c>
      <c r="E26" s="15"/>
      <c r="F26" s="7"/>
      <c r="G26" s="7" t="s">
        <v>186</v>
      </c>
      <c r="H26" s="4" t="s">
        <v>187</v>
      </c>
      <c r="I26" s="8"/>
      <c r="J26" s="8" t="s">
        <v>74</v>
      </c>
      <c r="K26" s="8" t="s">
        <v>188</v>
      </c>
      <c r="L26" s="8"/>
      <c r="M26" s="8"/>
      <c r="N26" s="8"/>
      <c r="O26" s="8"/>
      <c r="P26" s="8"/>
      <c r="Q26" s="8"/>
      <c r="R26" s="8"/>
      <c r="S26" s="8"/>
      <c r="T26" s="8"/>
      <c r="U26" s="8"/>
    </row>
    <row r="27" ht="12.75" customHeight="1">
      <c r="A27" s="7" t="s">
        <v>189</v>
      </c>
      <c r="B27" s="4" t="s">
        <v>190</v>
      </c>
      <c r="C27" s="4"/>
      <c r="D27" s="7"/>
      <c r="E27" s="7" t="s">
        <v>191</v>
      </c>
      <c r="F27" s="7"/>
      <c r="G27" s="4" t="s">
        <v>192</v>
      </c>
      <c r="H27" s="16" t="s">
        <v>193</v>
      </c>
      <c r="I27" s="8"/>
      <c r="J27" s="8" t="s">
        <v>194</v>
      </c>
      <c r="K27" s="8" t="s">
        <v>195</v>
      </c>
      <c r="L27" s="8"/>
      <c r="M27" s="8"/>
      <c r="N27" s="8"/>
      <c r="O27" s="8"/>
      <c r="P27" s="8"/>
      <c r="Q27" s="8"/>
      <c r="R27" s="8"/>
      <c r="S27" s="8"/>
      <c r="T27" s="8"/>
      <c r="U27" s="8"/>
    </row>
    <row r="28" ht="12.75" customHeight="1">
      <c r="A28" s="4" t="s">
        <v>196</v>
      </c>
      <c r="B28" s="4" t="s">
        <v>197</v>
      </c>
      <c r="C28" s="11" t="s">
        <v>63</v>
      </c>
      <c r="D28" s="7"/>
      <c r="E28" s="7"/>
      <c r="F28" s="7"/>
      <c r="G28" s="7" t="s">
        <v>198</v>
      </c>
      <c r="H28" s="16" t="s">
        <v>199</v>
      </c>
      <c r="I28" s="8"/>
      <c r="J28" s="4" t="s">
        <v>61</v>
      </c>
      <c r="K28" s="8" t="s">
        <v>147</v>
      </c>
      <c r="L28" s="8"/>
      <c r="M28" s="8"/>
      <c r="N28" s="8"/>
      <c r="O28" s="8"/>
      <c r="P28" s="8"/>
      <c r="Q28" s="8"/>
      <c r="R28" s="8"/>
      <c r="S28" s="8"/>
      <c r="T28" s="8"/>
      <c r="U28" s="8"/>
    </row>
    <row r="29" ht="12.75" customHeight="1">
      <c r="A29" s="7" t="s">
        <v>200</v>
      </c>
      <c r="B29" s="4" t="s">
        <v>201</v>
      </c>
      <c r="C29" s="11" t="s">
        <v>57</v>
      </c>
      <c r="D29" s="7" t="s">
        <v>54</v>
      </c>
      <c r="E29" s="7"/>
      <c r="F29" s="7"/>
      <c r="G29" s="7" t="s">
        <v>202</v>
      </c>
      <c r="H29" s="4" t="s">
        <v>203</v>
      </c>
      <c r="I29" s="8"/>
      <c r="J29" s="8"/>
      <c r="K29" s="8"/>
      <c r="L29" s="8"/>
      <c r="M29" s="8"/>
      <c r="N29" s="8"/>
      <c r="O29" s="8"/>
      <c r="P29" s="8"/>
      <c r="Q29" s="8"/>
      <c r="R29" s="8"/>
      <c r="S29" s="8"/>
      <c r="T29" s="8"/>
      <c r="U29" s="8"/>
    </row>
    <row r="30" ht="12.75" customHeight="1">
      <c r="A30" s="7" t="s">
        <v>204</v>
      </c>
      <c r="B30" s="7" t="s">
        <v>205</v>
      </c>
      <c r="C30" s="7"/>
      <c r="D30" s="7" t="s">
        <v>54</v>
      </c>
      <c r="E30" s="7"/>
      <c r="F30" s="7"/>
      <c r="G30" s="7" t="s">
        <v>206</v>
      </c>
      <c r="H30" s="4" t="s">
        <v>207</v>
      </c>
      <c r="I30" s="8"/>
      <c r="J30" s="8"/>
      <c r="K30" s="8"/>
      <c r="L30" s="8"/>
      <c r="M30" s="8"/>
      <c r="N30" s="8"/>
      <c r="O30" s="8"/>
      <c r="P30" s="8"/>
      <c r="Q30" s="8"/>
      <c r="R30" s="8"/>
      <c r="S30" s="8"/>
      <c r="T30" s="8"/>
      <c r="U30" s="8"/>
    </row>
    <row r="31" ht="12.75" customHeight="1">
      <c r="A31" s="7" t="s">
        <v>208</v>
      </c>
      <c r="B31" s="7" t="s">
        <v>209</v>
      </c>
      <c r="C31" s="13" t="s">
        <v>91</v>
      </c>
      <c r="D31" s="7"/>
      <c r="E31" s="7"/>
      <c r="F31" s="7"/>
      <c r="G31" s="7" t="s">
        <v>210</v>
      </c>
      <c r="H31" s="4" t="s">
        <v>211</v>
      </c>
      <c r="I31" s="8"/>
      <c r="J31" s="8"/>
      <c r="K31" s="8"/>
      <c r="L31" s="8"/>
      <c r="M31" s="8"/>
      <c r="N31" s="8"/>
      <c r="O31" s="8"/>
      <c r="P31" s="8"/>
      <c r="Q31" s="8"/>
      <c r="R31" s="8"/>
      <c r="S31" s="8"/>
      <c r="T31" s="8"/>
      <c r="U31" s="8"/>
    </row>
    <row r="32" ht="12.75" customHeight="1">
      <c r="A32" s="7" t="s">
        <v>212</v>
      </c>
      <c r="B32" s="4" t="s">
        <v>213</v>
      </c>
      <c r="C32" s="11" t="s">
        <v>57</v>
      </c>
      <c r="D32" s="7" t="s">
        <v>54</v>
      </c>
      <c r="E32" s="7"/>
      <c r="F32" s="7"/>
      <c r="G32" s="7" t="s">
        <v>214</v>
      </c>
      <c r="H32" s="4" t="s">
        <v>215</v>
      </c>
      <c r="I32" s="8"/>
      <c r="J32" s="8"/>
      <c r="K32" s="8"/>
      <c r="L32" s="8"/>
      <c r="M32" s="8"/>
      <c r="N32" s="8"/>
      <c r="O32" s="8"/>
      <c r="P32" s="8"/>
      <c r="Q32" s="8"/>
      <c r="R32" s="8"/>
      <c r="S32" s="8"/>
      <c r="T32" s="8"/>
      <c r="U32" s="8"/>
    </row>
    <row r="33" ht="12.75" customHeight="1">
      <c r="A33" s="7" t="s">
        <v>216</v>
      </c>
      <c r="B33" s="7" t="s">
        <v>217</v>
      </c>
      <c r="C33" s="13" t="s">
        <v>57</v>
      </c>
      <c r="D33" s="7" t="s">
        <v>54</v>
      </c>
      <c r="E33" s="7"/>
      <c r="F33" s="7"/>
      <c r="G33" s="7" t="s">
        <v>57</v>
      </c>
      <c r="H33" s="4" t="s">
        <v>218</v>
      </c>
      <c r="I33" s="8"/>
      <c r="J33" s="8"/>
      <c r="K33" s="8"/>
      <c r="L33" s="8"/>
      <c r="M33" s="8"/>
      <c r="N33" s="8"/>
      <c r="O33" s="8"/>
      <c r="P33" s="8"/>
      <c r="Q33" s="8"/>
      <c r="R33" s="8"/>
      <c r="S33" s="8"/>
      <c r="T33" s="8"/>
      <c r="U33" s="8"/>
    </row>
    <row r="34" ht="12.75" customHeight="1">
      <c r="A34" s="7" t="s">
        <v>219</v>
      </c>
      <c r="B34" s="7" t="s">
        <v>220</v>
      </c>
      <c r="C34" s="7"/>
      <c r="D34" s="7"/>
      <c r="E34" s="7"/>
      <c r="F34" s="7"/>
      <c r="G34" s="7" t="s">
        <v>221</v>
      </c>
      <c r="H34" s="4" t="s">
        <v>222</v>
      </c>
      <c r="I34" s="8"/>
      <c r="J34" s="8"/>
      <c r="K34" s="8"/>
      <c r="L34" s="8"/>
      <c r="M34" s="8"/>
      <c r="N34" s="8"/>
      <c r="O34" s="8"/>
      <c r="P34" s="8"/>
      <c r="Q34" s="8"/>
      <c r="R34" s="8"/>
      <c r="S34" s="8"/>
      <c r="T34" s="8"/>
      <c r="U34" s="8"/>
    </row>
    <row r="35" ht="12.75" customHeight="1">
      <c r="A35" s="7" t="s">
        <v>223</v>
      </c>
      <c r="B35" s="7" t="s">
        <v>224</v>
      </c>
      <c r="C35" s="13" t="s">
        <v>74</v>
      </c>
      <c r="D35" s="7" t="s">
        <v>54</v>
      </c>
      <c r="E35" s="17"/>
      <c r="F35" s="7"/>
      <c r="G35" s="7" t="s">
        <v>225</v>
      </c>
      <c r="H35" s="4" t="s">
        <v>226</v>
      </c>
      <c r="I35" s="8"/>
      <c r="J35" s="8"/>
      <c r="K35" s="8"/>
      <c r="L35" s="8"/>
      <c r="M35" s="8"/>
      <c r="N35" s="8"/>
      <c r="O35" s="8"/>
      <c r="P35" s="8"/>
      <c r="Q35" s="8"/>
      <c r="R35" s="8"/>
      <c r="S35" s="8"/>
      <c r="T35" s="8"/>
      <c r="U35" s="8"/>
    </row>
    <row r="36" ht="12.75" customHeight="1">
      <c r="A36" s="7" t="s">
        <v>227</v>
      </c>
      <c r="B36" s="4" t="s">
        <v>228</v>
      </c>
      <c r="C36" s="11" t="s">
        <v>57</v>
      </c>
      <c r="D36" s="7" t="s">
        <v>54</v>
      </c>
      <c r="E36" s="7"/>
      <c r="F36" s="7"/>
      <c r="G36" s="7" t="s">
        <v>229</v>
      </c>
      <c r="H36" s="4" t="s">
        <v>230</v>
      </c>
      <c r="I36" s="8"/>
      <c r="J36" s="8"/>
      <c r="K36" s="8"/>
      <c r="L36" s="8"/>
      <c r="M36" s="8"/>
      <c r="N36" s="8"/>
      <c r="O36" s="8"/>
      <c r="P36" s="8"/>
      <c r="Q36" s="8"/>
      <c r="R36" s="8"/>
      <c r="S36" s="8"/>
      <c r="T36" s="8"/>
      <c r="U36" s="8"/>
    </row>
    <row r="37" ht="12.75" customHeight="1">
      <c r="A37" s="7" t="s">
        <v>231</v>
      </c>
      <c r="B37" s="7" t="s">
        <v>232</v>
      </c>
      <c r="C37" s="13" t="s">
        <v>53</v>
      </c>
      <c r="D37" s="7"/>
      <c r="E37" s="7"/>
      <c r="F37" s="7"/>
      <c r="G37" s="7" t="s">
        <v>233</v>
      </c>
      <c r="H37" s="4" t="s">
        <v>234</v>
      </c>
      <c r="I37" s="8"/>
      <c r="J37" s="8"/>
      <c r="K37" s="8"/>
      <c r="L37" s="8"/>
      <c r="M37" s="8"/>
      <c r="N37" s="8"/>
      <c r="O37" s="8"/>
      <c r="P37" s="8"/>
      <c r="Q37" s="8"/>
      <c r="R37" s="8"/>
      <c r="S37" s="8"/>
      <c r="T37" s="8"/>
      <c r="U37" s="8"/>
    </row>
    <row r="38" ht="12.75" customHeight="1">
      <c r="A38" s="4" t="s">
        <v>235</v>
      </c>
      <c r="B38" s="4" t="s">
        <v>236</v>
      </c>
      <c r="C38" s="11" t="s">
        <v>68</v>
      </c>
      <c r="D38" s="7" t="s">
        <v>54</v>
      </c>
      <c r="E38" s="7"/>
      <c r="F38" s="7"/>
      <c r="G38" s="7" t="s">
        <v>237</v>
      </c>
      <c r="H38" s="4" t="s">
        <v>238</v>
      </c>
      <c r="I38" s="8"/>
      <c r="J38" s="8"/>
      <c r="K38" s="8"/>
      <c r="L38" s="8"/>
      <c r="M38" s="8"/>
      <c r="N38" s="8"/>
      <c r="O38" s="8"/>
      <c r="P38" s="8"/>
      <c r="Q38" s="8"/>
      <c r="R38" s="8"/>
      <c r="S38" s="8"/>
      <c r="T38" s="8"/>
      <c r="U38" s="8"/>
    </row>
    <row r="39" ht="12.75" customHeight="1">
      <c r="A39" s="7" t="s">
        <v>239</v>
      </c>
      <c r="B39" s="7" t="s">
        <v>240</v>
      </c>
      <c r="C39" s="13" t="s">
        <v>57</v>
      </c>
      <c r="D39" s="7" t="s">
        <v>54</v>
      </c>
      <c r="E39" s="7" t="s">
        <v>241</v>
      </c>
      <c r="F39" s="18"/>
      <c r="G39" s="7" t="s">
        <v>242</v>
      </c>
      <c r="H39" s="4" t="s">
        <v>243</v>
      </c>
      <c r="I39" s="8"/>
      <c r="J39" s="8"/>
      <c r="K39" s="8"/>
      <c r="L39" s="8"/>
      <c r="M39" s="8"/>
      <c r="N39" s="8"/>
      <c r="O39" s="8"/>
      <c r="P39" s="8"/>
      <c r="Q39" s="8"/>
      <c r="R39" s="8"/>
      <c r="S39" s="8"/>
      <c r="T39" s="8"/>
      <c r="U39" s="8"/>
    </row>
    <row r="40" ht="12.75" customHeight="1">
      <c r="A40" s="7" t="s">
        <v>244</v>
      </c>
      <c r="B40" s="7" t="s">
        <v>245</v>
      </c>
      <c r="C40" s="13" t="s">
        <v>63</v>
      </c>
      <c r="D40" s="7" t="s">
        <v>54</v>
      </c>
      <c r="E40" s="7"/>
      <c r="F40" s="18"/>
      <c r="G40" s="7" t="s">
        <v>246</v>
      </c>
      <c r="H40" s="4" t="s">
        <v>247</v>
      </c>
      <c r="I40" s="8"/>
      <c r="J40" s="8"/>
      <c r="K40" s="8"/>
      <c r="L40" s="8"/>
      <c r="M40" s="8"/>
      <c r="N40" s="8"/>
      <c r="O40" s="8"/>
      <c r="P40" s="8"/>
      <c r="Q40" s="8"/>
      <c r="R40" s="8"/>
      <c r="S40" s="8"/>
      <c r="T40" s="8"/>
      <c r="U40" s="8"/>
    </row>
    <row r="41" ht="12.75" customHeight="1">
      <c r="A41" s="7" t="s">
        <v>248</v>
      </c>
      <c r="B41" s="4" t="s">
        <v>249</v>
      </c>
      <c r="C41" s="11" t="s">
        <v>74</v>
      </c>
      <c r="D41" s="7" t="s">
        <v>54</v>
      </c>
      <c r="E41" s="7"/>
      <c r="F41" s="7"/>
      <c r="G41" s="7" t="s">
        <v>250</v>
      </c>
      <c r="H41" s="4" t="s">
        <v>251</v>
      </c>
      <c r="I41" s="8"/>
      <c r="J41" s="8"/>
      <c r="K41" s="8"/>
      <c r="L41" s="8"/>
      <c r="M41" s="8"/>
      <c r="N41" s="8"/>
      <c r="O41" s="8"/>
      <c r="P41" s="8"/>
      <c r="Q41" s="8"/>
      <c r="R41" s="8"/>
      <c r="S41" s="8"/>
      <c r="T41" s="8"/>
      <c r="U41" s="8"/>
    </row>
    <row r="42" ht="12.75" customHeight="1">
      <c r="A42" s="7" t="s">
        <v>252</v>
      </c>
      <c r="B42" s="7" t="s">
        <v>253</v>
      </c>
      <c r="C42" s="13" t="s">
        <v>74</v>
      </c>
      <c r="D42" s="7"/>
      <c r="E42" s="7" t="s">
        <v>254</v>
      </c>
      <c r="F42" s="19"/>
      <c r="G42" s="7" t="s">
        <v>255</v>
      </c>
      <c r="H42" s="4" t="s">
        <v>256</v>
      </c>
      <c r="I42" s="8"/>
      <c r="J42" s="8"/>
      <c r="K42" s="8"/>
      <c r="L42" s="8"/>
      <c r="M42" s="8"/>
      <c r="N42" s="8"/>
      <c r="O42" s="8"/>
      <c r="P42" s="8"/>
      <c r="Q42" s="8"/>
      <c r="R42" s="8"/>
      <c r="S42" s="8"/>
      <c r="T42" s="8"/>
      <c r="U42" s="8"/>
    </row>
    <row r="43" ht="12.75" customHeight="1">
      <c r="A43" s="12" t="s">
        <v>257</v>
      </c>
      <c r="B43" s="4" t="s">
        <v>258</v>
      </c>
      <c r="C43" s="4"/>
      <c r="D43" s="7"/>
      <c r="E43" s="7"/>
      <c r="F43" s="20"/>
      <c r="G43" s="7" t="s">
        <v>259</v>
      </c>
      <c r="H43" s="4" t="s">
        <v>260</v>
      </c>
      <c r="I43" s="8"/>
      <c r="J43" s="8"/>
      <c r="K43" s="8"/>
      <c r="L43" s="8"/>
      <c r="M43" s="8"/>
      <c r="N43" s="8"/>
      <c r="O43" s="8"/>
      <c r="P43" s="8"/>
      <c r="Q43" s="8"/>
      <c r="R43" s="8"/>
      <c r="S43" s="8"/>
      <c r="T43" s="8"/>
      <c r="U43" s="8"/>
    </row>
    <row r="44" ht="12.75" customHeight="1">
      <c r="A44" s="7" t="s">
        <v>261</v>
      </c>
      <c r="B44" s="4" t="s">
        <v>262</v>
      </c>
      <c r="C44" s="11" t="s">
        <v>53</v>
      </c>
      <c r="D44" s="7"/>
      <c r="E44" s="7"/>
      <c r="F44" s="20"/>
      <c r="G44" s="7" t="s">
        <v>263</v>
      </c>
      <c r="H44" s="4" t="s">
        <v>264</v>
      </c>
      <c r="I44" s="8"/>
      <c r="J44" s="8"/>
      <c r="K44" s="8"/>
      <c r="L44" s="8"/>
      <c r="M44" s="8"/>
      <c r="N44" s="8"/>
      <c r="O44" s="8"/>
      <c r="P44" s="8"/>
      <c r="Q44" s="8"/>
      <c r="R44" s="8"/>
      <c r="S44" s="8"/>
      <c r="T44" s="8"/>
      <c r="U44" s="8"/>
    </row>
    <row r="45" ht="12.75" customHeight="1">
      <c r="A45" s="7" t="s">
        <v>265</v>
      </c>
      <c r="B45" s="7" t="s">
        <v>266</v>
      </c>
      <c r="C45" s="7"/>
      <c r="D45" s="7"/>
      <c r="E45" s="7"/>
      <c r="F45" s="7"/>
      <c r="G45" s="7" t="s">
        <v>267</v>
      </c>
      <c r="H45" s="4" t="s">
        <v>268</v>
      </c>
      <c r="I45" s="7" t="s">
        <v>269</v>
      </c>
      <c r="J45" s="4" t="s">
        <v>270</v>
      </c>
      <c r="K45" s="8"/>
      <c r="L45" s="8"/>
      <c r="M45" s="8"/>
      <c r="N45" s="8"/>
      <c r="O45" s="8"/>
      <c r="P45" s="8"/>
      <c r="Q45" s="8"/>
      <c r="R45" s="8"/>
      <c r="S45" s="8"/>
      <c r="T45" s="8"/>
      <c r="U45" s="8"/>
    </row>
    <row r="46" ht="12.75" customHeight="1">
      <c r="A46" s="7" t="s">
        <v>271</v>
      </c>
      <c r="B46" s="7" t="s">
        <v>272</v>
      </c>
      <c r="C46" s="7"/>
      <c r="D46" s="7"/>
      <c r="E46" s="7"/>
      <c r="F46" s="12"/>
      <c r="G46" s="7" t="s">
        <v>273</v>
      </c>
      <c r="H46" s="4" t="s">
        <v>274</v>
      </c>
      <c r="I46" s="7" t="s">
        <v>275</v>
      </c>
      <c r="J46" s="4" t="s">
        <v>276</v>
      </c>
      <c r="K46" s="8"/>
      <c r="L46" s="8"/>
      <c r="M46" s="8"/>
      <c r="N46" s="8"/>
      <c r="O46" s="8"/>
      <c r="P46" s="8"/>
      <c r="Q46" s="8"/>
      <c r="R46" s="8"/>
      <c r="S46" s="8"/>
      <c r="T46" s="8"/>
      <c r="U46" s="8"/>
    </row>
    <row r="47" ht="12.75" customHeight="1">
      <c r="A47" s="7" t="s">
        <v>277</v>
      </c>
      <c r="B47" s="4" t="s">
        <v>278</v>
      </c>
      <c r="C47" s="11" t="s">
        <v>53</v>
      </c>
      <c r="D47" s="7" t="s">
        <v>54</v>
      </c>
      <c r="E47" s="7"/>
      <c r="F47" s="7"/>
      <c r="G47" s="7" t="s">
        <v>279</v>
      </c>
      <c r="H47" s="4" t="s">
        <v>280</v>
      </c>
      <c r="I47" s="7" t="s">
        <v>281</v>
      </c>
      <c r="J47" s="4" t="s">
        <v>282</v>
      </c>
      <c r="K47" s="8"/>
      <c r="L47" s="8"/>
      <c r="M47" s="8"/>
      <c r="N47" s="8"/>
      <c r="O47" s="8"/>
      <c r="P47" s="8"/>
      <c r="Q47" s="8"/>
      <c r="R47" s="8"/>
      <c r="S47" s="8"/>
      <c r="T47" s="8"/>
      <c r="U47" s="8"/>
    </row>
    <row r="48" ht="12.75" customHeight="1">
      <c r="A48" s="7" t="s">
        <v>283</v>
      </c>
      <c r="B48" s="4" t="s">
        <v>284</v>
      </c>
      <c r="C48" s="11" t="s">
        <v>74</v>
      </c>
      <c r="D48" s="7" t="s">
        <v>54</v>
      </c>
      <c r="E48" s="7"/>
      <c r="F48" s="7"/>
      <c r="G48" s="7" t="s">
        <v>285</v>
      </c>
      <c r="H48" s="4" t="s">
        <v>286</v>
      </c>
      <c r="I48" s="8"/>
      <c r="J48" s="8"/>
      <c r="K48" s="8"/>
      <c r="L48" s="8"/>
      <c r="M48" s="8"/>
      <c r="N48" s="8"/>
      <c r="O48" s="8"/>
      <c r="P48" s="8"/>
      <c r="Q48" s="8"/>
      <c r="R48" s="8"/>
      <c r="S48" s="8"/>
      <c r="T48" s="8"/>
      <c r="U48" s="8"/>
    </row>
    <row r="49" ht="12.75" customHeight="1">
      <c r="A49" s="12" t="s">
        <v>287</v>
      </c>
      <c r="B49" s="4" t="s">
        <v>288</v>
      </c>
      <c r="C49" s="11" t="s">
        <v>57</v>
      </c>
      <c r="D49" s="7" t="s">
        <v>54</v>
      </c>
      <c r="E49" s="12"/>
      <c r="F49" s="7"/>
      <c r="G49" s="7" t="s">
        <v>163</v>
      </c>
      <c r="H49" s="4" t="s">
        <v>289</v>
      </c>
      <c r="I49" s="8"/>
      <c r="J49" s="8"/>
      <c r="K49" s="8"/>
      <c r="L49" s="8"/>
      <c r="M49" s="8"/>
      <c r="N49" s="8"/>
      <c r="O49" s="8"/>
      <c r="P49" s="8"/>
      <c r="Q49" s="8"/>
      <c r="R49" s="8"/>
      <c r="S49" s="8"/>
      <c r="T49" s="8"/>
      <c r="U49" s="8"/>
    </row>
    <row r="50" ht="12.75" customHeight="1">
      <c r="A50" s="4" t="s">
        <v>290</v>
      </c>
      <c r="B50" s="4" t="s">
        <v>291</v>
      </c>
      <c r="C50" s="11" t="s">
        <v>53</v>
      </c>
      <c r="D50" s="7" t="s">
        <v>54</v>
      </c>
      <c r="E50" s="7"/>
      <c r="F50" s="7"/>
      <c r="G50" s="7"/>
      <c r="H50" s="7"/>
      <c r="I50" s="8"/>
      <c r="J50" s="8"/>
      <c r="K50" s="8"/>
      <c r="L50" s="8"/>
      <c r="M50" s="8"/>
      <c r="N50" s="8"/>
      <c r="O50" s="8"/>
      <c r="P50" s="8"/>
      <c r="Q50" s="8"/>
      <c r="R50" s="8"/>
      <c r="S50" s="8"/>
      <c r="T50" s="8"/>
      <c r="U50" s="8"/>
    </row>
    <row r="51" ht="12.75" customHeight="1">
      <c r="A51" s="7" t="s">
        <v>292</v>
      </c>
      <c r="B51" s="7" t="s">
        <v>293</v>
      </c>
      <c r="C51" s="13" t="s">
        <v>57</v>
      </c>
      <c r="D51" s="7" t="s">
        <v>54</v>
      </c>
      <c r="E51" s="7"/>
      <c r="F51" s="7"/>
      <c r="G51" s="7"/>
      <c r="H51" s="7"/>
      <c r="I51" s="8"/>
      <c r="J51" s="8"/>
      <c r="K51" s="8"/>
      <c r="L51" s="8"/>
      <c r="M51" s="8"/>
      <c r="N51" s="8"/>
      <c r="O51" s="8"/>
      <c r="P51" s="8"/>
      <c r="Q51" s="8"/>
      <c r="R51" s="8"/>
      <c r="S51" s="8"/>
      <c r="T51" s="8"/>
      <c r="U51" s="8"/>
    </row>
    <row r="52" ht="12.75" customHeight="1">
      <c r="A52" s="7" t="s">
        <v>294</v>
      </c>
      <c r="B52" s="4" t="s">
        <v>295</v>
      </c>
      <c r="C52" s="4"/>
      <c r="D52" s="7"/>
      <c r="E52" s="7"/>
      <c r="F52" s="7"/>
      <c r="G52" s="7"/>
      <c r="H52" s="7"/>
      <c r="I52" s="8"/>
      <c r="J52" s="8"/>
      <c r="K52" s="8"/>
      <c r="L52" s="8"/>
      <c r="M52" s="8"/>
      <c r="N52" s="8"/>
      <c r="O52" s="8"/>
      <c r="P52" s="8"/>
      <c r="Q52" s="8"/>
      <c r="R52" s="8"/>
      <c r="S52" s="8"/>
      <c r="T52" s="8"/>
      <c r="U52" s="8"/>
    </row>
    <row r="53" ht="12.75" customHeight="1">
      <c r="A53" s="7" t="s">
        <v>296</v>
      </c>
      <c r="B53" s="7" t="s">
        <v>297</v>
      </c>
      <c r="C53" s="13" t="s">
        <v>53</v>
      </c>
      <c r="D53" s="7"/>
      <c r="E53" s="7"/>
      <c r="F53" s="7"/>
      <c r="G53" s="7"/>
      <c r="H53" s="7"/>
      <c r="I53" s="8"/>
      <c r="J53" s="8"/>
      <c r="K53" s="8"/>
      <c r="L53" s="8"/>
      <c r="M53" s="8"/>
      <c r="N53" s="8"/>
      <c r="O53" s="8"/>
      <c r="P53" s="8"/>
      <c r="Q53" s="8"/>
      <c r="R53" s="8"/>
      <c r="S53" s="8"/>
      <c r="T53" s="8"/>
      <c r="U53" s="8"/>
    </row>
    <row r="54" ht="12.75" customHeight="1">
      <c r="A54" s="7" t="s">
        <v>298</v>
      </c>
      <c r="B54" s="7" t="s">
        <v>299</v>
      </c>
      <c r="C54" s="13" t="s">
        <v>57</v>
      </c>
      <c r="D54" s="7" t="s">
        <v>54</v>
      </c>
      <c r="E54" s="13" t="s">
        <v>300</v>
      </c>
      <c r="F54" s="7"/>
      <c r="G54" s="7"/>
      <c r="H54" s="7"/>
      <c r="I54" s="8"/>
      <c r="J54" s="8"/>
      <c r="K54" s="8"/>
      <c r="L54" s="8"/>
      <c r="M54" s="8"/>
      <c r="N54" s="8"/>
      <c r="O54" s="8"/>
      <c r="P54" s="8"/>
      <c r="Q54" s="8"/>
      <c r="R54" s="8"/>
      <c r="S54" s="8"/>
      <c r="T54" s="8"/>
      <c r="U54" s="8"/>
    </row>
    <row r="55" ht="12.75" customHeight="1">
      <c r="A55" s="7" t="s">
        <v>301</v>
      </c>
      <c r="B55" s="7" t="s">
        <v>302</v>
      </c>
      <c r="C55" s="7"/>
      <c r="D55" s="7"/>
      <c r="E55" s="7"/>
      <c r="F55" s="7"/>
      <c r="G55" s="7"/>
      <c r="H55" s="7"/>
      <c r="I55" s="8"/>
      <c r="J55" s="8"/>
      <c r="K55" s="8"/>
      <c r="L55" s="8"/>
      <c r="M55" s="8"/>
      <c r="N55" s="8"/>
      <c r="O55" s="8"/>
      <c r="P55" s="8"/>
      <c r="Q55" s="8"/>
      <c r="R55" s="8"/>
      <c r="S55" s="8"/>
      <c r="T55" s="8"/>
      <c r="U55" s="8"/>
    </row>
    <row r="56" ht="12.75" customHeight="1">
      <c r="A56" s="7" t="s">
        <v>303</v>
      </c>
      <c r="B56" s="7" t="s">
        <v>304</v>
      </c>
      <c r="C56" s="7"/>
      <c r="D56" s="7"/>
      <c r="E56" s="7"/>
      <c r="F56" s="7"/>
      <c r="G56" s="7"/>
      <c r="H56" s="7"/>
      <c r="I56" s="8"/>
      <c r="J56" s="8"/>
      <c r="K56" s="8"/>
      <c r="L56" s="8"/>
      <c r="M56" s="8"/>
      <c r="N56" s="8"/>
      <c r="O56" s="8"/>
      <c r="P56" s="8"/>
      <c r="Q56" s="8"/>
      <c r="R56" s="8"/>
      <c r="S56" s="8"/>
      <c r="T56" s="8"/>
      <c r="U56" s="8"/>
    </row>
    <row r="57" ht="12.75" customHeight="1">
      <c r="A57" s="4" t="s">
        <v>305</v>
      </c>
      <c r="B57" s="4" t="s">
        <v>306</v>
      </c>
      <c r="C57" s="11" t="s">
        <v>80</v>
      </c>
      <c r="D57" s="7"/>
      <c r="E57" s="7"/>
      <c r="F57" s="7"/>
      <c r="G57" s="7"/>
      <c r="H57" s="7"/>
      <c r="I57" s="8"/>
      <c r="J57" s="8"/>
      <c r="K57" s="8"/>
      <c r="L57" s="8"/>
      <c r="M57" s="8"/>
      <c r="N57" s="8"/>
      <c r="O57" s="8"/>
      <c r="P57" s="8"/>
      <c r="Q57" s="8"/>
      <c r="R57" s="8"/>
      <c r="S57" s="8"/>
      <c r="T57" s="8"/>
      <c r="U57" s="8"/>
    </row>
    <row r="58" ht="16.5" customHeight="1">
      <c r="A58" s="7" t="s">
        <v>307</v>
      </c>
      <c r="B58" s="4" t="s">
        <v>308</v>
      </c>
      <c r="C58" s="11" t="s">
        <v>57</v>
      </c>
      <c r="D58" s="7" t="s">
        <v>54</v>
      </c>
      <c r="E58" s="7"/>
      <c r="F58" s="7"/>
      <c r="G58" s="7"/>
      <c r="H58" s="7"/>
      <c r="I58" s="8"/>
      <c r="J58" s="8"/>
      <c r="K58" s="8"/>
      <c r="L58" s="8"/>
      <c r="M58" s="8"/>
      <c r="N58" s="8"/>
      <c r="O58" s="8"/>
      <c r="P58" s="8"/>
      <c r="Q58" s="8"/>
      <c r="R58" s="8"/>
      <c r="S58" s="8"/>
      <c r="T58" s="8"/>
      <c r="U58" s="8"/>
    </row>
    <row r="59" ht="12.75" customHeight="1">
      <c r="A59" s="4" t="s">
        <v>309</v>
      </c>
      <c r="B59" s="21" t="s">
        <v>310</v>
      </c>
      <c r="C59" s="21"/>
      <c r="D59" s="7"/>
      <c r="E59" s="7"/>
      <c r="F59" s="7"/>
      <c r="G59" s="7"/>
      <c r="H59" s="7"/>
      <c r="I59" s="8"/>
      <c r="J59" s="8"/>
      <c r="K59" s="8"/>
      <c r="L59" s="8"/>
      <c r="M59" s="8"/>
      <c r="N59" s="8"/>
      <c r="O59" s="8"/>
      <c r="P59" s="8"/>
      <c r="Q59" s="8"/>
      <c r="R59" s="8"/>
      <c r="S59" s="8"/>
      <c r="T59" s="8"/>
      <c r="U59" s="8"/>
    </row>
    <row r="60" ht="12.75" customHeight="1">
      <c r="A60" s="4" t="s">
        <v>311</v>
      </c>
      <c r="B60" s="21" t="s">
        <v>312</v>
      </c>
      <c r="C60" s="22" t="s">
        <v>63</v>
      </c>
      <c r="D60" s="7" t="s">
        <v>54</v>
      </c>
      <c r="E60" s="7" t="s">
        <v>313</v>
      </c>
      <c r="F60" s="7"/>
      <c r="G60" s="7"/>
      <c r="H60" s="7"/>
      <c r="I60" s="8"/>
      <c r="J60" s="8"/>
      <c r="K60" s="8"/>
      <c r="L60" s="8"/>
      <c r="M60" s="8"/>
      <c r="N60" s="8"/>
      <c r="O60" s="8"/>
      <c r="P60" s="8"/>
      <c r="Q60" s="8"/>
      <c r="R60" s="8"/>
      <c r="S60" s="8"/>
      <c r="T60" s="8"/>
      <c r="U60" s="8"/>
    </row>
    <row r="61" ht="12.75" customHeight="1">
      <c r="A61" s="7" t="s">
        <v>314</v>
      </c>
      <c r="B61" s="4" t="s">
        <v>315</v>
      </c>
      <c r="C61" s="11" t="s">
        <v>57</v>
      </c>
      <c r="D61" s="7" t="s">
        <v>54</v>
      </c>
      <c r="E61" s="7"/>
      <c r="F61" s="7"/>
      <c r="G61" s="7"/>
      <c r="H61" s="7"/>
      <c r="I61" s="8"/>
      <c r="J61" s="8"/>
      <c r="K61" s="8"/>
      <c r="L61" s="8"/>
      <c r="M61" s="8"/>
      <c r="N61" s="8"/>
      <c r="O61" s="8"/>
      <c r="P61" s="8"/>
      <c r="Q61" s="8"/>
      <c r="R61" s="8"/>
      <c r="S61" s="8"/>
      <c r="T61" s="8"/>
      <c r="U61" s="8"/>
    </row>
    <row r="62" ht="12.75" customHeight="1">
      <c r="A62" s="23" t="s">
        <v>316</v>
      </c>
      <c r="B62" s="7" t="s">
        <v>317</v>
      </c>
      <c r="C62" s="7"/>
      <c r="D62" s="7" t="s">
        <v>54</v>
      </c>
      <c r="E62" s="7"/>
      <c r="F62" s="7"/>
      <c r="G62" s="7"/>
      <c r="H62" s="7"/>
      <c r="I62" s="8"/>
      <c r="J62" s="8"/>
      <c r="K62" s="8"/>
      <c r="L62" s="8"/>
      <c r="M62" s="8"/>
      <c r="N62" s="8"/>
      <c r="O62" s="8"/>
      <c r="P62" s="8"/>
      <c r="Q62" s="8"/>
      <c r="R62" s="8"/>
      <c r="S62" s="8"/>
      <c r="T62" s="8"/>
      <c r="U62" s="8"/>
    </row>
    <row r="63" ht="12.75" customHeight="1">
      <c r="A63" s="4" t="s">
        <v>318</v>
      </c>
      <c r="B63" s="4" t="s">
        <v>319</v>
      </c>
      <c r="C63" s="4"/>
      <c r="D63" s="7" t="s">
        <v>54</v>
      </c>
      <c r="E63" s="7"/>
      <c r="F63" s="7"/>
      <c r="G63" s="7"/>
      <c r="H63" s="7"/>
      <c r="I63" s="8"/>
      <c r="J63" s="8"/>
      <c r="K63" s="8"/>
      <c r="L63" s="8"/>
      <c r="M63" s="8"/>
      <c r="N63" s="8"/>
      <c r="O63" s="8"/>
      <c r="P63" s="8"/>
      <c r="Q63" s="8"/>
      <c r="R63" s="8"/>
      <c r="S63" s="8"/>
      <c r="T63" s="8"/>
      <c r="U63" s="8"/>
    </row>
    <row r="64" ht="12.75" customHeight="1">
      <c r="A64" s="7" t="s">
        <v>320</v>
      </c>
      <c r="B64" s="7" t="s">
        <v>321</v>
      </c>
      <c r="C64" s="13" t="s">
        <v>57</v>
      </c>
      <c r="D64" s="7" t="s">
        <v>54</v>
      </c>
      <c r="E64" s="7"/>
      <c r="F64" s="7"/>
      <c r="G64" s="7"/>
      <c r="H64" s="7"/>
      <c r="I64" s="8"/>
      <c r="J64" s="8"/>
      <c r="K64" s="8"/>
      <c r="L64" s="8"/>
      <c r="M64" s="8"/>
      <c r="N64" s="8"/>
      <c r="O64" s="8"/>
      <c r="P64" s="8"/>
      <c r="Q64" s="8"/>
      <c r="R64" s="8"/>
      <c r="S64" s="8"/>
      <c r="T64" s="8"/>
      <c r="U64" s="8"/>
    </row>
    <row r="65" ht="12.75" customHeight="1">
      <c r="A65" s="7" t="s">
        <v>322</v>
      </c>
      <c r="B65" s="4" t="s">
        <v>322</v>
      </c>
      <c r="C65" s="11" t="s">
        <v>63</v>
      </c>
      <c r="D65" s="7"/>
      <c r="E65" s="7" t="s">
        <v>323</v>
      </c>
      <c r="F65" s="7"/>
      <c r="G65" s="7"/>
      <c r="H65" s="7"/>
      <c r="I65" s="8"/>
      <c r="J65" s="8"/>
      <c r="K65" s="8"/>
      <c r="L65" s="8"/>
      <c r="M65" s="8"/>
      <c r="N65" s="8"/>
      <c r="O65" s="8"/>
      <c r="P65" s="8"/>
      <c r="Q65" s="8"/>
      <c r="R65" s="8"/>
      <c r="S65" s="8"/>
      <c r="T65" s="8"/>
      <c r="U65" s="8"/>
    </row>
    <row r="66" ht="12.75" customHeight="1">
      <c r="A66" s="4" t="s">
        <v>324</v>
      </c>
      <c r="B66" s="4" t="s">
        <v>325</v>
      </c>
      <c r="C66" s="4"/>
      <c r="D66" s="7"/>
      <c r="E66" s="7"/>
      <c r="F66" s="7"/>
      <c r="G66" s="7"/>
      <c r="H66" s="7"/>
      <c r="I66" s="8"/>
      <c r="J66" s="8"/>
      <c r="K66" s="8"/>
      <c r="L66" s="8"/>
      <c r="M66" s="8"/>
      <c r="N66" s="8"/>
      <c r="O66" s="8"/>
      <c r="P66" s="8"/>
      <c r="Q66" s="8"/>
      <c r="R66" s="8"/>
      <c r="S66" s="8"/>
      <c r="T66" s="8"/>
      <c r="U66" s="8"/>
    </row>
    <row r="67" ht="12.75" customHeight="1">
      <c r="A67" s="7" t="s">
        <v>326</v>
      </c>
      <c r="B67" s="4" t="s">
        <v>327</v>
      </c>
      <c r="C67" s="11" t="s">
        <v>80</v>
      </c>
      <c r="D67" s="24"/>
      <c r="E67" s="24"/>
      <c r="F67" s="7"/>
      <c r="G67" s="7"/>
      <c r="H67" s="7"/>
      <c r="I67" s="8"/>
      <c r="J67" s="8"/>
      <c r="K67" s="8"/>
      <c r="L67" s="8"/>
      <c r="M67" s="8"/>
      <c r="N67" s="8"/>
      <c r="O67" s="8"/>
      <c r="P67" s="8"/>
      <c r="Q67" s="8"/>
      <c r="R67" s="8"/>
      <c r="S67" s="8"/>
      <c r="T67" s="8"/>
      <c r="U67" s="8"/>
    </row>
    <row r="68" ht="12.75" customHeight="1">
      <c r="A68" s="7" t="s">
        <v>328</v>
      </c>
      <c r="B68" s="4" t="s">
        <v>329</v>
      </c>
      <c r="C68" s="11" t="s">
        <v>80</v>
      </c>
      <c r="D68" s="7"/>
      <c r="E68" s="7" t="s">
        <v>330</v>
      </c>
      <c r="F68" s="7"/>
      <c r="G68" s="7"/>
      <c r="H68" s="7"/>
      <c r="I68" s="8"/>
      <c r="J68" s="8"/>
      <c r="K68" s="8"/>
      <c r="L68" s="8"/>
      <c r="M68" s="8"/>
      <c r="N68" s="8"/>
      <c r="O68" s="8"/>
      <c r="P68" s="8"/>
      <c r="Q68" s="8"/>
      <c r="R68" s="8"/>
      <c r="S68" s="8"/>
      <c r="T68" s="8"/>
      <c r="U68" s="8"/>
    </row>
    <row r="69" ht="12.75" customHeight="1">
      <c r="A69" s="4" t="s">
        <v>331</v>
      </c>
      <c r="B69" s="4" t="s">
        <v>332</v>
      </c>
      <c r="C69" s="11" t="s">
        <v>80</v>
      </c>
      <c r="D69" s="7"/>
      <c r="E69" s="7"/>
      <c r="F69" s="7"/>
      <c r="G69" s="7"/>
      <c r="H69" s="7"/>
      <c r="I69" s="8"/>
      <c r="J69" s="8"/>
      <c r="K69" s="8"/>
      <c r="L69" s="8"/>
      <c r="M69" s="8"/>
      <c r="N69" s="8"/>
      <c r="O69" s="8"/>
      <c r="P69" s="8"/>
      <c r="Q69" s="8"/>
      <c r="R69" s="8"/>
      <c r="S69" s="8"/>
      <c r="T69" s="8"/>
      <c r="U69" s="8"/>
    </row>
    <row r="70" ht="12.75" customHeight="1">
      <c r="A70" s="7" t="s">
        <v>333</v>
      </c>
      <c r="B70" s="4" t="s">
        <v>334</v>
      </c>
      <c r="C70" s="11" t="s">
        <v>57</v>
      </c>
      <c r="D70" s="7" t="s">
        <v>54</v>
      </c>
      <c r="E70" s="7" t="s">
        <v>335</v>
      </c>
      <c r="F70" s="7"/>
      <c r="G70" s="7"/>
      <c r="H70" s="7"/>
      <c r="I70" s="8"/>
      <c r="J70" s="8"/>
      <c r="K70" s="8"/>
      <c r="L70" s="8"/>
      <c r="M70" s="8"/>
      <c r="N70" s="8"/>
      <c r="O70" s="8"/>
      <c r="P70" s="8"/>
      <c r="Q70" s="8"/>
      <c r="R70" s="8"/>
      <c r="S70" s="8"/>
      <c r="T70" s="8"/>
      <c r="U70" s="8"/>
    </row>
    <row r="71" ht="12.75" customHeight="1">
      <c r="A71" s="7" t="s">
        <v>336</v>
      </c>
      <c r="B71" s="4" t="s">
        <v>337</v>
      </c>
      <c r="C71" s="4"/>
      <c r="D71" s="7" t="s">
        <v>54</v>
      </c>
      <c r="E71" s="7"/>
      <c r="F71" s="7"/>
      <c r="G71" s="7"/>
      <c r="H71" s="7"/>
      <c r="I71" s="8"/>
      <c r="J71" s="8"/>
      <c r="K71" s="8"/>
      <c r="L71" s="8"/>
      <c r="M71" s="8"/>
      <c r="N71" s="8"/>
      <c r="O71" s="8"/>
      <c r="P71" s="8"/>
      <c r="Q71" s="8"/>
      <c r="R71" s="8"/>
      <c r="S71" s="8"/>
      <c r="T71" s="8"/>
      <c r="U71" s="8"/>
    </row>
    <row r="72" ht="12.75" customHeight="1">
      <c r="A72" s="4" t="s">
        <v>338</v>
      </c>
      <c r="B72" s="4" t="s">
        <v>339</v>
      </c>
      <c r="C72" s="4"/>
      <c r="D72" s="7" t="s">
        <v>54</v>
      </c>
      <c r="E72" s="7"/>
      <c r="F72" s="7"/>
      <c r="G72" s="7"/>
      <c r="H72" s="7"/>
      <c r="I72" s="8"/>
      <c r="J72" s="8"/>
      <c r="K72" s="8"/>
      <c r="L72" s="8"/>
      <c r="M72" s="8"/>
      <c r="N72" s="8"/>
      <c r="O72" s="8"/>
      <c r="P72" s="8"/>
      <c r="Q72" s="8"/>
      <c r="R72" s="8"/>
      <c r="S72" s="8"/>
      <c r="T72" s="8"/>
      <c r="U72" s="8"/>
    </row>
    <row r="73" ht="12.75" customHeight="1">
      <c r="A73" s="25" t="s">
        <v>340</v>
      </c>
      <c r="B73" s="7" t="s">
        <v>341</v>
      </c>
      <c r="C73" s="7"/>
      <c r="D73" s="7"/>
      <c r="E73" s="7" t="s">
        <v>342</v>
      </c>
      <c r="F73" s="7"/>
      <c r="G73" s="7"/>
      <c r="H73" s="7"/>
      <c r="I73" s="8"/>
      <c r="J73" s="8"/>
      <c r="K73" s="8"/>
      <c r="L73" s="8"/>
      <c r="M73" s="8"/>
      <c r="N73" s="8"/>
      <c r="O73" s="8"/>
      <c r="P73" s="8"/>
      <c r="Q73" s="8"/>
      <c r="R73" s="8"/>
      <c r="S73" s="8"/>
      <c r="T73" s="8"/>
      <c r="U73" s="8"/>
    </row>
    <row r="74" ht="12.75" customHeight="1">
      <c r="A74" s="7" t="s">
        <v>343</v>
      </c>
      <c r="B74" s="7" t="s">
        <v>344</v>
      </c>
      <c r="C74" s="7"/>
      <c r="D74" s="7"/>
      <c r="E74" s="7"/>
      <c r="F74" s="7"/>
      <c r="G74" s="7"/>
      <c r="H74" s="7"/>
      <c r="I74" s="8"/>
      <c r="J74" s="8"/>
      <c r="K74" s="8"/>
      <c r="L74" s="8"/>
      <c r="M74" s="8"/>
      <c r="N74" s="8"/>
      <c r="O74" s="8"/>
      <c r="P74" s="8"/>
      <c r="Q74" s="8"/>
      <c r="R74" s="8"/>
      <c r="S74" s="8"/>
      <c r="T74" s="8"/>
      <c r="U74" s="8"/>
    </row>
    <row r="75" ht="12.75" customHeight="1">
      <c r="A75" s="7" t="s">
        <v>345</v>
      </c>
      <c r="B75" s="4" t="s">
        <v>346</v>
      </c>
      <c r="C75" s="11" t="s">
        <v>53</v>
      </c>
      <c r="D75" s="7" t="s">
        <v>54</v>
      </c>
      <c r="E75" s="7"/>
      <c r="F75" s="7"/>
      <c r="G75" s="7"/>
      <c r="H75" s="7"/>
      <c r="I75" s="8"/>
      <c r="J75" s="8"/>
      <c r="K75" s="8"/>
      <c r="L75" s="8"/>
      <c r="M75" s="8"/>
      <c r="N75" s="8"/>
      <c r="O75" s="8"/>
      <c r="P75" s="8"/>
      <c r="Q75" s="8"/>
      <c r="R75" s="8"/>
      <c r="S75" s="8"/>
      <c r="T75" s="8"/>
      <c r="U75" s="8"/>
    </row>
    <row r="76" ht="12.75" customHeight="1">
      <c r="A76" s="26" t="s">
        <v>347</v>
      </c>
      <c r="B76" s="11" t="s">
        <v>348</v>
      </c>
      <c r="C76" s="11" t="s">
        <v>74</v>
      </c>
      <c r="D76" s="7"/>
      <c r="E76" s="7"/>
      <c r="F76" s="7"/>
      <c r="G76" s="7"/>
      <c r="H76" s="7"/>
      <c r="I76" s="8"/>
      <c r="J76" s="8"/>
      <c r="K76" s="8"/>
      <c r="L76" s="8"/>
      <c r="M76" s="8"/>
      <c r="N76" s="8"/>
      <c r="O76" s="8"/>
      <c r="P76" s="8"/>
      <c r="Q76" s="8"/>
      <c r="R76" s="8"/>
      <c r="S76" s="8"/>
      <c r="T76" s="8"/>
      <c r="U76" s="8"/>
    </row>
    <row r="77" ht="12.75" customHeight="1">
      <c r="A77" s="4" t="s">
        <v>349</v>
      </c>
      <c r="B77" s="4" t="s">
        <v>350</v>
      </c>
      <c r="C77" s="11" t="s">
        <v>74</v>
      </c>
      <c r="D77" s="7"/>
      <c r="E77" s="7"/>
      <c r="F77" s="7"/>
      <c r="G77" s="7"/>
      <c r="H77" s="7"/>
      <c r="I77" s="8"/>
      <c r="J77" s="8"/>
      <c r="K77" s="8"/>
      <c r="L77" s="8"/>
      <c r="M77" s="8"/>
      <c r="N77" s="8"/>
      <c r="O77" s="8"/>
      <c r="P77" s="8"/>
      <c r="Q77" s="8"/>
      <c r="R77" s="8"/>
      <c r="S77" s="8"/>
      <c r="T77" s="8"/>
      <c r="U77" s="8"/>
    </row>
    <row r="78" ht="12.75" customHeight="1">
      <c r="A78" s="21" t="s">
        <v>351</v>
      </c>
      <c r="B78" s="4" t="s">
        <v>352</v>
      </c>
      <c r="C78" s="4"/>
      <c r="D78" s="7"/>
      <c r="E78" s="7" t="s">
        <v>353</v>
      </c>
      <c r="F78" s="7"/>
      <c r="G78" s="7"/>
      <c r="H78" s="7"/>
      <c r="I78" s="8"/>
      <c r="J78" s="8"/>
      <c r="K78" s="8"/>
      <c r="L78" s="8"/>
      <c r="M78" s="8"/>
      <c r="N78" s="8"/>
      <c r="O78" s="8"/>
      <c r="P78" s="8"/>
      <c r="Q78" s="8"/>
      <c r="R78" s="8"/>
      <c r="S78" s="8"/>
      <c r="T78" s="8"/>
      <c r="U78" s="8"/>
    </row>
    <row r="79" ht="12.75" customHeight="1">
      <c r="A79" s="4" t="s">
        <v>354</v>
      </c>
      <c r="B79" s="4" t="s">
        <v>355</v>
      </c>
      <c r="C79" s="11" t="s">
        <v>80</v>
      </c>
      <c r="E79" s="4" t="s">
        <v>356</v>
      </c>
      <c r="F79" s="7"/>
      <c r="G79" s="7"/>
      <c r="H79" s="7"/>
      <c r="I79" s="8"/>
      <c r="J79" s="8"/>
      <c r="K79" s="8"/>
      <c r="L79" s="8"/>
      <c r="M79" s="8"/>
      <c r="N79" s="8"/>
      <c r="O79" s="8"/>
      <c r="P79" s="8"/>
      <c r="Q79" s="8"/>
      <c r="R79" s="8"/>
      <c r="S79" s="8"/>
      <c r="T79" s="8"/>
      <c r="U79" s="8"/>
    </row>
    <row r="80" ht="12.75" customHeight="1">
      <c r="A80" s="7" t="s">
        <v>357</v>
      </c>
      <c r="B80" s="7" t="s">
        <v>358</v>
      </c>
      <c r="C80" s="7"/>
      <c r="D80" s="7"/>
      <c r="E80" s="7"/>
      <c r="F80" s="7"/>
      <c r="G80" s="7"/>
      <c r="H80" s="7"/>
      <c r="I80" s="8"/>
      <c r="J80" s="8"/>
      <c r="K80" s="8"/>
      <c r="L80" s="8"/>
      <c r="M80" s="8"/>
      <c r="N80" s="8"/>
      <c r="O80" s="8"/>
      <c r="P80" s="8"/>
      <c r="Q80" s="8"/>
      <c r="R80" s="8"/>
      <c r="S80" s="8"/>
      <c r="T80" s="8"/>
      <c r="U80" s="8"/>
      <c r="V80" s="7"/>
      <c r="W80" s="7"/>
      <c r="X80" s="7"/>
      <c r="Y80" s="7"/>
      <c r="Z80" s="7"/>
      <c r="AA80" s="7"/>
    </row>
    <row r="81" ht="12.75" customHeight="1">
      <c r="A81" s="4" t="s">
        <v>359</v>
      </c>
      <c r="B81" s="4" t="s">
        <v>359</v>
      </c>
      <c r="C81" s="11" t="s">
        <v>80</v>
      </c>
      <c r="D81" s="7"/>
      <c r="E81" s="7"/>
      <c r="F81" s="7"/>
      <c r="G81" s="7"/>
      <c r="H81" s="7"/>
      <c r="I81" s="8"/>
      <c r="J81" s="8"/>
      <c r="K81" s="8"/>
      <c r="L81" s="8"/>
      <c r="M81" s="8"/>
      <c r="N81" s="8"/>
      <c r="O81" s="8"/>
      <c r="P81" s="8"/>
      <c r="Q81" s="8"/>
      <c r="R81" s="8"/>
      <c r="S81" s="8"/>
      <c r="T81" s="8"/>
      <c r="U81" s="8"/>
    </row>
    <row r="82" ht="12.75" customHeight="1">
      <c r="A82" s="4" t="s">
        <v>360</v>
      </c>
      <c r="B82" s="4" t="s">
        <v>360</v>
      </c>
      <c r="C82" s="4"/>
      <c r="D82" s="7"/>
      <c r="E82" s="7"/>
      <c r="F82" s="7"/>
      <c r="G82" s="7"/>
      <c r="H82" s="7"/>
      <c r="I82" s="8"/>
      <c r="J82" s="8"/>
      <c r="K82" s="8"/>
      <c r="L82" s="8"/>
      <c r="M82" s="8"/>
      <c r="N82" s="8"/>
      <c r="O82" s="8"/>
      <c r="P82" s="8"/>
      <c r="Q82" s="8"/>
      <c r="R82" s="8"/>
      <c r="S82" s="8"/>
      <c r="T82" s="8"/>
      <c r="U82" s="8"/>
    </row>
    <row r="83" ht="15.75" customHeight="1">
      <c r="A83" s="4" t="s">
        <v>361</v>
      </c>
      <c r="B83" s="4" t="s">
        <v>361</v>
      </c>
      <c r="C83" s="11" t="s">
        <v>57</v>
      </c>
      <c r="D83" s="27"/>
      <c r="E83" s="27"/>
      <c r="G83" s="7"/>
      <c r="H83" s="7"/>
    </row>
    <row r="84" ht="15.75" customHeight="1">
      <c r="A84" s="7" t="s">
        <v>362</v>
      </c>
      <c r="B84" s="4" t="s">
        <v>363</v>
      </c>
      <c r="C84" s="11" t="s">
        <v>74</v>
      </c>
      <c r="D84" s="7" t="s">
        <v>54</v>
      </c>
      <c r="E84" s="7" t="s">
        <v>364</v>
      </c>
      <c r="G84" s="7"/>
      <c r="H84" s="7"/>
    </row>
    <row r="85" ht="15.75" hidden="1" customHeight="1">
      <c r="A85" s="7" t="s">
        <v>161</v>
      </c>
      <c r="B85" s="7" t="s">
        <v>365</v>
      </c>
      <c r="C85" s="7"/>
      <c r="D85" s="7"/>
      <c r="E85" s="7"/>
      <c r="F85" s="7"/>
      <c r="G85" s="7"/>
      <c r="H85" s="7"/>
      <c r="I85" s="7"/>
      <c r="J85" s="7"/>
      <c r="K85" s="7"/>
      <c r="L85" s="7"/>
      <c r="M85" s="7"/>
      <c r="N85" s="7"/>
      <c r="O85" s="7"/>
      <c r="P85" s="7"/>
      <c r="Q85" s="7"/>
      <c r="R85" s="7"/>
      <c r="S85" s="7"/>
      <c r="T85" s="7"/>
      <c r="U85" s="7"/>
      <c r="V85" s="7"/>
      <c r="W85" s="7"/>
      <c r="X85" s="7"/>
      <c r="Y85" s="7"/>
      <c r="Z85" s="7"/>
      <c r="AA85" s="7"/>
    </row>
    <row r="86" ht="15.75" customHeight="1">
      <c r="A86" s="7" t="s">
        <v>366</v>
      </c>
      <c r="B86" s="4" t="s">
        <v>367</v>
      </c>
      <c r="C86" s="4"/>
      <c r="D86" s="7" t="s">
        <v>54</v>
      </c>
      <c r="E86" s="7"/>
      <c r="G86" s="7"/>
      <c r="H86" s="7"/>
    </row>
    <row r="87" ht="15.75" customHeight="1">
      <c r="A87" s="7" t="s">
        <v>368</v>
      </c>
      <c r="B87" s="4" t="s">
        <v>369</v>
      </c>
      <c r="C87" s="11" t="s">
        <v>57</v>
      </c>
      <c r="D87" s="7"/>
      <c r="E87" s="7" t="s">
        <v>313</v>
      </c>
    </row>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1:$E$287"/>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88"/>
    <col customWidth="1" min="2" max="2" width="12.0"/>
    <col customWidth="1" min="3" max="3" width="14.38"/>
    <col customWidth="1" min="4" max="6" width="10.88"/>
    <col customWidth="1" min="7" max="13" width="10.75"/>
    <col customWidth="1" min="14" max="26" width="14.38"/>
  </cols>
  <sheetData>
    <row r="1" ht="12.75" customHeight="1">
      <c r="A1" s="1" t="s">
        <v>370</v>
      </c>
      <c r="B1" s="28" t="s">
        <v>371</v>
      </c>
      <c r="C1" s="28" t="s">
        <v>372</v>
      </c>
      <c r="D1" s="28" t="s">
        <v>373</v>
      </c>
      <c r="E1" s="28"/>
      <c r="F1" s="28"/>
      <c r="G1" s="28"/>
      <c r="H1" s="28"/>
      <c r="I1" s="28"/>
      <c r="J1" s="28"/>
      <c r="K1" s="28"/>
      <c r="L1" s="28"/>
      <c r="M1" s="28"/>
      <c r="N1" s="2"/>
      <c r="O1" s="2"/>
      <c r="P1" s="2"/>
      <c r="Q1" s="2"/>
      <c r="R1" s="2"/>
      <c r="S1" s="2"/>
      <c r="T1" s="2"/>
      <c r="U1" s="2"/>
      <c r="V1" s="2"/>
      <c r="W1" s="2"/>
      <c r="X1" s="2"/>
    </row>
    <row r="2" ht="12.75" customHeight="1">
      <c r="A2" s="8" t="s">
        <v>374</v>
      </c>
      <c r="B2" s="29">
        <v>40.8427</v>
      </c>
      <c r="C2" s="29">
        <v>-72.502</v>
      </c>
      <c r="D2" s="7" t="s">
        <v>375</v>
      </c>
      <c r="E2" s="7"/>
      <c r="F2" s="7"/>
      <c r="G2" s="7"/>
      <c r="H2" s="7"/>
      <c r="I2" s="7"/>
      <c r="J2" s="7"/>
      <c r="K2" s="7"/>
      <c r="L2" s="7"/>
      <c r="M2" s="7"/>
    </row>
    <row r="3" ht="12.75" customHeight="1">
      <c r="A3" s="8" t="s">
        <v>376</v>
      </c>
      <c r="B3" s="29">
        <v>40.8425</v>
      </c>
      <c r="C3" s="29">
        <v>-72.5088</v>
      </c>
      <c r="D3" s="7" t="s">
        <v>375</v>
      </c>
      <c r="E3" s="7"/>
      <c r="F3" s="7"/>
      <c r="G3" s="7"/>
      <c r="H3" s="7"/>
      <c r="I3" s="7"/>
      <c r="J3" s="7"/>
      <c r="K3" s="7"/>
      <c r="L3" s="7"/>
      <c r="M3" s="7"/>
    </row>
    <row r="4" ht="12.75" customHeight="1">
      <c r="A4" s="8" t="s">
        <v>377</v>
      </c>
      <c r="B4" s="29">
        <v>40.846</v>
      </c>
      <c r="C4" s="29">
        <v>-72.5147</v>
      </c>
      <c r="D4" s="7" t="s">
        <v>375</v>
      </c>
      <c r="E4" s="7"/>
      <c r="F4" s="7"/>
      <c r="G4" s="7"/>
      <c r="H4" s="7"/>
      <c r="I4" s="7"/>
      <c r="J4" s="7"/>
      <c r="K4" s="7"/>
      <c r="L4" s="7"/>
      <c r="M4" s="7"/>
    </row>
    <row r="5" ht="12.75" customHeight="1">
      <c r="A5" s="8" t="s">
        <v>378</v>
      </c>
      <c r="B5" s="29">
        <v>40.815</v>
      </c>
      <c r="C5" s="29">
        <v>-72.5838</v>
      </c>
      <c r="D5" s="7" t="s">
        <v>375</v>
      </c>
      <c r="E5" s="7"/>
      <c r="F5" s="7"/>
      <c r="G5" s="7"/>
      <c r="H5" s="7"/>
      <c r="I5" s="7"/>
      <c r="J5" s="7"/>
      <c r="K5" s="7"/>
      <c r="L5" s="7"/>
      <c r="M5" s="7"/>
    </row>
    <row r="6" ht="12.75" customHeight="1">
      <c r="A6" s="8" t="s">
        <v>379</v>
      </c>
      <c r="B6" s="29">
        <v>40.8194</v>
      </c>
      <c r="C6" s="29">
        <v>-72.5778</v>
      </c>
      <c r="D6" s="7" t="s">
        <v>375</v>
      </c>
      <c r="E6" s="7"/>
      <c r="F6" s="7"/>
      <c r="G6" s="7"/>
      <c r="H6" s="7"/>
      <c r="I6" s="7"/>
      <c r="J6" s="7"/>
      <c r="K6" s="7"/>
      <c r="L6" s="7"/>
      <c r="M6" s="7"/>
    </row>
    <row r="7" ht="12.75" customHeight="1">
      <c r="A7" s="8" t="s">
        <v>380</v>
      </c>
      <c r="B7" s="29">
        <v>40.8198</v>
      </c>
      <c r="C7" s="29">
        <v>-72.5794</v>
      </c>
      <c r="D7" s="7" t="s">
        <v>375</v>
      </c>
      <c r="E7" s="7"/>
      <c r="F7" s="7"/>
      <c r="G7" s="7"/>
      <c r="H7" s="7"/>
      <c r="I7" s="7"/>
      <c r="J7" s="7"/>
      <c r="K7" s="7"/>
      <c r="L7" s="7"/>
      <c r="M7" s="7"/>
    </row>
    <row r="8" ht="12.75" customHeight="1">
      <c r="A8" s="8" t="s">
        <v>381</v>
      </c>
      <c r="B8" s="29">
        <v>40.8215</v>
      </c>
      <c r="C8" s="29">
        <v>-72.5777</v>
      </c>
      <c r="D8" s="7" t="s">
        <v>375</v>
      </c>
      <c r="E8" s="7"/>
      <c r="F8" s="7"/>
      <c r="G8" s="7"/>
      <c r="H8" s="7"/>
      <c r="I8" s="7"/>
      <c r="J8" s="7"/>
      <c r="K8" s="7"/>
      <c r="L8" s="7"/>
      <c r="M8" s="7"/>
    </row>
    <row r="9" ht="12.75" customHeight="1">
      <c r="A9" s="8" t="s">
        <v>382</v>
      </c>
      <c r="B9" s="29">
        <v>40.8214</v>
      </c>
      <c r="C9" s="29">
        <v>-72.5743</v>
      </c>
      <c r="D9" s="7" t="s">
        <v>375</v>
      </c>
      <c r="E9" s="7"/>
      <c r="F9" s="7"/>
      <c r="G9" s="7"/>
      <c r="H9" s="7"/>
      <c r="I9" s="7"/>
      <c r="J9" s="7"/>
      <c r="K9" s="7"/>
      <c r="L9" s="7"/>
      <c r="M9" s="7"/>
    </row>
    <row r="10" ht="12.75" customHeight="1">
      <c r="A10" s="8" t="s">
        <v>383</v>
      </c>
      <c r="B10" s="29">
        <v>40.8277</v>
      </c>
      <c r="C10" s="29">
        <v>-72.5776</v>
      </c>
      <c r="D10" s="7" t="s">
        <v>375</v>
      </c>
      <c r="E10" s="7"/>
      <c r="F10" s="7"/>
      <c r="G10" s="7"/>
      <c r="H10" s="7"/>
      <c r="I10" s="7"/>
      <c r="J10" s="7"/>
      <c r="K10" s="7"/>
      <c r="L10" s="7"/>
      <c r="M10" s="7"/>
    </row>
    <row r="11" ht="12.75" customHeight="1">
      <c r="A11" s="8" t="s">
        <v>384</v>
      </c>
      <c r="B11" s="29">
        <v>40.8316</v>
      </c>
      <c r="C11" s="29">
        <v>-72.5703</v>
      </c>
      <c r="D11" s="7" t="s">
        <v>375</v>
      </c>
      <c r="E11" s="7"/>
      <c r="F11" s="7"/>
      <c r="G11" s="7"/>
      <c r="H11" s="7"/>
      <c r="I11" s="7"/>
      <c r="J11" s="7"/>
      <c r="K11" s="7"/>
      <c r="L11" s="7"/>
      <c r="M11" s="7"/>
    </row>
    <row r="12" ht="12.75" customHeight="1">
      <c r="A12" s="8" t="s">
        <v>385</v>
      </c>
      <c r="B12" s="29">
        <v>40.8394</v>
      </c>
      <c r="C12" s="29">
        <v>-72.5678</v>
      </c>
      <c r="D12" s="7" t="s">
        <v>375</v>
      </c>
      <c r="E12" s="7"/>
      <c r="F12" s="7"/>
      <c r="G12" s="7"/>
      <c r="H12" s="7"/>
      <c r="I12" s="7"/>
      <c r="J12" s="7"/>
      <c r="K12" s="7"/>
      <c r="L12" s="7"/>
      <c r="M12" s="7"/>
    </row>
    <row r="13" ht="12.75" customHeight="1">
      <c r="A13" s="8" t="s">
        <v>386</v>
      </c>
      <c r="B13" s="29">
        <v>40.8383</v>
      </c>
      <c r="C13" s="29">
        <v>-72.5603</v>
      </c>
      <c r="D13" s="7" t="s">
        <v>375</v>
      </c>
      <c r="E13" s="7"/>
      <c r="F13" s="7"/>
      <c r="G13" s="7"/>
      <c r="H13" s="7"/>
      <c r="I13" s="7"/>
      <c r="J13" s="7"/>
      <c r="K13" s="7"/>
      <c r="L13" s="7"/>
      <c r="M13" s="7"/>
    </row>
    <row r="14" ht="12.75" customHeight="1">
      <c r="A14" s="8" t="s">
        <v>387</v>
      </c>
      <c r="B14" s="29">
        <v>40.8202</v>
      </c>
      <c r="C14" s="29">
        <v>-72.5876</v>
      </c>
      <c r="D14" s="7" t="s">
        <v>375</v>
      </c>
      <c r="E14" s="7"/>
      <c r="F14" s="7"/>
      <c r="G14" s="7"/>
      <c r="H14" s="7"/>
      <c r="I14" s="7"/>
      <c r="J14" s="7"/>
      <c r="K14" s="7"/>
      <c r="L14" s="7"/>
      <c r="M14" s="7"/>
    </row>
    <row r="15" ht="12.75" customHeight="1">
      <c r="A15" s="8" t="s">
        <v>388</v>
      </c>
      <c r="B15" s="29">
        <v>40.8344</v>
      </c>
      <c r="C15" s="29">
        <v>-72.5681</v>
      </c>
      <c r="D15" s="7" t="s">
        <v>375</v>
      </c>
      <c r="E15" s="7"/>
      <c r="F15" s="7"/>
      <c r="G15" s="7"/>
      <c r="H15" s="7"/>
      <c r="I15" s="7"/>
      <c r="J15" s="7"/>
      <c r="K15" s="7"/>
      <c r="L15" s="7"/>
      <c r="M15" s="7"/>
    </row>
    <row r="16" ht="12.75" customHeight="1">
      <c r="A16" s="8" t="s">
        <v>389</v>
      </c>
      <c r="B16" s="29">
        <v>40.8295</v>
      </c>
      <c r="C16" s="29">
        <v>-72.5658</v>
      </c>
      <c r="D16" s="7" t="s">
        <v>375</v>
      </c>
      <c r="E16" s="7"/>
      <c r="F16" s="7"/>
      <c r="G16" s="7"/>
      <c r="H16" s="7"/>
      <c r="I16" s="7"/>
      <c r="J16" s="7"/>
      <c r="K16" s="7"/>
      <c r="L16" s="7"/>
      <c r="M16" s="7"/>
    </row>
    <row r="17" ht="12.75" customHeight="1">
      <c r="A17" s="8" t="s">
        <v>390</v>
      </c>
      <c r="B17" s="29">
        <v>40.8259</v>
      </c>
      <c r="C17" s="29">
        <v>-72.5572</v>
      </c>
      <c r="D17" s="7" t="s">
        <v>375</v>
      </c>
      <c r="E17" s="7"/>
      <c r="F17" s="7"/>
      <c r="G17" s="7"/>
      <c r="H17" s="7"/>
      <c r="I17" s="7"/>
      <c r="J17" s="7"/>
      <c r="K17" s="7"/>
      <c r="L17" s="7"/>
      <c r="M17" s="7"/>
    </row>
    <row r="18" ht="12.75" customHeight="1">
      <c r="A18" s="8" t="s">
        <v>391</v>
      </c>
      <c r="B18" s="29">
        <v>40.8278</v>
      </c>
      <c r="C18" s="29">
        <v>-72.556</v>
      </c>
      <c r="D18" s="7" t="s">
        <v>375</v>
      </c>
      <c r="E18" s="7"/>
      <c r="F18" s="7"/>
      <c r="G18" s="7"/>
      <c r="H18" s="7"/>
      <c r="I18" s="7"/>
      <c r="J18" s="7"/>
      <c r="K18" s="7"/>
      <c r="L18" s="7"/>
      <c r="M18" s="7"/>
    </row>
    <row r="19" ht="12.75" customHeight="1">
      <c r="A19" s="8" t="s">
        <v>392</v>
      </c>
      <c r="B19" s="29">
        <v>40.8278</v>
      </c>
      <c r="C19" s="29">
        <v>-72.5574</v>
      </c>
      <c r="D19" s="7" t="s">
        <v>375</v>
      </c>
      <c r="E19" s="7"/>
      <c r="F19" s="7"/>
      <c r="G19" s="7"/>
      <c r="H19" s="7"/>
      <c r="I19" s="7"/>
      <c r="J19" s="7"/>
      <c r="K19" s="7"/>
      <c r="L19" s="7"/>
      <c r="M19" s="7"/>
    </row>
    <row r="20" ht="12.75" customHeight="1">
      <c r="A20" s="8" t="s">
        <v>393</v>
      </c>
      <c r="B20" s="29">
        <v>40.8375</v>
      </c>
      <c r="C20" s="29">
        <v>-72.5539</v>
      </c>
      <c r="D20" s="7" t="s">
        <v>375</v>
      </c>
      <c r="E20" s="7"/>
      <c r="F20" s="7"/>
      <c r="G20" s="7"/>
      <c r="H20" s="7"/>
      <c r="I20" s="7"/>
      <c r="J20" s="7"/>
      <c r="K20" s="7"/>
      <c r="L20" s="7"/>
      <c r="M20" s="7"/>
    </row>
    <row r="21" ht="12.75" customHeight="1">
      <c r="A21" s="8" t="s">
        <v>394</v>
      </c>
      <c r="B21" s="29">
        <v>40.8309</v>
      </c>
      <c r="C21" s="29">
        <v>-72.5547</v>
      </c>
      <c r="D21" s="7" t="s">
        <v>375</v>
      </c>
      <c r="E21" s="7"/>
      <c r="F21" s="7"/>
      <c r="G21" s="7"/>
      <c r="H21" s="7"/>
      <c r="I21" s="7"/>
      <c r="J21" s="7"/>
      <c r="K21" s="7"/>
      <c r="L21" s="7"/>
      <c r="M21" s="7"/>
    </row>
    <row r="22" ht="12.75" customHeight="1">
      <c r="A22" s="8" t="s">
        <v>395</v>
      </c>
      <c r="B22" s="29">
        <v>40.8349</v>
      </c>
      <c r="C22" s="29">
        <v>-72.551</v>
      </c>
      <c r="D22" s="7" t="s">
        <v>375</v>
      </c>
      <c r="E22" s="7"/>
      <c r="F22" s="7"/>
      <c r="G22" s="7"/>
      <c r="H22" s="7"/>
      <c r="I22" s="7"/>
      <c r="J22" s="7"/>
      <c r="K22" s="7"/>
      <c r="L22" s="7"/>
      <c r="M22" s="7"/>
    </row>
    <row r="23" ht="12.75" customHeight="1">
      <c r="A23" s="8" t="s">
        <v>396</v>
      </c>
      <c r="B23" s="29">
        <v>40.8339</v>
      </c>
      <c r="C23" s="29">
        <v>-72.5507</v>
      </c>
      <c r="D23" s="7" t="s">
        <v>375</v>
      </c>
      <c r="E23" s="7"/>
      <c r="F23" s="7"/>
      <c r="G23" s="7"/>
      <c r="H23" s="7"/>
      <c r="I23" s="7"/>
      <c r="J23" s="7"/>
      <c r="K23" s="7"/>
      <c r="L23" s="7"/>
      <c r="M23" s="7"/>
    </row>
    <row r="24" ht="12.75" customHeight="1">
      <c r="A24" s="8" t="s">
        <v>397</v>
      </c>
      <c r="B24" s="29">
        <v>40.829</v>
      </c>
      <c r="C24" s="29">
        <v>-72.5536</v>
      </c>
      <c r="D24" s="7" t="s">
        <v>375</v>
      </c>
      <c r="E24" s="7"/>
      <c r="F24" s="7"/>
      <c r="G24" s="7"/>
      <c r="H24" s="7"/>
      <c r="I24" s="7"/>
      <c r="J24" s="7"/>
      <c r="K24" s="7"/>
      <c r="L24" s="7"/>
      <c r="M24" s="7"/>
    </row>
    <row r="25" ht="12.75" customHeight="1">
      <c r="A25" s="8" t="s">
        <v>398</v>
      </c>
      <c r="B25" s="29">
        <v>40.834</v>
      </c>
      <c r="C25" s="29">
        <v>-72.5469</v>
      </c>
      <c r="D25" s="7" t="s">
        <v>375</v>
      </c>
      <c r="E25" s="7"/>
      <c r="F25" s="7"/>
      <c r="G25" s="7"/>
      <c r="H25" s="7"/>
      <c r="I25" s="7"/>
      <c r="J25" s="7"/>
      <c r="K25" s="7"/>
      <c r="L25" s="7"/>
      <c r="M25" s="7"/>
    </row>
    <row r="26" ht="12.75" customHeight="1">
      <c r="A26" s="8" t="s">
        <v>399</v>
      </c>
      <c r="B26" s="29">
        <v>40.8328</v>
      </c>
      <c r="C26" s="29">
        <v>-72.5435</v>
      </c>
      <c r="D26" s="7" t="s">
        <v>375</v>
      </c>
      <c r="E26" s="7"/>
      <c r="F26" s="7"/>
      <c r="G26" s="7"/>
      <c r="H26" s="7"/>
      <c r="I26" s="7"/>
      <c r="J26" s="7"/>
      <c r="K26" s="7"/>
      <c r="L26" s="7"/>
      <c r="M26" s="7"/>
    </row>
    <row r="27" ht="12.75" customHeight="1">
      <c r="A27" s="8" t="s">
        <v>400</v>
      </c>
      <c r="B27" s="29">
        <v>40.8312</v>
      </c>
      <c r="C27" s="29">
        <v>-72.5414</v>
      </c>
      <c r="D27" s="7" t="s">
        <v>375</v>
      </c>
      <c r="E27" s="7"/>
      <c r="F27" s="7"/>
      <c r="G27" s="7"/>
      <c r="H27" s="7"/>
      <c r="I27" s="7"/>
      <c r="J27" s="7"/>
      <c r="K27" s="7"/>
      <c r="L27" s="7"/>
      <c r="M27" s="7"/>
    </row>
    <row r="28" ht="12.75" customHeight="1">
      <c r="A28" s="8" t="s">
        <v>401</v>
      </c>
      <c r="B28" s="29">
        <v>40.8452</v>
      </c>
      <c r="C28" s="29">
        <v>-72.5473</v>
      </c>
      <c r="D28" s="7" t="s">
        <v>375</v>
      </c>
      <c r="E28" s="7"/>
      <c r="F28" s="7"/>
      <c r="G28" s="7"/>
      <c r="H28" s="7"/>
      <c r="I28" s="7"/>
      <c r="J28" s="7"/>
      <c r="K28" s="7"/>
      <c r="L28" s="7"/>
      <c r="M28" s="7"/>
    </row>
    <row r="29" ht="12.75" customHeight="1">
      <c r="A29" s="8" t="s">
        <v>402</v>
      </c>
      <c r="B29" s="29">
        <v>40.8414</v>
      </c>
      <c r="C29" s="29">
        <v>-72.5438</v>
      </c>
      <c r="D29" s="7" t="s">
        <v>375</v>
      </c>
      <c r="E29" s="7"/>
      <c r="F29" s="7"/>
      <c r="G29" s="7"/>
      <c r="H29" s="7"/>
      <c r="I29" s="7"/>
      <c r="J29" s="7"/>
      <c r="K29" s="7"/>
      <c r="L29" s="7"/>
      <c r="M29" s="7"/>
    </row>
    <row r="30" ht="12.75" customHeight="1">
      <c r="A30" s="8" t="s">
        <v>403</v>
      </c>
      <c r="B30" s="29">
        <v>40.8321</v>
      </c>
      <c r="C30" s="29">
        <v>-72.5377</v>
      </c>
      <c r="D30" s="7" t="s">
        <v>375</v>
      </c>
      <c r="E30" s="7"/>
      <c r="F30" s="7"/>
      <c r="G30" s="7"/>
      <c r="H30" s="7"/>
      <c r="I30" s="7"/>
      <c r="J30" s="7"/>
      <c r="K30" s="7"/>
      <c r="L30" s="7"/>
      <c r="M30" s="7"/>
    </row>
    <row r="31" ht="12.75" customHeight="1">
      <c r="A31" s="8" t="s">
        <v>404</v>
      </c>
      <c r="B31" s="29">
        <v>40.8281</v>
      </c>
      <c r="C31" s="29">
        <v>-72.5338</v>
      </c>
      <c r="D31" s="7" t="s">
        <v>375</v>
      </c>
      <c r="E31" s="7"/>
      <c r="F31" s="7"/>
      <c r="G31" s="7"/>
      <c r="H31" s="7"/>
      <c r="I31" s="7"/>
      <c r="J31" s="7"/>
      <c r="K31" s="7"/>
      <c r="L31" s="7"/>
      <c r="M31" s="7"/>
    </row>
    <row r="32" ht="12.75" customHeight="1">
      <c r="A32" s="8" t="s">
        <v>405</v>
      </c>
      <c r="B32" s="29">
        <v>40.8347</v>
      </c>
      <c r="C32" s="29">
        <v>-72.5355</v>
      </c>
      <c r="D32" s="7" t="s">
        <v>375</v>
      </c>
      <c r="E32" s="7"/>
      <c r="F32" s="7"/>
      <c r="G32" s="7"/>
      <c r="H32" s="7"/>
      <c r="I32" s="7"/>
      <c r="J32" s="7"/>
      <c r="K32" s="7"/>
      <c r="L32" s="7"/>
      <c r="M32" s="7"/>
    </row>
    <row r="33" ht="12.75" customHeight="1">
      <c r="A33" s="8" t="s">
        <v>406</v>
      </c>
      <c r="B33" s="29">
        <v>40.8432</v>
      </c>
      <c r="C33" s="29">
        <v>-72.5339</v>
      </c>
      <c r="D33" s="7" t="s">
        <v>375</v>
      </c>
      <c r="E33" s="7"/>
      <c r="F33" s="7"/>
      <c r="G33" s="7"/>
      <c r="H33" s="7"/>
      <c r="I33" s="7"/>
      <c r="J33" s="7"/>
      <c r="K33" s="7"/>
      <c r="L33" s="7"/>
      <c r="M33" s="7"/>
    </row>
    <row r="34" ht="12.75" customHeight="1">
      <c r="A34" s="8" t="s">
        <v>407</v>
      </c>
      <c r="B34" s="29">
        <v>40.8351</v>
      </c>
      <c r="C34" s="29">
        <v>-72.53</v>
      </c>
      <c r="D34" s="7" t="s">
        <v>375</v>
      </c>
      <c r="E34" s="7"/>
      <c r="F34" s="7"/>
      <c r="G34" s="7"/>
      <c r="H34" s="7"/>
      <c r="I34" s="7"/>
      <c r="J34" s="7"/>
      <c r="K34" s="7"/>
      <c r="L34" s="7"/>
      <c r="M34" s="7"/>
    </row>
    <row r="35" ht="12.75" customHeight="1">
      <c r="A35" s="8" t="s">
        <v>408</v>
      </c>
      <c r="B35" s="29">
        <v>40.8376</v>
      </c>
      <c r="C35" s="29">
        <v>-72.5268</v>
      </c>
      <c r="D35" s="7" t="s">
        <v>375</v>
      </c>
      <c r="E35" s="7"/>
      <c r="F35" s="7"/>
      <c r="G35" s="7"/>
      <c r="H35" s="7"/>
      <c r="I35" s="7"/>
      <c r="J35" s="7"/>
      <c r="K35" s="7"/>
      <c r="L35" s="7"/>
      <c r="M35" s="7"/>
    </row>
    <row r="36" ht="12.75" customHeight="1">
      <c r="A36" s="8" t="s">
        <v>409</v>
      </c>
      <c r="B36" s="29">
        <v>40.8461</v>
      </c>
      <c r="C36" s="29">
        <v>-72.5258</v>
      </c>
      <c r="D36" s="7" t="s">
        <v>375</v>
      </c>
      <c r="E36" s="7"/>
      <c r="F36" s="7"/>
      <c r="G36" s="7"/>
      <c r="H36" s="7"/>
      <c r="I36" s="7"/>
      <c r="J36" s="7"/>
      <c r="K36" s="7"/>
      <c r="L36" s="7"/>
      <c r="M36" s="7"/>
    </row>
    <row r="37" ht="12.75" customHeight="1">
      <c r="A37" s="8" t="s">
        <v>410</v>
      </c>
      <c r="B37" s="29">
        <v>40.8389</v>
      </c>
      <c r="C37" s="29">
        <v>-72.5155</v>
      </c>
      <c r="D37" s="7" t="s">
        <v>375</v>
      </c>
      <c r="E37" s="7"/>
      <c r="F37" s="7"/>
      <c r="G37" s="7"/>
      <c r="H37" s="7"/>
      <c r="I37" s="7"/>
      <c r="J37" s="7"/>
      <c r="K37" s="7"/>
      <c r="L37" s="7"/>
      <c r="M37" s="7"/>
    </row>
    <row r="38" ht="12.75" customHeight="1">
      <c r="A38" s="8" t="s">
        <v>411</v>
      </c>
      <c r="B38" s="29">
        <v>40.8487</v>
      </c>
      <c r="C38" s="29">
        <v>-72.5118</v>
      </c>
      <c r="D38" s="7" t="s">
        <v>375</v>
      </c>
      <c r="E38" s="7"/>
      <c r="F38" s="7"/>
      <c r="G38" s="7"/>
      <c r="H38" s="7"/>
      <c r="I38" s="7"/>
      <c r="J38" s="7"/>
      <c r="K38" s="7"/>
      <c r="L38" s="7"/>
      <c r="M38" s="7"/>
    </row>
    <row r="39" ht="12.75" customHeight="1">
      <c r="A39" s="8" t="s">
        <v>412</v>
      </c>
      <c r="B39" s="29">
        <v>40.8529</v>
      </c>
      <c r="C39" s="29">
        <v>-72.5241</v>
      </c>
      <c r="D39" s="7" t="s">
        <v>375</v>
      </c>
      <c r="E39" s="7"/>
      <c r="F39" s="7"/>
      <c r="G39" s="7"/>
      <c r="H39" s="7"/>
      <c r="I39" s="7"/>
      <c r="J39" s="7"/>
      <c r="K39" s="7"/>
      <c r="L39" s="7"/>
      <c r="M39" s="7"/>
    </row>
    <row r="40" ht="12.75" customHeight="1">
      <c r="A40" s="8" t="s">
        <v>413</v>
      </c>
      <c r="B40" s="29">
        <v>40.8558</v>
      </c>
      <c r="C40" s="29">
        <v>-72.5413</v>
      </c>
      <c r="D40" s="7" t="s">
        <v>375</v>
      </c>
      <c r="E40" s="7"/>
      <c r="F40" s="7"/>
      <c r="G40" s="7"/>
      <c r="H40" s="7"/>
      <c r="I40" s="7"/>
      <c r="J40" s="7"/>
      <c r="K40" s="7"/>
      <c r="L40" s="7"/>
      <c r="M40" s="7"/>
    </row>
    <row r="41" ht="12.75" customHeight="1">
      <c r="A41" s="8" t="s">
        <v>414</v>
      </c>
      <c r="B41" s="29">
        <v>40.8602</v>
      </c>
      <c r="C41" s="29">
        <v>-72.532</v>
      </c>
      <c r="D41" s="7" t="s">
        <v>375</v>
      </c>
      <c r="E41" s="7"/>
      <c r="F41" s="7"/>
      <c r="G41" s="7"/>
      <c r="H41" s="7"/>
      <c r="I41" s="7"/>
      <c r="J41" s="7"/>
      <c r="K41" s="7"/>
      <c r="L41" s="7"/>
      <c r="M41" s="7"/>
    </row>
    <row r="42" ht="12.75" customHeight="1">
      <c r="A42" s="8" t="s">
        <v>415</v>
      </c>
      <c r="B42" s="29">
        <v>40.8529</v>
      </c>
      <c r="C42" s="29">
        <v>-72.5344</v>
      </c>
      <c r="D42" s="7" t="s">
        <v>375</v>
      </c>
      <c r="E42" s="7"/>
      <c r="F42" s="7"/>
      <c r="G42" s="7"/>
      <c r="H42" s="7"/>
      <c r="I42" s="7"/>
      <c r="J42" s="7"/>
      <c r="K42" s="7"/>
      <c r="L42" s="7"/>
      <c r="M42" s="7"/>
    </row>
    <row r="43" ht="12.75" customHeight="1">
      <c r="A43" s="8" t="s">
        <v>416</v>
      </c>
      <c r="B43" s="29">
        <v>40.8487</v>
      </c>
      <c r="C43" s="29">
        <v>-72.5417</v>
      </c>
      <c r="D43" s="7" t="s">
        <v>375</v>
      </c>
      <c r="E43" s="7"/>
      <c r="F43" s="7"/>
      <c r="G43" s="7"/>
      <c r="H43" s="7"/>
      <c r="I43" s="7"/>
      <c r="J43" s="7"/>
      <c r="K43" s="7"/>
      <c r="L43" s="7"/>
      <c r="M43" s="7"/>
    </row>
    <row r="44" ht="12.75" customHeight="1">
      <c r="A44" s="8" t="s">
        <v>417</v>
      </c>
      <c r="B44" s="29">
        <v>40.83468</v>
      </c>
      <c r="C44" s="29">
        <v>-72.53548</v>
      </c>
      <c r="D44" s="7" t="s">
        <v>375</v>
      </c>
      <c r="E44" s="7"/>
      <c r="F44" s="7"/>
      <c r="G44" s="7"/>
      <c r="H44" s="7"/>
      <c r="I44" s="7"/>
      <c r="J44" s="7"/>
      <c r="K44" s="7"/>
      <c r="L44" s="7"/>
      <c r="M44" s="7"/>
    </row>
    <row r="45" ht="12.75" customHeight="1">
      <c r="A45" s="8" t="s">
        <v>418</v>
      </c>
      <c r="B45" s="29">
        <v>40.824608</v>
      </c>
      <c r="C45" s="29">
        <v>-72.569986</v>
      </c>
      <c r="D45" s="7" t="s">
        <v>375</v>
      </c>
      <c r="E45" s="7"/>
      <c r="F45" s="7"/>
      <c r="G45" s="7"/>
      <c r="H45" s="7"/>
      <c r="I45" s="7"/>
      <c r="J45" s="7"/>
      <c r="K45" s="7"/>
      <c r="L45" s="7"/>
      <c r="M45" s="7"/>
    </row>
    <row r="46" ht="12.75" customHeight="1">
      <c r="A46" s="8" t="s">
        <v>419</v>
      </c>
      <c r="B46" s="29">
        <v>40.837927</v>
      </c>
      <c r="C46" s="29">
        <v>-72.564415</v>
      </c>
      <c r="D46" s="7" t="s">
        <v>375</v>
      </c>
      <c r="E46" s="7"/>
      <c r="F46" s="7"/>
      <c r="G46" s="7"/>
      <c r="H46" s="7"/>
      <c r="I46" s="7"/>
      <c r="J46" s="7"/>
      <c r="K46" s="7"/>
      <c r="L46" s="7"/>
      <c r="M46" s="7"/>
    </row>
    <row r="47" ht="12.75" customHeight="1">
      <c r="A47" s="8" t="s">
        <v>420</v>
      </c>
      <c r="B47" s="29">
        <v>40.881448</v>
      </c>
      <c r="C47" s="29">
        <v>-72.475288</v>
      </c>
      <c r="D47" s="7" t="s">
        <v>421</v>
      </c>
      <c r="E47" s="7"/>
      <c r="F47" s="7"/>
      <c r="G47" s="7"/>
      <c r="H47" s="7"/>
      <c r="I47" s="7"/>
      <c r="J47" s="7"/>
      <c r="K47" s="7"/>
      <c r="L47" s="7"/>
      <c r="M47" s="7"/>
    </row>
    <row r="48" ht="12.75" customHeight="1">
      <c r="A48" s="8" t="s">
        <v>422</v>
      </c>
      <c r="B48" s="29">
        <v>40.883073</v>
      </c>
      <c r="C48" s="29">
        <v>-72.485862</v>
      </c>
      <c r="D48" s="7" t="s">
        <v>421</v>
      </c>
      <c r="E48" s="7"/>
      <c r="F48" s="7"/>
      <c r="G48" s="7"/>
      <c r="H48" s="7"/>
      <c r="I48" s="7"/>
      <c r="J48" s="7"/>
      <c r="K48" s="7"/>
      <c r="L48" s="7"/>
      <c r="M48" s="7"/>
    </row>
    <row r="49" ht="12.75" customHeight="1">
      <c r="A49" s="8" t="s">
        <v>423</v>
      </c>
      <c r="B49" s="29">
        <v>40.8742</v>
      </c>
      <c r="C49" s="29">
        <v>-72.4905</v>
      </c>
      <c r="D49" s="7" t="s">
        <v>421</v>
      </c>
      <c r="E49" s="7"/>
      <c r="F49" s="7"/>
      <c r="G49" s="7"/>
      <c r="H49" s="7"/>
      <c r="I49" s="7"/>
      <c r="J49" s="7"/>
      <c r="K49" s="7"/>
      <c r="L49" s="7"/>
      <c r="M49" s="7"/>
    </row>
    <row r="50" ht="12.75" customHeight="1">
      <c r="A50" s="8" t="s">
        <v>424</v>
      </c>
      <c r="B50" s="29">
        <v>40.8535</v>
      </c>
      <c r="C50" s="29">
        <v>-72.5015</v>
      </c>
      <c r="D50" s="7" t="s">
        <v>421</v>
      </c>
      <c r="E50" s="7"/>
      <c r="F50" s="7"/>
      <c r="G50" s="7"/>
      <c r="H50" s="7"/>
      <c r="I50" s="7"/>
      <c r="J50" s="7"/>
      <c r="K50" s="7"/>
      <c r="L50" s="7"/>
      <c r="M50" s="7"/>
    </row>
    <row r="51" ht="12.75" customHeight="1">
      <c r="A51" s="8" t="s">
        <v>425</v>
      </c>
      <c r="B51" s="29">
        <v>40.8581</v>
      </c>
      <c r="C51" s="29">
        <v>-72.4996</v>
      </c>
      <c r="D51" s="7" t="s">
        <v>421</v>
      </c>
      <c r="E51" s="7"/>
      <c r="F51" s="7"/>
      <c r="G51" s="7"/>
      <c r="H51" s="7"/>
      <c r="I51" s="7"/>
      <c r="J51" s="7"/>
      <c r="K51" s="7"/>
      <c r="L51" s="7"/>
      <c r="M51" s="7"/>
    </row>
    <row r="52" ht="12.75" customHeight="1">
      <c r="A52" s="8" t="s">
        <v>426</v>
      </c>
      <c r="B52" s="29">
        <v>40.8613</v>
      </c>
      <c r="C52" s="29">
        <v>-72.4972</v>
      </c>
      <c r="D52" s="7" t="s">
        <v>421</v>
      </c>
      <c r="E52" s="7"/>
      <c r="F52" s="7"/>
      <c r="G52" s="7"/>
      <c r="H52" s="7"/>
      <c r="I52" s="7"/>
      <c r="J52" s="7"/>
      <c r="K52" s="7"/>
      <c r="L52" s="7"/>
      <c r="M52" s="7"/>
    </row>
    <row r="53" ht="12.75" customHeight="1">
      <c r="A53" s="8" t="s">
        <v>427</v>
      </c>
      <c r="B53" s="29">
        <v>40.869</v>
      </c>
      <c r="C53" s="29">
        <v>-72.491</v>
      </c>
      <c r="D53" s="7" t="s">
        <v>421</v>
      </c>
      <c r="E53" s="7"/>
      <c r="F53" s="7"/>
      <c r="G53" s="7"/>
      <c r="H53" s="7"/>
      <c r="I53" s="7"/>
      <c r="J53" s="7"/>
      <c r="K53" s="7"/>
      <c r="L53" s="7"/>
      <c r="M53" s="7"/>
    </row>
    <row r="54" ht="12.75" customHeight="1">
      <c r="A54" s="8" t="s">
        <v>428</v>
      </c>
      <c r="B54" s="29">
        <v>40.8783</v>
      </c>
      <c r="C54" s="29">
        <v>-72.4589</v>
      </c>
      <c r="D54" s="7" t="s">
        <v>421</v>
      </c>
      <c r="E54" s="7"/>
      <c r="F54" s="7"/>
      <c r="G54" s="7"/>
      <c r="H54" s="7"/>
      <c r="I54" s="7"/>
      <c r="J54" s="7"/>
      <c r="K54" s="7"/>
      <c r="L54" s="7"/>
      <c r="M54" s="7"/>
    </row>
    <row r="55" ht="12.75" customHeight="1">
      <c r="A55" s="8" t="s">
        <v>429</v>
      </c>
      <c r="B55" s="29">
        <v>40.8608</v>
      </c>
      <c r="C55" s="29">
        <v>-72.4461</v>
      </c>
      <c r="D55" s="7" t="s">
        <v>421</v>
      </c>
      <c r="E55" s="7"/>
      <c r="F55" s="7"/>
      <c r="G55" s="7"/>
      <c r="H55" s="7"/>
      <c r="I55" s="7"/>
      <c r="J55" s="7"/>
      <c r="K55" s="7"/>
      <c r="L55" s="7"/>
      <c r="M55" s="7"/>
    </row>
    <row r="56" ht="12.75" customHeight="1">
      <c r="A56" s="8" t="s">
        <v>430</v>
      </c>
      <c r="B56" s="29">
        <v>40.8579</v>
      </c>
      <c r="C56" s="29">
        <v>-72.4509</v>
      </c>
      <c r="D56" s="7" t="s">
        <v>421</v>
      </c>
      <c r="E56" s="7"/>
      <c r="F56" s="7"/>
      <c r="G56" s="7"/>
      <c r="H56" s="7"/>
      <c r="I56" s="7"/>
      <c r="J56" s="7"/>
      <c r="K56" s="7"/>
      <c r="L56" s="7"/>
      <c r="M56" s="7"/>
    </row>
    <row r="57" ht="12.75" customHeight="1">
      <c r="A57" s="8" t="s">
        <v>431</v>
      </c>
      <c r="B57" s="29">
        <v>40.8548</v>
      </c>
      <c r="C57" s="29">
        <v>-72.4549</v>
      </c>
      <c r="D57" s="7" t="s">
        <v>421</v>
      </c>
      <c r="E57" s="7"/>
      <c r="F57" s="7"/>
      <c r="G57" s="7"/>
      <c r="H57" s="7"/>
      <c r="I57" s="7"/>
      <c r="J57" s="7"/>
      <c r="K57" s="7"/>
      <c r="L57" s="7"/>
      <c r="M57" s="7"/>
    </row>
    <row r="58" ht="12.75" customHeight="1">
      <c r="A58" s="8" t="s">
        <v>432</v>
      </c>
      <c r="B58" s="29">
        <v>40.8533</v>
      </c>
      <c r="C58" s="29">
        <v>-72.4594</v>
      </c>
      <c r="D58" s="7" t="s">
        <v>421</v>
      </c>
      <c r="E58" s="7"/>
      <c r="F58" s="7"/>
      <c r="G58" s="7"/>
      <c r="H58" s="7"/>
      <c r="I58" s="7"/>
      <c r="J58" s="7"/>
      <c r="K58" s="7"/>
      <c r="L58" s="7"/>
      <c r="M58" s="7"/>
    </row>
    <row r="59" ht="12.75" customHeight="1">
      <c r="A59" s="8" t="s">
        <v>433</v>
      </c>
      <c r="B59" s="29">
        <v>40.8562</v>
      </c>
      <c r="C59" s="29">
        <v>-72.479</v>
      </c>
      <c r="D59" s="7" t="s">
        <v>421</v>
      </c>
      <c r="E59" s="7"/>
      <c r="F59" s="7"/>
      <c r="G59" s="7"/>
      <c r="H59" s="7"/>
      <c r="I59" s="7"/>
      <c r="J59" s="7"/>
      <c r="K59" s="7"/>
      <c r="L59" s="7"/>
      <c r="M59" s="7"/>
    </row>
    <row r="60" ht="12.75" customHeight="1">
      <c r="A60" s="8" t="s">
        <v>434</v>
      </c>
      <c r="B60" s="29">
        <v>40.8513</v>
      </c>
      <c r="C60" s="29">
        <v>-72.49</v>
      </c>
      <c r="D60" s="7" t="s">
        <v>421</v>
      </c>
      <c r="E60" s="7"/>
      <c r="F60" s="7"/>
      <c r="G60" s="7"/>
      <c r="H60" s="7"/>
      <c r="I60" s="7"/>
      <c r="J60" s="7"/>
      <c r="K60" s="7"/>
      <c r="L60" s="7"/>
      <c r="M60" s="7"/>
    </row>
    <row r="61" ht="12.75" customHeight="1">
      <c r="A61" s="8" t="s">
        <v>435</v>
      </c>
      <c r="B61" s="29">
        <v>40.8422</v>
      </c>
      <c r="C61" s="29">
        <v>-72.5688</v>
      </c>
      <c r="D61" s="7" t="s">
        <v>375</v>
      </c>
      <c r="E61" s="7"/>
      <c r="F61" s="7"/>
      <c r="G61" s="7"/>
      <c r="H61" s="7"/>
      <c r="I61" s="7"/>
      <c r="J61" s="7"/>
      <c r="K61" s="7"/>
      <c r="L61" s="7"/>
      <c r="M61" s="7"/>
    </row>
    <row r="62" ht="12.75" customHeight="1">
      <c r="A62" s="8" t="s">
        <v>436</v>
      </c>
      <c r="B62" s="29">
        <v>40.8386</v>
      </c>
      <c r="C62" s="29">
        <v>-72.5709</v>
      </c>
      <c r="D62" s="7" t="s">
        <v>375</v>
      </c>
      <c r="E62" s="7"/>
      <c r="F62" s="7"/>
      <c r="G62" s="7"/>
      <c r="H62" s="7"/>
      <c r="I62" s="7"/>
      <c r="J62" s="7"/>
      <c r="K62" s="7"/>
      <c r="L62" s="7"/>
      <c r="M62" s="7"/>
    </row>
    <row r="63" ht="12.75" customHeight="1">
      <c r="A63" s="8" t="s">
        <v>437</v>
      </c>
      <c r="B63" s="29">
        <v>40.8360707</v>
      </c>
      <c r="C63" s="29">
        <v>-72.55724</v>
      </c>
      <c r="D63" s="7" t="s">
        <v>375</v>
      </c>
      <c r="E63" s="7"/>
      <c r="F63" s="7"/>
      <c r="G63" s="7"/>
      <c r="H63" s="7"/>
      <c r="I63" s="7"/>
      <c r="J63" s="7"/>
      <c r="K63" s="7"/>
      <c r="L63" s="7"/>
      <c r="M63" s="7"/>
    </row>
    <row r="64" ht="12.75" customHeight="1">
      <c r="A64" s="8" t="s">
        <v>438</v>
      </c>
      <c r="B64" s="29">
        <v>40.8377466</v>
      </c>
      <c r="C64" s="29">
        <v>-72.562131</v>
      </c>
      <c r="D64" s="7" t="s">
        <v>375</v>
      </c>
      <c r="E64" s="7"/>
      <c r="F64" s="7"/>
      <c r="G64" s="7"/>
      <c r="H64" s="7"/>
      <c r="I64" s="7"/>
      <c r="J64" s="7"/>
      <c r="K64" s="7"/>
      <c r="L64" s="7"/>
      <c r="M64" s="7"/>
    </row>
    <row r="65" ht="12.75" customHeight="1">
      <c r="A65" s="8" t="s">
        <v>439</v>
      </c>
      <c r="B65" s="29">
        <v>40.8614</v>
      </c>
      <c r="C65" s="29">
        <v>-72.5392</v>
      </c>
      <c r="D65" s="7" t="s">
        <v>375</v>
      </c>
      <c r="E65" s="7"/>
      <c r="F65" s="7"/>
      <c r="G65" s="7"/>
      <c r="H65" s="7"/>
      <c r="I65" s="7"/>
      <c r="J65" s="7"/>
      <c r="K65" s="7"/>
      <c r="L65" s="7"/>
      <c r="M65" s="7"/>
    </row>
    <row r="66" ht="12.75" customHeight="1">
      <c r="A66" s="8" t="s">
        <v>440</v>
      </c>
      <c r="B66" s="29">
        <v>40.8593</v>
      </c>
      <c r="C66" s="29">
        <v>-72.5335</v>
      </c>
      <c r="D66" s="7" t="s">
        <v>375</v>
      </c>
      <c r="E66" s="7"/>
      <c r="F66" s="7"/>
      <c r="G66" s="7"/>
      <c r="H66" s="7"/>
      <c r="I66" s="7"/>
      <c r="J66" s="7"/>
      <c r="K66" s="7"/>
      <c r="L66" s="7"/>
      <c r="M66" s="7"/>
    </row>
    <row r="67" ht="12.75" customHeight="1">
      <c r="A67" s="8" t="s">
        <v>441</v>
      </c>
      <c r="B67" s="29">
        <v>40.8538802</v>
      </c>
      <c r="C67" s="29">
        <v>-72.535875</v>
      </c>
      <c r="D67" s="7" t="s">
        <v>375</v>
      </c>
      <c r="E67" s="7"/>
      <c r="F67" s="7"/>
      <c r="G67" s="7"/>
      <c r="H67" s="7"/>
      <c r="I67" s="7"/>
      <c r="J67" s="7"/>
      <c r="K67" s="7"/>
      <c r="L67" s="7"/>
      <c r="M67" s="7"/>
    </row>
    <row r="68" ht="12.75" customHeight="1">
      <c r="A68" s="8" t="s">
        <v>442</v>
      </c>
      <c r="B68" s="29">
        <v>40.8565485</v>
      </c>
      <c r="C68" s="29">
        <v>-72.537535</v>
      </c>
      <c r="D68" s="7" t="s">
        <v>375</v>
      </c>
      <c r="E68" s="7"/>
      <c r="F68" s="7"/>
      <c r="G68" s="7"/>
      <c r="H68" s="7"/>
      <c r="I68" s="7"/>
      <c r="J68" s="7"/>
      <c r="K68" s="7"/>
      <c r="L68" s="7"/>
      <c r="M68" s="7"/>
    </row>
    <row r="69" ht="15.75" customHeight="1">
      <c r="A69" s="4" t="s">
        <v>443</v>
      </c>
      <c r="B69" s="4">
        <v>40.867738</v>
      </c>
      <c r="C69" s="4">
        <v>-72.45354803</v>
      </c>
      <c r="D69" s="4" t="s">
        <v>421</v>
      </c>
    </row>
    <row r="70" ht="15.75" customHeight="1">
      <c r="A70" s="4" t="s">
        <v>444</v>
      </c>
      <c r="B70" s="4">
        <v>40.86149298</v>
      </c>
      <c r="C70" s="4">
        <v>-72.45853099</v>
      </c>
      <c r="D70" s="4" t="s">
        <v>421</v>
      </c>
    </row>
    <row r="71" ht="15.75" customHeight="1">
      <c r="A71" s="4" t="s">
        <v>445</v>
      </c>
      <c r="B71" s="4">
        <v>40.86838701</v>
      </c>
      <c r="C71" s="4">
        <v>-72.46884199</v>
      </c>
      <c r="D71" s="4" t="s">
        <v>421</v>
      </c>
    </row>
    <row r="72" ht="15.75" customHeight="1">
      <c r="A72" s="4" t="s">
        <v>446</v>
      </c>
      <c r="B72" s="4">
        <v>40.86024399</v>
      </c>
      <c r="C72" s="4">
        <v>-72.48025596</v>
      </c>
      <c r="D72" s="4" t="s">
        <v>421</v>
      </c>
    </row>
    <row r="73" ht="15.75" customHeight="1">
      <c r="A73" s="4" t="s">
        <v>447</v>
      </c>
      <c r="B73" s="4">
        <v>40.86493802</v>
      </c>
      <c r="C73" s="4">
        <v>-72.48173696</v>
      </c>
      <c r="D73" s="4" t="s">
        <v>421</v>
      </c>
    </row>
    <row r="74" ht="15.75" customHeight="1">
      <c r="A74" s="4" t="s">
        <v>448</v>
      </c>
      <c r="B74" s="4">
        <v>40.87729203</v>
      </c>
      <c r="C74" s="4">
        <v>-72.47592797</v>
      </c>
      <c r="D74" s="4" t="s">
        <v>421</v>
      </c>
    </row>
    <row r="75" ht="15.75" customHeight="1">
      <c r="A75" s="4" t="s">
        <v>449</v>
      </c>
      <c r="B75" s="4">
        <v>40.87374698</v>
      </c>
      <c r="C75" s="4">
        <v>-72.45396</v>
      </c>
      <c r="D75" s="4" t="s">
        <v>421</v>
      </c>
    </row>
    <row r="76" ht="15.75" customHeight="1">
      <c r="A76" s="4" t="s">
        <v>450</v>
      </c>
      <c r="B76" s="4">
        <v>40.86372198</v>
      </c>
      <c r="C76" s="4">
        <v>-72.44930604</v>
      </c>
      <c r="D76" s="4" t="s">
        <v>421</v>
      </c>
    </row>
    <row r="77" ht="15.75" customHeight="1">
      <c r="A77" s="4" t="s">
        <v>451</v>
      </c>
      <c r="B77" s="4">
        <v>40.86442178</v>
      </c>
      <c r="C77" s="4">
        <v>-72.45447457</v>
      </c>
      <c r="D77" s="4" t="s">
        <v>421</v>
      </c>
    </row>
    <row r="78" ht="15.75" customHeight="1">
      <c r="A78" s="4" t="s">
        <v>452</v>
      </c>
      <c r="B78" s="4">
        <v>40.86155073</v>
      </c>
      <c r="C78" s="4">
        <v>-72.4531141</v>
      </c>
      <c r="D78" s="4" t="s">
        <v>421</v>
      </c>
    </row>
    <row r="79" ht="12.75" customHeight="1">
      <c r="A79" s="8" t="s">
        <v>453</v>
      </c>
      <c r="B79" s="7">
        <v>40.86030124</v>
      </c>
      <c r="C79" s="7">
        <v>-72.44998396</v>
      </c>
      <c r="D79" s="4" t="s">
        <v>421</v>
      </c>
      <c r="E79" s="7"/>
      <c r="F79" s="7"/>
      <c r="G79" s="7"/>
      <c r="H79" s="7"/>
      <c r="I79" s="7"/>
      <c r="J79" s="7"/>
      <c r="K79" s="7"/>
      <c r="L79" s="7"/>
      <c r="M79" s="7"/>
    </row>
    <row r="80" ht="15.75" customHeight="1">
      <c r="A80" s="3" t="s">
        <v>454</v>
      </c>
      <c r="B80" s="4">
        <v>40.85772338</v>
      </c>
      <c r="C80" s="4">
        <v>-72.45459485</v>
      </c>
      <c r="D80" s="4" t="s">
        <v>421</v>
      </c>
    </row>
    <row r="81" ht="15.75" customHeight="1">
      <c r="A81" s="3" t="s">
        <v>455</v>
      </c>
      <c r="B81" s="4">
        <v>40.85599487</v>
      </c>
      <c r="C81" s="4">
        <v>-72.45945828</v>
      </c>
      <c r="D81" s="4" t="s">
        <v>421</v>
      </c>
    </row>
    <row r="82" ht="15.75" customHeight="1">
      <c r="A82" s="3" t="s">
        <v>456</v>
      </c>
      <c r="B82" s="4">
        <v>40.85879484</v>
      </c>
      <c r="C82" s="4">
        <v>-72.46207302</v>
      </c>
      <c r="D82" s="4" t="s">
        <v>421</v>
      </c>
    </row>
    <row r="83" ht="15.75" customHeight="1">
      <c r="A83" s="3" t="s">
        <v>457</v>
      </c>
      <c r="B83" s="4">
        <v>40.85893298</v>
      </c>
      <c r="C83" s="4">
        <v>-72.47704159</v>
      </c>
      <c r="D83" s="4" t="s">
        <v>421</v>
      </c>
    </row>
    <row r="84" ht="15.75" customHeight="1">
      <c r="A84" s="3" t="s">
        <v>458</v>
      </c>
      <c r="B84" s="4">
        <v>40.85720203</v>
      </c>
      <c r="C84" s="4">
        <v>-72.48687616</v>
      </c>
      <c r="D84" s="4" t="s">
        <v>421</v>
      </c>
    </row>
    <row r="85" ht="15.75" customHeight="1">
      <c r="A85" s="3" t="s">
        <v>459</v>
      </c>
      <c r="B85" s="4">
        <v>40.86335309</v>
      </c>
      <c r="C85" s="4">
        <v>-72.49215248</v>
      </c>
      <c r="D85" s="4" t="s">
        <v>421</v>
      </c>
    </row>
    <row r="86" ht="15.75" customHeight="1">
      <c r="A86" s="3" t="s">
        <v>460</v>
      </c>
      <c r="B86" s="4">
        <v>40.86340598</v>
      </c>
      <c r="C86" s="4">
        <v>-72.47618956</v>
      </c>
      <c r="D86" s="4" t="s">
        <v>421</v>
      </c>
    </row>
    <row r="87" ht="15.75" customHeight="1">
      <c r="A87" s="3" t="s">
        <v>461</v>
      </c>
      <c r="B87" s="4">
        <v>40.86919896</v>
      </c>
      <c r="C87" s="4">
        <v>-72.47742707</v>
      </c>
      <c r="D87" s="4" t="s">
        <v>421</v>
      </c>
    </row>
    <row r="88" ht="15.75" customHeight="1">
      <c r="A88" s="3" t="s">
        <v>462</v>
      </c>
      <c r="B88" s="4">
        <v>40.87180657</v>
      </c>
      <c r="C88" s="4">
        <v>-72.48128283</v>
      </c>
      <c r="D88" s="4" t="s">
        <v>421</v>
      </c>
    </row>
    <row r="89" ht="15.75" customHeight="1">
      <c r="A89" s="3" t="s">
        <v>463</v>
      </c>
      <c r="B89" s="4">
        <v>40.8732641</v>
      </c>
      <c r="C89" s="4">
        <v>-72.4731834</v>
      </c>
      <c r="D89" s="4" t="s">
        <v>421</v>
      </c>
    </row>
    <row r="90" ht="15.75" customHeight="1">
      <c r="A90" s="3" t="s">
        <v>464</v>
      </c>
      <c r="B90" s="4">
        <v>40.87611378</v>
      </c>
      <c r="C90" s="4">
        <v>-72.46804847</v>
      </c>
      <c r="D90" s="4" t="s">
        <v>421</v>
      </c>
    </row>
    <row r="91" ht="15.75" customHeight="1">
      <c r="A91" s="3" t="s">
        <v>465</v>
      </c>
      <c r="B91" s="4">
        <v>40.87218728</v>
      </c>
      <c r="C91" s="4">
        <v>-72.46499813</v>
      </c>
      <c r="D91" s="4" t="s">
        <v>421</v>
      </c>
    </row>
    <row r="92" ht="15.75" customHeight="1">
      <c r="A92" s="3" t="s">
        <v>466</v>
      </c>
      <c r="B92" s="4">
        <v>40.87705851</v>
      </c>
      <c r="C92" s="4">
        <v>-72.45755626</v>
      </c>
      <c r="D92" s="4" t="s">
        <v>421</v>
      </c>
    </row>
    <row r="93" ht="15.75" customHeight="1">
      <c r="A93" s="3" t="s">
        <v>467</v>
      </c>
      <c r="B93" s="4">
        <v>40.87423439</v>
      </c>
      <c r="C93" s="4">
        <v>-72.45915804</v>
      </c>
      <c r="D93" s="4" t="s">
        <v>421</v>
      </c>
    </row>
    <row r="94" ht="15.75" customHeight="1">
      <c r="A94" s="3" t="s">
        <v>468</v>
      </c>
      <c r="B94" s="4">
        <v>40.87049849</v>
      </c>
      <c r="C94" s="4">
        <v>-72.45731595</v>
      </c>
      <c r="D94" s="4" t="s">
        <v>421</v>
      </c>
    </row>
    <row r="95" ht="15.75" customHeight="1">
      <c r="A95" s="3" t="s">
        <v>469</v>
      </c>
      <c r="B95" s="4">
        <v>40.86855448</v>
      </c>
      <c r="C95" s="4">
        <v>-72.46304289</v>
      </c>
      <c r="D95" s="4" t="s">
        <v>421</v>
      </c>
    </row>
    <row r="96" ht="15.75" customHeight="1">
      <c r="A96" s="3" t="s">
        <v>470</v>
      </c>
      <c r="B96" s="4">
        <v>40.86616061</v>
      </c>
      <c r="C96" s="4">
        <v>-72.45889451</v>
      </c>
      <c r="D96" s="4" t="s">
        <v>421</v>
      </c>
    </row>
    <row r="97" ht="15.75" customHeight="1">
      <c r="A97" s="3" t="s">
        <v>471</v>
      </c>
      <c r="B97" s="4">
        <v>40.86521328</v>
      </c>
      <c r="C97" s="4">
        <v>-72.46422892</v>
      </c>
      <c r="D97" s="4" t="s">
        <v>421</v>
      </c>
    </row>
    <row r="98" ht="15.75" customHeight="1">
      <c r="A98" s="3" t="s">
        <v>472</v>
      </c>
      <c r="B98" s="4">
        <v>40.86498949</v>
      </c>
      <c r="C98" s="4">
        <v>-72.47011486</v>
      </c>
      <c r="D98" s="4" t="s">
        <v>421</v>
      </c>
    </row>
    <row r="99" ht="15.75" customHeight="1">
      <c r="A99" s="3" t="s">
        <v>473</v>
      </c>
      <c r="B99" s="4">
        <v>40.86220695</v>
      </c>
      <c r="C99" s="4">
        <v>-72.46384411</v>
      </c>
      <c r="D99" s="4" t="s">
        <v>421</v>
      </c>
    </row>
    <row r="100" ht="15.75" customHeight="1">
      <c r="A100" s="3" t="s">
        <v>474</v>
      </c>
      <c r="B100" s="4">
        <v>40.83099098</v>
      </c>
      <c r="C100" s="4">
        <v>-72.56280497</v>
      </c>
      <c r="D100" s="4" t="s">
        <v>375</v>
      </c>
    </row>
    <row r="101" ht="15.75" customHeight="1">
      <c r="A101" s="3" t="s">
        <v>475</v>
      </c>
      <c r="B101" s="4">
        <v>40.83121997</v>
      </c>
      <c r="C101" s="4">
        <v>-72.55968296</v>
      </c>
      <c r="D101" s="4" t="s">
        <v>375</v>
      </c>
    </row>
    <row r="102" ht="15.75" customHeight="1">
      <c r="A102" s="3" t="s">
        <v>476</v>
      </c>
      <c r="B102" s="4">
        <v>40.83343003</v>
      </c>
      <c r="C102" s="4">
        <v>-72.553506</v>
      </c>
      <c r="D102" s="4" t="s">
        <v>375</v>
      </c>
    </row>
    <row r="103" ht="15.75" customHeight="1">
      <c r="A103" s="3" t="s">
        <v>477</v>
      </c>
      <c r="B103" s="4">
        <v>40.83370898</v>
      </c>
      <c r="C103" s="4">
        <v>-72.54961101</v>
      </c>
      <c r="D103" s="4" t="s">
        <v>375</v>
      </c>
    </row>
    <row r="104" ht="15.75" customHeight="1">
      <c r="A104" s="3" t="s">
        <v>478</v>
      </c>
      <c r="B104" s="4">
        <v>40.83454499</v>
      </c>
      <c r="C104" s="4">
        <v>-72.54451004</v>
      </c>
      <c r="D104" s="4" t="s">
        <v>375</v>
      </c>
    </row>
    <row r="105" ht="15.75" customHeight="1">
      <c r="A105" s="3" t="s">
        <v>479</v>
      </c>
      <c r="B105" s="4">
        <v>40.83761671</v>
      </c>
      <c r="C105" s="4">
        <v>-72.53825001</v>
      </c>
      <c r="D105" s="4" t="s">
        <v>375</v>
      </c>
    </row>
    <row r="106" ht="15.75" customHeight="1">
      <c r="A106" s="3" t="s">
        <v>480</v>
      </c>
      <c r="B106" s="4">
        <v>40.82548499</v>
      </c>
      <c r="C106" s="4">
        <v>-72.56881798</v>
      </c>
      <c r="D106" s="4" t="s">
        <v>375</v>
      </c>
    </row>
    <row r="107" ht="15.75" customHeight="1">
      <c r="A107" s="3" t="s">
        <v>481</v>
      </c>
      <c r="B107" s="4">
        <v>40.82464596</v>
      </c>
      <c r="C107" s="4">
        <v>-72.568174</v>
      </c>
      <c r="D107" s="4" t="s">
        <v>375</v>
      </c>
    </row>
    <row r="108" ht="15.75" customHeight="1">
      <c r="A108" s="3" t="s">
        <v>482</v>
      </c>
      <c r="B108" s="4">
        <v>40.82425696</v>
      </c>
      <c r="C108" s="4">
        <v>-72.56786998</v>
      </c>
      <c r="D108" s="4" t="s">
        <v>375</v>
      </c>
    </row>
    <row r="109" ht="15.75" customHeight="1">
      <c r="A109" s="3" t="s">
        <v>483</v>
      </c>
      <c r="B109" s="4">
        <v>40.82385002</v>
      </c>
      <c r="C109" s="4">
        <v>-72.56780997</v>
      </c>
      <c r="D109" s="4" t="s">
        <v>375</v>
      </c>
    </row>
    <row r="110" ht="15.75" customHeight="1">
      <c r="A110" s="3" t="s">
        <v>484</v>
      </c>
      <c r="B110" s="4">
        <v>40.82392604</v>
      </c>
      <c r="C110" s="4">
        <v>-72.56716398</v>
      </c>
      <c r="D110" s="4" t="s">
        <v>375</v>
      </c>
    </row>
    <row r="111" ht="15.75" customHeight="1">
      <c r="A111" s="3" t="s">
        <v>485</v>
      </c>
      <c r="B111" s="4">
        <v>40.82442703</v>
      </c>
      <c r="C111" s="4">
        <v>-72.56632897</v>
      </c>
      <c r="D111" s="4" t="s">
        <v>375</v>
      </c>
    </row>
    <row r="112" ht="15.75" customHeight="1">
      <c r="A112" s="3" t="s">
        <v>486</v>
      </c>
      <c r="B112" s="4">
        <v>40.824408</v>
      </c>
      <c r="C112" s="4">
        <v>-72.56678604</v>
      </c>
      <c r="D112" s="4" t="s">
        <v>375</v>
      </c>
    </row>
    <row r="113" ht="15.75" customHeight="1"/>
    <row r="114" ht="15.75" customHeight="1">
      <c r="A114" s="3"/>
      <c r="B114" s="4"/>
      <c r="C114" s="4"/>
    </row>
    <row r="115" ht="15.75" customHeight="1">
      <c r="A115" s="3"/>
      <c r="B115" s="4"/>
      <c r="C115" s="4"/>
    </row>
    <row r="116" ht="15.75" customHeight="1">
      <c r="A116" s="3"/>
      <c r="B116" s="4"/>
      <c r="C116" s="4"/>
    </row>
    <row r="117" ht="15.75" customHeight="1">
      <c r="A117" s="3"/>
      <c r="B117" s="4"/>
      <c r="C117" s="4"/>
    </row>
    <row r="118" ht="15.75" customHeight="1">
      <c r="A118" s="3"/>
      <c r="B118" s="4"/>
      <c r="C118" s="4"/>
    </row>
    <row r="119" ht="15.75" customHeight="1">
      <c r="A119" s="3"/>
      <c r="B119" s="4"/>
      <c r="C119" s="4"/>
    </row>
    <row r="120" ht="15.75" customHeight="1">
      <c r="A120" s="3"/>
      <c r="B120" s="4"/>
      <c r="C120" s="4"/>
    </row>
    <row r="121" ht="15.75" customHeight="1">
      <c r="A121" s="3"/>
      <c r="B121" s="4"/>
      <c r="C121" s="4"/>
    </row>
    <row r="122" ht="15.75" customHeight="1">
      <c r="A122" s="3"/>
      <c r="B122" s="4"/>
      <c r="C122" s="4"/>
    </row>
    <row r="123" ht="15.75" customHeight="1">
      <c r="A123" s="3"/>
      <c r="B123" s="4"/>
      <c r="C123" s="4"/>
    </row>
    <row r="124" ht="15.75" customHeight="1">
      <c r="A124" s="3"/>
      <c r="B124" s="4"/>
      <c r="C124" s="4"/>
    </row>
    <row r="125" ht="15.75" customHeight="1">
      <c r="A125" s="3"/>
      <c r="B125" s="4"/>
      <c r="C125" s="4"/>
    </row>
    <row r="126" ht="15.75" customHeight="1">
      <c r="A126" s="3"/>
      <c r="B126" s="4"/>
      <c r="C126" s="4"/>
    </row>
    <row r="127" ht="15.75" customHeight="1">
      <c r="A127" s="3"/>
      <c r="B127" s="4"/>
      <c r="C127" s="4"/>
    </row>
    <row r="128" ht="15.75" customHeight="1">
      <c r="A128" s="3"/>
      <c r="B128" s="4"/>
      <c r="C128" s="4"/>
    </row>
    <row r="129" ht="15.75" customHeight="1">
      <c r="A129" s="3"/>
      <c r="B129" s="4"/>
      <c r="C129" s="4"/>
    </row>
    <row r="130" ht="15.75" customHeight="1">
      <c r="A130" s="3"/>
      <c r="B130" s="4"/>
      <c r="C130" s="4"/>
    </row>
    <row r="131" ht="15.75" customHeight="1">
      <c r="A131" s="3"/>
      <c r="B131" s="4"/>
      <c r="C131" s="4"/>
    </row>
    <row r="132" ht="15.75" customHeight="1">
      <c r="A132" s="3"/>
      <c r="B132" s="4"/>
      <c r="C132" s="4"/>
    </row>
    <row r="133" ht="15.75" customHeight="1">
      <c r="A133" s="3"/>
      <c r="B133" s="4"/>
      <c r="C133" s="4"/>
    </row>
    <row r="134" ht="15.75" customHeight="1">
      <c r="A134" s="3"/>
      <c r="B134" s="4"/>
      <c r="C134" s="4"/>
    </row>
    <row r="135" ht="15.75" customHeight="1">
      <c r="A135" s="3"/>
      <c r="B135" s="4"/>
      <c r="C135" s="4"/>
    </row>
    <row r="136" ht="15.75" customHeight="1">
      <c r="A136" s="3"/>
      <c r="B136" s="4"/>
      <c r="C136" s="4"/>
    </row>
    <row r="137" ht="15.75" customHeight="1">
      <c r="A137" s="3"/>
      <c r="B137" s="4"/>
      <c r="C137" s="4"/>
    </row>
    <row r="138" ht="15.75" customHeight="1">
      <c r="A138" s="3"/>
      <c r="B138" s="4"/>
      <c r="C138" s="4"/>
    </row>
    <row r="139" ht="15.75" customHeight="1">
      <c r="A139" s="3"/>
      <c r="B139" s="4"/>
      <c r="C139" s="4"/>
    </row>
    <row r="140" ht="15.75" customHeight="1">
      <c r="A140" s="3"/>
      <c r="B140" s="4"/>
      <c r="C140" s="4"/>
    </row>
    <row r="141" ht="15.75" customHeight="1">
      <c r="A141" s="3"/>
      <c r="B141" s="4"/>
      <c r="C141" s="4"/>
    </row>
    <row r="142" ht="15.75" customHeight="1">
      <c r="A142" s="3"/>
      <c r="B142" s="4"/>
      <c r="C142" s="4"/>
    </row>
    <row r="143" ht="15.75" customHeight="1">
      <c r="A143" s="3"/>
      <c r="B143" s="4"/>
      <c r="C143" s="4"/>
    </row>
    <row r="144" ht="15.75" customHeight="1">
      <c r="A144" s="3"/>
      <c r="B144" s="4"/>
      <c r="C144" s="4"/>
    </row>
    <row r="145" ht="15.75" customHeight="1">
      <c r="A145" s="3"/>
      <c r="B145" s="4"/>
      <c r="C145" s="4"/>
    </row>
    <row r="146" ht="15.75" customHeight="1">
      <c r="A146" s="3"/>
      <c r="B146" s="4"/>
      <c r="C146" s="4"/>
    </row>
    <row r="147" ht="15.75" customHeight="1">
      <c r="A147" s="3"/>
      <c r="B147" s="4"/>
      <c r="C147" s="4"/>
    </row>
    <row r="148" ht="15.75" customHeight="1">
      <c r="A148" s="3"/>
      <c r="B148" s="4"/>
      <c r="C148" s="4"/>
    </row>
    <row r="149" ht="15.75" customHeight="1">
      <c r="A149" s="3"/>
      <c r="B149" s="4"/>
      <c r="C149" s="4"/>
    </row>
    <row r="150" ht="15.75" customHeight="1">
      <c r="A150" s="3"/>
      <c r="B150" s="4"/>
      <c r="C150" s="4"/>
    </row>
    <row r="151" ht="15.75" customHeight="1">
      <c r="A151" s="3"/>
      <c r="B151" s="4"/>
      <c r="C151" s="4"/>
    </row>
    <row r="152" ht="15.75" customHeight="1">
      <c r="A152" s="3"/>
      <c r="B152" s="4"/>
      <c r="C152" s="4"/>
    </row>
    <row r="153" ht="15.75" customHeight="1">
      <c r="A153" s="3"/>
      <c r="B153" s="4"/>
      <c r="C153" s="4"/>
    </row>
    <row r="154" ht="15.75" customHeight="1">
      <c r="A154" s="3"/>
      <c r="B154" s="4"/>
      <c r="C154" s="4"/>
    </row>
    <row r="155" ht="15.75" customHeight="1">
      <c r="A155" s="3"/>
      <c r="B155" s="4"/>
      <c r="C155" s="4"/>
    </row>
    <row r="156" ht="15.75" customHeight="1">
      <c r="A156" s="3"/>
      <c r="B156" s="4"/>
      <c r="C156" s="4"/>
    </row>
    <row r="157" ht="15.75" customHeight="1">
      <c r="A157" s="3"/>
      <c r="B157" s="4"/>
      <c r="C157" s="4"/>
    </row>
    <row r="158" ht="15.75" customHeight="1">
      <c r="A158" s="3"/>
      <c r="B158" s="4"/>
      <c r="C158" s="4"/>
    </row>
    <row r="159" ht="15.75" customHeight="1">
      <c r="A159" s="3"/>
      <c r="B159" s="4"/>
      <c r="C159" s="4"/>
    </row>
    <row r="160" ht="15.75" customHeight="1">
      <c r="A160" s="3"/>
      <c r="B160" s="4"/>
      <c r="C160" s="4"/>
    </row>
    <row r="161" ht="15.75" customHeight="1">
      <c r="A161" s="3"/>
      <c r="B161" s="4"/>
      <c r="C161" s="4"/>
    </row>
    <row r="162" ht="15.75" customHeight="1">
      <c r="A162" s="3"/>
      <c r="B162" s="4"/>
      <c r="C162" s="4"/>
    </row>
    <row r="163" ht="15.75" customHeight="1">
      <c r="A163" s="3"/>
      <c r="B163" s="4"/>
      <c r="C163" s="4"/>
    </row>
    <row r="164" ht="15.75" customHeight="1">
      <c r="A164" s="3"/>
      <c r="B164" s="4"/>
      <c r="C164" s="4"/>
    </row>
    <row r="165" ht="15.75" customHeight="1">
      <c r="A165" s="3"/>
      <c r="B165" s="4"/>
      <c r="C165" s="4"/>
    </row>
    <row r="166" ht="15.75" customHeight="1">
      <c r="A166" s="3"/>
      <c r="B166" s="4"/>
      <c r="C166" s="4"/>
    </row>
    <row r="167" ht="15.75" customHeight="1">
      <c r="A167" s="3"/>
      <c r="B167" s="4"/>
      <c r="C167" s="4"/>
    </row>
    <row r="168" ht="15.75" customHeight="1">
      <c r="A168" s="3"/>
      <c r="B168" s="4"/>
      <c r="C168" s="4"/>
    </row>
    <row r="169" ht="15.75" customHeight="1">
      <c r="A169" s="3"/>
      <c r="B169" s="4"/>
      <c r="C169" s="4"/>
    </row>
    <row r="170" ht="15.75" customHeight="1">
      <c r="A170" s="3"/>
      <c r="B170" s="4"/>
      <c r="C170" s="4"/>
    </row>
    <row r="171" ht="15.75" customHeight="1">
      <c r="A171" s="3"/>
      <c r="B171" s="4"/>
      <c r="C171" s="4"/>
    </row>
    <row r="172" ht="15.75" customHeight="1">
      <c r="A172" s="3"/>
      <c r="B172" s="4"/>
      <c r="C172" s="4"/>
    </row>
    <row r="173" ht="15.75" customHeight="1">
      <c r="A173" s="3"/>
      <c r="B173" s="4"/>
      <c r="C173" s="4"/>
    </row>
    <row r="174" ht="15.75" customHeight="1">
      <c r="A174" s="3"/>
      <c r="B174" s="4"/>
      <c r="C174" s="4"/>
    </row>
    <row r="175" ht="15.75" customHeight="1">
      <c r="A175" s="3"/>
      <c r="B175" s="4"/>
      <c r="C175" s="4"/>
    </row>
    <row r="176" ht="15.75" customHeight="1">
      <c r="A176" s="3"/>
      <c r="B176" s="4"/>
      <c r="C176" s="4"/>
    </row>
    <row r="177" ht="15.75" customHeight="1">
      <c r="A177" s="3"/>
      <c r="B177" s="4"/>
      <c r="C177" s="4"/>
    </row>
    <row r="178" ht="15.75" customHeight="1">
      <c r="A178" s="3"/>
      <c r="B178" s="4"/>
      <c r="C178" s="4"/>
    </row>
    <row r="179" ht="15.75" customHeight="1">
      <c r="A179" s="3"/>
      <c r="B179" s="4"/>
      <c r="C179" s="4"/>
    </row>
    <row r="180" ht="15.75" customHeight="1">
      <c r="A180" s="3"/>
      <c r="B180" s="4"/>
      <c r="C180" s="4"/>
    </row>
    <row r="181" ht="15.75" customHeight="1">
      <c r="A181" s="3"/>
      <c r="B181" s="4"/>
      <c r="C181" s="4"/>
    </row>
    <row r="182" ht="15.75" customHeight="1">
      <c r="A182" s="3"/>
      <c r="B182" s="4"/>
      <c r="C182" s="4"/>
    </row>
    <row r="183" ht="15.75" customHeight="1">
      <c r="A183" s="3"/>
      <c r="B183" s="4"/>
      <c r="C183" s="4"/>
    </row>
    <row r="184" ht="15.75" customHeight="1">
      <c r="A184" s="3"/>
      <c r="B184" s="4"/>
      <c r="C184" s="4"/>
    </row>
    <row r="185" ht="15.75" customHeight="1">
      <c r="A185" s="3"/>
      <c r="B185" s="4"/>
      <c r="C185" s="4"/>
    </row>
    <row r="186" ht="15.75" customHeight="1">
      <c r="A186" s="3"/>
      <c r="B186" s="4"/>
      <c r="C186" s="4"/>
    </row>
    <row r="187" ht="15.75" customHeight="1">
      <c r="A187" s="3"/>
      <c r="B187" s="4"/>
      <c r="C187" s="4"/>
    </row>
    <row r="188" ht="15.75" customHeight="1">
      <c r="A188" s="3"/>
      <c r="B188" s="4"/>
      <c r="C188" s="4"/>
    </row>
    <row r="189" ht="15.75" customHeight="1">
      <c r="A189" s="3"/>
      <c r="B189" s="4"/>
      <c r="C189" s="4"/>
    </row>
    <row r="190" ht="15.75" customHeight="1">
      <c r="A190" s="3"/>
      <c r="B190" s="4"/>
      <c r="C190" s="4"/>
    </row>
    <row r="191" ht="15.75" customHeight="1">
      <c r="A191" s="3"/>
      <c r="B191" s="4"/>
      <c r="C191" s="4"/>
    </row>
    <row r="192" ht="15.75" customHeight="1">
      <c r="A192" s="3"/>
      <c r="B192" s="4"/>
      <c r="C192" s="4"/>
    </row>
    <row r="193" ht="15.75" customHeight="1">
      <c r="A193" s="3"/>
      <c r="B193" s="4"/>
      <c r="C193" s="4"/>
    </row>
    <row r="194" ht="15.75" customHeight="1">
      <c r="A194" s="3"/>
      <c r="B194" s="4"/>
      <c r="C194" s="4"/>
    </row>
    <row r="195" ht="15.75" customHeight="1">
      <c r="A195" s="3"/>
      <c r="B195" s="4"/>
      <c r="C195" s="4"/>
    </row>
    <row r="196" ht="15.75" customHeight="1">
      <c r="A196" s="3"/>
      <c r="B196" s="4"/>
      <c r="C196" s="4"/>
    </row>
    <row r="197" ht="15.75" customHeight="1">
      <c r="A197" s="3"/>
      <c r="B197" s="4"/>
      <c r="C197" s="4"/>
    </row>
    <row r="198" ht="15.75" customHeight="1">
      <c r="A198" s="3"/>
      <c r="B198" s="4"/>
      <c r="C198" s="4"/>
    </row>
    <row r="199" ht="15.75" customHeight="1">
      <c r="A199" s="3"/>
      <c r="B199" s="4"/>
      <c r="C199" s="4"/>
    </row>
    <row r="200" ht="15.75" customHeight="1">
      <c r="A200" s="3"/>
      <c r="B200" s="4"/>
      <c r="C200" s="4"/>
    </row>
    <row r="201" ht="15.75" customHeight="1">
      <c r="A201" s="3"/>
      <c r="B201" s="4"/>
      <c r="C201" s="4"/>
    </row>
    <row r="202" ht="15.75" customHeight="1">
      <c r="A202" s="3"/>
      <c r="B202" s="4"/>
      <c r="C202" s="4"/>
    </row>
    <row r="203" ht="15.75" customHeight="1">
      <c r="A203" s="3"/>
      <c r="B203" s="4"/>
      <c r="C203" s="4"/>
    </row>
    <row r="204" ht="15.75" customHeight="1">
      <c r="A204" s="3"/>
      <c r="B204" s="4"/>
      <c r="C204" s="4"/>
    </row>
    <row r="205" ht="15.75" customHeight="1">
      <c r="A205" s="3"/>
      <c r="B205" s="4"/>
      <c r="C205" s="4"/>
    </row>
    <row r="206" ht="15.75" customHeight="1">
      <c r="A206" s="3"/>
      <c r="B206" s="4"/>
      <c r="C206" s="4"/>
    </row>
    <row r="207" ht="15.75" customHeight="1">
      <c r="A207" s="3"/>
      <c r="B207" s="4"/>
      <c r="C207" s="4"/>
    </row>
    <row r="208" ht="15.75" customHeight="1">
      <c r="A208" s="3"/>
      <c r="B208" s="4"/>
      <c r="C208" s="4"/>
    </row>
    <row r="209" ht="15.75" customHeight="1">
      <c r="A209" s="3"/>
      <c r="B209" s="4"/>
      <c r="C209" s="4"/>
    </row>
    <row r="210" ht="15.75" customHeight="1">
      <c r="A210" s="3"/>
      <c r="B210" s="4"/>
      <c r="C210" s="4"/>
    </row>
    <row r="211" ht="15.75" customHeight="1">
      <c r="A211" s="3"/>
      <c r="B211" s="4"/>
      <c r="C211" s="4"/>
    </row>
    <row r="212" ht="15.75" customHeight="1">
      <c r="A212" s="3"/>
      <c r="B212" s="4"/>
      <c r="C212" s="4"/>
    </row>
    <row r="213" ht="15.75" customHeight="1">
      <c r="A213" s="3"/>
      <c r="B213" s="4"/>
      <c r="C213" s="4"/>
    </row>
    <row r="214" ht="15.75" customHeight="1">
      <c r="A214" s="3"/>
      <c r="B214" s="4"/>
      <c r="C214" s="4"/>
    </row>
    <row r="215" ht="15.75" customHeight="1">
      <c r="A215" s="3"/>
      <c r="B215" s="4"/>
      <c r="C215" s="4"/>
    </row>
    <row r="216" ht="15.75" customHeight="1">
      <c r="A216" s="3"/>
      <c r="B216" s="4"/>
      <c r="C216" s="4"/>
    </row>
    <row r="217" ht="15.75" customHeight="1">
      <c r="A217" s="3"/>
      <c r="B217" s="4"/>
      <c r="C217" s="4"/>
    </row>
    <row r="218" ht="15.75" customHeight="1">
      <c r="A218" s="3"/>
      <c r="B218" s="4"/>
      <c r="C218" s="4"/>
    </row>
    <row r="219" ht="15.75" customHeight="1">
      <c r="A219" s="3"/>
      <c r="B219" s="4"/>
      <c r="C219" s="4"/>
    </row>
    <row r="220" ht="15.75" customHeight="1">
      <c r="A220" s="3"/>
      <c r="B220" s="4"/>
      <c r="C220" s="4"/>
    </row>
    <row r="221" ht="15.75" customHeight="1">
      <c r="A221" s="3"/>
      <c r="B221" s="4"/>
      <c r="C221" s="4"/>
    </row>
    <row r="222" ht="15.75" customHeight="1">
      <c r="A222" s="3"/>
      <c r="B222" s="4"/>
      <c r="C222" s="4"/>
    </row>
    <row r="223" ht="15.75" customHeight="1">
      <c r="A223" s="3"/>
      <c r="B223" s="4"/>
      <c r="C223" s="4"/>
    </row>
    <row r="224" ht="15.75" customHeight="1">
      <c r="A224" s="3"/>
      <c r="B224" s="4"/>
      <c r="C224" s="4"/>
    </row>
    <row r="225" ht="15.75" customHeight="1">
      <c r="A225" s="3"/>
      <c r="B225" s="4"/>
      <c r="C225" s="4"/>
    </row>
    <row r="226" ht="15.75" customHeight="1">
      <c r="A226" s="3"/>
      <c r="B226" s="4"/>
      <c r="C226" s="4"/>
    </row>
    <row r="227" ht="15.75" customHeight="1">
      <c r="A227" s="3"/>
      <c r="B227" s="4"/>
      <c r="C227" s="4"/>
    </row>
    <row r="228" ht="15.75" customHeight="1">
      <c r="A228" s="3"/>
      <c r="B228" s="4"/>
      <c r="C228" s="4"/>
    </row>
    <row r="229" ht="15.75" customHeight="1">
      <c r="A229" s="3"/>
      <c r="B229" s="4"/>
      <c r="C229" s="4"/>
    </row>
    <row r="230" ht="15.75" customHeight="1">
      <c r="A230" s="3"/>
      <c r="B230" s="4"/>
      <c r="C230" s="4"/>
    </row>
    <row r="231" ht="15.75" customHeight="1">
      <c r="A231" s="3"/>
      <c r="B231" s="4"/>
      <c r="C231" s="4"/>
    </row>
    <row r="232" ht="15.75" customHeight="1">
      <c r="A232" s="3"/>
      <c r="B232" s="4"/>
      <c r="C232" s="4"/>
    </row>
    <row r="233" ht="15.75" customHeight="1">
      <c r="A233" s="3"/>
      <c r="B233" s="4"/>
      <c r="C233" s="4"/>
    </row>
    <row r="234" ht="15.75" customHeight="1">
      <c r="A234" s="3"/>
      <c r="B234" s="4"/>
      <c r="C234" s="4"/>
    </row>
    <row r="235" ht="15.75" customHeight="1">
      <c r="A235" s="3"/>
      <c r="B235" s="4"/>
      <c r="C235" s="4"/>
    </row>
    <row r="236" ht="15.75" customHeight="1">
      <c r="A236" s="3"/>
      <c r="B236" s="4"/>
      <c r="C236" s="4"/>
    </row>
    <row r="237" ht="15.75" customHeight="1">
      <c r="A237" s="3"/>
      <c r="B237" s="4"/>
      <c r="C237" s="4"/>
    </row>
    <row r="238" ht="15.75" customHeight="1">
      <c r="A238" s="3"/>
      <c r="B238" s="4"/>
      <c r="C238" s="4"/>
    </row>
    <row r="239" ht="15.75" customHeight="1">
      <c r="A239" s="3"/>
      <c r="B239" s="4"/>
      <c r="C239" s="4"/>
    </row>
    <row r="240" ht="15.75" customHeight="1">
      <c r="A240" s="3"/>
      <c r="B240" s="4"/>
      <c r="C240" s="4"/>
    </row>
    <row r="241" ht="15.75" customHeight="1">
      <c r="A241" s="3"/>
      <c r="B241" s="4"/>
      <c r="C241" s="4"/>
    </row>
    <row r="242" ht="15.75" customHeight="1">
      <c r="A242" s="3"/>
      <c r="B242" s="4"/>
      <c r="C242" s="4"/>
    </row>
    <row r="243" ht="15.75" customHeight="1">
      <c r="A243" s="3"/>
      <c r="B243" s="4"/>
      <c r="C243" s="4"/>
    </row>
    <row r="244" ht="15.75" customHeight="1">
      <c r="A244" s="3"/>
      <c r="B244" s="4"/>
      <c r="C244" s="4"/>
    </row>
    <row r="245" ht="15.75" customHeight="1">
      <c r="A245" s="3"/>
      <c r="B245" s="4"/>
      <c r="C245" s="4"/>
    </row>
    <row r="246" ht="15.75" customHeight="1">
      <c r="A246" s="3"/>
      <c r="B246" s="4"/>
      <c r="C246" s="4"/>
    </row>
    <row r="247" ht="15.75" customHeight="1">
      <c r="A247" s="3"/>
      <c r="B247" s="4"/>
      <c r="C247" s="4"/>
    </row>
    <row r="248" ht="15.75" customHeight="1">
      <c r="A248" s="3"/>
      <c r="B248" s="4"/>
      <c r="C248" s="4"/>
    </row>
    <row r="249" ht="15.75" customHeight="1">
      <c r="A249" s="3"/>
      <c r="B249" s="4"/>
      <c r="C249" s="4"/>
    </row>
    <row r="250" ht="15.75" customHeight="1">
      <c r="A250" s="3"/>
      <c r="B250" s="4"/>
      <c r="C250" s="4"/>
    </row>
    <row r="251" ht="15.75" customHeight="1">
      <c r="A251" s="3"/>
      <c r="B251" s="4"/>
      <c r="C251" s="4"/>
    </row>
    <row r="252" ht="15.75" customHeight="1">
      <c r="A252" s="3"/>
      <c r="B252" s="4"/>
      <c r="C252" s="4"/>
    </row>
    <row r="253" ht="15.75" customHeight="1">
      <c r="A253" s="3"/>
      <c r="B253" s="4"/>
      <c r="C253" s="4"/>
    </row>
    <row r="254" ht="15.75" customHeight="1">
      <c r="A254" s="3"/>
      <c r="B254" s="4"/>
      <c r="C254" s="4"/>
    </row>
    <row r="255" ht="15.75" customHeight="1">
      <c r="A255" s="3"/>
      <c r="B255" s="4"/>
      <c r="C255" s="4"/>
    </row>
    <row r="256" ht="15.75" customHeight="1">
      <c r="A256" s="3"/>
      <c r="B256" s="4"/>
      <c r="C256" s="4"/>
    </row>
    <row r="257" ht="15.75" customHeight="1">
      <c r="A257" s="3"/>
      <c r="B257" s="4"/>
      <c r="C257" s="4"/>
    </row>
    <row r="258" ht="15.75" customHeight="1">
      <c r="A258" s="3"/>
      <c r="B258" s="4"/>
      <c r="C258" s="4"/>
    </row>
    <row r="259" ht="15.75" customHeight="1">
      <c r="A259" s="3"/>
      <c r="B259" s="4"/>
      <c r="C259" s="4"/>
    </row>
    <row r="260" ht="15.75" customHeight="1">
      <c r="A260" s="3"/>
      <c r="B260" s="4"/>
      <c r="C260" s="4"/>
    </row>
    <row r="261" ht="15.75" customHeight="1">
      <c r="A261" s="3"/>
      <c r="B261" s="4"/>
      <c r="C261" s="4"/>
    </row>
    <row r="262" ht="15.75" customHeight="1">
      <c r="A262" s="3"/>
      <c r="B262" s="4"/>
      <c r="C262" s="4"/>
    </row>
    <row r="263" ht="15.75" customHeight="1">
      <c r="A263" s="3"/>
      <c r="B263" s="4"/>
      <c r="C263" s="4"/>
    </row>
    <row r="264" ht="15.75" customHeight="1">
      <c r="A264" s="3"/>
      <c r="B264" s="4"/>
      <c r="C264" s="4"/>
    </row>
    <row r="265" ht="15.75" customHeight="1">
      <c r="A265" s="3"/>
      <c r="B265" s="4"/>
      <c r="C265" s="4"/>
    </row>
    <row r="266" ht="15.75" customHeight="1">
      <c r="A266" s="3"/>
      <c r="B266" s="4"/>
      <c r="C266" s="4"/>
    </row>
    <row r="267" ht="15.75" customHeight="1">
      <c r="A267" s="3"/>
      <c r="B267" s="4"/>
      <c r="C267" s="4"/>
    </row>
    <row r="268" ht="15.75" customHeight="1">
      <c r="A268" s="3"/>
      <c r="B268" s="4"/>
      <c r="C268" s="4"/>
    </row>
    <row r="269" ht="15.75" customHeight="1">
      <c r="A269" s="3"/>
      <c r="B269" s="4"/>
      <c r="C269" s="4"/>
    </row>
    <row r="270" ht="15.75" customHeight="1">
      <c r="A270" s="3"/>
      <c r="B270" s="4"/>
      <c r="C270" s="4"/>
    </row>
    <row r="271" ht="15.75" customHeight="1">
      <c r="A271" s="3"/>
      <c r="B271" s="4"/>
      <c r="C271" s="4"/>
    </row>
    <row r="272" ht="15.75" customHeight="1">
      <c r="A272" s="3"/>
      <c r="B272" s="4"/>
      <c r="C272" s="4"/>
    </row>
    <row r="273" ht="15.75" customHeight="1">
      <c r="A273" s="3"/>
      <c r="B273" s="4"/>
      <c r="C273" s="4"/>
    </row>
    <row r="274" ht="15.75" customHeight="1">
      <c r="A274" s="3"/>
      <c r="B274" s="4"/>
      <c r="C274" s="4"/>
    </row>
    <row r="275" ht="15.75" customHeight="1">
      <c r="A275" s="3"/>
      <c r="B275" s="4"/>
      <c r="C275" s="4"/>
    </row>
    <row r="276" ht="15.75" customHeight="1">
      <c r="A276" s="3"/>
      <c r="B276" s="4"/>
      <c r="C276" s="4"/>
    </row>
    <row r="277" ht="15.75" customHeight="1">
      <c r="A277" s="3"/>
      <c r="B277" s="4"/>
      <c r="C277" s="4"/>
    </row>
    <row r="278" ht="15.75" customHeight="1">
      <c r="A278" s="3"/>
      <c r="B278" s="4"/>
      <c r="C278" s="4"/>
    </row>
    <row r="279" ht="15.75" customHeight="1">
      <c r="A279" s="3"/>
    </row>
    <row r="280" ht="15.75" customHeight="1">
      <c r="A280" s="3"/>
    </row>
    <row r="281" ht="15.75" customHeight="1">
      <c r="A281" s="3"/>
    </row>
    <row r="282" ht="15.75" customHeight="1">
      <c r="A282" s="3"/>
    </row>
    <row r="283" ht="15.75" customHeight="1">
      <c r="A283" s="3"/>
    </row>
    <row r="284" ht="15.75" customHeight="1">
      <c r="A284" s="3"/>
    </row>
    <row r="285" ht="15.75" customHeight="1">
      <c r="A285" s="3"/>
    </row>
    <row r="286" ht="15.75" customHeight="1">
      <c r="A286" s="3"/>
    </row>
    <row r="287" ht="15.75" customHeight="1">
      <c r="A287" s="3"/>
    </row>
    <row r="288" ht="15.75" customHeight="1">
      <c r="A288" s="3"/>
    </row>
    <row r="289" ht="15.75" customHeight="1">
      <c r="A289" s="3"/>
    </row>
    <row r="290" ht="15.75" customHeight="1">
      <c r="A290" s="3"/>
    </row>
    <row r="291" ht="15.75" customHeight="1">
      <c r="A291" s="3"/>
    </row>
    <row r="292" ht="15.75" customHeight="1">
      <c r="A292" s="3"/>
    </row>
    <row r="293" ht="15.75" customHeight="1">
      <c r="A293" s="3"/>
    </row>
    <row r="294" ht="15.75" customHeight="1">
      <c r="A294" s="3"/>
    </row>
    <row r="295" ht="15.75" customHeight="1">
      <c r="A295" s="3"/>
    </row>
    <row r="296" ht="15.75" customHeight="1">
      <c r="A296" s="3"/>
    </row>
    <row r="297" ht="15.75" customHeight="1">
      <c r="A297" s="3"/>
    </row>
    <row r="298" ht="15.75" customHeight="1">
      <c r="A298" s="3"/>
    </row>
    <row r="299" ht="15.75" customHeight="1">
      <c r="A299" s="3"/>
    </row>
    <row r="300" ht="15.75" customHeight="1">
      <c r="A300" s="3"/>
    </row>
    <row r="301" ht="15.75" customHeight="1">
      <c r="A301" s="3"/>
    </row>
    <row r="302" ht="15.75" customHeight="1">
      <c r="A302" s="3"/>
    </row>
    <row r="303" ht="15.75" customHeight="1">
      <c r="A303" s="3"/>
    </row>
    <row r="304" ht="15.75" customHeight="1">
      <c r="A304" s="3"/>
    </row>
    <row r="305" ht="15.75" customHeight="1">
      <c r="A305" s="3"/>
    </row>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X$312"/>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0"/>
  <cols>
    <col customWidth="1" min="1" max="1" width="18.38"/>
    <col customWidth="1" min="2" max="2" width="7.88"/>
    <col customWidth="1" min="3" max="3" width="10.0"/>
    <col customWidth="1" min="4" max="4" width="8.75"/>
    <col customWidth="1" min="5" max="5" width="22.13"/>
    <col customWidth="1" min="6" max="6" width="26.63"/>
    <col customWidth="1" min="7" max="7" width="13.63"/>
    <col customWidth="1" min="8" max="8" width="11.75"/>
    <col customWidth="1" min="9" max="9" width="12.13"/>
    <col customWidth="1" min="10" max="10" width="15.13"/>
    <col customWidth="1" min="11" max="11" width="10.63"/>
    <col customWidth="1" min="12" max="12" width="17.13"/>
    <col customWidth="1" min="13" max="13" width="15.0"/>
    <col customWidth="1" min="14" max="14" width="13.88"/>
    <col customWidth="1" min="15" max="15" width="15.88"/>
    <col customWidth="1" min="16" max="16" width="20.13"/>
    <col customWidth="1" min="17" max="17" width="16.38"/>
    <col customWidth="1" min="18" max="18" width="82.0"/>
    <col customWidth="1" min="19" max="19" width="137.38"/>
    <col customWidth="1" min="20" max="29" width="14.38"/>
  </cols>
  <sheetData>
    <row r="1" ht="15.75" customHeight="1">
      <c r="A1" s="30" t="s">
        <v>487</v>
      </c>
      <c r="B1" s="1" t="s">
        <v>0</v>
      </c>
      <c r="C1" s="31" t="s">
        <v>488</v>
      </c>
      <c r="D1" s="32" t="s">
        <v>489</v>
      </c>
      <c r="E1" s="32" t="s">
        <v>490</v>
      </c>
      <c r="F1" s="32" t="s">
        <v>491</v>
      </c>
      <c r="G1" s="1" t="s">
        <v>370</v>
      </c>
      <c r="H1" s="1" t="s">
        <v>492</v>
      </c>
      <c r="I1" s="1" t="s">
        <v>493</v>
      </c>
      <c r="J1" s="1" t="s">
        <v>494</v>
      </c>
      <c r="K1" s="1" t="s">
        <v>495</v>
      </c>
      <c r="L1" s="32" t="s">
        <v>117</v>
      </c>
      <c r="M1" s="32" t="s">
        <v>160</v>
      </c>
      <c r="N1" s="33" t="s">
        <v>496</v>
      </c>
      <c r="O1" s="33" t="s">
        <v>497</v>
      </c>
      <c r="P1" s="32" t="s">
        <v>498</v>
      </c>
      <c r="Q1" s="34" t="s">
        <v>499</v>
      </c>
      <c r="R1" s="32" t="s">
        <v>500</v>
      </c>
      <c r="S1" s="32" t="s">
        <v>501</v>
      </c>
      <c r="T1" s="35"/>
      <c r="U1" s="36"/>
      <c r="V1" s="36"/>
      <c r="W1" s="36"/>
      <c r="X1" s="36"/>
      <c r="Y1" s="36"/>
      <c r="Z1" s="36"/>
      <c r="AA1" s="36"/>
      <c r="AB1" s="36"/>
      <c r="AC1" s="36"/>
    </row>
    <row r="2" ht="15.75" customHeight="1">
      <c r="A2" s="29">
        <v>1.0</v>
      </c>
      <c r="B2" s="29">
        <v>2012.0</v>
      </c>
      <c r="C2" s="37">
        <v>41061.0</v>
      </c>
      <c r="D2" s="7" t="s">
        <v>61</v>
      </c>
      <c r="E2" s="7" t="s">
        <v>61</v>
      </c>
      <c r="F2" s="7" t="s">
        <v>61</v>
      </c>
      <c r="G2" s="8" t="s">
        <v>374</v>
      </c>
      <c r="H2" s="8" t="s">
        <v>375</v>
      </c>
      <c r="I2" s="8">
        <v>1.0</v>
      </c>
      <c r="J2" s="8" t="s">
        <v>61</v>
      </c>
      <c r="K2" s="8" t="s">
        <v>61</v>
      </c>
      <c r="L2" s="7" t="s">
        <v>61</v>
      </c>
      <c r="M2" s="7" t="s">
        <v>74</v>
      </c>
      <c r="N2" s="29">
        <v>0.0</v>
      </c>
      <c r="O2" s="29">
        <v>0.0</v>
      </c>
      <c r="P2" s="7" t="s">
        <v>502</v>
      </c>
      <c r="Q2" s="38">
        <v>1.0</v>
      </c>
      <c r="R2" s="7" t="s">
        <v>503</v>
      </c>
      <c r="S2" s="3" t="s">
        <v>504</v>
      </c>
      <c r="T2" s="35"/>
      <c r="U2" s="7"/>
      <c r="V2" s="7"/>
      <c r="W2" s="7"/>
      <c r="X2" s="7"/>
      <c r="Y2" s="7"/>
      <c r="Z2" s="7"/>
      <c r="AA2" s="7"/>
      <c r="AB2" s="7"/>
      <c r="AC2" s="7"/>
    </row>
    <row r="3" ht="15.75" customHeight="1">
      <c r="A3" s="29">
        <v>2.0</v>
      </c>
      <c r="B3" s="29">
        <v>2012.0</v>
      </c>
      <c r="C3" s="37">
        <v>41061.0</v>
      </c>
      <c r="D3" s="7" t="s">
        <v>61</v>
      </c>
      <c r="E3" s="7" t="s">
        <v>61</v>
      </c>
      <c r="F3" s="7" t="s">
        <v>61</v>
      </c>
      <c r="G3" s="8" t="s">
        <v>374</v>
      </c>
      <c r="H3" s="8" t="s">
        <v>375</v>
      </c>
      <c r="I3" s="8">
        <v>2.0</v>
      </c>
      <c r="J3" s="8" t="s">
        <v>61</v>
      </c>
      <c r="K3" s="8" t="s">
        <v>61</v>
      </c>
      <c r="L3" s="7" t="s">
        <v>61</v>
      </c>
      <c r="M3" s="7" t="s">
        <v>74</v>
      </c>
      <c r="N3" s="29">
        <v>0.0</v>
      </c>
      <c r="O3" s="29">
        <v>0.0</v>
      </c>
      <c r="P3" s="7" t="s">
        <v>502</v>
      </c>
      <c r="Q3" s="38">
        <v>1.0</v>
      </c>
      <c r="R3" s="7" t="s">
        <v>503</v>
      </c>
      <c r="S3" s="3" t="s">
        <v>505</v>
      </c>
      <c r="T3" s="35"/>
      <c r="U3" s="7"/>
      <c r="V3" s="7"/>
      <c r="W3" s="7"/>
      <c r="X3" s="7"/>
      <c r="Y3" s="7"/>
      <c r="Z3" s="7"/>
      <c r="AA3" s="7"/>
      <c r="AB3" s="7"/>
      <c r="AC3" s="7"/>
    </row>
    <row r="4" ht="15.75" customHeight="1">
      <c r="A4" s="29">
        <v>3.0</v>
      </c>
      <c r="B4" s="29">
        <v>2012.0</v>
      </c>
      <c r="C4" s="37">
        <v>41061.0</v>
      </c>
      <c r="D4" s="7" t="s">
        <v>61</v>
      </c>
      <c r="E4" s="7" t="s">
        <v>61</v>
      </c>
      <c r="F4" s="7" t="s">
        <v>61</v>
      </c>
      <c r="G4" s="8" t="s">
        <v>376</v>
      </c>
      <c r="H4" s="8" t="s">
        <v>375</v>
      </c>
      <c r="I4" s="8">
        <v>1.0</v>
      </c>
      <c r="J4" s="8" t="s">
        <v>61</v>
      </c>
      <c r="K4" s="8" t="s">
        <v>61</v>
      </c>
      <c r="L4" s="7" t="s">
        <v>61</v>
      </c>
      <c r="M4" s="7" t="s">
        <v>74</v>
      </c>
      <c r="N4" s="29">
        <v>0.0</v>
      </c>
      <c r="O4" s="29">
        <v>0.0</v>
      </c>
      <c r="P4" s="7" t="s">
        <v>502</v>
      </c>
      <c r="Q4" s="38">
        <v>1.0</v>
      </c>
      <c r="R4" s="7" t="s">
        <v>506</v>
      </c>
      <c r="S4" s="3" t="s">
        <v>507</v>
      </c>
      <c r="T4" s="35"/>
      <c r="U4" s="7"/>
      <c r="V4" s="7"/>
      <c r="W4" s="7"/>
      <c r="X4" s="7"/>
      <c r="Y4" s="7"/>
      <c r="Z4" s="7"/>
      <c r="AA4" s="7"/>
      <c r="AB4" s="7"/>
      <c r="AC4" s="7"/>
    </row>
    <row r="5" ht="15.75" customHeight="1">
      <c r="A5" s="29">
        <v>4.0</v>
      </c>
      <c r="B5" s="29">
        <v>2012.0</v>
      </c>
      <c r="C5" s="37">
        <v>41061.0</v>
      </c>
      <c r="D5" s="7" t="s">
        <v>61</v>
      </c>
      <c r="E5" s="7" t="s">
        <v>61</v>
      </c>
      <c r="F5" s="7" t="s">
        <v>61</v>
      </c>
      <c r="G5" s="8" t="s">
        <v>376</v>
      </c>
      <c r="H5" s="8" t="s">
        <v>375</v>
      </c>
      <c r="I5" s="8">
        <v>2.0</v>
      </c>
      <c r="J5" s="8" t="s">
        <v>61</v>
      </c>
      <c r="K5" s="8" t="s">
        <v>61</v>
      </c>
      <c r="L5" s="7" t="s">
        <v>61</v>
      </c>
      <c r="M5" s="7" t="s">
        <v>74</v>
      </c>
      <c r="N5" s="29">
        <v>0.0</v>
      </c>
      <c r="O5" s="29">
        <v>0.0</v>
      </c>
      <c r="P5" s="7" t="s">
        <v>502</v>
      </c>
      <c r="Q5" s="38">
        <v>1.0</v>
      </c>
      <c r="R5" s="7" t="s">
        <v>506</v>
      </c>
      <c r="S5" s="3" t="s">
        <v>508</v>
      </c>
      <c r="T5" s="35"/>
      <c r="U5" s="7"/>
      <c r="V5" s="7"/>
      <c r="W5" s="7"/>
      <c r="X5" s="7"/>
      <c r="Y5" s="7"/>
      <c r="Z5" s="7"/>
      <c r="AA5" s="7"/>
      <c r="AB5" s="7"/>
      <c r="AC5" s="7"/>
    </row>
    <row r="6" ht="15.75" customHeight="1">
      <c r="A6" s="29">
        <v>5.0</v>
      </c>
      <c r="B6" s="29">
        <v>2012.0</v>
      </c>
      <c r="C6" s="37">
        <v>41061.0</v>
      </c>
      <c r="D6" s="7" t="s">
        <v>61</v>
      </c>
      <c r="E6" s="7" t="s">
        <v>61</v>
      </c>
      <c r="F6" s="7" t="s">
        <v>61</v>
      </c>
      <c r="G6" s="8" t="s">
        <v>377</v>
      </c>
      <c r="H6" s="8" t="s">
        <v>375</v>
      </c>
      <c r="I6" s="8">
        <v>1.0</v>
      </c>
      <c r="J6" s="8" t="s">
        <v>61</v>
      </c>
      <c r="K6" s="8" t="s">
        <v>61</v>
      </c>
      <c r="L6" s="7" t="s">
        <v>61</v>
      </c>
      <c r="M6" s="7" t="s">
        <v>74</v>
      </c>
      <c r="N6" s="29">
        <v>0.0</v>
      </c>
      <c r="O6" s="29">
        <v>0.0</v>
      </c>
      <c r="P6" s="7" t="s">
        <v>502</v>
      </c>
      <c r="Q6" s="38">
        <v>1.0</v>
      </c>
      <c r="R6" s="7"/>
      <c r="S6" s="3" t="s">
        <v>509</v>
      </c>
      <c r="T6" s="35"/>
      <c r="U6" s="7"/>
      <c r="V6" s="7"/>
      <c r="W6" s="7"/>
      <c r="X6" s="7"/>
      <c r="Y6" s="7"/>
      <c r="Z6" s="7"/>
      <c r="AA6" s="7"/>
      <c r="AB6" s="7"/>
      <c r="AC6" s="7"/>
    </row>
    <row r="7" ht="15.75" customHeight="1">
      <c r="A7" s="29">
        <v>6.0</v>
      </c>
      <c r="B7" s="29">
        <v>2012.0</v>
      </c>
      <c r="C7" s="37">
        <v>41061.0</v>
      </c>
      <c r="D7" s="7" t="s">
        <v>61</v>
      </c>
      <c r="E7" s="7" t="s">
        <v>61</v>
      </c>
      <c r="F7" s="7" t="s">
        <v>61</v>
      </c>
      <c r="G7" s="8" t="s">
        <v>377</v>
      </c>
      <c r="H7" s="8" t="s">
        <v>375</v>
      </c>
      <c r="I7" s="8">
        <v>2.0</v>
      </c>
      <c r="J7" s="8" t="s">
        <v>61</v>
      </c>
      <c r="K7" s="8" t="s">
        <v>61</v>
      </c>
      <c r="L7" s="7" t="s">
        <v>61</v>
      </c>
      <c r="M7" s="7" t="s">
        <v>74</v>
      </c>
      <c r="N7" s="29">
        <v>0.0</v>
      </c>
      <c r="O7" s="29">
        <v>0.0</v>
      </c>
      <c r="P7" s="7" t="s">
        <v>502</v>
      </c>
      <c r="Q7" s="38">
        <v>1.0</v>
      </c>
      <c r="R7" s="7"/>
      <c r="S7" s="3" t="s">
        <v>510</v>
      </c>
      <c r="T7" s="35"/>
      <c r="U7" s="7"/>
      <c r="V7" s="7"/>
      <c r="W7" s="7"/>
      <c r="X7" s="7"/>
      <c r="Y7" s="7"/>
      <c r="Z7" s="7"/>
      <c r="AA7" s="7"/>
      <c r="AB7" s="7"/>
      <c r="AC7" s="7"/>
    </row>
    <row r="8" ht="15.75" customHeight="1">
      <c r="A8" s="29">
        <v>7.0</v>
      </c>
      <c r="B8" s="29">
        <v>2012.0</v>
      </c>
      <c r="C8" s="37">
        <v>41061.0</v>
      </c>
      <c r="D8" s="7" t="s">
        <v>61</v>
      </c>
      <c r="E8" s="7" t="s">
        <v>61</v>
      </c>
      <c r="F8" s="7" t="s">
        <v>61</v>
      </c>
      <c r="G8" s="8" t="s">
        <v>378</v>
      </c>
      <c r="H8" s="8" t="s">
        <v>375</v>
      </c>
      <c r="I8" s="8">
        <v>1.0</v>
      </c>
      <c r="J8" s="8" t="s">
        <v>61</v>
      </c>
      <c r="K8" s="8" t="s">
        <v>61</v>
      </c>
      <c r="L8" s="7" t="s">
        <v>61</v>
      </c>
      <c r="M8" s="7" t="s">
        <v>170</v>
      </c>
      <c r="N8" s="29">
        <v>0.0</v>
      </c>
      <c r="O8" s="29">
        <v>0.0</v>
      </c>
      <c r="P8" s="7" t="s">
        <v>61</v>
      </c>
      <c r="Q8" s="38">
        <v>1.0</v>
      </c>
      <c r="R8" s="7" t="s">
        <v>511</v>
      </c>
      <c r="S8" s="3" t="s">
        <v>512</v>
      </c>
      <c r="T8" s="35"/>
      <c r="U8" s="7"/>
      <c r="V8" s="7"/>
      <c r="W8" s="7"/>
      <c r="X8" s="7"/>
      <c r="Y8" s="7"/>
      <c r="Z8" s="7"/>
      <c r="AA8" s="7"/>
      <c r="AB8" s="7"/>
      <c r="AC8" s="7"/>
    </row>
    <row r="9" ht="15.75" customHeight="1">
      <c r="A9" s="29">
        <v>8.0</v>
      </c>
      <c r="B9" s="29">
        <v>2012.0</v>
      </c>
      <c r="C9" s="37">
        <v>41061.0</v>
      </c>
      <c r="D9" s="7" t="s">
        <v>61</v>
      </c>
      <c r="E9" s="7" t="s">
        <v>61</v>
      </c>
      <c r="F9" s="7" t="s">
        <v>61</v>
      </c>
      <c r="G9" s="8" t="s">
        <v>378</v>
      </c>
      <c r="H9" s="8" t="s">
        <v>375</v>
      </c>
      <c r="I9" s="8">
        <v>2.0</v>
      </c>
      <c r="J9" s="8" t="s">
        <v>61</v>
      </c>
      <c r="K9" s="8" t="s">
        <v>61</v>
      </c>
      <c r="L9" s="7" t="s">
        <v>61</v>
      </c>
      <c r="M9" s="7" t="s">
        <v>170</v>
      </c>
      <c r="N9" s="29">
        <v>0.0</v>
      </c>
      <c r="O9" s="29">
        <v>0.0</v>
      </c>
      <c r="P9" s="7" t="s">
        <v>61</v>
      </c>
      <c r="Q9" s="38">
        <v>1.0</v>
      </c>
      <c r="R9" s="7" t="s">
        <v>511</v>
      </c>
      <c r="S9" s="3" t="s">
        <v>513</v>
      </c>
      <c r="T9" s="35"/>
      <c r="U9" s="7"/>
      <c r="V9" s="7"/>
      <c r="W9" s="7"/>
      <c r="X9" s="7"/>
      <c r="Y9" s="7"/>
      <c r="Z9" s="7"/>
      <c r="AA9" s="7"/>
      <c r="AB9" s="7"/>
      <c r="AC9" s="7"/>
    </row>
    <row r="10" ht="15.75" customHeight="1">
      <c r="A10" s="29">
        <v>9.0</v>
      </c>
      <c r="B10" s="29">
        <v>2012.0</v>
      </c>
      <c r="C10" s="37">
        <v>41061.0</v>
      </c>
      <c r="D10" s="7" t="s">
        <v>61</v>
      </c>
      <c r="E10" s="7" t="s">
        <v>61</v>
      </c>
      <c r="F10" s="7" t="s">
        <v>61</v>
      </c>
      <c r="G10" s="8" t="s">
        <v>379</v>
      </c>
      <c r="H10" s="8" t="s">
        <v>375</v>
      </c>
      <c r="I10" s="8">
        <v>1.0</v>
      </c>
      <c r="J10" s="8" t="s">
        <v>61</v>
      </c>
      <c r="K10" s="8" t="s">
        <v>61</v>
      </c>
      <c r="L10" s="7" t="s">
        <v>61</v>
      </c>
      <c r="M10" s="7" t="s">
        <v>165</v>
      </c>
      <c r="N10" s="29">
        <v>0.0</v>
      </c>
      <c r="O10" s="29">
        <v>0.0</v>
      </c>
      <c r="P10" s="7" t="s">
        <v>61</v>
      </c>
      <c r="Q10" s="38">
        <v>1.0</v>
      </c>
      <c r="R10" s="7"/>
      <c r="S10" s="7" t="s">
        <v>514</v>
      </c>
      <c r="T10" s="35"/>
      <c r="U10" s="7"/>
      <c r="V10" s="7"/>
      <c r="W10" s="7"/>
      <c r="X10" s="7"/>
      <c r="Y10" s="7"/>
      <c r="Z10" s="7"/>
      <c r="AA10" s="7"/>
      <c r="AB10" s="7"/>
      <c r="AC10" s="7"/>
    </row>
    <row r="11" ht="15.75" customHeight="1">
      <c r="A11" s="29">
        <v>10.0</v>
      </c>
      <c r="B11" s="29">
        <v>2012.0</v>
      </c>
      <c r="C11" s="37">
        <v>41061.0</v>
      </c>
      <c r="D11" s="7" t="s">
        <v>61</v>
      </c>
      <c r="E11" s="7" t="s">
        <v>61</v>
      </c>
      <c r="F11" s="7" t="s">
        <v>61</v>
      </c>
      <c r="G11" s="8" t="s">
        <v>379</v>
      </c>
      <c r="H11" s="8" t="s">
        <v>375</v>
      </c>
      <c r="I11" s="8">
        <v>2.0</v>
      </c>
      <c r="J11" s="8" t="s">
        <v>61</v>
      </c>
      <c r="K11" s="8" t="s">
        <v>61</v>
      </c>
      <c r="L11" s="7" t="s">
        <v>61</v>
      </c>
      <c r="M11" s="7" t="s">
        <v>165</v>
      </c>
      <c r="N11" s="29">
        <v>0.0</v>
      </c>
      <c r="O11" s="29">
        <v>0.0</v>
      </c>
      <c r="P11" s="7" t="s">
        <v>61</v>
      </c>
      <c r="Q11" s="38">
        <v>1.0</v>
      </c>
      <c r="R11" s="7"/>
      <c r="S11" s="7"/>
      <c r="T11" s="35"/>
      <c r="U11" s="7"/>
      <c r="V11" s="7"/>
      <c r="W11" s="7"/>
      <c r="X11" s="7"/>
      <c r="Y11" s="7"/>
      <c r="Z11" s="7"/>
      <c r="AA11" s="7"/>
      <c r="AB11" s="7"/>
      <c r="AC11" s="7"/>
    </row>
    <row r="12" ht="15.75" customHeight="1">
      <c r="A12" s="29">
        <v>11.0</v>
      </c>
      <c r="B12" s="29">
        <v>2012.0</v>
      </c>
      <c r="C12" s="37">
        <v>41061.0</v>
      </c>
      <c r="D12" s="7" t="s">
        <v>61</v>
      </c>
      <c r="E12" s="7" t="s">
        <v>61</v>
      </c>
      <c r="F12" s="7" t="s">
        <v>61</v>
      </c>
      <c r="G12" s="8" t="s">
        <v>381</v>
      </c>
      <c r="H12" s="8" t="s">
        <v>375</v>
      </c>
      <c r="I12" s="8">
        <v>1.0</v>
      </c>
      <c r="J12" s="8" t="s">
        <v>61</v>
      </c>
      <c r="K12" s="8" t="s">
        <v>61</v>
      </c>
      <c r="L12" s="7" t="s">
        <v>61</v>
      </c>
      <c r="M12" s="7" t="s">
        <v>165</v>
      </c>
      <c r="N12" s="29">
        <v>0.0</v>
      </c>
      <c r="O12" s="29">
        <v>0.0</v>
      </c>
      <c r="P12" s="7" t="s">
        <v>61</v>
      </c>
      <c r="Q12" s="38">
        <v>1.0</v>
      </c>
      <c r="R12" s="7" t="s">
        <v>306</v>
      </c>
      <c r="S12" s="7"/>
      <c r="T12" s="35"/>
      <c r="U12" s="7"/>
      <c r="V12" s="7"/>
      <c r="W12" s="7"/>
      <c r="X12" s="7"/>
      <c r="Y12" s="7"/>
      <c r="Z12" s="7"/>
      <c r="AA12" s="7"/>
      <c r="AB12" s="7"/>
      <c r="AC12" s="7"/>
    </row>
    <row r="13" ht="15.75" customHeight="1">
      <c r="A13" s="29">
        <v>12.0</v>
      </c>
      <c r="B13" s="29">
        <v>2012.0</v>
      </c>
      <c r="C13" s="37">
        <v>41061.0</v>
      </c>
      <c r="D13" s="7" t="s">
        <v>61</v>
      </c>
      <c r="E13" s="7" t="s">
        <v>61</v>
      </c>
      <c r="F13" s="7" t="s">
        <v>61</v>
      </c>
      <c r="G13" s="8" t="s">
        <v>381</v>
      </c>
      <c r="H13" s="8" t="s">
        <v>375</v>
      </c>
      <c r="I13" s="8">
        <v>2.0</v>
      </c>
      <c r="J13" s="8" t="s">
        <v>61</v>
      </c>
      <c r="K13" s="8" t="s">
        <v>61</v>
      </c>
      <c r="L13" s="7" t="s">
        <v>61</v>
      </c>
      <c r="M13" s="7" t="s">
        <v>165</v>
      </c>
      <c r="N13" s="29">
        <v>0.0</v>
      </c>
      <c r="O13" s="29">
        <v>0.0</v>
      </c>
      <c r="P13" s="7" t="s">
        <v>61</v>
      </c>
      <c r="Q13" s="38">
        <v>1.0</v>
      </c>
      <c r="R13" s="7" t="s">
        <v>306</v>
      </c>
      <c r="S13" s="7"/>
      <c r="T13" s="35"/>
      <c r="U13" s="7"/>
      <c r="V13" s="7"/>
      <c r="W13" s="7"/>
      <c r="X13" s="7"/>
      <c r="Y13" s="7"/>
      <c r="Z13" s="7"/>
      <c r="AA13" s="7"/>
      <c r="AB13" s="7"/>
      <c r="AC13" s="7"/>
    </row>
    <row r="14" ht="15.75" customHeight="1">
      <c r="A14" s="29">
        <v>13.0</v>
      </c>
      <c r="B14" s="29">
        <v>2012.0</v>
      </c>
      <c r="C14" s="37">
        <v>41061.0</v>
      </c>
      <c r="D14" s="7" t="s">
        <v>61</v>
      </c>
      <c r="E14" s="7" t="s">
        <v>61</v>
      </c>
      <c r="F14" s="7" t="s">
        <v>61</v>
      </c>
      <c r="G14" s="8" t="s">
        <v>382</v>
      </c>
      <c r="H14" s="8" t="s">
        <v>375</v>
      </c>
      <c r="I14" s="8">
        <v>1.0</v>
      </c>
      <c r="J14" s="8" t="s">
        <v>61</v>
      </c>
      <c r="K14" s="8" t="s">
        <v>61</v>
      </c>
      <c r="L14" s="7" t="s">
        <v>61</v>
      </c>
      <c r="M14" s="7" t="s">
        <v>170</v>
      </c>
      <c r="N14" s="29">
        <v>0.0</v>
      </c>
      <c r="O14" s="29">
        <v>0.0</v>
      </c>
      <c r="P14" s="7" t="s">
        <v>61</v>
      </c>
      <c r="Q14" s="38">
        <v>1.0</v>
      </c>
      <c r="R14" s="7"/>
      <c r="S14" s="7"/>
      <c r="T14" s="7"/>
      <c r="U14" s="7"/>
      <c r="V14" s="7"/>
      <c r="W14" s="7"/>
      <c r="X14" s="7"/>
      <c r="Y14" s="7"/>
      <c r="Z14" s="7"/>
      <c r="AA14" s="7"/>
      <c r="AB14" s="7"/>
      <c r="AC14" s="7"/>
    </row>
    <row r="15" ht="15.75" customHeight="1">
      <c r="A15" s="29">
        <v>14.0</v>
      </c>
      <c r="B15" s="29">
        <v>2012.0</v>
      </c>
      <c r="C15" s="37">
        <v>41061.0</v>
      </c>
      <c r="D15" s="7" t="s">
        <v>61</v>
      </c>
      <c r="E15" s="7" t="s">
        <v>61</v>
      </c>
      <c r="F15" s="7" t="s">
        <v>61</v>
      </c>
      <c r="G15" s="8" t="s">
        <v>382</v>
      </c>
      <c r="H15" s="8" t="s">
        <v>375</v>
      </c>
      <c r="I15" s="8">
        <v>2.0</v>
      </c>
      <c r="J15" s="8" t="s">
        <v>61</v>
      </c>
      <c r="K15" s="8" t="s">
        <v>61</v>
      </c>
      <c r="L15" s="7" t="s">
        <v>61</v>
      </c>
      <c r="M15" s="7" t="s">
        <v>170</v>
      </c>
      <c r="N15" s="29">
        <v>0.0</v>
      </c>
      <c r="O15" s="29">
        <v>0.0</v>
      </c>
      <c r="P15" s="7" t="s">
        <v>61</v>
      </c>
      <c r="Q15" s="38">
        <v>1.0</v>
      </c>
      <c r="R15" s="7"/>
      <c r="S15" s="7"/>
      <c r="T15" s="7"/>
      <c r="U15" s="7"/>
      <c r="V15" s="7"/>
      <c r="W15" s="7"/>
      <c r="X15" s="7"/>
      <c r="Y15" s="7"/>
      <c r="Z15" s="7"/>
      <c r="AA15" s="7"/>
      <c r="AB15" s="7"/>
      <c r="AC15" s="7"/>
    </row>
    <row r="16" ht="15.75" customHeight="1">
      <c r="A16" s="29">
        <v>15.0</v>
      </c>
      <c r="B16" s="29">
        <v>2012.0</v>
      </c>
      <c r="C16" s="37">
        <v>41061.0</v>
      </c>
      <c r="D16" s="7" t="s">
        <v>61</v>
      </c>
      <c r="E16" s="7" t="s">
        <v>61</v>
      </c>
      <c r="F16" s="7" t="s">
        <v>61</v>
      </c>
      <c r="G16" s="8" t="s">
        <v>383</v>
      </c>
      <c r="H16" s="8" t="s">
        <v>375</v>
      </c>
      <c r="I16" s="8">
        <v>1.0</v>
      </c>
      <c r="J16" s="8" t="s">
        <v>61</v>
      </c>
      <c r="K16" s="8" t="s">
        <v>61</v>
      </c>
      <c r="L16" s="7" t="s">
        <v>61</v>
      </c>
      <c r="M16" s="7" t="s">
        <v>165</v>
      </c>
      <c r="N16" s="29">
        <v>0.0</v>
      </c>
      <c r="O16" s="29">
        <v>0.0</v>
      </c>
      <c r="P16" s="7" t="s">
        <v>61</v>
      </c>
      <c r="Q16" s="38">
        <v>1.0</v>
      </c>
      <c r="R16" s="7"/>
      <c r="S16" s="7"/>
      <c r="T16" s="7"/>
      <c r="U16" s="7"/>
      <c r="V16" s="7"/>
      <c r="W16" s="7"/>
      <c r="X16" s="7"/>
      <c r="Y16" s="7"/>
      <c r="Z16" s="7"/>
      <c r="AA16" s="7"/>
      <c r="AB16" s="7"/>
      <c r="AC16" s="7"/>
    </row>
    <row r="17" ht="15.75" customHeight="1">
      <c r="A17" s="29">
        <v>16.0</v>
      </c>
      <c r="B17" s="29">
        <v>2012.0</v>
      </c>
      <c r="C17" s="37">
        <v>41061.0</v>
      </c>
      <c r="D17" s="7" t="s">
        <v>61</v>
      </c>
      <c r="E17" s="7" t="s">
        <v>61</v>
      </c>
      <c r="F17" s="7" t="s">
        <v>61</v>
      </c>
      <c r="G17" s="8" t="s">
        <v>383</v>
      </c>
      <c r="H17" s="8" t="s">
        <v>375</v>
      </c>
      <c r="I17" s="8">
        <v>2.0</v>
      </c>
      <c r="J17" s="8" t="s">
        <v>61</v>
      </c>
      <c r="K17" s="8" t="s">
        <v>61</v>
      </c>
      <c r="L17" s="7" t="s">
        <v>61</v>
      </c>
      <c r="M17" s="7" t="s">
        <v>165</v>
      </c>
      <c r="N17" s="29">
        <v>0.0</v>
      </c>
      <c r="O17" s="29">
        <v>0.0</v>
      </c>
      <c r="P17" s="7" t="s">
        <v>61</v>
      </c>
      <c r="Q17" s="38">
        <v>1.0</v>
      </c>
      <c r="R17" s="7"/>
      <c r="S17" s="7"/>
      <c r="T17" s="7"/>
      <c r="U17" s="7"/>
      <c r="V17" s="7"/>
      <c r="W17" s="7"/>
      <c r="X17" s="7"/>
      <c r="Y17" s="7"/>
      <c r="Z17" s="7"/>
      <c r="AA17" s="7"/>
      <c r="AB17" s="7"/>
      <c r="AC17" s="7"/>
    </row>
    <row r="18" ht="15.75" customHeight="1">
      <c r="A18" s="29">
        <v>17.0</v>
      </c>
      <c r="B18" s="29">
        <v>2012.0</v>
      </c>
      <c r="C18" s="37">
        <v>41061.0</v>
      </c>
      <c r="D18" s="7" t="s">
        <v>61</v>
      </c>
      <c r="E18" s="7" t="s">
        <v>61</v>
      </c>
      <c r="F18" s="7" t="s">
        <v>61</v>
      </c>
      <c r="G18" s="8" t="s">
        <v>384</v>
      </c>
      <c r="H18" s="8" t="s">
        <v>375</v>
      </c>
      <c r="I18" s="8">
        <v>1.0</v>
      </c>
      <c r="J18" s="8" t="s">
        <v>61</v>
      </c>
      <c r="K18" s="8" t="s">
        <v>61</v>
      </c>
      <c r="L18" s="7" t="s">
        <v>61</v>
      </c>
      <c r="M18" s="7" t="s">
        <v>165</v>
      </c>
      <c r="N18" s="29">
        <v>0.0</v>
      </c>
      <c r="O18" s="29">
        <v>0.0</v>
      </c>
      <c r="P18" s="7" t="s">
        <v>61</v>
      </c>
      <c r="Q18" s="38">
        <v>1.0</v>
      </c>
      <c r="R18" s="7"/>
      <c r="S18" s="7"/>
      <c r="T18" s="35"/>
      <c r="U18" s="7"/>
      <c r="V18" s="7"/>
      <c r="W18" s="7"/>
      <c r="X18" s="7"/>
      <c r="Y18" s="7"/>
      <c r="Z18" s="7"/>
      <c r="AA18" s="7"/>
      <c r="AB18" s="7"/>
      <c r="AC18" s="7"/>
    </row>
    <row r="19" ht="15.75" customHeight="1">
      <c r="A19" s="29">
        <v>18.0</v>
      </c>
      <c r="B19" s="29">
        <v>2012.0</v>
      </c>
      <c r="C19" s="37">
        <v>41061.0</v>
      </c>
      <c r="D19" s="7" t="s">
        <v>61</v>
      </c>
      <c r="E19" s="7" t="s">
        <v>61</v>
      </c>
      <c r="F19" s="7" t="s">
        <v>61</v>
      </c>
      <c r="G19" s="8" t="s">
        <v>384</v>
      </c>
      <c r="H19" s="8" t="s">
        <v>375</v>
      </c>
      <c r="I19" s="8">
        <v>2.0</v>
      </c>
      <c r="J19" s="8" t="s">
        <v>61</v>
      </c>
      <c r="K19" s="8" t="s">
        <v>61</v>
      </c>
      <c r="L19" s="7" t="s">
        <v>61</v>
      </c>
      <c r="M19" s="7" t="s">
        <v>165</v>
      </c>
      <c r="N19" s="29">
        <v>0.0</v>
      </c>
      <c r="O19" s="29">
        <v>0.0</v>
      </c>
      <c r="P19" s="7" t="s">
        <v>61</v>
      </c>
      <c r="Q19" s="38">
        <v>1.0</v>
      </c>
      <c r="R19" s="7"/>
      <c r="S19" s="7"/>
      <c r="T19" s="35"/>
      <c r="U19" s="7"/>
      <c r="V19" s="7"/>
      <c r="W19" s="7"/>
      <c r="X19" s="7"/>
      <c r="Y19" s="7"/>
      <c r="Z19" s="7"/>
      <c r="AA19" s="7"/>
      <c r="AB19" s="7"/>
      <c r="AC19" s="7"/>
    </row>
    <row r="20" ht="15.75" customHeight="1">
      <c r="A20" s="29">
        <v>19.0</v>
      </c>
      <c r="B20" s="29">
        <v>2012.0</v>
      </c>
      <c r="C20" s="37">
        <v>41061.0</v>
      </c>
      <c r="D20" s="7" t="s">
        <v>61</v>
      </c>
      <c r="E20" s="7" t="s">
        <v>61</v>
      </c>
      <c r="F20" s="7" t="s">
        <v>61</v>
      </c>
      <c r="G20" s="8" t="s">
        <v>385</v>
      </c>
      <c r="H20" s="8" t="s">
        <v>375</v>
      </c>
      <c r="I20" s="8">
        <v>1.0</v>
      </c>
      <c r="J20" s="8" t="s">
        <v>61</v>
      </c>
      <c r="K20" s="8" t="s">
        <v>61</v>
      </c>
      <c r="L20" s="7" t="s">
        <v>61</v>
      </c>
      <c r="M20" s="7" t="s">
        <v>165</v>
      </c>
      <c r="N20" s="29">
        <v>0.0</v>
      </c>
      <c r="O20" s="29">
        <v>0.0</v>
      </c>
      <c r="P20" s="7" t="s">
        <v>502</v>
      </c>
      <c r="Q20" s="38">
        <v>1.0</v>
      </c>
      <c r="R20" s="7" t="s">
        <v>515</v>
      </c>
      <c r="S20" s="7"/>
      <c r="T20" s="35"/>
      <c r="U20" s="7"/>
      <c r="V20" s="7"/>
      <c r="W20" s="7"/>
      <c r="X20" s="7"/>
      <c r="Y20" s="7"/>
      <c r="Z20" s="7"/>
      <c r="AA20" s="7"/>
      <c r="AB20" s="7"/>
      <c r="AC20" s="7"/>
    </row>
    <row r="21" ht="15.75" customHeight="1">
      <c r="A21" s="29">
        <v>20.0</v>
      </c>
      <c r="B21" s="29">
        <v>2012.0</v>
      </c>
      <c r="C21" s="37">
        <v>41061.0</v>
      </c>
      <c r="D21" s="7" t="s">
        <v>61</v>
      </c>
      <c r="E21" s="7" t="s">
        <v>61</v>
      </c>
      <c r="F21" s="7" t="s">
        <v>61</v>
      </c>
      <c r="G21" s="8" t="s">
        <v>385</v>
      </c>
      <c r="H21" s="8" t="s">
        <v>375</v>
      </c>
      <c r="I21" s="8">
        <v>2.0</v>
      </c>
      <c r="J21" s="8" t="s">
        <v>61</v>
      </c>
      <c r="K21" s="8" t="s">
        <v>61</v>
      </c>
      <c r="L21" s="7" t="s">
        <v>61</v>
      </c>
      <c r="M21" s="7" t="s">
        <v>165</v>
      </c>
      <c r="N21" s="29">
        <v>0.0</v>
      </c>
      <c r="O21" s="29">
        <v>0.0</v>
      </c>
      <c r="P21" s="7" t="s">
        <v>502</v>
      </c>
      <c r="Q21" s="38">
        <v>1.0</v>
      </c>
      <c r="R21" s="7" t="s">
        <v>515</v>
      </c>
      <c r="S21" s="7"/>
      <c r="T21" s="35"/>
      <c r="U21" s="7"/>
      <c r="V21" s="7"/>
      <c r="W21" s="7"/>
      <c r="X21" s="7"/>
      <c r="Y21" s="7"/>
      <c r="Z21" s="7"/>
      <c r="AA21" s="7"/>
      <c r="AB21" s="7"/>
      <c r="AC21" s="7"/>
    </row>
    <row r="22" ht="15.75" customHeight="1">
      <c r="A22" s="29">
        <v>21.0</v>
      </c>
      <c r="B22" s="29">
        <v>2012.0</v>
      </c>
      <c r="C22" s="37">
        <v>41061.0</v>
      </c>
      <c r="D22" s="7" t="s">
        <v>61</v>
      </c>
      <c r="E22" s="7" t="s">
        <v>61</v>
      </c>
      <c r="F22" s="7" t="s">
        <v>61</v>
      </c>
      <c r="G22" s="8" t="s">
        <v>386</v>
      </c>
      <c r="H22" s="8" t="s">
        <v>375</v>
      </c>
      <c r="I22" s="8">
        <v>1.0</v>
      </c>
      <c r="J22" s="8" t="s">
        <v>61</v>
      </c>
      <c r="K22" s="8" t="s">
        <v>61</v>
      </c>
      <c r="L22" s="7" t="s">
        <v>61</v>
      </c>
      <c r="M22" s="7" t="s">
        <v>74</v>
      </c>
      <c r="N22" s="29">
        <v>0.0</v>
      </c>
      <c r="O22" s="29">
        <v>0.0</v>
      </c>
      <c r="P22" s="7" t="s">
        <v>502</v>
      </c>
      <c r="Q22" s="38">
        <v>1.0</v>
      </c>
      <c r="R22" s="7" t="s">
        <v>516</v>
      </c>
      <c r="S22" s="7"/>
      <c r="T22" s="35"/>
      <c r="U22" s="7"/>
      <c r="V22" s="7"/>
      <c r="W22" s="7"/>
      <c r="X22" s="7"/>
      <c r="Y22" s="7"/>
      <c r="Z22" s="7"/>
      <c r="AA22" s="7"/>
      <c r="AB22" s="7"/>
      <c r="AC22" s="7"/>
    </row>
    <row r="23" ht="15.75" customHeight="1">
      <c r="A23" s="29">
        <v>22.0</v>
      </c>
      <c r="B23" s="29">
        <v>2012.0</v>
      </c>
      <c r="C23" s="37">
        <v>41061.0</v>
      </c>
      <c r="D23" s="7" t="s">
        <v>61</v>
      </c>
      <c r="E23" s="7" t="s">
        <v>61</v>
      </c>
      <c r="F23" s="7" t="s">
        <v>61</v>
      </c>
      <c r="G23" s="8" t="s">
        <v>386</v>
      </c>
      <c r="H23" s="8" t="s">
        <v>375</v>
      </c>
      <c r="I23" s="8">
        <v>2.0</v>
      </c>
      <c r="J23" s="8" t="s">
        <v>61</v>
      </c>
      <c r="K23" s="8" t="s">
        <v>61</v>
      </c>
      <c r="L23" s="7" t="s">
        <v>61</v>
      </c>
      <c r="M23" s="7" t="s">
        <v>74</v>
      </c>
      <c r="N23" s="29">
        <v>0.0</v>
      </c>
      <c r="O23" s="29">
        <v>0.0</v>
      </c>
      <c r="P23" s="7" t="s">
        <v>502</v>
      </c>
      <c r="Q23" s="38">
        <v>1.0</v>
      </c>
      <c r="R23" s="7" t="s">
        <v>516</v>
      </c>
      <c r="S23" s="7"/>
      <c r="T23" s="35"/>
      <c r="U23" s="7"/>
      <c r="V23" s="7"/>
      <c r="W23" s="7"/>
      <c r="X23" s="7"/>
      <c r="Y23" s="7"/>
      <c r="Z23" s="7"/>
      <c r="AA23" s="7"/>
      <c r="AB23" s="7"/>
      <c r="AC23" s="7"/>
    </row>
    <row r="24" ht="15.75" customHeight="1">
      <c r="A24" s="29">
        <v>23.0</v>
      </c>
      <c r="B24" s="29">
        <v>2012.0</v>
      </c>
      <c r="C24" s="37">
        <v>41061.0</v>
      </c>
      <c r="D24" s="7" t="s">
        <v>61</v>
      </c>
      <c r="E24" s="7" t="s">
        <v>61</v>
      </c>
      <c r="F24" s="7" t="s">
        <v>61</v>
      </c>
      <c r="G24" s="8" t="s">
        <v>387</v>
      </c>
      <c r="H24" s="8" t="s">
        <v>375</v>
      </c>
      <c r="I24" s="8">
        <v>1.0</v>
      </c>
      <c r="J24" s="8" t="s">
        <v>61</v>
      </c>
      <c r="K24" s="8" t="s">
        <v>61</v>
      </c>
      <c r="L24" s="7" t="s">
        <v>61</v>
      </c>
      <c r="M24" s="7" t="s">
        <v>165</v>
      </c>
      <c r="N24" s="29">
        <v>0.0</v>
      </c>
      <c r="O24" s="29">
        <v>0.0</v>
      </c>
      <c r="P24" s="7" t="s">
        <v>61</v>
      </c>
      <c r="Q24" s="38">
        <v>1.0</v>
      </c>
      <c r="R24" s="7" t="s">
        <v>517</v>
      </c>
      <c r="S24" s="7"/>
      <c r="T24" s="35"/>
      <c r="U24" s="7"/>
      <c r="V24" s="7"/>
      <c r="W24" s="7"/>
      <c r="X24" s="7"/>
      <c r="Y24" s="7"/>
      <c r="Z24" s="7"/>
      <c r="AA24" s="7"/>
      <c r="AB24" s="7"/>
      <c r="AC24" s="7"/>
    </row>
    <row r="25" ht="15.75" customHeight="1">
      <c r="A25" s="29">
        <v>24.0</v>
      </c>
      <c r="B25" s="29">
        <v>2012.0</v>
      </c>
      <c r="C25" s="37">
        <v>41061.0</v>
      </c>
      <c r="D25" s="7" t="s">
        <v>61</v>
      </c>
      <c r="E25" s="7" t="s">
        <v>61</v>
      </c>
      <c r="F25" s="7" t="s">
        <v>61</v>
      </c>
      <c r="G25" s="8" t="s">
        <v>387</v>
      </c>
      <c r="H25" s="8" t="s">
        <v>375</v>
      </c>
      <c r="I25" s="8">
        <v>2.0</v>
      </c>
      <c r="J25" s="8" t="s">
        <v>61</v>
      </c>
      <c r="K25" s="8" t="s">
        <v>61</v>
      </c>
      <c r="L25" s="7" t="s">
        <v>61</v>
      </c>
      <c r="M25" s="7" t="s">
        <v>165</v>
      </c>
      <c r="N25" s="29">
        <v>0.0</v>
      </c>
      <c r="O25" s="29">
        <v>0.0</v>
      </c>
      <c r="P25" s="7" t="s">
        <v>61</v>
      </c>
      <c r="Q25" s="38">
        <v>1.0</v>
      </c>
      <c r="R25" s="7" t="s">
        <v>517</v>
      </c>
      <c r="S25" s="7"/>
      <c r="T25" s="35"/>
      <c r="U25" s="7"/>
      <c r="V25" s="7"/>
      <c r="W25" s="7"/>
      <c r="X25" s="7"/>
      <c r="Y25" s="7"/>
      <c r="Z25" s="7"/>
      <c r="AA25" s="7"/>
      <c r="AB25" s="7"/>
      <c r="AC25" s="7"/>
    </row>
    <row r="26" ht="15.75" customHeight="1">
      <c r="A26" s="29">
        <v>25.0</v>
      </c>
      <c r="B26" s="29">
        <v>2012.0</v>
      </c>
      <c r="C26" s="37">
        <v>41061.0</v>
      </c>
      <c r="D26" s="7" t="s">
        <v>61</v>
      </c>
      <c r="E26" s="7" t="s">
        <v>61</v>
      </c>
      <c r="F26" s="7" t="s">
        <v>61</v>
      </c>
      <c r="G26" s="8" t="s">
        <v>388</v>
      </c>
      <c r="H26" s="8" t="s">
        <v>375</v>
      </c>
      <c r="I26" s="8">
        <v>1.0</v>
      </c>
      <c r="J26" s="8" t="s">
        <v>61</v>
      </c>
      <c r="K26" s="8" t="s">
        <v>61</v>
      </c>
      <c r="L26" s="7" t="s">
        <v>61</v>
      </c>
      <c r="M26" s="7" t="s">
        <v>165</v>
      </c>
      <c r="N26" s="29">
        <v>0.0</v>
      </c>
      <c r="O26" s="29">
        <v>0.0</v>
      </c>
      <c r="P26" s="7" t="s">
        <v>61</v>
      </c>
      <c r="Q26" s="38">
        <v>1.0</v>
      </c>
      <c r="R26" s="7"/>
      <c r="S26" s="7"/>
      <c r="T26" s="35"/>
      <c r="U26" s="7"/>
      <c r="V26" s="7"/>
      <c r="W26" s="7"/>
      <c r="X26" s="7"/>
      <c r="Y26" s="7"/>
      <c r="Z26" s="7"/>
      <c r="AA26" s="7"/>
      <c r="AB26" s="7"/>
      <c r="AC26" s="7"/>
    </row>
    <row r="27" ht="15.75" customHeight="1">
      <c r="A27" s="29">
        <v>26.0</v>
      </c>
      <c r="B27" s="29">
        <v>2012.0</v>
      </c>
      <c r="C27" s="37">
        <v>41061.0</v>
      </c>
      <c r="D27" s="7" t="s">
        <v>61</v>
      </c>
      <c r="E27" s="7" t="s">
        <v>61</v>
      </c>
      <c r="F27" s="7" t="s">
        <v>61</v>
      </c>
      <c r="G27" s="8" t="s">
        <v>388</v>
      </c>
      <c r="H27" s="8" t="s">
        <v>375</v>
      </c>
      <c r="I27" s="8">
        <v>2.0</v>
      </c>
      <c r="J27" s="8" t="s">
        <v>61</v>
      </c>
      <c r="K27" s="8" t="s">
        <v>61</v>
      </c>
      <c r="L27" s="7" t="s">
        <v>61</v>
      </c>
      <c r="M27" s="7" t="s">
        <v>165</v>
      </c>
      <c r="N27" s="29">
        <v>0.0</v>
      </c>
      <c r="O27" s="29">
        <v>0.0</v>
      </c>
      <c r="P27" s="7" t="s">
        <v>61</v>
      </c>
      <c r="Q27" s="38">
        <v>1.0</v>
      </c>
      <c r="R27" s="7"/>
      <c r="S27" s="7"/>
      <c r="T27" s="35"/>
      <c r="U27" s="7"/>
      <c r="V27" s="7"/>
      <c r="W27" s="7"/>
      <c r="X27" s="7"/>
      <c r="Y27" s="7"/>
      <c r="Z27" s="7"/>
      <c r="AA27" s="7"/>
      <c r="AB27" s="7"/>
      <c r="AC27" s="7"/>
    </row>
    <row r="28" ht="15.75" customHeight="1">
      <c r="A28" s="29">
        <v>27.0</v>
      </c>
      <c r="B28" s="29">
        <v>2012.0</v>
      </c>
      <c r="C28" s="37">
        <v>41061.0</v>
      </c>
      <c r="D28" s="7" t="s">
        <v>61</v>
      </c>
      <c r="E28" s="7" t="s">
        <v>61</v>
      </c>
      <c r="F28" s="7" t="s">
        <v>61</v>
      </c>
      <c r="G28" s="8" t="s">
        <v>389</v>
      </c>
      <c r="H28" s="8" t="s">
        <v>375</v>
      </c>
      <c r="I28" s="8">
        <v>1.0</v>
      </c>
      <c r="J28" s="8" t="s">
        <v>61</v>
      </c>
      <c r="K28" s="8" t="s">
        <v>61</v>
      </c>
      <c r="L28" s="7" t="s">
        <v>61</v>
      </c>
      <c r="M28" s="7" t="s">
        <v>61</v>
      </c>
      <c r="N28" s="29">
        <v>0.0</v>
      </c>
      <c r="O28" s="29">
        <v>0.0</v>
      </c>
      <c r="P28" s="7" t="s">
        <v>61</v>
      </c>
      <c r="Q28" s="38">
        <v>1.0</v>
      </c>
      <c r="R28" s="7"/>
      <c r="S28" s="7"/>
      <c r="T28" s="35"/>
      <c r="U28" s="7"/>
      <c r="V28" s="7"/>
      <c r="W28" s="7"/>
      <c r="X28" s="7"/>
      <c r="Y28" s="7"/>
      <c r="Z28" s="7"/>
      <c r="AA28" s="7"/>
      <c r="AB28" s="7"/>
      <c r="AC28" s="7"/>
    </row>
    <row r="29" ht="15.75" customHeight="1">
      <c r="A29" s="29">
        <v>28.0</v>
      </c>
      <c r="B29" s="29">
        <v>2012.0</v>
      </c>
      <c r="C29" s="37">
        <v>41061.0</v>
      </c>
      <c r="D29" s="7" t="s">
        <v>61</v>
      </c>
      <c r="E29" s="7" t="s">
        <v>61</v>
      </c>
      <c r="F29" s="7" t="s">
        <v>61</v>
      </c>
      <c r="G29" s="8" t="s">
        <v>389</v>
      </c>
      <c r="H29" s="8" t="s">
        <v>375</v>
      </c>
      <c r="I29" s="8">
        <v>2.0</v>
      </c>
      <c r="J29" s="8" t="s">
        <v>61</v>
      </c>
      <c r="K29" s="8" t="s">
        <v>61</v>
      </c>
      <c r="L29" s="7" t="s">
        <v>61</v>
      </c>
      <c r="M29" s="7" t="s">
        <v>61</v>
      </c>
      <c r="N29" s="29">
        <v>0.0</v>
      </c>
      <c r="O29" s="29">
        <v>0.0</v>
      </c>
      <c r="P29" s="7" t="s">
        <v>61</v>
      </c>
      <c r="Q29" s="38">
        <v>1.0</v>
      </c>
      <c r="R29" s="7"/>
      <c r="S29" s="7"/>
      <c r="T29" s="35"/>
      <c r="U29" s="7"/>
      <c r="V29" s="7"/>
      <c r="W29" s="7"/>
      <c r="X29" s="7"/>
      <c r="Y29" s="7"/>
      <c r="Z29" s="7"/>
      <c r="AA29" s="7"/>
      <c r="AB29" s="7"/>
      <c r="AC29" s="7"/>
    </row>
    <row r="30" ht="15.75" customHeight="1">
      <c r="A30" s="29">
        <v>29.0</v>
      </c>
      <c r="B30" s="29">
        <v>2012.0</v>
      </c>
      <c r="C30" s="37">
        <v>41061.0</v>
      </c>
      <c r="D30" s="7" t="s">
        <v>61</v>
      </c>
      <c r="E30" s="7" t="s">
        <v>61</v>
      </c>
      <c r="F30" s="7" t="s">
        <v>61</v>
      </c>
      <c r="G30" s="8" t="s">
        <v>390</v>
      </c>
      <c r="H30" s="8" t="s">
        <v>375</v>
      </c>
      <c r="I30" s="8">
        <v>1.0</v>
      </c>
      <c r="J30" s="8" t="s">
        <v>61</v>
      </c>
      <c r="K30" s="8" t="s">
        <v>61</v>
      </c>
      <c r="L30" s="7" t="s">
        <v>61</v>
      </c>
      <c r="M30" s="7" t="s">
        <v>170</v>
      </c>
      <c r="N30" s="29">
        <v>0.0</v>
      </c>
      <c r="O30" s="29">
        <v>0.0</v>
      </c>
      <c r="P30" s="7" t="s">
        <v>61</v>
      </c>
      <c r="Q30" s="38">
        <v>1.0</v>
      </c>
      <c r="R30" s="7" t="s">
        <v>518</v>
      </c>
      <c r="S30" s="7"/>
      <c r="T30" s="35"/>
      <c r="U30" s="7"/>
      <c r="V30" s="7"/>
      <c r="W30" s="7"/>
      <c r="X30" s="7"/>
      <c r="Y30" s="7"/>
      <c r="Z30" s="7"/>
      <c r="AA30" s="7"/>
      <c r="AB30" s="7"/>
      <c r="AC30" s="7"/>
    </row>
    <row r="31" ht="15.75" customHeight="1">
      <c r="A31" s="29">
        <v>30.0</v>
      </c>
      <c r="B31" s="29">
        <v>2012.0</v>
      </c>
      <c r="C31" s="37">
        <v>41061.0</v>
      </c>
      <c r="D31" s="7" t="s">
        <v>61</v>
      </c>
      <c r="E31" s="7" t="s">
        <v>61</v>
      </c>
      <c r="F31" s="7" t="s">
        <v>61</v>
      </c>
      <c r="G31" s="8" t="s">
        <v>390</v>
      </c>
      <c r="H31" s="8" t="s">
        <v>375</v>
      </c>
      <c r="I31" s="8">
        <v>2.0</v>
      </c>
      <c r="J31" s="8" t="s">
        <v>61</v>
      </c>
      <c r="K31" s="8" t="s">
        <v>61</v>
      </c>
      <c r="L31" s="7" t="s">
        <v>61</v>
      </c>
      <c r="M31" s="7" t="s">
        <v>170</v>
      </c>
      <c r="N31" s="29">
        <v>0.0</v>
      </c>
      <c r="O31" s="29">
        <v>0.0</v>
      </c>
      <c r="P31" s="7" t="s">
        <v>61</v>
      </c>
      <c r="Q31" s="38">
        <v>1.0</v>
      </c>
      <c r="R31" s="7" t="s">
        <v>518</v>
      </c>
      <c r="S31" s="7"/>
      <c r="T31" s="35"/>
      <c r="U31" s="7"/>
      <c r="V31" s="7"/>
      <c r="W31" s="7"/>
      <c r="X31" s="7"/>
      <c r="Y31" s="7"/>
      <c r="Z31" s="7"/>
      <c r="AA31" s="7"/>
      <c r="AB31" s="7"/>
      <c r="AC31" s="7"/>
    </row>
    <row r="32" ht="15.75" customHeight="1">
      <c r="A32" s="29">
        <v>31.0</v>
      </c>
      <c r="B32" s="29">
        <v>2012.0</v>
      </c>
      <c r="C32" s="37">
        <v>41061.0</v>
      </c>
      <c r="D32" s="7" t="s">
        <v>61</v>
      </c>
      <c r="E32" s="7" t="s">
        <v>61</v>
      </c>
      <c r="F32" s="7" t="s">
        <v>61</v>
      </c>
      <c r="G32" s="8" t="s">
        <v>391</v>
      </c>
      <c r="H32" s="8" t="s">
        <v>375</v>
      </c>
      <c r="I32" s="8">
        <v>1.0</v>
      </c>
      <c r="J32" s="8" t="s">
        <v>61</v>
      </c>
      <c r="K32" s="8" t="s">
        <v>61</v>
      </c>
      <c r="L32" s="7" t="s">
        <v>61</v>
      </c>
      <c r="M32" s="7" t="s">
        <v>170</v>
      </c>
      <c r="N32" s="29">
        <v>0.0</v>
      </c>
      <c r="O32" s="29">
        <v>0.0</v>
      </c>
      <c r="P32" s="7" t="s">
        <v>502</v>
      </c>
      <c r="Q32" s="38">
        <v>1.0</v>
      </c>
      <c r="R32" s="7" t="s">
        <v>519</v>
      </c>
      <c r="S32" s="7"/>
      <c r="T32" s="7"/>
      <c r="U32" s="7"/>
      <c r="V32" s="7"/>
      <c r="W32" s="7"/>
      <c r="X32" s="7"/>
      <c r="Y32" s="7"/>
      <c r="Z32" s="7"/>
      <c r="AA32" s="7"/>
      <c r="AB32" s="7"/>
      <c r="AC32" s="7"/>
    </row>
    <row r="33" ht="15.75" customHeight="1">
      <c r="A33" s="29">
        <v>32.0</v>
      </c>
      <c r="B33" s="29">
        <v>2012.0</v>
      </c>
      <c r="C33" s="37">
        <v>41061.0</v>
      </c>
      <c r="D33" s="7" t="s">
        <v>61</v>
      </c>
      <c r="E33" s="7" t="s">
        <v>61</v>
      </c>
      <c r="F33" s="7" t="s">
        <v>61</v>
      </c>
      <c r="G33" s="8" t="s">
        <v>391</v>
      </c>
      <c r="H33" s="8" t="s">
        <v>375</v>
      </c>
      <c r="I33" s="8">
        <v>2.0</v>
      </c>
      <c r="J33" s="8" t="s">
        <v>61</v>
      </c>
      <c r="K33" s="8" t="s">
        <v>61</v>
      </c>
      <c r="L33" s="7" t="s">
        <v>61</v>
      </c>
      <c r="M33" s="7" t="s">
        <v>170</v>
      </c>
      <c r="N33" s="29">
        <v>0.0</v>
      </c>
      <c r="O33" s="29">
        <v>0.0</v>
      </c>
      <c r="P33" s="7" t="s">
        <v>502</v>
      </c>
      <c r="Q33" s="38">
        <v>1.0</v>
      </c>
      <c r="R33" s="7" t="s">
        <v>519</v>
      </c>
      <c r="S33" s="7"/>
      <c r="T33" s="7"/>
      <c r="U33" s="7"/>
      <c r="V33" s="7"/>
      <c r="W33" s="7"/>
      <c r="X33" s="7"/>
      <c r="Y33" s="7"/>
      <c r="Z33" s="7"/>
      <c r="AA33" s="7"/>
      <c r="AB33" s="7"/>
      <c r="AC33" s="7"/>
    </row>
    <row r="34" ht="15.75" customHeight="1">
      <c r="A34" s="29">
        <v>33.0</v>
      </c>
      <c r="B34" s="29">
        <v>2012.0</v>
      </c>
      <c r="C34" s="37">
        <v>41061.0</v>
      </c>
      <c r="D34" s="7" t="s">
        <v>61</v>
      </c>
      <c r="E34" s="7" t="s">
        <v>61</v>
      </c>
      <c r="F34" s="7" t="s">
        <v>61</v>
      </c>
      <c r="G34" s="8" t="s">
        <v>393</v>
      </c>
      <c r="H34" s="8" t="s">
        <v>375</v>
      </c>
      <c r="I34" s="8">
        <v>1.0</v>
      </c>
      <c r="J34" s="8" t="s">
        <v>61</v>
      </c>
      <c r="K34" s="8" t="s">
        <v>61</v>
      </c>
      <c r="L34" s="7" t="s">
        <v>61</v>
      </c>
      <c r="M34" s="7" t="s">
        <v>74</v>
      </c>
      <c r="N34" s="29">
        <v>0.0</v>
      </c>
      <c r="O34" s="29">
        <v>0.0</v>
      </c>
      <c r="P34" s="7" t="s">
        <v>502</v>
      </c>
      <c r="Q34" s="38">
        <v>1.0</v>
      </c>
      <c r="R34" s="7" t="s">
        <v>520</v>
      </c>
      <c r="S34" s="7"/>
      <c r="T34" s="7"/>
      <c r="U34" s="7"/>
      <c r="V34" s="7"/>
      <c r="W34" s="7"/>
      <c r="X34" s="7"/>
      <c r="Y34" s="7"/>
      <c r="Z34" s="7"/>
      <c r="AA34" s="7"/>
      <c r="AB34" s="7"/>
      <c r="AC34" s="7"/>
    </row>
    <row r="35" ht="15.75" customHeight="1">
      <c r="A35" s="29">
        <v>34.0</v>
      </c>
      <c r="B35" s="29">
        <v>2012.0</v>
      </c>
      <c r="C35" s="37">
        <v>41061.0</v>
      </c>
      <c r="D35" s="7" t="s">
        <v>61</v>
      </c>
      <c r="E35" s="7" t="s">
        <v>61</v>
      </c>
      <c r="F35" s="7" t="s">
        <v>61</v>
      </c>
      <c r="G35" s="8" t="s">
        <v>393</v>
      </c>
      <c r="H35" s="8" t="s">
        <v>375</v>
      </c>
      <c r="I35" s="8">
        <v>2.0</v>
      </c>
      <c r="J35" s="8" t="s">
        <v>61</v>
      </c>
      <c r="K35" s="8" t="s">
        <v>61</v>
      </c>
      <c r="L35" s="7" t="s">
        <v>61</v>
      </c>
      <c r="M35" s="7" t="s">
        <v>74</v>
      </c>
      <c r="N35" s="29">
        <v>0.0</v>
      </c>
      <c r="O35" s="29">
        <v>0.0</v>
      </c>
      <c r="P35" s="7" t="s">
        <v>502</v>
      </c>
      <c r="Q35" s="38">
        <v>1.0</v>
      </c>
      <c r="R35" s="7" t="s">
        <v>520</v>
      </c>
      <c r="S35" s="7"/>
      <c r="T35" s="7"/>
      <c r="U35" s="7"/>
      <c r="V35" s="7"/>
      <c r="W35" s="7"/>
      <c r="X35" s="7"/>
      <c r="Y35" s="7"/>
      <c r="Z35" s="7"/>
      <c r="AA35" s="7"/>
      <c r="AB35" s="7"/>
      <c r="AC35" s="7"/>
    </row>
    <row r="36" ht="15.75" customHeight="1">
      <c r="A36" s="29">
        <v>35.0</v>
      </c>
      <c r="B36" s="29">
        <v>2012.0</v>
      </c>
      <c r="C36" s="37">
        <v>41061.0</v>
      </c>
      <c r="D36" s="7" t="s">
        <v>61</v>
      </c>
      <c r="E36" s="7" t="s">
        <v>61</v>
      </c>
      <c r="F36" s="7" t="s">
        <v>61</v>
      </c>
      <c r="G36" s="8" t="s">
        <v>394</v>
      </c>
      <c r="H36" s="8" t="s">
        <v>375</v>
      </c>
      <c r="I36" s="8">
        <v>1.0</v>
      </c>
      <c r="J36" s="8" t="s">
        <v>61</v>
      </c>
      <c r="K36" s="8" t="s">
        <v>61</v>
      </c>
      <c r="L36" s="7" t="s">
        <v>61</v>
      </c>
      <c r="M36" s="7" t="s">
        <v>170</v>
      </c>
      <c r="N36" s="29">
        <v>0.0</v>
      </c>
      <c r="O36" s="29">
        <v>0.0</v>
      </c>
      <c r="P36" s="7" t="s">
        <v>54</v>
      </c>
      <c r="Q36" s="38">
        <v>1.0</v>
      </c>
      <c r="R36" s="7" t="s">
        <v>521</v>
      </c>
      <c r="S36" s="7"/>
      <c r="T36" s="7"/>
      <c r="U36" s="7"/>
      <c r="V36" s="7"/>
      <c r="W36" s="7"/>
      <c r="X36" s="7"/>
      <c r="Y36" s="7"/>
      <c r="Z36" s="7"/>
      <c r="AA36" s="7"/>
      <c r="AB36" s="7"/>
      <c r="AC36" s="7"/>
    </row>
    <row r="37" ht="15.75" customHeight="1">
      <c r="A37" s="29">
        <v>36.0</v>
      </c>
      <c r="B37" s="29">
        <v>2012.0</v>
      </c>
      <c r="C37" s="37">
        <v>41061.0</v>
      </c>
      <c r="D37" s="7" t="s">
        <v>61</v>
      </c>
      <c r="E37" s="7" t="s">
        <v>61</v>
      </c>
      <c r="F37" s="7" t="s">
        <v>61</v>
      </c>
      <c r="G37" s="8" t="s">
        <v>394</v>
      </c>
      <c r="H37" s="8" t="s">
        <v>375</v>
      </c>
      <c r="I37" s="8">
        <v>2.0</v>
      </c>
      <c r="J37" s="8" t="s">
        <v>61</v>
      </c>
      <c r="K37" s="8" t="s">
        <v>61</v>
      </c>
      <c r="L37" s="7" t="s">
        <v>61</v>
      </c>
      <c r="M37" s="7" t="s">
        <v>170</v>
      </c>
      <c r="N37" s="29">
        <v>0.0</v>
      </c>
      <c r="O37" s="29">
        <v>0.0</v>
      </c>
      <c r="P37" s="7" t="s">
        <v>54</v>
      </c>
      <c r="Q37" s="38">
        <v>1.0</v>
      </c>
      <c r="R37" s="7" t="s">
        <v>521</v>
      </c>
      <c r="S37" s="7"/>
      <c r="T37" s="7"/>
      <c r="U37" s="7"/>
      <c r="V37" s="7"/>
      <c r="W37" s="7"/>
      <c r="X37" s="7"/>
      <c r="Y37" s="7"/>
      <c r="Z37" s="7"/>
      <c r="AA37" s="7"/>
      <c r="AB37" s="7"/>
      <c r="AC37" s="7"/>
    </row>
    <row r="38" ht="15.75" customHeight="1">
      <c r="A38" s="29">
        <v>37.0</v>
      </c>
      <c r="B38" s="29">
        <v>2012.0</v>
      </c>
      <c r="C38" s="37">
        <v>41061.0</v>
      </c>
      <c r="D38" s="7" t="s">
        <v>61</v>
      </c>
      <c r="E38" s="7" t="s">
        <v>61</v>
      </c>
      <c r="F38" s="7" t="s">
        <v>61</v>
      </c>
      <c r="G38" s="8" t="s">
        <v>395</v>
      </c>
      <c r="H38" s="8" t="s">
        <v>375</v>
      </c>
      <c r="I38" s="8">
        <v>1.0</v>
      </c>
      <c r="J38" s="8" t="s">
        <v>61</v>
      </c>
      <c r="K38" s="8" t="s">
        <v>61</v>
      </c>
      <c r="L38" s="7" t="s">
        <v>61</v>
      </c>
      <c r="M38" s="7" t="s">
        <v>74</v>
      </c>
      <c r="N38" s="29">
        <v>0.0</v>
      </c>
      <c r="O38" s="29">
        <v>0.0</v>
      </c>
      <c r="P38" s="7" t="s">
        <v>502</v>
      </c>
      <c r="Q38" s="38">
        <v>1.0</v>
      </c>
      <c r="R38" s="7" t="s">
        <v>522</v>
      </c>
      <c r="S38" s="7"/>
      <c r="T38" s="7"/>
      <c r="U38" s="7"/>
      <c r="V38" s="7"/>
      <c r="W38" s="7"/>
      <c r="X38" s="7"/>
      <c r="Y38" s="7"/>
      <c r="Z38" s="7"/>
      <c r="AA38" s="7"/>
      <c r="AB38" s="7"/>
      <c r="AC38" s="7"/>
    </row>
    <row r="39" ht="15.75" customHeight="1">
      <c r="A39" s="29">
        <v>38.0</v>
      </c>
      <c r="B39" s="29">
        <v>2012.0</v>
      </c>
      <c r="C39" s="37">
        <v>41061.0</v>
      </c>
      <c r="D39" s="7" t="s">
        <v>61</v>
      </c>
      <c r="E39" s="7" t="s">
        <v>61</v>
      </c>
      <c r="F39" s="7" t="s">
        <v>61</v>
      </c>
      <c r="G39" s="8" t="s">
        <v>395</v>
      </c>
      <c r="H39" s="8" t="s">
        <v>375</v>
      </c>
      <c r="I39" s="8">
        <v>2.0</v>
      </c>
      <c r="J39" s="8" t="s">
        <v>61</v>
      </c>
      <c r="K39" s="8" t="s">
        <v>61</v>
      </c>
      <c r="L39" s="7" t="s">
        <v>61</v>
      </c>
      <c r="M39" s="7" t="s">
        <v>74</v>
      </c>
      <c r="N39" s="29">
        <v>0.0</v>
      </c>
      <c r="O39" s="29">
        <v>0.0</v>
      </c>
      <c r="P39" s="7" t="s">
        <v>502</v>
      </c>
      <c r="Q39" s="38">
        <v>1.0</v>
      </c>
      <c r="R39" s="7" t="s">
        <v>522</v>
      </c>
      <c r="S39" s="7"/>
      <c r="T39" s="7"/>
      <c r="U39" s="7"/>
      <c r="V39" s="7"/>
      <c r="W39" s="7"/>
      <c r="X39" s="7"/>
      <c r="Y39" s="7"/>
      <c r="Z39" s="7"/>
      <c r="AA39" s="7"/>
      <c r="AB39" s="7"/>
      <c r="AC39" s="7"/>
    </row>
    <row r="40" ht="15.75" customHeight="1">
      <c r="A40" s="29">
        <v>39.0</v>
      </c>
      <c r="B40" s="29">
        <v>2012.0</v>
      </c>
      <c r="C40" s="37">
        <v>41061.0</v>
      </c>
      <c r="D40" s="7" t="s">
        <v>61</v>
      </c>
      <c r="E40" s="7" t="s">
        <v>61</v>
      </c>
      <c r="F40" s="7" t="s">
        <v>61</v>
      </c>
      <c r="G40" s="8" t="s">
        <v>397</v>
      </c>
      <c r="H40" s="8" t="s">
        <v>375</v>
      </c>
      <c r="I40" s="8">
        <v>1.0</v>
      </c>
      <c r="J40" s="8" t="s">
        <v>61</v>
      </c>
      <c r="K40" s="8" t="s">
        <v>61</v>
      </c>
      <c r="L40" s="7" t="s">
        <v>61</v>
      </c>
      <c r="M40" s="7" t="s">
        <v>165</v>
      </c>
      <c r="N40" s="29">
        <v>0.0</v>
      </c>
      <c r="O40" s="29">
        <v>0.0</v>
      </c>
      <c r="P40" s="7" t="s">
        <v>502</v>
      </c>
      <c r="Q40" s="38">
        <v>1.0</v>
      </c>
      <c r="R40" s="7" t="s">
        <v>523</v>
      </c>
      <c r="S40" s="7"/>
      <c r="T40" s="7"/>
      <c r="U40" s="7"/>
      <c r="V40" s="7"/>
      <c r="W40" s="7"/>
      <c r="X40" s="7"/>
      <c r="Y40" s="7"/>
      <c r="Z40" s="7"/>
      <c r="AA40" s="7"/>
      <c r="AB40" s="7"/>
      <c r="AC40" s="7"/>
    </row>
    <row r="41" ht="15.75" customHeight="1">
      <c r="A41" s="29">
        <v>40.0</v>
      </c>
      <c r="B41" s="29">
        <v>2012.0</v>
      </c>
      <c r="C41" s="37">
        <v>41061.0</v>
      </c>
      <c r="D41" s="7" t="s">
        <v>61</v>
      </c>
      <c r="E41" s="7" t="s">
        <v>61</v>
      </c>
      <c r="F41" s="7" t="s">
        <v>61</v>
      </c>
      <c r="G41" s="8" t="s">
        <v>397</v>
      </c>
      <c r="H41" s="8" t="s">
        <v>375</v>
      </c>
      <c r="I41" s="8">
        <v>2.0</v>
      </c>
      <c r="J41" s="8" t="s">
        <v>61</v>
      </c>
      <c r="K41" s="8" t="s">
        <v>61</v>
      </c>
      <c r="L41" s="7" t="s">
        <v>61</v>
      </c>
      <c r="M41" s="7" t="s">
        <v>165</v>
      </c>
      <c r="N41" s="29">
        <v>0.0</v>
      </c>
      <c r="O41" s="29">
        <v>0.0</v>
      </c>
      <c r="P41" s="7" t="s">
        <v>502</v>
      </c>
      <c r="Q41" s="38">
        <v>1.0</v>
      </c>
      <c r="R41" s="7" t="s">
        <v>523</v>
      </c>
      <c r="S41" s="7"/>
      <c r="T41" s="7"/>
      <c r="U41" s="7"/>
      <c r="V41" s="7"/>
      <c r="W41" s="7"/>
      <c r="X41" s="7"/>
      <c r="Y41" s="7"/>
      <c r="Z41" s="7"/>
      <c r="AA41" s="7"/>
      <c r="AB41" s="7"/>
      <c r="AC41" s="7"/>
    </row>
    <row r="42" ht="15.75" customHeight="1">
      <c r="A42" s="29">
        <v>41.0</v>
      </c>
      <c r="B42" s="29">
        <v>2012.0</v>
      </c>
      <c r="C42" s="37">
        <v>41061.0</v>
      </c>
      <c r="D42" s="7" t="s">
        <v>61</v>
      </c>
      <c r="E42" s="7" t="s">
        <v>61</v>
      </c>
      <c r="F42" s="7" t="s">
        <v>61</v>
      </c>
      <c r="G42" s="8" t="s">
        <v>398</v>
      </c>
      <c r="H42" s="8" t="s">
        <v>375</v>
      </c>
      <c r="I42" s="8">
        <v>1.0</v>
      </c>
      <c r="J42" s="8" t="s">
        <v>61</v>
      </c>
      <c r="K42" s="8" t="s">
        <v>61</v>
      </c>
      <c r="L42" s="7" t="s">
        <v>61</v>
      </c>
      <c r="M42" s="7" t="s">
        <v>74</v>
      </c>
      <c r="N42" s="29">
        <v>0.0</v>
      </c>
      <c r="O42" s="29">
        <v>0.0</v>
      </c>
      <c r="P42" s="7" t="s">
        <v>502</v>
      </c>
      <c r="Q42" s="38">
        <v>1.0</v>
      </c>
      <c r="R42" s="7" t="s">
        <v>524</v>
      </c>
      <c r="S42" s="7"/>
      <c r="T42" s="7"/>
      <c r="U42" s="7"/>
      <c r="V42" s="7"/>
      <c r="W42" s="7"/>
      <c r="X42" s="7"/>
      <c r="Y42" s="7"/>
      <c r="Z42" s="7"/>
      <c r="AA42" s="7"/>
      <c r="AB42" s="7"/>
      <c r="AC42" s="7"/>
    </row>
    <row r="43" ht="15.75" customHeight="1">
      <c r="A43" s="29">
        <v>42.0</v>
      </c>
      <c r="B43" s="29">
        <v>2012.0</v>
      </c>
      <c r="C43" s="37">
        <v>41061.0</v>
      </c>
      <c r="D43" s="7" t="s">
        <v>61</v>
      </c>
      <c r="E43" s="7" t="s">
        <v>61</v>
      </c>
      <c r="F43" s="7" t="s">
        <v>61</v>
      </c>
      <c r="G43" s="8" t="s">
        <v>398</v>
      </c>
      <c r="H43" s="8" t="s">
        <v>375</v>
      </c>
      <c r="I43" s="8">
        <v>2.0</v>
      </c>
      <c r="J43" s="8" t="s">
        <v>61</v>
      </c>
      <c r="K43" s="8" t="s">
        <v>61</v>
      </c>
      <c r="L43" s="7" t="s">
        <v>61</v>
      </c>
      <c r="M43" s="7" t="s">
        <v>74</v>
      </c>
      <c r="N43" s="29">
        <v>0.0</v>
      </c>
      <c r="O43" s="29">
        <v>0.0</v>
      </c>
      <c r="P43" s="7" t="s">
        <v>502</v>
      </c>
      <c r="Q43" s="38">
        <v>1.0</v>
      </c>
      <c r="R43" s="7" t="s">
        <v>524</v>
      </c>
      <c r="S43" s="7"/>
      <c r="T43" s="7"/>
      <c r="U43" s="7"/>
      <c r="V43" s="7"/>
      <c r="W43" s="7"/>
      <c r="X43" s="7"/>
      <c r="Y43" s="7"/>
      <c r="Z43" s="7"/>
      <c r="AA43" s="7"/>
      <c r="AB43" s="7"/>
      <c r="AC43" s="7"/>
    </row>
    <row r="44" ht="15.75" customHeight="1">
      <c r="A44" s="29">
        <v>43.0</v>
      </c>
      <c r="B44" s="29">
        <v>2012.0</v>
      </c>
      <c r="C44" s="37">
        <v>41061.0</v>
      </c>
      <c r="D44" s="7" t="s">
        <v>61</v>
      </c>
      <c r="E44" s="7" t="s">
        <v>61</v>
      </c>
      <c r="F44" s="7" t="s">
        <v>61</v>
      </c>
      <c r="G44" s="8" t="s">
        <v>399</v>
      </c>
      <c r="H44" s="8" t="s">
        <v>375</v>
      </c>
      <c r="I44" s="8">
        <v>1.0</v>
      </c>
      <c r="J44" s="8" t="s">
        <v>61</v>
      </c>
      <c r="K44" s="8" t="s">
        <v>61</v>
      </c>
      <c r="L44" s="7" t="s">
        <v>61</v>
      </c>
      <c r="M44" s="7" t="s">
        <v>74</v>
      </c>
      <c r="N44" s="29">
        <v>0.0</v>
      </c>
      <c r="O44" s="29">
        <v>0.0</v>
      </c>
      <c r="P44" s="7" t="s">
        <v>502</v>
      </c>
      <c r="Q44" s="38">
        <v>1.0</v>
      </c>
      <c r="R44" s="7" t="s">
        <v>525</v>
      </c>
      <c r="S44" s="7"/>
      <c r="T44" s="7"/>
      <c r="U44" s="7"/>
      <c r="V44" s="7"/>
      <c r="W44" s="7"/>
      <c r="X44" s="7"/>
      <c r="Y44" s="7"/>
      <c r="Z44" s="7"/>
      <c r="AA44" s="7"/>
      <c r="AB44" s="7"/>
      <c r="AC44" s="7"/>
    </row>
    <row r="45" ht="15.75" customHeight="1">
      <c r="A45" s="29">
        <v>44.0</v>
      </c>
      <c r="B45" s="29">
        <v>2012.0</v>
      </c>
      <c r="C45" s="37">
        <v>41061.0</v>
      </c>
      <c r="D45" s="7" t="s">
        <v>61</v>
      </c>
      <c r="E45" s="7" t="s">
        <v>61</v>
      </c>
      <c r="F45" s="7" t="s">
        <v>61</v>
      </c>
      <c r="G45" s="8" t="s">
        <v>399</v>
      </c>
      <c r="H45" s="8" t="s">
        <v>375</v>
      </c>
      <c r="I45" s="8">
        <v>2.0</v>
      </c>
      <c r="J45" s="8" t="s">
        <v>61</v>
      </c>
      <c r="K45" s="8" t="s">
        <v>61</v>
      </c>
      <c r="L45" s="7" t="s">
        <v>61</v>
      </c>
      <c r="M45" s="7" t="s">
        <v>74</v>
      </c>
      <c r="N45" s="29">
        <v>0.0</v>
      </c>
      <c r="O45" s="29">
        <v>0.0</v>
      </c>
      <c r="P45" s="7" t="s">
        <v>502</v>
      </c>
      <c r="Q45" s="38">
        <v>1.0</v>
      </c>
      <c r="R45" s="7" t="s">
        <v>525</v>
      </c>
      <c r="S45" s="7"/>
      <c r="T45" s="35"/>
      <c r="U45" s="7"/>
      <c r="V45" s="7"/>
      <c r="W45" s="7"/>
      <c r="X45" s="7"/>
      <c r="Y45" s="7"/>
      <c r="Z45" s="7"/>
      <c r="AA45" s="7"/>
      <c r="AB45" s="7"/>
      <c r="AC45" s="7"/>
    </row>
    <row r="46" ht="15.75" customHeight="1">
      <c r="A46" s="29">
        <v>45.0</v>
      </c>
      <c r="B46" s="29">
        <v>2012.0</v>
      </c>
      <c r="C46" s="37">
        <v>41061.0</v>
      </c>
      <c r="D46" s="7" t="s">
        <v>61</v>
      </c>
      <c r="E46" s="7" t="s">
        <v>61</v>
      </c>
      <c r="F46" s="7" t="s">
        <v>61</v>
      </c>
      <c r="G46" s="8" t="s">
        <v>400</v>
      </c>
      <c r="H46" s="8" t="s">
        <v>375</v>
      </c>
      <c r="I46" s="8">
        <v>1.0</v>
      </c>
      <c r="J46" s="8" t="s">
        <v>61</v>
      </c>
      <c r="K46" s="8" t="s">
        <v>61</v>
      </c>
      <c r="L46" s="7" t="s">
        <v>61</v>
      </c>
      <c r="M46" s="7" t="s">
        <v>170</v>
      </c>
      <c r="N46" s="29">
        <v>0.0</v>
      </c>
      <c r="O46" s="29">
        <v>0.0</v>
      </c>
      <c r="P46" s="7" t="s">
        <v>502</v>
      </c>
      <c r="Q46" s="38">
        <v>1.0</v>
      </c>
      <c r="R46" s="7"/>
      <c r="S46" s="7"/>
      <c r="T46" s="7"/>
      <c r="U46" s="7"/>
      <c r="V46" s="7"/>
      <c r="W46" s="7"/>
      <c r="X46" s="7"/>
      <c r="Y46" s="7"/>
      <c r="Z46" s="7"/>
      <c r="AA46" s="7"/>
      <c r="AB46" s="7"/>
      <c r="AC46" s="7"/>
    </row>
    <row r="47" ht="15.75" customHeight="1">
      <c r="A47" s="29">
        <v>46.0</v>
      </c>
      <c r="B47" s="29">
        <v>2012.0</v>
      </c>
      <c r="C47" s="37">
        <v>41061.0</v>
      </c>
      <c r="D47" s="7" t="s">
        <v>61</v>
      </c>
      <c r="E47" s="7" t="s">
        <v>61</v>
      </c>
      <c r="F47" s="7" t="s">
        <v>61</v>
      </c>
      <c r="G47" s="8" t="s">
        <v>400</v>
      </c>
      <c r="H47" s="8" t="s">
        <v>375</v>
      </c>
      <c r="I47" s="8">
        <v>2.0</v>
      </c>
      <c r="J47" s="8" t="s">
        <v>61</v>
      </c>
      <c r="K47" s="8" t="s">
        <v>61</v>
      </c>
      <c r="L47" s="7" t="s">
        <v>61</v>
      </c>
      <c r="M47" s="7" t="s">
        <v>170</v>
      </c>
      <c r="N47" s="29">
        <v>0.0</v>
      </c>
      <c r="O47" s="29">
        <v>0.0</v>
      </c>
      <c r="P47" s="7" t="s">
        <v>502</v>
      </c>
      <c r="Q47" s="38">
        <v>1.0</v>
      </c>
      <c r="R47" s="7"/>
      <c r="S47" s="7"/>
      <c r="T47" s="7"/>
      <c r="U47" s="7"/>
      <c r="V47" s="7"/>
      <c r="W47" s="7"/>
      <c r="X47" s="7"/>
      <c r="Y47" s="7"/>
      <c r="Z47" s="7"/>
      <c r="AA47" s="7"/>
      <c r="AB47" s="7"/>
      <c r="AC47" s="7"/>
    </row>
    <row r="48" ht="15.75" customHeight="1">
      <c r="A48" s="29">
        <v>47.0</v>
      </c>
      <c r="B48" s="29">
        <v>2012.0</v>
      </c>
      <c r="C48" s="37">
        <v>41061.0</v>
      </c>
      <c r="D48" s="7" t="s">
        <v>61</v>
      </c>
      <c r="E48" s="7" t="s">
        <v>61</v>
      </c>
      <c r="F48" s="7" t="s">
        <v>61</v>
      </c>
      <c r="G48" s="8" t="s">
        <v>401</v>
      </c>
      <c r="H48" s="8" t="s">
        <v>375</v>
      </c>
      <c r="I48" s="8">
        <v>1.0</v>
      </c>
      <c r="J48" s="8" t="s">
        <v>61</v>
      </c>
      <c r="K48" s="8" t="s">
        <v>61</v>
      </c>
      <c r="L48" s="7" t="s">
        <v>61</v>
      </c>
      <c r="M48" s="7" t="s">
        <v>165</v>
      </c>
      <c r="N48" s="29">
        <v>0.0</v>
      </c>
      <c r="O48" s="29">
        <v>0.0</v>
      </c>
      <c r="P48" s="7" t="s">
        <v>502</v>
      </c>
      <c r="Q48" s="38">
        <v>1.0</v>
      </c>
      <c r="R48" s="7"/>
      <c r="S48" s="7"/>
      <c r="T48" s="7"/>
      <c r="U48" s="7"/>
      <c r="V48" s="7"/>
      <c r="W48" s="7"/>
      <c r="X48" s="7"/>
      <c r="Y48" s="7"/>
      <c r="Z48" s="7"/>
      <c r="AA48" s="7"/>
      <c r="AB48" s="7"/>
      <c r="AC48" s="7"/>
    </row>
    <row r="49" ht="15.75" customHeight="1">
      <c r="A49" s="29">
        <v>48.0</v>
      </c>
      <c r="B49" s="29">
        <v>2012.0</v>
      </c>
      <c r="C49" s="37">
        <v>41061.0</v>
      </c>
      <c r="D49" s="7" t="s">
        <v>61</v>
      </c>
      <c r="E49" s="7" t="s">
        <v>61</v>
      </c>
      <c r="F49" s="7" t="s">
        <v>61</v>
      </c>
      <c r="G49" s="8" t="s">
        <v>401</v>
      </c>
      <c r="H49" s="8" t="s">
        <v>375</v>
      </c>
      <c r="I49" s="8">
        <v>2.0</v>
      </c>
      <c r="J49" s="8" t="s">
        <v>61</v>
      </c>
      <c r="K49" s="8" t="s">
        <v>61</v>
      </c>
      <c r="L49" s="7" t="s">
        <v>61</v>
      </c>
      <c r="M49" s="7" t="s">
        <v>165</v>
      </c>
      <c r="N49" s="29">
        <v>0.0</v>
      </c>
      <c r="O49" s="29">
        <v>0.0</v>
      </c>
      <c r="P49" s="7" t="s">
        <v>502</v>
      </c>
      <c r="Q49" s="38">
        <v>1.0</v>
      </c>
      <c r="R49" s="7"/>
      <c r="S49" s="7"/>
      <c r="T49" s="7"/>
      <c r="U49" s="7"/>
      <c r="V49" s="7"/>
      <c r="W49" s="7"/>
      <c r="X49" s="7"/>
      <c r="Y49" s="7"/>
      <c r="Z49" s="7"/>
      <c r="AA49" s="7"/>
      <c r="AB49" s="7"/>
      <c r="AC49" s="7"/>
    </row>
    <row r="50" ht="15.75" customHeight="1">
      <c r="A50" s="29">
        <v>49.0</v>
      </c>
      <c r="B50" s="29">
        <v>2012.0</v>
      </c>
      <c r="C50" s="37">
        <v>41061.0</v>
      </c>
      <c r="D50" s="7" t="s">
        <v>61</v>
      </c>
      <c r="E50" s="7" t="s">
        <v>61</v>
      </c>
      <c r="F50" s="7" t="s">
        <v>61</v>
      </c>
      <c r="G50" s="8" t="s">
        <v>402</v>
      </c>
      <c r="H50" s="8" t="s">
        <v>375</v>
      </c>
      <c r="I50" s="8">
        <v>1.0</v>
      </c>
      <c r="J50" s="8" t="s">
        <v>61</v>
      </c>
      <c r="K50" s="8" t="s">
        <v>61</v>
      </c>
      <c r="L50" s="7" t="s">
        <v>61</v>
      </c>
      <c r="M50" s="7" t="s">
        <v>165</v>
      </c>
      <c r="N50" s="29">
        <v>0.0</v>
      </c>
      <c r="O50" s="29">
        <v>0.0</v>
      </c>
      <c r="P50" s="7" t="s">
        <v>502</v>
      </c>
      <c r="Q50" s="38">
        <v>1.0</v>
      </c>
      <c r="R50" s="7" t="s">
        <v>526</v>
      </c>
      <c r="S50" s="7"/>
      <c r="T50" s="7"/>
      <c r="U50" s="7"/>
      <c r="V50" s="7"/>
      <c r="W50" s="7"/>
      <c r="X50" s="7"/>
      <c r="Y50" s="7"/>
      <c r="Z50" s="7"/>
      <c r="AA50" s="7"/>
      <c r="AB50" s="7"/>
      <c r="AC50" s="7"/>
    </row>
    <row r="51" ht="15.75" customHeight="1">
      <c r="A51" s="29">
        <v>50.0</v>
      </c>
      <c r="B51" s="29">
        <v>2012.0</v>
      </c>
      <c r="C51" s="37">
        <v>41061.0</v>
      </c>
      <c r="D51" s="7" t="s">
        <v>61</v>
      </c>
      <c r="E51" s="7" t="s">
        <v>61</v>
      </c>
      <c r="F51" s="7" t="s">
        <v>61</v>
      </c>
      <c r="G51" s="8" t="s">
        <v>402</v>
      </c>
      <c r="H51" s="8" t="s">
        <v>375</v>
      </c>
      <c r="I51" s="8">
        <v>2.0</v>
      </c>
      <c r="J51" s="8" t="s">
        <v>61</v>
      </c>
      <c r="K51" s="8" t="s">
        <v>61</v>
      </c>
      <c r="L51" s="7" t="s">
        <v>61</v>
      </c>
      <c r="M51" s="7" t="s">
        <v>165</v>
      </c>
      <c r="N51" s="29">
        <v>0.0</v>
      </c>
      <c r="O51" s="29">
        <v>0.0</v>
      </c>
      <c r="P51" s="7" t="s">
        <v>502</v>
      </c>
      <c r="Q51" s="38">
        <v>1.0</v>
      </c>
      <c r="R51" s="7" t="s">
        <v>526</v>
      </c>
      <c r="S51" s="7"/>
      <c r="T51" s="7"/>
      <c r="U51" s="7"/>
      <c r="V51" s="7"/>
      <c r="W51" s="7"/>
      <c r="X51" s="7"/>
      <c r="Y51" s="7"/>
      <c r="Z51" s="7"/>
      <c r="AA51" s="7"/>
      <c r="AB51" s="7"/>
      <c r="AC51" s="7"/>
    </row>
    <row r="52" ht="15.75" customHeight="1">
      <c r="A52" s="29">
        <v>51.0</v>
      </c>
      <c r="B52" s="29">
        <v>2012.0</v>
      </c>
      <c r="C52" s="37">
        <v>41061.0</v>
      </c>
      <c r="D52" s="7" t="s">
        <v>61</v>
      </c>
      <c r="E52" s="7" t="s">
        <v>61</v>
      </c>
      <c r="F52" s="7" t="s">
        <v>61</v>
      </c>
      <c r="G52" s="8" t="s">
        <v>403</v>
      </c>
      <c r="H52" s="8" t="s">
        <v>375</v>
      </c>
      <c r="I52" s="8">
        <v>1.0</v>
      </c>
      <c r="J52" s="8" t="s">
        <v>61</v>
      </c>
      <c r="K52" s="8" t="s">
        <v>61</v>
      </c>
      <c r="L52" s="7" t="s">
        <v>61</v>
      </c>
      <c r="M52" s="7" t="s">
        <v>170</v>
      </c>
      <c r="N52" s="29">
        <v>0.0</v>
      </c>
      <c r="O52" s="29">
        <v>0.0</v>
      </c>
      <c r="P52" s="7" t="s">
        <v>54</v>
      </c>
      <c r="Q52" s="38">
        <v>1.0</v>
      </c>
      <c r="R52" s="7" t="s">
        <v>527</v>
      </c>
      <c r="S52" s="7"/>
      <c r="T52" s="7"/>
      <c r="U52" s="7"/>
      <c r="V52" s="7"/>
      <c r="W52" s="7"/>
      <c r="X52" s="7"/>
      <c r="Y52" s="7"/>
      <c r="Z52" s="7"/>
      <c r="AA52" s="7"/>
      <c r="AB52" s="7"/>
      <c r="AC52" s="7"/>
    </row>
    <row r="53" ht="15.75" customHeight="1">
      <c r="A53" s="29">
        <v>52.0</v>
      </c>
      <c r="B53" s="29">
        <v>2012.0</v>
      </c>
      <c r="C53" s="37">
        <v>41061.0</v>
      </c>
      <c r="D53" s="7" t="s">
        <v>61</v>
      </c>
      <c r="E53" s="7" t="s">
        <v>61</v>
      </c>
      <c r="F53" s="7" t="s">
        <v>61</v>
      </c>
      <c r="G53" s="8" t="s">
        <v>403</v>
      </c>
      <c r="H53" s="8" t="s">
        <v>375</v>
      </c>
      <c r="I53" s="8">
        <v>2.0</v>
      </c>
      <c r="J53" s="8" t="s">
        <v>61</v>
      </c>
      <c r="K53" s="8" t="s">
        <v>61</v>
      </c>
      <c r="L53" s="7" t="s">
        <v>61</v>
      </c>
      <c r="M53" s="7" t="s">
        <v>170</v>
      </c>
      <c r="N53" s="29">
        <v>0.0</v>
      </c>
      <c r="O53" s="29">
        <v>0.0</v>
      </c>
      <c r="P53" s="7" t="s">
        <v>54</v>
      </c>
      <c r="Q53" s="38">
        <v>1.0</v>
      </c>
      <c r="R53" s="7" t="s">
        <v>527</v>
      </c>
      <c r="S53" s="7"/>
      <c r="T53" s="7"/>
      <c r="U53" s="7"/>
      <c r="V53" s="7"/>
      <c r="W53" s="7"/>
      <c r="X53" s="7"/>
      <c r="Y53" s="7"/>
      <c r="Z53" s="7"/>
      <c r="AA53" s="7"/>
      <c r="AB53" s="7"/>
      <c r="AC53" s="7"/>
    </row>
    <row r="54" ht="15.75" customHeight="1">
      <c r="A54" s="29">
        <v>53.0</v>
      </c>
      <c r="B54" s="29">
        <v>2012.0</v>
      </c>
      <c r="C54" s="37">
        <v>41061.0</v>
      </c>
      <c r="D54" s="7" t="s">
        <v>61</v>
      </c>
      <c r="E54" s="7" t="s">
        <v>61</v>
      </c>
      <c r="F54" s="7" t="s">
        <v>61</v>
      </c>
      <c r="G54" s="8" t="s">
        <v>404</v>
      </c>
      <c r="H54" s="8" t="s">
        <v>375</v>
      </c>
      <c r="I54" s="8">
        <v>1.0</v>
      </c>
      <c r="J54" s="8" t="s">
        <v>61</v>
      </c>
      <c r="K54" s="8" t="s">
        <v>61</v>
      </c>
      <c r="L54" s="7" t="s">
        <v>61</v>
      </c>
      <c r="M54" s="7" t="s">
        <v>170</v>
      </c>
      <c r="N54" s="29">
        <v>0.0</v>
      </c>
      <c r="O54" s="29">
        <v>0.0</v>
      </c>
      <c r="P54" s="7" t="s">
        <v>54</v>
      </c>
      <c r="Q54" s="38">
        <v>1.0</v>
      </c>
      <c r="R54" s="7"/>
      <c r="S54" s="7"/>
      <c r="T54" s="7"/>
      <c r="U54" s="7"/>
      <c r="V54" s="7"/>
      <c r="W54" s="7"/>
      <c r="X54" s="7"/>
      <c r="Y54" s="7"/>
      <c r="Z54" s="7"/>
      <c r="AA54" s="7"/>
      <c r="AB54" s="7"/>
      <c r="AC54" s="7"/>
    </row>
    <row r="55" ht="15.75" customHeight="1">
      <c r="A55" s="29">
        <v>54.0</v>
      </c>
      <c r="B55" s="29">
        <v>2012.0</v>
      </c>
      <c r="C55" s="37">
        <v>41061.0</v>
      </c>
      <c r="D55" s="7" t="s">
        <v>61</v>
      </c>
      <c r="E55" s="7" t="s">
        <v>61</v>
      </c>
      <c r="F55" s="7" t="s">
        <v>61</v>
      </c>
      <c r="G55" s="8" t="s">
        <v>404</v>
      </c>
      <c r="H55" s="8" t="s">
        <v>375</v>
      </c>
      <c r="I55" s="8">
        <v>2.0</v>
      </c>
      <c r="J55" s="8" t="s">
        <v>61</v>
      </c>
      <c r="K55" s="8" t="s">
        <v>61</v>
      </c>
      <c r="L55" s="7" t="s">
        <v>61</v>
      </c>
      <c r="M55" s="7" t="s">
        <v>170</v>
      </c>
      <c r="N55" s="29">
        <v>0.0</v>
      </c>
      <c r="O55" s="29">
        <v>0.0</v>
      </c>
      <c r="P55" s="7" t="s">
        <v>54</v>
      </c>
      <c r="Q55" s="38">
        <v>1.0</v>
      </c>
      <c r="R55" s="7"/>
      <c r="S55" s="7"/>
      <c r="T55" s="7"/>
      <c r="U55" s="7"/>
      <c r="V55" s="7"/>
      <c r="W55" s="7"/>
      <c r="X55" s="7"/>
      <c r="Y55" s="7"/>
      <c r="Z55" s="7"/>
      <c r="AA55" s="7"/>
      <c r="AB55" s="7"/>
      <c r="AC55" s="7"/>
    </row>
    <row r="56" ht="15.75" customHeight="1">
      <c r="A56" s="29">
        <v>55.0</v>
      </c>
      <c r="B56" s="29">
        <v>2012.0</v>
      </c>
      <c r="C56" s="37">
        <v>41061.0</v>
      </c>
      <c r="D56" s="7" t="s">
        <v>61</v>
      </c>
      <c r="E56" s="7" t="s">
        <v>61</v>
      </c>
      <c r="F56" s="7" t="s">
        <v>61</v>
      </c>
      <c r="G56" s="8" t="s">
        <v>405</v>
      </c>
      <c r="H56" s="8" t="s">
        <v>375</v>
      </c>
      <c r="I56" s="8">
        <v>1.0</v>
      </c>
      <c r="J56" s="8" t="s">
        <v>61</v>
      </c>
      <c r="K56" s="8" t="s">
        <v>61</v>
      </c>
      <c r="L56" s="7" t="s">
        <v>61</v>
      </c>
      <c r="M56" s="7" t="s">
        <v>170</v>
      </c>
      <c r="N56" s="29">
        <v>0.0</v>
      </c>
      <c r="O56" s="29">
        <v>0.0</v>
      </c>
      <c r="P56" s="7" t="s">
        <v>54</v>
      </c>
      <c r="Q56" s="38">
        <v>1.0</v>
      </c>
      <c r="R56" s="7"/>
      <c r="S56" s="7"/>
      <c r="T56" s="7"/>
      <c r="U56" s="7"/>
      <c r="V56" s="7"/>
      <c r="W56" s="7"/>
      <c r="X56" s="7"/>
      <c r="Y56" s="7"/>
      <c r="Z56" s="7"/>
      <c r="AA56" s="7"/>
      <c r="AB56" s="7"/>
      <c r="AC56" s="7"/>
    </row>
    <row r="57" ht="15.75" customHeight="1">
      <c r="A57" s="29">
        <v>56.0</v>
      </c>
      <c r="B57" s="29">
        <v>2012.0</v>
      </c>
      <c r="C57" s="37">
        <v>41061.0</v>
      </c>
      <c r="D57" s="7" t="s">
        <v>61</v>
      </c>
      <c r="E57" s="7" t="s">
        <v>61</v>
      </c>
      <c r="F57" s="7" t="s">
        <v>61</v>
      </c>
      <c r="G57" s="8" t="s">
        <v>405</v>
      </c>
      <c r="H57" s="8" t="s">
        <v>375</v>
      </c>
      <c r="I57" s="8">
        <v>2.0</v>
      </c>
      <c r="J57" s="8" t="s">
        <v>61</v>
      </c>
      <c r="K57" s="8" t="s">
        <v>61</v>
      </c>
      <c r="L57" s="7" t="s">
        <v>61</v>
      </c>
      <c r="M57" s="7" t="s">
        <v>170</v>
      </c>
      <c r="N57" s="29">
        <v>0.0</v>
      </c>
      <c r="O57" s="29">
        <v>0.0</v>
      </c>
      <c r="P57" s="7" t="s">
        <v>54</v>
      </c>
      <c r="Q57" s="38">
        <v>1.0</v>
      </c>
      <c r="R57" s="7"/>
      <c r="S57" s="7"/>
      <c r="T57" s="7"/>
      <c r="U57" s="7"/>
      <c r="V57" s="7"/>
      <c r="W57" s="7"/>
      <c r="X57" s="7"/>
      <c r="Y57" s="7"/>
      <c r="Z57" s="7"/>
      <c r="AA57" s="7"/>
      <c r="AB57" s="7"/>
      <c r="AC57" s="7"/>
    </row>
    <row r="58" ht="15.75" customHeight="1">
      <c r="A58" s="29">
        <v>57.0</v>
      </c>
      <c r="B58" s="29">
        <v>2012.0</v>
      </c>
      <c r="C58" s="37">
        <v>41061.0</v>
      </c>
      <c r="D58" s="7" t="s">
        <v>61</v>
      </c>
      <c r="E58" s="7" t="s">
        <v>61</v>
      </c>
      <c r="F58" s="7" t="s">
        <v>61</v>
      </c>
      <c r="G58" s="8" t="s">
        <v>406</v>
      </c>
      <c r="H58" s="8" t="s">
        <v>375</v>
      </c>
      <c r="I58" s="8">
        <v>1.0</v>
      </c>
      <c r="J58" s="8" t="s">
        <v>61</v>
      </c>
      <c r="K58" s="8" t="s">
        <v>61</v>
      </c>
      <c r="L58" s="7" t="s">
        <v>61</v>
      </c>
      <c r="M58" s="7" t="s">
        <v>165</v>
      </c>
      <c r="N58" s="29">
        <v>0.0</v>
      </c>
      <c r="O58" s="29">
        <v>0.0</v>
      </c>
      <c r="P58" s="7" t="s">
        <v>502</v>
      </c>
      <c r="Q58" s="38">
        <v>1.0</v>
      </c>
      <c r="R58" s="7" t="s">
        <v>528</v>
      </c>
      <c r="S58" s="7"/>
      <c r="T58" s="7"/>
      <c r="U58" s="7"/>
      <c r="V58" s="7"/>
      <c r="W58" s="7"/>
      <c r="X58" s="7"/>
      <c r="Y58" s="7"/>
      <c r="Z58" s="7"/>
      <c r="AA58" s="7"/>
      <c r="AB58" s="7"/>
      <c r="AC58" s="7"/>
    </row>
    <row r="59" ht="15.75" customHeight="1">
      <c r="A59" s="29">
        <v>58.0</v>
      </c>
      <c r="B59" s="29">
        <v>2012.0</v>
      </c>
      <c r="C59" s="37">
        <v>41061.0</v>
      </c>
      <c r="D59" s="7" t="s">
        <v>61</v>
      </c>
      <c r="E59" s="7" t="s">
        <v>61</v>
      </c>
      <c r="F59" s="7" t="s">
        <v>61</v>
      </c>
      <c r="G59" s="8" t="s">
        <v>406</v>
      </c>
      <c r="H59" s="8" t="s">
        <v>375</v>
      </c>
      <c r="I59" s="8">
        <v>2.0</v>
      </c>
      <c r="J59" s="8" t="s">
        <v>61</v>
      </c>
      <c r="K59" s="8" t="s">
        <v>61</v>
      </c>
      <c r="L59" s="7" t="s">
        <v>61</v>
      </c>
      <c r="M59" s="7" t="s">
        <v>165</v>
      </c>
      <c r="N59" s="29">
        <v>0.0</v>
      </c>
      <c r="O59" s="29">
        <v>0.0</v>
      </c>
      <c r="P59" s="7" t="s">
        <v>502</v>
      </c>
      <c r="Q59" s="38">
        <v>1.0</v>
      </c>
      <c r="R59" s="7" t="s">
        <v>528</v>
      </c>
      <c r="S59" s="7"/>
      <c r="T59" s="7"/>
      <c r="U59" s="7"/>
      <c r="V59" s="7"/>
      <c r="W59" s="7"/>
      <c r="X59" s="7"/>
      <c r="Y59" s="7"/>
      <c r="Z59" s="7"/>
      <c r="AA59" s="7"/>
      <c r="AB59" s="7"/>
      <c r="AC59" s="7"/>
    </row>
    <row r="60" ht="15.75" customHeight="1">
      <c r="A60" s="29">
        <v>59.0</v>
      </c>
      <c r="B60" s="29">
        <v>2012.0</v>
      </c>
      <c r="C60" s="37">
        <v>41061.0</v>
      </c>
      <c r="D60" s="7" t="s">
        <v>61</v>
      </c>
      <c r="E60" s="7" t="s">
        <v>61</v>
      </c>
      <c r="F60" s="7" t="s">
        <v>61</v>
      </c>
      <c r="G60" s="8" t="s">
        <v>407</v>
      </c>
      <c r="H60" s="8" t="s">
        <v>375</v>
      </c>
      <c r="I60" s="8">
        <v>1.0</v>
      </c>
      <c r="J60" s="8" t="s">
        <v>61</v>
      </c>
      <c r="K60" s="8" t="s">
        <v>61</v>
      </c>
      <c r="L60" s="7" t="s">
        <v>61</v>
      </c>
      <c r="M60" s="7" t="s">
        <v>170</v>
      </c>
      <c r="N60" s="29">
        <v>0.0</v>
      </c>
      <c r="O60" s="29">
        <v>0.0</v>
      </c>
      <c r="P60" s="7" t="s">
        <v>54</v>
      </c>
      <c r="Q60" s="38">
        <v>1.0</v>
      </c>
      <c r="R60" s="7" t="s">
        <v>529</v>
      </c>
      <c r="S60" s="7"/>
      <c r="T60" s="7"/>
      <c r="U60" s="7"/>
      <c r="V60" s="7"/>
      <c r="W60" s="7"/>
      <c r="X60" s="7"/>
      <c r="Y60" s="7"/>
      <c r="Z60" s="7"/>
      <c r="AA60" s="7"/>
      <c r="AB60" s="7"/>
      <c r="AC60" s="7"/>
    </row>
    <row r="61" ht="15.75" customHeight="1">
      <c r="A61" s="29">
        <v>60.0</v>
      </c>
      <c r="B61" s="29">
        <v>2012.0</v>
      </c>
      <c r="C61" s="37">
        <v>41061.0</v>
      </c>
      <c r="D61" s="7" t="s">
        <v>61</v>
      </c>
      <c r="E61" s="7" t="s">
        <v>61</v>
      </c>
      <c r="F61" s="7" t="s">
        <v>61</v>
      </c>
      <c r="G61" s="8" t="s">
        <v>407</v>
      </c>
      <c r="H61" s="8" t="s">
        <v>375</v>
      </c>
      <c r="I61" s="8">
        <v>2.0</v>
      </c>
      <c r="J61" s="8" t="s">
        <v>61</v>
      </c>
      <c r="K61" s="8" t="s">
        <v>61</v>
      </c>
      <c r="L61" s="7" t="s">
        <v>61</v>
      </c>
      <c r="M61" s="7" t="s">
        <v>170</v>
      </c>
      <c r="N61" s="29">
        <v>0.0</v>
      </c>
      <c r="O61" s="29">
        <v>0.0</v>
      </c>
      <c r="P61" s="7" t="s">
        <v>54</v>
      </c>
      <c r="Q61" s="38">
        <v>1.0</v>
      </c>
      <c r="R61" s="7" t="s">
        <v>529</v>
      </c>
      <c r="S61" s="7"/>
      <c r="T61" s="7"/>
      <c r="U61" s="7"/>
      <c r="V61" s="7"/>
      <c r="W61" s="7"/>
      <c r="X61" s="7"/>
      <c r="Y61" s="7"/>
      <c r="Z61" s="7"/>
      <c r="AA61" s="7"/>
      <c r="AB61" s="7"/>
      <c r="AC61" s="7"/>
    </row>
    <row r="62" ht="15.75" customHeight="1">
      <c r="A62" s="29">
        <v>61.0</v>
      </c>
      <c r="B62" s="29">
        <v>2012.0</v>
      </c>
      <c r="C62" s="37">
        <v>41061.0</v>
      </c>
      <c r="D62" s="7" t="s">
        <v>61</v>
      </c>
      <c r="E62" s="7" t="s">
        <v>61</v>
      </c>
      <c r="F62" s="7" t="s">
        <v>61</v>
      </c>
      <c r="G62" s="8" t="s">
        <v>408</v>
      </c>
      <c r="H62" s="8" t="s">
        <v>375</v>
      </c>
      <c r="I62" s="8">
        <v>1.0</v>
      </c>
      <c r="J62" s="8" t="s">
        <v>61</v>
      </c>
      <c r="K62" s="8" t="s">
        <v>61</v>
      </c>
      <c r="L62" s="7" t="s">
        <v>61</v>
      </c>
      <c r="M62" s="7" t="s">
        <v>170</v>
      </c>
      <c r="N62" s="29">
        <v>0.0</v>
      </c>
      <c r="O62" s="29">
        <v>0.0</v>
      </c>
      <c r="P62" s="7" t="s">
        <v>54</v>
      </c>
      <c r="Q62" s="38">
        <v>1.0</v>
      </c>
      <c r="R62" s="7" t="s">
        <v>530</v>
      </c>
      <c r="S62" s="7"/>
      <c r="T62" s="7"/>
      <c r="U62" s="7"/>
      <c r="V62" s="7"/>
      <c r="W62" s="7"/>
      <c r="X62" s="7"/>
      <c r="Y62" s="7"/>
      <c r="Z62" s="7"/>
      <c r="AA62" s="7"/>
      <c r="AB62" s="7"/>
      <c r="AC62" s="7"/>
    </row>
    <row r="63" ht="15.75" customHeight="1">
      <c r="A63" s="29">
        <v>62.0</v>
      </c>
      <c r="B63" s="29">
        <v>2012.0</v>
      </c>
      <c r="C63" s="37">
        <v>41061.0</v>
      </c>
      <c r="D63" s="7" t="s">
        <v>61</v>
      </c>
      <c r="E63" s="7" t="s">
        <v>61</v>
      </c>
      <c r="F63" s="7" t="s">
        <v>61</v>
      </c>
      <c r="G63" s="8" t="s">
        <v>408</v>
      </c>
      <c r="H63" s="8" t="s">
        <v>375</v>
      </c>
      <c r="I63" s="8">
        <v>2.0</v>
      </c>
      <c r="J63" s="8" t="s">
        <v>61</v>
      </c>
      <c r="K63" s="8" t="s">
        <v>61</v>
      </c>
      <c r="L63" s="7" t="s">
        <v>61</v>
      </c>
      <c r="M63" s="7" t="s">
        <v>170</v>
      </c>
      <c r="N63" s="29">
        <v>0.0</v>
      </c>
      <c r="O63" s="29">
        <v>0.0</v>
      </c>
      <c r="P63" s="7" t="s">
        <v>54</v>
      </c>
      <c r="Q63" s="38">
        <v>1.0</v>
      </c>
      <c r="R63" s="7" t="s">
        <v>530</v>
      </c>
      <c r="S63" s="7"/>
      <c r="T63" s="7"/>
      <c r="U63" s="7"/>
      <c r="V63" s="7"/>
      <c r="W63" s="7"/>
      <c r="X63" s="7"/>
      <c r="Y63" s="7"/>
      <c r="Z63" s="7"/>
      <c r="AA63" s="7"/>
      <c r="AB63" s="7"/>
      <c r="AC63" s="7"/>
    </row>
    <row r="64" ht="15.75" customHeight="1">
      <c r="A64" s="29">
        <v>63.0</v>
      </c>
      <c r="B64" s="29">
        <v>2012.0</v>
      </c>
      <c r="C64" s="37">
        <v>41061.0</v>
      </c>
      <c r="D64" s="7" t="s">
        <v>61</v>
      </c>
      <c r="E64" s="7" t="s">
        <v>61</v>
      </c>
      <c r="F64" s="7" t="s">
        <v>61</v>
      </c>
      <c r="G64" s="8" t="s">
        <v>409</v>
      </c>
      <c r="H64" s="8" t="s">
        <v>375</v>
      </c>
      <c r="I64" s="8">
        <v>1.0</v>
      </c>
      <c r="J64" s="8" t="s">
        <v>61</v>
      </c>
      <c r="K64" s="8" t="s">
        <v>61</v>
      </c>
      <c r="L64" s="7" t="s">
        <v>61</v>
      </c>
      <c r="M64" s="7" t="s">
        <v>74</v>
      </c>
      <c r="N64" s="29">
        <v>0.0</v>
      </c>
      <c r="O64" s="29">
        <v>0.0</v>
      </c>
      <c r="P64" s="7" t="s">
        <v>502</v>
      </c>
      <c r="Q64" s="38">
        <v>1.0</v>
      </c>
      <c r="R64" s="7"/>
      <c r="S64" s="7"/>
      <c r="T64" s="7"/>
      <c r="U64" s="7"/>
      <c r="V64" s="7"/>
      <c r="W64" s="7"/>
      <c r="X64" s="7"/>
      <c r="Y64" s="7"/>
      <c r="Z64" s="7"/>
      <c r="AA64" s="7"/>
      <c r="AB64" s="7"/>
      <c r="AC64" s="7"/>
    </row>
    <row r="65" ht="15.75" customHeight="1">
      <c r="A65" s="29">
        <v>64.0</v>
      </c>
      <c r="B65" s="29">
        <v>2012.0</v>
      </c>
      <c r="C65" s="37">
        <v>41061.0</v>
      </c>
      <c r="D65" s="7" t="s">
        <v>61</v>
      </c>
      <c r="E65" s="7" t="s">
        <v>61</v>
      </c>
      <c r="F65" s="7" t="s">
        <v>61</v>
      </c>
      <c r="G65" s="8" t="s">
        <v>409</v>
      </c>
      <c r="H65" s="8" t="s">
        <v>375</v>
      </c>
      <c r="I65" s="8">
        <v>2.0</v>
      </c>
      <c r="J65" s="8" t="s">
        <v>61</v>
      </c>
      <c r="K65" s="8" t="s">
        <v>61</v>
      </c>
      <c r="L65" s="7" t="s">
        <v>61</v>
      </c>
      <c r="M65" s="7" t="s">
        <v>74</v>
      </c>
      <c r="N65" s="29">
        <v>0.0</v>
      </c>
      <c r="O65" s="29">
        <v>0.0</v>
      </c>
      <c r="P65" s="7" t="s">
        <v>502</v>
      </c>
      <c r="Q65" s="38">
        <v>1.0</v>
      </c>
      <c r="R65" s="7"/>
      <c r="S65" s="7"/>
      <c r="T65" s="7"/>
      <c r="U65" s="7"/>
      <c r="V65" s="7"/>
      <c r="W65" s="7"/>
      <c r="X65" s="7"/>
      <c r="Y65" s="7"/>
      <c r="Z65" s="7"/>
      <c r="AA65" s="7"/>
      <c r="AB65" s="7"/>
      <c r="AC65" s="7"/>
    </row>
    <row r="66" ht="15.75" customHeight="1">
      <c r="A66" s="29">
        <v>65.0</v>
      </c>
      <c r="B66" s="29">
        <v>2012.0</v>
      </c>
      <c r="C66" s="37">
        <v>41061.0</v>
      </c>
      <c r="D66" s="7" t="s">
        <v>61</v>
      </c>
      <c r="E66" s="7" t="s">
        <v>61</v>
      </c>
      <c r="F66" s="7" t="s">
        <v>61</v>
      </c>
      <c r="G66" s="8" t="s">
        <v>410</v>
      </c>
      <c r="H66" s="8" t="s">
        <v>375</v>
      </c>
      <c r="I66" s="8">
        <v>1.0</v>
      </c>
      <c r="J66" s="8" t="s">
        <v>61</v>
      </c>
      <c r="K66" s="8" t="s">
        <v>61</v>
      </c>
      <c r="L66" s="7" t="s">
        <v>61</v>
      </c>
      <c r="M66" s="7" t="s">
        <v>170</v>
      </c>
      <c r="N66" s="29">
        <v>0.0</v>
      </c>
      <c r="O66" s="29">
        <v>0.0</v>
      </c>
      <c r="P66" s="7" t="s">
        <v>54</v>
      </c>
      <c r="Q66" s="38">
        <v>1.0</v>
      </c>
      <c r="R66" s="7" t="s">
        <v>531</v>
      </c>
      <c r="S66" s="7"/>
      <c r="T66" s="7"/>
      <c r="U66" s="7"/>
      <c r="V66" s="7"/>
      <c r="W66" s="7"/>
      <c r="X66" s="7"/>
      <c r="Y66" s="7"/>
      <c r="Z66" s="7"/>
      <c r="AA66" s="7"/>
      <c r="AB66" s="7"/>
      <c r="AC66" s="7"/>
    </row>
    <row r="67" ht="15.75" customHeight="1">
      <c r="A67" s="29">
        <v>66.0</v>
      </c>
      <c r="B67" s="29">
        <v>2012.0</v>
      </c>
      <c r="C67" s="37">
        <v>41061.0</v>
      </c>
      <c r="D67" s="7" t="s">
        <v>61</v>
      </c>
      <c r="E67" s="7" t="s">
        <v>61</v>
      </c>
      <c r="F67" s="7" t="s">
        <v>61</v>
      </c>
      <c r="G67" s="8" t="s">
        <v>410</v>
      </c>
      <c r="H67" s="8" t="s">
        <v>375</v>
      </c>
      <c r="I67" s="8">
        <v>2.0</v>
      </c>
      <c r="J67" s="8" t="s">
        <v>61</v>
      </c>
      <c r="K67" s="8" t="s">
        <v>61</v>
      </c>
      <c r="L67" s="7" t="s">
        <v>61</v>
      </c>
      <c r="M67" s="7" t="s">
        <v>170</v>
      </c>
      <c r="N67" s="29">
        <v>0.0</v>
      </c>
      <c r="O67" s="29">
        <v>0.0</v>
      </c>
      <c r="P67" s="7" t="s">
        <v>54</v>
      </c>
      <c r="Q67" s="38">
        <v>1.0</v>
      </c>
      <c r="R67" s="7" t="s">
        <v>531</v>
      </c>
      <c r="S67" s="7"/>
      <c r="T67" s="7"/>
      <c r="U67" s="7"/>
      <c r="V67" s="7"/>
      <c r="W67" s="7"/>
      <c r="X67" s="7"/>
      <c r="Y67" s="7"/>
      <c r="Z67" s="7"/>
      <c r="AA67" s="7"/>
      <c r="AB67" s="7"/>
      <c r="AC67" s="7"/>
    </row>
    <row r="68" ht="15.75" customHeight="1">
      <c r="A68" s="29">
        <v>67.0</v>
      </c>
      <c r="B68" s="29">
        <v>2012.0</v>
      </c>
      <c r="C68" s="37">
        <v>41061.0</v>
      </c>
      <c r="D68" s="7" t="s">
        <v>61</v>
      </c>
      <c r="E68" s="7" t="s">
        <v>61</v>
      </c>
      <c r="F68" s="7" t="s">
        <v>61</v>
      </c>
      <c r="G68" s="8" t="s">
        <v>411</v>
      </c>
      <c r="H68" s="8" t="s">
        <v>375</v>
      </c>
      <c r="I68" s="8">
        <v>1.0</v>
      </c>
      <c r="J68" s="8" t="s">
        <v>61</v>
      </c>
      <c r="K68" s="8" t="s">
        <v>61</v>
      </c>
      <c r="L68" s="7" t="s">
        <v>61</v>
      </c>
      <c r="M68" s="7" t="s">
        <v>74</v>
      </c>
      <c r="N68" s="29">
        <v>0.0</v>
      </c>
      <c r="O68" s="29">
        <v>0.0</v>
      </c>
      <c r="P68" s="7" t="s">
        <v>502</v>
      </c>
      <c r="Q68" s="38">
        <v>1.0</v>
      </c>
      <c r="R68" s="7"/>
      <c r="S68" s="7"/>
      <c r="T68" s="7"/>
      <c r="U68" s="7"/>
      <c r="V68" s="7"/>
      <c r="W68" s="7"/>
      <c r="X68" s="7"/>
      <c r="Y68" s="7"/>
      <c r="Z68" s="7"/>
      <c r="AA68" s="7"/>
      <c r="AB68" s="7"/>
      <c r="AC68" s="7"/>
    </row>
    <row r="69" ht="15.75" customHeight="1">
      <c r="A69" s="29">
        <v>68.0</v>
      </c>
      <c r="B69" s="29">
        <v>2012.0</v>
      </c>
      <c r="C69" s="37">
        <v>41061.0</v>
      </c>
      <c r="D69" s="7" t="s">
        <v>61</v>
      </c>
      <c r="E69" s="7" t="s">
        <v>61</v>
      </c>
      <c r="F69" s="7" t="s">
        <v>61</v>
      </c>
      <c r="G69" s="8" t="s">
        <v>411</v>
      </c>
      <c r="H69" s="8" t="s">
        <v>375</v>
      </c>
      <c r="I69" s="8">
        <v>2.0</v>
      </c>
      <c r="J69" s="8" t="s">
        <v>61</v>
      </c>
      <c r="K69" s="8" t="s">
        <v>61</v>
      </c>
      <c r="L69" s="7" t="s">
        <v>61</v>
      </c>
      <c r="M69" s="7" t="s">
        <v>74</v>
      </c>
      <c r="N69" s="29">
        <v>0.0</v>
      </c>
      <c r="O69" s="29">
        <v>0.0</v>
      </c>
      <c r="P69" s="7" t="s">
        <v>502</v>
      </c>
      <c r="Q69" s="38">
        <v>1.0</v>
      </c>
      <c r="R69" s="7"/>
      <c r="S69" s="7"/>
      <c r="T69" s="7"/>
      <c r="U69" s="7"/>
      <c r="V69" s="7"/>
      <c r="W69" s="7"/>
      <c r="X69" s="7"/>
      <c r="Y69" s="7"/>
      <c r="Z69" s="7"/>
      <c r="AA69" s="7"/>
      <c r="AB69" s="7"/>
      <c r="AC69" s="7"/>
    </row>
    <row r="70" ht="15.75" customHeight="1">
      <c r="A70" s="29">
        <v>69.0</v>
      </c>
      <c r="B70" s="29">
        <v>2012.0</v>
      </c>
      <c r="C70" s="37">
        <v>41061.0</v>
      </c>
      <c r="D70" s="7" t="s">
        <v>61</v>
      </c>
      <c r="E70" s="7" t="s">
        <v>61</v>
      </c>
      <c r="F70" s="7" t="s">
        <v>61</v>
      </c>
      <c r="G70" s="8" t="s">
        <v>412</v>
      </c>
      <c r="H70" s="8" t="s">
        <v>375</v>
      </c>
      <c r="I70" s="8">
        <v>1.0</v>
      </c>
      <c r="J70" s="8" t="s">
        <v>61</v>
      </c>
      <c r="K70" s="8" t="s">
        <v>61</v>
      </c>
      <c r="L70" s="7" t="s">
        <v>61</v>
      </c>
      <c r="M70" s="7" t="s">
        <v>165</v>
      </c>
      <c r="N70" s="29">
        <v>0.0</v>
      </c>
      <c r="O70" s="29">
        <v>0.0</v>
      </c>
      <c r="P70" s="7" t="s">
        <v>502</v>
      </c>
      <c r="Q70" s="38">
        <v>1.0</v>
      </c>
      <c r="R70" s="7"/>
      <c r="S70" s="7"/>
      <c r="T70" s="7"/>
      <c r="U70" s="7"/>
      <c r="V70" s="7"/>
      <c r="W70" s="7"/>
      <c r="X70" s="7"/>
      <c r="Y70" s="7"/>
      <c r="Z70" s="7"/>
      <c r="AA70" s="7"/>
      <c r="AB70" s="7"/>
      <c r="AC70" s="7"/>
    </row>
    <row r="71" ht="15.75" customHeight="1">
      <c r="A71" s="29">
        <v>70.0</v>
      </c>
      <c r="B71" s="29">
        <v>2012.0</v>
      </c>
      <c r="C71" s="37">
        <v>41061.0</v>
      </c>
      <c r="D71" s="7" t="s">
        <v>61</v>
      </c>
      <c r="E71" s="7" t="s">
        <v>61</v>
      </c>
      <c r="F71" s="7" t="s">
        <v>61</v>
      </c>
      <c r="G71" s="8" t="s">
        <v>412</v>
      </c>
      <c r="H71" s="8" t="s">
        <v>375</v>
      </c>
      <c r="I71" s="8">
        <v>2.0</v>
      </c>
      <c r="J71" s="8" t="s">
        <v>61</v>
      </c>
      <c r="K71" s="8" t="s">
        <v>61</v>
      </c>
      <c r="L71" s="7" t="s">
        <v>61</v>
      </c>
      <c r="M71" s="7" t="s">
        <v>165</v>
      </c>
      <c r="N71" s="29">
        <v>0.0</v>
      </c>
      <c r="O71" s="29">
        <v>0.0</v>
      </c>
      <c r="P71" s="7" t="s">
        <v>502</v>
      </c>
      <c r="Q71" s="38">
        <v>1.0</v>
      </c>
      <c r="R71" s="7"/>
      <c r="S71" s="7"/>
      <c r="T71" s="7"/>
      <c r="U71" s="7"/>
      <c r="V71" s="7"/>
      <c r="W71" s="7"/>
      <c r="X71" s="7"/>
      <c r="Y71" s="7"/>
      <c r="Z71" s="7"/>
      <c r="AA71" s="7"/>
      <c r="AB71" s="7"/>
      <c r="AC71" s="7"/>
    </row>
    <row r="72" ht="15.75" customHeight="1">
      <c r="A72" s="29">
        <v>71.0</v>
      </c>
      <c r="B72" s="29">
        <v>2012.0</v>
      </c>
      <c r="C72" s="37">
        <v>41061.0</v>
      </c>
      <c r="D72" s="7" t="s">
        <v>61</v>
      </c>
      <c r="E72" s="7" t="s">
        <v>61</v>
      </c>
      <c r="F72" s="7" t="s">
        <v>61</v>
      </c>
      <c r="G72" s="8" t="s">
        <v>413</v>
      </c>
      <c r="H72" s="8" t="s">
        <v>375</v>
      </c>
      <c r="I72" s="8">
        <v>1.0</v>
      </c>
      <c r="J72" s="8" t="s">
        <v>61</v>
      </c>
      <c r="K72" s="8" t="s">
        <v>61</v>
      </c>
      <c r="L72" s="7" t="s">
        <v>61</v>
      </c>
      <c r="M72" s="7" t="s">
        <v>165</v>
      </c>
      <c r="N72" s="29">
        <v>0.0</v>
      </c>
      <c r="O72" s="29">
        <v>0.0</v>
      </c>
      <c r="P72" s="7" t="s">
        <v>502</v>
      </c>
      <c r="Q72" s="38">
        <v>1.0</v>
      </c>
      <c r="R72" s="7" t="s">
        <v>532</v>
      </c>
      <c r="S72" s="7"/>
      <c r="T72" s="7"/>
      <c r="U72" s="7"/>
      <c r="V72" s="7"/>
      <c r="W72" s="7"/>
      <c r="X72" s="7"/>
      <c r="Y72" s="7"/>
      <c r="Z72" s="7"/>
      <c r="AA72" s="7"/>
      <c r="AB72" s="7"/>
      <c r="AC72" s="7"/>
    </row>
    <row r="73" ht="15.75" customHeight="1">
      <c r="A73" s="29">
        <v>72.0</v>
      </c>
      <c r="B73" s="29">
        <v>2012.0</v>
      </c>
      <c r="C73" s="37">
        <v>41061.0</v>
      </c>
      <c r="D73" s="7" t="s">
        <v>61</v>
      </c>
      <c r="E73" s="7" t="s">
        <v>61</v>
      </c>
      <c r="F73" s="7" t="s">
        <v>61</v>
      </c>
      <c r="G73" s="8" t="s">
        <v>413</v>
      </c>
      <c r="H73" s="8" t="s">
        <v>375</v>
      </c>
      <c r="I73" s="8">
        <v>2.0</v>
      </c>
      <c r="J73" s="8" t="s">
        <v>61</v>
      </c>
      <c r="K73" s="8" t="s">
        <v>61</v>
      </c>
      <c r="L73" s="7" t="s">
        <v>61</v>
      </c>
      <c r="M73" s="7" t="s">
        <v>165</v>
      </c>
      <c r="N73" s="29">
        <v>0.0</v>
      </c>
      <c r="O73" s="29">
        <v>0.0</v>
      </c>
      <c r="P73" s="7" t="s">
        <v>502</v>
      </c>
      <c r="Q73" s="38">
        <v>1.0</v>
      </c>
      <c r="R73" s="7" t="s">
        <v>532</v>
      </c>
      <c r="S73" s="7"/>
      <c r="T73" s="7"/>
      <c r="U73" s="7"/>
      <c r="V73" s="7"/>
      <c r="W73" s="7"/>
      <c r="X73" s="7"/>
      <c r="Y73" s="7"/>
      <c r="Z73" s="7"/>
      <c r="AA73" s="7"/>
      <c r="AB73" s="7"/>
      <c r="AC73" s="7"/>
    </row>
    <row r="74" ht="15.75" customHeight="1">
      <c r="A74" s="29">
        <v>73.0</v>
      </c>
      <c r="B74" s="29">
        <v>2012.0</v>
      </c>
      <c r="C74" s="37">
        <v>41061.0</v>
      </c>
      <c r="D74" s="7" t="s">
        <v>61</v>
      </c>
      <c r="E74" s="7" t="s">
        <v>61</v>
      </c>
      <c r="F74" s="7" t="s">
        <v>61</v>
      </c>
      <c r="G74" s="8" t="s">
        <v>414</v>
      </c>
      <c r="H74" s="8" t="s">
        <v>375</v>
      </c>
      <c r="I74" s="8">
        <v>1.0</v>
      </c>
      <c r="J74" s="8" t="s">
        <v>61</v>
      </c>
      <c r="K74" s="8" t="s">
        <v>61</v>
      </c>
      <c r="L74" s="7" t="s">
        <v>61</v>
      </c>
      <c r="M74" s="7" t="s">
        <v>170</v>
      </c>
      <c r="N74" s="29">
        <v>0.0</v>
      </c>
      <c r="O74" s="29">
        <v>0.0</v>
      </c>
      <c r="P74" s="7" t="s">
        <v>502</v>
      </c>
      <c r="Q74" s="38">
        <v>1.0</v>
      </c>
      <c r="R74" s="7"/>
      <c r="S74" s="7"/>
      <c r="T74" s="7"/>
      <c r="U74" s="7"/>
      <c r="V74" s="7"/>
      <c r="W74" s="7"/>
      <c r="X74" s="7"/>
      <c r="Y74" s="7"/>
      <c r="Z74" s="7"/>
      <c r="AA74" s="7"/>
      <c r="AB74" s="7"/>
      <c r="AC74" s="7"/>
    </row>
    <row r="75" ht="15.75" customHeight="1">
      <c r="A75" s="29">
        <v>74.0</v>
      </c>
      <c r="B75" s="29">
        <v>2012.0</v>
      </c>
      <c r="C75" s="37">
        <v>41061.0</v>
      </c>
      <c r="D75" s="7" t="s">
        <v>61</v>
      </c>
      <c r="E75" s="7" t="s">
        <v>61</v>
      </c>
      <c r="F75" s="7" t="s">
        <v>61</v>
      </c>
      <c r="G75" s="8" t="s">
        <v>414</v>
      </c>
      <c r="H75" s="8" t="s">
        <v>375</v>
      </c>
      <c r="I75" s="8">
        <v>2.0</v>
      </c>
      <c r="J75" s="8" t="s">
        <v>61</v>
      </c>
      <c r="K75" s="8" t="s">
        <v>61</v>
      </c>
      <c r="L75" s="7" t="s">
        <v>61</v>
      </c>
      <c r="M75" s="7" t="s">
        <v>170</v>
      </c>
      <c r="N75" s="29">
        <v>0.0</v>
      </c>
      <c r="O75" s="29">
        <v>0.0</v>
      </c>
      <c r="P75" s="7" t="s">
        <v>502</v>
      </c>
      <c r="Q75" s="38">
        <v>1.0</v>
      </c>
      <c r="R75" s="7"/>
      <c r="S75" s="7"/>
      <c r="T75" s="7"/>
      <c r="U75" s="7"/>
      <c r="V75" s="7"/>
      <c r="W75" s="7"/>
      <c r="X75" s="7"/>
      <c r="Y75" s="7"/>
      <c r="Z75" s="7"/>
      <c r="AA75" s="7"/>
      <c r="AB75" s="7"/>
      <c r="AC75" s="7"/>
    </row>
    <row r="76" ht="15.75" customHeight="1">
      <c r="A76" s="29">
        <v>75.0</v>
      </c>
      <c r="B76" s="29">
        <v>2012.0</v>
      </c>
      <c r="C76" s="37">
        <v>41061.0</v>
      </c>
      <c r="D76" s="7" t="s">
        <v>61</v>
      </c>
      <c r="E76" s="7" t="s">
        <v>61</v>
      </c>
      <c r="F76" s="7" t="s">
        <v>61</v>
      </c>
      <c r="G76" s="8" t="s">
        <v>415</v>
      </c>
      <c r="H76" s="8" t="s">
        <v>375</v>
      </c>
      <c r="I76" s="8">
        <v>1.0</v>
      </c>
      <c r="J76" s="8" t="s">
        <v>61</v>
      </c>
      <c r="K76" s="8" t="s">
        <v>61</v>
      </c>
      <c r="L76" s="7" t="s">
        <v>61</v>
      </c>
      <c r="M76" s="7" t="s">
        <v>165</v>
      </c>
      <c r="N76" s="29">
        <v>0.0</v>
      </c>
      <c r="O76" s="29">
        <v>0.0</v>
      </c>
      <c r="P76" s="7" t="s">
        <v>502</v>
      </c>
      <c r="Q76" s="38">
        <v>1.0</v>
      </c>
      <c r="R76" s="7"/>
      <c r="S76" s="7"/>
      <c r="T76" s="7"/>
      <c r="U76" s="7"/>
      <c r="V76" s="7"/>
      <c r="W76" s="7"/>
      <c r="X76" s="7"/>
      <c r="Y76" s="7"/>
      <c r="Z76" s="7"/>
      <c r="AA76" s="7"/>
      <c r="AB76" s="7"/>
      <c r="AC76" s="7"/>
    </row>
    <row r="77" ht="15.75" customHeight="1">
      <c r="A77" s="29">
        <v>76.0</v>
      </c>
      <c r="B77" s="29">
        <v>2012.0</v>
      </c>
      <c r="C77" s="37">
        <v>41061.0</v>
      </c>
      <c r="D77" s="7" t="s">
        <v>61</v>
      </c>
      <c r="E77" s="7" t="s">
        <v>61</v>
      </c>
      <c r="F77" s="7" t="s">
        <v>61</v>
      </c>
      <c r="G77" s="8" t="s">
        <v>415</v>
      </c>
      <c r="H77" s="8" t="s">
        <v>375</v>
      </c>
      <c r="I77" s="8">
        <v>2.0</v>
      </c>
      <c r="J77" s="8" t="s">
        <v>61</v>
      </c>
      <c r="K77" s="8" t="s">
        <v>61</v>
      </c>
      <c r="L77" s="7" t="s">
        <v>61</v>
      </c>
      <c r="M77" s="7" t="s">
        <v>165</v>
      </c>
      <c r="N77" s="29">
        <v>0.0</v>
      </c>
      <c r="O77" s="29">
        <v>0.0</v>
      </c>
      <c r="P77" s="7" t="s">
        <v>502</v>
      </c>
      <c r="Q77" s="38">
        <v>1.0</v>
      </c>
      <c r="R77" s="7"/>
      <c r="S77" s="7"/>
      <c r="T77" s="7"/>
      <c r="U77" s="7"/>
      <c r="V77" s="7"/>
      <c r="W77" s="7"/>
      <c r="X77" s="7"/>
      <c r="Y77" s="7"/>
      <c r="Z77" s="7"/>
      <c r="AA77" s="7"/>
      <c r="AB77" s="7"/>
      <c r="AC77" s="7"/>
    </row>
    <row r="78" ht="15.75" customHeight="1">
      <c r="A78" s="29">
        <v>77.0</v>
      </c>
      <c r="B78" s="29">
        <v>2012.0</v>
      </c>
      <c r="C78" s="37">
        <v>41061.0</v>
      </c>
      <c r="D78" s="7" t="s">
        <v>61</v>
      </c>
      <c r="E78" s="7" t="s">
        <v>61</v>
      </c>
      <c r="F78" s="7" t="s">
        <v>61</v>
      </c>
      <c r="G78" s="8" t="s">
        <v>416</v>
      </c>
      <c r="H78" s="8" t="s">
        <v>375</v>
      </c>
      <c r="I78" s="8">
        <v>1.0</v>
      </c>
      <c r="J78" s="8" t="s">
        <v>61</v>
      </c>
      <c r="K78" s="8" t="s">
        <v>61</v>
      </c>
      <c r="L78" s="7" t="s">
        <v>61</v>
      </c>
      <c r="M78" s="7" t="s">
        <v>165</v>
      </c>
      <c r="N78" s="29">
        <v>0.0</v>
      </c>
      <c r="O78" s="29">
        <v>0.0</v>
      </c>
      <c r="P78" s="7" t="s">
        <v>502</v>
      </c>
      <c r="Q78" s="38">
        <v>1.0</v>
      </c>
      <c r="R78" s="7"/>
      <c r="S78" s="7"/>
      <c r="T78" s="7"/>
      <c r="U78" s="7"/>
      <c r="V78" s="7"/>
      <c r="W78" s="7"/>
      <c r="X78" s="7"/>
      <c r="Y78" s="7"/>
      <c r="Z78" s="7"/>
      <c r="AA78" s="7"/>
      <c r="AB78" s="7"/>
      <c r="AC78" s="7"/>
    </row>
    <row r="79" ht="15.75" customHeight="1">
      <c r="A79" s="29">
        <v>78.0</v>
      </c>
      <c r="B79" s="29">
        <v>2012.0</v>
      </c>
      <c r="C79" s="37">
        <v>41061.0</v>
      </c>
      <c r="D79" s="7" t="s">
        <v>61</v>
      </c>
      <c r="E79" s="7" t="s">
        <v>61</v>
      </c>
      <c r="F79" s="7" t="s">
        <v>61</v>
      </c>
      <c r="G79" s="8" t="s">
        <v>416</v>
      </c>
      <c r="H79" s="8" t="s">
        <v>375</v>
      </c>
      <c r="I79" s="8">
        <v>2.0</v>
      </c>
      <c r="J79" s="8" t="s">
        <v>61</v>
      </c>
      <c r="K79" s="8" t="s">
        <v>61</v>
      </c>
      <c r="L79" s="7" t="s">
        <v>61</v>
      </c>
      <c r="M79" s="7" t="s">
        <v>165</v>
      </c>
      <c r="N79" s="29">
        <v>0.0</v>
      </c>
      <c r="O79" s="29">
        <v>0.0</v>
      </c>
      <c r="P79" s="7" t="s">
        <v>502</v>
      </c>
      <c r="Q79" s="38">
        <v>1.0</v>
      </c>
      <c r="R79" s="7"/>
      <c r="S79" s="7"/>
      <c r="T79" s="7"/>
      <c r="U79" s="7"/>
      <c r="V79" s="7"/>
      <c r="W79" s="7"/>
      <c r="X79" s="7"/>
      <c r="Y79" s="7"/>
      <c r="Z79" s="7"/>
      <c r="AA79" s="7"/>
      <c r="AB79" s="7"/>
      <c r="AC79" s="7"/>
    </row>
    <row r="80" ht="15.75" customHeight="1">
      <c r="A80" s="29">
        <v>1.0</v>
      </c>
      <c r="B80" s="39">
        <v>2014.0</v>
      </c>
      <c r="C80" s="40">
        <v>41858.0</v>
      </c>
      <c r="D80" s="3" t="s">
        <v>66</v>
      </c>
      <c r="E80" s="3" t="s">
        <v>72</v>
      </c>
      <c r="F80" s="3" t="s">
        <v>533</v>
      </c>
      <c r="G80" s="3" t="s">
        <v>378</v>
      </c>
      <c r="H80" s="8" t="s">
        <v>375</v>
      </c>
      <c r="I80" s="3">
        <v>1.0</v>
      </c>
      <c r="J80" s="8" t="s">
        <v>61</v>
      </c>
      <c r="K80" s="8" t="s">
        <v>61</v>
      </c>
      <c r="L80" s="3" t="s">
        <v>129</v>
      </c>
      <c r="M80" s="3" t="s">
        <v>170</v>
      </c>
      <c r="N80" s="39">
        <v>0.0</v>
      </c>
      <c r="O80" s="39">
        <v>0.0</v>
      </c>
      <c r="P80" s="3" t="s">
        <v>502</v>
      </c>
      <c r="Q80" s="38">
        <v>1.0</v>
      </c>
      <c r="R80" s="3"/>
      <c r="S80" s="7"/>
      <c r="T80" s="35"/>
      <c r="U80" s="7"/>
      <c r="V80" s="7"/>
      <c r="W80" s="7"/>
      <c r="X80" s="7"/>
      <c r="Y80" s="7"/>
      <c r="Z80" s="7"/>
      <c r="AA80" s="7"/>
      <c r="AB80" s="7"/>
      <c r="AC80" s="7"/>
    </row>
    <row r="81" ht="15.75" customHeight="1">
      <c r="A81" s="29">
        <v>2.0</v>
      </c>
      <c r="B81" s="39">
        <v>2014.0</v>
      </c>
      <c r="C81" s="40">
        <v>41858.0</v>
      </c>
      <c r="D81" s="3" t="s">
        <v>66</v>
      </c>
      <c r="E81" s="3" t="s">
        <v>72</v>
      </c>
      <c r="F81" s="3" t="s">
        <v>533</v>
      </c>
      <c r="G81" s="3" t="s">
        <v>378</v>
      </c>
      <c r="H81" s="8" t="s">
        <v>375</v>
      </c>
      <c r="I81" s="3">
        <v>2.0</v>
      </c>
      <c r="J81" s="8" t="s">
        <v>61</v>
      </c>
      <c r="K81" s="8" t="s">
        <v>61</v>
      </c>
      <c r="L81" s="3" t="s">
        <v>129</v>
      </c>
      <c r="M81" s="3" t="s">
        <v>170</v>
      </c>
      <c r="N81" s="39">
        <v>0.0</v>
      </c>
      <c r="O81" s="39">
        <v>0.0</v>
      </c>
      <c r="P81" s="3" t="s">
        <v>502</v>
      </c>
      <c r="Q81" s="38">
        <v>1.0</v>
      </c>
      <c r="R81" s="3"/>
      <c r="S81" s="7"/>
      <c r="T81" s="35"/>
      <c r="U81" s="7"/>
      <c r="V81" s="7"/>
      <c r="W81" s="7"/>
      <c r="X81" s="7"/>
      <c r="Y81" s="7"/>
      <c r="Z81" s="7"/>
      <c r="AA81" s="7"/>
      <c r="AB81" s="7"/>
      <c r="AC81" s="7"/>
    </row>
    <row r="82" ht="15.75" customHeight="1">
      <c r="A82" s="29">
        <v>5.0</v>
      </c>
      <c r="B82" s="39">
        <v>2014.0</v>
      </c>
      <c r="C82" s="40">
        <v>41858.0</v>
      </c>
      <c r="D82" s="3" t="s">
        <v>66</v>
      </c>
      <c r="E82" s="3" t="s">
        <v>72</v>
      </c>
      <c r="F82" s="3" t="s">
        <v>533</v>
      </c>
      <c r="G82" s="3" t="s">
        <v>379</v>
      </c>
      <c r="H82" s="8" t="s">
        <v>375</v>
      </c>
      <c r="I82" s="3">
        <v>1.0</v>
      </c>
      <c r="J82" s="8" t="s">
        <v>61</v>
      </c>
      <c r="K82" s="8" t="s">
        <v>61</v>
      </c>
      <c r="L82" s="3" t="s">
        <v>129</v>
      </c>
      <c r="M82" s="3" t="s">
        <v>170</v>
      </c>
      <c r="N82" s="39">
        <v>0.0</v>
      </c>
      <c r="O82" s="39">
        <v>0.0</v>
      </c>
      <c r="P82" s="3" t="s">
        <v>502</v>
      </c>
      <c r="Q82" s="38">
        <v>1.0</v>
      </c>
      <c r="R82" s="3"/>
      <c r="S82" s="3"/>
      <c r="T82" s="35"/>
      <c r="U82" s="7"/>
      <c r="V82" s="7"/>
      <c r="W82" s="7"/>
      <c r="X82" s="7"/>
      <c r="Y82" s="7"/>
      <c r="Z82" s="7"/>
      <c r="AA82" s="7"/>
      <c r="AB82" s="7"/>
      <c r="AC82" s="7"/>
    </row>
    <row r="83" ht="15.75" customHeight="1">
      <c r="A83" s="29">
        <v>6.0</v>
      </c>
      <c r="B83" s="39">
        <v>2014.0</v>
      </c>
      <c r="C83" s="40">
        <v>41858.0</v>
      </c>
      <c r="D83" s="3" t="s">
        <v>66</v>
      </c>
      <c r="E83" s="3" t="s">
        <v>72</v>
      </c>
      <c r="F83" s="3" t="s">
        <v>533</v>
      </c>
      <c r="G83" s="3" t="s">
        <v>379</v>
      </c>
      <c r="H83" s="8" t="s">
        <v>375</v>
      </c>
      <c r="I83" s="3">
        <v>2.0</v>
      </c>
      <c r="J83" s="8" t="s">
        <v>61</v>
      </c>
      <c r="K83" s="8" t="s">
        <v>61</v>
      </c>
      <c r="L83" s="3" t="s">
        <v>129</v>
      </c>
      <c r="M83" s="3" t="s">
        <v>170</v>
      </c>
      <c r="N83" s="39">
        <v>0.0</v>
      </c>
      <c r="O83" s="39">
        <v>0.0</v>
      </c>
      <c r="P83" s="3" t="s">
        <v>502</v>
      </c>
      <c r="Q83" s="38">
        <v>1.0</v>
      </c>
      <c r="R83" s="3"/>
      <c r="S83" s="3"/>
      <c r="T83" s="35"/>
      <c r="U83" s="7"/>
      <c r="V83" s="7"/>
      <c r="W83" s="7"/>
      <c r="X83" s="7"/>
      <c r="Y83" s="7"/>
      <c r="Z83" s="7"/>
      <c r="AA83" s="7"/>
      <c r="AB83" s="7"/>
      <c r="AC83" s="7"/>
    </row>
    <row r="84" ht="15.75" customHeight="1">
      <c r="A84" s="29">
        <v>7.0</v>
      </c>
      <c r="B84" s="39">
        <v>2014.0</v>
      </c>
      <c r="C84" s="40">
        <v>41858.0</v>
      </c>
      <c r="D84" s="3" t="s">
        <v>66</v>
      </c>
      <c r="E84" s="3" t="s">
        <v>72</v>
      </c>
      <c r="F84" s="3" t="s">
        <v>533</v>
      </c>
      <c r="G84" s="3" t="s">
        <v>381</v>
      </c>
      <c r="H84" s="8" t="s">
        <v>375</v>
      </c>
      <c r="I84" s="3">
        <v>1.0</v>
      </c>
      <c r="J84" s="8" t="s">
        <v>61</v>
      </c>
      <c r="K84" s="8" t="s">
        <v>61</v>
      </c>
      <c r="L84" s="3" t="s">
        <v>135</v>
      </c>
      <c r="M84" s="3" t="s">
        <v>165</v>
      </c>
      <c r="N84" s="39">
        <v>0.0</v>
      </c>
      <c r="O84" s="39">
        <v>0.0</v>
      </c>
      <c r="P84" s="3" t="s">
        <v>502</v>
      </c>
      <c r="Q84" s="38">
        <v>1.0</v>
      </c>
      <c r="R84" s="3" t="s">
        <v>534</v>
      </c>
      <c r="S84" s="3"/>
      <c r="T84" s="35"/>
      <c r="U84" s="7"/>
      <c r="V84" s="7"/>
      <c r="W84" s="7"/>
      <c r="X84" s="7"/>
      <c r="Y84" s="7"/>
      <c r="Z84" s="7"/>
      <c r="AA84" s="7"/>
      <c r="AB84" s="7"/>
      <c r="AC84" s="7"/>
    </row>
    <row r="85" ht="15.75" customHeight="1">
      <c r="A85" s="29">
        <v>8.0</v>
      </c>
      <c r="B85" s="39">
        <v>2014.0</v>
      </c>
      <c r="C85" s="40">
        <v>41858.0</v>
      </c>
      <c r="D85" s="3" t="s">
        <v>66</v>
      </c>
      <c r="E85" s="3" t="s">
        <v>72</v>
      </c>
      <c r="F85" s="3" t="s">
        <v>533</v>
      </c>
      <c r="G85" s="3" t="s">
        <v>381</v>
      </c>
      <c r="H85" s="8" t="s">
        <v>375</v>
      </c>
      <c r="I85" s="3">
        <v>2.0</v>
      </c>
      <c r="J85" s="8" t="s">
        <v>61</v>
      </c>
      <c r="K85" s="8" t="s">
        <v>61</v>
      </c>
      <c r="L85" s="3" t="s">
        <v>135</v>
      </c>
      <c r="M85" s="3" t="s">
        <v>165</v>
      </c>
      <c r="N85" s="39">
        <v>0.0</v>
      </c>
      <c r="O85" s="39">
        <v>0.0</v>
      </c>
      <c r="P85" s="3" t="s">
        <v>502</v>
      </c>
      <c r="Q85" s="38">
        <v>1.0</v>
      </c>
      <c r="R85" s="3" t="s">
        <v>534</v>
      </c>
      <c r="S85" s="3"/>
      <c r="T85" s="35"/>
      <c r="U85" s="7"/>
      <c r="V85" s="7"/>
      <c r="W85" s="7"/>
      <c r="X85" s="7"/>
      <c r="Y85" s="7"/>
      <c r="Z85" s="7"/>
      <c r="AA85" s="7"/>
      <c r="AB85" s="7"/>
      <c r="AC85" s="7"/>
    </row>
    <row r="86" ht="15.75" customHeight="1">
      <c r="A86" s="29">
        <v>9.0</v>
      </c>
      <c r="B86" s="39">
        <v>2014.0</v>
      </c>
      <c r="C86" s="40">
        <v>41858.0</v>
      </c>
      <c r="D86" s="3" t="s">
        <v>66</v>
      </c>
      <c r="E86" s="3" t="s">
        <v>72</v>
      </c>
      <c r="F86" s="3" t="s">
        <v>533</v>
      </c>
      <c r="G86" s="3" t="s">
        <v>382</v>
      </c>
      <c r="H86" s="8" t="s">
        <v>375</v>
      </c>
      <c r="I86" s="3">
        <v>1.0</v>
      </c>
      <c r="J86" s="8" t="s">
        <v>61</v>
      </c>
      <c r="K86" s="8" t="s">
        <v>61</v>
      </c>
      <c r="L86" s="3" t="s">
        <v>129</v>
      </c>
      <c r="M86" s="3" t="s">
        <v>165</v>
      </c>
      <c r="N86" s="39">
        <v>0.0</v>
      </c>
      <c r="O86" s="39">
        <v>0.0</v>
      </c>
      <c r="P86" s="3" t="s">
        <v>502</v>
      </c>
      <c r="Q86" s="38">
        <v>1.0</v>
      </c>
      <c r="R86" s="3"/>
      <c r="S86" s="3"/>
      <c r="T86" s="7"/>
      <c r="U86" s="7"/>
      <c r="V86" s="7"/>
      <c r="W86" s="7"/>
      <c r="X86" s="7"/>
      <c r="Y86" s="7"/>
      <c r="Z86" s="7"/>
      <c r="AA86" s="7"/>
      <c r="AB86" s="7"/>
      <c r="AC86" s="7"/>
    </row>
    <row r="87" ht="15.75" customHeight="1">
      <c r="A87" s="29">
        <v>10.0</v>
      </c>
      <c r="B87" s="39">
        <v>2014.0</v>
      </c>
      <c r="C87" s="40">
        <v>41858.0</v>
      </c>
      <c r="D87" s="3" t="s">
        <v>66</v>
      </c>
      <c r="E87" s="3" t="s">
        <v>72</v>
      </c>
      <c r="F87" s="3" t="s">
        <v>533</v>
      </c>
      <c r="G87" s="3" t="s">
        <v>382</v>
      </c>
      <c r="H87" s="8" t="s">
        <v>375</v>
      </c>
      <c r="I87" s="3">
        <v>2.0</v>
      </c>
      <c r="J87" s="8" t="s">
        <v>61</v>
      </c>
      <c r="K87" s="8" t="s">
        <v>61</v>
      </c>
      <c r="L87" s="3" t="s">
        <v>129</v>
      </c>
      <c r="M87" s="3" t="s">
        <v>165</v>
      </c>
      <c r="N87" s="39">
        <v>0.0</v>
      </c>
      <c r="O87" s="39">
        <v>0.0</v>
      </c>
      <c r="P87" s="3" t="s">
        <v>502</v>
      </c>
      <c r="Q87" s="38">
        <v>1.0</v>
      </c>
      <c r="R87" s="3"/>
      <c r="S87" s="3"/>
      <c r="T87" s="7"/>
      <c r="U87" s="7"/>
      <c r="V87" s="7"/>
      <c r="W87" s="7"/>
      <c r="X87" s="7"/>
      <c r="Y87" s="7"/>
      <c r="Z87" s="7"/>
      <c r="AA87" s="7"/>
      <c r="AB87" s="7"/>
      <c r="AC87" s="7"/>
    </row>
    <row r="88" ht="15.75" customHeight="1">
      <c r="A88" s="29">
        <v>11.0</v>
      </c>
      <c r="B88" s="39">
        <v>2014.0</v>
      </c>
      <c r="C88" s="40">
        <v>41858.0</v>
      </c>
      <c r="D88" s="3" t="s">
        <v>66</v>
      </c>
      <c r="E88" s="3" t="s">
        <v>72</v>
      </c>
      <c r="F88" s="3" t="s">
        <v>533</v>
      </c>
      <c r="G88" s="3" t="s">
        <v>383</v>
      </c>
      <c r="H88" s="8" t="s">
        <v>375</v>
      </c>
      <c r="I88" s="3">
        <v>1.0</v>
      </c>
      <c r="J88" s="8" t="s">
        <v>61</v>
      </c>
      <c r="K88" s="8" t="s">
        <v>61</v>
      </c>
      <c r="L88" s="3" t="s">
        <v>135</v>
      </c>
      <c r="M88" s="3" t="s">
        <v>165</v>
      </c>
      <c r="N88" s="39">
        <v>0.0</v>
      </c>
      <c r="O88" s="39">
        <v>0.0</v>
      </c>
      <c r="P88" s="3" t="s">
        <v>502</v>
      </c>
      <c r="Q88" s="38">
        <v>1.0</v>
      </c>
      <c r="R88" s="3"/>
      <c r="S88" s="3"/>
      <c r="T88" s="35"/>
      <c r="U88" s="7"/>
      <c r="V88" s="7"/>
      <c r="W88" s="7"/>
      <c r="X88" s="7"/>
      <c r="Y88" s="7"/>
      <c r="Z88" s="7"/>
      <c r="AA88" s="7"/>
      <c r="AB88" s="7"/>
      <c r="AC88" s="7"/>
    </row>
    <row r="89" ht="15.75" customHeight="1">
      <c r="A89" s="29">
        <v>12.0</v>
      </c>
      <c r="B89" s="39">
        <v>2014.0</v>
      </c>
      <c r="C89" s="40">
        <v>41858.0</v>
      </c>
      <c r="D89" s="3" t="s">
        <v>66</v>
      </c>
      <c r="E89" s="3" t="s">
        <v>72</v>
      </c>
      <c r="F89" s="3" t="s">
        <v>533</v>
      </c>
      <c r="G89" s="3" t="s">
        <v>383</v>
      </c>
      <c r="H89" s="8" t="s">
        <v>375</v>
      </c>
      <c r="I89" s="3">
        <v>2.0</v>
      </c>
      <c r="J89" s="8" t="s">
        <v>61</v>
      </c>
      <c r="K89" s="8" t="s">
        <v>61</v>
      </c>
      <c r="L89" s="3" t="s">
        <v>135</v>
      </c>
      <c r="M89" s="3" t="s">
        <v>165</v>
      </c>
      <c r="N89" s="39">
        <v>0.0</v>
      </c>
      <c r="O89" s="39">
        <v>0.0</v>
      </c>
      <c r="P89" s="3" t="s">
        <v>502</v>
      </c>
      <c r="Q89" s="38">
        <v>1.0</v>
      </c>
      <c r="R89" s="3"/>
      <c r="S89" s="3"/>
      <c r="T89" s="35"/>
      <c r="U89" s="7"/>
      <c r="V89" s="7"/>
      <c r="W89" s="7"/>
      <c r="X89" s="7"/>
      <c r="Y89" s="7"/>
      <c r="Z89" s="7"/>
      <c r="AA89" s="7"/>
      <c r="AB89" s="7"/>
      <c r="AC89" s="7"/>
    </row>
    <row r="90" ht="15.75" customHeight="1">
      <c r="A90" s="29">
        <v>13.0</v>
      </c>
      <c r="B90" s="39">
        <v>2014.0</v>
      </c>
      <c r="C90" s="40">
        <v>41858.0</v>
      </c>
      <c r="D90" s="3" t="s">
        <v>66</v>
      </c>
      <c r="E90" s="3" t="s">
        <v>72</v>
      </c>
      <c r="F90" s="3" t="s">
        <v>533</v>
      </c>
      <c r="G90" s="3" t="s">
        <v>384</v>
      </c>
      <c r="H90" s="8" t="s">
        <v>375</v>
      </c>
      <c r="I90" s="3">
        <v>1.0</v>
      </c>
      <c r="J90" s="8" t="s">
        <v>61</v>
      </c>
      <c r="K90" s="8" t="s">
        <v>61</v>
      </c>
      <c r="L90" s="3" t="s">
        <v>129</v>
      </c>
      <c r="M90" s="3" t="s">
        <v>165</v>
      </c>
      <c r="N90" s="39">
        <v>0.0</v>
      </c>
      <c r="O90" s="39">
        <v>0.0</v>
      </c>
      <c r="P90" s="3" t="s">
        <v>502</v>
      </c>
      <c r="Q90" s="38">
        <v>1.0</v>
      </c>
      <c r="R90" s="3"/>
      <c r="S90" s="3"/>
      <c r="T90" s="35"/>
      <c r="U90" s="7"/>
      <c r="V90" s="7"/>
      <c r="W90" s="7"/>
      <c r="X90" s="7"/>
      <c r="Y90" s="7"/>
      <c r="Z90" s="7"/>
      <c r="AA90" s="7"/>
      <c r="AB90" s="7"/>
      <c r="AC90" s="7"/>
    </row>
    <row r="91" ht="15.75" customHeight="1">
      <c r="A91" s="29">
        <v>14.0</v>
      </c>
      <c r="B91" s="39">
        <v>2014.0</v>
      </c>
      <c r="C91" s="40">
        <v>41858.0</v>
      </c>
      <c r="D91" s="3" t="s">
        <v>66</v>
      </c>
      <c r="E91" s="3" t="s">
        <v>72</v>
      </c>
      <c r="F91" s="3" t="s">
        <v>533</v>
      </c>
      <c r="G91" s="3" t="s">
        <v>384</v>
      </c>
      <c r="H91" s="8" t="s">
        <v>375</v>
      </c>
      <c r="I91" s="3">
        <v>2.0</v>
      </c>
      <c r="J91" s="8" t="s">
        <v>61</v>
      </c>
      <c r="K91" s="8" t="s">
        <v>61</v>
      </c>
      <c r="L91" s="3" t="s">
        <v>129</v>
      </c>
      <c r="M91" s="3" t="s">
        <v>165</v>
      </c>
      <c r="N91" s="39">
        <v>0.0</v>
      </c>
      <c r="O91" s="39">
        <v>0.0</v>
      </c>
      <c r="P91" s="3" t="s">
        <v>502</v>
      </c>
      <c r="Q91" s="38">
        <v>1.0</v>
      </c>
      <c r="R91" s="3"/>
      <c r="S91" s="3"/>
      <c r="T91" s="35"/>
      <c r="U91" s="7"/>
      <c r="V91" s="7"/>
      <c r="W91" s="7"/>
      <c r="X91" s="7"/>
      <c r="Y91" s="7"/>
      <c r="Z91" s="7"/>
      <c r="AA91" s="7"/>
      <c r="AB91" s="7"/>
      <c r="AC91" s="7"/>
    </row>
    <row r="92" ht="15.75" customHeight="1">
      <c r="A92" s="29">
        <v>19.0</v>
      </c>
      <c r="B92" s="39">
        <v>2014.0</v>
      </c>
      <c r="C92" s="40">
        <v>41858.0</v>
      </c>
      <c r="D92" s="3" t="s">
        <v>66</v>
      </c>
      <c r="E92" s="3" t="s">
        <v>72</v>
      </c>
      <c r="F92" s="3" t="s">
        <v>533</v>
      </c>
      <c r="G92" s="3" t="s">
        <v>385</v>
      </c>
      <c r="H92" s="8" t="s">
        <v>375</v>
      </c>
      <c r="I92" s="3">
        <v>1.0</v>
      </c>
      <c r="J92" s="8" t="s">
        <v>61</v>
      </c>
      <c r="K92" s="8" t="s">
        <v>61</v>
      </c>
      <c r="L92" s="3" t="s">
        <v>123</v>
      </c>
      <c r="M92" s="3" t="s">
        <v>165</v>
      </c>
      <c r="N92" s="39">
        <v>0.0</v>
      </c>
      <c r="O92" s="39">
        <v>0.0</v>
      </c>
      <c r="P92" s="3" t="s">
        <v>502</v>
      </c>
      <c r="Q92" s="38">
        <v>1.0</v>
      </c>
      <c r="R92" s="3"/>
      <c r="S92" s="3"/>
      <c r="T92" s="35"/>
      <c r="U92" s="7"/>
      <c r="V92" s="7"/>
      <c r="W92" s="7"/>
      <c r="X92" s="7"/>
      <c r="Y92" s="7"/>
      <c r="Z92" s="7"/>
      <c r="AA92" s="7"/>
      <c r="AB92" s="7"/>
      <c r="AC92" s="7"/>
    </row>
    <row r="93" ht="15.75" customHeight="1">
      <c r="A93" s="29">
        <v>20.0</v>
      </c>
      <c r="B93" s="39">
        <v>2014.0</v>
      </c>
      <c r="C93" s="40">
        <v>41858.0</v>
      </c>
      <c r="D93" s="3" t="s">
        <v>66</v>
      </c>
      <c r="E93" s="3" t="s">
        <v>72</v>
      </c>
      <c r="F93" s="3" t="s">
        <v>533</v>
      </c>
      <c r="G93" s="3" t="s">
        <v>385</v>
      </c>
      <c r="H93" s="8" t="s">
        <v>375</v>
      </c>
      <c r="I93" s="3">
        <v>2.0</v>
      </c>
      <c r="J93" s="8" t="s">
        <v>61</v>
      </c>
      <c r="K93" s="8" t="s">
        <v>61</v>
      </c>
      <c r="L93" s="3" t="s">
        <v>123</v>
      </c>
      <c r="M93" s="3" t="s">
        <v>165</v>
      </c>
      <c r="N93" s="39">
        <v>0.0</v>
      </c>
      <c r="O93" s="39">
        <v>0.0</v>
      </c>
      <c r="P93" s="3" t="s">
        <v>502</v>
      </c>
      <c r="Q93" s="38">
        <v>1.0</v>
      </c>
      <c r="R93" s="3"/>
      <c r="S93" s="3"/>
      <c r="T93" s="35"/>
      <c r="U93" s="7"/>
      <c r="V93" s="7"/>
      <c r="W93" s="7"/>
      <c r="X93" s="7"/>
      <c r="Y93" s="7"/>
      <c r="Z93" s="7"/>
      <c r="AA93" s="7"/>
      <c r="AB93" s="7"/>
      <c r="AC93" s="7"/>
    </row>
    <row r="94" ht="15.75" customHeight="1">
      <c r="A94" s="29">
        <v>21.0</v>
      </c>
      <c r="B94" s="39">
        <v>2014.0</v>
      </c>
      <c r="C94" s="40">
        <v>41858.0</v>
      </c>
      <c r="D94" s="3" t="s">
        <v>66</v>
      </c>
      <c r="E94" s="3" t="s">
        <v>72</v>
      </c>
      <c r="F94" s="3" t="s">
        <v>533</v>
      </c>
      <c r="G94" s="3" t="s">
        <v>386</v>
      </c>
      <c r="H94" s="8" t="s">
        <v>375</v>
      </c>
      <c r="I94" s="3">
        <v>1.0</v>
      </c>
      <c r="J94" s="8" t="s">
        <v>61</v>
      </c>
      <c r="K94" s="8" t="s">
        <v>61</v>
      </c>
      <c r="L94" s="3" t="s">
        <v>141</v>
      </c>
      <c r="M94" s="3" t="s">
        <v>170</v>
      </c>
      <c r="N94" s="39">
        <v>0.0</v>
      </c>
      <c r="O94" s="39">
        <v>0.0</v>
      </c>
      <c r="P94" s="3" t="s">
        <v>502</v>
      </c>
      <c r="Q94" s="38">
        <v>1.0</v>
      </c>
      <c r="R94" s="3" t="s">
        <v>535</v>
      </c>
      <c r="S94" s="3"/>
      <c r="T94" s="35"/>
      <c r="U94" s="7"/>
      <c r="V94" s="7"/>
      <c r="W94" s="7"/>
      <c r="X94" s="7"/>
      <c r="Y94" s="7"/>
      <c r="Z94" s="7"/>
      <c r="AA94" s="7"/>
      <c r="AB94" s="7"/>
      <c r="AC94" s="7"/>
    </row>
    <row r="95" ht="15.75" customHeight="1">
      <c r="A95" s="29">
        <v>22.0</v>
      </c>
      <c r="B95" s="39">
        <v>2014.0</v>
      </c>
      <c r="C95" s="40">
        <v>41858.0</v>
      </c>
      <c r="D95" s="3" t="s">
        <v>66</v>
      </c>
      <c r="E95" s="3" t="s">
        <v>72</v>
      </c>
      <c r="F95" s="3" t="s">
        <v>533</v>
      </c>
      <c r="G95" s="3" t="s">
        <v>386</v>
      </c>
      <c r="H95" s="8" t="s">
        <v>375</v>
      </c>
      <c r="I95" s="3">
        <v>2.0</v>
      </c>
      <c r="J95" s="8" t="s">
        <v>61</v>
      </c>
      <c r="K95" s="8" t="s">
        <v>61</v>
      </c>
      <c r="L95" s="3" t="s">
        <v>141</v>
      </c>
      <c r="M95" s="3" t="s">
        <v>170</v>
      </c>
      <c r="N95" s="39">
        <v>0.0</v>
      </c>
      <c r="O95" s="39">
        <v>0.0</v>
      </c>
      <c r="P95" s="3" t="s">
        <v>502</v>
      </c>
      <c r="Q95" s="38">
        <v>0.25</v>
      </c>
      <c r="R95" s="3" t="s">
        <v>535</v>
      </c>
      <c r="S95" s="3"/>
      <c r="T95" s="35"/>
      <c r="U95" s="7"/>
      <c r="V95" s="7"/>
      <c r="W95" s="7"/>
      <c r="X95" s="7"/>
      <c r="Y95" s="7"/>
      <c r="Z95" s="7"/>
      <c r="AA95" s="7"/>
      <c r="AB95" s="7"/>
      <c r="AC95" s="7"/>
    </row>
    <row r="96" ht="15.75" customHeight="1">
      <c r="A96" s="29">
        <v>3.0</v>
      </c>
      <c r="B96" s="39">
        <v>2014.0</v>
      </c>
      <c r="C96" s="40">
        <v>41858.0</v>
      </c>
      <c r="D96" s="3" t="s">
        <v>66</v>
      </c>
      <c r="E96" s="3" t="s">
        <v>72</v>
      </c>
      <c r="F96" s="3" t="s">
        <v>533</v>
      </c>
      <c r="G96" s="3" t="s">
        <v>387</v>
      </c>
      <c r="H96" s="8" t="s">
        <v>375</v>
      </c>
      <c r="I96" s="3">
        <v>1.0</v>
      </c>
      <c r="J96" s="8" t="s">
        <v>61</v>
      </c>
      <c r="K96" s="8" t="s">
        <v>61</v>
      </c>
      <c r="L96" s="3" t="s">
        <v>123</v>
      </c>
      <c r="M96" s="3" t="s">
        <v>165</v>
      </c>
      <c r="N96" s="39">
        <v>0.0</v>
      </c>
      <c r="O96" s="39">
        <v>0.0</v>
      </c>
      <c r="P96" s="3" t="s">
        <v>502</v>
      </c>
      <c r="Q96" s="38">
        <v>1.0</v>
      </c>
      <c r="R96" s="3"/>
      <c r="S96" s="7"/>
      <c r="T96" s="35"/>
      <c r="U96" s="7"/>
      <c r="V96" s="7"/>
      <c r="W96" s="7"/>
      <c r="X96" s="7"/>
      <c r="Y96" s="7"/>
      <c r="Z96" s="7"/>
      <c r="AA96" s="7"/>
      <c r="AB96" s="7"/>
      <c r="AC96" s="7"/>
    </row>
    <row r="97" ht="15.75" customHeight="1">
      <c r="A97" s="29">
        <v>4.0</v>
      </c>
      <c r="B97" s="39">
        <v>2014.0</v>
      </c>
      <c r="C97" s="40">
        <v>41858.0</v>
      </c>
      <c r="D97" s="3" t="s">
        <v>66</v>
      </c>
      <c r="E97" s="3" t="s">
        <v>72</v>
      </c>
      <c r="F97" s="3" t="s">
        <v>533</v>
      </c>
      <c r="G97" s="3" t="s">
        <v>387</v>
      </c>
      <c r="H97" s="8" t="s">
        <v>375</v>
      </c>
      <c r="I97" s="3">
        <v>2.0</v>
      </c>
      <c r="J97" s="8" t="s">
        <v>61</v>
      </c>
      <c r="K97" s="8" t="s">
        <v>61</v>
      </c>
      <c r="L97" s="3" t="s">
        <v>123</v>
      </c>
      <c r="M97" s="3" t="s">
        <v>165</v>
      </c>
      <c r="N97" s="39">
        <v>0.0</v>
      </c>
      <c r="O97" s="39">
        <v>0.0</v>
      </c>
      <c r="P97" s="3" t="s">
        <v>502</v>
      </c>
      <c r="Q97" s="38">
        <v>1.0</v>
      </c>
      <c r="R97" s="3"/>
      <c r="S97" s="3"/>
      <c r="T97" s="35"/>
      <c r="U97" s="7"/>
      <c r="V97" s="7"/>
      <c r="W97" s="7"/>
      <c r="X97" s="7"/>
      <c r="Y97" s="7"/>
      <c r="Z97" s="7"/>
      <c r="AA97" s="7"/>
      <c r="AB97" s="7"/>
      <c r="AC97" s="7"/>
    </row>
    <row r="98" ht="15.75" customHeight="1">
      <c r="A98" s="29">
        <v>17.0</v>
      </c>
      <c r="B98" s="39">
        <v>2014.0</v>
      </c>
      <c r="C98" s="40">
        <v>41858.0</v>
      </c>
      <c r="D98" s="3" t="s">
        <v>66</v>
      </c>
      <c r="E98" s="3" t="s">
        <v>72</v>
      </c>
      <c r="F98" s="3" t="s">
        <v>533</v>
      </c>
      <c r="G98" s="3" t="s">
        <v>388</v>
      </c>
      <c r="H98" s="8" t="s">
        <v>375</v>
      </c>
      <c r="I98" s="3">
        <v>1.0</v>
      </c>
      <c r="J98" s="8" t="s">
        <v>61</v>
      </c>
      <c r="K98" s="8" t="s">
        <v>61</v>
      </c>
      <c r="L98" s="3" t="s">
        <v>123</v>
      </c>
      <c r="M98" s="3" t="s">
        <v>165</v>
      </c>
      <c r="N98" s="39">
        <v>0.0</v>
      </c>
      <c r="O98" s="39">
        <v>0.0</v>
      </c>
      <c r="P98" s="3" t="s">
        <v>502</v>
      </c>
      <c r="Q98" s="38">
        <v>1.0</v>
      </c>
      <c r="R98" s="3"/>
      <c r="S98" s="3"/>
      <c r="T98" s="35"/>
      <c r="U98" s="7"/>
      <c r="V98" s="7"/>
      <c r="W98" s="7"/>
      <c r="X98" s="7"/>
      <c r="Y98" s="7"/>
      <c r="Z98" s="7"/>
      <c r="AA98" s="7"/>
      <c r="AB98" s="7"/>
      <c r="AC98" s="7"/>
    </row>
    <row r="99" ht="15.75" customHeight="1">
      <c r="A99" s="29">
        <v>18.0</v>
      </c>
      <c r="B99" s="39">
        <v>2014.0</v>
      </c>
      <c r="C99" s="40">
        <v>41858.0</v>
      </c>
      <c r="D99" s="3" t="s">
        <v>66</v>
      </c>
      <c r="E99" s="3" t="s">
        <v>72</v>
      </c>
      <c r="F99" s="3" t="s">
        <v>533</v>
      </c>
      <c r="G99" s="3" t="s">
        <v>388</v>
      </c>
      <c r="H99" s="8" t="s">
        <v>375</v>
      </c>
      <c r="I99" s="3">
        <v>2.0</v>
      </c>
      <c r="J99" s="8" t="s">
        <v>61</v>
      </c>
      <c r="K99" s="8" t="s">
        <v>61</v>
      </c>
      <c r="L99" s="3" t="s">
        <v>123</v>
      </c>
      <c r="M99" s="3" t="s">
        <v>165</v>
      </c>
      <c r="N99" s="39">
        <v>0.0</v>
      </c>
      <c r="O99" s="39">
        <v>0.0</v>
      </c>
      <c r="P99" s="3" t="s">
        <v>502</v>
      </c>
      <c r="Q99" s="38">
        <v>1.0</v>
      </c>
      <c r="R99" s="3"/>
      <c r="S99" s="3"/>
      <c r="T99" s="35"/>
      <c r="U99" s="7"/>
      <c r="V99" s="7"/>
      <c r="W99" s="7"/>
      <c r="X99" s="7"/>
      <c r="Y99" s="7"/>
      <c r="Z99" s="7"/>
      <c r="AA99" s="7"/>
      <c r="AB99" s="7"/>
      <c r="AC99" s="7"/>
    </row>
    <row r="100" ht="15.75" customHeight="1">
      <c r="A100" s="29">
        <v>15.0</v>
      </c>
      <c r="B100" s="39">
        <v>2014.0</v>
      </c>
      <c r="C100" s="40">
        <v>41858.0</v>
      </c>
      <c r="D100" s="3" t="s">
        <v>66</v>
      </c>
      <c r="E100" s="3" t="s">
        <v>72</v>
      </c>
      <c r="F100" s="3" t="s">
        <v>533</v>
      </c>
      <c r="G100" s="3" t="s">
        <v>389</v>
      </c>
      <c r="H100" s="8" t="s">
        <v>375</v>
      </c>
      <c r="I100" s="3">
        <v>1.0</v>
      </c>
      <c r="J100" s="8" t="s">
        <v>61</v>
      </c>
      <c r="K100" s="8" t="s">
        <v>61</v>
      </c>
      <c r="L100" s="3" t="s">
        <v>141</v>
      </c>
      <c r="M100" s="3" t="s">
        <v>170</v>
      </c>
      <c r="N100" s="39">
        <v>0.0</v>
      </c>
      <c r="O100" s="39">
        <v>0.0</v>
      </c>
      <c r="P100" s="3" t="s">
        <v>502</v>
      </c>
      <c r="Q100" s="38">
        <v>1.0</v>
      </c>
      <c r="R100" s="3"/>
      <c r="S100" s="3"/>
      <c r="T100" s="35"/>
      <c r="U100" s="7"/>
      <c r="V100" s="7"/>
      <c r="W100" s="7"/>
      <c r="X100" s="7"/>
      <c r="Y100" s="7"/>
      <c r="Z100" s="7"/>
      <c r="AA100" s="7"/>
      <c r="AB100" s="7"/>
      <c r="AC100" s="7"/>
    </row>
    <row r="101" ht="15.75" customHeight="1">
      <c r="A101" s="29">
        <v>16.0</v>
      </c>
      <c r="B101" s="39">
        <v>2014.0</v>
      </c>
      <c r="C101" s="40">
        <v>41858.0</v>
      </c>
      <c r="D101" s="3" t="s">
        <v>66</v>
      </c>
      <c r="E101" s="3" t="s">
        <v>72</v>
      </c>
      <c r="F101" s="3" t="s">
        <v>533</v>
      </c>
      <c r="G101" s="3" t="s">
        <v>389</v>
      </c>
      <c r="H101" s="8" t="s">
        <v>375</v>
      </c>
      <c r="I101" s="3">
        <v>2.0</v>
      </c>
      <c r="J101" s="8" t="s">
        <v>61</v>
      </c>
      <c r="K101" s="8" t="s">
        <v>61</v>
      </c>
      <c r="L101" s="3" t="s">
        <v>141</v>
      </c>
      <c r="M101" s="3" t="s">
        <v>170</v>
      </c>
      <c r="N101" s="39">
        <v>0.0</v>
      </c>
      <c r="O101" s="39">
        <v>0.0</v>
      </c>
      <c r="P101" s="3" t="s">
        <v>502</v>
      </c>
      <c r="Q101" s="38">
        <v>1.0</v>
      </c>
      <c r="R101" s="3"/>
      <c r="S101" s="3"/>
      <c r="T101" s="35"/>
      <c r="U101" s="7"/>
      <c r="V101" s="7"/>
      <c r="W101" s="7"/>
      <c r="X101" s="7"/>
      <c r="Y101" s="7"/>
      <c r="Z101" s="7"/>
      <c r="AA101" s="7"/>
      <c r="AB101" s="7"/>
      <c r="AC101" s="7"/>
    </row>
    <row r="102" ht="15.75" customHeight="1">
      <c r="A102" s="29">
        <v>23.0</v>
      </c>
      <c r="B102" s="39">
        <v>2014.0</v>
      </c>
      <c r="C102" s="40">
        <v>41858.0</v>
      </c>
      <c r="D102" s="3" t="s">
        <v>66</v>
      </c>
      <c r="E102" s="3" t="s">
        <v>72</v>
      </c>
      <c r="F102" s="3" t="s">
        <v>533</v>
      </c>
      <c r="G102" s="3" t="s">
        <v>392</v>
      </c>
      <c r="H102" s="8" t="s">
        <v>375</v>
      </c>
      <c r="I102" s="3">
        <v>1.0</v>
      </c>
      <c r="J102" s="8" t="s">
        <v>61</v>
      </c>
      <c r="K102" s="8" t="s">
        <v>61</v>
      </c>
      <c r="L102" s="3" t="s">
        <v>141</v>
      </c>
      <c r="M102" s="3" t="s">
        <v>170</v>
      </c>
      <c r="N102" s="39">
        <v>0.0</v>
      </c>
      <c r="O102" s="39">
        <v>0.0</v>
      </c>
      <c r="P102" s="3" t="s">
        <v>502</v>
      </c>
      <c r="Q102" s="38">
        <v>1.0</v>
      </c>
      <c r="R102" s="3" t="s">
        <v>536</v>
      </c>
      <c r="S102" s="3"/>
      <c r="T102" s="7"/>
      <c r="U102" s="7"/>
      <c r="V102" s="7"/>
      <c r="W102" s="7"/>
      <c r="X102" s="7"/>
      <c r="Y102" s="7"/>
      <c r="Z102" s="7"/>
      <c r="AA102" s="7"/>
      <c r="AB102" s="7"/>
      <c r="AC102" s="7"/>
    </row>
    <row r="103" ht="15.75" customHeight="1">
      <c r="A103" s="29">
        <v>24.0</v>
      </c>
      <c r="B103" s="39">
        <v>2014.0</v>
      </c>
      <c r="C103" s="40">
        <v>41858.0</v>
      </c>
      <c r="D103" s="3" t="s">
        <v>66</v>
      </c>
      <c r="E103" s="3" t="s">
        <v>72</v>
      </c>
      <c r="F103" s="3" t="s">
        <v>533</v>
      </c>
      <c r="G103" s="3" t="s">
        <v>392</v>
      </c>
      <c r="H103" s="8" t="s">
        <v>375</v>
      </c>
      <c r="I103" s="3">
        <v>2.0</v>
      </c>
      <c r="J103" s="8" t="s">
        <v>61</v>
      </c>
      <c r="K103" s="8" t="s">
        <v>61</v>
      </c>
      <c r="L103" s="3" t="s">
        <v>141</v>
      </c>
      <c r="M103" s="3" t="s">
        <v>170</v>
      </c>
      <c r="N103" s="39">
        <v>0.0</v>
      </c>
      <c r="O103" s="39">
        <v>0.0</v>
      </c>
      <c r="P103" s="3" t="s">
        <v>502</v>
      </c>
      <c r="Q103" s="38">
        <v>1.0</v>
      </c>
      <c r="R103" s="3" t="s">
        <v>536</v>
      </c>
      <c r="S103" s="3"/>
      <c r="T103" s="7"/>
      <c r="U103" s="7"/>
      <c r="V103" s="7"/>
      <c r="W103" s="7"/>
      <c r="X103" s="7"/>
      <c r="Y103" s="7"/>
      <c r="Z103" s="7"/>
      <c r="AA103" s="7"/>
      <c r="AB103" s="7"/>
      <c r="AC103" s="7"/>
    </row>
    <row r="104" ht="15.75" customHeight="1">
      <c r="A104" s="29">
        <v>29.0</v>
      </c>
      <c r="B104" s="39">
        <v>2014.0</v>
      </c>
      <c r="C104" s="40">
        <v>41858.0</v>
      </c>
      <c r="D104" s="3" t="s">
        <v>66</v>
      </c>
      <c r="E104" s="3" t="s">
        <v>72</v>
      </c>
      <c r="F104" s="3" t="s">
        <v>533</v>
      </c>
      <c r="G104" s="3" t="s">
        <v>393</v>
      </c>
      <c r="H104" s="8" t="s">
        <v>375</v>
      </c>
      <c r="I104" s="3">
        <v>1.0</v>
      </c>
      <c r="J104" s="8" t="s">
        <v>61</v>
      </c>
      <c r="K104" s="8" t="s">
        <v>61</v>
      </c>
      <c r="L104" s="3" t="s">
        <v>135</v>
      </c>
      <c r="M104" s="3" t="s">
        <v>165</v>
      </c>
      <c r="N104" s="39">
        <v>0.0</v>
      </c>
      <c r="O104" s="39">
        <v>0.0</v>
      </c>
      <c r="P104" s="3" t="s">
        <v>502</v>
      </c>
      <c r="Q104" s="38">
        <v>1.0</v>
      </c>
      <c r="R104" s="3"/>
      <c r="S104" s="3"/>
      <c r="T104" s="7"/>
      <c r="U104" s="7"/>
      <c r="V104" s="7"/>
      <c r="W104" s="7"/>
      <c r="X104" s="7"/>
      <c r="Y104" s="7"/>
      <c r="Z104" s="7"/>
      <c r="AA104" s="7"/>
      <c r="AB104" s="7"/>
      <c r="AC104" s="7"/>
    </row>
    <row r="105" ht="15.75" customHeight="1">
      <c r="A105" s="29">
        <v>30.0</v>
      </c>
      <c r="B105" s="39">
        <v>2014.0</v>
      </c>
      <c r="C105" s="40">
        <v>41858.0</v>
      </c>
      <c r="D105" s="3" t="s">
        <v>66</v>
      </c>
      <c r="E105" s="3" t="s">
        <v>72</v>
      </c>
      <c r="F105" s="3" t="s">
        <v>533</v>
      </c>
      <c r="G105" s="3" t="s">
        <v>393</v>
      </c>
      <c r="H105" s="8" t="s">
        <v>375</v>
      </c>
      <c r="I105" s="3">
        <v>2.0</v>
      </c>
      <c r="J105" s="8" t="s">
        <v>61</v>
      </c>
      <c r="K105" s="8" t="s">
        <v>61</v>
      </c>
      <c r="L105" s="3" t="s">
        <v>135</v>
      </c>
      <c r="M105" s="3" t="s">
        <v>165</v>
      </c>
      <c r="N105" s="39">
        <v>0.0</v>
      </c>
      <c r="O105" s="39">
        <v>0.0</v>
      </c>
      <c r="P105" s="3" t="s">
        <v>502</v>
      </c>
      <c r="Q105" s="38">
        <v>1.0</v>
      </c>
      <c r="R105" s="3"/>
      <c r="S105" s="3"/>
      <c r="T105" s="7"/>
      <c r="U105" s="7"/>
      <c r="V105" s="7"/>
      <c r="W105" s="7"/>
      <c r="X105" s="7"/>
      <c r="Y105" s="7"/>
      <c r="Z105" s="7"/>
      <c r="AA105" s="7"/>
      <c r="AB105" s="7"/>
      <c r="AC105" s="7"/>
    </row>
    <row r="106" ht="15.75" customHeight="1">
      <c r="A106" s="29">
        <v>27.0</v>
      </c>
      <c r="B106" s="39">
        <v>2014.0</v>
      </c>
      <c r="C106" s="40">
        <v>41858.0</v>
      </c>
      <c r="D106" s="3" t="s">
        <v>66</v>
      </c>
      <c r="E106" s="3" t="s">
        <v>72</v>
      </c>
      <c r="F106" s="3" t="s">
        <v>533</v>
      </c>
      <c r="G106" s="3" t="s">
        <v>394</v>
      </c>
      <c r="H106" s="8" t="s">
        <v>375</v>
      </c>
      <c r="I106" s="3">
        <v>1.0</v>
      </c>
      <c r="J106" s="8" t="s">
        <v>61</v>
      </c>
      <c r="K106" s="8" t="s">
        <v>61</v>
      </c>
      <c r="L106" s="3" t="s">
        <v>141</v>
      </c>
      <c r="M106" s="3" t="s">
        <v>170</v>
      </c>
      <c r="N106" s="39">
        <v>0.0</v>
      </c>
      <c r="O106" s="39">
        <v>0.0</v>
      </c>
      <c r="P106" s="3" t="s">
        <v>54</v>
      </c>
      <c r="Q106" s="38">
        <v>1.0</v>
      </c>
      <c r="R106" s="3"/>
      <c r="S106" s="3"/>
      <c r="T106" s="7"/>
      <c r="U106" s="7"/>
      <c r="V106" s="7"/>
      <c r="W106" s="7"/>
      <c r="X106" s="7"/>
      <c r="Y106" s="7"/>
      <c r="Z106" s="7"/>
      <c r="AA106" s="7"/>
      <c r="AB106" s="7"/>
      <c r="AC106" s="7"/>
    </row>
    <row r="107" ht="15.75" customHeight="1">
      <c r="A107" s="29">
        <v>28.0</v>
      </c>
      <c r="B107" s="39">
        <v>2014.0</v>
      </c>
      <c r="C107" s="40">
        <v>41858.0</v>
      </c>
      <c r="D107" s="3" t="s">
        <v>66</v>
      </c>
      <c r="E107" s="3" t="s">
        <v>72</v>
      </c>
      <c r="F107" s="3" t="s">
        <v>533</v>
      </c>
      <c r="G107" s="3" t="s">
        <v>394</v>
      </c>
      <c r="H107" s="8" t="s">
        <v>375</v>
      </c>
      <c r="I107" s="3">
        <v>2.0</v>
      </c>
      <c r="J107" s="8" t="s">
        <v>61</v>
      </c>
      <c r="K107" s="8" t="s">
        <v>61</v>
      </c>
      <c r="L107" s="3" t="s">
        <v>141</v>
      </c>
      <c r="M107" s="3" t="s">
        <v>170</v>
      </c>
      <c r="N107" s="39">
        <v>0.0</v>
      </c>
      <c r="O107" s="39">
        <v>0.0</v>
      </c>
      <c r="P107" s="3" t="s">
        <v>54</v>
      </c>
      <c r="Q107" s="38">
        <v>1.0</v>
      </c>
      <c r="R107" s="3"/>
      <c r="S107" s="3"/>
      <c r="T107" s="7"/>
      <c r="U107" s="7"/>
      <c r="V107" s="7"/>
      <c r="W107" s="7"/>
      <c r="X107" s="7"/>
      <c r="Y107" s="7"/>
      <c r="Z107" s="7"/>
      <c r="AA107" s="7"/>
      <c r="AB107" s="7"/>
      <c r="AC107" s="7"/>
    </row>
    <row r="108" ht="15.75" customHeight="1">
      <c r="A108" s="29">
        <v>31.0</v>
      </c>
      <c r="B108" s="39">
        <v>2014.0</v>
      </c>
      <c r="C108" s="40">
        <v>41858.0</v>
      </c>
      <c r="D108" s="3" t="s">
        <v>66</v>
      </c>
      <c r="E108" s="3" t="s">
        <v>72</v>
      </c>
      <c r="F108" s="3" t="s">
        <v>533</v>
      </c>
      <c r="G108" s="3" t="s">
        <v>396</v>
      </c>
      <c r="H108" s="8" t="s">
        <v>375</v>
      </c>
      <c r="I108" s="3">
        <v>1.0</v>
      </c>
      <c r="J108" s="8" t="s">
        <v>61</v>
      </c>
      <c r="K108" s="8" t="s">
        <v>61</v>
      </c>
      <c r="L108" s="3" t="s">
        <v>135</v>
      </c>
      <c r="M108" s="3" t="s">
        <v>165</v>
      </c>
      <c r="N108" s="39">
        <v>0.0</v>
      </c>
      <c r="O108" s="39">
        <v>0.0</v>
      </c>
      <c r="P108" s="3" t="s">
        <v>502</v>
      </c>
      <c r="Q108" s="38">
        <v>1.0</v>
      </c>
      <c r="R108" s="3" t="s">
        <v>537</v>
      </c>
      <c r="S108" s="3"/>
      <c r="T108" s="7"/>
      <c r="U108" s="7"/>
      <c r="V108" s="7"/>
      <c r="W108" s="7"/>
      <c r="X108" s="7"/>
      <c r="Y108" s="7"/>
      <c r="Z108" s="7"/>
      <c r="AA108" s="7"/>
      <c r="AB108" s="7"/>
      <c r="AC108" s="7"/>
    </row>
    <row r="109" ht="15.75" customHeight="1">
      <c r="A109" s="29">
        <v>32.0</v>
      </c>
      <c r="B109" s="39">
        <v>2014.0</v>
      </c>
      <c r="C109" s="40">
        <v>41858.0</v>
      </c>
      <c r="D109" s="3" t="s">
        <v>66</v>
      </c>
      <c r="E109" s="3" t="s">
        <v>72</v>
      </c>
      <c r="F109" s="3" t="s">
        <v>533</v>
      </c>
      <c r="G109" s="3" t="s">
        <v>396</v>
      </c>
      <c r="H109" s="8" t="s">
        <v>375</v>
      </c>
      <c r="I109" s="3">
        <v>2.0</v>
      </c>
      <c r="J109" s="8" t="s">
        <v>61</v>
      </c>
      <c r="K109" s="8" t="s">
        <v>61</v>
      </c>
      <c r="L109" s="3" t="s">
        <v>135</v>
      </c>
      <c r="M109" s="3" t="s">
        <v>165</v>
      </c>
      <c r="N109" s="39">
        <v>0.0</v>
      </c>
      <c r="O109" s="39">
        <v>0.0</v>
      </c>
      <c r="P109" s="3" t="s">
        <v>502</v>
      </c>
      <c r="Q109" s="38">
        <v>0.25</v>
      </c>
      <c r="R109" s="3" t="s">
        <v>537</v>
      </c>
      <c r="S109" s="3"/>
      <c r="T109" s="7"/>
      <c r="U109" s="7"/>
      <c r="V109" s="7"/>
      <c r="W109" s="7"/>
      <c r="X109" s="7"/>
      <c r="Y109" s="7"/>
      <c r="Z109" s="7"/>
      <c r="AA109" s="7"/>
      <c r="AB109" s="7"/>
      <c r="AC109" s="7"/>
    </row>
    <row r="110" ht="15.75" customHeight="1">
      <c r="A110" s="29">
        <v>25.0</v>
      </c>
      <c r="B110" s="39">
        <v>2014.0</v>
      </c>
      <c r="C110" s="40">
        <v>41858.0</v>
      </c>
      <c r="D110" s="3" t="s">
        <v>66</v>
      </c>
      <c r="E110" s="3" t="s">
        <v>72</v>
      </c>
      <c r="F110" s="3" t="s">
        <v>533</v>
      </c>
      <c r="G110" s="3" t="s">
        <v>397</v>
      </c>
      <c r="H110" s="8" t="s">
        <v>375</v>
      </c>
      <c r="I110" s="3">
        <v>1.0</v>
      </c>
      <c r="J110" s="8" t="s">
        <v>61</v>
      </c>
      <c r="K110" s="8" t="s">
        <v>61</v>
      </c>
      <c r="L110" s="3" t="s">
        <v>129</v>
      </c>
      <c r="M110" s="3" t="s">
        <v>170</v>
      </c>
      <c r="N110" s="39">
        <v>0.0</v>
      </c>
      <c r="O110" s="39">
        <v>0.0</v>
      </c>
      <c r="P110" s="3" t="s">
        <v>502</v>
      </c>
      <c r="Q110" s="38">
        <v>1.0</v>
      </c>
      <c r="R110" s="3"/>
      <c r="S110" s="3"/>
      <c r="T110" s="7"/>
      <c r="U110" s="7"/>
      <c r="V110" s="7"/>
      <c r="W110" s="7"/>
      <c r="X110" s="7"/>
      <c r="Y110" s="7"/>
      <c r="Z110" s="7"/>
      <c r="AA110" s="7"/>
      <c r="AB110" s="7"/>
      <c r="AC110" s="7"/>
    </row>
    <row r="111" ht="15.75" customHeight="1">
      <c r="A111" s="29">
        <v>26.0</v>
      </c>
      <c r="B111" s="39">
        <v>2014.0</v>
      </c>
      <c r="C111" s="40">
        <v>41858.0</v>
      </c>
      <c r="D111" s="3" t="s">
        <v>66</v>
      </c>
      <c r="E111" s="3" t="s">
        <v>72</v>
      </c>
      <c r="F111" s="3" t="s">
        <v>533</v>
      </c>
      <c r="G111" s="3" t="s">
        <v>397</v>
      </c>
      <c r="H111" s="8" t="s">
        <v>375</v>
      </c>
      <c r="I111" s="3">
        <v>2.0</v>
      </c>
      <c r="J111" s="8" t="s">
        <v>61</v>
      </c>
      <c r="K111" s="8" t="s">
        <v>61</v>
      </c>
      <c r="L111" s="3" t="s">
        <v>129</v>
      </c>
      <c r="M111" s="3" t="s">
        <v>170</v>
      </c>
      <c r="N111" s="39">
        <v>0.0</v>
      </c>
      <c r="O111" s="39">
        <v>0.0</v>
      </c>
      <c r="P111" s="3" t="s">
        <v>502</v>
      </c>
      <c r="Q111" s="38">
        <v>1.0</v>
      </c>
      <c r="R111" s="3"/>
      <c r="S111" s="3"/>
      <c r="T111" s="7"/>
      <c r="U111" s="7"/>
      <c r="V111" s="7"/>
      <c r="W111" s="7"/>
      <c r="X111" s="7"/>
      <c r="Y111" s="7"/>
      <c r="Z111" s="7"/>
      <c r="AA111" s="7"/>
      <c r="AB111" s="7"/>
      <c r="AC111" s="7"/>
    </row>
    <row r="112" ht="15.75" customHeight="1">
      <c r="A112" s="29">
        <v>33.0</v>
      </c>
      <c r="B112" s="39">
        <v>2014.0</v>
      </c>
      <c r="C112" s="40">
        <v>41865.0</v>
      </c>
      <c r="D112" s="3" t="s">
        <v>66</v>
      </c>
      <c r="E112" s="3" t="s">
        <v>72</v>
      </c>
      <c r="F112" s="3" t="s">
        <v>538</v>
      </c>
      <c r="G112" s="3" t="s">
        <v>390</v>
      </c>
      <c r="H112" s="8" t="s">
        <v>375</v>
      </c>
      <c r="I112" s="3">
        <v>1.0</v>
      </c>
      <c r="J112" s="8" t="s">
        <v>61</v>
      </c>
      <c r="K112" s="8" t="s">
        <v>61</v>
      </c>
      <c r="L112" s="3" t="s">
        <v>141</v>
      </c>
      <c r="M112" s="3" t="s">
        <v>170</v>
      </c>
      <c r="N112" s="39">
        <v>0.0</v>
      </c>
      <c r="O112" s="39">
        <v>0.0</v>
      </c>
      <c r="P112" s="3" t="s">
        <v>502</v>
      </c>
      <c r="Q112" s="38">
        <v>1.0</v>
      </c>
      <c r="R112" s="3"/>
      <c r="S112" s="3"/>
      <c r="T112" s="35"/>
      <c r="U112" s="7"/>
      <c r="V112" s="7"/>
      <c r="W112" s="7"/>
      <c r="X112" s="7"/>
      <c r="Y112" s="7"/>
      <c r="Z112" s="7"/>
      <c r="AA112" s="7"/>
      <c r="AB112" s="7"/>
      <c r="AC112" s="7"/>
    </row>
    <row r="113" ht="15.75" customHeight="1">
      <c r="A113" s="29">
        <v>34.0</v>
      </c>
      <c r="B113" s="39">
        <v>2014.0</v>
      </c>
      <c r="C113" s="40">
        <v>41865.0</v>
      </c>
      <c r="D113" s="3" t="s">
        <v>66</v>
      </c>
      <c r="E113" s="3" t="s">
        <v>72</v>
      </c>
      <c r="F113" s="3" t="s">
        <v>538</v>
      </c>
      <c r="G113" s="3" t="s">
        <v>390</v>
      </c>
      <c r="H113" s="8" t="s">
        <v>375</v>
      </c>
      <c r="I113" s="3">
        <v>2.0</v>
      </c>
      <c r="J113" s="8" t="s">
        <v>61</v>
      </c>
      <c r="K113" s="8" t="s">
        <v>61</v>
      </c>
      <c r="L113" s="3" t="s">
        <v>141</v>
      </c>
      <c r="M113" s="3" t="s">
        <v>170</v>
      </c>
      <c r="N113" s="39">
        <v>0.0</v>
      </c>
      <c r="O113" s="39">
        <v>0.0</v>
      </c>
      <c r="P113" s="3" t="s">
        <v>502</v>
      </c>
      <c r="Q113" s="38">
        <v>1.0</v>
      </c>
      <c r="R113" s="3"/>
      <c r="S113" s="3"/>
      <c r="T113" s="35"/>
      <c r="U113" s="7"/>
      <c r="V113" s="7"/>
      <c r="W113" s="7"/>
      <c r="X113" s="7"/>
      <c r="Y113" s="7"/>
      <c r="Z113" s="7"/>
      <c r="AA113" s="7"/>
      <c r="AB113" s="7"/>
      <c r="AC113" s="7"/>
    </row>
    <row r="114" ht="15.75" customHeight="1">
      <c r="A114" s="29">
        <v>35.0</v>
      </c>
      <c r="B114" s="39">
        <v>2014.0</v>
      </c>
      <c r="C114" s="40">
        <v>41865.0</v>
      </c>
      <c r="D114" s="3" t="s">
        <v>66</v>
      </c>
      <c r="E114" s="3" t="s">
        <v>72</v>
      </c>
      <c r="F114" s="3" t="s">
        <v>538</v>
      </c>
      <c r="G114" s="3" t="s">
        <v>398</v>
      </c>
      <c r="H114" s="8" t="s">
        <v>375</v>
      </c>
      <c r="I114" s="3">
        <v>1.0</v>
      </c>
      <c r="J114" s="8" t="s">
        <v>61</v>
      </c>
      <c r="K114" s="8" t="s">
        <v>61</v>
      </c>
      <c r="L114" s="3" t="s">
        <v>129</v>
      </c>
      <c r="M114" s="3" t="s">
        <v>170</v>
      </c>
      <c r="N114" s="39">
        <v>0.0</v>
      </c>
      <c r="O114" s="39">
        <v>0.0</v>
      </c>
      <c r="P114" s="3" t="s">
        <v>502</v>
      </c>
      <c r="Q114" s="38">
        <v>1.0</v>
      </c>
      <c r="R114" s="3"/>
      <c r="S114" s="3"/>
      <c r="T114" s="7"/>
      <c r="U114" s="7"/>
      <c r="V114" s="7"/>
      <c r="W114" s="7"/>
      <c r="X114" s="7"/>
      <c r="Y114" s="7"/>
      <c r="Z114" s="7"/>
      <c r="AA114" s="7"/>
      <c r="AB114" s="7"/>
      <c r="AC114" s="7"/>
    </row>
    <row r="115" ht="15.75" customHeight="1">
      <c r="A115" s="29">
        <v>36.0</v>
      </c>
      <c r="B115" s="39">
        <v>2014.0</v>
      </c>
      <c r="C115" s="40">
        <v>41865.0</v>
      </c>
      <c r="D115" s="3" t="s">
        <v>66</v>
      </c>
      <c r="E115" s="3" t="s">
        <v>72</v>
      </c>
      <c r="F115" s="3" t="s">
        <v>538</v>
      </c>
      <c r="G115" s="3" t="s">
        <v>398</v>
      </c>
      <c r="H115" s="8" t="s">
        <v>375</v>
      </c>
      <c r="I115" s="3">
        <v>2.0</v>
      </c>
      <c r="J115" s="8" t="s">
        <v>61</v>
      </c>
      <c r="K115" s="8" t="s">
        <v>61</v>
      </c>
      <c r="L115" s="3" t="s">
        <v>129</v>
      </c>
      <c r="M115" s="3" t="s">
        <v>170</v>
      </c>
      <c r="N115" s="39">
        <v>0.0</v>
      </c>
      <c r="O115" s="39">
        <v>0.0</v>
      </c>
      <c r="P115" s="3" t="s">
        <v>502</v>
      </c>
      <c r="Q115" s="38">
        <v>1.0</v>
      </c>
      <c r="R115" s="3"/>
      <c r="S115" s="3"/>
      <c r="T115" s="7"/>
      <c r="U115" s="7"/>
      <c r="V115" s="7"/>
      <c r="W115" s="7"/>
      <c r="X115" s="7"/>
      <c r="Y115" s="7"/>
      <c r="Z115" s="7"/>
      <c r="AA115" s="7"/>
      <c r="AB115" s="7"/>
      <c r="AC115" s="7"/>
    </row>
    <row r="116" ht="15.75" customHeight="1">
      <c r="A116" s="29">
        <v>37.0</v>
      </c>
      <c r="B116" s="39">
        <v>2014.0</v>
      </c>
      <c r="C116" s="40">
        <v>41865.0</v>
      </c>
      <c r="D116" s="3" t="s">
        <v>66</v>
      </c>
      <c r="E116" s="3" t="s">
        <v>72</v>
      </c>
      <c r="F116" s="3" t="s">
        <v>538</v>
      </c>
      <c r="G116" s="3" t="s">
        <v>399</v>
      </c>
      <c r="H116" s="8" t="s">
        <v>375</v>
      </c>
      <c r="I116" s="3">
        <v>1.0</v>
      </c>
      <c r="J116" s="8" t="s">
        <v>61</v>
      </c>
      <c r="K116" s="8" t="s">
        <v>61</v>
      </c>
      <c r="L116" s="3" t="s">
        <v>129</v>
      </c>
      <c r="M116" s="3" t="s">
        <v>170</v>
      </c>
      <c r="N116" s="39">
        <v>0.0</v>
      </c>
      <c r="O116" s="39">
        <v>0.0</v>
      </c>
      <c r="P116" s="3" t="s">
        <v>502</v>
      </c>
      <c r="Q116" s="38">
        <v>1.0</v>
      </c>
      <c r="R116" s="3"/>
      <c r="S116" s="3"/>
      <c r="T116" s="7"/>
      <c r="U116" s="7"/>
      <c r="V116" s="7"/>
      <c r="W116" s="7"/>
      <c r="X116" s="7"/>
      <c r="Y116" s="7"/>
      <c r="Z116" s="7"/>
      <c r="AA116" s="7"/>
      <c r="AB116" s="7"/>
      <c r="AC116" s="7"/>
    </row>
    <row r="117" ht="15.75" customHeight="1">
      <c r="A117" s="29">
        <v>38.0</v>
      </c>
      <c r="B117" s="39">
        <v>2014.0</v>
      </c>
      <c r="C117" s="40">
        <v>41865.0</v>
      </c>
      <c r="D117" s="3" t="s">
        <v>66</v>
      </c>
      <c r="E117" s="3" t="s">
        <v>72</v>
      </c>
      <c r="F117" s="3" t="s">
        <v>538</v>
      </c>
      <c r="G117" s="3" t="s">
        <v>399</v>
      </c>
      <c r="H117" s="8" t="s">
        <v>375</v>
      </c>
      <c r="I117" s="3">
        <v>2.0</v>
      </c>
      <c r="J117" s="8" t="s">
        <v>61</v>
      </c>
      <c r="K117" s="8" t="s">
        <v>61</v>
      </c>
      <c r="L117" s="3" t="s">
        <v>129</v>
      </c>
      <c r="M117" s="3" t="s">
        <v>170</v>
      </c>
      <c r="N117" s="39">
        <v>0.0</v>
      </c>
      <c r="O117" s="39">
        <v>0.0</v>
      </c>
      <c r="P117" s="3" t="s">
        <v>502</v>
      </c>
      <c r="Q117" s="38">
        <v>1.0</v>
      </c>
      <c r="R117" s="3"/>
      <c r="S117" s="3"/>
      <c r="T117" s="7"/>
      <c r="U117" s="7"/>
      <c r="V117" s="7"/>
      <c r="W117" s="7"/>
      <c r="X117" s="7"/>
      <c r="Y117" s="7"/>
      <c r="Z117" s="7"/>
      <c r="AA117" s="7"/>
      <c r="AB117" s="7"/>
      <c r="AC117" s="7"/>
    </row>
    <row r="118" ht="15.75" customHeight="1">
      <c r="A118" s="29">
        <v>39.0</v>
      </c>
      <c r="B118" s="39">
        <v>2014.0</v>
      </c>
      <c r="C118" s="40">
        <v>41865.0</v>
      </c>
      <c r="D118" s="3" t="s">
        <v>66</v>
      </c>
      <c r="E118" s="3" t="s">
        <v>72</v>
      </c>
      <c r="F118" s="3" t="s">
        <v>538</v>
      </c>
      <c r="G118" s="3" t="s">
        <v>400</v>
      </c>
      <c r="H118" s="8" t="s">
        <v>375</v>
      </c>
      <c r="I118" s="3">
        <v>1.0</v>
      </c>
      <c r="J118" s="8" t="s">
        <v>61</v>
      </c>
      <c r="K118" s="8" t="s">
        <v>61</v>
      </c>
      <c r="L118" s="3" t="s">
        <v>141</v>
      </c>
      <c r="M118" s="3" t="s">
        <v>170</v>
      </c>
      <c r="N118" s="39">
        <v>0.0</v>
      </c>
      <c r="O118" s="39">
        <v>0.0</v>
      </c>
      <c r="P118" s="3" t="s">
        <v>54</v>
      </c>
      <c r="Q118" s="38">
        <v>1.0</v>
      </c>
      <c r="R118" s="3"/>
      <c r="S118" s="3"/>
      <c r="T118" s="7"/>
      <c r="U118" s="7"/>
      <c r="V118" s="7"/>
      <c r="W118" s="7"/>
      <c r="X118" s="7"/>
      <c r="Y118" s="7"/>
      <c r="Z118" s="7"/>
      <c r="AA118" s="7"/>
      <c r="AB118" s="7"/>
      <c r="AC118" s="7"/>
    </row>
    <row r="119" ht="15.75" customHeight="1">
      <c r="A119" s="29">
        <v>40.0</v>
      </c>
      <c r="B119" s="39">
        <v>2014.0</v>
      </c>
      <c r="C119" s="40">
        <v>41865.0</v>
      </c>
      <c r="D119" s="3" t="s">
        <v>66</v>
      </c>
      <c r="E119" s="3" t="s">
        <v>72</v>
      </c>
      <c r="F119" s="3" t="s">
        <v>538</v>
      </c>
      <c r="G119" s="3" t="s">
        <v>400</v>
      </c>
      <c r="H119" s="8" t="s">
        <v>375</v>
      </c>
      <c r="I119" s="3">
        <v>2.0</v>
      </c>
      <c r="J119" s="8" t="s">
        <v>61</v>
      </c>
      <c r="K119" s="8" t="s">
        <v>61</v>
      </c>
      <c r="L119" s="3" t="s">
        <v>141</v>
      </c>
      <c r="M119" s="3" t="s">
        <v>170</v>
      </c>
      <c r="N119" s="39">
        <v>0.0</v>
      </c>
      <c r="O119" s="39">
        <v>0.0</v>
      </c>
      <c r="P119" s="3" t="s">
        <v>54</v>
      </c>
      <c r="Q119" s="38">
        <v>1.0</v>
      </c>
      <c r="R119" s="3"/>
      <c r="S119" s="3"/>
      <c r="T119" s="7"/>
      <c r="U119" s="7"/>
      <c r="V119" s="7"/>
      <c r="W119" s="7"/>
      <c r="X119" s="7"/>
      <c r="Y119" s="7"/>
      <c r="Z119" s="7"/>
      <c r="AA119" s="7"/>
      <c r="AB119" s="7"/>
      <c r="AC119" s="7"/>
    </row>
    <row r="120" ht="15.75" customHeight="1">
      <c r="A120" s="29">
        <v>41.0</v>
      </c>
      <c r="B120" s="39">
        <v>2014.0</v>
      </c>
      <c r="C120" s="40">
        <v>41865.0</v>
      </c>
      <c r="D120" s="3" t="s">
        <v>66</v>
      </c>
      <c r="E120" s="3" t="s">
        <v>72</v>
      </c>
      <c r="F120" s="3" t="s">
        <v>538</v>
      </c>
      <c r="G120" s="3" t="s">
        <v>403</v>
      </c>
      <c r="H120" s="8" t="s">
        <v>375</v>
      </c>
      <c r="I120" s="3">
        <v>1.0</v>
      </c>
      <c r="J120" s="8" t="s">
        <v>61</v>
      </c>
      <c r="K120" s="8" t="s">
        <v>61</v>
      </c>
      <c r="L120" s="3" t="s">
        <v>141</v>
      </c>
      <c r="M120" s="3" t="s">
        <v>176</v>
      </c>
      <c r="N120" s="39">
        <v>100.0</v>
      </c>
      <c r="O120" s="39">
        <v>0.0</v>
      </c>
      <c r="P120" s="3" t="s">
        <v>54</v>
      </c>
      <c r="Q120" s="38">
        <v>1.0</v>
      </c>
      <c r="R120" s="3"/>
      <c r="S120" s="3"/>
      <c r="T120" s="7"/>
      <c r="U120" s="7"/>
      <c r="V120" s="7"/>
      <c r="W120" s="7"/>
      <c r="X120" s="7"/>
      <c r="Y120" s="7"/>
      <c r="Z120" s="7"/>
      <c r="AA120" s="7"/>
      <c r="AB120" s="7"/>
      <c r="AC120" s="7"/>
    </row>
    <row r="121" ht="15.75" customHeight="1">
      <c r="A121" s="29">
        <v>42.0</v>
      </c>
      <c r="B121" s="39">
        <v>2014.0</v>
      </c>
      <c r="C121" s="40">
        <v>41865.0</v>
      </c>
      <c r="D121" s="3" t="s">
        <v>66</v>
      </c>
      <c r="E121" s="3" t="s">
        <v>72</v>
      </c>
      <c r="F121" s="3" t="s">
        <v>538</v>
      </c>
      <c r="G121" s="3" t="s">
        <v>403</v>
      </c>
      <c r="H121" s="8" t="s">
        <v>375</v>
      </c>
      <c r="I121" s="3">
        <v>2.0</v>
      </c>
      <c r="J121" s="8" t="s">
        <v>61</v>
      </c>
      <c r="K121" s="8" t="s">
        <v>61</v>
      </c>
      <c r="L121" s="3" t="s">
        <v>141</v>
      </c>
      <c r="M121" s="3" t="s">
        <v>176</v>
      </c>
      <c r="N121" s="39">
        <v>50.0</v>
      </c>
      <c r="O121" s="39">
        <v>0.0</v>
      </c>
      <c r="P121" s="3" t="s">
        <v>54</v>
      </c>
      <c r="Q121" s="38">
        <v>1.0</v>
      </c>
      <c r="R121" s="3"/>
      <c r="S121" s="3"/>
      <c r="T121" s="7"/>
      <c r="U121" s="7"/>
      <c r="V121" s="7"/>
      <c r="W121" s="7"/>
      <c r="X121" s="7"/>
      <c r="Y121" s="7"/>
      <c r="Z121" s="7"/>
      <c r="AA121" s="7"/>
      <c r="AB121" s="7"/>
      <c r="AC121" s="7"/>
    </row>
    <row r="122" ht="15.75" customHeight="1">
      <c r="A122" s="29">
        <v>45.0</v>
      </c>
      <c r="B122" s="39">
        <v>2014.0</v>
      </c>
      <c r="C122" s="40">
        <v>41865.0</v>
      </c>
      <c r="D122" s="3" t="s">
        <v>66</v>
      </c>
      <c r="E122" s="3" t="s">
        <v>72</v>
      </c>
      <c r="F122" s="3" t="s">
        <v>538</v>
      </c>
      <c r="G122" s="3" t="s">
        <v>404</v>
      </c>
      <c r="H122" s="8" t="s">
        <v>375</v>
      </c>
      <c r="I122" s="3">
        <v>1.0</v>
      </c>
      <c r="J122" s="8" t="s">
        <v>61</v>
      </c>
      <c r="K122" s="8" t="s">
        <v>61</v>
      </c>
      <c r="L122" s="3" t="s">
        <v>141</v>
      </c>
      <c r="M122" s="3" t="s">
        <v>170</v>
      </c>
      <c r="N122" s="39">
        <v>0.0</v>
      </c>
      <c r="O122" s="39">
        <v>0.0</v>
      </c>
      <c r="P122" s="3" t="s">
        <v>502</v>
      </c>
      <c r="Q122" s="38">
        <v>1.0</v>
      </c>
      <c r="R122" s="3"/>
      <c r="S122" s="3"/>
      <c r="T122" s="7"/>
      <c r="U122" s="7"/>
      <c r="V122" s="7"/>
      <c r="W122" s="7"/>
      <c r="X122" s="7"/>
      <c r="Y122" s="7"/>
      <c r="Z122" s="7"/>
      <c r="AA122" s="7"/>
      <c r="AB122" s="7"/>
      <c r="AC122" s="7"/>
    </row>
    <row r="123" ht="15.75" customHeight="1">
      <c r="A123" s="29">
        <v>46.0</v>
      </c>
      <c r="B123" s="39">
        <v>2014.0</v>
      </c>
      <c r="C123" s="40">
        <v>41865.0</v>
      </c>
      <c r="D123" s="3" t="s">
        <v>66</v>
      </c>
      <c r="E123" s="3" t="s">
        <v>72</v>
      </c>
      <c r="F123" s="3" t="s">
        <v>538</v>
      </c>
      <c r="G123" s="3" t="s">
        <v>404</v>
      </c>
      <c r="H123" s="8" t="s">
        <v>375</v>
      </c>
      <c r="I123" s="3">
        <v>2.0</v>
      </c>
      <c r="J123" s="8" t="s">
        <v>61</v>
      </c>
      <c r="K123" s="8" t="s">
        <v>61</v>
      </c>
      <c r="L123" s="3" t="s">
        <v>141</v>
      </c>
      <c r="M123" s="3" t="s">
        <v>170</v>
      </c>
      <c r="N123" s="39">
        <v>0.0</v>
      </c>
      <c r="O123" s="39">
        <v>0.0</v>
      </c>
      <c r="P123" s="3" t="s">
        <v>502</v>
      </c>
      <c r="Q123" s="38">
        <v>1.0</v>
      </c>
      <c r="R123" s="3" t="s">
        <v>539</v>
      </c>
      <c r="S123" s="3"/>
      <c r="T123" s="7"/>
      <c r="U123" s="7"/>
      <c r="V123" s="7"/>
      <c r="W123" s="7"/>
      <c r="X123" s="7"/>
      <c r="Y123" s="7"/>
      <c r="Z123" s="7"/>
      <c r="AA123" s="7"/>
      <c r="AB123" s="7"/>
      <c r="AC123" s="7"/>
    </row>
    <row r="124" ht="15.75" customHeight="1">
      <c r="A124" s="29">
        <v>43.0</v>
      </c>
      <c r="B124" s="39">
        <v>2014.0</v>
      </c>
      <c r="C124" s="40">
        <v>41865.0</v>
      </c>
      <c r="D124" s="3" t="s">
        <v>66</v>
      </c>
      <c r="E124" s="3" t="s">
        <v>72</v>
      </c>
      <c r="F124" s="3" t="s">
        <v>538</v>
      </c>
      <c r="G124" s="3" t="s">
        <v>405</v>
      </c>
      <c r="H124" s="8" t="s">
        <v>375</v>
      </c>
      <c r="I124" s="3">
        <v>1.0</v>
      </c>
      <c r="J124" s="8" t="s">
        <v>61</v>
      </c>
      <c r="K124" s="8" t="s">
        <v>61</v>
      </c>
      <c r="L124" s="3" t="s">
        <v>141</v>
      </c>
      <c r="M124" s="3" t="s">
        <v>170</v>
      </c>
      <c r="N124" s="39">
        <v>0.0</v>
      </c>
      <c r="O124" s="39">
        <v>0.0</v>
      </c>
      <c r="P124" s="3" t="s">
        <v>54</v>
      </c>
      <c r="Q124" s="38">
        <v>1.0</v>
      </c>
      <c r="R124" s="3"/>
      <c r="S124" s="3"/>
      <c r="T124" s="7"/>
      <c r="U124" s="7"/>
      <c r="V124" s="7"/>
      <c r="W124" s="7"/>
      <c r="X124" s="7"/>
      <c r="Y124" s="7"/>
      <c r="Z124" s="7"/>
      <c r="AA124" s="7"/>
      <c r="AB124" s="7"/>
      <c r="AC124" s="7"/>
    </row>
    <row r="125" ht="15.75" customHeight="1">
      <c r="A125" s="29">
        <v>44.0</v>
      </c>
      <c r="B125" s="39">
        <v>2014.0</v>
      </c>
      <c r="C125" s="40">
        <v>41865.0</v>
      </c>
      <c r="D125" s="3" t="s">
        <v>66</v>
      </c>
      <c r="E125" s="3" t="s">
        <v>72</v>
      </c>
      <c r="F125" s="3" t="s">
        <v>538</v>
      </c>
      <c r="G125" s="3" t="s">
        <v>405</v>
      </c>
      <c r="H125" s="8" t="s">
        <v>375</v>
      </c>
      <c r="I125" s="3">
        <v>2.0</v>
      </c>
      <c r="J125" s="8" t="s">
        <v>61</v>
      </c>
      <c r="K125" s="8" t="s">
        <v>61</v>
      </c>
      <c r="L125" s="3" t="s">
        <v>141</v>
      </c>
      <c r="M125" s="3" t="s">
        <v>170</v>
      </c>
      <c r="N125" s="39">
        <v>0.0</v>
      </c>
      <c r="O125" s="39">
        <v>0.0</v>
      </c>
      <c r="P125" s="3" t="s">
        <v>54</v>
      </c>
      <c r="Q125" s="38">
        <v>1.0</v>
      </c>
      <c r="R125" s="3"/>
      <c r="S125" s="3"/>
      <c r="T125" s="7"/>
      <c r="U125" s="7"/>
      <c r="V125" s="7"/>
      <c r="W125" s="7"/>
      <c r="X125" s="7"/>
      <c r="Y125" s="7"/>
      <c r="Z125" s="7"/>
      <c r="AA125" s="7"/>
      <c r="AB125" s="7"/>
      <c r="AC125" s="7"/>
    </row>
    <row r="126" ht="15.75" customHeight="1">
      <c r="A126" s="29">
        <v>47.0</v>
      </c>
      <c r="B126" s="39">
        <v>2014.0</v>
      </c>
      <c r="C126" s="40">
        <v>41865.0</v>
      </c>
      <c r="D126" s="3" t="s">
        <v>66</v>
      </c>
      <c r="E126" s="3" t="s">
        <v>72</v>
      </c>
      <c r="F126" s="3" t="s">
        <v>538</v>
      </c>
      <c r="G126" s="3" t="s">
        <v>407</v>
      </c>
      <c r="H126" s="8" t="s">
        <v>375</v>
      </c>
      <c r="I126" s="3">
        <v>1.0</v>
      </c>
      <c r="J126" s="8" t="s">
        <v>61</v>
      </c>
      <c r="K126" s="8" t="s">
        <v>61</v>
      </c>
      <c r="L126" s="3" t="s">
        <v>141</v>
      </c>
      <c r="M126" s="3" t="s">
        <v>176</v>
      </c>
      <c r="N126" s="39">
        <v>100.0</v>
      </c>
      <c r="O126" s="39">
        <v>0.0</v>
      </c>
      <c r="P126" s="3" t="s">
        <v>54</v>
      </c>
      <c r="Q126" s="38">
        <v>1.0</v>
      </c>
      <c r="R126" s="3" t="s">
        <v>540</v>
      </c>
      <c r="S126" s="3"/>
      <c r="T126" s="7"/>
      <c r="U126" s="7"/>
      <c r="V126" s="7"/>
      <c r="W126" s="7"/>
      <c r="X126" s="7"/>
      <c r="Y126" s="7"/>
      <c r="Z126" s="7"/>
      <c r="AA126" s="7"/>
      <c r="AB126" s="7"/>
      <c r="AC126" s="7"/>
    </row>
    <row r="127" ht="15.75" customHeight="1">
      <c r="A127" s="29">
        <v>52.0</v>
      </c>
      <c r="B127" s="39">
        <v>2014.0</v>
      </c>
      <c r="C127" s="40">
        <v>41870.0</v>
      </c>
      <c r="D127" s="3" t="s">
        <v>66</v>
      </c>
      <c r="E127" s="3" t="s">
        <v>72</v>
      </c>
      <c r="F127" s="3" t="s">
        <v>541</v>
      </c>
      <c r="G127" s="3" t="s">
        <v>374</v>
      </c>
      <c r="H127" s="8" t="s">
        <v>375</v>
      </c>
      <c r="I127" s="3">
        <v>1.0</v>
      </c>
      <c r="J127" s="8" t="s">
        <v>61</v>
      </c>
      <c r="K127" s="8" t="s">
        <v>61</v>
      </c>
      <c r="L127" s="3" t="s">
        <v>141</v>
      </c>
      <c r="M127" s="3" t="s">
        <v>74</v>
      </c>
      <c r="N127" s="39">
        <v>0.0</v>
      </c>
      <c r="O127" s="39">
        <v>0.0</v>
      </c>
      <c r="P127" s="3" t="s">
        <v>502</v>
      </c>
      <c r="Q127" s="38">
        <v>1.0</v>
      </c>
      <c r="R127" s="3"/>
      <c r="S127" s="3"/>
      <c r="T127" s="35"/>
      <c r="U127" s="7"/>
      <c r="V127" s="7"/>
      <c r="W127" s="7"/>
      <c r="X127" s="7"/>
      <c r="Y127" s="7"/>
      <c r="Z127" s="7"/>
      <c r="AA127" s="7"/>
      <c r="AB127" s="7"/>
      <c r="AC127" s="7"/>
    </row>
    <row r="128" ht="15.75" customHeight="1">
      <c r="A128" s="29">
        <v>53.0</v>
      </c>
      <c r="B128" s="39">
        <v>2014.0</v>
      </c>
      <c r="C128" s="40">
        <v>41870.0</v>
      </c>
      <c r="D128" s="3" t="s">
        <v>66</v>
      </c>
      <c r="E128" s="3" t="s">
        <v>72</v>
      </c>
      <c r="F128" s="3" t="s">
        <v>541</v>
      </c>
      <c r="G128" s="3" t="s">
        <v>374</v>
      </c>
      <c r="H128" s="8" t="s">
        <v>375</v>
      </c>
      <c r="I128" s="3">
        <v>2.0</v>
      </c>
      <c r="J128" s="8" t="s">
        <v>61</v>
      </c>
      <c r="K128" s="8" t="s">
        <v>61</v>
      </c>
      <c r="L128" s="3" t="s">
        <v>141</v>
      </c>
      <c r="M128" s="3" t="s">
        <v>74</v>
      </c>
      <c r="N128" s="39">
        <v>0.0</v>
      </c>
      <c r="O128" s="39">
        <v>0.0</v>
      </c>
      <c r="P128" s="3" t="s">
        <v>502</v>
      </c>
      <c r="Q128" s="38">
        <v>1.0</v>
      </c>
      <c r="R128" s="3"/>
      <c r="S128" s="3"/>
      <c r="T128" s="35"/>
      <c r="U128" s="7"/>
      <c r="V128" s="7"/>
      <c r="W128" s="7"/>
      <c r="X128" s="7"/>
      <c r="Y128" s="7"/>
      <c r="Z128" s="7"/>
      <c r="AA128" s="7"/>
      <c r="AB128" s="7"/>
      <c r="AC128" s="7"/>
    </row>
    <row r="129" ht="15.75" customHeight="1">
      <c r="A129" s="29">
        <v>50.0</v>
      </c>
      <c r="B129" s="39">
        <v>2014.0</v>
      </c>
      <c r="C129" s="40">
        <v>41870.0</v>
      </c>
      <c r="D129" s="3" t="s">
        <v>66</v>
      </c>
      <c r="E129" s="3" t="s">
        <v>72</v>
      </c>
      <c r="F129" s="3" t="s">
        <v>541</v>
      </c>
      <c r="G129" s="3" t="s">
        <v>376</v>
      </c>
      <c r="H129" s="8" t="s">
        <v>375</v>
      </c>
      <c r="I129" s="3">
        <v>1.0</v>
      </c>
      <c r="J129" s="8" t="s">
        <v>61</v>
      </c>
      <c r="K129" s="8" t="s">
        <v>61</v>
      </c>
      <c r="L129" s="3" t="s">
        <v>141</v>
      </c>
      <c r="M129" s="3" t="s">
        <v>74</v>
      </c>
      <c r="N129" s="39">
        <v>0.0</v>
      </c>
      <c r="O129" s="39">
        <v>0.0</v>
      </c>
      <c r="P129" s="3" t="s">
        <v>502</v>
      </c>
      <c r="Q129" s="38">
        <v>1.0</v>
      </c>
      <c r="R129" s="3" t="s">
        <v>542</v>
      </c>
      <c r="S129" s="3"/>
      <c r="T129" s="35"/>
      <c r="U129" s="7"/>
      <c r="V129" s="7"/>
      <c r="W129" s="7"/>
      <c r="X129" s="7"/>
      <c r="Y129" s="7"/>
      <c r="Z129" s="7"/>
      <c r="AA129" s="7"/>
      <c r="AB129" s="7"/>
      <c r="AC129" s="7"/>
    </row>
    <row r="130" ht="15.75" customHeight="1">
      <c r="A130" s="29">
        <v>51.0</v>
      </c>
      <c r="B130" s="39">
        <v>2014.0</v>
      </c>
      <c r="C130" s="40">
        <v>41870.0</v>
      </c>
      <c r="D130" s="3" t="s">
        <v>66</v>
      </c>
      <c r="E130" s="3" t="s">
        <v>72</v>
      </c>
      <c r="F130" s="3" t="s">
        <v>541</v>
      </c>
      <c r="G130" s="3" t="s">
        <v>376</v>
      </c>
      <c r="H130" s="8" t="s">
        <v>375</v>
      </c>
      <c r="I130" s="3">
        <v>2.0</v>
      </c>
      <c r="J130" s="8" t="s">
        <v>61</v>
      </c>
      <c r="K130" s="8" t="s">
        <v>61</v>
      </c>
      <c r="L130" s="3" t="s">
        <v>141</v>
      </c>
      <c r="M130" s="3" t="s">
        <v>74</v>
      </c>
      <c r="N130" s="39">
        <v>0.0</v>
      </c>
      <c r="O130" s="39">
        <v>0.0</v>
      </c>
      <c r="P130" s="3" t="s">
        <v>502</v>
      </c>
      <c r="Q130" s="38">
        <v>1.0</v>
      </c>
      <c r="R130" s="3" t="s">
        <v>542</v>
      </c>
      <c r="S130" s="3"/>
      <c r="T130" s="35"/>
      <c r="U130" s="7"/>
      <c r="V130" s="7"/>
      <c r="W130" s="7"/>
      <c r="X130" s="7"/>
      <c r="Y130" s="7"/>
      <c r="Z130" s="7"/>
      <c r="AA130" s="7"/>
      <c r="AB130" s="7"/>
      <c r="AC130" s="7"/>
    </row>
    <row r="131" ht="15.75" customHeight="1">
      <c r="A131" s="29">
        <v>56.0</v>
      </c>
      <c r="B131" s="39">
        <v>2014.0</v>
      </c>
      <c r="C131" s="40">
        <v>41870.0</v>
      </c>
      <c r="D131" s="3" t="s">
        <v>66</v>
      </c>
      <c r="E131" s="3" t="s">
        <v>72</v>
      </c>
      <c r="F131" s="3" t="s">
        <v>541</v>
      </c>
      <c r="G131" s="3" t="s">
        <v>377</v>
      </c>
      <c r="H131" s="8" t="s">
        <v>375</v>
      </c>
      <c r="I131" s="3">
        <v>1.0</v>
      </c>
      <c r="J131" s="8" t="s">
        <v>61</v>
      </c>
      <c r="K131" s="8" t="s">
        <v>61</v>
      </c>
      <c r="L131" s="3" t="s">
        <v>141</v>
      </c>
      <c r="M131" s="3" t="s">
        <v>170</v>
      </c>
      <c r="N131" s="39">
        <v>0.0</v>
      </c>
      <c r="O131" s="39">
        <v>0.0</v>
      </c>
      <c r="P131" s="3" t="s">
        <v>502</v>
      </c>
      <c r="Q131" s="38">
        <v>1.0</v>
      </c>
      <c r="R131" s="3"/>
      <c r="S131" s="3"/>
      <c r="T131" s="35"/>
      <c r="U131" s="7"/>
      <c r="V131" s="7"/>
      <c r="W131" s="7"/>
      <c r="X131" s="7"/>
      <c r="Y131" s="7"/>
      <c r="Z131" s="7"/>
      <c r="AA131" s="7"/>
      <c r="AB131" s="7"/>
      <c r="AC131" s="7"/>
    </row>
    <row r="132" ht="15.75" customHeight="1">
      <c r="A132" s="29">
        <v>57.0</v>
      </c>
      <c r="B132" s="39">
        <v>2014.0</v>
      </c>
      <c r="C132" s="40">
        <v>41870.0</v>
      </c>
      <c r="D132" s="3" t="s">
        <v>66</v>
      </c>
      <c r="E132" s="3" t="s">
        <v>72</v>
      </c>
      <c r="F132" s="3" t="s">
        <v>541</v>
      </c>
      <c r="G132" s="3" t="s">
        <v>377</v>
      </c>
      <c r="H132" s="8" t="s">
        <v>375</v>
      </c>
      <c r="I132" s="3">
        <v>2.0</v>
      </c>
      <c r="J132" s="8" t="s">
        <v>61</v>
      </c>
      <c r="K132" s="8" t="s">
        <v>61</v>
      </c>
      <c r="L132" s="3" t="s">
        <v>141</v>
      </c>
      <c r="M132" s="3" t="s">
        <v>170</v>
      </c>
      <c r="N132" s="39">
        <v>0.0</v>
      </c>
      <c r="O132" s="39">
        <v>0.0</v>
      </c>
      <c r="P132" s="3" t="s">
        <v>502</v>
      </c>
      <c r="Q132" s="38">
        <v>1.0</v>
      </c>
      <c r="R132" s="3"/>
      <c r="S132" s="3"/>
      <c r="T132" s="35"/>
      <c r="U132" s="7"/>
      <c r="V132" s="7"/>
      <c r="W132" s="7"/>
      <c r="X132" s="7"/>
      <c r="Y132" s="7"/>
      <c r="Z132" s="7"/>
      <c r="AA132" s="7"/>
      <c r="AB132" s="7"/>
      <c r="AC132" s="7"/>
    </row>
    <row r="133" ht="15.75" customHeight="1">
      <c r="A133" s="29">
        <v>66.0</v>
      </c>
      <c r="B133" s="39">
        <v>2014.0</v>
      </c>
      <c r="C133" s="40">
        <v>41870.0</v>
      </c>
      <c r="D133" s="3" t="s">
        <v>66</v>
      </c>
      <c r="E133" s="3" t="s">
        <v>72</v>
      </c>
      <c r="F133" s="3" t="s">
        <v>541</v>
      </c>
      <c r="G133" s="3" t="s">
        <v>401</v>
      </c>
      <c r="H133" s="8" t="s">
        <v>375</v>
      </c>
      <c r="I133" s="3">
        <v>1.0</v>
      </c>
      <c r="J133" s="8" t="s">
        <v>61</v>
      </c>
      <c r="K133" s="8" t="s">
        <v>61</v>
      </c>
      <c r="L133" s="3" t="s">
        <v>129</v>
      </c>
      <c r="M133" s="3" t="s">
        <v>165</v>
      </c>
      <c r="N133" s="39">
        <v>0.0</v>
      </c>
      <c r="O133" s="39">
        <v>0.0</v>
      </c>
      <c r="P133" s="3" t="s">
        <v>502</v>
      </c>
      <c r="Q133" s="38">
        <v>1.0</v>
      </c>
      <c r="R133" s="3"/>
      <c r="S133" s="3"/>
      <c r="T133" s="7"/>
      <c r="U133" s="7"/>
      <c r="V133" s="7"/>
      <c r="W133" s="7"/>
      <c r="X133" s="7"/>
      <c r="Y133" s="7"/>
      <c r="Z133" s="7"/>
      <c r="AA133" s="7"/>
      <c r="AB133" s="7"/>
      <c r="AC133" s="7"/>
    </row>
    <row r="134" ht="15.75" customHeight="1">
      <c r="A134" s="29">
        <v>67.0</v>
      </c>
      <c r="B134" s="39">
        <v>2014.0</v>
      </c>
      <c r="C134" s="40">
        <v>41870.0</v>
      </c>
      <c r="D134" s="3" t="s">
        <v>66</v>
      </c>
      <c r="E134" s="3" t="s">
        <v>72</v>
      </c>
      <c r="F134" s="3" t="s">
        <v>541</v>
      </c>
      <c r="G134" s="3" t="s">
        <v>401</v>
      </c>
      <c r="H134" s="8" t="s">
        <v>375</v>
      </c>
      <c r="I134" s="3">
        <v>2.0</v>
      </c>
      <c r="J134" s="8" t="s">
        <v>61</v>
      </c>
      <c r="K134" s="8" t="s">
        <v>61</v>
      </c>
      <c r="L134" s="3" t="s">
        <v>129</v>
      </c>
      <c r="M134" s="3" t="s">
        <v>165</v>
      </c>
      <c r="N134" s="39">
        <v>0.0</v>
      </c>
      <c r="O134" s="39">
        <v>0.0</v>
      </c>
      <c r="P134" s="3" t="s">
        <v>502</v>
      </c>
      <c r="Q134" s="38">
        <v>1.0</v>
      </c>
      <c r="R134" s="3"/>
      <c r="S134" s="3"/>
      <c r="T134" s="7"/>
      <c r="U134" s="7"/>
      <c r="V134" s="7"/>
      <c r="W134" s="7"/>
      <c r="X134" s="7"/>
      <c r="Y134" s="7"/>
      <c r="Z134" s="7"/>
      <c r="AA134" s="7"/>
      <c r="AB134" s="7"/>
      <c r="AC134" s="7"/>
    </row>
    <row r="135" ht="15.75" customHeight="1">
      <c r="A135" s="29">
        <v>64.0</v>
      </c>
      <c r="B135" s="39">
        <v>2014.0</v>
      </c>
      <c r="C135" s="40">
        <v>41870.0</v>
      </c>
      <c r="D135" s="3" t="s">
        <v>66</v>
      </c>
      <c r="E135" s="3" t="s">
        <v>72</v>
      </c>
      <c r="F135" s="3" t="s">
        <v>541</v>
      </c>
      <c r="G135" s="3" t="s">
        <v>402</v>
      </c>
      <c r="H135" s="8" t="s">
        <v>375</v>
      </c>
      <c r="I135" s="3">
        <v>1.0</v>
      </c>
      <c r="J135" s="8" t="s">
        <v>61</v>
      </c>
      <c r="K135" s="8" t="s">
        <v>61</v>
      </c>
      <c r="L135" s="3" t="s">
        <v>129</v>
      </c>
      <c r="M135" s="3" t="s">
        <v>165</v>
      </c>
      <c r="N135" s="39">
        <v>0.0</v>
      </c>
      <c r="O135" s="39">
        <v>0.0</v>
      </c>
      <c r="P135" s="3" t="s">
        <v>502</v>
      </c>
      <c r="Q135" s="38">
        <v>1.0</v>
      </c>
      <c r="R135" s="3" t="s">
        <v>543</v>
      </c>
      <c r="S135" s="3"/>
      <c r="T135" s="7"/>
      <c r="U135" s="7"/>
      <c r="V135" s="7"/>
      <c r="W135" s="7"/>
      <c r="X135" s="7"/>
      <c r="Y135" s="7"/>
      <c r="Z135" s="7"/>
      <c r="AA135" s="7"/>
      <c r="AB135" s="7"/>
      <c r="AC135" s="7"/>
    </row>
    <row r="136" ht="15.75" customHeight="1">
      <c r="A136" s="29">
        <v>65.0</v>
      </c>
      <c r="B136" s="39">
        <v>2014.0</v>
      </c>
      <c r="C136" s="40">
        <v>41870.0</v>
      </c>
      <c r="D136" s="3" t="s">
        <v>66</v>
      </c>
      <c r="E136" s="3" t="s">
        <v>72</v>
      </c>
      <c r="F136" s="3" t="s">
        <v>541</v>
      </c>
      <c r="G136" s="3" t="s">
        <v>402</v>
      </c>
      <c r="H136" s="8" t="s">
        <v>375</v>
      </c>
      <c r="I136" s="3">
        <v>2.0</v>
      </c>
      <c r="J136" s="8" t="s">
        <v>61</v>
      </c>
      <c r="K136" s="8" t="s">
        <v>61</v>
      </c>
      <c r="L136" s="3" t="s">
        <v>129</v>
      </c>
      <c r="M136" s="3" t="s">
        <v>165</v>
      </c>
      <c r="N136" s="39">
        <v>0.0</v>
      </c>
      <c r="O136" s="39">
        <v>0.0</v>
      </c>
      <c r="P136" s="3" t="s">
        <v>502</v>
      </c>
      <c r="Q136" s="38">
        <v>1.0</v>
      </c>
      <c r="R136" s="3"/>
      <c r="S136" s="3"/>
      <c r="T136" s="7"/>
      <c r="U136" s="7"/>
      <c r="V136" s="7"/>
      <c r="W136" s="7"/>
      <c r="X136" s="7"/>
      <c r="Y136" s="7"/>
      <c r="Z136" s="7"/>
      <c r="AA136" s="7"/>
      <c r="AB136" s="7"/>
      <c r="AC136" s="7"/>
    </row>
    <row r="137" ht="15.75" customHeight="1">
      <c r="A137" s="29">
        <v>62.0</v>
      </c>
      <c r="B137" s="39">
        <v>2014.0</v>
      </c>
      <c r="C137" s="40">
        <v>41870.0</v>
      </c>
      <c r="D137" s="3" t="s">
        <v>66</v>
      </c>
      <c r="E137" s="3" t="s">
        <v>72</v>
      </c>
      <c r="F137" s="3" t="s">
        <v>541</v>
      </c>
      <c r="G137" s="3" t="s">
        <v>406</v>
      </c>
      <c r="H137" s="8" t="s">
        <v>375</v>
      </c>
      <c r="I137" s="3">
        <v>1.0</v>
      </c>
      <c r="J137" s="8" t="s">
        <v>61</v>
      </c>
      <c r="K137" s="8" t="s">
        <v>61</v>
      </c>
      <c r="L137" s="3" t="s">
        <v>123</v>
      </c>
      <c r="M137" s="3" t="s">
        <v>165</v>
      </c>
      <c r="N137" s="39">
        <v>0.0</v>
      </c>
      <c r="O137" s="39">
        <v>0.0</v>
      </c>
      <c r="P137" s="3" t="s">
        <v>502</v>
      </c>
      <c r="Q137" s="38">
        <v>1.0</v>
      </c>
      <c r="R137" s="3"/>
      <c r="S137" s="3"/>
      <c r="T137" s="7"/>
      <c r="U137" s="7"/>
      <c r="V137" s="7"/>
      <c r="W137" s="7"/>
      <c r="X137" s="7"/>
      <c r="Y137" s="7"/>
      <c r="Z137" s="7"/>
      <c r="AA137" s="7"/>
      <c r="AB137" s="7"/>
      <c r="AC137" s="7"/>
    </row>
    <row r="138" ht="15.75" customHeight="1">
      <c r="A138" s="29">
        <v>63.0</v>
      </c>
      <c r="B138" s="39">
        <v>2014.0</v>
      </c>
      <c r="C138" s="40">
        <v>41870.0</v>
      </c>
      <c r="D138" s="3" t="s">
        <v>66</v>
      </c>
      <c r="E138" s="3" t="s">
        <v>72</v>
      </c>
      <c r="F138" s="3" t="s">
        <v>541</v>
      </c>
      <c r="G138" s="3" t="s">
        <v>406</v>
      </c>
      <c r="H138" s="8" t="s">
        <v>375</v>
      </c>
      <c r="I138" s="3">
        <v>2.0</v>
      </c>
      <c r="J138" s="8" t="s">
        <v>61</v>
      </c>
      <c r="K138" s="8" t="s">
        <v>61</v>
      </c>
      <c r="L138" s="3" t="s">
        <v>123</v>
      </c>
      <c r="M138" s="3" t="s">
        <v>165</v>
      </c>
      <c r="N138" s="39">
        <v>0.0</v>
      </c>
      <c r="O138" s="39">
        <v>0.0</v>
      </c>
      <c r="P138" s="3" t="s">
        <v>502</v>
      </c>
      <c r="Q138" s="38">
        <v>0.5</v>
      </c>
      <c r="R138" s="3"/>
      <c r="S138" s="3"/>
      <c r="T138" s="7"/>
      <c r="U138" s="7"/>
      <c r="V138" s="7"/>
      <c r="W138" s="7"/>
      <c r="X138" s="7"/>
      <c r="Y138" s="7"/>
      <c r="Z138" s="7"/>
      <c r="AA138" s="7"/>
      <c r="AB138" s="7"/>
      <c r="AC138" s="7"/>
    </row>
    <row r="139" ht="15.75" customHeight="1">
      <c r="A139" s="29">
        <v>78.0</v>
      </c>
      <c r="B139" s="39">
        <v>2014.0</v>
      </c>
      <c r="C139" s="40">
        <v>41870.0</v>
      </c>
      <c r="D139" s="3" t="s">
        <v>66</v>
      </c>
      <c r="E139" s="3" t="s">
        <v>72</v>
      </c>
      <c r="F139" s="3" t="s">
        <v>541</v>
      </c>
      <c r="G139" s="3" t="s">
        <v>407</v>
      </c>
      <c r="H139" s="8" t="s">
        <v>375</v>
      </c>
      <c r="I139" s="3">
        <v>2.0</v>
      </c>
      <c r="J139" s="8" t="s">
        <v>61</v>
      </c>
      <c r="K139" s="8" t="s">
        <v>61</v>
      </c>
      <c r="L139" s="3" t="s">
        <v>141</v>
      </c>
      <c r="M139" s="3" t="s">
        <v>176</v>
      </c>
      <c r="N139" s="39">
        <v>100.0</v>
      </c>
      <c r="O139" s="39">
        <v>0.0</v>
      </c>
      <c r="P139" s="3" t="s">
        <v>54</v>
      </c>
      <c r="Q139" s="38">
        <v>1.0</v>
      </c>
      <c r="R139" s="3"/>
      <c r="S139" s="3"/>
      <c r="T139" s="7"/>
      <c r="U139" s="7"/>
      <c r="V139" s="7"/>
      <c r="W139" s="7"/>
      <c r="X139" s="7"/>
      <c r="Y139" s="7"/>
      <c r="Z139" s="7"/>
      <c r="AA139" s="7"/>
      <c r="AB139" s="7"/>
      <c r="AC139" s="7"/>
    </row>
    <row r="140" ht="15.75" customHeight="1">
      <c r="A140" s="29">
        <v>76.0</v>
      </c>
      <c r="B140" s="39">
        <v>2014.0</v>
      </c>
      <c r="C140" s="40">
        <v>41870.0</v>
      </c>
      <c r="D140" s="3" t="s">
        <v>66</v>
      </c>
      <c r="E140" s="3" t="s">
        <v>72</v>
      </c>
      <c r="F140" s="3" t="s">
        <v>541</v>
      </c>
      <c r="G140" s="3" t="s">
        <v>408</v>
      </c>
      <c r="H140" s="8" t="s">
        <v>375</v>
      </c>
      <c r="I140" s="3">
        <v>1.0</v>
      </c>
      <c r="J140" s="8" t="s">
        <v>61</v>
      </c>
      <c r="K140" s="8" t="s">
        <v>61</v>
      </c>
      <c r="L140" s="3" t="s">
        <v>141</v>
      </c>
      <c r="M140" s="3" t="s">
        <v>176</v>
      </c>
      <c r="N140" s="39">
        <v>75.0</v>
      </c>
      <c r="O140" s="39">
        <v>25.0</v>
      </c>
      <c r="P140" s="3" t="s">
        <v>54</v>
      </c>
      <c r="Q140" s="38">
        <v>1.0</v>
      </c>
      <c r="R140" s="3"/>
      <c r="S140" s="3"/>
      <c r="T140" s="7"/>
      <c r="U140" s="7"/>
      <c r="V140" s="7"/>
      <c r="W140" s="7"/>
      <c r="X140" s="7"/>
      <c r="Y140" s="7"/>
      <c r="Z140" s="7"/>
      <c r="AA140" s="7"/>
      <c r="AB140" s="7"/>
      <c r="AC140" s="7"/>
    </row>
    <row r="141" ht="15.75" customHeight="1">
      <c r="A141" s="29">
        <v>77.0</v>
      </c>
      <c r="B141" s="39">
        <v>2014.0</v>
      </c>
      <c r="C141" s="40">
        <v>41870.0</v>
      </c>
      <c r="D141" s="3" t="s">
        <v>66</v>
      </c>
      <c r="E141" s="3" t="s">
        <v>72</v>
      </c>
      <c r="F141" s="3" t="s">
        <v>541</v>
      </c>
      <c r="G141" s="3" t="s">
        <v>408</v>
      </c>
      <c r="H141" s="8" t="s">
        <v>375</v>
      </c>
      <c r="I141" s="3">
        <v>2.0</v>
      </c>
      <c r="J141" s="8" t="s">
        <v>61</v>
      </c>
      <c r="K141" s="8" t="s">
        <v>61</v>
      </c>
      <c r="L141" s="3" t="s">
        <v>141</v>
      </c>
      <c r="M141" s="3" t="s">
        <v>176</v>
      </c>
      <c r="N141" s="39">
        <v>75.0</v>
      </c>
      <c r="O141" s="39">
        <v>25.0</v>
      </c>
      <c r="P141" s="3" t="s">
        <v>54</v>
      </c>
      <c r="Q141" s="38">
        <v>1.0</v>
      </c>
      <c r="R141" s="3"/>
      <c r="S141" s="3"/>
      <c r="T141" s="7"/>
      <c r="U141" s="7"/>
      <c r="V141" s="7"/>
      <c r="W141" s="7"/>
      <c r="X141" s="7"/>
      <c r="Y141" s="7"/>
      <c r="Z141" s="7"/>
      <c r="AA141" s="7"/>
      <c r="AB141" s="7"/>
      <c r="AC141" s="7"/>
    </row>
    <row r="142" ht="15.75" customHeight="1">
      <c r="A142" s="29">
        <v>60.0</v>
      </c>
      <c r="B142" s="39">
        <v>2014.0</v>
      </c>
      <c r="C142" s="40">
        <v>41870.0</v>
      </c>
      <c r="D142" s="3" t="s">
        <v>66</v>
      </c>
      <c r="E142" s="3" t="s">
        <v>72</v>
      </c>
      <c r="F142" s="3" t="s">
        <v>541</v>
      </c>
      <c r="G142" s="3" t="s">
        <v>409</v>
      </c>
      <c r="H142" s="8" t="s">
        <v>375</v>
      </c>
      <c r="I142" s="3">
        <v>1.0</v>
      </c>
      <c r="J142" s="8" t="s">
        <v>61</v>
      </c>
      <c r="K142" s="8" t="s">
        <v>61</v>
      </c>
      <c r="L142" s="3" t="s">
        <v>141</v>
      </c>
      <c r="M142" s="3" t="s">
        <v>170</v>
      </c>
      <c r="N142" s="39">
        <v>0.0</v>
      </c>
      <c r="O142" s="39">
        <v>0.0</v>
      </c>
      <c r="P142" s="3" t="s">
        <v>502</v>
      </c>
      <c r="Q142" s="38">
        <v>1.0</v>
      </c>
      <c r="R142" s="3"/>
      <c r="S142" s="3"/>
      <c r="T142" s="7"/>
      <c r="U142" s="7"/>
      <c r="V142" s="7"/>
      <c r="W142" s="7"/>
      <c r="X142" s="7"/>
      <c r="Y142" s="7"/>
      <c r="Z142" s="7"/>
      <c r="AA142" s="7"/>
      <c r="AB142" s="7"/>
      <c r="AC142" s="7"/>
    </row>
    <row r="143" ht="15.75" customHeight="1">
      <c r="A143" s="29">
        <v>61.0</v>
      </c>
      <c r="B143" s="39">
        <v>2014.0</v>
      </c>
      <c r="C143" s="40">
        <v>41870.0</v>
      </c>
      <c r="D143" s="3" t="s">
        <v>66</v>
      </c>
      <c r="E143" s="3" t="s">
        <v>72</v>
      </c>
      <c r="F143" s="3" t="s">
        <v>541</v>
      </c>
      <c r="G143" s="3" t="s">
        <v>409</v>
      </c>
      <c r="H143" s="8" t="s">
        <v>375</v>
      </c>
      <c r="I143" s="3">
        <v>2.0</v>
      </c>
      <c r="J143" s="8" t="s">
        <v>61</v>
      </c>
      <c r="K143" s="8" t="s">
        <v>61</v>
      </c>
      <c r="L143" s="3" t="s">
        <v>141</v>
      </c>
      <c r="M143" s="3" t="s">
        <v>170</v>
      </c>
      <c r="N143" s="39">
        <v>0.0</v>
      </c>
      <c r="O143" s="39">
        <v>0.0</v>
      </c>
      <c r="P143" s="3" t="s">
        <v>502</v>
      </c>
      <c r="Q143" s="38">
        <v>1.0</v>
      </c>
      <c r="R143" s="3"/>
      <c r="S143" s="3"/>
      <c r="T143" s="7"/>
      <c r="U143" s="7"/>
      <c r="V143" s="7"/>
      <c r="W143" s="7"/>
      <c r="X143" s="7"/>
      <c r="Y143" s="7"/>
      <c r="Z143" s="7"/>
      <c r="AA143" s="7"/>
      <c r="AB143" s="7"/>
      <c r="AC143" s="7"/>
    </row>
    <row r="144" ht="15.75" customHeight="1">
      <c r="A144" s="29">
        <v>48.0</v>
      </c>
      <c r="B144" s="39">
        <v>2014.0</v>
      </c>
      <c r="C144" s="40">
        <v>41870.0</v>
      </c>
      <c r="D144" s="3" t="s">
        <v>66</v>
      </c>
      <c r="E144" s="3" t="s">
        <v>72</v>
      </c>
      <c r="F144" s="3" t="s">
        <v>541</v>
      </c>
      <c r="G144" s="3" t="s">
        <v>410</v>
      </c>
      <c r="H144" s="8" t="s">
        <v>375</v>
      </c>
      <c r="I144" s="3">
        <v>1.0</v>
      </c>
      <c r="J144" s="8" t="s">
        <v>61</v>
      </c>
      <c r="K144" s="8" t="s">
        <v>61</v>
      </c>
      <c r="L144" s="3" t="s">
        <v>141</v>
      </c>
      <c r="M144" s="3" t="s">
        <v>176</v>
      </c>
      <c r="N144" s="39">
        <v>30.0</v>
      </c>
      <c r="O144" s="39">
        <v>70.0</v>
      </c>
      <c r="P144" s="3" t="s">
        <v>54</v>
      </c>
      <c r="Q144" s="38">
        <v>1.0</v>
      </c>
      <c r="R144" s="3" t="s">
        <v>544</v>
      </c>
      <c r="S144" s="3"/>
      <c r="T144" s="7"/>
      <c r="U144" s="7"/>
      <c r="V144" s="7"/>
      <c r="W144" s="7"/>
      <c r="X144" s="7"/>
      <c r="Y144" s="7"/>
      <c r="Z144" s="7"/>
      <c r="AA144" s="7"/>
      <c r="AB144" s="7"/>
      <c r="AC144" s="7"/>
    </row>
    <row r="145" ht="15.75" customHeight="1">
      <c r="A145" s="29">
        <v>49.0</v>
      </c>
      <c r="B145" s="39">
        <v>2014.0</v>
      </c>
      <c r="C145" s="40">
        <v>41870.0</v>
      </c>
      <c r="D145" s="3" t="s">
        <v>66</v>
      </c>
      <c r="E145" s="3" t="s">
        <v>72</v>
      </c>
      <c r="F145" s="3" t="s">
        <v>541</v>
      </c>
      <c r="G145" s="3" t="s">
        <v>410</v>
      </c>
      <c r="H145" s="8" t="s">
        <v>375</v>
      </c>
      <c r="I145" s="3">
        <v>2.0</v>
      </c>
      <c r="J145" s="8" t="s">
        <v>61</v>
      </c>
      <c r="K145" s="8" t="s">
        <v>61</v>
      </c>
      <c r="L145" s="3" t="s">
        <v>141</v>
      </c>
      <c r="M145" s="3" t="s">
        <v>176</v>
      </c>
      <c r="N145" s="39">
        <v>50.0</v>
      </c>
      <c r="O145" s="39">
        <v>50.0</v>
      </c>
      <c r="P145" s="3" t="s">
        <v>54</v>
      </c>
      <c r="Q145" s="38">
        <v>1.0</v>
      </c>
      <c r="R145" s="3" t="s">
        <v>544</v>
      </c>
      <c r="S145" s="3"/>
      <c r="T145" s="7"/>
      <c r="U145" s="7"/>
      <c r="V145" s="7"/>
      <c r="W145" s="7"/>
      <c r="X145" s="7"/>
      <c r="Y145" s="7"/>
      <c r="Z145" s="7"/>
      <c r="AA145" s="7"/>
      <c r="AB145" s="7"/>
      <c r="AC145" s="7"/>
    </row>
    <row r="146" ht="15.75" customHeight="1">
      <c r="A146" s="29">
        <v>54.0</v>
      </c>
      <c r="B146" s="39">
        <v>2014.0</v>
      </c>
      <c r="C146" s="40">
        <v>41870.0</v>
      </c>
      <c r="D146" s="3" t="s">
        <v>66</v>
      </c>
      <c r="E146" s="3" t="s">
        <v>72</v>
      </c>
      <c r="F146" s="3" t="s">
        <v>541</v>
      </c>
      <c r="G146" s="3" t="s">
        <v>411</v>
      </c>
      <c r="H146" s="8" t="s">
        <v>375</v>
      </c>
      <c r="I146" s="3">
        <v>1.0</v>
      </c>
      <c r="J146" s="8" t="s">
        <v>61</v>
      </c>
      <c r="K146" s="8" t="s">
        <v>61</v>
      </c>
      <c r="L146" s="3" t="s">
        <v>141</v>
      </c>
      <c r="M146" s="3" t="s">
        <v>170</v>
      </c>
      <c r="N146" s="39">
        <v>0.0</v>
      </c>
      <c r="O146" s="39">
        <v>0.0</v>
      </c>
      <c r="P146" s="3" t="s">
        <v>502</v>
      </c>
      <c r="Q146" s="38">
        <v>1.0</v>
      </c>
      <c r="R146" s="3"/>
      <c r="S146" s="3"/>
      <c r="T146" s="7"/>
      <c r="U146" s="7"/>
      <c r="V146" s="7"/>
      <c r="W146" s="7"/>
      <c r="X146" s="7"/>
      <c r="Y146" s="7"/>
      <c r="Z146" s="7"/>
      <c r="AA146" s="7"/>
      <c r="AB146" s="7"/>
      <c r="AC146" s="7"/>
    </row>
    <row r="147" ht="15.75" customHeight="1">
      <c r="A147" s="29">
        <v>55.0</v>
      </c>
      <c r="B147" s="39">
        <v>2014.0</v>
      </c>
      <c r="C147" s="40">
        <v>41870.0</v>
      </c>
      <c r="D147" s="3" t="s">
        <v>66</v>
      </c>
      <c r="E147" s="3" t="s">
        <v>72</v>
      </c>
      <c r="F147" s="3" t="s">
        <v>541</v>
      </c>
      <c r="G147" s="3" t="s">
        <v>411</v>
      </c>
      <c r="H147" s="8" t="s">
        <v>375</v>
      </c>
      <c r="I147" s="3">
        <v>2.0</v>
      </c>
      <c r="J147" s="8" t="s">
        <v>61</v>
      </c>
      <c r="K147" s="8" t="s">
        <v>61</v>
      </c>
      <c r="L147" s="3" t="s">
        <v>141</v>
      </c>
      <c r="M147" s="3" t="s">
        <v>170</v>
      </c>
      <c r="N147" s="39">
        <v>0.0</v>
      </c>
      <c r="O147" s="39">
        <v>0.0</v>
      </c>
      <c r="P147" s="3" t="s">
        <v>502</v>
      </c>
      <c r="Q147" s="38">
        <v>1.0</v>
      </c>
      <c r="R147" s="3"/>
      <c r="S147" s="3"/>
      <c r="T147" s="7"/>
      <c r="U147" s="7"/>
      <c r="V147" s="7"/>
      <c r="W147" s="7"/>
      <c r="X147" s="7"/>
      <c r="Y147" s="7"/>
      <c r="Z147" s="7"/>
      <c r="AA147" s="7"/>
      <c r="AB147" s="7"/>
      <c r="AC147" s="7"/>
    </row>
    <row r="148" ht="15.75" customHeight="1">
      <c r="A148" s="29">
        <v>58.0</v>
      </c>
      <c r="B148" s="39">
        <v>2014.0</v>
      </c>
      <c r="C148" s="40">
        <v>41870.0</v>
      </c>
      <c r="D148" s="3" t="s">
        <v>66</v>
      </c>
      <c r="E148" s="3" t="s">
        <v>72</v>
      </c>
      <c r="F148" s="3" t="s">
        <v>541</v>
      </c>
      <c r="G148" s="3" t="s">
        <v>412</v>
      </c>
      <c r="H148" s="8" t="s">
        <v>375</v>
      </c>
      <c r="I148" s="3">
        <v>1.0</v>
      </c>
      <c r="J148" s="8" t="s">
        <v>61</v>
      </c>
      <c r="K148" s="8" t="s">
        <v>61</v>
      </c>
      <c r="L148" s="3" t="s">
        <v>123</v>
      </c>
      <c r="M148" s="3" t="s">
        <v>165</v>
      </c>
      <c r="N148" s="39">
        <v>0.0</v>
      </c>
      <c r="O148" s="39">
        <v>0.0</v>
      </c>
      <c r="P148" s="3" t="s">
        <v>502</v>
      </c>
      <c r="Q148" s="38">
        <v>1.0</v>
      </c>
      <c r="R148" s="3"/>
      <c r="S148" s="3"/>
      <c r="T148" s="7"/>
      <c r="U148" s="7"/>
      <c r="V148" s="7"/>
      <c r="W148" s="7"/>
      <c r="X148" s="7"/>
      <c r="Y148" s="7"/>
      <c r="Z148" s="7"/>
      <c r="AA148" s="7"/>
      <c r="AB148" s="7"/>
      <c r="AC148" s="7"/>
    </row>
    <row r="149" ht="15.75" customHeight="1">
      <c r="A149" s="29">
        <v>59.0</v>
      </c>
      <c r="B149" s="39">
        <v>2014.0</v>
      </c>
      <c r="C149" s="40">
        <v>41870.0</v>
      </c>
      <c r="D149" s="3" t="s">
        <v>66</v>
      </c>
      <c r="E149" s="3" t="s">
        <v>72</v>
      </c>
      <c r="F149" s="3" t="s">
        <v>541</v>
      </c>
      <c r="G149" s="3" t="s">
        <v>412</v>
      </c>
      <c r="H149" s="8" t="s">
        <v>375</v>
      </c>
      <c r="I149" s="3">
        <v>2.0</v>
      </c>
      <c r="J149" s="8" t="s">
        <v>61</v>
      </c>
      <c r="K149" s="8" t="s">
        <v>61</v>
      </c>
      <c r="L149" s="3" t="s">
        <v>123</v>
      </c>
      <c r="M149" s="3" t="s">
        <v>165</v>
      </c>
      <c r="N149" s="39">
        <v>0.0</v>
      </c>
      <c r="O149" s="39">
        <v>0.0</v>
      </c>
      <c r="P149" s="3" t="s">
        <v>502</v>
      </c>
      <c r="Q149" s="38">
        <v>1.0</v>
      </c>
      <c r="R149" s="3"/>
      <c r="S149" s="3"/>
      <c r="T149" s="7"/>
      <c r="U149" s="7"/>
      <c r="V149" s="7"/>
      <c r="W149" s="7"/>
      <c r="X149" s="7"/>
      <c r="Y149" s="7"/>
      <c r="Z149" s="7"/>
      <c r="AA149" s="7"/>
      <c r="AB149" s="7"/>
      <c r="AC149" s="7"/>
    </row>
    <row r="150" ht="15.75" customHeight="1">
      <c r="A150" s="29">
        <v>70.0</v>
      </c>
      <c r="B150" s="39">
        <v>2014.0</v>
      </c>
      <c r="C150" s="40">
        <v>41870.0</v>
      </c>
      <c r="D150" s="3" t="s">
        <v>66</v>
      </c>
      <c r="E150" s="3" t="s">
        <v>72</v>
      </c>
      <c r="F150" s="3" t="s">
        <v>541</v>
      </c>
      <c r="G150" s="3" t="s">
        <v>413</v>
      </c>
      <c r="H150" s="8" t="s">
        <v>375</v>
      </c>
      <c r="I150" s="3">
        <v>1.0</v>
      </c>
      <c r="J150" s="8" t="s">
        <v>61</v>
      </c>
      <c r="K150" s="8" t="s">
        <v>61</v>
      </c>
      <c r="L150" s="3" t="s">
        <v>123</v>
      </c>
      <c r="M150" s="3" t="s">
        <v>165</v>
      </c>
      <c r="N150" s="39">
        <v>0.0</v>
      </c>
      <c r="O150" s="39">
        <v>0.0</v>
      </c>
      <c r="P150" s="3" t="s">
        <v>502</v>
      </c>
      <c r="Q150" s="38">
        <v>1.0</v>
      </c>
      <c r="R150" s="3"/>
      <c r="S150" s="3"/>
      <c r="T150" s="7"/>
      <c r="U150" s="7"/>
      <c r="V150" s="7"/>
      <c r="W150" s="7"/>
      <c r="X150" s="7"/>
      <c r="Y150" s="7"/>
      <c r="Z150" s="7"/>
      <c r="AA150" s="7"/>
      <c r="AB150" s="7"/>
      <c r="AC150" s="7"/>
    </row>
    <row r="151" ht="15.75" customHeight="1">
      <c r="A151" s="29">
        <v>71.0</v>
      </c>
      <c r="B151" s="39">
        <v>2014.0</v>
      </c>
      <c r="C151" s="40">
        <v>41870.0</v>
      </c>
      <c r="D151" s="3" t="s">
        <v>66</v>
      </c>
      <c r="E151" s="3" t="s">
        <v>72</v>
      </c>
      <c r="F151" s="3" t="s">
        <v>541</v>
      </c>
      <c r="G151" s="3" t="s">
        <v>413</v>
      </c>
      <c r="H151" s="8" t="s">
        <v>375</v>
      </c>
      <c r="I151" s="3">
        <v>2.0</v>
      </c>
      <c r="J151" s="8" t="s">
        <v>61</v>
      </c>
      <c r="K151" s="8" t="s">
        <v>61</v>
      </c>
      <c r="L151" s="3" t="s">
        <v>123</v>
      </c>
      <c r="M151" s="3" t="s">
        <v>165</v>
      </c>
      <c r="N151" s="39">
        <v>0.0</v>
      </c>
      <c r="O151" s="39">
        <v>0.0</v>
      </c>
      <c r="P151" s="3" t="s">
        <v>502</v>
      </c>
      <c r="Q151" s="38">
        <v>1.0</v>
      </c>
      <c r="R151" s="3"/>
      <c r="S151" s="3"/>
      <c r="T151" s="7"/>
      <c r="U151" s="7"/>
      <c r="V151" s="7"/>
      <c r="W151" s="7"/>
      <c r="X151" s="7"/>
      <c r="Y151" s="7"/>
      <c r="Z151" s="7"/>
      <c r="AA151" s="7"/>
      <c r="AB151" s="7"/>
      <c r="AC151" s="7"/>
    </row>
    <row r="152" ht="15.75" customHeight="1">
      <c r="A152" s="29">
        <v>72.0</v>
      </c>
      <c r="B152" s="39">
        <v>2014.0</v>
      </c>
      <c r="C152" s="40">
        <v>41870.0</v>
      </c>
      <c r="D152" s="3" t="s">
        <v>66</v>
      </c>
      <c r="E152" s="3" t="s">
        <v>72</v>
      </c>
      <c r="F152" s="3" t="s">
        <v>541</v>
      </c>
      <c r="G152" s="3" t="s">
        <v>414</v>
      </c>
      <c r="H152" s="8" t="s">
        <v>375</v>
      </c>
      <c r="I152" s="3">
        <v>1.0</v>
      </c>
      <c r="J152" s="8" t="s">
        <v>61</v>
      </c>
      <c r="K152" s="8" t="s">
        <v>61</v>
      </c>
      <c r="L152" s="3" t="s">
        <v>129</v>
      </c>
      <c r="M152" s="3" t="s">
        <v>165</v>
      </c>
      <c r="N152" s="39">
        <v>0.0</v>
      </c>
      <c r="O152" s="39">
        <v>0.0</v>
      </c>
      <c r="P152" s="3" t="s">
        <v>502</v>
      </c>
      <c r="Q152" s="38">
        <v>1.0</v>
      </c>
      <c r="R152" s="3"/>
      <c r="S152" s="3"/>
      <c r="T152" s="7"/>
      <c r="U152" s="7"/>
      <c r="V152" s="7"/>
      <c r="W152" s="7"/>
      <c r="X152" s="7"/>
      <c r="Y152" s="7"/>
      <c r="Z152" s="7"/>
      <c r="AA152" s="7"/>
      <c r="AB152" s="7"/>
      <c r="AC152" s="7"/>
    </row>
    <row r="153" ht="15.75" customHeight="1">
      <c r="A153" s="29">
        <v>73.0</v>
      </c>
      <c r="B153" s="39">
        <v>2014.0</v>
      </c>
      <c r="C153" s="40">
        <v>41870.0</v>
      </c>
      <c r="D153" s="3" t="s">
        <v>66</v>
      </c>
      <c r="E153" s="3" t="s">
        <v>72</v>
      </c>
      <c r="F153" s="3" t="s">
        <v>541</v>
      </c>
      <c r="G153" s="3" t="s">
        <v>414</v>
      </c>
      <c r="H153" s="8" t="s">
        <v>375</v>
      </c>
      <c r="I153" s="3">
        <v>2.0</v>
      </c>
      <c r="J153" s="8" t="s">
        <v>61</v>
      </c>
      <c r="K153" s="8" t="s">
        <v>61</v>
      </c>
      <c r="L153" s="3" t="s">
        <v>129</v>
      </c>
      <c r="M153" s="3" t="s">
        <v>165</v>
      </c>
      <c r="N153" s="39">
        <v>0.0</v>
      </c>
      <c r="O153" s="39">
        <v>0.0</v>
      </c>
      <c r="P153" s="3" t="s">
        <v>502</v>
      </c>
      <c r="Q153" s="38">
        <v>1.0</v>
      </c>
      <c r="R153" s="3"/>
      <c r="S153" s="3"/>
      <c r="T153" s="7"/>
      <c r="U153" s="7"/>
      <c r="V153" s="7"/>
      <c r="W153" s="7"/>
      <c r="X153" s="7"/>
      <c r="Y153" s="7"/>
      <c r="Z153" s="7"/>
      <c r="AA153" s="7"/>
      <c r="AB153" s="7"/>
      <c r="AC153" s="7"/>
    </row>
    <row r="154" ht="15.75" customHeight="1">
      <c r="A154" s="29">
        <v>74.0</v>
      </c>
      <c r="B154" s="39">
        <v>2014.0</v>
      </c>
      <c r="C154" s="40">
        <v>41870.0</v>
      </c>
      <c r="D154" s="3" t="s">
        <v>66</v>
      </c>
      <c r="E154" s="3" t="s">
        <v>72</v>
      </c>
      <c r="F154" s="3" t="s">
        <v>541</v>
      </c>
      <c r="G154" s="3" t="s">
        <v>415</v>
      </c>
      <c r="H154" s="8" t="s">
        <v>375</v>
      </c>
      <c r="I154" s="3">
        <v>1.0</v>
      </c>
      <c r="J154" s="8" t="s">
        <v>61</v>
      </c>
      <c r="K154" s="8" t="s">
        <v>61</v>
      </c>
      <c r="L154" s="3" t="s">
        <v>123</v>
      </c>
      <c r="M154" s="3" t="s">
        <v>165</v>
      </c>
      <c r="N154" s="39">
        <v>0.0</v>
      </c>
      <c r="O154" s="39">
        <v>0.0</v>
      </c>
      <c r="P154" s="3" t="s">
        <v>502</v>
      </c>
      <c r="Q154" s="38">
        <v>1.0</v>
      </c>
      <c r="R154" s="3"/>
      <c r="S154" s="3"/>
      <c r="T154" s="7"/>
      <c r="U154" s="7"/>
      <c r="V154" s="7"/>
      <c r="W154" s="7"/>
      <c r="X154" s="7"/>
      <c r="Y154" s="7"/>
      <c r="Z154" s="7"/>
      <c r="AA154" s="7"/>
      <c r="AB154" s="7"/>
      <c r="AC154" s="7"/>
    </row>
    <row r="155" ht="15.75" customHeight="1">
      <c r="A155" s="29">
        <v>75.0</v>
      </c>
      <c r="B155" s="39">
        <v>2014.0</v>
      </c>
      <c r="C155" s="40">
        <v>41870.0</v>
      </c>
      <c r="D155" s="3" t="s">
        <v>66</v>
      </c>
      <c r="E155" s="3" t="s">
        <v>72</v>
      </c>
      <c r="F155" s="3" t="s">
        <v>541</v>
      </c>
      <c r="G155" s="3" t="s">
        <v>415</v>
      </c>
      <c r="H155" s="8" t="s">
        <v>375</v>
      </c>
      <c r="I155" s="3">
        <v>2.0</v>
      </c>
      <c r="J155" s="8" t="s">
        <v>61</v>
      </c>
      <c r="K155" s="8" t="s">
        <v>61</v>
      </c>
      <c r="L155" s="3" t="s">
        <v>123</v>
      </c>
      <c r="M155" s="3" t="s">
        <v>165</v>
      </c>
      <c r="N155" s="39">
        <v>0.0</v>
      </c>
      <c r="O155" s="39">
        <v>0.0</v>
      </c>
      <c r="P155" s="3" t="s">
        <v>502</v>
      </c>
      <c r="Q155" s="38">
        <v>1.0</v>
      </c>
      <c r="R155" s="3"/>
      <c r="S155" s="3"/>
      <c r="T155" s="7"/>
      <c r="U155" s="7"/>
      <c r="V155" s="7"/>
      <c r="W155" s="7"/>
      <c r="X155" s="7"/>
      <c r="Y155" s="7"/>
      <c r="Z155" s="7"/>
      <c r="AA155" s="7"/>
      <c r="AB155" s="7"/>
      <c r="AC155" s="7"/>
    </row>
    <row r="156" ht="15.75" customHeight="1">
      <c r="A156" s="29">
        <v>68.0</v>
      </c>
      <c r="B156" s="39">
        <v>2014.0</v>
      </c>
      <c r="C156" s="40">
        <v>41870.0</v>
      </c>
      <c r="D156" s="3" t="s">
        <v>66</v>
      </c>
      <c r="E156" s="3" t="s">
        <v>72</v>
      </c>
      <c r="F156" s="3" t="s">
        <v>541</v>
      </c>
      <c r="G156" s="3" t="s">
        <v>416</v>
      </c>
      <c r="H156" s="8" t="s">
        <v>375</v>
      </c>
      <c r="I156" s="3">
        <v>1.0</v>
      </c>
      <c r="J156" s="8" t="s">
        <v>61</v>
      </c>
      <c r="K156" s="8" t="s">
        <v>61</v>
      </c>
      <c r="L156" s="3" t="s">
        <v>123</v>
      </c>
      <c r="M156" s="3" t="s">
        <v>165</v>
      </c>
      <c r="N156" s="39">
        <v>0.0</v>
      </c>
      <c r="O156" s="39">
        <v>0.0</v>
      </c>
      <c r="P156" s="3" t="s">
        <v>502</v>
      </c>
      <c r="Q156" s="38">
        <v>1.0</v>
      </c>
      <c r="R156" s="3"/>
      <c r="S156" s="3"/>
      <c r="T156" s="7"/>
      <c r="U156" s="7"/>
      <c r="V156" s="7"/>
      <c r="W156" s="7"/>
      <c r="X156" s="7"/>
      <c r="Y156" s="7"/>
      <c r="Z156" s="7"/>
      <c r="AA156" s="7"/>
      <c r="AB156" s="7"/>
      <c r="AC156" s="7"/>
    </row>
    <row r="157" ht="15.75" customHeight="1">
      <c r="A157" s="29">
        <v>69.0</v>
      </c>
      <c r="B157" s="39">
        <v>2014.0</v>
      </c>
      <c r="C157" s="40">
        <v>41870.0</v>
      </c>
      <c r="D157" s="3" t="s">
        <v>66</v>
      </c>
      <c r="E157" s="3" t="s">
        <v>72</v>
      </c>
      <c r="F157" s="3" t="s">
        <v>541</v>
      </c>
      <c r="G157" s="3" t="s">
        <v>416</v>
      </c>
      <c r="H157" s="8" t="s">
        <v>375</v>
      </c>
      <c r="I157" s="3">
        <v>2.0</v>
      </c>
      <c r="J157" s="8" t="s">
        <v>61</v>
      </c>
      <c r="K157" s="8" t="s">
        <v>61</v>
      </c>
      <c r="L157" s="3" t="s">
        <v>123</v>
      </c>
      <c r="M157" s="3" t="s">
        <v>165</v>
      </c>
      <c r="N157" s="39">
        <v>0.0</v>
      </c>
      <c r="O157" s="39">
        <v>0.0</v>
      </c>
      <c r="P157" s="3" t="s">
        <v>502</v>
      </c>
      <c r="Q157" s="38">
        <v>1.0</v>
      </c>
      <c r="R157" s="3"/>
      <c r="S157" s="3"/>
      <c r="T157" s="7"/>
      <c r="U157" s="7"/>
      <c r="V157" s="7"/>
      <c r="W157" s="7"/>
      <c r="X157" s="7"/>
      <c r="Y157" s="7"/>
      <c r="Z157" s="7"/>
      <c r="AA157" s="7"/>
      <c r="AB157" s="7"/>
      <c r="AC157" s="7"/>
    </row>
    <row r="158" ht="15.75" customHeight="1">
      <c r="A158" s="29">
        <v>1.0</v>
      </c>
      <c r="B158" s="39">
        <v>2015.0</v>
      </c>
      <c r="C158" s="40">
        <v>42180.0</v>
      </c>
      <c r="D158" s="3" t="s">
        <v>66</v>
      </c>
      <c r="E158" s="3" t="s">
        <v>72</v>
      </c>
      <c r="F158" s="3" t="s">
        <v>545</v>
      </c>
      <c r="G158" s="3" t="s">
        <v>378</v>
      </c>
      <c r="H158" s="8" t="s">
        <v>375</v>
      </c>
      <c r="I158" s="3">
        <v>1.0</v>
      </c>
      <c r="J158" s="8" t="s">
        <v>61</v>
      </c>
      <c r="K158" s="8" t="s">
        <v>61</v>
      </c>
      <c r="L158" s="3" t="s">
        <v>129</v>
      </c>
      <c r="M158" s="3" t="s">
        <v>165</v>
      </c>
      <c r="N158" s="39">
        <v>0.0</v>
      </c>
      <c r="O158" s="39">
        <v>0.0</v>
      </c>
      <c r="P158" s="3" t="s">
        <v>502</v>
      </c>
      <c r="Q158" s="38">
        <v>0.25</v>
      </c>
      <c r="R158" s="3" t="s">
        <v>546</v>
      </c>
      <c r="S158" s="3"/>
      <c r="T158" s="35"/>
      <c r="U158" s="7"/>
      <c r="V158" s="7"/>
      <c r="W158" s="7"/>
      <c r="X158" s="7"/>
      <c r="Y158" s="7"/>
      <c r="Z158" s="7"/>
      <c r="AA158" s="7"/>
      <c r="AB158" s="7"/>
      <c r="AC158" s="7"/>
    </row>
    <row r="159" ht="15.75" customHeight="1">
      <c r="A159" s="29">
        <v>2.0</v>
      </c>
      <c r="B159" s="39">
        <v>2015.0</v>
      </c>
      <c r="C159" s="40">
        <v>42180.0</v>
      </c>
      <c r="D159" s="3" t="s">
        <v>66</v>
      </c>
      <c r="E159" s="3" t="s">
        <v>72</v>
      </c>
      <c r="F159" s="3" t="s">
        <v>545</v>
      </c>
      <c r="G159" s="3" t="s">
        <v>378</v>
      </c>
      <c r="H159" s="8" t="s">
        <v>375</v>
      </c>
      <c r="I159" s="3">
        <v>2.0</v>
      </c>
      <c r="J159" s="8" t="s">
        <v>61</v>
      </c>
      <c r="K159" s="8" t="s">
        <v>61</v>
      </c>
      <c r="L159" s="3" t="s">
        <v>129</v>
      </c>
      <c r="M159" s="3" t="s">
        <v>165</v>
      </c>
      <c r="N159" s="39">
        <v>0.0</v>
      </c>
      <c r="O159" s="39">
        <v>0.0</v>
      </c>
      <c r="P159" s="3" t="s">
        <v>502</v>
      </c>
      <c r="Q159" s="38">
        <v>1.0</v>
      </c>
      <c r="R159" s="3"/>
      <c r="S159" s="3"/>
      <c r="T159" s="35"/>
      <c r="U159" s="7"/>
      <c r="V159" s="7"/>
      <c r="W159" s="7"/>
      <c r="X159" s="7"/>
      <c r="Y159" s="7"/>
      <c r="Z159" s="7"/>
      <c r="AA159" s="7"/>
      <c r="AB159" s="7"/>
      <c r="AC159" s="7"/>
    </row>
    <row r="160" ht="15.75" customHeight="1">
      <c r="A160" s="29">
        <v>5.0</v>
      </c>
      <c r="B160" s="39">
        <v>2015.0</v>
      </c>
      <c r="C160" s="40">
        <v>42180.0</v>
      </c>
      <c r="D160" s="3" t="s">
        <v>66</v>
      </c>
      <c r="E160" s="3" t="s">
        <v>72</v>
      </c>
      <c r="F160" s="3" t="s">
        <v>545</v>
      </c>
      <c r="G160" s="3" t="s">
        <v>380</v>
      </c>
      <c r="H160" s="8" t="s">
        <v>375</v>
      </c>
      <c r="I160" s="3">
        <v>1.0</v>
      </c>
      <c r="J160" s="8" t="s">
        <v>61</v>
      </c>
      <c r="K160" s="8" t="s">
        <v>61</v>
      </c>
      <c r="L160" s="3" t="s">
        <v>141</v>
      </c>
      <c r="M160" s="3" t="s">
        <v>170</v>
      </c>
      <c r="N160" s="39">
        <v>0.0</v>
      </c>
      <c r="O160" s="39">
        <v>0.0</v>
      </c>
      <c r="P160" s="3" t="s">
        <v>502</v>
      </c>
      <c r="Q160" s="38">
        <v>1.0</v>
      </c>
      <c r="R160" s="3" t="s">
        <v>547</v>
      </c>
      <c r="S160" s="7"/>
      <c r="T160" s="35"/>
      <c r="U160" s="7"/>
      <c r="V160" s="7"/>
      <c r="W160" s="7"/>
      <c r="X160" s="7"/>
      <c r="Y160" s="7"/>
      <c r="Z160" s="7"/>
      <c r="AA160" s="7"/>
      <c r="AB160" s="7"/>
      <c r="AC160" s="7"/>
    </row>
    <row r="161" ht="15.75" customHeight="1">
      <c r="A161" s="29">
        <v>6.0</v>
      </c>
      <c r="B161" s="39">
        <v>2015.0</v>
      </c>
      <c r="C161" s="40">
        <v>42180.0</v>
      </c>
      <c r="D161" s="3" t="s">
        <v>66</v>
      </c>
      <c r="E161" s="3" t="s">
        <v>72</v>
      </c>
      <c r="F161" s="3" t="s">
        <v>545</v>
      </c>
      <c r="G161" s="3" t="s">
        <v>380</v>
      </c>
      <c r="H161" s="8" t="s">
        <v>375</v>
      </c>
      <c r="I161" s="3">
        <v>2.0</v>
      </c>
      <c r="J161" s="8" t="s">
        <v>61</v>
      </c>
      <c r="K161" s="8" t="s">
        <v>61</v>
      </c>
      <c r="L161" s="3" t="s">
        <v>141</v>
      </c>
      <c r="M161" s="3" t="s">
        <v>170</v>
      </c>
      <c r="N161" s="39">
        <v>0.0</v>
      </c>
      <c r="O161" s="39">
        <v>0.0</v>
      </c>
      <c r="P161" s="3" t="s">
        <v>502</v>
      </c>
      <c r="Q161" s="38">
        <v>1.0</v>
      </c>
      <c r="R161" s="3" t="s">
        <v>547</v>
      </c>
      <c r="S161" s="7"/>
      <c r="T161" s="35"/>
      <c r="U161" s="7"/>
      <c r="V161" s="7"/>
      <c r="W161" s="7"/>
      <c r="X161" s="7"/>
      <c r="Y161" s="7"/>
      <c r="Z161" s="7"/>
      <c r="AA161" s="7"/>
      <c r="AB161" s="7"/>
      <c r="AC161" s="7"/>
    </row>
    <row r="162" ht="15.75" customHeight="1">
      <c r="A162" s="29">
        <v>7.0</v>
      </c>
      <c r="B162" s="39">
        <v>2015.0</v>
      </c>
      <c r="C162" s="40">
        <v>42180.0</v>
      </c>
      <c r="D162" s="3" t="s">
        <v>66</v>
      </c>
      <c r="E162" s="3" t="s">
        <v>72</v>
      </c>
      <c r="F162" s="3" t="s">
        <v>545</v>
      </c>
      <c r="G162" s="3" t="s">
        <v>381</v>
      </c>
      <c r="H162" s="8" t="s">
        <v>375</v>
      </c>
      <c r="I162" s="3">
        <v>1.0</v>
      </c>
      <c r="J162" s="8" t="s">
        <v>61</v>
      </c>
      <c r="K162" s="8" t="s">
        <v>61</v>
      </c>
      <c r="L162" s="3" t="s">
        <v>135</v>
      </c>
      <c r="M162" s="3" t="s">
        <v>165</v>
      </c>
      <c r="N162" s="39">
        <v>0.0</v>
      </c>
      <c r="O162" s="39">
        <v>0.0</v>
      </c>
      <c r="P162" s="3" t="s">
        <v>54</v>
      </c>
      <c r="Q162" s="38">
        <v>1.0</v>
      </c>
      <c r="R162" s="3"/>
      <c r="S162" s="7"/>
      <c r="T162" s="35"/>
      <c r="U162" s="7"/>
      <c r="V162" s="7"/>
      <c r="W162" s="7"/>
      <c r="X162" s="7"/>
      <c r="Y162" s="7"/>
      <c r="Z162" s="7"/>
      <c r="AA162" s="7"/>
      <c r="AB162" s="7"/>
      <c r="AC162" s="7"/>
    </row>
    <row r="163" ht="15.75" customHeight="1">
      <c r="A163" s="29">
        <v>8.0</v>
      </c>
      <c r="B163" s="39">
        <v>2015.0</v>
      </c>
      <c r="C163" s="40">
        <v>42180.0</v>
      </c>
      <c r="D163" s="3" t="s">
        <v>66</v>
      </c>
      <c r="E163" s="3" t="s">
        <v>72</v>
      </c>
      <c r="F163" s="3" t="s">
        <v>545</v>
      </c>
      <c r="G163" s="3" t="s">
        <v>381</v>
      </c>
      <c r="H163" s="8" t="s">
        <v>375</v>
      </c>
      <c r="I163" s="3">
        <v>2.0</v>
      </c>
      <c r="J163" s="8" t="s">
        <v>61</v>
      </c>
      <c r="K163" s="8" t="s">
        <v>61</v>
      </c>
      <c r="L163" s="3" t="s">
        <v>135</v>
      </c>
      <c r="M163" s="3" t="s">
        <v>165</v>
      </c>
      <c r="N163" s="39">
        <v>25.0</v>
      </c>
      <c r="O163" s="39">
        <v>0.0</v>
      </c>
      <c r="P163" s="3" t="s">
        <v>54</v>
      </c>
      <c r="Q163" s="38">
        <v>1.0</v>
      </c>
      <c r="R163" s="3"/>
      <c r="S163" s="7"/>
      <c r="T163" s="35"/>
      <c r="U163" s="7"/>
      <c r="V163" s="7"/>
      <c r="W163" s="7"/>
      <c r="X163" s="7"/>
      <c r="Y163" s="7"/>
      <c r="Z163" s="7"/>
      <c r="AA163" s="7"/>
      <c r="AB163" s="7"/>
      <c r="AC163" s="7"/>
    </row>
    <row r="164" ht="15.75" customHeight="1">
      <c r="A164" s="29">
        <v>9.0</v>
      </c>
      <c r="B164" s="39">
        <v>2015.0</v>
      </c>
      <c r="C164" s="40">
        <v>42180.0</v>
      </c>
      <c r="D164" s="3" t="s">
        <v>66</v>
      </c>
      <c r="E164" s="3" t="s">
        <v>72</v>
      </c>
      <c r="F164" s="3" t="s">
        <v>545</v>
      </c>
      <c r="G164" s="3" t="s">
        <v>382</v>
      </c>
      <c r="H164" s="8" t="s">
        <v>375</v>
      </c>
      <c r="I164" s="3">
        <v>1.0</v>
      </c>
      <c r="J164" s="8" t="s">
        <v>61</v>
      </c>
      <c r="K164" s="8" t="s">
        <v>61</v>
      </c>
      <c r="L164" s="3" t="s">
        <v>129</v>
      </c>
      <c r="M164" s="3" t="s">
        <v>165</v>
      </c>
      <c r="N164" s="39">
        <v>0.0</v>
      </c>
      <c r="O164" s="39">
        <v>0.0</v>
      </c>
      <c r="P164" s="3" t="s">
        <v>502</v>
      </c>
      <c r="Q164" s="38">
        <v>1.0</v>
      </c>
      <c r="R164" s="3"/>
      <c r="S164" s="7"/>
      <c r="T164" s="7"/>
      <c r="U164" s="7"/>
      <c r="V164" s="7"/>
      <c r="W164" s="7"/>
      <c r="X164" s="7"/>
      <c r="Y164" s="7"/>
      <c r="Z164" s="7"/>
      <c r="AA164" s="7"/>
      <c r="AB164" s="7"/>
      <c r="AC164" s="7"/>
    </row>
    <row r="165" ht="15.75" customHeight="1">
      <c r="A165" s="29">
        <v>10.0</v>
      </c>
      <c r="B165" s="39">
        <v>2015.0</v>
      </c>
      <c r="C165" s="40">
        <v>42180.0</v>
      </c>
      <c r="D165" s="3" t="s">
        <v>66</v>
      </c>
      <c r="E165" s="3" t="s">
        <v>72</v>
      </c>
      <c r="F165" s="3" t="s">
        <v>545</v>
      </c>
      <c r="G165" s="3" t="s">
        <v>382</v>
      </c>
      <c r="H165" s="8" t="s">
        <v>375</v>
      </c>
      <c r="I165" s="3">
        <v>2.0</v>
      </c>
      <c r="J165" s="8" t="s">
        <v>61</v>
      </c>
      <c r="K165" s="8" t="s">
        <v>61</v>
      </c>
      <c r="L165" s="3" t="s">
        <v>129</v>
      </c>
      <c r="M165" s="3" t="s">
        <v>165</v>
      </c>
      <c r="N165" s="39">
        <v>0.0</v>
      </c>
      <c r="O165" s="39">
        <v>0.0</v>
      </c>
      <c r="P165" s="3" t="s">
        <v>502</v>
      </c>
      <c r="Q165" s="38">
        <v>1.0</v>
      </c>
      <c r="R165" s="3"/>
      <c r="S165" s="7"/>
      <c r="T165" s="7"/>
      <c r="U165" s="7"/>
      <c r="V165" s="7"/>
      <c r="W165" s="7"/>
      <c r="X165" s="7"/>
      <c r="Y165" s="7"/>
      <c r="Z165" s="7"/>
      <c r="AA165" s="7"/>
      <c r="AB165" s="7"/>
      <c r="AC165" s="7"/>
    </row>
    <row r="166" ht="15.75" customHeight="1">
      <c r="A166" s="29">
        <v>11.0</v>
      </c>
      <c r="B166" s="39">
        <v>2015.0</v>
      </c>
      <c r="C166" s="40">
        <v>42180.0</v>
      </c>
      <c r="D166" s="3" t="s">
        <v>66</v>
      </c>
      <c r="E166" s="3" t="s">
        <v>72</v>
      </c>
      <c r="F166" s="3" t="s">
        <v>545</v>
      </c>
      <c r="G166" s="3" t="s">
        <v>383</v>
      </c>
      <c r="H166" s="8" t="s">
        <v>375</v>
      </c>
      <c r="I166" s="3">
        <v>1.0</v>
      </c>
      <c r="J166" s="8" t="s">
        <v>61</v>
      </c>
      <c r="K166" s="8" t="s">
        <v>61</v>
      </c>
      <c r="L166" s="3" t="s">
        <v>123</v>
      </c>
      <c r="M166" s="3" t="s">
        <v>165</v>
      </c>
      <c r="N166" s="39">
        <v>0.0</v>
      </c>
      <c r="O166" s="39">
        <v>100.0</v>
      </c>
      <c r="P166" s="3" t="s">
        <v>502</v>
      </c>
      <c r="Q166" s="38">
        <v>1.0</v>
      </c>
      <c r="R166" s="3" t="s">
        <v>548</v>
      </c>
      <c r="S166" s="7"/>
      <c r="T166" s="35"/>
      <c r="U166" s="7"/>
      <c r="V166" s="7"/>
      <c r="W166" s="7"/>
      <c r="X166" s="7"/>
      <c r="Y166" s="7"/>
      <c r="Z166" s="7"/>
      <c r="AA166" s="7"/>
      <c r="AB166" s="7"/>
      <c r="AC166" s="7"/>
    </row>
    <row r="167" ht="15.75" customHeight="1">
      <c r="A167" s="29">
        <v>12.0</v>
      </c>
      <c r="B167" s="39">
        <v>2015.0</v>
      </c>
      <c r="C167" s="40">
        <v>42180.0</v>
      </c>
      <c r="D167" s="3" t="s">
        <v>66</v>
      </c>
      <c r="E167" s="3" t="s">
        <v>72</v>
      </c>
      <c r="F167" s="3" t="s">
        <v>545</v>
      </c>
      <c r="G167" s="3" t="s">
        <v>383</v>
      </c>
      <c r="H167" s="8" t="s">
        <v>375</v>
      </c>
      <c r="I167" s="3">
        <v>2.0</v>
      </c>
      <c r="J167" s="8" t="s">
        <v>61</v>
      </c>
      <c r="K167" s="8" t="s">
        <v>61</v>
      </c>
      <c r="L167" s="3" t="s">
        <v>123</v>
      </c>
      <c r="M167" s="3" t="s">
        <v>165</v>
      </c>
      <c r="N167" s="39">
        <v>0.0</v>
      </c>
      <c r="O167" s="39">
        <v>100.0</v>
      </c>
      <c r="P167" s="3" t="s">
        <v>502</v>
      </c>
      <c r="Q167" s="38">
        <v>1.0</v>
      </c>
      <c r="R167" s="3" t="s">
        <v>548</v>
      </c>
      <c r="S167" s="7"/>
      <c r="T167" s="35"/>
      <c r="U167" s="7"/>
      <c r="V167" s="7"/>
      <c r="W167" s="7"/>
      <c r="X167" s="7"/>
      <c r="Y167" s="7"/>
      <c r="Z167" s="7"/>
      <c r="AA167" s="7"/>
      <c r="AB167" s="7"/>
      <c r="AC167" s="7"/>
    </row>
    <row r="168" ht="15.75" customHeight="1">
      <c r="A168" s="29">
        <v>13.0</v>
      </c>
      <c r="B168" s="39">
        <v>2015.0</v>
      </c>
      <c r="C168" s="40">
        <v>42180.0</v>
      </c>
      <c r="D168" s="3" t="s">
        <v>66</v>
      </c>
      <c r="E168" s="3" t="s">
        <v>72</v>
      </c>
      <c r="F168" s="3" t="s">
        <v>545</v>
      </c>
      <c r="G168" s="3" t="s">
        <v>384</v>
      </c>
      <c r="H168" s="8" t="s">
        <v>375</v>
      </c>
      <c r="I168" s="3">
        <v>1.0</v>
      </c>
      <c r="J168" s="8" t="s">
        <v>61</v>
      </c>
      <c r="K168" s="8" t="s">
        <v>61</v>
      </c>
      <c r="L168" s="3" t="s">
        <v>123</v>
      </c>
      <c r="M168" s="3" t="s">
        <v>165</v>
      </c>
      <c r="N168" s="39">
        <v>0.0</v>
      </c>
      <c r="O168" s="39">
        <v>0.0</v>
      </c>
      <c r="P168" s="3" t="s">
        <v>502</v>
      </c>
      <c r="Q168" s="38">
        <v>1.0</v>
      </c>
      <c r="R168" s="3" t="s">
        <v>549</v>
      </c>
      <c r="S168" s="7"/>
      <c r="T168" s="35"/>
      <c r="U168" s="7"/>
      <c r="V168" s="7"/>
      <c r="W168" s="7"/>
      <c r="X168" s="7"/>
      <c r="Y168" s="7"/>
      <c r="Z168" s="7"/>
      <c r="AA168" s="7"/>
      <c r="AB168" s="7"/>
      <c r="AC168" s="7"/>
    </row>
    <row r="169" ht="15.75" customHeight="1">
      <c r="A169" s="29">
        <v>14.0</v>
      </c>
      <c r="B169" s="39">
        <v>2015.0</v>
      </c>
      <c r="C169" s="40">
        <v>42180.0</v>
      </c>
      <c r="D169" s="3" t="s">
        <v>66</v>
      </c>
      <c r="E169" s="3" t="s">
        <v>72</v>
      </c>
      <c r="F169" s="3" t="s">
        <v>545</v>
      </c>
      <c r="G169" s="3" t="s">
        <v>384</v>
      </c>
      <c r="H169" s="8" t="s">
        <v>375</v>
      </c>
      <c r="I169" s="3">
        <v>2.0</v>
      </c>
      <c r="J169" s="8" t="s">
        <v>61</v>
      </c>
      <c r="K169" s="8" t="s">
        <v>61</v>
      </c>
      <c r="L169" s="3" t="s">
        <v>123</v>
      </c>
      <c r="M169" s="3" t="s">
        <v>165</v>
      </c>
      <c r="N169" s="39">
        <v>0.0</v>
      </c>
      <c r="O169" s="39">
        <v>0.0</v>
      </c>
      <c r="P169" s="3" t="s">
        <v>502</v>
      </c>
      <c r="Q169" s="38">
        <v>1.0</v>
      </c>
      <c r="R169" s="3" t="s">
        <v>549</v>
      </c>
      <c r="S169" s="7"/>
      <c r="T169" s="35"/>
      <c r="U169" s="7"/>
      <c r="V169" s="7"/>
      <c r="W169" s="7"/>
      <c r="X169" s="7"/>
      <c r="Y169" s="7"/>
      <c r="Z169" s="7"/>
      <c r="AA169" s="7"/>
      <c r="AB169" s="7"/>
      <c r="AC169" s="7"/>
    </row>
    <row r="170" ht="15.75" customHeight="1">
      <c r="A170" s="29">
        <v>19.0</v>
      </c>
      <c r="B170" s="39">
        <v>2015.0</v>
      </c>
      <c r="C170" s="40">
        <v>42180.0</v>
      </c>
      <c r="D170" s="3" t="s">
        <v>66</v>
      </c>
      <c r="E170" s="3" t="s">
        <v>72</v>
      </c>
      <c r="F170" s="3" t="s">
        <v>545</v>
      </c>
      <c r="G170" s="3" t="s">
        <v>385</v>
      </c>
      <c r="H170" s="8" t="s">
        <v>375</v>
      </c>
      <c r="I170" s="3">
        <v>1.0</v>
      </c>
      <c r="J170" s="8" t="s">
        <v>61</v>
      </c>
      <c r="K170" s="8" t="s">
        <v>61</v>
      </c>
      <c r="L170" s="3" t="s">
        <v>123</v>
      </c>
      <c r="M170" s="3" t="s">
        <v>165</v>
      </c>
      <c r="N170" s="39">
        <v>0.0</v>
      </c>
      <c r="O170" s="39">
        <v>0.0</v>
      </c>
      <c r="P170" s="3" t="s">
        <v>502</v>
      </c>
      <c r="Q170" s="38">
        <v>1.0</v>
      </c>
      <c r="R170" s="3"/>
      <c r="S170" s="7"/>
      <c r="T170" s="35"/>
      <c r="U170" s="7"/>
      <c r="V170" s="7"/>
      <c r="W170" s="7"/>
      <c r="X170" s="7"/>
      <c r="Y170" s="7"/>
      <c r="Z170" s="7"/>
      <c r="AA170" s="7"/>
      <c r="AB170" s="7"/>
      <c r="AC170" s="7"/>
    </row>
    <row r="171" ht="15.75" customHeight="1">
      <c r="A171" s="29">
        <v>20.0</v>
      </c>
      <c r="B171" s="39">
        <v>2015.0</v>
      </c>
      <c r="C171" s="40">
        <v>42180.0</v>
      </c>
      <c r="D171" s="3" t="s">
        <v>66</v>
      </c>
      <c r="E171" s="3" t="s">
        <v>72</v>
      </c>
      <c r="F171" s="3" t="s">
        <v>545</v>
      </c>
      <c r="G171" s="3" t="s">
        <v>385</v>
      </c>
      <c r="H171" s="8" t="s">
        <v>375</v>
      </c>
      <c r="I171" s="3">
        <v>2.0</v>
      </c>
      <c r="J171" s="8" t="s">
        <v>61</v>
      </c>
      <c r="K171" s="8" t="s">
        <v>61</v>
      </c>
      <c r="L171" s="3" t="s">
        <v>123</v>
      </c>
      <c r="M171" s="3" t="s">
        <v>165</v>
      </c>
      <c r="N171" s="39">
        <v>0.0</v>
      </c>
      <c r="O171" s="39">
        <v>0.0</v>
      </c>
      <c r="P171" s="3" t="s">
        <v>502</v>
      </c>
      <c r="Q171" s="38">
        <v>1.0</v>
      </c>
      <c r="R171" s="3"/>
      <c r="S171" s="7"/>
      <c r="T171" s="35"/>
      <c r="U171" s="7"/>
      <c r="V171" s="7"/>
      <c r="W171" s="7"/>
      <c r="X171" s="7"/>
      <c r="Y171" s="7"/>
      <c r="Z171" s="7"/>
      <c r="AA171" s="7"/>
      <c r="AB171" s="7"/>
      <c r="AC171" s="7"/>
    </row>
    <row r="172" ht="15.75" customHeight="1">
      <c r="A172" s="29">
        <v>21.0</v>
      </c>
      <c r="B172" s="39">
        <v>2015.0</v>
      </c>
      <c r="C172" s="40">
        <v>42180.0</v>
      </c>
      <c r="D172" s="3" t="s">
        <v>66</v>
      </c>
      <c r="E172" s="3" t="s">
        <v>72</v>
      </c>
      <c r="F172" s="3" t="s">
        <v>545</v>
      </c>
      <c r="G172" s="3" t="s">
        <v>386</v>
      </c>
      <c r="H172" s="8" t="s">
        <v>375</v>
      </c>
      <c r="I172" s="3">
        <v>1.0</v>
      </c>
      <c r="J172" s="8" t="s">
        <v>61</v>
      </c>
      <c r="K172" s="8" t="s">
        <v>61</v>
      </c>
      <c r="L172" s="8" t="s">
        <v>141</v>
      </c>
      <c r="M172" s="3" t="s">
        <v>170</v>
      </c>
      <c r="N172" s="39">
        <v>0.0</v>
      </c>
      <c r="O172" s="39">
        <v>50.0</v>
      </c>
      <c r="P172" s="3" t="s">
        <v>502</v>
      </c>
      <c r="Q172" s="38">
        <v>0.25</v>
      </c>
      <c r="R172" s="3" t="s">
        <v>550</v>
      </c>
      <c r="S172" s="7"/>
      <c r="T172" s="35"/>
      <c r="U172" s="7"/>
      <c r="V172" s="7"/>
      <c r="W172" s="7"/>
      <c r="X172" s="7"/>
      <c r="Y172" s="7"/>
      <c r="Z172" s="7"/>
      <c r="AA172" s="7"/>
      <c r="AB172" s="7"/>
      <c r="AC172" s="7"/>
    </row>
    <row r="173" ht="15.75" customHeight="1">
      <c r="A173" s="29">
        <v>22.0</v>
      </c>
      <c r="B173" s="39">
        <v>2015.0</v>
      </c>
      <c r="C173" s="40">
        <v>42180.0</v>
      </c>
      <c r="D173" s="3" t="s">
        <v>66</v>
      </c>
      <c r="E173" s="3" t="s">
        <v>72</v>
      </c>
      <c r="F173" s="3" t="s">
        <v>545</v>
      </c>
      <c r="G173" s="3" t="s">
        <v>386</v>
      </c>
      <c r="H173" s="8" t="s">
        <v>375</v>
      </c>
      <c r="I173" s="3">
        <v>2.0</v>
      </c>
      <c r="J173" s="8" t="s">
        <v>61</v>
      </c>
      <c r="K173" s="8" t="s">
        <v>61</v>
      </c>
      <c r="L173" s="8" t="s">
        <v>141</v>
      </c>
      <c r="M173" s="3" t="s">
        <v>170</v>
      </c>
      <c r="N173" s="39">
        <v>0.0</v>
      </c>
      <c r="O173" s="39">
        <v>50.0</v>
      </c>
      <c r="P173" s="3" t="s">
        <v>502</v>
      </c>
      <c r="Q173" s="38">
        <v>0.25</v>
      </c>
      <c r="R173" s="3" t="s">
        <v>550</v>
      </c>
      <c r="S173" s="7"/>
      <c r="T173" s="35"/>
      <c r="U173" s="7"/>
      <c r="V173" s="7"/>
      <c r="W173" s="7"/>
      <c r="X173" s="7"/>
      <c r="Y173" s="7"/>
      <c r="Z173" s="7"/>
      <c r="AA173" s="7"/>
      <c r="AB173" s="7"/>
      <c r="AC173" s="7"/>
    </row>
    <row r="174" ht="15.75" customHeight="1">
      <c r="A174" s="29">
        <v>3.0</v>
      </c>
      <c r="B174" s="39">
        <v>2015.0</v>
      </c>
      <c r="C174" s="40">
        <v>42180.0</v>
      </c>
      <c r="D174" s="3" t="s">
        <v>66</v>
      </c>
      <c r="E174" s="3" t="s">
        <v>72</v>
      </c>
      <c r="F174" s="3" t="s">
        <v>545</v>
      </c>
      <c r="G174" s="3" t="s">
        <v>387</v>
      </c>
      <c r="H174" s="8" t="s">
        <v>375</v>
      </c>
      <c r="I174" s="3">
        <v>1.0</v>
      </c>
      <c r="J174" s="8" t="s">
        <v>61</v>
      </c>
      <c r="K174" s="8" t="s">
        <v>61</v>
      </c>
      <c r="L174" s="3" t="s">
        <v>123</v>
      </c>
      <c r="M174" s="3" t="s">
        <v>165</v>
      </c>
      <c r="N174" s="39">
        <v>0.0</v>
      </c>
      <c r="O174" s="39">
        <v>0.0</v>
      </c>
      <c r="P174" s="3" t="s">
        <v>502</v>
      </c>
      <c r="Q174" s="38">
        <v>1.0</v>
      </c>
      <c r="R174" s="3" t="s">
        <v>551</v>
      </c>
      <c r="S174" s="7"/>
      <c r="T174" s="35"/>
      <c r="U174" s="7"/>
      <c r="V174" s="7"/>
      <c r="W174" s="7"/>
      <c r="X174" s="7"/>
      <c r="Y174" s="7"/>
      <c r="Z174" s="7"/>
      <c r="AA174" s="7"/>
      <c r="AB174" s="7"/>
      <c r="AC174" s="7"/>
    </row>
    <row r="175" ht="15.75" customHeight="1">
      <c r="A175" s="29">
        <v>4.0</v>
      </c>
      <c r="B175" s="39">
        <v>2015.0</v>
      </c>
      <c r="C175" s="40">
        <v>42180.0</v>
      </c>
      <c r="D175" s="3" t="s">
        <v>66</v>
      </c>
      <c r="E175" s="3" t="s">
        <v>72</v>
      </c>
      <c r="F175" s="3" t="s">
        <v>545</v>
      </c>
      <c r="G175" s="3" t="s">
        <v>387</v>
      </c>
      <c r="H175" s="8" t="s">
        <v>375</v>
      </c>
      <c r="I175" s="3">
        <v>2.0</v>
      </c>
      <c r="J175" s="8" t="s">
        <v>61</v>
      </c>
      <c r="K175" s="8" t="s">
        <v>61</v>
      </c>
      <c r="L175" s="3" t="s">
        <v>123</v>
      </c>
      <c r="M175" s="3" t="s">
        <v>165</v>
      </c>
      <c r="N175" s="39">
        <v>0.0</v>
      </c>
      <c r="O175" s="39">
        <v>0.0</v>
      </c>
      <c r="P175" s="3" t="s">
        <v>502</v>
      </c>
      <c r="Q175" s="38">
        <v>1.0</v>
      </c>
      <c r="R175" s="3" t="s">
        <v>551</v>
      </c>
      <c r="S175" s="7"/>
      <c r="T175" s="35"/>
      <c r="U175" s="7"/>
      <c r="V175" s="7"/>
      <c r="W175" s="7"/>
      <c r="X175" s="7"/>
      <c r="Y175" s="7"/>
      <c r="Z175" s="7"/>
      <c r="AA175" s="7"/>
      <c r="AB175" s="7"/>
      <c r="AC175" s="7"/>
    </row>
    <row r="176" ht="15.75" customHeight="1">
      <c r="A176" s="29">
        <v>17.0</v>
      </c>
      <c r="B176" s="39">
        <v>2015.0</v>
      </c>
      <c r="C176" s="40">
        <v>42180.0</v>
      </c>
      <c r="D176" s="3" t="s">
        <v>66</v>
      </c>
      <c r="E176" s="3" t="s">
        <v>72</v>
      </c>
      <c r="F176" s="3" t="s">
        <v>545</v>
      </c>
      <c r="G176" s="3" t="s">
        <v>388</v>
      </c>
      <c r="H176" s="8" t="s">
        <v>375</v>
      </c>
      <c r="I176" s="3">
        <v>1.0</v>
      </c>
      <c r="J176" s="8" t="s">
        <v>61</v>
      </c>
      <c r="K176" s="8" t="s">
        <v>61</v>
      </c>
      <c r="L176" s="3" t="s">
        <v>123</v>
      </c>
      <c r="M176" s="3" t="s">
        <v>165</v>
      </c>
      <c r="N176" s="39">
        <v>0.0</v>
      </c>
      <c r="O176" s="39">
        <v>0.0</v>
      </c>
      <c r="P176" s="3" t="s">
        <v>502</v>
      </c>
      <c r="Q176" s="38">
        <v>1.0</v>
      </c>
      <c r="R176" s="3"/>
      <c r="S176" s="7"/>
      <c r="T176" s="35"/>
      <c r="U176" s="7"/>
      <c r="V176" s="7"/>
      <c r="W176" s="7"/>
      <c r="X176" s="7"/>
      <c r="Y176" s="7"/>
      <c r="Z176" s="7"/>
      <c r="AA176" s="7"/>
      <c r="AB176" s="7"/>
      <c r="AC176" s="7"/>
    </row>
    <row r="177" ht="15.75" customHeight="1">
      <c r="A177" s="29">
        <v>18.0</v>
      </c>
      <c r="B177" s="39">
        <v>2015.0</v>
      </c>
      <c r="C177" s="40">
        <v>42180.0</v>
      </c>
      <c r="D177" s="3" t="s">
        <v>66</v>
      </c>
      <c r="E177" s="3" t="s">
        <v>72</v>
      </c>
      <c r="F177" s="3" t="s">
        <v>545</v>
      </c>
      <c r="G177" s="3" t="s">
        <v>388</v>
      </c>
      <c r="H177" s="8" t="s">
        <v>375</v>
      </c>
      <c r="I177" s="3">
        <v>2.0</v>
      </c>
      <c r="J177" s="8" t="s">
        <v>61</v>
      </c>
      <c r="K177" s="8" t="s">
        <v>61</v>
      </c>
      <c r="L177" s="3" t="s">
        <v>123</v>
      </c>
      <c r="M177" s="3" t="s">
        <v>165</v>
      </c>
      <c r="N177" s="39">
        <v>0.0</v>
      </c>
      <c r="O177" s="39">
        <v>0.0</v>
      </c>
      <c r="P177" s="3" t="s">
        <v>502</v>
      </c>
      <c r="Q177" s="38">
        <v>1.0</v>
      </c>
      <c r="R177" s="3"/>
      <c r="S177" s="7"/>
      <c r="T177" s="35"/>
      <c r="U177" s="7"/>
      <c r="V177" s="7"/>
      <c r="W177" s="7"/>
      <c r="X177" s="7"/>
      <c r="Y177" s="7"/>
      <c r="Z177" s="7"/>
      <c r="AA177" s="7"/>
      <c r="AB177" s="7"/>
      <c r="AC177" s="7"/>
    </row>
    <row r="178" ht="15.75" customHeight="1">
      <c r="A178" s="29">
        <v>15.0</v>
      </c>
      <c r="B178" s="39">
        <v>2015.0</v>
      </c>
      <c r="C178" s="40">
        <v>42180.0</v>
      </c>
      <c r="D178" s="3" t="s">
        <v>66</v>
      </c>
      <c r="E178" s="3" t="s">
        <v>72</v>
      </c>
      <c r="F178" s="3" t="s">
        <v>545</v>
      </c>
      <c r="G178" s="3" t="s">
        <v>389</v>
      </c>
      <c r="H178" s="8" t="s">
        <v>375</v>
      </c>
      <c r="I178" s="3">
        <v>1.0</v>
      </c>
      <c r="J178" s="8" t="s">
        <v>61</v>
      </c>
      <c r="K178" s="8" t="s">
        <v>61</v>
      </c>
      <c r="L178" s="3" t="s">
        <v>141</v>
      </c>
      <c r="M178" s="3" t="s">
        <v>170</v>
      </c>
      <c r="N178" s="39">
        <v>0.0</v>
      </c>
      <c r="O178" s="39">
        <v>0.0</v>
      </c>
      <c r="P178" s="3" t="s">
        <v>502</v>
      </c>
      <c r="Q178" s="38">
        <v>1.0</v>
      </c>
      <c r="R178" s="3"/>
      <c r="S178" s="7"/>
      <c r="T178" s="35"/>
      <c r="U178" s="7"/>
      <c r="V178" s="7"/>
      <c r="W178" s="7"/>
      <c r="X178" s="7"/>
      <c r="Y178" s="7"/>
      <c r="Z178" s="7"/>
      <c r="AA178" s="7"/>
      <c r="AB178" s="7"/>
      <c r="AC178" s="7"/>
    </row>
    <row r="179" ht="15.75" customHeight="1">
      <c r="A179" s="29">
        <v>16.0</v>
      </c>
      <c r="B179" s="39">
        <v>2015.0</v>
      </c>
      <c r="C179" s="40">
        <v>42180.0</v>
      </c>
      <c r="D179" s="3" t="s">
        <v>66</v>
      </c>
      <c r="E179" s="3" t="s">
        <v>72</v>
      </c>
      <c r="F179" s="3" t="s">
        <v>545</v>
      </c>
      <c r="G179" s="3" t="s">
        <v>389</v>
      </c>
      <c r="H179" s="8" t="s">
        <v>375</v>
      </c>
      <c r="I179" s="3">
        <v>2.0</v>
      </c>
      <c r="J179" s="8" t="s">
        <v>61</v>
      </c>
      <c r="K179" s="8" t="s">
        <v>61</v>
      </c>
      <c r="L179" s="3" t="s">
        <v>141</v>
      </c>
      <c r="M179" s="3" t="s">
        <v>170</v>
      </c>
      <c r="N179" s="39">
        <v>0.0</v>
      </c>
      <c r="O179" s="39">
        <v>0.0</v>
      </c>
      <c r="P179" s="3" t="s">
        <v>502</v>
      </c>
      <c r="Q179" s="38">
        <v>1.0</v>
      </c>
      <c r="R179" s="3"/>
      <c r="S179" s="7"/>
      <c r="T179" s="35"/>
      <c r="U179" s="7"/>
      <c r="V179" s="7"/>
      <c r="W179" s="7"/>
      <c r="X179" s="7"/>
      <c r="Y179" s="7"/>
      <c r="Z179" s="7"/>
      <c r="AA179" s="7"/>
      <c r="AB179" s="7"/>
      <c r="AC179" s="7"/>
    </row>
    <row r="180" ht="15.75" customHeight="1">
      <c r="A180" s="29">
        <v>23.0</v>
      </c>
      <c r="B180" s="39">
        <v>2015.0</v>
      </c>
      <c r="C180" s="40">
        <v>42180.0</v>
      </c>
      <c r="D180" s="3" t="s">
        <v>66</v>
      </c>
      <c r="E180" s="3" t="s">
        <v>72</v>
      </c>
      <c r="F180" s="3" t="s">
        <v>545</v>
      </c>
      <c r="G180" s="3" t="s">
        <v>394</v>
      </c>
      <c r="H180" s="8" t="s">
        <v>375</v>
      </c>
      <c r="I180" s="3">
        <v>1.0</v>
      </c>
      <c r="J180" s="8" t="s">
        <v>61</v>
      </c>
      <c r="K180" s="8" t="s">
        <v>61</v>
      </c>
      <c r="L180" s="3" t="s">
        <v>141</v>
      </c>
      <c r="M180" s="3" t="s">
        <v>176</v>
      </c>
      <c r="N180" s="39">
        <v>50.0</v>
      </c>
      <c r="O180" s="39">
        <v>50.0</v>
      </c>
      <c r="P180" s="3" t="s">
        <v>54</v>
      </c>
      <c r="Q180" s="38">
        <v>1.0</v>
      </c>
      <c r="R180" s="3"/>
      <c r="S180" s="3"/>
      <c r="T180" s="7"/>
      <c r="U180" s="7"/>
      <c r="V180" s="7"/>
      <c r="W180" s="7"/>
      <c r="X180" s="7"/>
      <c r="Y180" s="7"/>
      <c r="Z180" s="7"/>
      <c r="AA180" s="7"/>
      <c r="AB180" s="7"/>
      <c r="AC180" s="7"/>
    </row>
    <row r="181" ht="15.75" customHeight="1">
      <c r="A181" s="29">
        <v>24.0</v>
      </c>
      <c r="B181" s="39">
        <v>2015.0</v>
      </c>
      <c r="C181" s="40">
        <v>42180.0</v>
      </c>
      <c r="D181" s="3" t="s">
        <v>66</v>
      </c>
      <c r="E181" s="3" t="s">
        <v>72</v>
      </c>
      <c r="F181" s="3" t="s">
        <v>545</v>
      </c>
      <c r="G181" s="3" t="s">
        <v>394</v>
      </c>
      <c r="H181" s="8" t="s">
        <v>375</v>
      </c>
      <c r="I181" s="3">
        <v>2.0</v>
      </c>
      <c r="J181" s="8" t="s">
        <v>61</v>
      </c>
      <c r="K181" s="8" t="s">
        <v>61</v>
      </c>
      <c r="L181" s="3" t="s">
        <v>141</v>
      </c>
      <c r="M181" s="3" t="s">
        <v>176</v>
      </c>
      <c r="N181" s="39">
        <v>0.0</v>
      </c>
      <c r="O181" s="39">
        <v>10.0</v>
      </c>
      <c r="P181" s="3" t="s">
        <v>54</v>
      </c>
      <c r="Q181" s="38">
        <v>1.0</v>
      </c>
      <c r="R181" s="3"/>
      <c r="S181" s="3"/>
      <c r="T181" s="7"/>
      <c r="U181" s="7"/>
      <c r="V181" s="7"/>
      <c r="W181" s="7"/>
      <c r="X181" s="7"/>
      <c r="Y181" s="7"/>
      <c r="Z181" s="7"/>
      <c r="AA181" s="7"/>
      <c r="AB181" s="7"/>
      <c r="AC181" s="7"/>
    </row>
    <row r="182" ht="13.5" customHeight="1">
      <c r="A182" s="29">
        <v>25.0</v>
      </c>
      <c r="B182" s="39">
        <v>2015.0</v>
      </c>
      <c r="C182" s="40">
        <v>42187.0</v>
      </c>
      <c r="D182" s="3" t="s">
        <v>66</v>
      </c>
      <c r="E182" s="3" t="s">
        <v>72</v>
      </c>
      <c r="F182" s="3" t="s">
        <v>552</v>
      </c>
      <c r="G182" s="3" t="s">
        <v>390</v>
      </c>
      <c r="H182" s="8" t="s">
        <v>375</v>
      </c>
      <c r="I182" s="3">
        <v>1.0</v>
      </c>
      <c r="J182" s="3">
        <v>23.8</v>
      </c>
      <c r="K182" s="3">
        <v>25.2</v>
      </c>
      <c r="L182" s="3" t="s">
        <v>141</v>
      </c>
      <c r="M182" s="3" t="s">
        <v>170</v>
      </c>
      <c r="N182" s="39">
        <v>0.0</v>
      </c>
      <c r="O182" s="39">
        <v>0.0</v>
      </c>
      <c r="P182" s="3" t="s">
        <v>502</v>
      </c>
      <c r="Q182" s="38">
        <v>1.0</v>
      </c>
      <c r="R182" s="3"/>
      <c r="S182" s="3"/>
      <c r="T182" s="7"/>
      <c r="U182" s="7"/>
      <c r="V182" s="7"/>
      <c r="W182" s="7"/>
      <c r="X182" s="7"/>
      <c r="Y182" s="7"/>
      <c r="Z182" s="7"/>
      <c r="AA182" s="7"/>
      <c r="AB182" s="7"/>
      <c r="AC182" s="7"/>
    </row>
    <row r="183" ht="13.5" customHeight="1">
      <c r="A183" s="29">
        <v>26.0</v>
      </c>
      <c r="B183" s="39">
        <v>2015.0</v>
      </c>
      <c r="C183" s="40">
        <v>42187.0</v>
      </c>
      <c r="D183" s="3" t="s">
        <v>66</v>
      </c>
      <c r="E183" s="3" t="s">
        <v>72</v>
      </c>
      <c r="F183" s="3" t="s">
        <v>552</v>
      </c>
      <c r="G183" s="3" t="s">
        <v>390</v>
      </c>
      <c r="H183" s="8" t="s">
        <v>375</v>
      </c>
      <c r="I183" s="3">
        <v>2.0</v>
      </c>
      <c r="J183" s="3">
        <v>23.8</v>
      </c>
      <c r="K183" s="3">
        <v>25.2</v>
      </c>
      <c r="L183" s="3" t="s">
        <v>141</v>
      </c>
      <c r="M183" s="3" t="s">
        <v>170</v>
      </c>
      <c r="N183" s="39">
        <v>0.0</v>
      </c>
      <c r="O183" s="39">
        <v>0.0</v>
      </c>
      <c r="P183" s="3" t="s">
        <v>502</v>
      </c>
      <c r="Q183" s="38">
        <v>0.25</v>
      </c>
      <c r="R183" s="3" t="s">
        <v>553</v>
      </c>
      <c r="S183" s="3"/>
      <c r="T183" s="7"/>
      <c r="U183" s="7"/>
      <c r="V183" s="7"/>
      <c r="W183" s="7"/>
      <c r="X183" s="7"/>
      <c r="Y183" s="7"/>
      <c r="Z183" s="7"/>
      <c r="AA183" s="7"/>
      <c r="AB183" s="7"/>
      <c r="AC183" s="7"/>
    </row>
    <row r="184" ht="13.5" customHeight="1">
      <c r="A184" s="29">
        <v>27.0</v>
      </c>
      <c r="B184" s="39">
        <v>2015.0</v>
      </c>
      <c r="C184" s="40">
        <v>42187.0</v>
      </c>
      <c r="D184" s="3" t="s">
        <v>66</v>
      </c>
      <c r="E184" s="3" t="s">
        <v>72</v>
      </c>
      <c r="F184" s="3" t="s">
        <v>552</v>
      </c>
      <c r="G184" s="3" t="s">
        <v>391</v>
      </c>
      <c r="H184" s="8" t="s">
        <v>375</v>
      </c>
      <c r="I184" s="3">
        <v>1.0</v>
      </c>
      <c r="J184" s="3">
        <v>24.0</v>
      </c>
      <c r="K184" s="3">
        <v>25.7</v>
      </c>
      <c r="L184" s="3" t="s">
        <v>141</v>
      </c>
      <c r="M184" s="3" t="s">
        <v>170</v>
      </c>
      <c r="N184" s="39">
        <v>0.0</v>
      </c>
      <c r="O184" s="39">
        <v>0.0</v>
      </c>
      <c r="P184" s="3" t="s">
        <v>502</v>
      </c>
      <c r="Q184" s="38">
        <v>0.25</v>
      </c>
      <c r="R184" s="3"/>
      <c r="S184" s="3"/>
      <c r="T184" s="7"/>
      <c r="U184" s="7"/>
      <c r="V184" s="7"/>
      <c r="W184" s="7"/>
      <c r="X184" s="7"/>
      <c r="Y184" s="7"/>
      <c r="Z184" s="7"/>
      <c r="AA184" s="7"/>
      <c r="AB184" s="7"/>
      <c r="AC184" s="7"/>
    </row>
    <row r="185" ht="13.5" customHeight="1">
      <c r="A185" s="29">
        <v>28.0</v>
      </c>
      <c r="B185" s="39">
        <v>2015.0</v>
      </c>
      <c r="C185" s="40">
        <v>42187.0</v>
      </c>
      <c r="D185" s="3" t="s">
        <v>66</v>
      </c>
      <c r="E185" s="3" t="s">
        <v>72</v>
      </c>
      <c r="F185" s="3" t="s">
        <v>552</v>
      </c>
      <c r="G185" s="3" t="s">
        <v>391</v>
      </c>
      <c r="H185" s="8" t="s">
        <v>375</v>
      </c>
      <c r="I185" s="3">
        <v>2.0</v>
      </c>
      <c r="J185" s="3">
        <v>24.0</v>
      </c>
      <c r="K185" s="3">
        <v>25.7</v>
      </c>
      <c r="L185" s="3" t="s">
        <v>141</v>
      </c>
      <c r="M185" s="3" t="s">
        <v>170</v>
      </c>
      <c r="N185" s="39">
        <v>0.0</v>
      </c>
      <c r="O185" s="39">
        <v>0.0</v>
      </c>
      <c r="P185" s="3" t="s">
        <v>502</v>
      </c>
      <c r="Q185" s="38">
        <v>0.25</v>
      </c>
      <c r="R185" s="3"/>
      <c r="S185" s="3"/>
      <c r="T185" s="7"/>
      <c r="U185" s="7"/>
      <c r="V185" s="7"/>
      <c r="W185" s="7"/>
      <c r="X185" s="7"/>
      <c r="Y185" s="7"/>
      <c r="Z185" s="7"/>
      <c r="AA185" s="7"/>
      <c r="AB185" s="7"/>
      <c r="AC185" s="7"/>
    </row>
    <row r="186" ht="13.5" customHeight="1">
      <c r="A186" s="29">
        <v>33.0</v>
      </c>
      <c r="B186" s="39">
        <v>2015.0</v>
      </c>
      <c r="C186" s="40">
        <v>42187.0</v>
      </c>
      <c r="D186" s="3" t="s">
        <v>66</v>
      </c>
      <c r="E186" s="3" t="s">
        <v>72</v>
      </c>
      <c r="F186" s="3" t="s">
        <v>552</v>
      </c>
      <c r="G186" s="3" t="s">
        <v>393</v>
      </c>
      <c r="H186" s="8" t="s">
        <v>375</v>
      </c>
      <c r="I186" s="3">
        <v>1.0</v>
      </c>
      <c r="J186" s="3">
        <v>24.1</v>
      </c>
      <c r="K186" s="3">
        <v>26.5</v>
      </c>
      <c r="L186" s="3" t="s">
        <v>141</v>
      </c>
      <c r="M186" s="3" t="s">
        <v>170</v>
      </c>
      <c r="N186" s="39">
        <v>0.0</v>
      </c>
      <c r="O186" s="39">
        <v>0.0</v>
      </c>
      <c r="P186" s="3" t="s">
        <v>502</v>
      </c>
      <c r="Q186" s="38">
        <v>0.25</v>
      </c>
      <c r="R186" s="3"/>
      <c r="S186" s="3"/>
      <c r="T186" s="7"/>
      <c r="U186" s="7"/>
      <c r="V186" s="7"/>
      <c r="W186" s="7"/>
      <c r="X186" s="7"/>
      <c r="Y186" s="7"/>
      <c r="Z186" s="7"/>
      <c r="AA186" s="7"/>
      <c r="AB186" s="7"/>
      <c r="AC186" s="7"/>
    </row>
    <row r="187" ht="13.5" customHeight="1">
      <c r="A187" s="29">
        <v>34.0</v>
      </c>
      <c r="B187" s="39">
        <v>2015.0</v>
      </c>
      <c r="C187" s="40">
        <v>42187.0</v>
      </c>
      <c r="D187" s="3" t="s">
        <v>66</v>
      </c>
      <c r="E187" s="3" t="s">
        <v>72</v>
      </c>
      <c r="F187" s="3" t="s">
        <v>552</v>
      </c>
      <c r="G187" s="3" t="s">
        <v>393</v>
      </c>
      <c r="H187" s="8" t="s">
        <v>375</v>
      </c>
      <c r="I187" s="3">
        <v>2.0</v>
      </c>
      <c r="J187" s="3">
        <v>24.1</v>
      </c>
      <c r="K187" s="3">
        <v>26.5</v>
      </c>
      <c r="L187" s="3" t="s">
        <v>141</v>
      </c>
      <c r="M187" s="3" t="s">
        <v>170</v>
      </c>
      <c r="N187" s="39">
        <v>0.0</v>
      </c>
      <c r="O187" s="39">
        <v>0.0</v>
      </c>
      <c r="P187" s="3" t="s">
        <v>502</v>
      </c>
      <c r="Q187" s="38">
        <v>1.0</v>
      </c>
      <c r="R187" s="3"/>
      <c r="S187" s="3"/>
      <c r="T187" s="7"/>
      <c r="U187" s="7"/>
      <c r="V187" s="7"/>
      <c r="W187" s="7"/>
      <c r="X187" s="7"/>
      <c r="Y187" s="7"/>
      <c r="Z187" s="7"/>
      <c r="AA187" s="7"/>
      <c r="AB187" s="7"/>
      <c r="AC187" s="7"/>
    </row>
    <row r="188" ht="13.5" customHeight="1">
      <c r="A188" s="29">
        <v>31.0</v>
      </c>
      <c r="B188" s="39">
        <v>2015.0</v>
      </c>
      <c r="C188" s="40">
        <v>42187.0</v>
      </c>
      <c r="D188" s="3" t="s">
        <v>66</v>
      </c>
      <c r="E188" s="3" t="s">
        <v>72</v>
      </c>
      <c r="F188" s="3" t="s">
        <v>552</v>
      </c>
      <c r="G188" s="3" t="s">
        <v>396</v>
      </c>
      <c r="H188" s="8" t="s">
        <v>375</v>
      </c>
      <c r="I188" s="3">
        <v>1.0</v>
      </c>
      <c r="J188" s="3">
        <v>23.6</v>
      </c>
      <c r="K188" s="3">
        <v>26.6</v>
      </c>
      <c r="L188" s="3" t="s">
        <v>123</v>
      </c>
      <c r="M188" s="3" t="s">
        <v>165</v>
      </c>
      <c r="N188" s="39">
        <v>0.0</v>
      </c>
      <c r="O188" s="39">
        <v>0.0</v>
      </c>
      <c r="P188" s="3" t="s">
        <v>502</v>
      </c>
      <c r="Q188" s="38">
        <v>0.25</v>
      </c>
      <c r="R188" s="3" t="s">
        <v>554</v>
      </c>
      <c r="S188" s="3"/>
      <c r="T188" s="7"/>
      <c r="U188" s="7"/>
      <c r="V188" s="7"/>
      <c r="W188" s="7"/>
      <c r="X188" s="7"/>
      <c r="Y188" s="7"/>
      <c r="Z188" s="7"/>
      <c r="AA188" s="7"/>
      <c r="AB188" s="7"/>
      <c r="AC188" s="7"/>
    </row>
    <row r="189" ht="13.5" customHeight="1">
      <c r="A189" s="29">
        <v>32.0</v>
      </c>
      <c r="B189" s="39">
        <v>2015.0</v>
      </c>
      <c r="C189" s="40">
        <v>42187.0</v>
      </c>
      <c r="D189" s="3" t="s">
        <v>66</v>
      </c>
      <c r="E189" s="3" t="s">
        <v>72</v>
      </c>
      <c r="F189" s="3" t="s">
        <v>552</v>
      </c>
      <c r="G189" s="3" t="s">
        <v>396</v>
      </c>
      <c r="H189" s="8" t="s">
        <v>375</v>
      </c>
      <c r="I189" s="3">
        <v>2.0</v>
      </c>
      <c r="J189" s="3">
        <v>23.6</v>
      </c>
      <c r="K189" s="3">
        <v>26.6</v>
      </c>
      <c r="L189" s="3" t="s">
        <v>123</v>
      </c>
      <c r="M189" s="3" t="s">
        <v>165</v>
      </c>
      <c r="N189" s="39">
        <v>0.0</v>
      </c>
      <c r="O189" s="39">
        <v>0.0</v>
      </c>
      <c r="P189" s="3" t="s">
        <v>502</v>
      </c>
      <c r="Q189" s="38">
        <v>1.0</v>
      </c>
      <c r="R189" s="3" t="s">
        <v>554</v>
      </c>
      <c r="S189" s="3"/>
      <c r="T189" s="7"/>
      <c r="U189" s="7"/>
      <c r="V189" s="7"/>
      <c r="W189" s="7"/>
      <c r="X189" s="7"/>
      <c r="Y189" s="7"/>
      <c r="Z189" s="7"/>
      <c r="AA189" s="7"/>
      <c r="AB189" s="7"/>
      <c r="AC189" s="7"/>
    </row>
    <row r="190" ht="13.5" customHeight="1">
      <c r="A190" s="29">
        <v>29.0</v>
      </c>
      <c r="B190" s="39">
        <v>2015.0</v>
      </c>
      <c r="C190" s="40">
        <v>42187.0</v>
      </c>
      <c r="D190" s="3" t="s">
        <v>66</v>
      </c>
      <c r="E190" s="3" t="s">
        <v>72</v>
      </c>
      <c r="F190" s="3" t="s">
        <v>552</v>
      </c>
      <c r="G190" s="3" t="s">
        <v>397</v>
      </c>
      <c r="H190" s="8" t="s">
        <v>375</v>
      </c>
      <c r="I190" s="3">
        <v>1.0</v>
      </c>
      <c r="J190" s="3">
        <v>23.3</v>
      </c>
      <c r="K190" s="3">
        <v>26.1</v>
      </c>
      <c r="L190" s="3" t="s">
        <v>123</v>
      </c>
      <c r="M190" s="3" t="s">
        <v>165</v>
      </c>
      <c r="N190" s="39">
        <v>0.0</v>
      </c>
      <c r="O190" s="39">
        <v>70.0</v>
      </c>
      <c r="P190" s="3" t="s">
        <v>502</v>
      </c>
      <c r="Q190" s="38">
        <v>1.0</v>
      </c>
      <c r="R190" s="3" t="s">
        <v>555</v>
      </c>
      <c r="S190" s="3"/>
      <c r="T190" s="7"/>
      <c r="U190" s="7"/>
      <c r="V190" s="7"/>
      <c r="W190" s="7"/>
      <c r="X190" s="7"/>
      <c r="Y190" s="7"/>
      <c r="Z190" s="7"/>
      <c r="AA190" s="7"/>
      <c r="AB190" s="7"/>
      <c r="AC190" s="7"/>
    </row>
    <row r="191" ht="13.5" customHeight="1">
      <c r="A191" s="29">
        <v>30.0</v>
      </c>
      <c r="B191" s="39">
        <v>2015.0</v>
      </c>
      <c r="C191" s="40">
        <v>42187.0</v>
      </c>
      <c r="D191" s="3" t="s">
        <v>66</v>
      </c>
      <c r="E191" s="3" t="s">
        <v>72</v>
      </c>
      <c r="F191" s="3" t="s">
        <v>552</v>
      </c>
      <c r="G191" s="3" t="s">
        <v>397</v>
      </c>
      <c r="H191" s="8" t="s">
        <v>375</v>
      </c>
      <c r="I191" s="3">
        <v>2.0</v>
      </c>
      <c r="J191" s="3">
        <v>23.3</v>
      </c>
      <c r="K191" s="3">
        <v>26.1</v>
      </c>
      <c r="L191" s="3" t="s">
        <v>123</v>
      </c>
      <c r="M191" s="3" t="s">
        <v>165</v>
      </c>
      <c r="N191" s="39">
        <v>0.0</v>
      </c>
      <c r="O191" s="39">
        <v>70.0</v>
      </c>
      <c r="P191" s="3" t="s">
        <v>502</v>
      </c>
      <c r="Q191" s="38">
        <v>1.0</v>
      </c>
      <c r="R191" s="3" t="s">
        <v>555</v>
      </c>
      <c r="S191" s="3"/>
      <c r="T191" s="7"/>
      <c r="U191" s="7"/>
      <c r="V191" s="7"/>
      <c r="W191" s="7"/>
      <c r="X191" s="7"/>
      <c r="Y191" s="7"/>
      <c r="Z191" s="7"/>
      <c r="AA191" s="7"/>
      <c r="AB191" s="7"/>
      <c r="AC191" s="7"/>
    </row>
    <row r="192" ht="13.5" customHeight="1">
      <c r="A192" s="29">
        <v>49.0</v>
      </c>
      <c r="B192" s="39">
        <v>2015.0</v>
      </c>
      <c r="C192" s="40">
        <v>42187.0</v>
      </c>
      <c r="D192" s="3" t="s">
        <v>66</v>
      </c>
      <c r="E192" s="3" t="s">
        <v>72</v>
      </c>
      <c r="F192" s="3" t="s">
        <v>552</v>
      </c>
      <c r="G192" s="3" t="s">
        <v>398</v>
      </c>
      <c r="H192" s="8" t="s">
        <v>375</v>
      </c>
      <c r="I192" s="3">
        <v>1.0</v>
      </c>
      <c r="J192" s="3">
        <v>23.8</v>
      </c>
      <c r="K192" s="3">
        <v>27.5</v>
      </c>
      <c r="L192" s="3" t="s">
        <v>141</v>
      </c>
      <c r="M192" s="3" t="s">
        <v>170</v>
      </c>
      <c r="N192" s="39">
        <v>0.0</v>
      </c>
      <c r="O192" s="39">
        <v>0.0</v>
      </c>
      <c r="P192" s="3" t="s">
        <v>502</v>
      </c>
      <c r="Q192" s="38">
        <v>1.0</v>
      </c>
      <c r="R192" s="3"/>
      <c r="S192" s="3"/>
      <c r="T192" s="7"/>
      <c r="U192" s="7"/>
      <c r="V192" s="7"/>
      <c r="W192" s="7"/>
      <c r="X192" s="7"/>
      <c r="Y192" s="7"/>
      <c r="Z192" s="7"/>
      <c r="AA192" s="7"/>
      <c r="AB192" s="7"/>
      <c r="AC192" s="7"/>
    </row>
    <row r="193" ht="13.5" customHeight="1">
      <c r="A193" s="29">
        <v>50.0</v>
      </c>
      <c r="B193" s="39">
        <v>2015.0</v>
      </c>
      <c r="C193" s="40">
        <v>42187.0</v>
      </c>
      <c r="D193" s="3" t="s">
        <v>66</v>
      </c>
      <c r="E193" s="3" t="s">
        <v>72</v>
      </c>
      <c r="F193" s="3" t="s">
        <v>552</v>
      </c>
      <c r="G193" s="3" t="s">
        <v>398</v>
      </c>
      <c r="H193" s="8" t="s">
        <v>375</v>
      </c>
      <c r="I193" s="3">
        <v>2.0</v>
      </c>
      <c r="J193" s="3">
        <v>23.8</v>
      </c>
      <c r="K193" s="3">
        <v>27.5</v>
      </c>
      <c r="L193" s="3" t="s">
        <v>141</v>
      </c>
      <c r="M193" s="3" t="s">
        <v>170</v>
      </c>
      <c r="N193" s="39">
        <v>0.0</v>
      </c>
      <c r="O193" s="39">
        <v>0.0</v>
      </c>
      <c r="P193" s="3" t="s">
        <v>502</v>
      </c>
      <c r="Q193" s="38">
        <v>0.5</v>
      </c>
      <c r="R193" s="3"/>
      <c r="S193" s="3"/>
      <c r="T193" s="7"/>
      <c r="U193" s="7"/>
      <c r="V193" s="7"/>
      <c r="W193" s="7"/>
      <c r="X193" s="7"/>
      <c r="Y193" s="7"/>
      <c r="Z193" s="7"/>
      <c r="AA193" s="7"/>
      <c r="AB193" s="7"/>
      <c r="AC193" s="7"/>
    </row>
    <row r="194" ht="13.5" customHeight="1">
      <c r="A194" s="29">
        <v>47.0</v>
      </c>
      <c r="B194" s="39">
        <v>2015.0</v>
      </c>
      <c r="C194" s="40">
        <v>42187.0</v>
      </c>
      <c r="D194" s="3" t="s">
        <v>66</v>
      </c>
      <c r="E194" s="3" t="s">
        <v>72</v>
      </c>
      <c r="F194" s="3" t="s">
        <v>552</v>
      </c>
      <c r="G194" s="3" t="s">
        <v>399</v>
      </c>
      <c r="H194" s="8" t="s">
        <v>375</v>
      </c>
      <c r="I194" s="3">
        <v>1.0</v>
      </c>
      <c r="J194" s="3">
        <v>24.3</v>
      </c>
      <c r="K194" s="3">
        <v>27.4</v>
      </c>
      <c r="L194" s="3" t="s">
        <v>135</v>
      </c>
      <c r="M194" s="3" t="s">
        <v>165</v>
      </c>
      <c r="N194" s="39">
        <v>0.0</v>
      </c>
      <c r="O194" s="39">
        <v>0.0</v>
      </c>
      <c r="P194" s="3" t="s">
        <v>502</v>
      </c>
      <c r="Q194" s="38">
        <v>1.0</v>
      </c>
      <c r="R194" s="3"/>
      <c r="S194" s="3"/>
      <c r="T194" s="7"/>
      <c r="U194" s="7"/>
      <c r="V194" s="7"/>
      <c r="W194" s="7"/>
      <c r="X194" s="7"/>
      <c r="Y194" s="7"/>
      <c r="Z194" s="7"/>
      <c r="AA194" s="7"/>
      <c r="AB194" s="7"/>
      <c r="AC194" s="7"/>
    </row>
    <row r="195" ht="13.5" customHeight="1">
      <c r="A195" s="29">
        <v>48.0</v>
      </c>
      <c r="B195" s="39">
        <v>2015.0</v>
      </c>
      <c r="C195" s="40">
        <v>42187.0</v>
      </c>
      <c r="D195" s="3" t="s">
        <v>66</v>
      </c>
      <c r="E195" s="3" t="s">
        <v>72</v>
      </c>
      <c r="F195" s="3" t="s">
        <v>552</v>
      </c>
      <c r="G195" s="3" t="s">
        <v>399</v>
      </c>
      <c r="H195" s="8" t="s">
        <v>375</v>
      </c>
      <c r="I195" s="3">
        <v>2.0</v>
      </c>
      <c r="J195" s="3">
        <v>24.3</v>
      </c>
      <c r="K195" s="3">
        <v>27.4</v>
      </c>
      <c r="L195" s="3" t="s">
        <v>135</v>
      </c>
      <c r="M195" s="3" t="s">
        <v>165</v>
      </c>
      <c r="N195" s="39">
        <v>0.0</v>
      </c>
      <c r="O195" s="39">
        <v>0.0</v>
      </c>
      <c r="P195" s="3" t="s">
        <v>502</v>
      </c>
      <c r="Q195" s="38">
        <v>1.0</v>
      </c>
      <c r="R195" s="3"/>
      <c r="S195" s="3"/>
      <c r="T195" s="7"/>
      <c r="U195" s="7"/>
      <c r="V195" s="7"/>
      <c r="W195" s="7"/>
      <c r="X195" s="7"/>
      <c r="Y195" s="7"/>
      <c r="Z195" s="7"/>
      <c r="AA195" s="7"/>
      <c r="AB195" s="7"/>
      <c r="AC195" s="7"/>
    </row>
    <row r="196" ht="13.5" customHeight="1">
      <c r="A196" s="29">
        <v>45.0</v>
      </c>
      <c r="B196" s="39">
        <v>2015.0</v>
      </c>
      <c r="C196" s="40">
        <v>42187.0</v>
      </c>
      <c r="D196" s="3" t="s">
        <v>66</v>
      </c>
      <c r="E196" s="3" t="s">
        <v>72</v>
      </c>
      <c r="F196" s="3" t="s">
        <v>552</v>
      </c>
      <c r="G196" s="3" t="s">
        <v>400</v>
      </c>
      <c r="H196" s="8" t="s">
        <v>375</v>
      </c>
      <c r="I196" s="3">
        <v>1.0</v>
      </c>
      <c r="J196" s="3">
        <v>25.0</v>
      </c>
      <c r="K196" s="3">
        <v>27.4</v>
      </c>
      <c r="L196" s="3" t="s">
        <v>141</v>
      </c>
      <c r="M196" s="3" t="s">
        <v>170</v>
      </c>
      <c r="N196" s="39">
        <v>0.0</v>
      </c>
      <c r="O196" s="39">
        <v>0.0</v>
      </c>
      <c r="P196" s="3" t="s">
        <v>54</v>
      </c>
      <c r="Q196" s="38">
        <v>1.0</v>
      </c>
      <c r="R196" s="3" t="s">
        <v>556</v>
      </c>
      <c r="S196" s="3"/>
      <c r="T196" s="7"/>
      <c r="U196" s="7"/>
      <c r="V196" s="7"/>
      <c r="W196" s="7"/>
      <c r="X196" s="7"/>
      <c r="Y196" s="7"/>
      <c r="Z196" s="7"/>
      <c r="AA196" s="7"/>
      <c r="AB196" s="7"/>
      <c r="AC196" s="7"/>
    </row>
    <row r="197" ht="13.5" customHeight="1">
      <c r="A197" s="29">
        <v>46.0</v>
      </c>
      <c r="B197" s="39">
        <v>2015.0</v>
      </c>
      <c r="C197" s="40">
        <v>42187.0</v>
      </c>
      <c r="D197" s="3" t="s">
        <v>66</v>
      </c>
      <c r="E197" s="3" t="s">
        <v>72</v>
      </c>
      <c r="F197" s="3" t="s">
        <v>552</v>
      </c>
      <c r="G197" s="3" t="s">
        <v>400</v>
      </c>
      <c r="H197" s="8" t="s">
        <v>375</v>
      </c>
      <c r="I197" s="3">
        <v>2.0</v>
      </c>
      <c r="J197" s="3">
        <v>25.0</v>
      </c>
      <c r="K197" s="3">
        <v>27.4</v>
      </c>
      <c r="L197" s="3" t="s">
        <v>141</v>
      </c>
      <c r="M197" s="3" t="s">
        <v>170</v>
      </c>
      <c r="N197" s="39">
        <v>0.0</v>
      </c>
      <c r="O197" s="39">
        <v>0.0</v>
      </c>
      <c r="P197" s="3" t="s">
        <v>54</v>
      </c>
      <c r="Q197" s="38">
        <v>1.0</v>
      </c>
      <c r="R197" s="3" t="s">
        <v>556</v>
      </c>
      <c r="S197" s="3"/>
      <c r="T197" s="7"/>
      <c r="U197" s="7"/>
      <c r="V197" s="7"/>
      <c r="W197" s="7"/>
      <c r="X197" s="7"/>
      <c r="Y197" s="7"/>
      <c r="Z197" s="7"/>
      <c r="AA197" s="7"/>
      <c r="AB197" s="7"/>
      <c r="AC197" s="7"/>
    </row>
    <row r="198" ht="13.5" customHeight="1">
      <c r="A198" s="29">
        <v>37.0</v>
      </c>
      <c r="B198" s="39">
        <v>2015.0</v>
      </c>
      <c r="C198" s="40">
        <v>42187.0</v>
      </c>
      <c r="D198" s="3" t="s">
        <v>66</v>
      </c>
      <c r="E198" s="3" t="s">
        <v>72</v>
      </c>
      <c r="F198" s="3" t="s">
        <v>552</v>
      </c>
      <c r="G198" s="3" t="s">
        <v>403</v>
      </c>
      <c r="H198" s="8" t="s">
        <v>375</v>
      </c>
      <c r="I198" s="3">
        <v>1.0</v>
      </c>
      <c r="J198" s="3">
        <v>23.8</v>
      </c>
      <c r="K198" s="3">
        <v>27.1</v>
      </c>
      <c r="L198" s="3" t="s">
        <v>141</v>
      </c>
      <c r="M198" s="3" t="s">
        <v>176</v>
      </c>
      <c r="N198" s="39">
        <v>100.0</v>
      </c>
      <c r="O198" s="39">
        <v>0.0</v>
      </c>
      <c r="P198" s="3" t="s">
        <v>54</v>
      </c>
      <c r="Q198" s="38">
        <v>0.25</v>
      </c>
      <c r="R198" s="3"/>
      <c r="S198" s="3"/>
      <c r="T198" s="7"/>
      <c r="U198" s="7"/>
      <c r="V198" s="7"/>
      <c r="W198" s="7"/>
      <c r="X198" s="7"/>
      <c r="Y198" s="7"/>
      <c r="Z198" s="7"/>
      <c r="AA198" s="7"/>
      <c r="AB198" s="7"/>
      <c r="AC198" s="7"/>
    </row>
    <row r="199" ht="13.5" customHeight="1">
      <c r="A199" s="29">
        <v>38.0</v>
      </c>
      <c r="B199" s="39">
        <v>2015.0</v>
      </c>
      <c r="C199" s="40">
        <v>42187.0</v>
      </c>
      <c r="D199" s="3" t="s">
        <v>66</v>
      </c>
      <c r="E199" s="3" t="s">
        <v>72</v>
      </c>
      <c r="F199" s="3" t="s">
        <v>552</v>
      </c>
      <c r="G199" s="3" t="s">
        <v>403</v>
      </c>
      <c r="H199" s="8" t="s">
        <v>375</v>
      </c>
      <c r="I199" s="3">
        <v>2.0</v>
      </c>
      <c r="J199" s="3">
        <v>23.8</v>
      </c>
      <c r="K199" s="3">
        <v>27.1</v>
      </c>
      <c r="L199" s="3" t="s">
        <v>141</v>
      </c>
      <c r="M199" s="3" t="s">
        <v>176</v>
      </c>
      <c r="N199" s="39">
        <v>100.0</v>
      </c>
      <c r="O199" s="39">
        <v>0.0</v>
      </c>
      <c r="P199" s="3" t="s">
        <v>54</v>
      </c>
      <c r="Q199" s="38">
        <v>0.5</v>
      </c>
      <c r="R199" s="3"/>
      <c r="S199" s="3"/>
      <c r="T199" s="7"/>
      <c r="U199" s="7"/>
      <c r="V199" s="7"/>
      <c r="W199" s="7"/>
      <c r="X199" s="7"/>
      <c r="Y199" s="7"/>
      <c r="Z199" s="7"/>
      <c r="AA199" s="7"/>
      <c r="AB199" s="7"/>
      <c r="AC199" s="7"/>
    </row>
    <row r="200" ht="13.5" customHeight="1">
      <c r="A200" s="29">
        <v>35.0</v>
      </c>
      <c r="B200" s="39">
        <v>2015.0</v>
      </c>
      <c r="C200" s="40">
        <v>42187.0</v>
      </c>
      <c r="D200" s="3" t="s">
        <v>66</v>
      </c>
      <c r="E200" s="3" t="s">
        <v>72</v>
      </c>
      <c r="F200" s="3" t="s">
        <v>552</v>
      </c>
      <c r="G200" s="3" t="s">
        <v>404</v>
      </c>
      <c r="H200" s="8" t="s">
        <v>375</v>
      </c>
      <c r="I200" s="3">
        <v>1.0</v>
      </c>
      <c r="J200" s="3">
        <v>24.8</v>
      </c>
      <c r="K200" s="3">
        <v>26.9</v>
      </c>
      <c r="L200" s="3" t="s">
        <v>141</v>
      </c>
      <c r="M200" s="3" t="s">
        <v>176</v>
      </c>
      <c r="N200" s="39">
        <v>55.0</v>
      </c>
      <c r="O200" s="39">
        <v>10.0</v>
      </c>
      <c r="P200" s="3" t="s">
        <v>54</v>
      </c>
      <c r="Q200" s="38">
        <v>0.25</v>
      </c>
      <c r="R200" s="3"/>
      <c r="S200" s="3"/>
      <c r="T200" s="7"/>
      <c r="U200" s="7"/>
      <c r="V200" s="7"/>
      <c r="W200" s="7"/>
      <c r="X200" s="7"/>
      <c r="Y200" s="7"/>
      <c r="Z200" s="7"/>
      <c r="AA200" s="7"/>
      <c r="AB200" s="7"/>
      <c r="AC200" s="7"/>
    </row>
    <row r="201" ht="13.5" customHeight="1">
      <c r="A201" s="29">
        <v>36.0</v>
      </c>
      <c r="B201" s="39">
        <v>2015.0</v>
      </c>
      <c r="C201" s="40">
        <v>42187.0</v>
      </c>
      <c r="D201" s="3" t="s">
        <v>66</v>
      </c>
      <c r="E201" s="3" t="s">
        <v>72</v>
      </c>
      <c r="F201" s="3" t="s">
        <v>552</v>
      </c>
      <c r="G201" s="3" t="s">
        <v>404</v>
      </c>
      <c r="H201" s="8" t="s">
        <v>375</v>
      </c>
      <c r="I201" s="3">
        <v>2.0</v>
      </c>
      <c r="J201" s="3">
        <v>24.8</v>
      </c>
      <c r="K201" s="3">
        <v>26.9</v>
      </c>
      <c r="L201" s="3" t="s">
        <v>141</v>
      </c>
      <c r="M201" s="3" t="s">
        <v>176</v>
      </c>
      <c r="N201" s="39">
        <v>55.0</v>
      </c>
      <c r="O201" s="39">
        <v>10.0</v>
      </c>
      <c r="P201" s="3" t="s">
        <v>54</v>
      </c>
      <c r="Q201" s="38">
        <v>0.25</v>
      </c>
      <c r="R201" s="3"/>
      <c r="S201" s="3"/>
      <c r="T201" s="7"/>
      <c r="U201" s="7"/>
      <c r="V201" s="7"/>
      <c r="W201" s="7"/>
      <c r="X201" s="7"/>
      <c r="Y201" s="7"/>
      <c r="Z201" s="7"/>
      <c r="AA201" s="7"/>
      <c r="AB201" s="7"/>
      <c r="AC201" s="7"/>
    </row>
    <row r="202" ht="13.5" customHeight="1">
      <c r="A202" s="29">
        <v>39.0</v>
      </c>
      <c r="B202" s="39">
        <v>2015.0</v>
      </c>
      <c r="C202" s="40">
        <v>42187.0</v>
      </c>
      <c r="D202" s="3" t="s">
        <v>66</v>
      </c>
      <c r="E202" s="3" t="s">
        <v>72</v>
      </c>
      <c r="F202" s="3" t="s">
        <v>552</v>
      </c>
      <c r="G202" s="3" t="s">
        <v>405</v>
      </c>
      <c r="H202" s="8" t="s">
        <v>375</v>
      </c>
      <c r="I202" s="3">
        <v>1.0</v>
      </c>
      <c r="J202" s="3">
        <v>23.7</v>
      </c>
      <c r="K202" s="3">
        <v>27.3</v>
      </c>
      <c r="L202" s="3" t="s">
        <v>141</v>
      </c>
      <c r="M202" s="3" t="s">
        <v>170</v>
      </c>
      <c r="N202" s="39">
        <v>0.0</v>
      </c>
      <c r="O202" s="39">
        <v>0.0</v>
      </c>
      <c r="P202" s="3" t="s">
        <v>54</v>
      </c>
      <c r="Q202" s="38">
        <v>0.5</v>
      </c>
      <c r="R202" s="3"/>
      <c r="S202" s="3"/>
      <c r="T202" s="7"/>
      <c r="U202" s="7"/>
      <c r="V202" s="7"/>
      <c r="W202" s="7"/>
      <c r="X202" s="7"/>
      <c r="Y202" s="7"/>
      <c r="Z202" s="7"/>
      <c r="AA202" s="7"/>
      <c r="AB202" s="7"/>
      <c r="AC202" s="7"/>
    </row>
    <row r="203" ht="13.5" customHeight="1">
      <c r="A203" s="29">
        <v>40.0</v>
      </c>
      <c r="B203" s="39">
        <v>2015.0</v>
      </c>
      <c r="C203" s="40">
        <v>42187.0</v>
      </c>
      <c r="D203" s="3" t="s">
        <v>66</v>
      </c>
      <c r="E203" s="3" t="s">
        <v>72</v>
      </c>
      <c r="F203" s="3" t="s">
        <v>552</v>
      </c>
      <c r="G203" s="3" t="s">
        <v>405</v>
      </c>
      <c r="H203" s="8" t="s">
        <v>375</v>
      </c>
      <c r="I203" s="3">
        <v>2.0</v>
      </c>
      <c r="J203" s="3">
        <v>23.7</v>
      </c>
      <c r="K203" s="3">
        <v>27.3</v>
      </c>
      <c r="L203" s="3" t="s">
        <v>141</v>
      </c>
      <c r="M203" s="3" t="s">
        <v>170</v>
      </c>
      <c r="N203" s="39">
        <v>0.0</v>
      </c>
      <c r="O203" s="39">
        <v>0.0</v>
      </c>
      <c r="P203" s="3" t="s">
        <v>54</v>
      </c>
      <c r="Q203" s="38">
        <v>0.5</v>
      </c>
      <c r="R203" s="3"/>
      <c r="S203" s="3"/>
      <c r="T203" s="7"/>
      <c r="U203" s="7"/>
      <c r="V203" s="7"/>
      <c r="W203" s="7"/>
      <c r="X203" s="7"/>
      <c r="Y203" s="7"/>
      <c r="Z203" s="7"/>
      <c r="AA203" s="7"/>
      <c r="AB203" s="7"/>
      <c r="AC203" s="7"/>
    </row>
    <row r="204" ht="13.5" customHeight="1">
      <c r="A204" s="29">
        <v>41.0</v>
      </c>
      <c r="B204" s="39">
        <v>2015.0</v>
      </c>
      <c r="C204" s="40">
        <v>42187.0</v>
      </c>
      <c r="D204" s="3" t="s">
        <v>66</v>
      </c>
      <c r="E204" s="3" t="s">
        <v>72</v>
      </c>
      <c r="F204" s="3" t="s">
        <v>552</v>
      </c>
      <c r="G204" s="3" t="s">
        <v>407</v>
      </c>
      <c r="H204" s="8" t="s">
        <v>375</v>
      </c>
      <c r="I204" s="3">
        <v>1.0</v>
      </c>
      <c r="J204" s="3">
        <v>24.4</v>
      </c>
      <c r="K204" s="3">
        <v>27.2</v>
      </c>
      <c r="L204" s="3" t="s">
        <v>141</v>
      </c>
      <c r="M204" s="3" t="s">
        <v>176</v>
      </c>
      <c r="N204" s="39">
        <v>100.0</v>
      </c>
      <c r="O204" s="39">
        <v>0.0</v>
      </c>
      <c r="P204" s="3" t="s">
        <v>54</v>
      </c>
      <c r="Q204" s="38">
        <v>0.25</v>
      </c>
      <c r="R204" s="3"/>
      <c r="S204" s="3"/>
      <c r="T204" s="7"/>
      <c r="U204" s="7"/>
      <c r="V204" s="7"/>
      <c r="W204" s="7"/>
      <c r="X204" s="7"/>
      <c r="Y204" s="7"/>
      <c r="Z204" s="7"/>
      <c r="AA204" s="7"/>
      <c r="AB204" s="7"/>
      <c r="AC204" s="7"/>
    </row>
    <row r="205" ht="13.5" customHeight="1">
      <c r="A205" s="29">
        <v>42.0</v>
      </c>
      <c r="B205" s="39">
        <v>2015.0</v>
      </c>
      <c r="C205" s="40">
        <v>42187.0</v>
      </c>
      <c r="D205" s="3" t="s">
        <v>66</v>
      </c>
      <c r="E205" s="3" t="s">
        <v>72</v>
      </c>
      <c r="F205" s="3" t="s">
        <v>552</v>
      </c>
      <c r="G205" s="3" t="s">
        <v>407</v>
      </c>
      <c r="H205" s="8" t="s">
        <v>375</v>
      </c>
      <c r="I205" s="3">
        <v>2.0</v>
      </c>
      <c r="J205" s="3">
        <v>24.4</v>
      </c>
      <c r="K205" s="3">
        <v>27.2</v>
      </c>
      <c r="L205" s="3" t="s">
        <v>141</v>
      </c>
      <c r="M205" s="3" t="s">
        <v>176</v>
      </c>
      <c r="N205" s="39">
        <v>100.0</v>
      </c>
      <c r="O205" s="39">
        <v>0.0</v>
      </c>
      <c r="P205" s="3" t="s">
        <v>54</v>
      </c>
      <c r="Q205" s="38">
        <v>0.5</v>
      </c>
      <c r="R205" s="3"/>
      <c r="S205" s="3"/>
      <c r="T205" s="7"/>
      <c r="U205" s="7"/>
      <c r="V205" s="7"/>
      <c r="W205" s="7"/>
      <c r="X205" s="7"/>
      <c r="Y205" s="7"/>
      <c r="Z205" s="7"/>
      <c r="AA205" s="7"/>
      <c r="AB205" s="7"/>
      <c r="AC205" s="7"/>
    </row>
    <row r="206" ht="13.5" customHeight="1">
      <c r="A206" s="29">
        <v>43.0</v>
      </c>
      <c r="B206" s="39">
        <v>2015.0</v>
      </c>
      <c r="C206" s="40">
        <v>42187.0</v>
      </c>
      <c r="D206" s="3" t="s">
        <v>66</v>
      </c>
      <c r="E206" s="3" t="s">
        <v>72</v>
      </c>
      <c r="F206" s="3" t="s">
        <v>552</v>
      </c>
      <c r="G206" s="3" t="s">
        <v>408</v>
      </c>
      <c r="H206" s="8" t="s">
        <v>375</v>
      </c>
      <c r="I206" s="3">
        <v>1.0</v>
      </c>
      <c r="J206" s="3">
        <v>24.2</v>
      </c>
      <c r="K206" s="3">
        <v>27.3</v>
      </c>
      <c r="L206" s="3" t="s">
        <v>141</v>
      </c>
      <c r="M206" s="3" t="s">
        <v>176</v>
      </c>
      <c r="N206" s="39">
        <v>100.0</v>
      </c>
      <c r="O206" s="39">
        <v>0.0</v>
      </c>
      <c r="P206" s="3" t="s">
        <v>54</v>
      </c>
      <c r="Q206" s="38">
        <v>0.25</v>
      </c>
      <c r="R206" s="3" t="s">
        <v>557</v>
      </c>
      <c r="S206" s="3"/>
      <c r="T206" s="7"/>
      <c r="U206" s="7"/>
      <c r="V206" s="7"/>
      <c r="W206" s="7"/>
      <c r="X206" s="7"/>
      <c r="Y206" s="7"/>
      <c r="Z206" s="7"/>
      <c r="AA206" s="7"/>
      <c r="AB206" s="7"/>
      <c r="AC206" s="7"/>
    </row>
    <row r="207" ht="13.5" customHeight="1">
      <c r="A207" s="29">
        <v>44.0</v>
      </c>
      <c r="B207" s="39">
        <v>2015.0</v>
      </c>
      <c r="C207" s="40">
        <v>42187.0</v>
      </c>
      <c r="D207" s="3" t="s">
        <v>66</v>
      </c>
      <c r="E207" s="3" t="s">
        <v>72</v>
      </c>
      <c r="F207" s="3" t="s">
        <v>552</v>
      </c>
      <c r="G207" s="3" t="s">
        <v>408</v>
      </c>
      <c r="H207" s="8" t="s">
        <v>375</v>
      </c>
      <c r="I207" s="3">
        <v>2.0</v>
      </c>
      <c r="J207" s="3">
        <v>24.2</v>
      </c>
      <c r="K207" s="3">
        <v>27.3</v>
      </c>
      <c r="L207" s="3" t="s">
        <v>141</v>
      </c>
      <c r="M207" s="3" t="s">
        <v>176</v>
      </c>
      <c r="N207" s="39">
        <v>100.0</v>
      </c>
      <c r="O207" s="39">
        <v>0.0</v>
      </c>
      <c r="P207" s="3" t="s">
        <v>54</v>
      </c>
      <c r="Q207" s="38">
        <v>0.125</v>
      </c>
      <c r="R207" s="3" t="s">
        <v>557</v>
      </c>
      <c r="S207" s="3"/>
      <c r="T207" s="7"/>
      <c r="U207" s="7"/>
      <c r="V207" s="7"/>
      <c r="W207" s="7"/>
      <c r="X207" s="7"/>
      <c r="Y207" s="7"/>
      <c r="Z207" s="7"/>
      <c r="AA207" s="7"/>
      <c r="AB207" s="7"/>
      <c r="AC207" s="7"/>
    </row>
    <row r="208" ht="13.5" customHeight="1">
      <c r="A208" s="29">
        <v>71.0</v>
      </c>
      <c r="B208" s="39">
        <v>2015.0</v>
      </c>
      <c r="C208" s="40">
        <v>42194.0</v>
      </c>
      <c r="D208" s="3" t="s">
        <v>66</v>
      </c>
      <c r="E208" s="3" t="s">
        <v>72</v>
      </c>
      <c r="F208" s="3" t="s">
        <v>558</v>
      </c>
      <c r="G208" s="3" t="s">
        <v>376</v>
      </c>
      <c r="H208" s="8" t="s">
        <v>375</v>
      </c>
      <c r="I208" s="3">
        <v>1.0</v>
      </c>
      <c r="J208" s="3">
        <v>19.7</v>
      </c>
      <c r="K208" s="3">
        <v>29.4</v>
      </c>
      <c r="L208" s="3" t="s">
        <v>141</v>
      </c>
      <c r="M208" s="3" t="s">
        <v>170</v>
      </c>
      <c r="N208" s="39">
        <v>0.0</v>
      </c>
      <c r="O208" s="39">
        <v>0.0</v>
      </c>
      <c r="P208" s="3" t="s">
        <v>502</v>
      </c>
      <c r="Q208" s="38">
        <v>1.0</v>
      </c>
      <c r="R208" s="3"/>
      <c r="S208" s="3"/>
      <c r="T208" s="35"/>
      <c r="U208" s="7"/>
      <c r="V208" s="7"/>
      <c r="W208" s="7"/>
      <c r="X208" s="7"/>
      <c r="Y208" s="7"/>
      <c r="Z208" s="7"/>
      <c r="AA208" s="7"/>
      <c r="AB208" s="7"/>
      <c r="AC208" s="7"/>
    </row>
    <row r="209" ht="13.5" customHeight="1">
      <c r="A209" s="29">
        <v>72.0</v>
      </c>
      <c r="B209" s="39">
        <v>2015.0</v>
      </c>
      <c r="C209" s="40">
        <v>42194.0</v>
      </c>
      <c r="D209" s="3" t="s">
        <v>66</v>
      </c>
      <c r="E209" s="3" t="s">
        <v>72</v>
      </c>
      <c r="F209" s="3" t="s">
        <v>558</v>
      </c>
      <c r="G209" s="3" t="s">
        <v>376</v>
      </c>
      <c r="H209" s="8" t="s">
        <v>375</v>
      </c>
      <c r="I209" s="3">
        <v>2.0</v>
      </c>
      <c r="J209" s="3">
        <v>19.7</v>
      </c>
      <c r="K209" s="3">
        <v>29.4</v>
      </c>
      <c r="L209" s="3" t="s">
        <v>141</v>
      </c>
      <c r="M209" s="3" t="s">
        <v>170</v>
      </c>
      <c r="N209" s="39">
        <v>0.0</v>
      </c>
      <c r="O209" s="39">
        <v>0.0</v>
      </c>
      <c r="P209" s="3" t="s">
        <v>502</v>
      </c>
      <c r="Q209" s="38">
        <v>1.0</v>
      </c>
      <c r="R209" s="3"/>
      <c r="S209" s="3"/>
      <c r="T209" s="35"/>
      <c r="U209" s="7"/>
      <c r="V209" s="7"/>
      <c r="W209" s="7"/>
      <c r="X209" s="7"/>
      <c r="Y209" s="7"/>
      <c r="Z209" s="7"/>
      <c r="AA209" s="7"/>
      <c r="AB209" s="7"/>
      <c r="AC209" s="7"/>
    </row>
    <row r="210" ht="13.5" customHeight="1">
      <c r="A210" s="29">
        <v>53.0</v>
      </c>
      <c r="B210" s="39">
        <v>2015.0</v>
      </c>
      <c r="C210" s="40">
        <v>42194.0</v>
      </c>
      <c r="D210" s="3" t="s">
        <v>66</v>
      </c>
      <c r="E210" s="3" t="s">
        <v>72</v>
      </c>
      <c r="F210" s="3" t="s">
        <v>558</v>
      </c>
      <c r="G210" s="3" t="s">
        <v>401</v>
      </c>
      <c r="H210" s="8" t="s">
        <v>375</v>
      </c>
      <c r="I210" s="3">
        <v>1.0</v>
      </c>
      <c r="J210" s="3">
        <v>21.5</v>
      </c>
      <c r="K210" s="3">
        <v>28.6</v>
      </c>
      <c r="L210" s="3" t="s">
        <v>123</v>
      </c>
      <c r="M210" s="3" t="s">
        <v>165</v>
      </c>
      <c r="N210" s="39">
        <v>0.0</v>
      </c>
      <c r="O210" s="39">
        <v>0.0</v>
      </c>
      <c r="P210" s="3" t="s">
        <v>502</v>
      </c>
      <c r="Q210" s="38">
        <v>1.0</v>
      </c>
      <c r="R210" s="3"/>
      <c r="S210" s="3"/>
      <c r="T210" s="7"/>
      <c r="U210" s="7"/>
      <c r="V210" s="7"/>
      <c r="W210" s="7"/>
      <c r="X210" s="7"/>
      <c r="Y210" s="7"/>
      <c r="Z210" s="7"/>
      <c r="AA210" s="7"/>
      <c r="AB210" s="7"/>
      <c r="AC210" s="7"/>
    </row>
    <row r="211" ht="13.5" customHeight="1">
      <c r="A211" s="29">
        <v>54.0</v>
      </c>
      <c r="B211" s="39">
        <v>2015.0</v>
      </c>
      <c r="C211" s="40">
        <v>42194.0</v>
      </c>
      <c r="D211" s="3" t="s">
        <v>66</v>
      </c>
      <c r="E211" s="3" t="s">
        <v>72</v>
      </c>
      <c r="F211" s="3" t="s">
        <v>558</v>
      </c>
      <c r="G211" s="3" t="s">
        <v>401</v>
      </c>
      <c r="H211" s="8" t="s">
        <v>375</v>
      </c>
      <c r="I211" s="3">
        <v>2.0</v>
      </c>
      <c r="J211" s="3">
        <v>21.5</v>
      </c>
      <c r="K211" s="3">
        <v>28.6</v>
      </c>
      <c r="L211" s="3" t="s">
        <v>123</v>
      </c>
      <c r="M211" s="3" t="s">
        <v>165</v>
      </c>
      <c r="N211" s="39">
        <v>0.0</v>
      </c>
      <c r="O211" s="39">
        <v>0.0</v>
      </c>
      <c r="P211" s="3" t="s">
        <v>502</v>
      </c>
      <c r="Q211" s="38">
        <v>1.0</v>
      </c>
      <c r="R211" s="3"/>
      <c r="S211" s="3"/>
      <c r="T211" s="7"/>
      <c r="U211" s="7"/>
      <c r="V211" s="7"/>
      <c r="W211" s="7"/>
      <c r="X211" s="7"/>
      <c r="Y211" s="7"/>
      <c r="Z211" s="7"/>
      <c r="AA211" s="7"/>
      <c r="AB211" s="7"/>
      <c r="AC211" s="7"/>
    </row>
    <row r="212" ht="13.5" customHeight="1">
      <c r="A212" s="29">
        <v>51.0</v>
      </c>
      <c r="B212" s="39">
        <v>2015.0</v>
      </c>
      <c r="C212" s="40">
        <v>42194.0</v>
      </c>
      <c r="D212" s="3" t="s">
        <v>66</v>
      </c>
      <c r="E212" s="3" t="s">
        <v>72</v>
      </c>
      <c r="F212" s="3" t="s">
        <v>558</v>
      </c>
      <c r="G212" s="3" t="s">
        <v>402</v>
      </c>
      <c r="H212" s="8" t="s">
        <v>375</v>
      </c>
      <c r="I212" s="3">
        <v>1.0</v>
      </c>
      <c r="J212" s="3">
        <v>23.1</v>
      </c>
      <c r="K212" s="3">
        <v>17.6</v>
      </c>
      <c r="L212" s="3" t="s">
        <v>123</v>
      </c>
      <c r="M212" s="3" t="s">
        <v>165</v>
      </c>
      <c r="N212" s="39">
        <v>0.0</v>
      </c>
      <c r="O212" s="39">
        <v>0.0</v>
      </c>
      <c r="P212" s="3" t="s">
        <v>502</v>
      </c>
      <c r="Q212" s="38">
        <v>1.0</v>
      </c>
      <c r="R212" s="3"/>
      <c r="S212" s="3"/>
      <c r="T212" s="7"/>
      <c r="U212" s="7"/>
      <c r="V212" s="7"/>
      <c r="W212" s="7"/>
      <c r="X212" s="7"/>
      <c r="Y212" s="7"/>
      <c r="Z212" s="7"/>
      <c r="AA212" s="7"/>
      <c r="AB212" s="7"/>
      <c r="AC212" s="7"/>
    </row>
    <row r="213" ht="13.5" customHeight="1">
      <c r="A213" s="29">
        <v>52.0</v>
      </c>
      <c r="B213" s="39">
        <v>2015.0</v>
      </c>
      <c r="C213" s="40">
        <v>42194.0</v>
      </c>
      <c r="D213" s="3" t="s">
        <v>66</v>
      </c>
      <c r="E213" s="3" t="s">
        <v>72</v>
      </c>
      <c r="F213" s="3" t="s">
        <v>558</v>
      </c>
      <c r="G213" s="3" t="s">
        <v>402</v>
      </c>
      <c r="H213" s="8" t="s">
        <v>375</v>
      </c>
      <c r="I213" s="3">
        <v>2.0</v>
      </c>
      <c r="J213" s="3">
        <v>23.1</v>
      </c>
      <c r="K213" s="3">
        <v>17.6</v>
      </c>
      <c r="L213" s="3" t="s">
        <v>123</v>
      </c>
      <c r="M213" s="3" t="s">
        <v>165</v>
      </c>
      <c r="N213" s="39">
        <v>0.0</v>
      </c>
      <c r="O213" s="39">
        <v>0.0</v>
      </c>
      <c r="P213" s="3" t="s">
        <v>502</v>
      </c>
      <c r="Q213" s="38">
        <v>1.0</v>
      </c>
      <c r="R213" s="3"/>
      <c r="S213" s="3"/>
      <c r="T213" s="7"/>
      <c r="U213" s="7"/>
      <c r="V213" s="7"/>
      <c r="W213" s="7"/>
      <c r="X213" s="7"/>
      <c r="Y213" s="7"/>
      <c r="Z213" s="7"/>
      <c r="AA213" s="7"/>
      <c r="AB213" s="7"/>
      <c r="AC213" s="7"/>
    </row>
    <row r="214" ht="13.5" customHeight="1">
      <c r="A214" s="29">
        <v>63.0</v>
      </c>
      <c r="B214" s="39">
        <v>2015.0</v>
      </c>
      <c r="C214" s="40">
        <v>42194.0</v>
      </c>
      <c r="D214" s="3" t="s">
        <v>66</v>
      </c>
      <c r="E214" s="3" t="s">
        <v>72</v>
      </c>
      <c r="F214" s="3" t="s">
        <v>558</v>
      </c>
      <c r="G214" s="3" t="s">
        <v>409</v>
      </c>
      <c r="H214" s="8" t="s">
        <v>375</v>
      </c>
      <c r="I214" s="3">
        <v>1.0</v>
      </c>
      <c r="J214" s="3">
        <v>22.6</v>
      </c>
      <c r="K214" s="3">
        <v>28.7</v>
      </c>
      <c r="L214" s="3" t="s">
        <v>141</v>
      </c>
      <c r="M214" s="3" t="s">
        <v>170</v>
      </c>
      <c r="N214" s="39">
        <v>0.0</v>
      </c>
      <c r="O214" s="39">
        <v>0.0</v>
      </c>
      <c r="P214" s="3" t="s">
        <v>502</v>
      </c>
      <c r="Q214" s="38">
        <v>1.0</v>
      </c>
      <c r="R214" s="3"/>
      <c r="S214" s="3"/>
      <c r="T214" s="7"/>
      <c r="U214" s="7"/>
      <c r="V214" s="7"/>
      <c r="W214" s="7"/>
      <c r="X214" s="7"/>
      <c r="Y214" s="7"/>
      <c r="Z214" s="7"/>
      <c r="AA214" s="7"/>
      <c r="AB214" s="7"/>
      <c r="AC214" s="7"/>
    </row>
    <row r="215" ht="13.5" customHeight="1">
      <c r="A215" s="29">
        <v>64.0</v>
      </c>
      <c r="B215" s="39">
        <v>2015.0</v>
      </c>
      <c r="C215" s="40">
        <v>42194.0</v>
      </c>
      <c r="D215" s="3" t="s">
        <v>66</v>
      </c>
      <c r="E215" s="3" t="s">
        <v>72</v>
      </c>
      <c r="F215" s="3" t="s">
        <v>558</v>
      </c>
      <c r="G215" s="3" t="s">
        <v>409</v>
      </c>
      <c r="H215" s="8" t="s">
        <v>375</v>
      </c>
      <c r="I215" s="3">
        <v>2.0</v>
      </c>
      <c r="J215" s="3">
        <v>22.6</v>
      </c>
      <c r="K215" s="3">
        <v>28.7</v>
      </c>
      <c r="L215" s="3" t="s">
        <v>141</v>
      </c>
      <c r="M215" s="3" t="s">
        <v>170</v>
      </c>
      <c r="N215" s="39">
        <v>0.0</v>
      </c>
      <c r="O215" s="39">
        <v>0.0</v>
      </c>
      <c r="P215" s="3" t="s">
        <v>502</v>
      </c>
      <c r="Q215" s="38">
        <v>1.0</v>
      </c>
      <c r="R215" s="3"/>
      <c r="S215" s="3"/>
      <c r="T215" s="7"/>
      <c r="U215" s="7"/>
      <c r="V215" s="7"/>
      <c r="W215" s="7"/>
      <c r="X215" s="7"/>
      <c r="Y215" s="7"/>
      <c r="Z215" s="7"/>
      <c r="AA215" s="7"/>
      <c r="AB215" s="7"/>
      <c r="AC215" s="7"/>
    </row>
    <row r="216" ht="13.5" customHeight="1">
      <c r="A216" s="29">
        <v>69.0</v>
      </c>
      <c r="B216" s="39">
        <v>2015.0</v>
      </c>
      <c r="C216" s="40">
        <v>42194.0</v>
      </c>
      <c r="D216" s="3" t="s">
        <v>66</v>
      </c>
      <c r="E216" s="3" t="s">
        <v>72</v>
      </c>
      <c r="F216" s="3" t="s">
        <v>558</v>
      </c>
      <c r="G216" s="3" t="s">
        <v>410</v>
      </c>
      <c r="H216" s="8" t="s">
        <v>375</v>
      </c>
      <c r="I216" s="3">
        <v>1.0</v>
      </c>
      <c r="J216" s="3">
        <v>19.5</v>
      </c>
      <c r="K216" s="3">
        <v>29.5</v>
      </c>
      <c r="L216" s="3" t="s">
        <v>141</v>
      </c>
      <c r="M216" s="3" t="s">
        <v>176</v>
      </c>
      <c r="N216" s="39">
        <v>100.0</v>
      </c>
      <c r="O216" s="39">
        <v>0.0</v>
      </c>
      <c r="P216" s="3" t="s">
        <v>54</v>
      </c>
      <c r="Q216" s="38">
        <v>0.25</v>
      </c>
      <c r="R216" s="3"/>
      <c r="S216" s="3"/>
      <c r="T216" s="7"/>
      <c r="U216" s="7"/>
      <c r="V216" s="7"/>
      <c r="W216" s="7"/>
      <c r="X216" s="7"/>
      <c r="Y216" s="7"/>
      <c r="Z216" s="7"/>
      <c r="AA216" s="7"/>
      <c r="AB216" s="7"/>
      <c r="AC216" s="7"/>
    </row>
    <row r="217" ht="13.5" customHeight="1">
      <c r="A217" s="29">
        <v>70.0</v>
      </c>
      <c r="B217" s="39">
        <v>2015.0</v>
      </c>
      <c r="C217" s="40">
        <v>42194.0</v>
      </c>
      <c r="D217" s="3" t="s">
        <v>66</v>
      </c>
      <c r="E217" s="3" t="s">
        <v>72</v>
      </c>
      <c r="F217" s="3" t="s">
        <v>558</v>
      </c>
      <c r="G217" s="3" t="s">
        <v>410</v>
      </c>
      <c r="H217" s="8" t="s">
        <v>375</v>
      </c>
      <c r="I217" s="3">
        <v>2.0</v>
      </c>
      <c r="J217" s="3">
        <v>19.5</v>
      </c>
      <c r="K217" s="3">
        <v>29.5</v>
      </c>
      <c r="L217" s="3" t="s">
        <v>141</v>
      </c>
      <c r="M217" s="3" t="s">
        <v>176</v>
      </c>
      <c r="N217" s="39">
        <v>100.0</v>
      </c>
      <c r="O217" s="39">
        <v>0.0</v>
      </c>
      <c r="P217" s="3" t="s">
        <v>54</v>
      </c>
      <c r="Q217" s="38">
        <v>0.25</v>
      </c>
      <c r="R217" s="3"/>
      <c r="S217" s="3"/>
      <c r="T217" s="7"/>
      <c r="U217" s="7"/>
      <c r="V217" s="7"/>
      <c r="W217" s="7"/>
      <c r="X217" s="7"/>
      <c r="Y217" s="7"/>
      <c r="Z217" s="7"/>
      <c r="AA217" s="7"/>
      <c r="AB217" s="7"/>
      <c r="AC217" s="7"/>
    </row>
    <row r="218" ht="13.5" customHeight="1">
      <c r="A218" s="29">
        <v>67.0</v>
      </c>
      <c r="B218" s="39">
        <v>2015.0</v>
      </c>
      <c r="C218" s="40">
        <v>42194.0</v>
      </c>
      <c r="D218" s="3" t="s">
        <v>66</v>
      </c>
      <c r="E218" s="3" t="s">
        <v>72</v>
      </c>
      <c r="F218" s="3" t="s">
        <v>558</v>
      </c>
      <c r="G218" s="3" t="s">
        <v>411</v>
      </c>
      <c r="H218" s="8" t="s">
        <v>375</v>
      </c>
      <c r="I218" s="3">
        <v>1.0</v>
      </c>
      <c r="J218" s="3">
        <v>21.9</v>
      </c>
      <c r="K218" s="3">
        <v>28.9</v>
      </c>
      <c r="L218" s="3" t="s">
        <v>141</v>
      </c>
      <c r="M218" s="3" t="s">
        <v>170</v>
      </c>
      <c r="N218" s="39">
        <v>0.0</v>
      </c>
      <c r="O218" s="39">
        <v>0.0</v>
      </c>
      <c r="P218" s="3" t="s">
        <v>502</v>
      </c>
      <c r="Q218" s="38">
        <v>1.0</v>
      </c>
      <c r="R218" s="3"/>
      <c r="S218" s="3"/>
      <c r="T218" s="7"/>
      <c r="U218" s="7"/>
      <c r="V218" s="7"/>
      <c r="W218" s="7"/>
      <c r="X218" s="7"/>
      <c r="Y218" s="7"/>
      <c r="Z218" s="7"/>
      <c r="AA218" s="7"/>
      <c r="AB218" s="7"/>
      <c r="AC218" s="7"/>
    </row>
    <row r="219" ht="13.5" customHeight="1">
      <c r="A219" s="29">
        <v>68.0</v>
      </c>
      <c r="B219" s="39">
        <v>2015.0</v>
      </c>
      <c r="C219" s="40">
        <v>42194.0</v>
      </c>
      <c r="D219" s="3" t="s">
        <v>66</v>
      </c>
      <c r="E219" s="3" t="s">
        <v>72</v>
      </c>
      <c r="F219" s="3" t="s">
        <v>558</v>
      </c>
      <c r="G219" s="3" t="s">
        <v>411</v>
      </c>
      <c r="H219" s="8" t="s">
        <v>375</v>
      </c>
      <c r="I219" s="3">
        <v>2.0</v>
      </c>
      <c r="J219" s="3">
        <v>21.9</v>
      </c>
      <c r="K219" s="3">
        <v>28.9</v>
      </c>
      <c r="L219" s="3" t="s">
        <v>141</v>
      </c>
      <c r="M219" s="3" t="s">
        <v>170</v>
      </c>
      <c r="N219" s="39">
        <v>0.0</v>
      </c>
      <c r="O219" s="39">
        <v>0.0</v>
      </c>
      <c r="P219" s="3" t="s">
        <v>502</v>
      </c>
      <c r="Q219" s="38">
        <v>1.0</v>
      </c>
      <c r="R219" s="3"/>
      <c r="S219" s="3"/>
      <c r="T219" s="7"/>
      <c r="U219" s="7"/>
      <c r="V219" s="7"/>
      <c r="W219" s="7"/>
      <c r="X219" s="7"/>
      <c r="Y219" s="7"/>
      <c r="Z219" s="7"/>
      <c r="AA219" s="7"/>
      <c r="AB219" s="7"/>
      <c r="AC219" s="7"/>
    </row>
    <row r="220" ht="13.5" customHeight="1">
      <c r="A220" s="29">
        <v>65.0</v>
      </c>
      <c r="B220" s="39">
        <v>2015.0</v>
      </c>
      <c r="C220" s="40">
        <v>42194.0</v>
      </c>
      <c r="D220" s="3" t="s">
        <v>66</v>
      </c>
      <c r="E220" s="3" t="s">
        <v>72</v>
      </c>
      <c r="F220" s="3" t="s">
        <v>558</v>
      </c>
      <c r="G220" s="3" t="s">
        <v>412</v>
      </c>
      <c r="H220" s="8" t="s">
        <v>375</v>
      </c>
      <c r="I220" s="3">
        <v>1.0</v>
      </c>
      <c r="J220" s="3">
        <v>23.6</v>
      </c>
      <c r="K220" s="3">
        <v>28.6</v>
      </c>
      <c r="L220" s="3" t="s">
        <v>123</v>
      </c>
      <c r="M220" s="3" t="s">
        <v>165</v>
      </c>
      <c r="N220" s="39">
        <v>0.0</v>
      </c>
      <c r="O220" s="39">
        <v>0.0</v>
      </c>
      <c r="P220" s="3" t="s">
        <v>502</v>
      </c>
      <c r="Q220" s="38">
        <v>1.0</v>
      </c>
      <c r="R220" s="3"/>
      <c r="S220" s="3"/>
      <c r="T220" s="7"/>
      <c r="U220" s="7"/>
      <c r="V220" s="7"/>
      <c r="W220" s="7"/>
      <c r="X220" s="7"/>
      <c r="Y220" s="7"/>
      <c r="Z220" s="7"/>
      <c r="AA220" s="7"/>
      <c r="AB220" s="7"/>
      <c r="AC220" s="7"/>
    </row>
    <row r="221" ht="13.5" customHeight="1">
      <c r="A221" s="29">
        <v>66.0</v>
      </c>
      <c r="B221" s="39">
        <v>2015.0</v>
      </c>
      <c r="C221" s="40">
        <v>42194.0</v>
      </c>
      <c r="D221" s="3" t="s">
        <v>66</v>
      </c>
      <c r="E221" s="3" t="s">
        <v>72</v>
      </c>
      <c r="F221" s="3" t="s">
        <v>558</v>
      </c>
      <c r="G221" s="3" t="s">
        <v>412</v>
      </c>
      <c r="H221" s="8" t="s">
        <v>375</v>
      </c>
      <c r="I221" s="3">
        <v>2.0</v>
      </c>
      <c r="J221" s="3">
        <v>23.6</v>
      </c>
      <c r="K221" s="3">
        <v>28.6</v>
      </c>
      <c r="L221" s="3" t="s">
        <v>123</v>
      </c>
      <c r="M221" s="3" t="s">
        <v>165</v>
      </c>
      <c r="N221" s="39">
        <v>0.0</v>
      </c>
      <c r="O221" s="39">
        <v>0.0</v>
      </c>
      <c r="P221" s="3" t="s">
        <v>502</v>
      </c>
      <c r="Q221" s="38">
        <v>1.0</v>
      </c>
      <c r="R221" s="3"/>
      <c r="S221" s="3"/>
      <c r="T221" s="7"/>
      <c r="U221" s="7"/>
      <c r="V221" s="7"/>
      <c r="W221" s="7"/>
      <c r="X221" s="7"/>
      <c r="Y221" s="7"/>
      <c r="Z221" s="7"/>
      <c r="AA221" s="7"/>
      <c r="AB221" s="7"/>
      <c r="AC221" s="7"/>
    </row>
    <row r="222" ht="13.5" customHeight="1">
      <c r="A222" s="29">
        <v>61.0</v>
      </c>
      <c r="B222" s="39">
        <v>2015.0</v>
      </c>
      <c r="C222" s="40">
        <v>42194.0</v>
      </c>
      <c r="D222" s="3" t="s">
        <v>66</v>
      </c>
      <c r="E222" s="3" t="s">
        <v>72</v>
      </c>
      <c r="F222" s="3" t="s">
        <v>558</v>
      </c>
      <c r="G222" s="3" t="s">
        <v>413</v>
      </c>
      <c r="H222" s="8" t="s">
        <v>375</v>
      </c>
      <c r="I222" s="3">
        <v>1.0</v>
      </c>
      <c r="J222" s="3">
        <v>24.1</v>
      </c>
      <c r="K222" s="3">
        <v>27.8</v>
      </c>
      <c r="L222" s="3" t="s">
        <v>123</v>
      </c>
      <c r="M222" s="3" t="s">
        <v>165</v>
      </c>
      <c r="N222" s="39">
        <v>0.0</v>
      </c>
      <c r="O222" s="39">
        <v>0.0</v>
      </c>
      <c r="P222" s="3" t="s">
        <v>502</v>
      </c>
      <c r="Q222" s="38">
        <v>1.0</v>
      </c>
      <c r="R222" s="3" t="s">
        <v>559</v>
      </c>
      <c r="S222" s="3"/>
      <c r="T222" s="7"/>
      <c r="U222" s="7"/>
      <c r="V222" s="7"/>
      <c r="W222" s="7"/>
      <c r="X222" s="7"/>
      <c r="Y222" s="7"/>
      <c r="Z222" s="7"/>
      <c r="AA222" s="7"/>
      <c r="AB222" s="7"/>
      <c r="AC222" s="7"/>
    </row>
    <row r="223" ht="13.5" customHeight="1">
      <c r="A223" s="29">
        <v>62.0</v>
      </c>
      <c r="B223" s="39">
        <v>2015.0</v>
      </c>
      <c r="C223" s="40">
        <v>42194.0</v>
      </c>
      <c r="D223" s="3" t="s">
        <v>66</v>
      </c>
      <c r="E223" s="3" t="s">
        <v>72</v>
      </c>
      <c r="F223" s="3" t="s">
        <v>558</v>
      </c>
      <c r="G223" s="3" t="s">
        <v>413</v>
      </c>
      <c r="H223" s="8" t="s">
        <v>375</v>
      </c>
      <c r="I223" s="3">
        <v>2.0</v>
      </c>
      <c r="J223" s="3">
        <v>24.1</v>
      </c>
      <c r="K223" s="3">
        <v>27.8</v>
      </c>
      <c r="L223" s="3" t="s">
        <v>123</v>
      </c>
      <c r="M223" s="3" t="s">
        <v>165</v>
      </c>
      <c r="N223" s="39">
        <v>0.0</v>
      </c>
      <c r="O223" s="39">
        <v>0.0</v>
      </c>
      <c r="P223" s="3" t="s">
        <v>502</v>
      </c>
      <c r="Q223" s="38">
        <v>1.0</v>
      </c>
      <c r="R223" s="3" t="s">
        <v>559</v>
      </c>
      <c r="S223" s="3"/>
      <c r="T223" s="7"/>
      <c r="U223" s="7"/>
      <c r="V223" s="7"/>
      <c r="W223" s="7"/>
      <c r="X223" s="7"/>
      <c r="Y223" s="7"/>
      <c r="Z223" s="7"/>
      <c r="AA223" s="7"/>
      <c r="AB223" s="7"/>
      <c r="AC223" s="7"/>
    </row>
    <row r="224" ht="13.5" customHeight="1">
      <c r="A224" s="29">
        <v>59.0</v>
      </c>
      <c r="B224" s="39">
        <v>2015.0</v>
      </c>
      <c r="C224" s="40">
        <v>42194.0</v>
      </c>
      <c r="D224" s="3" t="s">
        <v>66</v>
      </c>
      <c r="E224" s="3" t="s">
        <v>72</v>
      </c>
      <c r="F224" s="3" t="s">
        <v>558</v>
      </c>
      <c r="G224" s="3" t="s">
        <v>414</v>
      </c>
      <c r="H224" s="8" t="s">
        <v>375</v>
      </c>
      <c r="I224" s="3">
        <v>1.0</v>
      </c>
      <c r="J224" s="3">
        <v>23.4</v>
      </c>
      <c r="K224" s="3">
        <v>29.0</v>
      </c>
      <c r="L224" s="3" t="s">
        <v>141</v>
      </c>
      <c r="M224" s="3" t="s">
        <v>170</v>
      </c>
      <c r="N224" s="39">
        <v>0.0</v>
      </c>
      <c r="O224" s="39">
        <v>0.0</v>
      </c>
      <c r="P224" s="3" t="s">
        <v>502</v>
      </c>
      <c r="Q224" s="38">
        <v>1.0</v>
      </c>
      <c r="R224" s="3"/>
      <c r="S224" s="3"/>
      <c r="T224" s="7"/>
      <c r="U224" s="7"/>
      <c r="V224" s="7"/>
      <c r="W224" s="7"/>
      <c r="X224" s="7"/>
      <c r="Y224" s="7"/>
      <c r="Z224" s="7"/>
      <c r="AA224" s="7"/>
      <c r="AB224" s="7"/>
      <c r="AC224" s="7"/>
    </row>
    <row r="225" ht="13.5" customHeight="1">
      <c r="A225" s="29">
        <v>60.0</v>
      </c>
      <c r="B225" s="39">
        <v>2015.0</v>
      </c>
      <c r="C225" s="40">
        <v>42194.0</v>
      </c>
      <c r="D225" s="3" t="s">
        <v>66</v>
      </c>
      <c r="E225" s="3" t="s">
        <v>72</v>
      </c>
      <c r="F225" s="3" t="s">
        <v>558</v>
      </c>
      <c r="G225" s="3" t="s">
        <v>414</v>
      </c>
      <c r="H225" s="8" t="s">
        <v>375</v>
      </c>
      <c r="I225" s="3">
        <v>2.0</v>
      </c>
      <c r="J225" s="3">
        <v>23.4</v>
      </c>
      <c r="K225" s="3">
        <v>29.0</v>
      </c>
      <c r="L225" s="3" t="s">
        <v>141</v>
      </c>
      <c r="M225" s="3" t="s">
        <v>170</v>
      </c>
      <c r="N225" s="39">
        <v>0.0</v>
      </c>
      <c r="O225" s="39">
        <v>0.0</v>
      </c>
      <c r="P225" s="3" t="s">
        <v>502</v>
      </c>
      <c r="Q225" s="38">
        <v>1.0</v>
      </c>
      <c r="R225" s="3" t="s">
        <v>560</v>
      </c>
      <c r="S225" s="3"/>
      <c r="T225" s="7"/>
      <c r="U225" s="7"/>
      <c r="V225" s="7"/>
      <c r="W225" s="7"/>
      <c r="X225" s="7"/>
      <c r="Y225" s="7"/>
      <c r="Z225" s="7"/>
      <c r="AA225" s="7"/>
      <c r="AB225" s="7"/>
      <c r="AC225" s="7"/>
    </row>
    <row r="226" ht="13.5" customHeight="1">
      <c r="A226" s="29">
        <v>57.0</v>
      </c>
      <c r="B226" s="39">
        <v>2015.0</v>
      </c>
      <c r="C226" s="40">
        <v>42194.0</v>
      </c>
      <c r="D226" s="3" t="s">
        <v>66</v>
      </c>
      <c r="E226" s="3" t="s">
        <v>72</v>
      </c>
      <c r="F226" s="3" t="s">
        <v>558</v>
      </c>
      <c r="G226" s="3" t="s">
        <v>415</v>
      </c>
      <c r="H226" s="8" t="s">
        <v>375</v>
      </c>
      <c r="I226" s="3">
        <v>1.0</v>
      </c>
      <c r="J226" s="3">
        <v>23.3</v>
      </c>
      <c r="K226" s="3">
        <v>28.9</v>
      </c>
      <c r="L226" s="3" t="s">
        <v>123</v>
      </c>
      <c r="M226" s="3" t="s">
        <v>165</v>
      </c>
      <c r="N226" s="39">
        <v>0.0</v>
      </c>
      <c r="O226" s="39">
        <v>0.0</v>
      </c>
      <c r="P226" s="3" t="s">
        <v>502</v>
      </c>
      <c r="Q226" s="38">
        <v>1.0</v>
      </c>
      <c r="R226" s="3"/>
      <c r="S226" s="3"/>
      <c r="T226" s="7"/>
      <c r="U226" s="7"/>
      <c r="V226" s="7"/>
      <c r="W226" s="7"/>
      <c r="X226" s="7"/>
      <c r="Y226" s="7"/>
      <c r="Z226" s="7"/>
      <c r="AA226" s="7"/>
      <c r="AB226" s="7"/>
      <c r="AC226" s="7"/>
    </row>
    <row r="227" ht="13.5" customHeight="1">
      <c r="A227" s="29">
        <v>58.0</v>
      </c>
      <c r="B227" s="39">
        <v>2015.0</v>
      </c>
      <c r="C227" s="40">
        <v>42194.0</v>
      </c>
      <c r="D227" s="3" t="s">
        <v>66</v>
      </c>
      <c r="E227" s="3" t="s">
        <v>72</v>
      </c>
      <c r="F227" s="3" t="s">
        <v>558</v>
      </c>
      <c r="G227" s="3" t="s">
        <v>415</v>
      </c>
      <c r="H227" s="8" t="s">
        <v>375</v>
      </c>
      <c r="I227" s="3">
        <v>2.0</v>
      </c>
      <c r="J227" s="3">
        <v>23.3</v>
      </c>
      <c r="K227" s="3">
        <v>28.9</v>
      </c>
      <c r="L227" s="3" t="s">
        <v>123</v>
      </c>
      <c r="M227" s="3" t="s">
        <v>165</v>
      </c>
      <c r="N227" s="39">
        <v>0.0</v>
      </c>
      <c r="O227" s="39">
        <v>0.0</v>
      </c>
      <c r="P227" s="3" t="s">
        <v>502</v>
      </c>
      <c r="Q227" s="38">
        <v>1.0</v>
      </c>
      <c r="R227" s="3"/>
      <c r="S227" s="3"/>
      <c r="T227" s="7"/>
      <c r="U227" s="7"/>
      <c r="V227" s="7"/>
      <c r="W227" s="7"/>
      <c r="X227" s="7"/>
      <c r="Y227" s="7"/>
      <c r="Z227" s="7"/>
      <c r="AA227" s="7"/>
      <c r="AB227" s="7"/>
      <c r="AC227" s="7"/>
    </row>
    <row r="228" ht="13.5" customHeight="1">
      <c r="A228" s="29">
        <v>55.0</v>
      </c>
      <c r="B228" s="39">
        <v>2015.0</v>
      </c>
      <c r="C228" s="40">
        <v>42194.0</v>
      </c>
      <c r="D228" s="3" t="s">
        <v>66</v>
      </c>
      <c r="E228" s="3" t="s">
        <v>72</v>
      </c>
      <c r="F228" s="3" t="s">
        <v>558</v>
      </c>
      <c r="G228" s="3" t="s">
        <v>416</v>
      </c>
      <c r="H228" s="8" t="s">
        <v>375</v>
      </c>
      <c r="I228" s="3">
        <v>1.0</v>
      </c>
      <c r="J228" s="3">
        <v>22.6</v>
      </c>
      <c r="K228" s="3">
        <v>24.6</v>
      </c>
      <c r="L228" s="3" t="s">
        <v>123</v>
      </c>
      <c r="M228" s="3" t="s">
        <v>165</v>
      </c>
      <c r="N228" s="39">
        <v>0.0</v>
      </c>
      <c r="O228" s="39">
        <v>0.0</v>
      </c>
      <c r="P228" s="3" t="s">
        <v>502</v>
      </c>
      <c r="Q228" s="38">
        <v>1.0</v>
      </c>
      <c r="R228" s="3"/>
      <c r="S228" s="3"/>
      <c r="T228" s="7"/>
      <c r="U228" s="7"/>
      <c r="V228" s="7"/>
      <c r="W228" s="7"/>
      <c r="X228" s="7"/>
      <c r="Y228" s="7"/>
      <c r="Z228" s="7"/>
      <c r="AA228" s="7"/>
      <c r="AB228" s="7"/>
      <c r="AC228" s="7"/>
    </row>
    <row r="229" ht="13.5" customHeight="1">
      <c r="A229" s="29">
        <v>56.0</v>
      </c>
      <c r="B229" s="39">
        <v>2015.0</v>
      </c>
      <c r="C229" s="40">
        <v>42194.0</v>
      </c>
      <c r="D229" s="3" t="s">
        <v>66</v>
      </c>
      <c r="E229" s="3" t="s">
        <v>72</v>
      </c>
      <c r="F229" s="3" t="s">
        <v>558</v>
      </c>
      <c r="G229" s="3" t="s">
        <v>416</v>
      </c>
      <c r="H229" s="8" t="s">
        <v>375</v>
      </c>
      <c r="I229" s="3">
        <v>2.0</v>
      </c>
      <c r="J229" s="3">
        <v>22.6</v>
      </c>
      <c r="K229" s="3">
        <v>24.6</v>
      </c>
      <c r="L229" s="3" t="s">
        <v>123</v>
      </c>
      <c r="M229" s="3" t="s">
        <v>165</v>
      </c>
      <c r="N229" s="39">
        <v>0.0</v>
      </c>
      <c r="O229" s="39">
        <v>0.0</v>
      </c>
      <c r="P229" s="3" t="s">
        <v>502</v>
      </c>
      <c r="Q229" s="38">
        <v>1.0</v>
      </c>
      <c r="R229" s="3"/>
      <c r="S229" s="3"/>
      <c r="T229" s="7"/>
      <c r="U229" s="7"/>
      <c r="V229" s="7"/>
      <c r="W229" s="7"/>
      <c r="X229" s="7"/>
      <c r="Y229" s="7"/>
      <c r="Z229" s="7"/>
      <c r="AA229" s="7"/>
      <c r="AB229" s="7"/>
      <c r="AC229" s="7"/>
    </row>
    <row r="230" ht="13.5" customHeight="1">
      <c r="A230" s="29">
        <v>81.0</v>
      </c>
      <c r="B230" s="39">
        <v>2015.0</v>
      </c>
      <c r="C230" s="40">
        <v>42213.0</v>
      </c>
      <c r="D230" s="3" t="s">
        <v>66</v>
      </c>
      <c r="E230" s="3" t="s">
        <v>72</v>
      </c>
      <c r="F230" s="3" t="s">
        <v>561</v>
      </c>
      <c r="G230" s="3" t="s">
        <v>374</v>
      </c>
      <c r="H230" s="8" t="s">
        <v>375</v>
      </c>
      <c r="I230" s="3">
        <v>1.0</v>
      </c>
      <c r="J230" s="3">
        <v>25.3</v>
      </c>
      <c r="K230" s="3">
        <v>29.3</v>
      </c>
      <c r="L230" s="3" t="s">
        <v>141</v>
      </c>
      <c r="M230" s="3" t="s">
        <v>74</v>
      </c>
      <c r="N230" s="39">
        <v>0.0</v>
      </c>
      <c r="O230" s="39">
        <v>25.0</v>
      </c>
      <c r="P230" s="3" t="s">
        <v>502</v>
      </c>
      <c r="Q230" s="38">
        <v>0.5</v>
      </c>
      <c r="R230" s="3" t="s">
        <v>562</v>
      </c>
      <c r="S230" s="3"/>
      <c r="T230" s="35"/>
      <c r="U230" s="7"/>
      <c r="V230" s="7"/>
      <c r="W230" s="7"/>
      <c r="X230" s="7"/>
      <c r="Y230" s="7"/>
      <c r="Z230" s="7"/>
      <c r="AA230" s="7"/>
      <c r="AB230" s="7"/>
      <c r="AC230" s="7"/>
    </row>
    <row r="231" ht="13.5" customHeight="1">
      <c r="A231" s="29">
        <v>82.0</v>
      </c>
      <c r="B231" s="39">
        <v>2015.0</v>
      </c>
      <c r="C231" s="40">
        <v>42213.0</v>
      </c>
      <c r="D231" s="3" t="s">
        <v>66</v>
      </c>
      <c r="E231" s="3" t="s">
        <v>72</v>
      </c>
      <c r="F231" s="3" t="s">
        <v>561</v>
      </c>
      <c r="G231" s="3" t="s">
        <v>374</v>
      </c>
      <c r="H231" s="8" t="s">
        <v>375</v>
      </c>
      <c r="I231" s="3">
        <v>2.0</v>
      </c>
      <c r="J231" s="3">
        <v>25.3</v>
      </c>
      <c r="K231" s="3">
        <v>29.3</v>
      </c>
      <c r="L231" s="3" t="s">
        <v>141</v>
      </c>
      <c r="M231" s="3" t="s">
        <v>74</v>
      </c>
      <c r="N231" s="39">
        <v>0.0</v>
      </c>
      <c r="O231" s="39">
        <v>25.0</v>
      </c>
      <c r="P231" s="3" t="s">
        <v>502</v>
      </c>
      <c r="Q231" s="38">
        <v>0.25</v>
      </c>
      <c r="R231" s="3" t="s">
        <v>562</v>
      </c>
      <c r="S231" s="3"/>
      <c r="T231" s="35"/>
      <c r="U231" s="7"/>
      <c r="V231" s="7"/>
      <c r="W231" s="7"/>
      <c r="X231" s="7"/>
      <c r="Y231" s="7"/>
      <c r="Z231" s="7"/>
      <c r="AA231" s="7"/>
      <c r="AB231" s="7"/>
      <c r="AC231" s="7"/>
    </row>
    <row r="232" ht="13.5" customHeight="1">
      <c r="A232" s="29">
        <v>83.0</v>
      </c>
      <c r="B232" s="39">
        <v>2015.0</v>
      </c>
      <c r="C232" s="40">
        <v>42213.0</v>
      </c>
      <c r="D232" s="3" t="s">
        <v>66</v>
      </c>
      <c r="E232" s="3" t="s">
        <v>72</v>
      </c>
      <c r="F232" s="3" t="s">
        <v>561</v>
      </c>
      <c r="G232" s="3" t="s">
        <v>377</v>
      </c>
      <c r="H232" s="8" t="s">
        <v>375</v>
      </c>
      <c r="I232" s="3">
        <v>1.0</v>
      </c>
      <c r="J232" s="3">
        <v>24.9</v>
      </c>
      <c r="K232" s="3">
        <v>29.2</v>
      </c>
      <c r="L232" s="3" t="s">
        <v>141</v>
      </c>
      <c r="M232" s="3" t="s">
        <v>74</v>
      </c>
      <c r="N232" s="39">
        <v>0.0</v>
      </c>
      <c r="O232" s="39">
        <v>0.0</v>
      </c>
      <c r="P232" s="3" t="s">
        <v>502</v>
      </c>
      <c r="Q232" s="38">
        <v>0.25</v>
      </c>
      <c r="R232" s="3" t="s">
        <v>563</v>
      </c>
      <c r="S232" s="3"/>
      <c r="T232" s="35"/>
      <c r="U232" s="7"/>
      <c r="V232" s="7"/>
      <c r="W232" s="7"/>
      <c r="X232" s="7"/>
      <c r="Y232" s="7"/>
      <c r="Z232" s="7"/>
      <c r="AA232" s="7"/>
      <c r="AB232" s="7"/>
      <c r="AC232" s="7"/>
    </row>
    <row r="233" ht="13.5" customHeight="1">
      <c r="A233" s="29">
        <v>84.0</v>
      </c>
      <c r="B233" s="39">
        <v>2015.0</v>
      </c>
      <c r="C233" s="40">
        <v>42213.0</v>
      </c>
      <c r="D233" s="3" t="s">
        <v>66</v>
      </c>
      <c r="E233" s="3" t="s">
        <v>72</v>
      </c>
      <c r="F233" s="3" t="s">
        <v>561</v>
      </c>
      <c r="G233" s="3" t="s">
        <v>377</v>
      </c>
      <c r="H233" s="8" t="s">
        <v>375</v>
      </c>
      <c r="I233" s="3">
        <v>2.0</v>
      </c>
      <c r="J233" s="3">
        <v>24.9</v>
      </c>
      <c r="K233" s="3">
        <v>29.2</v>
      </c>
      <c r="L233" s="3" t="s">
        <v>141</v>
      </c>
      <c r="M233" s="3" t="s">
        <v>74</v>
      </c>
      <c r="N233" s="39">
        <v>0.0</v>
      </c>
      <c r="O233" s="39">
        <v>0.0</v>
      </c>
      <c r="P233" s="3" t="s">
        <v>502</v>
      </c>
      <c r="Q233" s="38">
        <v>0.25</v>
      </c>
      <c r="R233" s="3" t="s">
        <v>563</v>
      </c>
      <c r="S233" s="3"/>
      <c r="T233" s="35"/>
      <c r="U233" s="7"/>
      <c r="V233" s="7"/>
      <c r="W233" s="7"/>
      <c r="X233" s="7"/>
      <c r="Y233" s="7"/>
      <c r="Z233" s="7"/>
      <c r="AA233" s="7"/>
      <c r="AB233" s="7"/>
      <c r="AC233" s="7"/>
    </row>
    <row r="234" ht="13.5" customHeight="1">
      <c r="A234" s="29">
        <v>85.0</v>
      </c>
      <c r="B234" s="39">
        <v>2015.0</v>
      </c>
      <c r="C234" s="40">
        <v>42213.0</v>
      </c>
      <c r="D234" s="3" t="s">
        <v>66</v>
      </c>
      <c r="E234" s="3" t="s">
        <v>72</v>
      </c>
      <c r="F234" s="3" t="s">
        <v>561</v>
      </c>
      <c r="G234" s="3" t="s">
        <v>377</v>
      </c>
      <c r="H234" s="8" t="s">
        <v>375</v>
      </c>
      <c r="I234" s="3">
        <v>3.0</v>
      </c>
      <c r="J234" s="3">
        <v>24.9</v>
      </c>
      <c r="K234" s="3">
        <v>29.2</v>
      </c>
      <c r="L234" s="3" t="s">
        <v>141</v>
      </c>
      <c r="M234" s="3" t="s">
        <v>74</v>
      </c>
      <c r="N234" s="39">
        <v>0.0</v>
      </c>
      <c r="O234" s="39">
        <v>0.0</v>
      </c>
      <c r="P234" s="3" t="s">
        <v>502</v>
      </c>
      <c r="Q234" s="38">
        <v>0.25</v>
      </c>
      <c r="R234" s="3" t="s">
        <v>563</v>
      </c>
      <c r="S234" s="3"/>
      <c r="T234" s="35"/>
      <c r="U234" s="7"/>
      <c r="V234" s="7"/>
      <c r="W234" s="7"/>
      <c r="X234" s="7"/>
      <c r="Y234" s="7"/>
      <c r="Z234" s="7"/>
      <c r="AA234" s="7"/>
      <c r="AB234" s="7"/>
      <c r="AC234" s="7"/>
    </row>
    <row r="235" ht="13.5" customHeight="1">
      <c r="A235" s="29">
        <v>86.0</v>
      </c>
      <c r="B235" s="39">
        <v>2015.0</v>
      </c>
      <c r="C235" s="40">
        <v>42213.0</v>
      </c>
      <c r="D235" s="3" t="s">
        <v>66</v>
      </c>
      <c r="E235" s="3" t="s">
        <v>72</v>
      </c>
      <c r="F235" s="3" t="s">
        <v>561</v>
      </c>
      <c r="G235" s="3" t="s">
        <v>406</v>
      </c>
      <c r="H235" s="8" t="s">
        <v>375</v>
      </c>
      <c r="I235" s="3">
        <v>1.0</v>
      </c>
      <c r="J235" s="3">
        <v>26.2</v>
      </c>
      <c r="K235" s="3">
        <v>29.3</v>
      </c>
      <c r="L235" s="3" t="s">
        <v>123</v>
      </c>
      <c r="M235" s="3" t="s">
        <v>165</v>
      </c>
      <c r="N235" s="39">
        <v>0.0</v>
      </c>
      <c r="O235" s="39">
        <v>0.0</v>
      </c>
      <c r="P235" s="3" t="s">
        <v>502</v>
      </c>
      <c r="Q235" s="38">
        <v>1.0</v>
      </c>
      <c r="R235" s="3"/>
      <c r="S235" s="3"/>
      <c r="T235" s="7"/>
      <c r="U235" s="7"/>
      <c r="V235" s="7"/>
      <c r="W235" s="7"/>
      <c r="X235" s="7"/>
      <c r="Y235" s="7"/>
      <c r="Z235" s="7"/>
      <c r="AA235" s="7"/>
      <c r="AB235" s="7"/>
      <c r="AC235" s="7"/>
    </row>
    <row r="236" ht="13.5" customHeight="1">
      <c r="A236" s="29">
        <v>87.0</v>
      </c>
      <c r="B236" s="39">
        <v>2015.0</v>
      </c>
      <c r="C236" s="40">
        <v>42213.0</v>
      </c>
      <c r="D236" s="3" t="s">
        <v>66</v>
      </c>
      <c r="E236" s="3" t="s">
        <v>72</v>
      </c>
      <c r="F236" s="3" t="s">
        <v>561</v>
      </c>
      <c r="G236" s="3" t="s">
        <v>406</v>
      </c>
      <c r="H236" s="8" t="s">
        <v>375</v>
      </c>
      <c r="I236" s="3">
        <v>2.0</v>
      </c>
      <c r="J236" s="3">
        <v>26.2</v>
      </c>
      <c r="K236" s="3">
        <v>29.3</v>
      </c>
      <c r="L236" s="3" t="s">
        <v>123</v>
      </c>
      <c r="M236" s="3" t="s">
        <v>165</v>
      </c>
      <c r="N236" s="39">
        <v>0.0</v>
      </c>
      <c r="O236" s="39">
        <v>0.0</v>
      </c>
      <c r="P236" s="3" t="s">
        <v>502</v>
      </c>
      <c r="Q236" s="38">
        <v>1.0</v>
      </c>
      <c r="R236" s="3"/>
      <c r="S236" s="3"/>
      <c r="T236" s="7"/>
      <c r="U236" s="7"/>
      <c r="V236" s="7"/>
      <c r="W236" s="7"/>
      <c r="X236" s="7"/>
      <c r="Y236" s="7"/>
      <c r="Z236" s="7"/>
      <c r="AA236" s="7"/>
      <c r="AB236" s="7"/>
      <c r="AC236" s="7"/>
    </row>
    <row r="237" ht="13.5" customHeight="1">
      <c r="A237" s="29">
        <v>88.0</v>
      </c>
      <c r="B237" s="39">
        <v>2015.0</v>
      </c>
      <c r="C237" s="40">
        <v>42213.0</v>
      </c>
      <c r="D237" s="3" t="s">
        <v>66</v>
      </c>
      <c r="E237" s="3" t="s">
        <v>72</v>
      </c>
      <c r="F237" s="3" t="s">
        <v>561</v>
      </c>
      <c r="G237" s="3" t="s">
        <v>424</v>
      </c>
      <c r="H237" s="3" t="s">
        <v>421</v>
      </c>
      <c r="I237" s="3">
        <v>1.0</v>
      </c>
      <c r="J237" s="3">
        <v>26.2</v>
      </c>
      <c r="K237" s="3">
        <v>29.8</v>
      </c>
      <c r="L237" s="3" t="s">
        <v>141</v>
      </c>
      <c r="M237" s="3" t="s">
        <v>176</v>
      </c>
      <c r="N237" s="39">
        <v>50.0</v>
      </c>
      <c r="O237" s="39">
        <v>50.0</v>
      </c>
      <c r="P237" s="3" t="s">
        <v>54</v>
      </c>
      <c r="Q237" s="38">
        <v>1.0</v>
      </c>
      <c r="R237" s="3"/>
      <c r="S237" s="3"/>
      <c r="T237" s="7"/>
      <c r="U237" s="7"/>
      <c r="V237" s="7"/>
      <c r="W237" s="7"/>
      <c r="X237" s="7"/>
      <c r="Y237" s="7"/>
      <c r="Z237" s="7"/>
      <c r="AA237" s="7"/>
      <c r="AB237" s="7"/>
      <c r="AC237" s="7"/>
    </row>
    <row r="238" ht="13.5" customHeight="1">
      <c r="A238" s="29">
        <v>89.0</v>
      </c>
      <c r="B238" s="39">
        <v>2015.0</v>
      </c>
      <c r="C238" s="40">
        <v>42213.0</v>
      </c>
      <c r="D238" s="3" t="s">
        <v>66</v>
      </c>
      <c r="E238" s="3" t="s">
        <v>72</v>
      </c>
      <c r="F238" s="3" t="s">
        <v>561</v>
      </c>
      <c r="G238" s="3" t="s">
        <v>424</v>
      </c>
      <c r="H238" s="3" t="s">
        <v>421</v>
      </c>
      <c r="I238" s="3">
        <v>2.0</v>
      </c>
      <c r="J238" s="3">
        <v>26.2</v>
      </c>
      <c r="K238" s="3">
        <v>29.8</v>
      </c>
      <c r="L238" s="3" t="s">
        <v>141</v>
      </c>
      <c r="M238" s="3" t="s">
        <v>176</v>
      </c>
      <c r="N238" s="39">
        <v>100.0</v>
      </c>
      <c r="O238" s="39">
        <v>0.0</v>
      </c>
      <c r="P238" s="3" t="s">
        <v>54</v>
      </c>
      <c r="Q238" s="38">
        <v>1.0</v>
      </c>
      <c r="R238" s="3" t="s">
        <v>564</v>
      </c>
      <c r="S238" s="3"/>
      <c r="T238" s="7"/>
      <c r="U238" s="7"/>
      <c r="V238" s="7"/>
      <c r="W238" s="7"/>
      <c r="X238" s="7"/>
      <c r="Y238" s="7"/>
      <c r="Z238" s="7"/>
      <c r="AA238" s="7"/>
      <c r="AB238" s="7"/>
      <c r="AC238" s="7"/>
    </row>
    <row r="239" ht="13.5" customHeight="1">
      <c r="A239" s="29">
        <v>90.0</v>
      </c>
      <c r="B239" s="39">
        <v>2015.0</v>
      </c>
      <c r="C239" s="40">
        <v>42213.0</v>
      </c>
      <c r="D239" s="3" t="s">
        <v>66</v>
      </c>
      <c r="E239" s="3" t="s">
        <v>72</v>
      </c>
      <c r="F239" s="3" t="s">
        <v>561</v>
      </c>
      <c r="G239" s="3" t="s">
        <v>425</v>
      </c>
      <c r="H239" s="3" t="s">
        <v>421</v>
      </c>
      <c r="I239" s="3">
        <v>1.0</v>
      </c>
      <c r="J239" s="3">
        <v>26.4</v>
      </c>
      <c r="K239" s="3">
        <v>29.5</v>
      </c>
      <c r="L239" s="3" t="s">
        <v>141</v>
      </c>
      <c r="M239" s="3" t="s">
        <v>176</v>
      </c>
      <c r="N239" s="39">
        <v>0.0</v>
      </c>
      <c r="O239" s="39">
        <v>0.0</v>
      </c>
      <c r="P239" s="3" t="s">
        <v>54</v>
      </c>
      <c r="Q239" s="38">
        <v>1.0</v>
      </c>
      <c r="R239" s="3" t="s">
        <v>565</v>
      </c>
      <c r="S239" s="3"/>
      <c r="T239" s="7"/>
      <c r="U239" s="7"/>
      <c r="V239" s="7"/>
      <c r="W239" s="7"/>
      <c r="X239" s="7"/>
      <c r="Y239" s="7"/>
      <c r="Z239" s="7"/>
      <c r="AA239" s="7"/>
      <c r="AB239" s="7"/>
      <c r="AC239" s="7"/>
    </row>
    <row r="240" ht="13.5" customHeight="1">
      <c r="A240" s="29">
        <v>91.0</v>
      </c>
      <c r="B240" s="39">
        <v>2015.0</v>
      </c>
      <c r="C240" s="40">
        <v>42213.0</v>
      </c>
      <c r="D240" s="3" t="s">
        <v>66</v>
      </c>
      <c r="E240" s="3" t="s">
        <v>72</v>
      </c>
      <c r="F240" s="3" t="s">
        <v>561</v>
      </c>
      <c r="G240" s="3" t="s">
        <v>425</v>
      </c>
      <c r="H240" s="3" t="s">
        <v>421</v>
      </c>
      <c r="I240" s="3">
        <v>2.0</v>
      </c>
      <c r="J240" s="3">
        <v>26.4</v>
      </c>
      <c r="K240" s="3">
        <v>29.5</v>
      </c>
      <c r="L240" s="3" t="s">
        <v>141</v>
      </c>
      <c r="M240" s="3" t="s">
        <v>176</v>
      </c>
      <c r="N240" s="39">
        <v>0.0</v>
      </c>
      <c r="O240" s="39">
        <v>0.0</v>
      </c>
      <c r="P240" s="3" t="s">
        <v>54</v>
      </c>
      <c r="Q240" s="38">
        <v>1.0</v>
      </c>
      <c r="R240" s="3" t="s">
        <v>565</v>
      </c>
      <c r="S240" s="3"/>
      <c r="T240" s="7"/>
      <c r="U240" s="7"/>
      <c r="V240" s="7"/>
      <c r="W240" s="7"/>
      <c r="X240" s="7"/>
      <c r="Y240" s="7"/>
      <c r="Z240" s="7"/>
      <c r="AA240" s="7"/>
      <c r="AB240" s="7"/>
      <c r="AC240" s="7"/>
    </row>
    <row r="241" ht="13.5" customHeight="1">
      <c r="A241" s="29">
        <v>92.0</v>
      </c>
      <c r="B241" s="39">
        <v>2015.0</v>
      </c>
      <c r="C241" s="40">
        <v>42213.0</v>
      </c>
      <c r="D241" s="3" t="s">
        <v>66</v>
      </c>
      <c r="E241" s="3" t="s">
        <v>72</v>
      </c>
      <c r="F241" s="3" t="s">
        <v>566</v>
      </c>
      <c r="G241" s="3" t="s">
        <v>426</v>
      </c>
      <c r="H241" s="3" t="s">
        <v>421</v>
      </c>
      <c r="I241" s="3">
        <v>1.0</v>
      </c>
      <c r="J241" s="3">
        <v>27.1</v>
      </c>
      <c r="K241" s="3">
        <v>29.5</v>
      </c>
      <c r="L241" s="3" t="s">
        <v>141</v>
      </c>
      <c r="M241" s="3" t="s">
        <v>176</v>
      </c>
      <c r="N241" s="39">
        <v>100.0</v>
      </c>
      <c r="O241" s="39">
        <v>0.0</v>
      </c>
      <c r="P241" s="3" t="s">
        <v>54</v>
      </c>
      <c r="Q241" s="38">
        <v>1.0</v>
      </c>
      <c r="R241" s="3" t="s">
        <v>567</v>
      </c>
      <c r="S241" s="3"/>
      <c r="T241" s="7"/>
      <c r="U241" s="7"/>
      <c r="V241" s="7"/>
      <c r="W241" s="7"/>
      <c r="X241" s="7"/>
      <c r="Y241" s="7"/>
      <c r="Z241" s="7"/>
      <c r="AA241" s="7"/>
      <c r="AB241" s="7"/>
      <c r="AC241" s="7"/>
    </row>
    <row r="242" ht="13.5" customHeight="1">
      <c r="A242" s="29">
        <v>93.0</v>
      </c>
      <c r="B242" s="39">
        <v>2015.0</v>
      </c>
      <c r="C242" s="40">
        <v>42213.0</v>
      </c>
      <c r="D242" s="3" t="s">
        <v>66</v>
      </c>
      <c r="E242" s="3" t="s">
        <v>72</v>
      </c>
      <c r="F242" s="3" t="s">
        <v>566</v>
      </c>
      <c r="G242" s="3" t="s">
        <v>426</v>
      </c>
      <c r="H242" s="3" t="s">
        <v>421</v>
      </c>
      <c r="I242" s="3">
        <v>2.0</v>
      </c>
      <c r="J242" s="3">
        <v>27.1</v>
      </c>
      <c r="K242" s="3">
        <v>29.5</v>
      </c>
      <c r="L242" s="3" t="s">
        <v>141</v>
      </c>
      <c r="M242" s="3" t="s">
        <v>176</v>
      </c>
      <c r="N242" s="39">
        <v>0.0</v>
      </c>
      <c r="O242" s="39">
        <v>0.0</v>
      </c>
      <c r="P242" s="3" t="s">
        <v>54</v>
      </c>
      <c r="Q242" s="38">
        <v>1.0</v>
      </c>
      <c r="R242" s="3" t="s">
        <v>568</v>
      </c>
      <c r="S242" s="3"/>
      <c r="T242" s="7"/>
      <c r="U242" s="7"/>
      <c r="V242" s="7"/>
      <c r="W242" s="7"/>
      <c r="X242" s="7"/>
      <c r="Y242" s="7"/>
      <c r="Z242" s="7"/>
      <c r="AA242" s="7"/>
      <c r="AB242" s="7"/>
      <c r="AC242" s="7"/>
    </row>
    <row r="243" ht="13.5" customHeight="1">
      <c r="A243" s="29">
        <v>94.0</v>
      </c>
      <c r="B243" s="39">
        <v>2015.0</v>
      </c>
      <c r="C243" s="40">
        <v>42213.0</v>
      </c>
      <c r="D243" s="3" t="s">
        <v>66</v>
      </c>
      <c r="E243" s="3" t="s">
        <v>72</v>
      </c>
      <c r="F243" s="3" t="s">
        <v>566</v>
      </c>
      <c r="G243" s="3" t="s">
        <v>427</v>
      </c>
      <c r="H243" s="3" t="s">
        <v>421</v>
      </c>
      <c r="I243" s="3">
        <v>1.0</v>
      </c>
      <c r="J243" s="3">
        <v>28.5</v>
      </c>
      <c r="K243" s="3">
        <v>29.2</v>
      </c>
      <c r="L243" s="3" t="s">
        <v>141</v>
      </c>
      <c r="M243" s="3" t="s">
        <v>176</v>
      </c>
      <c r="N243" s="39">
        <v>100.0</v>
      </c>
      <c r="O243" s="39">
        <v>0.0</v>
      </c>
      <c r="P243" s="3" t="s">
        <v>54</v>
      </c>
      <c r="Q243" s="38">
        <v>1.0</v>
      </c>
      <c r="R243" s="3" t="s">
        <v>569</v>
      </c>
      <c r="S243" s="3"/>
      <c r="T243" s="7"/>
      <c r="U243" s="7"/>
      <c r="V243" s="7"/>
      <c r="W243" s="7"/>
      <c r="X243" s="7"/>
      <c r="Y243" s="7"/>
      <c r="Z243" s="7"/>
      <c r="AA243" s="7"/>
      <c r="AB243" s="7"/>
      <c r="AC243" s="7"/>
    </row>
    <row r="244" ht="13.5" customHeight="1">
      <c r="A244" s="29">
        <v>95.0</v>
      </c>
      <c r="B244" s="39">
        <v>2015.0</v>
      </c>
      <c r="C244" s="40">
        <v>42213.0</v>
      </c>
      <c r="D244" s="3" t="s">
        <v>66</v>
      </c>
      <c r="E244" s="3" t="s">
        <v>72</v>
      </c>
      <c r="F244" s="3" t="s">
        <v>566</v>
      </c>
      <c r="G244" s="3" t="s">
        <v>427</v>
      </c>
      <c r="H244" s="3" t="s">
        <v>421</v>
      </c>
      <c r="I244" s="3">
        <v>2.0</v>
      </c>
      <c r="J244" s="3">
        <v>28.5</v>
      </c>
      <c r="K244" s="3">
        <v>29.2</v>
      </c>
      <c r="L244" s="3" t="s">
        <v>141</v>
      </c>
      <c r="M244" s="3" t="s">
        <v>176</v>
      </c>
      <c r="N244" s="39">
        <v>100.0</v>
      </c>
      <c r="O244" s="39">
        <v>0.0</v>
      </c>
      <c r="P244" s="3" t="s">
        <v>54</v>
      </c>
      <c r="Q244" s="38">
        <v>0.25</v>
      </c>
      <c r="R244" s="3" t="s">
        <v>569</v>
      </c>
      <c r="S244" s="3"/>
      <c r="T244" s="7"/>
      <c r="U244" s="7"/>
      <c r="V244" s="7"/>
      <c r="W244" s="7"/>
      <c r="X244" s="7"/>
      <c r="Y244" s="7"/>
      <c r="Z244" s="7"/>
      <c r="AA244" s="7"/>
      <c r="AB244" s="7"/>
      <c r="AC244" s="7"/>
    </row>
    <row r="245" ht="13.5" customHeight="1">
      <c r="A245" s="29">
        <v>75.0</v>
      </c>
      <c r="B245" s="39">
        <v>2015.0</v>
      </c>
      <c r="C245" s="40">
        <v>42213.0</v>
      </c>
      <c r="D245" s="3" t="s">
        <v>66</v>
      </c>
      <c r="E245" s="3" t="s">
        <v>72</v>
      </c>
      <c r="F245" s="3" t="s">
        <v>561</v>
      </c>
      <c r="G245" s="3" t="s">
        <v>423</v>
      </c>
      <c r="H245" s="3" t="s">
        <v>421</v>
      </c>
      <c r="I245" s="3">
        <v>1.0</v>
      </c>
      <c r="J245" s="3">
        <v>26.4</v>
      </c>
      <c r="K245" s="3">
        <v>27.3</v>
      </c>
      <c r="L245" s="3" t="s">
        <v>141</v>
      </c>
      <c r="M245" s="3" t="s">
        <v>176</v>
      </c>
      <c r="N245" s="39">
        <v>0.0</v>
      </c>
      <c r="O245" s="39">
        <v>0.0</v>
      </c>
      <c r="P245" s="3" t="s">
        <v>54</v>
      </c>
      <c r="Q245" s="38">
        <v>1.0</v>
      </c>
      <c r="R245" s="3" t="s">
        <v>570</v>
      </c>
      <c r="S245" s="3"/>
      <c r="T245" s="7"/>
      <c r="U245" s="7"/>
      <c r="V245" s="7"/>
      <c r="W245" s="7"/>
      <c r="X245" s="7"/>
      <c r="Y245" s="7"/>
      <c r="Z245" s="7"/>
      <c r="AA245" s="7"/>
      <c r="AB245" s="7"/>
      <c r="AC245" s="7"/>
    </row>
    <row r="246" ht="13.5" customHeight="1">
      <c r="A246" s="29">
        <v>76.0</v>
      </c>
      <c r="B246" s="39">
        <v>2015.0</v>
      </c>
      <c r="C246" s="40">
        <v>42213.0</v>
      </c>
      <c r="D246" s="3" t="s">
        <v>66</v>
      </c>
      <c r="E246" s="3" t="s">
        <v>72</v>
      </c>
      <c r="F246" s="3" t="s">
        <v>561</v>
      </c>
      <c r="G246" s="3" t="s">
        <v>423</v>
      </c>
      <c r="H246" s="3" t="s">
        <v>421</v>
      </c>
      <c r="I246" s="3">
        <v>2.0</v>
      </c>
      <c r="J246" s="3">
        <v>26.4</v>
      </c>
      <c r="K246" s="3">
        <v>27.3</v>
      </c>
      <c r="L246" s="3" t="s">
        <v>141</v>
      </c>
      <c r="M246" s="3" t="s">
        <v>176</v>
      </c>
      <c r="N246" s="39">
        <v>0.0</v>
      </c>
      <c r="O246" s="39">
        <v>0.0</v>
      </c>
      <c r="P246" s="3" t="s">
        <v>54</v>
      </c>
      <c r="Q246" s="38">
        <v>1.0</v>
      </c>
      <c r="R246" s="3" t="s">
        <v>570</v>
      </c>
      <c r="S246" s="3"/>
      <c r="T246" s="7"/>
      <c r="U246" s="7"/>
      <c r="V246" s="7"/>
      <c r="W246" s="7"/>
      <c r="X246" s="7"/>
      <c r="Y246" s="7"/>
      <c r="Z246" s="7"/>
      <c r="AA246" s="7"/>
      <c r="AB246" s="7"/>
      <c r="AC246" s="7"/>
    </row>
    <row r="247" ht="13.5" customHeight="1">
      <c r="A247" s="29">
        <v>73.0</v>
      </c>
      <c r="B247" s="39">
        <v>2015.0</v>
      </c>
      <c r="C247" s="40">
        <v>42213.0</v>
      </c>
      <c r="D247" s="3" t="s">
        <v>66</v>
      </c>
      <c r="E247" s="3" t="s">
        <v>72</v>
      </c>
      <c r="F247" s="3" t="s">
        <v>561</v>
      </c>
      <c r="G247" s="3" t="s">
        <v>428</v>
      </c>
      <c r="H247" s="3" t="s">
        <v>421</v>
      </c>
      <c r="I247" s="3">
        <v>1.0</v>
      </c>
      <c r="J247" s="3">
        <v>25.5</v>
      </c>
      <c r="K247" s="3">
        <v>26.1</v>
      </c>
      <c r="L247" s="3" t="s">
        <v>141</v>
      </c>
      <c r="M247" s="3" t="s">
        <v>176</v>
      </c>
      <c r="N247" s="39">
        <v>0.0</v>
      </c>
      <c r="O247" s="39">
        <v>0.0</v>
      </c>
      <c r="P247" s="3" t="s">
        <v>54</v>
      </c>
      <c r="Q247" s="38">
        <v>1.0</v>
      </c>
      <c r="R247" s="3" t="s">
        <v>570</v>
      </c>
      <c r="S247" s="3"/>
      <c r="T247" s="7"/>
      <c r="U247" s="7"/>
      <c r="V247" s="7"/>
      <c r="W247" s="7"/>
      <c r="X247" s="7"/>
      <c r="Y247" s="7"/>
      <c r="Z247" s="7"/>
      <c r="AA247" s="7"/>
      <c r="AB247" s="7"/>
      <c r="AC247" s="7"/>
    </row>
    <row r="248" ht="13.5" customHeight="1">
      <c r="A248" s="29">
        <v>74.0</v>
      </c>
      <c r="B248" s="39">
        <v>2015.0</v>
      </c>
      <c r="C248" s="40">
        <v>42213.0</v>
      </c>
      <c r="D248" s="3" t="s">
        <v>66</v>
      </c>
      <c r="E248" s="3" t="s">
        <v>72</v>
      </c>
      <c r="F248" s="3" t="s">
        <v>561</v>
      </c>
      <c r="G248" s="3" t="s">
        <v>428</v>
      </c>
      <c r="H248" s="3" t="s">
        <v>421</v>
      </c>
      <c r="I248" s="3">
        <v>2.0</v>
      </c>
      <c r="J248" s="3">
        <v>25.5</v>
      </c>
      <c r="K248" s="3">
        <v>26.1</v>
      </c>
      <c r="L248" s="3" t="s">
        <v>141</v>
      </c>
      <c r="M248" s="3" t="s">
        <v>176</v>
      </c>
      <c r="N248" s="39">
        <v>0.0</v>
      </c>
      <c r="O248" s="39">
        <v>0.0</v>
      </c>
      <c r="P248" s="3" t="s">
        <v>54</v>
      </c>
      <c r="Q248" s="38">
        <v>1.0</v>
      </c>
      <c r="R248" s="3" t="s">
        <v>570</v>
      </c>
      <c r="S248" s="3"/>
      <c r="T248" s="7"/>
      <c r="U248" s="7"/>
      <c r="V248" s="7"/>
      <c r="W248" s="7"/>
      <c r="X248" s="7"/>
      <c r="Y248" s="7"/>
      <c r="Z248" s="7"/>
      <c r="AA248" s="7"/>
      <c r="AB248" s="7"/>
      <c r="AC248" s="7"/>
    </row>
    <row r="249" ht="13.5" customHeight="1">
      <c r="A249" s="29">
        <v>77.0</v>
      </c>
      <c r="B249" s="39">
        <v>2015.0</v>
      </c>
      <c r="C249" s="40">
        <v>42213.0</v>
      </c>
      <c r="D249" s="3" t="s">
        <v>66</v>
      </c>
      <c r="E249" s="3" t="s">
        <v>72</v>
      </c>
      <c r="F249" s="3" t="s">
        <v>561</v>
      </c>
      <c r="G249" s="3" t="s">
        <v>433</v>
      </c>
      <c r="H249" s="3" t="s">
        <v>421</v>
      </c>
      <c r="I249" s="3">
        <v>1.0</v>
      </c>
      <c r="J249" s="3">
        <v>25.3</v>
      </c>
      <c r="K249" s="3">
        <v>28.0</v>
      </c>
      <c r="L249" s="3" t="s">
        <v>141</v>
      </c>
      <c r="M249" s="3" t="s">
        <v>176</v>
      </c>
      <c r="N249" s="39">
        <v>0.0</v>
      </c>
      <c r="O249" s="39">
        <v>0.0</v>
      </c>
      <c r="P249" s="3" t="s">
        <v>54</v>
      </c>
      <c r="Q249" s="38">
        <v>1.0</v>
      </c>
      <c r="R249" s="3" t="s">
        <v>570</v>
      </c>
      <c r="S249" s="3"/>
      <c r="T249" s="7"/>
      <c r="U249" s="7"/>
      <c r="V249" s="7"/>
      <c r="W249" s="7"/>
      <c r="X249" s="7"/>
      <c r="Y249" s="7"/>
      <c r="Z249" s="7"/>
      <c r="AA249" s="7"/>
      <c r="AB249" s="7"/>
      <c r="AC249" s="7"/>
    </row>
    <row r="250" ht="13.5" customHeight="1">
      <c r="A250" s="29">
        <v>78.0</v>
      </c>
      <c r="B250" s="39">
        <v>2015.0</v>
      </c>
      <c r="C250" s="40">
        <v>42213.0</v>
      </c>
      <c r="D250" s="3" t="s">
        <v>66</v>
      </c>
      <c r="E250" s="3" t="s">
        <v>72</v>
      </c>
      <c r="F250" s="3" t="s">
        <v>561</v>
      </c>
      <c r="G250" s="3" t="s">
        <v>433</v>
      </c>
      <c r="H250" s="3" t="s">
        <v>421</v>
      </c>
      <c r="I250" s="3">
        <v>2.0</v>
      </c>
      <c r="J250" s="3">
        <v>25.3</v>
      </c>
      <c r="K250" s="3">
        <v>28.0</v>
      </c>
      <c r="L250" s="3" t="s">
        <v>141</v>
      </c>
      <c r="M250" s="3" t="s">
        <v>176</v>
      </c>
      <c r="N250" s="39">
        <v>50.0</v>
      </c>
      <c r="O250" s="39">
        <v>0.0</v>
      </c>
      <c r="P250" s="3" t="s">
        <v>54</v>
      </c>
      <c r="Q250" s="38">
        <v>1.0</v>
      </c>
      <c r="R250" s="3" t="s">
        <v>570</v>
      </c>
      <c r="S250" s="3"/>
      <c r="T250" s="7"/>
      <c r="U250" s="7"/>
      <c r="V250" s="7"/>
      <c r="W250" s="7"/>
      <c r="X250" s="7"/>
      <c r="Y250" s="7"/>
      <c r="Z250" s="7"/>
      <c r="AA250" s="7"/>
      <c r="AB250" s="7"/>
      <c r="AC250" s="7"/>
    </row>
    <row r="251" ht="13.5" customHeight="1">
      <c r="A251" s="29">
        <v>79.0</v>
      </c>
      <c r="B251" s="39">
        <v>2015.0</v>
      </c>
      <c r="C251" s="40">
        <v>42213.0</v>
      </c>
      <c r="D251" s="3" t="s">
        <v>66</v>
      </c>
      <c r="E251" s="3" t="s">
        <v>72</v>
      </c>
      <c r="F251" s="3" t="s">
        <v>561</v>
      </c>
      <c r="G251" s="3" t="s">
        <v>434</v>
      </c>
      <c r="H251" s="3" t="s">
        <v>421</v>
      </c>
      <c r="I251" s="3">
        <v>1.0</v>
      </c>
      <c r="J251" s="3">
        <v>24.8</v>
      </c>
      <c r="K251" s="3">
        <v>28.7</v>
      </c>
      <c r="L251" s="3" t="s">
        <v>141</v>
      </c>
      <c r="M251" s="3" t="s">
        <v>176</v>
      </c>
      <c r="N251" s="39">
        <v>0.0</v>
      </c>
      <c r="O251" s="39">
        <v>0.0</v>
      </c>
      <c r="P251" s="3" t="s">
        <v>54</v>
      </c>
      <c r="Q251" s="38">
        <v>1.0</v>
      </c>
      <c r="R251" s="3" t="s">
        <v>570</v>
      </c>
      <c r="S251" s="3"/>
      <c r="T251" s="7"/>
      <c r="U251" s="7"/>
      <c r="V251" s="7"/>
      <c r="W251" s="7"/>
      <c r="X251" s="7"/>
      <c r="Y251" s="7"/>
      <c r="Z251" s="7"/>
      <c r="AA251" s="7"/>
      <c r="AB251" s="7"/>
      <c r="AC251" s="7"/>
    </row>
    <row r="252" ht="13.5" customHeight="1">
      <c r="A252" s="29">
        <v>80.0</v>
      </c>
      <c r="B252" s="39">
        <v>2015.0</v>
      </c>
      <c r="C252" s="40">
        <v>42213.0</v>
      </c>
      <c r="D252" s="3" t="s">
        <v>66</v>
      </c>
      <c r="E252" s="3" t="s">
        <v>72</v>
      </c>
      <c r="F252" s="3" t="s">
        <v>561</v>
      </c>
      <c r="G252" s="3" t="s">
        <v>434</v>
      </c>
      <c r="H252" s="3" t="s">
        <v>421</v>
      </c>
      <c r="I252" s="3">
        <v>2.0</v>
      </c>
      <c r="J252" s="3">
        <v>24.8</v>
      </c>
      <c r="K252" s="3">
        <v>28.7</v>
      </c>
      <c r="L252" s="3" t="s">
        <v>141</v>
      </c>
      <c r="M252" s="3" t="s">
        <v>176</v>
      </c>
      <c r="N252" s="39">
        <v>25.0</v>
      </c>
      <c r="O252" s="39">
        <v>0.0</v>
      </c>
      <c r="P252" s="3" t="s">
        <v>54</v>
      </c>
      <c r="Q252" s="38">
        <v>1.0</v>
      </c>
      <c r="R252" s="3" t="s">
        <v>570</v>
      </c>
      <c r="S252" s="3"/>
      <c r="T252" s="7"/>
      <c r="U252" s="7"/>
      <c r="V252" s="7"/>
      <c r="W252" s="7"/>
      <c r="X252" s="7"/>
      <c r="Y252" s="7"/>
      <c r="Z252" s="7"/>
      <c r="AA252" s="7"/>
      <c r="AB252" s="7"/>
      <c r="AC252" s="7"/>
    </row>
    <row r="253" ht="13.5" customHeight="1">
      <c r="A253" s="29">
        <v>96.0</v>
      </c>
      <c r="B253" s="39">
        <v>2015.0</v>
      </c>
      <c r="C253" s="40">
        <v>42240.0</v>
      </c>
      <c r="D253" s="3" t="s">
        <v>66</v>
      </c>
      <c r="E253" s="3" t="s">
        <v>72</v>
      </c>
      <c r="F253" s="3" t="s">
        <v>571</v>
      </c>
      <c r="G253" s="3" t="s">
        <v>429</v>
      </c>
      <c r="H253" s="3" t="s">
        <v>421</v>
      </c>
      <c r="I253" s="3">
        <v>1.0</v>
      </c>
      <c r="J253" s="3">
        <v>24.1</v>
      </c>
      <c r="K253" s="3">
        <v>32.4</v>
      </c>
      <c r="L253" s="3" t="s">
        <v>141</v>
      </c>
      <c r="M253" s="3" t="s">
        <v>176</v>
      </c>
      <c r="N253" s="39">
        <v>0.0</v>
      </c>
      <c r="O253" s="39">
        <v>0.0</v>
      </c>
      <c r="P253" s="3" t="s">
        <v>54</v>
      </c>
      <c r="Q253" s="38">
        <v>1.0</v>
      </c>
      <c r="R253" s="3" t="s">
        <v>572</v>
      </c>
      <c r="S253" s="3"/>
      <c r="T253" s="7"/>
      <c r="U253" s="7"/>
      <c r="V253" s="7"/>
      <c r="W253" s="7"/>
      <c r="X253" s="7"/>
      <c r="Y253" s="7"/>
      <c r="Z253" s="7"/>
      <c r="AA253" s="7"/>
      <c r="AB253" s="7"/>
      <c r="AC253" s="7"/>
    </row>
    <row r="254" ht="13.5" customHeight="1">
      <c r="A254" s="29">
        <v>97.0</v>
      </c>
      <c r="B254" s="39">
        <v>2015.0</v>
      </c>
      <c r="C254" s="40">
        <v>42240.0</v>
      </c>
      <c r="D254" s="3" t="s">
        <v>66</v>
      </c>
      <c r="E254" s="3" t="s">
        <v>72</v>
      </c>
      <c r="F254" s="3" t="s">
        <v>571</v>
      </c>
      <c r="G254" s="3" t="s">
        <v>429</v>
      </c>
      <c r="H254" s="3" t="s">
        <v>421</v>
      </c>
      <c r="I254" s="3">
        <v>2.0</v>
      </c>
      <c r="J254" s="3">
        <v>24.1</v>
      </c>
      <c r="K254" s="3">
        <v>32.4</v>
      </c>
      <c r="L254" s="3" t="s">
        <v>141</v>
      </c>
      <c r="M254" s="3" t="s">
        <v>176</v>
      </c>
      <c r="N254" s="39">
        <v>0.0</v>
      </c>
      <c r="O254" s="39">
        <v>0.0</v>
      </c>
      <c r="P254" s="3" t="s">
        <v>54</v>
      </c>
      <c r="Q254" s="38">
        <v>1.0</v>
      </c>
      <c r="R254" s="3" t="s">
        <v>572</v>
      </c>
      <c r="S254" s="3"/>
      <c r="T254" s="7"/>
      <c r="U254" s="7"/>
      <c r="V254" s="7"/>
      <c r="W254" s="7"/>
      <c r="X254" s="7"/>
      <c r="Y254" s="7"/>
      <c r="Z254" s="7"/>
      <c r="AA254" s="7"/>
      <c r="AB254" s="7"/>
      <c r="AC254" s="7"/>
    </row>
    <row r="255" ht="13.5" customHeight="1">
      <c r="A255" s="29">
        <v>98.0</v>
      </c>
      <c r="B255" s="39">
        <v>2015.0</v>
      </c>
      <c r="C255" s="40">
        <v>42240.0</v>
      </c>
      <c r="D255" s="3" t="s">
        <v>66</v>
      </c>
      <c r="E255" s="3" t="s">
        <v>72</v>
      </c>
      <c r="F255" s="3" t="s">
        <v>571</v>
      </c>
      <c r="G255" s="3" t="s">
        <v>430</v>
      </c>
      <c r="H255" s="3" t="s">
        <v>421</v>
      </c>
      <c r="I255" s="3">
        <v>1.0</v>
      </c>
      <c r="J255" s="3">
        <v>24.4</v>
      </c>
      <c r="K255" s="3">
        <v>31.9</v>
      </c>
      <c r="L255" s="3" t="s">
        <v>141</v>
      </c>
      <c r="M255" s="3" t="s">
        <v>176</v>
      </c>
      <c r="N255" s="39">
        <v>0.0</v>
      </c>
      <c r="O255" s="39">
        <v>0.0</v>
      </c>
      <c r="P255" s="3" t="s">
        <v>54</v>
      </c>
      <c r="Q255" s="38">
        <v>1.0</v>
      </c>
      <c r="R255" s="3" t="s">
        <v>572</v>
      </c>
      <c r="S255" s="3"/>
      <c r="T255" s="7"/>
      <c r="U255" s="7"/>
      <c r="V255" s="7"/>
      <c r="W255" s="7"/>
      <c r="X255" s="7"/>
      <c r="Y255" s="7"/>
      <c r="Z255" s="7"/>
      <c r="AA255" s="7"/>
      <c r="AB255" s="7"/>
      <c r="AC255" s="7"/>
    </row>
    <row r="256" ht="13.5" customHeight="1">
      <c r="A256" s="29">
        <v>99.0</v>
      </c>
      <c r="B256" s="39">
        <v>2015.0</v>
      </c>
      <c r="C256" s="40">
        <v>42240.0</v>
      </c>
      <c r="D256" s="3" t="s">
        <v>66</v>
      </c>
      <c r="E256" s="3" t="s">
        <v>72</v>
      </c>
      <c r="F256" s="3" t="s">
        <v>571</v>
      </c>
      <c r="G256" s="3" t="s">
        <v>430</v>
      </c>
      <c r="H256" s="3" t="s">
        <v>421</v>
      </c>
      <c r="I256" s="3">
        <v>2.0</v>
      </c>
      <c r="J256" s="3">
        <v>24.4</v>
      </c>
      <c r="K256" s="3">
        <v>31.9</v>
      </c>
      <c r="L256" s="3" t="s">
        <v>141</v>
      </c>
      <c r="M256" s="3" t="s">
        <v>176</v>
      </c>
      <c r="N256" s="39">
        <v>0.0</v>
      </c>
      <c r="O256" s="39">
        <v>0.0</v>
      </c>
      <c r="P256" s="3" t="s">
        <v>54</v>
      </c>
      <c r="Q256" s="38">
        <v>0.5</v>
      </c>
      <c r="R256" s="3" t="s">
        <v>572</v>
      </c>
      <c r="S256" s="3"/>
      <c r="T256" s="7"/>
      <c r="U256" s="7"/>
      <c r="V256" s="7"/>
      <c r="W256" s="7"/>
      <c r="X256" s="7"/>
      <c r="Y256" s="7"/>
      <c r="Z256" s="7"/>
      <c r="AA256" s="7"/>
      <c r="AB256" s="7"/>
      <c r="AC256" s="7"/>
    </row>
    <row r="257" ht="13.5" customHeight="1">
      <c r="A257" s="29">
        <v>100.0</v>
      </c>
      <c r="B257" s="39">
        <v>2015.0</v>
      </c>
      <c r="C257" s="40">
        <v>42240.0</v>
      </c>
      <c r="D257" s="3" t="s">
        <v>66</v>
      </c>
      <c r="E257" s="3" t="s">
        <v>72</v>
      </c>
      <c r="F257" s="3" t="s">
        <v>571</v>
      </c>
      <c r="G257" s="3" t="s">
        <v>431</v>
      </c>
      <c r="H257" s="3" t="s">
        <v>421</v>
      </c>
      <c r="I257" s="3">
        <v>1.0</v>
      </c>
      <c r="J257" s="3">
        <v>25.1</v>
      </c>
      <c r="K257" s="3">
        <v>31.9</v>
      </c>
      <c r="L257" s="3" t="s">
        <v>141</v>
      </c>
      <c r="M257" s="3" t="s">
        <v>176</v>
      </c>
      <c r="N257" s="39">
        <v>0.0</v>
      </c>
      <c r="O257" s="39">
        <v>0.0</v>
      </c>
      <c r="P257" s="3" t="s">
        <v>54</v>
      </c>
      <c r="Q257" s="38">
        <v>0.5</v>
      </c>
      <c r="R257" s="3" t="s">
        <v>572</v>
      </c>
      <c r="S257" s="3"/>
      <c r="T257" s="7"/>
      <c r="U257" s="7"/>
      <c r="V257" s="7"/>
      <c r="W257" s="7"/>
      <c r="X257" s="7"/>
      <c r="Y257" s="7"/>
      <c r="Z257" s="7"/>
      <c r="AA257" s="7"/>
      <c r="AB257" s="7"/>
      <c r="AC257" s="7"/>
    </row>
    <row r="258" ht="13.5" customHeight="1">
      <c r="A258" s="29">
        <v>101.0</v>
      </c>
      <c r="B258" s="39">
        <v>2015.0</v>
      </c>
      <c r="C258" s="40">
        <v>42240.0</v>
      </c>
      <c r="D258" s="3" t="s">
        <v>66</v>
      </c>
      <c r="E258" s="3" t="s">
        <v>72</v>
      </c>
      <c r="F258" s="3" t="s">
        <v>571</v>
      </c>
      <c r="G258" s="3" t="s">
        <v>431</v>
      </c>
      <c r="H258" s="3" t="s">
        <v>421</v>
      </c>
      <c r="I258" s="3">
        <v>2.0</v>
      </c>
      <c r="J258" s="3">
        <v>25.1</v>
      </c>
      <c r="K258" s="3">
        <v>31.9</v>
      </c>
      <c r="L258" s="3" t="s">
        <v>141</v>
      </c>
      <c r="M258" s="3" t="s">
        <v>176</v>
      </c>
      <c r="N258" s="39">
        <v>0.0</v>
      </c>
      <c r="O258" s="39">
        <v>0.0</v>
      </c>
      <c r="P258" s="3" t="s">
        <v>54</v>
      </c>
      <c r="Q258" s="38">
        <v>0.5</v>
      </c>
      <c r="R258" s="3" t="s">
        <v>572</v>
      </c>
      <c r="S258" s="3"/>
      <c r="T258" s="7"/>
      <c r="U258" s="7"/>
      <c r="V258" s="7"/>
      <c r="W258" s="7"/>
      <c r="X258" s="7"/>
      <c r="Y258" s="7"/>
      <c r="Z258" s="7"/>
      <c r="AA258" s="7"/>
      <c r="AB258" s="7"/>
      <c r="AC258" s="7"/>
    </row>
    <row r="259" ht="13.5" customHeight="1">
      <c r="A259" s="29">
        <v>102.0</v>
      </c>
      <c r="B259" s="39">
        <v>2015.0</v>
      </c>
      <c r="C259" s="40">
        <v>42240.0</v>
      </c>
      <c r="D259" s="3" t="s">
        <v>66</v>
      </c>
      <c r="E259" s="3" t="s">
        <v>72</v>
      </c>
      <c r="F259" s="3" t="s">
        <v>571</v>
      </c>
      <c r="G259" s="3" t="s">
        <v>432</v>
      </c>
      <c r="H259" s="3" t="s">
        <v>421</v>
      </c>
      <c r="I259" s="3">
        <v>1.0</v>
      </c>
      <c r="J259" s="3">
        <v>24.8</v>
      </c>
      <c r="K259" s="3">
        <v>31.8</v>
      </c>
      <c r="L259" s="3" t="s">
        <v>141</v>
      </c>
      <c r="M259" s="3" t="s">
        <v>176</v>
      </c>
      <c r="N259" s="39">
        <v>0.0</v>
      </c>
      <c r="O259" s="39">
        <v>0.0</v>
      </c>
      <c r="P259" s="3" t="s">
        <v>54</v>
      </c>
      <c r="Q259" s="38">
        <v>0.5</v>
      </c>
      <c r="R259" s="3" t="s">
        <v>573</v>
      </c>
      <c r="S259" s="3"/>
      <c r="T259" s="7"/>
      <c r="U259" s="7"/>
      <c r="V259" s="7"/>
      <c r="W259" s="7"/>
      <c r="X259" s="7"/>
      <c r="Y259" s="7"/>
      <c r="Z259" s="7"/>
      <c r="AA259" s="7"/>
      <c r="AB259" s="7"/>
      <c r="AC259" s="7"/>
    </row>
    <row r="260" ht="13.5" customHeight="1">
      <c r="A260" s="29">
        <v>103.0</v>
      </c>
      <c r="B260" s="39">
        <v>2015.0</v>
      </c>
      <c r="C260" s="40">
        <v>42240.0</v>
      </c>
      <c r="D260" s="3" t="s">
        <v>66</v>
      </c>
      <c r="E260" s="3" t="s">
        <v>72</v>
      </c>
      <c r="F260" s="3" t="s">
        <v>571</v>
      </c>
      <c r="G260" s="3" t="s">
        <v>432</v>
      </c>
      <c r="H260" s="3" t="s">
        <v>421</v>
      </c>
      <c r="I260" s="3">
        <v>2.0</v>
      </c>
      <c r="J260" s="3">
        <v>24.8</v>
      </c>
      <c r="K260" s="3">
        <v>31.8</v>
      </c>
      <c r="L260" s="3" t="s">
        <v>141</v>
      </c>
      <c r="M260" s="3" t="s">
        <v>176</v>
      </c>
      <c r="N260" s="39">
        <v>0.0</v>
      </c>
      <c r="O260" s="39">
        <v>0.0</v>
      </c>
      <c r="P260" s="3" t="s">
        <v>54</v>
      </c>
      <c r="Q260" s="38">
        <v>0.5</v>
      </c>
      <c r="R260" s="3" t="s">
        <v>573</v>
      </c>
      <c r="S260" s="3"/>
      <c r="T260" s="7"/>
      <c r="U260" s="7"/>
      <c r="V260" s="7"/>
      <c r="W260" s="7"/>
      <c r="X260" s="7"/>
      <c r="Y260" s="7"/>
      <c r="Z260" s="7"/>
      <c r="AA260" s="7"/>
      <c r="AB260" s="7"/>
      <c r="AC260" s="7"/>
    </row>
    <row r="261" ht="15.75" customHeight="1">
      <c r="A261" s="29">
        <v>1.0</v>
      </c>
      <c r="B261" s="39">
        <v>2016.0</v>
      </c>
      <c r="C261" s="40">
        <v>42579.0</v>
      </c>
      <c r="D261" s="3" t="s">
        <v>72</v>
      </c>
      <c r="E261" s="3" t="s">
        <v>55</v>
      </c>
      <c r="F261" s="3" t="s">
        <v>55</v>
      </c>
      <c r="G261" s="3" t="s">
        <v>425</v>
      </c>
      <c r="H261" s="3" t="s">
        <v>421</v>
      </c>
      <c r="I261" s="3">
        <v>1.0</v>
      </c>
      <c r="J261" s="3">
        <v>24.4</v>
      </c>
      <c r="K261" s="3">
        <v>30.4</v>
      </c>
      <c r="L261" s="3" t="s">
        <v>141</v>
      </c>
      <c r="M261" s="3" t="s">
        <v>176</v>
      </c>
      <c r="N261" s="39">
        <v>100.0</v>
      </c>
      <c r="O261" s="39">
        <v>10.0</v>
      </c>
      <c r="P261" s="3" t="s">
        <v>54</v>
      </c>
      <c r="Q261" s="38">
        <v>1.0</v>
      </c>
      <c r="R261" s="3" t="s">
        <v>574</v>
      </c>
      <c r="S261" s="3"/>
      <c r="T261" s="7"/>
      <c r="U261" s="7"/>
      <c r="V261" s="7"/>
      <c r="W261" s="7"/>
      <c r="X261" s="7"/>
      <c r="Y261" s="7"/>
      <c r="Z261" s="7"/>
      <c r="AA261" s="7"/>
      <c r="AB261" s="7"/>
      <c r="AC261" s="7"/>
    </row>
    <row r="262" ht="15.75" customHeight="1">
      <c r="A262" s="29">
        <v>2.0</v>
      </c>
      <c r="B262" s="29">
        <v>2016.0</v>
      </c>
      <c r="C262" s="40">
        <v>42579.0</v>
      </c>
      <c r="D262" s="3" t="s">
        <v>72</v>
      </c>
      <c r="E262" s="3" t="s">
        <v>55</v>
      </c>
      <c r="F262" s="3" t="s">
        <v>55</v>
      </c>
      <c r="G262" s="3" t="s">
        <v>425</v>
      </c>
      <c r="H262" s="3" t="s">
        <v>421</v>
      </c>
      <c r="I262" s="8">
        <v>2.0</v>
      </c>
      <c r="J262" s="8">
        <v>24.4</v>
      </c>
      <c r="K262" s="8">
        <v>30.4</v>
      </c>
      <c r="L262" s="8" t="s">
        <v>141</v>
      </c>
      <c r="M262" s="8" t="s">
        <v>176</v>
      </c>
      <c r="N262" s="29">
        <v>75.0</v>
      </c>
      <c r="O262" s="29">
        <v>10.0</v>
      </c>
      <c r="P262" s="8" t="s">
        <v>54</v>
      </c>
      <c r="Q262" s="41">
        <v>1.0</v>
      </c>
      <c r="R262" s="3" t="s">
        <v>574</v>
      </c>
      <c r="S262" s="8"/>
      <c r="T262" s="7"/>
      <c r="U262" s="7"/>
      <c r="V262" s="7"/>
      <c r="W262" s="7"/>
      <c r="X262" s="7"/>
      <c r="Y262" s="7"/>
      <c r="Z262" s="7"/>
      <c r="AA262" s="7"/>
      <c r="AB262" s="7"/>
      <c r="AC262" s="7"/>
    </row>
    <row r="263" ht="15.75" customHeight="1">
      <c r="A263" s="29">
        <v>3.0</v>
      </c>
      <c r="B263" s="29">
        <v>2016.0</v>
      </c>
      <c r="C263" s="40">
        <v>42579.0</v>
      </c>
      <c r="D263" s="3" t="s">
        <v>72</v>
      </c>
      <c r="E263" s="3" t="s">
        <v>55</v>
      </c>
      <c r="F263" s="3" t="s">
        <v>55</v>
      </c>
      <c r="G263" s="8" t="s">
        <v>426</v>
      </c>
      <c r="H263" s="3" t="s">
        <v>421</v>
      </c>
      <c r="I263" s="8">
        <v>1.0</v>
      </c>
      <c r="J263" s="8">
        <v>24.8</v>
      </c>
      <c r="K263" s="8">
        <v>30.5</v>
      </c>
      <c r="L263" s="8" t="s">
        <v>141</v>
      </c>
      <c r="M263" s="8" t="s">
        <v>176</v>
      </c>
      <c r="N263" s="29">
        <v>30.0</v>
      </c>
      <c r="O263" s="29">
        <v>0.0</v>
      </c>
      <c r="P263" s="8" t="s">
        <v>54</v>
      </c>
      <c r="Q263" s="41">
        <v>1.0</v>
      </c>
      <c r="R263" s="8" t="s">
        <v>575</v>
      </c>
      <c r="S263" s="8"/>
      <c r="T263" s="7"/>
      <c r="U263" s="7"/>
      <c r="V263" s="7"/>
      <c r="W263" s="7"/>
      <c r="X263" s="7"/>
      <c r="Y263" s="7"/>
      <c r="Z263" s="7"/>
      <c r="AA263" s="7"/>
      <c r="AB263" s="7"/>
      <c r="AC263" s="7"/>
    </row>
    <row r="264" ht="15.75" customHeight="1">
      <c r="A264" s="29">
        <v>4.0</v>
      </c>
      <c r="B264" s="29">
        <v>2016.0</v>
      </c>
      <c r="C264" s="40">
        <v>42579.0</v>
      </c>
      <c r="D264" s="3" t="s">
        <v>72</v>
      </c>
      <c r="E264" s="3" t="s">
        <v>55</v>
      </c>
      <c r="F264" s="3" t="s">
        <v>55</v>
      </c>
      <c r="G264" s="8" t="s">
        <v>426</v>
      </c>
      <c r="H264" s="3" t="s">
        <v>421</v>
      </c>
      <c r="I264" s="8">
        <v>2.0</v>
      </c>
      <c r="J264" s="8">
        <v>24.8</v>
      </c>
      <c r="K264" s="8">
        <v>30.5</v>
      </c>
      <c r="L264" s="8" t="s">
        <v>141</v>
      </c>
      <c r="M264" s="8" t="s">
        <v>170</v>
      </c>
      <c r="N264" s="29">
        <v>0.0</v>
      </c>
      <c r="O264" s="29">
        <v>0.0</v>
      </c>
      <c r="P264" s="8" t="s">
        <v>54</v>
      </c>
      <c r="Q264" s="41">
        <v>1.0</v>
      </c>
      <c r="R264" s="8" t="s">
        <v>575</v>
      </c>
      <c r="S264" s="8"/>
      <c r="T264" s="7"/>
      <c r="U264" s="7"/>
      <c r="V264" s="7"/>
      <c r="W264" s="7"/>
      <c r="X264" s="7"/>
      <c r="Y264" s="7"/>
      <c r="Z264" s="7"/>
      <c r="AA264" s="7"/>
      <c r="AB264" s="7"/>
      <c r="AC264" s="7"/>
    </row>
    <row r="265" ht="15.75" customHeight="1">
      <c r="A265" s="29">
        <v>5.0</v>
      </c>
      <c r="B265" s="29">
        <v>2016.0</v>
      </c>
      <c r="C265" s="40">
        <v>42579.0</v>
      </c>
      <c r="D265" s="3" t="s">
        <v>72</v>
      </c>
      <c r="E265" s="3" t="s">
        <v>55</v>
      </c>
      <c r="F265" s="3" t="s">
        <v>55</v>
      </c>
      <c r="G265" s="8" t="s">
        <v>429</v>
      </c>
      <c r="H265" s="3" t="s">
        <v>421</v>
      </c>
      <c r="I265" s="8">
        <v>1.0</v>
      </c>
      <c r="J265" s="8">
        <v>24.5</v>
      </c>
      <c r="K265" s="8">
        <v>29.7</v>
      </c>
      <c r="L265" s="8" t="s">
        <v>141</v>
      </c>
      <c r="M265" s="8" t="s">
        <v>176</v>
      </c>
      <c r="N265" s="29">
        <v>100.0</v>
      </c>
      <c r="O265" s="29">
        <v>0.0</v>
      </c>
      <c r="P265" s="8" t="s">
        <v>54</v>
      </c>
      <c r="Q265" s="41">
        <v>1.0</v>
      </c>
      <c r="R265" s="8"/>
      <c r="S265" s="8"/>
      <c r="T265" s="7"/>
      <c r="U265" s="7"/>
      <c r="V265" s="7"/>
      <c r="W265" s="7"/>
      <c r="X265" s="7"/>
      <c r="Y265" s="7"/>
      <c r="Z265" s="7"/>
      <c r="AA265" s="7"/>
      <c r="AB265" s="7"/>
      <c r="AC265" s="7"/>
    </row>
    <row r="266" ht="15.75" customHeight="1">
      <c r="A266" s="29">
        <v>6.0</v>
      </c>
      <c r="B266" s="29">
        <v>2016.0</v>
      </c>
      <c r="C266" s="40">
        <v>42579.0</v>
      </c>
      <c r="D266" s="3" t="s">
        <v>72</v>
      </c>
      <c r="E266" s="3" t="s">
        <v>55</v>
      </c>
      <c r="F266" s="3" t="s">
        <v>55</v>
      </c>
      <c r="G266" s="8" t="s">
        <v>429</v>
      </c>
      <c r="H266" s="3" t="s">
        <v>421</v>
      </c>
      <c r="I266" s="8">
        <v>2.0</v>
      </c>
      <c r="J266" s="8">
        <v>24.5</v>
      </c>
      <c r="K266" s="8">
        <v>29.7</v>
      </c>
      <c r="L266" s="8" t="s">
        <v>141</v>
      </c>
      <c r="M266" s="8" t="s">
        <v>176</v>
      </c>
      <c r="N266" s="29">
        <v>90.0</v>
      </c>
      <c r="O266" s="29">
        <v>10.0</v>
      </c>
      <c r="P266" s="8" t="s">
        <v>54</v>
      </c>
      <c r="Q266" s="41">
        <v>1.0</v>
      </c>
      <c r="R266" s="3"/>
      <c r="S266" s="8"/>
      <c r="T266" s="7"/>
      <c r="U266" s="7"/>
      <c r="V266" s="7"/>
      <c r="W266" s="7"/>
      <c r="X266" s="7"/>
      <c r="Y266" s="7"/>
      <c r="Z266" s="7"/>
      <c r="AA266" s="7"/>
      <c r="AB266" s="7"/>
      <c r="AC266" s="7"/>
    </row>
    <row r="267" ht="15.75" customHeight="1">
      <c r="A267" s="29">
        <v>7.0</v>
      </c>
      <c r="B267" s="29">
        <v>2016.0</v>
      </c>
      <c r="C267" s="40">
        <v>42579.0</v>
      </c>
      <c r="D267" s="3" t="s">
        <v>72</v>
      </c>
      <c r="E267" s="3" t="s">
        <v>55</v>
      </c>
      <c r="F267" s="3" t="s">
        <v>55</v>
      </c>
      <c r="G267" s="8" t="s">
        <v>429</v>
      </c>
      <c r="H267" s="3" t="s">
        <v>421</v>
      </c>
      <c r="I267" s="42">
        <v>42373.0</v>
      </c>
      <c r="J267" s="8">
        <v>24.5</v>
      </c>
      <c r="K267" s="8">
        <v>29.7</v>
      </c>
      <c r="L267" s="8" t="s">
        <v>141</v>
      </c>
      <c r="M267" s="8" t="s">
        <v>176</v>
      </c>
      <c r="N267" s="29">
        <v>100.0</v>
      </c>
      <c r="O267" s="29">
        <v>30.0</v>
      </c>
      <c r="P267" s="8" t="s">
        <v>54</v>
      </c>
      <c r="Q267" s="41">
        <v>0.25</v>
      </c>
      <c r="R267" s="8"/>
      <c r="S267" s="8"/>
      <c r="T267" s="7"/>
      <c r="U267" s="7"/>
      <c r="V267" s="7"/>
      <c r="W267" s="7"/>
      <c r="X267" s="7"/>
      <c r="Y267" s="7"/>
      <c r="Z267" s="7"/>
      <c r="AA267" s="7"/>
      <c r="AB267" s="7"/>
      <c r="AC267" s="7"/>
    </row>
    <row r="268" ht="15.75" customHeight="1">
      <c r="A268" s="29">
        <v>8.0</v>
      </c>
      <c r="B268" s="29">
        <v>2016.0</v>
      </c>
      <c r="C268" s="40">
        <v>42579.0</v>
      </c>
      <c r="D268" s="3" t="s">
        <v>72</v>
      </c>
      <c r="E268" s="3" t="s">
        <v>55</v>
      </c>
      <c r="F268" s="3" t="s">
        <v>55</v>
      </c>
      <c r="G268" s="8" t="s">
        <v>430</v>
      </c>
      <c r="H268" s="3" t="s">
        <v>421</v>
      </c>
      <c r="I268" s="8">
        <v>1.0</v>
      </c>
      <c r="J268" s="8">
        <v>24.9</v>
      </c>
      <c r="K268" s="8">
        <v>29.8</v>
      </c>
      <c r="L268" s="8" t="s">
        <v>141</v>
      </c>
      <c r="M268" s="8" t="s">
        <v>176</v>
      </c>
      <c r="N268" s="29">
        <v>30.0</v>
      </c>
      <c r="O268" s="29">
        <v>5.0</v>
      </c>
      <c r="P268" s="8" t="s">
        <v>54</v>
      </c>
      <c r="Q268" s="41">
        <v>1.0</v>
      </c>
      <c r="R268" s="8"/>
      <c r="S268" s="8"/>
      <c r="T268" s="7"/>
      <c r="U268" s="7"/>
      <c r="V268" s="7"/>
      <c r="W268" s="7"/>
      <c r="X268" s="7"/>
      <c r="Y268" s="7"/>
      <c r="Z268" s="7"/>
      <c r="AA268" s="7"/>
      <c r="AB268" s="7"/>
      <c r="AC268" s="7"/>
    </row>
    <row r="269" ht="15.75" customHeight="1">
      <c r="A269" s="29">
        <v>9.0</v>
      </c>
      <c r="B269" s="29">
        <v>2016.0</v>
      </c>
      <c r="C269" s="40">
        <v>42579.0</v>
      </c>
      <c r="D269" s="3" t="s">
        <v>72</v>
      </c>
      <c r="E269" s="3" t="s">
        <v>55</v>
      </c>
      <c r="F269" s="3" t="s">
        <v>55</v>
      </c>
      <c r="G269" s="8" t="s">
        <v>430</v>
      </c>
      <c r="H269" s="3" t="s">
        <v>421</v>
      </c>
      <c r="I269" s="8">
        <v>2.0</v>
      </c>
      <c r="J269" s="8">
        <v>24.9</v>
      </c>
      <c r="K269" s="8">
        <v>29.8</v>
      </c>
      <c r="L269" s="8" t="s">
        <v>141</v>
      </c>
      <c r="M269" s="8" t="s">
        <v>176</v>
      </c>
      <c r="N269" s="29">
        <v>10.0</v>
      </c>
      <c r="O269" s="29">
        <v>2.0</v>
      </c>
      <c r="P269" s="8" t="s">
        <v>54</v>
      </c>
      <c r="Q269" s="41">
        <v>1.0</v>
      </c>
      <c r="R269" s="8"/>
      <c r="S269" s="8"/>
      <c r="T269" s="7"/>
      <c r="U269" s="7"/>
      <c r="V269" s="7"/>
      <c r="W269" s="7"/>
      <c r="X269" s="7"/>
      <c r="Y269" s="7"/>
      <c r="Z269" s="7"/>
      <c r="AA269" s="7"/>
      <c r="AB269" s="7"/>
      <c r="AC269" s="7"/>
    </row>
    <row r="270" ht="15.75" customHeight="1">
      <c r="A270" s="29">
        <v>10.0</v>
      </c>
      <c r="B270" s="29">
        <v>2016.0</v>
      </c>
      <c r="C270" s="40">
        <v>42579.0</v>
      </c>
      <c r="D270" s="3" t="s">
        <v>72</v>
      </c>
      <c r="E270" s="3" t="s">
        <v>55</v>
      </c>
      <c r="F270" s="3" t="s">
        <v>55</v>
      </c>
      <c r="G270" s="8" t="s">
        <v>430</v>
      </c>
      <c r="H270" s="3" t="s">
        <v>421</v>
      </c>
      <c r="I270" s="42">
        <v>42373.0</v>
      </c>
      <c r="J270" s="8">
        <v>24.9</v>
      </c>
      <c r="K270" s="8">
        <v>29.8</v>
      </c>
      <c r="L270" s="8" t="s">
        <v>141</v>
      </c>
      <c r="M270" s="8" t="s">
        <v>170</v>
      </c>
      <c r="N270" s="29">
        <v>0.0</v>
      </c>
      <c r="O270" s="29">
        <v>0.0</v>
      </c>
      <c r="P270" s="8" t="s">
        <v>54</v>
      </c>
      <c r="Q270" s="41">
        <v>0.25</v>
      </c>
      <c r="R270" s="8"/>
      <c r="S270" s="8"/>
      <c r="T270" s="7"/>
      <c r="U270" s="7"/>
      <c r="V270" s="7"/>
      <c r="W270" s="7"/>
      <c r="X270" s="7"/>
      <c r="Y270" s="7"/>
      <c r="Z270" s="7"/>
      <c r="AA270" s="7"/>
      <c r="AB270" s="7"/>
      <c r="AC270" s="7"/>
    </row>
    <row r="271" ht="15.75" customHeight="1">
      <c r="A271" s="29">
        <v>11.0</v>
      </c>
      <c r="B271" s="29">
        <v>2016.0</v>
      </c>
      <c r="C271" s="40">
        <v>42579.0</v>
      </c>
      <c r="D271" s="3" t="s">
        <v>72</v>
      </c>
      <c r="E271" s="3" t="s">
        <v>55</v>
      </c>
      <c r="F271" s="3" t="s">
        <v>55</v>
      </c>
      <c r="G271" s="8" t="s">
        <v>431</v>
      </c>
      <c r="H271" s="3" t="s">
        <v>421</v>
      </c>
      <c r="I271" s="8">
        <v>1.0</v>
      </c>
      <c r="J271" s="8">
        <v>24.7</v>
      </c>
      <c r="K271" s="8">
        <v>30.2</v>
      </c>
      <c r="L271" s="8" t="s">
        <v>141</v>
      </c>
      <c r="M271" s="8" t="s">
        <v>176</v>
      </c>
      <c r="N271" s="29">
        <v>75.0</v>
      </c>
      <c r="O271" s="29">
        <v>40.0</v>
      </c>
      <c r="P271" s="8" t="s">
        <v>54</v>
      </c>
      <c r="Q271" s="41">
        <v>1.0</v>
      </c>
      <c r="R271" s="8"/>
      <c r="S271" s="8"/>
      <c r="T271" s="7"/>
      <c r="U271" s="7"/>
      <c r="V271" s="7"/>
      <c r="W271" s="7"/>
      <c r="X271" s="7"/>
      <c r="Y271" s="7"/>
      <c r="Z271" s="7"/>
      <c r="AA271" s="7"/>
      <c r="AB271" s="7"/>
      <c r="AC271" s="7"/>
    </row>
    <row r="272" ht="15.75" customHeight="1">
      <c r="A272" s="29">
        <v>12.0</v>
      </c>
      <c r="B272" s="29">
        <v>2016.0</v>
      </c>
      <c r="C272" s="40">
        <v>42579.0</v>
      </c>
      <c r="D272" s="3" t="s">
        <v>72</v>
      </c>
      <c r="E272" s="3" t="s">
        <v>55</v>
      </c>
      <c r="F272" s="3" t="s">
        <v>55</v>
      </c>
      <c r="G272" s="8" t="s">
        <v>431</v>
      </c>
      <c r="H272" s="3" t="s">
        <v>421</v>
      </c>
      <c r="I272" s="8">
        <v>2.0</v>
      </c>
      <c r="J272" s="8">
        <v>24.7</v>
      </c>
      <c r="K272" s="8">
        <v>30.2</v>
      </c>
      <c r="L272" s="8" t="s">
        <v>141</v>
      </c>
      <c r="M272" s="8" t="s">
        <v>176</v>
      </c>
      <c r="N272" s="29">
        <v>100.0</v>
      </c>
      <c r="O272" s="29">
        <v>15.0</v>
      </c>
      <c r="P272" s="8" t="s">
        <v>54</v>
      </c>
      <c r="Q272" s="41">
        <v>1.0</v>
      </c>
      <c r="R272" s="8"/>
      <c r="S272" s="8"/>
      <c r="T272" s="7"/>
      <c r="U272" s="7"/>
      <c r="V272" s="7"/>
      <c r="W272" s="7"/>
      <c r="X272" s="7"/>
      <c r="Y272" s="7"/>
      <c r="Z272" s="7"/>
      <c r="AA272" s="7"/>
      <c r="AB272" s="7"/>
      <c r="AC272" s="7"/>
    </row>
    <row r="273" ht="15.75" customHeight="1">
      <c r="A273" s="29">
        <v>13.0</v>
      </c>
      <c r="B273" s="29">
        <v>2016.0</v>
      </c>
      <c r="C273" s="40">
        <v>42579.0</v>
      </c>
      <c r="D273" s="3" t="s">
        <v>72</v>
      </c>
      <c r="E273" s="3" t="s">
        <v>55</v>
      </c>
      <c r="F273" s="3" t="s">
        <v>55</v>
      </c>
      <c r="G273" s="8" t="s">
        <v>431</v>
      </c>
      <c r="H273" s="3" t="s">
        <v>421</v>
      </c>
      <c r="I273" s="42">
        <v>42373.0</v>
      </c>
      <c r="J273" s="8">
        <v>24.7</v>
      </c>
      <c r="K273" s="8">
        <v>30.2</v>
      </c>
      <c r="L273" s="8" t="s">
        <v>141</v>
      </c>
      <c r="M273" s="8" t="s">
        <v>176</v>
      </c>
      <c r="N273" s="29">
        <v>80.0</v>
      </c>
      <c r="O273" s="29">
        <v>20.0</v>
      </c>
      <c r="P273" s="8" t="s">
        <v>54</v>
      </c>
      <c r="Q273" s="41">
        <v>0.25</v>
      </c>
      <c r="R273" s="8"/>
      <c r="S273" s="8"/>
      <c r="T273" s="7"/>
      <c r="U273" s="7"/>
      <c r="V273" s="7"/>
      <c r="W273" s="7"/>
      <c r="X273" s="7"/>
      <c r="Y273" s="7"/>
      <c r="Z273" s="7"/>
      <c r="AA273" s="7"/>
      <c r="AB273" s="7"/>
      <c r="AC273" s="7"/>
    </row>
    <row r="274" ht="15.75" customHeight="1">
      <c r="A274" s="29">
        <v>14.0</v>
      </c>
      <c r="B274" s="29">
        <v>2016.0</v>
      </c>
      <c r="C274" s="40">
        <v>42579.0</v>
      </c>
      <c r="D274" s="3" t="s">
        <v>72</v>
      </c>
      <c r="E274" s="3" t="s">
        <v>55</v>
      </c>
      <c r="F274" s="3" t="s">
        <v>55</v>
      </c>
      <c r="G274" s="8" t="s">
        <v>432</v>
      </c>
      <c r="H274" s="3" t="s">
        <v>421</v>
      </c>
      <c r="I274" s="8">
        <v>1.0</v>
      </c>
      <c r="J274" s="8">
        <v>24.6</v>
      </c>
      <c r="K274" s="8">
        <v>30.4</v>
      </c>
      <c r="L274" s="8" t="s">
        <v>141</v>
      </c>
      <c r="M274" s="8" t="s">
        <v>176</v>
      </c>
      <c r="N274" s="29">
        <v>5.0</v>
      </c>
      <c r="O274" s="29">
        <v>5.0</v>
      </c>
      <c r="P274" s="8" t="s">
        <v>54</v>
      </c>
      <c r="Q274" s="41">
        <v>1.0</v>
      </c>
      <c r="R274" s="8"/>
      <c r="S274" s="8"/>
      <c r="T274" s="7"/>
      <c r="U274" s="7"/>
      <c r="V274" s="7"/>
      <c r="W274" s="7"/>
      <c r="X274" s="7"/>
      <c r="Y274" s="7"/>
      <c r="Z274" s="7"/>
      <c r="AA274" s="7"/>
      <c r="AB274" s="7"/>
      <c r="AC274" s="7"/>
    </row>
    <row r="275" ht="15.75" customHeight="1">
      <c r="A275" s="29">
        <v>15.0</v>
      </c>
      <c r="B275" s="29">
        <v>2016.0</v>
      </c>
      <c r="C275" s="40">
        <v>42579.0</v>
      </c>
      <c r="D275" s="3" t="s">
        <v>72</v>
      </c>
      <c r="E275" s="3" t="s">
        <v>55</v>
      </c>
      <c r="F275" s="3" t="s">
        <v>55</v>
      </c>
      <c r="G275" s="8" t="s">
        <v>432</v>
      </c>
      <c r="H275" s="3" t="s">
        <v>421</v>
      </c>
      <c r="I275" s="8">
        <v>2.0</v>
      </c>
      <c r="J275" s="8">
        <v>24.6</v>
      </c>
      <c r="K275" s="8">
        <v>30.4</v>
      </c>
      <c r="L275" s="8" t="s">
        <v>141</v>
      </c>
      <c r="M275" s="8" t="s">
        <v>176</v>
      </c>
      <c r="N275" s="29">
        <v>95.0</v>
      </c>
      <c r="O275" s="29">
        <v>30.0</v>
      </c>
      <c r="P275" s="8" t="s">
        <v>54</v>
      </c>
      <c r="Q275" s="41">
        <v>1.0</v>
      </c>
      <c r="R275" s="8"/>
      <c r="S275" s="8"/>
      <c r="T275" s="7"/>
      <c r="U275" s="7"/>
      <c r="V275" s="7"/>
      <c r="W275" s="7"/>
      <c r="X275" s="7"/>
      <c r="Y275" s="7"/>
      <c r="Z275" s="7"/>
      <c r="AA275" s="7"/>
      <c r="AB275" s="7"/>
      <c r="AC275" s="7"/>
    </row>
    <row r="276" ht="15.75" customHeight="1">
      <c r="A276" s="29">
        <v>16.0</v>
      </c>
      <c r="B276" s="29">
        <v>2016.0</v>
      </c>
      <c r="C276" s="40">
        <v>42579.0</v>
      </c>
      <c r="D276" s="3" t="s">
        <v>72</v>
      </c>
      <c r="E276" s="3" t="s">
        <v>55</v>
      </c>
      <c r="F276" s="3" t="s">
        <v>55</v>
      </c>
      <c r="G276" s="8" t="s">
        <v>432</v>
      </c>
      <c r="H276" s="3" t="s">
        <v>421</v>
      </c>
      <c r="I276" s="42">
        <v>42373.0</v>
      </c>
      <c r="J276" s="8">
        <v>24.6</v>
      </c>
      <c r="K276" s="8">
        <v>30.4</v>
      </c>
      <c r="L276" s="8" t="s">
        <v>141</v>
      </c>
      <c r="M276" s="8" t="s">
        <v>176</v>
      </c>
      <c r="N276" s="29">
        <v>50.0</v>
      </c>
      <c r="O276" s="29">
        <v>25.0</v>
      </c>
      <c r="P276" s="8" t="s">
        <v>54</v>
      </c>
      <c r="Q276" s="41">
        <v>0.25</v>
      </c>
      <c r="R276" s="8"/>
      <c r="S276" s="8"/>
      <c r="T276" s="7"/>
      <c r="U276" s="7"/>
      <c r="V276" s="7"/>
      <c r="W276" s="7"/>
      <c r="X276" s="7"/>
      <c r="Y276" s="7"/>
      <c r="Z276" s="7"/>
      <c r="AA276" s="7"/>
      <c r="AB276" s="7"/>
      <c r="AC276" s="7"/>
    </row>
    <row r="277" ht="15.75" customHeight="1">
      <c r="A277" s="29">
        <v>17.0</v>
      </c>
      <c r="B277" s="29">
        <v>2016.0</v>
      </c>
      <c r="C277" s="40">
        <v>42579.0</v>
      </c>
      <c r="D277" s="3" t="s">
        <v>72</v>
      </c>
      <c r="E277" s="3" t="s">
        <v>55</v>
      </c>
      <c r="F277" s="3" t="s">
        <v>55</v>
      </c>
      <c r="G277" s="8" t="s">
        <v>433</v>
      </c>
      <c r="H277" s="3" t="s">
        <v>421</v>
      </c>
      <c r="I277" s="8">
        <v>1.0</v>
      </c>
      <c r="J277" s="8">
        <v>25.7</v>
      </c>
      <c r="K277" s="8">
        <v>29.8</v>
      </c>
      <c r="L277" s="8" t="s">
        <v>141</v>
      </c>
      <c r="M277" s="8" t="s">
        <v>170</v>
      </c>
      <c r="N277" s="29">
        <v>0.0</v>
      </c>
      <c r="O277" s="29">
        <v>0.0</v>
      </c>
      <c r="P277" s="8" t="s">
        <v>54</v>
      </c>
      <c r="Q277" s="41">
        <v>1.0</v>
      </c>
      <c r="R277" s="8" t="s">
        <v>576</v>
      </c>
      <c r="S277" s="8"/>
      <c r="T277" s="7"/>
      <c r="U277" s="7"/>
      <c r="V277" s="7"/>
      <c r="W277" s="7"/>
      <c r="X277" s="7"/>
      <c r="Y277" s="7"/>
      <c r="Z277" s="7"/>
      <c r="AA277" s="7"/>
      <c r="AB277" s="7"/>
      <c r="AC277" s="7"/>
    </row>
    <row r="278" ht="15.75" customHeight="1">
      <c r="A278" s="29">
        <v>18.0</v>
      </c>
      <c r="B278" s="29">
        <v>2016.0</v>
      </c>
      <c r="C278" s="40">
        <v>42579.0</v>
      </c>
      <c r="D278" s="3" t="s">
        <v>72</v>
      </c>
      <c r="E278" s="3" t="s">
        <v>55</v>
      </c>
      <c r="F278" s="3" t="s">
        <v>55</v>
      </c>
      <c r="G278" s="8" t="s">
        <v>433</v>
      </c>
      <c r="H278" s="3" t="s">
        <v>421</v>
      </c>
      <c r="I278" s="8">
        <v>2.0</v>
      </c>
      <c r="J278" s="8">
        <v>25.7</v>
      </c>
      <c r="K278" s="8">
        <v>29.8</v>
      </c>
      <c r="L278" s="8" t="s">
        <v>141</v>
      </c>
      <c r="M278" s="8" t="s">
        <v>170</v>
      </c>
      <c r="N278" s="29">
        <v>0.0</v>
      </c>
      <c r="O278" s="29">
        <v>0.0</v>
      </c>
      <c r="P278" s="8" t="s">
        <v>54</v>
      </c>
      <c r="Q278" s="41">
        <v>1.0</v>
      </c>
      <c r="R278" s="8" t="s">
        <v>576</v>
      </c>
      <c r="S278" s="8"/>
      <c r="T278" s="7"/>
      <c r="U278" s="7"/>
      <c r="V278" s="7"/>
      <c r="W278" s="7"/>
      <c r="X278" s="7"/>
      <c r="Y278" s="7"/>
      <c r="Z278" s="7"/>
      <c r="AA278" s="7"/>
      <c r="AB278" s="7"/>
      <c r="AC278" s="7"/>
    </row>
    <row r="279" ht="15.75" customHeight="1">
      <c r="A279" s="29">
        <v>19.0</v>
      </c>
      <c r="B279" s="29">
        <v>2016.0</v>
      </c>
      <c r="C279" s="40">
        <v>42579.0</v>
      </c>
      <c r="D279" s="3" t="s">
        <v>72</v>
      </c>
      <c r="E279" s="3" t="s">
        <v>55</v>
      </c>
      <c r="F279" s="3" t="s">
        <v>55</v>
      </c>
      <c r="G279" s="8" t="s">
        <v>433</v>
      </c>
      <c r="H279" s="3" t="s">
        <v>421</v>
      </c>
      <c r="I279" s="42">
        <v>42373.0</v>
      </c>
      <c r="J279" s="8">
        <v>25.7</v>
      </c>
      <c r="K279" s="8">
        <v>29.8</v>
      </c>
      <c r="L279" s="8" t="s">
        <v>141</v>
      </c>
      <c r="M279" s="8" t="s">
        <v>170</v>
      </c>
      <c r="N279" s="29">
        <v>0.0</v>
      </c>
      <c r="O279" s="29">
        <v>0.0</v>
      </c>
      <c r="P279" s="8" t="s">
        <v>54</v>
      </c>
      <c r="Q279" s="41">
        <v>0.25</v>
      </c>
      <c r="R279" s="8"/>
      <c r="S279" s="8"/>
      <c r="T279" s="7"/>
      <c r="U279" s="7"/>
      <c r="V279" s="7"/>
      <c r="W279" s="7"/>
      <c r="X279" s="7"/>
      <c r="Y279" s="7"/>
      <c r="Z279" s="7"/>
      <c r="AA279" s="7"/>
      <c r="AB279" s="7"/>
      <c r="AC279" s="7"/>
    </row>
    <row r="280" ht="15.75" customHeight="1">
      <c r="A280" s="29">
        <v>20.0</v>
      </c>
      <c r="B280" s="29">
        <v>2016.0</v>
      </c>
      <c r="C280" s="40">
        <v>42579.0</v>
      </c>
      <c r="D280" s="3" t="s">
        <v>72</v>
      </c>
      <c r="E280" s="3" t="s">
        <v>55</v>
      </c>
      <c r="F280" s="3" t="s">
        <v>55</v>
      </c>
      <c r="G280" s="8" t="s">
        <v>434</v>
      </c>
      <c r="H280" s="3" t="s">
        <v>421</v>
      </c>
      <c r="I280" s="8">
        <v>1.0</v>
      </c>
      <c r="J280" s="8">
        <v>25.2</v>
      </c>
      <c r="K280" s="8">
        <v>29.9</v>
      </c>
      <c r="L280" s="8" t="s">
        <v>141</v>
      </c>
      <c r="M280" s="8" t="s">
        <v>176</v>
      </c>
      <c r="N280" s="29">
        <v>50.0</v>
      </c>
      <c r="O280" s="29">
        <v>30.0</v>
      </c>
      <c r="P280" s="8" t="s">
        <v>54</v>
      </c>
      <c r="Q280" s="41">
        <v>1.0</v>
      </c>
      <c r="R280" s="8" t="s">
        <v>577</v>
      </c>
      <c r="S280" s="8"/>
      <c r="T280" s="7"/>
      <c r="U280" s="7"/>
      <c r="V280" s="7"/>
      <c r="W280" s="7"/>
      <c r="X280" s="7"/>
      <c r="Y280" s="7"/>
      <c r="Z280" s="7"/>
      <c r="AA280" s="7"/>
      <c r="AB280" s="7"/>
      <c r="AC280" s="7"/>
    </row>
    <row r="281" ht="15.75" customHeight="1">
      <c r="A281" s="29">
        <v>21.0</v>
      </c>
      <c r="B281" s="29">
        <v>2016.0</v>
      </c>
      <c r="C281" s="40">
        <v>42579.0</v>
      </c>
      <c r="D281" s="3" t="s">
        <v>72</v>
      </c>
      <c r="E281" s="3" t="s">
        <v>55</v>
      </c>
      <c r="F281" s="3" t="s">
        <v>55</v>
      </c>
      <c r="G281" s="8" t="s">
        <v>434</v>
      </c>
      <c r="H281" s="3" t="s">
        <v>421</v>
      </c>
      <c r="I281" s="8">
        <v>2.0</v>
      </c>
      <c r="J281" s="8">
        <v>25.2</v>
      </c>
      <c r="K281" s="8">
        <v>29.9</v>
      </c>
      <c r="L281" s="8" t="s">
        <v>141</v>
      </c>
      <c r="M281" s="8" t="s">
        <v>176</v>
      </c>
      <c r="N281" s="29">
        <v>5.0</v>
      </c>
      <c r="O281" s="29">
        <v>5.0</v>
      </c>
      <c r="P281" s="8" t="s">
        <v>54</v>
      </c>
      <c r="Q281" s="41">
        <v>1.0</v>
      </c>
      <c r="R281" s="8" t="s">
        <v>577</v>
      </c>
      <c r="S281" s="8"/>
      <c r="T281" s="7"/>
      <c r="U281" s="7"/>
      <c r="V281" s="7"/>
      <c r="W281" s="7"/>
      <c r="X281" s="7"/>
      <c r="Y281" s="7"/>
      <c r="Z281" s="7"/>
      <c r="AA281" s="7"/>
      <c r="AB281" s="7"/>
      <c r="AC281" s="7"/>
    </row>
    <row r="282" ht="15.75" customHeight="1">
      <c r="A282" s="29">
        <v>22.0</v>
      </c>
      <c r="B282" s="29">
        <v>2016.0</v>
      </c>
      <c r="C282" s="40">
        <v>42579.0</v>
      </c>
      <c r="D282" s="3" t="s">
        <v>72</v>
      </c>
      <c r="E282" s="3" t="s">
        <v>55</v>
      </c>
      <c r="F282" s="3" t="s">
        <v>55</v>
      </c>
      <c r="G282" s="8" t="s">
        <v>434</v>
      </c>
      <c r="H282" s="3" t="s">
        <v>421</v>
      </c>
      <c r="I282" s="42">
        <v>42373.0</v>
      </c>
      <c r="J282" s="8">
        <v>25.2</v>
      </c>
      <c r="K282" s="8">
        <v>29.9</v>
      </c>
      <c r="L282" s="8" t="s">
        <v>135</v>
      </c>
      <c r="M282" s="8" t="s">
        <v>170</v>
      </c>
      <c r="N282" s="29">
        <v>0.0</v>
      </c>
      <c r="O282" s="29">
        <v>0.0</v>
      </c>
      <c r="P282" s="8" t="s">
        <v>54</v>
      </c>
      <c r="Q282" s="41">
        <v>0.25</v>
      </c>
      <c r="R282" s="8"/>
      <c r="S282" s="8"/>
      <c r="T282" s="7"/>
      <c r="U282" s="7"/>
      <c r="V282" s="7"/>
      <c r="W282" s="7"/>
      <c r="X282" s="7"/>
      <c r="Y282" s="7"/>
      <c r="Z282" s="7"/>
      <c r="AA282" s="7"/>
      <c r="AB282" s="7"/>
      <c r="AC282" s="7"/>
    </row>
    <row r="283" ht="15.75" customHeight="1">
      <c r="A283" s="29">
        <v>34.0</v>
      </c>
      <c r="B283" s="29">
        <v>2016.0</v>
      </c>
      <c r="C283" s="40">
        <v>42591.0</v>
      </c>
      <c r="D283" s="3" t="s">
        <v>72</v>
      </c>
      <c r="E283" s="3" t="s">
        <v>55</v>
      </c>
      <c r="F283" s="3" t="s">
        <v>55</v>
      </c>
      <c r="G283" s="8" t="s">
        <v>377</v>
      </c>
      <c r="H283" s="8" t="s">
        <v>375</v>
      </c>
      <c r="I283" s="8">
        <v>1.0</v>
      </c>
      <c r="J283" s="8">
        <v>24.3</v>
      </c>
      <c r="K283" s="8">
        <v>30.8</v>
      </c>
      <c r="L283" s="8" t="s">
        <v>141</v>
      </c>
      <c r="M283" s="8" t="s">
        <v>170</v>
      </c>
      <c r="N283" s="29">
        <v>0.0</v>
      </c>
      <c r="O283" s="29">
        <v>0.0</v>
      </c>
      <c r="P283" s="8" t="s">
        <v>502</v>
      </c>
      <c r="Q283" s="41">
        <v>1.0</v>
      </c>
      <c r="R283" s="8"/>
      <c r="S283" s="8"/>
      <c r="T283" s="35"/>
      <c r="U283" s="7"/>
      <c r="V283" s="7"/>
      <c r="W283" s="7"/>
      <c r="X283" s="7"/>
      <c r="Y283" s="7"/>
      <c r="Z283" s="7"/>
      <c r="AA283" s="7"/>
      <c r="AB283" s="7"/>
      <c r="AC283" s="7"/>
    </row>
    <row r="284" ht="15.75" customHeight="1">
      <c r="A284" s="29">
        <v>35.0</v>
      </c>
      <c r="B284" s="29">
        <v>2016.0</v>
      </c>
      <c r="C284" s="40">
        <v>42591.0</v>
      </c>
      <c r="D284" s="3" t="s">
        <v>72</v>
      </c>
      <c r="E284" s="3" t="s">
        <v>55</v>
      </c>
      <c r="F284" s="3" t="s">
        <v>55</v>
      </c>
      <c r="G284" s="8" t="s">
        <v>377</v>
      </c>
      <c r="H284" s="8" t="s">
        <v>375</v>
      </c>
      <c r="I284" s="8">
        <v>2.0</v>
      </c>
      <c r="J284" s="8">
        <v>24.3</v>
      </c>
      <c r="K284" s="8">
        <v>30.8</v>
      </c>
      <c r="L284" s="8" t="s">
        <v>141</v>
      </c>
      <c r="M284" s="8" t="s">
        <v>170</v>
      </c>
      <c r="N284" s="29">
        <v>0.0</v>
      </c>
      <c r="O284" s="29">
        <v>0.0</v>
      </c>
      <c r="P284" s="8" t="s">
        <v>502</v>
      </c>
      <c r="Q284" s="41">
        <v>1.0</v>
      </c>
      <c r="R284" s="8"/>
      <c r="S284" s="8"/>
      <c r="T284" s="35"/>
      <c r="U284" s="7"/>
      <c r="V284" s="7"/>
      <c r="W284" s="7"/>
      <c r="X284" s="7"/>
      <c r="Y284" s="7"/>
      <c r="Z284" s="7"/>
      <c r="AA284" s="7"/>
      <c r="AB284" s="7"/>
      <c r="AC284" s="7"/>
    </row>
    <row r="285" ht="15.75" customHeight="1">
      <c r="A285" s="29">
        <v>31.0</v>
      </c>
      <c r="B285" s="29">
        <v>2016.0</v>
      </c>
      <c r="C285" s="40">
        <v>42591.0</v>
      </c>
      <c r="D285" s="3" t="s">
        <v>72</v>
      </c>
      <c r="E285" s="3" t="s">
        <v>55</v>
      </c>
      <c r="F285" s="3" t="s">
        <v>55</v>
      </c>
      <c r="G285" s="8" t="s">
        <v>411</v>
      </c>
      <c r="H285" s="8" t="s">
        <v>375</v>
      </c>
      <c r="I285" s="8">
        <v>1.0</v>
      </c>
      <c r="J285" s="8">
        <v>25.3</v>
      </c>
      <c r="K285" s="8">
        <v>30.5</v>
      </c>
      <c r="L285" s="8" t="s">
        <v>135</v>
      </c>
      <c r="M285" s="8" t="s">
        <v>170</v>
      </c>
      <c r="N285" s="29">
        <v>0.0</v>
      </c>
      <c r="O285" s="29">
        <v>0.0</v>
      </c>
      <c r="P285" s="8" t="s">
        <v>502</v>
      </c>
      <c r="Q285" s="41">
        <v>1.0</v>
      </c>
      <c r="R285" s="8"/>
      <c r="S285" s="8"/>
      <c r="T285" s="7"/>
      <c r="U285" s="7"/>
      <c r="V285" s="7"/>
      <c r="W285" s="7"/>
      <c r="X285" s="7"/>
      <c r="Y285" s="7"/>
      <c r="Z285" s="7"/>
      <c r="AA285" s="7"/>
      <c r="AB285" s="7"/>
      <c r="AC285" s="7"/>
    </row>
    <row r="286" ht="15.75" customHeight="1">
      <c r="A286" s="29">
        <v>32.0</v>
      </c>
      <c r="B286" s="29">
        <v>2016.0</v>
      </c>
      <c r="C286" s="40">
        <v>42591.0</v>
      </c>
      <c r="D286" s="3" t="s">
        <v>72</v>
      </c>
      <c r="E286" s="3" t="s">
        <v>55</v>
      </c>
      <c r="F286" s="3" t="s">
        <v>55</v>
      </c>
      <c r="G286" s="8" t="s">
        <v>411</v>
      </c>
      <c r="H286" s="8" t="s">
        <v>375</v>
      </c>
      <c r="I286" s="8">
        <v>2.0</v>
      </c>
      <c r="J286" s="8">
        <v>25.3</v>
      </c>
      <c r="K286" s="8">
        <v>30.5</v>
      </c>
      <c r="L286" s="8" t="s">
        <v>135</v>
      </c>
      <c r="M286" s="8" t="s">
        <v>170</v>
      </c>
      <c r="N286" s="29">
        <v>0.0</v>
      </c>
      <c r="O286" s="29">
        <v>0.0</v>
      </c>
      <c r="P286" s="8" t="s">
        <v>502</v>
      </c>
      <c r="Q286" s="41">
        <v>1.0</v>
      </c>
      <c r="R286" s="8"/>
      <c r="S286" s="8"/>
      <c r="T286" s="7"/>
      <c r="U286" s="7"/>
      <c r="V286" s="7"/>
      <c r="W286" s="7"/>
      <c r="X286" s="7"/>
      <c r="Y286" s="7"/>
      <c r="Z286" s="7"/>
      <c r="AA286" s="7"/>
      <c r="AB286" s="7"/>
      <c r="AC286" s="7"/>
    </row>
    <row r="287" ht="15.75" customHeight="1">
      <c r="A287" s="29">
        <v>33.0</v>
      </c>
      <c r="B287" s="29">
        <v>2016.0</v>
      </c>
      <c r="C287" s="40">
        <v>42591.0</v>
      </c>
      <c r="D287" s="3" t="s">
        <v>72</v>
      </c>
      <c r="E287" s="3" t="s">
        <v>55</v>
      </c>
      <c r="F287" s="3" t="s">
        <v>55</v>
      </c>
      <c r="G287" s="8" t="s">
        <v>411</v>
      </c>
      <c r="H287" s="8" t="s">
        <v>375</v>
      </c>
      <c r="I287" s="42">
        <v>42373.0</v>
      </c>
      <c r="J287" s="8">
        <v>25.3</v>
      </c>
      <c r="K287" s="8">
        <v>30.5</v>
      </c>
      <c r="L287" s="8" t="s">
        <v>135</v>
      </c>
      <c r="M287" s="8" t="s">
        <v>170</v>
      </c>
      <c r="N287" s="29">
        <v>0.0</v>
      </c>
      <c r="O287" s="29">
        <v>0.0</v>
      </c>
      <c r="P287" s="8" t="s">
        <v>502</v>
      </c>
      <c r="Q287" s="41">
        <v>0.25</v>
      </c>
      <c r="R287" s="8"/>
      <c r="S287" s="8"/>
      <c r="T287" s="7"/>
      <c r="U287" s="7"/>
      <c r="V287" s="7"/>
      <c r="W287" s="7"/>
      <c r="X287" s="7"/>
      <c r="Y287" s="7"/>
      <c r="Z287" s="7"/>
      <c r="AA287" s="7"/>
      <c r="AB287" s="7"/>
      <c r="AC287" s="7"/>
    </row>
    <row r="288" ht="15.75" customHeight="1">
      <c r="A288" s="29">
        <v>28.0</v>
      </c>
      <c r="B288" s="29">
        <v>2016.0</v>
      </c>
      <c r="C288" s="40">
        <v>42591.0</v>
      </c>
      <c r="D288" s="3" t="s">
        <v>72</v>
      </c>
      <c r="E288" s="3" t="s">
        <v>55</v>
      </c>
      <c r="F288" s="3" t="s">
        <v>55</v>
      </c>
      <c r="G288" s="8" t="s">
        <v>424</v>
      </c>
      <c r="H288" s="3" t="s">
        <v>421</v>
      </c>
      <c r="I288" s="8">
        <v>1.0</v>
      </c>
      <c r="J288" s="8">
        <v>25.5</v>
      </c>
      <c r="K288" s="8">
        <v>29.9</v>
      </c>
      <c r="L288" s="8" t="s">
        <v>141</v>
      </c>
      <c r="M288" s="8" t="s">
        <v>176</v>
      </c>
      <c r="N288" s="29">
        <v>100.0</v>
      </c>
      <c r="O288" s="29">
        <v>30.0</v>
      </c>
      <c r="P288" s="8" t="s">
        <v>54</v>
      </c>
      <c r="Q288" s="41">
        <v>1.0</v>
      </c>
      <c r="R288" s="8"/>
      <c r="S288" s="8"/>
      <c r="T288" s="7"/>
      <c r="U288" s="7"/>
      <c r="V288" s="7"/>
      <c r="W288" s="7"/>
      <c r="X288" s="7"/>
      <c r="Y288" s="7"/>
      <c r="Z288" s="7"/>
      <c r="AA288" s="7"/>
      <c r="AB288" s="7"/>
      <c r="AC288" s="7"/>
    </row>
    <row r="289" ht="15.75" customHeight="1">
      <c r="A289" s="29">
        <v>29.0</v>
      </c>
      <c r="B289" s="29">
        <v>2016.0</v>
      </c>
      <c r="C289" s="40">
        <v>42591.0</v>
      </c>
      <c r="D289" s="3" t="s">
        <v>72</v>
      </c>
      <c r="E289" s="3" t="s">
        <v>55</v>
      </c>
      <c r="F289" s="3" t="s">
        <v>55</v>
      </c>
      <c r="G289" s="8" t="s">
        <v>424</v>
      </c>
      <c r="H289" s="3" t="s">
        <v>421</v>
      </c>
      <c r="I289" s="8">
        <v>2.0</v>
      </c>
      <c r="J289" s="8">
        <v>25.5</v>
      </c>
      <c r="K289" s="8">
        <v>29.9</v>
      </c>
      <c r="L289" s="8" t="s">
        <v>141</v>
      </c>
      <c r="M289" s="8" t="s">
        <v>176</v>
      </c>
      <c r="N289" s="29">
        <v>100.0</v>
      </c>
      <c r="O289" s="29">
        <v>30.0</v>
      </c>
      <c r="P289" s="8" t="s">
        <v>54</v>
      </c>
      <c r="Q289" s="41">
        <v>1.0</v>
      </c>
      <c r="R289" s="8"/>
      <c r="S289" s="8"/>
      <c r="T289" s="7"/>
      <c r="U289" s="7"/>
      <c r="V289" s="7"/>
      <c r="W289" s="7"/>
      <c r="X289" s="7"/>
      <c r="Y289" s="7"/>
      <c r="Z289" s="7"/>
      <c r="AA289" s="7"/>
      <c r="AB289" s="7"/>
      <c r="AC289" s="7"/>
    </row>
    <row r="290" ht="15.75" customHeight="1">
      <c r="A290" s="29">
        <v>30.0</v>
      </c>
      <c r="B290" s="29">
        <v>2016.0</v>
      </c>
      <c r="C290" s="40">
        <v>42591.0</v>
      </c>
      <c r="D290" s="3" t="s">
        <v>72</v>
      </c>
      <c r="E290" s="3" t="s">
        <v>55</v>
      </c>
      <c r="F290" s="3" t="s">
        <v>55</v>
      </c>
      <c r="G290" s="8" t="s">
        <v>424</v>
      </c>
      <c r="H290" s="3" t="s">
        <v>421</v>
      </c>
      <c r="I290" s="42">
        <v>42373.0</v>
      </c>
      <c r="J290" s="8">
        <v>25.5</v>
      </c>
      <c r="K290" s="8">
        <v>29.9</v>
      </c>
      <c r="L290" s="8" t="s">
        <v>141</v>
      </c>
      <c r="M290" s="8" t="s">
        <v>176</v>
      </c>
      <c r="N290" s="29">
        <v>100.0</v>
      </c>
      <c r="O290" s="29">
        <v>30.0</v>
      </c>
      <c r="P290" s="8" t="s">
        <v>54</v>
      </c>
      <c r="Q290" s="41">
        <v>0.25</v>
      </c>
      <c r="R290" s="8"/>
      <c r="S290" s="8"/>
      <c r="T290" s="7"/>
      <c r="U290" s="7"/>
      <c r="V290" s="7"/>
      <c r="W290" s="7"/>
      <c r="X290" s="7"/>
      <c r="Y290" s="7"/>
      <c r="Z290" s="7"/>
      <c r="AA290" s="7"/>
      <c r="AB290" s="7"/>
      <c r="AC290" s="7"/>
    </row>
    <row r="291" ht="15.75" customHeight="1">
      <c r="A291" s="29">
        <v>26.0</v>
      </c>
      <c r="B291" s="29">
        <v>2016.0</v>
      </c>
      <c r="C291" s="40">
        <v>42591.0</v>
      </c>
      <c r="D291" s="3" t="s">
        <v>72</v>
      </c>
      <c r="E291" s="3" t="s">
        <v>55</v>
      </c>
      <c r="F291" s="3" t="s">
        <v>55</v>
      </c>
      <c r="G291" s="8" t="s">
        <v>423</v>
      </c>
      <c r="H291" s="3" t="s">
        <v>421</v>
      </c>
      <c r="I291" s="8">
        <v>1.0</v>
      </c>
      <c r="J291" s="8">
        <v>26.6</v>
      </c>
      <c r="K291" s="8">
        <v>29.1</v>
      </c>
      <c r="L291" s="8" t="s">
        <v>141</v>
      </c>
      <c r="M291" s="8" t="s">
        <v>176</v>
      </c>
      <c r="N291" s="29">
        <v>10.0</v>
      </c>
      <c r="O291" s="29">
        <v>5.0</v>
      </c>
      <c r="P291" s="8" t="s">
        <v>54</v>
      </c>
      <c r="Q291" s="41">
        <v>1.0</v>
      </c>
      <c r="R291" s="8" t="s">
        <v>578</v>
      </c>
      <c r="S291" s="8"/>
      <c r="T291" s="7"/>
      <c r="U291" s="7"/>
      <c r="V291" s="7"/>
      <c r="W291" s="7"/>
      <c r="X291" s="7"/>
      <c r="Y291" s="7"/>
      <c r="Z291" s="7"/>
      <c r="AA291" s="7"/>
      <c r="AB291" s="7"/>
      <c r="AC291" s="7"/>
    </row>
    <row r="292" ht="15.75" customHeight="1">
      <c r="A292" s="29">
        <v>27.0</v>
      </c>
      <c r="B292" s="29">
        <v>2016.0</v>
      </c>
      <c r="C292" s="40">
        <v>42591.0</v>
      </c>
      <c r="D292" s="3" t="s">
        <v>72</v>
      </c>
      <c r="E292" s="3" t="s">
        <v>55</v>
      </c>
      <c r="F292" s="3" t="s">
        <v>55</v>
      </c>
      <c r="G292" s="8" t="s">
        <v>423</v>
      </c>
      <c r="H292" s="3" t="s">
        <v>421</v>
      </c>
      <c r="I292" s="8">
        <v>2.0</v>
      </c>
      <c r="J292" s="8">
        <v>26.6</v>
      </c>
      <c r="K292" s="8">
        <v>29.1</v>
      </c>
      <c r="L292" s="8" t="s">
        <v>141</v>
      </c>
      <c r="M292" s="8" t="s">
        <v>176</v>
      </c>
      <c r="N292" s="29">
        <v>85.0</v>
      </c>
      <c r="O292" s="29">
        <v>40.0</v>
      </c>
      <c r="P292" s="8" t="s">
        <v>54</v>
      </c>
      <c r="Q292" s="41">
        <v>1.0</v>
      </c>
      <c r="R292" s="8" t="s">
        <v>578</v>
      </c>
      <c r="S292" s="8"/>
      <c r="T292" s="7"/>
      <c r="U292" s="7"/>
      <c r="V292" s="7"/>
      <c r="W292" s="7"/>
      <c r="X292" s="7"/>
      <c r="Y292" s="7"/>
      <c r="Z292" s="7"/>
      <c r="AA292" s="7"/>
      <c r="AB292" s="7"/>
      <c r="AC292" s="7"/>
    </row>
    <row r="293" ht="15.75" customHeight="1">
      <c r="A293" s="29">
        <v>23.0</v>
      </c>
      <c r="B293" s="29">
        <v>2016.0</v>
      </c>
      <c r="C293" s="40">
        <v>42591.0</v>
      </c>
      <c r="D293" s="3" t="s">
        <v>72</v>
      </c>
      <c r="E293" s="3" t="s">
        <v>55</v>
      </c>
      <c r="F293" s="3" t="s">
        <v>55</v>
      </c>
      <c r="G293" s="8" t="s">
        <v>428</v>
      </c>
      <c r="H293" s="3" t="s">
        <v>421</v>
      </c>
      <c r="I293" s="8">
        <v>1.0</v>
      </c>
      <c r="J293" s="8">
        <v>25.1</v>
      </c>
      <c r="K293" s="8">
        <v>29.5</v>
      </c>
      <c r="L293" s="8" t="s">
        <v>141</v>
      </c>
      <c r="M293" s="8" t="s">
        <v>176</v>
      </c>
      <c r="N293" s="29">
        <v>100.0</v>
      </c>
      <c r="O293" s="29">
        <v>80.0</v>
      </c>
      <c r="P293" s="8" t="s">
        <v>54</v>
      </c>
      <c r="Q293" s="41">
        <v>1.0</v>
      </c>
      <c r="R293" s="8"/>
      <c r="S293" s="8"/>
      <c r="T293" s="7"/>
      <c r="U293" s="7"/>
      <c r="V293" s="7"/>
      <c r="W293" s="7"/>
      <c r="X293" s="7"/>
      <c r="Y293" s="7"/>
      <c r="Z293" s="7"/>
      <c r="AA293" s="7"/>
      <c r="AB293" s="7"/>
      <c r="AC293" s="7"/>
    </row>
    <row r="294" ht="15.75" customHeight="1">
      <c r="A294" s="29">
        <v>24.0</v>
      </c>
      <c r="B294" s="29">
        <v>2016.0</v>
      </c>
      <c r="C294" s="40">
        <v>42591.0</v>
      </c>
      <c r="D294" s="3" t="s">
        <v>72</v>
      </c>
      <c r="E294" s="3" t="s">
        <v>55</v>
      </c>
      <c r="F294" s="3" t="s">
        <v>55</v>
      </c>
      <c r="G294" s="8" t="s">
        <v>428</v>
      </c>
      <c r="H294" s="3" t="s">
        <v>421</v>
      </c>
      <c r="I294" s="8">
        <v>2.0</v>
      </c>
      <c r="J294" s="8">
        <v>25.1</v>
      </c>
      <c r="K294" s="8">
        <v>29.5</v>
      </c>
      <c r="L294" s="8" t="s">
        <v>141</v>
      </c>
      <c r="M294" s="8" t="s">
        <v>176</v>
      </c>
      <c r="N294" s="29">
        <v>30.0</v>
      </c>
      <c r="O294" s="29">
        <v>15.0</v>
      </c>
      <c r="P294" s="8" t="s">
        <v>54</v>
      </c>
      <c r="Q294" s="41">
        <v>1.0</v>
      </c>
      <c r="R294" s="8"/>
      <c r="S294" s="8"/>
      <c r="T294" s="7"/>
      <c r="U294" s="7"/>
      <c r="V294" s="7"/>
      <c r="W294" s="7"/>
      <c r="X294" s="7"/>
      <c r="Y294" s="7"/>
      <c r="Z294" s="7"/>
      <c r="AA294" s="7"/>
      <c r="AB294" s="7"/>
      <c r="AC294" s="7"/>
    </row>
    <row r="295" ht="15.75" customHeight="1">
      <c r="A295" s="29">
        <v>25.0</v>
      </c>
      <c r="B295" s="29">
        <v>2016.0</v>
      </c>
      <c r="C295" s="40">
        <v>42591.0</v>
      </c>
      <c r="D295" s="3" t="s">
        <v>72</v>
      </c>
      <c r="E295" s="3" t="s">
        <v>55</v>
      </c>
      <c r="F295" s="3" t="s">
        <v>55</v>
      </c>
      <c r="G295" s="8" t="s">
        <v>428</v>
      </c>
      <c r="H295" s="3" t="s">
        <v>421</v>
      </c>
      <c r="I295" s="42">
        <v>42373.0</v>
      </c>
      <c r="J295" s="8">
        <v>25.1</v>
      </c>
      <c r="K295" s="8">
        <v>29.5</v>
      </c>
      <c r="L295" s="8" t="s">
        <v>141</v>
      </c>
      <c r="M295" s="8" t="s">
        <v>170</v>
      </c>
      <c r="N295" s="29">
        <v>0.0</v>
      </c>
      <c r="O295" s="29">
        <v>95.0</v>
      </c>
      <c r="P295" s="8" t="s">
        <v>54</v>
      </c>
      <c r="Q295" s="41">
        <v>0.25</v>
      </c>
      <c r="R295" s="8"/>
      <c r="S295" s="8"/>
      <c r="T295" s="7"/>
      <c r="U295" s="7"/>
      <c r="V295" s="7"/>
      <c r="W295" s="7"/>
      <c r="X295" s="7"/>
      <c r="Y295" s="7"/>
      <c r="Z295" s="7"/>
      <c r="AA295" s="7"/>
      <c r="AB295" s="7"/>
      <c r="AC295" s="7"/>
    </row>
    <row r="296" ht="15.75" customHeight="1">
      <c r="A296" s="29">
        <v>50.0</v>
      </c>
      <c r="B296" s="29">
        <v>2016.0</v>
      </c>
      <c r="C296" s="37">
        <v>42594.0</v>
      </c>
      <c r="D296" s="3" t="s">
        <v>72</v>
      </c>
      <c r="E296" s="3" t="s">
        <v>55</v>
      </c>
      <c r="F296" s="3" t="s">
        <v>55</v>
      </c>
      <c r="G296" s="8" t="s">
        <v>374</v>
      </c>
      <c r="H296" s="8" t="s">
        <v>375</v>
      </c>
      <c r="I296" s="8">
        <v>1.0</v>
      </c>
      <c r="J296" s="8">
        <v>21.5</v>
      </c>
      <c r="K296" s="8">
        <v>31.2</v>
      </c>
      <c r="L296" s="8" t="s">
        <v>141</v>
      </c>
      <c r="M296" s="8" t="s">
        <v>74</v>
      </c>
      <c r="N296" s="29">
        <v>0.0</v>
      </c>
      <c r="O296" s="29">
        <v>0.0</v>
      </c>
      <c r="P296" s="8" t="s">
        <v>502</v>
      </c>
      <c r="Q296" s="41">
        <v>1.0</v>
      </c>
      <c r="R296" s="8"/>
      <c r="S296" s="8"/>
      <c r="T296" s="35"/>
      <c r="U296" s="7"/>
      <c r="V296" s="7"/>
      <c r="W296" s="7"/>
      <c r="X296" s="7"/>
      <c r="Y296" s="7"/>
      <c r="Z296" s="7"/>
      <c r="AA296" s="7"/>
      <c r="AB296" s="7"/>
      <c r="AC296" s="7"/>
    </row>
    <row r="297" ht="15.75" customHeight="1">
      <c r="A297" s="29">
        <v>51.0</v>
      </c>
      <c r="B297" s="29">
        <v>2016.0</v>
      </c>
      <c r="C297" s="37">
        <v>42594.0</v>
      </c>
      <c r="D297" s="3" t="s">
        <v>72</v>
      </c>
      <c r="E297" s="3" t="s">
        <v>55</v>
      </c>
      <c r="F297" s="3" t="s">
        <v>55</v>
      </c>
      <c r="G297" s="8" t="s">
        <v>374</v>
      </c>
      <c r="H297" s="8" t="s">
        <v>375</v>
      </c>
      <c r="I297" s="8">
        <v>2.0</v>
      </c>
      <c r="J297" s="8">
        <v>21.5</v>
      </c>
      <c r="K297" s="8">
        <v>31.2</v>
      </c>
      <c r="L297" s="8" t="s">
        <v>141</v>
      </c>
      <c r="M297" s="8" t="s">
        <v>74</v>
      </c>
      <c r="N297" s="29">
        <v>0.0</v>
      </c>
      <c r="O297" s="29">
        <v>0.0</v>
      </c>
      <c r="P297" s="8" t="s">
        <v>502</v>
      </c>
      <c r="Q297" s="41">
        <v>1.0</v>
      </c>
      <c r="R297" s="8"/>
      <c r="S297" s="8"/>
      <c r="T297" s="35"/>
      <c r="U297" s="7"/>
      <c r="V297" s="7"/>
      <c r="W297" s="7"/>
      <c r="X297" s="7"/>
      <c r="Y297" s="7"/>
      <c r="Z297" s="7"/>
      <c r="AA297" s="7"/>
      <c r="AB297" s="7"/>
      <c r="AC297" s="7"/>
    </row>
    <row r="298" ht="15.75" customHeight="1">
      <c r="A298" s="29">
        <v>47.0</v>
      </c>
      <c r="B298" s="29">
        <v>2016.0</v>
      </c>
      <c r="C298" s="37">
        <v>42594.0</v>
      </c>
      <c r="D298" s="3" t="s">
        <v>72</v>
      </c>
      <c r="E298" s="3" t="s">
        <v>55</v>
      </c>
      <c r="F298" s="3" t="s">
        <v>55</v>
      </c>
      <c r="G298" s="8" t="s">
        <v>376</v>
      </c>
      <c r="H298" s="8" t="s">
        <v>375</v>
      </c>
      <c r="I298" s="8">
        <v>1.0</v>
      </c>
      <c r="J298" s="8">
        <v>21.5</v>
      </c>
      <c r="K298" s="8">
        <v>31.2</v>
      </c>
      <c r="L298" s="8" t="s">
        <v>141</v>
      </c>
      <c r="M298" s="8" t="s">
        <v>170</v>
      </c>
      <c r="N298" s="29">
        <v>0.0</v>
      </c>
      <c r="O298" s="29">
        <v>0.0</v>
      </c>
      <c r="P298" s="8" t="s">
        <v>502</v>
      </c>
      <c r="Q298" s="41">
        <v>1.0</v>
      </c>
      <c r="R298" s="8" t="s">
        <v>579</v>
      </c>
      <c r="S298" s="8"/>
      <c r="T298" s="35"/>
      <c r="U298" s="7"/>
      <c r="V298" s="7"/>
      <c r="W298" s="7"/>
      <c r="X298" s="7"/>
      <c r="Y298" s="7"/>
      <c r="Z298" s="7"/>
      <c r="AA298" s="7"/>
      <c r="AB298" s="7"/>
      <c r="AC298" s="7"/>
    </row>
    <row r="299" ht="15.75" customHeight="1">
      <c r="A299" s="29">
        <v>48.0</v>
      </c>
      <c r="B299" s="29">
        <v>2016.0</v>
      </c>
      <c r="C299" s="37">
        <v>42594.0</v>
      </c>
      <c r="D299" s="3" t="s">
        <v>72</v>
      </c>
      <c r="E299" s="3" t="s">
        <v>55</v>
      </c>
      <c r="F299" s="3" t="s">
        <v>55</v>
      </c>
      <c r="G299" s="8" t="s">
        <v>376</v>
      </c>
      <c r="H299" s="8" t="s">
        <v>375</v>
      </c>
      <c r="I299" s="8">
        <v>2.0</v>
      </c>
      <c r="J299" s="8">
        <v>21.5</v>
      </c>
      <c r="K299" s="8">
        <v>31.2</v>
      </c>
      <c r="L299" s="8" t="s">
        <v>141</v>
      </c>
      <c r="M299" s="8" t="s">
        <v>170</v>
      </c>
      <c r="N299" s="29">
        <v>0.0</v>
      </c>
      <c r="O299" s="29">
        <v>0.0</v>
      </c>
      <c r="P299" s="8" t="s">
        <v>502</v>
      </c>
      <c r="Q299" s="41">
        <v>1.0</v>
      </c>
      <c r="R299" s="8" t="s">
        <v>579</v>
      </c>
      <c r="S299" s="8"/>
      <c r="T299" s="35"/>
      <c r="U299" s="7"/>
      <c r="V299" s="7"/>
      <c r="W299" s="7"/>
      <c r="X299" s="7"/>
      <c r="Y299" s="7"/>
      <c r="Z299" s="7"/>
      <c r="AA299" s="7"/>
      <c r="AB299" s="7"/>
      <c r="AC299" s="7"/>
    </row>
    <row r="300" ht="15.75" customHeight="1">
      <c r="A300" s="29">
        <v>49.0</v>
      </c>
      <c r="B300" s="29">
        <v>2016.0</v>
      </c>
      <c r="C300" s="37">
        <v>42594.0</v>
      </c>
      <c r="D300" s="3" t="s">
        <v>72</v>
      </c>
      <c r="E300" s="3" t="s">
        <v>55</v>
      </c>
      <c r="F300" s="3" t="s">
        <v>55</v>
      </c>
      <c r="G300" s="8" t="s">
        <v>376</v>
      </c>
      <c r="H300" s="8" t="s">
        <v>375</v>
      </c>
      <c r="I300" s="42">
        <v>42373.0</v>
      </c>
      <c r="J300" s="8">
        <v>21.5</v>
      </c>
      <c r="K300" s="8">
        <v>31.2</v>
      </c>
      <c r="L300" s="8" t="s">
        <v>141</v>
      </c>
      <c r="M300" s="8" t="s">
        <v>170</v>
      </c>
      <c r="N300" s="29">
        <v>0.0</v>
      </c>
      <c r="O300" s="29">
        <v>0.0</v>
      </c>
      <c r="P300" s="8" t="s">
        <v>502</v>
      </c>
      <c r="Q300" s="41">
        <v>0.25</v>
      </c>
      <c r="R300" s="8"/>
      <c r="S300" s="8"/>
      <c r="T300" s="35"/>
      <c r="U300" s="7"/>
      <c r="V300" s="7"/>
      <c r="W300" s="7"/>
      <c r="X300" s="7"/>
      <c r="Y300" s="7"/>
      <c r="Z300" s="7"/>
      <c r="AA300" s="7"/>
      <c r="AB300" s="7"/>
      <c r="AC300" s="7"/>
    </row>
    <row r="301" ht="15.75" customHeight="1">
      <c r="A301" s="29">
        <v>44.0</v>
      </c>
      <c r="B301" s="29">
        <v>2016.0</v>
      </c>
      <c r="C301" s="37">
        <v>42594.0</v>
      </c>
      <c r="D301" s="3" t="s">
        <v>72</v>
      </c>
      <c r="E301" s="3" t="s">
        <v>55</v>
      </c>
      <c r="F301" s="3" t="s">
        <v>55</v>
      </c>
      <c r="G301" s="8" t="s">
        <v>406</v>
      </c>
      <c r="H301" s="8" t="s">
        <v>375</v>
      </c>
      <c r="I301" s="8">
        <v>1.0</v>
      </c>
      <c r="J301" s="8">
        <v>25.0</v>
      </c>
      <c r="K301" s="8">
        <v>30.4</v>
      </c>
      <c r="L301" s="8" t="s">
        <v>129</v>
      </c>
      <c r="M301" s="8" t="s">
        <v>165</v>
      </c>
      <c r="N301" s="29">
        <v>0.0</v>
      </c>
      <c r="O301" s="29">
        <v>0.0</v>
      </c>
      <c r="P301" s="8" t="s">
        <v>502</v>
      </c>
      <c r="Q301" s="41">
        <v>1.0</v>
      </c>
      <c r="R301" s="8"/>
      <c r="S301" s="8"/>
      <c r="T301" s="7"/>
      <c r="U301" s="7"/>
      <c r="V301" s="7"/>
      <c r="W301" s="7"/>
      <c r="X301" s="7"/>
      <c r="Y301" s="7"/>
      <c r="Z301" s="7"/>
      <c r="AA301" s="7"/>
      <c r="AB301" s="7"/>
      <c r="AC301" s="7"/>
    </row>
    <row r="302" ht="15.75" customHeight="1">
      <c r="A302" s="29">
        <v>45.0</v>
      </c>
      <c r="B302" s="29">
        <v>2016.0</v>
      </c>
      <c r="C302" s="37">
        <v>42594.0</v>
      </c>
      <c r="D302" s="3" t="s">
        <v>72</v>
      </c>
      <c r="E302" s="3" t="s">
        <v>55</v>
      </c>
      <c r="F302" s="3" t="s">
        <v>55</v>
      </c>
      <c r="G302" s="8" t="s">
        <v>406</v>
      </c>
      <c r="H302" s="8" t="s">
        <v>375</v>
      </c>
      <c r="I302" s="8">
        <v>2.0</v>
      </c>
      <c r="J302" s="8">
        <v>25.0</v>
      </c>
      <c r="K302" s="8">
        <v>30.4</v>
      </c>
      <c r="L302" s="8" t="s">
        <v>129</v>
      </c>
      <c r="M302" s="8" t="s">
        <v>165</v>
      </c>
      <c r="N302" s="29">
        <v>0.0</v>
      </c>
      <c r="O302" s="29">
        <v>0.0</v>
      </c>
      <c r="P302" s="8" t="s">
        <v>502</v>
      </c>
      <c r="Q302" s="41">
        <v>1.0</v>
      </c>
      <c r="R302" s="8"/>
      <c r="S302" s="8"/>
      <c r="T302" s="7"/>
      <c r="U302" s="7"/>
      <c r="V302" s="7"/>
      <c r="W302" s="7"/>
      <c r="X302" s="7"/>
      <c r="Y302" s="7"/>
      <c r="Z302" s="7"/>
      <c r="AA302" s="7"/>
      <c r="AB302" s="7"/>
      <c r="AC302" s="7"/>
    </row>
    <row r="303" ht="15.75" customHeight="1">
      <c r="A303" s="29">
        <v>46.0</v>
      </c>
      <c r="B303" s="29">
        <v>2016.0</v>
      </c>
      <c r="C303" s="37">
        <v>42594.0</v>
      </c>
      <c r="D303" s="3" t="s">
        <v>72</v>
      </c>
      <c r="E303" s="3" t="s">
        <v>55</v>
      </c>
      <c r="F303" s="3" t="s">
        <v>55</v>
      </c>
      <c r="G303" s="8" t="s">
        <v>406</v>
      </c>
      <c r="H303" s="8" t="s">
        <v>375</v>
      </c>
      <c r="I303" s="42">
        <v>42373.0</v>
      </c>
      <c r="J303" s="8">
        <v>25.0</v>
      </c>
      <c r="K303" s="8">
        <v>30.4</v>
      </c>
      <c r="L303" s="8" t="s">
        <v>129</v>
      </c>
      <c r="M303" s="8" t="s">
        <v>165</v>
      </c>
      <c r="N303" s="29">
        <v>0.0</v>
      </c>
      <c r="O303" s="29">
        <v>0.0</v>
      </c>
      <c r="P303" s="8" t="s">
        <v>502</v>
      </c>
      <c r="Q303" s="41">
        <v>0.25</v>
      </c>
      <c r="R303" s="8"/>
      <c r="S303" s="8"/>
      <c r="T303" s="7"/>
      <c r="U303" s="7"/>
      <c r="V303" s="7"/>
      <c r="W303" s="7"/>
      <c r="X303" s="7"/>
      <c r="Y303" s="7"/>
      <c r="Z303" s="7"/>
      <c r="AA303" s="7"/>
      <c r="AB303" s="7"/>
      <c r="AC303" s="7"/>
    </row>
    <row r="304" ht="15.75" customHeight="1">
      <c r="A304" s="29">
        <v>41.0</v>
      </c>
      <c r="B304" s="29">
        <v>2016.0</v>
      </c>
      <c r="C304" s="37">
        <v>42594.0</v>
      </c>
      <c r="D304" s="3" t="s">
        <v>72</v>
      </c>
      <c r="E304" s="3" t="s">
        <v>55</v>
      </c>
      <c r="F304" s="3" t="s">
        <v>55</v>
      </c>
      <c r="G304" s="8" t="s">
        <v>409</v>
      </c>
      <c r="H304" s="8" t="s">
        <v>375</v>
      </c>
      <c r="I304" s="8">
        <v>1.0</v>
      </c>
      <c r="J304" s="8">
        <v>26.5</v>
      </c>
      <c r="K304" s="8">
        <v>30.3</v>
      </c>
      <c r="L304" s="8" t="s">
        <v>135</v>
      </c>
      <c r="M304" s="8" t="s">
        <v>170</v>
      </c>
      <c r="N304" s="29">
        <v>0.0</v>
      </c>
      <c r="O304" s="29">
        <v>0.0</v>
      </c>
      <c r="P304" s="8" t="s">
        <v>502</v>
      </c>
      <c r="Q304" s="41">
        <v>1.0</v>
      </c>
      <c r="R304" s="8"/>
      <c r="S304" s="8"/>
      <c r="T304" s="7"/>
      <c r="U304" s="7"/>
      <c r="V304" s="7"/>
      <c r="W304" s="7"/>
      <c r="X304" s="7"/>
      <c r="Y304" s="7"/>
      <c r="Z304" s="7"/>
      <c r="AA304" s="7"/>
      <c r="AB304" s="7"/>
      <c r="AC304" s="7"/>
    </row>
    <row r="305" ht="15.75" customHeight="1">
      <c r="A305" s="29">
        <v>42.0</v>
      </c>
      <c r="B305" s="29">
        <v>2016.0</v>
      </c>
      <c r="C305" s="37">
        <v>42594.0</v>
      </c>
      <c r="D305" s="3" t="s">
        <v>72</v>
      </c>
      <c r="E305" s="3" t="s">
        <v>55</v>
      </c>
      <c r="F305" s="3" t="s">
        <v>55</v>
      </c>
      <c r="G305" s="8" t="s">
        <v>409</v>
      </c>
      <c r="H305" s="8" t="s">
        <v>375</v>
      </c>
      <c r="I305" s="8">
        <v>2.0</v>
      </c>
      <c r="J305" s="8">
        <v>26.5</v>
      </c>
      <c r="K305" s="8">
        <v>30.3</v>
      </c>
      <c r="L305" s="8" t="s">
        <v>135</v>
      </c>
      <c r="M305" s="8" t="s">
        <v>170</v>
      </c>
      <c r="N305" s="29">
        <v>0.0</v>
      </c>
      <c r="O305" s="29">
        <v>0.0</v>
      </c>
      <c r="P305" s="8" t="s">
        <v>502</v>
      </c>
      <c r="Q305" s="41">
        <v>1.0</v>
      </c>
      <c r="R305" s="8"/>
      <c r="S305" s="8"/>
      <c r="T305" s="7"/>
      <c r="U305" s="7"/>
      <c r="V305" s="7"/>
      <c r="W305" s="7"/>
      <c r="X305" s="7"/>
      <c r="Y305" s="7"/>
      <c r="Z305" s="7"/>
      <c r="AA305" s="7"/>
      <c r="AB305" s="7"/>
      <c r="AC305" s="7"/>
    </row>
    <row r="306" ht="15.75" customHeight="1">
      <c r="A306" s="29">
        <v>43.0</v>
      </c>
      <c r="B306" s="29">
        <v>2016.0</v>
      </c>
      <c r="C306" s="37">
        <v>42594.0</v>
      </c>
      <c r="D306" s="3" t="s">
        <v>72</v>
      </c>
      <c r="E306" s="3" t="s">
        <v>55</v>
      </c>
      <c r="F306" s="3" t="s">
        <v>55</v>
      </c>
      <c r="G306" s="8" t="s">
        <v>409</v>
      </c>
      <c r="H306" s="8" t="s">
        <v>375</v>
      </c>
      <c r="I306" s="42">
        <v>42373.0</v>
      </c>
      <c r="J306" s="8">
        <v>26.5</v>
      </c>
      <c r="K306" s="8">
        <v>30.3</v>
      </c>
      <c r="L306" s="8" t="s">
        <v>135</v>
      </c>
      <c r="M306" s="8" t="s">
        <v>170</v>
      </c>
      <c r="N306" s="29">
        <v>0.0</v>
      </c>
      <c r="O306" s="29">
        <v>0.0</v>
      </c>
      <c r="P306" s="8" t="s">
        <v>502</v>
      </c>
      <c r="Q306" s="41">
        <v>0.25</v>
      </c>
      <c r="R306" s="8"/>
      <c r="S306" s="8"/>
      <c r="T306" s="7"/>
      <c r="U306" s="7"/>
      <c r="V306" s="7"/>
      <c r="W306" s="7"/>
      <c r="X306" s="7"/>
      <c r="Y306" s="7"/>
      <c r="Z306" s="7"/>
      <c r="AA306" s="7"/>
      <c r="AB306" s="7"/>
      <c r="AC306" s="7"/>
    </row>
    <row r="307" ht="15.75" customHeight="1">
      <c r="A307" s="29">
        <v>39.0</v>
      </c>
      <c r="B307" s="29">
        <v>2016.0</v>
      </c>
      <c r="C307" s="37">
        <v>42594.0</v>
      </c>
      <c r="D307" s="3" t="s">
        <v>72</v>
      </c>
      <c r="E307" s="3" t="s">
        <v>55</v>
      </c>
      <c r="F307" s="3" t="s">
        <v>55</v>
      </c>
      <c r="G307" s="8" t="s">
        <v>412</v>
      </c>
      <c r="H307" s="8" t="s">
        <v>375</v>
      </c>
      <c r="I307" s="8">
        <v>1.0</v>
      </c>
      <c r="J307" s="8">
        <v>27.3</v>
      </c>
      <c r="K307" s="8">
        <v>30.3</v>
      </c>
      <c r="L307" s="8" t="s">
        <v>123</v>
      </c>
      <c r="M307" s="8" t="s">
        <v>165</v>
      </c>
      <c r="N307" s="29">
        <v>0.0</v>
      </c>
      <c r="O307" s="29">
        <v>0.0</v>
      </c>
      <c r="P307" s="8" t="s">
        <v>502</v>
      </c>
      <c r="Q307" s="41">
        <v>1.0</v>
      </c>
      <c r="R307" s="8"/>
      <c r="S307" s="8"/>
      <c r="T307" s="7"/>
      <c r="U307" s="7"/>
      <c r="V307" s="7"/>
      <c r="W307" s="7"/>
      <c r="X307" s="7"/>
      <c r="Y307" s="7"/>
      <c r="Z307" s="7"/>
      <c r="AA307" s="7"/>
      <c r="AB307" s="7"/>
      <c r="AC307" s="7"/>
    </row>
    <row r="308" ht="15.75" customHeight="1">
      <c r="A308" s="29">
        <v>40.0</v>
      </c>
      <c r="B308" s="29">
        <v>2016.0</v>
      </c>
      <c r="C308" s="37">
        <v>42594.0</v>
      </c>
      <c r="D308" s="3" t="s">
        <v>72</v>
      </c>
      <c r="E308" s="3" t="s">
        <v>55</v>
      </c>
      <c r="F308" s="3" t="s">
        <v>55</v>
      </c>
      <c r="G308" s="8" t="s">
        <v>412</v>
      </c>
      <c r="H308" s="8" t="s">
        <v>375</v>
      </c>
      <c r="I308" s="8">
        <v>2.0</v>
      </c>
      <c r="J308" s="8">
        <v>27.3</v>
      </c>
      <c r="K308" s="8">
        <v>30.3</v>
      </c>
      <c r="L308" s="8" t="s">
        <v>123</v>
      </c>
      <c r="M308" s="8" t="s">
        <v>165</v>
      </c>
      <c r="N308" s="29">
        <v>0.0</v>
      </c>
      <c r="O308" s="29">
        <v>0.0</v>
      </c>
      <c r="P308" s="8" t="s">
        <v>502</v>
      </c>
      <c r="Q308" s="41">
        <v>1.0</v>
      </c>
      <c r="R308" s="8"/>
      <c r="S308" s="8"/>
      <c r="T308" s="7"/>
      <c r="U308" s="7"/>
      <c r="V308" s="7"/>
      <c r="W308" s="7"/>
      <c r="X308" s="7"/>
      <c r="Y308" s="7"/>
      <c r="Z308" s="7"/>
      <c r="AA308" s="7"/>
      <c r="AB308" s="7"/>
      <c r="AC308" s="7"/>
    </row>
    <row r="309" ht="15.75" customHeight="1">
      <c r="A309" s="29">
        <v>36.0</v>
      </c>
      <c r="B309" s="29">
        <v>2016.0</v>
      </c>
      <c r="C309" s="37">
        <v>42594.0</v>
      </c>
      <c r="D309" s="3" t="s">
        <v>72</v>
      </c>
      <c r="E309" s="3" t="s">
        <v>55</v>
      </c>
      <c r="F309" s="3" t="s">
        <v>55</v>
      </c>
      <c r="G309" s="8" t="s">
        <v>427</v>
      </c>
      <c r="H309" s="3" t="s">
        <v>421</v>
      </c>
      <c r="I309" s="8">
        <v>1.0</v>
      </c>
      <c r="J309" s="8">
        <v>27.5</v>
      </c>
      <c r="K309" s="8">
        <v>29.8</v>
      </c>
      <c r="L309" s="8" t="s">
        <v>135</v>
      </c>
      <c r="M309" s="8" t="s">
        <v>176</v>
      </c>
      <c r="N309" s="29">
        <v>100.0</v>
      </c>
      <c r="O309" s="29">
        <v>90.0</v>
      </c>
      <c r="P309" s="8" t="s">
        <v>54</v>
      </c>
      <c r="Q309" s="41">
        <v>1.0</v>
      </c>
      <c r="R309" s="8"/>
      <c r="S309" s="8"/>
      <c r="T309" s="7"/>
      <c r="U309" s="7"/>
      <c r="V309" s="7"/>
      <c r="W309" s="7"/>
      <c r="X309" s="7"/>
      <c r="Y309" s="7"/>
      <c r="Z309" s="7"/>
      <c r="AA309" s="7"/>
      <c r="AB309" s="7"/>
      <c r="AC309" s="7"/>
    </row>
    <row r="310" ht="15.75" customHeight="1">
      <c r="A310" s="29">
        <v>37.0</v>
      </c>
      <c r="B310" s="29">
        <v>2016.0</v>
      </c>
      <c r="C310" s="37">
        <v>42594.0</v>
      </c>
      <c r="D310" s="3" t="s">
        <v>72</v>
      </c>
      <c r="E310" s="3" t="s">
        <v>55</v>
      </c>
      <c r="F310" s="3" t="s">
        <v>55</v>
      </c>
      <c r="G310" s="8" t="s">
        <v>427</v>
      </c>
      <c r="H310" s="3" t="s">
        <v>421</v>
      </c>
      <c r="I310" s="8">
        <v>2.0</v>
      </c>
      <c r="J310" s="8">
        <v>27.5</v>
      </c>
      <c r="K310" s="8">
        <v>29.8</v>
      </c>
      <c r="L310" s="8" t="s">
        <v>135</v>
      </c>
      <c r="M310" s="8" t="s">
        <v>176</v>
      </c>
      <c r="N310" s="29">
        <v>100.0</v>
      </c>
      <c r="O310" s="29">
        <v>90.0</v>
      </c>
      <c r="P310" s="8" t="s">
        <v>54</v>
      </c>
      <c r="Q310" s="41">
        <v>1.0</v>
      </c>
      <c r="R310" s="8"/>
      <c r="S310" s="8"/>
      <c r="T310" s="7"/>
      <c r="U310" s="7"/>
      <c r="V310" s="7"/>
      <c r="W310" s="7"/>
      <c r="X310" s="7"/>
      <c r="Y310" s="7"/>
      <c r="Z310" s="7"/>
      <c r="AA310" s="7"/>
      <c r="AB310" s="7"/>
      <c r="AC310" s="7"/>
    </row>
    <row r="311" ht="15.75" customHeight="1">
      <c r="A311" s="29">
        <v>38.0</v>
      </c>
      <c r="B311" s="29">
        <v>2016.0</v>
      </c>
      <c r="C311" s="37">
        <v>42594.0</v>
      </c>
      <c r="D311" s="3" t="s">
        <v>72</v>
      </c>
      <c r="E311" s="3" t="s">
        <v>55</v>
      </c>
      <c r="F311" s="3" t="s">
        <v>55</v>
      </c>
      <c r="G311" s="8" t="s">
        <v>427</v>
      </c>
      <c r="H311" s="3" t="s">
        <v>421</v>
      </c>
      <c r="I311" s="42">
        <v>42373.0</v>
      </c>
      <c r="J311" s="8">
        <v>27.5</v>
      </c>
      <c r="K311" s="8">
        <v>29.8</v>
      </c>
      <c r="L311" s="8" t="s">
        <v>135</v>
      </c>
      <c r="M311" s="8" t="s">
        <v>176</v>
      </c>
      <c r="N311" s="29">
        <v>100.0</v>
      </c>
      <c r="O311" s="29">
        <v>90.0</v>
      </c>
      <c r="P311" s="8" t="s">
        <v>54</v>
      </c>
      <c r="Q311" s="41">
        <v>0.25</v>
      </c>
      <c r="R311" s="8"/>
      <c r="S311" s="8"/>
      <c r="T311" s="7"/>
      <c r="U311" s="7"/>
      <c r="V311" s="7"/>
      <c r="W311" s="7"/>
      <c r="X311" s="7"/>
      <c r="Y311" s="7"/>
      <c r="Z311" s="7"/>
      <c r="AA311" s="7"/>
      <c r="AB311" s="7"/>
      <c r="AC311" s="7"/>
    </row>
    <row r="312" ht="15.75" customHeight="1">
      <c r="A312" s="29">
        <v>57.0</v>
      </c>
      <c r="B312" s="29">
        <v>2016.0</v>
      </c>
      <c r="C312" s="37">
        <v>42598.0</v>
      </c>
      <c r="D312" s="3" t="s">
        <v>72</v>
      </c>
      <c r="E312" s="3" t="s">
        <v>55</v>
      </c>
      <c r="F312" s="3" t="s">
        <v>55</v>
      </c>
      <c r="G312" s="8" t="s">
        <v>401</v>
      </c>
      <c r="H312" s="8" t="s">
        <v>375</v>
      </c>
      <c r="I312" s="8">
        <v>1.0</v>
      </c>
      <c r="J312" s="8">
        <v>26.5</v>
      </c>
      <c r="K312" s="8">
        <v>30.5</v>
      </c>
      <c r="L312" s="8" t="s">
        <v>129</v>
      </c>
      <c r="M312" s="8" t="s">
        <v>165</v>
      </c>
      <c r="N312" s="29">
        <v>0.0</v>
      </c>
      <c r="O312" s="29">
        <v>0.0</v>
      </c>
      <c r="P312" s="8" t="s">
        <v>502</v>
      </c>
      <c r="Q312" s="41">
        <v>1.0</v>
      </c>
      <c r="R312" s="8"/>
      <c r="S312" s="8"/>
      <c r="T312" s="7"/>
      <c r="U312" s="7"/>
      <c r="V312" s="7"/>
      <c r="W312" s="7"/>
      <c r="X312" s="7"/>
      <c r="Y312" s="7"/>
      <c r="Z312" s="7"/>
      <c r="AA312" s="7"/>
      <c r="AB312" s="7"/>
      <c r="AC312" s="7"/>
    </row>
    <row r="313" ht="15.75" customHeight="1">
      <c r="A313" s="29">
        <v>58.0</v>
      </c>
      <c r="B313" s="29">
        <v>2016.0</v>
      </c>
      <c r="C313" s="37">
        <v>42598.0</v>
      </c>
      <c r="D313" s="3" t="s">
        <v>72</v>
      </c>
      <c r="E313" s="3" t="s">
        <v>55</v>
      </c>
      <c r="F313" s="3" t="s">
        <v>55</v>
      </c>
      <c r="G313" s="8" t="s">
        <v>401</v>
      </c>
      <c r="H313" s="8" t="s">
        <v>375</v>
      </c>
      <c r="I313" s="8">
        <v>2.0</v>
      </c>
      <c r="J313" s="8">
        <v>26.5</v>
      </c>
      <c r="K313" s="8">
        <v>30.5</v>
      </c>
      <c r="L313" s="8" t="s">
        <v>129</v>
      </c>
      <c r="M313" s="8" t="s">
        <v>165</v>
      </c>
      <c r="N313" s="29">
        <v>0.0</v>
      </c>
      <c r="O313" s="29">
        <v>0.0</v>
      </c>
      <c r="P313" s="8" t="s">
        <v>502</v>
      </c>
      <c r="Q313" s="41">
        <v>1.0</v>
      </c>
      <c r="R313" s="8"/>
      <c r="S313" s="8"/>
      <c r="T313" s="7"/>
      <c r="U313" s="7"/>
      <c r="V313" s="7"/>
      <c r="W313" s="7"/>
      <c r="X313" s="7"/>
      <c r="Y313" s="7"/>
      <c r="Z313" s="7"/>
      <c r="AA313" s="7"/>
      <c r="AB313" s="7"/>
      <c r="AC313" s="7"/>
    </row>
    <row r="314" ht="15.75" customHeight="1">
      <c r="A314" s="29">
        <v>59.0</v>
      </c>
      <c r="B314" s="29">
        <v>2016.0</v>
      </c>
      <c r="C314" s="37">
        <v>42598.0</v>
      </c>
      <c r="D314" s="3" t="s">
        <v>72</v>
      </c>
      <c r="E314" s="3" t="s">
        <v>55</v>
      </c>
      <c r="F314" s="3" t="s">
        <v>55</v>
      </c>
      <c r="G314" s="8" t="s">
        <v>402</v>
      </c>
      <c r="H314" s="8" t="s">
        <v>375</v>
      </c>
      <c r="I314" s="8">
        <v>1.0</v>
      </c>
      <c r="J314" s="8">
        <v>28.3</v>
      </c>
      <c r="K314" s="8">
        <v>30.3</v>
      </c>
      <c r="L314" s="8" t="s">
        <v>129</v>
      </c>
      <c r="M314" s="8" t="s">
        <v>165</v>
      </c>
      <c r="N314" s="29">
        <v>0.0</v>
      </c>
      <c r="O314" s="29">
        <v>0.0</v>
      </c>
      <c r="P314" s="8" t="s">
        <v>502</v>
      </c>
      <c r="Q314" s="41">
        <v>1.0</v>
      </c>
      <c r="R314" s="8"/>
      <c r="S314" s="8"/>
      <c r="T314" s="7"/>
      <c r="U314" s="7"/>
      <c r="V314" s="7"/>
      <c r="W314" s="7"/>
      <c r="X314" s="7"/>
      <c r="Y314" s="7"/>
      <c r="Z314" s="7"/>
      <c r="AA314" s="7"/>
      <c r="AB314" s="7"/>
      <c r="AC314" s="7"/>
    </row>
    <row r="315" ht="15.75" customHeight="1">
      <c r="A315" s="29">
        <v>60.0</v>
      </c>
      <c r="B315" s="29">
        <v>2016.0</v>
      </c>
      <c r="C315" s="37">
        <v>42598.0</v>
      </c>
      <c r="D315" s="3" t="s">
        <v>72</v>
      </c>
      <c r="E315" s="3" t="s">
        <v>55</v>
      </c>
      <c r="F315" s="3" t="s">
        <v>55</v>
      </c>
      <c r="G315" s="8" t="s">
        <v>402</v>
      </c>
      <c r="H315" s="8" t="s">
        <v>375</v>
      </c>
      <c r="I315" s="8">
        <v>2.0</v>
      </c>
      <c r="J315" s="8">
        <v>28.3</v>
      </c>
      <c r="K315" s="8">
        <v>30.3</v>
      </c>
      <c r="L315" s="8" t="s">
        <v>129</v>
      </c>
      <c r="M315" s="8" t="s">
        <v>165</v>
      </c>
      <c r="N315" s="29">
        <v>0.0</v>
      </c>
      <c r="O315" s="29">
        <v>0.0</v>
      </c>
      <c r="P315" s="8" t="s">
        <v>502</v>
      </c>
      <c r="Q315" s="41">
        <v>1.0</v>
      </c>
      <c r="R315" s="8"/>
      <c r="S315" s="8"/>
      <c r="T315" s="7"/>
      <c r="U315" s="7"/>
      <c r="V315" s="7"/>
      <c r="W315" s="7"/>
      <c r="X315" s="7"/>
      <c r="Y315" s="7"/>
      <c r="Z315" s="7"/>
      <c r="AA315" s="7"/>
      <c r="AB315" s="7"/>
      <c r="AC315" s="7"/>
    </row>
    <row r="316" ht="15.75" customHeight="1">
      <c r="A316" s="29">
        <v>52.0</v>
      </c>
      <c r="B316" s="29">
        <v>2016.0</v>
      </c>
      <c r="C316" s="37">
        <v>42598.0</v>
      </c>
      <c r="D316" s="3" t="s">
        <v>72</v>
      </c>
      <c r="E316" s="3" t="s">
        <v>55</v>
      </c>
      <c r="F316" s="3" t="s">
        <v>55</v>
      </c>
      <c r="G316" s="8" t="s">
        <v>410</v>
      </c>
      <c r="H316" s="8" t="s">
        <v>375</v>
      </c>
      <c r="I316" s="8">
        <v>1.0</v>
      </c>
      <c r="J316" s="8">
        <v>28.3</v>
      </c>
      <c r="K316" s="8">
        <v>30.2</v>
      </c>
      <c r="L316" s="8" t="s">
        <v>129</v>
      </c>
      <c r="M316" s="8" t="s">
        <v>176</v>
      </c>
      <c r="N316" s="29">
        <v>100.0</v>
      </c>
      <c r="O316" s="29">
        <v>90.0</v>
      </c>
      <c r="P316" s="8" t="s">
        <v>54</v>
      </c>
      <c r="Q316" s="41">
        <v>1.0</v>
      </c>
      <c r="R316" s="8"/>
      <c r="S316" s="8"/>
      <c r="T316" s="7"/>
      <c r="U316" s="7"/>
      <c r="V316" s="7"/>
      <c r="W316" s="7"/>
      <c r="X316" s="7"/>
      <c r="Y316" s="7"/>
      <c r="Z316" s="7"/>
      <c r="AA316" s="7"/>
      <c r="AB316" s="7"/>
      <c r="AC316" s="7"/>
    </row>
    <row r="317" ht="15.75" customHeight="1">
      <c r="A317" s="29">
        <v>53.0</v>
      </c>
      <c r="B317" s="29">
        <v>2016.0</v>
      </c>
      <c r="C317" s="37">
        <v>42598.0</v>
      </c>
      <c r="D317" s="3" t="s">
        <v>72</v>
      </c>
      <c r="E317" s="3" t="s">
        <v>55</v>
      </c>
      <c r="F317" s="3" t="s">
        <v>55</v>
      </c>
      <c r="G317" s="8" t="s">
        <v>410</v>
      </c>
      <c r="H317" s="8" t="s">
        <v>375</v>
      </c>
      <c r="I317" s="8">
        <v>2.0</v>
      </c>
      <c r="J317" s="8">
        <v>28.3</v>
      </c>
      <c r="K317" s="8">
        <v>30.2</v>
      </c>
      <c r="L317" s="8" t="s">
        <v>129</v>
      </c>
      <c r="M317" s="8" t="s">
        <v>176</v>
      </c>
      <c r="N317" s="29">
        <v>100.0</v>
      </c>
      <c r="O317" s="29">
        <v>90.0</v>
      </c>
      <c r="P317" s="8" t="s">
        <v>54</v>
      </c>
      <c r="Q317" s="41">
        <v>1.0</v>
      </c>
      <c r="R317" s="8"/>
      <c r="S317" s="8"/>
      <c r="T317" s="7"/>
      <c r="U317" s="7"/>
      <c r="V317" s="7"/>
      <c r="W317" s="7"/>
      <c r="X317" s="7"/>
      <c r="Y317" s="7"/>
      <c r="Z317" s="7"/>
      <c r="AA317" s="7"/>
      <c r="AB317" s="7"/>
      <c r="AC317" s="7"/>
    </row>
    <row r="318" ht="15.75" customHeight="1">
      <c r="A318" s="29">
        <v>54.0</v>
      </c>
      <c r="B318" s="29">
        <v>2016.0</v>
      </c>
      <c r="C318" s="37">
        <v>42598.0</v>
      </c>
      <c r="D318" s="3" t="s">
        <v>72</v>
      </c>
      <c r="E318" s="3" t="s">
        <v>55</v>
      </c>
      <c r="F318" s="3" t="s">
        <v>55</v>
      </c>
      <c r="G318" s="8" t="s">
        <v>416</v>
      </c>
      <c r="H318" s="8" t="s">
        <v>375</v>
      </c>
      <c r="I318" s="8">
        <v>1.0</v>
      </c>
      <c r="J318" s="8">
        <v>26.6</v>
      </c>
      <c r="K318" s="8">
        <v>30.5</v>
      </c>
      <c r="L318" s="8" t="s">
        <v>129</v>
      </c>
      <c r="M318" s="8" t="s">
        <v>165</v>
      </c>
      <c r="N318" s="29">
        <v>0.0</v>
      </c>
      <c r="O318" s="29">
        <v>0.0</v>
      </c>
      <c r="P318" s="8" t="s">
        <v>502</v>
      </c>
      <c r="Q318" s="41">
        <v>1.0</v>
      </c>
      <c r="R318" s="8"/>
      <c r="S318" s="8"/>
      <c r="T318" s="7"/>
      <c r="U318" s="7"/>
      <c r="V318" s="7"/>
      <c r="W318" s="7"/>
      <c r="X318" s="7"/>
      <c r="Y318" s="7"/>
      <c r="Z318" s="7"/>
      <c r="AA318" s="7"/>
      <c r="AB318" s="7"/>
      <c r="AC318" s="7"/>
    </row>
    <row r="319" ht="15.75" customHeight="1">
      <c r="A319" s="29">
        <v>55.0</v>
      </c>
      <c r="B319" s="29">
        <v>2016.0</v>
      </c>
      <c r="C319" s="37">
        <v>42598.0</v>
      </c>
      <c r="D319" s="3" t="s">
        <v>72</v>
      </c>
      <c r="E319" s="3" t="s">
        <v>55</v>
      </c>
      <c r="F319" s="3" t="s">
        <v>55</v>
      </c>
      <c r="G319" s="8" t="s">
        <v>416</v>
      </c>
      <c r="H319" s="8" t="s">
        <v>375</v>
      </c>
      <c r="I319" s="8">
        <v>2.0</v>
      </c>
      <c r="J319" s="8">
        <v>26.6</v>
      </c>
      <c r="K319" s="8">
        <v>30.5</v>
      </c>
      <c r="L319" s="8" t="s">
        <v>129</v>
      </c>
      <c r="M319" s="8" t="s">
        <v>165</v>
      </c>
      <c r="N319" s="29">
        <v>0.0</v>
      </c>
      <c r="O319" s="29">
        <v>0.0</v>
      </c>
      <c r="P319" s="8" t="s">
        <v>502</v>
      </c>
      <c r="Q319" s="41">
        <v>1.0</v>
      </c>
      <c r="R319" s="8"/>
      <c r="S319" s="8"/>
      <c r="T319" s="7"/>
      <c r="U319" s="7"/>
      <c r="V319" s="7"/>
      <c r="W319" s="7"/>
      <c r="X319" s="7"/>
      <c r="Y319" s="7"/>
      <c r="Z319" s="7"/>
      <c r="AA319" s="7"/>
      <c r="AB319" s="7"/>
      <c r="AC319" s="7"/>
    </row>
    <row r="320" ht="15.75" customHeight="1">
      <c r="A320" s="29">
        <v>56.0</v>
      </c>
      <c r="B320" s="29">
        <v>2016.0</v>
      </c>
      <c r="C320" s="37">
        <v>42598.0</v>
      </c>
      <c r="D320" s="3" t="s">
        <v>72</v>
      </c>
      <c r="E320" s="3" t="s">
        <v>55</v>
      </c>
      <c r="F320" s="3" t="s">
        <v>55</v>
      </c>
      <c r="G320" s="8" t="s">
        <v>416</v>
      </c>
      <c r="H320" s="8" t="s">
        <v>375</v>
      </c>
      <c r="I320" s="42">
        <v>42373.0</v>
      </c>
      <c r="J320" s="8">
        <v>26.6</v>
      </c>
      <c r="K320" s="8">
        <v>30.5</v>
      </c>
      <c r="L320" s="8" t="s">
        <v>129</v>
      </c>
      <c r="M320" s="8" t="s">
        <v>165</v>
      </c>
      <c r="N320" s="29">
        <v>0.0</v>
      </c>
      <c r="O320" s="29">
        <v>0.0</v>
      </c>
      <c r="P320" s="8" t="s">
        <v>502</v>
      </c>
      <c r="Q320" s="41">
        <v>0.25</v>
      </c>
      <c r="R320" s="8"/>
      <c r="S320" s="8"/>
      <c r="T320" s="7"/>
      <c r="U320" s="7"/>
      <c r="V320" s="7"/>
      <c r="W320" s="7"/>
      <c r="X320" s="7"/>
      <c r="Y320" s="7"/>
      <c r="Z320" s="7"/>
      <c r="AA320" s="7"/>
      <c r="AB320" s="7"/>
      <c r="AC320" s="7"/>
    </row>
    <row r="321" ht="15.75" customHeight="1">
      <c r="A321" s="29">
        <v>108.0</v>
      </c>
      <c r="B321" s="29">
        <v>2016.0</v>
      </c>
      <c r="C321" s="37">
        <v>42604.0</v>
      </c>
      <c r="D321" s="8" t="s">
        <v>72</v>
      </c>
      <c r="E321" s="3" t="s">
        <v>55</v>
      </c>
      <c r="F321" s="3" t="s">
        <v>55</v>
      </c>
      <c r="G321" s="8" t="s">
        <v>390</v>
      </c>
      <c r="H321" s="8" t="s">
        <v>375</v>
      </c>
      <c r="I321" s="8">
        <v>1.0</v>
      </c>
      <c r="J321" s="8">
        <v>27.3</v>
      </c>
      <c r="K321" s="8">
        <v>29.6</v>
      </c>
      <c r="L321" s="8" t="s">
        <v>135</v>
      </c>
      <c r="M321" s="8" t="s">
        <v>170</v>
      </c>
      <c r="N321" s="29">
        <v>0.0</v>
      </c>
      <c r="O321" s="29">
        <v>0.0</v>
      </c>
      <c r="P321" s="8" t="s">
        <v>502</v>
      </c>
      <c r="Q321" s="41">
        <v>1.0</v>
      </c>
      <c r="R321" s="8"/>
      <c r="S321" s="8"/>
      <c r="T321" s="7"/>
      <c r="U321" s="7"/>
      <c r="V321" s="7"/>
      <c r="W321" s="7"/>
      <c r="X321" s="7"/>
      <c r="Y321" s="7"/>
      <c r="Z321" s="7"/>
      <c r="AA321" s="7"/>
      <c r="AB321" s="7"/>
      <c r="AC321" s="7"/>
    </row>
    <row r="322" ht="15.75" customHeight="1">
      <c r="A322" s="29">
        <v>109.0</v>
      </c>
      <c r="B322" s="29">
        <v>2016.0</v>
      </c>
      <c r="C322" s="37">
        <v>42604.0</v>
      </c>
      <c r="D322" s="8" t="s">
        <v>72</v>
      </c>
      <c r="E322" s="3" t="s">
        <v>55</v>
      </c>
      <c r="F322" s="3" t="s">
        <v>55</v>
      </c>
      <c r="G322" s="8" t="s">
        <v>390</v>
      </c>
      <c r="H322" s="8" t="s">
        <v>375</v>
      </c>
      <c r="I322" s="8">
        <v>2.0</v>
      </c>
      <c r="J322" s="8">
        <v>27.3</v>
      </c>
      <c r="K322" s="8">
        <v>29.6</v>
      </c>
      <c r="L322" s="8" t="s">
        <v>135</v>
      </c>
      <c r="M322" s="8" t="s">
        <v>170</v>
      </c>
      <c r="N322" s="29">
        <v>0.0</v>
      </c>
      <c r="O322" s="29">
        <v>0.0</v>
      </c>
      <c r="P322" s="8" t="s">
        <v>502</v>
      </c>
      <c r="Q322" s="41">
        <v>1.0</v>
      </c>
      <c r="R322" s="8"/>
      <c r="S322" s="8"/>
      <c r="T322" s="7"/>
      <c r="U322" s="7"/>
      <c r="V322" s="7"/>
      <c r="W322" s="7"/>
      <c r="X322" s="7"/>
      <c r="Y322" s="7"/>
      <c r="Z322" s="7"/>
      <c r="AA322" s="7"/>
      <c r="AB322" s="7"/>
      <c r="AC322" s="7"/>
    </row>
    <row r="323" ht="15.75" customHeight="1">
      <c r="A323" s="29">
        <v>79.0</v>
      </c>
      <c r="B323" s="29">
        <v>2016.0</v>
      </c>
      <c r="C323" s="37">
        <v>42604.0</v>
      </c>
      <c r="D323" s="8" t="s">
        <v>72</v>
      </c>
      <c r="E323" s="3" t="s">
        <v>55</v>
      </c>
      <c r="F323" s="3" t="s">
        <v>55</v>
      </c>
      <c r="G323" s="8" t="s">
        <v>391</v>
      </c>
      <c r="H323" s="8" t="s">
        <v>375</v>
      </c>
      <c r="I323" s="8">
        <v>1.0</v>
      </c>
      <c r="J323" s="8">
        <v>27.3</v>
      </c>
      <c r="K323" s="8">
        <v>29.5</v>
      </c>
      <c r="L323" s="8" t="s">
        <v>135</v>
      </c>
      <c r="M323" s="8" t="s">
        <v>170</v>
      </c>
      <c r="N323" s="29">
        <v>0.0</v>
      </c>
      <c r="O323" s="29">
        <v>0.0</v>
      </c>
      <c r="P323" s="8" t="s">
        <v>502</v>
      </c>
      <c r="Q323" s="41">
        <v>1.0</v>
      </c>
      <c r="R323" s="8" t="s">
        <v>580</v>
      </c>
      <c r="S323" s="8"/>
      <c r="T323" s="7"/>
      <c r="U323" s="7"/>
      <c r="V323" s="7"/>
      <c r="W323" s="7"/>
      <c r="X323" s="7"/>
      <c r="Y323" s="7"/>
      <c r="Z323" s="7"/>
      <c r="AA323" s="7"/>
      <c r="AB323" s="7"/>
      <c r="AC323" s="7"/>
    </row>
    <row r="324" ht="15.75" customHeight="1">
      <c r="A324" s="29">
        <v>80.0</v>
      </c>
      <c r="B324" s="29">
        <v>2016.0</v>
      </c>
      <c r="C324" s="37">
        <v>42604.0</v>
      </c>
      <c r="D324" s="8" t="s">
        <v>72</v>
      </c>
      <c r="E324" s="3" t="s">
        <v>55</v>
      </c>
      <c r="F324" s="3" t="s">
        <v>55</v>
      </c>
      <c r="G324" s="8" t="s">
        <v>391</v>
      </c>
      <c r="H324" s="8" t="s">
        <v>375</v>
      </c>
      <c r="I324" s="8">
        <v>2.0</v>
      </c>
      <c r="J324" s="8">
        <v>27.3</v>
      </c>
      <c r="K324" s="8">
        <v>29.5</v>
      </c>
      <c r="L324" s="8" t="s">
        <v>135</v>
      </c>
      <c r="M324" s="8" t="s">
        <v>170</v>
      </c>
      <c r="N324" s="29">
        <v>0.0</v>
      </c>
      <c r="O324" s="29">
        <v>0.0</v>
      </c>
      <c r="P324" s="8" t="s">
        <v>502</v>
      </c>
      <c r="Q324" s="41">
        <v>1.0</v>
      </c>
      <c r="R324" s="8" t="s">
        <v>580</v>
      </c>
      <c r="S324" s="8"/>
      <c r="T324" s="7"/>
      <c r="U324" s="7"/>
      <c r="V324" s="7"/>
      <c r="W324" s="7"/>
      <c r="X324" s="7"/>
      <c r="Y324" s="7"/>
      <c r="Z324" s="7"/>
      <c r="AA324" s="7"/>
      <c r="AB324" s="7"/>
      <c r="AC324" s="7"/>
    </row>
    <row r="325" ht="15.75" customHeight="1">
      <c r="A325" s="29">
        <v>83.0</v>
      </c>
      <c r="B325" s="29">
        <v>2016.0</v>
      </c>
      <c r="C325" s="37">
        <v>42604.0</v>
      </c>
      <c r="D325" s="8" t="s">
        <v>72</v>
      </c>
      <c r="E325" s="3" t="s">
        <v>55</v>
      </c>
      <c r="F325" s="3" t="s">
        <v>55</v>
      </c>
      <c r="G325" s="8" t="s">
        <v>394</v>
      </c>
      <c r="H325" s="8" t="s">
        <v>375</v>
      </c>
      <c r="I325" s="8">
        <v>1.0</v>
      </c>
      <c r="J325" s="8">
        <v>26.8</v>
      </c>
      <c r="K325" s="8">
        <v>30.1</v>
      </c>
      <c r="L325" s="8" t="s">
        <v>135</v>
      </c>
      <c r="M325" s="8" t="s">
        <v>176</v>
      </c>
      <c r="N325" s="29">
        <v>100.0</v>
      </c>
      <c r="O325" s="29">
        <v>80.0</v>
      </c>
      <c r="P325" s="8" t="s">
        <v>54</v>
      </c>
      <c r="Q325" s="41">
        <v>1.0</v>
      </c>
      <c r="R325" s="8"/>
      <c r="S325" s="8"/>
      <c r="T325" s="7"/>
      <c r="U325" s="7"/>
      <c r="V325" s="7"/>
      <c r="W325" s="7"/>
      <c r="X325" s="7"/>
      <c r="Y325" s="7"/>
      <c r="Z325" s="7"/>
      <c r="AA325" s="7"/>
      <c r="AB325" s="7"/>
      <c r="AC325" s="7"/>
    </row>
    <row r="326" ht="15.75" customHeight="1">
      <c r="A326" s="29">
        <v>84.0</v>
      </c>
      <c r="B326" s="29">
        <v>2016.0</v>
      </c>
      <c r="C326" s="37">
        <v>42604.0</v>
      </c>
      <c r="D326" s="8" t="s">
        <v>72</v>
      </c>
      <c r="E326" s="3" t="s">
        <v>55</v>
      </c>
      <c r="F326" s="3" t="s">
        <v>55</v>
      </c>
      <c r="G326" s="8" t="s">
        <v>394</v>
      </c>
      <c r="H326" s="8" t="s">
        <v>375</v>
      </c>
      <c r="I326" s="8">
        <v>2.0</v>
      </c>
      <c r="J326" s="8">
        <v>26.8</v>
      </c>
      <c r="K326" s="8">
        <v>30.1</v>
      </c>
      <c r="L326" s="8" t="s">
        <v>135</v>
      </c>
      <c r="M326" s="8" t="s">
        <v>176</v>
      </c>
      <c r="N326" s="29">
        <v>70.0</v>
      </c>
      <c r="O326" s="29">
        <v>50.0</v>
      </c>
      <c r="P326" s="8" t="s">
        <v>54</v>
      </c>
      <c r="Q326" s="41">
        <v>1.0</v>
      </c>
      <c r="R326" s="8"/>
      <c r="S326" s="8"/>
      <c r="T326" s="7"/>
      <c r="U326" s="7"/>
      <c r="V326" s="7"/>
      <c r="W326" s="7"/>
      <c r="X326" s="7"/>
      <c r="Y326" s="7"/>
      <c r="Z326" s="7"/>
      <c r="AA326" s="7"/>
      <c r="AB326" s="7"/>
      <c r="AC326" s="7"/>
    </row>
    <row r="327" ht="15.75" customHeight="1">
      <c r="A327" s="29">
        <v>81.0</v>
      </c>
      <c r="B327" s="29">
        <v>2016.0</v>
      </c>
      <c r="C327" s="37">
        <v>42604.0</v>
      </c>
      <c r="D327" s="8" t="s">
        <v>72</v>
      </c>
      <c r="E327" s="3" t="s">
        <v>55</v>
      </c>
      <c r="F327" s="3" t="s">
        <v>55</v>
      </c>
      <c r="G327" s="8" t="s">
        <v>397</v>
      </c>
      <c r="H327" s="8" t="s">
        <v>375</v>
      </c>
      <c r="I327" s="8">
        <v>1.0</v>
      </c>
      <c r="J327" s="8">
        <v>27.0</v>
      </c>
      <c r="K327" s="8">
        <v>29.6</v>
      </c>
      <c r="L327" s="8" t="s">
        <v>129</v>
      </c>
      <c r="M327" s="8" t="s">
        <v>165</v>
      </c>
      <c r="N327" s="29">
        <v>0.0</v>
      </c>
      <c r="O327" s="29">
        <v>0.0</v>
      </c>
      <c r="P327" s="8" t="s">
        <v>502</v>
      </c>
      <c r="Q327" s="41">
        <v>1.0</v>
      </c>
      <c r="R327" s="8"/>
      <c r="S327" s="8"/>
      <c r="T327" s="7"/>
      <c r="U327" s="7"/>
      <c r="V327" s="7"/>
      <c r="W327" s="7"/>
      <c r="X327" s="7"/>
      <c r="Y327" s="7"/>
      <c r="Z327" s="7"/>
      <c r="AA327" s="7"/>
      <c r="AB327" s="7"/>
      <c r="AC327" s="7"/>
    </row>
    <row r="328" ht="15.75" customHeight="1">
      <c r="A328" s="29">
        <v>82.0</v>
      </c>
      <c r="B328" s="29">
        <v>2016.0</v>
      </c>
      <c r="C328" s="37">
        <v>42604.0</v>
      </c>
      <c r="D328" s="8" t="s">
        <v>72</v>
      </c>
      <c r="E328" s="3" t="s">
        <v>55</v>
      </c>
      <c r="F328" s="3" t="s">
        <v>55</v>
      </c>
      <c r="G328" s="8" t="s">
        <v>397</v>
      </c>
      <c r="H328" s="8" t="s">
        <v>375</v>
      </c>
      <c r="I328" s="8">
        <v>2.0</v>
      </c>
      <c r="J328" s="8">
        <v>27.0</v>
      </c>
      <c r="K328" s="8">
        <v>29.6</v>
      </c>
      <c r="L328" s="8" t="s">
        <v>129</v>
      </c>
      <c r="M328" s="8" t="s">
        <v>165</v>
      </c>
      <c r="N328" s="29">
        <v>0.0</v>
      </c>
      <c r="O328" s="29">
        <v>0.0</v>
      </c>
      <c r="P328" s="8" t="s">
        <v>502</v>
      </c>
      <c r="Q328" s="41">
        <v>1.0</v>
      </c>
      <c r="R328" s="8"/>
      <c r="S328" s="8"/>
      <c r="T328" s="7"/>
      <c r="U328" s="7"/>
      <c r="V328" s="7"/>
      <c r="W328" s="7"/>
      <c r="X328" s="7"/>
      <c r="Y328" s="7"/>
      <c r="Z328" s="7"/>
      <c r="AA328" s="7"/>
      <c r="AB328" s="7"/>
      <c r="AC328" s="7"/>
    </row>
    <row r="329" ht="15.75" customHeight="1">
      <c r="A329" s="29">
        <v>76.0</v>
      </c>
      <c r="B329" s="29">
        <v>2016.0</v>
      </c>
      <c r="C329" s="37">
        <v>42604.0</v>
      </c>
      <c r="D329" s="8" t="s">
        <v>72</v>
      </c>
      <c r="E329" s="3" t="s">
        <v>55</v>
      </c>
      <c r="F329" s="3" t="s">
        <v>55</v>
      </c>
      <c r="G329" s="8" t="s">
        <v>400</v>
      </c>
      <c r="H329" s="8" t="s">
        <v>375</v>
      </c>
      <c r="I329" s="8">
        <v>1.0</v>
      </c>
      <c r="J329" s="8">
        <v>26.3</v>
      </c>
      <c r="K329" s="8">
        <v>30.4</v>
      </c>
      <c r="L329" s="8" t="s">
        <v>135</v>
      </c>
      <c r="M329" s="8" t="s">
        <v>170</v>
      </c>
      <c r="N329" s="29">
        <v>0.0</v>
      </c>
      <c r="O329" s="29">
        <v>0.0</v>
      </c>
      <c r="P329" s="8" t="s">
        <v>54</v>
      </c>
      <c r="Q329" s="41">
        <v>1.0</v>
      </c>
      <c r="R329" s="8" t="s">
        <v>581</v>
      </c>
      <c r="S329" s="8"/>
      <c r="T329" s="7"/>
      <c r="U329" s="7"/>
      <c r="V329" s="7"/>
      <c r="W329" s="7"/>
      <c r="X329" s="7"/>
      <c r="Y329" s="7"/>
      <c r="Z329" s="7"/>
      <c r="AA329" s="7"/>
      <c r="AB329" s="7"/>
      <c r="AC329" s="7"/>
    </row>
    <row r="330" ht="15.75" customHeight="1">
      <c r="A330" s="29">
        <v>77.0</v>
      </c>
      <c r="B330" s="29">
        <v>2016.0</v>
      </c>
      <c r="C330" s="37">
        <v>42604.0</v>
      </c>
      <c r="D330" s="8" t="s">
        <v>72</v>
      </c>
      <c r="E330" s="3" t="s">
        <v>55</v>
      </c>
      <c r="F330" s="3" t="s">
        <v>55</v>
      </c>
      <c r="G330" s="8" t="s">
        <v>400</v>
      </c>
      <c r="H330" s="8" t="s">
        <v>375</v>
      </c>
      <c r="I330" s="8">
        <v>2.0</v>
      </c>
      <c r="J330" s="8">
        <v>26.3</v>
      </c>
      <c r="K330" s="8">
        <v>30.4</v>
      </c>
      <c r="L330" s="8" t="s">
        <v>135</v>
      </c>
      <c r="M330" s="8" t="s">
        <v>170</v>
      </c>
      <c r="N330" s="29">
        <v>0.0</v>
      </c>
      <c r="O330" s="29">
        <v>0.0</v>
      </c>
      <c r="P330" s="8" t="s">
        <v>54</v>
      </c>
      <c r="Q330" s="41">
        <v>1.0</v>
      </c>
      <c r="R330" s="8" t="s">
        <v>581</v>
      </c>
      <c r="S330" s="8"/>
      <c r="T330" s="7"/>
      <c r="U330" s="7"/>
      <c r="V330" s="7"/>
      <c r="W330" s="7"/>
      <c r="X330" s="7"/>
      <c r="Y330" s="7"/>
      <c r="Z330" s="7"/>
      <c r="AA330" s="7"/>
      <c r="AB330" s="7"/>
      <c r="AC330" s="7"/>
    </row>
    <row r="331" ht="15.75" customHeight="1">
      <c r="A331" s="29">
        <v>78.0</v>
      </c>
      <c r="B331" s="29">
        <v>2016.0</v>
      </c>
      <c r="C331" s="37">
        <v>42604.0</v>
      </c>
      <c r="D331" s="8" t="s">
        <v>72</v>
      </c>
      <c r="E331" s="3" t="s">
        <v>55</v>
      </c>
      <c r="F331" s="3" t="s">
        <v>55</v>
      </c>
      <c r="G331" s="8" t="s">
        <v>400</v>
      </c>
      <c r="H331" s="8" t="s">
        <v>375</v>
      </c>
      <c r="I331" s="42">
        <v>42373.0</v>
      </c>
      <c r="J331" s="8">
        <v>26.3</v>
      </c>
      <c r="K331" s="8">
        <v>30.4</v>
      </c>
      <c r="L331" s="8" t="s">
        <v>135</v>
      </c>
      <c r="M331" s="8" t="s">
        <v>170</v>
      </c>
      <c r="N331" s="29">
        <v>0.0</v>
      </c>
      <c r="O331" s="29">
        <v>0.0</v>
      </c>
      <c r="P331" s="8" t="s">
        <v>54</v>
      </c>
      <c r="Q331" s="41">
        <v>0.25</v>
      </c>
      <c r="R331" s="8"/>
      <c r="S331" s="8"/>
      <c r="T331" s="7"/>
      <c r="U331" s="7"/>
      <c r="V331" s="7"/>
      <c r="W331" s="7"/>
      <c r="X331" s="7"/>
      <c r="Y331" s="7"/>
      <c r="Z331" s="7"/>
      <c r="AA331" s="7"/>
      <c r="AB331" s="7"/>
      <c r="AC331" s="7"/>
    </row>
    <row r="332" ht="15.75" customHeight="1">
      <c r="A332" s="29">
        <v>73.0</v>
      </c>
      <c r="B332" s="29">
        <v>2016.0</v>
      </c>
      <c r="C332" s="37">
        <v>42604.0</v>
      </c>
      <c r="D332" s="8" t="s">
        <v>72</v>
      </c>
      <c r="E332" s="3" t="s">
        <v>55</v>
      </c>
      <c r="F332" s="3" t="s">
        <v>55</v>
      </c>
      <c r="G332" s="8" t="s">
        <v>403</v>
      </c>
      <c r="H332" s="8" t="s">
        <v>375</v>
      </c>
      <c r="I332" s="8">
        <v>1.0</v>
      </c>
      <c r="J332" s="8">
        <v>26.0</v>
      </c>
      <c r="K332" s="8">
        <v>30.3</v>
      </c>
      <c r="L332" s="8" t="s">
        <v>129</v>
      </c>
      <c r="M332" s="8" t="s">
        <v>176</v>
      </c>
      <c r="N332" s="29">
        <v>100.0</v>
      </c>
      <c r="O332" s="29">
        <v>50.0</v>
      </c>
      <c r="P332" s="8" t="s">
        <v>54</v>
      </c>
      <c r="Q332" s="41">
        <v>1.0</v>
      </c>
      <c r="R332" s="8"/>
      <c r="S332" s="8"/>
      <c r="T332" s="7"/>
      <c r="U332" s="7"/>
      <c r="V332" s="7"/>
      <c r="W332" s="7"/>
      <c r="X332" s="7"/>
      <c r="Y332" s="7"/>
      <c r="Z332" s="7"/>
      <c r="AA332" s="7"/>
      <c r="AB332" s="7"/>
      <c r="AC332" s="7"/>
    </row>
    <row r="333" ht="15.75" customHeight="1">
      <c r="A333" s="29">
        <v>74.0</v>
      </c>
      <c r="B333" s="29">
        <v>2016.0</v>
      </c>
      <c r="C333" s="37">
        <v>42604.0</v>
      </c>
      <c r="D333" s="8" t="s">
        <v>72</v>
      </c>
      <c r="E333" s="3" t="s">
        <v>55</v>
      </c>
      <c r="F333" s="3" t="s">
        <v>55</v>
      </c>
      <c r="G333" s="8" t="s">
        <v>403</v>
      </c>
      <c r="H333" s="8" t="s">
        <v>375</v>
      </c>
      <c r="I333" s="8">
        <v>2.0</v>
      </c>
      <c r="J333" s="8">
        <v>26.0</v>
      </c>
      <c r="K333" s="8">
        <v>30.3</v>
      </c>
      <c r="L333" s="8" t="s">
        <v>129</v>
      </c>
      <c r="M333" s="8" t="s">
        <v>176</v>
      </c>
      <c r="N333" s="29">
        <v>100.0</v>
      </c>
      <c r="O333" s="29">
        <v>90.0</v>
      </c>
      <c r="P333" s="8" t="s">
        <v>54</v>
      </c>
      <c r="Q333" s="41">
        <v>1.0</v>
      </c>
      <c r="R333" s="8"/>
      <c r="S333" s="8"/>
      <c r="T333" s="7"/>
      <c r="U333" s="7"/>
      <c r="V333" s="7"/>
      <c r="W333" s="7"/>
      <c r="X333" s="7"/>
      <c r="Y333" s="7"/>
      <c r="Z333" s="7"/>
      <c r="AA333" s="7"/>
      <c r="AB333" s="7"/>
      <c r="AC333" s="7"/>
    </row>
    <row r="334" ht="15.75" customHeight="1">
      <c r="A334" s="29">
        <v>75.0</v>
      </c>
      <c r="B334" s="29">
        <v>2016.0</v>
      </c>
      <c r="C334" s="37">
        <v>42604.0</v>
      </c>
      <c r="D334" s="8" t="s">
        <v>72</v>
      </c>
      <c r="E334" s="3" t="s">
        <v>55</v>
      </c>
      <c r="F334" s="3" t="s">
        <v>55</v>
      </c>
      <c r="G334" s="8" t="s">
        <v>403</v>
      </c>
      <c r="H334" s="8" t="s">
        <v>375</v>
      </c>
      <c r="I334" s="42">
        <v>42373.0</v>
      </c>
      <c r="J334" s="8">
        <v>26.0</v>
      </c>
      <c r="K334" s="8">
        <v>30.3</v>
      </c>
      <c r="L334" s="8" t="s">
        <v>129</v>
      </c>
      <c r="M334" s="8" t="s">
        <v>176</v>
      </c>
      <c r="N334" s="29">
        <v>100.0</v>
      </c>
      <c r="O334" s="29">
        <v>90.0</v>
      </c>
      <c r="P334" s="8" t="s">
        <v>54</v>
      </c>
      <c r="Q334" s="41">
        <v>0.25</v>
      </c>
      <c r="R334" s="8"/>
      <c r="S334" s="8"/>
      <c r="T334" s="7"/>
      <c r="U334" s="7"/>
      <c r="V334" s="7"/>
      <c r="W334" s="7"/>
      <c r="X334" s="7"/>
      <c r="Y334" s="7"/>
      <c r="Z334" s="7"/>
      <c r="AA334" s="7"/>
      <c r="AB334" s="7"/>
      <c r="AC334" s="7"/>
    </row>
    <row r="335" ht="15.75" customHeight="1">
      <c r="A335" s="29">
        <v>67.0</v>
      </c>
      <c r="B335" s="29">
        <v>2016.0</v>
      </c>
      <c r="C335" s="37">
        <v>42604.0</v>
      </c>
      <c r="D335" s="8" t="s">
        <v>72</v>
      </c>
      <c r="E335" s="3" t="s">
        <v>55</v>
      </c>
      <c r="F335" s="3" t="s">
        <v>55</v>
      </c>
      <c r="G335" s="8" t="s">
        <v>404</v>
      </c>
      <c r="H335" s="8" t="s">
        <v>375</v>
      </c>
      <c r="I335" s="8">
        <v>1.0</v>
      </c>
      <c r="J335" s="8">
        <v>25.2</v>
      </c>
      <c r="K335" s="8">
        <v>30.7</v>
      </c>
      <c r="L335" s="8" t="s">
        <v>135</v>
      </c>
      <c r="M335" s="8" t="s">
        <v>176</v>
      </c>
      <c r="N335" s="29">
        <v>30.0</v>
      </c>
      <c r="O335" s="29">
        <v>30.0</v>
      </c>
      <c r="P335" s="8" t="s">
        <v>54</v>
      </c>
      <c r="Q335" s="41">
        <v>1.0</v>
      </c>
      <c r="R335" s="8" t="s">
        <v>582</v>
      </c>
      <c r="S335" s="8"/>
      <c r="T335" s="7"/>
      <c r="U335" s="7"/>
      <c r="V335" s="7"/>
      <c r="W335" s="7"/>
      <c r="X335" s="7"/>
      <c r="Y335" s="7"/>
      <c r="Z335" s="7"/>
      <c r="AA335" s="7"/>
      <c r="AB335" s="7"/>
      <c r="AC335" s="7"/>
    </row>
    <row r="336" ht="15.75" customHeight="1">
      <c r="A336" s="29">
        <v>68.0</v>
      </c>
      <c r="B336" s="29">
        <v>2016.0</v>
      </c>
      <c r="C336" s="37">
        <v>42604.0</v>
      </c>
      <c r="D336" s="8" t="s">
        <v>72</v>
      </c>
      <c r="E336" s="3" t="s">
        <v>55</v>
      </c>
      <c r="F336" s="3" t="s">
        <v>55</v>
      </c>
      <c r="G336" s="8" t="s">
        <v>404</v>
      </c>
      <c r="H336" s="8" t="s">
        <v>375</v>
      </c>
      <c r="I336" s="8">
        <v>2.0</v>
      </c>
      <c r="J336" s="8">
        <v>25.2</v>
      </c>
      <c r="K336" s="8">
        <v>30.7</v>
      </c>
      <c r="L336" s="8" t="s">
        <v>135</v>
      </c>
      <c r="M336" s="8" t="s">
        <v>176</v>
      </c>
      <c r="N336" s="29">
        <v>10.0</v>
      </c>
      <c r="O336" s="29">
        <v>0.0</v>
      </c>
      <c r="P336" s="8" t="s">
        <v>54</v>
      </c>
      <c r="Q336" s="41">
        <v>1.0</v>
      </c>
      <c r="R336" s="8" t="s">
        <v>582</v>
      </c>
      <c r="S336" s="8"/>
      <c r="T336" s="7"/>
      <c r="U336" s="7"/>
      <c r="V336" s="7"/>
      <c r="W336" s="7"/>
      <c r="X336" s="7"/>
      <c r="Y336" s="7"/>
      <c r="Z336" s="7"/>
      <c r="AA336" s="7"/>
      <c r="AB336" s="7"/>
      <c r="AC336" s="7"/>
    </row>
    <row r="337" ht="15.75" customHeight="1">
      <c r="A337" s="29">
        <v>69.0</v>
      </c>
      <c r="B337" s="29">
        <v>2016.0</v>
      </c>
      <c r="C337" s="37">
        <v>42604.0</v>
      </c>
      <c r="D337" s="8" t="s">
        <v>72</v>
      </c>
      <c r="E337" s="3" t="s">
        <v>55</v>
      </c>
      <c r="F337" s="3" t="s">
        <v>55</v>
      </c>
      <c r="G337" s="8" t="s">
        <v>404</v>
      </c>
      <c r="H337" s="8" t="s">
        <v>375</v>
      </c>
      <c r="I337" s="42">
        <v>42373.0</v>
      </c>
      <c r="J337" s="8">
        <v>25.2</v>
      </c>
      <c r="K337" s="8">
        <v>30.7</v>
      </c>
      <c r="L337" s="8" t="s">
        <v>135</v>
      </c>
      <c r="M337" s="8" t="s">
        <v>176</v>
      </c>
      <c r="N337" s="29">
        <v>75.0</v>
      </c>
      <c r="O337" s="29">
        <v>50.0</v>
      </c>
      <c r="P337" s="8" t="s">
        <v>54</v>
      </c>
      <c r="Q337" s="41">
        <v>0.25</v>
      </c>
      <c r="R337" s="8" t="s">
        <v>582</v>
      </c>
      <c r="S337" s="8"/>
      <c r="T337" s="7"/>
      <c r="U337" s="7"/>
      <c r="V337" s="7"/>
      <c r="W337" s="7"/>
      <c r="X337" s="7"/>
      <c r="Y337" s="7"/>
      <c r="Z337" s="7"/>
      <c r="AA337" s="7"/>
      <c r="AB337" s="7"/>
      <c r="AC337" s="7"/>
    </row>
    <row r="338" ht="15.75" customHeight="1">
      <c r="A338" s="29">
        <v>70.0</v>
      </c>
      <c r="B338" s="29">
        <v>2016.0</v>
      </c>
      <c r="C338" s="37">
        <v>42604.0</v>
      </c>
      <c r="D338" s="8" t="s">
        <v>72</v>
      </c>
      <c r="E338" s="3" t="s">
        <v>55</v>
      </c>
      <c r="F338" s="3" t="s">
        <v>55</v>
      </c>
      <c r="G338" s="8" t="s">
        <v>405</v>
      </c>
      <c r="H338" s="8" t="s">
        <v>375</v>
      </c>
      <c r="I338" s="8">
        <v>1.0</v>
      </c>
      <c r="J338" s="8">
        <v>25.5</v>
      </c>
      <c r="K338" s="8">
        <v>30.4</v>
      </c>
      <c r="L338" s="8" t="s">
        <v>129</v>
      </c>
      <c r="M338" s="8" t="s">
        <v>170</v>
      </c>
      <c r="N338" s="29">
        <v>0.0</v>
      </c>
      <c r="O338" s="29">
        <v>0.0</v>
      </c>
      <c r="P338" s="8" t="s">
        <v>54</v>
      </c>
      <c r="Q338" s="41">
        <v>1.0</v>
      </c>
      <c r="R338" s="8" t="s">
        <v>581</v>
      </c>
      <c r="S338" s="8"/>
      <c r="T338" s="7"/>
      <c r="U338" s="7"/>
      <c r="V338" s="7"/>
      <c r="W338" s="7"/>
      <c r="X338" s="7"/>
      <c r="Y338" s="7"/>
      <c r="Z338" s="7"/>
      <c r="AA338" s="7"/>
      <c r="AB338" s="7"/>
      <c r="AC338" s="7"/>
    </row>
    <row r="339" ht="15.75" customHeight="1">
      <c r="A339" s="29">
        <v>71.0</v>
      </c>
      <c r="B339" s="29">
        <v>2016.0</v>
      </c>
      <c r="C339" s="37">
        <v>42604.0</v>
      </c>
      <c r="D339" s="8" t="s">
        <v>72</v>
      </c>
      <c r="E339" s="3" t="s">
        <v>55</v>
      </c>
      <c r="F339" s="3" t="s">
        <v>55</v>
      </c>
      <c r="G339" s="8" t="s">
        <v>405</v>
      </c>
      <c r="H339" s="8" t="s">
        <v>375</v>
      </c>
      <c r="I339" s="8">
        <v>2.0</v>
      </c>
      <c r="J339" s="8">
        <v>25.5</v>
      </c>
      <c r="K339" s="8">
        <v>30.4</v>
      </c>
      <c r="L339" s="8" t="s">
        <v>129</v>
      </c>
      <c r="M339" s="8" t="s">
        <v>170</v>
      </c>
      <c r="N339" s="29">
        <v>0.0</v>
      </c>
      <c r="O339" s="29">
        <v>0.0</v>
      </c>
      <c r="P339" s="8" t="s">
        <v>54</v>
      </c>
      <c r="Q339" s="41">
        <v>1.0</v>
      </c>
      <c r="R339" s="8" t="s">
        <v>581</v>
      </c>
      <c r="S339" s="8"/>
      <c r="T339" s="7"/>
      <c r="U339" s="7"/>
      <c r="V339" s="7"/>
      <c r="W339" s="7"/>
      <c r="X339" s="7"/>
      <c r="Y339" s="7"/>
      <c r="Z339" s="7"/>
      <c r="AA339" s="7"/>
      <c r="AB339" s="7"/>
      <c r="AC339" s="7"/>
    </row>
    <row r="340" ht="15.75" customHeight="1">
      <c r="A340" s="29">
        <v>72.0</v>
      </c>
      <c r="B340" s="29">
        <v>2016.0</v>
      </c>
      <c r="C340" s="37">
        <v>42604.0</v>
      </c>
      <c r="D340" s="8" t="s">
        <v>72</v>
      </c>
      <c r="E340" s="3" t="s">
        <v>55</v>
      </c>
      <c r="F340" s="3" t="s">
        <v>55</v>
      </c>
      <c r="G340" s="8" t="s">
        <v>405</v>
      </c>
      <c r="H340" s="8" t="s">
        <v>375</v>
      </c>
      <c r="I340" s="42">
        <v>42373.0</v>
      </c>
      <c r="J340" s="8">
        <v>25.5</v>
      </c>
      <c r="K340" s="8">
        <v>30.4</v>
      </c>
      <c r="L340" s="8" t="s">
        <v>129</v>
      </c>
      <c r="M340" s="8" t="s">
        <v>176</v>
      </c>
      <c r="N340" s="29">
        <v>10.0</v>
      </c>
      <c r="O340" s="29">
        <v>5.0</v>
      </c>
      <c r="P340" s="8" t="s">
        <v>54</v>
      </c>
      <c r="Q340" s="41">
        <v>0.25</v>
      </c>
      <c r="R340" s="8" t="s">
        <v>581</v>
      </c>
      <c r="S340" s="8"/>
      <c r="T340" s="7"/>
      <c r="U340" s="7"/>
      <c r="V340" s="7"/>
      <c r="W340" s="7"/>
      <c r="X340" s="7"/>
      <c r="Y340" s="7"/>
      <c r="Z340" s="7"/>
      <c r="AA340" s="7"/>
      <c r="AB340" s="7"/>
      <c r="AC340" s="7"/>
    </row>
    <row r="341" ht="15.75" customHeight="1">
      <c r="A341" s="29">
        <v>64.0</v>
      </c>
      <c r="B341" s="29">
        <v>2016.0</v>
      </c>
      <c r="C341" s="37">
        <v>42604.0</v>
      </c>
      <c r="D341" s="8" t="s">
        <v>72</v>
      </c>
      <c r="E341" s="3" t="s">
        <v>55</v>
      </c>
      <c r="F341" s="3" t="s">
        <v>55</v>
      </c>
      <c r="G341" s="8" t="s">
        <v>407</v>
      </c>
      <c r="H341" s="8" t="s">
        <v>375</v>
      </c>
      <c r="I341" s="8">
        <v>1.0</v>
      </c>
      <c r="J341" s="8">
        <v>25.0</v>
      </c>
      <c r="K341" s="8">
        <v>30.5</v>
      </c>
      <c r="L341" s="8" t="s">
        <v>135</v>
      </c>
      <c r="M341" s="8" t="s">
        <v>176</v>
      </c>
      <c r="N341" s="29">
        <v>15.0</v>
      </c>
      <c r="O341" s="29">
        <v>5.0</v>
      </c>
      <c r="P341" s="8" t="s">
        <v>54</v>
      </c>
      <c r="Q341" s="41">
        <v>1.0</v>
      </c>
      <c r="R341" s="8"/>
      <c r="S341" s="8"/>
      <c r="T341" s="7"/>
      <c r="U341" s="7"/>
      <c r="V341" s="7"/>
      <c r="W341" s="7"/>
      <c r="X341" s="7"/>
      <c r="Y341" s="7"/>
      <c r="Z341" s="7"/>
      <c r="AA341" s="7"/>
      <c r="AB341" s="7"/>
      <c r="AC341" s="7"/>
    </row>
    <row r="342" ht="15.75" customHeight="1">
      <c r="A342" s="29">
        <v>65.0</v>
      </c>
      <c r="B342" s="29">
        <v>2016.0</v>
      </c>
      <c r="C342" s="37">
        <v>42604.0</v>
      </c>
      <c r="D342" s="8" t="s">
        <v>72</v>
      </c>
      <c r="E342" s="3" t="s">
        <v>55</v>
      </c>
      <c r="F342" s="3" t="s">
        <v>55</v>
      </c>
      <c r="G342" s="8" t="s">
        <v>407</v>
      </c>
      <c r="H342" s="8" t="s">
        <v>375</v>
      </c>
      <c r="I342" s="8">
        <v>2.0</v>
      </c>
      <c r="J342" s="8">
        <v>25.0</v>
      </c>
      <c r="K342" s="8">
        <v>30.5</v>
      </c>
      <c r="L342" s="8" t="s">
        <v>135</v>
      </c>
      <c r="M342" s="8" t="s">
        <v>176</v>
      </c>
      <c r="N342" s="29">
        <v>80.0</v>
      </c>
      <c r="O342" s="29">
        <v>50.0</v>
      </c>
      <c r="P342" s="8" t="s">
        <v>54</v>
      </c>
      <c r="Q342" s="41">
        <v>1.0</v>
      </c>
      <c r="R342" s="8"/>
      <c r="S342" s="8"/>
      <c r="T342" s="7"/>
      <c r="U342" s="7"/>
      <c r="V342" s="7"/>
      <c r="W342" s="7"/>
      <c r="X342" s="7"/>
      <c r="Y342" s="7"/>
      <c r="Z342" s="7"/>
      <c r="AA342" s="7"/>
      <c r="AB342" s="7"/>
      <c r="AC342" s="7"/>
    </row>
    <row r="343" ht="15.75" customHeight="1">
      <c r="A343" s="29">
        <v>66.0</v>
      </c>
      <c r="B343" s="29">
        <v>2016.0</v>
      </c>
      <c r="C343" s="37">
        <v>42604.0</v>
      </c>
      <c r="D343" s="8" t="s">
        <v>72</v>
      </c>
      <c r="E343" s="3" t="s">
        <v>55</v>
      </c>
      <c r="F343" s="3" t="s">
        <v>55</v>
      </c>
      <c r="G343" s="8" t="s">
        <v>407</v>
      </c>
      <c r="H343" s="8" t="s">
        <v>375</v>
      </c>
      <c r="I343" s="42">
        <v>42373.0</v>
      </c>
      <c r="J343" s="8">
        <v>25.0</v>
      </c>
      <c r="K343" s="8">
        <v>30.5</v>
      </c>
      <c r="L343" s="8" t="s">
        <v>135</v>
      </c>
      <c r="M343" s="8" t="s">
        <v>176</v>
      </c>
      <c r="N343" s="29">
        <v>0.0</v>
      </c>
      <c r="O343" s="29">
        <v>0.0</v>
      </c>
      <c r="P343" s="8" t="s">
        <v>54</v>
      </c>
      <c r="Q343" s="41">
        <v>0.25</v>
      </c>
      <c r="R343" s="8"/>
      <c r="S343" s="8"/>
      <c r="T343" s="7"/>
      <c r="U343" s="7"/>
      <c r="V343" s="7"/>
      <c r="W343" s="7"/>
      <c r="X343" s="7"/>
      <c r="Y343" s="7"/>
      <c r="Z343" s="7"/>
      <c r="AA343" s="7"/>
      <c r="AB343" s="7"/>
      <c r="AC343" s="7"/>
    </row>
    <row r="344" ht="15.75" customHeight="1">
      <c r="A344" s="29">
        <v>61.0</v>
      </c>
      <c r="B344" s="29">
        <v>2016.0</v>
      </c>
      <c r="C344" s="37">
        <v>42604.0</v>
      </c>
      <c r="D344" s="8" t="s">
        <v>72</v>
      </c>
      <c r="E344" s="3" t="s">
        <v>55</v>
      </c>
      <c r="F344" s="3" t="s">
        <v>55</v>
      </c>
      <c r="G344" s="8" t="s">
        <v>408</v>
      </c>
      <c r="H344" s="8" t="s">
        <v>375</v>
      </c>
      <c r="I344" s="8">
        <v>1.0</v>
      </c>
      <c r="J344" s="8">
        <v>24.7</v>
      </c>
      <c r="K344" s="8">
        <v>30.7</v>
      </c>
      <c r="L344" s="8" t="s">
        <v>129</v>
      </c>
      <c r="M344" s="8" t="s">
        <v>176</v>
      </c>
      <c r="N344" s="29">
        <v>100.0</v>
      </c>
      <c r="O344" s="29">
        <v>25.0</v>
      </c>
      <c r="P344" s="8" t="s">
        <v>54</v>
      </c>
      <c r="Q344" s="41">
        <v>1.0</v>
      </c>
      <c r="R344" s="8"/>
      <c r="S344" s="8"/>
      <c r="T344" s="7"/>
      <c r="U344" s="7"/>
      <c r="V344" s="7"/>
      <c r="W344" s="7"/>
      <c r="X344" s="7"/>
      <c r="Y344" s="7"/>
      <c r="Z344" s="7"/>
      <c r="AA344" s="7"/>
      <c r="AB344" s="7"/>
      <c r="AC344" s="7"/>
    </row>
    <row r="345" ht="15.75" customHeight="1">
      <c r="A345" s="29">
        <v>62.0</v>
      </c>
      <c r="B345" s="29">
        <v>2016.0</v>
      </c>
      <c r="C345" s="37">
        <v>42604.0</v>
      </c>
      <c r="D345" s="8" t="s">
        <v>72</v>
      </c>
      <c r="E345" s="3" t="s">
        <v>55</v>
      </c>
      <c r="F345" s="3" t="s">
        <v>55</v>
      </c>
      <c r="G345" s="8" t="s">
        <v>408</v>
      </c>
      <c r="H345" s="8" t="s">
        <v>375</v>
      </c>
      <c r="I345" s="8">
        <v>2.0</v>
      </c>
      <c r="J345" s="8">
        <v>24.7</v>
      </c>
      <c r="K345" s="8">
        <v>30.7</v>
      </c>
      <c r="L345" s="8" t="s">
        <v>129</v>
      </c>
      <c r="M345" s="8" t="s">
        <v>176</v>
      </c>
      <c r="N345" s="29">
        <v>100.0</v>
      </c>
      <c r="O345" s="29">
        <v>25.0</v>
      </c>
      <c r="P345" s="8" t="s">
        <v>54</v>
      </c>
      <c r="Q345" s="41">
        <v>1.0</v>
      </c>
      <c r="R345" s="8"/>
      <c r="S345" s="8"/>
      <c r="T345" s="7"/>
      <c r="U345" s="7"/>
      <c r="V345" s="7"/>
      <c r="W345" s="7"/>
      <c r="X345" s="7"/>
      <c r="Y345" s="7"/>
      <c r="Z345" s="7"/>
      <c r="AA345" s="7"/>
      <c r="AB345" s="7"/>
      <c r="AC345" s="7"/>
    </row>
    <row r="346" ht="15.75" customHeight="1">
      <c r="A346" s="29">
        <v>63.0</v>
      </c>
      <c r="B346" s="29">
        <v>2016.0</v>
      </c>
      <c r="C346" s="37">
        <v>42604.0</v>
      </c>
      <c r="D346" s="8" t="s">
        <v>72</v>
      </c>
      <c r="E346" s="3" t="s">
        <v>55</v>
      </c>
      <c r="F346" s="3" t="s">
        <v>55</v>
      </c>
      <c r="G346" s="8" t="s">
        <v>408</v>
      </c>
      <c r="H346" s="8" t="s">
        <v>375</v>
      </c>
      <c r="I346" s="42">
        <v>42373.0</v>
      </c>
      <c r="J346" s="8">
        <v>24.7</v>
      </c>
      <c r="K346" s="8">
        <v>30.7</v>
      </c>
      <c r="L346" s="8" t="s">
        <v>129</v>
      </c>
      <c r="M346" s="8" t="s">
        <v>176</v>
      </c>
      <c r="N346" s="29">
        <v>100.0</v>
      </c>
      <c r="O346" s="29">
        <v>25.0</v>
      </c>
      <c r="P346" s="8" t="s">
        <v>54</v>
      </c>
      <c r="Q346" s="41">
        <v>0.25</v>
      </c>
      <c r="R346" s="8"/>
      <c r="S346" s="8"/>
      <c r="T346" s="7"/>
      <c r="U346" s="7"/>
      <c r="V346" s="7"/>
      <c r="W346" s="7"/>
      <c r="X346" s="7"/>
      <c r="Y346" s="7"/>
      <c r="Z346" s="7"/>
      <c r="AA346" s="7"/>
      <c r="AB346" s="7"/>
      <c r="AC346" s="7"/>
    </row>
    <row r="347" ht="15.75" customHeight="1">
      <c r="A347" s="29">
        <v>85.0</v>
      </c>
      <c r="B347" s="29">
        <v>2016.0</v>
      </c>
      <c r="C347" s="37">
        <v>42607.0</v>
      </c>
      <c r="D347" s="8" t="s">
        <v>72</v>
      </c>
      <c r="E347" s="3" t="s">
        <v>55</v>
      </c>
      <c r="F347" s="3" t="s">
        <v>55</v>
      </c>
      <c r="G347" s="8" t="s">
        <v>378</v>
      </c>
      <c r="H347" s="8" t="s">
        <v>375</v>
      </c>
      <c r="I347" s="8">
        <v>1.0</v>
      </c>
      <c r="J347" s="8">
        <v>25.7</v>
      </c>
      <c r="K347" s="8">
        <v>28.8</v>
      </c>
      <c r="L347" s="8" t="s">
        <v>135</v>
      </c>
      <c r="M347" s="8" t="s">
        <v>165</v>
      </c>
      <c r="N347" s="29">
        <v>0.0</v>
      </c>
      <c r="O347" s="29">
        <v>0.0</v>
      </c>
      <c r="P347" s="8" t="s">
        <v>502</v>
      </c>
      <c r="Q347" s="41">
        <v>1.0</v>
      </c>
      <c r="R347" s="8" t="s">
        <v>583</v>
      </c>
      <c r="S347" s="8"/>
      <c r="T347" s="35"/>
      <c r="U347" s="7"/>
      <c r="V347" s="7"/>
      <c r="W347" s="7"/>
      <c r="X347" s="7"/>
      <c r="Y347" s="7"/>
      <c r="Z347" s="7"/>
      <c r="AA347" s="7"/>
      <c r="AB347" s="7"/>
      <c r="AC347" s="7"/>
    </row>
    <row r="348" ht="15.75" customHeight="1">
      <c r="A348" s="29">
        <v>86.0</v>
      </c>
      <c r="B348" s="29">
        <v>2016.0</v>
      </c>
      <c r="C348" s="37">
        <v>42607.0</v>
      </c>
      <c r="D348" s="8" t="s">
        <v>72</v>
      </c>
      <c r="E348" s="3" t="s">
        <v>55</v>
      </c>
      <c r="F348" s="3" t="s">
        <v>55</v>
      </c>
      <c r="G348" s="8" t="s">
        <v>378</v>
      </c>
      <c r="H348" s="8" t="s">
        <v>375</v>
      </c>
      <c r="I348" s="8">
        <v>2.0</v>
      </c>
      <c r="J348" s="8">
        <v>25.7</v>
      </c>
      <c r="K348" s="8">
        <v>28.8</v>
      </c>
      <c r="L348" s="8" t="s">
        <v>135</v>
      </c>
      <c r="M348" s="8" t="s">
        <v>165</v>
      </c>
      <c r="N348" s="29">
        <v>0.0</v>
      </c>
      <c r="O348" s="29">
        <v>0.0</v>
      </c>
      <c r="P348" s="8" t="s">
        <v>502</v>
      </c>
      <c r="Q348" s="41">
        <v>1.0</v>
      </c>
      <c r="R348" s="8" t="s">
        <v>583</v>
      </c>
      <c r="S348" s="8"/>
      <c r="T348" s="35"/>
      <c r="U348" s="7"/>
      <c r="V348" s="7"/>
      <c r="W348" s="7"/>
      <c r="X348" s="7"/>
      <c r="Y348" s="7"/>
      <c r="Z348" s="7"/>
      <c r="AA348" s="7"/>
      <c r="AB348" s="7"/>
      <c r="AC348" s="7"/>
    </row>
    <row r="349" ht="15.75" customHeight="1">
      <c r="A349" s="29">
        <v>87.0</v>
      </c>
      <c r="B349" s="29">
        <v>2016.0</v>
      </c>
      <c r="C349" s="37">
        <v>42607.0</v>
      </c>
      <c r="D349" s="8" t="s">
        <v>72</v>
      </c>
      <c r="E349" s="3" t="s">
        <v>55</v>
      </c>
      <c r="F349" s="3" t="s">
        <v>55</v>
      </c>
      <c r="G349" s="8" t="s">
        <v>378</v>
      </c>
      <c r="H349" s="8" t="s">
        <v>375</v>
      </c>
      <c r="I349" s="42">
        <v>42373.0</v>
      </c>
      <c r="J349" s="8">
        <v>25.7</v>
      </c>
      <c r="K349" s="8">
        <v>28.8</v>
      </c>
      <c r="L349" s="8" t="s">
        <v>135</v>
      </c>
      <c r="M349" s="8" t="s">
        <v>165</v>
      </c>
      <c r="N349" s="29">
        <v>0.0</v>
      </c>
      <c r="O349" s="29">
        <v>0.0</v>
      </c>
      <c r="P349" s="8" t="s">
        <v>502</v>
      </c>
      <c r="Q349" s="41">
        <v>0.25</v>
      </c>
      <c r="R349" s="8" t="s">
        <v>583</v>
      </c>
      <c r="S349" s="8"/>
      <c r="T349" s="35"/>
      <c r="U349" s="7"/>
      <c r="V349" s="7"/>
      <c r="W349" s="7"/>
      <c r="X349" s="7"/>
      <c r="Y349" s="7"/>
      <c r="Z349" s="7"/>
      <c r="AA349" s="7"/>
      <c r="AB349" s="7"/>
      <c r="AC349" s="7"/>
    </row>
    <row r="350" ht="15.75" customHeight="1">
      <c r="A350" s="29">
        <v>102.0</v>
      </c>
      <c r="B350" s="29">
        <v>2016.0</v>
      </c>
      <c r="C350" s="37">
        <v>42607.0</v>
      </c>
      <c r="D350" s="8" t="s">
        <v>72</v>
      </c>
      <c r="E350" s="3" t="s">
        <v>55</v>
      </c>
      <c r="F350" s="3" t="s">
        <v>55</v>
      </c>
      <c r="G350" s="8" t="s">
        <v>379</v>
      </c>
      <c r="H350" s="8" t="s">
        <v>375</v>
      </c>
      <c r="I350" s="8">
        <v>1.0</v>
      </c>
      <c r="J350" s="8">
        <v>27.0</v>
      </c>
      <c r="K350" s="8">
        <v>29.2</v>
      </c>
      <c r="L350" s="8" t="s">
        <v>135</v>
      </c>
      <c r="M350" s="8" t="s">
        <v>165</v>
      </c>
      <c r="N350" s="29">
        <v>0.0</v>
      </c>
      <c r="O350" s="29">
        <v>0.0</v>
      </c>
      <c r="P350" s="8" t="s">
        <v>502</v>
      </c>
      <c r="Q350" s="41">
        <v>1.0</v>
      </c>
      <c r="R350" s="8"/>
      <c r="S350" s="8"/>
      <c r="T350" s="35"/>
      <c r="U350" s="7"/>
      <c r="V350" s="7"/>
      <c r="W350" s="7"/>
      <c r="X350" s="7"/>
      <c r="Y350" s="7"/>
      <c r="Z350" s="7"/>
      <c r="AA350" s="7"/>
      <c r="AB350" s="7"/>
      <c r="AC350" s="7"/>
    </row>
    <row r="351" ht="15.75" customHeight="1">
      <c r="A351" s="29">
        <v>103.0</v>
      </c>
      <c r="B351" s="29">
        <v>2016.0</v>
      </c>
      <c r="C351" s="37">
        <v>42607.0</v>
      </c>
      <c r="D351" s="8" t="s">
        <v>72</v>
      </c>
      <c r="E351" s="3" t="s">
        <v>55</v>
      </c>
      <c r="F351" s="3" t="s">
        <v>55</v>
      </c>
      <c r="G351" s="8" t="s">
        <v>379</v>
      </c>
      <c r="H351" s="8" t="s">
        <v>375</v>
      </c>
      <c r="I351" s="8">
        <v>2.0</v>
      </c>
      <c r="J351" s="8">
        <v>27.0</v>
      </c>
      <c r="K351" s="8">
        <v>29.2</v>
      </c>
      <c r="L351" s="8" t="s">
        <v>135</v>
      </c>
      <c r="M351" s="8" t="s">
        <v>165</v>
      </c>
      <c r="N351" s="29">
        <v>0.0</v>
      </c>
      <c r="O351" s="29">
        <v>0.0</v>
      </c>
      <c r="P351" s="8" t="s">
        <v>502</v>
      </c>
      <c r="Q351" s="41">
        <v>1.0</v>
      </c>
      <c r="R351" s="8"/>
      <c r="S351" s="8"/>
      <c r="T351" s="35"/>
      <c r="U351" s="7"/>
      <c r="V351" s="7"/>
      <c r="W351" s="7"/>
      <c r="X351" s="7"/>
      <c r="Y351" s="7"/>
      <c r="Z351" s="7"/>
      <c r="AA351" s="7"/>
      <c r="AB351" s="7"/>
      <c r="AC351" s="7"/>
    </row>
    <row r="352" ht="15.75" customHeight="1">
      <c r="A352" s="29">
        <v>106.0</v>
      </c>
      <c r="B352" s="29">
        <v>2016.0</v>
      </c>
      <c r="C352" s="37">
        <v>42607.0</v>
      </c>
      <c r="D352" s="8" t="s">
        <v>72</v>
      </c>
      <c r="E352" s="3" t="s">
        <v>55</v>
      </c>
      <c r="F352" s="3" t="s">
        <v>55</v>
      </c>
      <c r="G352" s="8" t="s">
        <v>381</v>
      </c>
      <c r="H352" s="8" t="s">
        <v>375</v>
      </c>
      <c r="I352" s="8">
        <v>1.0</v>
      </c>
      <c r="J352" s="8">
        <v>25.1</v>
      </c>
      <c r="K352" s="8">
        <v>30.1</v>
      </c>
      <c r="L352" s="8" t="s">
        <v>135</v>
      </c>
      <c r="M352" s="8" t="s">
        <v>170</v>
      </c>
      <c r="N352" s="29">
        <v>0.0</v>
      </c>
      <c r="O352" s="29">
        <v>0.0</v>
      </c>
      <c r="P352" s="8" t="s">
        <v>502</v>
      </c>
      <c r="Q352" s="41">
        <v>1.0</v>
      </c>
      <c r="R352" s="8"/>
      <c r="S352" s="8"/>
      <c r="T352" s="7"/>
      <c r="U352" s="7"/>
      <c r="V352" s="7"/>
      <c r="W352" s="7"/>
      <c r="X352" s="7"/>
      <c r="Y352" s="7"/>
      <c r="Z352" s="7"/>
      <c r="AA352" s="7"/>
      <c r="AB352" s="7"/>
      <c r="AC352" s="7"/>
    </row>
    <row r="353" ht="15.75" customHeight="1">
      <c r="A353" s="29">
        <v>107.0</v>
      </c>
      <c r="B353" s="29">
        <v>2016.0</v>
      </c>
      <c r="C353" s="37">
        <v>42607.0</v>
      </c>
      <c r="D353" s="8" t="s">
        <v>72</v>
      </c>
      <c r="E353" s="3" t="s">
        <v>55</v>
      </c>
      <c r="F353" s="3" t="s">
        <v>55</v>
      </c>
      <c r="G353" s="8" t="s">
        <v>381</v>
      </c>
      <c r="H353" s="8" t="s">
        <v>375</v>
      </c>
      <c r="I353" s="8">
        <v>2.0</v>
      </c>
      <c r="J353" s="8">
        <v>25.1</v>
      </c>
      <c r="K353" s="8">
        <v>30.1</v>
      </c>
      <c r="L353" s="8" t="s">
        <v>135</v>
      </c>
      <c r="M353" s="8" t="s">
        <v>170</v>
      </c>
      <c r="N353" s="29">
        <v>0.0</v>
      </c>
      <c r="O353" s="29">
        <v>0.0</v>
      </c>
      <c r="P353" s="8" t="s">
        <v>502</v>
      </c>
      <c r="Q353" s="41">
        <v>1.0</v>
      </c>
      <c r="R353" s="8"/>
      <c r="S353" s="8"/>
      <c r="T353" s="7"/>
      <c r="U353" s="7"/>
      <c r="V353" s="7"/>
      <c r="W353" s="7"/>
      <c r="X353" s="7"/>
      <c r="Y353" s="7"/>
      <c r="Z353" s="7"/>
      <c r="AA353" s="7"/>
      <c r="AB353" s="7"/>
      <c r="AC353" s="7"/>
    </row>
    <row r="354" ht="15.75" customHeight="1">
      <c r="A354" s="29">
        <v>104.0</v>
      </c>
      <c r="B354" s="29">
        <v>2016.0</v>
      </c>
      <c r="C354" s="37">
        <v>42607.0</v>
      </c>
      <c r="D354" s="8" t="s">
        <v>72</v>
      </c>
      <c r="E354" s="3" t="s">
        <v>55</v>
      </c>
      <c r="F354" s="3" t="s">
        <v>55</v>
      </c>
      <c r="G354" s="8" t="s">
        <v>382</v>
      </c>
      <c r="H354" s="8" t="s">
        <v>375</v>
      </c>
      <c r="I354" s="8">
        <v>1.0</v>
      </c>
      <c r="J354" s="8">
        <v>27.0</v>
      </c>
      <c r="K354" s="8">
        <v>29.4</v>
      </c>
      <c r="L354" s="8" t="s">
        <v>135</v>
      </c>
      <c r="M354" s="8" t="s">
        <v>170</v>
      </c>
      <c r="N354" s="29">
        <v>0.0</v>
      </c>
      <c r="O354" s="29">
        <v>0.0</v>
      </c>
      <c r="P354" s="8" t="s">
        <v>502</v>
      </c>
      <c r="Q354" s="41">
        <v>1.0</v>
      </c>
      <c r="R354" s="8"/>
      <c r="S354" s="8"/>
      <c r="T354" s="7"/>
      <c r="U354" s="7"/>
      <c r="V354" s="7"/>
      <c r="W354" s="7"/>
      <c r="X354" s="7"/>
      <c r="Y354" s="7"/>
      <c r="Z354" s="7"/>
      <c r="AA354" s="7"/>
      <c r="AB354" s="7"/>
      <c r="AC354" s="7"/>
    </row>
    <row r="355" ht="15.75" customHeight="1">
      <c r="A355" s="29">
        <v>105.0</v>
      </c>
      <c r="B355" s="29">
        <v>2016.0</v>
      </c>
      <c r="C355" s="37">
        <v>42607.0</v>
      </c>
      <c r="D355" s="8" t="s">
        <v>72</v>
      </c>
      <c r="E355" s="3" t="s">
        <v>55</v>
      </c>
      <c r="F355" s="3" t="s">
        <v>55</v>
      </c>
      <c r="G355" s="8" t="s">
        <v>382</v>
      </c>
      <c r="H355" s="8" t="s">
        <v>375</v>
      </c>
      <c r="I355" s="8">
        <v>2.0</v>
      </c>
      <c r="J355" s="8">
        <v>27.0</v>
      </c>
      <c r="K355" s="8">
        <v>29.4</v>
      </c>
      <c r="L355" s="8" t="s">
        <v>135</v>
      </c>
      <c r="M355" s="8" t="s">
        <v>170</v>
      </c>
      <c r="N355" s="29">
        <v>0.0</v>
      </c>
      <c r="O355" s="29">
        <v>0.0</v>
      </c>
      <c r="P355" s="8" t="s">
        <v>502</v>
      </c>
      <c r="Q355" s="41">
        <v>1.0</v>
      </c>
      <c r="R355" s="8"/>
      <c r="S355" s="8"/>
      <c r="T355" s="7"/>
      <c r="U355" s="7"/>
      <c r="V355" s="7"/>
      <c r="W355" s="7"/>
      <c r="X355" s="7"/>
      <c r="Y355" s="7"/>
      <c r="Z355" s="7"/>
      <c r="AA355" s="7"/>
      <c r="AB355" s="7"/>
      <c r="AC355" s="7"/>
    </row>
    <row r="356" ht="15.75" customHeight="1">
      <c r="A356" s="29">
        <v>90.0</v>
      </c>
      <c r="B356" s="29">
        <v>2016.0</v>
      </c>
      <c r="C356" s="37">
        <v>42607.0</v>
      </c>
      <c r="D356" s="8" t="s">
        <v>72</v>
      </c>
      <c r="E356" s="3" t="s">
        <v>55</v>
      </c>
      <c r="F356" s="3" t="s">
        <v>55</v>
      </c>
      <c r="G356" s="8" t="s">
        <v>383</v>
      </c>
      <c r="H356" s="8" t="s">
        <v>375</v>
      </c>
      <c r="I356" s="8">
        <v>1.0</v>
      </c>
      <c r="J356" s="8">
        <v>26.0</v>
      </c>
      <c r="K356" s="8">
        <v>28.9</v>
      </c>
      <c r="L356" s="8" t="s">
        <v>129</v>
      </c>
      <c r="M356" s="8" t="s">
        <v>165</v>
      </c>
      <c r="N356" s="29">
        <v>0.0</v>
      </c>
      <c r="O356" s="29">
        <v>0.0</v>
      </c>
      <c r="P356" s="8" t="s">
        <v>502</v>
      </c>
      <c r="Q356" s="41">
        <v>1.0</v>
      </c>
      <c r="R356" s="8"/>
      <c r="S356" s="8"/>
      <c r="T356" s="35"/>
      <c r="U356" s="7"/>
      <c r="V356" s="7"/>
      <c r="W356" s="7"/>
      <c r="X356" s="7"/>
      <c r="Y356" s="7"/>
      <c r="Z356" s="7"/>
      <c r="AA356" s="7"/>
      <c r="AB356" s="7"/>
      <c r="AC356" s="7"/>
    </row>
    <row r="357" ht="15.75" customHeight="1">
      <c r="A357" s="29">
        <v>91.0</v>
      </c>
      <c r="B357" s="29">
        <v>2016.0</v>
      </c>
      <c r="C357" s="37">
        <v>42607.0</v>
      </c>
      <c r="D357" s="8" t="s">
        <v>72</v>
      </c>
      <c r="E357" s="3" t="s">
        <v>55</v>
      </c>
      <c r="F357" s="3" t="s">
        <v>55</v>
      </c>
      <c r="G357" s="8" t="s">
        <v>383</v>
      </c>
      <c r="H357" s="8" t="s">
        <v>375</v>
      </c>
      <c r="I357" s="8">
        <v>2.0</v>
      </c>
      <c r="J357" s="8">
        <v>26.0</v>
      </c>
      <c r="K357" s="8">
        <v>28.9</v>
      </c>
      <c r="L357" s="8" t="s">
        <v>129</v>
      </c>
      <c r="M357" s="8" t="s">
        <v>165</v>
      </c>
      <c r="N357" s="29">
        <v>0.0</v>
      </c>
      <c r="O357" s="29">
        <v>0.0</v>
      </c>
      <c r="P357" s="8" t="s">
        <v>502</v>
      </c>
      <c r="Q357" s="41">
        <v>1.0</v>
      </c>
      <c r="R357" s="8"/>
      <c r="S357" s="8"/>
      <c r="T357" s="35"/>
      <c r="U357" s="7"/>
      <c r="V357" s="7"/>
      <c r="W357" s="7"/>
      <c r="X357" s="7"/>
      <c r="Y357" s="7"/>
      <c r="Z357" s="7"/>
      <c r="AA357" s="7"/>
      <c r="AB357" s="7"/>
      <c r="AC357" s="7"/>
    </row>
    <row r="358" ht="15.75" customHeight="1">
      <c r="A358" s="29">
        <v>92.0</v>
      </c>
      <c r="B358" s="29">
        <v>2016.0</v>
      </c>
      <c r="C358" s="37">
        <v>42607.0</v>
      </c>
      <c r="D358" s="8" t="s">
        <v>72</v>
      </c>
      <c r="E358" s="3" t="s">
        <v>55</v>
      </c>
      <c r="F358" s="3" t="s">
        <v>55</v>
      </c>
      <c r="G358" s="8" t="s">
        <v>384</v>
      </c>
      <c r="H358" s="8" t="s">
        <v>375</v>
      </c>
      <c r="I358" s="8">
        <v>1.0</v>
      </c>
      <c r="J358" s="8">
        <v>25.8</v>
      </c>
      <c r="K358" s="8">
        <v>29.2</v>
      </c>
      <c r="L358" s="8" t="s">
        <v>129</v>
      </c>
      <c r="M358" s="8" t="s">
        <v>165</v>
      </c>
      <c r="N358" s="29">
        <v>0.0</v>
      </c>
      <c r="O358" s="29">
        <v>0.0</v>
      </c>
      <c r="P358" s="8" t="s">
        <v>502</v>
      </c>
      <c r="Q358" s="41">
        <v>1.0</v>
      </c>
      <c r="R358" s="8"/>
      <c r="S358" s="8"/>
      <c r="T358" s="35"/>
      <c r="U358" s="7"/>
      <c r="V358" s="7"/>
      <c r="W358" s="7"/>
      <c r="X358" s="7"/>
      <c r="Y358" s="7"/>
      <c r="Z358" s="7"/>
      <c r="AA358" s="7"/>
      <c r="AB358" s="7"/>
      <c r="AC358" s="7"/>
    </row>
    <row r="359" ht="15.75" customHeight="1">
      <c r="A359" s="29">
        <v>93.0</v>
      </c>
      <c r="B359" s="29">
        <v>2016.0</v>
      </c>
      <c r="C359" s="37">
        <v>42607.0</v>
      </c>
      <c r="D359" s="8" t="s">
        <v>72</v>
      </c>
      <c r="E359" s="3" t="s">
        <v>55</v>
      </c>
      <c r="F359" s="3" t="s">
        <v>55</v>
      </c>
      <c r="G359" s="8" t="s">
        <v>384</v>
      </c>
      <c r="H359" s="8" t="s">
        <v>375</v>
      </c>
      <c r="I359" s="8">
        <v>2.0</v>
      </c>
      <c r="J359" s="8">
        <v>25.8</v>
      </c>
      <c r="K359" s="8">
        <v>29.2</v>
      </c>
      <c r="L359" s="8" t="s">
        <v>129</v>
      </c>
      <c r="M359" s="8" t="s">
        <v>165</v>
      </c>
      <c r="N359" s="29">
        <v>0.0</v>
      </c>
      <c r="O359" s="29">
        <v>0.0</v>
      </c>
      <c r="P359" s="8" t="s">
        <v>502</v>
      </c>
      <c r="Q359" s="41">
        <v>1.0</v>
      </c>
      <c r="R359" s="8"/>
      <c r="S359" s="8"/>
      <c r="T359" s="35"/>
      <c r="U359" s="7"/>
      <c r="V359" s="7"/>
      <c r="W359" s="7"/>
      <c r="X359" s="7"/>
      <c r="Y359" s="7"/>
      <c r="Z359" s="7"/>
      <c r="AA359" s="7"/>
      <c r="AB359" s="7"/>
      <c r="AC359" s="7"/>
    </row>
    <row r="360" ht="15.75" customHeight="1">
      <c r="A360" s="29">
        <v>98.0</v>
      </c>
      <c r="B360" s="29">
        <v>2016.0</v>
      </c>
      <c r="C360" s="37">
        <v>42607.0</v>
      </c>
      <c r="D360" s="8" t="s">
        <v>72</v>
      </c>
      <c r="E360" s="3" t="s">
        <v>55</v>
      </c>
      <c r="F360" s="3" t="s">
        <v>55</v>
      </c>
      <c r="G360" s="8" t="s">
        <v>385</v>
      </c>
      <c r="H360" s="8" t="s">
        <v>375</v>
      </c>
      <c r="I360" s="8">
        <v>1.0</v>
      </c>
      <c r="J360" s="8">
        <v>25.3</v>
      </c>
      <c r="K360" s="8">
        <v>30.0</v>
      </c>
      <c r="L360" s="8" t="s">
        <v>123</v>
      </c>
      <c r="M360" s="8" t="s">
        <v>165</v>
      </c>
      <c r="N360" s="29">
        <v>0.0</v>
      </c>
      <c r="O360" s="29">
        <v>0.0</v>
      </c>
      <c r="P360" s="8" t="s">
        <v>502</v>
      </c>
      <c r="Q360" s="41">
        <v>1.0</v>
      </c>
      <c r="R360" s="8"/>
      <c r="S360" s="8"/>
      <c r="T360" s="35"/>
      <c r="U360" s="7"/>
      <c r="V360" s="7"/>
      <c r="W360" s="7"/>
      <c r="X360" s="7"/>
      <c r="Y360" s="7"/>
      <c r="Z360" s="7"/>
      <c r="AA360" s="7"/>
      <c r="AB360" s="7"/>
      <c r="AC360" s="7"/>
    </row>
    <row r="361" ht="15.75" customHeight="1">
      <c r="A361" s="29">
        <v>99.0</v>
      </c>
      <c r="B361" s="29">
        <v>2016.0</v>
      </c>
      <c r="C361" s="37">
        <v>42607.0</v>
      </c>
      <c r="D361" s="8" t="s">
        <v>72</v>
      </c>
      <c r="E361" s="3" t="s">
        <v>55</v>
      </c>
      <c r="F361" s="3" t="s">
        <v>55</v>
      </c>
      <c r="G361" s="8" t="s">
        <v>385</v>
      </c>
      <c r="H361" s="8" t="s">
        <v>375</v>
      </c>
      <c r="I361" s="8">
        <v>2.0</v>
      </c>
      <c r="J361" s="8">
        <v>25.3</v>
      </c>
      <c r="K361" s="8">
        <v>30.0</v>
      </c>
      <c r="L361" s="8" t="s">
        <v>123</v>
      </c>
      <c r="M361" s="8" t="s">
        <v>165</v>
      </c>
      <c r="N361" s="29">
        <v>0.0</v>
      </c>
      <c r="O361" s="29">
        <v>0.0</v>
      </c>
      <c r="P361" s="8" t="s">
        <v>502</v>
      </c>
      <c r="Q361" s="41">
        <v>1.0</v>
      </c>
      <c r="R361" s="8"/>
      <c r="S361" s="8"/>
      <c r="T361" s="35"/>
      <c r="U361" s="7"/>
      <c r="V361" s="7"/>
      <c r="W361" s="7"/>
      <c r="X361" s="7"/>
      <c r="Y361" s="7"/>
      <c r="Z361" s="7"/>
      <c r="AA361" s="7"/>
      <c r="AB361" s="7"/>
      <c r="AC361" s="7"/>
    </row>
    <row r="362" ht="15.75" customHeight="1">
      <c r="A362" s="29">
        <v>88.0</v>
      </c>
      <c r="B362" s="29">
        <v>2016.0</v>
      </c>
      <c r="C362" s="37">
        <v>42607.0</v>
      </c>
      <c r="D362" s="8" t="s">
        <v>72</v>
      </c>
      <c r="E362" s="3" t="s">
        <v>55</v>
      </c>
      <c r="F362" s="3" t="s">
        <v>55</v>
      </c>
      <c r="G362" s="8" t="s">
        <v>387</v>
      </c>
      <c r="H362" s="8" t="s">
        <v>375</v>
      </c>
      <c r="I362" s="8">
        <v>1.0</v>
      </c>
      <c r="J362" s="8">
        <v>25.9</v>
      </c>
      <c r="K362" s="8">
        <v>29.0</v>
      </c>
      <c r="L362" s="8" t="s">
        <v>123</v>
      </c>
      <c r="M362" s="8" t="s">
        <v>165</v>
      </c>
      <c r="N362" s="29">
        <v>0.0</v>
      </c>
      <c r="O362" s="29">
        <v>0.0</v>
      </c>
      <c r="P362" s="8" t="s">
        <v>502</v>
      </c>
      <c r="Q362" s="41">
        <v>1.0</v>
      </c>
      <c r="R362" s="8"/>
      <c r="S362" s="8"/>
      <c r="T362" s="35"/>
      <c r="U362" s="7"/>
      <c r="V362" s="7"/>
      <c r="W362" s="7"/>
      <c r="X362" s="7"/>
      <c r="Y362" s="7"/>
      <c r="Z362" s="7"/>
      <c r="AA362" s="7"/>
      <c r="AB362" s="7"/>
      <c r="AC362" s="7"/>
    </row>
    <row r="363" ht="15.75" customHeight="1">
      <c r="A363" s="29">
        <v>89.0</v>
      </c>
      <c r="B363" s="29">
        <v>2016.0</v>
      </c>
      <c r="C363" s="37">
        <v>42607.0</v>
      </c>
      <c r="D363" s="8" t="s">
        <v>72</v>
      </c>
      <c r="E363" s="3" t="s">
        <v>55</v>
      </c>
      <c r="F363" s="3" t="s">
        <v>55</v>
      </c>
      <c r="G363" s="8" t="s">
        <v>387</v>
      </c>
      <c r="H363" s="8" t="s">
        <v>375</v>
      </c>
      <c r="I363" s="8">
        <v>2.0</v>
      </c>
      <c r="J363" s="8">
        <v>25.9</v>
      </c>
      <c r="K363" s="8">
        <v>29.0</v>
      </c>
      <c r="L363" s="8" t="s">
        <v>123</v>
      </c>
      <c r="M363" s="8" t="s">
        <v>165</v>
      </c>
      <c r="N363" s="29">
        <v>0.0</v>
      </c>
      <c r="O363" s="29">
        <v>0.0</v>
      </c>
      <c r="P363" s="8" t="s">
        <v>502</v>
      </c>
      <c r="Q363" s="41">
        <v>1.0</v>
      </c>
      <c r="R363" s="8"/>
      <c r="S363" s="8"/>
      <c r="T363" s="35"/>
      <c r="U363" s="7"/>
      <c r="V363" s="7"/>
      <c r="W363" s="7"/>
      <c r="X363" s="7"/>
      <c r="Y363" s="7"/>
      <c r="Z363" s="7"/>
      <c r="AA363" s="7"/>
      <c r="AB363" s="7"/>
      <c r="AC363" s="7"/>
    </row>
    <row r="364" ht="15.75" customHeight="1">
      <c r="A364" s="29">
        <v>94.0</v>
      </c>
      <c r="B364" s="29">
        <v>2016.0</v>
      </c>
      <c r="C364" s="37">
        <v>42607.0</v>
      </c>
      <c r="D364" s="8" t="s">
        <v>72</v>
      </c>
      <c r="E364" s="3" t="s">
        <v>55</v>
      </c>
      <c r="F364" s="3" t="s">
        <v>55</v>
      </c>
      <c r="G364" s="8" t="s">
        <v>388</v>
      </c>
      <c r="H364" s="8" t="s">
        <v>375</v>
      </c>
      <c r="I364" s="8">
        <v>1.0</v>
      </c>
      <c r="J364" s="8">
        <v>25.5</v>
      </c>
      <c r="K364" s="8">
        <v>29.5</v>
      </c>
      <c r="L364" s="8" t="s">
        <v>129</v>
      </c>
      <c r="M364" s="8" t="s">
        <v>165</v>
      </c>
      <c r="N364" s="29">
        <v>0.0</v>
      </c>
      <c r="O364" s="29">
        <v>0.0</v>
      </c>
      <c r="P364" s="8" t="s">
        <v>502</v>
      </c>
      <c r="Q364" s="41">
        <v>1.0</v>
      </c>
      <c r="R364" s="8"/>
      <c r="S364" s="8"/>
      <c r="T364" s="35"/>
      <c r="U364" s="7"/>
      <c r="V364" s="7"/>
      <c r="W364" s="7"/>
      <c r="X364" s="7"/>
      <c r="Y364" s="7"/>
      <c r="Z364" s="7"/>
      <c r="AA364" s="7"/>
      <c r="AB364" s="7"/>
      <c r="AC364" s="7"/>
    </row>
    <row r="365" ht="15.75" customHeight="1">
      <c r="A365" s="29">
        <v>95.0</v>
      </c>
      <c r="B365" s="29">
        <v>2016.0</v>
      </c>
      <c r="C365" s="37">
        <v>42607.0</v>
      </c>
      <c r="D365" s="8" t="s">
        <v>72</v>
      </c>
      <c r="E365" s="3" t="s">
        <v>55</v>
      </c>
      <c r="F365" s="3" t="s">
        <v>55</v>
      </c>
      <c r="G365" s="8" t="s">
        <v>388</v>
      </c>
      <c r="H365" s="8" t="s">
        <v>375</v>
      </c>
      <c r="I365" s="8">
        <v>2.0</v>
      </c>
      <c r="J365" s="8">
        <v>25.5</v>
      </c>
      <c r="K365" s="8">
        <v>29.5</v>
      </c>
      <c r="L365" s="8" t="s">
        <v>129</v>
      </c>
      <c r="M365" s="8" t="s">
        <v>165</v>
      </c>
      <c r="N365" s="29">
        <v>0.0</v>
      </c>
      <c r="O365" s="29">
        <v>0.0</v>
      </c>
      <c r="P365" s="8" t="s">
        <v>502</v>
      </c>
      <c r="Q365" s="41">
        <v>1.0</v>
      </c>
      <c r="R365" s="8"/>
      <c r="S365" s="8"/>
      <c r="T365" s="35"/>
      <c r="U365" s="7"/>
      <c r="V365" s="7"/>
      <c r="W365" s="7"/>
      <c r="X365" s="7"/>
      <c r="Y365" s="7"/>
      <c r="Z365" s="7"/>
      <c r="AA365" s="7"/>
      <c r="AB365" s="7"/>
      <c r="AC365" s="7"/>
    </row>
    <row r="366" ht="15.75" customHeight="1">
      <c r="A366" s="29">
        <v>100.0</v>
      </c>
      <c r="B366" s="29">
        <v>2016.0</v>
      </c>
      <c r="C366" s="37">
        <v>42607.0</v>
      </c>
      <c r="D366" s="8" t="s">
        <v>72</v>
      </c>
      <c r="E366" s="3" t="s">
        <v>55</v>
      </c>
      <c r="F366" s="3" t="s">
        <v>55</v>
      </c>
      <c r="G366" s="8" t="s">
        <v>435</v>
      </c>
      <c r="H366" s="8" t="s">
        <v>375</v>
      </c>
      <c r="I366" s="8">
        <v>1.0</v>
      </c>
      <c r="J366" s="8">
        <v>25.8</v>
      </c>
      <c r="K366" s="8">
        <v>29.7</v>
      </c>
      <c r="L366" s="8" t="s">
        <v>141</v>
      </c>
      <c r="M366" s="8" t="s">
        <v>170</v>
      </c>
      <c r="N366" s="29">
        <v>0.0</v>
      </c>
      <c r="O366" s="29">
        <v>0.0</v>
      </c>
      <c r="P366" s="8" t="s">
        <v>502</v>
      </c>
      <c r="Q366" s="41">
        <v>1.0</v>
      </c>
      <c r="R366" s="8"/>
      <c r="S366" s="8"/>
      <c r="T366" s="7"/>
      <c r="U366" s="7"/>
      <c r="V366" s="7"/>
      <c r="W366" s="7"/>
      <c r="X366" s="7"/>
      <c r="Y366" s="7"/>
      <c r="Z366" s="7"/>
      <c r="AA366" s="7"/>
      <c r="AB366" s="7"/>
      <c r="AC366" s="7"/>
    </row>
    <row r="367" ht="15.75" customHeight="1">
      <c r="A367" s="29">
        <v>101.0</v>
      </c>
      <c r="B367" s="29">
        <v>2016.0</v>
      </c>
      <c r="C367" s="37">
        <v>42607.0</v>
      </c>
      <c r="D367" s="8" t="s">
        <v>72</v>
      </c>
      <c r="E367" s="3" t="s">
        <v>55</v>
      </c>
      <c r="F367" s="3" t="s">
        <v>55</v>
      </c>
      <c r="G367" s="8" t="s">
        <v>435</v>
      </c>
      <c r="H367" s="8" t="s">
        <v>375</v>
      </c>
      <c r="I367" s="8">
        <v>2.0</v>
      </c>
      <c r="J367" s="8">
        <v>25.8</v>
      </c>
      <c r="K367" s="8">
        <v>29.7</v>
      </c>
      <c r="L367" s="8" t="s">
        <v>141</v>
      </c>
      <c r="M367" s="8" t="s">
        <v>170</v>
      </c>
      <c r="N367" s="29">
        <v>0.0</v>
      </c>
      <c r="O367" s="29">
        <v>0.0</v>
      </c>
      <c r="P367" s="8" t="s">
        <v>502</v>
      </c>
      <c r="Q367" s="41">
        <v>1.0</v>
      </c>
      <c r="R367" s="8"/>
      <c r="S367" s="8"/>
      <c r="T367" s="7"/>
      <c r="U367" s="7"/>
      <c r="V367" s="7"/>
      <c r="W367" s="7"/>
      <c r="X367" s="7"/>
      <c r="Y367" s="7"/>
      <c r="Z367" s="7"/>
      <c r="AA367" s="7"/>
      <c r="AB367" s="7"/>
      <c r="AC367" s="7"/>
    </row>
    <row r="368" ht="15.75" customHeight="1">
      <c r="A368" s="29">
        <v>96.0</v>
      </c>
      <c r="B368" s="29">
        <v>2016.0</v>
      </c>
      <c r="C368" s="37">
        <v>42607.0</v>
      </c>
      <c r="D368" s="8" t="s">
        <v>72</v>
      </c>
      <c r="E368" s="3" t="s">
        <v>55</v>
      </c>
      <c r="F368" s="3" t="s">
        <v>55</v>
      </c>
      <c r="G368" s="8" t="s">
        <v>436</v>
      </c>
      <c r="H368" s="8" t="s">
        <v>375</v>
      </c>
      <c r="I368" s="8">
        <v>1.0</v>
      </c>
      <c r="J368" s="8">
        <v>25.2</v>
      </c>
      <c r="K368" s="8">
        <v>30.3</v>
      </c>
      <c r="L368" s="8" t="s">
        <v>135</v>
      </c>
      <c r="M368" s="8" t="s">
        <v>165</v>
      </c>
      <c r="N368" s="29">
        <v>0.0</v>
      </c>
      <c r="O368" s="29">
        <v>40.0</v>
      </c>
      <c r="P368" s="8" t="s">
        <v>502</v>
      </c>
      <c r="Q368" s="41">
        <v>1.0</v>
      </c>
      <c r="R368" s="8"/>
      <c r="S368" s="8"/>
      <c r="T368" s="7"/>
      <c r="U368" s="7"/>
      <c r="V368" s="7"/>
      <c r="W368" s="7"/>
      <c r="X368" s="7"/>
      <c r="Y368" s="7"/>
      <c r="Z368" s="7"/>
      <c r="AA368" s="7"/>
      <c r="AB368" s="7"/>
      <c r="AC368" s="7"/>
    </row>
    <row r="369" ht="15.75" customHeight="1">
      <c r="A369" s="29">
        <v>97.0</v>
      </c>
      <c r="B369" s="29">
        <v>2016.0</v>
      </c>
      <c r="C369" s="37">
        <v>42607.0</v>
      </c>
      <c r="D369" s="8" t="s">
        <v>72</v>
      </c>
      <c r="E369" s="3" t="s">
        <v>55</v>
      </c>
      <c r="F369" s="3" t="s">
        <v>55</v>
      </c>
      <c r="G369" s="8" t="s">
        <v>436</v>
      </c>
      <c r="H369" s="8" t="s">
        <v>375</v>
      </c>
      <c r="I369" s="8">
        <v>2.0</v>
      </c>
      <c r="J369" s="8">
        <v>25.2</v>
      </c>
      <c r="K369" s="8">
        <v>30.3</v>
      </c>
      <c r="L369" s="8" t="s">
        <v>135</v>
      </c>
      <c r="M369" s="8" t="s">
        <v>165</v>
      </c>
      <c r="N369" s="29">
        <v>0.0</v>
      </c>
      <c r="O369" s="29">
        <v>75.0</v>
      </c>
      <c r="P369" s="8" t="s">
        <v>502</v>
      </c>
      <c r="Q369" s="41">
        <v>1.0</v>
      </c>
      <c r="R369" s="8"/>
      <c r="S369" s="8"/>
      <c r="T369" s="7"/>
      <c r="U369" s="7"/>
      <c r="V369" s="7"/>
      <c r="W369" s="7"/>
      <c r="X369" s="7"/>
      <c r="Y369" s="7"/>
      <c r="Z369" s="7"/>
      <c r="AA369" s="7"/>
      <c r="AB369" s="7"/>
      <c r="AC369" s="7"/>
    </row>
    <row r="370" ht="15.75" customHeight="1">
      <c r="A370" s="29">
        <v>110.0</v>
      </c>
      <c r="B370" s="29">
        <v>2016.0</v>
      </c>
      <c r="C370" s="37">
        <v>42624.0</v>
      </c>
      <c r="D370" s="8" t="s">
        <v>72</v>
      </c>
      <c r="E370" s="3" t="s">
        <v>55</v>
      </c>
      <c r="F370" s="3" t="s">
        <v>55</v>
      </c>
      <c r="G370" s="8" t="s">
        <v>413</v>
      </c>
      <c r="H370" s="8" t="s">
        <v>375</v>
      </c>
      <c r="I370" s="8">
        <v>1.0</v>
      </c>
      <c r="J370" s="8">
        <v>25.0</v>
      </c>
      <c r="K370" s="8">
        <v>30.0</v>
      </c>
      <c r="L370" s="8" t="s">
        <v>129</v>
      </c>
      <c r="M370" s="8" t="s">
        <v>165</v>
      </c>
      <c r="N370" s="29">
        <v>0.0</v>
      </c>
      <c r="O370" s="29">
        <v>0.0</v>
      </c>
      <c r="P370" s="8" t="s">
        <v>502</v>
      </c>
      <c r="Q370" s="41">
        <v>1.0</v>
      </c>
      <c r="R370" s="8" t="s">
        <v>584</v>
      </c>
      <c r="S370" s="8"/>
      <c r="T370" s="7"/>
      <c r="U370" s="7"/>
      <c r="V370" s="7"/>
      <c r="W370" s="7"/>
      <c r="X370" s="7"/>
      <c r="Y370" s="7"/>
      <c r="Z370" s="7"/>
      <c r="AA370" s="7"/>
      <c r="AB370" s="7"/>
      <c r="AC370" s="7"/>
    </row>
    <row r="371" ht="15.75" customHeight="1">
      <c r="A371" s="29">
        <v>111.0</v>
      </c>
      <c r="B371" s="29">
        <v>2016.0</v>
      </c>
      <c r="C371" s="37">
        <v>42624.0</v>
      </c>
      <c r="D371" s="8" t="s">
        <v>72</v>
      </c>
      <c r="E371" s="3" t="s">
        <v>55</v>
      </c>
      <c r="F371" s="3" t="s">
        <v>55</v>
      </c>
      <c r="G371" s="8" t="s">
        <v>413</v>
      </c>
      <c r="H371" s="8" t="s">
        <v>375</v>
      </c>
      <c r="I371" s="8">
        <v>2.0</v>
      </c>
      <c r="J371" s="8">
        <v>25.0</v>
      </c>
      <c r="K371" s="8">
        <v>30.0</v>
      </c>
      <c r="L371" s="8" t="s">
        <v>129</v>
      </c>
      <c r="M371" s="8" t="s">
        <v>165</v>
      </c>
      <c r="N371" s="29">
        <v>0.0</v>
      </c>
      <c r="O371" s="29">
        <v>0.0</v>
      </c>
      <c r="P371" s="8" t="s">
        <v>502</v>
      </c>
      <c r="Q371" s="41">
        <v>1.0</v>
      </c>
      <c r="R371" s="8"/>
      <c r="S371" s="8"/>
      <c r="T371" s="7"/>
      <c r="U371" s="7"/>
      <c r="V371" s="7"/>
      <c r="W371" s="7"/>
      <c r="X371" s="7"/>
      <c r="Y371" s="7"/>
      <c r="Z371" s="7"/>
      <c r="AA371" s="7"/>
      <c r="AB371" s="7"/>
      <c r="AC371" s="7"/>
    </row>
    <row r="372" ht="15.75" customHeight="1">
      <c r="A372" s="29">
        <v>116.0</v>
      </c>
      <c r="B372" s="29">
        <v>2016.0</v>
      </c>
      <c r="C372" s="37">
        <v>42624.0</v>
      </c>
      <c r="D372" s="8" t="s">
        <v>72</v>
      </c>
      <c r="E372" s="3" t="s">
        <v>55</v>
      </c>
      <c r="F372" s="3" t="s">
        <v>55</v>
      </c>
      <c r="G372" s="8" t="s">
        <v>414</v>
      </c>
      <c r="H372" s="8" t="s">
        <v>375</v>
      </c>
      <c r="I372" s="8">
        <v>1.0</v>
      </c>
      <c r="J372" s="8">
        <v>25.4</v>
      </c>
      <c r="K372" s="8">
        <v>30.2</v>
      </c>
      <c r="L372" s="8" t="s">
        <v>135</v>
      </c>
      <c r="M372" s="8" t="s">
        <v>170</v>
      </c>
      <c r="N372" s="29">
        <v>0.0</v>
      </c>
      <c r="O372" s="29">
        <v>0.0</v>
      </c>
      <c r="P372" s="8" t="s">
        <v>502</v>
      </c>
      <c r="Q372" s="41">
        <v>1.0</v>
      </c>
      <c r="R372" s="8"/>
      <c r="S372" s="8"/>
      <c r="T372" s="7"/>
      <c r="U372" s="7"/>
      <c r="V372" s="7"/>
      <c r="W372" s="7"/>
      <c r="X372" s="7"/>
      <c r="Y372" s="7"/>
      <c r="Z372" s="7"/>
      <c r="AA372" s="7"/>
      <c r="AB372" s="7"/>
      <c r="AC372" s="7"/>
    </row>
    <row r="373" ht="15.75" customHeight="1">
      <c r="A373" s="29">
        <v>117.0</v>
      </c>
      <c r="B373" s="29">
        <v>2016.0</v>
      </c>
      <c r="C373" s="37">
        <v>42624.0</v>
      </c>
      <c r="D373" s="8" t="s">
        <v>72</v>
      </c>
      <c r="E373" s="3" t="s">
        <v>55</v>
      </c>
      <c r="F373" s="3" t="s">
        <v>55</v>
      </c>
      <c r="G373" s="8" t="s">
        <v>414</v>
      </c>
      <c r="H373" s="8" t="s">
        <v>375</v>
      </c>
      <c r="I373" s="8">
        <v>2.0</v>
      </c>
      <c r="J373" s="8">
        <v>25.4</v>
      </c>
      <c r="K373" s="8">
        <v>30.2</v>
      </c>
      <c r="L373" s="8" t="s">
        <v>135</v>
      </c>
      <c r="M373" s="8" t="s">
        <v>170</v>
      </c>
      <c r="N373" s="29">
        <v>0.0</v>
      </c>
      <c r="O373" s="29">
        <v>0.0</v>
      </c>
      <c r="P373" s="8" t="s">
        <v>502</v>
      </c>
      <c r="Q373" s="41">
        <v>1.0</v>
      </c>
      <c r="R373" s="8" t="s">
        <v>585</v>
      </c>
      <c r="S373" s="8"/>
      <c r="T373" s="7"/>
      <c r="U373" s="7"/>
      <c r="V373" s="7"/>
      <c r="W373" s="7"/>
      <c r="X373" s="7"/>
      <c r="Y373" s="7"/>
      <c r="Z373" s="7"/>
      <c r="AA373" s="7"/>
      <c r="AB373" s="7"/>
      <c r="AC373" s="7"/>
    </row>
    <row r="374" ht="15.75" customHeight="1">
      <c r="A374" s="29">
        <v>118.0</v>
      </c>
      <c r="B374" s="29">
        <v>2016.0</v>
      </c>
      <c r="C374" s="37">
        <v>42624.0</v>
      </c>
      <c r="D374" s="8" t="s">
        <v>72</v>
      </c>
      <c r="E374" s="3" t="s">
        <v>55</v>
      </c>
      <c r="F374" s="3" t="s">
        <v>55</v>
      </c>
      <c r="G374" s="8" t="s">
        <v>415</v>
      </c>
      <c r="H374" s="8" t="s">
        <v>375</v>
      </c>
      <c r="I374" s="8">
        <v>1.0</v>
      </c>
      <c r="J374" s="8">
        <v>25.3</v>
      </c>
      <c r="K374" s="8">
        <v>30.8</v>
      </c>
      <c r="L374" s="8" t="s">
        <v>135</v>
      </c>
      <c r="M374" s="8" t="s">
        <v>170</v>
      </c>
      <c r="N374" s="29">
        <v>0.0</v>
      </c>
      <c r="O374" s="29">
        <v>50.0</v>
      </c>
      <c r="P374" s="8" t="s">
        <v>502</v>
      </c>
      <c r="Q374" s="41">
        <v>1.0</v>
      </c>
      <c r="R374" s="8"/>
      <c r="S374" s="8"/>
      <c r="T374" s="7"/>
      <c r="U374" s="7"/>
      <c r="V374" s="7"/>
      <c r="W374" s="7"/>
      <c r="X374" s="7"/>
      <c r="Y374" s="7"/>
      <c r="Z374" s="7"/>
      <c r="AA374" s="7"/>
      <c r="AB374" s="7"/>
      <c r="AC374" s="7"/>
    </row>
    <row r="375" ht="15.75" customHeight="1">
      <c r="A375" s="29">
        <v>119.0</v>
      </c>
      <c r="B375" s="29">
        <v>2016.0</v>
      </c>
      <c r="C375" s="37">
        <v>42624.0</v>
      </c>
      <c r="D375" s="8" t="s">
        <v>72</v>
      </c>
      <c r="E375" s="3" t="s">
        <v>55</v>
      </c>
      <c r="F375" s="3" t="s">
        <v>55</v>
      </c>
      <c r="G375" s="8" t="s">
        <v>415</v>
      </c>
      <c r="H375" s="8" t="s">
        <v>375</v>
      </c>
      <c r="I375" s="8">
        <v>2.0</v>
      </c>
      <c r="J375" s="8">
        <v>25.3</v>
      </c>
      <c r="K375" s="8">
        <v>30.8</v>
      </c>
      <c r="L375" s="8" t="s">
        <v>135</v>
      </c>
      <c r="M375" s="8" t="s">
        <v>170</v>
      </c>
      <c r="N375" s="29">
        <v>0.0</v>
      </c>
      <c r="O375" s="29">
        <v>100.0</v>
      </c>
      <c r="P375" s="8" t="s">
        <v>502</v>
      </c>
      <c r="Q375" s="41">
        <v>1.0</v>
      </c>
      <c r="R375" s="8"/>
      <c r="S375" s="8"/>
      <c r="T375" s="7"/>
      <c r="U375" s="7"/>
      <c r="V375" s="7"/>
      <c r="W375" s="7"/>
      <c r="X375" s="7"/>
      <c r="Y375" s="7"/>
      <c r="Z375" s="7"/>
      <c r="AA375" s="7"/>
      <c r="AB375" s="7"/>
      <c r="AC375" s="7"/>
    </row>
    <row r="376" ht="15.75" customHeight="1">
      <c r="A376" s="29">
        <v>112.0</v>
      </c>
      <c r="B376" s="29">
        <v>2016.0</v>
      </c>
      <c r="C376" s="37">
        <v>42624.0</v>
      </c>
      <c r="D376" s="8" t="s">
        <v>72</v>
      </c>
      <c r="E376" s="3" t="s">
        <v>55</v>
      </c>
      <c r="F376" s="3" t="s">
        <v>55</v>
      </c>
      <c r="G376" s="8" t="s">
        <v>439</v>
      </c>
      <c r="H376" s="8" t="s">
        <v>375</v>
      </c>
      <c r="I376" s="8">
        <v>1.0</v>
      </c>
      <c r="J376" s="8">
        <v>24.9</v>
      </c>
      <c r="K376" s="8">
        <v>30.3</v>
      </c>
      <c r="L376" s="8" t="s">
        <v>129</v>
      </c>
      <c r="M376" s="8" t="s">
        <v>165</v>
      </c>
      <c r="N376" s="29">
        <v>0.0</v>
      </c>
      <c r="O376" s="29">
        <v>0.0</v>
      </c>
      <c r="P376" s="8" t="s">
        <v>502</v>
      </c>
      <c r="Q376" s="41">
        <v>1.0</v>
      </c>
      <c r="R376" s="8"/>
      <c r="S376" s="8"/>
      <c r="T376" s="7"/>
      <c r="U376" s="7"/>
      <c r="V376" s="7"/>
      <c r="W376" s="7"/>
      <c r="X376" s="7"/>
      <c r="Y376" s="7"/>
      <c r="Z376" s="7"/>
      <c r="AA376" s="7"/>
      <c r="AB376" s="7"/>
      <c r="AC376" s="7"/>
    </row>
    <row r="377" ht="15.75" customHeight="1">
      <c r="A377" s="29">
        <v>113.0</v>
      </c>
      <c r="B377" s="29">
        <v>2016.0</v>
      </c>
      <c r="C377" s="37">
        <v>42624.0</v>
      </c>
      <c r="D377" s="8" t="s">
        <v>72</v>
      </c>
      <c r="E377" s="3" t="s">
        <v>55</v>
      </c>
      <c r="F377" s="3" t="s">
        <v>55</v>
      </c>
      <c r="G377" s="8" t="s">
        <v>439</v>
      </c>
      <c r="H377" s="8" t="s">
        <v>375</v>
      </c>
      <c r="I377" s="8">
        <v>2.0</v>
      </c>
      <c r="J377" s="8">
        <v>24.9</v>
      </c>
      <c r="K377" s="8">
        <v>30.3</v>
      </c>
      <c r="L377" s="8" t="s">
        <v>129</v>
      </c>
      <c r="M377" s="8" t="s">
        <v>165</v>
      </c>
      <c r="N377" s="29">
        <v>0.0</v>
      </c>
      <c r="O377" s="29">
        <v>50.0</v>
      </c>
      <c r="P377" s="8" t="s">
        <v>502</v>
      </c>
      <c r="Q377" s="41">
        <v>1.0</v>
      </c>
      <c r="R377" s="8"/>
      <c r="S377" s="8"/>
      <c r="T377" s="7"/>
      <c r="U377" s="7"/>
      <c r="V377" s="7"/>
      <c r="W377" s="7"/>
      <c r="X377" s="7"/>
      <c r="Y377" s="7"/>
      <c r="Z377" s="7"/>
      <c r="AA377" s="7"/>
      <c r="AB377" s="7"/>
      <c r="AC377" s="7"/>
    </row>
    <row r="378" ht="15.75" customHeight="1">
      <c r="A378" s="29">
        <v>114.0</v>
      </c>
      <c r="B378" s="29">
        <v>2016.0</v>
      </c>
      <c r="C378" s="37">
        <v>42624.0</v>
      </c>
      <c r="D378" s="8" t="s">
        <v>72</v>
      </c>
      <c r="E378" s="3" t="s">
        <v>55</v>
      </c>
      <c r="F378" s="3" t="s">
        <v>55</v>
      </c>
      <c r="G378" s="8" t="s">
        <v>440</v>
      </c>
      <c r="H378" s="8" t="s">
        <v>375</v>
      </c>
      <c r="I378" s="8">
        <v>1.0</v>
      </c>
      <c r="J378" s="8">
        <v>24.8</v>
      </c>
      <c r="K378" s="8">
        <v>30.9</v>
      </c>
      <c r="L378" s="8" t="s">
        <v>129</v>
      </c>
      <c r="M378" s="8" t="s">
        <v>165</v>
      </c>
      <c r="N378" s="29">
        <v>0.0</v>
      </c>
      <c r="O378" s="29">
        <v>75.0</v>
      </c>
      <c r="P378" s="8" t="s">
        <v>502</v>
      </c>
      <c r="Q378" s="41">
        <v>1.0</v>
      </c>
      <c r="R378" s="8"/>
      <c r="S378" s="8"/>
      <c r="T378" s="7"/>
      <c r="U378" s="7"/>
      <c r="V378" s="7"/>
      <c r="W378" s="7"/>
      <c r="X378" s="7"/>
      <c r="Y378" s="7"/>
      <c r="Z378" s="7"/>
      <c r="AA378" s="7"/>
      <c r="AB378" s="7"/>
      <c r="AC378" s="7"/>
    </row>
    <row r="379" ht="15.75" customHeight="1">
      <c r="A379" s="29">
        <v>115.0</v>
      </c>
      <c r="B379" s="29">
        <v>2016.0</v>
      </c>
      <c r="C379" s="37">
        <v>42624.0</v>
      </c>
      <c r="D379" s="8" t="s">
        <v>72</v>
      </c>
      <c r="E379" s="3" t="s">
        <v>55</v>
      </c>
      <c r="F379" s="3" t="s">
        <v>55</v>
      </c>
      <c r="G379" s="8" t="s">
        <v>440</v>
      </c>
      <c r="H379" s="8" t="s">
        <v>375</v>
      </c>
      <c r="I379" s="8">
        <v>2.0</v>
      </c>
      <c r="J379" s="8">
        <v>24.8</v>
      </c>
      <c r="K379" s="8">
        <v>30.9</v>
      </c>
      <c r="L379" s="8" t="s">
        <v>129</v>
      </c>
      <c r="M379" s="8" t="s">
        <v>165</v>
      </c>
      <c r="N379" s="29">
        <v>0.0</v>
      </c>
      <c r="O379" s="29">
        <v>50.0</v>
      </c>
      <c r="P379" s="8" t="s">
        <v>502</v>
      </c>
      <c r="Q379" s="41">
        <v>1.0</v>
      </c>
      <c r="R379" s="8"/>
      <c r="S379" s="8"/>
      <c r="T379" s="7"/>
      <c r="U379" s="7"/>
      <c r="V379" s="7"/>
      <c r="W379" s="7"/>
      <c r="X379" s="7"/>
      <c r="Y379" s="7"/>
      <c r="Z379" s="7"/>
      <c r="AA379" s="7"/>
      <c r="AB379" s="7"/>
      <c r="AC379" s="7"/>
    </row>
    <row r="380" ht="15.75" customHeight="1">
      <c r="A380" s="29">
        <v>120.0</v>
      </c>
      <c r="B380" s="29">
        <v>2016.0</v>
      </c>
      <c r="C380" s="37">
        <v>42640.0</v>
      </c>
      <c r="D380" s="8" t="s">
        <v>72</v>
      </c>
      <c r="E380" s="3" t="s">
        <v>55</v>
      </c>
      <c r="F380" s="3" t="s">
        <v>55</v>
      </c>
      <c r="G380" s="8" t="s">
        <v>386</v>
      </c>
      <c r="H380" s="8" t="s">
        <v>375</v>
      </c>
      <c r="I380" s="8">
        <v>1.0</v>
      </c>
      <c r="J380" s="8">
        <v>20.2</v>
      </c>
      <c r="K380" s="8">
        <v>30.2</v>
      </c>
      <c r="L380" s="8" t="s">
        <v>135</v>
      </c>
      <c r="M380" s="8" t="s">
        <v>170</v>
      </c>
      <c r="N380" s="29">
        <v>0.0</v>
      </c>
      <c r="O380" s="29">
        <v>0.0</v>
      </c>
      <c r="P380" s="8" t="s">
        <v>502</v>
      </c>
      <c r="Q380" s="41">
        <v>1.0</v>
      </c>
      <c r="R380" s="8" t="s">
        <v>586</v>
      </c>
      <c r="S380" s="8"/>
      <c r="T380" s="35"/>
      <c r="U380" s="7"/>
      <c r="V380" s="7"/>
      <c r="W380" s="7"/>
      <c r="X380" s="7"/>
      <c r="Y380" s="7"/>
      <c r="Z380" s="7"/>
      <c r="AA380" s="7"/>
      <c r="AB380" s="7"/>
      <c r="AC380" s="7"/>
    </row>
    <row r="381" ht="15.75" customHeight="1">
      <c r="A381" s="29">
        <v>121.0</v>
      </c>
      <c r="B381" s="29">
        <v>2016.0</v>
      </c>
      <c r="C381" s="37">
        <v>42640.0</v>
      </c>
      <c r="D381" s="8" t="s">
        <v>72</v>
      </c>
      <c r="E381" s="3" t="s">
        <v>55</v>
      </c>
      <c r="F381" s="3" t="s">
        <v>55</v>
      </c>
      <c r="G381" s="8" t="s">
        <v>386</v>
      </c>
      <c r="H381" s="8" t="s">
        <v>375</v>
      </c>
      <c r="I381" s="8">
        <v>2.0</v>
      </c>
      <c r="J381" s="8">
        <v>20.2</v>
      </c>
      <c r="K381" s="8">
        <v>30.2</v>
      </c>
      <c r="L381" s="8" t="s">
        <v>135</v>
      </c>
      <c r="M381" s="8" t="s">
        <v>170</v>
      </c>
      <c r="N381" s="29">
        <v>0.0</v>
      </c>
      <c r="O381" s="29">
        <v>0.0</v>
      </c>
      <c r="P381" s="8" t="s">
        <v>502</v>
      </c>
      <c r="Q381" s="41">
        <v>1.0</v>
      </c>
      <c r="R381" s="8" t="s">
        <v>586</v>
      </c>
      <c r="S381" s="8"/>
      <c r="T381" s="35"/>
      <c r="U381" s="7"/>
      <c r="V381" s="7"/>
      <c r="W381" s="7"/>
      <c r="X381" s="7"/>
      <c r="Y381" s="7"/>
      <c r="Z381" s="7"/>
      <c r="AA381" s="7"/>
      <c r="AB381" s="7"/>
      <c r="AC381" s="7"/>
    </row>
    <row r="382" ht="15.75" customHeight="1">
      <c r="A382" s="29">
        <v>122.0</v>
      </c>
      <c r="B382" s="29">
        <v>2016.0</v>
      </c>
      <c r="C382" s="37">
        <v>42640.0</v>
      </c>
      <c r="D382" s="8" t="s">
        <v>72</v>
      </c>
      <c r="E382" s="3" t="s">
        <v>55</v>
      </c>
      <c r="F382" s="3" t="s">
        <v>55</v>
      </c>
      <c r="G382" s="8" t="s">
        <v>389</v>
      </c>
      <c r="H382" s="8" t="s">
        <v>375</v>
      </c>
      <c r="I382" s="8">
        <v>1.0</v>
      </c>
      <c r="J382" s="8">
        <v>20.5</v>
      </c>
      <c r="K382" s="8">
        <v>29.2</v>
      </c>
      <c r="L382" s="8" t="s">
        <v>141</v>
      </c>
      <c r="M382" s="8" t="s">
        <v>170</v>
      </c>
      <c r="N382" s="29">
        <v>0.0</v>
      </c>
      <c r="O382" s="29">
        <v>0.0</v>
      </c>
      <c r="P382" s="8" t="s">
        <v>502</v>
      </c>
      <c r="Q382" s="41">
        <v>1.0</v>
      </c>
      <c r="R382" s="8"/>
      <c r="S382" s="8"/>
      <c r="T382" s="35"/>
      <c r="U382" s="7"/>
      <c r="V382" s="7"/>
      <c r="W382" s="7"/>
      <c r="X382" s="7"/>
      <c r="Y382" s="7"/>
      <c r="Z382" s="7"/>
      <c r="AA382" s="7"/>
      <c r="AB382" s="7"/>
      <c r="AC382" s="7"/>
    </row>
    <row r="383" ht="15.75" customHeight="1">
      <c r="A383" s="29">
        <v>123.0</v>
      </c>
      <c r="B383" s="29">
        <v>2016.0</v>
      </c>
      <c r="C383" s="37">
        <v>42640.0</v>
      </c>
      <c r="D383" s="8" t="s">
        <v>72</v>
      </c>
      <c r="E383" s="3" t="s">
        <v>55</v>
      </c>
      <c r="F383" s="3" t="s">
        <v>55</v>
      </c>
      <c r="G383" s="8" t="s">
        <v>389</v>
      </c>
      <c r="H383" s="8" t="s">
        <v>375</v>
      </c>
      <c r="I383" s="8">
        <v>2.0</v>
      </c>
      <c r="J383" s="8">
        <v>20.5</v>
      </c>
      <c r="K383" s="8">
        <v>29.2</v>
      </c>
      <c r="L383" s="8" t="s">
        <v>141</v>
      </c>
      <c r="M383" s="8" t="s">
        <v>170</v>
      </c>
      <c r="N383" s="29">
        <v>0.0</v>
      </c>
      <c r="O383" s="29">
        <v>0.0</v>
      </c>
      <c r="P383" s="8" t="s">
        <v>502</v>
      </c>
      <c r="Q383" s="41">
        <v>1.0</v>
      </c>
      <c r="R383" s="8"/>
      <c r="S383" s="8"/>
      <c r="T383" s="35"/>
      <c r="U383" s="7"/>
      <c r="V383" s="7"/>
      <c r="W383" s="7"/>
      <c r="X383" s="7"/>
      <c r="Y383" s="7"/>
      <c r="Z383" s="7"/>
      <c r="AA383" s="7"/>
      <c r="AB383" s="7"/>
      <c r="AC383" s="7"/>
    </row>
    <row r="384" ht="15.75" customHeight="1">
      <c r="A384" s="29">
        <v>126.0</v>
      </c>
      <c r="B384" s="29">
        <v>2016.0</v>
      </c>
      <c r="C384" s="37">
        <v>42640.0</v>
      </c>
      <c r="D384" s="8" t="s">
        <v>72</v>
      </c>
      <c r="E384" s="3" t="s">
        <v>55</v>
      </c>
      <c r="F384" s="3" t="s">
        <v>55</v>
      </c>
      <c r="G384" s="8" t="s">
        <v>393</v>
      </c>
      <c r="H384" s="8" t="s">
        <v>375</v>
      </c>
      <c r="I384" s="8">
        <v>1.0</v>
      </c>
      <c r="J384" s="8">
        <v>20.4</v>
      </c>
      <c r="K384" s="8">
        <v>30.1</v>
      </c>
      <c r="L384" s="8" t="s">
        <v>135</v>
      </c>
      <c r="M384" s="8" t="s">
        <v>170</v>
      </c>
      <c r="N384" s="29">
        <v>0.0</v>
      </c>
      <c r="O384" s="29">
        <v>0.0</v>
      </c>
      <c r="P384" s="8" t="s">
        <v>502</v>
      </c>
      <c r="Q384" s="41">
        <v>1.0</v>
      </c>
      <c r="R384" s="8"/>
      <c r="S384" s="8"/>
      <c r="T384" s="7"/>
      <c r="U384" s="7"/>
      <c r="V384" s="7"/>
      <c r="W384" s="7"/>
      <c r="X384" s="7"/>
      <c r="Y384" s="7"/>
      <c r="Z384" s="7"/>
      <c r="AA384" s="7"/>
      <c r="AB384" s="7"/>
      <c r="AC384" s="7"/>
    </row>
    <row r="385" ht="15.75" customHeight="1">
      <c r="A385" s="29">
        <v>127.0</v>
      </c>
      <c r="B385" s="29">
        <v>2016.0</v>
      </c>
      <c r="C385" s="37">
        <v>42640.0</v>
      </c>
      <c r="D385" s="8" t="s">
        <v>72</v>
      </c>
      <c r="E385" s="3" t="s">
        <v>55</v>
      </c>
      <c r="F385" s="3" t="s">
        <v>55</v>
      </c>
      <c r="G385" s="8" t="s">
        <v>393</v>
      </c>
      <c r="H385" s="8" t="s">
        <v>375</v>
      </c>
      <c r="I385" s="8">
        <v>2.0</v>
      </c>
      <c r="J385" s="8">
        <v>20.4</v>
      </c>
      <c r="K385" s="8">
        <v>30.1</v>
      </c>
      <c r="L385" s="8" t="s">
        <v>135</v>
      </c>
      <c r="M385" s="8" t="s">
        <v>170</v>
      </c>
      <c r="N385" s="29">
        <v>0.0</v>
      </c>
      <c r="O385" s="29">
        <v>0.0</v>
      </c>
      <c r="P385" s="8" t="s">
        <v>502</v>
      </c>
      <c r="Q385" s="41">
        <v>1.0</v>
      </c>
      <c r="R385" s="8"/>
      <c r="S385" s="8"/>
      <c r="T385" s="7"/>
      <c r="U385" s="7"/>
      <c r="V385" s="7"/>
      <c r="W385" s="7"/>
      <c r="X385" s="7"/>
      <c r="Y385" s="7"/>
      <c r="Z385" s="7"/>
      <c r="AA385" s="7"/>
      <c r="AB385" s="7"/>
      <c r="AC385" s="7"/>
    </row>
    <row r="386" ht="15.75" customHeight="1">
      <c r="A386" s="29">
        <v>124.0</v>
      </c>
      <c r="B386" s="29">
        <v>2016.0</v>
      </c>
      <c r="C386" s="37">
        <v>42640.0</v>
      </c>
      <c r="D386" s="8" t="s">
        <v>72</v>
      </c>
      <c r="E386" s="3" t="s">
        <v>55</v>
      </c>
      <c r="F386" s="3" t="s">
        <v>55</v>
      </c>
      <c r="G386" s="8" t="s">
        <v>396</v>
      </c>
      <c r="H386" s="8" t="s">
        <v>375</v>
      </c>
      <c r="I386" s="8">
        <v>1.0</v>
      </c>
      <c r="J386" s="8">
        <v>20.2</v>
      </c>
      <c r="K386" s="8">
        <v>29.8</v>
      </c>
      <c r="L386" s="8" t="s">
        <v>141</v>
      </c>
      <c r="M386" s="8" t="s">
        <v>170</v>
      </c>
      <c r="N386" s="29">
        <v>0.0</v>
      </c>
      <c r="O386" s="29">
        <v>0.0</v>
      </c>
      <c r="P386" s="8" t="s">
        <v>502</v>
      </c>
      <c r="Q386" s="41">
        <v>1.0</v>
      </c>
      <c r="R386" s="8"/>
      <c r="S386" s="8"/>
      <c r="T386" s="7"/>
      <c r="U386" s="7"/>
      <c r="V386" s="7"/>
      <c r="W386" s="7"/>
      <c r="X386" s="7"/>
      <c r="Y386" s="7"/>
      <c r="Z386" s="7"/>
      <c r="AA386" s="7"/>
      <c r="AB386" s="7"/>
      <c r="AC386" s="7"/>
    </row>
    <row r="387" ht="15.75" customHeight="1">
      <c r="A387" s="29">
        <v>125.0</v>
      </c>
      <c r="B387" s="29">
        <v>2016.0</v>
      </c>
      <c r="C387" s="37">
        <v>42640.0</v>
      </c>
      <c r="D387" s="8" t="s">
        <v>72</v>
      </c>
      <c r="E387" s="3" t="s">
        <v>55</v>
      </c>
      <c r="F387" s="3" t="s">
        <v>55</v>
      </c>
      <c r="G387" s="8" t="s">
        <v>396</v>
      </c>
      <c r="H387" s="8" t="s">
        <v>375</v>
      </c>
      <c r="I387" s="8">
        <v>2.0</v>
      </c>
      <c r="J387" s="8">
        <v>20.2</v>
      </c>
      <c r="K387" s="8">
        <v>29.8</v>
      </c>
      <c r="L387" s="8" t="s">
        <v>141</v>
      </c>
      <c r="M387" s="8" t="s">
        <v>170</v>
      </c>
      <c r="N387" s="29">
        <v>0.0</v>
      </c>
      <c r="O387" s="29">
        <v>0.0</v>
      </c>
      <c r="P387" s="8" t="s">
        <v>502</v>
      </c>
      <c r="Q387" s="41">
        <v>1.0</v>
      </c>
      <c r="R387" s="8"/>
      <c r="S387" s="8"/>
      <c r="T387" s="7"/>
      <c r="U387" s="7"/>
      <c r="V387" s="7"/>
      <c r="W387" s="7"/>
      <c r="X387" s="7"/>
      <c r="Y387" s="7"/>
      <c r="Z387" s="7"/>
      <c r="AA387" s="7"/>
      <c r="AB387" s="7"/>
      <c r="AC387" s="7"/>
    </row>
    <row r="388" ht="15.75" customHeight="1">
      <c r="A388" s="29">
        <v>128.0</v>
      </c>
      <c r="B388" s="29">
        <v>2016.0</v>
      </c>
      <c r="C388" s="37">
        <v>42640.0</v>
      </c>
      <c r="D388" s="8" t="s">
        <v>72</v>
      </c>
      <c r="E388" s="3" t="s">
        <v>55</v>
      </c>
      <c r="F388" s="3" t="s">
        <v>55</v>
      </c>
      <c r="G388" s="8" t="s">
        <v>398</v>
      </c>
      <c r="H388" s="8" t="s">
        <v>375</v>
      </c>
      <c r="I388" s="8">
        <v>1.0</v>
      </c>
      <c r="J388" s="8">
        <v>20.6</v>
      </c>
      <c r="K388" s="8">
        <v>29.7</v>
      </c>
      <c r="L388" s="8" t="s">
        <v>135</v>
      </c>
      <c r="M388" s="8" t="s">
        <v>170</v>
      </c>
      <c r="N388" s="29">
        <v>0.0</v>
      </c>
      <c r="O388" s="29">
        <v>5.0</v>
      </c>
      <c r="P388" s="8" t="s">
        <v>502</v>
      </c>
      <c r="Q388" s="41">
        <v>1.0</v>
      </c>
      <c r="R388" s="8"/>
      <c r="S388" s="8"/>
      <c r="T388" s="7"/>
      <c r="U388" s="7"/>
      <c r="V388" s="7"/>
      <c r="W388" s="7"/>
      <c r="X388" s="7"/>
      <c r="Y388" s="7"/>
      <c r="Z388" s="7"/>
      <c r="AA388" s="7"/>
      <c r="AB388" s="7"/>
      <c r="AC388" s="7"/>
    </row>
    <row r="389" ht="15.75" customHeight="1">
      <c r="A389" s="29">
        <v>129.0</v>
      </c>
      <c r="B389" s="29">
        <v>2016.0</v>
      </c>
      <c r="C389" s="37">
        <v>42640.0</v>
      </c>
      <c r="D389" s="8" t="s">
        <v>72</v>
      </c>
      <c r="E389" s="3" t="s">
        <v>55</v>
      </c>
      <c r="F389" s="3" t="s">
        <v>55</v>
      </c>
      <c r="G389" s="8" t="s">
        <v>398</v>
      </c>
      <c r="H389" s="8" t="s">
        <v>375</v>
      </c>
      <c r="I389" s="8">
        <v>2.0</v>
      </c>
      <c r="J389" s="8">
        <v>20.6</v>
      </c>
      <c r="K389" s="8">
        <v>29.7</v>
      </c>
      <c r="L389" s="8" t="s">
        <v>135</v>
      </c>
      <c r="M389" s="8" t="s">
        <v>170</v>
      </c>
      <c r="N389" s="29">
        <v>0.0</v>
      </c>
      <c r="O389" s="29">
        <v>5.0</v>
      </c>
      <c r="P389" s="8" t="s">
        <v>502</v>
      </c>
      <c r="Q389" s="41">
        <v>1.0</v>
      </c>
      <c r="R389" s="8"/>
      <c r="S389" s="8"/>
      <c r="T389" s="7"/>
      <c r="U389" s="7"/>
      <c r="V389" s="7"/>
      <c r="W389" s="7"/>
      <c r="X389" s="7"/>
      <c r="Y389" s="7"/>
      <c r="Z389" s="7"/>
      <c r="AA389" s="7"/>
      <c r="AB389" s="7"/>
      <c r="AC389" s="7"/>
    </row>
    <row r="390" ht="15.75" customHeight="1">
      <c r="A390" s="29">
        <v>130.0</v>
      </c>
      <c r="B390" s="29">
        <v>2016.0</v>
      </c>
      <c r="C390" s="37">
        <v>42640.0</v>
      </c>
      <c r="D390" s="8" t="s">
        <v>72</v>
      </c>
      <c r="E390" s="3" t="s">
        <v>55</v>
      </c>
      <c r="F390" s="3" t="s">
        <v>55</v>
      </c>
      <c r="G390" s="8" t="s">
        <v>399</v>
      </c>
      <c r="H390" s="8" t="s">
        <v>375</v>
      </c>
      <c r="I390" s="8">
        <v>1.0</v>
      </c>
      <c r="J390" s="8">
        <v>20.8</v>
      </c>
      <c r="K390" s="8">
        <v>29.8</v>
      </c>
      <c r="L390" s="8" t="s">
        <v>135</v>
      </c>
      <c r="M390" s="8" t="s">
        <v>170</v>
      </c>
      <c r="N390" s="29">
        <v>0.0</v>
      </c>
      <c r="O390" s="29">
        <v>0.0</v>
      </c>
      <c r="P390" s="8" t="s">
        <v>502</v>
      </c>
      <c r="Q390" s="41">
        <v>1.0</v>
      </c>
      <c r="R390" s="8"/>
      <c r="S390" s="8"/>
      <c r="T390" s="7"/>
      <c r="U390" s="7"/>
      <c r="V390" s="7"/>
      <c r="W390" s="7"/>
      <c r="X390" s="7"/>
      <c r="Y390" s="7"/>
      <c r="Z390" s="7"/>
      <c r="AA390" s="7"/>
      <c r="AB390" s="7"/>
      <c r="AC390" s="7"/>
    </row>
    <row r="391" ht="15.75" customHeight="1">
      <c r="A391" s="29">
        <v>131.0</v>
      </c>
      <c r="B391" s="29">
        <v>2016.0</v>
      </c>
      <c r="C391" s="37">
        <v>42640.0</v>
      </c>
      <c r="D391" s="8" t="s">
        <v>72</v>
      </c>
      <c r="E391" s="3" t="s">
        <v>55</v>
      </c>
      <c r="F391" s="3" t="s">
        <v>55</v>
      </c>
      <c r="G391" s="8" t="s">
        <v>399</v>
      </c>
      <c r="H391" s="8" t="s">
        <v>375</v>
      </c>
      <c r="I391" s="8">
        <v>2.0</v>
      </c>
      <c r="J391" s="8">
        <v>20.8</v>
      </c>
      <c r="K391" s="8">
        <v>29.8</v>
      </c>
      <c r="L391" s="8" t="s">
        <v>135</v>
      </c>
      <c r="M391" s="8" t="s">
        <v>170</v>
      </c>
      <c r="N391" s="29">
        <v>0.0</v>
      </c>
      <c r="O391" s="29">
        <v>0.0</v>
      </c>
      <c r="P391" s="8" t="s">
        <v>502</v>
      </c>
      <c r="Q391" s="41">
        <v>1.0</v>
      </c>
      <c r="R391" s="8"/>
      <c r="S391" s="8"/>
      <c r="T391" s="7"/>
      <c r="U391" s="7"/>
      <c r="V391" s="7"/>
      <c r="W391" s="7"/>
      <c r="X391" s="7"/>
      <c r="Y391" s="7"/>
      <c r="Z391" s="7"/>
      <c r="AA391" s="7"/>
      <c r="AB391" s="7"/>
      <c r="AC391" s="7"/>
    </row>
    <row r="392" ht="15.75" customHeight="1">
      <c r="A392" s="29" t="s">
        <v>55</v>
      </c>
      <c r="B392" s="29">
        <v>2017.0</v>
      </c>
      <c r="C392" s="37">
        <v>42921.0</v>
      </c>
      <c r="D392" s="8" t="s">
        <v>72</v>
      </c>
      <c r="E392" s="8" t="s">
        <v>587</v>
      </c>
      <c r="F392" s="8" t="s">
        <v>588</v>
      </c>
      <c r="G392" s="8" t="s">
        <v>428</v>
      </c>
      <c r="H392" s="3" t="s">
        <v>421</v>
      </c>
      <c r="I392" s="8">
        <v>1.0</v>
      </c>
      <c r="J392" s="8">
        <v>25.6</v>
      </c>
      <c r="K392" s="8">
        <v>29.1</v>
      </c>
      <c r="L392" s="8" t="s">
        <v>135</v>
      </c>
      <c r="M392" s="8" t="s">
        <v>176</v>
      </c>
      <c r="N392" s="29">
        <v>25.0</v>
      </c>
      <c r="O392" s="29">
        <v>0.0</v>
      </c>
      <c r="P392" s="8" t="s">
        <v>54</v>
      </c>
      <c r="Q392" s="41">
        <v>1.0</v>
      </c>
      <c r="R392" s="8"/>
      <c r="S392" s="8"/>
      <c r="T392" s="7"/>
      <c r="U392" s="7"/>
      <c r="V392" s="7"/>
      <c r="W392" s="7"/>
      <c r="X392" s="7"/>
      <c r="Y392" s="7"/>
      <c r="Z392" s="7"/>
      <c r="AA392" s="7"/>
      <c r="AB392" s="7"/>
      <c r="AC392" s="7"/>
    </row>
    <row r="393" ht="15.75" customHeight="1">
      <c r="A393" s="29" t="s">
        <v>55</v>
      </c>
      <c r="B393" s="29">
        <v>2017.0</v>
      </c>
      <c r="C393" s="37">
        <v>42921.0</v>
      </c>
      <c r="D393" s="8" t="s">
        <v>72</v>
      </c>
      <c r="E393" s="8" t="s">
        <v>587</v>
      </c>
      <c r="F393" s="8" t="s">
        <v>588</v>
      </c>
      <c r="G393" s="8" t="s">
        <v>428</v>
      </c>
      <c r="H393" s="3" t="s">
        <v>421</v>
      </c>
      <c r="I393" s="8">
        <v>2.0</v>
      </c>
      <c r="J393" s="8">
        <v>25.6</v>
      </c>
      <c r="K393" s="8">
        <v>29.1</v>
      </c>
      <c r="L393" s="8" t="s">
        <v>135</v>
      </c>
      <c r="M393" s="8" t="s">
        <v>176</v>
      </c>
      <c r="N393" s="29">
        <v>50.0</v>
      </c>
      <c r="O393" s="29">
        <v>0.0</v>
      </c>
      <c r="P393" s="8" t="s">
        <v>54</v>
      </c>
      <c r="Q393" s="41">
        <v>1.0</v>
      </c>
      <c r="R393" s="8"/>
      <c r="S393" s="8"/>
      <c r="T393" s="7"/>
      <c r="U393" s="7"/>
      <c r="V393" s="7"/>
      <c r="W393" s="7"/>
      <c r="X393" s="7"/>
      <c r="Y393" s="7"/>
      <c r="Z393" s="7"/>
      <c r="AA393" s="7"/>
      <c r="AB393" s="7"/>
      <c r="AC393" s="7"/>
    </row>
    <row r="394" ht="15.75" customHeight="1">
      <c r="A394" s="29" t="s">
        <v>55</v>
      </c>
      <c r="B394" s="29">
        <v>2017.0</v>
      </c>
      <c r="C394" s="37">
        <v>42921.0</v>
      </c>
      <c r="D394" s="8" t="s">
        <v>72</v>
      </c>
      <c r="E394" s="8" t="s">
        <v>587</v>
      </c>
      <c r="F394" s="8" t="s">
        <v>588</v>
      </c>
      <c r="G394" s="8" t="s">
        <v>429</v>
      </c>
      <c r="H394" s="3" t="s">
        <v>421</v>
      </c>
      <c r="I394" s="8">
        <v>1.0</v>
      </c>
      <c r="J394" s="8">
        <v>26.3</v>
      </c>
      <c r="K394" s="8">
        <v>28.2</v>
      </c>
      <c r="L394" s="8" t="s">
        <v>141</v>
      </c>
      <c r="M394" s="8" t="s">
        <v>176</v>
      </c>
      <c r="N394" s="29">
        <v>50.0</v>
      </c>
      <c r="O394" s="29">
        <v>85.0</v>
      </c>
      <c r="P394" s="8" t="s">
        <v>54</v>
      </c>
      <c r="Q394" s="41">
        <v>1.0</v>
      </c>
      <c r="R394" s="8" t="s">
        <v>589</v>
      </c>
      <c r="S394" s="8"/>
      <c r="T394" s="7"/>
      <c r="U394" s="7"/>
      <c r="V394" s="7"/>
      <c r="W394" s="7"/>
      <c r="X394" s="7"/>
      <c r="Y394" s="7"/>
      <c r="Z394" s="7"/>
      <c r="AA394" s="7"/>
      <c r="AB394" s="7"/>
      <c r="AC394" s="7"/>
    </row>
    <row r="395" ht="15.75" customHeight="1">
      <c r="A395" s="29" t="s">
        <v>55</v>
      </c>
      <c r="B395" s="29">
        <v>2017.0</v>
      </c>
      <c r="C395" s="37">
        <v>42921.0</v>
      </c>
      <c r="D395" s="8" t="s">
        <v>72</v>
      </c>
      <c r="E395" s="8" t="s">
        <v>587</v>
      </c>
      <c r="F395" s="8" t="s">
        <v>588</v>
      </c>
      <c r="G395" s="8" t="s">
        <v>429</v>
      </c>
      <c r="H395" s="3" t="s">
        <v>421</v>
      </c>
      <c r="I395" s="8">
        <v>2.0</v>
      </c>
      <c r="J395" s="8">
        <v>26.3</v>
      </c>
      <c r="K395" s="8">
        <v>28.2</v>
      </c>
      <c r="L395" s="8" t="s">
        <v>141</v>
      </c>
      <c r="M395" s="8" t="s">
        <v>176</v>
      </c>
      <c r="N395" s="29">
        <v>90.0</v>
      </c>
      <c r="O395" s="29">
        <v>90.0</v>
      </c>
      <c r="P395" s="8" t="s">
        <v>54</v>
      </c>
      <c r="Q395" s="41">
        <v>1.0</v>
      </c>
      <c r="R395" s="8"/>
      <c r="S395" s="8"/>
      <c r="T395" s="7"/>
      <c r="U395" s="7"/>
      <c r="V395" s="7"/>
      <c r="W395" s="7"/>
      <c r="X395" s="7"/>
      <c r="Y395" s="7"/>
      <c r="Z395" s="7"/>
      <c r="AA395" s="7"/>
      <c r="AB395" s="7"/>
      <c r="AC395" s="7"/>
    </row>
    <row r="396" ht="15.75" customHeight="1">
      <c r="A396" s="29" t="s">
        <v>55</v>
      </c>
      <c r="B396" s="29">
        <v>2017.0</v>
      </c>
      <c r="C396" s="37">
        <v>42921.0</v>
      </c>
      <c r="D396" s="8" t="s">
        <v>72</v>
      </c>
      <c r="E396" s="8" t="s">
        <v>587</v>
      </c>
      <c r="F396" s="8" t="s">
        <v>588</v>
      </c>
      <c r="G396" s="8" t="s">
        <v>430</v>
      </c>
      <c r="H396" s="3" t="s">
        <v>421</v>
      </c>
      <c r="I396" s="8">
        <v>1.0</v>
      </c>
      <c r="J396" s="8">
        <v>25.2</v>
      </c>
      <c r="K396" s="8">
        <v>29.2</v>
      </c>
      <c r="L396" s="8" t="s">
        <v>141</v>
      </c>
      <c r="M396" s="8" t="s">
        <v>170</v>
      </c>
      <c r="N396" s="29">
        <v>0.0</v>
      </c>
      <c r="O396" s="29">
        <v>0.0</v>
      </c>
      <c r="P396" s="8" t="s">
        <v>54</v>
      </c>
      <c r="Q396" s="41">
        <v>1.0</v>
      </c>
      <c r="R396" s="8"/>
      <c r="S396" s="8"/>
      <c r="T396" s="7"/>
      <c r="U396" s="7"/>
      <c r="V396" s="7"/>
      <c r="W396" s="7"/>
      <c r="X396" s="7"/>
      <c r="Y396" s="7"/>
      <c r="Z396" s="7"/>
      <c r="AA396" s="7"/>
      <c r="AB396" s="7"/>
      <c r="AC396" s="7"/>
    </row>
    <row r="397" ht="15.75" customHeight="1">
      <c r="A397" s="29" t="s">
        <v>55</v>
      </c>
      <c r="B397" s="29">
        <v>2017.0</v>
      </c>
      <c r="C397" s="37">
        <v>42921.0</v>
      </c>
      <c r="D397" s="8" t="s">
        <v>72</v>
      </c>
      <c r="E397" s="8" t="s">
        <v>587</v>
      </c>
      <c r="F397" s="8" t="s">
        <v>588</v>
      </c>
      <c r="G397" s="8" t="s">
        <v>430</v>
      </c>
      <c r="H397" s="3" t="s">
        <v>421</v>
      </c>
      <c r="I397" s="8">
        <v>2.0</v>
      </c>
      <c r="J397" s="8">
        <v>25.2</v>
      </c>
      <c r="K397" s="8">
        <v>29.2</v>
      </c>
      <c r="L397" s="8" t="s">
        <v>141</v>
      </c>
      <c r="M397" s="8" t="s">
        <v>176</v>
      </c>
      <c r="N397" s="29">
        <v>75.0</v>
      </c>
      <c r="O397" s="29">
        <v>10.0</v>
      </c>
      <c r="P397" s="8" t="s">
        <v>54</v>
      </c>
      <c r="Q397" s="41">
        <v>1.0</v>
      </c>
      <c r="R397" s="8"/>
      <c r="S397" s="8"/>
      <c r="T397" s="7"/>
      <c r="U397" s="7"/>
      <c r="V397" s="7"/>
      <c r="W397" s="7"/>
      <c r="X397" s="7"/>
      <c r="Y397" s="7"/>
      <c r="Z397" s="7"/>
      <c r="AA397" s="7"/>
      <c r="AB397" s="7"/>
      <c r="AC397" s="7"/>
    </row>
    <row r="398" ht="15.75" customHeight="1">
      <c r="A398" s="29" t="s">
        <v>55</v>
      </c>
      <c r="B398" s="29">
        <v>2017.0</v>
      </c>
      <c r="C398" s="37">
        <v>42921.0</v>
      </c>
      <c r="D398" s="8" t="s">
        <v>72</v>
      </c>
      <c r="E398" s="8" t="s">
        <v>587</v>
      </c>
      <c r="F398" s="8" t="s">
        <v>588</v>
      </c>
      <c r="G398" s="8" t="s">
        <v>431</v>
      </c>
      <c r="H398" s="3" t="s">
        <v>421</v>
      </c>
      <c r="I398" s="8">
        <v>1.0</v>
      </c>
      <c r="J398" s="8">
        <v>24.5</v>
      </c>
      <c r="K398" s="8">
        <v>28.9</v>
      </c>
      <c r="L398" s="8" t="s">
        <v>141</v>
      </c>
      <c r="M398" s="8" t="s">
        <v>176</v>
      </c>
      <c r="N398" s="29">
        <v>25.0</v>
      </c>
      <c r="O398" s="29">
        <v>0.0</v>
      </c>
      <c r="P398" s="8" t="s">
        <v>54</v>
      </c>
      <c r="Q398" s="41">
        <v>1.0</v>
      </c>
      <c r="R398" s="8" t="s">
        <v>590</v>
      </c>
      <c r="S398" s="8"/>
      <c r="T398" s="7"/>
      <c r="U398" s="7"/>
      <c r="V398" s="7"/>
      <c r="W398" s="7"/>
      <c r="X398" s="7"/>
      <c r="Y398" s="7"/>
      <c r="Z398" s="7"/>
      <c r="AA398" s="7"/>
      <c r="AB398" s="7"/>
      <c r="AC398" s="7"/>
    </row>
    <row r="399" ht="15.75" customHeight="1">
      <c r="A399" s="29" t="s">
        <v>55</v>
      </c>
      <c r="B399" s="29">
        <v>2017.0</v>
      </c>
      <c r="C399" s="37">
        <v>42921.0</v>
      </c>
      <c r="D399" s="8" t="s">
        <v>72</v>
      </c>
      <c r="E399" s="8" t="s">
        <v>587</v>
      </c>
      <c r="F399" s="8" t="s">
        <v>588</v>
      </c>
      <c r="G399" s="8" t="s">
        <v>431</v>
      </c>
      <c r="H399" s="3" t="s">
        <v>421</v>
      </c>
      <c r="I399" s="8">
        <v>2.0</v>
      </c>
      <c r="J399" s="8">
        <v>24.5</v>
      </c>
      <c r="K399" s="8">
        <v>28.9</v>
      </c>
      <c r="L399" s="8" t="s">
        <v>141</v>
      </c>
      <c r="M399" s="8" t="s">
        <v>176</v>
      </c>
      <c r="N399" s="29">
        <v>15.0</v>
      </c>
      <c r="O399" s="29">
        <v>0.0</v>
      </c>
      <c r="P399" s="8" t="s">
        <v>54</v>
      </c>
      <c r="Q399" s="41">
        <v>1.0</v>
      </c>
      <c r="R399" s="8" t="s">
        <v>591</v>
      </c>
      <c r="S399" s="8"/>
      <c r="T399" s="7"/>
      <c r="U399" s="7"/>
      <c r="V399" s="7"/>
      <c r="W399" s="7"/>
      <c r="X399" s="7"/>
      <c r="Y399" s="7"/>
      <c r="Z399" s="7"/>
      <c r="AA399" s="7"/>
      <c r="AB399" s="7"/>
      <c r="AC399" s="7"/>
    </row>
    <row r="400" ht="15.75" customHeight="1">
      <c r="A400" s="29" t="s">
        <v>55</v>
      </c>
      <c r="B400" s="29">
        <v>2017.0</v>
      </c>
      <c r="C400" s="37">
        <v>42921.0</v>
      </c>
      <c r="D400" s="8" t="s">
        <v>72</v>
      </c>
      <c r="E400" s="8" t="s">
        <v>587</v>
      </c>
      <c r="F400" s="8" t="s">
        <v>588</v>
      </c>
      <c r="G400" s="8" t="s">
        <v>432</v>
      </c>
      <c r="H400" s="3" t="s">
        <v>421</v>
      </c>
      <c r="I400" s="8">
        <v>1.0</v>
      </c>
      <c r="J400" s="8">
        <v>24.3</v>
      </c>
      <c r="K400" s="8">
        <v>28.9</v>
      </c>
      <c r="L400" s="8" t="s">
        <v>135</v>
      </c>
      <c r="M400" s="8" t="s">
        <v>182</v>
      </c>
      <c r="N400" s="29">
        <v>0.0</v>
      </c>
      <c r="O400" s="29">
        <v>85.0</v>
      </c>
      <c r="P400" s="8" t="s">
        <v>54</v>
      </c>
      <c r="Q400" s="41">
        <v>1.0</v>
      </c>
      <c r="R400" s="8" t="s">
        <v>592</v>
      </c>
      <c r="S400" s="8"/>
      <c r="T400" s="7"/>
      <c r="U400" s="7"/>
      <c r="V400" s="7"/>
      <c r="W400" s="7"/>
      <c r="X400" s="7"/>
      <c r="Y400" s="7"/>
      <c r="Z400" s="7"/>
      <c r="AA400" s="7"/>
      <c r="AB400" s="7"/>
      <c r="AC400" s="7"/>
    </row>
    <row r="401" ht="15.75" customHeight="1">
      <c r="A401" s="29" t="s">
        <v>55</v>
      </c>
      <c r="B401" s="29">
        <v>2017.0</v>
      </c>
      <c r="C401" s="37">
        <v>42921.0</v>
      </c>
      <c r="D401" s="8" t="s">
        <v>72</v>
      </c>
      <c r="E401" s="8" t="s">
        <v>587</v>
      </c>
      <c r="F401" s="8" t="s">
        <v>588</v>
      </c>
      <c r="G401" s="8" t="s">
        <v>432</v>
      </c>
      <c r="H401" s="3" t="s">
        <v>421</v>
      </c>
      <c r="I401" s="8">
        <v>2.0</v>
      </c>
      <c r="J401" s="8">
        <v>24.3</v>
      </c>
      <c r="K401" s="8">
        <v>28.9</v>
      </c>
      <c r="L401" s="8" t="s">
        <v>135</v>
      </c>
      <c r="M401" s="8" t="s">
        <v>182</v>
      </c>
      <c r="N401" s="29">
        <v>10.0</v>
      </c>
      <c r="O401" s="29">
        <v>90.0</v>
      </c>
      <c r="P401" s="8" t="s">
        <v>54</v>
      </c>
      <c r="Q401" s="41">
        <v>1.0</v>
      </c>
      <c r="R401" s="8" t="s">
        <v>593</v>
      </c>
      <c r="S401" s="8"/>
      <c r="T401" s="7"/>
      <c r="U401" s="7"/>
      <c r="V401" s="7"/>
      <c r="W401" s="7"/>
      <c r="X401" s="7"/>
      <c r="Y401" s="7"/>
      <c r="Z401" s="7"/>
      <c r="AA401" s="7"/>
      <c r="AB401" s="7"/>
      <c r="AC401" s="7"/>
    </row>
    <row r="402" ht="15.75" customHeight="1">
      <c r="A402" s="29" t="s">
        <v>55</v>
      </c>
      <c r="B402" s="29">
        <v>2017.0</v>
      </c>
      <c r="C402" s="37">
        <v>42927.0</v>
      </c>
      <c r="D402" s="8" t="s">
        <v>72</v>
      </c>
      <c r="E402" s="8" t="s">
        <v>269</v>
      </c>
      <c r="F402" s="8" t="s">
        <v>594</v>
      </c>
      <c r="G402" s="8" t="s">
        <v>422</v>
      </c>
      <c r="H402" s="8" t="s">
        <v>421</v>
      </c>
      <c r="I402" s="8">
        <v>1.0</v>
      </c>
      <c r="J402" s="8">
        <v>26.8</v>
      </c>
      <c r="K402" s="8">
        <v>27.5</v>
      </c>
      <c r="L402" s="8" t="s">
        <v>135</v>
      </c>
      <c r="M402" s="8" t="s">
        <v>170</v>
      </c>
      <c r="N402" s="29">
        <v>0.0</v>
      </c>
      <c r="O402" s="29">
        <v>0.0</v>
      </c>
      <c r="P402" s="8" t="s">
        <v>502</v>
      </c>
      <c r="Q402" s="41">
        <v>1.0</v>
      </c>
      <c r="R402" s="8"/>
      <c r="S402" s="8"/>
      <c r="T402" s="35"/>
      <c r="U402" s="7"/>
      <c r="V402" s="7"/>
      <c r="W402" s="7"/>
      <c r="X402" s="7"/>
      <c r="Y402" s="7"/>
      <c r="Z402" s="7"/>
      <c r="AA402" s="7"/>
      <c r="AB402" s="7"/>
      <c r="AC402" s="7"/>
    </row>
    <row r="403" ht="15.75" customHeight="1">
      <c r="A403" s="29" t="s">
        <v>55</v>
      </c>
      <c r="B403" s="29">
        <v>2017.0</v>
      </c>
      <c r="C403" s="37">
        <v>42927.0</v>
      </c>
      <c r="D403" s="8" t="s">
        <v>72</v>
      </c>
      <c r="E403" s="8" t="s">
        <v>269</v>
      </c>
      <c r="F403" s="8" t="s">
        <v>594</v>
      </c>
      <c r="G403" s="8" t="s">
        <v>422</v>
      </c>
      <c r="H403" s="8" t="s">
        <v>421</v>
      </c>
      <c r="I403" s="8">
        <v>2.0</v>
      </c>
      <c r="J403" s="8">
        <v>26.8</v>
      </c>
      <c r="K403" s="8">
        <v>27.5</v>
      </c>
      <c r="L403" s="8" t="s">
        <v>135</v>
      </c>
      <c r="M403" s="8" t="s">
        <v>170</v>
      </c>
      <c r="N403" s="29">
        <v>0.0</v>
      </c>
      <c r="O403" s="29">
        <v>0.0</v>
      </c>
      <c r="P403" s="8" t="s">
        <v>502</v>
      </c>
      <c r="Q403" s="41">
        <v>1.0</v>
      </c>
      <c r="R403" s="8"/>
      <c r="S403" s="8"/>
      <c r="T403" s="35"/>
      <c r="U403" s="7"/>
      <c r="V403" s="7"/>
      <c r="W403" s="7"/>
      <c r="X403" s="7"/>
      <c r="Y403" s="7"/>
      <c r="Z403" s="7"/>
      <c r="AA403" s="7"/>
      <c r="AB403" s="7"/>
      <c r="AC403" s="7"/>
    </row>
    <row r="404" ht="15.75" customHeight="1">
      <c r="A404" s="29" t="s">
        <v>55</v>
      </c>
      <c r="B404" s="29">
        <v>2017.0</v>
      </c>
      <c r="C404" s="37">
        <v>42927.0</v>
      </c>
      <c r="D404" s="8" t="s">
        <v>72</v>
      </c>
      <c r="E404" s="8" t="s">
        <v>269</v>
      </c>
      <c r="F404" s="8" t="s">
        <v>594</v>
      </c>
      <c r="G404" s="8" t="s">
        <v>420</v>
      </c>
      <c r="H404" s="8" t="s">
        <v>421</v>
      </c>
      <c r="I404" s="8">
        <v>1.0</v>
      </c>
      <c r="J404" s="8">
        <v>26.9</v>
      </c>
      <c r="K404" s="8">
        <v>27.4</v>
      </c>
      <c r="L404" s="8" t="s">
        <v>135</v>
      </c>
      <c r="M404" s="8" t="s">
        <v>176</v>
      </c>
      <c r="N404" s="29">
        <v>15.0</v>
      </c>
      <c r="O404" s="29">
        <v>0.0</v>
      </c>
      <c r="P404" s="8" t="s">
        <v>54</v>
      </c>
      <c r="Q404" s="41">
        <v>1.0</v>
      </c>
      <c r="R404" s="8"/>
      <c r="S404" s="8"/>
      <c r="T404" s="7"/>
      <c r="U404" s="7"/>
      <c r="V404" s="7"/>
      <c r="W404" s="7"/>
      <c r="X404" s="7"/>
      <c r="Y404" s="7"/>
      <c r="Z404" s="7"/>
      <c r="AA404" s="7"/>
      <c r="AB404" s="7"/>
      <c r="AC404" s="7"/>
    </row>
    <row r="405" ht="15.75" customHeight="1">
      <c r="A405" s="29" t="s">
        <v>55</v>
      </c>
      <c r="B405" s="29">
        <v>2017.0</v>
      </c>
      <c r="C405" s="37">
        <v>42927.0</v>
      </c>
      <c r="D405" s="8" t="s">
        <v>72</v>
      </c>
      <c r="E405" s="8" t="s">
        <v>269</v>
      </c>
      <c r="F405" s="8" t="s">
        <v>594</v>
      </c>
      <c r="G405" s="8" t="s">
        <v>420</v>
      </c>
      <c r="H405" s="8" t="s">
        <v>421</v>
      </c>
      <c r="I405" s="8">
        <v>2.0</v>
      </c>
      <c r="J405" s="8">
        <v>26.9</v>
      </c>
      <c r="K405" s="8">
        <v>27.4</v>
      </c>
      <c r="L405" s="8" t="s">
        <v>135</v>
      </c>
      <c r="M405" s="8" t="s">
        <v>176</v>
      </c>
      <c r="N405" s="29">
        <v>60.0</v>
      </c>
      <c r="O405" s="29">
        <v>0.0</v>
      </c>
      <c r="P405" s="8" t="s">
        <v>54</v>
      </c>
      <c r="Q405" s="41">
        <v>1.0</v>
      </c>
      <c r="R405" s="8"/>
      <c r="S405" s="8"/>
      <c r="T405" s="7"/>
      <c r="U405" s="7"/>
      <c r="V405" s="7"/>
      <c r="W405" s="7"/>
      <c r="X405" s="7"/>
      <c r="Y405" s="7"/>
      <c r="Z405" s="7"/>
      <c r="AA405" s="7"/>
      <c r="AB405" s="7"/>
      <c r="AC405" s="7"/>
    </row>
    <row r="406" ht="15.75" customHeight="1">
      <c r="A406" s="29" t="s">
        <v>55</v>
      </c>
      <c r="B406" s="29">
        <v>2017.0</v>
      </c>
      <c r="C406" s="37">
        <v>42927.0</v>
      </c>
      <c r="D406" s="8" t="s">
        <v>72</v>
      </c>
      <c r="E406" s="8" t="s">
        <v>269</v>
      </c>
      <c r="F406" s="8" t="s">
        <v>594</v>
      </c>
      <c r="G406" s="8" t="s">
        <v>424</v>
      </c>
      <c r="H406" s="3" t="s">
        <v>421</v>
      </c>
      <c r="I406" s="8">
        <v>1.0</v>
      </c>
      <c r="J406" s="8">
        <v>22.5</v>
      </c>
      <c r="K406" s="8">
        <v>29.0</v>
      </c>
      <c r="L406" s="8" t="s">
        <v>135</v>
      </c>
      <c r="M406" s="8" t="s">
        <v>176</v>
      </c>
      <c r="N406" s="29">
        <v>100.0</v>
      </c>
      <c r="O406" s="29">
        <v>5.0</v>
      </c>
      <c r="P406" s="8" t="s">
        <v>54</v>
      </c>
      <c r="Q406" s="41">
        <v>1.0</v>
      </c>
      <c r="R406" s="8"/>
      <c r="S406" s="8"/>
      <c r="T406" s="7"/>
      <c r="U406" s="7"/>
      <c r="V406" s="7"/>
      <c r="W406" s="7"/>
      <c r="X406" s="7"/>
      <c r="Y406" s="7"/>
      <c r="Z406" s="7"/>
      <c r="AA406" s="7"/>
      <c r="AB406" s="7"/>
      <c r="AC406" s="7"/>
    </row>
    <row r="407" ht="15.75" customHeight="1">
      <c r="A407" s="29" t="s">
        <v>55</v>
      </c>
      <c r="B407" s="29">
        <v>2017.0</v>
      </c>
      <c r="C407" s="37">
        <v>42927.0</v>
      </c>
      <c r="D407" s="8" t="s">
        <v>72</v>
      </c>
      <c r="E407" s="8" t="s">
        <v>269</v>
      </c>
      <c r="F407" s="8" t="s">
        <v>594</v>
      </c>
      <c r="G407" s="8" t="s">
        <v>424</v>
      </c>
      <c r="H407" s="3" t="s">
        <v>421</v>
      </c>
      <c r="I407" s="8">
        <v>2.0</v>
      </c>
      <c r="J407" s="8">
        <v>22.5</v>
      </c>
      <c r="K407" s="8">
        <v>29.0</v>
      </c>
      <c r="L407" s="8" t="s">
        <v>135</v>
      </c>
      <c r="M407" s="8" t="s">
        <v>176</v>
      </c>
      <c r="N407" s="29">
        <v>85.0</v>
      </c>
      <c r="O407" s="29">
        <v>3.0</v>
      </c>
      <c r="P407" s="8" t="s">
        <v>54</v>
      </c>
      <c r="Q407" s="41">
        <v>1.0</v>
      </c>
      <c r="R407" s="8"/>
      <c r="S407" s="8"/>
      <c r="T407" s="7"/>
      <c r="U407" s="7"/>
      <c r="V407" s="7"/>
      <c r="W407" s="7"/>
      <c r="X407" s="7"/>
      <c r="Y407" s="7"/>
      <c r="Z407" s="7"/>
      <c r="AA407" s="7"/>
      <c r="AB407" s="7"/>
      <c r="AC407" s="7"/>
    </row>
    <row r="408" ht="15.75" customHeight="1">
      <c r="A408" s="29" t="s">
        <v>55</v>
      </c>
      <c r="B408" s="29">
        <v>2017.0</v>
      </c>
      <c r="C408" s="37">
        <v>42927.0</v>
      </c>
      <c r="D408" s="8" t="s">
        <v>72</v>
      </c>
      <c r="E408" s="8" t="s">
        <v>269</v>
      </c>
      <c r="F408" s="8" t="s">
        <v>594</v>
      </c>
      <c r="G408" s="8" t="s">
        <v>425</v>
      </c>
      <c r="H408" s="3" t="s">
        <v>421</v>
      </c>
      <c r="I408" s="8">
        <v>1.0</v>
      </c>
      <c r="J408" s="8">
        <v>22.9</v>
      </c>
      <c r="K408" s="8">
        <v>29.0</v>
      </c>
      <c r="L408" s="8" t="s">
        <v>141</v>
      </c>
      <c r="M408" s="8" t="s">
        <v>176</v>
      </c>
      <c r="N408" s="29">
        <v>90.0</v>
      </c>
      <c r="O408" s="29">
        <v>20.0</v>
      </c>
      <c r="P408" s="8" t="s">
        <v>54</v>
      </c>
      <c r="Q408" s="41">
        <v>1.0</v>
      </c>
      <c r="R408" s="8"/>
      <c r="S408" s="8"/>
      <c r="T408" s="7"/>
      <c r="U408" s="7"/>
      <c r="V408" s="7"/>
      <c r="W408" s="7"/>
      <c r="X408" s="7"/>
      <c r="Y408" s="7"/>
      <c r="Z408" s="7"/>
      <c r="AA408" s="7"/>
      <c r="AB408" s="7"/>
      <c r="AC408" s="7"/>
    </row>
    <row r="409" ht="15.75" customHeight="1">
      <c r="A409" s="29" t="s">
        <v>55</v>
      </c>
      <c r="B409" s="29">
        <v>2017.0</v>
      </c>
      <c r="C409" s="37">
        <v>42927.0</v>
      </c>
      <c r="D409" s="8" t="s">
        <v>72</v>
      </c>
      <c r="E409" s="8" t="s">
        <v>269</v>
      </c>
      <c r="F409" s="8" t="s">
        <v>594</v>
      </c>
      <c r="G409" s="8" t="s">
        <v>425</v>
      </c>
      <c r="H409" s="3" t="s">
        <v>421</v>
      </c>
      <c r="I409" s="8">
        <v>2.0</v>
      </c>
      <c r="J409" s="8">
        <v>22.9</v>
      </c>
      <c r="K409" s="8">
        <v>29.0</v>
      </c>
      <c r="L409" s="8" t="s">
        <v>141</v>
      </c>
      <c r="M409" s="8" t="s">
        <v>176</v>
      </c>
      <c r="N409" s="29">
        <v>95.0</v>
      </c>
      <c r="O409" s="29">
        <v>10.0</v>
      </c>
      <c r="P409" s="8" t="s">
        <v>54</v>
      </c>
      <c r="Q409" s="41">
        <v>1.0</v>
      </c>
      <c r="R409" s="8"/>
      <c r="S409" s="8"/>
      <c r="T409" s="7"/>
      <c r="U409" s="7"/>
      <c r="V409" s="7"/>
      <c r="W409" s="7"/>
      <c r="X409" s="7"/>
      <c r="Y409" s="7"/>
      <c r="Z409" s="7"/>
      <c r="AA409" s="7"/>
      <c r="AB409" s="7"/>
      <c r="AC409" s="7"/>
    </row>
    <row r="410" ht="15.75" customHeight="1">
      <c r="A410" s="29" t="s">
        <v>55</v>
      </c>
      <c r="B410" s="29">
        <v>2017.0</v>
      </c>
      <c r="C410" s="37">
        <v>42927.0</v>
      </c>
      <c r="D410" s="8" t="s">
        <v>72</v>
      </c>
      <c r="E410" s="8" t="s">
        <v>269</v>
      </c>
      <c r="F410" s="8" t="s">
        <v>594</v>
      </c>
      <c r="G410" s="8" t="s">
        <v>426</v>
      </c>
      <c r="H410" s="3" t="s">
        <v>421</v>
      </c>
      <c r="I410" s="8">
        <v>1.0</v>
      </c>
      <c r="J410" s="8">
        <v>23.3</v>
      </c>
      <c r="K410" s="8">
        <v>28.1</v>
      </c>
      <c r="L410" s="8" t="s">
        <v>141</v>
      </c>
      <c r="M410" s="8" t="s">
        <v>176</v>
      </c>
      <c r="N410" s="29">
        <v>0.0</v>
      </c>
      <c r="O410" s="29">
        <v>0.0</v>
      </c>
      <c r="P410" s="8" t="s">
        <v>54</v>
      </c>
      <c r="Q410" s="41">
        <v>1.0</v>
      </c>
      <c r="R410" s="8"/>
      <c r="S410" s="8"/>
      <c r="T410" s="7"/>
      <c r="U410" s="7"/>
      <c r="V410" s="7"/>
      <c r="W410" s="7"/>
      <c r="X410" s="7"/>
      <c r="Y410" s="7"/>
      <c r="Z410" s="7"/>
      <c r="AA410" s="7"/>
      <c r="AB410" s="7"/>
      <c r="AC410" s="7"/>
    </row>
    <row r="411" ht="15.75" customHeight="1">
      <c r="A411" s="29" t="s">
        <v>55</v>
      </c>
      <c r="B411" s="29">
        <v>2017.0</v>
      </c>
      <c r="C411" s="37">
        <v>42927.0</v>
      </c>
      <c r="D411" s="8" t="s">
        <v>72</v>
      </c>
      <c r="E411" s="8" t="s">
        <v>269</v>
      </c>
      <c r="F411" s="8" t="s">
        <v>594</v>
      </c>
      <c r="G411" s="8" t="s">
        <v>426</v>
      </c>
      <c r="H411" s="3" t="s">
        <v>421</v>
      </c>
      <c r="I411" s="8">
        <v>2.0</v>
      </c>
      <c r="J411" s="8">
        <v>23.3</v>
      </c>
      <c r="K411" s="8">
        <v>28.1</v>
      </c>
      <c r="L411" s="8" t="s">
        <v>141</v>
      </c>
      <c r="M411" s="8" t="s">
        <v>176</v>
      </c>
      <c r="N411" s="29">
        <v>0.0</v>
      </c>
      <c r="O411" s="29">
        <v>0.0</v>
      </c>
      <c r="P411" s="8" t="s">
        <v>54</v>
      </c>
      <c r="Q411" s="41">
        <v>1.0</v>
      </c>
      <c r="R411" s="8"/>
      <c r="S411" s="8"/>
      <c r="T411" s="7"/>
      <c r="U411" s="7"/>
      <c r="V411" s="7"/>
      <c r="W411" s="7"/>
      <c r="X411" s="7"/>
      <c r="Y411" s="7"/>
      <c r="Z411" s="7"/>
      <c r="AA411" s="7"/>
      <c r="AB411" s="7"/>
      <c r="AC411" s="7"/>
    </row>
    <row r="412" ht="15.75" customHeight="1">
      <c r="A412" s="29" t="s">
        <v>55</v>
      </c>
      <c r="B412" s="29">
        <v>2017.0</v>
      </c>
      <c r="C412" s="37">
        <v>42927.0</v>
      </c>
      <c r="D412" s="8" t="s">
        <v>72</v>
      </c>
      <c r="E412" s="8" t="s">
        <v>269</v>
      </c>
      <c r="F412" s="8" t="s">
        <v>594</v>
      </c>
      <c r="G412" s="8" t="s">
        <v>427</v>
      </c>
      <c r="H412" s="3" t="s">
        <v>421</v>
      </c>
      <c r="I412" s="8">
        <v>1.0</v>
      </c>
      <c r="J412" s="8">
        <v>23.8</v>
      </c>
      <c r="K412" s="8">
        <v>27.8</v>
      </c>
      <c r="L412" s="8" t="s">
        <v>141</v>
      </c>
      <c r="M412" s="8" t="s">
        <v>176</v>
      </c>
      <c r="N412" s="29">
        <v>70.0</v>
      </c>
      <c r="O412" s="29">
        <v>10.0</v>
      </c>
      <c r="P412" s="8" t="s">
        <v>54</v>
      </c>
      <c r="Q412" s="41">
        <v>1.0</v>
      </c>
      <c r="R412" s="8"/>
      <c r="S412" s="8"/>
      <c r="T412" s="7"/>
      <c r="U412" s="7"/>
      <c r="V412" s="7"/>
      <c r="W412" s="7"/>
      <c r="X412" s="7"/>
      <c r="Y412" s="7"/>
      <c r="Z412" s="7"/>
      <c r="AA412" s="7"/>
      <c r="AB412" s="7"/>
      <c r="AC412" s="7"/>
    </row>
    <row r="413" ht="15.75" customHeight="1">
      <c r="A413" s="29" t="s">
        <v>55</v>
      </c>
      <c r="B413" s="29">
        <v>2017.0</v>
      </c>
      <c r="C413" s="37">
        <v>42927.0</v>
      </c>
      <c r="D413" s="8" t="s">
        <v>72</v>
      </c>
      <c r="E413" s="8" t="s">
        <v>269</v>
      </c>
      <c r="F413" s="8" t="s">
        <v>594</v>
      </c>
      <c r="G413" s="8" t="s">
        <v>427</v>
      </c>
      <c r="H413" s="3" t="s">
        <v>421</v>
      </c>
      <c r="I413" s="8">
        <v>2.0</v>
      </c>
      <c r="J413" s="8">
        <v>23.8</v>
      </c>
      <c r="K413" s="8">
        <v>27.8</v>
      </c>
      <c r="L413" s="8" t="s">
        <v>135</v>
      </c>
      <c r="M413" s="8" t="s">
        <v>176</v>
      </c>
      <c r="N413" s="29">
        <v>85.0</v>
      </c>
      <c r="O413" s="29">
        <v>5.0</v>
      </c>
      <c r="P413" s="8" t="s">
        <v>54</v>
      </c>
      <c r="Q413" s="41">
        <v>1.0</v>
      </c>
      <c r="R413" s="8"/>
      <c r="S413" s="8"/>
      <c r="T413" s="7"/>
      <c r="U413" s="7"/>
      <c r="V413" s="7"/>
      <c r="W413" s="7"/>
      <c r="X413" s="7"/>
      <c r="Y413" s="7"/>
      <c r="Z413" s="7"/>
      <c r="AA413" s="7"/>
      <c r="AB413" s="7"/>
      <c r="AC413" s="7"/>
    </row>
    <row r="414" ht="15.75" customHeight="1">
      <c r="A414" s="29" t="s">
        <v>55</v>
      </c>
      <c r="B414" s="29">
        <v>2017.0</v>
      </c>
      <c r="C414" s="37">
        <v>42927.0</v>
      </c>
      <c r="D414" s="8" t="s">
        <v>72</v>
      </c>
      <c r="E414" s="8" t="s">
        <v>269</v>
      </c>
      <c r="F414" s="8" t="s">
        <v>594</v>
      </c>
      <c r="G414" s="8" t="s">
        <v>423</v>
      </c>
      <c r="H414" s="3" t="s">
        <v>421</v>
      </c>
      <c r="I414" s="8">
        <v>1.0</v>
      </c>
      <c r="J414" s="8">
        <v>24.8</v>
      </c>
      <c r="K414" s="8">
        <v>27.6</v>
      </c>
      <c r="L414" s="8" t="s">
        <v>135</v>
      </c>
      <c r="M414" s="8" t="s">
        <v>176</v>
      </c>
      <c r="N414" s="29">
        <v>75.0</v>
      </c>
      <c r="O414" s="29">
        <v>5.0</v>
      </c>
      <c r="P414" s="8" t="s">
        <v>54</v>
      </c>
      <c r="Q414" s="41">
        <v>1.0</v>
      </c>
      <c r="R414" s="8"/>
      <c r="S414" s="8"/>
      <c r="T414" s="7"/>
      <c r="U414" s="7"/>
      <c r="V414" s="7"/>
      <c r="W414" s="7"/>
      <c r="X414" s="7"/>
      <c r="Y414" s="7"/>
      <c r="Z414" s="7"/>
      <c r="AA414" s="7"/>
      <c r="AB414" s="7"/>
      <c r="AC414" s="7"/>
    </row>
    <row r="415" ht="15.75" customHeight="1">
      <c r="A415" s="29" t="s">
        <v>55</v>
      </c>
      <c r="B415" s="29">
        <v>2017.0</v>
      </c>
      <c r="C415" s="37">
        <v>42927.0</v>
      </c>
      <c r="D415" s="8" t="s">
        <v>72</v>
      </c>
      <c r="E415" s="8" t="s">
        <v>269</v>
      </c>
      <c r="F415" s="8" t="s">
        <v>594</v>
      </c>
      <c r="G415" s="8" t="s">
        <v>423</v>
      </c>
      <c r="H415" s="3" t="s">
        <v>421</v>
      </c>
      <c r="I415" s="8">
        <v>2.0</v>
      </c>
      <c r="J415" s="8">
        <v>24.8</v>
      </c>
      <c r="K415" s="8">
        <v>27.6</v>
      </c>
      <c r="L415" s="8" t="s">
        <v>141</v>
      </c>
      <c r="M415" s="8" t="s">
        <v>176</v>
      </c>
      <c r="N415" s="29">
        <v>10.0</v>
      </c>
      <c r="O415" s="29">
        <v>25.0</v>
      </c>
      <c r="P415" s="8" t="s">
        <v>54</v>
      </c>
      <c r="Q415" s="41">
        <v>1.0</v>
      </c>
      <c r="R415" s="8"/>
      <c r="S415" s="8"/>
      <c r="T415" s="7"/>
      <c r="U415" s="7"/>
      <c r="V415" s="7"/>
      <c r="W415" s="7"/>
      <c r="X415" s="7"/>
      <c r="Y415" s="7"/>
      <c r="Z415" s="7"/>
      <c r="AA415" s="7"/>
      <c r="AB415" s="7"/>
      <c r="AC415" s="7"/>
    </row>
    <row r="416" ht="15.75" customHeight="1">
      <c r="A416" s="29" t="s">
        <v>55</v>
      </c>
      <c r="B416" s="29">
        <v>2017.0</v>
      </c>
      <c r="C416" s="37">
        <v>42927.0</v>
      </c>
      <c r="D416" s="8" t="s">
        <v>72</v>
      </c>
      <c r="E416" s="8" t="s">
        <v>269</v>
      </c>
      <c r="F416" s="8" t="s">
        <v>594</v>
      </c>
      <c r="G416" s="8" t="s">
        <v>433</v>
      </c>
      <c r="H416" s="3" t="s">
        <v>421</v>
      </c>
      <c r="I416" s="8">
        <v>1.0</v>
      </c>
      <c r="J416" s="8">
        <v>22.1</v>
      </c>
      <c r="K416" s="8">
        <v>29.0</v>
      </c>
      <c r="L416" s="8" t="s">
        <v>135</v>
      </c>
      <c r="M416" s="8" t="s">
        <v>170</v>
      </c>
      <c r="N416" s="29">
        <v>0.0</v>
      </c>
      <c r="O416" s="29">
        <v>0.0</v>
      </c>
      <c r="P416" s="8" t="s">
        <v>502</v>
      </c>
      <c r="Q416" s="41">
        <v>1.0</v>
      </c>
      <c r="R416" s="8" t="s">
        <v>595</v>
      </c>
      <c r="S416" s="8"/>
      <c r="T416" s="7"/>
      <c r="U416" s="7"/>
      <c r="V416" s="7"/>
      <c r="W416" s="7"/>
      <c r="X416" s="7"/>
      <c r="Y416" s="7"/>
      <c r="Z416" s="7"/>
      <c r="AA416" s="7"/>
      <c r="AB416" s="7"/>
      <c r="AC416" s="7"/>
    </row>
    <row r="417" ht="15.75" customHeight="1">
      <c r="A417" s="29" t="s">
        <v>55</v>
      </c>
      <c r="B417" s="29">
        <v>2017.0</v>
      </c>
      <c r="C417" s="37">
        <v>42927.0</v>
      </c>
      <c r="D417" s="8" t="s">
        <v>72</v>
      </c>
      <c r="E417" s="8" t="s">
        <v>269</v>
      </c>
      <c r="F417" s="8" t="s">
        <v>594</v>
      </c>
      <c r="G417" s="8" t="s">
        <v>433</v>
      </c>
      <c r="H417" s="3" t="s">
        <v>421</v>
      </c>
      <c r="I417" s="8">
        <v>2.0</v>
      </c>
      <c r="J417" s="8">
        <v>22.1</v>
      </c>
      <c r="K417" s="8">
        <v>29.0</v>
      </c>
      <c r="L417" s="8" t="s">
        <v>135</v>
      </c>
      <c r="M417" s="8" t="s">
        <v>170</v>
      </c>
      <c r="N417" s="29">
        <v>0.0</v>
      </c>
      <c r="O417" s="29">
        <v>0.0</v>
      </c>
      <c r="P417" s="8" t="s">
        <v>502</v>
      </c>
      <c r="Q417" s="41">
        <v>1.0</v>
      </c>
      <c r="R417" s="8" t="s">
        <v>596</v>
      </c>
      <c r="S417" s="8"/>
      <c r="T417" s="7"/>
      <c r="U417" s="7"/>
      <c r="V417" s="7"/>
      <c r="W417" s="7"/>
      <c r="X417" s="7"/>
      <c r="Y417" s="7"/>
      <c r="Z417" s="7"/>
      <c r="AA417" s="7"/>
      <c r="AB417" s="7"/>
      <c r="AC417" s="7"/>
    </row>
    <row r="418" ht="15.75" customHeight="1">
      <c r="A418" s="29" t="s">
        <v>55</v>
      </c>
      <c r="B418" s="29">
        <v>2017.0</v>
      </c>
      <c r="C418" s="37">
        <v>42927.0</v>
      </c>
      <c r="D418" s="8" t="s">
        <v>72</v>
      </c>
      <c r="E418" s="8" t="s">
        <v>269</v>
      </c>
      <c r="F418" s="8" t="s">
        <v>594</v>
      </c>
      <c r="G418" s="8" t="s">
        <v>434</v>
      </c>
      <c r="H418" s="3" t="s">
        <v>421</v>
      </c>
      <c r="I418" s="8">
        <v>1.0</v>
      </c>
      <c r="J418" s="8">
        <v>20.9</v>
      </c>
      <c r="K418" s="8">
        <v>29.3</v>
      </c>
      <c r="L418" s="8" t="s">
        <v>135</v>
      </c>
      <c r="M418" s="8" t="s">
        <v>194</v>
      </c>
      <c r="N418" s="29">
        <v>5.0</v>
      </c>
      <c r="O418" s="29">
        <v>75.0</v>
      </c>
      <c r="P418" s="8" t="s">
        <v>54</v>
      </c>
      <c r="Q418" s="41">
        <v>1.0</v>
      </c>
      <c r="R418" s="8" t="s">
        <v>597</v>
      </c>
      <c r="S418" s="8"/>
      <c r="T418" s="7"/>
      <c r="U418" s="7"/>
      <c r="V418" s="7"/>
      <c r="W418" s="7"/>
      <c r="X418" s="7"/>
      <c r="Y418" s="7"/>
      <c r="Z418" s="7"/>
      <c r="AA418" s="7"/>
      <c r="AB418" s="7"/>
      <c r="AC418" s="7"/>
    </row>
    <row r="419" ht="15.75" customHeight="1">
      <c r="A419" s="29" t="s">
        <v>55</v>
      </c>
      <c r="B419" s="29">
        <v>2017.0</v>
      </c>
      <c r="C419" s="37">
        <v>42927.0</v>
      </c>
      <c r="D419" s="8" t="s">
        <v>72</v>
      </c>
      <c r="E419" s="8" t="s">
        <v>269</v>
      </c>
      <c r="F419" s="8" t="s">
        <v>594</v>
      </c>
      <c r="G419" s="8" t="s">
        <v>434</v>
      </c>
      <c r="H419" s="3" t="s">
        <v>421</v>
      </c>
      <c r="I419" s="8">
        <v>2.0</v>
      </c>
      <c r="J419" s="8">
        <v>20.9</v>
      </c>
      <c r="K419" s="8">
        <v>29.3</v>
      </c>
      <c r="L419" s="8" t="s">
        <v>135</v>
      </c>
      <c r="M419" s="8" t="s">
        <v>194</v>
      </c>
      <c r="N419" s="29">
        <v>10.0</v>
      </c>
      <c r="O419" s="29">
        <v>30.0</v>
      </c>
      <c r="P419" s="8" t="s">
        <v>54</v>
      </c>
      <c r="Q419" s="41">
        <v>1.0</v>
      </c>
      <c r="R419" s="8" t="s">
        <v>597</v>
      </c>
      <c r="S419" s="8"/>
      <c r="T419" s="7"/>
      <c r="U419" s="7"/>
      <c r="V419" s="7"/>
      <c r="W419" s="7"/>
      <c r="X419" s="7"/>
      <c r="Y419" s="7"/>
      <c r="Z419" s="7"/>
      <c r="AA419" s="7"/>
      <c r="AB419" s="7"/>
      <c r="AC419" s="7"/>
    </row>
    <row r="420" ht="15.75" customHeight="1">
      <c r="A420" s="29" t="s">
        <v>55</v>
      </c>
      <c r="B420" s="29">
        <v>2017.0</v>
      </c>
      <c r="C420" s="37">
        <v>42933.0</v>
      </c>
      <c r="D420" s="8" t="s">
        <v>72</v>
      </c>
      <c r="E420" s="8" t="s">
        <v>101</v>
      </c>
      <c r="F420" s="8" t="s">
        <v>598</v>
      </c>
      <c r="G420" s="8" t="s">
        <v>378</v>
      </c>
      <c r="H420" s="8" t="s">
        <v>375</v>
      </c>
      <c r="I420" s="8">
        <v>1.0</v>
      </c>
      <c r="J420" s="8">
        <v>25.8</v>
      </c>
      <c r="K420" s="8">
        <v>27.2</v>
      </c>
      <c r="L420" s="8" t="s">
        <v>135</v>
      </c>
      <c r="M420" s="8" t="s">
        <v>165</v>
      </c>
      <c r="N420" s="29">
        <v>0.0</v>
      </c>
      <c r="O420" s="29">
        <v>0.0</v>
      </c>
      <c r="P420" s="8" t="s">
        <v>502</v>
      </c>
      <c r="Q420" s="41">
        <v>1.0</v>
      </c>
      <c r="R420" s="8"/>
      <c r="S420" s="8"/>
      <c r="T420" s="35"/>
      <c r="U420" s="7"/>
      <c r="V420" s="7"/>
      <c r="W420" s="7"/>
      <c r="X420" s="7"/>
      <c r="Y420" s="7"/>
      <c r="Z420" s="7"/>
      <c r="AA420" s="7"/>
      <c r="AB420" s="7"/>
      <c r="AC420" s="7"/>
    </row>
    <row r="421" ht="15.75" customHeight="1">
      <c r="A421" s="29" t="s">
        <v>55</v>
      </c>
      <c r="B421" s="29">
        <v>2017.0</v>
      </c>
      <c r="C421" s="37">
        <v>42933.0</v>
      </c>
      <c r="D421" s="8" t="s">
        <v>72</v>
      </c>
      <c r="E421" s="8" t="s">
        <v>101</v>
      </c>
      <c r="F421" s="8" t="s">
        <v>598</v>
      </c>
      <c r="G421" s="8" t="s">
        <v>378</v>
      </c>
      <c r="H421" s="8" t="s">
        <v>375</v>
      </c>
      <c r="I421" s="8">
        <v>2.0</v>
      </c>
      <c r="J421" s="8">
        <v>25.8</v>
      </c>
      <c r="K421" s="8">
        <v>27.2</v>
      </c>
      <c r="L421" s="8" t="s">
        <v>135</v>
      </c>
      <c r="M421" s="8" t="s">
        <v>165</v>
      </c>
      <c r="N421" s="29">
        <v>0.0</v>
      </c>
      <c r="O421" s="29">
        <v>0.0</v>
      </c>
      <c r="P421" s="8" t="s">
        <v>502</v>
      </c>
      <c r="Q421" s="41">
        <v>1.0</v>
      </c>
      <c r="R421" s="8"/>
      <c r="S421" s="8"/>
      <c r="T421" s="35"/>
      <c r="U421" s="7"/>
      <c r="V421" s="7"/>
      <c r="W421" s="7"/>
      <c r="X421" s="7"/>
      <c r="Y421" s="7"/>
      <c r="Z421" s="7"/>
      <c r="AA421" s="7"/>
      <c r="AB421" s="7"/>
      <c r="AC421" s="7"/>
    </row>
    <row r="422" ht="15.75" customHeight="1">
      <c r="A422" s="29" t="s">
        <v>55</v>
      </c>
      <c r="B422" s="29">
        <v>2017.0</v>
      </c>
      <c r="C422" s="37">
        <v>42933.0</v>
      </c>
      <c r="D422" s="8" t="s">
        <v>72</v>
      </c>
      <c r="E422" s="8" t="s">
        <v>101</v>
      </c>
      <c r="F422" s="8" t="s">
        <v>598</v>
      </c>
      <c r="G422" s="8" t="s">
        <v>380</v>
      </c>
      <c r="H422" s="8" t="s">
        <v>375</v>
      </c>
      <c r="I422" s="8">
        <v>1.0</v>
      </c>
      <c r="J422" s="8">
        <v>26.1</v>
      </c>
      <c r="K422" s="8">
        <v>27.3</v>
      </c>
      <c r="L422" s="8" t="s">
        <v>135</v>
      </c>
      <c r="M422" s="8" t="s">
        <v>170</v>
      </c>
      <c r="N422" s="29">
        <v>0.0</v>
      </c>
      <c r="O422" s="29">
        <v>0.0</v>
      </c>
      <c r="P422" s="8" t="s">
        <v>502</v>
      </c>
      <c r="Q422" s="41">
        <v>1.0</v>
      </c>
      <c r="R422" s="8"/>
      <c r="S422" s="8"/>
      <c r="T422" s="35"/>
      <c r="U422" s="7"/>
      <c r="V422" s="7"/>
      <c r="W422" s="7"/>
      <c r="X422" s="7"/>
      <c r="Y422" s="7"/>
      <c r="Z422" s="7"/>
      <c r="AA422" s="7"/>
      <c r="AB422" s="7"/>
      <c r="AC422" s="7"/>
    </row>
    <row r="423" ht="15.75" customHeight="1">
      <c r="A423" s="29" t="s">
        <v>55</v>
      </c>
      <c r="B423" s="29">
        <v>2017.0</v>
      </c>
      <c r="C423" s="37">
        <v>42933.0</v>
      </c>
      <c r="D423" s="8" t="s">
        <v>72</v>
      </c>
      <c r="E423" s="8" t="s">
        <v>101</v>
      </c>
      <c r="F423" s="8" t="s">
        <v>598</v>
      </c>
      <c r="G423" s="8" t="s">
        <v>380</v>
      </c>
      <c r="H423" s="8" t="s">
        <v>375</v>
      </c>
      <c r="I423" s="8">
        <v>2.0</v>
      </c>
      <c r="J423" s="8">
        <v>26.1</v>
      </c>
      <c r="K423" s="8">
        <v>27.3</v>
      </c>
      <c r="L423" s="8" t="s">
        <v>135</v>
      </c>
      <c r="M423" s="8" t="s">
        <v>170</v>
      </c>
      <c r="N423" s="29">
        <v>0.0</v>
      </c>
      <c r="O423" s="29">
        <v>0.0</v>
      </c>
      <c r="P423" s="8" t="s">
        <v>502</v>
      </c>
      <c r="Q423" s="41">
        <v>1.0</v>
      </c>
      <c r="R423" s="8"/>
      <c r="S423" s="8"/>
      <c r="T423" s="35"/>
      <c r="U423" s="7"/>
      <c r="V423" s="7"/>
      <c r="W423" s="7"/>
      <c r="X423" s="7"/>
      <c r="Y423" s="7"/>
      <c r="Z423" s="7"/>
      <c r="AA423" s="7"/>
      <c r="AB423" s="7"/>
      <c r="AC423" s="7"/>
    </row>
    <row r="424" ht="15.75" customHeight="1">
      <c r="A424" s="29" t="s">
        <v>55</v>
      </c>
      <c r="B424" s="29">
        <v>2017.0</v>
      </c>
      <c r="C424" s="37">
        <v>42933.0</v>
      </c>
      <c r="D424" s="8" t="s">
        <v>72</v>
      </c>
      <c r="E424" s="8" t="s">
        <v>101</v>
      </c>
      <c r="F424" s="8" t="s">
        <v>598</v>
      </c>
      <c r="G424" s="8" t="s">
        <v>381</v>
      </c>
      <c r="H424" s="8" t="s">
        <v>375</v>
      </c>
      <c r="I424" s="8">
        <v>1.0</v>
      </c>
      <c r="J424" s="8">
        <v>26.0</v>
      </c>
      <c r="K424" s="8">
        <v>27.3</v>
      </c>
      <c r="L424" s="8" t="s">
        <v>135</v>
      </c>
      <c r="M424" s="8" t="s">
        <v>165</v>
      </c>
      <c r="N424" s="29">
        <v>10.0</v>
      </c>
      <c r="O424" s="29">
        <v>5.0</v>
      </c>
      <c r="P424" s="8" t="s">
        <v>54</v>
      </c>
      <c r="Q424" s="41">
        <v>1.0</v>
      </c>
      <c r="R424" s="8"/>
      <c r="S424" s="8"/>
      <c r="T424" s="7"/>
      <c r="U424" s="7"/>
      <c r="V424" s="7"/>
      <c r="W424" s="7"/>
      <c r="X424" s="7"/>
      <c r="Y424" s="7"/>
      <c r="Z424" s="7"/>
      <c r="AA424" s="7"/>
      <c r="AB424" s="7"/>
      <c r="AC424" s="7"/>
    </row>
    <row r="425" ht="15.75" customHeight="1">
      <c r="A425" s="29" t="s">
        <v>55</v>
      </c>
      <c r="B425" s="29">
        <v>2017.0</v>
      </c>
      <c r="C425" s="37">
        <v>42933.0</v>
      </c>
      <c r="D425" s="8" t="s">
        <v>72</v>
      </c>
      <c r="E425" s="8" t="s">
        <v>101</v>
      </c>
      <c r="F425" s="8" t="s">
        <v>598</v>
      </c>
      <c r="G425" s="8" t="s">
        <v>381</v>
      </c>
      <c r="H425" s="8" t="s">
        <v>375</v>
      </c>
      <c r="I425" s="8">
        <v>2.0</v>
      </c>
      <c r="J425" s="8">
        <v>26.0</v>
      </c>
      <c r="K425" s="8">
        <v>27.3</v>
      </c>
      <c r="L425" s="8" t="s">
        <v>135</v>
      </c>
      <c r="M425" s="8" t="s">
        <v>165</v>
      </c>
      <c r="N425" s="29">
        <v>15.0</v>
      </c>
      <c r="O425" s="29">
        <v>15.0</v>
      </c>
      <c r="P425" s="8" t="s">
        <v>54</v>
      </c>
      <c r="Q425" s="41">
        <v>1.0</v>
      </c>
      <c r="R425" s="8"/>
      <c r="S425" s="8"/>
      <c r="T425" s="7"/>
      <c r="U425" s="7"/>
      <c r="V425" s="7"/>
      <c r="W425" s="7"/>
      <c r="X425" s="7"/>
      <c r="Y425" s="7"/>
      <c r="Z425" s="7"/>
      <c r="AA425" s="7"/>
      <c r="AB425" s="7"/>
      <c r="AC425" s="7"/>
    </row>
    <row r="426" ht="15.75" customHeight="1">
      <c r="A426" s="29" t="s">
        <v>55</v>
      </c>
      <c r="B426" s="29">
        <v>2017.0</v>
      </c>
      <c r="C426" s="37">
        <v>42933.0</v>
      </c>
      <c r="D426" s="8" t="s">
        <v>72</v>
      </c>
      <c r="E426" s="8" t="s">
        <v>101</v>
      </c>
      <c r="F426" s="8" t="s">
        <v>598</v>
      </c>
      <c r="G426" s="8" t="s">
        <v>382</v>
      </c>
      <c r="H426" s="8" t="s">
        <v>375</v>
      </c>
      <c r="I426" s="8">
        <v>1.0</v>
      </c>
      <c r="J426" s="8">
        <v>27.5</v>
      </c>
      <c r="K426" s="8">
        <v>27.6</v>
      </c>
      <c r="L426" s="8" t="s">
        <v>135</v>
      </c>
      <c r="M426" s="8" t="s">
        <v>170</v>
      </c>
      <c r="N426" s="29">
        <v>0.0</v>
      </c>
      <c r="O426" s="29">
        <v>5.0</v>
      </c>
      <c r="P426" s="8" t="s">
        <v>502</v>
      </c>
      <c r="Q426" s="41">
        <v>1.0</v>
      </c>
      <c r="R426" s="8" t="s">
        <v>599</v>
      </c>
      <c r="S426" s="8"/>
      <c r="T426" s="7"/>
      <c r="U426" s="7"/>
      <c r="V426" s="7"/>
      <c r="W426" s="7"/>
      <c r="X426" s="7"/>
      <c r="Y426" s="7"/>
      <c r="Z426" s="7"/>
      <c r="AA426" s="7"/>
      <c r="AB426" s="7"/>
      <c r="AC426" s="7"/>
    </row>
    <row r="427" ht="15.75" customHeight="1">
      <c r="A427" s="29" t="s">
        <v>55</v>
      </c>
      <c r="B427" s="29">
        <v>2017.0</v>
      </c>
      <c r="C427" s="37">
        <v>42933.0</v>
      </c>
      <c r="D427" s="8" t="s">
        <v>72</v>
      </c>
      <c r="E427" s="8" t="s">
        <v>101</v>
      </c>
      <c r="F427" s="8" t="s">
        <v>598</v>
      </c>
      <c r="G427" s="8" t="s">
        <v>382</v>
      </c>
      <c r="H427" s="8" t="s">
        <v>375</v>
      </c>
      <c r="I427" s="8">
        <v>2.0</v>
      </c>
      <c r="J427" s="8">
        <v>27.5</v>
      </c>
      <c r="K427" s="8">
        <v>27.6</v>
      </c>
      <c r="L427" s="8" t="s">
        <v>135</v>
      </c>
      <c r="M427" s="8" t="s">
        <v>170</v>
      </c>
      <c r="N427" s="29">
        <v>0.0</v>
      </c>
      <c r="O427" s="29">
        <v>0.0</v>
      </c>
      <c r="P427" s="8" t="s">
        <v>502</v>
      </c>
      <c r="Q427" s="41">
        <v>1.0</v>
      </c>
      <c r="R427" s="8"/>
      <c r="S427" s="8"/>
      <c r="T427" s="7"/>
      <c r="U427" s="7"/>
      <c r="V427" s="7"/>
      <c r="W427" s="7"/>
      <c r="X427" s="7"/>
      <c r="Y427" s="7"/>
      <c r="Z427" s="7"/>
      <c r="AA427" s="7"/>
      <c r="AB427" s="7"/>
      <c r="AC427" s="7"/>
    </row>
    <row r="428" ht="15.75" customHeight="1">
      <c r="A428" s="29" t="s">
        <v>55</v>
      </c>
      <c r="B428" s="29">
        <v>2017.0</v>
      </c>
      <c r="C428" s="37">
        <v>42933.0</v>
      </c>
      <c r="D428" s="8" t="s">
        <v>72</v>
      </c>
      <c r="E428" s="8" t="s">
        <v>101</v>
      </c>
      <c r="F428" s="8" t="s">
        <v>598</v>
      </c>
      <c r="G428" s="8" t="s">
        <v>383</v>
      </c>
      <c r="H428" s="8" t="s">
        <v>375</v>
      </c>
      <c r="I428" s="8">
        <v>1.0</v>
      </c>
      <c r="J428" s="8">
        <v>26.1</v>
      </c>
      <c r="K428" s="8">
        <v>27.7</v>
      </c>
      <c r="L428" s="8" t="s">
        <v>129</v>
      </c>
      <c r="M428" s="8" t="s">
        <v>182</v>
      </c>
      <c r="N428" s="29">
        <v>0.0</v>
      </c>
      <c r="O428" s="29">
        <v>100.0</v>
      </c>
      <c r="P428" s="8" t="s">
        <v>502</v>
      </c>
      <c r="Q428" s="41">
        <v>1.0</v>
      </c>
      <c r="R428" s="8"/>
      <c r="S428" s="8"/>
      <c r="T428" s="35"/>
      <c r="U428" s="7"/>
      <c r="V428" s="7"/>
      <c r="W428" s="7"/>
      <c r="X428" s="7"/>
      <c r="Y428" s="7"/>
      <c r="Z428" s="7"/>
      <c r="AA428" s="7"/>
      <c r="AB428" s="7"/>
      <c r="AC428" s="7"/>
    </row>
    <row r="429" ht="15.75" customHeight="1">
      <c r="A429" s="29" t="s">
        <v>55</v>
      </c>
      <c r="B429" s="29">
        <v>2017.0</v>
      </c>
      <c r="C429" s="37">
        <v>42933.0</v>
      </c>
      <c r="D429" s="8" t="s">
        <v>72</v>
      </c>
      <c r="E429" s="8" t="s">
        <v>101</v>
      </c>
      <c r="F429" s="8" t="s">
        <v>598</v>
      </c>
      <c r="G429" s="8" t="s">
        <v>383</v>
      </c>
      <c r="H429" s="8" t="s">
        <v>375</v>
      </c>
      <c r="I429" s="8">
        <v>2.0</v>
      </c>
      <c r="J429" s="8">
        <v>26.1</v>
      </c>
      <c r="K429" s="8">
        <v>27.7</v>
      </c>
      <c r="L429" s="8" t="s">
        <v>129</v>
      </c>
      <c r="M429" s="8" t="s">
        <v>182</v>
      </c>
      <c r="N429" s="29">
        <v>0.0</v>
      </c>
      <c r="O429" s="29">
        <v>100.0</v>
      </c>
      <c r="P429" s="8" t="s">
        <v>502</v>
      </c>
      <c r="Q429" s="41">
        <v>1.0</v>
      </c>
      <c r="R429" s="8"/>
      <c r="S429" s="8"/>
      <c r="T429" s="35"/>
      <c r="U429" s="7"/>
      <c r="V429" s="7"/>
      <c r="W429" s="7"/>
      <c r="X429" s="7"/>
      <c r="Y429" s="7"/>
      <c r="Z429" s="7"/>
      <c r="AA429" s="7"/>
      <c r="AB429" s="7"/>
      <c r="AC429" s="7"/>
    </row>
    <row r="430" ht="15.75" customHeight="1">
      <c r="A430" s="29" t="s">
        <v>55</v>
      </c>
      <c r="B430" s="29">
        <v>2017.0</v>
      </c>
      <c r="C430" s="37">
        <v>42933.0</v>
      </c>
      <c r="D430" s="8" t="s">
        <v>72</v>
      </c>
      <c r="E430" s="8" t="s">
        <v>101</v>
      </c>
      <c r="F430" s="8" t="s">
        <v>598</v>
      </c>
      <c r="G430" s="8" t="s">
        <v>387</v>
      </c>
      <c r="H430" s="8" t="s">
        <v>375</v>
      </c>
      <c r="I430" s="8">
        <v>1.0</v>
      </c>
      <c r="J430" s="8">
        <v>25.9</v>
      </c>
      <c r="K430" s="8">
        <v>27.6</v>
      </c>
      <c r="L430" s="8" t="s">
        <v>123</v>
      </c>
      <c r="M430" s="8" t="s">
        <v>165</v>
      </c>
      <c r="N430" s="29">
        <v>0.0</v>
      </c>
      <c r="O430" s="29">
        <v>0.0</v>
      </c>
      <c r="P430" s="8" t="s">
        <v>502</v>
      </c>
      <c r="Q430" s="41">
        <v>1.0</v>
      </c>
      <c r="R430" s="8"/>
      <c r="S430" s="8"/>
      <c r="T430" s="35"/>
      <c r="U430" s="7"/>
      <c r="V430" s="7"/>
      <c r="W430" s="7"/>
      <c r="X430" s="7"/>
      <c r="Y430" s="7"/>
      <c r="Z430" s="7"/>
      <c r="AA430" s="7"/>
      <c r="AB430" s="7"/>
      <c r="AC430" s="7"/>
    </row>
    <row r="431" ht="15.75" customHeight="1">
      <c r="A431" s="29" t="s">
        <v>55</v>
      </c>
      <c r="B431" s="29">
        <v>2017.0</v>
      </c>
      <c r="C431" s="37">
        <v>42933.0</v>
      </c>
      <c r="D431" s="8" t="s">
        <v>72</v>
      </c>
      <c r="E431" s="8" t="s">
        <v>101</v>
      </c>
      <c r="F431" s="8" t="s">
        <v>598</v>
      </c>
      <c r="G431" s="8" t="s">
        <v>387</v>
      </c>
      <c r="H431" s="8" t="s">
        <v>375</v>
      </c>
      <c r="I431" s="8">
        <v>2.0</v>
      </c>
      <c r="J431" s="8">
        <v>25.9</v>
      </c>
      <c r="K431" s="8">
        <v>27.6</v>
      </c>
      <c r="L431" s="8" t="s">
        <v>123</v>
      </c>
      <c r="M431" s="8" t="s">
        <v>165</v>
      </c>
      <c r="N431" s="29">
        <v>0.0</v>
      </c>
      <c r="O431" s="29">
        <v>0.0</v>
      </c>
      <c r="P431" s="8" t="s">
        <v>502</v>
      </c>
      <c r="Q431" s="41">
        <v>1.0</v>
      </c>
      <c r="R431" s="8"/>
      <c r="S431" s="8"/>
      <c r="T431" s="35"/>
      <c r="U431" s="7"/>
      <c r="V431" s="7"/>
      <c r="W431" s="7"/>
      <c r="X431" s="7"/>
      <c r="Y431" s="7"/>
      <c r="Z431" s="7"/>
      <c r="AA431" s="7"/>
      <c r="AB431" s="7"/>
      <c r="AC431" s="7"/>
    </row>
    <row r="432" ht="15.75" customHeight="1">
      <c r="A432" s="29" t="s">
        <v>55</v>
      </c>
      <c r="B432" s="29">
        <v>2017.0</v>
      </c>
      <c r="C432" s="37">
        <v>42933.0</v>
      </c>
      <c r="D432" s="8" t="s">
        <v>72</v>
      </c>
      <c r="E432" s="8" t="s">
        <v>101</v>
      </c>
      <c r="F432" s="8" t="s">
        <v>598</v>
      </c>
      <c r="G432" s="8" t="s">
        <v>418</v>
      </c>
      <c r="H432" s="8" t="s">
        <v>375</v>
      </c>
      <c r="I432" s="8">
        <v>1.0</v>
      </c>
      <c r="J432" s="8">
        <v>26.7</v>
      </c>
      <c r="K432" s="8">
        <v>28.0</v>
      </c>
      <c r="L432" s="8" t="s">
        <v>135</v>
      </c>
      <c r="M432" s="8" t="s">
        <v>170</v>
      </c>
      <c r="N432" s="29">
        <v>0.0</v>
      </c>
      <c r="O432" s="29">
        <v>0.0</v>
      </c>
      <c r="P432" s="8" t="s">
        <v>502</v>
      </c>
      <c r="Q432" s="41">
        <v>1.0</v>
      </c>
      <c r="R432" s="8"/>
      <c r="S432" s="8"/>
      <c r="T432" s="7"/>
      <c r="U432" s="7"/>
      <c r="V432" s="7"/>
      <c r="W432" s="7"/>
      <c r="X432" s="7"/>
      <c r="Y432" s="7"/>
      <c r="Z432" s="7"/>
      <c r="AA432" s="7"/>
      <c r="AB432" s="7"/>
      <c r="AC432" s="7"/>
    </row>
    <row r="433" ht="15.75" customHeight="1">
      <c r="A433" s="29" t="s">
        <v>55</v>
      </c>
      <c r="B433" s="29">
        <v>2017.0</v>
      </c>
      <c r="C433" s="37">
        <v>42933.0</v>
      </c>
      <c r="D433" s="8" t="s">
        <v>72</v>
      </c>
      <c r="E433" s="8" t="s">
        <v>101</v>
      </c>
      <c r="F433" s="8" t="s">
        <v>598</v>
      </c>
      <c r="G433" s="8" t="s">
        <v>418</v>
      </c>
      <c r="H433" s="8" t="s">
        <v>375</v>
      </c>
      <c r="I433" s="8">
        <v>2.0</v>
      </c>
      <c r="J433" s="8">
        <v>26.7</v>
      </c>
      <c r="K433" s="8">
        <v>28.0</v>
      </c>
      <c r="L433" s="8" t="s">
        <v>135</v>
      </c>
      <c r="M433" s="8" t="s">
        <v>170</v>
      </c>
      <c r="N433" s="29">
        <v>0.0</v>
      </c>
      <c r="O433" s="29">
        <v>0.0</v>
      </c>
      <c r="P433" s="8" t="s">
        <v>502</v>
      </c>
      <c r="Q433" s="41">
        <v>1.0</v>
      </c>
      <c r="R433" s="8"/>
      <c r="S433" s="8"/>
      <c r="T433" s="7"/>
      <c r="U433" s="7"/>
      <c r="V433" s="7"/>
      <c r="W433" s="7"/>
      <c r="X433" s="7"/>
      <c r="Y433" s="7"/>
      <c r="Z433" s="7"/>
      <c r="AA433" s="7"/>
      <c r="AB433" s="7"/>
      <c r="AC433" s="7"/>
    </row>
    <row r="434" ht="15.75" customHeight="1">
      <c r="A434" s="29" t="s">
        <v>55</v>
      </c>
      <c r="B434" s="29">
        <v>2017.0</v>
      </c>
      <c r="C434" s="37">
        <v>42949.0</v>
      </c>
      <c r="D434" s="8" t="s">
        <v>72</v>
      </c>
      <c r="E434" s="3" t="s">
        <v>55</v>
      </c>
      <c r="F434" s="3" t="s">
        <v>55</v>
      </c>
      <c r="G434" s="8" t="s">
        <v>385</v>
      </c>
      <c r="H434" s="8" t="s">
        <v>375</v>
      </c>
      <c r="I434" s="8">
        <v>1.0</v>
      </c>
      <c r="J434" s="8">
        <v>26.3</v>
      </c>
      <c r="K434" s="8">
        <v>28.5</v>
      </c>
      <c r="L434" s="8" t="s">
        <v>129</v>
      </c>
      <c r="M434" s="8" t="s">
        <v>165</v>
      </c>
      <c r="N434" s="29">
        <v>0.0</v>
      </c>
      <c r="O434" s="29">
        <v>100.0</v>
      </c>
      <c r="P434" s="8" t="s">
        <v>502</v>
      </c>
      <c r="Q434" s="41">
        <v>1.0</v>
      </c>
      <c r="R434" s="8"/>
      <c r="S434" s="8"/>
      <c r="T434" s="35"/>
      <c r="U434" s="7"/>
      <c r="V434" s="7"/>
      <c r="W434" s="7"/>
      <c r="X434" s="7"/>
      <c r="Y434" s="7"/>
      <c r="Z434" s="7"/>
      <c r="AA434" s="7"/>
      <c r="AB434" s="7"/>
      <c r="AC434" s="7"/>
    </row>
    <row r="435" ht="15.75" customHeight="1">
      <c r="A435" s="29" t="s">
        <v>55</v>
      </c>
      <c r="B435" s="29">
        <v>2017.0</v>
      </c>
      <c r="C435" s="37">
        <v>42949.0</v>
      </c>
      <c r="D435" s="8" t="s">
        <v>72</v>
      </c>
      <c r="E435" s="3" t="s">
        <v>55</v>
      </c>
      <c r="F435" s="3" t="s">
        <v>55</v>
      </c>
      <c r="G435" s="8" t="s">
        <v>385</v>
      </c>
      <c r="H435" s="8" t="s">
        <v>375</v>
      </c>
      <c r="I435" s="8">
        <v>2.0</v>
      </c>
      <c r="J435" s="8">
        <v>26.3</v>
      </c>
      <c r="K435" s="8">
        <v>28.5</v>
      </c>
      <c r="L435" s="8" t="s">
        <v>129</v>
      </c>
      <c r="M435" s="8" t="s">
        <v>165</v>
      </c>
      <c r="N435" s="29">
        <v>0.0</v>
      </c>
      <c r="O435" s="29">
        <v>100.0</v>
      </c>
      <c r="P435" s="8" t="s">
        <v>502</v>
      </c>
      <c r="Q435" s="41">
        <v>1.0</v>
      </c>
      <c r="R435" s="8"/>
      <c r="S435" s="8"/>
      <c r="T435" s="35"/>
      <c r="U435" s="7"/>
      <c r="V435" s="7"/>
      <c r="W435" s="7"/>
      <c r="X435" s="7"/>
      <c r="Y435" s="7"/>
      <c r="Z435" s="7"/>
      <c r="AA435" s="7"/>
      <c r="AB435" s="7"/>
      <c r="AC435" s="7"/>
    </row>
    <row r="436" ht="15.75" customHeight="1">
      <c r="A436" s="29" t="s">
        <v>55</v>
      </c>
      <c r="B436" s="29">
        <v>2017.0</v>
      </c>
      <c r="C436" s="37">
        <v>42949.0</v>
      </c>
      <c r="D436" s="8" t="s">
        <v>72</v>
      </c>
      <c r="E436" s="3" t="s">
        <v>55</v>
      </c>
      <c r="F436" s="3" t="s">
        <v>55</v>
      </c>
      <c r="G436" s="8" t="s">
        <v>399</v>
      </c>
      <c r="H436" s="8" t="s">
        <v>375</v>
      </c>
      <c r="I436" s="8">
        <v>1.0</v>
      </c>
      <c r="J436" s="8">
        <v>25.6</v>
      </c>
      <c r="K436" s="8">
        <v>29.2</v>
      </c>
      <c r="L436" s="8" t="s">
        <v>135</v>
      </c>
      <c r="M436" s="8" t="s">
        <v>170</v>
      </c>
      <c r="N436" s="29">
        <v>0.0</v>
      </c>
      <c r="O436" s="29">
        <v>5.0</v>
      </c>
      <c r="P436" s="8" t="s">
        <v>54</v>
      </c>
      <c r="Q436" s="41">
        <v>1.0</v>
      </c>
      <c r="R436" s="8"/>
      <c r="S436" s="8"/>
      <c r="T436" s="7"/>
      <c r="U436" s="7"/>
      <c r="V436" s="7"/>
      <c r="W436" s="7"/>
      <c r="X436" s="7"/>
      <c r="Y436" s="7"/>
      <c r="Z436" s="7"/>
      <c r="AA436" s="7"/>
      <c r="AB436" s="7"/>
      <c r="AC436" s="7"/>
    </row>
    <row r="437" ht="15.75" customHeight="1">
      <c r="A437" s="29" t="s">
        <v>55</v>
      </c>
      <c r="B437" s="29">
        <v>2017.0</v>
      </c>
      <c r="C437" s="37">
        <v>42949.0</v>
      </c>
      <c r="D437" s="8" t="s">
        <v>72</v>
      </c>
      <c r="E437" s="3" t="s">
        <v>55</v>
      </c>
      <c r="F437" s="3" t="s">
        <v>55</v>
      </c>
      <c r="G437" s="8" t="s">
        <v>399</v>
      </c>
      <c r="H437" s="8" t="s">
        <v>375</v>
      </c>
      <c r="I437" s="8">
        <v>2.0</v>
      </c>
      <c r="J437" s="8">
        <v>25.6</v>
      </c>
      <c r="K437" s="8">
        <v>29.2</v>
      </c>
      <c r="L437" s="8" t="s">
        <v>135</v>
      </c>
      <c r="M437" s="8" t="s">
        <v>170</v>
      </c>
      <c r="N437" s="29">
        <v>0.0</v>
      </c>
      <c r="O437" s="29">
        <v>0.0</v>
      </c>
      <c r="P437" s="8" t="s">
        <v>54</v>
      </c>
      <c r="Q437" s="41">
        <v>1.0</v>
      </c>
      <c r="R437" s="8"/>
      <c r="S437" s="8"/>
      <c r="T437" s="7"/>
      <c r="U437" s="7"/>
      <c r="V437" s="7"/>
      <c r="W437" s="7"/>
      <c r="X437" s="7"/>
      <c r="Y437" s="7"/>
      <c r="Z437" s="7"/>
      <c r="AA437" s="7"/>
      <c r="AB437" s="7"/>
      <c r="AC437" s="7"/>
    </row>
    <row r="438" ht="15.75" customHeight="1">
      <c r="A438" s="29" t="s">
        <v>55</v>
      </c>
      <c r="B438" s="29">
        <v>2017.0</v>
      </c>
      <c r="C438" s="37">
        <v>42949.0</v>
      </c>
      <c r="D438" s="8" t="s">
        <v>72</v>
      </c>
      <c r="E438" s="3" t="s">
        <v>55</v>
      </c>
      <c r="F438" s="3" t="s">
        <v>55</v>
      </c>
      <c r="G438" s="8" t="s">
        <v>400</v>
      </c>
      <c r="H438" s="8" t="s">
        <v>375</v>
      </c>
      <c r="I438" s="8">
        <v>1.0</v>
      </c>
      <c r="J438" s="8">
        <v>25.6</v>
      </c>
      <c r="K438" s="8">
        <v>29.1</v>
      </c>
      <c r="L438" s="8" t="s">
        <v>135</v>
      </c>
      <c r="M438" s="8" t="s">
        <v>176</v>
      </c>
      <c r="N438" s="29">
        <v>0.0</v>
      </c>
      <c r="O438" s="29">
        <v>0.0</v>
      </c>
      <c r="P438" s="8" t="s">
        <v>54</v>
      </c>
      <c r="Q438" s="41">
        <v>1.0</v>
      </c>
      <c r="R438" s="8" t="s">
        <v>600</v>
      </c>
      <c r="S438" s="8"/>
      <c r="T438" s="7"/>
      <c r="U438" s="7"/>
      <c r="V438" s="7"/>
      <c r="W438" s="7"/>
      <c r="X438" s="7"/>
      <c r="Y438" s="7"/>
      <c r="Z438" s="7"/>
      <c r="AA438" s="7"/>
      <c r="AB438" s="7"/>
      <c r="AC438" s="7"/>
    </row>
    <row r="439" ht="15.75" customHeight="1">
      <c r="A439" s="29" t="s">
        <v>55</v>
      </c>
      <c r="B439" s="29">
        <v>2017.0</v>
      </c>
      <c r="C439" s="37">
        <v>42949.0</v>
      </c>
      <c r="D439" s="8" t="s">
        <v>72</v>
      </c>
      <c r="E439" s="3" t="s">
        <v>55</v>
      </c>
      <c r="F439" s="3" t="s">
        <v>55</v>
      </c>
      <c r="G439" s="8" t="s">
        <v>400</v>
      </c>
      <c r="H439" s="8" t="s">
        <v>375</v>
      </c>
      <c r="I439" s="8">
        <v>2.0</v>
      </c>
      <c r="J439" s="8">
        <v>25.6</v>
      </c>
      <c r="K439" s="8">
        <v>29.1</v>
      </c>
      <c r="L439" s="8" t="s">
        <v>135</v>
      </c>
      <c r="M439" s="8" t="s">
        <v>176</v>
      </c>
      <c r="N439" s="29">
        <v>15.0</v>
      </c>
      <c r="O439" s="29">
        <v>0.0</v>
      </c>
      <c r="P439" s="8" t="s">
        <v>54</v>
      </c>
      <c r="Q439" s="41">
        <v>1.0</v>
      </c>
      <c r="R439" s="8" t="s">
        <v>600</v>
      </c>
      <c r="S439" s="8"/>
      <c r="T439" s="7"/>
      <c r="U439" s="7"/>
      <c r="V439" s="7"/>
      <c r="W439" s="7"/>
      <c r="X439" s="7"/>
      <c r="Y439" s="7"/>
      <c r="Z439" s="7"/>
      <c r="AA439" s="7"/>
      <c r="AB439" s="7"/>
      <c r="AC439" s="7"/>
    </row>
    <row r="440" ht="15.75" customHeight="1">
      <c r="A440" s="29" t="s">
        <v>55</v>
      </c>
      <c r="B440" s="29">
        <v>2017.0</v>
      </c>
      <c r="C440" s="37">
        <v>42949.0</v>
      </c>
      <c r="D440" s="8" t="s">
        <v>72</v>
      </c>
      <c r="E440" s="3" t="s">
        <v>55</v>
      </c>
      <c r="F440" s="3" t="s">
        <v>55</v>
      </c>
      <c r="G440" s="8" t="s">
        <v>403</v>
      </c>
      <c r="H440" s="8" t="s">
        <v>375</v>
      </c>
      <c r="I440" s="8">
        <v>1.0</v>
      </c>
      <c r="J440" s="8">
        <v>26.2</v>
      </c>
      <c r="K440" s="8">
        <v>29.2</v>
      </c>
      <c r="L440" s="8" t="s">
        <v>135</v>
      </c>
      <c r="M440" s="8" t="s">
        <v>176</v>
      </c>
      <c r="N440" s="29">
        <v>60.0</v>
      </c>
      <c r="O440" s="29">
        <v>40.0</v>
      </c>
      <c r="P440" s="8" t="s">
        <v>54</v>
      </c>
      <c r="Q440" s="41">
        <v>1.0</v>
      </c>
      <c r="R440" s="8"/>
      <c r="S440" s="8"/>
      <c r="T440" s="7"/>
      <c r="U440" s="7"/>
      <c r="V440" s="7"/>
      <c r="W440" s="7"/>
      <c r="X440" s="7"/>
      <c r="Y440" s="7"/>
      <c r="Z440" s="7"/>
      <c r="AA440" s="7"/>
      <c r="AB440" s="7"/>
      <c r="AC440" s="7"/>
    </row>
    <row r="441" ht="15.75" customHeight="1">
      <c r="A441" s="29" t="s">
        <v>55</v>
      </c>
      <c r="B441" s="29">
        <v>2017.0</v>
      </c>
      <c r="C441" s="37">
        <v>42949.0</v>
      </c>
      <c r="D441" s="8" t="s">
        <v>72</v>
      </c>
      <c r="E441" s="3" t="s">
        <v>55</v>
      </c>
      <c r="F441" s="3" t="s">
        <v>55</v>
      </c>
      <c r="G441" s="8" t="s">
        <v>403</v>
      </c>
      <c r="H441" s="8" t="s">
        <v>375</v>
      </c>
      <c r="I441" s="8">
        <v>2.0</v>
      </c>
      <c r="J441" s="8">
        <v>26.2</v>
      </c>
      <c r="K441" s="8">
        <v>29.2</v>
      </c>
      <c r="L441" s="8" t="s">
        <v>135</v>
      </c>
      <c r="M441" s="8" t="s">
        <v>176</v>
      </c>
      <c r="N441" s="29">
        <v>85.0</v>
      </c>
      <c r="O441" s="29">
        <v>40.0</v>
      </c>
      <c r="P441" s="8" t="s">
        <v>54</v>
      </c>
      <c r="Q441" s="41">
        <v>1.0</v>
      </c>
      <c r="R441" s="8"/>
      <c r="S441" s="8"/>
      <c r="T441" s="7"/>
      <c r="U441" s="7"/>
      <c r="V441" s="7"/>
      <c r="W441" s="7"/>
      <c r="X441" s="7"/>
      <c r="Y441" s="7"/>
      <c r="Z441" s="7"/>
      <c r="AA441" s="7"/>
      <c r="AB441" s="7"/>
      <c r="AC441" s="7"/>
    </row>
    <row r="442" ht="15.75" customHeight="1">
      <c r="A442" s="29" t="s">
        <v>55</v>
      </c>
      <c r="B442" s="29">
        <v>2017.0</v>
      </c>
      <c r="C442" s="37">
        <v>42949.0</v>
      </c>
      <c r="D442" s="8" t="s">
        <v>72</v>
      </c>
      <c r="E442" s="3" t="s">
        <v>55</v>
      </c>
      <c r="F442" s="3" t="s">
        <v>55</v>
      </c>
      <c r="G442" s="8" t="s">
        <v>404</v>
      </c>
      <c r="H442" s="8" t="s">
        <v>375</v>
      </c>
      <c r="I442" s="8">
        <v>1.0</v>
      </c>
      <c r="J442" s="8">
        <v>27.1</v>
      </c>
      <c r="K442" s="8">
        <v>29.8</v>
      </c>
      <c r="L442" s="8" t="s">
        <v>135</v>
      </c>
      <c r="M442" s="8" t="s">
        <v>176</v>
      </c>
      <c r="N442" s="29">
        <v>50.0</v>
      </c>
      <c r="O442" s="29">
        <v>100.0</v>
      </c>
      <c r="P442" s="8" t="s">
        <v>54</v>
      </c>
      <c r="Q442" s="41">
        <v>1.0</v>
      </c>
      <c r="R442" s="8"/>
      <c r="S442" s="8"/>
      <c r="T442" s="7"/>
      <c r="U442" s="7"/>
      <c r="V442" s="7"/>
      <c r="W442" s="7"/>
      <c r="X442" s="7"/>
      <c r="Y442" s="7"/>
      <c r="Z442" s="7"/>
      <c r="AA442" s="7"/>
      <c r="AB442" s="7"/>
      <c r="AC442" s="7"/>
    </row>
    <row r="443" ht="15.75" customHeight="1">
      <c r="A443" s="29" t="s">
        <v>55</v>
      </c>
      <c r="B443" s="29">
        <v>2017.0</v>
      </c>
      <c r="C443" s="37">
        <v>42949.0</v>
      </c>
      <c r="D443" s="8" t="s">
        <v>72</v>
      </c>
      <c r="E443" s="3" t="s">
        <v>55</v>
      </c>
      <c r="F443" s="3" t="s">
        <v>55</v>
      </c>
      <c r="G443" s="8" t="s">
        <v>404</v>
      </c>
      <c r="H443" s="8" t="s">
        <v>375</v>
      </c>
      <c r="I443" s="8">
        <v>2.0</v>
      </c>
      <c r="J443" s="8">
        <v>27.1</v>
      </c>
      <c r="K443" s="8">
        <v>29.8</v>
      </c>
      <c r="L443" s="8" t="s">
        <v>135</v>
      </c>
      <c r="M443" s="8" t="s">
        <v>176</v>
      </c>
      <c r="N443" s="29">
        <v>50.0</v>
      </c>
      <c r="O443" s="29">
        <v>50.0</v>
      </c>
      <c r="P443" s="8" t="s">
        <v>54</v>
      </c>
      <c r="Q443" s="41">
        <v>1.0</v>
      </c>
      <c r="R443" s="8"/>
      <c r="S443" s="8"/>
      <c r="T443" s="7"/>
      <c r="U443" s="7"/>
      <c r="V443" s="7"/>
      <c r="W443" s="7"/>
      <c r="X443" s="7"/>
      <c r="Y443" s="7"/>
      <c r="Z443" s="7"/>
      <c r="AA443" s="7"/>
      <c r="AB443" s="7"/>
      <c r="AC443" s="7"/>
    </row>
    <row r="444" ht="15.75" customHeight="1">
      <c r="A444" s="29" t="s">
        <v>55</v>
      </c>
      <c r="B444" s="29">
        <v>2017.0</v>
      </c>
      <c r="C444" s="37">
        <v>42949.0</v>
      </c>
      <c r="D444" s="8" t="s">
        <v>72</v>
      </c>
      <c r="E444" s="3" t="s">
        <v>55</v>
      </c>
      <c r="F444" s="3" t="s">
        <v>55</v>
      </c>
      <c r="G444" s="8" t="s">
        <v>417</v>
      </c>
      <c r="H444" s="8" t="s">
        <v>375</v>
      </c>
      <c r="I444" s="8">
        <v>1.0</v>
      </c>
      <c r="J444" s="8">
        <v>25.6</v>
      </c>
      <c r="K444" s="8">
        <v>29.1</v>
      </c>
      <c r="L444" s="8" t="s">
        <v>129</v>
      </c>
      <c r="M444" s="8" t="s">
        <v>176</v>
      </c>
      <c r="N444" s="29">
        <v>100.0</v>
      </c>
      <c r="O444" s="29">
        <v>50.0</v>
      </c>
      <c r="P444" s="8" t="s">
        <v>54</v>
      </c>
      <c r="Q444" s="41">
        <v>1.0</v>
      </c>
      <c r="R444" s="8"/>
      <c r="S444" s="8"/>
      <c r="T444" s="7"/>
      <c r="U444" s="7"/>
      <c r="V444" s="7"/>
      <c r="W444" s="7"/>
      <c r="X444" s="7"/>
      <c r="Y444" s="7"/>
      <c r="Z444" s="7"/>
      <c r="AA444" s="7"/>
      <c r="AB444" s="7"/>
      <c r="AC444" s="7"/>
    </row>
    <row r="445" ht="15.75" customHeight="1">
      <c r="A445" s="29" t="s">
        <v>55</v>
      </c>
      <c r="B445" s="29">
        <v>2017.0</v>
      </c>
      <c r="C445" s="37">
        <v>42949.0</v>
      </c>
      <c r="D445" s="8" t="s">
        <v>72</v>
      </c>
      <c r="E445" s="3" t="s">
        <v>55</v>
      </c>
      <c r="F445" s="3" t="s">
        <v>55</v>
      </c>
      <c r="G445" s="8" t="s">
        <v>417</v>
      </c>
      <c r="H445" s="8" t="s">
        <v>375</v>
      </c>
      <c r="I445" s="8">
        <v>2.0</v>
      </c>
      <c r="J445" s="8">
        <v>25.6</v>
      </c>
      <c r="K445" s="8">
        <v>29.1</v>
      </c>
      <c r="L445" s="8" t="s">
        <v>129</v>
      </c>
      <c r="M445" s="8" t="s">
        <v>176</v>
      </c>
      <c r="N445" s="29">
        <v>100.0</v>
      </c>
      <c r="O445" s="29">
        <v>30.0</v>
      </c>
      <c r="P445" s="8" t="s">
        <v>54</v>
      </c>
      <c r="Q445" s="41">
        <v>1.0</v>
      </c>
      <c r="R445" s="8"/>
      <c r="S445" s="8"/>
      <c r="T445" s="7"/>
      <c r="U445" s="7"/>
      <c r="V445" s="7"/>
      <c r="W445" s="7"/>
      <c r="X445" s="7"/>
      <c r="Y445" s="7"/>
      <c r="Z445" s="7"/>
      <c r="AA445" s="7"/>
      <c r="AB445" s="7"/>
      <c r="AC445" s="7"/>
    </row>
    <row r="446" ht="15.75" customHeight="1">
      <c r="A446" s="29" t="s">
        <v>55</v>
      </c>
      <c r="B446" s="29">
        <v>2017.0</v>
      </c>
      <c r="C446" s="37">
        <v>42949.0</v>
      </c>
      <c r="D446" s="8" t="s">
        <v>72</v>
      </c>
      <c r="E446" s="3" t="s">
        <v>55</v>
      </c>
      <c r="F446" s="3" t="s">
        <v>55</v>
      </c>
      <c r="G446" s="8" t="s">
        <v>435</v>
      </c>
      <c r="H446" s="8" t="s">
        <v>375</v>
      </c>
      <c r="I446" s="8">
        <v>1.0</v>
      </c>
      <c r="J446" s="8">
        <v>27.5</v>
      </c>
      <c r="K446" s="8">
        <v>27.4</v>
      </c>
      <c r="L446" s="8" t="s">
        <v>135</v>
      </c>
      <c r="M446" s="8" t="s">
        <v>170</v>
      </c>
      <c r="N446" s="29">
        <v>0.0</v>
      </c>
      <c r="O446" s="29">
        <v>100.0</v>
      </c>
      <c r="P446" s="8" t="s">
        <v>502</v>
      </c>
      <c r="Q446" s="41">
        <v>1.0</v>
      </c>
      <c r="R446" s="8"/>
      <c r="S446" s="8"/>
      <c r="T446" s="7"/>
      <c r="U446" s="7"/>
      <c r="V446" s="7"/>
      <c r="W446" s="7"/>
      <c r="X446" s="7"/>
      <c r="Y446" s="7"/>
      <c r="Z446" s="7"/>
      <c r="AA446" s="7"/>
      <c r="AB446" s="7"/>
      <c r="AC446" s="7"/>
    </row>
    <row r="447" ht="15.75" customHeight="1">
      <c r="A447" s="29" t="s">
        <v>55</v>
      </c>
      <c r="B447" s="29">
        <v>2017.0</v>
      </c>
      <c r="C447" s="37">
        <v>42949.0</v>
      </c>
      <c r="D447" s="8" t="s">
        <v>72</v>
      </c>
      <c r="E447" s="3" t="s">
        <v>55</v>
      </c>
      <c r="F447" s="3" t="s">
        <v>55</v>
      </c>
      <c r="G447" s="8" t="s">
        <v>435</v>
      </c>
      <c r="H447" s="8" t="s">
        <v>375</v>
      </c>
      <c r="I447" s="8">
        <v>2.0</v>
      </c>
      <c r="J447" s="8">
        <v>27.5</v>
      </c>
      <c r="K447" s="8">
        <v>27.4</v>
      </c>
      <c r="L447" s="8" t="s">
        <v>135</v>
      </c>
      <c r="M447" s="8" t="s">
        <v>170</v>
      </c>
      <c r="N447" s="29">
        <v>0.0</v>
      </c>
      <c r="O447" s="29">
        <v>100.0</v>
      </c>
      <c r="P447" s="8" t="s">
        <v>502</v>
      </c>
      <c r="Q447" s="41">
        <v>1.0</v>
      </c>
      <c r="R447" s="8"/>
      <c r="S447" s="8"/>
      <c r="T447" s="7"/>
      <c r="U447" s="7"/>
      <c r="V447" s="7"/>
      <c r="W447" s="7"/>
      <c r="X447" s="7"/>
      <c r="Y447" s="7"/>
      <c r="Z447" s="7"/>
      <c r="AA447" s="7"/>
      <c r="AB447" s="7"/>
      <c r="AC447" s="7"/>
    </row>
    <row r="448" ht="15.75" customHeight="1">
      <c r="A448" s="29" t="s">
        <v>55</v>
      </c>
      <c r="B448" s="29">
        <v>2017.0</v>
      </c>
      <c r="C448" s="37">
        <v>42949.0</v>
      </c>
      <c r="D448" s="8" t="s">
        <v>72</v>
      </c>
      <c r="E448" s="3" t="s">
        <v>55</v>
      </c>
      <c r="F448" s="3" t="s">
        <v>55</v>
      </c>
      <c r="G448" s="3" t="s">
        <v>436</v>
      </c>
      <c r="H448" s="8" t="s">
        <v>375</v>
      </c>
      <c r="I448" s="3">
        <v>1.0</v>
      </c>
      <c r="J448" s="8">
        <v>26.4</v>
      </c>
      <c r="K448" s="8">
        <v>28.3</v>
      </c>
      <c r="L448" s="8" t="s">
        <v>129</v>
      </c>
      <c r="M448" s="8" t="s">
        <v>182</v>
      </c>
      <c r="N448" s="29">
        <v>0.0</v>
      </c>
      <c r="O448" s="29">
        <v>100.0</v>
      </c>
      <c r="P448" s="8" t="s">
        <v>502</v>
      </c>
      <c r="Q448" s="41">
        <v>1.0</v>
      </c>
      <c r="R448" s="8"/>
      <c r="S448" s="8"/>
      <c r="T448" s="7"/>
      <c r="U448" s="7"/>
      <c r="V448" s="7"/>
      <c r="W448" s="7"/>
      <c r="X448" s="7"/>
      <c r="Y448" s="7"/>
      <c r="Z448" s="7"/>
      <c r="AA448" s="7"/>
      <c r="AB448" s="7"/>
      <c r="AC448" s="7"/>
    </row>
    <row r="449" ht="15.75" customHeight="1">
      <c r="A449" s="29" t="s">
        <v>55</v>
      </c>
      <c r="B449" s="29">
        <v>2017.0</v>
      </c>
      <c r="C449" s="37">
        <v>42949.0</v>
      </c>
      <c r="D449" s="8" t="s">
        <v>72</v>
      </c>
      <c r="E449" s="3" t="s">
        <v>55</v>
      </c>
      <c r="F449" s="3" t="s">
        <v>55</v>
      </c>
      <c r="G449" s="3" t="s">
        <v>436</v>
      </c>
      <c r="H449" s="8" t="s">
        <v>375</v>
      </c>
      <c r="I449" s="3">
        <v>2.0</v>
      </c>
      <c r="J449" s="8">
        <v>26.4</v>
      </c>
      <c r="K449" s="8">
        <v>28.3</v>
      </c>
      <c r="L449" s="8" t="s">
        <v>129</v>
      </c>
      <c r="M449" s="8" t="s">
        <v>182</v>
      </c>
      <c r="N449" s="29">
        <v>0.0</v>
      </c>
      <c r="O449" s="29">
        <v>75.0</v>
      </c>
      <c r="P449" s="8" t="s">
        <v>502</v>
      </c>
      <c r="Q449" s="41">
        <v>1.0</v>
      </c>
      <c r="R449" s="8"/>
      <c r="S449" s="8"/>
      <c r="T449" s="7"/>
      <c r="U449" s="7"/>
      <c r="V449" s="7"/>
      <c r="W449" s="7"/>
      <c r="X449" s="7"/>
      <c r="Y449" s="7"/>
      <c r="Z449" s="7"/>
      <c r="AA449" s="7"/>
      <c r="AB449" s="7"/>
      <c r="AC449" s="7"/>
    </row>
    <row r="450" ht="15.75" customHeight="1">
      <c r="A450" s="29" t="s">
        <v>55</v>
      </c>
      <c r="B450" s="29">
        <v>2017.0</v>
      </c>
      <c r="C450" s="37">
        <v>42949.0</v>
      </c>
      <c r="D450" s="8" t="s">
        <v>72</v>
      </c>
      <c r="E450" s="3" t="s">
        <v>55</v>
      </c>
      <c r="F450" s="3" t="s">
        <v>55</v>
      </c>
      <c r="G450" s="8" t="s">
        <v>438</v>
      </c>
      <c r="H450" s="8" t="s">
        <v>375</v>
      </c>
      <c r="I450" s="8">
        <v>1.0</v>
      </c>
      <c r="J450" s="8">
        <v>25.4</v>
      </c>
      <c r="K450" s="8">
        <v>28.5</v>
      </c>
      <c r="L450" s="8" t="s">
        <v>129</v>
      </c>
      <c r="M450" s="8" t="s">
        <v>165</v>
      </c>
      <c r="N450" s="29">
        <v>0.0</v>
      </c>
      <c r="O450" s="29">
        <v>0.0</v>
      </c>
      <c r="P450" s="8" t="s">
        <v>502</v>
      </c>
      <c r="Q450" s="41">
        <v>1.0</v>
      </c>
      <c r="R450" s="8"/>
      <c r="S450" s="8"/>
      <c r="T450" s="7"/>
      <c r="U450" s="7"/>
      <c r="V450" s="7"/>
      <c r="W450" s="7"/>
      <c r="X450" s="7"/>
      <c r="Y450" s="7"/>
      <c r="Z450" s="7"/>
      <c r="AA450" s="7"/>
      <c r="AB450" s="7"/>
      <c r="AC450" s="7"/>
    </row>
    <row r="451" ht="15.75" customHeight="1">
      <c r="A451" s="29" t="s">
        <v>55</v>
      </c>
      <c r="B451" s="29">
        <v>2017.0</v>
      </c>
      <c r="C451" s="37">
        <v>42949.0</v>
      </c>
      <c r="D451" s="8" t="s">
        <v>72</v>
      </c>
      <c r="E451" s="3" t="s">
        <v>55</v>
      </c>
      <c r="F451" s="3" t="s">
        <v>55</v>
      </c>
      <c r="G451" s="8" t="s">
        <v>438</v>
      </c>
      <c r="H451" s="8" t="s">
        <v>375</v>
      </c>
      <c r="I451" s="8">
        <v>2.0</v>
      </c>
      <c r="J451" s="8">
        <v>25.4</v>
      </c>
      <c r="K451" s="8">
        <v>28.5</v>
      </c>
      <c r="L451" s="8" t="s">
        <v>129</v>
      </c>
      <c r="M451" s="8" t="s">
        <v>165</v>
      </c>
      <c r="N451" s="29">
        <v>0.0</v>
      </c>
      <c r="O451" s="29">
        <v>0.0</v>
      </c>
      <c r="P451" s="8" t="s">
        <v>502</v>
      </c>
      <c r="Q451" s="41">
        <v>1.0</v>
      </c>
      <c r="R451" s="8"/>
      <c r="S451" s="8"/>
      <c r="T451" s="7"/>
      <c r="U451" s="7"/>
      <c r="V451" s="7"/>
      <c r="W451" s="7"/>
      <c r="X451" s="7"/>
      <c r="Y451" s="7"/>
      <c r="Z451" s="7"/>
      <c r="AA451" s="7"/>
      <c r="AB451" s="7"/>
      <c r="AC451" s="7"/>
    </row>
    <row r="452" ht="15.75" customHeight="1">
      <c r="A452" s="29" t="s">
        <v>55</v>
      </c>
      <c r="B452" s="29">
        <v>2017.0</v>
      </c>
      <c r="C452" s="37">
        <v>42957.0</v>
      </c>
      <c r="D452" s="8" t="s">
        <v>72</v>
      </c>
      <c r="E452" s="3" t="s">
        <v>55</v>
      </c>
      <c r="F452" s="3" t="s">
        <v>55</v>
      </c>
      <c r="G452" s="8" t="s">
        <v>394</v>
      </c>
      <c r="H452" s="8" t="s">
        <v>375</v>
      </c>
      <c r="I452" s="8">
        <v>1.0</v>
      </c>
      <c r="J452" s="8">
        <v>26.0</v>
      </c>
      <c r="K452" s="8">
        <v>28.5</v>
      </c>
      <c r="L452" s="8" t="s">
        <v>135</v>
      </c>
      <c r="M452" s="8" t="s">
        <v>176</v>
      </c>
      <c r="N452" s="29">
        <v>50.0</v>
      </c>
      <c r="O452" s="29">
        <v>45.0</v>
      </c>
      <c r="P452" s="8" t="s">
        <v>54</v>
      </c>
      <c r="Q452" s="41">
        <v>1.0</v>
      </c>
      <c r="R452" s="8" t="s">
        <v>601</v>
      </c>
      <c r="S452" s="8"/>
      <c r="T452" s="7"/>
      <c r="U452" s="7"/>
      <c r="V452" s="7"/>
      <c r="W452" s="7"/>
      <c r="X452" s="7"/>
      <c r="Y452" s="7"/>
      <c r="Z452" s="7"/>
      <c r="AA452" s="7"/>
      <c r="AB452" s="7"/>
      <c r="AC452" s="7"/>
    </row>
    <row r="453" ht="15.75" customHeight="1">
      <c r="A453" s="29" t="s">
        <v>55</v>
      </c>
      <c r="B453" s="29">
        <v>2017.0</v>
      </c>
      <c r="C453" s="37">
        <v>42957.0</v>
      </c>
      <c r="D453" s="8" t="s">
        <v>72</v>
      </c>
      <c r="E453" s="3" t="s">
        <v>55</v>
      </c>
      <c r="F453" s="3" t="s">
        <v>55</v>
      </c>
      <c r="G453" s="8" t="s">
        <v>394</v>
      </c>
      <c r="H453" s="8" t="s">
        <v>375</v>
      </c>
      <c r="I453" s="8">
        <v>2.0</v>
      </c>
      <c r="J453" s="8">
        <v>26.0</v>
      </c>
      <c r="K453" s="8">
        <v>28.5</v>
      </c>
      <c r="L453" s="8" t="s">
        <v>135</v>
      </c>
      <c r="M453" s="8" t="s">
        <v>176</v>
      </c>
      <c r="N453" s="29">
        <v>50.0</v>
      </c>
      <c r="O453" s="29">
        <v>100.0</v>
      </c>
      <c r="P453" s="8" t="s">
        <v>54</v>
      </c>
      <c r="Q453" s="41">
        <v>1.0</v>
      </c>
      <c r="R453" s="8"/>
      <c r="S453" s="8"/>
      <c r="T453" s="7"/>
      <c r="U453" s="7"/>
      <c r="V453" s="7"/>
      <c r="W453" s="7"/>
      <c r="X453" s="7"/>
      <c r="Y453" s="7"/>
      <c r="Z453" s="7"/>
      <c r="AA453" s="7"/>
      <c r="AB453" s="7"/>
      <c r="AC453" s="7"/>
    </row>
    <row r="454" ht="15.75" customHeight="1">
      <c r="A454" s="29" t="s">
        <v>55</v>
      </c>
      <c r="B454" s="29">
        <v>2017.0</v>
      </c>
      <c r="C454" s="37">
        <v>42957.0</v>
      </c>
      <c r="D454" s="8" t="s">
        <v>72</v>
      </c>
      <c r="E454" s="3" t="s">
        <v>55</v>
      </c>
      <c r="F454" s="3" t="s">
        <v>55</v>
      </c>
      <c r="G454" s="8" t="s">
        <v>405</v>
      </c>
      <c r="H454" s="8" t="s">
        <v>375</v>
      </c>
      <c r="I454" s="8">
        <v>1.0</v>
      </c>
      <c r="J454" s="8">
        <v>25.1</v>
      </c>
      <c r="K454" s="8">
        <v>29.3</v>
      </c>
      <c r="L454" s="8" t="s">
        <v>135</v>
      </c>
      <c r="M454" s="8" t="s">
        <v>170</v>
      </c>
      <c r="N454" s="29">
        <v>0.0</v>
      </c>
      <c r="O454" s="29">
        <v>0.0</v>
      </c>
      <c r="P454" s="8" t="s">
        <v>54</v>
      </c>
      <c r="Q454" s="41">
        <v>1.0</v>
      </c>
      <c r="R454" s="8"/>
      <c r="S454" s="8"/>
      <c r="T454" s="7"/>
      <c r="U454" s="7"/>
      <c r="V454" s="7"/>
      <c r="W454" s="7"/>
      <c r="X454" s="7"/>
      <c r="Y454" s="7"/>
      <c r="Z454" s="7"/>
      <c r="AA454" s="7"/>
      <c r="AB454" s="7"/>
      <c r="AC454" s="7"/>
    </row>
    <row r="455" ht="15.75" customHeight="1">
      <c r="A455" s="29" t="s">
        <v>55</v>
      </c>
      <c r="B455" s="29">
        <v>2017.0</v>
      </c>
      <c r="C455" s="37">
        <v>42957.0</v>
      </c>
      <c r="D455" s="8" t="s">
        <v>72</v>
      </c>
      <c r="E455" s="3" t="s">
        <v>55</v>
      </c>
      <c r="F455" s="3" t="s">
        <v>55</v>
      </c>
      <c r="G455" s="8" t="s">
        <v>405</v>
      </c>
      <c r="H455" s="8" t="s">
        <v>375</v>
      </c>
      <c r="I455" s="8">
        <v>2.0</v>
      </c>
      <c r="J455" s="8">
        <v>25.1</v>
      </c>
      <c r="K455" s="8">
        <v>29.3</v>
      </c>
      <c r="L455" s="8" t="s">
        <v>135</v>
      </c>
      <c r="M455" s="8" t="s">
        <v>170</v>
      </c>
      <c r="N455" s="29">
        <v>0.0</v>
      </c>
      <c r="O455" s="29">
        <v>0.0</v>
      </c>
      <c r="P455" s="8" t="s">
        <v>54</v>
      </c>
      <c r="Q455" s="41">
        <v>1.0</v>
      </c>
      <c r="R455" s="8"/>
      <c r="S455" s="8"/>
      <c r="T455" s="7"/>
      <c r="U455" s="7"/>
      <c r="V455" s="7"/>
      <c r="W455" s="7"/>
      <c r="X455" s="7"/>
      <c r="Y455" s="7"/>
      <c r="Z455" s="7"/>
      <c r="AA455" s="7"/>
      <c r="AB455" s="7"/>
      <c r="AC455" s="7"/>
    </row>
    <row r="456" ht="15.75" customHeight="1">
      <c r="A456" s="29" t="s">
        <v>55</v>
      </c>
      <c r="B456" s="29">
        <v>2017.0</v>
      </c>
      <c r="C456" s="37">
        <v>42957.0</v>
      </c>
      <c r="D456" s="8" t="s">
        <v>72</v>
      </c>
      <c r="E456" s="3" t="s">
        <v>55</v>
      </c>
      <c r="F456" s="3" t="s">
        <v>55</v>
      </c>
      <c r="G456" s="8" t="s">
        <v>407</v>
      </c>
      <c r="H456" s="8" t="s">
        <v>375</v>
      </c>
      <c r="I456" s="8">
        <v>1.0</v>
      </c>
      <c r="J456" s="8">
        <v>25.5</v>
      </c>
      <c r="K456" s="8">
        <v>29.2</v>
      </c>
      <c r="L456" s="8" t="s">
        <v>135</v>
      </c>
      <c r="M456" s="8" t="s">
        <v>176</v>
      </c>
      <c r="N456" s="29">
        <v>75.0</v>
      </c>
      <c r="O456" s="29">
        <v>75.0</v>
      </c>
      <c r="P456" s="8" t="s">
        <v>54</v>
      </c>
      <c r="Q456" s="41">
        <v>1.0</v>
      </c>
      <c r="R456" s="8" t="s">
        <v>602</v>
      </c>
      <c r="S456" s="8"/>
      <c r="T456" s="7"/>
      <c r="U456" s="7"/>
      <c r="V456" s="7"/>
      <c r="W456" s="7"/>
      <c r="X456" s="7"/>
      <c r="Y456" s="7"/>
      <c r="Z456" s="7"/>
      <c r="AA456" s="7"/>
      <c r="AB456" s="7"/>
      <c r="AC456" s="7"/>
    </row>
    <row r="457" ht="15.75" customHeight="1">
      <c r="A457" s="29" t="s">
        <v>55</v>
      </c>
      <c r="B457" s="29">
        <v>2017.0</v>
      </c>
      <c r="C457" s="37">
        <v>42957.0</v>
      </c>
      <c r="D457" s="8" t="s">
        <v>72</v>
      </c>
      <c r="E457" s="3" t="s">
        <v>55</v>
      </c>
      <c r="F457" s="3" t="s">
        <v>55</v>
      </c>
      <c r="G457" s="8" t="s">
        <v>407</v>
      </c>
      <c r="H457" s="8" t="s">
        <v>375</v>
      </c>
      <c r="I457" s="8">
        <v>2.0</v>
      </c>
      <c r="J457" s="8">
        <v>25.5</v>
      </c>
      <c r="K457" s="8">
        <v>29.2</v>
      </c>
      <c r="L457" s="8" t="s">
        <v>135</v>
      </c>
      <c r="M457" s="8" t="s">
        <v>176</v>
      </c>
      <c r="N457" s="29">
        <v>50.0</v>
      </c>
      <c r="O457" s="29">
        <v>100.0</v>
      </c>
      <c r="P457" s="8" t="s">
        <v>54</v>
      </c>
      <c r="Q457" s="41">
        <v>1.0</v>
      </c>
      <c r="R457" s="8"/>
      <c r="S457" s="8"/>
      <c r="T457" s="7"/>
      <c r="U457" s="7"/>
      <c r="V457" s="7"/>
      <c r="W457" s="7"/>
      <c r="X457" s="7"/>
      <c r="Y457" s="7"/>
      <c r="Z457" s="7"/>
      <c r="AA457" s="7"/>
      <c r="AB457" s="7"/>
      <c r="AC457" s="7"/>
    </row>
    <row r="458" ht="15.75" customHeight="1">
      <c r="A458" s="29" t="s">
        <v>55</v>
      </c>
      <c r="B458" s="29">
        <v>2017.0</v>
      </c>
      <c r="C458" s="37">
        <v>42957.0</v>
      </c>
      <c r="D458" s="8" t="s">
        <v>72</v>
      </c>
      <c r="E458" s="3" t="s">
        <v>55</v>
      </c>
      <c r="F458" s="3" t="s">
        <v>55</v>
      </c>
      <c r="G458" s="8" t="s">
        <v>408</v>
      </c>
      <c r="H458" s="8" t="s">
        <v>375</v>
      </c>
      <c r="I458" s="8">
        <v>1.0</v>
      </c>
      <c r="J458" s="8">
        <v>25.4</v>
      </c>
      <c r="K458" s="8">
        <v>29.1</v>
      </c>
      <c r="L458" s="8" t="s">
        <v>129</v>
      </c>
      <c r="M458" s="8" t="s">
        <v>176</v>
      </c>
      <c r="N458" s="29">
        <v>100.0</v>
      </c>
      <c r="O458" s="29">
        <v>50.0</v>
      </c>
      <c r="P458" s="8" t="s">
        <v>54</v>
      </c>
      <c r="Q458" s="41">
        <v>1.0</v>
      </c>
      <c r="R458" s="8"/>
      <c r="S458" s="8"/>
      <c r="T458" s="7"/>
      <c r="U458" s="7"/>
      <c r="V458" s="7"/>
      <c r="W458" s="7"/>
      <c r="X458" s="7"/>
      <c r="Y458" s="7"/>
      <c r="Z458" s="7"/>
      <c r="AA458" s="7"/>
      <c r="AB458" s="7"/>
      <c r="AC458" s="7"/>
    </row>
    <row r="459" ht="15.75" customHeight="1">
      <c r="A459" s="29" t="s">
        <v>55</v>
      </c>
      <c r="B459" s="29">
        <v>2017.0</v>
      </c>
      <c r="C459" s="37">
        <v>42957.0</v>
      </c>
      <c r="D459" s="8" t="s">
        <v>72</v>
      </c>
      <c r="E459" s="3" t="s">
        <v>55</v>
      </c>
      <c r="F459" s="3" t="s">
        <v>55</v>
      </c>
      <c r="G459" s="8" t="s">
        <v>408</v>
      </c>
      <c r="H459" s="8" t="s">
        <v>375</v>
      </c>
      <c r="I459" s="8">
        <v>2.0</v>
      </c>
      <c r="J459" s="8">
        <v>25.4</v>
      </c>
      <c r="K459" s="8">
        <v>29.1</v>
      </c>
      <c r="L459" s="8" t="s">
        <v>129</v>
      </c>
      <c r="M459" s="8" t="s">
        <v>176</v>
      </c>
      <c r="N459" s="29">
        <v>100.0</v>
      </c>
      <c r="O459" s="29">
        <v>45.0</v>
      </c>
      <c r="P459" s="8" t="s">
        <v>54</v>
      </c>
      <c r="Q459" s="41">
        <v>1.0</v>
      </c>
      <c r="R459" s="8"/>
      <c r="S459" s="8"/>
      <c r="T459" s="7"/>
      <c r="U459" s="7"/>
      <c r="V459" s="7"/>
      <c r="W459" s="7"/>
      <c r="X459" s="7"/>
      <c r="Y459" s="7"/>
      <c r="Z459" s="7"/>
      <c r="AA459" s="7"/>
      <c r="AB459" s="7"/>
      <c r="AC459" s="7"/>
    </row>
    <row r="460" ht="15.75" customHeight="1">
      <c r="A460" s="29" t="s">
        <v>55</v>
      </c>
      <c r="B460" s="29">
        <v>2017.0</v>
      </c>
      <c r="C460" s="37">
        <v>42957.0</v>
      </c>
      <c r="D460" s="8" t="s">
        <v>72</v>
      </c>
      <c r="E460" s="3" t="s">
        <v>55</v>
      </c>
      <c r="F460" s="3" t="s">
        <v>55</v>
      </c>
      <c r="G460" s="8" t="s">
        <v>410</v>
      </c>
      <c r="H460" s="8" t="s">
        <v>375</v>
      </c>
      <c r="I460" s="8">
        <v>1.0</v>
      </c>
      <c r="J460" s="8">
        <v>23.3</v>
      </c>
      <c r="K460" s="8">
        <v>29.0</v>
      </c>
      <c r="L460" s="8" t="s">
        <v>129</v>
      </c>
      <c r="M460" s="8" t="s">
        <v>176</v>
      </c>
      <c r="N460" s="29">
        <v>100.0</v>
      </c>
      <c r="O460" s="29">
        <v>70.0</v>
      </c>
      <c r="P460" s="8" t="s">
        <v>54</v>
      </c>
      <c r="Q460" s="41">
        <v>1.0</v>
      </c>
      <c r="R460" s="8"/>
      <c r="S460" s="8"/>
      <c r="T460" s="7"/>
      <c r="U460" s="7"/>
      <c r="V460" s="7"/>
      <c r="W460" s="7"/>
      <c r="X460" s="7"/>
      <c r="Y460" s="7"/>
      <c r="Z460" s="7"/>
      <c r="AA460" s="7"/>
      <c r="AB460" s="7"/>
      <c r="AC460" s="7"/>
    </row>
    <row r="461" ht="15.75" customHeight="1">
      <c r="A461" s="29" t="s">
        <v>55</v>
      </c>
      <c r="B461" s="29">
        <v>2017.0</v>
      </c>
      <c r="C461" s="37">
        <v>42957.0</v>
      </c>
      <c r="D461" s="8" t="s">
        <v>72</v>
      </c>
      <c r="E461" s="3" t="s">
        <v>55</v>
      </c>
      <c r="F461" s="3" t="s">
        <v>55</v>
      </c>
      <c r="G461" s="8" t="s">
        <v>410</v>
      </c>
      <c r="H461" s="8" t="s">
        <v>375</v>
      </c>
      <c r="I461" s="8">
        <v>2.0</v>
      </c>
      <c r="J461" s="8">
        <v>23.3</v>
      </c>
      <c r="K461" s="8">
        <v>29.0</v>
      </c>
      <c r="L461" s="8" t="s">
        <v>129</v>
      </c>
      <c r="M461" s="8" t="s">
        <v>176</v>
      </c>
      <c r="N461" s="29">
        <v>100.0</v>
      </c>
      <c r="O461" s="29">
        <v>80.0</v>
      </c>
      <c r="P461" s="8" t="s">
        <v>54</v>
      </c>
      <c r="Q461" s="41">
        <v>1.0</v>
      </c>
      <c r="R461" s="8"/>
      <c r="S461" s="8"/>
      <c r="T461" s="7"/>
      <c r="U461" s="7"/>
      <c r="V461" s="7"/>
      <c r="W461" s="7"/>
      <c r="X461" s="7"/>
      <c r="Y461" s="7"/>
      <c r="Z461" s="7"/>
      <c r="AA461" s="7"/>
      <c r="AB461" s="7"/>
      <c r="AC461" s="7"/>
    </row>
    <row r="462" ht="15.75" customHeight="1">
      <c r="A462" s="29" t="s">
        <v>55</v>
      </c>
      <c r="B462" s="29">
        <v>2017.0</v>
      </c>
      <c r="C462" s="37">
        <v>42962.0</v>
      </c>
      <c r="D462" s="8" t="s">
        <v>72</v>
      </c>
      <c r="E462" s="8" t="s">
        <v>269</v>
      </c>
      <c r="F462" s="8" t="s">
        <v>603</v>
      </c>
      <c r="G462" s="8" t="s">
        <v>396</v>
      </c>
      <c r="H462" s="8" t="s">
        <v>375</v>
      </c>
      <c r="I462" s="8">
        <v>1.0</v>
      </c>
      <c r="J462" s="8">
        <v>24.4</v>
      </c>
      <c r="K462" s="8">
        <v>28.4</v>
      </c>
      <c r="L462" s="4" t="s">
        <v>129</v>
      </c>
      <c r="M462" s="8" t="s">
        <v>165</v>
      </c>
      <c r="N462" s="29">
        <v>0.0</v>
      </c>
      <c r="O462" s="29">
        <v>0.0</v>
      </c>
      <c r="P462" s="8" t="s">
        <v>502</v>
      </c>
      <c r="Q462" s="41">
        <v>1.0</v>
      </c>
      <c r="R462" s="8"/>
      <c r="S462" s="8"/>
      <c r="T462" s="7"/>
      <c r="U462" s="7"/>
      <c r="V462" s="7"/>
      <c r="W462" s="7"/>
      <c r="X462" s="7"/>
      <c r="Y462" s="7"/>
      <c r="Z462" s="7"/>
      <c r="AA462" s="7"/>
      <c r="AB462" s="7"/>
      <c r="AC462" s="7"/>
    </row>
    <row r="463" ht="15.75" customHeight="1">
      <c r="A463" s="29" t="s">
        <v>55</v>
      </c>
      <c r="B463" s="29">
        <v>2017.0</v>
      </c>
      <c r="C463" s="37">
        <v>42962.0</v>
      </c>
      <c r="D463" s="8" t="s">
        <v>72</v>
      </c>
      <c r="E463" s="8" t="s">
        <v>269</v>
      </c>
      <c r="F463" s="8" t="s">
        <v>603</v>
      </c>
      <c r="G463" s="8" t="s">
        <v>396</v>
      </c>
      <c r="H463" s="8" t="s">
        <v>375</v>
      </c>
      <c r="I463" s="8">
        <v>2.0</v>
      </c>
      <c r="J463" s="8">
        <v>24.4</v>
      </c>
      <c r="K463" s="8">
        <v>28.4</v>
      </c>
      <c r="L463" s="4" t="s">
        <v>129</v>
      </c>
      <c r="M463" s="8" t="s">
        <v>165</v>
      </c>
      <c r="N463" s="29">
        <v>0.0</v>
      </c>
      <c r="O463" s="29">
        <v>0.0</v>
      </c>
      <c r="P463" s="8" t="s">
        <v>502</v>
      </c>
      <c r="Q463" s="41">
        <v>1.0</v>
      </c>
      <c r="R463" s="8"/>
      <c r="S463" s="8"/>
      <c r="T463" s="7"/>
      <c r="U463" s="7"/>
      <c r="V463" s="7"/>
      <c r="W463" s="7"/>
      <c r="X463" s="7"/>
      <c r="Y463" s="7"/>
      <c r="Z463" s="7"/>
      <c r="AA463" s="7"/>
      <c r="AB463" s="7"/>
      <c r="AC463" s="7"/>
    </row>
    <row r="464" ht="15.75" customHeight="1">
      <c r="A464" s="29" t="s">
        <v>55</v>
      </c>
      <c r="B464" s="29">
        <v>2017.0</v>
      </c>
      <c r="C464" s="37">
        <v>42962.0</v>
      </c>
      <c r="D464" s="8" t="s">
        <v>72</v>
      </c>
      <c r="E464" s="8" t="s">
        <v>269</v>
      </c>
      <c r="F464" s="8" t="s">
        <v>603</v>
      </c>
      <c r="G464" s="8" t="s">
        <v>398</v>
      </c>
      <c r="H464" s="8" t="s">
        <v>375</v>
      </c>
      <c r="I464" s="8">
        <v>1.0</v>
      </c>
      <c r="J464" s="8">
        <v>24.4</v>
      </c>
      <c r="K464" s="8">
        <v>28.3</v>
      </c>
      <c r="L464" s="4" t="s">
        <v>135</v>
      </c>
      <c r="M464" s="8" t="s">
        <v>165</v>
      </c>
      <c r="N464" s="29">
        <v>0.0</v>
      </c>
      <c r="O464" s="29">
        <v>10.0</v>
      </c>
      <c r="P464" s="8" t="s">
        <v>502</v>
      </c>
      <c r="Q464" s="41">
        <v>1.0</v>
      </c>
      <c r="R464" s="8"/>
      <c r="S464" s="8"/>
      <c r="T464" s="7"/>
      <c r="U464" s="7"/>
      <c r="V464" s="7"/>
      <c r="W464" s="7"/>
      <c r="X464" s="7"/>
      <c r="Y464" s="7"/>
      <c r="Z464" s="7"/>
      <c r="AA464" s="7"/>
      <c r="AB464" s="7"/>
      <c r="AC464" s="7"/>
    </row>
    <row r="465" ht="15.75" customHeight="1">
      <c r="A465" s="29" t="s">
        <v>55</v>
      </c>
      <c r="B465" s="29">
        <v>2017.0</v>
      </c>
      <c r="C465" s="37">
        <v>42962.0</v>
      </c>
      <c r="D465" s="8" t="s">
        <v>72</v>
      </c>
      <c r="E465" s="8" t="s">
        <v>269</v>
      </c>
      <c r="F465" s="8" t="s">
        <v>603</v>
      </c>
      <c r="G465" s="8" t="s">
        <v>398</v>
      </c>
      <c r="H465" s="8" t="s">
        <v>375</v>
      </c>
      <c r="I465" s="8">
        <v>2.0</v>
      </c>
      <c r="J465" s="8">
        <v>24.4</v>
      </c>
      <c r="K465" s="8">
        <v>28.3</v>
      </c>
      <c r="L465" s="4" t="s">
        <v>135</v>
      </c>
      <c r="M465" s="8" t="s">
        <v>165</v>
      </c>
      <c r="N465" s="29">
        <v>0.0</v>
      </c>
      <c r="O465" s="29">
        <v>0.0</v>
      </c>
      <c r="P465" s="8" t="s">
        <v>502</v>
      </c>
      <c r="Q465" s="41">
        <v>1.0</v>
      </c>
      <c r="R465" s="8"/>
      <c r="S465" s="8"/>
      <c r="T465" s="7"/>
      <c r="U465" s="7"/>
      <c r="V465" s="7"/>
      <c r="W465" s="7"/>
      <c r="X465" s="7"/>
      <c r="Y465" s="7"/>
      <c r="Z465" s="7"/>
      <c r="AA465" s="7"/>
      <c r="AB465" s="7"/>
      <c r="AC465" s="7"/>
    </row>
    <row r="466" ht="15.75" customHeight="1">
      <c r="A466" s="29" t="s">
        <v>55</v>
      </c>
      <c r="B466" s="29">
        <v>2017.0</v>
      </c>
      <c r="C466" s="37">
        <v>42962.0</v>
      </c>
      <c r="D466" s="8" t="s">
        <v>72</v>
      </c>
      <c r="E466" s="8" t="s">
        <v>269</v>
      </c>
      <c r="F466" s="8" t="s">
        <v>603</v>
      </c>
      <c r="G466" s="8" t="s">
        <v>406</v>
      </c>
      <c r="H466" s="8" t="s">
        <v>375</v>
      </c>
      <c r="I466" s="8">
        <v>1.0</v>
      </c>
      <c r="J466" s="8">
        <v>22.2</v>
      </c>
      <c r="K466" s="8">
        <v>29.9</v>
      </c>
      <c r="L466" s="4" t="s">
        <v>129</v>
      </c>
      <c r="M466" s="8" t="s">
        <v>165</v>
      </c>
      <c r="N466" s="29">
        <v>0.0</v>
      </c>
      <c r="O466" s="29">
        <v>0.0</v>
      </c>
      <c r="P466" s="8" t="s">
        <v>502</v>
      </c>
      <c r="Q466" s="41">
        <v>1.0</v>
      </c>
      <c r="R466" s="8"/>
      <c r="S466" s="8"/>
      <c r="T466" s="7"/>
      <c r="U466" s="7"/>
      <c r="V466" s="7"/>
      <c r="W466" s="7"/>
      <c r="X466" s="7"/>
      <c r="Y466" s="7"/>
      <c r="Z466" s="7"/>
      <c r="AA466" s="7"/>
      <c r="AB466" s="7"/>
      <c r="AC466" s="7"/>
    </row>
    <row r="467" ht="15.75" customHeight="1">
      <c r="A467" s="29" t="s">
        <v>55</v>
      </c>
      <c r="B467" s="29">
        <v>2017.0</v>
      </c>
      <c r="C467" s="37">
        <v>42962.0</v>
      </c>
      <c r="D467" s="8" t="s">
        <v>72</v>
      </c>
      <c r="E467" s="8" t="s">
        <v>269</v>
      </c>
      <c r="F467" s="8" t="s">
        <v>603</v>
      </c>
      <c r="G467" s="8" t="s">
        <v>406</v>
      </c>
      <c r="H467" s="8" t="s">
        <v>375</v>
      </c>
      <c r="I467" s="8">
        <v>2.0</v>
      </c>
      <c r="J467" s="8">
        <v>22.2</v>
      </c>
      <c r="K467" s="8">
        <v>29.9</v>
      </c>
      <c r="L467" s="4" t="s">
        <v>129</v>
      </c>
      <c r="M467" s="8" t="s">
        <v>165</v>
      </c>
      <c r="N467" s="29">
        <v>0.0</v>
      </c>
      <c r="O467" s="29">
        <v>0.0</v>
      </c>
      <c r="P467" s="8" t="s">
        <v>502</v>
      </c>
      <c r="Q467" s="41">
        <v>1.0</v>
      </c>
      <c r="R467" s="8"/>
      <c r="S467" s="8"/>
      <c r="T467" s="7"/>
      <c r="U467" s="7"/>
      <c r="V467" s="7"/>
      <c r="W467" s="7"/>
      <c r="X467" s="7"/>
      <c r="Y467" s="7"/>
      <c r="Z467" s="7"/>
      <c r="AA467" s="7"/>
      <c r="AB467" s="7"/>
      <c r="AC467" s="7"/>
    </row>
    <row r="468" ht="15.75" customHeight="1">
      <c r="A468" s="29" t="s">
        <v>55</v>
      </c>
      <c r="B468" s="29">
        <v>2017.0</v>
      </c>
      <c r="C468" s="37">
        <v>42962.0</v>
      </c>
      <c r="D468" s="8" t="s">
        <v>72</v>
      </c>
      <c r="E468" s="8" t="s">
        <v>269</v>
      </c>
      <c r="F468" s="8" t="s">
        <v>603</v>
      </c>
      <c r="G468" s="8" t="s">
        <v>407</v>
      </c>
      <c r="H468" s="8" t="s">
        <v>375</v>
      </c>
      <c r="I468" s="8">
        <v>1.0</v>
      </c>
      <c r="J468" s="8">
        <v>24.8</v>
      </c>
      <c r="K468" s="8">
        <v>28.9</v>
      </c>
      <c r="L468" s="4" t="s">
        <v>135</v>
      </c>
      <c r="M468" s="8" t="s">
        <v>176</v>
      </c>
      <c r="N468" s="29">
        <v>100.0</v>
      </c>
      <c r="O468" s="29">
        <v>100.0</v>
      </c>
      <c r="P468" s="8" t="s">
        <v>54</v>
      </c>
      <c r="Q468" s="41">
        <v>1.0</v>
      </c>
      <c r="R468" s="8"/>
      <c r="S468" s="8"/>
      <c r="T468" s="7"/>
      <c r="U468" s="7"/>
      <c r="V468" s="7"/>
      <c r="W468" s="7"/>
      <c r="X468" s="7"/>
      <c r="Y468" s="7"/>
      <c r="Z468" s="7"/>
      <c r="AA468" s="7"/>
      <c r="AB468" s="7"/>
      <c r="AC468" s="7"/>
    </row>
    <row r="469" ht="15.75" customHeight="1">
      <c r="A469" s="29" t="s">
        <v>55</v>
      </c>
      <c r="B469" s="29">
        <v>2017.0</v>
      </c>
      <c r="C469" s="37">
        <v>42962.0</v>
      </c>
      <c r="D469" s="8" t="s">
        <v>72</v>
      </c>
      <c r="E469" s="8" t="s">
        <v>269</v>
      </c>
      <c r="F469" s="8" t="s">
        <v>603</v>
      </c>
      <c r="G469" s="8" t="s">
        <v>407</v>
      </c>
      <c r="H469" s="8" t="s">
        <v>375</v>
      </c>
      <c r="I469" s="8">
        <v>2.0</v>
      </c>
      <c r="J469" s="8">
        <v>24.8</v>
      </c>
      <c r="K469" s="8">
        <v>28.9</v>
      </c>
      <c r="L469" s="4" t="s">
        <v>135</v>
      </c>
      <c r="M469" s="8" t="s">
        <v>176</v>
      </c>
      <c r="N469" s="29">
        <v>80.0</v>
      </c>
      <c r="O469" s="29">
        <v>70.0</v>
      </c>
      <c r="P469" s="8" t="s">
        <v>54</v>
      </c>
      <c r="Q469" s="41">
        <v>1.0</v>
      </c>
      <c r="R469" s="8"/>
      <c r="S469" s="8"/>
      <c r="T469" s="7"/>
      <c r="U469" s="7"/>
      <c r="V469" s="7"/>
      <c r="W469" s="7"/>
      <c r="X469" s="7"/>
      <c r="Y469" s="7"/>
      <c r="Z469" s="7"/>
      <c r="AA469" s="7"/>
      <c r="AB469" s="7"/>
      <c r="AC469" s="7"/>
    </row>
    <row r="470" ht="15.75" customHeight="1">
      <c r="A470" s="29" t="s">
        <v>55</v>
      </c>
      <c r="B470" s="29">
        <v>2017.0</v>
      </c>
      <c r="C470" s="37">
        <v>42962.0</v>
      </c>
      <c r="D470" s="8" t="s">
        <v>72</v>
      </c>
      <c r="E470" s="8" t="s">
        <v>269</v>
      </c>
      <c r="F470" s="8" t="s">
        <v>603</v>
      </c>
      <c r="G470" s="8" t="s">
        <v>409</v>
      </c>
      <c r="H470" s="8" t="s">
        <v>375</v>
      </c>
      <c r="I470" s="8">
        <v>1.0</v>
      </c>
      <c r="J470" s="8">
        <v>23.6</v>
      </c>
      <c r="K470" s="8">
        <v>29.0</v>
      </c>
      <c r="L470" s="4" t="s">
        <v>141</v>
      </c>
      <c r="M470" s="8" t="s">
        <v>170</v>
      </c>
      <c r="N470" s="29">
        <v>0.0</v>
      </c>
      <c r="O470" s="29">
        <v>25.0</v>
      </c>
      <c r="P470" s="8" t="s">
        <v>502</v>
      </c>
      <c r="Q470" s="41">
        <v>1.0</v>
      </c>
      <c r="R470" s="8"/>
      <c r="S470" s="8"/>
      <c r="T470" s="7"/>
      <c r="U470" s="7"/>
      <c r="V470" s="7"/>
      <c r="W470" s="7"/>
      <c r="X470" s="7"/>
      <c r="Y470" s="7"/>
      <c r="Z470" s="7"/>
      <c r="AA470" s="7"/>
      <c r="AB470" s="7"/>
      <c r="AC470" s="7"/>
    </row>
    <row r="471" ht="15.75" customHeight="1">
      <c r="A471" s="29" t="s">
        <v>55</v>
      </c>
      <c r="B471" s="29">
        <v>2017.0</v>
      </c>
      <c r="C471" s="37">
        <v>42962.0</v>
      </c>
      <c r="D471" s="8" t="s">
        <v>72</v>
      </c>
      <c r="E471" s="8" t="s">
        <v>269</v>
      </c>
      <c r="F471" s="8" t="s">
        <v>603</v>
      </c>
      <c r="G471" s="8" t="s">
        <v>409</v>
      </c>
      <c r="H471" s="8" t="s">
        <v>375</v>
      </c>
      <c r="I471" s="8">
        <v>2.0</v>
      </c>
      <c r="J471" s="8">
        <v>23.6</v>
      </c>
      <c r="K471" s="8">
        <v>29.0</v>
      </c>
      <c r="L471" s="4" t="s">
        <v>141</v>
      </c>
      <c r="M471" s="8" t="s">
        <v>170</v>
      </c>
      <c r="N471" s="29">
        <v>0.0</v>
      </c>
      <c r="O471" s="29">
        <v>30.0</v>
      </c>
      <c r="P471" s="8" t="s">
        <v>502</v>
      </c>
      <c r="Q471" s="41">
        <v>1.0</v>
      </c>
      <c r="R471" s="8"/>
      <c r="S471" s="8"/>
      <c r="T471" s="7"/>
      <c r="U471" s="7"/>
      <c r="V471" s="7"/>
      <c r="W471" s="7"/>
      <c r="X471" s="7"/>
      <c r="Y471" s="7"/>
      <c r="Z471" s="7"/>
      <c r="AA471" s="7"/>
      <c r="AB471" s="7"/>
      <c r="AC471" s="7"/>
    </row>
    <row r="472" ht="15.75" customHeight="1">
      <c r="A472" s="29" t="s">
        <v>55</v>
      </c>
      <c r="B472" s="29">
        <v>2017.0</v>
      </c>
      <c r="C472" s="37">
        <v>42962.0</v>
      </c>
      <c r="D472" s="8" t="s">
        <v>72</v>
      </c>
      <c r="E472" s="8" t="s">
        <v>269</v>
      </c>
      <c r="F472" s="8" t="s">
        <v>603</v>
      </c>
      <c r="G472" s="8" t="s">
        <v>441</v>
      </c>
      <c r="H472" s="8" t="s">
        <v>375</v>
      </c>
      <c r="I472" s="8">
        <v>1.0</v>
      </c>
      <c r="J472" s="8">
        <v>24.4</v>
      </c>
      <c r="K472" s="8">
        <v>29.0</v>
      </c>
      <c r="L472" s="4" t="s">
        <v>123</v>
      </c>
      <c r="M472" s="8" t="s">
        <v>165</v>
      </c>
      <c r="N472" s="29">
        <v>0.0</v>
      </c>
      <c r="O472" s="29">
        <v>2.0</v>
      </c>
      <c r="P472" s="8" t="s">
        <v>502</v>
      </c>
      <c r="Q472" s="41">
        <v>1.0</v>
      </c>
      <c r="R472" s="8"/>
      <c r="S472" s="8"/>
      <c r="T472" s="7"/>
      <c r="U472" s="7"/>
      <c r="V472" s="7"/>
      <c r="W472" s="7"/>
      <c r="X472" s="7"/>
      <c r="Y472" s="7"/>
      <c r="Z472" s="7"/>
      <c r="AA472" s="7"/>
      <c r="AB472" s="7"/>
      <c r="AC472" s="7"/>
    </row>
    <row r="473" ht="15.75" customHeight="1">
      <c r="A473" s="29" t="s">
        <v>55</v>
      </c>
      <c r="B473" s="29">
        <v>2017.0</v>
      </c>
      <c r="C473" s="37">
        <v>42962.0</v>
      </c>
      <c r="D473" s="8" t="s">
        <v>72</v>
      </c>
      <c r="E473" s="8" t="s">
        <v>269</v>
      </c>
      <c r="F473" s="8" t="s">
        <v>603</v>
      </c>
      <c r="G473" s="8" t="s">
        <v>441</v>
      </c>
      <c r="H473" s="8" t="s">
        <v>375</v>
      </c>
      <c r="I473" s="8">
        <v>2.0</v>
      </c>
      <c r="J473" s="8">
        <v>24.4</v>
      </c>
      <c r="K473" s="8">
        <v>29.0</v>
      </c>
      <c r="L473" s="4" t="s">
        <v>123</v>
      </c>
      <c r="M473" s="8" t="s">
        <v>165</v>
      </c>
      <c r="N473" s="29">
        <v>0.0</v>
      </c>
      <c r="O473" s="29">
        <v>2.0</v>
      </c>
      <c r="P473" s="8" t="s">
        <v>502</v>
      </c>
      <c r="Q473" s="41">
        <v>1.0</v>
      </c>
      <c r="R473" s="8"/>
      <c r="S473" s="8"/>
      <c r="T473" s="7"/>
      <c r="U473" s="7"/>
      <c r="V473" s="7"/>
      <c r="W473" s="7"/>
      <c r="X473" s="7"/>
      <c r="Y473" s="7"/>
      <c r="Z473" s="7"/>
      <c r="AA473" s="7"/>
      <c r="AB473" s="7"/>
      <c r="AC473" s="7"/>
    </row>
    <row r="474" ht="15.75" customHeight="1">
      <c r="A474" s="29" t="s">
        <v>55</v>
      </c>
      <c r="B474" s="29">
        <v>2017.0</v>
      </c>
      <c r="C474" s="37">
        <v>42962.0</v>
      </c>
      <c r="D474" s="8" t="s">
        <v>72</v>
      </c>
      <c r="E474" s="8" t="s">
        <v>269</v>
      </c>
      <c r="F474" s="8" t="s">
        <v>603</v>
      </c>
      <c r="G474" s="8" t="s">
        <v>439</v>
      </c>
      <c r="H474" s="8" t="s">
        <v>375</v>
      </c>
      <c r="I474" s="8">
        <v>1.0</v>
      </c>
      <c r="J474" s="8">
        <v>24.7</v>
      </c>
      <c r="K474" s="8">
        <v>28.5</v>
      </c>
      <c r="L474" s="4" t="s">
        <v>123</v>
      </c>
      <c r="M474" s="8" t="s">
        <v>165</v>
      </c>
      <c r="N474" s="29">
        <v>0.0</v>
      </c>
      <c r="O474" s="29">
        <v>100.0</v>
      </c>
      <c r="P474" s="8" t="s">
        <v>502</v>
      </c>
      <c r="Q474" s="41">
        <v>1.0</v>
      </c>
      <c r="R474" s="8"/>
      <c r="S474" s="8"/>
      <c r="T474" s="7"/>
      <c r="U474" s="7"/>
      <c r="V474" s="7"/>
      <c r="W474" s="7"/>
      <c r="X474" s="7"/>
      <c r="Y474" s="7"/>
      <c r="Z474" s="7"/>
      <c r="AA474" s="7"/>
      <c r="AB474" s="7"/>
      <c r="AC474" s="7"/>
    </row>
    <row r="475" ht="15.75" customHeight="1">
      <c r="A475" s="29" t="s">
        <v>55</v>
      </c>
      <c r="B475" s="29">
        <v>2017.0</v>
      </c>
      <c r="C475" s="37">
        <v>42962.0</v>
      </c>
      <c r="D475" s="8" t="s">
        <v>72</v>
      </c>
      <c r="E475" s="8" t="s">
        <v>269</v>
      </c>
      <c r="F475" s="8" t="s">
        <v>603</v>
      </c>
      <c r="G475" s="8" t="s">
        <v>439</v>
      </c>
      <c r="H475" s="8" t="s">
        <v>375</v>
      </c>
      <c r="I475" s="8">
        <v>2.0</v>
      </c>
      <c r="J475" s="8">
        <v>24.7</v>
      </c>
      <c r="K475" s="8">
        <v>28.5</v>
      </c>
      <c r="L475" s="4" t="s">
        <v>123</v>
      </c>
      <c r="M475" s="8" t="s">
        <v>165</v>
      </c>
      <c r="N475" s="29">
        <v>0.0</v>
      </c>
      <c r="O475" s="29">
        <v>100.0</v>
      </c>
      <c r="P475" s="8" t="s">
        <v>502</v>
      </c>
      <c r="Q475" s="41">
        <v>1.0</v>
      </c>
      <c r="R475" s="8"/>
      <c r="S475" s="8"/>
      <c r="T475" s="7"/>
      <c r="U475" s="7"/>
      <c r="V475" s="7"/>
      <c r="W475" s="7"/>
      <c r="X475" s="7"/>
      <c r="Y475" s="7"/>
      <c r="Z475" s="7"/>
      <c r="AA475" s="7"/>
      <c r="AB475" s="7"/>
      <c r="AC475" s="7"/>
    </row>
    <row r="476" ht="15.75" customHeight="1">
      <c r="A476" s="29" t="s">
        <v>55</v>
      </c>
      <c r="B476" s="29">
        <v>2017.0</v>
      </c>
      <c r="C476" s="37">
        <v>42962.0</v>
      </c>
      <c r="D476" s="8" t="s">
        <v>72</v>
      </c>
      <c r="E476" s="8" t="s">
        <v>192</v>
      </c>
      <c r="F476" s="8" t="s">
        <v>603</v>
      </c>
      <c r="G476" s="8" t="s">
        <v>440</v>
      </c>
      <c r="H476" s="8" t="s">
        <v>375</v>
      </c>
      <c r="I476" s="8">
        <v>1.0</v>
      </c>
      <c r="J476" s="8">
        <v>24.7</v>
      </c>
      <c r="K476" s="8">
        <v>28.8</v>
      </c>
      <c r="L476" s="4" t="s">
        <v>123</v>
      </c>
      <c r="M476" s="8" t="s">
        <v>165</v>
      </c>
      <c r="N476" s="29">
        <v>0.0</v>
      </c>
      <c r="O476" s="29">
        <v>60.0</v>
      </c>
      <c r="P476" s="8" t="s">
        <v>502</v>
      </c>
      <c r="Q476" s="41">
        <v>1.0</v>
      </c>
      <c r="R476" s="8"/>
      <c r="S476" s="8"/>
      <c r="T476" s="7"/>
      <c r="U476" s="7"/>
      <c r="V476" s="7"/>
      <c r="W476" s="7"/>
      <c r="X476" s="7"/>
      <c r="Y476" s="7"/>
      <c r="Z476" s="7"/>
      <c r="AA476" s="7"/>
      <c r="AB476" s="7"/>
      <c r="AC476" s="7"/>
    </row>
    <row r="477" ht="15.75" customHeight="1">
      <c r="A477" s="29" t="s">
        <v>55</v>
      </c>
      <c r="B477" s="29">
        <v>2017.0</v>
      </c>
      <c r="C477" s="37">
        <v>42962.0</v>
      </c>
      <c r="D477" s="8" t="s">
        <v>72</v>
      </c>
      <c r="E477" s="8" t="s">
        <v>192</v>
      </c>
      <c r="F477" s="8" t="s">
        <v>603</v>
      </c>
      <c r="G477" s="8" t="s">
        <v>440</v>
      </c>
      <c r="H477" s="8" t="s">
        <v>375</v>
      </c>
      <c r="I477" s="8">
        <v>2.0</v>
      </c>
      <c r="J477" s="8">
        <v>24.7</v>
      </c>
      <c r="K477" s="8">
        <v>28.8</v>
      </c>
      <c r="L477" s="4" t="s">
        <v>123</v>
      </c>
      <c r="M477" s="8" t="s">
        <v>165</v>
      </c>
      <c r="N477" s="29">
        <v>0.0</v>
      </c>
      <c r="O477" s="29">
        <v>100.0</v>
      </c>
      <c r="P477" s="8" t="s">
        <v>502</v>
      </c>
      <c r="Q477" s="41">
        <v>1.0</v>
      </c>
      <c r="R477" s="8"/>
      <c r="S477" s="8"/>
      <c r="T477" s="7"/>
      <c r="U477" s="7"/>
      <c r="V477" s="7"/>
      <c r="W477" s="7"/>
      <c r="X477" s="7"/>
      <c r="Y477" s="7"/>
      <c r="Z477" s="7"/>
      <c r="AA477" s="7"/>
      <c r="AB477" s="7"/>
      <c r="AC477" s="7"/>
    </row>
    <row r="478" ht="15.75" customHeight="1">
      <c r="A478" s="29" t="s">
        <v>55</v>
      </c>
      <c r="B478" s="29">
        <v>2017.0</v>
      </c>
      <c r="C478" s="37">
        <v>42962.0</v>
      </c>
      <c r="D478" s="8" t="s">
        <v>72</v>
      </c>
      <c r="E478" s="8" t="s">
        <v>269</v>
      </c>
      <c r="F478" s="8" t="s">
        <v>603</v>
      </c>
      <c r="G478" s="8" t="s">
        <v>442</v>
      </c>
      <c r="H478" s="8" t="s">
        <v>375</v>
      </c>
      <c r="I478" s="8">
        <v>1.0</v>
      </c>
      <c r="J478" s="8">
        <v>24.1</v>
      </c>
      <c r="K478" s="8">
        <v>29.2</v>
      </c>
      <c r="L478" s="4" t="s">
        <v>129</v>
      </c>
      <c r="M478" s="8" t="s">
        <v>165</v>
      </c>
      <c r="N478" s="29">
        <v>0.0</v>
      </c>
      <c r="O478" s="29">
        <v>100.0</v>
      </c>
      <c r="P478" s="8" t="s">
        <v>502</v>
      </c>
      <c r="Q478" s="41">
        <v>1.0</v>
      </c>
      <c r="R478" s="8"/>
      <c r="S478" s="8"/>
      <c r="T478" s="7"/>
      <c r="U478" s="7"/>
      <c r="V478" s="7"/>
      <c r="W478" s="7"/>
      <c r="X478" s="7"/>
      <c r="Y478" s="7"/>
      <c r="Z478" s="7"/>
      <c r="AA478" s="7"/>
      <c r="AB478" s="7"/>
      <c r="AC478" s="7"/>
    </row>
    <row r="479" ht="15.75" customHeight="1">
      <c r="A479" s="29" t="s">
        <v>55</v>
      </c>
      <c r="B479" s="29">
        <v>2017.0</v>
      </c>
      <c r="C479" s="37">
        <v>42962.0</v>
      </c>
      <c r="D479" s="8" t="s">
        <v>72</v>
      </c>
      <c r="E479" s="8" t="s">
        <v>269</v>
      </c>
      <c r="F479" s="8" t="s">
        <v>603</v>
      </c>
      <c r="G479" s="8" t="s">
        <v>442</v>
      </c>
      <c r="H479" s="8" t="s">
        <v>375</v>
      </c>
      <c r="I479" s="8">
        <v>2.0</v>
      </c>
      <c r="J479" s="8">
        <v>24.1</v>
      </c>
      <c r="K479" s="8">
        <v>29.2</v>
      </c>
      <c r="L479" s="4" t="s">
        <v>129</v>
      </c>
      <c r="M479" s="8" t="s">
        <v>165</v>
      </c>
      <c r="N479" s="29">
        <v>0.0</v>
      </c>
      <c r="O479" s="29">
        <v>70.0</v>
      </c>
      <c r="P479" s="8" t="s">
        <v>502</v>
      </c>
      <c r="Q479" s="41">
        <v>1.0</v>
      </c>
      <c r="R479" s="8"/>
      <c r="S479" s="8"/>
      <c r="T479" s="7"/>
      <c r="U479" s="7"/>
      <c r="V479" s="7"/>
      <c r="W479" s="7"/>
      <c r="X479" s="7"/>
      <c r="Y479" s="7"/>
      <c r="Z479" s="7"/>
      <c r="AA479" s="7"/>
      <c r="AB479" s="7"/>
      <c r="AC479" s="7"/>
    </row>
    <row r="480" ht="15.75" customHeight="1">
      <c r="A480" s="29" t="s">
        <v>55</v>
      </c>
      <c r="B480" s="29">
        <v>2017.0</v>
      </c>
      <c r="C480" s="37">
        <v>42969.0</v>
      </c>
      <c r="D480" s="8" t="s">
        <v>72</v>
      </c>
      <c r="E480" s="3" t="s">
        <v>55</v>
      </c>
      <c r="F480" s="3" t="s">
        <v>55</v>
      </c>
      <c r="G480" s="8" t="s">
        <v>384</v>
      </c>
      <c r="H480" s="8" t="s">
        <v>375</v>
      </c>
      <c r="I480" s="8">
        <v>1.0</v>
      </c>
      <c r="J480" s="8">
        <v>25.1</v>
      </c>
      <c r="K480" s="8">
        <v>28.6</v>
      </c>
      <c r="L480" s="8" t="s">
        <v>129</v>
      </c>
      <c r="M480" s="8" t="s">
        <v>165</v>
      </c>
      <c r="N480" s="29">
        <v>0.0</v>
      </c>
      <c r="O480" s="29">
        <v>0.0</v>
      </c>
      <c r="P480" s="8" t="s">
        <v>502</v>
      </c>
      <c r="Q480" s="41">
        <v>1.0</v>
      </c>
      <c r="R480" s="8"/>
      <c r="S480" s="8"/>
      <c r="T480" s="35"/>
      <c r="U480" s="7"/>
      <c r="V480" s="7"/>
      <c r="W480" s="7"/>
      <c r="X480" s="7"/>
      <c r="Y480" s="7"/>
      <c r="Z480" s="7"/>
      <c r="AA480" s="7"/>
      <c r="AB480" s="7"/>
      <c r="AC480" s="7"/>
    </row>
    <row r="481" ht="15.75" customHeight="1">
      <c r="A481" s="29" t="s">
        <v>55</v>
      </c>
      <c r="B481" s="29">
        <v>2017.0</v>
      </c>
      <c r="C481" s="37">
        <v>42969.0</v>
      </c>
      <c r="D481" s="8" t="s">
        <v>72</v>
      </c>
      <c r="E481" s="3" t="s">
        <v>55</v>
      </c>
      <c r="F481" s="3" t="s">
        <v>55</v>
      </c>
      <c r="G481" s="8" t="s">
        <v>384</v>
      </c>
      <c r="H481" s="8" t="s">
        <v>375</v>
      </c>
      <c r="I481" s="8">
        <v>2.0</v>
      </c>
      <c r="J481" s="8">
        <v>25.1</v>
      </c>
      <c r="K481" s="8">
        <v>28.6</v>
      </c>
      <c r="L481" s="8" t="s">
        <v>129</v>
      </c>
      <c r="M481" s="8" t="s">
        <v>165</v>
      </c>
      <c r="N481" s="29">
        <v>0.0</v>
      </c>
      <c r="O481" s="29">
        <v>0.0</v>
      </c>
      <c r="P481" s="8" t="s">
        <v>502</v>
      </c>
      <c r="Q481" s="41">
        <v>1.0</v>
      </c>
      <c r="R481" s="8"/>
      <c r="S481" s="8"/>
      <c r="T481" s="35"/>
      <c r="U481" s="7"/>
      <c r="V481" s="7"/>
      <c r="W481" s="7"/>
      <c r="X481" s="7"/>
      <c r="Y481" s="7"/>
      <c r="Z481" s="7"/>
      <c r="AA481" s="7"/>
      <c r="AB481" s="7"/>
      <c r="AC481" s="7"/>
    </row>
    <row r="482" ht="15.75" customHeight="1">
      <c r="A482" s="29" t="s">
        <v>55</v>
      </c>
      <c r="B482" s="29">
        <v>2017.0</v>
      </c>
      <c r="C482" s="37">
        <v>42969.0</v>
      </c>
      <c r="D482" s="8" t="s">
        <v>72</v>
      </c>
      <c r="E482" s="3" t="s">
        <v>55</v>
      </c>
      <c r="F482" s="3" t="s">
        <v>55</v>
      </c>
      <c r="G482" s="8" t="s">
        <v>386</v>
      </c>
      <c r="H482" s="8" t="s">
        <v>375</v>
      </c>
      <c r="I482" s="8">
        <v>1.0</v>
      </c>
      <c r="J482" s="8">
        <v>24.6</v>
      </c>
      <c r="K482" s="8">
        <v>28.9</v>
      </c>
      <c r="L482" s="8" t="s">
        <v>135</v>
      </c>
      <c r="M482" s="8" t="s">
        <v>74</v>
      </c>
      <c r="N482" s="29">
        <v>0.0</v>
      </c>
      <c r="O482" s="29">
        <v>50.0</v>
      </c>
      <c r="P482" s="8" t="s">
        <v>502</v>
      </c>
      <c r="Q482" s="41">
        <v>1.0</v>
      </c>
      <c r="R482" s="8" t="s">
        <v>604</v>
      </c>
      <c r="S482" s="8"/>
      <c r="T482" s="35"/>
      <c r="U482" s="7"/>
      <c r="V482" s="7"/>
      <c r="W482" s="7"/>
      <c r="X482" s="7"/>
      <c r="Y482" s="7"/>
      <c r="Z482" s="7"/>
      <c r="AA482" s="7"/>
      <c r="AB482" s="7"/>
      <c r="AC482" s="7"/>
    </row>
    <row r="483" ht="15.75" customHeight="1">
      <c r="A483" s="29" t="s">
        <v>55</v>
      </c>
      <c r="B483" s="29">
        <v>2017.0</v>
      </c>
      <c r="C483" s="37">
        <v>42969.0</v>
      </c>
      <c r="D483" s="8" t="s">
        <v>72</v>
      </c>
      <c r="E483" s="3" t="s">
        <v>55</v>
      </c>
      <c r="F483" s="3" t="s">
        <v>55</v>
      </c>
      <c r="G483" s="8" t="s">
        <v>386</v>
      </c>
      <c r="H483" s="8" t="s">
        <v>375</v>
      </c>
      <c r="I483" s="8">
        <v>2.0</v>
      </c>
      <c r="J483" s="8">
        <v>24.6</v>
      </c>
      <c r="K483" s="8">
        <v>28.9</v>
      </c>
      <c r="L483" s="8" t="s">
        <v>135</v>
      </c>
      <c r="M483" s="8" t="s">
        <v>74</v>
      </c>
      <c r="N483" s="29">
        <v>0.0</v>
      </c>
      <c r="O483" s="29">
        <v>30.0</v>
      </c>
      <c r="P483" s="8" t="s">
        <v>502</v>
      </c>
      <c r="Q483" s="41">
        <v>1.0</v>
      </c>
      <c r="R483" s="8" t="s">
        <v>605</v>
      </c>
      <c r="S483" s="8"/>
      <c r="T483" s="35"/>
      <c r="U483" s="7"/>
      <c r="V483" s="7"/>
      <c r="W483" s="7"/>
      <c r="X483" s="7"/>
      <c r="Y483" s="7"/>
      <c r="Z483" s="7"/>
      <c r="AA483" s="7"/>
      <c r="AB483" s="7"/>
      <c r="AC483" s="7"/>
    </row>
    <row r="484" ht="15.75" customHeight="1">
      <c r="A484" s="29" t="s">
        <v>55</v>
      </c>
      <c r="B484" s="29">
        <v>2017.0</v>
      </c>
      <c r="C484" s="37">
        <v>42969.0</v>
      </c>
      <c r="D484" s="8" t="s">
        <v>72</v>
      </c>
      <c r="E484" s="3" t="s">
        <v>55</v>
      </c>
      <c r="F484" s="3" t="s">
        <v>55</v>
      </c>
      <c r="G484" s="8" t="s">
        <v>388</v>
      </c>
      <c r="H484" s="8" t="s">
        <v>375</v>
      </c>
      <c r="I484" s="8">
        <v>1.0</v>
      </c>
      <c r="J484" s="8">
        <v>28.9</v>
      </c>
      <c r="K484" s="8">
        <v>24.6</v>
      </c>
      <c r="L484" s="8" t="s">
        <v>123</v>
      </c>
      <c r="M484" s="8" t="s">
        <v>165</v>
      </c>
      <c r="N484" s="29">
        <v>0.0</v>
      </c>
      <c r="O484" s="29">
        <v>0.0</v>
      </c>
      <c r="P484" s="8" t="s">
        <v>502</v>
      </c>
      <c r="Q484" s="41">
        <v>1.0</v>
      </c>
      <c r="R484" s="8"/>
      <c r="S484" s="8"/>
      <c r="T484" s="35"/>
      <c r="U484" s="7"/>
      <c r="V484" s="7"/>
      <c r="W484" s="7"/>
      <c r="X484" s="7"/>
      <c r="Y484" s="7"/>
      <c r="Z484" s="7"/>
      <c r="AA484" s="7"/>
      <c r="AB484" s="7"/>
      <c r="AC484" s="7"/>
    </row>
    <row r="485" ht="15.75" customHeight="1">
      <c r="A485" s="29" t="s">
        <v>55</v>
      </c>
      <c r="B485" s="29">
        <v>2017.0</v>
      </c>
      <c r="C485" s="37">
        <v>42969.0</v>
      </c>
      <c r="D485" s="8" t="s">
        <v>72</v>
      </c>
      <c r="E485" s="3" t="s">
        <v>55</v>
      </c>
      <c r="F485" s="3" t="s">
        <v>55</v>
      </c>
      <c r="G485" s="8" t="s">
        <v>388</v>
      </c>
      <c r="H485" s="8" t="s">
        <v>375</v>
      </c>
      <c r="I485" s="8">
        <v>2.0</v>
      </c>
      <c r="J485" s="8">
        <v>28.9</v>
      </c>
      <c r="K485" s="8">
        <v>24.6</v>
      </c>
      <c r="L485" s="8" t="s">
        <v>123</v>
      </c>
      <c r="M485" s="8" t="s">
        <v>165</v>
      </c>
      <c r="N485" s="29">
        <v>0.0</v>
      </c>
      <c r="O485" s="29">
        <v>60.0</v>
      </c>
      <c r="P485" s="8" t="s">
        <v>502</v>
      </c>
      <c r="Q485" s="41">
        <v>1.0</v>
      </c>
      <c r="R485" s="8"/>
      <c r="S485" s="8"/>
      <c r="T485" s="35"/>
      <c r="U485" s="7"/>
      <c r="V485" s="7"/>
      <c r="W485" s="7"/>
      <c r="X485" s="7"/>
      <c r="Y485" s="7"/>
      <c r="Z485" s="7"/>
      <c r="AA485" s="7"/>
      <c r="AB485" s="7"/>
      <c r="AC485" s="7"/>
    </row>
    <row r="486" ht="15.75" customHeight="1">
      <c r="A486" s="29" t="s">
        <v>55</v>
      </c>
      <c r="B486" s="29">
        <v>2017.0</v>
      </c>
      <c r="C486" s="37">
        <v>42969.0</v>
      </c>
      <c r="D486" s="8" t="s">
        <v>72</v>
      </c>
      <c r="E486" s="3" t="s">
        <v>55</v>
      </c>
      <c r="F486" s="3" t="s">
        <v>55</v>
      </c>
      <c r="G486" s="8" t="s">
        <v>389</v>
      </c>
      <c r="H486" s="8" t="s">
        <v>375</v>
      </c>
      <c r="I486" s="8">
        <v>1.0</v>
      </c>
      <c r="J486" s="8">
        <v>25.4</v>
      </c>
      <c r="K486" s="8">
        <v>28.6</v>
      </c>
      <c r="L486" s="8" t="s">
        <v>135</v>
      </c>
      <c r="M486" s="8" t="s">
        <v>170</v>
      </c>
      <c r="N486" s="29">
        <v>0.0</v>
      </c>
      <c r="O486" s="29">
        <v>5.0</v>
      </c>
      <c r="P486" s="8" t="s">
        <v>502</v>
      </c>
      <c r="Q486" s="41">
        <v>1.0</v>
      </c>
      <c r="R486" s="8"/>
      <c r="S486" s="8"/>
      <c r="T486" s="35"/>
      <c r="U486" s="7"/>
      <c r="V486" s="7"/>
      <c r="W486" s="7"/>
      <c r="X486" s="7"/>
      <c r="Y486" s="7"/>
      <c r="Z486" s="7"/>
      <c r="AA486" s="7"/>
      <c r="AB486" s="7"/>
      <c r="AC486" s="7"/>
    </row>
    <row r="487" ht="15.75" customHeight="1">
      <c r="A487" s="29" t="s">
        <v>55</v>
      </c>
      <c r="B487" s="29">
        <v>2017.0</v>
      </c>
      <c r="C487" s="37">
        <v>42969.0</v>
      </c>
      <c r="D487" s="8" t="s">
        <v>72</v>
      </c>
      <c r="E487" s="3" t="s">
        <v>55</v>
      </c>
      <c r="F487" s="3" t="s">
        <v>55</v>
      </c>
      <c r="G487" s="8" t="s">
        <v>389</v>
      </c>
      <c r="H487" s="8" t="s">
        <v>375</v>
      </c>
      <c r="I487" s="8">
        <v>2.0</v>
      </c>
      <c r="J487" s="8">
        <v>25.4</v>
      </c>
      <c r="K487" s="8">
        <v>28.6</v>
      </c>
      <c r="L487" s="8" t="s">
        <v>135</v>
      </c>
      <c r="M487" s="8" t="s">
        <v>170</v>
      </c>
      <c r="N487" s="29">
        <v>0.0</v>
      </c>
      <c r="O487" s="29">
        <v>10.0</v>
      </c>
      <c r="P487" s="8" t="s">
        <v>502</v>
      </c>
      <c r="Q487" s="41">
        <v>1.0</v>
      </c>
      <c r="R487" s="8" t="s">
        <v>606</v>
      </c>
      <c r="S487" s="8"/>
      <c r="T487" s="35"/>
      <c r="U487" s="7"/>
      <c r="V487" s="7"/>
      <c r="W487" s="7"/>
      <c r="X487" s="7"/>
      <c r="Y487" s="7"/>
      <c r="Z487" s="7"/>
      <c r="AA487" s="7"/>
      <c r="AB487" s="7"/>
      <c r="AC487" s="7"/>
    </row>
    <row r="488" ht="15.75" customHeight="1">
      <c r="A488" s="29" t="s">
        <v>55</v>
      </c>
      <c r="B488" s="29">
        <v>2017.0</v>
      </c>
      <c r="C488" s="37">
        <v>42969.0</v>
      </c>
      <c r="D488" s="8" t="s">
        <v>72</v>
      </c>
      <c r="E488" s="3" t="s">
        <v>55</v>
      </c>
      <c r="F488" s="3" t="s">
        <v>55</v>
      </c>
      <c r="G488" s="8" t="s">
        <v>390</v>
      </c>
      <c r="H488" s="8" t="s">
        <v>375</v>
      </c>
      <c r="I488" s="8">
        <v>1.0</v>
      </c>
      <c r="J488" s="8">
        <v>24.9</v>
      </c>
      <c r="K488" s="8">
        <v>28.6</v>
      </c>
      <c r="L488" s="8" t="s">
        <v>141</v>
      </c>
      <c r="M488" s="8" t="s">
        <v>170</v>
      </c>
      <c r="N488" s="29">
        <v>0.0</v>
      </c>
      <c r="O488" s="29">
        <v>2.0</v>
      </c>
      <c r="P488" s="8" t="s">
        <v>502</v>
      </c>
      <c r="Q488" s="41">
        <v>1.0</v>
      </c>
      <c r="R488" s="8"/>
      <c r="S488" s="8"/>
      <c r="T488" s="7"/>
      <c r="U488" s="7"/>
      <c r="V488" s="7"/>
      <c r="W488" s="7"/>
      <c r="X488" s="7"/>
      <c r="Y488" s="7"/>
      <c r="Z488" s="7"/>
      <c r="AA488" s="7"/>
      <c r="AB488" s="7"/>
      <c r="AC488" s="7"/>
    </row>
    <row r="489" ht="15.75" customHeight="1">
      <c r="A489" s="29" t="s">
        <v>55</v>
      </c>
      <c r="B489" s="29">
        <v>2017.0</v>
      </c>
      <c r="C489" s="37">
        <v>42969.0</v>
      </c>
      <c r="D489" s="8" t="s">
        <v>72</v>
      </c>
      <c r="E489" s="3" t="s">
        <v>55</v>
      </c>
      <c r="F489" s="3" t="s">
        <v>55</v>
      </c>
      <c r="G489" s="8" t="s">
        <v>390</v>
      </c>
      <c r="H489" s="8" t="s">
        <v>375</v>
      </c>
      <c r="I489" s="8">
        <v>2.0</v>
      </c>
      <c r="J489" s="8">
        <v>24.9</v>
      </c>
      <c r="K489" s="8">
        <v>28.6</v>
      </c>
      <c r="L489" s="8" t="s">
        <v>141</v>
      </c>
      <c r="M489" s="8" t="s">
        <v>170</v>
      </c>
      <c r="N489" s="29">
        <v>0.0</v>
      </c>
      <c r="O489" s="29">
        <v>0.0</v>
      </c>
      <c r="P489" s="8" t="s">
        <v>502</v>
      </c>
      <c r="Q489" s="41">
        <v>1.0</v>
      </c>
      <c r="R489" s="8"/>
      <c r="S489" s="8"/>
      <c r="T489" s="7"/>
      <c r="U489" s="7"/>
      <c r="V489" s="7"/>
      <c r="W489" s="7"/>
      <c r="X489" s="7"/>
      <c r="Y489" s="7"/>
      <c r="Z489" s="7"/>
      <c r="AA489" s="7"/>
      <c r="AB489" s="7"/>
      <c r="AC489" s="7"/>
    </row>
    <row r="490" ht="15.75" customHeight="1">
      <c r="A490" s="29" t="s">
        <v>55</v>
      </c>
      <c r="B490" s="29">
        <v>2017.0</v>
      </c>
      <c r="C490" s="37">
        <v>42969.0</v>
      </c>
      <c r="D490" s="8" t="s">
        <v>72</v>
      </c>
      <c r="E490" s="3" t="s">
        <v>55</v>
      </c>
      <c r="F490" s="3" t="s">
        <v>55</v>
      </c>
      <c r="G490" s="8" t="s">
        <v>391</v>
      </c>
      <c r="H490" s="8" t="s">
        <v>375</v>
      </c>
      <c r="I490" s="8">
        <v>1.0</v>
      </c>
      <c r="J490" s="8">
        <v>24.2</v>
      </c>
      <c r="K490" s="8">
        <v>29.0</v>
      </c>
      <c r="L490" s="8" t="s">
        <v>135</v>
      </c>
      <c r="M490" s="8" t="s">
        <v>170</v>
      </c>
      <c r="N490" s="29">
        <v>0.0</v>
      </c>
      <c r="O490" s="29">
        <v>10.0</v>
      </c>
      <c r="P490" s="8" t="s">
        <v>502</v>
      </c>
      <c r="Q490" s="41">
        <v>1.0</v>
      </c>
      <c r="R490" s="8"/>
      <c r="S490" s="8"/>
      <c r="T490" s="7"/>
      <c r="U490" s="7"/>
      <c r="V490" s="7"/>
      <c r="W490" s="7"/>
      <c r="X490" s="7"/>
      <c r="Y490" s="7"/>
      <c r="Z490" s="7"/>
      <c r="AA490" s="7"/>
      <c r="AB490" s="7"/>
      <c r="AC490" s="7"/>
    </row>
    <row r="491" ht="15.75" customHeight="1">
      <c r="A491" s="29" t="s">
        <v>55</v>
      </c>
      <c r="B491" s="29">
        <v>2017.0</v>
      </c>
      <c r="C491" s="37">
        <v>42969.0</v>
      </c>
      <c r="D491" s="8" t="s">
        <v>72</v>
      </c>
      <c r="E491" s="3" t="s">
        <v>55</v>
      </c>
      <c r="F491" s="3" t="s">
        <v>55</v>
      </c>
      <c r="G491" s="8" t="s">
        <v>391</v>
      </c>
      <c r="H491" s="8" t="s">
        <v>375</v>
      </c>
      <c r="I491" s="8">
        <v>2.0</v>
      </c>
      <c r="J491" s="8">
        <v>24.2</v>
      </c>
      <c r="K491" s="8">
        <v>29.0</v>
      </c>
      <c r="L491" s="8" t="s">
        <v>135</v>
      </c>
      <c r="M491" s="8" t="s">
        <v>170</v>
      </c>
      <c r="N491" s="29">
        <v>0.0</v>
      </c>
      <c r="O491" s="29">
        <v>10.0</v>
      </c>
      <c r="P491" s="8" t="s">
        <v>502</v>
      </c>
      <c r="Q491" s="41">
        <v>1.0</v>
      </c>
      <c r="R491" s="8"/>
      <c r="S491" s="8"/>
      <c r="T491" s="7"/>
      <c r="U491" s="7"/>
      <c r="V491" s="7"/>
      <c r="W491" s="7"/>
      <c r="X491" s="7"/>
      <c r="Y491" s="7"/>
      <c r="Z491" s="7"/>
      <c r="AA491" s="7"/>
      <c r="AB491" s="7"/>
      <c r="AC491" s="7"/>
    </row>
    <row r="492" ht="15.75" customHeight="1">
      <c r="A492" s="29" t="s">
        <v>55</v>
      </c>
      <c r="B492" s="29">
        <v>2017.0</v>
      </c>
      <c r="C492" s="37">
        <v>42969.0</v>
      </c>
      <c r="D492" s="8" t="s">
        <v>72</v>
      </c>
      <c r="E492" s="3" t="s">
        <v>55</v>
      </c>
      <c r="F492" s="3" t="s">
        <v>55</v>
      </c>
      <c r="G492" s="8" t="s">
        <v>393</v>
      </c>
      <c r="H492" s="8" t="s">
        <v>375</v>
      </c>
      <c r="I492" s="8">
        <v>1.0</v>
      </c>
      <c r="J492" s="8">
        <v>23.6</v>
      </c>
      <c r="K492" s="8">
        <v>29.4</v>
      </c>
      <c r="L492" s="8" t="s">
        <v>135</v>
      </c>
      <c r="M492" s="8" t="s">
        <v>165</v>
      </c>
      <c r="N492" s="29">
        <v>0.0</v>
      </c>
      <c r="O492" s="29">
        <v>60.0</v>
      </c>
      <c r="P492" s="8" t="s">
        <v>502</v>
      </c>
      <c r="Q492" s="41">
        <v>1.0</v>
      </c>
      <c r="R492" s="8"/>
      <c r="S492" s="8"/>
      <c r="T492" s="7"/>
      <c r="U492" s="7"/>
      <c r="V492" s="7"/>
      <c r="W492" s="7"/>
      <c r="X492" s="7"/>
      <c r="Y492" s="7"/>
      <c r="Z492" s="7"/>
      <c r="AA492" s="7"/>
      <c r="AB492" s="7"/>
      <c r="AC492" s="7"/>
    </row>
    <row r="493" ht="15.75" customHeight="1">
      <c r="A493" s="29" t="s">
        <v>55</v>
      </c>
      <c r="B493" s="29">
        <v>2017.0</v>
      </c>
      <c r="C493" s="37">
        <v>42969.0</v>
      </c>
      <c r="D493" s="8" t="s">
        <v>72</v>
      </c>
      <c r="E493" s="3" t="s">
        <v>55</v>
      </c>
      <c r="F493" s="3" t="s">
        <v>55</v>
      </c>
      <c r="G493" s="8" t="s">
        <v>393</v>
      </c>
      <c r="H493" s="8" t="s">
        <v>375</v>
      </c>
      <c r="I493" s="8">
        <v>2.0</v>
      </c>
      <c r="J493" s="8">
        <v>23.6</v>
      </c>
      <c r="K493" s="8">
        <v>29.4</v>
      </c>
      <c r="L493" s="8" t="s">
        <v>135</v>
      </c>
      <c r="M493" s="8" t="s">
        <v>165</v>
      </c>
      <c r="N493" s="29">
        <v>0.0</v>
      </c>
      <c r="O493" s="29">
        <v>100.0</v>
      </c>
      <c r="P493" s="8" t="s">
        <v>502</v>
      </c>
      <c r="Q493" s="41">
        <v>1.0</v>
      </c>
      <c r="R493" s="8"/>
      <c r="S493" s="8"/>
      <c r="T493" s="7"/>
      <c r="U493" s="7"/>
      <c r="V493" s="7"/>
      <c r="W493" s="7"/>
      <c r="X493" s="7"/>
      <c r="Y493" s="7"/>
      <c r="Z493" s="7"/>
      <c r="AA493" s="7"/>
      <c r="AB493" s="7"/>
      <c r="AC493" s="7"/>
    </row>
    <row r="494" ht="15.75" customHeight="1">
      <c r="A494" s="29" t="s">
        <v>55</v>
      </c>
      <c r="B494" s="29">
        <v>2017.0</v>
      </c>
      <c r="C494" s="37">
        <v>42969.0</v>
      </c>
      <c r="D494" s="8" t="s">
        <v>72</v>
      </c>
      <c r="E494" s="3" t="s">
        <v>55</v>
      </c>
      <c r="F494" s="3" t="s">
        <v>55</v>
      </c>
      <c r="G494" s="8" t="s">
        <v>397</v>
      </c>
      <c r="H494" s="8" t="s">
        <v>375</v>
      </c>
      <c r="I494" s="8">
        <v>1.0</v>
      </c>
      <c r="J494" s="8">
        <v>24.7</v>
      </c>
      <c r="K494" s="8">
        <v>28.8</v>
      </c>
      <c r="L494" s="8" t="s">
        <v>129</v>
      </c>
      <c r="M494" s="8" t="s">
        <v>165</v>
      </c>
      <c r="N494" s="29">
        <v>0.0</v>
      </c>
      <c r="O494" s="29">
        <v>30.0</v>
      </c>
      <c r="P494" s="8" t="s">
        <v>502</v>
      </c>
      <c r="Q494" s="41">
        <v>1.0</v>
      </c>
      <c r="R494" s="8"/>
      <c r="S494" s="8"/>
      <c r="T494" s="7"/>
      <c r="U494" s="7"/>
      <c r="V494" s="7"/>
      <c r="W494" s="7"/>
      <c r="X494" s="7"/>
      <c r="Y494" s="7"/>
      <c r="Z494" s="7"/>
      <c r="AA494" s="7"/>
      <c r="AB494" s="7"/>
      <c r="AC494" s="7"/>
    </row>
    <row r="495" ht="15.75" customHeight="1">
      <c r="A495" s="29" t="s">
        <v>55</v>
      </c>
      <c r="B495" s="29">
        <v>2017.0</v>
      </c>
      <c r="C495" s="37">
        <v>42969.0</v>
      </c>
      <c r="D495" s="8" t="s">
        <v>72</v>
      </c>
      <c r="E495" s="3" t="s">
        <v>55</v>
      </c>
      <c r="F495" s="3" t="s">
        <v>55</v>
      </c>
      <c r="G495" s="8" t="s">
        <v>397</v>
      </c>
      <c r="H495" s="8" t="s">
        <v>375</v>
      </c>
      <c r="I495" s="8">
        <v>2.0</v>
      </c>
      <c r="J495" s="8">
        <v>24.7</v>
      </c>
      <c r="K495" s="8">
        <v>28.8</v>
      </c>
      <c r="L495" s="8" t="s">
        <v>129</v>
      </c>
      <c r="M495" s="8" t="s">
        <v>165</v>
      </c>
      <c r="N495" s="29">
        <v>0.0</v>
      </c>
      <c r="O495" s="29">
        <v>30.0</v>
      </c>
      <c r="P495" s="8" t="s">
        <v>502</v>
      </c>
      <c r="Q495" s="41">
        <v>1.0</v>
      </c>
      <c r="R495" s="8"/>
      <c r="S495" s="8"/>
      <c r="T495" s="7"/>
      <c r="U495" s="7"/>
      <c r="V495" s="7"/>
      <c r="W495" s="7"/>
      <c r="X495" s="7"/>
      <c r="Y495" s="7"/>
      <c r="Z495" s="7"/>
      <c r="AA495" s="7"/>
      <c r="AB495" s="7"/>
      <c r="AC495" s="7"/>
    </row>
    <row r="496" ht="15.75" customHeight="1">
      <c r="A496" s="29" t="s">
        <v>55</v>
      </c>
      <c r="B496" s="29">
        <v>2017.0</v>
      </c>
      <c r="C496" s="37">
        <v>42971.0</v>
      </c>
      <c r="D496" s="8" t="s">
        <v>72</v>
      </c>
      <c r="E496" s="3" t="s">
        <v>55</v>
      </c>
      <c r="F496" s="3" t="s">
        <v>55</v>
      </c>
      <c r="G496" s="8" t="s">
        <v>374</v>
      </c>
      <c r="H496" s="8" t="s">
        <v>375</v>
      </c>
      <c r="I496" s="8">
        <v>1.0</v>
      </c>
      <c r="J496" s="8">
        <v>19.4</v>
      </c>
      <c r="K496" s="8">
        <v>30.3</v>
      </c>
      <c r="L496" s="8" t="s">
        <v>141</v>
      </c>
      <c r="M496" s="8" t="s">
        <v>194</v>
      </c>
      <c r="N496" s="29">
        <v>0.0</v>
      </c>
      <c r="O496" s="29">
        <v>20.0</v>
      </c>
      <c r="P496" s="8" t="s">
        <v>502</v>
      </c>
      <c r="Q496" s="41">
        <v>1.0</v>
      </c>
      <c r="R496" s="8"/>
      <c r="S496" s="8"/>
      <c r="T496" s="35"/>
      <c r="U496" s="7"/>
      <c r="V496" s="7"/>
      <c r="W496" s="7"/>
      <c r="X496" s="7"/>
      <c r="Y496" s="7"/>
      <c r="Z496" s="7"/>
      <c r="AA496" s="7"/>
      <c r="AB496" s="7"/>
      <c r="AC496" s="7"/>
    </row>
    <row r="497" ht="15.75" customHeight="1">
      <c r="A497" s="29" t="s">
        <v>55</v>
      </c>
      <c r="B497" s="29">
        <v>2017.0</v>
      </c>
      <c r="C497" s="37">
        <v>42971.0</v>
      </c>
      <c r="D497" s="8" t="s">
        <v>72</v>
      </c>
      <c r="E497" s="3" t="s">
        <v>55</v>
      </c>
      <c r="F497" s="3" t="s">
        <v>55</v>
      </c>
      <c r="G497" s="8" t="s">
        <v>374</v>
      </c>
      <c r="H497" s="8" t="s">
        <v>375</v>
      </c>
      <c r="I497" s="8">
        <v>2.0</v>
      </c>
      <c r="J497" s="8">
        <v>19.4</v>
      </c>
      <c r="K497" s="8">
        <v>30.3</v>
      </c>
      <c r="L497" s="8" t="s">
        <v>135</v>
      </c>
      <c r="M497" s="8" t="s">
        <v>74</v>
      </c>
      <c r="N497" s="29">
        <v>0.0</v>
      </c>
      <c r="O497" s="29">
        <v>0.0</v>
      </c>
      <c r="P497" s="8" t="s">
        <v>502</v>
      </c>
      <c r="Q497" s="41">
        <v>1.0</v>
      </c>
      <c r="R497" s="8"/>
      <c r="S497" s="8"/>
      <c r="T497" s="35"/>
      <c r="U497" s="7"/>
      <c r="V497" s="7"/>
      <c r="W497" s="7"/>
      <c r="X497" s="7"/>
      <c r="Y497" s="7"/>
      <c r="Z497" s="7"/>
      <c r="AA497" s="7"/>
      <c r="AB497" s="7"/>
      <c r="AC497" s="7"/>
    </row>
    <row r="498" ht="15.75" customHeight="1">
      <c r="A498" s="29" t="s">
        <v>55</v>
      </c>
      <c r="B498" s="29">
        <v>2017.0</v>
      </c>
      <c r="C498" s="37">
        <v>42971.0</v>
      </c>
      <c r="D498" s="8" t="s">
        <v>72</v>
      </c>
      <c r="E498" s="3" t="s">
        <v>55</v>
      </c>
      <c r="F498" s="3" t="s">
        <v>55</v>
      </c>
      <c r="G498" s="8" t="s">
        <v>376</v>
      </c>
      <c r="H498" s="8" t="s">
        <v>375</v>
      </c>
      <c r="I498" s="8">
        <v>1.0</v>
      </c>
      <c r="J498" s="8">
        <v>19.8</v>
      </c>
      <c r="K498" s="8">
        <v>30.4</v>
      </c>
      <c r="L498" s="8" t="s">
        <v>135</v>
      </c>
      <c r="M498" s="8" t="s">
        <v>74</v>
      </c>
      <c r="N498" s="29">
        <v>0.0</v>
      </c>
      <c r="O498" s="29">
        <v>5.0</v>
      </c>
      <c r="P498" s="8" t="s">
        <v>502</v>
      </c>
      <c r="Q498" s="41">
        <v>1.0</v>
      </c>
      <c r="R498" s="8"/>
      <c r="S498" s="8"/>
      <c r="T498" s="35"/>
      <c r="U498" s="7"/>
      <c r="V498" s="7"/>
      <c r="W498" s="7"/>
      <c r="X498" s="7"/>
      <c r="Y498" s="7"/>
      <c r="Z498" s="7"/>
      <c r="AA498" s="7"/>
      <c r="AB498" s="7"/>
      <c r="AC498" s="7"/>
    </row>
    <row r="499" ht="15.75" customHeight="1">
      <c r="A499" s="29" t="s">
        <v>55</v>
      </c>
      <c r="B499" s="29">
        <v>2017.0</v>
      </c>
      <c r="C499" s="37">
        <v>42971.0</v>
      </c>
      <c r="D499" s="8" t="s">
        <v>72</v>
      </c>
      <c r="E499" s="3" t="s">
        <v>55</v>
      </c>
      <c r="F499" s="3" t="s">
        <v>55</v>
      </c>
      <c r="G499" s="8" t="s">
        <v>376</v>
      </c>
      <c r="H499" s="8" t="s">
        <v>375</v>
      </c>
      <c r="I499" s="8">
        <v>2.0</v>
      </c>
      <c r="J499" s="8">
        <v>19.8</v>
      </c>
      <c r="K499" s="8">
        <v>30.4</v>
      </c>
      <c r="L499" s="8" t="s">
        <v>135</v>
      </c>
      <c r="M499" s="8" t="s">
        <v>74</v>
      </c>
      <c r="N499" s="29">
        <v>0.0</v>
      </c>
      <c r="O499" s="29">
        <v>5.0</v>
      </c>
      <c r="P499" s="8" t="s">
        <v>502</v>
      </c>
      <c r="Q499" s="41">
        <v>1.0</v>
      </c>
      <c r="R499" s="8"/>
      <c r="S499" s="8"/>
      <c r="T499" s="35"/>
      <c r="U499" s="7"/>
      <c r="V499" s="7"/>
      <c r="W499" s="7"/>
      <c r="X499" s="7"/>
      <c r="Y499" s="7"/>
      <c r="Z499" s="7"/>
      <c r="AA499" s="7"/>
      <c r="AB499" s="7"/>
      <c r="AC499" s="7"/>
    </row>
    <row r="500" ht="15.75" customHeight="1">
      <c r="A500" s="29" t="s">
        <v>55</v>
      </c>
      <c r="B500" s="29">
        <v>2017.0</v>
      </c>
      <c r="C500" s="37">
        <v>42971.0</v>
      </c>
      <c r="D500" s="8" t="s">
        <v>72</v>
      </c>
      <c r="E500" s="3" t="s">
        <v>55</v>
      </c>
      <c r="F500" s="3" t="s">
        <v>55</v>
      </c>
      <c r="G500" s="8" t="s">
        <v>377</v>
      </c>
      <c r="H500" s="8" t="s">
        <v>375</v>
      </c>
      <c r="I500" s="8">
        <v>1.0</v>
      </c>
      <c r="J500" s="8" t="s">
        <v>55</v>
      </c>
      <c r="K500" s="8" t="s">
        <v>55</v>
      </c>
      <c r="L500" s="8" t="s">
        <v>135</v>
      </c>
      <c r="M500" s="8" t="s">
        <v>170</v>
      </c>
      <c r="N500" s="29">
        <v>0.0</v>
      </c>
      <c r="O500" s="29">
        <v>0.0</v>
      </c>
      <c r="P500" s="8" t="s">
        <v>502</v>
      </c>
      <c r="Q500" s="41">
        <v>1.0</v>
      </c>
      <c r="R500" s="8"/>
      <c r="S500" s="8"/>
      <c r="T500" s="35"/>
      <c r="U500" s="7"/>
      <c r="V500" s="7"/>
      <c r="W500" s="7"/>
      <c r="X500" s="7"/>
      <c r="Y500" s="7"/>
      <c r="Z500" s="7"/>
      <c r="AA500" s="7"/>
      <c r="AB500" s="7"/>
      <c r="AC500" s="7"/>
    </row>
    <row r="501" ht="15.75" customHeight="1">
      <c r="A501" s="29" t="s">
        <v>55</v>
      </c>
      <c r="B501" s="29">
        <v>2017.0</v>
      </c>
      <c r="C501" s="37">
        <v>42971.0</v>
      </c>
      <c r="D501" s="8" t="s">
        <v>72</v>
      </c>
      <c r="E501" s="3" t="s">
        <v>55</v>
      </c>
      <c r="F501" s="3" t="s">
        <v>55</v>
      </c>
      <c r="G501" s="8" t="s">
        <v>377</v>
      </c>
      <c r="H501" s="8" t="s">
        <v>375</v>
      </c>
      <c r="I501" s="8">
        <v>2.0</v>
      </c>
      <c r="J501" s="8" t="s">
        <v>55</v>
      </c>
      <c r="K501" s="8" t="s">
        <v>55</v>
      </c>
      <c r="L501" s="8" t="s">
        <v>135</v>
      </c>
      <c r="M501" s="8" t="s">
        <v>170</v>
      </c>
      <c r="N501" s="29">
        <v>0.0</v>
      </c>
      <c r="O501" s="29">
        <v>5.0</v>
      </c>
      <c r="P501" s="8" t="s">
        <v>502</v>
      </c>
      <c r="Q501" s="41">
        <v>1.0</v>
      </c>
      <c r="R501" s="8"/>
      <c r="S501" s="8"/>
      <c r="T501" s="35"/>
      <c r="U501" s="7"/>
      <c r="V501" s="7"/>
      <c r="W501" s="7"/>
      <c r="X501" s="7"/>
      <c r="Y501" s="7"/>
      <c r="Z501" s="7"/>
      <c r="AA501" s="7"/>
      <c r="AB501" s="7"/>
      <c r="AC501" s="7"/>
    </row>
    <row r="502" ht="15.75" customHeight="1">
      <c r="A502" s="29" t="s">
        <v>55</v>
      </c>
      <c r="B502" s="29">
        <v>2017.0</v>
      </c>
      <c r="C502" s="37">
        <v>42971.0</v>
      </c>
      <c r="D502" s="8" t="s">
        <v>72</v>
      </c>
      <c r="E502" s="3" t="s">
        <v>55</v>
      </c>
      <c r="F502" s="3" t="s">
        <v>55</v>
      </c>
      <c r="G502" s="8" t="s">
        <v>401</v>
      </c>
      <c r="H502" s="8" t="s">
        <v>375</v>
      </c>
      <c r="I502" s="8">
        <v>1.0</v>
      </c>
      <c r="J502" s="8">
        <v>21.7</v>
      </c>
      <c r="K502" s="8">
        <v>30.2</v>
      </c>
      <c r="L502" s="8" t="s">
        <v>123</v>
      </c>
      <c r="M502" s="8" t="s">
        <v>165</v>
      </c>
      <c r="N502" s="29">
        <v>0.0</v>
      </c>
      <c r="O502" s="29">
        <v>2.0</v>
      </c>
      <c r="P502" s="8" t="s">
        <v>502</v>
      </c>
      <c r="Q502" s="41">
        <v>1.0</v>
      </c>
      <c r="R502" s="8"/>
      <c r="S502" s="8"/>
      <c r="T502" s="7"/>
      <c r="U502" s="7"/>
      <c r="V502" s="7"/>
      <c r="W502" s="7"/>
      <c r="X502" s="7"/>
      <c r="Y502" s="7"/>
      <c r="Z502" s="7"/>
      <c r="AA502" s="7"/>
      <c r="AB502" s="7"/>
      <c r="AC502" s="7"/>
    </row>
    <row r="503" ht="15.75" customHeight="1">
      <c r="A503" s="29" t="s">
        <v>55</v>
      </c>
      <c r="B503" s="29">
        <v>2017.0</v>
      </c>
      <c r="C503" s="37">
        <v>42971.0</v>
      </c>
      <c r="D503" s="8" t="s">
        <v>72</v>
      </c>
      <c r="E503" s="3" t="s">
        <v>55</v>
      </c>
      <c r="F503" s="3" t="s">
        <v>55</v>
      </c>
      <c r="G503" s="8" t="s">
        <v>401</v>
      </c>
      <c r="H503" s="8" t="s">
        <v>375</v>
      </c>
      <c r="I503" s="8">
        <v>2.0</v>
      </c>
      <c r="J503" s="8">
        <v>21.7</v>
      </c>
      <c r="K503" s="8">
        <v>30.2</v>
      </c>
      <c r="L503" s="8" t="s">
        <v>123</v>
      </c>
      <c r="M503" s="8" t="s">
        <v>165</v>
      </c>
      <c r="N503" s="29">
        <v>0.0</v>
      </c>
      <c r="O503" s="29">
        <v>10.0</v>
      </c>
      <c r="P503" s="8" t="s">
        <v>502</v>
      </c>
      <c r="Q503" s="41">
        <v>1.0</v>
      </c>
      <c r="R503" s="8"/>
      <c r="S503" s="8"/>
      <c r="T503" s="7"/>
      <c r="U503" s="7"/>
      <c r="V503" s="7"/>
      <c r="W503" s="7"/>
      <c r="X503" s="7"/>
      <c r="Y503" s="7"/>
      <c r="Z503" s="7"/>
      <c r="AA503" s="7"/>
      <c r="AB503" s="7"/>
      <c r="AC503" s="7"/>
    </row>
    <row r="504" ht="15.75" customHeight="1">
      <c r="A504" s="29" t="s">
        <v>55</v>
      </c>
      <c r="B504" s="29">
        <v>2017.0</v>
      </c>
      <c r="C504" s="37">
        <v>42971.0</v>
      </c>
      <c r="D504" s="8" t="s">
        <v>72</v>
      </c>
      <c r="E504" s="3" t="s">
        <v>55</v>
      </c>
      <c r="F504" s="3" t="s">
        <v>55</v>
      </c>
      <c r="G504" s="8" t="s">
        <v>402</v>
      </c>
      <c r="H504" s="8" t="s">
        <v>375</v>
      </c>
      <c r="I504" s="8">
        <v>1.0</v>
      </c>
      <c r="J504" s="8">
        <v>17.41</v>
      </c>
      <c r="K504" s="8">
        <v>30.15</v>
      </c>
      <c r="L504" s="8" t="s">
        <v>129</v>
      </c>
      <c r="M504" s="8" t="s">
        <v>165</v>
      </c>
      <c r="N504" s="29">
        <v>0.0</v>
      </c>
      <c r="O504" s="29">
        <v>0.0</v>
      </c>
      <c r="P504" s="8" t="s">
        <v>502</v>
      </c>
      <c r="Q504" s="41">
        <v>1.0</v>
      </c>
      <c r="R504" s="8"/>
      <c r="S504" s="8"/>
      <c r="T504" s="7"/>
      <c r="U504" s="7"/>
      <c r="V504" s="7"/>
      <c r="W504" s="7"/>
      <c r="X504" s="7"/>
      <c r="Y504" s="7"/>
      <c r="Z504" s="7"/>
      <c r="AA504" s="7"/>
      <c r="AB504" s="7"/>
      <c r="AC504" s="7"/>
    </row>
    <row r="505" ht="15.75" customHeight="1">
      <c r="A505" s="29" t="s">
        <v>55</v>
      </c>
      <c r="B505" s="29">
        <v>2017.0</v>
      </c>
      <c r="C505" s="37">
        <v>42971.0</v>
      </c>
      <c r="D505" s="8" t="s">
        <v>72</v>
      </c>
      <c r="E505" s="3" t="s">
        <v>55</v>
      </c>
      <c r="F505" s="3" t="s">
        <v>55</v>
      </c>
      <c r="G505" s="8" t="s">
        <v>402</v>
      </c>
      <c r="H505" s="8" t="s">
        <v>375</v>
      </c>
      <c r="I505" s="8">
        <v>2.0</v>
      </c>
      <c r="J505" s="8">
        <v>17.41</v>
      </c>
      <c r="K505" s="8">
        <v>30.15</v>
      </c>
      <c r="L505" s="8" t="s">
        <v>129</v>
      </c>
      <c r="M505" s="8" t="s">
        <v>165</v>
      </c>
      <c r="N505" s="29">
        <v>0.0</v>
      </c>
      <c r="O505" s="29">
        <v>0.0</v>
      </c>
      <c r="P505" s="8" t="s">
        <v>502</v>
      </c>
      <c r="Q505" s="41">
        <v>1.0</v>
      </c>
      <c r="R505" s="8"/>
      <c r="S505" s="8"/>
      <c r="T505" s="7"/>
      <c r="U505" s="7"/>
      <c r="V505" s="7"/>
      <c r="W505" s="7"/>
      <c r="X505" s="7"/>
      <c r="Y505" s="7"/>
      <c r="Z505" s="7"/>
      <c r="AA505" s="7"/>
      <c r="AB505" s="7"/>
      <c r="AC505" s="7"/>
    </row>
    <row r="506" ht="15.75" customHeight="1">
      <c r="A506" s="29" t="s">
        <v>55</v>
      </c>
      <c r="B506" s="29">
        <v>2017.0</v>
      </c>
      <c r="C506" s="37">
        <v>42971.0</v>
      </c>
      <c r="D506" s="8" t="s">
        <v>72</v>
      </c>
      <c r="E506" s="3" t="s">
        <v>55</v>
      </c>
      <c r="F506" s="3" t="s">
        <v>55</v>
      </c>
      <c r="G506" s="8" t="s">
        <v>411</v>
      </c>
      <c r="H506" s="8" t="s">
        <v>375</v>
      </c>
      <c r="I506" s="8">
        <v>1.0</v>
      </c>
      <c r="J506" s="8">
        <v>21.2</v>
      </c>
      <c r="K506" s="8">
        <v>30.0</v>
      </c>
      <c r="L506" s="8" t="s">
        <v>135</v>
      </c>
      <c r="M506" s="8" t="s">
        <v>170</v>
      </c>
      <c r="N506" s="29">
        <v>0.0</v>
      </c>
      <c r="O506" s="29">
        <v>5.0</v>
      </c>
      <c r="P506" s="8" t="s">
        <v>502</v>
      </c>
      <c r="Q506" s="41">
        <v>1.0</v>
      </c>
      <c r="R506" s="8"/>
      <c r="S506" s="8"/>
      <c r="T506" s="7"/>
      <c r="U506" s="7"/>
      <c r="V506" s="7"/>
      <c r="W506" s="7"/>
      <c r="X506" s="7"/>
      <c r="Y506" s="7"/>
      <c r="Z506" s="7"/>
      <c r="AA506" s="7"/>
      <c r="AB506" s="7"/>
      <c r="AC506" s="7"/>
    </row>
    <row r="507" ht="15.75" customHeight="1">
      <c r="A507" s="29" t="s">
        <v>55</v>
      </c>
      <c r="B507" s="29">
        <v>2017.0</v>
      </c>
      <c r="C507" s="37">
        <v>42971.0</v>
      </c>
      <c r="D507" s="8" t="s">
        <v>72</v>
      </c>
      <c r="E507" s="3" t="s">
        <v>55</v>
      </c>
      <c r="F507" s="3" t="s">
        <v>55</v>
      </c>
      <c r="G507" s="8" t="s">
        <v>411</v>
      </c>
      <c r="H507" s="8" t="s">
        <v>375</v>
      </c>
      <c r="I507" s="8">
        <v>2.0</v>
      </c>
      <c r="J507" s="8">
        <v>21.2</v>
      </c>
      <c r="K507" s="8">
        <v>30.0</v>
      </c>
      <c r="L507" s="8" t="s">
        <v>135</v>
      </c>
      <c r="M507" s="8" t="s">
        <v>170</v>
      </c>
      <c r="N507" s="29">
        <v>0.0</v>
      </c>
      <c r="O507" s="29">
        <v>5.0</v>
      </c>
      <c r="P507" s="8" t="s">
        <v>502</v>
      </c>
      <c r="Q507" s="41">
        <v>1.0</v>
      </c>
      <c r="R507" s="8"/>
      <c r="S507" s="8"/>
      <c r="T507" s="7"/>
      <c r="U507" s="7"/>
      <c r="V507" s="7"/>
      <c r="W507" s="7"/>
      <c r="X507" s="7"/>
      <c r="Y507" s="7"/>
      <c r="Z507" s="7"/>
      <c r="AA507" s="7"/>
      <c r="AB507" s="7"/>
      <c r="AC507" s="7"/>
    </row>
    <row r="508" ht="15.75" customHeight="1">
      <c r="A508" s="29" t="s">
        <v>55</v>
      </c>
      <c r="B508" s="29">
        <v>2017.0</v>
      </c>
      <c r="C508" s="37">
        <v>42971.0</v>
      </c>
      <c r="D508" s="8" t="s">
        <v>72</v>
      </c>
      <c r="E508" s="3" t="s">
        <v>55</v>
      </c>
      <c r="F508" s="3" t="s">
        <v>55</v>
      </c>
      <c r="G508" s="8" t="s">
        <v>412</v>
      </c>
      <c r="H508" s="8" t="s">
        <v>375</v>
      </c>
      <c r="I508" s="8">
        <v>1.0</v>
      </c>
      <c r="J508" s="8">
        <v>22.4</v>
      </c>
      <c r="K508" s="8">
        <v>29.7</v>
      </c>
      <c r="L508" s="8" t="s">
        <v>123</v>
      </c>
      <c r="M508" s="8" t="s">
        <v>165</v>
      </c>
      <c r="N508" s="29">
        <v>0.0</v>
      </c>
      <c r="O508" s="29">
        <v>0.0</v>
      </c>
      <c r="P508" s="8" t="s">
        <v>502</v>
      </c>
      <c r="Q508" s="41">
        <v>1.0</v>
      </c>
      <c r="R508" s="8"/>
      <c r="S508" s="8"/>
      <c r="T508" s="7"/>
      <c r="U508" s="7"/>
      <c r="V508" s="7"/>
      <c r="W508" s="7"/>
      <c r="X508" s="7"/>
      <c r="Y508" s="7"/>
      <c r="Z508" s="7"/>
      <c r="AA508" s="7"/>
      <c r="AB508" s="7"/>
      <c r="AC508" s="7"/>
    </row>
    <row r="509" ht="15.75" customHeight="1">
      <c r="A509" s="29" t="s">
        <v>55</v>
      </c>
      <c r="B509" s="29">
        <v>2017.0</v>
      </c>
      <c r="C509" s="37">
        <v>42971.0</v>
      </c>
      <c r="D509" s="8" t="s">
        <v>72</v>
      </c>
      <c r="E509" s="3" t="s">
        <v>55</v>
      </c>
      <c r="F509" s="3" t="s">
        <v>55</v>
      </c>
      <c r="G509" s="8" t="s">
        <v>412</v>
      </c>
      <c r="H509" s="8" t="s">
        <v>375</v>
      </c>
      <c r="I509" s="8">
        <v>2.0</v>
      </c>
      <c r="J509" s="8">
        <v>22.4</v>
      </c>
      <c r="K509" s="8">
        <v>29.7</v>
      </c>
      <c r="L509" s="8" t="s">
        <v>123</v>
      </c>
      <c r="M509" s="8" t="s">
        <v>165</v>
      </c>
      <c r="N509" s="29">
        <v>0.0</v>
      </c>
      <c r="O509" s="29">
        <v>0.0</v>
      </c>
      <c r="P509" s="8" t="s">
        <v>502</v>
      </c>
      <c r="Q509" s="41">
        <v>1.0</v>
      </c>
      <c r="R509" s="8"/>
      <c r="S509" s="8"/>
      <c r="T509" s="7"/>
      <c r="U509" s="7"/>
      <c r="V509" s="7"/>
      <c r="W509" s="7"/>
      <c r="X509" s="7"/>
      <c r="Y509" s="7"/>
      <c r="Z509" s="7"/>
      <c r="AA509" s="7"/>
      <c r="AB509" s="7"/>
      <c r="AC509" s="7"/>
    </row>
    <row r="510" ht="15.75" customHeight="1">
      <c r="A510" s="29" t="s">
        <v>55</v>
      </c>
      <c r="B510" s="29">
        <v>2017.0</v>
      </c>
      <c r="C510" s="37">
        <v>42971.0</v>
      </c>
      <c r="D510" s="8" t="s">
        <v>72</v>
      </c>
      <c r="E510" s="3" t="s">
        <v>55</v>
      </c>
      <c r="F510" s="3" t="s">
        <v>55</v>
      </c>
      <c r="G510" s="8" t="s">
        <v>413</v>
      </c>
      <c r="H510" s="8" t="s">
        <v>375</v>
      </c>
      <c r="I510" s="8">
        <v>1.0</v>
      </c>
      <c r="J510" s="8">
        <v>23.6</v>
      </c>
      <c r="K510" s="8">
        <v>29.5</v>
      </c>
      <c r="L510" s="8" t="s">
        <v>123</v>
      </c>
      <c r="M510" s="8" t="s">
        <v>165</v>
      </c>
      <c r="N510" s="29">
        <v>0.0</v>
      </c>
      <c r="O510" s="29">
        <v>5.0</v>
      </c>
      <c r="P510" s="8" t="s">
        <v>502</v>
      </c>
      <c r="Q510" s="41">
        <v>1.0</v>
      </c>
      <c r="R510" s="8"/>
      <c r="S510" s="8"/>
      <c r="T510" s="7"/>
      <c r="U510" s="7"/>
      <c r="V510" s="7"/>
      <c r="W510" s="7"/>
      <c r="X510" s="7"/>
      <c r="Y510" s="7"/>
      <c r="Z510" s="7"/>
      <c r="AA510" s="7"/>
      <c r="AB510" s="7"/>
      <c r="AC510" s="7"/>
    </row>
    <row r="511" ht="15.75" customHeight="1">
      <c r="A511" s="29" t="s">
        <v>55</v>
      </c>
      <c r="B511" s="29">
        <v>2017.0</v>
      </c>
      <c r="C511" s="37">
        <v>42971.0</v>
      </c>
      <c r="D511" s="8" t="s">
        <v>72</v>
      </c>
      <c r="E511" s="3" t="s">
        <v>55</v>
      </c>
      <c r="F511" s="3" t="s">
        <v>55</v>
      </c>
      <c r="G511" s="8" t="s">
        <v>413</v>
      </c>
      <c r="H511" s="8" t="s">
        <v>375</v>
      </c>
      <c r="I511" s="8">
        <v>2.0</v>
      </c>
      <c r="J511" s="8">
        <v>23.6</v>
      </c>
      <c r="K511" s="8">
        <v>29.5</v>
      </c>
      <c r="L511" s="8" t="s">
        <v>123</v>
      </c>
      <c r="M511" s="8" t="s">
        <v>165</v>
      </c>
      <c r="N511" s="29">
        <v>0.0</v>
      </c>
      <c r="O511" s="29">
        <v>5.0</v>
      </c>
      <c r="P511" s="8" t="s">
        <v>502</v>
      </c>
      <c r="Q511" s="41">
        <v>1.0</v>
      </c>
      <c r="R511" s="8"/>
      <c r="S511" s="8"/>
      <c r="T511" s="7"/>
      <c r="U511" s="7"/>
      <c r="V511" s="7"/>
      <c r="W511" s="7"/>
      <c r="X511" s="7"/>
      <c r="Y511" s="7"/>
      <c r="Z511" s="7"/>
      <c r="AA511" s="7"/>
      <c r="AB511" s="7"/>
      <c r="AC511" s="7"/>
    </row>
    <row r="512" ht="15.75" customHeight="1">
      <c r="A512" s="29" t="s">
        <v>55</v>
      </c>
      <c r="B512" s="29">
        <v>2017.0</v>
      </c>
      <c r="C512" s="37">
        <v>42971.0</v>
      </c>
      <c r="D512" s="8" t="s">
        <v>72</v>
      </c>
      <c r="E512" s="3" t="s">
        <v>55</v>
      </c>
      <c r="F512" s="3" t="s">
        <v>55</v>
      </c>
      <c r="G512" s="8" t="s">
        <v>414</v>
      </c>
      <c r="H512" s="8" t="s">
        <v>375</v>
      </c>
      <c r="I512" s="8">
        <v>1.0</v>
      </c>
      <c r="J512" s="8">
        <v>23.3</v>
      </c>
      <c r="K512" s="8">
        <v>29.8</v>
      </c>
      <c r="L512" s="8" t="s">
        <v>135</v>
      </c>
      <c r="M512" s="8" t="s">
        <v>170</v>
      </c>
      <c r="N512" s="29">
        <v>0.0</v>
      </c>
      <c r="O512" s="29">
        <v>0.0</v>
      </c>
      <c r="P512" s="8" t="s">
        <v>502</v>
      </c>
      <c r="Q512" s="41">
        <v>1.0</v>
      </c>
      <c r="R512" s="8"/>
      <c r="S512" s="8"/>
      <c r="T512" s="7"/>
      <c r="U512" s="7"/>
      <c r="V512" s="7"/>
      <c r="W512" s="7"/>
      <c r="X512" s="7"/>
      <c r="Y512" s="7"/>
      <c r="Z512" s="7"/>
      <c r="AA512" s="7"/>
      <c r="AB512" s="7"/>
      <c r="AC512" s="7"/>
    </row>
    <row r="513" ht="15.75" customHeight="1">
      <c r="A513" s="29" t="s">
        <v>55</v>
      </c>
      <c r="B513" s="29">
        <v>2017.0</v>
      </c>
      <c r="C513" s="37">
        <v>42971.0</v>
      </c>
      <c r="D513" s="8" t="s">
        <v>72</v>
      </c>
      <c r="E513" s="3" t="s">
        <v>55</v>
      </c>
      <c r="F513" s="3" t="s">
        <v>55</v>
      </c>
      <c r="G513" s="8" t="s">
        <v>414</v>
      </c>
      <c r="H513" s="8" t="s">
        <v>375</v>
      </c>
      <c r="I513" s="8">
        <v>2.0</v>
      </c>
      <c r="J513" s="8">
        <v>23.3</v>
      </c>
      <c r="K513" s="8">
        <v>29.8</v>
      </c>
      <c r="L513" s="8" t="s">
        <v>135</v>
      </c>
      <c r="M513" s="8" t="s">
        <v>170</v>
      </c>
      <c r="N513" s="29">
        <v>0.0</v>
      </c>
      <c r="O513" s="29">
        <v>0.0</v>
      </c>
      <c r="P513" s="8" t="s">
        <v>502</v>
      </c>
      <c r="Q513" s="41">
        <v>1.0</v>
      </c>
      <c r="R513" s="8"/>
      <c r="S513" s="8"/>
      <c r="T513" s="7"/>
      <c r="U513" s="7"/>
      <c r="V513" s="7"/>
      <c r="W513" s="7"/>
      <c r="X513" s="7"/>
      <c r="Y513" s="7"/>
      <c r="Z513" s="7"/>
      <c r="AA513" s="7"/>
      <c r="AB513" s="7"/>
      <c r="AC513" s="7"/>
    </row>
    <row r="514" ht="15.75" customHeight="1">
      <c r="A514" s="29" t="s">
        <v>55</v>
      </c>
      <c r="B514" s="29">
        <v>2017.0</v>
      </c>
      <c r="C514" s="37">
        <v>42971.0</v>
      </c>
      <c r="D514" s="8" t="s">
        <v>72</v>
      </c>
      <c r="E514" s="3" t="s">
        <v>55</v>
      </c>
      <c r="F514" s="3" t="s">
        <v>55</v>
      </c>
      <c r="G514" s="8" t="s">
        <v>415</v>
      </c>
      <c r="H514" s="8" t="s">
        <v>375</v>
      </c>
      <c r="I514" s="8">
        <v>1.0</v>
      </c>
      <c r="J514" s="8">
        <v>24.0</v>
      </c>
      <c r="K514" s="8">
        <v>29.7</v>
      </c>
      <c r="L514" s="8" t="s">
        <v>129</v>
      </c>
      <c r="M514" s="8" t="s">
        <v>165</v>
      </c>
      <c r="N514" s="29">
        <v>0.0</v>
      </c>
      <c r="O514" s="29">
        <v>10.0</v>
      </c>
      <c r="P514" s="8" t="s">
        <v>502</v>
      </c>
      <c r="Q514" s="41">
        <v>1.0</v>
      </c>
      <c r="R514" s="8"/>
      <c r="S514" s="8"/>
      <c r="T514" s="7"/>
      <c r="U514" s="7"/>
      <c r="V514" s="7"/>
      <c r="W514" s="7"/>
      <c r="X514" s="7"/>
      <c r="Y514" s="7"/>
      <c r="Z514" s="7"/>
      <c r="AA514" s="7"/>
      <c r="AB514" s="7"/>
      <c r="AC514" s="7"/>
    </row>
    <row r="515" ht="15.75" customHeight="1">
      <c r="A515" s="29" t="s">
        <v>55</v>
      </c>
      <c r="B515" s="29">
        <v>2017.0</v>
      </c>
      <c r="C515" s="37">
        <v>42971.0</v>
      </c>
      <c r="D515" s="8" t="s">
        <v>72</v>
      </c>
      <c r="E515" s="3" t="s">
        <v>55</v>
      </c>
      <c r="F515" s="3" t="s">
        <v>55</v>
      </c>
      <c r="G515" s="8" t="s">
        <v>415</v>
      </c>
      <c r="H515" s="8" t="s">
        <v>375</v>
      </c>
      <c r="I515" s="8">
        <v>2.0</v>
      </c>
      <c r="J515" s="8">
        <v>24.0</v>
      </c>
      <c r="K515" s="8">
        <v>29.7</v>
      </c>
      <c r="L515" s="8" t="s">
        <v>129</v>
      </c>
      <c r="M515" s="8" t="s">
        <v>165</v>
      </c>
      <c r="N515" s="29">
        <v>0.0</v>
      </c>
      <c r="O515" s="29">
        <v>15.0</v>
      </c>
      <c r="P515" s="8" t="s">
        <v>502</v>
      </c>
      <c r="Q515" s="41">
        <v>1.0</v>
      </c>
      <c r="R515" s="8"/>
      <c r="S515" s="8"/>
      <c r="T515" s="7"/>
      <c r="U515" s="7"/>
      <c r="V515" s="7"/>
      <c r="W515" s="7"/>
      <c r="X515" s="7"/>
      <c r="Y515" s="7"/>
      <c r="Z515" s="7"/>
      <c r="AA515" s="7"/>
      <c r="AB515" s="7"/>
      <c r="AC515" s="7"/>
    </row>
    <row r="516" ht="15.75" customHeight="1">
      <c r="A516" s="29" t="s">
        <v>55</v>
      </c>
      <c r="B516" s="29">
        <v>2017.0</v>
      </c>
      <c r="C516" s="37">
        <v>42971.0</v>
      </c>
      <c r="D516" s="8" t="s">
        <v>72</v>
      </c>
      <c r="E516" s="3" t="s">
        <v>55</v>
      </c>
      <c r="F516" s="3" t="s">
        <v>55</v>
      </c>
      <c r="G516" s="8" t="s">
        <v>416</v>
      </c>
      <c r="H516" s="8" t="s">
        <v>375</v>
      </c>
      <c r="I516" s="8">
        <v>1.0</v>
      </c>
      <c r="J516" s="8">
        <v>21.0</v>
      </c>
      <c r="K516" s="8">
        <v>30.1</v>
      </c>
      <c r="L516" s="8" t="s">
        <v>123</v>
      </c>
      <c r="M516" s="8" t="s">
        <v>165</v>
      </c>
      <c r="N516" s="29">
        <v>0.0</v>
      </c>
      <c r="O516" s="29">
        <v>0.0</v>
      </c>
      <c r="P516" s="8" t="s">
        <v>502</v>
      </c>
      <c r="Q516" s="41">
        <v>1.0</v>
      </c>
      <c r="R516" s="8"/>
      <c r="S516" s="8"/>
      <c r="T516" s="7"/>
      <c r="U516" s="7"/>
      <c r="V516" s="7"/>
      <c r="W516" s="7"/>
      <c r="X516" s="7"/>
      <c r="Y516" s="7"/>
      <c r="Z516" s="7"/>
      <c r="AA516" s="7"/>
      <c r="AB516" s="7"/>
      <c r="AC516" s="7"/>
    </row>
    <row r="517" ht="15.75" customHeight="1">
      <c r="A517" s="29" t="s">
        <v>55</v>
      </c>
      <c r="B517" s="29">
        <v>2017.0</v>
      </c>
      <c r="C517" s="37">
        <v>42971.0</v>
      </c>
      <c r="D517" s="8" t="s">
        <v>72</v>
      </c>
      <c r="E517" s="3" t="s">
        <v>55</v>
      </c>
      <c r="F517" s="3" t="s">
        <v>55</v>
      </c>
      <c r="G517" s="8" t="s">
        <v>416</v>
      </c>
      <c r="H517" s="8" t="s">
        <v>375</v>
      </c>
      <c r="I517" s="8">
        <v>2.0</v>
      </c>
      <c r="J517" s="8">
        <v>21.0</v>
      </c>
      <c r="K517" s="8">
        <v>30.1</v>
      </c>
      <c r="L517" s="8" t="s">
        <v>123</v>
      </c>
      <c r="M517" s="8" t="s">
        <v>165</v>
      </c>
      <c r="N517" s="29">
        <v>0.0</v>
      </c>
      <c r="O517" s="29">
        <v>0.0</v>
      </c>
      <c r="P517" s="8" t="s">
        <v>502</v>
      </c>
      <c r="Q517" s="41">
        <v>1.0</v>
      </c>
      <c r="R517" s="8"/>
      <c r="S517" s="8"/>
      <c r="T517" s="7"/>
      <c r="U517" s="7"/>
      <c r="V517" s="7"/>
      <c r="W517" s="7"/>
      <c r="X517" s="7"/>
      <c r="Y517" s="7"/>
      <c r="Z517" s="7"/>
      <c r="AA517" s="7"/>
      <c r="AB517" s="7"/>
      <c r="AC517" s="7"/>
    </row>
    <row r="518" ht="15.75" customHeight="1">
      <c r="A518" s="29" t="s">
        <v>55</v>
      </c>
      <c r="B518" s="29">
        <v>2017.0</v>
      </c>
      <c r="C518" s="37">
        <v>42971.0</v>
      </c>
      <c r="D518" s="8" t="s">
        <v>72</v>
      </c>
      <c r="E518" s="3" t="s">
        <v>55</v>
      </c>
      <c r="F518" s="3" t="s">
        <v>55</v>
      </c>
      <c r="G518" s="8" t="s">
        <v>419</v>
      </c>
      <c r="H518" s="8" t="s">
        <v>375</v>
      </c>
      <c r="I518" s="8">
        <v>1.0</v>
      </c>
      <c r="J518" s="8">
        <v>17.36</v>
      </c>
      <c r="K518" s="8">
        <v>29.68</v>
      </c>
      <c r="L518" s="8" t="s">
        <v>123</v>
      </c>
      <c r="M518" s="8" t="s">
        <v>165</v>
      </c>
      <c r="N518" s="29">
        <v>0.0</v>
      </c>
      <c r="O518" s="29">
        <v>100.0</v>
      </c>
      <c r="P518" s="8" t="s">
        <v>502</v>
      </c>
      <c r="Q518" s="41">
        <v>1.0</v>
      </c>
      <c r="R518" s="8"/>
      <c r="S518" s="8"/>
      <c r="T518" s="7"/>
      <c r="U518" s="7"/>
      <c r="V518" s="7"/>
      <c r="W518" s="7"/>
      <c r="X518" s="7"/>
      <c r="Y518" s="7"/>
      <c r="Z518" s="7"/>
      <c r="AA518" s="7"/>
      <c r="AB518" s="7"/>
      <c r="AC518" s="7"/>
    </row>
    <row r="519" ht="15.75" customHeight="1">
      <c r="A519" s="29" t="s">
        <v>55</v>
      </c>
      <c r="B519" s="29">
        <v>2017.0</v>
      </c>
      <c r="C519" s="37">
        <v>42971.0</v>
      </c>
      <c r="D519" s="8" t="s">
        <v>72</v>
      </c>
      <c r="E519" s="3" t="s">
        <v>55</v>
      </c>
      <c r="F519" s="3" t="s">
        <v>55</v>
      </c>
      <c r="G519" s="8" t="s">
        <v>419</v>
      </c>
      <c r="H519" s="8" t="s">
        <v>375</v>
      </c>
      <c r="I519" s="8">
        <v>2.0</v>
      </c>
      <c r="J519" s="8">
        <v>17.36</v>
      </c>
      <c r="K519" s="8">
        <v>29.68</v>
      </c>
      <c r="L519" s="8" t="s">
        <v>123</v>
      </c>
      <c r="M519" s="8" t="s">
        <v>165</v>
      </c>
      <c r="N519" s="29">
        <v>0.0</v>
      </c>
      <c r="O519" s="29">
        <v>100.0</v>
      </c>
      <c r="P519" s="8" t="s">
        <v>502</v>
      </c>
      <c r="Q519" s="41">
        <v>1.0</v>
      </c>
      <c r="R519" s="8"/>
      <c r="S519" s="8"/>
      <c r="T519" s="7"/>
      <c r="U519" s="7"/>
      <c r="V519" s="7"/>
      <c r="W519" s="7"/>
      <c r="X519" s="7"/>
      <c r="Y519" s="7"/>
      <c r="Z519" s="7"/>
      <c r="AA519" s="7"/>
      <c r="AB519" s="7"/>
      <c r="AC519" s="7"/>
    </row>
    <row r="520" ht="15.75" customHeight="1">
      <c r="A520" s="29" t="s">
        <v>55</v>
      </c>
      <c r="B520" s="29">
        <v>2017.0</v>
      </c>
      <c r="C520" s="37">
        <v>42971.0</v>
      </c>
      <c r="D520" s="8" t="s">
        <v>72</v>
      </c>
      <c r="E520" s="3" t="s">
        <v>55</v>
      </c>
      <c r="F520" s="3" t="s">
        <v>55</v>
      </c>
      <c r="G520" s="8" t="s">
        <v>437</v>
      </c>
      <c r="H520" s="8" t="s">
        <v>375</v>
      </c>
      <c r="I520" s="8">
        <v>1.0</v>
      </c>
      <c r="J520" s="8">
        <v>17.33</v>
      </c>
      <c r="K520" s="8">
        <v>29.88</v>
      </c>
      <c r="L520" s="8" t="s">
        <v>123</v>
      </c>
      <c r="M520" s="8" t="s">
        <v>165</v>
      </c>
      <c r="N520" s="29">
        <v>0.0</v>
      </c>
      <c r="O520" s="29">
        <v>0.0</v>
      </c>
      <c r="P520" s="8" t="s">
        <v>502</v>
      </c>
      <c r="Q520" s="41">
        <v>1.0</v>
      </c>
      <c r="R520" s="8" t="s">
        <v>607</v>
      </c>
      <c r="S520" s="8"/>
      <c r="T520" s="7"/>
      <c r="U520" s="7"/>
      <c r="V520" s="7"/>
      <c r="W520" s="7"/>
      <c r="X520" s="7"/>
      <c r="Y520" s="7"/>
      <c r="Z520" s="7"/>
      <c r="AA520" s="7"/>
      <c r="AB520" s="7"/>
      <c r="AC520" s="7"/>
    </row>
    <row r="521" ht="15.75" customHeight="1">
      <c r="A521" s="29" t="s">
        <v>55</v>
      </c>
      <c r="B521" s="29">
        <v>2017.0</v>
      </c>
      <c r="C521" s="37">
        <v>42971.0</v>
      </c>
      <c r="D521" s="8" t="s">
        <v>72</v>
      </c>
      <c r="E521" s="3" t="s">
        <v>55</v>
      </c>
      <c r="F521" s="3" t="s">
        <v>55</v>
      </c>
      <c r="G521" s="8" t="s">
        <v>437</v>
      </c>
      <c r="H521" s="8" t="s">
        <v>375</v>
      </c>
      <c r="I521" s="8">
        <v>2.0</v>
      </c>
      <c r="J521" s="8">
        <v>17.33</v>
      </c>
      <c r="K521" s="8">
        <v>29.88</v>
      </c>
      <c r="L521" s="8" t="s">
        <v>123</v>
      </c>
      <c r="M521" s="8" t="s">
        <v>165</v>
      </c>
      <c r="N521" s="29">
        <v>0.0</v>
      </c>
      <c r="O521" s="29">
        <v>0.0</v>
      </c>
      <c r="P521" s="8" t="s">
        <v>502</v>
      </c>
      <c r="Q521" s="41">
        <v>1.0</v>
      </c>
      <c r="R521" s="8"/>
      <c r="S521" s="8"/>
      <c r="T521" s="7"/>
      <c r="U521" s="7"/>
      <c r="V521" s="7"/>
      <c r="W521" s="7"/>
      <c r="X521" s="7"/>
      <c r="Y521" s="7"/>
      <c r="Z521" s="7"/>
      <c r="AA521" s="7"/>
      <c r="AB521" s="7"/>
      <c r="AC521" s="7"/>
    </row>
    <row r="522" ht="15.75" customHeight="1">
      <c r="A522" s="39" t="s">
        <v>55</v>
      </c>
      <c r="B522" s="39">
        <v>2018.0</v>
      </c>
      <c r="C522" s="40">
        <v>43300.0</v>
      </c>
      <c r="D522" s="4" t="s">
        <v>608</v>
      </c>
      <c r="E522" s="4" t="s">
        <v>609</v>
      </c>
      <c r="F522" s="4" t="s">
        <v>609</v>
      </c>
      <c r="G522" s="3" t="s">
        <v>424</v>
      </c>
      <c r="H522" s="3" t="s">
        <v>421</v>
      </c>
      <c r="I522" s="3">
        <v>1.0</v>
      </c>
      <c r="J522" s="3">
        <v>25.0</v>
      </c>
      <c r="K522" s="3">
        <v>28.5</v>
      </c>
      <c r="L522" s="4" t="s">
        <v>141</v>
      </c>
      <c r="M522" s="4" t="s">
        <v>176</v>
      </c>
      <c r="N522" s="39">
        <v>40.0</v>
      </c>
      <c r="O522" s="39">
        <v>0.0</v>
      </c>
      <c r="P522" s="4" t="s">
        <v>54</v>
      </c>
      <c r="Q522" s="41">
        <v>1.0</v>
      </c>
      <c r="R522" s="7"/>
      <c r="S522" s="7"/>
      <c r="T522" s="7"/>
      <c r="U522" s="7"/>
      <c r="V522" s="7"/>
      <c r="W522" s="7"/>
      <c r="X522" s="7"/>
      <c r="Y522" s="7"/>
      <c r="Z522" s="7"/>
      <c r="AA522" s="7"/>
      <c r="AB522" s="7"/>
      <c r="AC522" s="7"/>
    </row>
    <row r="523" ht="15.75" customHeight="1">
      <c r="A523" s="39" t="s">
        <v>55</v>
      </c>
      <c r="B523" s="39">
        <v>2018.0</v>
      </c>
      <c r="C523" s="40">
        <v>43300.0</v>
      </c>
      <c r="D523" s="4" t="s">
        <v>608</v>
      </c>
      <c r="E523" s="4" t="s">
        <v>609</v>
      </c>
      <c r="F523" s="4" t="s">
        <v>609</v>
      </c>
      <c r="G523" s="3" t="s">
        <v>424</v>
      </c>
      <c r="H523" s="3" t="s">
        <v>421</v>
      </c>
      <c r="I523" s="3">
        <v>2.0</v>
      </c>
      <c r="J523" s="3">
        <v>25.0</v>
      </c>
      <c r="K523" s="3">
        <v>28.5</v>
      </c>
      <c r="L523" s="4" t="s">
        <v>141</v>
      </c>
      <c r="M523" s="4" t="s">
        <v>176</v>
      </c>
      <c r="N523" s="39">
        <v>60.0</v>
      </c>
      <c r="O523" s="39">
        <v>0.0</v>
      </c>
      <c r="P523" s="4" t="s">
        <v>54</v>
      </c>
      <c r="Q523" s="41">
        <v>1.0</v>
      </c>
      <c r="R523" s="7"/>
      <c r="S523" s="7"/>
      <c r="T523" s="7"/>
      <c r="U523" s="7"/>
      <c r="V523" s="7"/>
      <c r="W523" s="7"/>
      <c r="X523" s="7"/>
      <c r="Y523" s="7"/>
      <c r="Z523" s="7"/>
      <c r="AA523" s="7"/>
      <c r="AB523" s="7"/>
      <c r="AC523" s="7"/>
    </row>
    <row r="524" ht="15.75" customHeight="1">
      <c r="A524" s="39" t="s">
        <v>55</v>
      </c>
      <c r="B524" s="39">
        <v>2018.0</v>
      </c>
      <c r="C524" s="40">
        <v>43300.0</v>
      </c>
      <c r="D524" s="4" t="s">
        <v>608</v>
      </c>
      <c r="E524" s="4" t="s">
        <v>609</v>
      </c>
      <c r="F524" s="4" t="s">
        <v>609</v>
      </c>
      <c r="G524" s="3" t="s">
        <v>425</v>
      </c>
      <c r="H524" s="3" t="s">
        <v>421</v>
      </c>
      <c r="I524" s="3">
        <v>1.0</v>
      </c>
      <c r="J524" s="3">
        <v>25.3</v>
      </c>
      <c r="K524" s="3">
        <v>28.1</v>
      </c>
      <c r="L524" s="4" t="s">
        <v>141</v>
      </c>
      <c r="M524" s="4" t="s">
        <v>176</v>
      </c>
      <c r="N524" s="39">
        <v>20.0</v>
      </c>
      <c r="O524" s="39">
        <v>10.0</v>
      </c>
      <c r="P524" s="4" t="s">
        <v>54</v>
      </c>
      <c r="Q524" s="41">
        <v>1.0</v>
      </c>
      <c r="R524" s="7"/>
      <c r="S524" s="7"/>
      <c r="T524" s="7"/>
      <c r="U524" s="7"/>
      <c r="V524" s="7"/>
      <c r="W524" s="7"/>
      <c r="X524" s="7"/>
      <c r="Y524" s="7"/>
      <c r="Z524" s="7"/>
      <c r="AA524" s="7"/>
      <c r="AB524" s="7"/>
      <c r="AC524" s="7"/>
    </row>
    <row r="525" ht="15.75" customHeight="1">
      <c r="A525" s="39" t="s">
        <v>55</v>
      </c>
      <c r="B525" s="39">
        <v>2018.0</v>
      </c>
      <c r="C525" s="40">
        <v>43300.0</v>
      </c>
      <c r="D525" s="4" t="s">
        <v>608</v>
      </c>
      <c r="E525" s="4" t="s">
        <v>609</v>
      </c>
      <c r="F525" s="4" t="s">
        <v>609</v>
      </c>
      <c r="G525" s="3" t="s">
        <v>425</v>
      </c>
      <c r="H525" s="3" t="s">
        <v>421</v>
      </c>
      <c r="I525" s="3">
        <v>2.0</v>
      </c>
      <c r="J525" s="3">
        <v>25.3</v>
      </c>
      <c r="K525" s="3">
        <v>28.1</v>
      </c>
      <c r="L525" s="4" t="s">
        <v>141</v>
      </c>
      <c r="M525" s="4" t="s">
        <v>176</v>
      </c>
      <c r="N525" s="39">
        <v>40.0</v>
      </c>
      <c r="O525" s="39">
        <v>15.0</v>
      </c>
      <c r="P525" s="4" t="s">
        <v>54</v>
      </c>
      <c r="Q525" s="41">
        <v>1.0</v>
      </c>
      <c r="R525" s="7"/>
      <c r="S525" s="7"/>
      <c r="T525" s="7"/>
      <c r="U525" s="7"/>
      <c r="V525" s="7"/>
      <c r="W525" s="7"/>
      <c r="X525" s="7"/>
      <c r="Y525" s="7"/>
      <c r="Z525" s="7"/>
      <c r="AA525" s="7"/>
      <c r="AB525" s="7"/>
      <c r="AC525" s="7"/>
    </row>
    <row r="526" ht="15.75" customHeight="1">
      <c r="A526" s="39" t="s">
        <v>55</v>
      </c>
      <c r="B526" s="39">
        <v>2018.0</v>
      </c>
      <c r="C526" s="40">
        <v>43300.0</v>
      </c>
      <c r="D526" s="4" t="s">
        <v>608</v>
      </c>
      <c r="E526" s="4" t="s">
        <v>609</v>
      </c>
      <c r="F526" s="4" t="s">
        <v>609</v>
      </c>
      <c r="G526" s="3" t="s">
        <v>426</v>
      </c>
      <c r="H526" s="3" t="s">
        <v>421</v>
      </c>
      <c r="I526" s="3">
        <v>1.0</v>
      </c>
      <c r="J526" s="3">
        <v>24.8</v>
      </c>
      <c r="K526" s="3">
        <v>28.1</v>
      </c>
      <c r="L526" s="4" t="s">
        <v>141</v>
      </c>
      <c r="M526" s="4" t="s">
        <v>176</v>
      </c>
      <c r="N526" s="39">
        <v>40.0</v>
      </c>
      <c r="O526" s="39">
        <v>0.0</v>
      </c>
      <c r="P526" s="4" t="s">
        <v>54</v>
      </c>
      <c r="Q526" s="41">
        <v>1.0</v>
      </c>
      <c r="R526" s="7"/>
      <c r="S526" s="7"/>
      <c r="T526" s="7"/>
      <c r="U526" s="7"/>
      <c r="V526" s="7"/>
      <c r="W526" s="7"/>
      <c r="X526" s="7"/>
      <c r="Y526" s="7"/>
      <c r="Z526" s="7"/>
      <c r="AA526" s="7"/>
      <c r="AB526" s="7"/>
      <c r="AC526" s="7"/>
    </row>
    <row r="527" ht="15.75" customHeight="1">
      <c r="A527" s="39" t="s">
        <v>55</v>
      </c>
      <c r="B527" s="39">
        <v>2018.0</v>
      </c>
      <c r="C527" s="40">
        <v>43300.0</v>
      </c>
      <c r="D527" s="4" t="s">
        <v>608</v>
      </c>
      <c r="E527" s="4" t="s">
        <v>609</v>
      </c>
      <c r="F527" s="4" t="s">
        <v>609</v>
      </c>
      <c r="G527" s="3" t="s">
        <v>426</v>
      </c>
      <c r="H527" s="3" t="s">
        <v>421</v>
      </c>
      <c r="I527" s="3">
        <v>2.0</v>
      </c>
      <c r="J527" s="3">
        <v>24.8</v>
      </c>
      <c r="K527" s="3">
        <v>28.1</v>
      </c>
      <c r="L527" s="4" t="s">
        <v>141</v>
      </c>
      <c r="M527" s="4" t="s">
        <v>176</v>
      </c>
      <c r="N527" s="39">
        <v>50.0</v>
      </c>
      <c r="O527" s="39">
        <v>0.0</v>
      </c>
      <c r="P527" s="4" t="s">
        <v>54</v>
      </c>
      <c r="Q527" s="41">
        <v>1.0</v>
      </c>
      <c r="R527" s="7"/>
      <c r="S527" s="7"/>
      <c r="T527" s="7"/>
      <c r="U527" s="7"/>
      <c r="V527" s="7"/>
      <c r="W527" s="7"/>
      <c r="X527" s="7"/>
      <c r="Y527" s="7"/>
      <c r="Z527" s="7"/>
      <c r="AA527" s="7"/>
      <c r="AB527" s="7"/>
      <c r="AC527" s="7"/>
    </row>
    <row r="528" ht="15.75" customHeight="1">
      <c r="A528" s="39" t="s">
        <v>55</v>
      </c>
      <c r="B528" s="39">
        <v>2018.0</v>
      </c>
      <c r="C528" s="40">
        <v>43300.0</v>
      </c>
      <c r="D528" s="4" t="s">
        <v>608</v>
      </c>
      <c r="E528" s="4" t="s">
        <v>609</v>
      </c>
      <c r="F528" s="4" t="s">
        <v>609</v>
      </c>
      <c r="G528" s="3" t="s">
        <v>427</v>
      </c>
      <c r="H528" s="3" t="s">
        <v>421</v>
      </c>
      <c r="I528" s="3">
        <v>1.0</v>
      </c>
      <c r="J528" s="3">
        <v>25.4</v>
      </c>
      <c r="K528" s="3">
        <v>27.8</v>
      </c>
      <c r="L528" s="4" t="s">
        <v>141</v>
      </c>
      <c r="M528" s="4" t="s">
        <v>176</v>
      </c>
      <c r="N528" s="39">
        <v>50.0</v>
      </c>
      <c r="O528" s="39">
        <v>10.0</v>
      </c>
      <c r="P528" s="4" t="s">
        <v>54</v>
      </c>
      <c r="Q528" s="41">
        <v>1.0</v>
      </c>
      <c r="R528" s="7"/>
      <c r="S528" s="7"/>
      <c r="T528" s="7"/>
      <c r="U528" s="7"/>
      <c r="V528" s="7"/>
      <c r="W528" s="7"/>
      <c r="X528" s="7"/>
      <c r="Y528" s="7"/>
      <c r="Z528" s="7"/>
      <c r="AA528" s="7"/>
      <c r="AB528" s="7"/>
      <c r="AC528" s="7"/>
    </row>
    <row r="529" ht="15.75" customHeight="1">
      <c r="A529" s="39" t="s">
        <v>55</v>
      </c>
      <c r="B529" s="39">
        <v>2018.0</v>
      </c>
      <c r="C529" s="40">
        <v>43300.0</v>
      </c>
      <c r="D529" s="4" t="s">
        <v>608</v>
      </c>
      <c r="E529" s="4" t="s">
        <v>609</v>
      </c>
      <c r="F529" s="4" t="s">
        <v>609</v>
      </c>
      <c r="G529" s="3" t="s">
        <v>427</v>
      </c>
      <c r="H529" s="3" t="s">
        <v>421</v>
      </c>
      <c r="I529" s="3">
        <v>2.0</v>
      </c>
      <c r="J529" s="3">
        <v>25.4</v>
      </c>
      <c r="K529" s="3">
        <v>27.8</v>
      </c>
      <c r="L529" s="4" t="s">
        <v>141</v>
      </c>
      <c r="M529" s="4" t="s">
        <v>176</v>
      </c>
      <c r="N529" s="39">
        <v>90.0</v>
      </c>
      <c r="O529" s="39">
        <v>10.0</v>
      </c>
      <c r="P529" s="4" t="s">
        <v>54</v>
      </c>
      <c r="Q529" s="41">
        <v>1.0</v>
      </c>
      <c r="R529" s="7"/>
      <c r="S529" s="7"/>
      <c r="T529" s="7"/>
      <c r="U529" s="7"/>
      <c r="V529" s="7"/>
      <c r="W529" s="7"/>
      <c r="X529" s="7"/>
      <c r="Y529" s="7"/>
      <c r="Z529" s="7"/>
      <c r="AA529" s="7"/>
      <c r="AB529" s="7"/>
      <c r="AC529" s="7"/>
    </row>
    <row r="530" ht="15.75" customHeight="1">
      <c r="A530" s="39" t="s">
        <v>55</v>
      </c>
      <c r="B530" s="39">
        <v>2018.0</v>
      </c>
      <c r="C530" s="40">
        <v>43300.0</v>
      </c>
      <c r="D530" s="4" t="s">
        <v>608</v>
      </c>
      <c r="E530" s="4" t="s">
        <v>609</v>
      </c>
      <c r="F530" s="4" t="s">
        <v>609</v>
      </c>
      <c r="G530" s="3" t="s">
        <v>423</v>
      </c>
      <c r="H530" s="3" t="s">
        <v>421</v>
      </c>
      <c r="I530" s="3">
        <v>1.0</v>
      </c>
      <c r="J530" s="3">
        <v>25.6</v>
      </c>
      <c r="K530" s="3">
        <v>27.5</v>
      </c>
      <c r="L530" s="4" t="s">
        <v>141</v>
      </c>
      <c r="M530" s="4" t="s">
        <v>176</v>
      </c>
      <c r="N530" s="39">
        <v>50.0</v>
      </c>
      <c r="O530" s="39">
        <v>0.0</v>
      </c>
      <c r="P530" s="4" t="s">
        <v>54</v>
      </c>
      <c r="Q530" s="41">
        <v>1.0</v>
      </c>
      <c r="R530" s="7"/>
      <c r="S530" s="7"/>
      <c r="T530" s="7"/>
      <c r="U530" s="7"/>
      <c r="V530" s="7"/>
      <c r="W530" s="7"/>
      <c r="X530" s="7"/>
      <c r="Y530" s="7"/>
      <c r="Z530" s="7"/>
      <c r="AA530" s="7"/>
      <c r="AB530" s="7"/>
      <c r="AC530" s="7"/>
    </row>
    <row r="531" ht="15.75" customHeight="1">
      <c r="A531" s="39" t="s">
        <v>55</v>
      </c>
      <c r="B531" s="39">
        <v>2018.0</v>
      </c>
      <c r="C531" s="40">
        <v>43300.0</v>
      </c>
      <c r="D531" s="4" t="s">
        <v>608</v>
      </c>
      <c r="E531" s="4" t="s">
        <v>609</v>
      </c>
      <c r="F531" s="4" t="s">
        <v>609</v>
      </c>
      <c r="G531" s="3" t="s">
        <v>423</v>
      </c>
      <c r="H531" s="3" t="s">
        <v>421</v>
      </c>
      <c r="I531" s="3">
        <v>2.0</v>
      </c>
      <c r="J531" s="3">
        <v>25.6</v>
      </c>
      <c r="K531" s="3">
        <v>27.5</v>
      </c>
      <c r="L531" s="4" t="s">
        <v>141</v>
      </c>
      <c r="M531" s="4" t="s">
        <v>176</v>
      </c>
      <c r="N531" s="39">
        <v>30.0</v>
      </c>
      <c r="O531" s="39">
        <v>0.0</v>
      </c>
      <c r="P531" s="4" t="s">
        <v>54</v>
      </c>
      <c r="Q531" s="41">
        <v>1.0</v>
      </c>
      <c r="R531" s="7"/>
      <c r="S531" s="7"/>
      <c r="T531" s="7"/>
      <c r="U531" s="7"/>
      <c r="V531" s="7"/>
      <c r="W531" s="7"/>
      <c r="X531" s="7"/>
      <c r="Y531" s="7"/>
      <c r="Z531" s="7"/>
      <c r="AA531" s="7"/>
      <c r="AB531" s="7"/>
      <c r="AC531" s="7"/>
    </row>
    <row r="532" ht="15.75" customHeight="1">
      <c r="A532" s="39" t="s">
        <v>55</v>
      </c>
      <c r="B532" s="39">
        <v>2018.0</v>
      </c>
      <c r="C532" s="40">
        <v>43300.0</v>
      </c>
      <c r="D532" s="4" t="s">
        <v>608</v>
      </c>
      <c r="E532" s="4" t="s">
        <v>609</v>
      </c>
      <c r="F532" s="4" t="s">
        <v>609</v>
      </c>
      <c r="G532" s="3" t="s">
        <v>428</v>
      </c>
      <c r="H532" s="3" t="s">
        <v>421</v>
      </c>
      <c r="I532" s="3">
        <v>1.0</v>
      </c>
      <c r="J532" s="3">
        <v>20.9</v>
      </c>
      <c r="K532" s="3">
        <v>29.6</v>
      </c>
      <c r="L532" s="4" t="s">
        <v>141</v>
      </c>
      <c r="M532" s="4" t="s">
        <v>176</v>
      </c>
      <c r="N532" s="39">
        <v>80.0</v>
      </c>
      <c r="O532" s="39">
        <v>0.0</v>
      </c>
      <c r="P532" s="4" t="s">
        <v>54</v>
      </c>
      <c r="Q532" s="41">
        <v>1.0</v>
      </c>
      <c r="R532" s="7"/>
      <c r="S532" s="7"/>
      <c r="T532" s="7"/>
      <c r="U532" s="7"/>
      <c r="V532" s="7"/>
      <c r="W532" s="7"/>
      <c r="X532" s="7"/>
      <c r="Y532" s="7"/>
      <c r="Z532" s="7"/>
      <c r="AA532" s="7"/>
      <c r="AB532" s="7"/>
      <c r="AC532" s="7"/>
    </row>
    <row r="533" ht="15.75" customHeight="1">
      <c r="A533" s="39" t="s">
        <v>55</v>
      </c>
      <c r="B533" s="39">
        <v>2018.0</v>
      </c>
      <c r="C533" s="40">
        <v>43300.0</v>
      </c>
      <c r="D533" s="4" t="s">
        <v>608</v>
      </c>
      <c r="E533" s="4" t="s">
        <v>609</v>
      </c>
      <c r="F533" s="4" t="s">
        <v>609</v>
      </c>
      <c r="G533" s="3" t="s">
        <v>428</v>
      </c>
      <c r="H533" s="3" t="s">
        <v>421</v>
      </c>
      <c r="I533" s="3">
        <v>2.0</v>
      </c>
      <c r="J533" s="3">
        <v>20.9</v>
      </c>
      <c r="K533" s="3">
        <v>29.6</v>
      </c>
      <c r="L533" s="4" t="s">
        <v>141</v>
      </c>
      <c r="M533" s="4" t="s">
        <v>176</v>
      </c>
      <c r="N533" s="39">
        <v>60.0</v>
      </c>
      <c r="O533" s="39">
        <v>0.0</v>
      </c>
      <c r="P533" s="4" t="s">
        <v>54</v>
      </c>
      <c r="Q533" s="41">
        <v>1.0</v>
      </c>
      <c r="R533" s="7"/>
      <c r="S533" s="7"/>
      <c r="T533" s="7"/>
      <c r="U533" s="7"/>
      <c r="V533" s="7"/>
      <c r="W533" s="7"/>
      <c r="X533" s="7"/>
      <c r="Y533" s="7"/>
      <c r="Z533" s="7"/>
      <c r="AA533" s="7"/>
      <c r="AB533" s="7"/>
      <c r="AC533" s="7"/>
    </row>
    <row r="534" ht="15.75" customHeight="1">
      <c r="A534" s="39" t="s">
        <v>55</v>
      </c>
      <c r="B534" s="39">
        <v>2018.0</v>
      </c>
      <c r="C534" s="40">
        <v>43301.0</v>
      </c>
      <c r="D534" s="4" t="s">
        <v>608</v>
      </c>
      <c r="E534" s="4" t="s">
        <v>610</v>
      </c>
      <c r="F534" s="4" t="s">
        <v>610</v>
      </c>
      <c r="G534" s="3" t="s">
        <v>431</v>
      </c>
      <c r="H534" s="3" t="s">
        <v>421</v>
      </c>
      <c r="I534" s="3">
        <v>1.0</v>
      </c>
      <c r="J534" s="3">
        <v>24.1</v>
      </c>
      <c r="K534" s="3">
        <v>29.8</v>
      </c>
      <c r="L534" s="4" t="s">
        <v>141</v>
      </c>
      <c r="M534" s="4" t="s">
        <v>176</v>
      </c>
      <c r="N534" s="39">
        <v>20.0</v>
      </c>
      <c r="O534" s="39">
        <v>50.0</v>
      </c>
      <c r="P534" s="4" t="s">
        <v>54</v>
      </c>
      <c r="Q534" s="41">
        <v>1.0</v>
      </c>
      <c r="R534" s="7"/>
      <c r="S534" s="7"/>
      <c r="T534" s="7"/>
      <c r="U534" s="7"/>
      <c r="V534" s="7"/>
      <c r="W534" s="7"/>
      <c r="X534" s="7"/>
      <c r="Y534" s="7"/>
      <c r="Z534" s="7"/>
      <c r="AA534" s="7"/>
      <c r="AB534" s="7"/>
      <c r="AC534" s="7"/>
    </row>
    <row r="535" ht="15.75" customHeight="1">
      <c r="A535" s="39" t="s">
        <v>55</v>
      </c>
      <c r="B535" s="39">
        <v>2018.0</v>
      </c>
      <c r="C535" s="40">
        <v>43301.0</v>
      </c>
      <c r="D535" s="4" t="s">
        <v>608</v>
      </c>
      <c r="E535" s="4" t="s">
        <v>610</v>
      </c>
      <c r="F535" s="4" t="s">
        <v>610</v>
      </c>
      <c r="G535" s="3" t="s">
        <v>431</v>
      </c>
      <c r="H535" s="3" t="s">
        <v>421</v>
      </c>
      <c r="I535" s="3">
        <v>2.0</v>
      </c>
      <c r="J535" s="3">
        <v>24.1</v>
      </c>
      <c r="K535" s="3">
        <v>29.8</v>
      </c>
      <c r="L535" s="4" t="s">
        <v>141</v>
      </c>
      <c r="M535" s="4" t="s">
        <v>176</v>
      </c>
      <c r="N535" s="39">
        <v>30.0</v>
      </c>
      <c r="O535" s="39">
        <v>20.0</v>
      </c>
      <c r="P535" s="4" t="s">
        <v>54</v>
      </c>
      <c r="Q535" s="41">
        <v>1.0</v>
      </c>
      <c r="R535" s="7"/>
      <c r="S535" s="7"/>
      <c r="T535" s="7"/>
      <c r="U535" s="7"/>
      <c r="V535" s="7"/>
      <c r="W535" s="7"/>
      <c r="X535" s="7"/>
      <c r="Y535" s="7"/>
      <c r="Z535" s="7"/>
      <c r="AA535" s="7"/>
      <c r="AB535" s="7"/>
      <c r="AC535" s="7"/>
    </row>
    <row r="536" ht="15.75" customHeight="1">
      <c r="A536" s="39" t="s">
        <v>55</v>
      </c>
      <c r="B536" s="39">
        <v>2018.0</v>
      </c>
      <c r="C536" s="40">
        <v>43301.0</v>
      </c>
      <c r="D536" s="4" t="s">
        <v>608</v>
      </c>
      <c r="E536" s="4" t="s">
        <v>610</v>
      </c>
      <c r="F536" s="4" t="s">
        <v>610</v>
      </c>
      <c r="G536" s="3" t="s">
        <v>432</v>
      </c>
      <c r="H536" s="3" t="s">
        <v>421</v>
      </c>
      <c r="I536" s="3">
        <v>1.0</v>
      </c>
      <c r="J536" s="3">
        <v>21.8</v>
      </c>
      <c r="K536" s="3">
        <v>30.3</v>
      </c>
      <c r="L536" s="4" t="s">
        <v>141</v>
      </c>
      <c r="M536" s="4" t="s">
        <v>170</v>
      </c>
      <c r="N536" s="39">
        <v>0.0</v>
      </c>
      <c r="O536" s="39">
        <v>0.0</v>
      </c>
      <c r="P536" s="4" t="s">
        <v>502</v>
      </c>
      <c r="Q536" s="41">
        <v>1.0</v>
      </c>
      <c r="R536" s="7"/>
      <c r="S536" s="7"/>
      <c r="T536" s="7"/>
      <c r="U536" s="7"/>
      <c r="V536" s="7"/>
      <c r="W536" s="7"/>
      <c r="X536" s="7"/>
      <c r="Y536" s="7"/>
      <c r="Z536" s="7"/>
      <c r="AA536" s="7"/>
      <c r="AB536" s="7"/>
      <c r="AC536" s="7"/>
    </row>
    <row r="537" ht="15.75" customHeight="1">
      <c r="A537" s="39" t="s">
        <v>55</v>
      </c>
      <c r="B537" s="39">
        <v>2018.0</v>
      </c>
      <c r="C537" s="40">
        <v>43301.0</v>
      </c>
      <c r="D537" s="4" t="s">
        <v>608</v>
      </c>
      <c r="E537" s="4" t="s">
        <v>610</v>
      </c>
      <c r="F537" s="4" t="s">
        <v>610</v>
      </c>
      <c r="G537" s="3" t="s">
        <v>432</v>
      </c>
      <c r="H537" s="3" t="s">
        <v>421</v>
      </c>
      <c r="I537" s="3">
        <v>2.0</v>
      </c>
      <c r="J537" s="3">
        <v>21.8</v>
      </c>
      <c r="K537" s="3">
        <v>30.3</v>
      </c>
      <c r="L537" s="4" t="s">
        <v>141</v>
      </c>
      <c r="M537" s="4" t="s">
        <v>170</v>
      </c>
      <c r="N537" s="39">
        <v>0.0</v>
      </c>
      <c r="O537" s="39">
        <v>0.0</v>
      </c>
      <c r="P537" s="4" t="s">
        <v>502</v>
      </c>
      <c r="Q537" s="41">
        <v>1.0</v>
      </c>
      <c r="R537" s="7"/>
      <c r="S537" s="7"/>
      <c r="T537" s="7"/>
      <c r="U537" s="7"/>
      <c r="V537" s="7"/>
      <c r="W537" s="7"/>
      <c r="X537" s="7"/>
      <c r="Y537" s="7"/>
      <c r="Z537" s="7"/>
      <c r="AA537" s="7"/>
      <c r="AB537" s="7"/>
      <c r="AC537" s="7"/>
    </row>
    <row r="538" ht="15.75" customHeight="1">
      <c r="A538" s="39" t="s">
        <v>55</v>
      </c>
      <c r="B538" s="39">
        <v>2018.0</v>
      </c>
      <c r="C538" s="40">
        <v>43301.0</v>
      </c>
      <c r="D538" s="4" t="s">
        <v>608</v>
      </c>
      <c r="E538" s="4" t="s">
        <v>610</v>
      </c>
      <c r="F538" s="4" t="s">
        <v>610</v>
      </c>
      <c r="G538" s="3" t="s">
        <v>433</v>
      </c>
      <c r="H538" s="3" t="s">
        <v>421</v>
      </c>
      <c r="I538" s="3">
        <v>1.0</v>
      </c>
      <c r="J538" s="3">
        <v>23.0</v>
      </c>
      <c r="K538" s="3">
        <v>29.3</v>
      </c>
      <c r="L538" s="4" t="s">
        <v>141</v>
      </c>
      <c r="M538" s="4" t="s">
        <v>170</v>
      </c>
      <c r="N538" s="39">
        <v>0.0</v>
      </c>
      <c r="O538" s="39">
        <v>5.0</v>
      </c>
      <c r="P538" s="4" t="s">
        <v>502</v>
      </c>
      <c r="Q538" s="41">
        <v>1.0</v>
      </c>
      <c r="R538" s="4" t="s">
        <v>611</v>
      </c>
      <c r="S538" s="7"/>
      <c r="T538" s="7"/>
      <c r="U538" s="7"/>
      <c r="V538" s="7"/>
      <c r="W538" s="7"/>
      <c r="X538" s="7"/>
      <c r="Y538" s="7"/>
      <c r="Z538" s="7"/>
      <c r="AA538" s="7"/>
      <c r="AB538" s="7"/>
      <c r="AC538" s="7"/>
    </row>
    <row r="539" ht="15.75" customHeight="1">
      <c r="A539" s="39" t="s">
        <v>55</v>
      </c>
      <c r="B539" s="39">
        <v>2018.0</v>
      </c>
      <c r="C539" s="40">
        <v>43301.0</v>
      </c>
      <c r="D539" s="4" t="s">
        <v>608</v>
      </c>
      <c r="E539" s="4" t="s">
        <v>610</v>
      </c>
      <c r="F539" s="4" t="s">
        <v>610</v>
      </c>
      <c r="G539" s="3" t="s">
        <v>433</v>
      </c>
      <c r="H539" s="3" t="s">
        <v>421</v>
      </c>
      <c r="I539" s="3">
        <v>2.0</v>
      </c>
      <c r="J539" s="3">
        <v>23.0</v>
      </c>
      <c r="K539" s="3">
        <v>29.3</v>
      </c>
      <c r="L539" s="4" t="s">
        <v>141</v>
      </c>
      <c r="M539" s="4" t="s">
        <v>170</v>
      </c>
      <c r="N539" s="39">
        <v>0.0</v>
      </c>
      <c r="O539" s="39">
        <v>5.0</v>
      </c>
      <c r="P539" s="4" t="s">
        <v>502</v>
      </c>
      <c r="Q539" s="41">
        <v>1.0</v>
      </c>
      <c r="R539" s="4" t="s">
        <v>611</v>
      </c>
      <c r="S539" s="7"/>
      <c r="T539" s="7"/>
      <c r="U539" s="7"/>
      <c r="V539" s="7"/>
      <c r="W539" s="7"/>
      <c r="X539" s="7"/>
      <c r="Y539" s="7"/>
      <c r="Z539" s="7"/>
      <c r="AA539" s="7"/>
      <c r="AB539" s="7"/>
      <c r="AC539" s="7"/>
    </row>
    <row r="540" ht="15.75" customHeight="1">
      <c r="A540" s="39" t="s">
        <v>55</v>
      </c>
      <c r="B540" s="39">
        <v>2018.0</v>
      </c>
      <c r="C540" s="40">
        <v>43301.0</v>
      </c>
      <c r="D540" s="4" t="s">
        <v>608</v>
      </c>
      <c r="E540" s="4" t="s">
        <v>610</v>
      </c>
      <c r="F540" s="4" t="s">
        <v>610</v>
      </c>
      <c r="G540" s="3" t="s">
        <v>434</v>
      </c>
      <c r="H540" s="3" t="s">
        <v>421</v>
      </c>
      <c r="I540" s="3">
        <v>1.0</v>
      </c>
      <c r="J540" s="3">
        <v>22.9</v>
      </c>
      <c r="K540" s="3">
        <v>29.2</v>
      </c>
      <c r="L540" s="4" t="s">
        <v>141</v>
      </c>
      <c r="M540" s="4" t="s">
        <v>170</v>
      </c>
      <c r="N540" s="39">
        <v>0.0</v>
      </c>
      <c r="O540" s="39">
        <v>50.0</v>
      </c>
      <c r="P540" s="4" t="s">
        <v>502</v>
      </c>
      <c r="Q540" s="41">
        <v>1.0</v>
      </c>
      <c r="R540" s="7"/>
      <c r="S540" s="7"/>
      <c r="T540" s="7"/>
      <c r="U540" s="7"/>
      <c r="V540" s="7"/>
      <c r="W540" s="7"/>
      <c r="X540" s="7"/>
      <c r="Y540" s="7"/>
      <c r="Z540" s="7"/>
      <c r="AA540" s="7"/>
      <c r="AB540" s="7"/>
      <c r="AC540" s="7"/>
    </row>
    <row r="541" ht="15.75" customHeight="1">
      <c r="A541" s="39" t="s">
        <v>55</v>
      </c>
      <c r="B541" s="39">
        <v>2018.0</v>
      </c>
      <c r="C541" s="40">
        <v>43301.0</v>
      </c>
      <c r="D541" s="4" t="s">
        <v>608</v>
      </c>
      <c r="E541" s="4" t="s">
        <v>610</v>
      </c>
      <c r="F541" s="4" t="s">
        <v>610</v>
      </c>
      <c r="G541" s="3" t="s">
        <v>434</v>
      </c>
      <c r="H541" s="3" t="s">
        <v>421</v>
      </c>
      <c r="I541" s="3">
        <v>2.0</v>
      </c>
      <c r="J541" s="3">
        <v>22.9</v>
      </c>
      <c r="K541" s="3">
        <v>29.2</v>
      </c>
      <c r="L541" s="4" t="s">
        <v>141</v>
      </c>
      <c r="M541" s="4" t="s">
        <v>170</v>
      </c>
      <c r="N541" s="39">
        <v>0.0</v>
      </c>
      <c r="O541" s="39">
        <v>20.0</v>
      </c>
      <c r="P541" s="4" t="s">
        <v>502</v>
      </c>
      <c r="Q541" s="41">
        <v>1.0</v>
      </c>
      <c r="R541" s="7"/>
      <c r="S541" s="7"/>
      <c r="T541" s="7"/>
      <c r="U541" s="7"/>
      <c r="V541" s="7"/>
      <c r="W541" s="7"/>
      <c r="X541" s="7"/>
      <c r="Y541" s="7"/>
      <c r="Z541" s="7"/>
      <c r="AA541" s="7"/>
      <c r="AB541" s="7"/>
      <c r="AC541" s="7"/>
    </row>
    <row r="542" ht="15.75" customHeight="1">
      <c r="A542" s="39" t="s">
        <v>55</v>
      </c>
      <c r="B542" s="39">
        <v>2018.0</v>
      </c>
      <c r="C542" s="40">
        <v>43305.0</v>
      </c>
      <c r="D542" s="4" t="s">
        <v>608</v>
      </c>
      <c r="E542" s="4" t="s">
        <v>612</v>
      </c>
      <c r="F542" s="4" t="s">
        <v>612</v>
      </c>
      <c r="G542" s="3" t="s">
        <v>407</v>
      </c>
      <c r="H542" s="8" t="s">
        <v>375</v>
      </c>
      <c r="I542" s="3">
        <v>1.0</v>
      </c>
      <c r="J542" s="3">
        <v>27.1</v>
      </c>
      <c r="K542" s="3">
        <v>31.1</v>
      </c>
      <c r="L542" s="4" t="s">
        <v>135</v>
      </c>
      <c r="M542" s="4" t="s">
        <v>176</v>
      </c>
      <c r="N542" s="39">
        <v>80.0</v>
      </c>
      <c r="O542" s="39">
        <v>10.0</v>
      </c>
      <c r="P542" s="4" t="s">
        <v>54</v>
      </c>
      <c r="Q542" s="41">
        <v>1.0</v>
      </c>
      <c r="R542" s="7"/>
      <c r="S542" s="7"/>
      <c r="T542" s="7"/>
      <c r="U542" s="7"/>
      <c r="V542" s="7"/>
      <c r="W542" s="7"/>
      <c r="X542" s="7"/>
      <c r="Y542" s="7"/>
      <c r="Z542" s="7"/>
      <c r="AA542" s="7"/>
      <c r="AB542" s="7"/>
      <c r="AC542" s="7"/>
    </row>
    <row r="543" ht="15.75" customHeight="1">
      <c r="A543" s="39" t="s">
        <v>55</v>
      </c>
      <c r="B543" s="39">
        <v>2018.0</v>
      </c>
      <c r="C543" s="40">
        <v>43305.0</v>
      </c>
      <c r="D543" s="4" t="s">
        <v>608</v>
      </c>
      <c r="E543" s="4" t="s">
        <v>612</v>
      </c>
      <c r="F543" s="4" t="s">
        <v>612</v>
      </c>
      <c r="G543" s="3" t="s">
        <v>407</v>
      </c>
      <c r="H543" s="8" t="s">
        <v>375</v>
      </c>
      <c r="I543" s="3">
        <v>2.0</v>
      </c>
      <c r="J543" s="3">
        <v>27.1</v>
      </c>
      <c r="K543" s="3">
        <v>31.1</v>
      </c>
      <c r="L543" s="4" t="s">
        <v>135</v>
      </c>
      <c r="M543" s="4" t="s">
        <v>176</v>
      </c>
      <c r="N543" s="39">
        <v>50.0</v>
      </c>
      <c r="O543" s="39">
        <v>20.0</v>
      </c>
      <c r="P543" s="4" t="s">
        <v>54</v>
      </c>
      <c r="Q543" s="41">
        <v>1.0</v>
      </c>
      <c r="R543" s="7"/>
      <c r="S543" s="7"/>
      <c r="T543" s="7"/>
      <c r="U543" s="7"/>
      <c r="V543" s="7"/>
      <c r="W543" s="7"/>
      <c r="X543" s="7"/>
      <c r="Y543" s="7"/>
      <c r="Z543" s="7"/>
      <c r="AA543" s="7"/>
      <c r="AB543" s="7"/>
      <c r="AC543" s="7"/>
    </row>
    <row r="544" ht="15.75" customHeight="1">
      <c r="A544" s="39" t="s">
        <v>55</v>
      </c>
      <c r="B544" s="39">
        <v>2018.0</v>
      </c>
      <c r="C544" s="40">
        <v>43305.0</v>
      </c>
      <c r="D544" s="4" t="s">
        <v>608</v>
      </c>
      <c r="E544" s="4" t="s">
        <v>612</v>
      </c>
      <c r="F544" s="4" t="s">
        <v>612</v>
      </c>
      <c r="G544" s="3" t="s">
        <v>429</v>
      </c>
      <c r="H544" s="3" t="s">
        <v>421</v>
      </c>
      <c r="I544" s="3">
        <v>1.0</v>
      </c>
      <c r="J544" s="3">
        <v>26.0</v>
      </c>
      <c r="K544" s="3">
        <v>29.2</v>
      </c>
      <c r="L544" s="4" t="s">
        <v>141</v>
      </c>
      <c r="M544" s="4" t="s">
        <v>176</v>
      </c>
      <c r="N544" s="39">
        <v>25.0</v>
      </c>
      <c r="O544" s="39">
        <v>15.0</v>
      </c>
      <c r="P544" s="4" t="s">
        <v>54</v>
      </c>
      <c r="Q544" s="41">
        <v>1.0</v>
      </c>
      <c r="R544" s="7"/>
      <c r="S544" s="7"/>
      <c r="T544" s="7"/>
      <c r="U544" s="7"/>
      <c r="V544" s="7"/>
      <c r="W544" s="7"/>
      <c r="X544" s="7"/>
      <c r="Y544" s="7"/>
      <c r="Z544" s="7"/>
      <c r="AA544" s="7"/>
      <c r="AB544" s="7"/>
      <c r="AC544" s="7"/>
    </row>
    <row r="545" ht="15.75" customHeight="1">
      <c r="A545" s="39" t="s">
        <v>55</v>
      </c>
      <c r="B545" s="39">
        <v>2018.0</v>
      </c>
      <c r="C545" s="40">
        <v>43305.0</v>
      </c>
      <c r="D545" s="4" t="s">
        <v>608</v>
      </c>
      <c r="E545" s="4" t="s">
        <v>612</v>
      </c>
      <c r="F545" s="4" t="s">
        <v>612</v>
      </c>
      <c r="G545" s="3" t="s">
        <v>429</v>
      </c>
      <c r="H545" s="3" t="s">
        <v>421</v>
      </c>
      <c r="I545" s="3">
        <v>2.0</v>
      </c>
      <c r="J545" s="3">
        <v>26.0</v>
      </c>
      <c r="K545" s="3">
        <v>29.2</v>
      </c>
      <c r="L545" s="4" t="s">
        <v>141</v>
      </c>
      <c r="M545" s="4" t="s">
        <v>176</v>
      </c>
      <c r="N545" s="39">
        <v>25.0</v>
      </c>
      <c r="O545" s="39">
        <v>25.0</v>
      </c>
      <c r="P545" s="4" t="s">
        <v>54</v>
      </c>
      <c r="Q545" s="41">
        <v>1.0</v>
      </c>
      <c r="R545" s="7"/>
      <c r="S545" s="7"/>
      <c r="T545" s="7"/>
      <c r="U545" s="7"/>
      <c r="V545" s="7"/>
      <c r="W545" s="7"/>
      <c r="X545" s="7"/>
      <c r="Y545" s="7"/>
      <c r="Z545" s="7"/>
      <c r="AA545" s="7"/>
      <c r="AB545" s="7"/>
      <c r="AC545" s="7"/>
    </row>
    <row r="546" ht="15.75" customHeight="1">
      <c r="A546" s="39" t="s">
        <v>55</v>
      </c>
      <c r="B546" s="39">
        <v>2018.0</v>
      </c>
      <c r="C546" s="40">
        <v>43307.0</v>
      </c>
      <c r="D546" s="4" t="s">
        <v>608</v>
      </c>
      <c r="E546" s="4" t="s">
        <v>613</v>
      </c>
      <c r="F546" s="4" t="s">
        <v>613</v>
      </c>
      <c r="G546" s="3" t="s">
        <v>395</v>
      </c>
      <c r="H546" s="8" t="s">
        <v>375</v>
      </c>
      <c r="I546" s="3">
        <v>1.0</v>
      </c>
      <c r="J546" s="3">
        <v>24.9</v>
      </c>
      <c r="K546" s="3">
        <v>29.3</v>
      </c>
      <c r="L546" s="4" t="s">
        <v>135</v>
      </c>
      <c r="M546" s="4" t="s">
        <v>170</v>
      </c>
      <c r="N546" s="39">
        <v>0.0</v>
      </c>
      <c r="O546" s="39">
        <v>0.0</v>
      </c>
      <c r="P546" s="4" t="s">
        <v>502</v>
      </c>
      <c r="Q546" s="41">
        <v>1.0</v>
      </c>
      <c r="R546" s="7"/>
      <c r="S546" s="7"/>
      <c r="T546" s="7"/>
      <c r="U546" s="7"/>
      <c r="V546" s="7"/>
      <c r="W546" s="7"/>
      <c r="X546" s="7"/>
      <c r="Y546" s="7"/>
      <c r="Z546" s="7"/>
      <c r="AA546" s="7"/>
      <c r="AB546" s="7"/>
      <c r="AC546" s="7"/>
    </row>
    <row r="547" ht="15.75" customHeight="1">
      <c r="A547" s="39" t="s">
        <v>55</v>
      </c>
      <c r="B547" s="39">
        <v>2018.0</v>
      </c>
      <c r="C547" s="40">
        <v>43307.0</v>
      </c>
      <c r="D547" s="4" t="s">
        <v>608</v>
      </c>
      <c r="E547" s="4" t="s">
        <v>613</v>
      </c>
      <c r="F547" s="4" t="s">
        <v>613</v>
      </c>
      <c r="G547" s="3" t="s">
        <v>395</v>
      </c>
      <c r="H547" s="8" t="s">
        <v>375</v>
      </c>
      <c r="I547" s="3">
        <v>2.0</v>
      </c>
      <c r="J547" s="3">
        <v>24.9</v>
      </c>
      <c r="K547" s="3">
        <v>29.3</v>
      </c>
      <c r="L547" s="4" t="s">
        <v>135</v>
      </c>
      <c r="M547" s="4" t="s">
        <v>170</v>
      </c>
      <c r="N547" s="39">
        <v>0.0</v>
      </c>
      <c r="O547" s="39">
        <v>0.0</v>
      </c>
      <c r="P547" s="4" t="s">
        <v>502</v>
      </c>
      <c r="Q547" s="41">
        <v>1.0</v>
      </c>
      <c r="R547" s="7"/>
      <c r="S547" s="7"/>
      <c r="T547" s="7"/>
      <c r="U547" s="7"/>
      <c r="V547" s="7"/>
      <c r="W547" s="7"/>
      <c r="X547" s="7"/>
      <c r="Y547" s="7"/>
      <c r="Z547" s="7"/>
      <c r="AA547" s="7"/>
      <c r="AB547" s="7"/>
      <c r="AC547" s="7"/>
    </row>
    <row r="548" ht="15.75" customHeight="1">
      <c r="A548" s="39" t="s">
        <v>55</v>
      </c>
      <c r="B548" s="39">
        <v>2018.0</v>
      </c>
      <c r="C548" s="40">
        <v>43307.0</v>
      </c>
      <c r="D548" s="4" t="s">
        <v>608</v>
      </c>
      <c r="E548" s="4" t="s">
        <v>613</v>
      </c>
      <c r="F548" s="4" t="s">
        <v>613</v>
      </c>
      <c r="G548" s="3" t="s">
        <v>398</v>
      </c>
      <c r="H548" s="8" t="s">
        <v>375</v>
      </c>
      <c r="I548" s="3">
        <v>1.0</v>
      </c>
      <c r="J548" s="3">
        <v>25.1</v>
      </c>
      <c r="K548" s="3">
        <v>29.4</v>
      </c>
      <c r="L548" s="4" t="s">
        <v>135</v>
      </c>
      <c r="M548" s="4" t="s">
        <v>170</v>
      </c>
      <c r="N548" s="39">
        <v>0.0</v>
      </c>
      <c r="O548" s="39">
        <v>0.0</v>
      </c>
      <c r="P548" s="4" t="s">
        <v>502</v>
      </c>
      <c r="Q548" s="41">
        <v>1.0</v>
      </c>
      <c r="R548" s="7"/>
      <c r="S548" s="7"/>
      <c r="T548" s="7"/>
      <c r="U548" s="7"/>
      <c r="V548" s="7"/>
      <c r="W548" s="7"/>
      <c r="X548" s="7"/>
      <c r="Y548" s="7"/>
      <c r="Z548" s="7"/>
      <c r="AA548" s="7"/>
      <c r="AB548" s="7"/>
      <c r="AC548" s="7"/>
    </row>
    <row r="549" ht="15.75" customHeight="1">
      <c r="A549" s="39" t="s">
        <v>55</v>
      </c>
      <c r="B549" s="39">
        <v>2018.0</v>
      </c>
      <c r="C549" s="40">
        <v>43307.0</v>
      </c>
      <c r="D549" s="4" t="s">
        <v>608</v>
      </c>
      <c r="E549" s="4" t="s">
        <v>613</v>
      </c>
      <c r="F549" s="4" t="s">
        <v>613</v>
      </c>
      <c r="G549" s="3" t="s">
        <v>398</v>
      </c>
      <c r="H549" s="8" t="s">
        <v>375</v>
      </c>
      <c r="I549" s="3">
        <v>2.0</v>
      </c>
      <c r="J549" s="3">
        <v>25.1</v>
      </c>
      <c r="K549" s="3">
        <v>29.4</v>
      </c>
      <c r="L549" s="4" t="s">
        <v>135</v>
      </c>
      <c r="M549" s="4" t="s">
        <v>170</v>
      </c>
      <c r="N549" s="39">
        <v>0.0</v>
      </c>
      <c r="O549" s="39">
        <v>0.0</v>
      </c>
      <c r="P549" s="4" t="s">
        <v>502</v>
      </c>
      <c r="Q549" s="41">
        <v>1.0</v>
      </c>
      <c r="R549" s="7"/>
      <c r="S549" s="7"/>
      <c r="T549" s="7"/>
      <c r="U549" s="7"/>
      <c r="V549" s="7"/>
      <c r="W549" s="7"/>
      <c r="X549" s="7"/>
      <c r="Y549" s="7"/>
      <c r="Z549" s="7"/>
      <c r="AA549" s="7"/>
      <c r="AB549" s="7"/>
      <c r="AC549" s="7"/>
    </row>
    <row r="550" ht="15.75" customHeight="1">
      <c r="A550" s="39" t="s">
        <v>55</v>
      </c>
      <c r="B550" s="39">
        <v>2018.0</v>
      </c>
      <c r="C550" s="40">
        <v>43307.0</v>
      </c>
      <c r="D550" s="4" t="s">
        <v>608</v>
      </c>
      <c r="E550" s="4" t="s">
        <v>613</v>
      </c>
      <c r="F550" s="4" t="s">
        <v>613</v>
      </c>
      <c r="G550" s="3" t="s">
        <v>400</v>
      </c>
      <c r="H550" s="8" t="s">
        <v>375</v>
      </c>
      <c r="I550" s="3">
        <v>1.0</v>
      </c>
      <c r="J550" s="3">
        <v>25.2</v>
      </c>
      <c r="K550" s="3">
        <v>29.4</v>
      </c>
      <c r="L550" s="4" t="s">
        <v>135</v>
      </c>
      <c r="M550" s="4" t="s">
        <v>176</v>
      </c>
      <c r="N550" s="39">
        <v>20.0</v>
      </c>
      <c r="O550" s="39">
        <v>0.0</v>
      </c>
      <c r="P550" s="4" t="s">
        <v>54</v>
      </c>
      <c r="Q550" s="41">
        <v>1.0</v>
      </c>
      <c r="R550" s="7"/>
      <c r="S550" s="7"/>
      <c r="T550" s="7"/>
      <c r="U550" s="7"/>
      <c r="V550" s="7"/>
      <c r="W550" s="7"/>
      <c r="X550" s="7"/>
      <c r="Y550" s="7"/>
      <c r="Z550" s="7"/>
      <c r="AA550" s="7"/>
      <c r="AB550" s="7"/>
      <c r="AC550" s="7"/>
    </row>
    <row r="551" ht="15.75" customHeight="1">
      <c r="A551" s="39" t="s">
        <v>55</v>
      </c>
      <c r="B551" s="39">
        <v>2018.0</v>
      </c>
      <c r="C551" s="40">
        <v>43307.0</v>
      </c>
      <c r="D551" s="4" t="s">
        <v>608</v>
      </c>
      <c r="E551" s="4" t="s">
        <v>613</v>
      </c>
      <c r="F551" s="4" t="s">
        <v>613</v>
      </c>
      <c r="G551" s="3" t="s">
        <v>400</v>
      </c>
      <c r="H551" s="8" t="s">
        <v>375</v>
      </c>
      <c r="I551" s="3">
        <v>2.0</v>
      </c>
      <c r="J551" s="3">
        <v>25.2</v>
      </c>
      <c r="K551" s="3">
        <v>29.4</v>
      </c>
      <c r="L551" s="4" t="s">
        <v>135</v>
      </c>
      <c r="M551" s="4" t="s">
        <v>176</v>
      </c>
      <c r="N551" s="39">
        <v>20.0</v>
      </c>
      <c r="O551" s="39">
        <v>0.0</v>
      </c>
      <c r="P551" s="4" t="s">
        <v>54</v>
      </c>
      <c r="Q551" s="41">
        <v>1.0</v>
      </c>
      <c r="R551" s="7"/>
      <c r="S551" s="7"/>
      <c r="T551" s="7"/>
      <c r="U551" s="7"/>
      <c r="V551" s="7"/>
      <c r="W551" s="7"/>
      <c r="X551" s="7"/>
      <c r="Y551" s="7"/>
      <c r="Z551" s="7"/>
      <c r="AA551" s="7"/>
      <c r="AB551" s="7"/>
      <c r="AC551" s="7"/>
    </row>
    <row r="552" ht="15.75" customHeight="1">
      <c r="A552" s="39" t="s">
        <v>55</v>
      </c>
      <c r="B552" s="39">
        <v>2018.0</v>
      </c>
      <c r="C552" s="40">
        <v>43307.0</v>
      </c>
      <c r="D552" s="4" t="s">
        <v>608</v>
      </c>
      <c r="E552" s="4" t="s">
        <v>613</v>
      </c>
      <c r="F552" s="4" t="s">
        <v>613</v>
      </c>
      <c r="G552" s="3" t="s">
        <v>406</v>
      </c>
      <c r="H552" s="8" t="s">
        <v>375</v>
      </c>
      <c r="I552" s="3">
        <v>1.0</v>
      </c>
      <c r="J552" s="3">
        <v>25.0</v>
      </c>
      <c r="K552" s="3">
        <v>29.2</v>
      </c>
      <c r="L552" s="4" t="s">
        <v>135</v>
      </c>
      <c r="M552" s="4" t="s">
        <v>170</v>
      </c>
      <c r="N552" s="39">
        <v>0.0</v>
      </c>
      <c r="O552" s="39">
        <v>0.0</v>
      </c>
      <c r="P552" s="4" t="s">
        <v>502</v>
      </c>
      <c r="Q552" s="41">
        <v>1.0</v>
      </c>
      <c r="R552" s="4" t="s">
        <v>614</v>
      </c>
      <c r="S552" s="7"/>
      <c r="T552" s="7"/>
      <c r="U552" s="7"/>
      <c r="V552" s="7"/>
      <c r="W552" s="7"/>
      <c r="X552" s="7"/>
      <c r="Y552" s="7"/>
      <c r="Z552" s="7"/>
      <c r="AA552" s="7"/>
      <c r="AB552" s="7"/>
      <c r="AC552" s="7"/>
    </row>
    <row r="553" ht="15.75" customHeight="1">
      <c r="A553" s="39" t="s">
        <v>55</v>
      </c>
      <c r="B553" s="39">
        <v>2018.0</v>
      </c>
      <c r="C553" s="40">
        <v>43307.0</v>
      </c>
      <c r="D553" s="4" t="s">
        <v>608</v>
      </c>
      <c r="E553" s="4" t="s">
        <v>613</v>
      </c>
      <c r="F553" s="4" t="s">
        <v>613</v>
      </c>
      <c r="G553" s="3" t="s">
        <v>406</v>
      </c>
      <c r="H553" s="8" t="s">
        <v>375</v>
      </c>
      <c r="I553" s="3">
        <v>2.0</v>
      </c>
      <c r="J553" s="3">
        <v>25.0</v>
      </c>
      <c r="K553" s="3">
        <v>29.2</v>
      </c>
      <c r="L553" s="4" t="s">
        <v>135</v>
      </c>
      <c r="M553" s="4" t="s">
        <v>170</v>
      </c>
      <c r="N553" s="39">
        <v>0.0</v>
      </c>
      <c r="O553" s="39">
        <v>0.0</v>
      </c>
      <c r="P553" s="4" t="s">
        <v>502</v>
      </c>
      <c r="Q553" s="41">
        <v>1.0</v>
      </c>
      <c r="R553" s="4" t="s">
        <v>614</v>
      </c>
      <c r="S553" s="7"/>
      <c r="T553" s="7"/>
      <c r="U553" s="7"/>
      <c r="V553" s="7"/>
      <c r="W553" s="7"/>
      <c r="X553" s="7"/>
      <c r="Y553" s="7"/>
      <c r="Z553" s="7"/>
      <c r="AA553" s="7"/>
      <c r="AB553" s="7"/>
      <c r="AC553" s="7"/>
    </row>
    <row r="554" ht="15.75" customHeight="1">
      <c r="A554" s="39" t="s">
        <v>55</v>
      </c>
      <c r="B554" s="39">
        <v>2018.0</v>
      </c>
      <c r="C554" s="40">
        <v>43307.0</v>
      </c>
      <c r="D554" s="4" t="s">
        <v>608</v>
      </c>
      <c r="E554" s="4" t="s">
        <v>613</v>
      </c>
      <c r="F554" s="4" t="s">
        <v>613</v>
      </c>
      <c r="G554" s="3" t="s">
        <v>415</v>
      </c>
      <c r="H554" s="8" t="s">
        <v>375</v>
      </c>
      <c r="I554" s="3">
        <v>1.0</v>
      </c>
      <c r="J554" s="3">
        <v>26.2</v>
      </c>
      <c r="K554" s="3">
        <v>28.7</v>
      </c>
      <c r="L554" s="4" t="s">
        <v>123</v>
      </c>
      <c r="M554" s="4" t="s">
        <v>165</v>
      </c>
      <c r="N554" s="39">
        <v>0.0</v>
      </c>
      <c r="O554" s="39">
        <v>0.0</v>
      </c>
      <c r="P554" s="4" t="s">
        <v>502</v>
      </c>
      <c r="Q554" s="41">
        <v>1.0</v>
      </c>
      <c r="R554" s="7"/>
      <c r="S554" s="7"/>
      <c r="T554" s="7"/>
      <c r="U554" s="7"/>
      <c r="V554" s="7"/>
      <c r="W554" s="7"/>
      <c r="X554" s="7"/>
      <c r="Y554" s="7"/>
      <c r="Z554" s="7"/>
      <c r="AA554" s="7"/>
      <c r="AB554" s="7"/>
      <c r="AC554" s="7"/>
    </row>
    <row r="555" ht="15.75" customHeight="1">
      <c r="A555" s="39" t="s">
        <v>55</v>
      </c>
      <c r="B555" s="39">
        <v>2018.0</v>
      </c>
      <c r="C555" s="40">
        <v>43307.0</v>
      </c>
      <c r="D555" s="4" t="s">
        <v>608</v>
      </c>
      <c r="E555" s="4" t="s">
        <v>613</v>
      </c>
      <c r="F555" s="4" t="s">
        <v>613</v>
      </c>
      <c r="G555" s="3" t="s">
        <v>415</v>
      </c>
      <c r="H555" s="8" t="s">
        <v>375</v>
      </c>
      <c r="I555" s="3">
        <v>2.0</v>
      </c>
      <c r="J555" s="3">
        <v>26.2</v>
      </c>
      <c r="K555" s="3">
        <v>28.7</v>
      </c>
      <c r="L555" s="4" t="s">
        <v>123</v>
      </c>
      <c r="M555" s="4" t="s">
        <v>165</v>
      </c>
      <c r="N555" s="39">
        <v>0.0</v>
      </c>
      <c r="O555" s="39">
        <v>0.0</v>
      </c>
      <c r="P555" s="4" t="s">
        <v>502</v>
      </c>
      <c r="Q555" s="41">
        <v>1.0</v>
      </c>
      <c r="R555" s="7"/>
      <c r="S555" s="7"/>
      <c r="T555" s="7"/>
      <c r="U555" s="7"/>
      <c r="V555" s="7"/>
      <c r="W555" s="7"/>
      <c r="X555" s="7"/>
      <c r="Y555" s="7"/>
      <c r="Z555" s="7"/>
      <c r="AA555" s="7"/>
      <c r="AB555" s="7"/>
      <c r="AC555" s="7"/>
    </row>
    <row r="556" ht="15.75" customHeight="1">
      <c r="A556" s="39" t="s">
        <v>55</v>
      </c>
      <c r="B556" s="39">
        <v>2018.0</v>
      </c>
      <c r="C556" s="40">
        <v>43307.0</v>
      </c>
      <c r="D556" s="4" t="s">
        <v>608</v>
      </c>
      <c r="E556" s="4" t="s">
        <v>613</v>
      </c>
      <c r="F556" s="4" t="s">
        <v>613</v>
      </c>
      <c r="G556" s="3" t="s">
        <v>417</v>
      </c>
      <c r="H556" s="8" t="s">
        <v>375</v>
      </c>
      <c r="I556" s="3">
        <v>1.0</v>
      </c>
      <c r="J556" s="3">
        <v>24.9</v>
      </c>
      <c r="K556" s="3">
        <v>29.2</v>
      </c>
      <c r="L556" s="4" t="s">
        <v>135</v>
      </c>
      <c r="M556" s="4" t="s">
        <v>176</v>
      </c>
      <c r="N556" s="39">
        <v>30.0</v>
      </c>
      <c r="O556" s="39">
        <v>20.0</v>
      </c>
      <c r="P556" s="4" t="s">
        <v>54</v>
      </c>
      <c r="Q556" s="41">
        <v>1.0</v>
      </c>
      <c r="R556" s="7"/>
      <c r="S556" s="7"/>
      <c r="T556" s="7"/>
      <c r="U556" s="7"/>
      <c r="V556" s="7"/>
      <c r="W556" s="7"/>
      <c r="X556" s="7"/>
      <c r="Y556" s="7"/>
      <c r="Z556" s="7"/>
      <c r="AA556" s="7"/>
      <c r="AB556" s="7"/>
      <c r="AC556" s="7"/>
    </row>
    <row r="557" ht="15.75" customHeight="1">
      <c r="A557" s="39" t="s">
        <v>55</v>
      </c>
      <c r="B557" s="39">
        <v>2018.0</v>
      </c>
      <c r="C557" s="40">
        <v>43307.0</v>
      </c>
      <c r="D557" s="4" t="s">
        <v>608</v>
      </c>
      <c r="E557" s="4" t="s">
        <v>613</v>
      </c>
      <c r="F557" s="4" t="s">
        <v>613</v>
      </c>
      <c r="G557" s="3" t="s">
        <v>417</v>
      </c>
      <c r="H557" s="8" t="s">
        <v>375</v>
      </c>
      <c r="I557" s="3">
        <v>2.0</v>
      </c>
      <c r="J557" s="3">
        <v>24.9</v>
      </c>
      <c r="K557" s="3">
        <v>29.2</v>
      </c>
      <c r="L557" s="4" t="s">
        <v>135</v>
      </c>
      <c r="M557" s="4" t="s">
        <v>176</v>
      </c>
      <c r="N557" s="39">
        <v>25.0</v>
      </c>
      <c r="O557" s="39">
        <v>20.0</v>
      </c>
      <c r="P557" s="4" t="s">
        <v>54</v>
      </c>
      <c r="Q557" s="41">
        <v>1.0</v>
      </c>
      <c r="R557" s="7"/>
      <c r="S557" s="7"/>
      <c r="T557" s="7"/>
      <c r="U557" s="7"/>
      <c r="V557" s="7"/>
      <c r="W557" s="7"/>
      <c r="X557" s="7"/>
      <c r="Y557" s="7"/>
      <c r="Z557" s="7"/>
      <c r="AA557" s="7"/>
      <c r="AB557" s="7"/>
      <c r="AC557" s="7"/>
    </row>
    <row r="558" ht="15.75" customHeight="1">
      <c r="A558" s="39" t="s">
        <v>55</v>
      </c>
      <c r="B558" s="39">
        <v>2018.0</v>
      </c>
      <c r="C558" s="40">
        <v>43307.0</v>
      </c>
      <c r="D558" s="4" t="s">
        <v>608</v>
      </c>
      <c r="E558" s="4" t="s">
        <v>613</v>
      </c>
      <c r="F558" s="4" t="s">
        <v>613</v>
      </c>
      <c r="G558" s="3" t="s">
        <v>459</v>
      </c>
      <c r="H558" s="3" t="s">
        <v>421</v>
      </c>
      <c r="I558" s="3">
        <v>1.0</v>
      </c>
      <c r="J558" s="3">
        <v>25.1</v>
      </c>
      <c r="K558" s="3">
        <v>29.0</v>
      </c>
      <c r="L558" s="4" t="s">
        <v>141</v>
      </c>
      <c r="M558" s="4" t="s">
        <v>170</v>
      </c>
      <c r="N558" s="39">
        <v>0.0</v>
      </c>
      <c r="O558" s="39">
        <v>10.0</v>
      </c>
      <c r="P558" s="4" t="s">
        <v>502</v>
      </c>
      <c r="Q558" s="41">
        <v>1.0</v>
      </c>
      <c r="R558" s="7"/>
      <c r="S558" s="7"/>
      <c r="T558" s="7"/>
      <c r="U558" s="7"/>
      <c r="V558" s="7"/>
      <c r="W558" s="7"/>
      <c r="X558" s="7"/>
      <c r="Y558" s="7"/>
      <c r="Z558" s="7"/>
      <c r="AA558" s="7"/>
      <c r="AB558" s="7"/>
      <c r="AC558" s="7"/>
    </row>
    <row r="559" ht="15.75" customHeight="1">
      <c r="A559" s="39" t="s">
        <v>55</v>
      </c>
      <c r="B559" s="39">
        <v>2018.0</v>
      </c>
      <c r="C559" s="40">
        <v>43307.0</v>
      </c>
      <c r="D559" s="4" t="s">
        <v>608</v>
      </c>
      <c r="E559" s="4" t="s">
        <v>613</v>
      </c>
      <c r="F559" s="4" t="s">
        <v>613</v>
      </c>
      <c r="G559" s="3" t="s">
        <v>459</v>
      </c>
      <c r="H559" s="3" t="s">
        <v>421</v>
      </c>
      <c r="I559" s="3">
        <v>2.0</v>
      </c>
      <c r="J559" s="3">
        <v>25.1</v>
      </c>
      <c r="K559" s="3">
        <v>29.0</v>
      </c>
      <c r="L559" s="4" t="s">
        <v>141</v>
      </c>
      <c r="M559" s="4" t="s">
        <v>170</v>
      </c>
      <c r="N559" s="39">
        <v>0.0</v>
      </c>
      <c r="O559" s="39">
        <v>0.0</v>
      </c>
      <c r="P559" s="4" t="s">
        <v>502</v>
      </c>
      <c r="Q559" s="41">
        <v>1.0</v>
      </c>
      <c r="R559" s="7"/>
      <c r="S559" s="7"/>
      <c r="T559" s="7"/>
      <c r="U559" s="7"/>
      <c r="V559" s="7"/>
      <c r="W559" s="7"/>
      <c r="X559" s="7"/>
      <c r="Y559" s="7"/>
      <c r="Z559" s="7"/>
      <c r="AA559" s="7"/>
      <c r="AB559" s="7"/>
      <c r="AC559" s="7"/>
    </row>
    <row r="560" ht="15.75" customHeight="1">
      <c r="A560" s="39" t="s">
        <v>55</v>
      </c>
      <c r="B560" s="39">
        <v>2018.0</v>
      </c>
      <c r="C560" s="40">
        <v>43307.0</v>
      </c>
      <c r="D560" s="4" t="s">
        <v>608</v>
      </c>
      <c r="E560" s="4" t="s">
        <v>613</v>
      </c>
      <c r="F560" s="4" t="s">
        <v>613</v>
      </c>
      <c r="G560" s="3" t="s">
        <v>455</v>
      </c>
      <c r="H560" s="3" t="s">
        <v>421</v>
      </c>
      <c r="I560" s="3">
        <v>1.0</v>
      </c>
      <c r="J560" s="3">
        <v>25.5</v>
      </c>
      <c r="K560" s="3">
        <v>29.4</v>
      </c>
      <c r="L560" s="4" t="s">
        <v>141</v>
      </c>
      <c r="M560" s="4" t="s">
        <v>170</v>
      </c>
      <c r="N560" s="39">
        <v>5.0</v>
      </c>
      <c r="O560" s="39">
        <v>25.0</v>
      </c>
      <c r="P560" s="4" t="s">
        <v>54</v>
      </c>
      <c r="Q560" s="41">
        <v>1.0</v>
      </c>
      <c r="R560" s="7"/>
      <c r="S560" s="7"/>
      <c r="T560" s="7"/>
      <c r="U560" s="7"/>
      <c r="V560" s="7"/>
      <c r="W560" s="7"/>
      <c r="X560" s="7"/>
      <c r="Y560" s="7"/>
      <c r="Z560" s="7"/>
      <c r="AA560" s="7"/>
      <c r="AB560" s="7"/>
      <c r="AC560" s="7"/>
    </row>
    <row r="561" ht="15.75" customHeight="1">
      <c r="A561" s="39" t="s">
        <v>55</v>
      </c>
      <c r="B561" s="39">
        <v>2018.0</v>
      </c>
      <c r="C561" s="40">
        <v>43307.0</v>
      </c>
      <c r="D561" s="4" t="s">
        <v>608</v>
      </c>
      <c r="E561" s="4" t="s">
        <v>613</v>
      </c>
      <c r="F561" s="4" t="s">
        <v>613</v>
      </c>
      <c r="G561" s="3" t="s">
        <v>455</v>
      </c>
      <c r="H561" s="3" t="s">
        <v>421</v>
      </c>
      <c r="I561" s="3">
        <v>2.0</v>
      </c>
      <c r="J561" s="3">
        <v>25.5</v>
      </c>
      <c r="K561" s="3">
        <v>29.4</v>
      </c>
      <c r="L561" s="4" t="s">
        <v>141</v>
      </c>
      <c r="M561" s="4" t="s">
        <v>170</v>
      </c>
      <c r="N561" s="39">
        <v>5.0</v>
      </c>
      <c r="O561" s="39">
        <v>20.0</v>
      </c>
      <c r="P561" s="4" t="s">
        <v>54</v>
      </c>
      <c r="Q561" s="41">
        <v>1.0</v>
      </c>
      <c r="R561" s="7"/>
      <c r="S561" s="7"/>
      <c r="T561" s="7"/>
      <c r="U561" s="7"/>
      <c r="V561" s="7"/>
      <c r="W561" s="7"/>
      <c r="X561" s="7"/>
      <c r="Y561" s="7"/>
      <c r="Z561" s="7"/>
      <c r="AA561" s="7"/>
      <c r="AB561" s="7"/>
      <c r="AC561" s="7"/>
    </row>
    <row r="562" ht="15.75" customHeight="1">
      <c r="A562" s="39" t="s">
        <v>55</v>
      </c>
      <c r="B562" s="39">
        <v>2018.0</v>
      </c>
      <c r="C562" s="40">
        <v>43308.0</v>
      </c>
      <c r="D562" s="4" t="s">
        <v>608</v>
      </c>
      <c r="E562" s="4" t="s">
        <v>615</v>
      </c>
      <c r="F562" s="4" t="s">
        <v>615</v>
      </c>
      <c r="G562" s="3" t="s">
        <v>374</v>
      </c>
      <c r="H562" s="8" t="s">
        <v>375</v>
      </c>
      <c r="I562" s="3">
        <v>1.0</v>
      </c>
      <c r="J562" s="3">
        <v>20.7</v>
      </c>
      <c r="K562" s="3">
        <v>30.0</v>
      </c>
      <c r="L562" s="4" t="s">
        <v>135</v>
      </c>
      <c r="M562" s="4" t="s">
        <v>194</v>
      </c>
      <c r="N562" s="39">
        <v>0.0</v>
      </c>
      <c r="O562" s="39">
        <v>5.0</v>
      </c>
      <c r="P562" s="4" t="s">
        <v>502</v>
      </c>
      <c r="Q562" s="41">
        <v>1.0</v>
      </c>
      <c r="R562" s="7"/>
      <c r="S562" s="7"/>
      <c r="T562" s="35"/>
      <c r="U562" s="7"/>
      <c r="V562" s="7"/>
      <c r="W562" s="7"/>
      <c r="X562" s="7"/>
      <c r="Y562" s="7"/>
      <c r="Z562" s="7"/>
      <c r="AA562" s="7"/>
      <c r="AB562" s="7"/>
      <c r="AC562" s="7"/>
    </row>
    <row r="563" ht="15.75" customHeight="1">
      <c r="A563" s="39" t="s">
        <v>55</v>
      </c>
      <c r="B563" s="39">
        <v>2018.0</v>
      </c>
      <c r="C563" s="40">
        <v>43308.0</v>
      </c>
      <c r="D563" s="4" t="s">
        <v>608</v>
      </c>
      <c r="E563" s="4" t="s">
        <v>615</v>
      </c>
      <c r="F563" s="4" t="s">
        <v>615</v>
      </c>
      <c r="G563" s="3" t="s">
        <v>374</v>
      </c>
      <c r="H563" s="8" t="s">
        <v>375</v>
      </c>
      <c r="I563" s="3">
        <v>2.0</v>
      </c>
      <c r="J563" s="3">
        <v>20.7</v>
      </c>
      <c r="K563" s="3">
        <v>30.0</v>
      </c>
      <c r="L563" s="4" t="s">
        <v>135</v>
      </c>
      <c r="M563" s="4" t="s">
        <v>194</v>
      </c>
      <c r="N563" s="39">
        <v>0.0</v>
      </c>
      <c r="O563" s="39">
        <v>5.0</v>
      </c>
      <c r="P563" s="4" t="s">
        <v>502</v>
      </c>
      <c r="Q563" s="41">
        <v>1.0</v>
      </c>
      <c r="R563" s="7"/>
      <c r="S563" s="7"/>
      <c r="T563" s="35"/>
      <c r="U563" s="7"/>
      <c r="V563" s="7"/>
      <c r="W563" s="7"/>
      <c r="X563" s="7"/>
      <c r="Y563" s="7"/>
      <c r="Z563" s="7"/>
      <c r="AA563" s="7"/>
      <c r="AB563" s="7"/>
      <c r="AC563" s="7"/>
    </row>
    <row r="564" ht="15.75" customHeight="1">
      <c r="A564" s="39" t="s">
        <v>55</v>
      </c>
      <c r="B564" s="39">
        <v>2018.0</v>
      </c>
      <c r="C564" s="40">
        <v>43308.0</v>
      </c>
      <c r="D564" s="4" t="s">
        <v>608</v>
      </c>
      <c r="E564" s="4" t="s">
        <v>615</v>
      </c>
      <c r="F564" s="4" t="s">
        <v>615</v>
      </c>
      <c r="G564" s="3" t="s">
        <v>376</v>
      </c>
      <c r="H564" s="8" t="s">
        <v>375</v>
      </c>
      <c r="I564" s="3">
        <v>1.0</v>
      </c>
      <c r="J564" s="3">
        <v>20.9</v>
      </c>
      <c r="K564" s="3">
        <v>30.6</v>
      </c>
      <c r="L564" s="4" t="s">
        <v>135</v>
      </c>
      <c r="M564" s="4" t="s">
        <v>74</v>
      </c>
      <c r="N564" s="39">
        <v>0.0</v>
      </c>
      <c r="O564" s="39">
        <v>10.0</v>
      </c>
      <c r="P564" s="4" t="s">
        <v>502</v>
      </c>
      <c r="Q564" s="41">
        <v>1.0</v>
      </c>
      <c r="R564" s="7"/>
      <c r="S564" s="7"/>
      <c r="T564" s="35"/>
      <c r="U564" s="7"/>
      <c r="V564" s="7"/>
      <c r="W564" s="7"/>
      <c r="X564" s="7"/>
      <c r="Y564" s="7"/>
      <c r="Z564" s="7"/>
      <c r="AA564" s="7"/>
      <c r="AB564" s="7"/>
      <c r="AC564" s="7"/>
    </row>
    <row r="565" ht="15.75" customHeight="1">
      <c r="A565" s="39" t="s">
        <v>55</v>
      </c>
      <c r="B565" s="39">
        <v>2018.0</v>
      </c>
      <c r="C565" s="40">
        <v>43308.0</v>
      </c>
      <c r="D565" s="4" t="s">
        <v>608</v>
      </c>
      <c r="E565" s="4" t="s">
        <v>615</v>
      </c>
      <c r="F565" s="4" t="s">
        <v>615</v>
      </c>
      <c r="G565" s="3" t="s">
        <v>376</v>
      </c>
      <c r="H565" s="8" t="s">
        <v>375</v>
      </c>
      <c r="I565" s="3">
        <v>2.0</v>
      </c>
      <c r="J565" s="3">
        <v>20.9</v>
      </c>
      <c r="K565" s="3">
        <v>30.6</v>
      </c>
      <c r="L565" s="4" t="s">
        <v>135</v>
      </c>
      <c r="M565" s="4" t="s">
        <v>74</v>
      </c>
      <c r="N565" s="39">
        <v>0.0</v>
      </c>
      <c r="O565" s="39">
        <v>25.0</v>
      </c>
      <c r="P565" s="4" t="s">
        <v>502</v>
      </c>
      <c r="Q565" s="41">
        <v>1.0</v>
      </c>
      <c r="R565" s="7"/>
      <c r="S565" s="7"/>
      <c r="T565" s="35"/>
      <c r="U565" s="7"/>
      <c r="V565" s="7"/>
      <c r="W565" s="7"/>
      <c r="X565" s="7"/>
      <c r="Y565" s="7"/>
      <c r="Z565" s="7"/>
      <c r="AA565" s="7"/>
      <c r="AB565" s="7"/>
      <c r="AC565" s="7"/>
    </row>
    <row r="566" ht="15.75" customHeight="1">
      <c r="A566" s="39" t="s">
        <v>55</v>
      </c>
      <c r="B566" s="39">
        <v>2018.0</v>
      </c>
      <c r="C566" s="40">
        <v>43308.0</v>
      </c>
      <c r="D566" s="4" t="s">
        <v>608</v>
      </c>
      <c r="E566" s="4" t="s">
        <v>615</v>
      </c>
      <c r="F566" s="4" t="s">
        <v>615</v>
      </c>
      <c r="G566" s="3" t="s">
        <v>388</v>
      </c>
      <c r="H566" s="8" t="s">
        <v>375</v>
      </c>
      <c r="I566" s="3">
        <v>1.0</v>
      </c>
      <c r="J566" s="3">
        <v>26.4</v>
      </c>
      <c r="K566" s="3">
        <v>28.7</v>
      </c>
      <c r="L566" s="4" t="s">
        <v>123</v>
      </c>
      <c r="M566" s="4" t="s">
        <v>165</v>
      </c>
      <c r="N566" s="39">
        <v>0.0</v>
      </c>
      <c r="O566" s="39">
        <v>0.0</v>
      </c>
      <c r="P566" s="4" t="s">
        <v>502</v>
      </c>
      <c r="Q566" s="41">
        <v>1.0</v>
      </c>
      <c r="R566" s="4" t="s">
        <v>616</v>
      </c>
      <c r="S566" s="7"/>
      <c r="T566" s="35"/>
      <c r="U566" s="7"/>
      <c r="V566" s="7"/>
      <c r="W566" s="7"/>
      <c r="X566" s="7"/>
      <c r="Y566" s="7"/>
      <c r="Z566" s="7"/>
      <c r="AA566" s="7"/>
      <c r="AB566" s="7"/>
      <c r="AC566" s="7"/>
    </row>
    <row r="567" ht="15.75" customHeight="1">
      <c r="A567" s="39" t="s">
        <v>55</v>
      </c>
      <c r="B567" s="39">
        <v>2018.0</v>
      </c>
      <c r="C567" s="40">
        <v>43308.0</v>
      </c>
      <c r="D567" s="4" t="s">
        <v>608</v>
      </c>
      <c r="E567" s="4" t="s">
        <v>615</v>
      </c>
      <c r="F567" s="4" t="s">
        <v>615</v>
      </c>
      <c r="G567" s="3" t="s">
        <v>388</v>
      </c>
      <c r="H567" s="8" t="s">
        <v>375</v>
      </c>
      <c r="I567" s="3">
        <v>2.0</v>
      </c>
      <c r="J567" s="3">
        <v>26.4</v>
      </c>
      <c r="K567" s="3">
        <v>28.7</v>
      </c>
      <c r="L567" s="4" t="s">
        <v>123</v>
      </c>
      <c r="M567" s="4" t="s">
        <v>165</v>
      </c>
      <c r="N567" s="39">
        <v>0.0</v>
      </c>
      <c r="O567" s="39">
        <v>0.0</v>
      </c>
      <c r="P567" s="4" t="s">
        <v>502</v>
      </c>
      <c r="Q567" s="41">
        <v>1.0</v>
      </c>
      <c r="R567" s="4" t="s">
        <v>616</v>
      </c>
      <c r="S567" s="7"/>
      <c r="T567" s="35"/>
      <c r="U567" s="7"/>
      <c r="V567" s="7"/>
      <c r="W567" s="7"/>
      <c r="X567" s="7"/>
      <c r="Y567" s="7"/>
      <c r="Z567" s="7"/>
      <c r="AA567" s="7"/>
      <c r="AB567" s="7"/>
      <c r="AC567" s="7"/>
    </row>
    <row r="568" ht="15.75" customHeight="1">
      <c r="A568" s="39" t="s">
        <v>55</v>
      </c>
      <c r="B568" s="39">
        <v>2018.0</v>
      </c>
      <c r="C568" s="40">
        <v>43308.0</v>
      </c>
      <c r="D568" s="4" t="s">
        <v>608</v>
      </c>
      <c r="E568" s="4" t="s">
        <v>615</v>
      </c>
      <c r="F568" s="4" t="s">
        <v>615</v>
      </c>
      <c r="G568" s="3" t="s">
        <v>389</v>
      </c>
      <c r="H568" s="8" t="s">
        <v>375</v>
      </c>
      <c r="I568" s="3">
        <v>1.0</v>
      </c>
      <c r="J568" s="3">
        <v>26.3</v>
      </c>
      <c r="K568" s="3">
        <v>29.1</v>
      </c>
      <c r="L568" s="4" t="s">
        <v>135</v>
      </c>
      <c r="M568" s="4" t="s">
        <v>170</v>
      </c>
      <c r="N568" s="39">
        <v>0.0</v>
      </c>
      <c r="O568" s="39">
        <v>5.0</v>
      </c>
      <c r="P568" s="4" t="s">
        <v>502</v>
      </c>
      <c r="Q568" s="41">
        <v>1.0</v>
      </c>
      <c r="R568" s="7"/>
      <c r="S568" s="7"/>
      <c r="T568" s="35"/>
      <c r="U568" s="7"/>
      <c r="V568" s="7"/>
      <c r="W568" s="7"/>
      <c r="X568" s="7"/>
      <c r="Y568" s="7"/>
      <c r="Z568" s="7"/>
      <c r="AA568" s="7"/>
      <c r="AB568" s="7"/>
      <c r="AC568" s="7"/>
    </row>
    <row r="569" ht="15.75" customHeight="1">
      <c r="A569" s="39" t="s">
        <v>55</v>
      </c>
      <c r="B569" s="39">
        <v>2018.0</v>
      </c>
      <c r="C569" s="40">
        <v>43308.0</v>
      </c>
      <c r="D569" s="4" t="s">
        <v>608</v>
      </c>
      <c r="E569" s="4" t="s">
        <v>615</v>
      </c>
      <c r="F569" s="4" t="s">
        <v>615</v>
      </c>
      <c r="G569" s="3" t="s">
        <v>389</v>
      </c>
      <c r="H569" s="8" t="s">
        <v>375</v>
      </c>
      <c r="I569" s="3">
        <v>2.0</v>
      </c>
      <c r="J569" s="3">
        <v>26.3</v>
      </c>
      <c r="K569" s="3">
        <v>29.1</v>
      </c>
      <c r="L569" s="4" t="s">
        <v>135</v>
      </c>
      <c r="M569" s="4" t="s">
        <v>170</v>
      </c>
      <c r="N569" s="39">
        <v>0.0</v>
      </c>
      <c r="O569" s="39">
        <v>5.0</v>
      </c>
      <c r="P569" s="4" t="s">
        <v>502</v>
      </c>
      <c r="Q569" s="41">
        <v>1.0</v>
      </c>
      <c r="R569" s="7"/>
      <c r="S569" s="7"/>
      <c r="T569" s="35"/>
      <c r="U569" s="7"/>
      <c r="V569" s="7"/>
      <c r="W569" s="7"/>
      <c r="X569" s="7"/>
      <c r="Y569" s="7"/>
      <c r="Z569" s="7"/>
      <c r="AA569" s="7"/>
      <c r="AB569" s="7"/>
      <c r="AC569" s="7"/>
    </row>
    <row r="570" ht="15.75" customHeight="1">
      <c r="A570" s="39" t="s">
        <v>55</v>
      </c>
      <c r="B570" s="39">
        <v>2018.0</v>
      </c>
      <c r="C570" s="40">
        <v>43308.0</v>
      </c>
      <c r="D570" s="4" t="s">
        <v>608</v>
      </c>
      <c r="E570" s="4" t="s">
        <v>615</v>
      </c>
      <c r="F570" s="4" t="s">
        <v>615</v>
      </c>
      <c r="G570" s="3" t="s">
        <v>390</v>
      </c>
      <c r="H570" s="8" t="s">
        <v>375</v>
      </c>
      <c r="I570" s="3">
        <v>1.0</v>
      </c>
      <c r="J570" s="3">
        <v>26.8</v>
      </c>
      <c r="K570" s="3">
        <v>28.6</v>
      </c>
      <c r="L570" s="4" t="s">
        <v>135</v>
      </c>
      <c r="M570" s="4" t="s">
        <v>170</v>
      </c>
      <c r="N570" s="39">
        <v>0.0</v>
      </c>
      <c r="O570" s="39">
        <v>0.0</v>
      </c>
      <c r="P570" s="4" t="s">
        <v>502</v>
      </c>
      <c r="Q570" s="41">
        <v>1.0</v>
      </c>
      <c r="R570" s="7"/>
      <c r="S570" s="7"/>
      <c r="T570" s="7"/>
      <c r="U570" s="7"/>
      <c r="V570" s="7"/>
      <c r="W570" s="7"/>
      <c r="X570" s="7"/>
      <c r="Y570" s="7"/>
      <c r="Z570" s="7"/>
      <c r="AA570" s="7"/>
      <c r="AB570" s="7"/>
      <c r="AC570" s="7"/>
    </row>
    <row r="571" ht="15.75" customHeight="1">
      <c r="A571" s="39" t="s">
        <v>55</v>
      </c>
      <c r="B571" s="39">
        <v>2018.0</v>
      </c>
      <c r="C571" s="40">
        <v>43308.0</v>
      </c>
      <c r="D571" s="4" t="s">
        <v>608</v>
      </c>
      <c r="E571" s="4" t="s">
        <v>615</v>
      </c>
      <c r="F571" s="4" t="s">
        <v>615</v>
      </c>
      <c r="G571" s="3" t="s">
        <v>390</v>
      </c>
      <c r="H571" s="8" t="s">
        <v>375</v>
      </c>
      <c r="I571" s="3">
        <v>2.0</v>
      </c>
      <c r="J571" s="3">
        <v>26.8</v>
      </c>
      <c r="K571" s="3">
        <v>28.6</v>
      </c>
      <c r="L571" s="4" t="s">
        <v>135</v>
      </c>
      <c r="M571" s="4" t="s">
        <v>170</v>
      </c>
      <c r="N571" s="39">
        <v>0.0</v>
      </c>
      <c r="O571" s="39">
        <v>0.0</v>
      </c>
      <c r="P571" s="4" t="s">
        <v>502</v>
      </c>
      <c r="Q571" s="41">
        <v>1.0</v>
      </c>
      <c r="R571" s="7"/>
      <c r="S571" s="7"/>
      <c r="T571" s="7"/>
      <c r="U571" s="7"/>
      <c r="V571" s="7"/>
      <c r="W571" s="7"/>
      <c r="X571" s="7"/>
      <c r="Y571" s="7"/>
      <c r="Z571" s="7"/>
      <c r="AA571" s="7"/>
      <c r="AB571" s="7"/>
      <c r="AC571" s="7"/>
    </row>
    <row r="572" ht="15.75" customHeight="1">
      <c r="A572" s="39" t="s">
        <v>55</v>
      </c>
      <c r="B572" s="39">
        <v>2018.0</v>
      </c>
      <c r="C572" s="40">
        <v>43308.0</v>
      </c>
      <c r="D572" s="4" t="s">
        <v>608</v>
      </c>
      <c r="E572" s="4" t="s">
        <v>615</v>
      </c>
      <c r="F572" s="4" t="s">
        <v>615</v>
      </c>
      <c r="G572" s="3" t="s">
        <v>401</v>
      </c>
      <c r="H572" s="8" t="s">
        <v>375</v>
      </c>
      <c r="I572" s="3">
        <v>1.0</v>
      </c>
      <c r="J572" s="3">
        <v>25.3</v>
      </c>
      <c r="K572" s="3">
        <v>29.7</v>
      </c>
      <c r="L572" s="4" t="s">
        <v>123</v>
      </c>
      <c r="M572" s="4" t="s">
        <v>165</v>
      </c>
      <c r="N572" s="39">
        <v>0.0</v>
      </c>
      <c r="O572" s="39">
        <v>80.0</v>
      </c>
      <c r="P572" s="4" t="s">
        <v>502</v>
      </c>
      <c r="Q572" s="41">
        <v>1.0</v>
      </c>
      <c r="R572" s="7"/>
      <c r="S572" s="7"/>
      <c r="T572" s="7"/>
      <c r="U572" s="7"/>
      <c r="V572" s="7"/>
      <c r="W572" s="7"/>
      <c r="X572" s="7"/>
      <c r="Y572" s="7"/>
      <c r="Z572" s="7"/>
      <c r="AA572" s="7"/>
      <c r="AB572" s="7"/>
      <c r="AC572" s="7"/>
    </row>
    <row r="573" ht="15.75" customHeight="1">
      <c r="A573" s="39" t="s">
        <v>55</v>
      </c>
      <c r="B573" s="39">
        <v>2018.0</v>
      </c>
      <c r="C573" s="40">
        <v>43308.0</v>
      </c>
      <c r="D573" s="4" t="s">
        <v>608</v>
      </c>
      <c r="E573" s="4" t="s">
        <v>615</v>
      </c>
      <c r="F573" s="4" t="s">
        <v>615</v>
      </c>
      <c r="G573" s="3" t="s">
        <v>401</v>
      </c>
      <c r="H573" s="8" t="s">
        <v>375</v>
      </c>
      <c r="I573" s="3">
        <v>2.0</v>
      </c>
      <c r="J573" s="3">
        <v>25.3</v>
      </c>
      <c r="K573" s="3">
        <v>29.7</v>
      </c>
      <c r="L573" s="4" t="s">
        <v>123</v>
      </c>
      <c r="M573" s="4" t="s">
        <v>165</v>
      </c>
      <c r="N573" s="39">
        <v>0.0</v>
      </c>
      <c r="O573" s="39">
        <v>0.0</v>
      </c>
      <c r="P573" s="4" t="s">
        <v>502</v>
      </c>
      <c r="Q573" s="41">
        <v>1.0</v>
      </c>
      <c r="R573" s="7"/>
      <c r="S573" s="7"/>
      <c r="T573" s="7"/>
      <c r="U573" s="7"/>
      <c r="V573" s="7"/>
      <c r="W573" s="7"/>
      <c r="X573" s="7"/>
      <c r="Y573" s="7"/>
      <c r="Z573" s="7"/>
      <c r="AA573" s="7"/>
      <c r="AB573" s="7"/>
      <c r="AC573" s="7"/>
    </row>
    <row r="574" ht="15.75" customHeight="1">
      <c r="A574" s="39" t="s">
        <v>55</v>
      </c>
      <c r="B574" s="39">
        <v>2018.0</v>
      </c>
      <c r="C574" s="40">
        <v>43308.0</v>
      </c>
      <c r="D574" s="4" t="s">
        <v>608</v>
      </c>
      <c r="E574" s="4" t="s">
        <v>615</v>
      </c>
      <c r="F574" s="4" t="s">
        <v>615</v>
      </c>
      <c r="G574" s="3" t="s">
        <v>457</v>
      </c>
      <c r="H574" s="3" t="s">
        <v>421</v>
      </c>
      <c r="I574" s="3">
        <v>1.0</v>
      </c>
      <c r="J574" s="3">
        <v>26.3</v>
      </c>
      <c r="K574" s="3">
        <v>28.6</v>
      </c>
      <c r="L574" s="4" t="s">
        <v>123</v>
      </c>
      <c r="M574" s="4" t="s">
        <v>165</v>
      </c>
      <c r="N574" s="39">
        <v>0.0</v>
      </c>
      <c r="O574" s="39">
        <v>80.0</v>
      </c>
      <c r="P574" s="4" t="s">
        <v>502</v>
      </c>
      <c r="Q574" s="41">
        <v>1.0</v>
      </c>
      <c r="R574" s="4" t="s">
        <v>617</v>
      </c>
      <c r="S574" s="7"/>
      <c r="T574" s="7"/>
      <c r="U574" s="7"/>
      <c r="V574" s="7"/>
      <c r="W574" s="7"/>
      <c r="X574" s="7"/>
      <c r="Y574" s="7"/>
      <c r="Z574" s="7"/>
      <c r="AA574" s="7"/>
      <c r="AB574" s="7"/>
      <c r="AC574" s="7"/>
    </row>
    <row r="575" ht="15.75" customHeight="1">
      <c r="A575" s="39" t="s">
        <v>55</v>
      </c>
      <c r="B575" s="39">
        <v>2018.0</v>
      </c>
      <c r="C575" s="40">
        <v>43308.0</v>
      </c>
      <c r="D575" s="4" t="s">
        <v>608</v>
      </c>
      <c r="E575" s="4" t="s">
        <v>615</v>
      </c>
      <c r="F575" s="4" t="s">
        <v>615</v>
      </c>
      <c r="G575" s="3" t="s">
        <v>457</v>
      </c>
      <c r="H575" s="3" t="s">
        <v>421</v>
      </c>
      <c r="I575" s="3">
        <v>2.0</v>
      </c>
      <c r="J575" s="3">
        <v>26.3</v>
      </c>
      <c r="K575" s="3">
        <v>28.6</v>
      </c>
      <c r="L575" s="4" t="s">
        <v>123</v>
      </c>
      <c r="M575" s="4" t="s">
        <v>165</v>
      </c>
      <c r="N575" s="39">
        <v>0.0</v>
      </c>
      <c r="O575" s="39">
        <v>80.0</v>
      </c>
      <c r="P575" s="4" t="s">
        <v>502</v>
      </c>
      <c r="Q575" s="41">
        <v>1.0</v>
      </c>
      <c r="R575" s="4" t="s">
        <v>617</v>
      </c>
      <c r="S575" s="7"/>
      <c r="T575" s="7"/>
      <c r="U575" s="7"/>
      <c r="V575" s="7"/>
      <c r="W575" s="7"/>
      <c r="X575" s="7"/>
      <c r="Y575" s="7"/>
      <c r="Z575" s="7"/>
      <c r="AA575" s="7"/>
      <c r="AB575" s="7"/>
      <c r="AC575" s="7"/>
    </row>
    <row r="576" ht="15.75" customHeight="1">
      <c r="A576" s="39" t="s">
        <v>55</v>
      </c>
      <c r="B576" s="39">
        <v>2018.0</v>
      </c>
      <c r="C576" s="40">
        <v>43308.0</v>
      </c>
      <c r="D576" s="4" t="s">
        <v>608</v>
      </c>
      <c r="E576" s="4" t="s">
        <v>615</v>
      </c>
      <c r="F576" s="4" t="s">
        <v>615</v>
      </c>
      <c r="G576" s="3" t="s">
        <v>458</v>
      </c>
      <c r="H576" s="3" t="s">
        <v>421</v>
      </c>
      <c r="I576" s="3">
        <v>1.0</v>
      </c>
      <c r="J576" s="3">
        <v>22.1</v>
      </c>
      <c r="K576" s="3">
        <v>30.4</v>
      </c>
      <c r="L576" s="4" t="s">
        <v>123</v>
      </c>
      <c r="M576" s="4" t="s">
        <v>165</v>
      </c>
      <c r="N576" s="39">
        <v>0.0</v>
      </c>
      <c r="O576" s="39">
        <v>10.0</v>
      </c>
      <c r="P576" s="4" t="s">
        <v>502</v>
      </c>
      <c r="Q576" s="41">
        <v>1.0</v>
      </c>
      <c r="R576" s="7"/>
      <c r="S576" s="7"/>
      <c r="T576" s="7"/>
      <c r="U576" s="7"/>
      <c r="V576" s="7"/>
      <c r="W576" s="7"/>
      <c r="X576" s="7"/>
      <c r="Y576" s="7"/>
      <c r="Z576" s="7"/>
      <c r="AA576" s="7"/>
      <c r="AB576" s="7"/>
      <c r="AC576" s="7"/>
    </row>
    <row r="577" ht="15.75" customHeight="1">
      <c r="A577" s="39" t="s">
        <v>55</v>
      </c>
      <c r="B577" s="39">
        <v>2018.0</v>
      </c>
      <c r="C577" s="40">
        <v>43308.0</v>
      </c>
      <c r="D577" s="4" t="s">
        <v>608</v>
      </c>
      <c r="E577" s="4" t="s">
        <v>615</v>
      </c>
      <c r="F577" s="4" t="s">
        <v>615</v>
      </c>
      <c r="G577" s="3" t="s">
        <v>458</v>
      </c>
      <c r="H577" s="3" t="s">
        <v>421</v>
      </c>
      <c r="I577" s="3">
        <v>2.0</v>
      </c>
      <c r="J577" s="3">
        <v>22.1</v>
      </c>
      <c r="K577" s="3">
        <v>30.4</v>
      </c>
      <c r="L577" s="4" t="s">
        <v>123</v>
      </c>
      <c r="M577" s="4" t="s">
        <v>165</v>
      </c>
      <c r="N577" s="39">
        <v>0.0</v>
      </c>
      <c r="O577" s="39">
        <v>10.0</v>
      </c>
      <c r="P577" s="4" t="s">
        <v>502</v>
      </c>
      <c r="Q577" s="41">
        <v>1.0</v>
      </c>
      <c r="R577" s="7"/>
      <c r="S577" s="7"/>
      <c r="T577" s="7"/>
      <c r="U577" s="7"/>
      <c r="V577" s="7"/>
      <c r="W577" s="7"/>
      <c r="X577" s="7"/>
      <c r="Y577" s="7"/>
      <c r="Z577" s="7"/>
      <c r="AA577" s="7"/>
      <c r="AB577" s="7"/>
      <c r="AC577" s="7"/>
    </row>
    <row r="578" ht="15.75" customHeight="1">
      <c r="A578" s="39" t="s">
        <v>55</v>
      </c>
      <c r="B578" s="39">
        <v>2018.0</v>
      </c>
      <c r="C578" s="40">
        <v>43314.0</v>
      </c>
      <c r="D578" s="4" t="s">
        <v>608</v>
      </c>
      <c r="E578" s="4" t="s">
        <v>618</v>
      </c>
      <c r="F578" s="4" t="s">
        <v>618</v>
      </c>
      <c r="G578" s="3" t="s">
        <v>450</v>
      </c>
      <c r="H578" s="3" t="s">
        <v>421</v>
      </c>
      <c r="I578" s="3">
        <v>1.0</v>
      </c>
      <c r="J578" s="3">
        <v>25.4</v>
      </c>
      <c r="K578" s="3">
        <v>29.8</v>
      </c>
      <c r="L578" s="4" t="s">
        <v>123</v>
      </c>
      <c r="M578" s="4" t="s">
        <v>165</v>
      </c>
      <c r="N578" s="39">
        <v>0.0</v>
      </c>
      <c r="O578" s="39">
        <v>0.0</v>
      </c>
      <c r="P578" s="4" t="s">
        <v>502</v>
      </c>
      <c r="Q578" s="41">
        <v>1.0</v>
      </c>
      <c r="R578" s="7"/>
      <c r="S578" s="7"/>
      <c r="T578" s="7"/>
      <c r="U578" s="7"/>
      <c r="V578" s="7"/>
      <c r="W578" s="7"/>
      <c r="X578" s="7"/>
      <c r="Y578" s="7"/>
      <c r="Z578" s="7"/>
      <c r="AA578" s="7"/>
      <c r="AB578" s="7"/>
      <c r="AC578" s="7"/>
    </row>
    <row r="579" ht="15.75" customHeight="1">
      <c r="A579" s="39" t="s">
        <v>55</v>
      </c>
      <c r="B579" s="39">
        <v>2018.0</v>
      </c>
      <c r="C579" s="40">
        <v>43314.0</v>
      </c>
      <c r="D579" s="4" t="s">
        <v>608</v>
      </c>
      <c r="E579" s="4" t="s">
        <v>618</v>
      </c>
      <c r="F579" s="4" t="s">
        <v>618</v>
      </c>
      <c r="G579" s="3" t="s">
        <v>450</v>
      </c>
      <c r="H579" s="3" t="s">
        <v>421</v>
      </c>
      <c r="I579" s="3">
        <v>2.0</v>
      </c>
      <c r="J579" s="3">
        <v>25.4</v>
      </c>
      <c r="K579" s="3">
        <v>29.8</v>
      </c>
      <c r="L579" s="4" t="s">
        <v>123</v>
      </c>
      <c r="M579" s="4" t="s">
        <v>165</v>
      </c>
      <c r="N579" s="39">
        <v>0.0</v>
      </c>
      <c r="O579" s="39">
        <v>0.0</v>
      </c>
      <c r="P579" s="4" t="s">
        <v>502</v>
      </c>
      <c r="Q579" s="41">
        <v>1.0</v>
      </c>
      <c r="R579" s="7"/>
      <c r="S579" s="7"/>
      <c r="T579" s="7"/>
      <c r="U579" s="7"/>
      <c r="V579" s="7"/>
      <c r="W579" s="7"/>
      <c r="X579" s="7"/>
      <c r="Y579" s="7"/>
      <c r="Z579" s="7"/>
      <c r="AA579" s="7"/>
      <c r="AB579" s="7"/>
      <c r="AC579" s="7"/>
    </row>
    <row r="580" ht="15.75" customHeight="1">
      <c r="A580" s="39" t="s">
        <v>55</v>
      </c>
      <c r="B580" s="39">
        <v>2018.0</v>
      </c>
      <c r="C580" s="40">
        <v>43314.0</v>
      </c>
      <c r="D580" s="4" t="s">
        <v>608</v>
      </c>
      <c r="E580" s="4" t="s">
        <v>618</v>
      </c>
      <c r="F580" s="4" t="s">
        <v>618</v>
      </c>
      <c r="G580" s="3" t="s">
        <v>460</v>
      </c>
      <c r="H580" s="3" t="s">
        <v>421</v>
      </c>
      <c r="I580" s="3">
        <v>1.0</v>
      </c>
      <c r="J580" s="3">
        <v>26.1</v>
      </c>
      <c r="K580" s="3">
        <v>28.9</v>
      </c>
      <c r="L580" s="4" t="s">
        <v>123</v>
      </c>
      <c r="M580" s="4" t="s">
        <v>165</v>
      </c>
      <c r="N580" s="39">
        <v>0.0</v>
      </c>
      <c r="O580" s="39">
        <v>0.0</v>
      </c>
      <c r="P580" s="4" t="s">
        <v>502</v>
      </c>
      <c r="Q580" s="41">
        <v>1.0</v>
      </c>
      <c r="R580" s="4" t="s">
        <v>619</v>
      </c>
      <c r="S580" s="7"/>
      <c r="T580" s="7"/>
      <c r="U580" s="7"/>
      <c r="V580" s="7"/>
      <c r="W580" s="7"/>
      <c r="X580" s="7"/>
      <c r="Y580" s="7"/>
      <c r="Z580" s="7"/>
      <c r="AA580" s="7"/>
      <c r="AB580" s="7"/>
      <c r="AC580" s="7"/>
    </row>
    <row r="581" ht="15.75" customHeight="1">
      <c r="A581" s="39" t="s">
        <v>55</v>
      </c>
      <c r="B581" s="39">
        <v>2018.0</v>
      </c>
      <c r="C581" s="40">
        <v>43314.0</v>
      </c>
      <c r="D581" s="4" t="s">
        <v>608</v>
      </c>
      <c r="E581" s="4" t="s">
        <v>618</v>
      </c>
      <c r="F581" s="4" t="s">
        <v>618</v>
      </c>
      <c r="G581" s="3" t="s">
        <v>460</v>
      </c>
      <c r="H581" s="3" t="s">
        <v>421</v>
      </c>
      <c r="I581" s="3">
        <v>2.0</v>
      </c>
      <c r="J581" s="3">
        <v>26.1</v>
      </c>
      <c r="K581" s="3">
        <v>28.9</v>
      </c>
      <c r="L581" s="4" t="s">
        <v>123</v>
      </c>
      <c r="M581" s="4" t="s">
        <v>165</v>
      </c>
      <c r="N581" s="39">
        <v>0.0</v>
      </c>
      <c r="O581" s="39">
        <v>5.0</v>
      </c>
      <c r="P581" s="4" t="s">
        <v>502</v>
      </c>
      <c r="Q581" s="41">
        <v>1.0</v>
      </c>
      <c r="R581" s="4" t="s">
        <v>619</v>
      </c>
      <c r="S581" s="7"/>
      <c r="T581" s="7"/>
      <c r="U581" s="7"/>
      <c r="V581" s="7"/>
      <c r="W581" s="7"/>
      <c r="X581" s="7"/>
      <c r="Y581" s="7"/>
      <c r="Z581" s="7"/>
      <c r="AA581" s="7"/>
      <c r="AB581" s="7"/>
      <c r="AC581" s="7"/>
    </row>
    <row r="582" ht="15.75" customHeight="1">
      <c r="A582" s="39" t="s">
        <v>55</v>
      </c>
      <c r="B582" s="39">
        <v>2018.0</v>
      </c>
      <c r="C582" s="40">
        <v>43314.0</v>
      </c>
      <c r="D582" s="4" t="s">
        <v>608</v>
      </c>
      <c r="E582" s="4" t="s">
        <v>618</v>
      </c>
      <c r="F582" s="4" t="s">
        <v>618</v>
      </c>
      <c r="G582" s="3" t="s">
        <v>451</v>
      </c>
      <c r="H582" s="3" t="s">
        <v>421</v>
      </c>
      <c r="I582" s="3">
        <v>1.0</v>
      </c>
      <c r="J582" s="3">
        <v>25.6</v>
      </c>
      <c r="K582" s="3">
        <v>28.7</v>
      </c>
      <c r="L582" s="4" t="s">
        <v>123</v>
      </c>
      <c r="M582" s="4" t="s">
        <v>165</v>
      </c>
      <c r="N582" s="39">
        <v>0.0</v>
      </c>
      <c r="O582" s="39">
        <v>100.0</v>
      </c>
      <c r="P582" s="4" t="s">
        <v>502</v>
      </c>
      <c r="Q582" s="41">
        <v>1.0</v>
      </c>
      <c r="R582" s="7"/>
      <c r="S582" s="7"/>
      <c r="T582" s="7"/>
      <c r="U582" s="7"/>
      <c r="V582" s="7"/>
      <c r="W582" s="7"/>
      <c r="X582" s="7"/>
      <c r="Y582" s="7"/>
      <c r="Z582" s="7"/>
      <c r="AA582" s="7"/>
      <c r="AB582" s="7"/>
      <c r="AC582" s="7"/>
    </row>
    <row r="583" ht="15.75" customHeight="1">
      <c r="A583" s="39" t="s">
        <v>55</v>
      </c>
      <c r="B583" s="39">
        <v>2018.0</v>
      </c>
      <c r="C583" s="40">
        <v>43314.0</v>
      </c>
      <c r="D583" s="4" t="s">
        <v>608</v>
      </c>
      <c r="E583" s="4" t="s">
        <v>618</v>
      </c>
      <c r="F583" s="4" t="s">
        <v>618</v>
      </c>
      <c r="G583" s="3" t="s">
        <v>451</v>
      </c>
      <c r="H583" s="3" t="s">
        <v>421</v>
      </c>
      <c r="I583" s="3">
        <v>2.0</v>
      </c>
      <c r="J583" s="3">
        <v>25.6</v>
      </c>
      <c r="K583" s="3">
        <v>28.7</v>
      </c>
      <c r="L583" s="4" t="s">
        <v>123</v>
      </c>
      <c r="M583" s="4" t="s">
        <v>165</v>
      </c>
      <c r="N583" s="39">
        <v>0.0</v>
      </c>
      <c r="O583" s="39">
        <v>0.0</v>
      </c>
      <c r="P583" s="4" t="s">
        <v>502</v>
      </c>
      <c r="Q583" s="41">
        <v>1.0</v>
      </c>
      <c r="R583" s="7"/>
      <c r="S583" s="7"/>
      <c r="T583" s="7"/>
      <c r="U583" s="7"/>
      <c r="V583" s="7"/>
      <c r="W583" s="7"/>
      <c r="X583" s="7"/>
      <c r="Y583" s="7"/>
      <c r="Z583" s="7"/>
      <c r="AA583" s="7"/>
      <c r="AB583" s="7"/>
      <c r="AC583" s="7"/>
    </row>
    <row r="584" ht="15.75" customHeight="1">
      <c r="A584" s="39" t="s">
        <v>55</v>
      </c>
      <c r="B584" s="39">
        <v>2018.0</v>
      </c>
      <c r="C584" s="40">
        <v>43314.0</v>
      </c>
      <c r="D584" s="4" t="s">
        <v>608</v>
      </c>
      <c r="E584" s="4" t="s">
        <v>618</v>
      </c>
      <c r="F584" s="4" t="s">
        <v>618</v>
      </c>
      <c r="G584" s="3" t="s">
        <v>473</v>
      </c>
      <c r="H584" s="3" t="s">
        <v>421</v>
      </c>
      <c r="I584" s="3">
        <v>1.0</v>
      </c>
      <c r="J584" s="3">
        <v>26.3</v>
      </c>
      <c r="K584" s="3">
        <v>29.4</v>
      </c>
      <c r="L584" s="4" t="s">
        <v>123</v>
      </c>
      <c r="M584" s="4" t="s">
        <v>165</v>
      </c>
      <c r="N584" s="39">
        <v>0.0</v>
      </c>
      <c r="O584" s="39">
        <v>0.0</v>
      </c>
      <c r="P584" s="4" t="s">
        <v>502</v>
      </c>
      <c r="Q584" s="41">
        <v>1.0</v>
      </c>
      <c r="R584" s="7"/>
      <c r="S584" s="7"/>
      <c r="T584" s="7"/>
      <c r="U584" s="7"/>
      <c r="V584" s="7"/>
      <c r="W584" s="7"/>
      <c r="X584" s="7"/>
      <c r="Y584" s="7"/>
      <c r="Z584" s="7"/>
      <c r="AA584" s="7"/>
      <c r="AB584" s="7"/>
      <c r="AC584" s="7"/>
    </row>
    <row r="585" ht="15.75" customHeight="1">
      <c r="A585" s="39" t="s">
        <v>55</v>
      </c>
      <c r="B585" s="39">
        <v>2018.0</v>
      </c>
      <c r="C585" s="40">
        <v>43314.0</v>
      </c>
      <c r="D585" s="4" t="s">
        <v>608</v>
      </c>
      <c r="E585" s="4" t="s">
        <v>618</v>
      </c>
      <c r="F585" s="4" t="s">
        <v>618</v>
      </c>
      <c r="G585" s="3" t="s">
        <v>473</v>
      </c>
      <c r="H585" s="3" t="s">
        <v>421</v>
      </c>
      <c r="I585" s="3">
        <v>2.0</v>
      </c>
      <c r="J585" s="3">
        <v>26.3</v>
      </c>
      <c r="K585" s="3">
        <v>29.4</v>
      </c>
      <c r="L585" s="4" t="s">
        <v>123</v>
      </c>
      <c r="M585" s="4" t="s">
        <v>165</v>
      </c>
      <c r="N585" s="39">
        <v>0.0</v>
      </c>
      <c r="O585" s="39">
        <v>5.0</v>
      </c>
      <c r="P585" s="4" t="s">
        <v>502</v>
      </c>
      <c r="Q585" s="41">
        <v>1.0</v>
      </c>
      <c r="R585" s="7"/>
      <c r="S585" s="7"/>
      <c r="T585" s="7"/>
      <c r="U585" s="7"/>
      <c r="V585" s="7"/>
      <c r="W585" s="7"/>
      <c r="X585" s="7"/>
      <c r="Y585" s="7"/>
      <c r="Z585" s="7"/>
      <c r="AA585" s="7"/>
      <c r="AB585" s="7"/>
      <c r="AC585" s="7"/>
    </row>
    <row r="586" ht="15.75" customHeight="1">
      <c r="A586" s="39" t="s">
        <v>55</v>
      </c>
      <c r="B586" s="39">
        <v>2018.0</v>
      </c>
      <c r="C586" s="40">
        <v>43314.0</v>
      </c>
      <c r="D586" s="4" t="s">
        <v>608</v>
      </c>
      <c r="E586" s="4" t="s">
        <v>618</v>
      </c>
      <c r="F586" s="4" t="s">
        <v>618</v>
      </c>
      <c r="G586" s="3" t="s">
        <v>452</v>
      </c>
      <c r="H586" s="3" t="s">
        <v>421</v>
      </c>
      <c r="I586" s="3">
        <v>1.0</v>
      </c>
      <c r="J586" s="3">
        <v>25.6</v>
      </c>
      <c r="K586" s="3">
        <v>29.5</v>
      </c>
      <c r="L586" s="4" t="s">
        <v>123</v>
      </c>
      <c r="M586" s="4" t="s">
        <v>165</v>
      </c>
      <c r="N586" s="39">
        <v>0.0</v>
      </c>
      <c r="O586" s="39">
        <v>0.0</v>
      </c>
      <c r="P586" s="4" t="s">
        <v>502</v>
      </c>
      <c r="Q586" s="41">
        <v>1.0</v>
      </c>
      <c r="R586" s="7"/>
      <c r="S586" s="7"/>
      <c r="T586" s="7"/>
      <c r="U586" s="7"/>
      <c r="V586" s="7"/>
      <c r="W586" s="7"/>
      <c r="X586" s="7"/>
      <c r="Y586" s="7"/>
      <c r="Z586" s="7"/>
      <c r="AA586" s="7"/>
      <c r="AB586" s="7"/>
      <c r="AC586" s="7"/>
    </row>
    <row r="587" ht="15.75" customHeight="1">
      <c r="A587" s="39" t="s">
        <v>55</v>
      </c>
      <c r="B587" s="39">
        <v>2018.0</v>
      </c>
      <c r="C587" s="40">
        <v>43314.0</v>
      </c>
      <c r="D587" s="4" t="s">
        <v>608</v>
      </c>
      <c r="E587" s="4" t="s">
        <v>618</v>
      </c>
      <c r="F587" s="4" t="s">
        <v>618</v>
      </c>
      <c r="G587" s="3" t="s">
        <v>452</v>
      </c>
      <c r="H587" s="3" t="s">
        <v>421</v>
      </c>
      <c r="I587" s="3">
        <v>2.0</v>
      </c>
      <c r="J587" s="3">
        <v>25.6</v>
      </c>
      <c r="K587" s="3">
        <v>29.5</v>
      </c>
      <c r="L587" s="4" t="s">
        <v>123</v>
      </c>
      <c r="M587" s="4" t="s">
        <v>165</v>
      </c>
      <c r="N587" s="39">
        <v>0.0</v>
      </c>
      <c r="O587" s="39">
        <v>0.0</v>
      </c>
      <c r="P587" s="4" t="s">
        <v>502</v>
      </c>
      <c r="Q587" s="41">
        <v>1.0</v>
      </c>
      <c r="R587" s="7"/>
      <c r="S587" s="7"/>
      <c r="T587" s="7"/>
      <c r="U587" s="7"/>
      <c r="V587" s="7"/>
      <c r="W587" s="7"/>
      <c r="X587" s="7"/>
      <c r="Y587" s="7"/>
      <c r="Z587" s="7"/>
      <c r="AA587" s="7"/>
      <c r="AB587" s="7"/>
      <c r="AC587" s="7"/>
    </row>
    <row r="588" ht="15.75" customHeight="1">
      <c r="A588" s="39" t="s">
        <v>55</v>
      </c>
      <c r="B588" s="39">
        <v>2018.0</v>
      </c>
      <c r="C588" s="40">
        <v>43314.0</v>
      </c>
      <c r="D588" s="4" t="s">
        <v>608</v>
      </c>
      <c r="E588" s="4" t="s">
        <v>618</v>
      </c>
      <c r="F588" s="4" t="s">
        <v>618</v>
      </c>
      <c r="G588" s="3" t="s">
        <v>453</v>
      </c>
      <c r="H588" s="3" t="s">
        <v>421</v>
      </c>
      <c r="I588" s="3">
        <v>1.0</v>
      </c>
      <c r="J588" s="3">
        <v>26.3</v>
      </c>
      <c r="K588" s="3">
        <v>29.1</v>
      </c>
      <c r="L588" s="4" t="s">
        <v>135</v>
      </c>
      <c r="M588" s="4" t="s">
        <v>74</v>
      </c>
      <c r="N588" s="39">
        <v>0.0</v>
      </c>
      <c r="O588" s="39">
        <v>50.0</v>
      </c>
      <c r="P588" s="4" t="s">
        <v>502</v>
      </c>
      <c r="Q588" s="41">
        <v>1.0</v>
      </c>
      <c r="R588" s="4" t="s">
        <v>620</v>
      </c>
      <c r="S588" s="7"/>
      <c r="T588" s="7"/>
      <c r="U588" s="7"/>
      <c r="V588" s="7"/>
      <c r="W588" s="7"/>
      <c r="X588" s="7"/>
      <c r="Y588" s="7"/>
      <c r="Z588" s="7"/>
      <c r="AA588" s="7"/>
      <c r="AB588" s="7"/>
      <c r="AC588" s="7"/>
    </row>
    <row r="589" ht="15.75" customHeight="1">
      <c r="A589" s="39" t="s">
        <v>55</v>
      </c>
      <c r="B589" s="39">
        <v>2018.0</v>
      </c>
      <c r="C589" s="40">
        <v>43314.0</v>
      </c>
      <c r="D589" s="4" t="s">
        <v>608</v>
      </c>
      <c r="E589" s="4" t="s">
        <v>618</v>
      </c>
      <c r="F589" s="4" t="s">
        <v>618</v>
      </c>
      <c r="G589" s="3" t="s">
        <v>453</v>
      </c>
      <c r="H589" s="3" t="s">
        <v>421</v>
      </c>
      <c r="I589" s="3">
        <v>2.0</v>
      </c>
      <c r="J589" s="3">
        <v>26.3</v>
      </c>
      <c r="K589" s="3">
        <v>29.1</v>
      </c>
      <c r="L589" s="4" t="s">
        <v>135</v>
      </c>
      <c r="M589" s="4" t="s">
        <v>74</v>
      </c>
      <c r="N589" s="39">
        <v>0.0</v>
      </c>
      <c r="O589" s="39">
        <v>40.0</v>
      </c>
      <c r="P589" s="4" t="s">
        <v>502</v>
      </c>
      <c r="Q589" s="41">
        <v>1.0</v>
      </c>
      <c r="R589" s="4" t="s">
        <v>620</v>
      </c>
      <c r="S589" s="7"/>
      <c r="T589" s="7"/>
      <c r="U589" s="7"/>
      <c r="V589" s="7"/>
      <c r="W589" s="7"/>
      <c r="X589" s="7"/>
      <c r="Y589" s="7"/>
      <c r="Z589" s="7"/>
      <c r="AA589" s="7"/>
      <c r="AB589" s="7"/>
      <c r="AC589" s="7"/>
    </row>
    <row r="590" ht="15.75" customHeight="1">
      <c r="A590" s="39" t="s">
        <v>55</v>
      </c>
      <c r="B590" s="39">
        <v>2018.0</v>
      </c>
      <c r="C590" s="40">
        <v>43314.0</v>
      </c>
      <c r="D590" s="4" t="s">
        <v>608</v>
      </c>
      <c r="E590" s="4" t="s">
        <v>618</v>
      </c>
      <c r="F590" s="4" t="s">
        <v>618</v>
      </c>
      <c r="G590" s="3" t="s">
        <v>454</v>
      </c>
      <c r="H590" s="3" t="s">
        <v>421</v>
      </c>
      <c r="I590" s="3">
        <v>1.0</v>
      </c>
      <c r="J590" s="3">
        <v>25.5</v>
      </c>
      <c r="K590" s="3">
        <v>29.7</v>
      </c>
      <c r="L590" s="4" t="s">
        <v>141</v>
      </c>
      <c r="M590" s="4" t="s">
        <v>176</v>
      </c>
      <c r="N590" s="39">
        <v>100.0</v>
      </c>
      <c r="O590" s="39">
        <v>0.0</v>
      </c>
      <c r="P590" s="4" t="s">
        <v>54</v>
      </c>
      <c r="Q590" s="41">
        <v>1.0</v>
      </c>
      <c r="R590" s="4" t="s">
        <v>621</v>
      </c>
      <c r="S590" s="7"/>
      <c r="T590" s="7"/>
      <c r="U590" s="7"/>
      <c r="V590" s="7"/>
      <c r="W590" s="7"/>
      <c r="X590" s="7"/>
      <c r="Y590" s="7"/>
      <c r="Z590" s="7"/>
      <c r="AA590" s="7"/>
      <c r="AB590" s="7"/>
      <c r="AC590" s="7"/>
    </row>
    <row r="591" ht="15.75" customHeight="1">
      <c r="A591" s="39" t="s">
        <v>55</v>
      </c>
      <c r="B591" s="39">
        <v>2018.0</v>
      </c>
      <c r="C591" s="40">
        <v>43314.0</v>
      </c>
      <c r="D591" s="4" t="s">
        <v>608</v>
      </c>
      <c r="E591" s="4" t="s">
        <v>618</v>
      </c>
      <c r="F591" s="4" t="s">
        <v>618</v>
      </c>
      <c r="G591" s="3" t="s">
        <v>454</v>
      </c>
      <c r="H591" s="3" t="s">
        <v>421</v>
      </c>
      <c r="I591" s="3">
        <v>2.0</v>
      </c>
      <c r="J591" s="3">
        <v>25.5</v>
      </c>
      <c r="K591" s="3">
        <v>29.7</v>
      </c>
      <c r="L591" s="4" t="s">
        <v>141</v>
      </c>
      <c r="M591" s="4" t="s">
        <v>176</v>
      </c>
      <c r="N591" s="39">
        <v>100.0</v>
      </c>
      <c r="O591" s="39">
        <v>0.0</v>
      </c>
      <c r="P591" s="4" t="s">
        <v>54</v>
      </c>
      <c r="Q591" s="41">
        <v>1.0</v>
      </c>
      <c r="R591" s="4" t="s">
        <v>621</v>
      </c>
      <c r="S591" s="7"/>
      <c r="T591" s="7"/>
      <c r="U591" s="7"/>
      <c r="V591" s="7"/>
      <c r="W591" s="7"/>
      <c r="X591" s="7"/>
      <c r="Y591" s="7"/>
      <c r="Z591" s="7"/>
      <c r="AA591" s="7"/>
      <c r="AB591" s="7"/>
      <c r="AC591" s="7"/>
    </row>
    <row r="592" ht="15.75" customHeight="1">
      <c r="A592" s="39" t="s">
        <v>55</v>
      </c>
      <c r="B592" s="39">
        <v>2018.0</v>
      </c>
      <c r="C592" s="40">
        <v>43314.0</v>
      </c>
      <c r="D592" s="4" t="s">
        <v>608</v>
      </c>
      <c r="E592" s="4" t="s">
        <v>618</v>
      </c>
      <c r="F592" s="4" t="s">
        <v>618</v>
      </c>
      <c r="G592" s="3" t="s">
        <v>446</v>
      </c>
      <c r="H592" s="3" t="s">
        <v>421</v>
      </c>
      <c r="I592" s="3">
        <v>1.0</v>
      </c>
      <c r="J592" s="3">
        <v>26.7</v>
      </c>
      <c r="K592" s="3">
        <v>28.5</v>
      </c>
      <c r="L592" s="4" t="s">
        <v>123</v>
      </c>
      <c r="M592" s="4" t="s">
        <v>165</v>
      </c>
      <c r="N592" s="39">
        <v>0.0</v>
      </c>
      <c r="O592" s="39">
        <v>0.0</v>
      </c>
      <c r="P592" s="4" t="s">
        <v>502</v>
      </c>
      <c r="Q592" s="41">
        <v>1.0</v>
      </c>
      <c r="R592" s="7"/>
      <c r="S592" s="7"/>
      <c r="T592" s="7"/>
      <c r="U592" s="7"/>
      <c r="V592" s="7"/>
      <c r="W592" s="7"/>
      <c r="X592" s="7"/>
      <c r="Y592" s="7"/>
      <c r="Z592" s="7"/>
      <c r="AA592" s="7"/>
      <c r="AB592" s="7"/>
      <c r="AC592" s="7"/>
    </row>
    <row r="593" ht="15.75" customHeight="1">
      <c r="A593" s="39" t="s">
        <v>55</v>
      </c>
      <c r="B593" s="39">
        <v>2018.0</v>
      </c>
      <c r="C593" s="40">
        <v>43314.0</v>
      </c>
      <c r="D593" s="4" t="s">
        <v>608</v>
      </c>
      <c r="E593" s="4" t="s">
        <v>618</v>
      </c>
      <c r="F593" s="4" t="s">
        <v>618</v>
      </c>
      <c r="G593" s="3" t="s">
        <v>446</v>
      </c>
      <c r="H593" s="3" t="s">
        <v>421</v>
      </c>
      <c r="I593" s="3">
        <v>2.0</v>
      </c>
      <c r="J593" s="3">
        <v>26.7</v>
      </c>
      <c r="K593" s="3">
        <v>28.5</v>
      </c>
      <c r="L593" s="4" t="s">
        <v>123</v>
      </c>
      <c r="M593" s="4" t="s">
        <v>165</v>
      </c>
      <c r="N593" s="39">
        <v>0.0</v>
      </c>
      <c r="O593" s="39">
        <v>10.0</v>
      </c>
      <c r="P593" s="4" t="s">
        <v>502</v>
      </c>
      <c r="Q593" s="41">
        <v>1.0</v>
      </c>
      <c r="R593" s="7"/>
      <c r="S593" s="7"/>
      <c r="T593" s="7"/>
      <c r="U593" s="7"/>
      <c r="V593" s="7"/>
      <c r="W593" s="7"/>
      <c r="X593" s="7"/>
      <c r="Y593" s="7"/>
      <c r="Z593" s="7"/>
      <c r="AA593" s="7"/>
      <c r="AB593" s="7"/>
      <c r="AC593" s="7"/>
    </row>
    <row r="594" ht="15.75" customHeight="1">
      <c r="A594" s="39" t="s">
        <v>55</v>
      </c>
      <c r="B594" s="39">
        <v>2018.0</v>
      </c>
      <c r="C594" s="40">
        <v>43314.0</v>
      </c>
      <c r="D594" s="4" t="s">
        <v>608</v>
      </c>
      <c r="E594" s="4" t="s">
        <v>618</v>
      </c>
      <c r="F594" s="4" t="s">
        <v>618</v>
      </c>
      <c r="G594" s="3" t="s">
        <v>447</v>
      </c>
      <c r="H594" s="3" t="s">
        <v>421</v>
      </c>
      <c r="I594" s="3">
        <v>1.0</v>
      </c>
      <c r="J594" s="3">
        <v>27.0</v>
      </c>
      <c r="K594" s="3">
        <v>28.3</v>
      </c>
      <c r="L594" s="4" t="s">
        <v>123</v>
      </c>
      <c r="M594" s="4" t="s">
        <v>165</v>
      </c>
      <c r="N594" s="39">
        <v>0.0</v>
      </c>
      <c r="O594" s="39">
        <v>5.0</v>
      </c>
      <c r="P594" s="4" t="s">
        <v>502</v>
      </c>
      <c r="Q594" s="41">
        <v>1.0</v>
      </c>
      <c r="R594" s="4" t="s">
        <v>622</v>
      </c>
      <c r="S594" s="7"/>
      <c r="T594" s="7"/>
      <c r="U594" s="7"/>
      <c r="V594" s="7"/>
      <c r="W594" s="7"/>
      <c r="X594" s="7"/>
      <c r="Y594" s="7"/>
      <c r="Z594" s="7"/>
      <c r="AA594" s="7"/>
      <c r="AB594" s="7"/>
      <c r="AC594" s="7"/>
    </row>
    <row r="595" ht="15.75" customHeight="1">
      <c r="A595" s="39" t="s">
        <v>55</v>
      </c>
      <c r="B595" s="39">
        <v>2018.0</v>
      </c>
      <c r="C595" s="40">
        <v>43314.0</v>
      </c>
      <c r="D595" s="4" t="s">
        <v>608</v>
      </c>
      <c r="E595" s="4" t="s">
        <v>618</v>
      </c>
      <c r="F595" s="4" t="s">
        <v>618</v>
      </c>
      <c r="G595" s="3" t="s">
        <v>447</v>
      </c>
      <c r="H595" s="3" t="s">
        <v>421</v>
      </c>
      <c r="I595" s="3">
        <v>2.0</v>
      </c>
      <c r="J595" s="3">
        <v>27.0</v>
      </c>
      <c r="K595" s="3">
        <v>28.3</v>
      </c>
      <c r="L595" s="4" t="s">
        <v>123</v>
      </c>
      <c r="M595" s="4" t="s">
        <v>165</v>
      </c>
      <c r="N595" s="39">
        <v>0.0</v>
      </c>
      <c r="O595" s="39">
        <v>0.0</v>
      </c>
      <c r="P595" s="4" t="s">
        <v>502</v>
      </c>
      <c r="Q595" s="41">
        <v>1.0</v>
      </c>
      <c r="R595" s="4" t="s">
        <v>622</v>
      </c>
      <c r="S595" s="7"/>
      <c r="T595" s="7"/>
      <c r="U595" s="7"/>
      <c r="V595" s="7"/>
      <c r="W595" s="7"/>
      <c r="X595" s="7"/>
      <c r="Y595" s="7"/>
      <c r="Z595" s="7"/>
      <c r="AA595" s="7"/>
      <c r="AB595" s="7"/>
      <c r="AC595" s="7"/>
    </row>
    <row r="596" ht="15.75" customHeight="1">
      <c r="A596" s="39" t="s">
        <v>55</v>
      </c>
      <c r="B596" s="39">
        <v>2018.0</v>
      </c>
      <c r="C596" s="40">
        <v>43315.0</v>
      </c>
      <c r="D596" s="4" t="s">
        <v>608</v>
      </c>
      <c r="E596" s="4" t="s">
        <v>623</v>
      </c>
      <c r="F596" s="4" t="s">
        <v>623</v>
      </c>
      <c r="G596" s="3" t="s">
        <v>461</v>
      </c>
      <c r="H596" s="3" t="s">
        <v>421</v>
      </c>
      <c r="I596" s="3">
        <v>1.0</v>
      </c>
      <c r="J596" s="3">
        <v>27.0</v>
      </c>
      <c r="K596" s="3">
        <v>28.8</v>
      </c>
      <c r="L596" s="4" t="s">
        <v>123</v>
      </c>
      <c r="M596" s="4" t="s">
        <v>165</v>
      </c>
      <c r="N596" s="39">
        <v>0.0</v>
      </c>
      <c r="O596" s="39">
        <v>0.0</v>
      </c>
      <c r="P596" s="4" t="s">
        <v>502</v>
      </c>
      <c r="Q596" s="41">
        <v>1.0</v>
      </c>
      <c r="R596" s="4" t="s">
        <v>624</v>
      </c>
      <c r="S596" s="7"/>
      <c r="T596" s="7"/>
      <c r="U596" s="7"/>
      <c r="V596" s="7"/>
      <c r="W596" s="7"/>
      <c r="X596" s="7"/>
      <c r="Y596" s="7"/>
      <c r="Z596" s="7"/>
      <c r="AA596" s="7"/>
      <c r="AB596" s="7"/>
      <c r="AC596" s="7"/>
    </row>
    <row r="597" ht="15.75" customHeight="1">
      <c r="A597" s="39" t="s">
        <v>55</v>
      </c>
      <c r="B597" s="39">
        <v>2018.0</v>
      </c>
      <c r="C597" s="40">
        <v>43315.0</v>
      </c>
      <c r="D597" s="4" t="s">
        <v>608</v>
      </c>
      <c r="E597" s="4" t="s">
        <v>623</v>
      </c>
      <c r="F597" s="4" t="s">
        <v>623</v>
      </c>
      <c r="G597" s="3" t="s">
        <v>461</v>
      </c>
      <c r="H597" s="3" t="s">
        <v>421</v>
      </c>
      <c r="I597" s="3">
        <v>2.0</v>
      </c>
      <c r="J597" s="3">
        <v>27.0</v>
      </c>
      <c r="K597" s="3">
        <v>28.8</v>
      </c>
      <c r="L597" s="4" t="s">
        <v>123</v>
      </c>
      <c r="M597" s="4" t="s">
        <v>165</v>
      </c>
      <c r="N597" s="39">
        <v>0.0</v>
      </c>
      <c r="O597" s="39">
        <v>0.0</v>
      </c>
      <c r="P597" s="4" t="s">
        <v>502</v>
      </c>
      <c r="Q597" s="41">
        <v>1.0</v>
      </c>
      <c r="R597" s="4" t="s">
        <v>624</v>
      </c>
      <c r="S597" s="7"/>
      <c r="T597" s="7"/>
      <c r="U597" s="7"/>
      <c r="V597" s="7"/>
      <c r="W597" s="7"/>
      <c r="X597" s="7"/>
      <c r="Y597" s="7"/>
      <c r="Z597" s="7"/>
      <c r="AA597" s="7"/>
      <c r="AB597" s="7"/>
      <c r="AC597" s="7"/>
    </row>
    <row r="598" ht="15.75" customHeight="1">
      <c r="A598" s="39" t="s">
        <v>55</v>
      </c>
      <c r="B598" s="39">
        <v>2018.0</v>
      </c>
      <c r="C598" s="40">
        <v>43315.0</v>
      </c>
      <c r="D598" s="4" t="s">
        <v>608</v>
      </c>
      <c r="E598" s="4" t="s">
        <v>623</v>
      </c>
      <c r="F598" s="4" t="s">
        <v>623</v>
      </c>
      <c r="G598" s="3" t="s">
        <v>462</v>
      </c>
      <c r="H598" s="3" t="s">
        <v>421</v>
      </c>
      <c r="I598" s="3">
        <v>1.0</v>
      </c>
      <c r="J598" s="3">
        <v>27.2</v>
      </c>
      <c r="K598" s="3">
        <v>28.7</v>
      </c>
      <c r="L598" s="4" t="s">
        <v>123</v>
      </c>
      <c r="M598" s="4" t="s">
        <v>165</v>
      </c>
      <c r="N598" s="39">
        <v>0.0</v>
      </c>
      <c r="O598" s="39">
        <v>25.0</v>
      </c>
      <c r="P598" s="4" t="s">
        <v>502</v>
      </c>
      <c r="Q598" s="41">
        <v>1.0</v>
      </c>
      <c r="R598" s="4" t="s">
        <v>624</v>
      </c>
      <c r="S598" s="7"/>
      <c r="T598" s="7"/>
      <c r="U598" s="7"/>
      <c r="V598" s="7"/>
      <c r="W598" s="7"/>
      <c r="X598" s="7"/>
      <c r="Y598" s="7"/>
      <c r="Z598" s="7"/>
      <c r="AA598" s="7"/>
      <c r="AB598" s="7"/>
      <c r="AC598" s="7"/>
    </row>
    <row r="599" ht="15.75" customHeight="1">
      <c r="A599" s="39" t="s">
        <v>55</v>
      </c>
      <c r="B599" s="39">
        <v>2018.0</v>
      </c>
      <c r="C599" s="40">
        <v>43315.0</v>
      </c>
      <c r="D599" s="4" t="s">
        <v>608</v>
      </c>
      <c r="E599" s="4" t="s">
        <v>623</v>
      </c>
      <c r="F599" s="4" t="s">
        <v>623</v>
      </c>
      <c r="G599" s="3" t="s">
        <v>462</v>
      </c>
      <c r="H599" s="3" t="s">
        <v>421</v>
      </c>
      <c r="I599" s="3">
        <v>2.0</v>
      </c>
      <c r="J599" s="3">
        <v>27.2</v>
      </c>
      <c r="K599" s="3">
        <v>28.7</v>
      </c>
      <c r="L599" s="4" t="s">
        <v>123</v>
      </c>
      <c r="M599" s="4" t="s">
        <v>165</v>
      </c>
      <c r="N599" s="39">
        <v>0.0</v>
      </c>
      <c r="O599" s="39">
        <v>20.0</v>
      </c>
      <c r="P599" s="4" t="s">
        <v>502</v>
      </c>
      <c r="Q599" s="41">
        <v>1.0</v>
      </c>
      <c r="R599" s="4" t="s">
        <v>624</v>
      </c>
      <c r="S599" s="7"/>
      <c r="T599" s="7"/>
      <c r="U599" s="7"/>
      <c r="V599" s="7"/>
      <c r="W599" s="7"/>
      <c r="X599" s="7"/>
      <c r="Y599" s="7"/>
      <c r="Z599" s="7"/>
      <c r="AA599" s="7"/>
      <c r="AB599" s="7"/>
      <c r="AC599" s="7"/>
    </row>
    <row r="600" ht="15.75" customHeight="1">
      <c r="A600" s="39" t="s">
        <v>55</v>
      </c>
      <c r="B600" s="39">
        <v>2018.0</v>
      </c>
      <c r="C600" s="40">
        <v>43315.0</v>
      </c>
      <c r="D600" s="4" t="s">
        <v>608</v>
      </c>
      <c r="E600" s="4" t="s">
        <v>623</v>
      </c>
      <c r="F600" s="4" t="s">
        <v>623</v>
      </c>
      <c r="G600" s="3" t="s">
        <v>469</v>
      </c>
      <c r="H600" s="3" t="s">
        <v>421</v>
      </c>
      <c r="I600" s="3">
        <v>1.0</v>
      </c>
      <c r="J600" s="3">
        <v>26.6</v>
      </c>
      <c r="K600" s="3">
        <v>28.6</v>
      </c>
      <c r="L600" s="4" t="s">
        <v>123</v>
      </c>
      <c r="M600" s="4" t="s">
        <v>165</v>
      </c>
      <c r="N600" s="39">
        <v>0.0</v>
      </c>
      <c r="O600" s="39">
        <v>0.0</v>
      </c>
      <c r="P600" s="4" t="s">
        <v>502</v>
      </c>
      <c r="Q600" s="41">
        <v>1.0</v>
      </c>
      <c r="R600" s="4" t="s">
        <v>624</v>
      </c>
      <c r="S600" s="7"/>
      <c r="T600" s="7"/>
      <c r="U600" s="7"/>
      <c r="V600" s="7"/>
      <c r="W600" s="7"/>
      <c r="X600" s="7"/>
      <c r="Y600" s="7"/>
      <c r="Z600" s="7"/>
      <c r="AA600" s="7"/>
      <c r="AB600" s="7"/>
      <c r="AC600" s="7"/>
    </row>
    <row r="601" ht="15.75" customHeight="1">
      <c r="A601" s="39" t="s">
        <v>55</v>
      </c>
      <c r="B601" s="39">
        <v>2018.0</v>
      </c>
      <c r="C601" s="40">
        <v>43315.0</v>
      </c>
      <c r="D601" s="4" t="s">
        <v>608</v>
      </c>
      <c r="E601" s="4" t="s">
        <v>623</v>
      </c>
      <c r="F601" s="4" t="s">
        <v>623</v>
      </c>
      <c r="G601" s="3" t="s">
        <v>469</v>
      </c>
      <c r="H601" s="3" t="s">
        <v>421</v>
      </c>
      <c r="I601" s="3">
        <v>2.0</v>
      </c>
      <c r="J601" s="3">
        <v>26.6</v>
      </c>
      <c r="K601" s="3">
        <v>28.6</v>
      </c>
      <c r="L601" s="4" t="s">
        <v>123</v>
      </c>
      <c r="M601" s="4" t="s">
        <v>165</v>
      </c>
      <c r="N601" s="39">
        <v>0.0</v>
      </c>
      <c r="O601" s="39">
        <v>0.0</v>
      </c>
      <c r="P601" s="4" t="s">
        <v>502</v>
      </c>
      <c r="Q601" s="41">
        <v>1.0</v>
      </c>
      <c r="R601" s="4" t="s">
        <v>624</v>
      </c>
      <c r="S601" s="7"/>
      <c r="T601" s="7"/>
      <c r="U601" s="7"/>
      <c r="V601" s="7"/>
      <c r="W601" s="7"/>
      <c r="X601" s="7"/>
      <c r="Y601" s="7"/>
      <c r="Z601" s="7"/>
      <c r="AA601" s="7"/>
      <c r="AB601" s="7"/>
      <c r="AC601" s="7"/>
    </row>
    <row r="602" ht="15.75" customHeight="1">
      <c r="A602" s="39" t="s">
        <v>55</v>
      </c>
      <c r="B602" s="39">
        <v>2018.0</v>
      </c>
      <c r="C602" s="40">
        <v>43315.0</v>
      </c>
      <c r="D602" s="4" t="s">
        <v>608</v>
      </c>
      <c r="E602" s="4" t="s">
        <v>623</v>
      </c>
      <c r="F602" s="4" t="s">
        <v>623</v>
      </c>
      <c r="G602" s="3" t="s">
        <v>470</v>
      </c>
      <c r="H602" s="3" t="s">
        <v>421</v>
      </c>
      <c r="I602" s="3">
        <v>1.0</v>
      </c>
      <c r="J602" s="3">
        <v>26.5</v>
      </c>
      <c r="K602" s="3">
        <v>29.1</v>
      </c>
      <c r="L602" s="4" t="s">
        <v>123</v>
      </c>
      <c r="M602" s="4" t="s">
        <v>165</v>
      </c>
      <c r="N602" s="39">
        <v>0.0</v>
      </c>
      <c r="O602" s="39">
        <v>0.0</v>
      </c>
      <c r="P602" s="4" t="s">
        <v>502</v>
      </c>
      <c r="Q602" s="41">
        <v>1.0</v>
      </c>
      <c r="R602" s="4" t="s">
        <v>624</v>
      </c>
      <c r="S602" s="7"/>
      <c r="T602" s="7"/>
      <c r="U602" s="7"/>
      <c r="V602" s="7"/>
      <c r="W602" s="7"/>
      <c r="X602" s="7"/>
      <c r="Y602" s="7"/>
      <c r="Z602" s="7"/>
      <c r="AA602" s="7"/>
      <c r="AB602" s="7"/>
      <c r="AC602" s="7"/>
    </row>
    <row r="603" ht="15.75" customHeight="1">
      <c r="A603" s="39" t="s">
        <v>55</v>
      </c>
      <c r="B603" s="39">
        <v>2018.0</v>
      </c>
      <c r="C603" s="40">
        <v>43315.0</v>
      </c>
      <c r="D603" s="4" t="s">
        <v>608</v>
      </c>
      <c r="E603" s="4" t="s">
        <v>623</v>
      </c>
      <c r="F603" s="4" t="s">
        <v>623</v>
      </c>
      <c r="G603" s="3" t="s">
        <v>470</v>
      </c>
      <c r="H603" s="3" t="s">
        <v>421</v>
      </c>
      <c r="I603" s="3">
        <v>2.0</v>
      </c>
      <c r="J603" s="3">
        <v>26.5</v>
      </c>
      <c r="K603" s="3">
        <v>29.1</v>
      </c>
      <c r="L603" s="4" t="s">
        <v>123</v>
      </c>
      <c r="M603" s="4" t="s">
        <v>165</v>
      </c>
      <c r="N603" s="39">
        <v>0.0</v>
      </c>
      <c r="O603" s="39">
        <v>5.0</v>
      </c>
      <c r="P603" s="4" t="s">
        <v>502</v>
      </c>
      <c r="Q603" s="41">
        <v>1.0</v>
      </c>
      <c r="R603" s="4" t="s">
        <v>624</v>
      </c>
      <c r="S603" s="7"/>
      <c r="T603" s="7"/>
      <c r="U603" s="7"/>
      <c r="V603" s="7"/>
      <c r="W603" s="7"/>
      <c r="X603" s="7"/>
      <c r="Y603" s="7"/>
      <c r="Z603" s="7"/>
      <c r="AA603" s="7"/>
      <c r="AB603" s="7"/>
      <c r="AC603" s="7"/>
    </row>
    <row r="604" ht="15.75" customHeight="1">
      <c r="A604" s="39" t="s">
        <v>55</v>
      </c>
      <c r="B604" s="39">
        <v>2018.0</v>
      </c>
      <c r="C604" s="40">
        <v>43315.0</v>
      </c>
      <c r="D604" s="4" t="s">
        <v>608</v>
      </c>
      <c r="E604" s="4" t="s">
        <v>623</v>
      </c>
      <c r="F604" s="4" t="s">
        <v>623</v>
      </c>
      <c r="G604" s="3" t="s">
        <v>471</v>
      </c>
      <c r="H604" s="3" t="s">
        <v>421</v>
      </c>
      <c r="I604" s="3">
        <v>1.0</v>
      </c>
      <c r="J604" s="3">
        <v>26.3</v>
      </c>
      <c r="K604" s="3">
        <v>29.5</v>
      </c>
      <c r="L604" s="4" t="s">
        <v>123</v>
      </c>
      <c r="M604" s="4" t="s">
        <v>165</v>
      </c>
      <c r="N604" s="39">
        <v>0.0</v>
      </c>
      <c r="O604" s="39">
        <v>0.0</v>
      </c>
      <c r="P604" s="4" t="s">
        <v>502</v>
      </c>
      <c r="Q604" s="41">
        <v>1.0</v>
      </c>
      <c r="R604" s="4" t="s">
        <v>625</v>
      </c>
      <c r="S604" s="7"/>
      <c r="T604" s="7"/>
      <c r="U604" s="7"/>
      <c r="V604" s="7"/>
      <c r="W604" s="7"/>
      <c r="X604" s="7"/>
      <c r="Y604" s="7"/>
      <c r="Z604" s="7"/>
      <c r="AA604" s="7"/>
      <c r="AB604" s="7"/>
      <c r="AC604" s="7"/>
    </row>
    <row r="605" ht="15.75" customHeight="1">
      <c r="A605" s="39" t="s">
        <v>55</v>
      </c>
      <c r="B605" s="39">
        <v>2018.0</v>
      </c>
      <c r="C605" s="40">
        <v>43315.0</v>
      </c>
      <c r="D605" s="4" t="s">
        <v>608</v>
      </c>
      <c r="E605" s="4" t="s">
        <v>623</v>
      </c>
      <c r="F605" s="4" t="s">
        <v>623</v>
      </c>
      <c r="G605" s="3" t="s">
        <v>471</v>
      </c>
      <c r="H605" s="3" t="s">
        <v>421</v>
      </c>
      <c r="I605" s="3">
        <v>2.0</v>
      </c>
      <c r="J605" s="3">
        <v>26.3</v>
      </c>
      <c r="K605" s="3">
        <v>29.5</v>
      </c>
      <c r="L605" s="4" t="s">
        <v>123</v>
      </c>
      <c r="M605" s="4" t="s">
        <v>165</v>
      </c>
      <c r="N605" s="39">
        <v>0.0</v>
      </c>
      <c r="O605" s="39">
        <v>0.0</v>
      </c>
      <c r="P605" s="4" t="s">
        <v>502</v>
      </c>
      <c r="Q605" s="41">
        <v>1.0</v>
      </c>
      <c r="R605" s="4" t="s">
        <v>625</v>
      </c>
      <c r="S605" s="7"/>
      <c r="T605" s="7"/>
      <c r="U605" s="7"/>
      <c r="V605" s="7"/>
      <c r="W605" s="7"/>
      <c r="X605" s="7"/>
      <c r="Y605" s="7"/>
      <c r="Z605" s="7"/>
      <c r="AA605" s="7"/>
      <c r="AB605" s="7"/>
      <c r="AC605" s="7"/>
    </row>
    <row r="606" ht="15.75" customHeight="1">
      <c r="A606" s="39" t="s">
        <v>55</v>
      </c>
      <c r="B606" s="39">
        <v>2018.0</v>
      </c>
      <c r="C606" s="40">
        <v>43315.0</v>
      </c>
      <c r="D606" s="4" t="s">
        <v>608</v>
      </c>
      <c r="E606" s="4" t="s">
        <v>623</v>
      </c>
      <c r="F606" s="4" t="s">
        <v>623</v>
      </c>
      <c r="G606" s="3" t="s">
        <v>472</v>
      </c>
      <c r="H606" s="3" t="s">
        <v>421</v>
      </c>
      <c r="I606" s="3">
        <v>1.0</v>
      </c>
      <c r="J606" s="3">
        <v>20.4</v>
      </c>
      <c r="K606" s="3">
        <v>30.6</v>
      </c>
      <c r="L606" s="4" t="s">
        <v>123</v>
      </c>
      <c r="M606" s="4" t="s">
        <v>165</v>
      </c>
      <c r="N606" s="39">
        <v>0.0</v>
      </c>
      <c r="O606" s="39">
        <v>0.0</v>
      </c>
      <c r="P606" s="4" t="s">
        <v>502</v>
      </c>
      <c r="Q606" s="41">
        <v>1.0</v>
      </c>
      <c r="R606" s="4" t="s">
        <v>624</v>
      </c>
      <c r="S606" s="7"/>
      <c r="T606" s="7"/>
      <c r="U606" s="7"/>
      <c r="V606" s="7"/>
      <c r="W606" s="7"/>
      <c r="X606" s="7"/>
      <c r="Y606" s="7"/>
      <c r="Z606" s="7"/>
      <c r="AA606" s="7"/>
      <c r="AB606" s="7"/>
      <c r="AC606" s="7"/>
    </row>
    <row r="607" ht="15.75" customHeight="1">
      <c r="A607" s="39" t="s">
        <v>55</v>
      </c>
      <c r="B607" s="39">
        <v>2018.0</v>
      </c>
      <c r="C607" s="40">
        <v>43315.0</v>
      </c>
      <c r="D607" s="4" t="s">
        <v>608</v>
      </c>
      <c r="E607" s="4" t="s">
        <v>623</v>
      </c>
      <c r="F607" s="4" t="s">
        <v>623</v>
      </c>
      <c r="G607" s="3" t="s">
        <v>472</v>
      </c>
      <c r="H607" s="3" t="s">
        <v>421</v>
      </c>
      <c r="I607" s="3">
        <v>2.0</v>
      </c>
      <c r="J607" s="3">
        <v>20.4</v>
      </c>
      <c r="K607" s="3">
        <v>30.6</v>
      </c>
      <c r="L607" s="4" t="s">
        <v>123</v>
      </c>
      <c r="M607" s="4" t="s">
        <v>165</v>
      </c>
      <c r="N607" s="39">
        <v>0.0</v>
      </c>
      <c r="O607" s="39">
        <v>0.0</v>
      </c>
      <c r="P607" s="4" t="s">
        <v>502</v>
      </c>
      <c r="Q607" s="41">
        <v>1.0</v>
      </c>
      <c r="R607" s="4" t="s">
        <v>624</v>
      </c>
      <c r="S607" s="7"/>
      <c r="T607" s="7"/>
      <c r="U607" s="7"/>
      <c r="V607" s="7"/>
      <c r="W607" s="7"/>
      <c r="X607" s="7"/>
      <c r="Y607" s="7"/>
      <c r="Z607" s="7"/>
      <c r="AA607" s="7"/>
      <c r="AB607" s="7"/>
      <c r="AC607" s="7"/>
    </row>
    <row r="608" ht="15.75" customHeight="1">
      <c r="A608" s="39" t="s">
        <v>55</v>
      </c>
      <c r="B608" s="39">
        <v>2018.0</v>
      </c>
      <c r="C608" s="40">
        <v>43315.0</v>
      </c>
      <c r="D608" s="4" t="s">
        <v>608</v>
      </c>
      <c r="E608" s="4" t="s">
        <v>623</v>
      </c>
      <c r="F608" s="4" t="s">
        <v>623</v>
      </c>
      <c r="G608" s="3" t="s">
        <v>456</v>
      </c>
      <c r="H608" s="3" t="s">
        <v>421</v>
      </c>
      <c r="I608" s="3">
        <v>1.0</v>
      </c>
      <c r="J608" s="3">
        <v>26.4</v>
      </c>
      <c r="K608" s="3">
        <v>29.8</v>
      </c>
      <c r="L608" s="4" t="s">
        <v>123</v>
      </c>
      <c r="M608" s="4" t="s">
        <v>165</v>
      </c>
      <c r="N608" s="39">
        <v>0.0</v>
      </c>
      <c r="O608" s="39">
        <v>30.0</v>
      </c>
      <c r="P608" s="4" t="s">
        <v>502</v>
      </c>
      <c r="Q608" s="41">
        <v>1.0</v>
      </c>
      <c r="R608" s="7"/>
      <c r="S608" s="7"/>
      <c r="T608" s="7"/>
      <c r="U608" s="7"/>
      <c r="V608" s="7"/>
      <c r="W608" s="7"/>
      <c r="X608" s="7"/>
      <c r="Y608" s="7"/>
      <c r="Z608" s="7"/>
      <c r="AA608" s="7"/>
      <c r="AB608" s="7"/>
      <c r="AC608" s="7"/>
    </row>
    <row r="609" ht="15.75" customHeight="1">
      <c r="A609" s="39" t="s">
        <v>55</v>
      </c>
      <c r="B609" s="39">
        <v>2018.0</v>
      </c>
      <c r="C609" s="40">
        <v>43315.0</v>
      </c>
      <c r="D609" s="4" t="s">
        <v>608</v>
      </c>
      <c r="E609" s="4" t="s">
        <v>623</v>
      </c>
      <c r="F609" s="4" t="s">
        <v>623</v>
      </c>
      <c r="G609" s="3" t="s">
        <v>456</v>
      </c>
      <c r="H609" s="3" t="s">
        <v>421</v>
      </c>
      <c r="I609" s="3">
        <v>2.0</v>
      </c>
      <c r="J609" s="3">
        <v>26.4</v>
      </c>
      <c r="K609" s="3">
        <v>29.8</v>
      </c>
      <c r="L609" s="4" t="s">
        <v>123</v>
      </c>
      <c r="M609" s="4" t="s">
        <v>165</v>
      </c>
      <c r="N609" s="39">
        <v>0.0</v>
      </c>
      <c r="O609" s="39">
        <v>25.0</v>
      </c>
      <c r="P609" s="4" t="s">
        <v>502</v>
      </c>
      <c r="Q609" s="41">
        <v>1.0</v>
      </c>
      <c r="R609" s="7"/>
      <c r="S609" s="7"/>
      <c r="T609" s="7"/>
      <c r="U609" s="7"/>
      <c r="V609" s="7"/>
      <c r="W609" s="7"/>
      <c r="X609" s="7"/>
      <c r="Y609" s="7"/>
      <c r="Z609" s="7"/>
      <c r="AA609" s="7"/>
      <c r="AB609" s="7"/>
      <c r="AC609" s="7"/>
    </row>
    <row r="610" ht="15.75" customHeight="1">
      <c r="A610" s="39" t="s">
        <v>55</v>
      </c>
      <c r="B610" s="39">
        <v>2018.0</v>
      </c>
      <c r="C610" s="40">
        <v>43315.0</v>
      </c>
      <c r="D610" s="4" t="s">
        <v>608</v>
      </c>
      <c r="E610" s="4" t="s">
        <v>623</v>
      </c>
      <c r="F610" s="4" t="s">
        <v>623</v>
      </c>
      <c r="G610" s="3" t="s">
        <v>443</v>
      </c>
      <c r="H610" s="3" t="s">
        <v>421</v>
      </c>
      <c r="I610" s="3">
        <v>1.0</v>
      </c>
      <c r="J610" s="3">
        <v>26.6</v>
      </c>
      <c r="K610" s="3">
        <v>28.7</v>
      </c>
      <c r="L610" s="4" t="s">
        <v>123</v>
      </c>
      <c r="M610" s="4" t="s">
        <v>165</v>
      </c>
      <c r="N610" s="39">
        <v>0.0</v>
      </c>
      <c r="O610" s="39">
        <v>0.0</v>
      </c>
      <c r="P610" s="4" t="s">
        <v>502</v>
      </c>
      <c r="Q610" s="41">
        <v>1.0</v>
      </c>
      <c r="R610" s="4" t="s">
        <v>624</v>
      </c>
      <c r="S610" s="7"/>
      <c r="T610" s="7"/>
      <c r="U610" s="7"/>
      <c r="V610" s="7"/>
      <c r="W610" s="7"/>
      <c r="X610" s="7"/>
      <c r="Y610" s="7"/>
      <c r="Z610" s="7"/>
      <c r="AA610" s="7"/>
      <c r="AB610" s="7"/>
      <c r="AC610" s="7"/>
    </row>
    <row r="611" ht="15.75" customHeight="1">
      <c r="A611" s="39" t="s">
        <v>55</v>
      </c>
      <c r="B611" s="39">
        <v>2018.0</v>
      </c>
      <c r="C611" s="40">
        <v>43315.0</v>
      </c>
      <c r="D611" s="4" t="s">
        <v>608</v>
      </c>
      <c r="E611" s="4" t="s">
        <v>623</v>
      </c>
      <c r="F611" s="4" t="s">
        <v>623</v>
      </c>
      <c r="G611" s="3" t="s">
        <v>443</v>
      </c>
      <c r="H611" s="3" t="s">
        <v>421</v>
      </c>
      <c r="I611" s="3">
        <v>2.0</v>
      </c>
      <c r="J611" s="3">
        <v>26.6</v>
      </c>
      <c r="K611" s="3">
        <v>28.7</v>
      </c>
      <c r="L611" s="4" t="s">
        <v>123</v>
      </c>
      <c r="M611" s="4" t="s">
        <v>165</v>
      </c>
      <c r="N611" s="39">
        <v>0.0</v>
      </c>
      <c r="O611" s="39">
        <v>0.0</v>
      </c>
      <c r="P611" s="4" t="s">
        <v>502</v>
      </c>
      <c r="Q611" s="41">
        <v>1.0</v>
      </c>
      <c r="R611" s="4" t="s">
        <v>624</v>
      </c>
      <c r="S611" s="7"/>
      <c r="T611" s="7"/>
      <c r="U611" s="7"/>
      <c r="V611" s="7"/>
      <c r="W611" s="7"/>
      <c r="X611" s="7"/>
      <c r="Y611" s="7"/>
      <c r="Z611" s="7"/>
      <c r="AA611" s="7"/>
      <c r="AB611" s="7"/>
      <c r="AC611" s="7"/>
    </row>
    <row r="612" ht="15.75" customHeight="1">
      <c r="A612" s="39" t="s">
        <v>55</v>
      </c>
      <c r="B612" s="39">
        <v>2018.0</v>
      </c>
      <c r="C612" s="40">
        <v>43315.0</v>
      </c>
      <c r="D612" s="4" t="s">
        <v>608</v>
      </c>
      <c r="E612" s="4" t="s">
        <v>623</v>
      </c>
      <c r="F612" s="4" t="s">
        <v>623</v>
      </c>
      <c r="G612" s="3" t="s">
        <v>444</v>
      </c>
      <c r="H612" s="3" t="s">
        <v>421</v>
      </c>
      <c r="I612" s="3">
        <v>1.0</v>
      </c>
      <c r="J612" s="3">
        <v>27.5</v>
      </c>
      <c r="K612" s="3">
        <v>29.1</v>
      </c>
      <c r="L612" s="4" t="s">
        <v>123</v>
      </c>
      <c r="M612" s="4" t="s">
        <v>165</v>
      </c>
      <c r="N612" s="39">
        <v>0.0</v>
      </c>
      <c r="O612" s="39">
        <v>0.0</v>
      </c>
      <c r="P612" s="4" t="s">
        <v>502</v>
      </c>
      <c r="Q612" s="41">
        <v>1.0</v>
      </c>
      <c r="R612" s="7"/>
      <c r="S612" s="7"/>
      <c r="T612" s="7"/>
      <c r="U612" s="7"/>
      <c r="V612" s="7"/>
      <c r="W612" s="7"/>
      <c r="X612" s="7"/>
      <c r="Y612" s="7"/>
      <c r="Z612" s="7"/>
      <c r="AA612" s="7"/>
      <c r="AB612" s="7"/>
      <c r="AC612" s="7"/>
    </row>
    <row r="613" ht="15.75" customHeight="1">
      <c r="A613" s="39" t="s">
        <v>55</v>
      </c>
      <c r="B613" s="39">
        <v>2018.0</v>
      </c>
      <c r="C613" s="40">
        <v>43315.0</v>
      </c>
      <c r="D613" s="4" t="s">
        <v>608</v>
      </c>
      <c r="E613" s="4" t="s">
        <v>623</v>
      </c>
      <c r="F613" s="4" t="s">
        <v>623</v>
      </c>
      <c r="G613" s="3" t="s">
        <v>444</v>
      </c>
      <c r="H613" s="3" t="s">
        <v>421</v>
      </c>
      <c r="I613" s="3">
        <v>2.0</v>
      </c>
      <c r="J613" s="3">
        <v>27.5</v>
      </c>
      <c r="K613" s="3">
        <v>29.1</v>
      </c>
      <c r="L613" s="4" t="s">
        <v>123</v>
      </c>
      <c r="M613" s="4" t="s">
        <v>165</v>
      </c>
      <c r="N613" s="39">
        <v>0.0</v>
      </c>
      <c r="O613" s="39">
        <v>0.0</v>
      </c>
      <c r="P613" s="4" t="s">
        <v>502</v>
      </c>
      <c r="Q613" s="41">
        <v>1.0</v>
      </c>
      <c r="R613" s="7"/>
      <c r="S613" s="7"/>
      <c r="T613" s="7"/>
      <c r="U613" s="7"/>
      <c r="V613" s="7"/>
      <c r="W613" s="7"/>
      <c r="X613" s="7"/>
      <c r="Y613" s="7"/>
      <c r="Z613" s="7"/>
      <c r="AA613" s="7"/>
      <c r="AB613" s="7"/>
      <c r="AC613" s="7"/>
    </row>
    <row r="614" ht="15.75" customHeight="1">
      <c r="A614" s="39" t="s">
        <v>55</v>
      </c>
      <c r="B614" s="39">
        <v>2018.0</v>
      </c>
      <c r="C614" s="40">
        <v>43315.0</v>
      </c>
      <c r="D614" s="4" t="s">
        <v>608</v>
      </c>
      <c r="E614" s="4" t="s">
        <v>623</v>
      </c>
      <c r="F614" s="4" t="s">
        <v>623</v>
      </c>
      <c r="G614" s="3" t="s">
        <v>445</v>
      </c>
      <c r="H614" s="3" t="s">
        <v>421</v>
      </c>
      <c r="I614" s="3">
        <v>1.0</v>
      </c>
      <c r="J614" s="3">
        <v>26.3</v>
      </c>
      <c r="K614" s="3">
        <v>29.6</v>
      </c>
      <c r="L614" s="4" t="s">
        <v>123</v>
      </c>
      <c r="M614" s="4" t="s">
        <v>165</v>
      </c>
      <c r="N614" s="39">
        <v>0.0</v>
      </c>
      <c r="O614" s="39">
        <v>30.0</v>
      </c>
      <c r="P614" s="4" t="s">
        <v>502</v>
      </c>
      <c r="Q614" s="41">
        <v>1.0</v>
      </c>
      <c r="R614" s="4" t="s">
        <v>624</v>
      </c>
      <c r="S614" s="7"/>
      <c r="T614" s="7"/>
      <c r="U614" s="7"/>
      <c r="V614" s="7"/>
      <c r="W614" s="7"/>
      <c r="X614" s="7"/>
      <c r="Y614" s="7"/>
      <c r="Z614" s="7"/>
      <c r="AA614" s="7"/>
      <c r="AB614" s="7"/>
      <c r="AC614" s="7"/>
    </row>
    <row r="615" ht="15.75" customHeight="1">
      <c r="A615" s="39" t="s">
        <v>55</v>
      </c>
      <c r="B615" s="39">
        <v>2018.0</v>
      </c>
      <c r="C615" s="40">
        <v>43315.0</v>
      </c>
      <c r="D615" s="4" t="s">
        <v>608</v>
      </c>
      <c r="E615" s="4" t="s">
        <v>623</v>
      </c>
      <c r="F615" s="4" t="s">
        <v>623</v>
      </c>
      <c r="G615" s="3" t="s">
        <v>445</v>
      </c>
      <c r="H615" s="3" t="s">
        <v>421</v>
      </c>
      <c r="I615" s="3">
        <v>2.0</v>
      </c>
      <c r="J615" s="3">
        <v>26.3</v>
      </c>
      <c r="K615" s="3">
        <v>29.6</v>
      </c>
      <c r="L615" s="4" t="s">
        <v>123</v>
      </c>
      <c r="M615" s="4" t="s">
        <v>165</v>
      </c>
      <c r="N615" s="39">
        <v>0.0</v>
      </c>
      <c r="O615" s="39">
        <v>15.0</v>
      </c>
      <c r="P615" s="4" t="s">
        <v>502</v>
      </c>
      <c r="Q615" s="41">
        <v>1.0</v>
      </c>
      <c r="R615" s="4" t="s">
        <v>624</v>
      </c>
      <c r="S615" s="7"/>
      <c r="T615" s="7"/>
      <c r="U615" s="7"/>
      <c r="V615" s="7"/>
      <c r="W615" s="7"/>
      <c r="X615" s="7"/>
      <c r="Y615" s="7"/>
      <c r="Z615" s="7"/>
      <c r="AA615" s="7"/>
      <c r="AB615" s="7"/>
      <c r="AC615" s="7"/>
    </row>
    <row r="616" ht="15.75" customHeight="1">
      <c r="A616" s="39" t="s">
        <v>55</v>
      </c>
      <c r="B616" s="39">
        <v>2018.0</v>
      </c>
      <c r="C616" s="40">
        <v>43318.0</v>
      </c>
      <c r="D616" s="4" t="s">
        <v>608</v>
      </c>
      <c r="E616" s="4" t="s">
        <v>626</v>
      </c>
      <c r="F616" s="4" t="s">
        <v>626</v>
      </c>
      <c r="G616" s="3" t="s">
        <v>381</v>
      </c>
      <c r="H616" s="8" t="s">
        <v>375</v>
      </c>
      <c r="I616" s="3">
        <v>1.0</v>
      </c>
      <c r="J616" s="3">
        <v>28.8</v>
      </c>
      <c r="K616" s="3">
        <v>27.2</v>
      </c>
      <c r="L616" s="4" t="s">
        <v>123</v>
      </c>
      <c r="M616" s="4" t="s">
        <v>176</v>
      </c>
      <c r="N616" s="39">
        <v>40.0</v>
      </c>
      <c r="O616" s="39">
        <v>90.0</v>
      </c>
      <c r="P616" s="4" t="s">
        <v>54</v>
      </c>
      <c r="Q616" s="41">
        <v>1.0</v>
      </c>
      <c r="R616" s="7"/>
      <c r="S616" s="7"/>
      <c r="T616" s="7"/>
      <c r="U616" s="7"/>
      <c r="V616" s="7"/>
      <c r="W616" s="7"/>
      <c r="X616" s="7"/>
      <c r="Y616" s="7"/>
      <c r="Z616" s="7"/>
      <c r="AA616" s="7"/>
      <c r="AB616" s="7"/>
      <c r="AC616" s="7"/>
    </row>
    <row r="617" ht="15.75" customHeight="1">
      <c r="A617" s="39" t="s">
        <v>55</v>
      </c>
      <c r="B617" s="39">
        <v>2018.0</v>
      </c>
      <c r="C617" s="40">
        <v>43318.0</v>
      </c>
      <c r="D617" s="4" t="s">
        <v>608</v>
      </c>
      <c r="E617" s="4" t="s">
        <v>626</v>
      </c>
      <c r="F617" s="4" t="s">
        <v>626</v>
      </c>
      <c r="G617" s="3" t="s">
        <v>381</v>
      </c>
      <c r="H617" s="8" t="s">
        <v>375</v>
      </c>
      <c r="I617" s="3">
        <v>2.0</v>
      </c>
      <c r="J617" s="3">
        <v>28.8</v>
      </c>
      <c r="K617" s="3">
        <v>27.2</v>
      </c>
      <c r="L617" s="4" t="s">
        <v>123</v>
      </c>
      <c r="M617" s="4" t="s">
        <v>176</v>
      </c>
      <c r="N617" s="39">
        <v>45.0</v>
      </c>
      <c r="O617" s="39">
        <v>80.0</v>
      </c>
      <c r="P617" s="4" t="s">
        <v>54</v>
      </c>
      <c r="Q617" s="41">
        <v>1.0</v>
      </c>
      <c r="R617" s="7"/>
      <c r="S617" s="7"/>
      <c r="T617" s="7"/>
      <c r="U617" s="7"/>
      <c r="V617" s="7"/>
      <c r="W617" s="7"/>
      <c r="X617" s="7"/>
      <c r="Y617" s="7"/>
      <c r="Z617" s="7"/>
      <c r="AA617" s="7"/>
      <c r="AB617" s="7"/>
      <c r="AC617" s="7"/>
    </row>
    <row r="618" ht="15.75" customHeight="1">
      <c r="A618" s="39" t="s">
        <v>55</v>
      </c>
      <c r="B618" s="39">
        <v>2018.0</v>
      </c>
      <c r="C618" s="40">
        <v>43318.0</v>
      </c>
      <c r="D618" s="4" t="s">
        <v>608</v>
      </c>
      <c r="E618" s="4" t="s">
        <v>626</v>
      </c>
      <c r="F618" s="4" t="s">
        <v>626</v>
      </c>
      <c r="G618" s="3" t="s">
        <v>411</v>
      </c>
      <c r="H618" s="8" t="s">
        <v>375</v>
      </c>
      <c r="I618" s="3">
        <v>1.0</v>
      </c>
      <c r="J618" s="3">
        <v>24.9</v>
      </c>
      <c r="K618" s="3">
        <v>29.9</v>
      </c>
      <c r="L618" s="4" t="s">
        <v>141</v>
      </c>
      <c r="M618" s="4" t="s">
        <v>170</v>
      </c>
      <c r="N618" s="39">
        <v>0.0</v>
      </c>
      <c r="O618" s="39">
        <v>15.0</v>
      </c>
      <c r="P618" s="4" t="s">
        <v>502</v>
      </c>
      <c r="Q618" s="41">
        <v>1.0</v>
      </c>
      <c r="R618" s="4" t="s">
        <v>627</v>
      </c>
      <c r="S618" s="7"/>
      <c r="T618" s="7"/>
      <c r="U618" s="7"/>
      <c r="V618" s="7"/>
      <c r="W618" s="7"/>
      <c r="X618" s="7"/>
      <c r="Y618" s="7"/>
      <c r="Z618" s="7"/>
      <c r="AA618" s="7"/>
      <c r="AB618" s="7"/>
      <c r="AC618" s="7"/>
    </row>
    <row r="619" ht="15.75" customHeight="1">
      <c r="A619" s="39" t="s">
        <v>55</v>
      </c>
      <c r="B619" s="39">
        <v>2018.0</v>
      </c>
      <c r="C619" s="40">
        <v>43318.0</v>
      </c>
      <c r="D619" s="4" t="s">
        <v>608</v>
      </c>
      <c r="E619" s="4" t="s">
        <v>626</v>
      </c>
      <c r="F619" s="4" t="s">
        <v>626</v>
      </c>
      <c r="G619" s="3" t="s">
        <v>411</v>
      </c>
      <c r="H619" s="8" t="s">
        <v>375</v>
      </c>
      <c r="I619" s="3">
        <v>2.0</v>
      </c>
      <c r="J619" s="3">
        <v>24.9</v>
      </c>
      <c r="K619" s="3">
        <v>29.9</v>
      </c>
      <c r="L619" s="4" t="s">
        <v>141</v>
      </c>
      <c r="M619" s="4" t="s">
        <v>170</v>
      </c>
      <c r="N619" s="39">
        <v>0.0</v>
      </c>
      <c r="O619" s="39">
        <v>5.0</v>
      </c>
      <c r="P619" s="4" t="s">
        <v>502</v>
      </c>
      <c r="Q619" s="41">
        <v>1.0</v>
      </c>
      <c r="R619" s="4" t="s">
        <v>628</v>
      </c>
      <c r="S619" s="7"/>
      <c r="T619" s="7"/>
      <c r="U619" s="7"/>
      <c r="V619" s="7"/>
      <c r="W619" s="7"/>
      <c r="X619" s="7"/>
      <c r="Y619" s="7"/>
      <c r="Z619" s="7"/>
      <c r="AA619" s="7"/>
      <c r="AB619" s="7"/>
      <c r="AC619" s="7"/>
    </row>
    <row r="620" ht="15.75" customHeight="1">
      <c r="A620" s="39" t="s">
        <v>55</v>
      </c>
      <c r="B620" s="39">
        <v>2018.0</v>
      </c>
      <c r="C620" s="40">
        <v>43318.0</v>
      </c>
      <c r="D620" s="4" t="s">
        <v>608</v>
      </c>
      <c r="E620" s="4" t="s">
        <v>626</v>
      </c>
      <c r="F620" s="4" t="s">
        <v>626</v>
      </c>
      <c r="G620" s="3" t="s">
        <v>430</v>
      </c>
      <c r="H620" s="3" t="s">
        <v>421</v>
      </c>
      <c r="I620" s="3">
        <v>1.0</v>
      </c>
      <c r="J620" s="3">
        <v>27.2</v>
      </c>
      <c r="K620" s="3">
        <v>28.6</v>
      </c>
      <c r="L620" s="4" t="s">
        <v>141</v>
      </c>
      <c r="M620" s="4" t="s">
        <v>176</v>
      </c>
      <c r="N620" s="39">
        <v>50.0</v>
      </c>
      <c r="O620" s="39">
        <v>50.0</v>
      </c>
      <c r="P620" s="4" t="s">
        <v>54</v>
      </c>
      <c r="Q620" s="41">
        <v>1.0</v>
      </c>
      <c r="R620" s="4" t="s">
        <v>629</v>
      </c>
      <c r="S620" s="7"/>
      <c r="T620" s="7"/>
      <c r="U620" s="7"/>
      <c r="V620" s="7"/>
      <c r="W620" s="7"/>
      <c r="X620" s="7"/>
      <c r="Y620" s="7"/>
      <c r="Z620" s="7"/>
      <c r="AA620" s="7"/>
      <c r="AB620" s="7"/>
      <c r="AC620" s="7"/>
    </row>
    <row r="621" ht="15.75" customHeight="1">
      <c r="A621" s="39" t="s">
        <v>55</v>
      </c>
      <c r="B621" s="39">
        <v>2018.0</v>
      </c>
      <c r="C621" s="40">
        <v>43318.0</v>
      </c>
      <c r="D621" s="4" t="s">
        <v>608</v>
      </c>
      <c r="E621" s="4" t="s">
        <v>626</v>
      </c>
      <c r="F621" s="4" t="s">
        <v>626</v>
      </c>
      <c r="G621" s="3" t="s">
        <v>430</v>
      </c>
      <c r="H621" s="3" t="s">
        <v>421</v>
      </c>
      <c r="I621" s="3">
        <v>2.0</v>
      </c>
      <c r="J621" s="3">
        <v>27.2</v>
      </c>
      <c r="K621" s="3">
        <v>28.6</v>
      </c>
      <c r="L621" s="4" t="s">
        <v>141</v>
      </c>
      <c r="M621" s="4" t="s">
        <v>176</v>
      </c>
      <c r="N621" s="39">
        <v>35.0</v>
      </c>
      <c r="O621" s="39">
        <v>40.0</v>
      </c>
      <c r="P621" s="4" t="s">
        <v>54</v>
      </c>
      <c r="Q621" s="41">
        <v>1.0</v>
      </c>
      <c r="R621" s="4" t="s">
        <v>629</v>
      </c>
      <c r="S621" s="7"/>
      <c r="T621" s="7"/>
      <c r="U621" s="7"/>
      <c r="V621" s="7"/>
      <c r="W621" s="7"/>
      <c r="X621" s="7"/>
      <c r="Y621" s="7"/>
      <c r="Z621" s="7"/>
      <c r="AA621" s="7"/>
      <c r="AB621" s="7"/>
      <c r="AC621" s="7"/>
    </row>
    <row r="622" ht="15.75" customHeight="1">
      <c r="A622" s="39" t="s">
        <v>55</v>
      </c>
      <c r="B622" s="39">
        <v>2018.0</v>
      </c>
      <c r="C622" s="40">
        <v>43321.0</v>
      </c>
      <c r="D622" s="4" t="s">
        <v>608</v>
      </c>
      <c r="E622" s="4" t="s">
        <v>630</v>
      </c>
      <c r="F622" s="4" t="s">
        <v>630</v>
      </c>
      <c r="G622" s="3" t="s">
        <v>377</v>
      </c>
      <c r="H622" s="8" t="s">
        <v>375</v>
      </c>
      <c r="I622" s="3">
        <v>1.0</v>
      </c>
      <c r="J622" s="3" t="s">
        <v>55</v>
      </c>
      <c r="K622" s="3" t="s">
        <v>55</v>
      </c>
      <c r="L622" s="4" t="s">
        <v>141</v>
      </c>
      <c r="M622" s="4" t="s">
        <v>170</v>
      </c>
      <c r="N622" s="39">
        <v>0.0</v>
      </c>
      <c r="O622" s="39">
        <v>0.0</v>
      </c>
      <c r="P622" s="4" t="s">
        <v>502</v>
      </c>
      <c r="Q622" s="41">
        <v>1.0</v>
      </c>
      <c r="R622" s="4" t="s">
        <v>631</v>
      </c>
      <c r="S622" s="7"/>
      <c r="T622" s="35"/>
      <c r="U622" s="7"/>
      <c r="V622" s="7"/>
      <c r="W622" s="7"/>
      <c r="X622" s="7"/>
      <c r="Y622" s="7"/>
      <c r="Z622" s="7"/>
      <c r="AA622" s="7"/>
      <c r="AB622" s="7"/>
      <c r="AC622" s="7"/>
    </row>
    <row r="623" ht="15.75" customHeight="1">
      <c r="A623" s="39" t="s">
        <v>55</v>
      </c>
      <c r="B623" s="39">
        <v>2018.0</v>
      </c>
      <c r="C623" s="40">
        <v>43321.0</v>
      </c>
      <c r="D623" s="4" t="s">
        <v>608</v>
      </c>
      <c r="E623" s="4" t="s">
        <v>630</v>
      </c>
      <c r="F623" s="4" t="s">
        <v>630</v>
      </c>
      <c r="G623" s="3" t="s">
        <v>377</v>
      </c>
      <c r="H623" s="8" t="s">
        <v>375</v>
      </c>
      <c r="I623" s="3">
        <v>2.0</v>
      </c>
      <c r="J623" s="3" t="s">
        <v>55</v>
      </c>
      <c r="K623" s="3" t="s">
        <v>55</v>
      </c>
      <c r="L623" s="4" t="s">
        <v>141</v>
      </c>
      <c r="M623" s="4" t="s">
        <v>170</v>
      </c>
      <c r="N623" s="39">
        <v>0.0</v>
      </c>
      <c r="O623" s="39">
        <v>0.0</v>
      </c>
      <c r="P623" s="4" t="s">
        <v>502</v>
      </c>
      <c r="Q623" s="41">
        <v>1.0</v>
      </c>
      <c r="R623" s="4" t="s">
        <v>631</v>
      </c>
      <c r="S623" s="7"/>
      <c r="T623" s="35"/>
      <c r="U623" s="7"/>
      <c r="V623" s="7"/>
      <c r="W623" s="7"/>
      <c r="X623" s="7"/>
      <c r="Y623" s="7"/>
      <c r="Z623" s="7"/>
      <c r="AA623" s="7"/>
      <c r="AB623" s="7"/>
      <c r="AC623" s="7"/>
    </row>
    <row r="624" ht="15.75" customHeight="1">
      <c r="A624" s="39" t="s">
        <v>55</v>
      </c>
      <c r="B624" s="39">
        <v>2018.0</v>
      </c>
      <c r="C624" s="40">
        <v>43321.0</v>
      </c>
      <c r="D624" s="4" t="s">
        <v>608</v>
      </c>
      <c r="E624" s="4" t="s">
        <v>630</v>
      </c>
      <c r="F624" s="4" t="s">
        <v>630</v>
      </c>
      <c r="G624" s="3" t="s">
        <v>412</v>
      </c>
      <c r="H624" s="8" t="s">
        <v>375</v>
      </c>
      <c r="I624" s="3">
        <v>1.0</v>
      </c>
      <c r="J624" s="3" t="s">
        <v>55</v>
      </c>
      <c r="K624" s="3" t="s">
        <v>55</v>
      </c>
      <c r="L624" s="4" t="s">
        <v>123</v>
      </c>
      <c r="M624" s="4" t="s">
        <v>165</v>
      </c>
      <c r="N624" s="39">
        <v>0.0</v>
      </c>
      <c r="O624" s="39">
        <v>0.0</v>
      </c>
      <c r="P624" s="4" t="s">
        <v>502</v>
      </c>
      <c r="Q624" s="41">
        <v>1.0</v>
      </c>
      <c r="R624" s="4" t="s">
        <v>624</v>
      </c>
      <c r="S624" s="7"/>
      <c r="T624" s="7"/>
      <c r="U624" s="7"/>
      <c r="V624" s="7"/>
      <c r="W624" s="7"/>
      <c r="X624" s="7"/>
      <c r="Y624" s="7"/>
      <c r="Z624" s="7"/>
      <c r="AA624" s="7"/>
      <c r="AB624" s="7"/>
      <c r="AC624" s="7"/>
    </row>
    <row r="625" ht="15.75" customHeight="1">
      <c r="A625" s="39" t="s">
        <v>55</v>
      </c>
      <c r="B625" s="39">
        <v>2018.0</v>
      </c>
      <c r="C625" s="40">
        <v>43321.0</v>
      </c>
      <c r="D625" s="4" t="s">
        <v>608</v>
      </c>
      <c r="E625" s="4" t="s">
        <v>630</v>
      </c>
      <c r="F625" s="4" t="s">
        <v>630</v>
      </c>
      <c r="G625" s="3" t="s">
        <v>412</v>
      </c>
      <c r="H625" s="8" t="s">
        <v>375</v>
      </c>
      <c r="I625" s="3">
        <v>2.0</v>
      </c>
      <c r="J625" s="3" t="s">
        <v>55</v>
      </c>
      <c r="K625" s="3" t="s">
        <v>55</v>
      </c>
      <c r="L625" s="4" t="s">
        <v>123</v>
      </c>
      <c r="M625" s="4" t="s">
        <v>165</v>
      </c>
      <c r="N625" s="39">
        <v>0.0</v>
      </c>
      <c r="O625" s="39">
        <v>0.0</v>
      </c>
      <c r="P625" s="4" t="s">
        <v>502</v>
      </c>
      <c r="Q625" s="41">
        <v>1.0</v>
      </c>
      <c r="R625" s="4" t="s">
        <v>624</v>
      </c>
      <c r="S625" s="7"/>
      <c r="T625" s="7"/>
      <c r="U625" s="7"/>
      <c r="V625" s="7"/>
      <c r="W625" s="7"/>
      <c r="X625" s="7"/>
      <c r="Y625" s="7"/>
      <c r="Z625" s="7"/>
      <c r="AA625" s="7"/>
      <c r="AB625" s="7"/>
      <c r="AC625" s="7"/>
    </row>
    <row r="626" ht="15.75" customHeight="1">
      <c r="A626" s="39" t="s">
        <v>55</v>
      </c>
      <c r="B626" s="39">
        <v>2018.0</v>
      </c>
      <c r="C626" s="40">
        <v>43321.0</v>
      </c>
      <c r="D626" s="4" t="s">
        <v>608</v>
      </c>
      <c r="E626" s="4" t="s">
        <v>630</v>
      </c>
      <c r="F626" s="4" t="s">
        <v>630</v>
      </c>
      <c r="G626" s="3" t="s">
        <v>463</v>
      </c>
      <c r="H626" s="3" t="s">
        <v>421</v>
      </c>
      <c r="I626" s="3">
        <v>1.0</v>
      </c>
      <c r="J626" s="3" t="s">
        <v>55</v>
      </c>
      <c r="K626" s="3" t="s">
        <v>55</v>
      </c>
      <c r="L626" s="4" t="s">
        <v>123</v>
      </c>
      <c r="M626" s="4" t="s">
        <v>165</v>
      </c>
      <c r="N626" s="39">
        <v>0.0</v>
      </c>
      <c r="O626" s="39">
        <v>0.0</v>
      </c>
      <c r="P626" s="4" t="s">
        <v>502</v>
      </c>
      <c r="Q626" s="41">
        <v>1.0</v>
      </c>
      <c r="R626" s="7"/>
      <c r="S626" s="7"/>
      <c r="T626" s="7"/>
      <c r="U626" s="7"/>
      <c r="V626" s="7"/>
      <c r="W626" s="7"/>
      <c r="X626" s="7"/>
      <c r="Y626" s="7"/>
      <c r="Z626" s="7"/>
      <c r="AA626" s="7"/>
      <c r="AB626" s="7"/>
      <c r="AC626" s="7"/>
    </row>
    <row r="627" ht="15.75" customHeight="1">
      <c r="A627" s="39" t="s">
        <v>55</v>
      </c>
      <c r="B627" s="39">
        <v>2018.0</v>
      </c>
      <c r="C627" s="40">
        <v>43321.0</v>
      </c>
      <c r="D627" s="4" t="s">
        <v>608</v>
      </c>
      <c r="E627" s="4" t="s">
        <v>630</v>
      </c>
      <c r="F627" s="4" t="s">
        <v>630</v>
      </c>
      <c r="G627" s="3" t="s">
        <v>463</v>
      </c>
      <c r="H627" s="3" t="s">
        <v>421</v>
      </c>
      <c r="I627" s="3">
        <v>2.0</v>
      </c>
      <c r="J627" s="3" t="s">
        <v>55</v>
      </c>
      <c r="K627" s="3" t="s">
        <v>55</v>
      </c>
      <c r="L627" s="4" t="s">
        <v>123</v>
      </c>
      <c r="M627" s="4" t="s">
        <v>165</v>
      </c>
      <c r="N627" s="39">
        <v>0.0</v>
      </c>
      <c r="O627" s="39">
        <v>0.0</v>
      </c>
      <c r="P627" s="4" t="s">
        <v>502</v>
      </c>
      <c r="Q627" s="41">
        <v>1.0</v>
      </c>
      <c r="R627" s="7"/>
      <c r="S627" s="7"/>
      <c r="T627" s="7"/>
      <c r="U627" s="7"/>
      <c r="V627" s="7"/>
      <c r="W627" s="7"/>
      <c r="X627" s="7"/>
      <c r="Y627" s="7"/>
      <c r="Z627" s="7"/>
      <c r="AA627" s="7"/>
      <c r="AB627" s="7"/>
      <c r="AC627" s="7"/>
    </row>
    <row r="628" ht="15.75" customHeight="1">
      <c r="A628" s="39" t="s">
        <v>55</v>
      </c>
      <c r="B628" s="39">
        <v>2018.0</v>
      </c>
      <c r="C628" s="40">
        <v>43321.0</v>
      </c>
      <c r="D628" s="4" t="s">
        <v>608</v>
      </c>
      <c r="E628" s="4" t="s">
        <v>630</v>
      </c>
      <c r="F628" s="4" t="s">
        <v>630</v>
      </c>
      <c r="G628" s="3" t="s">
        <v>464</v>
      </c>
      <c r="H628" s="3" t="s">
        <v>421</v>
      </c>
      <c r="I628" s="3">
        <v>1.0</v>
      </c>
      <c r="J628" s="3" t="s">
        <v>55</v>
      </c>
      <c r="K628" s="3" t="s">
        <v>55</v>
      </c>
      <c r="L628" s="4" t="s">
        <v>123</v>
      </c>
      <c r="M628" s="4" t="s">
        <v>165</v>
      </c>
      <c r="N628" s="39">
        <v>0.0</v>
      </c>
      <c r="O628" s="39">
        <v>0.0</v>
      </c>
      <c r="P628" s="4" t="s">
        <v>502</v>
      </c>
      <c r="Q628" s="41">
        <v>1.0</v>
      </c>
      <c r="R628" s="7"/>
      <c r="S628" s="7"/>
      <c r="T628" s="7"/>
      <c r="U628" s="7"/>
      <c r="V628" s="7"/>
      <c r="W628" s="7"/>
      <c r="X628" s="7"/>
      <c r="Y628" s="7"/>
      <c r="Z628" s="7"/>
      <c r="AA628" s="7"/>
      <c r="AB628" s="7"/>
      <c r="AC628" s="7"/>
    </row>
    <row r="629" ht="15.75" customHeight="1">
      <c r="A629" s="39" t="s">
        <v>55</v>
      </c>
      <c r="B629" s="39">
        <v>2018.0</v>
      </c>
      <c r="C629" s="40">
        <v>43321.0</v>
      </c>
      <c r="D629" s="4" t="s">
        <v>608</v>
      </c>
      <c r="E629" s="4" t="s">
        <v>630</v>
      </c>
      <c r="F629" s="4" t="s">
        <v>630</v>
      </c>
      <c r="G629" s="3" t="s">
        <v>464</v>
      </c>
      <c r="H629" s="3" t="s">
        <v>421</v>
      </c>
      <c r="I629" s="3">
        <v>2.0</v>
      </c>
      <c r="J629" s="3" t="s">
        <v>55</v>
      </c>
      <c r="K629" s="3" t="s">
        <v>55</v>
      </c>
      <c r="L629" s="4" t="s">
        <v>123</v>
      </c>
      <c r="M629" s="4" t="s">
        <v>165</v>
      </c>
      <c r="N629" s="39">
        <v>0.0</v>
      </c>
      <c r="O629" s="39">
        <v>0.0</v>
      </c>
      <c r="P629" s="4" t="s">
        <v>502</v>
      </c>
      <c r="Q629" s="41">
        <v>1.0</v>
      </c>
      <c r="R629" s="7"/>
      <c r="S629" s="7"/>
      <c r="T629" s="7"/>
      <c r="U629" s="7"/>
      <c r="V629" s="7"/>
      <c r="W629" s="7"/>
      <c r="X629" s="7"/>
      <c r="Y629" s="7"/>
      <c r="Z629" s="7"/>
      <c r="AA629" s="7"/>
      <c r="AB629" s="7"/>
      <c r="AC629" s="7"/>
    </row>
    <row r="630" ht="15.75" customHeight="1">
      <c r="A630" s="39" t="s">
        <v>55</v>
      </c>
      <c r="B630" s="39">
        <v>2018.0</v>
      </c>
      <c r="C630" s="40">
        <v>43321.0</v>
      </c>
      <c r="D630" s="4" t="s">
        <v>608</v>
      </c>
      <c r="E630" s="4" t="s">
        <v>630</v>
      </c>
      <c r="F630" s="4" t="s">
        <v>630</v>
      </c>
      <c r="G630" s="3" t="s">
        <v>465</v>
      </c>
      <c r="H630" s="3" t="s">
        <v>421</v>
      </c>
      <c r="I630" s="3">
        <v>1.0</v>
      </c>
      <c r="J630" s="3" t="s">
        <v>55</v>
      </c>
      <c r="K630" s="3" t="s">
        <v>55</v>
      </c>
      <c r="L630" s="4" t="s">
        <v>123</v>
      </c>
      <c r="M630" s="4" t="s">
        <v>165</v>
      </c>
      <c r="N630" s="39">
        <v>0.0</v>
      </c>
      <c r="O630" s="39">
        <v>0.0</v>
      </c>
      <c r="P630" s="4" t="s">
        <v>502</v>
      </c>
      <c r="Q630" s="41">
        <v>1.0</v>
      </c>
      <c r="R630" s="4" t="s">
        <v>624</v>
      </c>
      <c r="S630" s="7"/>
      <c r="T630" s="7"/>
      <c r="U630" s="7"/>
      <c r="V630" s="7"/>
      <c r="W630" s="7"/>
      <c r="X630" s="7"/>
      <c r="Y630" s="7"/>
      <c r="Z630" s="7"/>
      <c r="AA630" s="7"/>
      <c r="AB630" s="7"/>
      <c r="AC630" s="7"/>
    </row>
    <row r="631" ht="15.75" customHeight="1">
      <c r="A631" s="39" t="s">
        <v>55</v>
      </c>
      <c r="B631" s="39">
        <v>2018.0</v>
      </c>
      <c r="C631" s="40">
        <v>43321.0</v>
      </c>
      <c r="D631" s="4" t="s">
        <v>608</v>
      </c>
      <c r="E631" s="4" t="s">
        <v>630</v>
      </c>
      <c r="F631" s="4" t="s">
        <v>630</v>
      </c>
      <c r="G631" s="3" t="s">
        <v>465</v>
      </c>
      <c r="H631" s="3" t="s">
        <v>421</v>
      </c>
      <c r="I631" s="3">
        <v>2.0</v>
      </c>
      <c r="J631" s="3" t="s">
        <v>55</v>
      </c>
      <c r="K631" s="3" t="s">
        <v>55</v>
      </c>
      <c r="L631" s="4" t="s">
        <v>123</v>
      </c>
      <c r="M631" s="4" t="s">
        <v>165</v>
      </c>
      <c r="N631" s="39">
        <v>0.0</v>
      </c>
      <c r="O631" s="39">
        <v>0.0</v>
      </c>
      <c r="P631" s="4" t="s">
        <v>502</v>
      </c>
      <c r="Q631" s="41">
        <v>1.0</v>
      </c>
      <c r="R631" s="4" t="s">
        <v>624</v>
      </c>
      <c r="S631" s="7"/>
      <c r="T631" s="7"/>
      <c r="U631" s="7"/>
      <c r="V631" s="7"/>
      <c r="W631" s="7"/>
      <c r="X631" s="7"/>
      <c r="Y631" s="7"/>
      <c r="Z631" s="7"/>
      <c r="AA631" s="7"/>
      <c r="AB631" s="7"/>
      <c r="AC631" s="7"/>
    </row>
    <row r="632" ht="15.75" customHeight="1">
      <c r="A632" s="39" t="s">
        <v>55</v>
      </c>
      <c r="B632" s="39">
        <v>2018.0</v>
      </c>
      <c r="C632" s="40">
        <v>43321.0</v>
      </c>
      <c r="D632" s="4" t="s">
        <v>608</v>
      </c>
      <c r="E632" s="4" t="s">
        <v>630</v>
      </c>
      <c r="F632" s="4" t="s">
        <v>630</v>
      </c>
      <c r="G632" s="3" t="s">
        <v>466</v>
      </c>
      <c r="H632" s="3" t="s">
        <v>421</v>
      </c>
      <c r="I632" s="3">
        <v>1.0</v>
      </c>
      <c r="J632" s="3" t="s">
        <v>55</v>
      </c>
      <c r="K632" s="3" t="s">
        <v>55</v>
      </c>
      <c r="L632" s="4" t="s">
        <v>141</v>
      </c>
      <c r="M632" s="4" t="s">
        <v>170</v>
      </c>
      <c r="N632" s="39">
        <v>5.0</v>
      </c>
      <c r="O632" s="39">
        <v>0.0</v>
      </c>
      <c r="P632" s="4" t="s">
        <v>54</v>
      </c>
      <c r="Q632" s="41">
        <v>1.0</v>
      </c>
      <c r="R632" s="7"/>
      <c r="S632" s="7"/>
      <c r="T632" s="7"/>
      <c r="U632" s="7"/>
      <c r="V632" s="7"/>
      <c r="W632" s="7"/>
      <c r="X632" s="7"/>
      <c r="Y632" s="7"/>
      <c r="Z632" s="7"/>
      <c r="AA632" s="7"/>
      <c r="AB632" s="7"/>
      <c r="AC632" s="7"/>
    </row>
    <row r="633" ht="15.75" customHeight="1">
      <c r="A633" s="39" t="s">
        <v>55</v>
      </c>
      <c r="B633" s="39">
        <v>2018.0</v>
      </c>
      <c r="C633" s="40">
        <v>43321.0</v>
      </c>
      <c r="D633" s="4" t="s">
        <v>608</v>
      </c>
      <c r="E633" s="4" t="s">
        <v>630</v>
      </c>
      <c r="F633" s="4" t="s">
        <v>630</v>
      </c>
      <c r="G633" s="3" t="s">
        <v>466</v>
      </c>
      <c r="H633" s="3" t="s">
        <v>421</v>
      </c>
      <c r="I633" s="3">
        <v>2.0</v>
      </c>
      <c r="J633" s="3" t="s">
        <v>55</v>
      </c>
      <c r="K633" s="3" t="s">
        <v>55</v>
      </c>
      <c r="L633" s="4" t="s">
        <v>141</v>
      </c>
      <c r="M633" s="4" t="s">
        <v>170</v>
      </c>
      <c r="N633" s="39">
        <v>0.0</v>
      </c>
      <c r="O633" s="39">
        <v>0.0</v>
      </c>
      <c r="P633" s="4" t="s">
        <v>54</v>
      </c>
      <c r="Q633" s="41">
        <v>1.0</v>
      </c>
      <c r="R633" s="7"/>
      <c r="S633" s="7"/>
      <c r="T633" s="7"/>
      <c r="U633" s="7"/>
      <c r="V633" s="7"/>
      <c r="W633" s="7"/>
      <c r="X633" s="7"/>
      <c r="Y633" s="7"/>
      <c r="Z633" s="7"/>
      <c r="AA633" s="7"/>
      <c r="AB633" s="7"/>
      <c r="AC633" s="7"/>
    </row>
    <row r="634" ht="15.75" customHeight="1">
      <c r="A634" s="39" t="s">
        <v>55</v>
      </c>
      <c r="B634" s="39">
        <v>2018.0</v>
      </c>
      <c r="C634" s="40">
        <v>43321.0</v>
      </c>
      <c r="D634" s="4" t="s">
        <v>608</v>
      </c>
      <c r="E634" s="4" t="s">
        <v>630</v>
      </c>
      <c r="F634" s="4" t="s">
        <v>630</v>
      </c>
      <c r="G634" s="3" t="s">
        <v>467</v>
      </c>
      <c r="H634" s="3" t="s">
        <v>421</v>
      </c>
      <c r="I634" s="3">
        <v>1.0</v>
      </c>
      <c r="J634" s="3">
        <v>23.7</v>
      </c>
      <c r="K634" s="3">
        <v>29.9</v>
      </c>
      <c r="L634" s="4" t="s">
        <v>123</v>
      </c>
      <c r="M634" s="4" t="s">
        <v>165</v>
      </c>
      <c r="N634" s="39">
        <v>0.0</v>
      </c>
      <c r="O634" s="39">
        <v>0.0</v>
      </c>
      <c r="P634" s="4" t="s">
        <v>502</v>
      </c>
      <c r="Q634" s="41">
        <v>1.0</v>
      </c>
      <c r="R634" s="4" t="s">
        <v>624</v>
      </c>
      <c r="S634" s="7"/>
      <c r="T634" s="7"/>
      <c r="U634" s="7"/>
      <c r="V634" s="7"/>
      <c r="W634" s="7"/>
      <c r="X634" s="7"/>
      <c r="Y634" s="7"/>
      <c r="Z634" s="7"/>
      <c r="AA634" s="7"/>
      <c r="AB634" s="7"/>
      <c r="AC634" s="7"/>
    </row>
    <row r="635" ht="15.75" customHeight="1">
      <c r="A635" s="39" t="s">
        <v>55</v>
      </c>
      <c r="B635" s="39">
        <v>2018.0</v>
      </c>
      <c r="C635" s="40">
        <v>43321.0</v>
      </c>
      <c r="D635" s="4" t="s">
        <v>608</v>
      </c>
      <c r="E635" s="4" t="s">
        <v>630</v>
      </c>
      <c r="F635" s="4" t="s">
        <v>630</v>
      </c>
      <c r="G635" s="3" t="s">
        <v>467</v>
      </c>
      <c r="H635" s="3" t="s">
        <v>421</v>
      </c>
      <c r="I635" s="3">
        <v>2.0</v>
      </c>
      <c r="J635" s="3">
        <v>23.7</v>
      </c>
      <c r="K635" s="3">
        <v>29.9</v>
      </c>
      <c r="L635" s="4" t="s">
        <v>123</v>
      </c>
      <c r="M635" s="4" t="s">
        <v>165</v>
      </c>
      <c r="N635" s="39">
        <v>0.0</v>
      </c>
      <c r="O635" s="39">
        <v>0.0</v>
      </c>
      <c r="P635" s="4" t="s">
        <v>502</v>
      </c>
      <c r="Q635" s="41">
        <v>1.0</v>
      </c>
      <c r="R635" s="4" t="s">
        <v>624</v>
      </c>
      <c r="S635" s="7"/>
      <c r="T635" s="7"/>
      <c r="U635" s="7"/>
      <c r="V635" s="7"/>
      <c r="W635" s="7"/>
      <c r="X635" s="7"/>
      <c r="Y635" s="7"/>
      <c r="Z635" s="7"/>
      <c r="AA635" s="7"/>
      <c r="AB635" s="7"/>
      <c r="AC635" s="7"/>
    </row>
    <row r="636" ht="15.75" customHeight="1">
      <c r="A636" s="39" t="s">
        <v>55</v>
      </c>
      <c r="B636" s="39">
        <v>2018.0</v>
      </c>
      <c r="C636" s="40">
        <v>43321.0</v>
      </c>
      <c r="D636" s="4" t="s">
        <v>608</v>
      </c>
      <c r="E636" s="4" t="s">
        <v>630</v>
      </c>
      <c r="F636" s="4" t="s">
        <v>630</v>
      </c>
      <c r="G636" s="3" t="s">
        <v>468</v>
      </c>
      <c r="H636" s="3" t="s">
        <v>421</v>
      </c>
      <c r="I636" s="3">
        <v>1.0</v>
      </c>
      <c r="J636" s="3">
        <v>24.1</v>
      </c>
      <c r="K636" s="3">
        <v>29.9</v>
      </c>
      <c r="L636" s="4" t="s">
        <v>123</v>
      </c>
      <c r="M636" s="4" t="s">
        <v>165</v>
      </c>
      <c r="N636" s="39">
        <v>0.0</v>
      </c>
      <c r="O636" s="39">
        <v>0.0</v>
      </c>
      <c r="P636" s="4" t="s">
        <v>502</v>
      </c>
      <c r="Q636" s="41">
        <v>1.0</v>
      </c>
      <c r="R636" s="4" t="s">
        <v>624</v>
      </c>
      <c r="S636" s="7"/>
      <c r="T636" s="7"/>
      <c r="U636" s="7"/>
      <c r="V636" s="7"/>
      <c r="W636" s="7"/>
      <c r="X636" s="7"/>
      <c r="Y636" s="7"/>
      <c r="Z636" s="7"/>
      <c r="AA636" s="7"/>
      <c r="AB636" s="7"/>
      <c r="AC636" s="7"/>
    </row>
    <row r="637" ht="15.75" customHeight="1">
      <c r="A637" s="39" t="s">
        <v>55</v>
      </c>
      <c r="B637" s="39">
        <v>2018.0</v>
      </c>
      <c r="C637" s="40">
        <v>43321.0</v>
      </c>
      <c r="D637" s="4" t="s">
        <v>608</v>
      </c>
      <c r="E637" s="4" t="s">
        <v>630</v>
      </c>
      <c r="F637" s="4" t="s">
        <v>630</v>
      </c>
      <c r="G637" s="3" t="s">
        <v>468</v>
      </c>
      <c r="H637" s="3" t="s">
        <v>421</v>
      </c>
      <c r="I637" s="3">
        <v>2.0</v>
      </c>
      <c r="J637" s="3">
        <v>24.1</v>
      </c>
      <c r="K637" s="3">
        <v>29.9</v>
      </c>
      <c r="L637" s="4" t="s">
        <v>123</v>
      </c>
      <c r="M637" s="4" t="s">
        <v>165</v>
      </c>
      <c r="N637" s="39">
        <v>0.0</v>
      </c>
      <c r="O637" s="39">
        <v>0.0</v>
      </c>
      <c r="P637" s="4" t="s">
        <v>502</v>
      </c>
      <c r="Q637" s="41">
        <v>1.0</v>
      </c>
      <c r="R637" s="4" t="s">
        <v>624</v>
      </c>
      <c r="S637" s="7"/>
      <c r="T637" s="7"/>
      <c r="U637" s="7"/>
      <c r="V637" s="7"/>
      <c r="W637" s="7"/>
      <c r="X637" s="7"/>
      <c r="Y637" s="7"/>
      <c r="Z637" s="7"/>
      <c r="AA637" s="7"/>
      <c r="AB637" s="7"/>
      <c r="AC637" s="7"/>
    </row>
    <row r="638" ht="15.75" customHeight="1">
      <c r="A638" s="39" t="s">
        <v>55</v>
      </c>
      <c r="B638" s="39">
        <v>2018.0</v>
      </c>
      <c r="C638" s="40">
        <v>43321.0</v>
      </c>
      <c r="D638" s="4" t="s">
        <v>608</v>
      </c>
      <c r="E638" s="4" t="s">
        <v>630</v>
      </c>
      <c r="F638" s="4" t="s">
        <v>630</v>
      </c>
      <c r="G638" s="3" t="s">
        <v>448</v>
      </c>
      <c r="H638" s="3" t="s">
        <v>421</v>
      </c>
      <c r="I638" s="3">
        <v>1.0</v>
      </c>
      <c r="J638" s="3" t="s">
        <v>55</v>
      </c>
      <c r="K638" s="3" t="s">
        <v>55</v>
      </c>
      <c r="L638" s="4" t="s">
        <v>123</v>
      </c>
      <c r="M638" s="4" t="s">
        <v>165</v>
      </c>
      <c r="N638" s="39">
        <v>0.0</v>
      </c>
      <c r="O638" s="39">
        <v>0.0</v>
      </c>
      <c r="P638" s="4" t="s">
        <v>502</v>
      </c>
      <c r="Q638" s="41">
        <v>1.0</v>
      </c>
      <c r="R638" s="7"/>
      <c r="S638" s="7"/>
      <c r="T638" s="7"/>
      <c r="U638" s="7"/>
      <c r="V638" s="7"/>
      <c r="W638" s="7"/>
      <c r="X638" s="7"/>
      <c r="Y638" s="7"/>
      <c r="Z638" s="7"/>
      <c r="AA638" s="7"/>
      <c r="AB638" s="7"/>
      <c r="AC638" s="7"/>
    </row>
    <row r="639" ht="15.75" customHeight="1">
      <c r="A639" s="39" t="s">
        <v>55</v>
      </c>
      <c r="B639" s="39">
        <v>2018.0</v>
      </c>
      <c r="C639" s="40">
        <v>43321.0</v>
      </c>
      <c r="D639" s="4" t="s">
        <v>608</v>
      </c>
      <c r="E639" s="4" t="s">
        <v>630</v>
      </c>
      <c r="F639" s="4" t="s">
        <v>630</v>
      </c>
      <c r="G639" s="3" t="s">
        <v>448</v>
      </c>
      <c r="H639" s="3" t="s">
        <v>421</v>
      </c>
      <c r="I639" s="3">
        <v>2.0</v>
      </c>
      <c r="J639" s="3" t="s">
        <v>55</v>
      </c>
      <c r="K639" s="3" t="s">
        <v>55</v>
      </c>
      <c r="L639" s="4" t="s">
        <v>123</v>
      </c>
      <c r="M639" s="4" t="s">
        <v>165</v>
      </c>
      <c r="N639" s="39">
        <v>0.0</v>
      </c>
      <c r="O639" s="39">
        <v>0.0</v>
      </c>
      <c r="P639" s="4" t="s">
        <v>502</v>
      </c>
      <c r="Q639" s="41">
        <v>1.0</v>
      </c>
      <c r="R639" s="7"/>
      <c r="S639" s="7"/>
      <c r="T639" s="7"/>
      <c r="U639" s="7"/>
      <c r="V639" s="7"/>
      <c r="W639" s="7"/>
      <c r="X639" s="7"/>
      <c r="Y639" s="7"/>
      <c r="Z639" s="7"/>
      <c r="AA639" s="7"/>
      <c r="AB639" s="7"/>
      <c r="AC639" s="7"/>
    </row>
    <row r="640" ht="15.75" customHeight="1">
      <c r="A640" s="39" t="s">
        <v>55</v>
      </c>
      <c r="B640" s="39">
        <v>2018.0</v>
      </c>
      <c r="C640" s="40">
        <v>43321.0</v>
      </c>
      <c r="D640" s="4" t="s">
        <v>608</v>
      </c>
      <c r="E640" s="4" t="s">
        <v>630</v>
      </c>
      <c r="F640" s="4" t="s">
        <v>630</v>
      </c>
      <c r="G640" s="3" t="s">
        <v>449</v>
      </c>
      <c r="H640" s="3" t="s">
        <v>421</v>
      </c>
      <c r="I640" s="3">
        <v>1.0</v>
      </c>
      <c r="J640" s="3">
        <v>24.6</v>
      </c>
      <c r="K640" s="3">
        <v>29.7</v>
      </c>
      <c r="L640" s="4" t="s">
        <v>123</v>
      </c>
      <c r="M640" s="4" t="s">
        <v>165</v>
      </c>
      <c r="N640" s="39">
        <v>0.0</v>
      </c>
      <c r="O640" s="39">
        <v>0.0</v>
      </c>
      <c r="P640" s="4" t="s">
        <v>502</v>
      </c>
      <c r="Q640" s="41">
        <v>1.0</v>
      </c>
      <c r="R640" s="4" t="s">
        <v>624</v>
      </c>
      <c r="S640" s="7"/>
      <c r="T640" s="7"/>
      <c r="U640" s="7"/>
      <c r="V640" s="7"/>
      <c r="W640" s="7"/>
      <c r="X640" s="7"/>
      <c r="Y640" s="7"/>
      <c r="Z640" s="7"/>
      <c r="AA640" s="7"/>
      <c r="AB640" s="7"/>
      <c r="AC640" s="7"/>
    </row>
    <row r="641" ht="15.75" customHeight="1">
      <c r="A641" s="39" t="s">
        <v>55</v>
      </c>
      <c r="B641" s="39">
        <v>2018.0</v>
      </c>
      <c r="C641" s="40">
        <v>43321.0</v>
      </c>
      <c r="D641" s="4" t="s">
        <v>608</v>
      </c>
      <c r="E641" s="4" t="s">
        <v>630</v>
      </c>
      <c r="F641" s="4" t="s">
        <v>630</v>
      </c>
      <c r="G641" s="3" t="s">
        <v>449</v>
      </c>
      <c r="H641" s="3" t="s">
        <v>421</v>
      </c>
      <c r="I641" s="3">
        <v>2.0</v>
      </c>
      <c r="J641" s="3">
        <v>24.6</v>
      </c>
      <c r="K641" s="3">
        <v>29.7</v>
      </c>
      <c r="L641" s="4" t="s">
        <v>123</v>
      </c>
      <c r="M641" s="4" t="s">
        <v>165</v>
      </c>
      <c r="N641" s="39">
        <v>0.0</v>
      </c>
      <c r="O641" s="39">
        <v>0.0</v>
      </c>
      <c r="P641" s="4" t="s">
        <v>502</v>
      </c>
      <c r="Q641" s="41">
        <v>1.0</v>
      </c>
      <c r="R641" s="4" t="s">
        <v>624</v>
      </c>
      <c r="S641" s="7"/>
      <c r="T641" s="7"/>
      <c r="U641" s="7"/>
      <c r="V641" s="7"/>
      <c r="W641" s="7"/>
      <c r="X641" s="7"/>
      <c r="Y641" s="7"/>
      <c r="Z641" s="7"/>
      <c r="AA641" s="7"/>
      <c r="AB641" s="7"/>
      <c r="AC641" s="7"/>
    </row>
    <row r="642" ht="15.75" customHeight="1">
      <c r="A642" s="39" t="s">
        <v>55</v>
      </c>
      <c r="B642" s="39">
        <v>2018.0</v>
      </c>
      <c r="C642" s="40">
        <v>43341.0</v>
      </c>
      <c r="D642" s="4" t="s">
        <v>608</v>
      </c>
      <c r="E642" s="4" t="s">
        <v>632</v>
      </c>
      <c r="F642" s="4" t="s">
        <v>632</v>
      </c>
      <c r="G642" s="3" t="s">
        <v>474</v>
      </c>
      <c r="H642" s="3" t="s">
        <v>375</v>
      </c>
      <c r="I642" s="3">
        <v>1.0</v>
      </c>
      <c r="J642" s="3" t="s">
        <v>55</v>
      </c>
      <c r="K642" s="3" t="s">
        <v>55</v>
      </c>
      <c r="L642" s="4" t="s">
        <v>135</v>
      </c>
      <c r="M642" s="4" t="s">
        <v>170</v>
      </c>
      <c r="N642" s="39">
        <v>0.0</v>
      </c>
      <c r="O642" s="39">
        <v>0.0</v>
      </c>
      <c r="P642" s="4" t="s">
        <v>502</v>
      </c>
      <c r="Q642" s="41">
        <v>1.0</v>
      </c>
      <c r="R642" s="4" t="s">
        <v>633</v>
      </c>
      <c r="S642" s="7"/>
      <c r="T642" s="7"/>
      <c r="U642" s="7"/>
      <c r="V642" s="7"/>
      <c r="W642" s="7"/>
      <c r="X642" s="7"/>
      <c r="Y642" s="7"/>
      <c r="Z642" s="7"/>
      <c r="AA642" s="7"/>
      <c r="AB642" s="7"/>
      <c r="AC642" s="7"/>
    </row>
    <row r="643" ht="15.75" customHeight="1">
      <c r="A643" s="39" t="s">
        <v>55</v>
      </c>
      <c r="B643" s="39">
        <v>2018.0</v>
      </c>
      <c r="C643" s="40">
        <v>43341.0</v>
      </c>
      <c r="D643" s="4" t="s">
        <v>608</v>
      </c>
      <c r="E643" s="4" t="s">
        <v>632</v>
      </c>
      <c r="F643" s="4" t="s">
        <v>632</v>
      </c>
      <c r="G643" s="3" t="s">
        <v>474</v>
      </c>
      <c r="H643" s="3" t="s">
        <v>375</v>
      </c>
      <c r="I643" s="3">
        <v>2.0</v>
      </c>
      <c r="J643" s="3" t="s">
        <v>55</v>
      </c>
      <c r="K643" s="3" t="s">
        <v>55</v>
      </c>
      <c r="L643" s="4" t="s">
        <v>135</v>
      </c>
      <c r="M643" s="4" t="s">
        <v>170</v>
      </c>
      <c r="N643" s="39">
        <v>0.0</v>
      </c>
      <c r="O643" s="39">
        <v>0.0</v>
      </c>
      <c r="P643" s="4" t="s">
        <v>502</v>
      </c>
      <c r="Q643" s="41">
        <v>1.0</v>
      </c>
      <c r="R643" s="4" t="s">
        <v>633</v>
      </c>
      <c r="S643" s="7"/>
      <c r="T643" s="7"/>
      <c r="U643" s="7"/>
      <c r="V643" s="7"/>
      <c r="W643" s="7"/>
      <c r="X643" s="7"/>
      <c r="Y643" s="7"/>
      <c r="Z643" s="7"/>
      <c r="AA643" s="7"/>
      <c r="AB643" s="7"/>
      <c r="AC643" s="7"/>
    </row>
    <row r="644" ht="15.75" customHeight="1">
      <c r="A644" s="39" t="s">
        <v>55</v>
      </c>
      <c r="B644" s="39">
        <v>2018.0</v>
      </c>
      <c r="C644" s="40">
        <v>43341.0</v>
      </c>
      <c r="D644" s="4" t="s">
        <v>608</v>
      </c>
      <c r="E644" s="4" t="s">
        <v>632</v>
      </c>
      <c r="F644" s="4" t="s">
        <v>632</v>
      </c>
      <c r="G644" s="3" t="s">
        <v>475</v>
      </c>
      <c r="H644" s="3" t="s">
        <v>375</v>
      </c>
      <c r="I644" s="3">
        <v>1.0</v>
      </c>
      <c r="J644" s="3" t="s">
        <v>55</v>
      </c>
      <c r="K644" s="3" t="s">
        <v>55</v>
      </c>
      <c r="L644" s="4" t="s">
        <v>135</v>
      </c>
      <c r="M644" s="4" t="s">
        <v>170</v>
      </c>
      <c r="N644" s="39">
        <v>0.0</v>
      </c>
      <c r="O644" s="39">
        <v>0.0</v>
      </c>
      <c r="P644" s="4" t="s">
        <v>502</v>
      </c>
      <c r="Q644" s="41">
        <v>1.0</v>
      </c>
      <c r="R644" s="4" t="s">
        <v>633</v>
      </c>
      <c r="S644" s="7"/>
      <c r="T644" s="7"/>
      <c r="U644" s="7"/>
      <c r="V644" s="7"/>
      <c r="W644" s="7"/>
      <c r="X644" s="7"/>
      <c r="Y644" s="7"/>
      <c r="Z644" s="7"/>
      <c r="AA644" s="7"/>
      <c r="AB644" s="7"/>
      <c r="AC644" s="7"/>
    </row>
    <row r="645" ht="15.75" customHeight="1">
      <c r="A645" s="39" t="s">
        <v>55</v>
      </c>
      <c r="B645" s="39">
        <v>2018.0</v>
      </c>
      <c r="C645" s="40">
        <v>43341.0</v>
      </c>
      <c r="D645" s="4" t="s">
        <v>608</v>
      </c>
      <c r="E645" s="4" t="s">
        <v>632</v>
      </c>
      <c r="F645" s="4" t="s">
        <v>632</v>
      </c>
      <c r="G645" s="3" t="s">
        <v>475</v>
      </c>
      <c r="H645" s="3" t="s">
        <v>375</v>
      </c>
      <c r="I645" s="3">
        <v>2.0</v>
      </c>
      <c r="J645" s="3" t="s">
        <v>55</v>
      </c>
      <c r="K645" s="3" t="s">
        <v>55</v>
      </c>
      <c r="L645" s="4" t="s">
        <v>135</v>
      </c>
      <c r="M645" s="4" t="s">
        <v>170</v>
      </c>
      <c r="N645" s="39">
        <v>0.0</v>
      </c>
      <c r="O645" s="39">
        <v>0.0</v>
      </c>
      <c r="P645" s="4" t="s">
        <v>502</v>
      </c>
      <c r="Q645" s="41">
        <v>1.0</v>
      </c>
      <c r="R645" s="4" t="s">
        <v>633</v>
      </c>
      <c r="S645" s="7"/>
      <c r="T645" s="7"/>
      <c r="U645" s="7"/>
      <c r="V645" s="7"/>
      <c r="W645" s="7"/>
      <c r="X645" s="7"/>
      <c r="Y645" s="7"/>
      <c r="Z645" s="7"/>
      <c r="AA645" s="7"/>
      <c r="AB645" s="7"/>
      <c r="AC645" s="7"/>
    </row>
    <row r="646" ht="15.75" customHeight="1">
      <c r="A646" s="39" t="s">
        <v>55</v>
      </c>
      <c r="B646" s="39">
        <v>2018.0</v>
      </c>
      <c r="C646" s="40">
        <v>43341.0</v>
      </c>
      <c r="D646" s="4" t="s">
        <v>608</v>
      </c>
      <c r="E646" s="4" t="s">
        <v>632</v>
      </c>
      <c r="F646" s="4" t="s">
        <v>632</v>
      </c>
      <c r="G646" s="3" t="s">
        <v>476</v>
      </c>
      <c r="H646" s="3" t="s">
        <v>375</v>
      </c>
      <c r="I646" s="3">
        <v>1.0</v>
      </c>
      <c r="J646" s="3" t="s">
        <v>55</v>
      </c>
      <c r="K646" s="3" t="s">
        <v>55</v>
      </c>
      <c r="L646" s="4" t="s">
        <v>141</v>
      </c>
      <c r="M646" s="4" t="s">
        <v>170</v>
      </c>
      <c r="N646" s="39">
        <v>0.0</v>
      </c>
      <c r="O646" s="39">
        <v>0.0</v>
      </c>
      <c r="P646" s="4" t="s">
        <v>502</v>
      </c>
      <c r="Q646" s="41">
        <v>1.0</v>
      </c>
      <c r="R646" s="4" t="s">
        <v>634</v>
      </c>
      <c r="S646" s="7"/>
      <c r="T646" s="7"/>
      <c r="U646" s="7"/>
      <c r="V646" s="7"/>
      <c r="W646" s="7"/>
      <c r="X646" s="7"/>
      <c r="Y646" s="7"/>
      <c r="Z646" s="7"/>
      <c r="AA646" s="7"/>
      <c r="AB646" s="7"/>
      <c r="AC646" s="7"/>
    </row>
    <row r="647" ht="15.75" customHeight="1">
      <c r="A647" s="39" t="s">
        <v>55</v>
      </c>
      <c r="B647" s="39">
        <v>2018.0</v>
      </c>
      <c r="C647" s="40">
        <v>43341.0</v>
      </c>
      <c r="D647" s="4" t="s">
        <v>608</v>
      </c>
      <c r="E647" s="4" t="s">
        <v>632</v>
      </c>
      <c r="F647" s="4" t="s">
        <v>632</v>
      </c>
      <c r="G647" s="3" t="s">
        <v>476</v>
      </c>
      <c r="H647" s="3" t="s">
        <v>375</v>
      </c>
      <c r="I647" s="3">
        <v>2.0</v>
      </c>
      <c r="J647" s="3" t="s">
        <v>55</v>
      </c>
      <c r="K647" s="3" t="s">
        <v>55</v>
      </c>
      <c r="L647" s="4" t="s">
        <v>141</v>
      </c>
      <c r="M647" s="4" t="s">
        <v>170</v>
      </c>
      <c r="N647" s="39">
        <v>0.0</v>
      </c>
      <c r="O647" s="39">
        <v>0.0</v>
      </c>
      <c r="P647" s="4" t="s">
        <v>502</v>
      </c>
      <c r="Q647" s="41">
        <v>1.0</v>
      </c>
      <c r="R647" s="4" t="s">
        <v>635</v>
      </c>
      <c r="S647" s="7"/>
      <c r="T647" s="7"/>
      <c r="U647" s="7"/>
      <c r="V647" s="7"/>
      <c r="W647" s="7"/>
      <c r="X647" s="7"/>
      <c r="Y647" s="7"/>
      <c r="Z647" s="7"/>
      <c r="AA647" s="7"/>
      <c r="AB647" s="7"/>
      <c r="AC647" s="7"/>
    </row>
    <row r="648" ht="15.75" customHeight="1">
      <c r="A648" s="39" t="s">
        <v>55</v>
      </c>
      <c r="B648" s="39">
        <v>2018.0</v>
      </c>
      <c r="C648" s="40">
        <v>43341.0</v>
      </c>
      <c r="D648" s="4" t="s">
        <v>608</v>
      </c>
      <c r="E648" s="4" t="s">
        <v>632</v>
      </c>
      <c r="F648" s="4" t="s">
        <v>632</v>
      </c>
      <c r="G648" s="3" t="s">
        <v>477</v>
      </c>
      <c r="H648" s="3" t="s">
        <v>375</v>
      </c>
      <c r="I648" s="3">
        <v>1.0</v>
      </c>
      <c r="J648" s="3" t="s">
        <v>55</v>
      </c>
      <c r="K648" s="3" t="s">
        <v>55</v>
      </c>
      <c r="L648" s="4" t="s">
        <v>141</v>
      </c>
      <c r="M648" s="4" t="s">
        <v>170</v>
      </c>
      <c r="N648" s="39">
        <v>0.0</v>
      </c>
      <c r="O648" s="39">
        <v>10.0</v>
      </c>
      <c r="P648" s="4" t="s">
        <v>502</v>
      </c>
      <c r="Q648" s="41">
        <v>1.0</v>
      </c>
      <c r="R648" s="4" t="s">
        <v>635</v>
      </c>
      <c r="S648" s="7"/>
      <c r="T648" s="7"/>
      <c r="U648" s="7"/>
      <c r="V648" s="7"/>
      <c r="W648" s="7"/>
      <c r="X648" s="7"/>
      <c r="Y648" s="7"/>
      <c r="Z648" s="7"/>
      <c r="AA648" s="7"/>
      <c r="AB648" s="7"/>
      <c r="AC648" s="7"/>
    </row>
    <row r="649" ht="15.75" customHeight="1">
      <c r="A649" s="39" t="s">
        <v>55</v>
      </c>
      <c r="B649" s="39">
        <v>2018.0</v>
      </c>
      <c r="C649" s="40">
        <v>43341.0</v>
      </c>
      <c r="D649" s="4" t="s">
        <v>608</v>
      </c>
      <c r="E649" s="4" t="s">
        <v>632</v>
      </c>
      <c r="F649" s="4" t="s">
        <v>632</v>
      </c>
      <c r="G649" s="3" t="s">
        <v>477</v>
      </c>
      <c r="H649" s="3" t="s">
        <v>375</v>
      </c>
      <c r="I649" s="3">
        <v>2.0</v>
      </c>
      <c r="J649" s="3" t="s">
        <v>55</v>
      </c>
      <c r="K649" s="3" t="s">
        <v>55</v>
      </c>
      <c r="L649" s="4" t="s">
        <v>141</v>
      </c>
      <c r="M649" s="4" t="s">
        <v>170</v>
      </c>
      <c r="N649" s="39">
        <v>0.0</v>
      </c>
      <c r="O649" s="39">
        <v>10.0</v>
      </c>
      <c r="P649" s="4" t="s">
        <v>502</v>
      </c>
      <c r="Q649" s="41">
        <v>1.0</v>
      </c>
      <c r="R649" s="4" t="s">
        <v>635</v>
      </c>
      <c r="S649" s="7"/>
      <c r="T649" s="7"/>
      <c r="U649" s="7"/>
      <c r="V649" s="7"/>
      <c r="W649" s="7"/>
      <c r="X649" s="7"/>
      <c r="Y649" s="7"/>
      <c r="Z649" s="7"/>
      <c r="AA649" s="7"/>
      <c r="AB649" s="7"/>
      <c r="AC649" s="7"/>
    </row>
    <row r="650" ht="15.75" customHeight="1">
      <c r="A650" s="39" t="s">
        <v>55</v>
      </c>
      <c r="B650" s="39">
        <v>2018.0</v>
      </c>
      <c r="C650" s="40">
        <v>43341.0</v>
      </c>
      <c r="D650" s="4" t="s">
        <v>608</v>
      </c>
      <c r="E650" s="4" t="s">
        <v>632</v>
      </c>
      <c r="F650" s="4" t="s">
        <v>632</v>
      </c>
      <c r="G650" s="3" t="s">
        <v>478</v>
      </c>
      <c r="H650" s="3" t="s">
        <v>375</v>
      </c>
      <c r="I650" s="3">
        <v>1.0</v>
      </c>
      <c r="J650" s="3" t="s">
        <v>55</v>
      </c>
      <c r="K650" s="3" t="s">
        <v>55</v>
      </c>
      <c r="L650" s="4" t="s">
        <v>141</v>
      </c>
      <c r="M650" s="4" t="s">
        <v>182</v>
      </c>
      <c r="N650" s="39">
        <v>0.0</v>
      </c>
      <c r="O650" s="39">
        <v>100.0</v>
      </c>
      <c r="P650" s="4" t="s">
        <v>502</v>
      </c>
      <c r="Q650" s="41">
        <v>1.0</v>
      </c>
      <c r="R650" s="7"/>
      <c r="S650" s="7"/>
      <c r="T650" s="7"/>
      <c r="U650" s="7"/>
      <c r="V650" s="7"/>
      <c r="W650" s="7"/>
      <c r="X650" s="7"/>
      <c r="Y650" s="7"/>
      <c r="Z650" s="7"/>
      <c r="AA650" s="7"/>
      <c r="AB650" s="7"/>
      <c r="AC650" s="7"/>
    </row>
    <row r="651" ht="15.75" customHeight="1">
      <c r="A651" s="39" t="s">
        <v>55</v>
      </c>
      <c r="B651" s="39">
        <v>2018.0</v>
      </c>
      <c r="C651" s="40">
        <v>43341.0</v>
      </c>
      <c r="D651" s="4" t="s">
        <v>608</v>
      </c>
      <c r="E651" s="4" t="s">
        <v>632</v>
      </c>
      <c r="F651" s="4" t="s">
        <v>632</v>
      </c>
      <c r="G651" s="3" t="s">
        <v>478</v>
      </c>
      <c r="H651" s="3" t="s">
        <v>375</v>
      </c>
      <c r="I651" s="3">
        <v>2.0</v>
      </c>
      <c r="J651" s="3" t="s">
        <v>55</v>
      </c>
      <c r="K651" s="3" t="s">
        <v>55</v>
      </c>
      <c r="L651" s="4" t="s">
        <v>141</v>
      </c>
      <c r="M651" s="4" t="s">
        <v>182</v>
      </c>
      <c r="N651" s="39">
        <v>0.0</v>
      </c>
      <c r="O651" s="39">
        <v>100.0</v>
      </c>
      <c r="P651" s="4" t="s">
        <v>502</v>
      </c>
      <c r="Q651" s="41" t="s">
        <v>55</v>
      </c>
      <c r="R651" s="4" t="s">
        <v>636</v>
      </c>
      <c r="S651" s="7"/>
      <c r="T651" s="7"/>
      <c r="U651" s="7"/>
      <c r="V651" s="7"/>
      <c r="W651" s="7"/>
      <c r="X651" s="7"/>
      <c r="Y651" s="7"/>
      <c r="Z651" s="7"/>
      <c r="AA651" s="7"/>
      <c r="AB651" s="7"/>
      <c r="AC651" s="7"/>
    </row>
    <row r="652" ht="15.75" customHeight="1">
      <c r="A652" s="39" t="s">
        <v>55</v>
      </c>
      <c r="B652" s="39">
        <v>2018.0</v>
      </c>
      <c r="C652" s="40">
        <v>43341.0</v>
      </c>
      <c r="D652" s="4" t="s">
        <v>608</v>
      </c>
      <c r="E652" s="4" t="s">
        <v>632</v>
      </c>
      <c r="F652" s="4" t="s">
        <v>632</v>
      </c>
      <c r="G652" s="3" t="s">
        <v>479</v>
      </c>
      <c r="H652" s="3" t="s">
        <v>375</v>
      </c>
      <c r="I652" s="3">
        <v>1.0</v>
      </c>
      <c r="J652" s="3" t="s">
        <v>55</v>
      </c>
      <c r="K652" s="3" t="s">
        <v>55</v>
      </c>
      <c r="L652" s="4" t="s">
        <v>135</v>
      </c>
      <c r="M652" s="4" t="s">
        <v>170</v>
      </c>
      <c r="N652" s="39">
        <v>0.0</v>
      </c>
      <c r="O652" s="39">
        <v>25.0</v>
      </c>
      <c r="P652" s="4" t="s">
        <v>502</v>
      </c>
      <c r="Q652" s="41">
        <v>1.0</v>
      </c>
      <c r="R652" s="4" t="s">
        <v>637</v>
      </c>
      <c r="S652" s="7"/>
      <c r="T652" s="7"/>
      <c r="U652" s="7"/>
      <c r="V652" s="7"/>
      <c r="W652" s="7"/>
      <c r="X652" s="7"/>
      <c r="Y652" s="7"/>
      <c r="Z652" s="7"/>
      <c r="AA652" s="7"/>
      <c r="AB652" s="7"/>
      <c r="AC652" s="7"/>
    </row>
    <row r="653" ht="15.75" customHeight="1">
      <c r="A653" s="39" t="s">
        <v>55</v>
      </c>
      <c r="B653" s="39">
        <v>2018.0</v>
      </c>
      <c r="C653" s="40">
        <v>43341.0</v>
      </c>
      <c r="D653" s="4" t="s">
        <v>608</v>
      </c>
      <c r="E653" s="4" t="s">
        <v>632</v>
      </c>
      <c r="F653" s="4" t="s">
        <v>632</v>
      </c>
      <c r="G653" s="3" t="s">
        <v>479</v>
      </c>
      <c r="H653" s="3" t="s">
        <v>375</v>
      </c>
      <c r="I653" s="3">
        <v>2.0</v>
      </c>
      <c r="J653" s="3" t="s">
        <v>55</v>
      </c>
      <c r="K653" s="3" t="s">
        <v>55</v>
      </c>
      <c r="L653" s="4" t="s">
        <v>135</v>
      </c>
      <c r="M653" s="4" t="s">
        <v>170</v>
      </c>
      <c r="N653" s="39">
        <v>0.0</v>
      </c>
      <c r="O653" s="39">
        <v>30.0</v>
      </c>
      <c r="P653" s="4" t="s">
        <v>502</v>
      </c>
      <c r="Q653" s="41">
        <v>1.0</v>
      </c>
      <c r="R653" s="7"/>
      <c r="S653" s="7"/>
      <c r="T653" s="7"/>
      <c r="U653" s="7"/>
      <c r="V653" s="7"/>
      <c r="W653" s="7"/>
      <c r="X653" s="7"/>
      <c r="Y653" s="7"/>
      <c r="Z653" s="7"/>
      <c r="AA653" s="7"/>
      <c r="AB653" s="7"/>
      <c r="AC653" s="7"/>
    </row>
    <row r="654" ht="15.75" customHeight="1">
      <c r="A654" s="39">
        <v>1.0</v>
      </c>
      <c r="B654" s="39">
        <v>2019.0</v>
      </c>
      <c r="C654" s="43">
        <v>43658.0</v>
      </c>
      <c r="D654" s="4" t="s">
        <v>638</v>
      </c>
      <c r="E654" s="44" t="s">
        <v>639</v>
      </c>
      <c r="F654" s="44" t="s">
        <v>639</v>
      </c>
      <c r="G654" s="4" t="s">
        <v>480</v>
      </c>
      <c r="H654" s="4" t="s">
        <v>375</v>
      </c>
      <c r="I654" s="3">
        <v>1.0</v>
      </c>
      <c r="J654" s="3" t="s">
        <v>55</v>
      </c>
      <c r="K654" s="3" t="s">
        <v>55</v>
      </c>
      <c r="L654" s="4" t="s">
        <v>135</v>
      </c>
      <c r="M654" s="4" t="s">
        <v>74</v>
      </c>
      <c r="N654" s="4">
        <v>0.0</v>
      </c>
      <c r="O654" s="4">
        <v>0.0</v>
      </c>
      <c r="P654" s="4" t="s">
        <v>502</v>
      </c>
      <c r="Q654" s="4">
        <v>1.0</v>
      </c>
      <c r="R654" s="4" t="s">
        <v>640</v>
      </c>
      <c r="S654" s="7"/>
      <c r="T654" s="35"/>
      <c r="U654" s="7"/>
      <c r="V654" s="7"/>
      <c r="W654" s="7"/>
      <c r="X654" s="7"/>
      <c r="Y654" s="7"/>
      <c r="Z654" s="7"/>
      <c r="AA654" s="7"/>
      <c r="AB654" s="7"/>
      <c r="AC654" s="7"/>
    </row>
    <row r="655" ht="15.75" customHeight="1">
      <c r="A655" s="39">
        <v>1.0</v>
      </c>
      <c r="B655" s="39">
        <v>2019.0</v>
      </c>
      <c r="C655" s="43">
        <v>43658.0</v>
      </c>
      <c r="D655" s="4" t="s">
        <v>638</v>
      </c>
      <c r="E655" s="44" t="s">
        <v>639</v>
      </c>
      <c r="F655" s="44" t="s">
        <v>639</v>
      </c>
      <c r="G655" s="4" t="s">
        <v>480</v>
      </c>
      <c r="H655" s="4" t="s">
        <v>375</v>
      </c>
      <c r="I655" s="3">
        <v>2.0</v>
      </c>
      <c r="J655" s="3" t="s">
        <v>55</v>
      </c>
      <c r="K655" s="3" t="s">
        <v>55</v>
      </c>
      <c r="L655" s="4" t="s">
        <v>135</v>
      </c>
      <c r="M655" s="4" t="s">
        <v>74</v>
      </c>
      <c r="N655" s="4">
        <v>0.0</v>
      </c>
      <c r="O655" s="4">
        <v>0.0</v>
      </c>
      <c r="P655" s="4" t="s">
        <v>502</v>
      </c>
      <c r="Q655" s="4">
        <v>1.0</v>
      </c>
      <c r="R655" s="7"/>
      <c r="S655" s="7"/>
      <c r="T655" s="35"/>
      <c r="U655" s="7"/>
      <c r="V655" s="7"/>
      <c r="W655" s="7"/>
      <c r="X655" s="7"/>
      <c r="Y655" s="7"/>
      <c r="Z655" s="7"/>
      <c r="AA655" s="7"/>
      <c r="AB655" s="7"/>
      <c r="AC655" s="7"/>
    </row>
    <row r="656" ht="15.75" customHeight="1">
      <c r="A656" s="39">
        <v>1.0</v>
      </c>
      <c r="B656" s="39">
        <v>2019.0</v>
      </c>
      <c r="C656" s="43">
        <v>43658.0</v>
      </c>
      <c r="D656" s="4" t="s">
        <v>638</v>
      </c>
      <c r="E656" s="44" t="s">
        <v>639</v>
      </c>
      <c r="F656" s="44" t="s">
        <v>639</v>
      </c>
      <c r="G656" s="4" t="s">
        <v>481</v>
      </c>
      <c r="H656" s="4" t="s">
        <v>375</v>
      </c>
      <c r="I656" s="3">
        <v>1.0</v>
      </c>
      <c r="J656" s="3" t="s">
        <v>55</v>
      </c>
      <c r="K656" s="3" t="s">
        <v>55</v>
      </c>
      <c r="L656" s="4" t="s">
        <v>135</v>
      </c>
      <c r="M656" s="4" t="s">
        <v>170</v>
      </c>
      <c r="N656" s="4">
        <v>0.0</v>
      </c>
      <c r="O656" s="4">
        <v>0.0</v>
      </c>
      <c r="P656" s="4" t="s">
        <v>502</v>
      </c>
      <c r="Q656" s="4">
        <v>1.0</v>
      </c>
      <c r="R656" s="7"/>
      <c r="S656" s="7"/>
      <c r="T656" s="35"/>
      <c r="U656" s="7"/>
      <c r="V656" s="7"/>
      <c r="W656" s="7"/>
      <c r="X656" s="7"/>
      <c r="Y656" s="7"/>
      <c r="Z656" s="7"/>
      <c r="AA656" s="7"/>
      <c r="AB656" s="7"/>
      <c r="AC656" s="7"/>
    </row>
    <row r="657" ht="15.75" customHeight="1">
      <c r="A657" s="39">
        <v>1.0</v>
      </c>
      <c r="B657" s="39">
        <v>2019.0</v>
      </c>
      <c r="C657" s="43">
        <v>43658.0</v>
      </c>
      <c r="D657" s="4" t="s">
        <v>638</v>
      </c>
      <c r="E657" s="44" t="s">
        <v>639</v>
      </c>
      <c r="F657" s="44" t="s">
        <v>639</v>
      </c>
      <c r="G657" s="4" t="s">
        <v>482</v>
      </c>
      <c r="H657" s="4" t="s">
        <v>375</v>
      </c>
      <c r="I657" s="3">
        <v>1.0</v>
      </c>
      <c r="J657" s="3" t="s">
        <v>55</v>
      </c>
      <c r="K657" s="3" t="s">
        <v>55</v>
      </c>
      <c r="L657" s="4" t="s">
        <v>141</v>
      </c>
      <c r="M657" s="4" t="s">
        <v>170</v>
      </c>
      <c r="N657" s="4">
        <v>0.0</v>
      </c>
      <c r="O657" s="4">
        <v>0.0</v>
      </c>
      <c r="P657" s="4" t="s">
        <v>502</v>
      </c>
      <c r="Q657" s="4">
        <v>1.0</v>
      </c>
      <c r="R657" s="4" t="s">
        <v>641</v>
      </c>
      <c r="S657" s="7"/>
      <c r="T657" s="35"/>
      <c r="U657" s="7"/>
      <c r="V657" s="7"/>
      <c r="W657" s="7"/>
      <c r="X657" s="7"/>
      <c r="Y657" s="7"/>
      <c r="Z657" s="7"/>
      <c r="AA657" s="7"/>
      <c r="AB657" s="7"/>
      <c r="AC657" s="7"/>
    </row>
    <row r="658" ht="15.75" customHeight="1">
      <c r="A658" s="39">
        <v>1.0</v>
      </c>
      <c r="B658" s="39">
        <v>2019.0</v>
      </c>
      <c r="C658" s="43">
        <v>43658.0</v>
      </c>
      <c r="D658" s="4" t="s">
        <v>638</v>
      </c>
      <c r="E658" s="44" t="s">
        <v>639</v>
      </c>
      <c r="F658" s="44" t="s">
        <v>639</v>
      </c>
      <c r="G658" s="4" t="s">
        <v>483</v>
      </c>
      <c r="H658" s="4" t="s">
        <v>375</v>
      </c>
      <c r="I658" s="3">
        <v>1.0</v>
      </c>
      <c r="J658" s="3" t="s">
        <v>55</v>
      </c>
      <c r="K658" s="3" t="s">
        <v>55</v>
      </c>
      <c r="L658" s="4" t="s">
        <v>141</v>
      </c>
      <c r="M658" s="4" t="s">
        <v>170</v>
      </c>
      <c r="N658" s="4">
        <v>0.0</v>
      </c>
      <c r="O658" s="4">
        <v>0.0</v>
      </c>
      <c r="P658" s="4" t="s">
        <v>502</v>
      </c>
      <c r="Q658" s="4">
        <v>1.0</v>
      </c>
      <c r="R658" s="7"/>
      <c r="S658" s="7"/>
      <c r="T658" s="35"/>
      <c r="U658" s="7"/>
      <c r="V658" s="7"/>
      <c r="W658" s="7"/>
      <c r="X658" s="7"/>
      <c r="Y658" s="7"/>
      <c r="Z658" s="7"/>
      <c r="AA658" s="7"/>
      <c r="AB658" s="7"/>
      <c r="AC658" s="7"/>
    </row>
    <row r="659" ht="15.75" customHeight="1">
      <c r="A659" s="39">
        <v>1.0</v>
      </c>
      <c r="B659" s="39">
        <v>2019.0</v>
      </c>
      <c r="C659" s="43">
        <v>43658.0</v>
      </c>
      <c r="D659" s="4" t="s">
        <v>638</v>
      </c>
      <c r="E659" s="44" t="s">
        <v>639</v>
      </c>
      <c r="F659" s="44" t="s">
        <v>639</v>
      </c>
      <c r="G659" s="4" t="s">
        <v>484</v>
      </c>
      <c r="H659" s="4" t="s">
        <v>375</v>
      </c>
      <c r="I659" s="3">
        <v>1.0</v>
      </c>
      <c r="J659" s="3" t="s">
        <v>55</v>
      </c>
      <c r="K659" s="3" t="s">
        <v>55</v>
      </c>
      <c r="L659" s="4" t="s">
        <v>141</v>
      </c>
      <c r="M659" s="4" t="s">
        <v>170</v>
      </c>
      <c r="N659" s="4">
        <v>0.0</v>
      </c>
      <c r="O659" s="4">
        <v>0.0</v>
      </c>
      <c r="P659" s="4" t="s">
        <v>502</v>
      </c>
      <c r="Q659" s="4">
        <v>1.0</v>
      </c>
      <c r="R659" s="7"/>
      <c r="S659" s="7"/>
      <c r="T659" s="35"/>
      <c r="U659" s="7"/>
      <c r="V659" s="7"/>
      <c r="W659" s="7"/>
      <c r="X659" s="7"/>
      <c r="Y659" s="7"/>
      <c r="Z659" s="7"/>
      <c r="AA659" s="7"/>
      <c r="AB659" s="7"/>
      <c r="AC659" s="7"/>
    </row>
    <row r="660" ht="15.75" customHeight="1">
      <c r="A660" s="39">
        <v>1.0</v>
      </c>
      <c r="B660" s="39">
        <v>2019.0</v>
      </c>
      <c r="C660" s="43">
        <v>43658.0</v>
      </c>
      <c r="D660" s="4" t="s">
        <v>638</v>
      </c>
      <c r="E660" s="44" t="s">
        <v>639</v>
      </c>
      <c r="F660" s="44" t="s">
        <v>639</v>
      </c>
      <c r="G660" s="4" t="s">
        <v>381</v>
      </c>
      <c r="H660" s="8" t="s">
        <v>375</v>
      </c>
      <c r="I660" s="3">
        <v>1.0</v>
      </c>
      <c r="J660" s="3" t="s">
        <v>55</v>
      </c>
      <c r="K660" s="3" t="s">
        <v>55</v>
      </c>
      <c r="L660" s="4" t="s">
        <v>135</v>
      </c>
      <c r="M660" s="4" t="s">
        <v>176</v>
      </c>
      <c r="N660" s="4">
        <v>60.0</v>
      </c>
      <c r="O660" s="4">
        <v>20.0</v>
      </c>
      <c r="P660" s="4" t="s">
        <v>54</v>
      </c>
      <c r="Q660" s="4">
        <v>1.0</v>
      </c>
      <c r="R660" s="4" t="s">
        <v>642</v>
      </c>
      <c r="S660" s="7"/>
      <c r="T660" s="7"/>
      <c r="U660" s="7"/>
      <c r="V660" s="7"/>
      <c r="W660" s="7"/>
      <c r="X660" s="7"/>
      <c r="Y660" s="7"/>
      <c r="Z660" s="7"/>
      <c r="AA660" s="7"/>
      <c r="AB660" s="7"/>
      <c r="AC660" s="7"/>
    </row>
    <row r="661" ht="15.75" customHeight="1">
      <c r="A661" s="39">
        <v>1.0</v>
      </c>
      <c r="B661" s="39">
        <v>2019.0</v>
      </c>
      <c r="C661" s="43">
        <v>43658.0</v>
      </c>
      <c r="D661" s="4" t="s">
        <v>638</v>
      </c>
      <c r="E661" s="44" t="s">
        <v>639</v>
      </c>
      <c r="F661" s="44" t="s">
        <v>639</v>
      </c>
      <c r="G661" s="4" t="s">
        <v>381</v>
      </c>
      <c r="H661" s="8" t="s">
        <v>375</v>
      </c>
      <c r="I661" s="3">
        <v>2.0</v>
      </c>
      <c r="J661" s="3" t="s">
        <v>55</v>
      </c>
      <c r="K661" s="3" t="s">
        <v>55</v>
      </c>
      <c r="L661" s="4" t="s">
        <v>135</v>
      </c>
      <c r="M661" s="4" t="s">
        <v>176</v>
      </c>
      <c r="N661" s="4">
        <v>20.0</v>
      </c>
      <c r="O661" s="4">
        <v>5.0</v>
      </c>
      <c r="P661" s="4" t="s">
        <v>54</v>
      </c>
      <c r="Q661" s="4">
        <v>1.0</v>
      </c>
      <c r="R661" s="7"/>
      <c r="S661" s="7"/>
      <c r="T661" s="7"/>
      <c r="U661" s="7"/>
      <c r="V661" s="7"/>
      <c r="W661" s="7"/>
      <c r="X661" s="7"/>
      <c r="Y661" s="7"/>
      <c r="Z661" s="7"/>
      <c r="AA661" s="7"/>
      <c r="AB661" s="7"/>
      <c r="AC661" s="7"/>
    </row>
    <row r="662" ht="15.75" customHeight="1">
      <c r="A662" s="39">
        <v>1.0</v>
      </c>
      <c r="B662" s="39">
        <v>2019.0</v>
      </c>
      <c r="C662" s="43">
        <v>43658.0</v>
      </c>
      <c r="D662" s="4" t="s">
        <v>638</v>
      </c>
      <c r="E662" s="44" t="s">
        <v>639</v>
      </c>
      <c r="F662" s="44" t="s">
        <v>639</v>
      </c>
      <c r="G662" s="4" t="s">
        <v>389</v>
      </c>
      <c r="H662" s="8" t="s">
        <v>375</v>
      </c>
      <c r="I662" s="3">
        <v>1.0</v>
      </c>
      <c r="J662" s="3" t="s">
        <v>55</v>
      </c>
      <c r="K662" s="3" t="s">
        <v>55</v>
      </c>
      <c r="L662" s="4" t="s">
        <v>135</v>
      </c>
      <c r="M662" s="4" t="s">
        <v>74</v>
      </c>
      <c r="N662" s="4">
        <v>0.0</v>
      </c>
      <c r="O662" s="4">
        <v>0.0</v>
      </c>
      <c r="P662" s="4" t="s">
        <v>502</v>
      </c>
      <c r="Q662" s="4">
        <v>1.0</v>
      </c>
      <c r="R662" s="7"/>
      <c r="S662" s="7"/>
      <c r="T662" s="35"/>
      <c r="U662" s="7"/>
      <c r="V662" s="7"/>
      <c r="W662" s="7"/>
      <c r="X662" s="7"/>
      <c r="Y662" s="7"/>
      <c r="Z662" s="7"/>
      <c r="AA662" s="7"/>
      <c r="AB662" s="7"/>
      <c r="AC662" s="7"/>
    </row>
    <row r="663" ht="15.75" customHeight="1">
      <c r="A663" s="39">
        <v>1.0</v>
      </c>
      <c r="B663" s="39">
        <v>2019.0</v>
      </c>
      <c r="C663" s="43">
        <v>43658.0</v>
      </c>
      <c r="D663" s="4" t="s">
        <v>638</v>
      </c>
      <c r="E663" s="44" t="s">
        <v>639</v>
      </c>
      <c r="F663" s="44" t="s">
        <v>639</v>
      </c>
      <c r="G663" s="4" t="s">
        <v>389</v>
      </c>
      <c r="H663" s="8" t="s">
        <v>375</v>
      </c>
      <c r="I663" s="3">
        <v>2.0</v>
      </c>
      <c r="J663" s="3" t="s">
        <v>55</v>
      </c>
      <c r="K663" s="3" t="s">
        <v>55</v>
      </c>
      <c r="L663" s="4" t="s">
        <v>135</v>
      </c>
      <c r="M663" s="4" t="s">
        <v>74</v>
      </c>
      <c r="N663" s="4">
        <v>0.0</v>
      </c>
      <c r="O663" s="4">
        <v>0.0</v>
      </c>
      <c r="P663" s="4" t="s">
        <v>502</v>
      </c>
      <c r="Q663" s="4">
        <v>1.0</v>
      </c>
      <c r="R663" s="7"/>
      <c r="S663" s="7"/>
      <c r="T663" s="35"/>
      <c r="U663" s="7"/>
      <c r="V663" s="7"/>
      <c r="W663" s="7"/>
      <c r="X663" s="7"/>
      <c r="Y663" s="7"/>
      <c r="Z663" s="7"/>
      <c r="AA663" s="7"/>
      <c r="AB663" s="7"/>
      <c r="AC663" s="7"/>
    </row>
    <row r="664" ht="15.75" customHeight="1">
      <c r="A664" s="39">
        <v>1.0</v>
      </c>
      <c r="B664" s="39">
        <v>2019.0</v>
      </c>
      <c r="C664" s="43">
        <v>43670.0</v>
      </c>
      <c r="D664" s="4" t="s">
        <v>643</v>
      </c>
      <c r="E664" s="44" t="s">
        <v>644</v>
      </c>
      <c r="F664" s="44" t="s">
        <v>644</v>
      </c>
      <c r="G664" s="4" t="s">
        <v>388</v>
      </c>
      <c r="H664" s="8" t="s">
        <v>375</v>
      </c>
      <c r="I664" s="3">
        <v>1.0</v>
      </c>
      <c r="J664" s="3" t="s">
        <v>55</v>
      </c>
      <c r="K664" s="3" t="s">
        <v>55</v>
      </c>
      <c r="L664" s="4" t="s">
        <v>123</v>
      </c>
      <c r="M664" s="4" t="s">
        <v>165</v>
      </c>
      <c r="N664" s="4">
        <v>0.0</v>
      </c>
      <c r="O664" s="4">
        <v>100.0</v>
      </c>
      <c r="P664" s="4" t="s">
        <v>502</v>
      </c>
      <c r="Q664" s="4">
        <v>1.0</v>
      </c>
      <c r="R664" s="7"/>
      <c r="S664" s="7"/>
      <c r="T664" s="35"/>
      <c r="U664" s="7"/>
      <c r="V664" s="7"/>
      <c r="W664" s="7"/>
      <c r="X664" s="7"/>
      <c r="Y664" s="7"/>
      <c r="Z664" s="7"/>
      <c r="AA664" s="7"/>
      <c r="AB664" s="7"/>
      <c r="AC664" s="7"/>
    </row>
    <row r="665" ht="15.75" customHeight="1">
      <c r="A665" s="39">
        <v>1.0</v>
      </c>
      <c r="B665" s="39">
        <v>2019.0</v>
      </c>
      <c r="C665" s="43">
        <v>43670.0</v>
      </c>
      <c r="D665" s="4" t="s">
        <v>643</v>
      </c>
      <c r="E665" s="44" t="s">
        <v>645</v>
      </c>
      <c r="F665" s="44" t="s">
        <v>645</v>
      </c>
      <c r="G665" s="4" t="s">
        <v>388</v>
      </c>
      <c r="H665" s="8" t="s">
        <v>375</v>
      </c>
      <c r="I665" s="3">
        <v>2.0</v>
      </c>
      <c r="J665" s="3" t="s">
        <v>55</v>
      </c>
      <c r="K665" s="3" t="s">
        <v>55</v>
      </c>
      <c r="L665" s="4" t="s">
        <v>123</v>
      </c>
      <c r="M665" s="4" t="s">
        <v>165</v>
      </c>
      <c r="N665" s="4">
        <v>0.0</v>
      </c>
      <c r="O665" s="4">
        <v>100.0</v>
      </c>
      <c r="P665" s="4" t="s">
        <v>502</v>
      </c>
      <c r="Q665" s="4">
        <v>1.0</v>
      </c>
      <c r="R665" s="7"/>
      <c r="S665" s="7"/>
      <c r="T665" s="35"/>
      <c r="U665" s="7"/>
      <c r="V665" s="7"/>
      <c r="W665" s="7"/>
      <c r="X665" s="7"/>
      <c r="Y665" s="7"/>
      <c r="Z665" s="7"/>
      <c r="AA665" s="7"/>
      <c r="AB665" s="7"/>
      <c r="AC665" s="7"/>
    </row>
    <row r="666" ht="15.75" customHeight="1">
      <c r="A666" s="39">
        <v>1.0</v>
      </c>
      <c r="B666" s="39">
        <v>2019.0</v>
      </c>
      <c r="C666" s="43">
        <v>43670.0</v>
      </c>
      <c r="D666" s="4" t="s">
        <v>643</v>
      </c>
      <c r="E666" s="44" t="s">
        <v>645</v>
      </c>
      <c r="F666" s="44" t="s">
        <v>645</v>
      </c>
      <c r="G666" s="4" t="s">
        <v>390</v>
      </c>
      <c r="H666" s="8" t="s">
        <v>375</v>
      </c>
      <c r="I666" s="3">
        <v>1.0</v>
      </c>
      <c r="J666" s="3" t="s">
        <v>55</v>
      </c>
      <c r="K666" s="3" t="s">
        <v>55</v>
      </c>
      <c r="L666" s="4" t="s">
        <v>141</v>
      </c>
      <c r="M666" s="4" t="s">
        <v>170</v>
      </c>
      <c r="N666" s="4">
        <v>0.0</v>
      </c>
      <c r="O666" s="4">
        <v>0.0</v>
      </c>
      <c r="P666" s="4" t="s">
        <v>502</v>
      </c>
      <c r="Q666" s="4">
        <v>1.0</v>
      </c>
      <c r="R666" s="7"/>
      <c r="S666" s="7"/>
      <c r="T666" s="7"/>
      <c r="U666" s="7"/>
      <c r="V666" s="7"/>
      <c r="W666" s="7"/>
      <c r="X666" s="7"/>
      <c r="Y666" s="7"/>
      <c r="Z666" s="7"/>
      <c r="AA666" s="7"/>
      <c r="AB666" s="7"/>
      <c r="AC666" s="7"/>
    </row>
    <row r="667" ht="15.75" customHeight="1">
      <c r="A667" s="39">
        <v>1.0</v>
      </c>
      <c r="B667" s="39">
        <v>2019.0</v>
      </c>
      <c r="C667" s="43">
        <v>43670.0</v>
      </c>
      <c r="D667" s="4" t="s">
        <v>643</v>
      </c>
      <c r="E667" s="44" t="s">
        <v>645</v>
      </c>
      <c r="F667" s="44" t="s">
        <v>645</v>
      </c>
      <c r="G667" s="4" t="s">
        <v>390</v>
      </c>
      <c r="H667" s="8" t="s">
        <v>375</v>
      </c>
      <c r="I667" s="3">
        <v>2.0</v>
      </c>
      <c r="J667" s="3" t="s">
        <v>55</v>
      </c>
      <c r="K667" s="3" t="s">
        <v>55</v>
      </c>
      <c r="L667" s="4" t="s">
        <v>141</v>
      </c>
      <c r="M667" s="4" t="s">
        <v>170</v>
      </c>
      <c r="N667" s="4">
        <v>0.0</v>
      </c>
      <c r="O667" s="4">
        <v>0.0</v>
      </c>
      <c r="P667" s="4" t="s">
        <v>502</v>
      </c>
      <c r="Q667" s="4">
        <v>1.0</v>
      </c>
      <c r="R667" s="7"/>
      <c r="S667" s="7"/>
      <c r="T667" s="7"/>
      <c r="U667" s="7"/>
      <c r="V667" s="7"/>
      <c r="W667" s="7"/>
      <c r="X667" s="7"/>
      <c r="Y667" s="7"/>
      <c r="Z667" s="7"/>
      <c r="AA667" s="7"/>
      <c r="AB667" s="7"/>
      <c r="AC667" s="7"/>
    </row>
    <row r="668" ht="15.75" customHeight="1">
      <c r="A668" s="39">
        <v>1.0</v>
      </c>
      <c r="B668" s="39">
        <v>2019.0</v>
      </c>
      <c r="C668" s="43">
        <v>43670.0</v>
      </c>
      <c r="D668" s="4" t="s">
        <v>643</v>
      </c>
      <c r="E668" s="44" t="s">
        <v>645</v>
      </c>
      <c r="F668" s="44" t="s">
        <v>645</v>
      </c>
      <c r="G668" s="4" t="s">
        <v>400</v>
      </c>
      <c r="H668" s="8" t="s">
        <v>375</v>
      </c>
      <c r="I668" s="3">
        <v>1.0</v>
      </c>
      <c r="J668" s="3" t="s">
        <v>55</v>
      </c>
      <c r="K668" s="3" t="s">
        <v>55</v>
      </c>
      <c r="L668" s="4" t="s">
        <v>141</v>
      </c>
      <c r="M668" s="4" t="s">
        <v>170</v>
      </c>
      <c r="N668" s="4">
        <v>0.0</v>
      </c>
      <c r="O668" s="4">
        <v>0.0</v>
      </c>
      <c r="P668" s="4" t="s">
        <v>54</v>
      </c>
      <c r="Q668" s="4">
        <v>1.0</v>
      </c>
      <c r="R668" s="7"/>
      <c r="S668" s="7"/>
      <c r="T668" s="7"/>
      <c r="U668" s="7"/>
      <c r="V668" s="7"/>
      <c r="W668" s="7"/>
      <c r="X668" s="7"/>
      <c r="Y668" s="7"/>
      <c r="Z668" s="7"/>
      <c r="AA668" s="7"/>
      <c r="AB668" s="7"/>
      <c r="AC668" s="7"/>
    </row>
    <row r="669" ht="15.75" customHeight="1">
      <c r="A669" s="39">
        <v>1.0</v>
      </c>
      <c r="B669" s="39">
        <v>2019.0</v>
      </c>
      <c r="C669" s="43">
        <v>43670.0</v>
      </c>
      <c r="D669" s="4" t="s">
        <v>643</v>
      </c>
      <c r="E669" s="44" t="s">
        <v>645</v>
      </c>
      <c r="F669" s="44" t="s">
        <v>645</v>
      </c>
      <c r="G669" s="4" t="s">
        <v>400</v>
      </c>
      <c r="H669" s="8" t="s">
        <v>375</v>
      </c>
      <c r="I669" s="3">
        <v>2.0</v>
      </c>
      <c r="J669" s="3" t="s">
        <v>55</v>
      </c>
      <c r="K669" s="3" t="s">
        <v>55</v>
      </c>
      <c r="L669" s="4" t="s">
        <v>141</v>
      </c>
      <c r="M669" s="4" t="s">
        <v>170</v>
      </c>
      <c r="N669" s="4">
        <v>0.0</v>
      </c>
      <c r="O669" s="4">
        <v>0.0</v>
      </c>
      <c r="P669" s="4" t="s">
        <v>54</v>
      </c>
      <c r="Q669" s="4">
        <v>1.0</v>
      </c>
      <c r="R669" s="7"/>
      <c r="S669" s="7"/>
      <c r="T669" s="7"/>
      <c r="U669" s="7"/>
      <c r="V669" s="7"/>
      <c r="W669" s="7"/>
      <c r="X669" s="7"/>
      <c r="Y669" s="7"/>
      <c r="Z669" s="7"/>
      <c r="AA669" s="7"/>
      <c r="AB669" s="7"/>
      <c r="AC669" s="7"/>
    </row>
    <row r="670" ht="15.75" customHeight="1">
      <c r="A670" s="39">
        <v>1.0</v>
      </c>
      <c r="B670" s="39">
        <v>2019.0</v>
      </c>
      <c r="C670" s="43">
        <v>43670.0</v>
      </c>
      <c r="D670" s="4" t="s">
        <v>643</v>
      </c>
      <c r="E670" s="44" t="s">
        <v>645</v>
      </c>
      <c r="F670" s="44" t="s">
        <v>645</v>
      </c>
      <c r="G670" s="4" t="s">
        <v>401</v>
      </c>
      <c r="H670" s="8" t="s">
        <v>375</v>
      </c>
      <c r="I670" s="3">
        <v>1.0</v>
      </c>
      <c r="J670" s="3" t="s">
        <v>55</v>
      </c>
      <c r="K670" s="3" t="s">
        <v>55</v>
      </c>
      <c r="L670" s="4" t="s">
        <v>123</v>
      </c>
      <c r="M670" s="4" t="s">
        <v>170</v>
      </c>
      <c r="N670" s="4">
        <v>0.0</v>
      </c>
      <c r="O670" s="4">
        <v>0.0</v>
      </c>
      <c r="P670" s="4" t="s">
        <v>502</v>
      </c>
      <c r="Q670" s="4">
        <v>1.0</v>
      </c>
      <c r="R670" s="7"/>
      <c r="S670" s="7"/>
      <c r="T670" s="7"/>
      <c r="U670" s="7"/>
      <c r="V670" s="7"/>
      <c r="W670" s="7"/>
      <c r="X670" s="7"/>
      <c r="Y670" s="7"/>
      <c r="Z670" s="7"/>
      <c r="AA670" s="7"/>
      <c r="AB670" s="7"/>
      <c r="AC670" s="7"/>
    </row>
    <row r="671" ht="15.75" customHeight="1">
      <c r="A671" s="39">
        <v>1.0</v>
      </c>
      <c r="B671" s="39">
        <v>2019.0</v>
      </c>
      <c r="C671" s="43">
        <v>43670.0</v>
      </c>
      <c r="D671" s="4" t="s">
        <v>643</v>
      </c>
      <c r="E671" s="44" t="s">
        <v>645</v>
      </c>
      <c r="F671" s="44" t="s">
        <v>645</v>
      </c>
      <c r="G671" s="4" t="s">
        <v>401</v>
      </c>
      <c r="H671" s="8" t="s">
        <v>375</v>
      </c>
      <c r="I671" s="3">
        <v>2.0</v>
      </c>
      <c r="J671" s="3" t="s">
        <v>55</v>
      </c>
      <c r="K671" s="3" t="s">
        <v>55</v>
      </c>
      <c r="L671" s="4" t="s">
        <v>123</v>
      </c>
      <c r="M671" s="4" t="s">
        <v>170</v>
      </c>
      <c r="N671" s="4">
        <v>0.0</v>
      </c>
      <c r="O671" s="4">
        <v>0.0</v>
      </c>
      <c r="P671" s="4" t="s">
        <v>502</v>
      </c>
      <c r="Q671" s="4">
        <v>1.0</v>
      </c>
      <c r="R671" s="7"/>
      <c r="S671" s="7"/>
      <c r="T671" s="7"/>
      <c r="U671" s="7"/>
      <c r="V671" s="7"/>
      <c r="W671" s="7"/>
      <c r="X671" s="7"/>
      <c r="Y671" s="7"/>
      <c r="Z671" s="7"/>
      <c r="AA671" s="7"/>
      <c r="AB671" s="7"/>
      <c r="AC671" s="7"/>
    </row>
    <row r="672" ht="15.75" customHeight="1">
      <c r="A672" s="39">
        <v>1.0</v>
      </c>
      <c r="B672" s="39">
        <v>2019.0</v>
      </c>
      <c r="C672" s="43">
        <v>43670.0</v>
      </c>
      <c r="D672" s="4" t="s">
        <v>643</v>
      </c>
      <c r="E672" s="44" t="s">
        <v>645</v>
      </c>
      <c r="F672" s="44" t="s">
        <v>645</v>
      </c>
      <c r="G672" s="4" t="s">
        <v>417</v>
      </c>
      <c r="H672" s="8" t="s">
        <v>375</v>
      </c>
      <c r="I672" s="3">
        <v>1.0</v>
      </c>
      <c r="J672" s="3" t="s">
        <v>55</v>
      </c>
      <c r="K672" s="3" t="s">
        <v>55</v>
      </c>
      <c r="L672" s="4" t="s">
        <v>141</v>
      </c>
      <c r="M672" s="4" t="s">
        <v>170</v>
      </c>
      <c r="N672" s="4">
        <v>0.0</v>
      </c>
      <c r="O672" s="4">
        <v>5.0</v>
      </c>
      <c r="P672" s="4" t="s">
        <v>54</v>
      </c>
      <c r="Q672" s="4">
        <v>1.0</v>
      </c>
      <c r="R672" s="7"/>
      <c r="S672" s="7"/>
      <c r="T672" s="7"/>
      <c r="U672" s="7"/>
      <c r="V672" s="7"/>
      <c r="W672" s="7"/>
      <c r="X672" s="7"/>
      <c r="Y672" s="7"/>
      <c r="Z672" s="7"/>
      <c r="AA672" s="7"/>
      <c r="AB672" s="7"/>
      <c r="AC672" s="7"/>
    </row>
    <row r="673" ht="15.75" customHeight="1">
      <c r="A673" s="39">
        <v>1.0</v>
      </c>
      <c r="B673" s="39">
        <v>2019.0</v>
      </c>
      <c r="C673" s="43">
        <v>43670.0</v>
      </c>
      <c r="D673" s="4" t="s">
        <v>643</v>
      </c>
      <c r="E673" s="44" t="s">
        <v>645</v>
      </c>
      <c r="F673" s="44" t="s">
        <v>645</v>
      </c>
      <c r="G673" s="4" t="s">
        <v>417</v>
      </c>
      <c r="H673" s="8" t="s">
        <v>375</v>
      </c>
      <c r="I673" s="3">
        <v>2.0</v>
      </c>
      <c r="J673" s="3" t="s">
        <v>55</v>
      </c>
      <c r="K673" s="3" t="s">
        <v>55</v>
      </c>
      <c r="L673" s="4" t="s">
        <v>141</v>
      </c>
      <c r="M673" s="4" t="s">
        <v>170</v>
      </c>
      <c r="N673" s="4">
        <v>10.0</v>
      </c>
      <c r="O673" s="4">
        <v>0.0</v>
      </c>
      <c r="P673" s="4" t="s">
        <v>54</v>
      </c>
      <c r="Q673" s="4">
        <v>1.0</v>
      </c>
      <c r="R673" s="7"/>
      <c r="S673" s="7"/>
      <c r="T673" s="7"/>
      <c r="U673" s="7"/>
      <c r="V673" s="7"/>
      <c r="W673" s="7"/>
      <c r="X673" s="7"/>
      <c r="Y673" s="7"/>
      <c r="Z673" s="7"/>
      <c r="AA673" s="7"/>
      <c r="AB673" s="7"/>
      <c r="AC673" s="7"/>
    </row>
    <row r="674" ht="15.75" customHeight="1">
      <c r="A674" s="39">
        <v>1.0</v>
      </c>
      <c r="B674" s="39">
        <v>2019.0</v>
      </c>
      <c r="C674" s="43">
        <v>43671.0</v>
      </c>
      <c r="D674" s="4" t="s">
        <v>646</v>
      </c>
      <c r="E674" s="44" t="s">
        <v>647</v>
      </c>
      <c r="F674" s="44" t="s">
        <v>647</v>
      </c>
      <c r="G674" s="4" t="s">
        <v>485</v>
      </c>
      <c r="H674" s="4" t="s">
        <v>375</v>
      </c>
      <c r="I674" s="3">
        <v>1.0</v>
      </c>
      <c r="J674" s="3" t="s">
        <v>55</v>
      </c>
      <c r="K674" s="3" t="s">
        <v>55</v>
      </c>
      <c r="L674" s="4" t="s">
        <v>129</v>
      </c>
      <c r="M674" s="4" t="s">
        <v>170</v>
      </c>
      <c r="N674" s="4">
        <v>0.0</v>
      </c>
      <c r="O674" s="4">
        <v>80.0</v>
      </c>
      <c r="P674" s="4" t="s">
        <v>502</v>
      </c>
      <c r="Q674" s="4">
        <v>1.0</v>
      </c>
      <c r="R674" s="7"/>
      <c r="S674" s="7"/>
      <c r="T674" s="35"/>
      <c r="U674" s="7"/>
      <c r="V674" s="7"/>
      <c r="W674" s="7"/>
      <c r="X674" s="7"/>
      <c r="Y674" s="7"/>
      <c r="Z674" s="7"/>
      <c r="AA674" s="7"/>
      <c r="AB674" s="7"/>
      <c r="AC674" s="7"/>
    </row>
    <row r="675" ht="15.75" customHeight="1">
      <c r="A675" s="39">
        <v>1.0</v>
      </c>
      <c r="B675" s="39">
        <v>2019.0</v>
      </c>
      <c r="C675" s="43">
        <v>43671.0</v>
      </c>
      <c r="D675" s="4" t="s">
        <v>646</v>
      </c>
      <c r="E675" s="44" t="s">
        <v>647</v>
      </c>
      <c r="F675" s="44" t="s">
        <v>647</v>
      </c>
      <c r="G675" s="4" t="s">
        <v>486</v>
      </c>
      <c r="H675" s="4" t="s">
        <v>375</v>
      </c>
      <c r="I675" s="3">
        <v>1.0</v>
      </c>
      <c r="J675" s="3" t="s">
        <v>55</v>
      </c>
      <c r="K675" s="3" t="s">
        <v>55</v>
      </c>
      <c r="L675" s="4" t="s">
        <v>135</v>
      </c>
      <c r="M675" s="4" t="s">
        <v>170</v>
      </c>
      <c r="N675" s="4">
        <v>0.0</v>
      </c>
      <c r="O675" s="4">
        <v>75.0</v>
      </c>
      <c r="P675" s="4" t="s">
        <v>502</v>
      </c>
      <c r="Q675" s="4">
        <v>1.0</v>
      </c>
      <c r="R675" s="7"/>
      <c r="S675" s="7"/>
      <c r="T675" s="35"/>
      <c r="U675" s="7"/>
      <c r="V675" s="7"/>
      <c r="W675" s="7"/>
      <c r="X675" s="7"/>
      <c r="Y675" s="7"/>
      <c r="Z675" s="7"/>
      <c r="AA675" s="7"/>
      <c r="AB675" s="7"/>
      <c r="AC675" s="7"/>
    </row>
    <row r="676" ht="15.75" customHeight="1">
      <c r="A676" s="39">
        <v>1.0</v>
      </c>
      <c r="B676" s="39">
        <v>2019.0</v>
      </c>
      <c r="C676" s="43">
        <v>43671.0</v>
      </c>
      <c r="D676" s="4" t="s">
        <v>646</v>
      </c>
      <c r="E676" s="44" t="s">
        <v>647</v>
      </c>
      <c r="F676" s="44" t="s">
        <v>647</v>
      </c>
      <c r="G676" s="4" t="s">
        <v>395</v>
      </c>
      <c r="H676" s="8" t="s">
        <v>375</v>
      </c>
      <c r="I676" s="3">
        <v>1.0</v>
      </c>
      <c r="J676" s="3" t="s">
        <v>55</v>
      </c>
      <c r="K676" s="3" t="s">
        <v>55</v>
      </c>
      <c r="L676" s="4" t="s">
        <v>141</v>
      </c>
      <c r="M676" s="4" t="s">
        <v>170</v>
      </c>
      <c r="N676" s="4">
        <v>0.0</v>
      </c>
      <c r="O676" s="4">
        <v>2.0</v>
      </c>
      <c r="P676" s="4" t="s">
        <v>502</v>
      </c>
      <c r="Q676" s="4">
        <v>1.0</v>
      </c>
      <c r="R676" s="7"/>
      <c r="S676" s="7"/>
      <c r="T676" s="7"/>
      <c r="U676" s="7"/>
      <c r="V676" s="7"/>
      <c r="W676" s="7"/>
      <c r="X676" s="7"/>
      <c r="Y676" s="7"/>
      <c r="Z676" s="7"/>
      <c r="AA676" s="7"/>
      <c r="AB676" s="7"/>
      <c r="AC676" s="7"/>
    </row>
    <row r="677" ht="15.75" customHeight="1">
      <c r="A677" s="39">
        <v>1.0</v>
      </c>
      <c r="B677" s="39">
        <v>2019.0</v>
      </c>
      <c r="C677" s="43">
        <v>43671.0</v>
      </c>
      <c r="D677" s="4" t="s">
        <v>646</v>
      </c>
      <c r="E677" s="44" t="s">
        <v>647</v>
      </c>
      <c r="F677" s="44" t="s">
        <v>647</v>
      </c>
      <c r="G677" s="4" t="s">
        <v>395</v>
      </c>
      <c r="H677" s="8" t="s">
        <v>375</v>
      </c>
      <c r="I677" s="3">
        <v>2.0</v>
      </c>
      <c r="J677" s="3" t="s">
        <v>55</v>
      </c>
      <c r="K677" s="3" t="s">
        <v>55</v>
      </c>
      <c r="L677" s="4" t="s">
        <v>141</v>
      </c>
      <c r="M677" s="4" t="s">
        <v>170</v>
      </c>
      <c r="N677" s="4">
        <v>0.0</v>
      </c>
      <c r="O677" s="4">
        <v>0.0</v>
      </c>
      <c r="P677" s="4" t="s">
        <v>502</v>
      </c>
      <c r="Q677" s="4">
        <v>1.0</v>
      </c>
      <c r="R677" s="7"/>
      <c r="S677" s="7"/>
      <c r="T677" s="7"/>
      <c r="U677" s="7"/>
      <c r="V677" s="7"/>
      <c r="W677" s="7"/>
      <c r="X677" s="7"/>
      <c r="Y677" s="7"/>
      <c r="Z677" s="7"/>
      <c r="AA677" s="7"/>
      <c r="AB677" s="7"/>
      <c r="AC677" s="7"/>
    </row>
    <row r="678" ht="15.75" customHeight="1">
      <c r="A678" s="39">
        <v>1.0</v>
      </c>
      <c r="B678" s="39">
        <v>2019.0</v>
      </c>
      <c r="C678" s="43">
        <v>43671.0</v>
      </c>
      <c r="D678" s="4" t="s">
        <v>646</v>
      </c>
      <c r="E678" s="44" t="s">
        <v>647</v>
      </c>
      <c r="F678" s="44" t="s">
        <v>647</v>
      </c>
      <c r="G678" s="4" t="s">
        <v>398</v>
      </c>
      <c r="H678" s="8" t="s">
        <v>375</v>
      </c>
      <c r="I678" s="3">
        <v>1.0</v>
      </c>
      <c r="J678" s="3" t="s">
        <v>55</v>
      </c>
      <c r="K678" s="3" t="s">
        <v>55</v>
      </c>
      <c r="L678" s="4" t="s">
        <v>141</v>
      </c>
      <c r="M678" s="4" t="s">
        <v>170</v>
      </c>
      <c r="N678" s="4">
        <v>0.0</v>
      </c>
      <c r="O678" s="4">
        <v>5.0</v>
      </c>
      <c r="P678" s="4" t="s">
        <v>502</v>
      </c>
      <c r="Q678" s="4">
        <v>1.0</v>
      </c>
      <c r="R678" s="7"/>
      <c r="S678" s="7"/>
      <c r="T678" s="7"/>
      <c r="U678" s="7"/>
      <c r="V678" s="7"/>
      <c r="W678" s="7"/>
      <c r="X678" s="7"/>
      <c r="Y678" s="7"/>
      <c r="Z678" s="7"/>
      <c r="AA678" s="7"/>
      <c r="AB678" s="7"/>
      <c r="AC678" s="7"/>
    </row>
    <row r="679" ht="15.75" customHeight="1">
      <c r="A679" s="39">
        <v>1.0</v>
      </c>
      <c r="B679" s="39">
        <v>2019.0</v>
      </c>
      <c r="C679" s="43">
        <v>43671.0</v>
      </c>
      <c r="D679" s="4" t="s">
        <v>646</v>
      </c>
      <c r="E679" s="44" t="s">
        <v>647</v>
      </c>
      <c r="F679" s="44" t="s">
        <v>647</v>
      </c>
      <c r="G679" s="4" t="s">
        <v>398</v>
      </c>
      <c r="H679" s="8" t="s">
        <v>375</v>
      </c>
      <c r="I679" s="3">
        <v>2.0</v>
      </c>
      <c r="J679" s="3" t="s">
        <v>55</v>
      </c>
      <c r="K679" s="3" t="s">
        <v>55</v>
      </c>
      <c r="L679" s="4" t="s">
        <v>141</v>
      </c>
      <c r="M679" s="4" t="s">
        <v>170</v>
      </c>
      <c r="N679" s="4">
        <v>0.0</v>
      </c>
      <c r="O679" s="4">
        <v>0.0</v>
      </c>
      <c r="P679" s="4" t="s">
        <v>502</v>
      </c>
      <c r="Q679" s="4">
        <v>1.0</v>
      </c>
      <c r="R679" s="7"/>
      <c r="S679" s="7"/>
      <c r="T679" s="7"/>
      <c r="U679" s="7"/>
      <c r="V679" s="7"/>
      <c r="W679" s="7"/>
      <c r="X679" s="7"/>
      <c r="Y679" s="7"/>
      <c r="Z679" s="7"/>
      <c r="AA679" s="7"/>
      <c r="AB679" s="7"/>
      <c r="AC679" s="7"/>
    </row>
    <row r="680" ht="15.75" customHeight="1">
      <c r="A680" s="39">
        <v>2.0</v>
      </c>
      <c r="B680" s="39">
        <v>2019.0</v>
      </c>
      <c r="C680" s="43">
        <v>43678.0</v>
      </c>
      <c r="D680" s="4" t="s">
        <v>646</v>
      </c>
      <c r="E680" s="44" t="s">
        <v>644</v>
      </c>
      <c r="F680" s="44" t="s">
        <v>644</v>
      </c>
      <c r="G680" s="3" t="s">
        <v>376</v>
      </c>
      <c r="H680" s="8" t="s">
        <v>375</v>
      </c>
      <c r="I680" s="3">
        <v>1.0</v>
      </c>
      <c r="J680" s="3" t="s">
        <v>55</v>
      </c>
      <c r="K680" s="3" t="s">
        <v>55</v>
      </c>
      <c r="L680" s="4" t="s">
        <v>135</v>
      </c>
      <c r="M680" s="4" t="s">
        <v>170</v>
      </c>
      <c r="N680" s="4">
        <v>0.0</v>
      </c>
      <c r="O680" s="4">
        <v>0.0</v>
      </c>
      <c r="P680" s="4" t="s">
        <v>502</v>
      </c>
      <c r="Q680" s="4">
        <v>1.0</v>
      </c>
      <c r="R680" s="7"/>
      <c r="S680" s="7"/>
      <c r="T680" s="35"/>
      <c r="U680" s="7"/>
      <c r="V680" s="7"/>
      <c r="W680" s="7"/>
      <c r="X680" s="7"/>
      <c r="Y680" s="7"/>
      <c r="Z680" s="7"/>
      <c r="AA680" s="7"/>
      <c r="AB680" s="7"/>
      <c r="AC680" s="7"/>
    </row>
    <row r="681" ht="15.75" customHeight="1">
      <c r="A681" s="39">
        <v>2.0</v>
      </c>
      <c r="B681" s="39">
        <v>2019.0</v>
      </c>
      <c r="C681" s="43">
        <v>43678.0</v>
      </c>
      <c r="D681" s="4" t="s">
        <v>646</v>
      </c>
      <c r="E681" s="44" t="s">
        <v>644</v>
      </c>
      <c r="F681" s="44" t="s">
        <v>644</v>
      </c>
      <c r="G681" s="3" t="s">
        <v>376</v>
      </c>
      <c r="H681" s="8" t="s">
        <v>375</v>
      </c>
      <c r="I681" s="3">
        <v>2.0</v>
      </c>
      <c r="J681" s="3" t="s">
        <v>55</v>
      </c>
      <c r="K681" s="3" t="s">
        <v>55</v>
      </c>
      <c r="L681" s="4" t="s">
        <v>135</v>
      </c>
      <c r="M681" s="4" t="s">
        <v>170</v>
      </c>
      <c r="N681" s="4">
        <v>0.0</v>
      </c>
      <c r="O681" s="4">
        <v>15.0</v>
      </c>
      <c r="P681" s="7" t="s">
        <v>502</v>
      </c>
      <c r="Q681" s="4">
        <v>1.0</v>
      </c>
      <c r="R681" s="7"/>
      <c r="S681" s="7"/>
      <c r="T681" s="35"/>
      <c r="U681" s="7"/>
      <c r="V681" s="7"/>
      <c r="W681" s="7"/>
      <c r="X681" s="7"/>
      <c r="Y681" s="7"/>
      <c r="Z681" s="7"/>
      <c r="AA681" s="7"/>
      <c r="AB681" s="7"/>
      <c r="AC681" s="7"/>
    </row>
    <row r="682" ht="15.75" customHeight="1">
      <c r="A682" s="39">
        <v>2.0</v>
      </c>
      <c r="B682" s="39">
        <v>2019.0</v>
      </c>
      <c r="C682" s="43">
        <v>43678.0</v>
      </c>
      <c r="D682" s="4" t="s">
        <v>646</v>
      </c>
      <c r="E682" s="44" t="s">
        <v>644</v>
      </c>
      <c r="F682" s="44" t="s">
        <v>644</v>
      </c>
      <c r="G682" s="3" t="s">
        <v>377</v>
      </c>
      <c r="H682" s="8" t="s">
        <v>375</v>
      </c>
      <c r="I682" s="3">
        <v>1.0</v>
      </c>
      <c r="J682" s="3" t="s">
        <v>55</v>
      </c>
      <c r="K682" s="3" t="s">
        <v>55</v>
      </c>
      <c r="L682" s="4" t="s">
        <v>141</v>
      </c>
      <c r="M682" s="4" t="s">
        <v>170</v>
      </c>
      <c r="N682" s="4">
        <v>0.0</v>
      </c>
      <c r="O682" s="4">
        <v>5.0</v>
      </c>
      <c r="P682" s="4" t="s">
        <v>502</v>
      </c>
      <c r="Q682" s="4">
        <v>1.0</v>
      </c>
      <c r="R682" s="7"/>
      <c r="S682" s="7"/>
      <c r="T682" s="35"/>
      <c r="U682" s="7"/>
      <c r="V682" s="7"/>
      <c r="W682" s="7"/>
      <c r="X682" s="7"/>
      <c r="Y682" s="7"/>
      <c r="Z682" s="7"/>
      <c r="AA682" s="7"/>
      <c r="AB682" s="7"/>
      <c r="AC682" s="7"/>
    </row>
    <row r="683" ht="15.75" customHeight="1">
      <c r="A683" s="39">
        <v>2.0</v>
      </c>
      <c r="B683" s="39">
        <v>2019.0</v>
      </c>
      <c r="C683" s="43">
        <v>43678.0</v>
      </c>
      <c r="D683" s="4" t="s">
        <v>646</v>
      </c>
      <c r="E683" s="44" t="s">
        <v>644</v>
      </c>
      <c r="F683" s="44" t="s">
        <v>644</v>
      </c>
      <c r="G683" s="3" t="s">
        <v>377</v>
      </c>
      <c r="H683" s="8" t="s">
        <v>375</v>
      </c>
      <c r="I683" s="3">
        <v>2.0</v>
      </c>
      <c r="J683" s="3" t="s">
        <v>55</v>
      </c>
      <c r="K683" s="3" t="s">
        <v>55</v>
      </c>
      <c r="L683" s="4" t="s">
        <v>141</v>
      </c>
      <c r="M683" s="4" t="s">
        <v>170</v>
      </c>
      <c r="N683" s="4">
        <v>0.0</v>
      </c>
      <c r="O683" s="4">
        <v>5.0</v>
      </c>
      <c r="P683" s="4" t="s">
        <v>502</v>
      </c>
      <c r="Q683" s="4">
        <v>1.0</v>
      </c>
      <c r="R683" s="7"/>
      <c r="S683" s="7"/>
      <c r="T683" s="35"/>
      <c r="U683" s="7"/>
      <c r="V683" s="7"/>
      <c r="W683" s="7"/>
      <c r="X683" s="7"/>
      <c r="Y683" s="7"/>
      <c r="Z683" s="7"/>
      <c r="AA683" s="7"/>
      <c r="AB683" s="7"/>
      <c r="AC683" s="7"/>
    </row>
    <row r="684" ht="15.75" customHeight="1">
      <c r="A684" s="39">
        <v>2.0</v>
      </c>
      <c r="B684" s="39">
        <v>2019.0</v>
      </c>
      <c r="C684" s="43">
        <v>43678.0</v>
      </c>
      <c r="D684" s="4" t="s">
        <v>646</v>
      </c>
      <c r="E684" s="44" t="s">
        <v>644</v>
      </c>
      <c r="F684" s="44" t="s">
        <v>644</v>
      </c>
      <c r="G684" s="3" t="s">
        <v>406</v>
      </c>
      <c r="H684" s="8" t="s">
        <v>375</v>
      </c>
      <c r="I684" s="3">
        <v>1.0</v>
      </c>
      <c r="J684" s="3" t="s">
        <v>55</v>
      </c>
      <c r="K684" s="3" t="s">
        <v>55</v>
      </c>
      <c r="L684" s="4" t="s">
        <v>123</v>
      </c>
      <c r="M684" s="4" t="s">
        <v>165</v>
      </c>
      <c r="N684" s="4">
        <v>0.0</v>
      </c>
      <c r="O684" s="4">
        <v>0.0</v>
      </c>
      <c r="P684" s="4" t="s">
        <v>502</v>
      </c>
      <c r="Q684" s="4">
        <v>1.0</v>
      </c>
      <c r="R684" s="7"/>
      <c r="S684" s="7"/>
      <c r="T684" s="7"/>
      <c r="U684" s="7"/>
      <c r="V684" s="7"/>
      <c r="W684" s="7"/>
      <c r="X684" s="7"/>
      <c r="Y684" s="7"/>
      <c r="Z684" s="7"/>
      <c r="AA684" s="7"/>
      <c r="AB684" s="7"/>
      <c r="AC684" s="7"/>
    </row>
    <row r="685" ht="15.75" customHeight="1">
      <c r="A685" s="39">
        <v>2.0</v>
      </c>
      <c r="B685" s="39">
        <v>2019.0</v>
      </c>
      <c r="C685" s="43">
        <v>43678.0</v>
      </c>
      <c r="D685" s="4" t="s">
        <v>646</v>
      </c>
      <c r="E685" s="44" t="s">
        <v>644</v>
      </c>
      <c r="F685" s="44" t="s">
        <v>644</v>
      </c>
      <c r="G685" s="3" t="s">
        <v>406</v>
      </c>
      <c r="H685" s="8" t="s">
        <v>375</v>
      </c>
      <c r="I685" s="3">
        <v>2.0</v>
      </c>
      <c r="J685" s="3" t="s">
        <v>55</v>
      </c>
      <c r="K685" s="3" t="s">
        <v>55</v>
      </c>
      <c r="L685" s="4" t="s">
        <v>123</v>
      </c>
      <c r="M685" s="4" t="s">
        <v>165</v>
      </c>
      <c r="N685" s="4">
        <v>0.0</v>
      </c>
      <c r="O685" s="4">
        <v>0.0</v>
      </c>
      <c r="P685" s="4" t="s">
        <v>502</v>
      </c>
      <c r="Q685" s="4">
        <v>1.0</v>
      </c>
      <c r="R685" s="7"/>
      <c r="S685" s="7"/>
      <c r="T685" s="7"/>
      <c r="U685" s="7"/>
      <c r="V685" s="7"/>
      <c r="W685" s="7"/>
      <c r="X685" s="7"/>
      <c r="Y685" s="7"/>
      <c r="Z685" s="7"/>
      <c r="AA685" s="7"/>
      <c r="AB685" s="7"/>
      <c r="AC685" s="7"/>
    </row>
    <row r="686" ht="15.75" customHeight="1">
      <c r="A686" s="39">
        <v>2.0</v>
      </c>
      <c r="B686" s="39">
        <v>2019.0</v>
      </c>
      <c r="C686" s="43">
        <v>43678.0</v>
      </c>
      <c r="D686" s="4" t="s">
        <v>646</v>
      </c>
      <c r="E686" s="44" t="s">
        <v>644</v>
      </c>
      <c r="F686" s="44" t="s">
        <v>644</v>
      </c>
      <c r="G686" s="3" t="s">
        <v>407</v>
      </c>
      <c r="H686" s="8" t="s">
        <v>375</v>
      </c>
      <c r="I686" s="3">
        <v>1.0</v>
      </c>
      <c r="J686" s="3" t="s">
        <v>55</v>
      </c>
      <c r="K686" s="3" t="s">
        <v>55</v>
      </c>
      <c r="L686" s="4" t="s">
        <v>135</v>
      </c>
      <c r="M686" s="4" t="s">
        <v>176</v>
      </c>
      <c r="N686" s="4">
        <v>95.0</v>
      </c>
      <c r="O686" s="4">
        <v>5.0</v>
      </c>
      <c r="P686" s="4" t="s">
        <v>54</v>
      </c>
      <c r="Q686" s="4">
        <v>1.0</v>
      </c>
      <c r="R686" s="7"/>
      <c r="S686" s="7"/>
      <c r="T686" s="7"/>
      <c r="U686" s="7"/>
      <c r="V686" s="7"/>
      <c r="W686" s="7"/>
      <c r="X686" s="7"/>
      <c r="Y686" s="7"/>
      <c r="Z686" s="7"/>
      <c r="AA686" s="7"/>
      <c r="AB686" s="7"/>
      <c r="AC686" s="7"/>
    </row>
    <row r="687" ht="15.75" customHeight="1">
      <c r="A687" s="39">
        <v>2.0</v>
      </c>
      <c r="B687" s="39">
        <v>2019.0</v>
      </c>
      <c r="C687" s="43">
        <v>43678.0</v>
      </c>
      <c r="D687" s="4" t="s">
        <v>646</v>
      </c>
      <c r="E687" s="44" t="s">
        <v>644</v>
      </c>
      <c r="F687" s="44" t="s">
        <v>644</v>
      </c>
      <c r="G687" s="3" t="s">
        <v>407</v>
      </c>
      <c r="H687" s="8" t="s">
        <v>375</v>
      </c>
      <c r="I687" s="3">
        <v>2.0</v>
      </c>
      <c r="J687" s="3" t="s">
        <v>55</v>
      </c>
      <c r="K687" s="3" t="s">
        <v>55</v>
      </c>
      <c r="L687" s="4" t="s">
        <v>135</v>
      </c>
      <c r="M687" s="4" t="s">
        <v>176</v>
      </c>
      <c r="N687" s="4">
        <v>25.0</v>
      </c>
      <c r="O687" s="4">
        <v>15.0</v>
      </c>
      <c r="P687" s="4" t="s">
        <v>54</v>
      </c>
      <c r="Q687" s="4">
        <v>1.0</v>
      </c>
      <c r="R687" s="7"/>
      <c r="S687" s="7"/>
      <c r="T687" s="7"/>
      <c r="U687" s="7"/>
      <c r="V687" s="7"/>
      <c r="W687" s="7"/>
      <c r="X687" s="7"/>
      <c r="Y687" s="7"/>
      <c r="Z687" s="7"/>
      <c r="AA687" s="7"/>
      <c r="AB687" s="7"/>
      <c r="AC687" s="7"/>
    </row>
    <row r="688" ht="15.75" customHeight="1">
      <c r="A688" s="39">
        <v>2.0</v>
      </c>
      <c r="B688" s="39">
        <v>2019.0</v>
      </c>
      <c r="C688" s="43">
        <v>43678.0</v>
      </c>
      <c r="D688" s="4" t="s">
        <v>646</v>
      </c>
      <c r="E688" s="44" t="s">
        <v>644</v>
      </c>
      <c r="F688" s="44" t="s">
        <v>644</v>
      </c>
      <c r="G688" s="3" t="s">
        <v>411</v>
      </c>
      <c r="H688" s="8" t="s">
        <v>375</v>
      </c>
      <c r="I688" s="3">
        <v>1.0</v>
      </c>
      <c r="J688" s="3" t="s">
        <v>55</v>
      </c>
      <c r="K688" s="3" t="s">
        <v>55</v>
      </c>
      <c r="L688" s="4" t="s">
        <v>141</v>
      </c>
      <c r="M688" s="4" t="s">
        <v>170</v>
      </c>
      <c r="N688" s="4">
        <v>0.0</v>
      </c>
      <c r="O688" s="4">
        <v>10.0</v>
      </c>
      <c r="P688" s="4" t="s">
        <v>502</v>
      </c>
      <c r="Q688" s="4">
        <v>1.0</v>
      </c>
      <c r="R688" s="7"/>
      <c r="S688" s="7"/>
      <c r="T688" s="7"/>
      <c r="U688" s="7"/>
      <c r="V688" s="7"/>
      <c r="W688" s="7"/>
      <c r="X688" s="7"/>
      <c r="Y688" s="7"/>
      <c r="Z688" s="7"/>
      <c r="AA688" s="7"/>
      <c r="AB688" s="7"/>
      <c r="AC688" s="7"/>
    </row>
    <row r="689" ht="15.75" customHeight="1">
      <c r="A689" s="39">
        <v>2.0</v>
      </c>
      <c r="B689" s="39">
        <v>2019.0</v>
      </c>
      <c r="C689" s="43">
        <v>43678.0</v>
      </c>
      <c r="D689" s="4" t="s">
        <v>646</v>
      </c>
      <c r="E689" s="44" t="s">
        <v>644</v>
      </c>
      <c r="F689" s="44" t="s">
        <v>644</v>
      </c>
      <c r="G689" s="3" t="s">
        <v>411</v>
      </c>
      <c r="H689" s="8" t="s">
        <v>375</v>
      </c>
      <c r="I689" s="3">
        <v>2.0</v>
      </c>
      <c r="J689" s="3" t="s">
        <v>55</v>
      </c>
      <c r="K689" s="3" t="s">
        <v>55</v>
      </c>
      <c r="L689" s="4" t="s">
        <v>141</v>
      </c>
      <c r="M689" s="4" t="s">
        <v>170</v>
      </c>
      <c r="N689" s="4">
        <v>0.0</v>
      </c>
      <c r="O689" s="4">
        <v>0.0</v>
      </c>
      <c r="P689" s="4" t="s">
        <v>502</v>
      </c>
      <c r="Q689" s="4">
        <v>1.0</v>
      </c>
      <c r="R689" s="7"/>
      <c r="S689" s="7"/>
      <c r="T689" s="7"/>
      <c r="U689" s="7"/>
      <c r="V689" s="7"/>
      <c r="W689" s="7"/>
      <c r="X689" s="7"/>
      <c r="Y689" s="7"/>
      <c r="Z689" s="7"/>
      <c r="AA689" s="7"/>
      <c r="AB689" s="7"/>
      <c r="AC689" s="7"/>
    </row>
    <row r="690" ht="15.75" customHeight="1">
      <c r="A690" s="39">
        <v>2.0</v>
      </c>
      <c r="B690" s="39">
        <v>2019.0</v>
      </c>
      <c r="C690" s="43">
        <v>43678.0</v>
      </c>
      <c r="D690" s="4" t="s">
        <v>646</v>
      </c>
      <c r="E690" s="44" t="s">
        <v>644</v>
      </c>
      <c r="F690" s="44" t="s">
        <v>644</v>
      </c>
      <c r="G690" s="3" t="s">
        <v>412</v>
      </c>
      <c r="H690" s="8" t="s">
        <v>375</v>
      </c>
      <c r="I690" s="3">
        <v>1.0</v>
      </c>
      <c r="J690" s="3" t="s">
        <v>55</v>
      </c>
      <c r="K690" s="3" t="s">
        <v>55</v>
      </c>
      <c r="L690" s="4" t="s">
        <v>123</v>
      </c>
      <c r="M690" s="4" t="s">
        <v>165</v>
      </c>
      <c r="N690" s="4">
        <v>0.0</v>
      </c>
      <c r="O690" s="4">
        <v>0.0</v>
      </c>
      <c r="P690" s="4" t="s">
        <v>502</v>
      </c>
      <c r="Q690" s="4">
        <v>1.0</v>
      </c>
      <c r="R690" s="7"/>
      <c r="S690" s="7"/>
      <c r="T690" s="7"/>
      <c r="U690" s="7"/>
      <c r="V690" s="7"/>
      <c r="W690" s="7"/>
      <c r="X690" s="7"/>
      <c r="Y690" s="7"/>
      <c r="Z690" s="7"/>
      <c r="AA690" s="7"/>
      <c r="AB690" s="7"/>
      <c r="AC690" s="7"/>
    </row>
    <row r="691" ht="15.75" customHeight="1">
      <c r="A691" s="39">
        <v>2.0</v>
      </c>
      <c r="B691" s="39">
        <v>2019.0</v>
      </c>
      <c r="C691" s="43">
        <v>43678.0</v>
      </c>
      <c r="D691" s="4" t="s">
        <v>646</v>
      </c>
      <c r="E691" s="44" t="s">
        <v>644</v>
      </c>
      <c r="F691" s="44" t="s">
        <v>644</v>
      </c>
      <c r="G691" s="3" t="s">
        <v>412</v>
      </c>
      <c r="H691" s="8" t="s">
        <v>375</v>
      </c>
      <c r="I691" s="3">
        <v>2.0</v>
      </c>
      <c r="J691" s="3" t="s">
        <v>55</v>
      </c>
      <c r="K691" s="3" t="s">
        <v>55</v>
      </c>
      <c r="L691" s="4" t="s">
        <v>123</v>
      </c>
      <c r="M691" s="4" t="s">
        <v>165</v>
      </c>
      <c r="N691" s="4">
        <v>0.0</v>
      </c>
      <c r="O691" s="4">
        <v>0.0</v>
      </c>
      <c r="P691" s="4" t="s">
        <v>502</v>
      </c>
      <c r="Q691" s="4">
        <v>1.0</v>
      </c>
      <c r="R691" s="7"/>
      <c r="S691" s="7"/>
      <c r="T691" s="7"/>
      <c r="U691" s="7"/>
      <c r="V691" s="7"/>
      <c r="W691" s="7"/>
      <c r="X691" s="7"/>
      <c r="Y691" s="7"/>
      <c r="Z691" s="7"/>
      <c r="AA691" s="7"/>
      <c r="AB691" s="7"/>
      <c r="AC691" s="7"/>
    </row>
    <row r="692" ht="15.75" customHeight="1">
      <c r="A692" s="39">
        <v>2.0</v>
      </c>
      <c r="B692" s="39">
        <v>2019.0</v>
      </c>
      <c r="C692" s="43">
        <v>43678.0</v>
      </c>
      <c r="D692" s="4" t="s">
        <v>646</v>
      </c>
      <c r="E692" s="44" t="s">
        <v>644</v>
      </c>
      <c r="F692" s="44" t="s">
        <v>644</v>
      </c>
      <c r="G692" s="3" t="s">
        <v>415</v>
      </c>
      <c r="H692" s="8" t="s">
        <v>375</v>
      </c>
      <c r="I692" s="3">
        <v>1.0</v>
      </c>
      <c r="J692" s="3" t="s">
        <v>55</v>
      </c>
      <c r="K692" s="3" t="s">
        <v>55</v>
      </c>
      <c r="L692" s="4" t="s">
        <v>123</v>
      </c>
      <c r="M692" s="4" t="s">
        <v>165</v>
      </c>
      <c r="N692" s="4">
        <v>0.0</v>
      </c>
      <c r="O692" s="4">
        <v>100.0</v>
      </c>
      <c r="P692" s="4" t="s">
        <v>502</v>
      </c>
      <c r="Q692" s="4">
        <v>1.0</v>
      </c>
      <c r="R692" s="7"/>
      <c r="S692" s="7"/>
      <c r="T692" s="7"/>
      <c r="U692" s="7"/>
      <c r="V692" s="7"/>
      <c r="W692" s="7"/>
      <c r="X692" s="7"/>
      <c r="Y692" s="7"/>
      <c r="Z692" s="7"/>
      <c r="AA692" s="7"/>
      <c r="AB692" s="7"/>
      <c r="AC692" s="7"/>
    </row>
    <row r="693" ht="15.75" customHeight="1">
      <c r="A693" s="39">
        <v>2.0</v>
      </c>
      <c r="B693" s="39">
        <v>2019.0</v>
      </c>
      <c r="C693" s="43">
        <v>43678.0</v>
      </c>
      <c r="D693" s="4" t="s">
        <v>646</v>
      </c>
      <c r="E693" s="44" t="s">
        <v>644</v>
      </c>
      <c r="F693" s="44" t="s">
        <v>644</v>
      </c>
      <c r="G693" s="3" t="s">
        <v>415</v>
      </c>
      <c r="H693" s="8" t="s">
        <v>375</v>
      </c>
      <c r="I693" s="3">
        <v>2.0</v>
      </c>
      <c r="J693" s="3" t="s">
        <v>55</v>
      </c>
      <c r="K693" s="3" t="s">
        <v>55</v>
      </c>
      <c r="L693" s="4" t="s">
        <v>123</v>
      </c>
      <c r="M693" s="4" t="s">
        <v>165</v>
      </c>
      <c r="N693" s="4">
        <v>0.0</v>
      </c>
      <c r="O693" s="4">
        <v>100.0</v>
      </c>
      <c r="P693" s="4" t="s">
        <v>502</v>
      </c>
      <c r="Q693" s="4">
        <v>1.0</v>
      </c>
      <c r="R693" s="7"/>
      <c r="S693" s="7"/>
      <c r="T693" s="7"/>
      <c r="U693" s="7"/>
      <c r="V693" s="7"/>
      <c r="W693" s="7"/>
      <c r="X693" s="7"/>
      <c r="Y693" s="7"/>
      <c r="Z693" s="7"/>
      <c r="AA693" s="7"/>
      <c r="AB693" s="7"/>
      <c r="AC693" s="7"/>
    </row>
    <row r="694" ht="15.75" customHeight="1">
      <c r="A694" s="39">
        <v>2.0</v>
      </c>
      <c r="B694" s="39">
        <v>2019.0</v>
      </c>
      <c r="C694" s="43">
        <v>43678.0</v>
      </c>
      <c r="D694" s="4" t="s">
        <v>646</v>
      </c>
      <c r="E694" s="44" t="s">
        <v>644</v>
      </c>
      <c r="F694" s="44" t="s">
        <v>644</v>
      </c>
      <c r="G694" s="4" t="s">
        <v>476</v>
      </c>
      <c r="H694" s="3" t="s">
        <v>375</v>
      </c>
      <c r="I694" s="3">
        <v>1.0</v>
      </c>
      <c r="J694" s="3" t="s">
        <v>55</v>
      </c>
      <c r="K694" s="3" t="s">
        <v>55</v>
      </c>
      <c r="L694" s="4" t="s">
        <v>135</v>
      </c>
      <c r="M694" s="4" t="s">
        <v>170</v>
      </c>
      <c r="N694" s="4">
        <v>0.0</v>
      </c>
      <c r="O694" s="4">
        <v>2.0</v>
      </c>
      <c r="P694" s="4" t="s">
        <v>502</v>
      </c>
      <c r="Q694" s="4">
        <v>1.0</v>
      </c>
      <c r="R694" s="7"/>
      <c r="S694" s="7"/>
      <c r="T694" s="7"/>
      <c r="U694" s="7"/>
      <c r="V694" s="7"/>
      <c r="W694" s="7"/>
      <c r="X694" s="7"/>
      <c r="Y694" s="7"/>
      <c r="Z694" s="7"/>
      <c r="AA694" s="7"/>
      <c r="AB694" s="7"/>
      <c r="AC694" s="7"/>
    </row>
    <row r="695" ht="15.75" customHeight="1">
      <c r="A695" s="39">
        <v>2.0</v>
      </c>
      <c r="B695" s="39">
        <v>2019.0</v>
      </c>
      <c r="C695" s="43">
        <v>43678.0</v>
      </c>
      <c r="D695" s="4" t="s">
        <v>646</v>
      </c>
      <c r="E695" s="44" t="s">
        <v>644</v>
      </c>
      <c r="F695" s="44" t="s">
        <v>644</v>
      </c>
      <c r="G695" s="4" t="s">
        <v>476</v>
      </c>
      <c r="H695" s="3" t="s">
        <v>375</v>
      </c>
      <c r="I695" s="3">
        <v>2.0</v>
      </c>
      <c r="J695" s="3" t="s">
        <v>55</v>
      </c>
      <c r="K695" s="3" t="s">
        <v>55</v>
      </c>
      <c r="L695" s="4" t="s">
        <v>135</v>
      </c>
      <c r="M695" s="4" t="s">
        <v>170</v>
      </c>
      <c r="N695" s="4">
        <v>0.0</v>
      </c>
      <c r="O695" s="4">
        <v>4.0</v>
      </c>
      <c r="P695" s="4" t="s">
        <v>502</v>
      </c>
      <c r="Q695" s="4">
        <v>1.0</v>
      </c>
      <c r="R695" s="7"/>
      <c r="S695" s="7"/>
      <c r="T695" s="7"/>
      <c r="U695" s="7"/>
      <c r="V695" s="7"/>
      <c r="W695" s="7"/>
      <c r="X695" s="7"/>
      <c r="Y695" s="7"/>
      <c r="Z695" s="7"/>
      <c r="AA695" s="7"/>
      <c r="AB695" s="7"/>
      <c r="AC695" s="7"/>
    </row>
    <row r="696" ht="15.75" customHeight="1">
      <c r="A696" s="39">
        <v>2.0</v>
      </c>
      <c r="B696" s="39">
        <v>2019.0</v>
      </c>
      <c r="C696" s="43">
        <v>43695.0</v>
      </c>
      <c r="D696" s="4" t="s">
        <v>646</v>
      </c>
      <c r="E696" s="44" t="s">
        <v>648</v>
      </c>
      <c r="F696" s="44" t="s">
        <v>648</v>
      </c>
      <c r="G696" s="4" t="s">
        <v>459</v>
      </c>
      <c r="H696" s="3" t="s">
        <v>421</v>
      </c>
      <c r="I696" s="3">
        <v>1.0</v>
      </c>
      <c r="J696" s="3" t="s">
        <v>55</v>
      </c>
      <c r="K696" s="3" t="s">
        <v>55</v>
      </c>
      <c r="L696" s="4" t="s">
        <v>135</v>
      </c>
      <c r="M696" s="4" t="s">
        <v>170</v>
      </c>
      <c r="N696" s="4">
        <v>0.0</v>
      </c>
      <c r="O696" s="4">
        <v>5.0</v>
      </c>
      <c r="P696" s="4" t="s">
        <v>502</v>
      </c>
      <c r="Q696" s="4">
        <v>1.0</v>
      </c>
      <c r="R696" s="7"/>
      <c r="S696" s="7"/>
      <c r="T696" s="7"/>
      <c r="U696" s="7"/>
      <c r="V696" s="7"/>
      <c r="W696" s="7"/>
      <c r="X696" s="7"/>
      <c r="Y696" s="7"/>
      <c r="Z696" s="7"/>
      <c r="AA696" s="7"/>
      <c r="AB696" s="7"/>
      <c r="AC696" s="7"/>
    </row>
    <row r="697" ht="15.75" customHeight="1">
      <c r="A697" s="39">
        <v>2.0</v>
      </c>
      <c r="B697" s="39">
        <v>2019.0</v>
      </c>
      <c r="C697" s="43">
        <v>43695.0</v>
      </c>
      <c r="D697" s="4" t="s">
        <v>646</v>
      </c>
      <c r="E697" s="44" t="s">
        <v>648</v>
      </c>
      <c r="F697" s="44" t="s">
        <v>648</v>
      </c>
      <c r="G697" s="4" t="s">
        <v>459</v>
      </c>
      <c r="H697" s="3" t="s">
        <v>421</v>
      </c>
      <c r="I697" s="3">
        <v>2.0</v>
      </c>
      <c r="J697" s="3" t="s">
        <v>55</v>
      </c>
      <c r="K697" s="3" t="s">
        <v>55</v>
      </c>
      <c r="L697" s="4" t="s">
        <v>135</v>
      </c>
      <c r="M697" s="4" t="s">
        <v>170</v>
      </c>
      <c r="N697" s="4">
        <v>0.0</v>
      </c>
      <c r="O697" s="4">
        <v>5.0</v>
      </c>
      <c r="P697" s="4" t="s">
        <v>502</v>
      </c>
      <c r="Q697" s="4">
        <v>1.0</v>
      </c>
      <c r="R697" s="7"/>
      <c r="S697" s="7"/>
      <c r="T697" s="7"/>
      <c r="U697" s="7"/>
      <c r="V697" s="7"/>
      <c r="W697" s="7"/>
      <c r="X697" s="7"/>
      <c r="Y697" s="7"/>
      <c r="Z697" s="7"/>
      <c r="AA697" s="7"/>
      <c r="AB697" s="7"/>
      <c r="AC697" s="7"/>
    </row>
    <row r="698" ht="15.75" customHeight="1">
      <c r="A698" s="39">
        <v>3.0</v>
      </c>
      <c r="B698" s="39">
        <v>2019.0</v>
      </c>
      <c r="C698" s="43">
        <v>43695.0</v>
      </c>
      <c r="D698" s="4" t="s">
        <v>646</v>
      </c>
      <c r="E698" s="44" t="s">
        <v>648</v>
      </c>
      <c r="F698" s="44" t="s">
        <v>648</v>
      </c>
      <c r="G698" s="4" t="s">
        <v>461</v>
      </c>
      <c r="H698" s="3" t="s">
        <v>421</v>
      </c>
      <c r="I698" s="3">
        <v>1.0</v>
      </c>
      <c r="J698" s="3" t="s">
        <v>55</v>
      </c>
      <c r="K698" s="3" t="s">
        <v>55</v>
      </c>
      <c r="L698" s="4" t="s">
        <v>123</v>
      </c>
      <c r="M698" s="4" t="s">
        <v>165</v>
      </c>
      <c r="N698" s="4">
        <v>0.0</v>
      </c>
      <c r="O698" s="4">
        <v>0.0</v>
      </c>
      <c r="P698" s="4" t="s">
        <v>502</v>
      </c>
      <c r="Q698" s="4">
        <v>1.0</v>
      </c>
      <c r="R698" s="7"/>
      <c r="S698" s="7"/>
      <c r="T698" s="7"/>
      <c r="U698" s="7"/>
      <c r="V698" s="7"/>
      <c r="W698" s="7"/>
      <c r="X698" s="7"/>
      <c r="Y698" s="7"/>
      <c r="Z698" s="7"/>
      <c r="AA698" s="7"/>
      <c r="AB698" s="7"/>
      <c r="AC698" s="7"/>
    </row>
    <row r="699" ht="15.75" customHeight="1">
      <c r="A699" s="39">
        <v>3.0</v>
      </c>
      <c r="B699" s="39">
        <v>2019.0</v>
      </c>
      <c r="C699" s="43">
        <v>43695.0</v>
      </c>
      <c r="D699" s="4" t="s">
        <v>646</v>
      </c>
      <c r="E699" s="44" t="s">
        <v>648</v>
      </c>
      <c r="F699" s="44" t="s">
        <v>648</v>
      </c>
      <c r="G699" s="4" t="s">
        <v>461</v>
      </c>
      <c r="H699" s="3" t="s">
        <v>421</v>
      </c>
      <c r="I699" s="3">
        <v>2.0</v>
      </c>
      <c r="J699" s="3" t="s">
        <v>55</v>
      </c>
      <c r="K699" s="3" t="s">
        <v>55</v>
      </c>
      <c r="L699" s="4" t="s">
        <v>123</v>
      </c>
      <c r="M699" s="4" t="s">
        <v>165</v>
      </c>
      <c r="N699" s="4">
        <v>0.0</v>
      </c>
      <c r="O699" s="4">
        <v>0.0</v>
      </c>
      <c r="P699" s="4" t="s">
        <v>502</v>
      </c>
      <c r="Q699" s="4">
        <v>1.0</v>
      </c>
      <c r="R699" s="7"/>
      <c r="S699" s="7"/>
      <c r="T699" s="7"/>
      <c r="U699" s="7"/>
      <c r="V699" s="7"/>
      <c r="W699" s="7"/>
      <c r="X699" s="7"/>
      <c r="Y699" s="7"/>
      <c r="Z699" s="7"/>
      <c r="AA699" s="7"/>
      <c r="AB699" s="7"/>
      <c r="AC699" s="7"/>
    </row>
    <row r="700" ht="15.75" customHeight="1">
      <c r="A700" s="39">
        <v>3.0</v>
      </c>
      <c r="B700" s="39">
        <v>2019.0</v>
      </c>
      <c r="C700" s="43">
        <v>43695.0</v>
      </c>
      <c r="D700" s="4" t="s">
        <v>646</v>
      </c>
      <c r="E700" s="44" t="s">
        <v>648</v>
      </c>
      <c r="F700" s="44" t="s">
        <v>648</v>
      </c>
      <c r="G700" s="4" t="s">
        <v>462</v>
      </c>
      <c r="H700" s="3" t="s">
        <v>421</v>
      </c>
      <c r="I700" s="3">
        <v>1.0</v>
      </c>
      <c r="J700" s="3" t="s">
        <v>55</v>
      </c>
      <c r="K700" s="3" t="s">
        <v>55</v>
      </c>
      <c r="L700" s="4" t="s">
        <v>123</v>
      </c>
      <c r="M700" s="4" t="s">
        <v>165</v>
      </c>
      <c r="N700" s="4">
        <v>0.0</v>
      </c>
      <c r="O700" s="4">
        <v>0.0</v>
      </c>
      <c r="P700" s="4" t="s">
        <v>54</v>
      </c>
      <c r="Q700" s="4">
        <v>1.0</v>
      </c>
      <c r="R700" s="7"/>
      <c r="S700" s="7"/>
      <c r="T700" s="7"/>
      <c r="U700" s="7"/>
      <c r="V700" s="7"/>
      <c r="W700" s="7"/>
      <c r="X700" s="7"/>
      <c r="Y700" s="7"/>
      <c r="Z700" s="7"/>
      <c r="AA700" s="7"/>
      <c r="AB700" s="7"/>
      <c r="AC700" s="7"/>
    </row>
    <row r="701" ht="15.75" customHeight="1">
      <c r="A701" s="39">
        <v>3.0</v>
      </c>
      <c r="B701" s="39">
        <v>2019.0</v>
      </c>
      <c r="C701" s="43">
        <v>43695.0</v>
      </c>
      <c r="D701" s="4" t="s">
        <v>646</v>
      </c>
      <c r="E701" s="44" t="s">
        <v>648</v>
      </c>
      <c r="F701" s="44" t="s">
        <v>648</v>
      </c>
      <c r="G701" s="4" t="s">
        <v>462</v>
      </c>
      <c r="H701" s="3" t="s">
        <v>421</v>
      </c>
      <c r="I701" s="3">
        <v>2.0</v>
      </c>
      <c r="J701" s="3" t="s">
        <v>55</v>
      </c>
      <c r="K701" s="3" t="s">
        <v>55</v>
      </c>
      <c r="L701" s="4" t="s">
        <v>123</v>
      </c>
      <c r="M701" s="4" t="s">
        <v>165</v>
      </c>
      <c r="N701" s="4">
        <v>0.0</v>
      </c>
      <c r="O701" s="4">
        <v>0.0</v>
      </c>
      <c r="P701" s="4" t="s">
        <v>502</v>
      </c>
      <c r="Q701" s="4">
        <v>1.0</v>
      </c>
      <c r="R701" s="7"/>
      <c r="S701" s="7"/>
      <c r="T701" s="7"/>
      <c r="U701" s="7"/>
      <c r="V701" s="7"/>
      <c r="W701" s="7"/>
      <c r="X701" s="7"/>
      <c r="Y701" s="7"/>
      <c r="Z701" s="7"/>
      <c r="AA701" s="7"/>
      <c r="AB701" s="7"/>
      <c r="AC701" s="7"/>
    </row>
    <row r="702" ht="15.75" customHeight="1">
      <c r="A702" s="39">
        <v>2.0</v>
      </c>
      <c r="B702" s="39">
        <v>2019.0</v>
      </c>
      <c r="C702" s="43">
        <v>43695.0</v>
      </c>
      <c r="D702" s="4" t="s">
        <v>646</v>
      </c>
      <c r="E702" s="44" t="s">
        <v>648</v>
      </c>
      <c r="F702" s="44" t="s">
        <v>648</v>
      </c>
      <c r="G702" s="4" t="s">
        <v>424</v>
      </c>
      <c r="H702" s="3" t="s">
        <v>421</v>
      </c>
      <c r="I702" s="3">
        <v>1.0</v>
      </c>
      <c r="J702" s="3" t="s">
        <v>55</v>
      </c>
      <c r="K702" s="3" t="s">
        <v>55</v>
      </c>
      <c r="L702" s="4" t="s">
        <v>141</v>
      </c>
      <c r="M702" s="4" t="s">
        <v>176</v>
      </c>
      <c r="N702" s="4">
        <v>75.0</v>
      </c>
      <c r="O702" s="4">
        <v>0.0</v>
      </c>
      <c r="P702" s="4" t="s">
        <v>54</v>
      </c>
      <c r="Q702" s="4">
        <v>1.0</v>
      </c>
      <c r="R702" s="4"/>
      <c r="S702" s="7"/>
      <c r="T702" s="7"/>
      <c r="U702" s="7"/>
      <c r="V702" s="7"/>
      <c r="W702" s="7"/>
      <c r="X702" s="7"/>
      <c r="Y702" s="7"/>
      <c r="Z702" s="7"/>
      <c r="AA702" s="7"/>
      <c r="AB702" s="7"/>
      <c r="AC702" s="7"/>
    </row>
    <row r="703" ht="15.75" customHeight="1">
      <c r="A703" s="39">
        <v>2.0</v>
      </c>
      <c r="B703" s="39">
        <v>2019.0</v>
      </c>
      <c r="C703" s="43">
        <v>43695.0</v>
      </c>
      <c r="D703" s="4" t="s">
        <v>646</v>
      </c>
      <c r="E703" s="44" t="s">
        <v>648</v>
      </c>
      <c r="F703" s="44" t="s">
        <v>648</v>
      </c>
      <c r="G703" s="4" t="s">
        <v>424</v>
      </c>
      <c r="H703" s="3" t="s">
        <v>421</v>
      </c>
      <c r="I703" s="3">
        <v>2.0</v>
      </c>
      <c r="J703" s="3" t="s">
        <v>55</v>
      </c>
      <c r="K703" s="3" t="s">
        <v>55</v>
      </c>
      <c r="L703" s="4" t="s">
        <v>141</v>
      </c>
      <c r="M703" s="4" t="s">
        <v>176</v>
      </c>
      <c r="N703" s="4">
        <v>80.0</v>
      </c>
      <c r="O703" s="4">
        <v>0.0</v>
      </c>
      <c r="P703" s="7" t="s">
        <v>54</v>
      </c>
      <c r="Q703" s="4">
        <v>1.0</v>
      </c>
      <c r="R703" s="7"/>
      <c r="S703" s="7"/>
      <c r="T703" s="7"/>
      <c r="U703" s="7"/>
      <c r="V703" s="7"/>
      <c r="W703" s="7"/>
      <c r="X703" s="7"/>
      <c r="Y703" s="7"/>
      <c r="Z703" s="7"/>
      <c r="AA703" s="7"/>
      <c r="AB703" s="7"/>
      <c r="AC703" s="7"/>
    </row>
    <row r="704" ht="15.75" customHeight="1">
      <c r="A704" s="39">
        <v>2.0</v>
      </c>
      <c r="B704" s="39">
        <v>2019.0</v>
      </c>
      <c r="C704" s="43">
        <v>43695.0</v>
      </c>
      <c r="D704" s="4" t="s">
        <v>646</v>
      </c>
      <c r="E704" s="44" t="s">
        <v>648</v>
      </c>
      <c r="F704" s="44" t="s">
        <v>648</v>
      </c>
      <c r="G704" s="4" t="s">
        <v>425</v>
      </c>
      <c r="H704" s="3" t="s">
        <v>421</v>
      </c>
      <c r="I704" s="3">
        <v>1.0</v>
      </c>
      <c r="J704" s="3" t="s">
        <v>55</v>
      </c>
      <c r="K704" s="3" t="s">
        <v>55</v>
      </c>
      <c r="L704" s="4" t="s">
        <v>141</v>
      </c>
      <c r="M704" s="4" t="s">
        <v>176</v>
      </c>
      <c r="N704" s="4">
        <v>30.0</v>
      </c>
      <c r="O704" s="4">
        <v>5.0</v>
      </c>
      <c r="P704" s="4" t="s">
        <v>54</v>
      </c>
      <c r="Q704" s="4">
        <v>1.0</v>
      </c>
      <c r="R704" s="4"/>
      <c r="S704" s="7"/>
      <c r="T704" s="7"/>
      <c r="U704" s="7"/>
      <c r="V704" s="7"/>
      <c r="W704" s="7"/>
      <c r="X704" s="7"/>
      <c r="Y704" s="7"/>
      <c r="Z704" s="7"/>
      <c r="AA704" s="7"/>
      <c r="AB704" s="7"/>
      <c r="AC704" s="7"/>
    </row>
    <row r="705" ht="15.75" customHeight="1">
      <c r="A705" s="39">
        <v>2.0</v>
      </c>
      <c r="B705" s="39">
        <v>2019.0</v>
      </c>
      <c r="C705" s="43">
        <v>43695.0</v>
      </c>
      <c r="D705" s="4" t="s">
        <v>646</v>
      </c>
      <c r="E705" s="44" t="s">
        <v>648</v>
      </c>
      <c r="F705" s="44" t="s">
        <v>648</v>
      </c>
      <c r="G705" s="4" t="s">
        <v>425</v>
      </c>
      <c r="H705" s="3" t="s">
        <v>421</v>
      </c>
      <c r="I705" s="3">
        <v>2.0</v>
      </c>
      <c r="J705" s="3" t="s">
        <v>55</v>
      </c>
      <c r="K705" s="3" t="s">
        <v>55</v>
      </c>
      <c r="L705" s="4" t="s">
        <v>141</v>
      </c>
      <c r="M705" s="4" t="s">
        <v>176</v>
      </c>
      <c r="N705" s="4">
        <v>20.0</v>
      </c>
      <c r="O705" s="4">
        <v>4.0</v>
      </c>
      <c r="P705" s="4" t="s">
        <v>54</v>
      </c>
      <c r="Q705" s="4">
        <v>1.0</v>
      </c>
      <c r="R705" s="4"/>
      <c r="S705" s="7"/>
      <c r="T705" s="7"/>
      <c r="U705" s="7"/>
      <c r="V705" s="7"/>
      <c r="W705" s="7"/>
      <c r="X705" s="7"/>
      <c r="Y705" s="7"/>
      <c r="Z705" s="7"/>
      <c r="AA705" s="7"/>
      <c r="AB705" s="7"/>
      <c r="AC705" s="7"/>
    </row>
    <row r="706" ht="15.75" customHeight="1">
      <c r="A706" s="39">
        <v>2.0</v>
      </c>
      <c r="B706" s="39">
        <v>2019.0</v>
      </c>
      <c r="C706" s="43">
        <v>43695.0</v>
      </c>
      <c r="D706" s="4" t="s">
        <v>646</v>
      </c>
      <c r="E706" s="44" t="s">
        <v>648</v>
      </c>
      <c r="F706" s="44" t="s">
        <v>648</v>
      </c>
      <c r="G706" s="4" t="s">
        <v>426</v>
      </c>
      <c r="H706" s="3" t="s">
        <v>421</v>
      </c>
      <c r="I706" s="3">
        <v>1.0</v>
      </c>
      <c r="J706" s="3" t="s">
        <v>55</v>
      </c>
      <c r="K706" s="3" t="s">
        <v>55</v>
      </c>
      <c r="L706" s="4" t="s">
        <v>141</v>
      </c>
      <c r="M706" s="4" t="s">
        <v>170</v>
      </c>
      <c r="N706" s="4">
        <v>0.0</v>
      </c>
      <c r="O706" s="4">
        <v>10.0</v>
      </c>
      <c r="P706" s="4" t="s">
        <v>54</v>
      </c>
      <c r="Q706" s="4">
        <v>1.0</v>
      </c>
      <c r="R706" s="4"/>
      <c r="S706" s="7"/>
      <c r="T706" s="7"/>
      <c r="U706" s="7"/>
      <c r="V706" s="7"/>
      <c r="W706" s="7"/>
      <c r="X706" s="7"/>
      <c r="Y706" s="7"/>
      <c r="Z706" s="7"/>
      <c r="AA706" s="7"/>
      <c r="AB706" s="7"/>
      <c r="AC706" s="7"/>
    </row>
    <row r="707" ht="15.75" customHeight="1">
      <c r="A707" s="39">
        <v>2.0</v>
      </c>
      <c r="B707" s="39">
        <v>2019.0</v>
      </c>
      <c r="C707" s="43">
        <v>43695.0</v>
      </c>
      <c r="D707" s="4" t="s">
        <v>646</v>
      </c>
      <c r="E707" s="44" t="s">
        <v>648</v>
      </c>
      <c r="F707" s="44" t="s">
        <v>648</v>
      </c>
      <c r="G707" s="4" t="s">
        <v>426</v>
      </c>
      <c r="H707" s="3" t="s">
        <v>421</v>
      </c>
      <c r="I707" s="3">
        <v>2.0</v>
      </c>
      <c r="J707" s="3" t="s">
        <v>55</v>
      </c>
      <c r="K707" s="3" t="s">
        <v>55</v>
      </c>
      <c r="L707" s="4" t="s">
        <v>141</v>
      </c>
      <c r="M707" s="4" t="s">
        <v>170</v>
      </c>
      <c r="N707" s="4">
        <v>1.0</v>
      </c>
      <c r="O707" s="4">
        <v>1.0</v>
      </c>
      <c r="P707" s="4" t="s">
        <v>54</v>
      </c>
      <c r="Q707" s="4">
        <v>1.0</v>
      </c>
      <c r="R707" s="7"/>
      <c r="S707" s="7"/>
      <c r="T707" s="7"/>
      <c r="U707" s="7"/>
      <c r="V707" s="7"/>
      <c r="W707" s="7"/>
      <c r="X707" s="7"/>
      <c r="Y707" s="7"/>
      <c r="Z707" s="7"/>
      <c r="AA707" s="7"/>
      <c r="AB707" s="7"/>
      <c r="AC707" s="7"/>
    </row>
    <row r="708" ht="15.75" customHeight="1">
      <c r="A708" s="39">
        <v>3.0</v>
      </c>
      <c r="B708" s="39">
        <v>2019.0</v>
      </c>
      <c r="C708" s="43">
        <v>43695.0</v>
      </c>
      <c r="D708" s="4" t="s">
        <v>646</v>
      </c>
      <c r="E708" s="44" t="s">
        <v>648</v>
      </c>
      <c r="F708" s="44" t="s">
        <v>648</v>
      </c>
      <c r="G708" s="4" t="s">
        <v>427</v>
      </c>
      <c r="H708" s="3" t="s">
        <v>421</v>
      </c>
      <c r="I708" s="3">
        <v>1.0</v>
      </c>
      <c r="J708" s="3" t="s">
        <v>55</v>
      </c>
      <c r="K708" s="3" t="s">
        <v>55</v>
      </c>
      <c r="L708" s="4" t="s">
        <v>141</v>
      </c>
      <c r="M708" s="4" t="s">
        <v>176</v>
      </c>
      <c r="N708" s="4">
        <v>20.0</v>
      </c>
      <c r="O708" s="4">
        <v>0.0</v>
      </c>
      <c r="P708" s="4" t="s">
        <v>54</v>
      </c>
      <c r="Q708" s="4">
        <v>1.0</v>
      </c>
      <c r="R708" s="7"/>
      <c r="S708" s="7"/>
      <c r="T708" s="7"/>
      <c r="U708" s="7"/>
      <c r="V708" s="7"/>
      <c r="W708" s="7"/>
      <c r="X708" s="7"/>
      <c r="Y708" s="7"/>
      <c r="Z708" s="7"/>
      <c r="AA708" s="7"/>
      <c r="AB708" s="7"/>
      <c r="AC708" s="7"/>
    </row>
    <row r="709" ht="15.75" customHeight="1">
      <c r="A709" s="39">
        <v>3.0</v>
      </c>
      <c r="B709" s="39">
        <v>2019.0</v>
      </c>
      <c r="C709" s="43">
        <v>43695.0</v>
      </c>
      <c r="D709" s="4" t="s">
        <v>646</v>
      </c>
      <c r="E709" s="44" t="s">
        <v>648</v>
      </c>
      <c r="F709" s="44" t="s">
        <v>648</v>
      </c>
      <c r="G709" s="4" t="s">
        <v>427</v>
      </c>
      <c r="H709" s="3" t="s">
        <v>421</v>
      </c>
      <c r="I709" s="3">
        <v>2.0</v>
      </c>
      <c r="J709" s="3" t="s">
        <v>55</v>
      </c>
      <c r="K709" s="3" t="s">
        <v>55</v>
      </c>
      <c r="L709" s="4" t="s">
        <v>141</v>
      </c>
      <c r="M709" s="4" t="s">
        <v>176</v>
      </c>
      <c r="N709" s="4">
        <v>50.0</v>
      </c>
      <c r="O709" s="4">
        <v>0.0</v>
      </c>
      <c r="P709" s="4" t="s">
        <v>54</v>
      </c>
      <c r="Q709" s="4">
        <v>1.0</v>
      </c>
      <c r="R709" s="7"/>
      <c r="S709" s="7"/>
      <c r="T709" s="7"/>
      <c r="U709" s="7"/>
      <c r="V709" s="7"/>
      <c r="W709" s="7"/>
      <c r="X709" s="7"/>
      <c r="Y709" s="7"/>
      <c r="Z709" s="7"/>
      <c r="AA709" s="7"/>
      <c r="AB709" s="7"/>
      <c r="AC709" s="7"/>
    </row>
    <row r="710" ht="15.75" customHeight="1">
      <c r="A710" s="39">
        <v>3.0</v>
      </c>
      <c r="B710" s="39">
        <v>2019.0</v>
      </c>
      <c r="C710" s="43">
        <v>43695.0</v>
      </c>
      <c r="D710" s="4" t="s">
        <v>646</v>
      </c>
      <c r="E710" s="44" t="s">
        <v>648</v>
      </c>
      <c r="F710" s="44" t="s">
        <v>648</v>
      </c>
      <c r="G710" s="4" t="s">
        <v>423</v>
      </c>
      <c r="H710" s="3" t="s">
        <v>421</v>
      </c>
      <c r="I710" s="3">
        <v>1.0</v>
      </c>
      <c r="J710" s="3" t="s">
        <v>55</v>
      </c>
      <c r="K710" s="3" t="s">
        <v>55</v>
      </c>
      <c r="L710" s="4" t="s">
        <v>141</v>
      </c>
      <c r="M710" s="4" t="s">
        <v>176</v>
      </c>
      <c r="N710" s="4">
        <v>20.0</v>
      </c>
      <c r="O710" s="4">
        <v>0.0</v>
      </c>
      <c r="P710" s="4" t="s">
        <v>54</v>
      </c>
      <c r="Q710" s="4">
        <v>1.0</v>
      </c>
      <c r="R710" s="7"/>
      <c r="S710" s="7"/>
      <c r="T710" s="7"/>
      <c r="U710" s="7"/>
      <c r="V710" s="7"/>
      <c r="W710" s="7"/>
      <c r="X710" s="7"/>
      <c r="Y710" s="7"/>
      <c r="Z710" s="7"/>
      <c r="AA710" s="7"/>
      <c r="AB710" s="7"/>
      <c r="AC710" s="7"/>
    </row>
    <row r="711" ht="15.75" customHeight="1">
      <c r="A711" s="39">
        <v>3.0</v>
      </c>
      <c r="B711" s="39">
        <v>2019.0</v>
      </c>
      <c r="C711" s="43">
        <v>43695.0</v>
      </c>
      <c r="D711" s="4" t="s">
        <v>646</v>
      </c>
      <c r="E711" s="44" t="s">
        <v>648</v>
      </c>
      <c r="F711" s="44" t="s">
        <v>648</v>
      </c>
      <c r="G711" s="4" t="s">
        <v>423</v>
      </c>
      <c r="H711" s="3" t="s">
        <v>421</v>
      </c>
      <c r="I711" s="3">
        <v>2.0</v>
      </c>
      <c r="J711" s="3" t="s">
        <v>55</v>
      </c>
      <c r="K711" s="3" t="s">
        <v>55</v>
      </c>
      <c r="L711" s="4" t="s">
        <v>141</v>
      </c>
      <c r="M711" s="4" t="s">
        <v>176</v>
      </c>
      <c r="N711" s="4">
        <v>25.0</v>
      </c>
      <c r="O711" s="4">
        <v>0.0</v>
      </c>
      <c r="P711" s="4" t="s">
        <v>54</v>
      </c>
      <c r="Q711" s="4">
        <v>1.0</v>
      </c>
      <c r="R711" s="7"/>
      <c r="S711" s="7"/>
      <c r="T711" s="7"/>
      <c r="U711" s="7"/>
      <c r="V711" s="7"/>
      <c r="W711" s="7"/>
      <c r="X711" s="7"/>
      <c r="Y711" s="7"/>
      <c r="Z711" s="7"/>
      <c r="AA711" s="7"/>
      <c r="AB711" s="7"/>
      <c r="AC711" s="7"/>
    </row>
    <row r="712" ht="15.75" customHeight="1">
      <c r="A712" s="39">
        <v>4.0</v>
      </c>
      <c r="B712" s="39">
        <v>2019.0</v>
      </c>
      <c r="C712" s="43">
        <v>43696.0</v>
      </c>
      <c r="D712" s="4" t="s">
        <v>646</v>
      </c>
      <c r="E712" s="44" t="s">
        <v>649</v>
      </c>
      <c r="F712" s="44" t="s">
        <v>649</v>
      </c>
      <c r="G712" s="4" t="s">
        <v>450</v>
      </c>
      <c r="H712" s="3" t="s">
        <v>421</v>
      </c>
      <c r="I712" s="3">
        <v>1.0</v>
      </c>
      <c r="J712" s="3" t="s">
        <v>55</v>
      </c>
      <c r="K712" s="3" t="s">
        <v>55</v>
      </c>
      <c r="L712" s="4" t="s">
        <v>123</v>
      </c>
      <c r="M712" s="4" t="s">
        <v>165</v>
      </c>
      <c r="N712" s="4">
        <v>0.0</v>
      </c>
      <c r="O712" s="4">
        <v>0.0</v>
      </c>
      <c r="P712" s="4" t="s">
        <v>502</v>
      </c>
      <c r="Q712" s="4">
        <v>1.0</v>
      </c>
      <c r="R712" s="7"/>
      <c r="S712" s="7"/>
      <c r="T712" s="7"/>
      <c r="U712" s="7"/>
      <c r="V712" s="7"/>
      <c r="W712" s="7"/>
      <c r="X712" s="7"/>
      <c r="Y712" s="7"/>
      <c r="Z712" s="7"/>
      <c r="AA712" s="7"/>
      <c r="AB712" s="7"/>
      <c r="AC712" s="7"/>
    </row>
    <row r="713" ht="15.75" customHeight="1">
      <c r="A713" s="39">
        <v>4.0</v>
      </c>
      <c r="B713" s="39">
        <v>2019.0</v>
      </c>
      <c r="C713" s="43">
        <v>43696.0</v>
      </c>
      <c r="D713" s="4" t="s">
        <v>646</v>
      </c>
      <c r="E713" s="44" t="s">
        <v>649</v>
      </c>
      <c r="F713" s="44" t="s">
        <v>649</v>
      </c>
      <c r="G713" s="4" t="s">
        <v>450</v>
      </c>
      <c r="H713" s="3" t="s">
        <v>421</v>
      </c>
      <c r="I713" s="3">
        <v>2.0</v>
      </c>
      <c r="J713" s="3" t="s">
        <v>55</v>
      </c>
      <c r="K713" s="3" t="s">
        <v>55</v>
      </c>
      <c r="L713" s="4" t="s">
        <v>123</v>
      </c>
      <c r="M713" s="4" t="s">
        <v>165</v>
      </c>
      <c r="N713" s="4">
        <v>0.0</v>
      </c>
      <c r="O713" s="4">
        <v>0.0</v>
      </c>
      <c r="P713" s="4" t="s">
        <v>502</v>
      </c>
      <c r="Q713" s="4">
        <v>1.0</v>
      </c>
      <c r="R713" s="7"/>
      <c r="S713" s="7"/>
      <c r="T713" s="7"/>
      <c r="U713" s="7"/>
      <c r="V713" s="7"/>
      <c r="W713" s="7"/>
      <c r="X713" s="7"/>
      <c r="Y713" s="7"/>
      <c r="Z713" s="7"/>
      <c r="AA713" s="7"/>
      <c r="AB713" s="7"/>
      <c r="AC713" s="7"/>
    </row>
    <row r="714" ht="15.75" customHeight="1">
      <c r="A714" s="39">
        <v>3.0</v>
      </c>
      <c r="B714" s="39">
        <v>2019.0</v>
      </c>
      <c r="C714" s="43">
        <v>43696.0</v>
      </c>
      <c r="D714" s="4" t="s">
        <v>646</v>
      </c>
      <c r="E714" s="44" t="s">
        <v>649</v>
      </c>
      <c r="F714" s="44" t="s">
        <v>649</v>
      </c>
      <c r="G714" s="4" t="s">
        <v>463</v>
      </c>
      <c r="H714" s="3" t="s">
        <v>421</v>
      </c>
      <c r="I714" s="3">
        <v>1.0</v>
      </c>
      <c r="J714" s="3" t="s">
        <v>55</v>
      </c>
      <c r="K714" s="3" t="s">
        <v>55</v>
      </c>
      <c r="L714" s="4" t="s">
        <v>123</v>
      </c>
      <c r="M714" s="4" t="s">
        <v>165</v>
      </c>
      <c r="N714" s="4">
        <v>0.0</v>
      </c>
      <c r="O714" s="4">
        <v>0.0</v>
      </c>
      <c r="P714" s="4" t="s">
        <v>502</v>
      </c>
      <c r="Q714" s="4">
        <v>1.0</v>
      </c>
      <c r="R714" s="7"/>
      <c r="S714" s="7"/>
      <c r="T714" s="7"/>
      <c r="U714" s="7"/>
      <c r="V714" s="7"/>
      <c r="W714" s="7"/>
      <c r="X714" s="7"/>
      <c r="Y714" s="7"/>
      <c r="Z714" s="7"/>
      <c r="AA714" s="7"/>
      <c r="AB714" s="7"/>
      <c r="AC714" s="7"/>
    </row>
    <row r="715" ht="15.75" customHeight="1">
      <c r="A715" s="39">
        <v>5.0</v>
      </c>
      <c r="B715" s="39">
        <v>2019.0</v>
      </c>
      <c r="C715" s="43">
        <v>43696.0</v>
      </c>
      <c r="D715" s="4" t="s">
        <v>646</v>
      </c>
      <c r="E715" s="44" t="s">
        <v>649</v>
      </c>
      <c r="F715" s="44" t="s">
        <v>649</v>
      </c>
      <c r="G715" s="4" t="s">
        <v>463</v>
      </c>
      <c r="H715" s="3" t="s">
        <v>421</v>
      </c>
      <c r="I715" s="3">
        <v>2.0</v>
      </c>
      <c r="J715" s="3" t="s">
        <v>55</v>
      </c>
      <c r="K715" s="3" t="s">
        <v>55</v>
      </c>
      <c r="L715" s="4" t="s">
        <v>129</v>
      </c>
      <c r="M715" s="4" t="s">
        <v>165</v>
      </c>
      <c r="N715" s="4">
        <v>0.0</v>
      </c>
      <c r="O715" s="4">
        <v>0.0</v>
      </c>
      <c r="P715" s="4" t="s">
        <v>502</v>
      </c>
      <c r="Q715" s="4">
        <v>1.0</v>
      </c>
      <c r="R715" s="7"/>
      <c r="S715" s="7"/>
      <c r="T715" s="7"/>
      <c r="U715" s="7"/>
      <c r="V715" s="7"/>
      <c r="W715" s="7"/>
      <c r="X715" s="7"/>
      <c r="Y715" s="7"/>
      <c r="Z715" s="7"/>
      <c r="AA715" s="7"/>
      <c r="AB715" s="7"/>
      <c r="AC715" s="7"/>
    </row>
    <row r="716" ht="15.75" customHeight="1">
      <c r="A716" s="39">
        <v>3.0</v>
      </c>
      <c r="B716" s="39">
        <v>2019.0</v>
      </c>
      <c r="C716" s="43">
        <v>43696.0</v>
      </c>
      <c r="D716" s="4" t="s">
        <v>646</v>
      </c>
      <c r="E716" s="44" t="s">
        <v>649</v>
      </c>
      <c r="F716" s="44" t="s">
        <v>649</v>
      </c>
      <c r="G716" s="4" t="s">
        <v>464</v>
      </c>
      <c r="H716" s="3" t="s">
        <v>421</v>
      </c>
      <c r="I716" s="3">
        <v>1.0</v>
      </c>
      <c r="J716" s="3" t="s">
        <v>55</v>
      </c>
      <c r="K716" s="3" t="s">
        <v>55</v>
      </c>
      <c r="L716" s="4" t="s">
        <v>123</v>
      </c>
      <c r="M716" s="4" t="s">
        <v>165</v>
      </c>
      <c r="N716" s="4">
        <v>0.0</v>
      </c>
      <c r="O716" s="4">
        <v>0.0</v>
      </c>
      <c r="P716" s="4" t="s">
        <v>502</v>
      </c>
      <c r="Q716" s="4">
        <v>1.0</v>
      </c>
      <c r="R716" s="7"/>
      <c r="S716" s="7"/>
      <c r="T716" s="7"/>
      <c r="U716" s="7"/>
      <c r="V716" s="7"/>
      <c r="W716" s="7"/>
      <c r="X716" s="7"/>
      <c r="Y716" s="7"/>
      <c r="Z716" s="7"/>
      <c r="AA716" s="7"/>
      <c r="AB716" s="7"/>
      <c r="AC716" s="7"/>
    </row>
    <row r="717" ht="15.75" customHeight="1">
      <c r="A717" s="39">
        <v>3.0</v>
      </c>
      <c r="B717" s="39">
        <v>2019.0</v>
      </c>
      <c r="C717" s="43">
        <v>43696.0</v>
      </c>
      <c r="D717" s="4" t="s">
        <v>646</v>
      </c>
      <c r="E717" s="44" t="s">
        <v>649</v>
      </c>
      <c r="F717" s="44" t="s">
        <v>649</v>
      </c>
      <c r="G717" s="4" t="s">
        <v>464</v>
      </c>
      <c r="H717" s="3" t="s">
        <v>421</v>
      </c>
      <c r="I717" s="3">
        <v>2.0</v>
      </c>
      <c r="J717" s="3" t="s">
        <v>55</v>
      </c>
      <c r="K717" s="3" t="s">
        <v>55</v>
      </c>
      <c r="L717" s="4" t="s">
        <v>123</v>
      </c>
      <c r="M717" s="4" t="s">
        <v>165</v>
      </c>
      <c r="N717" s="4">
        <v>0.0</v>
      </c>
      <c r="O717" s="4">
        <v>0.0</v>
      </c>
      <c r="P717" s="4" t="s">
        <v>502</v>
      </c>
      <c r="Q717" s="4">
        <v>1.0</v>
      </c>
      <c r="R717" s="7"/>
      <c r="S717" s="7"/>
      <c r="T717" s="7"/>
      <c r="U717" s="7"/>
      <c r="V717" s="7"/>
      <c r="W717" s="7"/>
      <c r="X717" s="7"/>
      <c r="Y717" s="7"/>
      <c r="Z717" s="7"/>
      <c r="AA717" s="7"/>
      <c r="AB717" s="7"/>
      <c r="AC717" s="7"/>
    </row>
    <row r="718" ht="15.75" customHeight="1">
      <c r="A718" s="39">
        <v>3.0</v>
      </c>
      <c r="B718" s="39">
        <v>2019.0</v>
      </c>
      <c r="C718" s="43">
        <v>43696.0</v>
      </c>
      <c r="D718" s="4" t="s">
        <v>646</v>
      </c>
      <c r="E718" s="44" t="s">
        <v>649</v>
      </c>
      <c r="F718" s="44" t="s">
        <v>649</v>
      </c>
      <c r="G718" s="4" t="s">
        <v>465</v>
      </c>
      <c r="H718" s="3" t="s">
        <v>421</v>
      </c>
      <c r="I718" s="3">
        <v>1.0</v>
      </c>
      <c r="J718" s="3" t="s">
        <v>55</v>
      </c>
      <c r="K718" s="3" t="s">
        <v>55</v>
      </c>
      <c r="L718" s="4" t="s">
        <v>123</v>
      </c>
      <c r="M718" s="4" t="s">
        <v>165</v>
      </c>
      <c r="N718" s="4">
        <v>0.0</v>
      </c>
      <c r="O718" s="4">
        <v>0.0</v>
      </c>
      <c r="P718" s="4" t="s">
        <v>502</v>
      </c>
      <c r="Q718" s="4">
        <v>1.0</v>
      </c>
      <c r="R718" s="7"/>
      <c r="S718" s="7"/>
      <c r="T718" s="7"/>
      <c r="U718" s="7"/>
      <c r="V718" s="7"/>
      <c r="W718" s="7"/>
      <c r="X718" s="7"/>
      <c r="Y718" s="7"/>
      <c r="Z718" s="7"/>
      <c r="AA718" s="7"/>
      <c r="AB718" s="7"/>
      <c r="AC718" s="7"/>
    </row>
    <row r="719" ht="15.75" customHeight="1">
      <c r="A719" s="39">
        <v>3.0</v>
      </c>
      <c r="B719" s="39">
        <v>2019.0</v>
      </c>
      <c r="C719" s="43">
        <v>43696.0</v>
      </c>
      <c r="D719" s="4" t="s">
        <v>646</v>
      </c>
      <c r="E719" s="44" t="s">
        <v>649</v>
      </c>
      <c r="F719" s="44" t="s">
        <v>649</v>
      </c>
      <c r="G719" s="4" t="s">
        <v>465</v>
      </c>
      <c r="H719" s="3" t="s">
        <v>421</v>
      </c>
      <c r="I719" s="3">
        <v>2.0</v>
      </c>
      <c r="J719" s="3" t="s">
        <v>55</v>
      </c>
      <c r="K719" s="3" t="s">
        <v>55</v>
      </c>
      <c r="L719" s="4" t="s">
        <v>123</v>
      </c>
      <c r="M719" s="4" t="s">
        <v>165</v>
      </c>
      <c r="N719" s="4">
        <v>0.0</v>
      </c>
      <c r="O719" s="4">
        <v>0.0</v>
      </c>
      <c r="P719" s="4" t="s">
        <v>502</v>
      </c>
      <c r="Q719" s="4">
        <v>1.0</v>
      </c>
      <c r="R719" s="7"/>
      <c r="S719" s="7"/>
      <c r="T719" s="7"/>
      <c r="U719" s="7"/>
      <c r="V719" s="7"/>
      <c r="W719" s="7"/>
      <c r="X719" s="7"/>
      <c r="Y719" s="7"/>
      <c r="Z719" s="7"/>
      <c r="AA719" s="7"/>
      <c r="AB719" s="7"/>
      <c r="AC719" s="7"/>
    </row>
    <row r="720" ht="15.75" customHeight="1">
      <c r="A720" s="39">
        <v>3.0</v>
      </c>
      <c r="B720" s="39">
        <v>2019.0</v>
      </c>
      <c r="C720" s="43">
        <v>43696.0</v>
      </c>
      <c r="D720" s="4" t="s">
        <v>646</v>
      </c>
      <c r="E720" s="44" t="s">
        <v>649</v>
      </c>
      <c r="F720" s="44" t="s">
        <v>649</v>
      </c>
      <c r="G720" s="4" t="s">
        <v>466</v>
      </c>
      <c r="H720" s="3" t="s">
        <v>421</v>
      </c>
      <c r="I720" s="3">
        <v>1.0</v>
      </c>
      <c r="J720" s="3" t="s">
        <v>55</v>
      </c>
      <c r="K720" s="3" t="s">
        <v>55</v>
      </c>
      <c r="L720" s="4" t="s">
        <v>141</v>
      </c>
      <c r="M720" s="4" t="s">
        <v>165</v>
      </c>
      <c r="N720" s="4">
        <v>0.0</v>
      </c>
      <c r="O720" s="4">
        <v>0.0</v>
      </c>
      <c r="P720" s="4" t="s">
        <v>502</v>
      </c>
      <c r="Q720" s="4">
        <v>1.0</v>
      </c>
      <c r="R720" s="4"/>
      <c r="S720" s="7"/>
      <c r="T720" s="7"/>
      <c r="U720" s="7"/>
      <c r="V720" s="7"/>
      <c r="W720" s="7"/>
      <c r="X720" s="7"/>
      <c r="Y720" s="7"/>
      <c r="Z720" s="7"/>
      <c r="AA720" s="7"/>
      <c r="AB720" s="7"/>
      <c r="AC720" s="7"/>
    </row>
    <row r="721" ht="15.75" customHeight="1">
      <c r="A721" s="39">
        <v>3.0</v>
      </c>
      <c r="B721" s="39">
        <v>2019.0</v>
      </c>
      <c r="C721" s="43">
        <v>43696.0</v>
      </c>
      <c r="D721" s="4" t="s">
        <v>646</v>
      </c>
      <c r="E721" s="44" t="s">
        <v>649</v>
      </c>
      <c r="F721" s="44" t="s">
        <v>649</v>
      </c>
      <c r="G721" s="4" t="s">
        <v>466</v>
      </c>
      <c r="H721" s="3" t="s">
        <v>421</v>
      </c>
      <c r="I721" s="3">
        <v>2.0</v>
      </c>
      <c r="J721" s="3" t="s">
        <v>55</v>
      </c>
      <c r="K721" s="3" t="s">
        <v>55</v>
      </c>
      <c r="L721" s="4" t="s">
        <v>141</v>
      </c>
      <c r="M721" s="4" t="s">
        <v>165</v>
      </c>
      <c r="N721" s="4">
        <v>0.0</v>
      </c>
      <c r="O721" s="4">
        <v>0.0</v>
      </c>
      <c r="P721" s="4" t="s">
        <v>502</v>
      </c>
      <c r="Q721" s="4">
        <v>1.0</v>
      </c>
      <c r="R721" s="7"/>
      <c r="S721" s="7"/>
      <c r="T721" s="7"/>
      <c r="U721" s="7"/>
      <c r="V721" s="7"/>
      <c r="W721" s="7"/>
      <c r="X721" s="7"/>
      <c r="Y721" s="7"/>
      <c r="Z721" s="7"/>
      <c r="AA721" s="7"/>
      <c r="AB721" s="7"/>
      <c r="AC721" s="7"/>
    </row>
    <row r="722" ht="15.75" customHeight="1">
      <c r="A722" s="39">
        <v>3.0</v>
      </c>
      <c r="B722" s="39">
        <v>2019.0</v>
      </c>
      <c r="C722" s="43">
        <v>43696.0</v>
      </c>
      <c r="D722" s="4" t="s">
        <v>646</v>
      </c>
      <c r="E722" s="44" t="s">
        <v>649</v>
      </c>
      <c r="F722" s="44" t="s">
        <v>649</v>
      </c>
      <c r="G722" s="4" t="s">
        <v>467</v>
      </c>
      <c r="H722" s="3" t="s">
        <v>421</v>
      </c>
      <c r="I722" s="3">
        <v>1.0</v>
      </c>
      <c r="J722" s="3" t="s">
        <v>55</v>
      </c>
      <c r="K722" s="3" t="s">
        <v>55</v>
      </c>
      <c r="L722" s="4" t="s">
        <v>123</v>
      </c>
      <c r="M722" s="4" t="s">
        <v>165</v>
      </c>
      <c r="N722" s="4">
        <v>0.0</v>
      </c>
      <c r="O722" s="4">
        <v>0.0</v>
      </c>
      <c r="P722" s="4" t="s">
        <v>502</v>
      </c>
      <c r="Q722" s="4">
        <v>1.0</v>
      </c>
      <c r="R722" s="7"/>
      <c r="S722" s="7"/>
      <c r="T722" s="7"/>
      <c r="U722" s="7"/>
      <c r="V722" s="7"/>
      <c r="W722" s="7"/>
      <c r="X722" s="7"/>
      <c r="Y722" s="7"/>
      <c r="Z722" s="7"/>
      <c r="AA722" s="7"/>
      <c r="AB722" s="7"/>
      <c r="AC722" s="7"/>
    </row>
    <row r="723" ht="15.75" customHeight="1">
      <c r="A723" s="39">
        <v>3.0</v>
      </c>
      <c r="B723" s="39">
        <v>2019.0</v>
      </c>
      <c r="C723" s="43">
        <v>43696.0</v>
      </c>
      <c r="D723" s="4" t="s">
        <v>646</v>
      </c>
      <c r="E723" s="44" t="s">
        <v>649</v>
      </c>
      <c r="F723" s="44" t="s">
        <v>649</v>
      </c>
      <c r="G723" s="4" t="s">
        <v>467</v>
      </c>
      <c r="H723" s="3" t="s">
        <v>421</v>
      </c>
      <c r="I723" s="3">
        <v>2.0</v>
      </c>
      <c r="J723" s="3" t="s">
        <v>55</v>
      </c>
      <c r="K723" s="3" t="s">
        <v>55</v>
      </c>
      <c r="L723" s="4" t="s">
        <v>123</v>
      </c>
      <c r="M723" s="4" t="s">
        <v>165</v>
      </c>
      <c r="N723" s="4">
        <v>0.0</v>
      </c>
      <c r="O723" s="4">
        <v>0.0</v>
      </c>
      <c r="P723" s="4" t="s">
        <v>502</v>
      </c>
      <c r="Q723" s="4">
        <v>1.0</v>
      </c>
      <c r="R723" s="7"/>
      <c r="S723" s="7"/>
      <c r="T723" s="7"/>
      <c r="U723" s="7"/>
      <c r="V723" s="7"/>
      <c r="W723" s="7"/>
      <c r="X723" s="7"/>
      <c r="Y723" s="7"/>
      <c r="Z723" s="7"/>
      <c r="AA723" s="7"/>
      <c r="AB723" s="7"/>
      <c r="AC723" s="7"/>
    </row>
    <row r="724" ht="15.75" customHeight="1">
      <c r="A724" s="39">
        <v>4.0</v>
      </c>
      <c r="B724" s="39">
        <v>2019.0</v>
      </c>
      <c r="C724" s="43">
        <v>43696.0</v>
      </c>
      <c r="D724" s="4" t="s">
        <v>646</v>
      </c>
      <c r="E724" s="44" t="s">
        <v>649</v>
      </c>
      <c r="F724" s="44" t="s">
        <v>649</v>
      </c>
      <c r="G724" s="4" t="s">
        <v>468</v>
      </c>
      <c r="H724" s="3" t="s">
        <v>421</v>
      </c>
      <c r="I724" s="3">
        <v>1.0</v>
      </c>
      <c r="J724" s="3" t="s">
        <v>55</v>
      </c>
      <c r="K724" s="3" t="s">
        <v>55</v>
      </c>
      <c r="L724" s="4" t="s">
        <v>123</v>
      </c>
      <c r="M724" s="4" t="s">
        <v>165</v>
      </c>
      <c r="N724" s="4">
        <v>0.0</v>
      </c>
      <c r="O724" s="4">
        <v>0.0</v>
      </c>
      <c r="P724" s="4" t="s">
        <v>502</v>
      </c>
      <c r="Q724" s="4">
        <v>1.0</v>
      </c>
      <c r="R724" s="7"/>
      <c r="S724" s="7"/>
      <c r="T724" s="7"/>
      <c r="U724" s="7"/>
      <c r="V724" s="7"/>
      <c r="W724" s="7"/>
      <c r="X724" s="7"/>
      <c r="Y724" s="7"/>
      <c r="Z724" s="7"/>
      <c r="AA724" s="7"/>
      <c r="AB724" s="7"/>
      <c r="AC724" s="7"/>
    </row>
    <row r="725" ht="15.75" customHeight="1">
      <c r="A725" s="39">
        <v>4.0</v>
      </c>
      <c r="B725" s="39">
        <v>2019.0</v>
      </c>
      <c r="C725" s="43">
        <v>43696.0</v>
      </c>
      <c r="D725" s="4" t="s">
        <v>646</v>
      </c>
      <c r="E725" s="44" t="s">
        <v>649</v>
      </c>
      <c r="F725" s="44" t="s">
        <v>649</v>
      </c>
      <c r="G725" s="4" t="s">
        <v>468</v>
      </c>
      <c r="H725" s="3" t="s">
        <v>421</v>
      </c>
      <c r="I725" s="3">
        <v>2.0</v>
      </c>
      <c r="J725" s="3" t="s">
        <v>55</v>
      </c>
      <c r="K725" s="3" t="s">
        <v>55</v>
      </c>
      <c r="L725" s="4" t="s">
        <v>123</v>
      </c>
      <c r="M725" s="4" t="s">
        <v>165</v>
      </c>
      <c r="N725" s="4">
        <v>0.0</v>
      </c>
      <c r="O725" s="4">
        <v>0.0</v>
      </c>
      <c r="P725" s="4" t="s">
        <v>502</v>
      </c>
      <c r="Q725" s="4">
        <v>1.0</v>
      </c>
      <c r="R725" s="7"/>
      <c r="S725" s="7"/>
      <c r="T725" s="7"/>
      <c r="U725" s="7"/>
      <c r="V725" s="7"/>
      <c r="W725" s="7"/>
      <c r="X725" s="7"/>
      <c r="Y725" s="7"/>
      <c r="Z725" s="7"/>
      <c r="AA725" s="7"/>
      <c r="AB725" s="7"/>
      <c r="AC725" s="7"/>
    </row>
    <row r="726" ht="15.75" customHeight="1">
      <c r="A726" s="39">
        <v>4.0</v>
      </c>
      <c r="B726" s="39">
        <v>2019.0</v>
      </c>
      <c r="C726" s="43">
        <v>43696.0</v>
      </c>
      <c r="D726" s="4" t="s">
        <v>646</v>
      </c>
      <c r="E726" s="44" t="s">
        <v>649</v>
      </c>
      <c r="F726" s="44" t="s">
        <v>649</v>
      </c>
      <c r="G726" s="4" t="s">
        <v>451</v>
      </c>
      <c r="H726" s="3" t="s">
        <v>421</v>
      </c>
      <c r="I726" s="3">
        <v>1.0</v>
      </c>
      <c r="J726" s="3" t="s">
        <v>55</v>
      </c>
      <c r="K726" s="3" t="s">
        <v>55</v>
      </c>
      <c r="L726" s="4" t="s">
        <v>123</v>
      </c>
      <c r="M726" s="4" t="s">
        <v>165</v>
      </c>
      <c r="N726" s="4">
        <v>0.0</v>
      </c>
      <c r="O726" s="4">
        <v>0.0</v>
      </c>
      <c r="P726" s="4" t="s">
        <v>502</v>
      </c>
      <c r="Q726" s="4">
        <v>1.0</v>
      </c>
      <c r="R726" s="7"/>
      <c r="S726" s="7"/>
      <c r="T726" s="7"/>
      <c r="U726" s="7"/>
      <c r="V726" s="7"/>
      <c r="W726" s="7"/>
      <c r="X726" s="7"/>
      <c r="Y726" s="7"/>
      <c r="Z726" s="7"/>
      <c r="AA726" s="7"/>
      <c r="AB726" s="7"/>
      <c r="AC726" s="7"/>
    </row>
    <row r="727" ht="15.75" customHeight="1">
      <c r="A727" s="39">
        <v>4.0</v>
      </c>
      <c r="B727" s="39">
        <v>2019.0</v>
      </c>
      <c r="C727" s="43">
        <v>43696.0</v>
      </c>
      <c r="D727" s="4" t="s">
        <v>646</v>
      </c>
      <c r="E727" s="44" t="s">
        <v>649</v>
      </c>
      <c r="F727" s="44" t="s">
        <v>649</v>
      </c>
      <c r="G727" s="4" t="s">
        <v>451</v>
      </c>
      <c r="H727" s="3" t="s">
        <v>421</v>
      </c>
      <c r="I727" s="3">
        <v>2.0</v>
      </c>
      <c r="J727" s="3" t="s">
        <v>55</v>
      </c>
      <c r="K727" s="3" t="s">
        <v>55</v>
      </c>
      <c r="L727" s="4" t="s">
        <v>123</v>
      </c>
      <c r="M727" s="4" t="s">
        <v>165</v>
      </c>
      <c r="N727" s="4">
        <v>0.0</v>
      </c>
      <c r="O727" s="4">
        <v>0.0</v>
      </c>
      <c r="P727" s="4" t="s">
        <v>502</v>
      </c>
      <c r="Q727" s="4">
        <v>1.0</v>
      </c>
      <c r="R727" s="7"/>
      <c r="S727" s="7"/>
      <c r="T727" s="7"/>
      <c r="U727" s="7"/>
      <c r="V727" s="7"/>
      <c r="W727" s="7"/>
      <c r="X727" s="7"/>
      <c r="Y727" s="7"/>
      <c r="Z727" s="7"/>
      <c r="AA727" s="7"/>
      <c r="AB727" s="7"/>
      <c r="AC727" s="7"/>
    </row>
    <row r="728" ht="15.75" customHeight="1">
      <c r="A728" s="39">
        <v>3.0</v>
      </c>
      <c r="B728" s="39">
        <v>2019.0</v>
      </c>
      <c r="C728" s="43">
        <v>43696.0</v>
      </c>
      <c r="D728" s="4" t="s">
        <v>646</v>
      </c>
      <c r="E728" s="44" t="s">
        <v>649</v>
      </c>
      <c r="F728" s="44" t="s">
        <v>649</v>
      </c>
      <c r="G728" s="4" t="s">
        <v>428</v>
      </c>
      <c r="H728" s="3" t="s">
        <v>421</v>
      </c>
      <c r="I728" s="3">
        <v>1.0</v>
      </c>
      <c r="J728" s="3" t="s">
        <v>55</v>
      </c>
      <c r="K728" s="3" t="s">
        <v>55</v>
      </c>
      <c r="L728" s="4" t="s">
        <v>141</v>
      </c>
      <c r="M728" s="4" t="s">
        <v>176</v>
      </c>
      <c r="N728" s="4">
        <v>80.0</v>
      </c>
      <c r="O728" s="4">
        <v>15.0</v>
      </c>
      <c r="P728" s="4" t="s">
        <v>54</v>
      </c>
      <c r="Q728" s="4">
        <v>1.0</v>
      </c>
      <c r="R728" s="4"/>
      <c r="S728" s="7"/>
      <c r="T728" s="7"/>
      <c r="U728" s="7"/>
      <c r="V728" s="7"/>
      <c r="W728" s="7"/>
      <c r="X728" s="7"/>
      <c r="Y728" s="7"/>
      <c r="Z728" s="7"/>
      <c r="AA728" s="7"/>
      <c r="AB728" s="7"/>
      <c r="AC728" s="7"/>
    </row>
    <row r="729" ht="15.75" customHeight="1">
      <c r="A729" s="39">
        <v>3.0</v>
      </c>
      <c r="B729" s="39">
        <v>2019.0</v>
      </c>
      <c r="C729" s="43">
        <v>43696.0</v>
      </c>
      <c r="D729" s="4" t="s">
        <v>646</v>
      </c>
      <c r="E729" s="44" t="s">
        <v>649</v>
      </c>
      <c r="F729" s="44" t="s">
        <v>649</v>
      </c>
      <c r="G729" s="4" t="s">
        <v>428</v>
      </c>
      <c r="H729" s="3" t="s">
        <v>421</v>
      </c>
      <c r="I729" s="3">
        <v>2.0</v>
      </c>
      <c r="J729" s="3" t="s">
        <v>55</v>
      </c>
      <c r="K729" s="3" t="s">
        <v>55</v>
      </c>
      <c r="L729" s="4" t="s">
        <v>141</v>
      </c>
      <c r="M729" s="4" t="s">
        <v>176</v>
      </c>
      <c r="N729" s="4">
        <v>10.0</v>
      </c>
      <c r="O729" s="4">
        <v>0.0</v>
      </c>
      <c r="P729" s="4" t="s">
        <v>54</v>
      </c>
      <c r="Q729" s="4">
        <v>1.0</v>
      </c>
      <c r="R729" s="7"/>
      <c r="S729" s="7"/>
      <c r="T729" s="7"/>
      <c r="U729" s="7"/>
      <c r="V729" s="7"/>
      <c r="W729" s="7"/>
      <c r="X729" s="7"/>
      <c r="Y729" s="7"/>
      <c r="Z729" s="7"/>
      <c r="AA729" s="7"/>
      <c r="AB729" s="7"/>
      <c r="AC729" s="7"/>
    </row>
    <row r="730" ht="15.75" customHeight="1">
      <c r="A730" s="39">
        <v>3.0</v>
      </c>
      <c r="B730" s="39">
        <v>2019.0</v>
      </c>
      <c r="C730" s="43">
        <v>43696.0</v>
      </c>
      <c r="D730" s="4" t="s">
        <v>646</v>
      </c>
      <c r="E730" s="44" t="s">
        <v>649</v>
      </c>
      <c r="F730" s="44" t="s">
        <v>649</v>
      </c>
      <c r="G730" s="4" t="s">
        <v>432</v>
      </c>
      <c r="H730" s="3" t="s">
        <v>421</v>
      </c>
      <c r="I730" s="3">
        <v>1.0</v>
      </c>
      <c r="J730" s="3" t="s">
        <v>55</v>
      </c>
      <c r="K730" s="3" t="s">
        <v>55</v>
      </c>
      <c r="L730" s="4" t="s">
        <v>141</v>
      </c>
      <c r="M730" s="4" t="s">
        <v>176</v>
      </c>
      <c r="N730" s="4">
        <v>30.0</v>
      </c>
      <c r="O730" s="4">
        <v>5.0</v>
      </c>
      <c r="P730" s="4" t="s">
        <v>54</v>
      </c>
      <c r="Q730" s="4">
        <v>1.0</v>
      </c>
      <c r="R730" s="4"/>
      <c r="S730" s="7"/>
      <c r="T730" s="7"/>
      <c r="U730" s="7"/>
      <c r="V730" s="7"/>
      <c r="W730" s="7"/>
      <c r="X730" s="7"/>
      <c r="Y730" s="7"/>
      <c r="Z730" s="7"/>
      <c r="AA730" s="7"/>
      <c r="AB730" s="7"/>
      <c r="AC730" s="7"/>
    </row>
    <row r="731" ht="15.75" customHeight="1">
      <c r="A731" s="39">
        <v>3.0</v>
      </c>
      <c r="B731" s="39">
        <v>2019.0</v>
      </c>
      <c r="C731" s="43">
        <v>43696.0</v>
      </c>
      <c r="D731" s="4" t="s">
        <v>646</v>
      </c>
      <c r="E731" s="44" t="s">
        <v>649</v>
      </c>
      <c r="F731" s="44" t="s">
        <v>649</v>
      </c>
      <c r="G731" s="4" t="s">
        <v>432</v>
      </c>
      <c r="H731" s="3" t="s">
        <v>421</v>
      </c>
      <c r="I731" s="3">
        <v>2.0</v>
      </c>
      <c r="J731" s="3" t="s">
        <v>55</v>
      </c>
      <c r="K731" s="3" t="s">
        <v>55</v>
      </c>
      <c r="L731" s="4" t="s">
        <v>141</v>
      </c>
      <c r="M731" s="4" t="s">
        <v>176</v>
      </c>
      <c r="N731" s="4">
        <v>35.0</v>
      </c>
      <c r="O731" s="4">
        <v>5.0</v>
      </c>
      <c r="P731" s="4" t="s">
        <v>54</v>
      </c>
      <c r="Q731" s="4">
        <v>1.0</v>
      </c>
      <c r="R731" s="7"/>
      <c r="S731" s="7"/>
      <c r="T731" s="7"/>
      <c r="U731" s="7"/>
      <c r="V731" s="7"/>
      <c r="W731" s="7"/>
      <c r="X731" s="7"/>
      <c r="Y731" s="7"/>
      <c r="Z731" s="7"/>
      <c r="AA731" s="7"/>
      <c r="AB731" s="7"/>
      <c r="AC731" s="7"/>
    </row>
    <row r="732" ht="15.75" customHeight="1">
      <c r="A732" s="39">
        <v>3.0</v>
      </c>
      <c r="B732" s="39">
        <v>2019.0</v>
      </c>
      <c r="C732" s="43">
        <v>43696.0</v>
      </c>
      <c r="D732" s="4" t="s">
        <v>646</v>
      </c>
      <c r="E732" s="44" t="s">
        <v>649</v>
      </c>
      <c r="F732" s="44" t="s">
        <v>649</v>
      </c>
      <c r="G732" s="4" t="s">
        <v>445</v>
      </c>
      <c r="H732" s="3" t="s">
        <v>421</v>
      </c>
      <c r="I732" s="3">
        <v>1.0</v>
      </c>
      <c r="J732" s="3" t="s">
        <v>55</v>
      </c>
      <c r="K732" s="3" t="s">
        <v>55</v>
      </c>
      <c r="L732" s="4" t="s">
        <v>123</v>
      </c>
      <c r="M732" s="4" t="s">
        <v>165</v>
      </c>
      <c r="N732" s="4">
        <v>0.0</v>
      </c>
      <c r="O732" s="4">
        <v>10.0</v>
      </c>
      <c r="P732" s="4" t="s">
        <v>502</v>
      </c>
      <c r="Q732" s="4">
        <v>1.0</v>
      </c>
      <c r="R732" s="4"/>
      <c r="S732" s="7"/>
      <c r="T732" s="7"/>
      <c r="U732" s="7"/>
      <c r="V732" s="7"/>
      <c r="W732" s="7"/>
      <c r="X732" s="7"/>
      <c r="Y732" s="7"/>
      <c r="Z732" s="7"/>
      <c r="AA732" s="7"/>
      <c r="AB732" s="7"/>
      <c r="AC732" s="7"/>
    </row>
    <row r="733" ht="15.75" customHeight="1">
      <c r="A733" s="39">
        <v>3.0</v>
      </c>
      <c r="B733" s="39">
        <v>2019.0</v>
      </c>
      <c r="C733" s="43">
        <v>43696.0</v>
      </c>
      <c r="D733" s="4" t="s">
        <v>646</v>
      </c>
      <c r="E733" s="44" t="s">
        <v>649</v>
      </c>
      <c r="F733" s="44" t="s">
        <v>649</v>
      </c>
      <c r="G733" s="4" t="s">
        <v>445</v>
      </c>
      <c r="H733" s="3" t="s">
        <v>421</v>
      </c>
      <c r="I733" s="3">
        <v>2.0</v>
      </c>
      <c r="J733" s="3" t="s">
        <v>55</v>
      </c>
      <c r="K733" s="3" t="s">
        <v>55</v>
      </c>
      <c r="L733" s="4" t="s">
        <v>123</v>
      </c>
      <c r="M733" s="4" t="s">
        <v>165</v>
      </c>
      <c r="N733" s="4">
        <v>0.0</v>
      </c>
      <c r="O733" s="4">
        <v>10.0</v>
      </c>
      <c r="P733" s="4" t="s">
        <v>502</v>
      </c>
      <c r="Q733" s="4">
        <v>1.0</v>
      </c>
      <c r="R733" s="7"/>
      <c r="S733" s="7"/>
      <c r="T733" s="7"/>
      <c r="U733" s="7"/>
      <c r="V733" s="7"/>
      <c r="W733" s="7"/>
      <c r="X733" s="7"/>
      <c r="Y733" s="7"/>
      <c r="Z733" s="7"/>
      <c r="AA733" s="7"/>
      <c r="AB733" s="7"/>
      <c r="AC733" s="7"/>
    </row>
    <row r="734" ht="15.75" customHeight="1">
      <c r="A734" s="39">
        <v>3.0</v>
      </c>
      <c r="B734" s="39">
        <v>2019.0</v>
      </c>
      <c r="C734" s="43">
        <v>43696.0</v>
      </c>
      <c r="D734" s="4" t="s">
        <v>646</v>
      </c>
      <c r="E734" s="44" t="s">
        <v>649</v>
      </c>
      <c r="F734" s="44" t="s">
        <v>649</v>
      </c>
      <c r="G734" s="4" t="s">
        <v>448</v>
      </c>
      <c r="H734" s="3" t="s">
        <v>421</v>
      </c>
      <c r="I734" s="3">
        <v>1.0</v>
      </c>
      <c r="J734" s="3" t="s">
        <v>55</v>
      </c>
      <c r="K734" s="3" t="s">
        <v>55</v>
      </c>
      <c r="L734" s="4" t="s">
        <v>123</v>
      </c>
      <c r="M734" s="4" t="s">
        <v>165</v>
      </c>
      <c r="N734" s="4">
        <v>0.0</v>
      </c>
      <c r="O734" s="4">
        <v>10.0</v>
      </c>
      <c r="P734" s="4" t="s">
        <v>502</v>
      </c>
      <c r="Q734" s="4">
        <v>1.0</v>
      </c>
      <c r="R734" s="4"/>
      <c r="S734" s="7"/>
      <c r="T734" s="7"/>
      <c r="U734" s="7"/>
      <c r="V734" s="7"/>
      <c r="W734" s="7"/>
      <c r="X734" s="7"/>
      <c r="Y734" s="7"/>
      <c r="Z734" s="7"/>
      <c r="AA734" s="7"/>
      <c r="AB734" s="7"/>
      <c r="AC734" s="7"/>
    </row>
    <row r="735" ht="15.75" customHeight="1">
      <c r="A735" s="39">
        <v>3.0</v>
      </c>
      <c r="B735" s="39">
        <v>2019.0</v>
      </c>
      <c r="C735" s="43">
        <v>43696.0</v>
      </c>
      <c r="D735" s="4" t="s">
        <v>646</v>
      </c>
      <c r="E735" s="44" t="s">
        <v>649</v>
      </c>
      <c r="F735" s="44" t="s">
        <v>649</v>
      </c>
      <c r="G735" s="4" t="s">
        <v>448</v>
      </c>
      <c r="H735" s="3" t="s">
        <v>421</v>
      </c>
      <c r="I735" s="3">
        <v>2.0</v>
      </c>
      <c r="J735" s="3" t="s">
        <v>55</v>
      </c>
      <c r="K735" s="3" t="s">
        <v>55</v>
      </c>
      <c r="L735" s="4" t="s">
        <v>123</v>
      </c>
      <c r="M735" s="4" t="s">
        <v>165</v>
      </c>
      <c r="N735" s="4">
        <v>0.0</v>
      </c>
      <c r="O735" s="4">
        <v>15.0</v>
      </c>
      <c r="P735" s="4" t="s">
        <v>502</v>
      </c>
      <c r="Q735" s="4">
        <v>1.0</v>
      </c>
      <c r="R735" s="4"/>
      <c r="S735" s="7"/>
      <c r="T735" s="7"/>
      <c r="U735" s="7"/>
      <c r="V735" s="7"/>
      <c r="W735" s="7"/>
      <c r="X735" s="7"/>
      <c r="Y735" s="7"/>
      <c r="Z735" s="7"/>
      <c r="AA735" s="7"/>
      <c r="AB735" s="7"/>
      <c r="AC735" s="7"/>
    </row>
    <row r="736" ht="15.75" customHeight="1">
      <c r="A736" s="39">
        <v>4.0</v>
      </c>
      <c r="B736" s="39">
        <v>2019.0</v>
      </c>
      <c r="C736" s="43">
        <v>43696.0</v>
      </c>
      <c r="D736" s="4" t="s">
        <v>646</v>
      </c>
      <c r="E736" s="44" t="s">
        <v>649</v>
      </c>
      <c r="F736" s="44" t="s">
        <v>649</v>
      </c>
      <c r="G736" s="4" t="s">
        <v>449</v>
      </c>
      <c r="H736" s="3" t="s">
        <v>421</v>
      </c>
      <c r="I736" s="3">
        <v>1.0</v>
      </c>
      <c r="J736" s="3" t="s">
        <v>55</v>
      </c>
      <c r="K736" s="3" t="s">
        <v>55</v>
      </c>
      <c r="L736" s="4" t="s">
        <v>123</v>
      </c>
      <c r="M736" s="4" t="s">
        <v>165</v>
      </c>
      <c r="N736" s="4">
        <v>0.0</v>
      </c>
      <c r="O736" s="7">
        <v>0.0</v>
      </c>
      <c r="P736" s="4" t="s">
        <v>502</v>
      </c>
      <c r="Q736" s="4">
        <v>1.0</v>
      </c>
      <c r="R736" s="7"/>
      <c r="S736" s="7"/>
      <c r="T736" s="7"/>
      <c r="U736" s="7"/>
      <c r="V736" s="7"/>
      <c r="W736" s="7"/>
      <c r="X736" s="7"/>
      <c r="Y736" s="7"/>
      <c r="Z736" s="7"/>
      <c r="AA736" s="7"/>
      <c r="AB736" s="7"/>
      <c r="AC736" s="7"/>
    </row>
    <row r="737" ht="15.75" customHeight="1">
      <c r="A737" s="39">
        <v>4.0</v>
      </c>
      <c r="B737" s="39">
        <v>2019.0</v>
      </c>
      <c r="C737" s="43">
        <v>43696.0</v>
      </c>
      <c r="D737" s="4" t="s">
        <v>646</v>
      </c>
      <c r="E737" s="44" t="s">
        <v>649</v>
      </c>
      <c r="F737" s="44" t="s">
        <v>649</v>
      </c>
      <c r="G737" s="4" t="s">
        <v>449</v>
      </c>
      <c r="H737" s="3" t="s">
        <v>421</v>
      </c>
      <c r="I737" s="3">
        <v>2.0</v>
      </c>
      <c r="J737" s="3" t="s">
        <v>55</v>
      </c>
      <c r="K737" s="3" t="s">
        <v>55</v>
      </c>
      <c r="L737" s="4" t="s">
        <v>123</v>
      </c>
      <c r="M737" s="4" t="s">
        <v>165</v>
      </c>
      <c r="N737" s="4">
        <v>0.0</v>
      </c>
      <c r="O737" s="7">
        <v>0.0</v>
      </c>
      <c r="P737" s="4" t="s">
        <v>502</v>
      </c>
      <c r="Q737" s="4">
        <v>1.0</v>
      </c>
      <c r="R737" s="7"/>
      <c r="S737" s="7"/>
      <c r="T737" s="7"/>
      <c r="U737" s="7"/>
      <c r="V737" s="7"/>
      <c r="W737" s="7"/>
      <c r="X737" s="7"/>
      <c r="Y737" s="7"/>
      <c r="Z737" s="7"/>
      <c r="AA737" s="7"/>
      <c r="AB737" s="7"/>
      <c r="AC737" s="7"/>
    </row>
    <row r="738" ht="15.75" customHeight="1">
      <c r="A738" s="39">
        <v>4.0</v>
      </c>
      <c r="B738" s="39">
        <v>2019.0</v>
      </c>
      <c r="C738" s="43">
        <v>43707.0</v>
      </c>
      <c r="D738" s="4" t="s">
        <v>646</v>
      </c>
      <c r="E738" s="44" t="s">
        <v>650</v>
      </c>
      <c r="F738" s="44" t="s">
        <v>650</v>
      </c>
      <c r="G738" s="4" t="s">
        <v>374</v>
      </c>
      <c r="H738" s="8" t="s">
        <v>375</v>
      </c>
      <c r="I738" s="3">
        <v>1.0</v>
      </c>
      <c r="J738" s="3" t="s">
        <v>55</v>
      </c>
      <c r="K738" s="3" t="s">
        <v>55</v>
      </c>
      <c r="L738" s="4" t="s">
        <v>141</v>
      </c>
      <c r="M738" s="4" t="s">
        <v>194</v>
      </c>
      <c r="N738" s="4">
        <v>0.0</v>
      </c>
      <c r="O738" s="4">
        <v>15.0</v>
      </c>
      <c r="P738" s="4" t="s">
        <v>502</v>
      </c>
      <c r="Q738" s="4">
        <v>1.0</v>
      </c>
      <c r="R738" s="7"/>
      <c r="S738" s="7"/>
      <c r="T738" s="35"/>
      <c r="U738" s="7"/>
      <c r="V738" s="7"/>
      <c r="W738" s="7"/>
      <c r="X738" s="7"/>
      <c r="Y738" s="7"/>
      <c r="Z738" s="7"/>
      <c r="AA738" s="7"/>
      <c r="AB738" s="7"/>
      <c r="AC738" s="7"/>
    </row>
    <row r="739" ht="15.75" customHeight="1">
      <c r="A739" s="39">
        <v>4.0</v>
      </c>
      <c r="B739" s="39">
        <v>2019.0</v>
      </c>
      <c r="C739" s="43">
        <v>43707.0</v>
      </c>
      <c r="D739" s="4" t="s">
        <v>646</v>
      </c>
      <c r="E739" s="44" t="s">
        <v>650</v>
      </c>
      <c r="F739" s="44" t="s">
        <v>650</v>
      </c>
      <c r="G739" s="4" t="s">
        <v>374</v>
      </c>
      <c r="H739" s="8" t="s">
        <v>375</v>
      </c>
      <c r="I739" s="3">
        <v>2.0</v>
      </c>
      <c r="J739" s="3" t="s">
        <v>55</v>
      </c>
      <c r="K739" s="3" t="s">
        <v>55</v>
      </c>
      <c r="L739" s="4" t="s">
        <v>141</v>
      </c>
      <c r="M739" s="4" t="s">
        <v>194</v>
      </c>
      <c r="N739" s="4">
        <v>0.0</v>
      </c>
      <c r="O739" s="4">
        <v>25.0</v>
      </c>
      <c r="P739" s="4" t="s">
        <v>502</v>
      </c>
      <c r="Q739" s="4">
        <v>1.0</v>
      </c>
      <c r="R739" s="7"/>
      <c r="S739" s="7"/>
      <c r="T739" s="35"/>
      <c r="U739" s="7"/>
      <c r="V739" s="7"/>
      <c r="W739" s="7"/>
      <c r="X739" s="7"/>
      <c r="Y739" s="7"/>
      <c r="Z739" s="7"/>
      <c r="AA739" s="7"/>
      <c r="AB739" s="7"/>
      <c r="AC739" s="7"/>
    </row>
    <row r="740" ht="15.75" customHeight="1">
      <c r="A740" s="39">
        <v>4.0</v>
      </c>
      <c r="B740" s="39">
        <v>2019.0</v>
      </c>
      <c r="C740" s="43">
        <v>43707.0</v>
      </c>
      <c r="D740" s="4" t="s">
        <v>646</v>
      </c>
      <c r="E740" s="44" t="s">
        <v>650</v>
      </c>
      <c r="F740" s="44" t="s">
        <v>650</v>
      </c>
      <c r="G740" s="4" t="s">
        <v>460</v>
      </c>
      <c r="H740" s="3" t="s">
        <v>421</v>
      </c>
      <c r="I740" s="3">
        <v>1.0</v>
      </c>
      <c r="J740" s="3" t="s">
        <v>55</v>
      </c>
      <c r="K740" s="3" t="s">
        <v>55</v>
      </c>
      <c r="L740" s="4" t="s">
        <v>123</v>
      </c>
      <c r="M740" s="4" t="s">
        <v>165</v>
      </c>
      <c r="N740" s="4">
        <v>0.0</v>
      </c>
      <c r="O740" s="4">
        <v>5.0</v>
      </c>
      <c r="P740" s="4" t="s">
        <v>502</v>
      </c>
      <c r="Q740" s="4">
        <v>1.0</v>
      </c>
      <c r="R740" s="7"/>
      <c r="S740" s="7"/>
      <c r="T740" s="7"/>
      <c r="U740" s="7"/>
      <c r="V740" s="7"/>
      <c r="W740" s="7"/>
      <c r="X740" s="7"/>
      <c r="Y740" s="7"/>
      <c r="Z740" s="7"/>
      <c r="AA740" s="7"/>
      <c r="AB740" s="7"/>
      <c r="AC740" s="7"/>
    </row>
    <row r="741" ht="15.75" customHeight="1">
      <c r="A741" s="39">
        <v>4.0</v>
      </c>
      <c r="B741" s="39">
        <v>2019.0</v>
      </c>
      <c r="C741" s="43">
        <v>43707.0</v>
      </c>
      <c r="D741" s="4" t="s">
        <v>646</v>
      </c>
      <c r="E741" s="44" t="s">
        <v>650</v>
      </c>
      <c r="F741" s="44" t="s">
        <v>650</v>
      </c>
      <c r="G741" s="4" t="s">
        <v>460</v>
      </c>
      <c r="H741" s="3" t="s">
        <v>421</v>
      </c>
      <c r="I741" s="3">
        <v>2.0</v>
      </c>
      <c r="J741" s="3" t="s">
        <v>55</v>
      </c>
      <c r="K741" s="3" t="s">
        <v>55</v>
      </c>
      <c r="L741" s="4" t="s">
        <v>123</v>
      </c>
      <c r="M741" s="4" t="s">
        <v>165</v>
      </c>
      <c r="N741" s="4">
        <v>0.0</v>
      </c>
      <c r="O741" s="4">
        <v>0.0</v>
      </c>
      <c r="P741" s="4" t="s">
        <v>502</v>
      </c>
      <c r="Q741" s="4">
        <v>1.0</v>
      </c>
      <c r="R741" s="7"/>
      <c r="S741" s="7"/>
      <c r="T741" s="7"/>
      <c r="U741" s="7"/>
      <c r="V741" s="7"/>
      <c r="W741" s="7"/>
      <c r="X741" s="7"/>
      <c r="Y741" s="7"/>
      <c r="Z741" s="7"/>
      <c r="AA741" s="7"/>
      <c r="AB741" s="7"/>
      <c r="AC741" s="7"/>
    </row>
    <row r="742" ht="15.75" customHeight="1">
      <c r="A742" s="39">
        <v>4.0</v>
      </c>
      <c r="B742" s="39">
        <v>2019.0</v>
      </c>
      <c r="C742" s="43">
        <v>43707.0</v>
      </c>
      <c r="D742" s="4" t="s">
        <v>646</v>
      </c>
      <c r="E742" s="44" t="s">
        <v>650</v>
      </c>
      <c r="F742" s="44" t="s">
        <v>650</v>
      </c>
      <c r="G742" s="4" t="s">
        <v>457</v>
      </c>
      <c r="H742" s="3" t="s">
        <v>421</v>
      </c>
      <c r="I742" s="3">
        <v>1.0</v>
      </c>
      <c r="J742" s="3" t="s">
        <v>55</v>
      </c>
      <c r="K742" s="3" t="s">
        <v>55</v>
      </c>
      <c r="L742" s="4" t="s">
        <v>123</v>
      </c>
      <c r="M742" s="4" t="s">
        <v>165</v>
      </c>
      <c r="N742" s="4">
        <v>0.0</v>
      </c>
      <c r="O742" s="4">
        <v>0.0</v>
      </c>
      <c r="P742" s="4" t="s">
        <v>502</v>
      </c>
      <c r="Q742" s="4">
        <v>1.0</v>
      </c>
      <c r="R742" s="7"/>
      <c r="S742" s="7"/>
      <c r="T742" s="7"/>
      <c r="U742" s="7"/>
      <c r="V742" s="7"/>
      <c r="W742" s="7"/>
      <c r="X742" s="7"/>
      <c r="Y742" s="7"/>
      <c r="Z742" s="7"/>
      <c r="AA742" s="7"/>
      <c r="AB742" s="7"/>
      <c r="AC742" s="7"/>
    </row>
    <row r="743" ht="15.75" customHeight="1">
      <c r="A743" s="39">
        <v>4.0</v>
      </c>
      <c r="B743" s="39">
        <v>2019.0</v>
      </c>
      <c r="C743" s="43">
        <v>43707.0</v>
      </c>
      <c r="D743" s="4" t="s">
        <v>646</v>
      </c>
      <c r="E743" s="44" t="s">
        <v>650</v>
      </c>
      <c r="F743" s="44" t="s">
        <v>650</v>
      </c>
      <c r="G743" s="4" t="s">
        <v>457</v>
      </c>
      <c r="H743" s="3" t="s">
        <v>421</v>
      </c>
      <c r="I743" s="3">
        <v>2.0</v>
      </c>
      <c r="J743" s="3" t="s">
        <v>55</v>
      </c>
      <c r="K743" s="3" t="s">
        <v>55</v>
      </c>
      <c r="L743" s="4" t="s">
        <v>123</v>
      </c>
      <c r="M743" s="4" t="s">
        <v>165</v>
      </c>
      <c r="N743" s="4">
        <v>0.0</v>
      </c>
      <c r="O743" s="4">
        <v>15.0</v>
      </c>
      <c r="P743" s="4" t="s">
        <v>502</v>
      </c>
      <c r="Q743" s="4">
        <v>1.0</v>
      </c>
      <c r="R743" s="7"/>
      <c r="S743" s="7"/>
      <c r="T743" s="7"/>
      <c r="U743" s="7"/>
      <c r="V743" s="7"/>
      <c r="W743" s="7"/>
      <c r="X743" s="7"/>
      <c r="Y743" s="7"/>
      <c r="Z743" s="7"/>
      <c r="AA743" s="7"/>
      <c r="AB743" s="7"/>
      <c r="AC743" s="7"/>
    </row>
    <row r="744" ht="15.75" customHeight="1">
      <c r="A744" s="39">
        <v>4.0</v>
      </c>
      <c r="B744" s="39">
        <v>2019.0</v>
      </c>
      <c r="C744" s="43">
        <v>43707.0</v>
      </c>
      <c r="D744" s="4" t="s">
        <v>646</v>
      </c>
      <c r="E744" s="44" t="s">
        <v>650</v>
      </c>
      <c r="F744" s="44" t="s">
        <v>650</v>
      </c>
      <c r="G744" s="4" t="s">
        <v>446</v>
      </c>
      <c r="H744" s="3" t="s">
        <v>421</v>
      </c>
      <c r="I744" s="3">
        <v>1.0</v>
      </c>
      <c r="J744" s="3" t="s">
        <v>55</v>
      </c>
      <c r="K744" s="3" t="s">
        <v>55</v>
      </c>
      <c r="L744" s="4" t="s">
        <v>123</v>
      </c>
      <c r="M744" s="4" t="s">
        <v>165</v>
      </c>
      <c r="N744" s="4">
        <v>0.0</v>
      </c>
      <c r="O744" s="4">
        <v>1.0</v>
      </c>
      <c r="P744" s="4" t="s">
        <v>502</v>
      </c>
      <c r="Q744" s="4">
        <v>1.0</v>
      </c>
      <c r="R744" s="7"/>
      <c r="S744" s="7"/>
      <c r="T744" s="7"/>
      <c r="U744" s="7"/>
      <c r="V744" s="7"/>
      <c r="W744" s="7"/>
      <c r="X744" s="7"/>
      <c r="Y744" s="7"/>
      <c r="Z744" s="7"/>
      <c r="AA744" s="7"/>
      <c r="AB744" s="7"/>
      <c r="AC744" s="7"/>
    </row>
    <row r="745" ht="15.75" customHeight="1">
      <c r="A745" s="39">
        <v>4.0</v>
      </c>
      <c r="B745" s="39">
        <v>2019.0</v>
      </c>
      <c r="C745" s="43">
        <v>43707.0</v>
      </c>
      <c r="D745" s="4" t="s">
        <v>646</v>
      </c>
      <c r="E745" s="44" t="s">
        <v>650</v>
      </c>
      <c r="F745" s="44" t="s">
        <v>650</v>
      </c>
      <c r="G745" s="4" t="s">
        <v>446</v>
      </c>
      <c r="H745" s="3" t="s">
        <v>421</v>
      </c>
      <c r="I745" s="3">
        <v>2.0</v>
      </c>
      <c r="J745" s="3" t="s">
        <v>55</v>
      </c>
      <c r="K745" s="3" t="s">
        <v>55</v>
      </c>
      <c r="L745" s="4" t="s">
        <v>123</v>
      </c>
      <c r="M745" s="4" t="s">
        <v>165</v>
      </c>
      <c r="N745" s="4">
        <v>0.0</v>
      </c>
      <c r="O745" s="4">
        <v>0.0</v>
      </c>
      <c r="P745" s="4" t="s">
        <v>502</v>
      </c>
      <c r="Q745" s="4">
        <v>1.0</v>
      </c>
      <c r="R745" s="7"/>
      <c r="S745" s="7"/>
      <c r="T745" s="7"/>
      <c r="U745" s="7"/>
      <c r="V745" s="7"/>
      <c r="W745" s="7"/>
      <c r="X745" s="7"/>
      <c r="Y745" s="7"/>
      <c r="Z745" s="7"/>
      <c r="AA745" s="7"/>
      <c r="AB745" s="7"/>
      <c r="AC745" s="7"/>
    </row>
    <row r="746" ht="15.75" customHeight="1">
      <c r="A746" s="39">
        <v>4.0</v>
      </c>
      <c r="B746" s="39">
        <v>2019.0</v>
      </c>
      <c r="C746" s="43">
        <v>43707.0</v>
      </c>
      <c r="D746" s="4" t="s">
        <v>646</v>
      </c>
      <c r="E746" s="44" t="s">
        <v>650</v>
      </c>
      <c r="F746" s="44" t="s">
        <v>650</v>
      </c>
      <c r="G746" s="4" t="s">
        <v>434</v>
      </c>
      <c r="H746" s="3" t="s">
        <v>421</v>
      </c>
      <c r="I746" s="3">
        <v>1.0</v>
      </c>
      <c r="J746" s="3" t="s">
        <v>55</v>
      </c>
      <c r="K746" s="3" t="s">
        <v>55</v>
      </c>
      <c r="L746" s="4" t="s">
        <v>141</v>
      </c>
      <c r="M746" s="4" t="s">
        <v>194</v>
      </c>
      <c r="N746" s="4">
        <v>0.0</v>
      </c>
      <c r="O746" s="4">
        <v>15.0</v>
      </c>
      <c r="P746" s="4" t="s">
        <v>502</v>
      </c>
      <c r="Q746" s="4">
        <v>1.0</v>
      </c>
      <c r="R746" s="7"/>
      <c r="S746" s="7"/>
      <c r="T746" s="7"/>
      <c r="U746" s="7"/>
      <c r="V746" s="7"/>
      <c r="W746" s="7"/>
      <c r="X746" s="7"/>
      <c r="Y746" s="7"/>
      <c r="Z746" s="7"/>
      <c r="AA746" s="7"/>
      <c r="AB746" s="7"/>
      <c r="AC746" s="7"/>
    </row>
    <row r="747" ht="15.75" customHeight="1">
      <c r="A747" s="39">
        <v>4.0</v>
      </c>
      <c r="B747" s="39">
        <v>2019.0</v>
      </c>
      <c r="C747" s="43">
        <v>43707.0</v>
      </c>
      <c r="D747" s="4" t="s">
        <v>646</v>
      </c>
      <c r="E747" s="44" t="s">
        <v>650</v>
      </c>
      <c r="F747" s="44" t="s">
        <v>650</v>
      </c>
      <c r="G747" s="4" t="s">
        <v>434</v>
      </c>
      <c r="H747" s="3" t="s">
        <v>421</v>
      </c>
      <c r="I747" s="3">
        <v>2.0</v>
      </c>
      <c r="J747" s="3" t="s">
        <v>55</v>
      </c>
      <c r="K747" s="3" t="s">
        <v>55</v>
      </c>
      <c r="L747" s="4" t="s">
        <v>141</v>
      </c>
      <c r="M747" s="4" t="s">
        <v>194</v>
      </c>
      <c r="N747" s="4">
        <v>0.0</v>
      </c>
      <c r="O747" s="4">
        <v>30.0</v>
      </c>
      <c r="P747" s="4" t="s">
        <v>502</v>
      </c>
      <c r="Q747" s="4">
        <v>1.0</v>
      </c>
      <c r="R747" s="7"/>
      <c r="S747" s="7"/>
      <c r="T747" s="7"/>
      <c r="U747" s="7"/>
      <c r="V747" s="7"/>
      <c r="W747" s="7"/>
      <c r="X747" s="7"/>
      <c r="Y747" s="7"/>
      <c r="Z747" s="7"/>
      <c r="AA747" s="7"/>
      <c r="AB747" s="7"/>
      <c r="AC747" s="7"/>
    </row>
    <row r="748" ht="15.75" customHeight="1">
      <c r="A748" s="39">
        <v>4.0</v>
      </c>
      <c r="B748" s="39">
        <v>2019.0</v>
      </c>
      <c r="C748" s="43">
        <v>43708.0</v>
      </c>
      <c r="D748" s="4" t="s">
        <v>646</v>
      </c>
      <c r="E748" s="44" t="s">
        <v>651</v>
      </c>
      <c r="F748" s="44" t="s">
        <v>651</v>
      </c>
      <c r="G748" s="4" t="s">
        <v>454</v>
      </c>
      <c r="H748" s="3" t="s">
        <v>421</v>
      </c>
      <c r="I748" s="3">
        <v>1.0</v>
      </c>
      <c r="J748" s="3" t="s">
        <v>55</v>
      </c>
      <c r="K748" s="3" t="s">
        <v>55</v>
      </c>
      <c r="L748" s="4" t="s">
        <v>141</v>
      </c>
      <c r="M748" s="4" t="s">
        <v>170</v>
      </c>
      <c r="N748" s="4">
        <v>10.0</v>
      </c>
      <c r="O748" s="4">
        <v>0.0</v>
      </c>
      <c r="P748" s="4" t="s">
        <v>54</v>
      </c>
      <c r="Q748" s="4">
        <v>1.0</v>
      </c>
      <c r="R748" s="7"/>
      <c r="S748" s="7"/>
      <c r="T748" s="7"/>
      <c r="U748" s="7"/>
      <c r="V748" s="7"/>
      <c r="W748" s="7"/>
      <c r="X748" s="7"/>
      <c r="Y748" s="7"/>
      <c r="Z748" s="7"/>
      <c r="AA748" s="7"/>
      <c r="AB748" s="7"/>
      <c r="AC748" s="7"/>
    </row>
    <row r="749" ht="15.75" customHeight="1">
      <c r="A749" s="39">
        <v>4.0</v>
      </c>
      <c r="B749" s="39">
        <v>2019.0</v>
      </c>
      <c r="C749" s="43">
        <v>43708.0</v>
      </c>
      <c r="D749" s="4" t="s">
        <v>646</v>
      </c>
      <c r="E749" s="44" t="s">
        <v>651</v>
      </c>
      <c r="F749" s="44" t="s">
        <v>651</v>
      </c>
      <c r="G749" s="4" t="s">
        <v>454</v>
      </c>
      <c r="H749" s="3" t="s">
        <v>421</v>
      </c>
      <c r="I749" s="3">
        <v>2.0</v>
      </c>
      <c r="J749" s="3" t="s">
        <v>55</v>
      </c>
      <c r="K749" s="3" t="s">
        <v>55</v>
      </c>
      <c r="L749" s="4" t="s">
        <v>141</v>
      </c>
      <c r="M749" s="4" t="s">
        <v>170</v>
      </c>
      <c r="N749" s="4">
        <v>2.0</v>
      </c>
      <c r="O749" s="4">
        <v>0.0</v>
      </c>
      <c r="P749" s="4" t="s">
        <v>54</v>
      </c>
      <c r="Q749" s="4">
        <v>1.0</v>
      </c>
      <c r="R749" s="7"/>
      <c r="S749" s="7"/>
      <c r="T749" s="7"/>
      <c r="U749" s="7"/>
      <c r="V749" s="7"/>
      <c r="W749" s="7"/>
      <c r="X749" s="7"/>
      <c r="Y749" s="7"/>
      <c r="Z749" s="7"/>
      <c r="AA749" s="7"/>
      <c r="AB749" s="7"/>
      <c r="AC749" s="7"/>
    </row>
    <row r="750" ht="15.75" customHeight="1">
      <c r="A750" s="39">
        <v>4.0</v>
      </c>
      <c r="B750" s="39">
        <v>2019.0</v>
      </c>
      <c r="C750" s="43">
        <v>43708.0</v>
      </c>
      <c r="D750" s="4" t="s">
        <v>646</v>
      </c>
      <c r="E750" s="44" t="s">
        <v>651</v>
      </c>
      <c r="F750" s="44" t="s">
        <v>651</v>
      </c>
      <c r="G750" s="4" t="s">
        <v>455</v>
      </c>
      <c r="H750" s="3" t="s">
        <v>421</v>
      </c>
      <c r="I750" s="3">
        <v>1.0</v>
      </c>
      <c r="J750" s="3" t="s">
        <v>55</v>
      </c>
      <c r="K750" s="3" t="s">
        <v>55</v>
      </c>
      <c r="L750" s="4" t="s">
        <v>141</v>
      </c>
      <c r="M750" s="4" t="s">
        <v>176</v>
      </c>
      <c r="N750" s="4">
        <v>30.0</v>
      </c>
      <c r="O750" s="4">
        <v>0.0</v>
      </c>
      <c r="P750" s="4" t="s">
        <v>54</v>
      </c>
      <c r="Q750" s="4">
        <v>1.0</v>
      </c>
      <c r="R750" s="7"/>
      <c r="S750" s="7"/>
      <c r="T750" s="7"/>
      <c r="U750" s="7"/>
      <c r="V750" s="7"/>
      <c r="W750" s="7"/>
      <c r="X750" s="7"/>
      <c r="Y750" s="7"/>
      <c r="Z750" s="7"/>
      <c r="AA750" s="7"/>
      <c r="AB750" s="7"/>
      <c r="AC750" s="7"/>
    </row>
    <row r="751" ht="15.75" customHeight="1">
      <c r="A751" s="39">
        <v>4.0</v>
      </c>
      <c r="B751" s="39">
        <v>2019.0</v>
      </c>
      <c r="C751" s="43">
        <v>43708.0</v>
      </c>
      <c r="D751" s="4" t="s">
        <v>646</v>
      </c>
      <c r="E751" s="44" t="s">
        <v>651</v>
      </c>
      <c r="F751" s="44" t="s">
        <v>651</v>
      </c>
      <c r="G751" s="4" t="s">
        <v>455</v>
      </c>
      <c r="H751" s="3" t="s">
        <v>421</v>
      </c>
      <c r="I751" s="3">
        <v>2.0</v>
      </c>
      <c r="J751" s="3" t="s">
        <v>55</v>
      </c>
      <c r="K751" s="3" t="s">
        <v>55</v>
      </c>
      <c r="L751" s="4" t="s">
        <v>141</v>
      </c>
      <c r="M751" s="4" t="s">
        <v>176</v>
      </c>
      <c r="N751" s="4">
        <v>5.0</v>
      </c>
      <c r="O751" s="4">
        <v>0.0</v>
      </c>
      <c r="P751" s="4" t="s">
        <v>54</v>
      </c>
      <c r="Q751" s="4">
        <v>1.0</v>
      </c>
      <c r="R751" s="7"/>
      <c r="S751" s="7"/>
      <c r="T751" s="7"/>
      <c r="U751" s="7"/>
      <c r="V751" s="7"/>
      <c r="W751" s="7"/>
      <c r="X751" s="7"/>
      <c r="Y751" s="7"/>
      <c r="Z751" s="7"/>
      <c r="AA751" s="7"/>
      <c r="AB751" s="7"/>
      <c r="AC751" s="7"/>
    </row>
    <row r="752" ht="15.75" customHeight="1">
      <c r="A752" s="39">
        <v>5.0</v>
      </c>
      <c r="B752" s="39">
        <v>2019.0</v>
      </c>
      <c r="C752" s="43">
        <v>43708.0</v>
      </c>
      <c r="D752" s="4" t="s">
        <v>646</v>
      </c>
      <c r="E752" s="44" t="s">
        <v>651</v>
      </c>
      <c r="F752" s="44" t="s">
        <v>651</v>
      </c>
      <c r="G752" s="4" t="s">
        <v>429</v>
      </c>
      <c r="H752" s="3" t="s">
        <v>421</v>
      </c>
      <c r="I752" s="3">
        <v>1.0</v>
      </c>
      <c r="J752" s="3" t="s">
        <v>55</v>
      </c>
      <c r="K752" s="3" t="s">
        <v>55</v>
      </c>
      <c r="L752" s="4" t="s">
        <v>141</v>
      </c>
      <c r="M752" s="4" t="s">
        <v>170</v>
      </c>
      <c r="N752" s="4">
        <v>0.0</v>
      </c>
      <c r="O752" s="4">
        <v>0.0</v>
      </c>
      <c r="P752" s="4" t="s">
        <v>54</v>
      </c>
      <c r="Q752" s="4">
        <v>1.0</v>
      </c>
      <c r="R752" s="7"/>
      <c r="S752" s="7"/>
      <c r="T752" s="7"/>
      <c r="U752" s="7"/>
      <c r="V752" s="7"/>
      <c r="W752" s="7"/>
      <c r="X752" s="7"/>
      <c r="Y752" s="7"/>
      <c r="Z752" s="7"/>
      <c r="AA752" s="7"/>
      <c r="AB752" s="7"/>
      <c r="AC752" s="7"/>
    </row>
    <row r="753" ht="15.75" customHeight="1">
      <c r="A753" s="39">
        <v>5.0</v>
      </c>
      <c r="B753" s="39">
        <v>2019.0</v>
      </c>
      <c r="C753" s="43">
        <v>43708.0</v>
      </c>
      <c r="D753" s="4" t="s">
        <v>646</v>
      </c>
      <c r="E753" s="44" t="s">
        <v>651</v>
      </c>
      <c r="F753" s="44" t="s">
        <v>651</v>
      </c>
      <c r="G753" s="4" t="s">
        <v>429</v>
      </c>
      <c r="H753" s="3" t="s">
        <v>421</v>
      </c>
      <c r="I753" s="3">
        <v>2.0</v>
      </c>
      <c r="J753" s="3" t="s">
        <v>55</v>
      </c>
      <c r="K753" s="3" t="s">
        <v>55</v>
      </c>
      <c r="L753" s="4" t="s">
        <v>141</v>
      </c>
      <c r="M753" s="4" t="s">
        <v>170</v>
      </c>
      <c r="N753" s="4">
        <v>2.0</v>
      </c>
      <c r="O753" s="4">
        <v>0.0</v>
      </c>
      <c r="P753" s="4" t="s">
        <v>54</v>
      </c>
      <c r="Q753" s="4">
        <v>1.0</v>
      </c>
      <c r="R753" s="7"/>
      <c r="S753" s="7"/>
      <c r="T753" s="7"/>
      <c r="U753" s="7"/>
      <c r="V753" s="7"/>
      <c r="W753" s="7"/>
      <c r="X753" s="7"/>
      <c r="Y753" s="7"/>
      <c r="Z753" s="7"/>
      <c r="AA753" s="7"/>
      <c r="AB753" s="7"/>
      <c r="AC753" s="7"/>
    </row>
    <row r="754" ht="15.75" customHeight="1">
      <c r="A754" s="39">
        <v>4.0</v>
      </c>
      <c r="B754" s="39">
        <v>2019.0</v>
      </c>
      <c r="C754" s="43">
        <v>43708.0</v>
      </c>
      <c r="D754" s="4" t="s">
        <v>646</v>
      </c>
      <c r="E754" s="44" t="s">
        <v>651</v>
      </c>
      <c r="F754" s="44" t="s">
        <v>651</v>
      </c>
      <c r="G754" s="4" t="s">
        <v>430</v>
      </c>
      <c r="H754" s="3" t="s">
        <v>421</v>
      </c>
      <c r="I754" s="3">
        <v>1.0</v>
      </c>
      <c r="J754" s="3" t="s">
        <v>55</v>
      </c>
      <c r="K754" s="3" t="s">
        <v>55</v>
      </c>
      <c r="L754" s="4" t="s">
        <v>141</v>
      </c>
      <c r="M754" s="4" t="s">
        <v>170</v>
      </c>
      <c r="N754" s="4">
        <v>5.0</v>
      </c>
      <c r="O754" s="4">
        <v>0.0</v>
      </c>
      <c r="P754" s="4" t="s">
        <v>54</v>
      </c>
      <c r="Q754" s="4">
        <v>1.0</v>
      </c>
      <c r="R754" s="7"/>
      <c r="S754" s="7"/>
      <c r="T754" s="7"/>
      <c r="U754" s="7"/>
      <c r="V754" s="7"/>
      <c r="W754" s="7"/>
      <c r="X754" s="7"/>
      <c r="Y754" s="7"/>
      <c r="Z754" s="7"/>
      <c r="AA754" s="7"/>
      <c r="AB754" s="7"/>
      <c r="AC754" s="7"/>
    </row>
    <row r="755" ht="15.75" customHeight="1">
      <c r="A755" s="39">
        <v>4.0</v>
      </c>
      <c r="B755" s="39">
        <v>2019.0</v>
      </c>
      <c r="C755" s="43">
        <v>43708.0</v>
      </c>
      <c r="D755" s="4" t="s">
        <v>646</v>
      </c>
      <c r="E755" s="44" t="s">
        <v>651</v>
      </c>
      <c r="F755" s="44" t="s">
        <v>651</v>
      </c>
      <c r="G755" s="4" t="s">
        <v>430</v>
      </c>
      <c r="H755" s="3" t="s">
        <v>421</v>
      </c>
      <c r="I755" s="3">
        <v>2.0</v>
      </c>
      <c r="J755" s="3" t="s">
        <v>55</v>
      </c>
      <c r="K755" s="3" t="s">
        <v>55</v>
      </c>
      <c r="L755" s="4" t="s">
        <v>141</v>
      </c>
      <c r="M755" s="4" t="s">
        <v>170</v>
      </c>
      <c r="N755" s="4">
        <v>1.0</v>
      </c>
      <c r="O755" s="4">
        <v>0.0</v>
      </c>
      <c r="P755" s="4" t="s">
        <v>54</v>
      </c>
      <c r="Q755" s="4">
        <v>1.0</v>
      </c>
      <c r="R755" s="7"/>
      <c r="S755" s="7"/>
      <c r="T755" s="7"/>
      <c r="U755" s="7"/>
      <c r="V755" s="7"/>
      <c r="W755" s="7"/>
      <c r="X755" s="7"/>
      <c r="Y755" s="7"/>
      <c r="Z755" s="7"/>
      <c r="AA755" s="7"/>
      <c r="AB755" s="7"/>
      <c r="AC755" s="7"/>
    </row>
    <row r="756" ht="15.75" customHeight="1">
      <c r="A756" s="39">
        <v>4.0</v>
      </c>
      <c r="B756" s="39">
        <v>2019.0</v>
      </c>
      <c r="C756" s="43">
        <v>43708.0</v>
      </c>
      <c r="D756" s="4" t="s">
        <v>646</v>
      </c>
      <c r="E756" s="44" t="s">
        <v>651</v>
      </c>
      <c r="F756" s="44" t="s">
        <v>651</v>
      </c>
      <c r="G756" s="4" t="s">
        <v>431</v>
      </c>
      <c r="H756" s="3" t="s">
        <v>421</v>
      </c>
      <c r="I756" s="3">
        <v>1.0</v>
      </c>
      <c r="J756" s="3" t="s">
        <v>55</v>
      </c>
      <c r="K756" s="3" t="s">
        <v>55</v>
      </c>
      <c r="L756" s="4" t="s">
        <v>141</v>
      </c>
      <c r="M756" s="4" t="s">
        <v>176</v>
      </c>
      <c r="N756" s="4">
        <v>20.0</v>
      </c>
      <c r="O756" s="4">
        <v>5.0</v>
      </c>
      <c r="P756" s="4" t="s">
        <v>54</v>
      </c>
      <c r="Q756" s="4">
        <v>1.0</v>
      </c>
      <c r="R756" s="7"/>
      <c r="S756" s="7"/>
      <c r="T756" s="7"/>
      <c r="U756" s="7"/>
      <c r="V756" s="7"/>
      <c r="W756" s="7"/>
      <c r="X756" s="7"/>
      <c r="Y756" s="7"/>
      <c r="Z756" s="7"/>
      <c r="AA756" s="7"/>
      <c r="AB756" s="7"/>
      <c r="AC756" s="7"/>
    </row>
    <row r="757" ht="15.75" customHeight="1">
      <c r="A757" s="39">
        <v>4.0</v>
      </c>
      <c r="B757" s="39">
        <v>2019.0</v>
      </c>
      <c r="C757" s="43">
        <v>43708.0</v>
      </c>
      <c r="D757" s="4" t="s">
        <v>646</v>
      </c>
      <c r="E757" s="44" t="s">
        <v>651</v>
      </c>
      <c r="F757" s="44" t="s">
        <v>651</v>
      </c>
      <c r="G757" s="4" t="s">
        <v>431</v>
      </c>
      <c r="H757" s="3" t="s">
        <v>421</v>
      </c>
      <c r="I757" s="3">
        <v>2.0</v>
      </c>
      <c r="J757" s="3" t="s">
        <v>55</v>
      </c>
      <c r="K757" s="3" t="s">
        <v>55</v>
      </c>
      <c r="L757" s="4" t="s">
        <v>141</v>
      </c>
      <c r="M757" s="4" t="s">
        <v>176</v>
      </c>
      <c r="N757" s="4">
        <v>10.0</v>
      </c>
      <c r="O757" s="4">
        <v>0.0</v>
      </c>
      <c r="P757" s="4" t="s">
        <v>54</v>
      </c>
      <c r="Q757" s="4">
        <v>1.0</v>
      </c>
      <c r="R757" s="7"/>
      <c r="S757" s="7"/>
      <c r="T757" s="7"/>
      <c r="U757" s="7"/>
      <c r="V757" s="7"/>
      <c r="W757" s="7"/>
      <c r="X757" s="7"/>
      <c r="Y757" s="7"/>
      <c r="Z757" s="7"/>
      <c r="AA757" s="7"/>
      <c r="AB757" s="7"/>
      <c r="AC757" s="7"/>
    </row>
    <row r="758" ht="15.75" customHeight="1">
      <c r="A758" s="39">
        <v>5.0</v>
      </c>
      <c r="B758" s="39">
        <v>2019.0</v>
      </c>
      <c r="C758" s="43">
        <v>43713.0</v>
      </c>
      <c r="D758" s="4" t="s">
        <v>275</v>
      </c>
      <c r="E758" s="44" t="s">
        <v>652</v>
      </c>
      <c r="F758" s="44" t="s">
        <v>652</v>
      </c>
      <c r="G758" s="4" t="s">
        <v>469</v>
      </c>
      <c r="H758" s="3" t="s">
        <v>421</v>
      </c>
      <c r="I758" s="3">
        <v>1.0</v>
      </c>
      <c r="J758" s="3" t="s">
        <v>55</v>
      </c>
      <c r="K758" s="3" t="s">
        <v>55</v>
      </c>
      <c r="L758" s="4" t="s">
        <v>123</v>
      </c>
      <c r="M758" s="4" t="s">
        <v>165</v>
      </c>
      <c r="N758" s="4">
        <v>0.0</v>
      </c>
      <c r="O758" s="4">
        <v>0.0</v>
      </c>
      <c r="P758" s="4" t="s">
        <v>502</v>
      </c>
      <c r="Q758" s="4">
        <v>1.0</v>
      </c>
      <c r="R758" s="7"/>
      <c r="S758" s="7"/>
      <c r="T758" s="7"/>
      <c r="U758" s="7"/>
      <c r="V758" s="7"/>
      <c r="W758" s="7"/>
      <c r="X758" s="7"/>
      <c r="Y758" s="7"/>
      <c r="Z758" s="7"/>
      <c r="AA758" s="7"/>
      <c r="AB758" s="7"/>
      <c r="AC758" s="7"/>
    </row>
    <row r="759" ht="15.75" customHeight="1">
      <c r="A759" s="39">
        <v>5.0</v>
      </c>
      <c r="B759" s="39">
        <v>2019.0</v>
      </c>
      <c r="C759" s="43">
        <v>43713.0</v>
      </c>
      <c r="D759" s="4" t="s">
        <v>275</v>
      </c>
      <c r="E759" s="44" t="s">
        <v>652</v>
      </c>
      <c r="F759" s="44" t="s">
        <v>652</v>
      </c>
      <c r="G759" s="4" t="s">
        <v>469</v>
      </c>
      <c r="H759" s="3" t="s">
        <v>421</v>
      </c>
      <c r="I759" s="3">
        <v>2.0</v>
      </c>
      <c r="J759" s="3" t="s">
        <v>55</v>
      </c>
      <c r="K759" s="3" t="s">
        <v>55</v>
      </c>
      <c r="L759" s="4" t="s">
        <v>123</v>
      </c>
      <c r="M759" s="4" t="s">
        <v>165</v>
      </c>
      <c r="N759" s="4">
        <v>0.0</v>
      </c>
      <c r="O759" s="4">
        <v>0.0</v>
      </c>
      <c r="P759" s="4" t="s">
        <v>502</v>
      </c>
      <c r="Q759" s="4">
        <v>1.0</v>
      </c>
      <c r="R759" s="7"/>
      <c r="S759" s="7"/>
      <c r="T759" s="7"/>
      <c r="U759" s="7"/>
      <c r="V759" s="7"/>
      <c r="W759" s="7"/>
      <c r="X759" s="7"/>
      <c r="Y759" s="7"/>
      <c r="Z759" s="7"/>
      <c r="AA759" s="7"/>
      <c r="AB759" s="7"/>
      <c r="AC759" s="7"/>
    </row>
    <row r="760" ht="15.75" customHeight="1">
      <c r="A760" s="39">
        <v>5.0</v>
      </c>
      <c r="B760" s="39">
        <v>2019.0</v>
      </c>
      <c r="C760" s="43">
        <v>43713.0</v>
      </c>
      <c r="D760" s="4" t="s">
        <v>275</v>
      </c>
      <c r="E760" s="44" t="s">
        <v>652</v>
      </c>
      <c r="F760" s="44" t="s">
        <v>652</v>
      </c>
      <c r="G760" s="4" t="s">
        <v>470</v>
      </c>
      <c r="H760" s="3" t="s">
        <v>421</v>
      </c>
      <c r="I760" s="3">
        <v>1.0</v>
      </c>
      <c r="J760" s="3" t="s">
        <v>55</v>
      </c>
      <c r="K760" s="3" t="s">
        <v>55</v>
      </c>
      <c r="L760" s="4" t="s">
        <v>123</v>
      </c>
      <c r="M760" s="4" t="s">
        <v>165</v>
      </c>
      <c r="N760" s="4">
        <v>0.0</v>
      </c>
      <c r="O760" s="4">
        <v>0.0</v>
      </c>
      <c r="P760" s="4" t="s">
        <v>502</v>
      </c>
      <c r="Q760" s="4">
        <v>1.0</v>
      </c>
      <c r="R760" s="7"/>
      <c r="S760" s="7"/>
      <c r="T760" s="7"/>
      <c r="U760" s="7"/>
      <c r="V760" s="7"/>
      <c r="W760" s="7"/>
      <c r="X760" s="7"/>
      <c r="Y760" s="7"/>
      <c r="Z760" s="7"/>
      <c r="AA760" s="7"/>
      <c r="AB760" s="7"/>
      <c r="AC760" s="7"/>
    </row>
    <row r="761" ht="15.75" customHeight="1">
      <c r="A761" s="39">
        <v>5.0</v>
      </c>
      <c r="B761" s="39">
        <v>2019.0</v>
      </c>
      <c r="C761" s="43">
        <v>43713.0</v>
      </c>
      <c r="D761" s="4" t="s">
        <v>646</v>
      </c>
      <c r="E761" s="44" t="s">
        <v>653</v>
      </c>
      <c r="F761" s="44" t="s">
        <v>653</v>
      </c>
      <c r="G761" s="4" t="s">
        <v>470</v>
      </c>
      <c r="H761" s="3" t="s">
        <v>421</v>
      </c>
      <c r="I761" s="3">
        <v>2.0</v>
      </c>
      <c r="J761" s="3" t="s">
        <v>55</v>
      </c>
      <c r="K761" s="3" t="s">
        <v>55</v>
      </c>
      <c r="L761" s="4" t="s">
        <v>123</v>
      </c>
      <c r="M761" s="4" t="s">
        <v>165</v>
      </c>
      <c r="N761" s="4">
        <v>0.0</v>
      </c>
      <c r="O761" s="4">
        <v>0.0</v>
      </c>
      <c r="P761" s="4" t="s">
        <v>502</v>
      </c>
      <c r="Q761" s="4">
        <v>1.0</v>
      </c>
      <c r="R761" s="7"/>
      <c r="S761" s="7"/>
      <c r="T761" s="7"/>
      <c r="U761" s="7"/>
      <c r="V761" s="7"/>
      <c r="W761" s="7"/>
      <c r="X761" s="7"/>
      <c r="Y761" s="7"/>
      <c r="Z761" s="7"/>
      <c r="AA761" s="7"/>
      <c r="AB761" s="7"/>
      <c r="AC761" s="7"/>
    </row>
    <row r="762" ht="15.75" customHeight="1">
      <c r="A762" s="39">
        <v>5.0</v>
      </c>
      <c r="B762" s="39">
        <v>2019.0</v>
      </c>
      <c r="C762" s="43">
        <v>43713.0</v>
      </c>
      <c r="D762" s="4" t="s">
        <v>275</v>
      </c>
      <c r="E762" s="44" t="s">
        <v>652</v>
      </c>
      <c r="F762" s="44" t="s">
        <v>652</v>
      </c>
      <c r="G762" s="4" t="s">
        <v>471</v>
      </c>
      <c r="H762" s="3" t="s">
        <v>421</v>
      </c>
      <c r="I762" s="3">
        <v>1.0</v>
      </c>
      <c r="J762" s="3" t="s">
        <v>55</v>
      </c>
      <c r="K762" s="3" t="s">
        <v>55</v>
      </c>
      <c r="L762" s="4" t="s">
        <v>123</v>
      </c>
      <c r="M762" s="4" t="s">
        <v>165</v>
      </c>
      <c r="N762" s="4">
        <v>0.0</v>
      </c>
      <c r="O762" s="4">
        <v>0.0</v>
      </c>
      <c r="P762" s="4" t="s">
        <v>502</v>
      </c>
      <c r="Q762" s="4">
        <v>1.0</v>
      </c>
      <c r="R762" s="7"/>
      <c r="S762" s="7"/>
      <c r="T762" s="7"/>
      <c r="U762" s="7"/>
      <c r="V762" s="7"/>
      <c r="W762" s="7"/>
      <c r="X762" s="7"/>
      <c r="Y762" s="7"/>
      <c r="Z762" s="7"/>
      <c r="AA762" s="7"/>
      <c r="AB762" s="7"/>
      <c r="AC762" s="7"/>
    </row>
    <row r="763" ht="15.75" customHeight="1">
      <c r="A763" s="39">
        <v>5.0</v>
      </c>
      <c r="B763" s="39">
        <v>2019.0</v>
      </c>
      <c r="C763" s="43">
        <v>43713.0</v>
      </c>
      <c r="D763" s="4" t="s">
        <v>275</v>
      </c>
      <c r="E763" s="44" t="s">
        <v>652</v>
      </c>
      <c r="F763" s="44" t="s">
        <v>652</v>
      </c>
      <c r="G763" s="4" t="s">
        <v>471</v>
      </c>
      <c r="H763" s="3" t="s">
        <v>421</v>
      </c>
      <c r="I763" s="3">
        <v>2.0</v>
      </c>
      <c r="J763" s="3" t="s">
        <v>55</v>
      </c>
      <c r="K763" s="3" t="s">
        <v>55</v>
      </c>
      <c r="L763" s="4" t="s">
        <v>123</v>
      </c>
      <c r="M763" s="4" t="s">
        <v>165</v>
      </c>
      <c r="N763" s="4">
        <v>0.0</v>
      </c>
      <c r="O763" s="4">
        <v>0.0</v>
      </c>
      <c r="P763" s="4" t="s">
        <v>502</v>
      </c>
      <c r="Q763" s="4">
        <v>1.0</v>
      </c>
      <c r="R763" s="7"/>
      <c r="S763" s="7"/>
      <c r="T763" s="7"/>
      <c r="U763" s="7"/>
      <c r="V763" s="7"/>
      <c r="W763" s="7"/>
      <c r="X763" s="7"/>
      <c r="Y763" s="7"/>
      <c r="Z763" s="7"/>
      <c r="AA763" s="7"/>
      <c r="AB763" s="7"/>
      <c r="AC763" s="7"/>
    </row>
    <row r="764" ht="15.75" customHeight="1">
      <c r="A764" s="39">
        <v>5.0</v>
      </c>
      <c r="B764" s="39">
        <v>2019.0</v>
      </c>
      <c r="C764" s="43">
        <v>43713.0</v>
      </c>
      <c r="D764" s="4" t="s">
        <v>646</v>
      </c>
      <c r="E764" s="44" t="s">
        <v>653</v>
      </c>
      <c r="F764" s="44" t="s">
        <v>653</v>
      </c>
      <c r="G764" s="4" t="s">
        <v>452</v>
      </c>
      <c r="H764" s="4" t="s">
        <v>421</v>
      </c>
      <c r="I764" s="3">
        <v>1.0</v>
      </c>
      <c r="J764" s="3" t="s">
        <v>55</v>
      </c>
      <c r="K764" s="3" t="s">
        <v>55</v>
      </c>
      <c r="L764" s="4" t="s">
        <v>123</v>
      </c>
      <c r="M764" s="4" t="s">
        <v>165</v>
      </c>
      <c r="N764" s="4">
        <v>0.0</v>
      </c>
      <c r="O764" s="4">
        <v>0.0</v>
      </c>
      <c r="P764" s="4" t="s">
        <v>502</v>
      </c>
      <c r="Q764" s="4">
        <v>1.0</v>
      </c>
      <c r="R764" s="7"/>
      <c r="S764" s="7"/>
      <c r="T764" s="7"/>
      <c r="U764" s="7"/>
      <c r="V764" s="7"/>
      <c r="W764" s="7"/>
      <c r="X764" s="7"/>
      <c r="Y764" s="7"/>
      <c r="Z764" s="7"/>
      <c r="AA764" s="7"/>
      <c r="AB764" s="7"/>
      <c r="AC764" s="7"/>
    </row>
    <row r="765" ht="15.75" customHeight="1">
      <c r="A765" s="39">
        <v>5.0</v>
      </c>
      <c r="B765" s="39">
        <v>2019.0</v>
      </c>
      <c r="C765" s="43">
        <v>43713.0</v>
      </c>
      <c r="D765" s="4" t="s">
        <v>646</v>
      </c>
      <c r="E765" s="44" t="s">
        <v>653</v>
      </c>
      <c r="F765" s="44" t="s">
        <v>653</v>
      </c>
      <c r="G765" s="4" t="s">
        <v>452</v>
      </c>
      <c r="H765" s="4" t="s">
        <v>421</v>
      </c>
      <c r="I765" s="3">
        <v>2.0</v>
      </c>
      <c r="J765" s="3" t="s">
        <v>55</v>
      </c>
      <c r="K765" s="3" t="s">
        <v>55</v>
      </c>
      <c r="L765" s="4" t="s">
        <v>123</v>
      </c>
      <c r="M765" s="4" t="s">
        <v>165</v>
      </c>
      <c r="N765" s="4">
        <v>0.0</v>
      </c>
      <c r="O765" s="4">
        <v>0.0</v>
      </c>
      <c r="P765" s="4" t="s">
        <v>502</v>
      </c>
      <c r="Q765" s="4">
        <v>1.0</v>
      </c>
      <c r="R765" s="7"/>
      <c r="S765" s="7"/>
      <c r="T765" s="7"/>
      <c r="U765" s="7"/>
      <c r="V765" s="7"/>
      <c r="W765" s="7"/>
      <c r="X765" s="7"/>
      <c r="Y765" s="7"/>
      <c r="Z765" s="7"/>
      <c r="AA765" s="7"/>
      <c r="AB765" s="7"/>
      <c r="AC765" s="7"/>
    </row>
    <row r="766" ht="15.75" customHeight="1">
      <c r="A766" s="39">
        <v>5.0</v>
      </c>
      <c r="B766" s="39">
        <v>2019.0</v>
      </c>
      <c r="C766" s="43">
        <v>43713.0</v>
      </c>
      <c r="D766" s="4" t="s">
        <v>646</v>
      </c>
      <c r="E766" s="44" t="s">
        <v>653</v>
      </c>
      <c r="F766" s="44" t="s">
        <v>653</v>
      </c>
      <c r="G766" s="4" t="s">
        <v>453</v>
      </c>
      <c r="H766" s="3" t="s">
        <v>421</v>
      </c>
      <c r="I766" s="3">
        <v>1.0</v>
      </c>
      <c r="J766" s="3" t="s">
        <v>55</v>
      </c>
      <c r="K766" s="3" t="s">
        <v>55</v>
      </c>
      <c r="L766" s="4" t="s">
        <v>141</v>
      </c>
      <c r="M766" s="4" t="s">
        <v>170</v>
      </c>
      <c r="N766" s="4">
        <v>0.0</v>
      </c>
      <c r="O766" s="4">
        <v>0.0</v>
      </c>
      <c r="P766" s="4" t="s">
        <v>502</v>
      </c>
      <c r="Q766" s="4">
        <v>1.0</v>
      </c>
      <c r="R766" s="7"/>
      <c r="S766" s="7"/>
      <c r="T766" s="7"/>
      <c r="U766" s="7"/>
      <c r="V766" s="7"/>
      <c r="W766" s="7"/>
      <c r="X766" s="7"/>
      <c r="Y766" s="7"/>
      <c r="Z766" s="7"/>
      <c r="AA766" s="7"/>
      <c r="AB766" s="7"/>
      <c r="AC766" s="7"/>
    </row>
    <row r="767" ht="15.75" customHeight="1">
      <c r="A767" s="39">
        <v>5.0</v>
      </c>
      <c r="B767" s="39">
        <v>2019.0</v>
      </c>
      <c r="C767" s="43">
        <v>43713.0</v>
      </c>
      <c r="D767" s="4" t="s">
        <v>646</v>
      </c>
      <c r="E767" s="44" t="s">
        <v>653</v>
      </c>
      <c r="F767" s="44" t="s">
        <v>653</v>
      </c>
      <c r="G767" s="4" t="s">
        <v>453</v>
      </c>
      <c r="H767" s="3" t="s">
        <v>421</v>
      </c>
      <c r="I767" s="3">
        <v>2.0</v>
      </c>
      <c r="J767" s="3" t="s">
        <v>55</v>
      </c>
      <c r="K767" s="3" t="s">
        <v>55</v>
      </c>
      <c r="L767" s="4" t="s">
        <v>141</v>
      </c>
      <c r="M767" s="4" t="s">
        <v>170</v>
      </c>
      <c r="N767" s="4">
        <v>0.0</v>
      </c>
      <c r="O767" s="4">
        <v>0.0</v>
      </c>
      <c r="P767" s="4" t="s">
        <v>502</v>
      </c>
      <c r="Q767" s="4">
        <v>1.0</v>
      </c>
      <c r="R767" s="7"/>
      <c r="S767" s="7"/>
      <c r="T767" s="7"/>
      <c r="U767" s="7"/>
      <c r="V767" s="7"/>
      <c r="W767" s="7"/>
      <c r="X767" s="7"/>
      <c r="Y767" s="7"/>
      <c r="Z767" s="7"/>
      <c r="AA767" s="7"/>
      <c r="AB767" s="7"/>
      <c r="AC767" s="7"/>
    </row>
    <row r="768" ht="15.75" customHeight="1">
      <c r="A768" s="39">
        <v>5.0</v>
      </c>
      <c r="B768" s="39">
        <v>2019.0</v>
      </c>
      <c r="C768" s="43">
        <v>43730.0</v>
      </c>
      <c r="D768" s="4" t="s">
        <v>646</v>
      </c>
      <c r="E768" s="44" t="s">
        <v>654</v>
      </c>
      <c r="F768" s="44" t="s">
        <v>654</v>
      </c>
      <c r="G768" s="4" t="s">
        <v>472</v>
      </c>
      <c r="H768" s="3" t="s">
        <v>421</v>
      </c>
      <c r="I768" s="3">
        <v>1.0</v>
      </c>
      <c r="J768" s="3" t="s">
        <v>55</v>
      </c>
      <c r="K768" s="3" t="s">
        <v>55</v>
      </c>
      <c r="L768" s="4" t="s">
        <v>123</v>
      </c>
      <c r="M768" s="4" t="s">
        <v>165</v>
      </c>
      <c r="N768" s="4">
        <v>0.0</v>
      </c>
      <c r="O768" s="4">
        <v>0.0</v>
      </c>
      <c r="P768" s="4" t="s">
        <v>502</v>
      </c>
      <c r="Q768" s="4">
        <v>1.0</v>
      </c>
      <c r="R768" s="4" t="s">
        <v>655</v>
      </c>
      <c r="S768" s="7"/>
      <c r="T768" s="7"/>
      <c r="U768" s="7"/>
      <c r="V768" s="7"/>
      <c r="W768" s="7"/>
      <c r="X768" s="7"/>
      <c r="Y768" s="7"/>
      <c r="Z768" s="7"/>
      <c r="AA768" s="7"/>
      <c r="AB768" s="7"/>
      <c r="AC768" s="7"/>
    </row>
    <row r="769" ht="15.75" customHeight="1">
      <c r="A769" s="39">
        <v>5.0</v>
      </c>
      <c r="B769" s="39">
        <v>2019.0</v>
      </c>
      <c r="C769" s="43">
        <v>43730.0</v>
      </c>
      <c r="D769" s="4" t="s">
        <v>646</v>
      </c>
      <c r="E769" s="44" t="s">
        <v>654</v>
      </c>
      <c r="F769" s="44" t="s">
        <v>654</v>
      </c>
      <c r="G769" s="4" t="s">
        <v>472</v>
      </c>
      <c r="H769" s="3" t="s">
        <v>421</v>
      </c>
      <c r="I769" s="3">
        <v>2.0</v>
      </c>
      <c r="J769" s="3" t="s">
        <v>55</v>
      </c>
      <c r="K769" s="3" t="s">
        <v>55</v>
      </c>
      <c r="L769" s="4" t="s">
        <v>123</v>
      </c>
      <c r="M769" s="4" t="s">
        <v>165</v>
      </c>
      <c r="N769" s="4">
        <v>0.0</v>
      </c>
      <c r="O769" s="4">
        <v>0.0</v>
      </c>
      <c r="P769" s="4" t="s">
        <v>502</v>
      </c>
      <c r="Q769" s="4">
        <v>1.0</v>
      </c>
      <c r="R769" s="4" t="s">
        <v>655</v>
      </c>
      <c r="S769" s="7"/>
      <c r="T769" s="7"/>
      <c r="U769" s="7"/>
      <c r="V769" s="7"/>
      <c r="W769" s="7"/>
      <c r="X769" s="7"/>
      <c r="Y769" s="7"/>
      <c r="Z769" s="7"/>
      <c r="AA769" s="7"/>
      <c r="AB769" s="7"/>
      <c r="AC769" s="7"/>
    </row>
    <row r="770" ht="15.75" customHeight="1">
      <c r="A770" s="39">
        <v>5.0</v>
      </c>
      <c r="B770" s="39">
        <v>2019.0</v>
      </c>
      <c r="C770" s="43">
        <v>43730.0</v>
      </c>
      <c r="D770" s="4" t="s">
        <v>646</v>
      </c>
      <c r="E770" s="44" t="s">
        <v>654</v>
      </c>
      <c r="F770" s="44" t="s">
        <v>654</v>
      </c>
      <c r="G770" s="4" t="s">
        <v>473</v>
      </c>
      <c r="H770" s="3" t="s">
        <v>421</v>
      </c>
      <c r="I770" s="3">
        <v>1.0</v>
      </c>
      <c r="J770" s="3" t="s">
        <v>55</v>
      </c>
      <c r="K770" s="3" t="s">
        <v>55</v>
      </c>
      <c r="L770" s="4" t="s">
        <v>123</v>
      </c>
      <c r="M770" s="4" t="s">
        <v>165</v>
      </c>
      <c r="N770" s="4">
        <v>0.0</v>
      </c>
      <c r="O770" s="4">
        <v>0.0</v>
      </c>
      <c r="P770" s="4" t="s">
        <v>502</v>
      </c>
      <c r="Q770" s="4">
        <v>1.0</v>
      </c>
      <c r="R770" s="7"/>
      <c r="S770" s="7"/>
      <c r="T770" s="7"/>
      <c r="U770" s="7"/>
      <c r="V770" s="7"/>
      <c r="W770" s="7"/>
      <c r="X770" s="7"/>
      <c r="Y770" s="7"/>
      <c r="Z770" s="7"/>
      <c r="AA770" s="7"/>
      <c r="AB770" s="7"/>
      <c r="AC770" s="7"/>
    </row>
    <row r="771" ht="15.75" customHeight="1">
      <c r="A771" s="39">
        <v>5.0</v>
      </c>
      <c r="B771" s="39">
        <v>2019.0</v>
      </c>
      <c r="C771" s="43">
        <v>43730.0</v>
      </c>
      <c r="D771" s="4" t="s">
        <v>646</v>
      </c>
      <c r="E771" s="44" t="s">
        <v>654</v>
      </c>
      <c r="F771" s="44" t="s">
        <v>654</v>
      </c>
      <c r="G771" s="4" t="s">
        <v>473</v>
      </c>
      <c r="H771" s="3" t="s">
        <v>421</v>
      </c>
      <c r="I771" s="3">
        <v>2.0</v>
      </c>
      <c r="J771" s="3" t="s">
        <v>55</v>
      </c>
      <c r="K771" s="3" t="s">
        <v>55</v>
      </c>
      <c r="L771" s="4" t="s">
        <v>123</v>
      </c>
      <c r="M771" s="4" t="s">
        <v>165</v>
      </c>
      <c r="N771" s="4">
        <v>0.0</v>
      </c>
      <c r="O771" s="4">
        <v>0.0</v>
      </c>
      <c r="P771" s="4" t="s">
        <v>502</v>
      </c>
      <c r="Q771" s="4">
        <v>1.0</v>
      </c>
      <c r="R771" s="7"/>
      <c r="S771" s="7"/>
      <c r="T771" s="7"/>
      <c r="U771" s="7"/>
      <c r="V771" s="7"/>
      <c r="W771" s="7"/>
      <c r="X771" s="7"/>
      <c r="Y771" s="7"/>
      <c r="Z771" s="7"/>
      <c r="AA771" s="7"/>
      <c r="AB771" s="7"/>
      <c r="AC771" s="7"/>
    </row>
    <row r="772" ht="15.75" customHeight="1">
      <c r="A772" s="39">
        <v>5.0</v>
      </c>
      <c r="B772" s="39">
        <v>2019.0</v>
      </c>
      <c r="C772" s="43">
        <v>43730.0</v>
      </c>
      <c r="D772" s="4" t="s">
        <v>646</v>
      </c>
      <c r="E772" s="44" t="s">
        <v>654</v>
      </c>
      <c r="F772" s="44" t="s">
        <v>654</v>
      </c>
      <c r="G772" s="4" t="s">
        <v>456</v>
      </c>
      <c r="H772" s="3" t="s">
        <v>421</v>
      </c>
      <c r="I772" s="3">
        <v>1.0</v>
      </c>
      <c r="J772" s="3" t="s">
        <v>55</v>
      </c>
      <c r="K772" s="3" t="s">
        <v>55</v>
      </c>
      <c r="L772" s="4" t="s">
        <v>123</v>
      </c>
      <c r="M772" s="4" t="s">
        <v>165</v>
      </c>
      <c r="N772" s="4">
        <v>0.0</v>
      </c>
      <c r="O772" s="4">
        <v>0.0</v>
      </c>
      <c r="P772" s="4" t="s">
        <v>502</v>
      </c>
      <c r="Q772" s="4">
        <v>1.0</v>
      </c>
      <c r="R772" s="7"/>
      <c r="S772" s="7"/>
      <c r="T772" s="7"/>
      <c r="U772" s="7"/>
      <c r="V772" s="7"/>
      <c r="W772" s="7"/>
      <c r="X772" s="7"/>
      <c r="Y772" s="7"/>
      <c r="Z772" s="7"/>
      <c r="AA772" s="7"/>
      <c r="AB772" s="7"/>
      <c r="AC772" s="7"/>
    </row>
    <row r="773" ht="15.75" customHeight="1">
      <c r="A773" s="39">
        <v>5.0</v>
      </c>
      <c r="B773" s="39">
        <v>2019.0</v>
      </c>
      <c r="C773" s="43">
        <v>43730.0</v>
      </c>
      <c r="D773" s="4" t="s">
        <v>646</v>
      </c>
      <c r="E773" s="44" t="s">
        <v>654</v>
      </c>
      <c r="F773" s="44" t="s">
        <v>654</v>
      </c>
      <c r="G773" s="4" t="s">
        <v>456</v>
      </c>
      <c r="H773" s="3" t="s">
        <v>421</v>
      </c>
      <c r="I773" s="3">
        <v>2.0</v>
      </c>
      <c r="J773" s="3" t="s">
        <v>55</v>
      </c>
      <c r="K773" s="3" t="s">
        <v>55</v>
      </c>
      <c r="L773" s="4" t="s">
        <v>123</v>
      </c>
      <c r="M773" s="4" t="s">
        <v>165</v>
      </c>
      <c r="N773" s="4">
        <v>0.0</v>
      </c>
      <c r="O773" s="4">
        <v>0.0</v>
      </c>
      <c r="P773" s="4" t="s">
        <v>502</v>
      </c>
      <c r="Q773" s="4">
        <v>1.0</v>
      </c>
      <c r="R773" s="4" t="s">
        <v>655</v>
      </c>
      <c r="S773" s="7"/>
      <c r="T773" s="7"/>
      <c r="U773" s="7"/>
      <c r="V773" s="7"/>
      <c r="W773" s="7"/>
      <c r="X773" s="7"/>
      <c r="Y773" s="7"/>
      <c r="Z773" s="7"/>
      <c r="AA773" s="7"/>
      <c r="AB773" s="7"/>
      <c r="AC773" s="7"/>
    </row>
    <row r="774" ht="15.75" customHeight="1">
      <c r="A774" s="39">
        <v>5.0</v>
      </c>
      <c r="B774" s="39">
        <v>2019.0</v>
      </c>
      <c r="C774" s="43">
        <v>43730.0</v>
      </c>
      <c r="D774" s="4" t="s">
        <v>646</v>
      </c>
      <c r="E774" s="44" t="s">
        <v>654</v>
      </c>
      <c r="F774" s="44" t="s">
        <v>654</v>
      </c>
      <c r="G774" s="4" t="s">
        <v>458</v>
      </c>
      <c r="H774" s="3" t="s">
        <v>421</v>
      </c>
      <c r="I774" s="3">
        <v>1.0</v>
      </c>
      <c r="J774" s="3" t="s">
        <v>55</v>
      </c>
      <c r="K774" s="3" t="s">
        <v>55</v>
      </c>
      <c r="L774" s="4" t="s">
        <v>123</v>
      </c>
      <c r="M774" s="4" t="s">
        <v>165</v>
      </c>
      <c r="N774" s="4">
        <v>0.0</v>
      </c>
      <c r="O774" s="4">
        <v>0.0</v>
      </c>
      <c r="P774" s="4" t="s">
        <v>502</v>
      </c>
      <c r="Q774" s="4">
        <v>1.0</v>
      </c>
      <c r="R774" s="7"/>
      <c r="S774" s="7"/>
      <c r="T774" s="7"/>
      <c r="U774" s="7"/>
      <c r="V774" s="7"/>
      <c r="W774" s="7"/>
      <c r="X774" s="7"/>
      <c r="Y774" s="7"/>
      <c r="Z774" s="7"/>
      <c r="AA774" s="7"/>
      <c r="AB774" s="7"/>
      <c r="AC774" s="7"/>
    </row>
    <row r="775" ht="15.75" customHeight="1">
      <c r="A775" s="39">
        <v>5.0</v>
      </c>
      <c r="B775" s="39">
        <v>2019.0</v>
      </c>
      <c r="C775" s="43">
        <v>43730.0</v>
      </c>
      <c r="D775" s="4" t="s">
        <v>646</v>
      </c>
      <c r="E775" s="44" t="s">
        <v>654</v>
      </c>
      <c r="F775" s="44" t="s">
        <v>654</v>
      </c>
      <c r="G775" s="4" t="s">
        <v>458</v>
      </c>
      <c r="H775" s="3" t="s">
        <v>421</v>
      </c>
      <c r="I775" s="3">
        <v>2.0</v>
      </c>
      <c r="J775" s="3" t="s">
        <v>55</v>
      </c>
      <c r="K775" s="3" t="s">
        <v>55</v>
      </c>
      <c r="L775" s="4" t="s">
        <v>123</v>
      </c>
      <c r="M775" s="4" t="s">
        <v>165</v>
      </c>
      <c r="N775" s="4">
        <v>0.0</v>
      </c>
      <c r="O775" s="4">
        <v>0.0</v>
      </c>
      <c r="P775" s="4" t="s">
        <v>502</v>
      </c>
      <c r="Q775" s="4">
        <v>1.0</v>
      </c>
      <c r="R775" s="7"/>
      <c r="S775" s="7"/>
      <c r="T775" s="7"/>
      <c r="U775" s="7"/>
      <c r="V775" s="7"/>
      <c r="W775" s="7"/>
      <c r="X775" s="7"/>
      <c r="Y775" s="7"/>
      <c r="Z775" s="7"/>
      <c r="AA775" s="7"/>
      <c r="AB775" s="7"/>
      <c r="AC775" s="7"/>
    </row>
    <row r="776" ht="15.75" customHeight="1">
      <c r="A776" s="39">
        <v>5.0</v>
      </c>
      <c r="B776" s="39">
        <v>2019.0</v>
      </c>
      <c r="C776" s="43">
        <v>43730.0</v>
      </c>
      <c r="D776" s="4" t="s">
        <v>646</v>
      </c>
      <c r="E776" s="44" t="s">
        <v>654</v>
      </c>
      <c r="F776" s="44" t="s">
        <v>654</v>
      </c>
      <c r="G776" s="4" t="s">
        <v>433</v>
      </c>
      <c r="H776" s="3" t="s">
        <v>421</v>
      </c>
      <c r="I776" s="3">
        <v>1.0</v>
      </c>
      <c r="J776" s="3" t="s">
        <v>55</v>
      </c>
      <c r="K776" s="3" t="s">
        <v>55</v>
      </c>
      <c r="L776" s="4" t="s">
        <v>141</v>
      </c>
      <c r="M776" s="4" t="s">
        <v>170</v>
      </c>
      <c r="N776" s="4">
        <v>0.0</v>
      </c>
      <c r="O776" s="4">
        <v>50.0</v>
      </c>
      <c r="P776" s="4" t="s">
        <v>502</v>
      </c>
      <c r="Q776" s="4">
        <v>1.0</v>
      </c>
      <c r="R776" s="7"/>
      <c r="S776" s="7"/>
      <c r="T776" s="7"/>
      <c r="U776" s="7"/>
      <c r="V776" s="7"/>
      <c r="W776" s="7"/>
      <c r="X776" s="7"/>
      <c r="Y776" s="7"/>
      <c r="Z776" s="7"/>
      <c r="AA776" s="7"/>
      <c r="AB776" s="7"/>
      <c r="AC776" s="7"/>
    </row>
    <row r="777" ht="15.75" customHeight="1">
      <c r="A777" s="39">
        <v>5.0</v>
      </c>
      <c r="B777" s="39">
        <v>2019.0</v>
      </c>
      <c r="C777" s="43">
        <v>43730.0</v>
      </c>
      <c r="D777" s="4" t="s">
        <v>646</v>
      </c>
      <c r="E777" s="44" t="s">
        <v>654</v>
      </c>
      <c r="F777" s="44" t="s">
        <v>654</v>
      </c>
      <c r="G777" s="4" t="s">
        <v>433</v>
      </c>
      <c r="H777" s="3" t="s">
        <v>421</v>
      </c>
      <c r="I777" s="3">
        <v>2.0</v>
      </c>
      <c r="J777" s="3" t="s">
        <v>55</v>
      </c>
      <c r="K777" s="3" t="s">
        <v>55</v>
      </c>
      <c r="L777" s="4" t="s">
        <v>141</v>
      </c>
      <c r="M777" s="4" t="s">
        <v>170</v>
      </c>
      <c r="N777" s="4">
        <v>0.0</v>
      </c>
      <c r="O777" s="4">
        <v>20.0</v>
      </c>
      <c r="P777" s="4" t="s">
        <v>502</v>
      </c>
      <c r="Q777" s="4">
        <v>1.0</v>
      </c>
      <c r="R777" s="7"/>
      <c r="S777" s="7"/>
      <c r="T777" s="7"/>
      <c r="U777" s="7"/>
      <c r="V777" s="7"/>
      <c r="W777" s="7"/>
      <c r="X777" s="7"/>
      <c r="Y777" s="7"/>
      <c r="Z777" s="7"/>
      <c r="AA777" s="7"/>
      <c r="AB777" s="7"/>
      <c r="AC777" s="7"/>
    </row>
    <row r="778" ht="15.75" customHeight="1">
      <c r="A778" s="39">
        <v>6.0</v>
      </c>
      <c r="B778" s="39">
        <v>2019.0</v>
      </c>
      <c r="C778" s="43">
        <v>43730.0</v>
      </c>
      <c r="D778" s="4" t="s">
        <v>646</v>
      </c>
      <c r="E778" s="44" t="s">
        <v>654</v>
      </c>
      <c r="F778" s="44" t="s">
        <v>654</v>
      </c>
      <c r="G778" s="4" t="s">
        <v>443</v>
      </c>
      <c r="H778" s="3" t="s">
        <v>421</v>
      </c>
      <c r="I778" s="3">
        <v>1.0</v>
      </c>
      <c r="J778" s="3" t="s">
        <v>55</v>
      </c>
      <c r="K778" s="3" t="s">
        <v>55</v>
      </c>
      <c r="L778" s="4" t="s">
        <v>123</v>
      </c>
      <c r="M778" s="4" t="s">
        <v>165</v>
      </c>
      <c r="N778" s="4">
        <v>0.0</v>
      </c>
      <c r="O778" s="4">
        <v>0.0</v>
      </c>
      <c r="P778" s="4" t="s">
        <v>502</v>
      </c>
      <c r="Q778" s="4">
        <v>1.0</v>
      </c>
      <c r="R778" s="7"/>
      <c r="S778" s="7"/>
      <c r="T778" s="7"/>
      <c r="U778" s="7"/>
      <c r="V778" s="7"/>
      <c r="W778" s="7"/>
      <c r="X778" s="7"/>
      <c r="Y778" s="7"/>
      <c r="Z778" s="7"/>
      <c r="AA778" s="7"/>
      <c r="AB778" s="7"/>
      <c r="AC778" s="7"/>
    </row>
    <row r="779" ht="15.75" customHeight="1">
      <c r="A779" s="39">
        <v>6.0</v>
      </c>
      <c r="B779" s="39">
        <v>2019.0</v>
      </c>
      <c r="C779" s="43">
        <v>43730.0</v>
      </c>
      <c r="D779" s="4" t="s">
        <v>646</v>
      </c>
      <c r="E779" s="44" t="s">
        <v>654</v>
      </c>
      <c r="F779" s="44" t="s">
        <v>654</v>
      </c>
      <c r="G779" s="4" t="s">
        <v>443</v>
      </c>
      <c r="H779" s="3" t="s">
        <v>421</v>
      </c>
      <c r="I779" s="3">
        <v>2.0</v>
      </c>
      <c r="J779" s="3" t="s">
        <v>55</v>
      </c>
      <c r="K779" s="3" t="s">
        <v>55</v>
      </c>
      <c r="L779" s="4" t="s">
        <v>123</v>
      </c>
      <c r="M779" s="4" t="s">
        <v>165</v>
      </c>
      <c r="N779" s="4">
        <v>0.0</v>
      </c>
      <c r="O779" s="4">
        <v>0.0</v>
      </c>
      <c r="P779" s="4" t="s">
        <v>502</v>
      </c>
      <c r="Q779" s="4">
        <v>1.0</v>
      </c>
      <c r="R779" s="7"/>
      <c r="S779" s="7"/>
      <c r="T779" s="7"/>
      <c r="U779" s="7"/>
      <c r="V779" s="7"/>
      <c r="W779" s="7"/>
      <c r="X779" s="7"/>
      <c r="Y779" s="7"/>
      <c r="Z779" s="7"/>
      <c r="AA779" s="7"/>
      <c r="AB779" s="7"/>
      <c r="AC779" s="7"/>
    </row>
    <row r="780" ht="15.75" customHeight="1">
      <c r="A780" s="39">
        <v>5.0</v>
      </c>
      <c r="B780" s="39">
        <v>2019.0</v>
      </c>
      <c r="C780" s="43">
        <v>43730.0</v>
      </c>
      <c r="D780" s="4" t="s">
        <v>646</v>
      </c>
      <c r="E780" s="44" t="s">
        <v>654</v>
      </c>
      <c r="F780" s="44" t="s">
        <v>654</v>
      </c>
      <c r="G780" s="4" t="s">
        <v>444</v>
      </c>
      <c r="H780" s="3" t="s">
        <v>421</v>
      </c>
      <c r="I780" s="3">
        <v>1.0</v>
      </c>
      <c r="J780" s="3" t="s">
        <v>55</v>
      </c>
      <c r="K780" s="3" t="s">
        <v>55</v>
      </c>
      <c r="L780" s="4" t="s">
        <v>123</v>
      </c>
      <c r="M780" s="4" t="s">
        <v>165</v>
      </c>
      <c r="N780" s="4">
        <v>0.0</v>
      </c>
      <c r="O780" s="4">
        <v>0.0</v>
      </c>
      <c r="P780" s="4" t="s">
        <v>502</v>
      </c>
      <c r="Q780" s="4">
        <v>1.0</v>
      </c>
      <c r="R780" s="7"/>
      <c r="S780" s="7"/>
      <c r="T780" s="7"/>
      <c r="U780" s="7"/>
      <c r="V780" s="7"/>
      <c r="W780" s="7"/>
      <c r="X780" s="7"/>
      <c r="Y780" s="7"/>
      <c r="Z780" s="7"/>
      <c r="AA780" s="7"/>
      <c r="AB780" s="7"/>
      <c r="AC780" s="7"/>
    </row>
    <row r="781" ht="15.75" customHeight="1">
      <c r="A781" s="39">
        <v>5.0</v>
      </c>
      <c r="B781" s="39">
        <v>2019.0</v>
      </c>
      <c r="C781" s="43">
        <v>43730.0</v>
      </c>
      <c r="D781" s="4" t="s">
        <v>646</v>
      </c>
      <c r="E781" s="44" t="s">
        <v>654</v>
      </c>
      <c r="F781" s="44" t="s">
        <v>654</v>
      </c>
      <c r="G781" s="4" t="s">
        <v>444</v>
      </c>
      <c r="H781" s="3" t="s">
        <v>421</v>
      </c>
      <c r="I781" s="3">
        <v>2.0</v>
      </c>
      <c r="J781" s="3" t="s">
        <v>55</v>
      </c>
      <c r="K781" s="3" t="s">
        <v>55</v>
      </c>
      <c r="L781" s="4" t="s">
        <v>123</v>
      </c>
      <c r="M781" s="4" t="s">
        <v>165</v>
      </c>
      <c r="N781" s="4">
        <v>0.0</v>
      </c>
      <c r="O781" s="4">
        <v>0.0</v>
      </c>
      <c r="P781" s="4" t="s">
        <v>502</v>
      </c>
      <c r="Q781" s="4">
        <v>1.0</v>
      </c>
      <c r="R781" s="7"/>
      <c r="S781" s="7"/>
      <c r="T781" s="7"/>
      <c r="U781" s="7"/>
      <c r="V781" s="7"/>
      <c r="W781" s="7"/>
      <c r="X781" s="7"/>
      <c r="Y781" s="7"/>
      <c r="Z781" s="7"/>
      <c r="AA781" s="7"/>
      <c r="AB781" s="7"/>
      <c r="AC781" s="7"/>
    </row>
    <row r="782" ht="15.75" customHeight="1">
      <c r="A782" s="39">
        <v>5.0</v>
      </c>
      <c r="B782" s="39">
        <v>2019.0</v>
      </c>
      <c r="C782" s="43">
        <v>43730.0</v>
      </c>
      <c r="D782" s="4" t="s">
        <v>646</v>
      </c>
      <c r="E782" s="44" t="s">
        <v>654</v>
      </c>
      <c r="F782" s="44" t="s">
        <v>654</v>
      </c>
      <c r="G782" s="4" t="s">
        <v>447</v>
      </c>
      <c r="H782" s="3" t="s">
        <v>421</v>
      </c>
      <c r="I782" s="3">
        <v>1.0</v>
      </c>
      <c r="J782" s="3" t="s">
        <v>55</v>
      </c>
      <c r="K782" s="3" t="s">
        <v>55</v>
      </c>
      <c r="L782" s="4" t="s">
        <v>123</v>
      </c>
      <c r="M782" s="4" t="s">
        <v>165</v>
      </c>
      <c r="N782" s="4">
        <v>0.0</v>
      </c>
      <c r="O782" s="4">
        <v>0.0</v>
      </c>
      <c r="P782" s="4" t="s">
        <v>502</v>
      </c>
      <c r="Q782" s="4">
        <v>1.0</v>
      </c>
      <c r="R782" s="7"/>
      <c r="S782" s="7"/>
      <c r="T782" s="7"/>
      <c r="U782" s="7"/>
      <c r="V782" s="7"/>
      <c r="W782" s="7"/>
      <c r="X782" s="7"/>
      <c r="Y782" s="7"/>
      <c r="Z782" s="7"/>
      <c r="AA782" s="7"/>
      <c r="AB782" s="7"/>
      <c r="AC782" s="7"/>
    </row>
    <row r="783" ht="15.75" customHeight="1">
      <c r="A783" s="39">
        <v>5.0</v>
      </c>
      <c r="B783" s="39">
        <v>2019.0</v>
      </c>
      <c r="C783" s="43">
        <v>43730.0</v>
      </c>
      <c r="D783" s="4" t="s">
        <v>646</v>
      </c>
      <c r="E783" s="44" t="s">
        <v>654</v>
      </c>
      <c r="F783" s="44" t="s">
        <v>654</v>
      </c>
      <c r="G783" s="4" t="s">
        <v>447</v>
      </c>
      <c r="H783" s="3" t="s">
        <v>421</v>
      </c>
      <c r="I783" s="3">
        <v>2.0</v>
      </c>
      <c r="J783" s="3" t="s">
        <v>55</v>
      </c>
      <c r="K783" s="3" t="s">
        <v>55</v>
      </c>
      <c r="L783" s="4" t="s">
        <v>123</v>
      </c>
      <c r="M783" s="4" t="s">
        <v>165</v>
      </c>
      <c r="N783" s="4">
        <v>0.0</v>
      </c>
      <c r="O783" s="4">
        <v>0.0</v>
      </c>
      <c r="P783" s="4" t="s">
        <v>502</v>
      </c>
      <c r="Q783" s="4">
        <v>1.0</v>
      </c>
      <c r="R783" s="7"/>
      <c r="S783" s="7"/>
      <c r="T783" s="7"/>
      <c r="U783" s="7"/>
      <c r="V783" s="7"/>
      <c r="W783" s="7"/>
      <c r="X783" s="7"/>
      <c r="Y783" s="7"/>
      <c r="Z783" s="7"/>
      <c r="AA783" s="7"/>
      <c r="AB783" s="7"/>
      <c r="AC783" s="7"/>
    </row>
    <row r="784" ht="15.75" customHeight="1">
      <c r="A784" s="39">
        <v>1.0</v>
      </c>
      <c r="B784" s="39">
        <v>2020.0</v>
      </c>
      <c r="C784" s="40">
        <v>44025.0</v>
      </c>
      <c r="D784" s="4" t="s">
        <v>646</v>
      </c>
      <c r="E784" s="44" t="s">
        <v>656</v>
      </c>
      <c r="F784" s="44" t="s">
        <v>656</v>
      </c>
      <c r="G784" s="3" t="s">
        <v>381</v>
      </c>
      <c r="H784" s="3" t="s">
        <v>375</v>
      </c>
      <c r="I784" s="3">
        <v>1.0</v>
      </c>
      <c r="J784" s="3" t="s">
        <v>55</v>
      </c>
      <c r="K784" s="3" t="s">
        <v>55</v>
      </c>
      <c r="L784" s="4" t="s">
        <v>141</v>
      </c>
      <c r="M784" s="4" t="s">
        <v>170</v>
      </c>
      <c r="N784" s="39">
        <v>0.0</v>
      </c>
      <c r="O784" s="39">
        <v>0.0</v>
      </c>
      <c r="P784" s="4" t="s">
        <v>502</v>
      </c>
      <c r="Q784" s="4">
        <v>1.0</v>
      </c>
      <c r="R784" s="7"/>
      <c r="S784" s="7"/>
      <c r="T784" s="7"/>
      <c r="U784" s="7"/>
      <c r="V784" s="7"/>
      <c r="W784" s="7"/>
      <c r="X784" s="7"/>
      <c r="Y784" s="7"/>
      <c r="Z784" s="7"/>
      <c r="AA784" s="7"/>
      <c r="AB784" s="7"/>
      <c r="AC784" s="7"/>
    </row>
    <row r="785" ht="15.75" customHeight="1">
      <c r="A785" s="39">
        <v>1.0</v>
      </c>
      <c r="B785" s="39">
        <v>2020.0</v>
      </c>
      <c r="C785" s="40">
        <v>44025.0</v>
      </c>
      <c r="D785" s="4" t="s">
        <v>646</v>
      </c>
      <c r="E785" s="44" t="s">
        <v>656</v>
      </c>
      <c r="F785" s="44" t="s">
        <v>656</v>
      </c>
      <c r="G785" s="3" t="s">
        <v>381</v>
      </c>
      <c r="H785" s="3" t="s">
        <v>375</v>
      </c>
      <c r="I785" s="3">
        <v>2.0</v>
      </c>
      <c r="J785" s="3" t="s">
        <v>55</v>
      </c>
      <c r="K785" s="3" t="s">
        <v>55</v>
      </c>
      <c r="L785" s="4" t="s">
        <v>135</v>
      </c>
      <c r="M785" s="4" t="s">
        <v>170</v>
      </c>
      <c r="N785" s="39">
        <v>0.0</v>
      </c>
      <c r="O785" s="39">
        <v>0.0</v>
      </c>
      <c r="P785" s="4" t="s">
        <v>54</v>
      </c>
      <c r="Q785" s="4">
        <v>1.0</v>
      </c>
      <c r="R785" s="7"/>
      <c r="S785" s="7"/>
      <c r="T785" s="7"/>
      <c r="U785" s="7"/>
      <c r="V785" s="7"/>
      <c r="W785" s="7"/>
      <c r="X785" s="7"/>
      <c r="Y785" s="7"/>
      <c r="Z785" s="7"/>
      <c r="AA785" s="7"/>
      <c r="AB785" s="7"/>
      <c r="AC785" s="7"/>
    </row>
    <row r="786" ht="15.75" customHeight="1">
      <c r="A786" s="39">
        <v>1.0</v>
      </c>
      <c r="B786" s="39">
        <v>2020.0</v>
      </c>
      <c r="C786" s="40">
        <v>44025.0</v>
      </c>
      <c r="D786" s="4" t="s">
        <v>646</v>
      </c>
      <c r="E786" s="44" t="s">
        <v>656</v>
      </c>
      <c r="F786" s="44" t="s">
        <v>656</v>
      </c>
      <c r="G786" s="3" t="s">
        <v>388</v>
      </c>
      <c r="H786" s="3" t="s">
        <v>375</v>
      </c>
      <c r="I786" s="3">
        <v>1.0</v>
      </c>
      <c r="J786" s="3" t="s">
        <v>55</v>
      </c>
      <c r="K786" s="3" t="s">
        <v>55</v>
      </c>
      <c r="L786" s="4" t="s">
        <v>123</v>
      </c>
      <c r="M786" s="4" t="s">
        <v>182</v>
      </c>
      <c r="N786" s="39">
        <v>0.0</v>
      </c>
      <c r="O786" s="39">
        <v>80.0</v>
      </c>
      <c r="P786" s="4" t="s">
        <v>502</v>
      </c>
      <c r="Q786" s="4">
        <v>1.0</v>
      </c>
      <c r="R786" s="7"/>
      <c r="S786" s="7"/>
      <c r="T786" s="7"/>
      <c r="U786" s="7"/>
      <c r="V786" s="7"/>
      <c r="W786" s="7"/>
      <c r="X786" s="7"/>
      <c r="Y786" s="7"/>
      <c r="Z786" s="7"/>
      <c r="AA786" s="7"/>
      <c r="AB786" s="7"/>
      <c r="AC786" s="7"/>
    </row>
    <row r="787" ht="15.75" customHeight="1">
      <c r="A787" s="39">
        <v>1.0</v>
      </c>
      <c r="B787" s="39">
        <v>2020.0</v>
      </c>
      <c r="C787" s="40">
        <v>44025.0</v>
      </c>
      <c r="D787" s="4" t="s">
        <v>646</v>
      </c>
      <c r="E787" s="44" t="s">
        <v>656</v>
      </c>
      <c r="F787" s="44" t="s">
        <v>656</v>
      </c>
      <c r="G787" s="3" t="s">
        <v>388</v>
      </c>
      <c r="H787" s="3" t="s">
        <v>375</v>
      </c>
      <c r="I787" s="3">
        <v>2.0</v>
      </c>
      <c r="J787" s="3" t="s">
        <v>55</v>
      </c>
      <c r="K787" s="3" t="s">
        <v>55</v>
      </c>
      <c r="L787" s="4" t="s">
        <v>123</v>
      </c>
      <c r="M787" s="4" t="s">
        <v>182</v>
      </c>
      <c r="N787" s="39">
        <v>0.0</v>
      </c>
      <c r="O787" s="39">
        <v>50.0</v>
      </c>
      <c r="P787" s="4" t="s">
        <v>502</v>
      </c>
      <c r="Q787" s="4">
        <v>1.0</v>
      </c>
      <c r="R787" s="7"/>
      <c r="S787" s="7"/>
      <c r="T787" s="7"/>
      <c r="U787" s="7"/>
      <c r="V787" s="7"/>
      <c r="W787" s="7"/>
      <c r="X787" s="7"/>
      <c r="Y787" s="7"/>
      <c r="Z787" s="7"/>
      <c r="AA787" s="7"/>
      <c r="AB787" s="7"/>
      <c r="AC787" s="7"/>
    </row>
    <row r="788" ht="15.75" customHeight="1">
      <c r="A788" s="39">
        <v>1.0</v>
      </c>
      <c r="B788" s="39">
        <v>2020.0</v>
      </c>
      <c r="C788" s="40">
        <v>44025.0</v>
      </c>
      <c r="D788" s="4" t="s">
        <v>646</v>
      </c>
      <c r="E788" s="44" t="s">
        <v>656</v>
      </c>
      <c r="F788" s="44" t="s">
        <v>656</v>
      </c>
      <c r="G788" s="3" t="s">
        <v>389</v>
      </c>
      <c r="H788" s="3" t="s">
        <v>375</v>
      </c>
      <c r="I788" s="3">
        <v>1.0</v>
      </c>
      <c r="J788" s="3" t="s">
        <v>55</v>
      </c>
      <c r="K788" s="3" t="s">
        <v>55</v>
      </c>
      <c r="L788" s="4" t="s">
        <v>135</v>
      </c>
      <c r="M788" s="4" t="s">
        <v>170</v>
      </c>
      <c r="N788" s="39">
        <v>0.0</v>
      </c>
      <c r="O788" s="39">
        <v>0.0</v>
      </c>
      <c r="P788" s="4" t="s">
        <v>502</v>
      </c>
      <c r="Q788" s="4">
        <v>1.0</v>
      </c>
      <c r="R788" s="7"/>
      <c r="S788" s="7"/>
      <c r="T788" s="7"/>
      <c r="U788" s="7"/>
      <c r="V788" s="7"/>
      <c r="W788" s="7"/>
      <c r="X788" s="7"/>
      <c r="Y788" s="7"/>
      <c r="Z788" s="7"/>
      <c r="AA788" s="7"/>
      <c r="AB788" s="7"/>
      <c r="AC788" s="7"/>
    </row>
    <row r="789" ht="15.75" customHeight="1">
      <c r="A789" s="39">
        <v>1.0</v>
      </c>
      <c r="B789" s="39">
        <v>2020.0</v>
      </c>
      <c r="C789" s="40">
        <v>44025.0</v>
      </c>
      <c r="D789" s="4" t="s">
        <v>646</v>
      </c>
      <c r="E789" s="44" t="s">
        <v>656</v>
      </c>
      <c r="F789" s="44" t="s">
        <v>656</v>
      </c>
      <c r="G789" s="3" t="s">
        <v>389</v>
      </c>
      <c r="H789" s="3" t="s">
        <v>375</v>
      </c>
      <c r="I789" s="3">
        <v>2.0</v>
      </c>
      <c r="J789" s="3" t="s">
        <v>55</v>
      </c>
      <c r="K789" s="3" t="s">
        <v>55</v>
      </c>
      <c r="L789" s="4" t="s">
        <v>135</v>
      </c>
      <c r="M789" s="4" t="s">
        <v>170</v>
      </c>
      <c r="N789" s="39">
        <v>0.0</v>
      </c>
      <c r="O789" s="39">
        <v>0.0</v>
      </c>
      <c r="P789" s="4" t="s">
        <v>502</v>
      </c>
      <c r="Q789" s="4">
        <v>1.0</v>
      </c>
      <c r="R789" s="7" t="s">
        <v>657</v>
      </c>
      <c r="S789" s="7"/>
      <c r="T789" s="7"/>
      <c r="U789" s="7"/>
      <c r="V789" s="7"/>
      <c r="W789" s="7"/>
      <c r="X789" s="7"/>
      <c r="Y789" s="7"/>
      <c r="Z789" s="7"/>
      <c r="AA789" s="7"/>
      <c r="AB789" s="7"/>
      <c r="AC789" s="7"/>
    </row>
    <row r="790" ht="15.75" customHeight="1">
      <c r="A790" s="39">
        <v>1.0</v>
      </c>
      <c r="B790" s="39">
        <v>2020.0</v>
      </c>
      <c r="C790" s="40">
        <v>44025.0</v>
      </c>
      <c r="D790" s="4" t="s">
        <v>646</v>
      </c>
      <c r="E790" s="44" t="s">
        <v>656</v>
      </c>
      <c r="F790" s="44" t="s">
        <v>656</v>
      </c>
      <c r="G790" s="3" t="s">
        <v>476</v>
      </c>
      <c r="H790" s="3" t="s">
        <v>375</v>
      </c>
      <c r="I790" s="3">
        <v>1.0</v>
      </c>
      <c r="J790" s="3" t="s">
        <v>55</v>
      </c>
      <c r="K790" s="3" t="s">
        <v>55</v>
      </c>
      <c r="L790" s="4" t="s">
        <v>135</v>
      </c>
      <c r="M790" s="4" t="s">
        <v>165</v>
      </c>
      <c r="N790" s="39">
        <v>0.0</v>
      </c>
      <c r="O790" s="39">
        <v>2.0</v>
      </c>
      <c r="P790" s="4" t="s">
        <v>502</v>
      </c>
      <c r="Q790" s="4">
        <v>1.0</v>
      </c>
      <c r="R790" s="7"/>
      <c r="S790" s="7"/>
      <c r="T790" s="7"/>
      <c r="U790" s="7"/>
      <c r="V790" s="7"/>
      <c r="W790" s="7"/>
      <c r="X790" s="7"/>
      <c r="Y790" s="7"/>
      <c r="Z790" s="7"/>
      <c r="AA790" s="7"/>
      <c r="AB790" s="7"/>
      <c r="AC790" s="7"/>
    </row>
    <row r="791" ht="15.75" customHeight="1">
      <c r="A791" s="39">
        <v>1.0</v>
      </c>
      <c r="B791" s="39">
        <v>2020.0</v>
      </c>
      <c r="C791" s="40">
        <v>44025.0</v>
      </c>
      <c r="D791" s="4" t="s">
        <v>646</v>
      </c>
      <c r="E791" s="44" t="s">
        <v>656</v>
      </c>
      <c r="F791" s="44" t="s">
        <v>656</v>
      </c>
      <c r="G791" s="3" t="s">
        <v>476</v>
      </c>
      <c r="H791" s="3" t="s">
        <v>375</v>
      </c>
      <c r="I791" s="3">
        <v>2.0</v>
      </c>
      <c r="J791" s="3" t="s">
        <v>55</v>
      </c>
      <c r="K791" s="3" t="s">
        <v>55</v>
      </c>
      <c r="L791" s="4" t="s">
        <v>135</v>
      </c>
      <c r="M791" s="4" t="s">
        <v>165</v>
      </c>
      <c r="N791" s="39">
        <v>0.0</v>
      </c>
      <c r="O791" s="39">
        <v>0.0</v>
      </c>
      <c r="P791" s="4" t="s">
        <v>502</v>
      </c>
      <c r="Q791" s="4">
        <v>1.0</v>
      </c>
      <c r="R791" s="7"/>
      <c r="S791" s="7"/>
      <c r="T791" s="7"/>
      <c r="U791" s="7"/>
      <c r="V791" s="7"/>
      <c r="W791" s="7"/>
      <c r="X791" s="7"/>
      <c r="Y791" s="7"/>
      <c r="Z791" s="7"/>
      <c r="AA791" s="7"/>
      <c r="AB791" s="7"/>
      <c r="AC791" s="7"/>
    </row>
    <row r="792" ht="15.75" customHeight="1">
      <c r="A792" s="39">
        <v>1.0</v>
      </c>
      <c r="B792" s="39">
        <v>2020.0</v>
      </c>
      <c r="C792" s="40">
        <v>44025.0</v>
      </c>
      <c r="D792" s="4" t="s">
        <v>646</v>
      </c>
      <c r="E792" s="44" t="s">
        <v>656</v>
      </c>
      <c r="F792" s="44" t="s">
        <v>656</v>
      </c>
      <c r="G792" s="3" t="s">
        <v>395</v>
      </c>
      <c r="H792" s="3" t="s">
        <v>375</v>
      </c>
      <c r="I792" s="3">
        <v>1.0</v>
      </c>
      <c r="J792" s="3" t="s">
        <v>55</v>
      </c>
      <c r="K792" s="3" t="s">
        <v>55</v>
      </c>
      <c r="L792" s="4" t="s">
        <v>129</v>
      </c>
      <c r="M792" s="4" t="s">
        <v>170</v>
      </c>
      <c r="N792" s="39">
        <v>0.0</v>
      </c>
      <c r="O792" s="39">
        <v>0.0</v>
      </c>
      <c r="P792" s="4" t="s">
        <v>502</v>
      </c>
      <c r="Q792" s="4">
        <v>1.0</v>
      </c>
      <c r="R792" s="7"/>
      <c r="S792" s="7"/>
      <c r="T792" s="7"/>
      <c r="U792" s="7"/>
      <c r="V792" s="7"/>
      <c r="W792" s="7"/>
      <c r="X792" s="7"/>
      <c r="Y792" s="7"/>
      <c r="Z792" s="7"/>
      <c r="AA792" s="7"/>
      <c r="AB792" s="7"/>
      <c r="AC792" s="7"/>
    </row>
    <row r="793" ht="15.75" customHeight="1">
      <c r="A793" s="39">
        <v>1.0</v>
      </c>
      <c r="B793" s="39">
        <v>2020.0</v>
      </c>
      <c r="C793" s="40">
        <v>44025.0</v>
      </c>
      <c r="D793" s="4" t="s">
        <v>646</v>
      </c>
      <c r="E793" s="44" t="s">
        <v>656</v>
      </c>
      <c r="F793" s="44" t="s">
        <v>656</v>
      </c>
      <c r="G793" s="3" t="s">
        <v>395</v>
      </c>
      <c r="H793" s="3" t="s">
        <v>375</v>
      </c>
      <c r="I793" s="3">
        <v>2.0</v>
      </c>
      <c r="J793" s="3" t="s">
        <v>55</v>
      </c>
      <c r="K793" s="3" t="s">
        <v>55</v>
      </c>
      <c r="L793" s="4" t="s">
        <v>129</v>
      </c>
      <c r="M793" s="4" t="s">
        <v>170</v>
      </c>
      <c r="N793" s="39">
        <v>0.0</v>
      </c>
      <c r="O793" s="39">
        <v>5.0</v>
      </c>
      <c r="P793" s="4" t="s">
        <v>502</v>
      </c>
      <c r="Q793" s="4">
        <v>1.0</v>
      </c>
      <c r="R793" s="7"/>
      <c r="S793" s="7"/>
      <c r="T793" s="7"/>
      <c r="U793" s="7"/>
      <c r="V793" s="7"/>
      <c r="W793" s="7"/>
      <c r="X793" s="7"/>
      <c r="Y793" s="7"/>
      <c r="Z793" s="7"/>
      <c r="AA793" s="7"/>
      <c r="AB793" s="7"/>
      <c r="AC793" s="7"/>
    </row>
    <row r="794" ht="15.75" customHeight="1">
      <c r="A794" s="39">
        <v>1.0</v>
      </c>
      <c r="B794" s="39">
        <v>2020.0</v>
      </c>
      <c r="C794" s="40">
        <v>44025.0</v>
      </c>
      <c r="D794" s="4" t="s">
        <v>646</v>
      </c>
      <c r="E794" s="44" t="s">
        <v>656</v>
      </c>
      <c r="F794" s="44" t="s">
        <v>656</v>
      </c>
      <c r="G794" s="3" t="s">
        <v>401</v>
      </c>
      <c r="H794" s="3" t="s">
        <v>375</v>
      </c>
      <c r="I794" s="3">
        <v>1.0</v>
      </c>
      <c r="J794" s="3" t="s">
        <v>55</v>
      </c>
      <c r="K794" s="3" t="s">
        <v>55</v>
      </c>
      <c r="L794" s="4" t="s">
        <v>123</v>
      </c>
      <c r="M794" s="4" t="s">
        <v>165</v>
      </c>
      <c r="N794" s="39">
        <v>0.0</v>
      </c>
      <c r="O794" s="39">
        <v>0.0</v>
      </c>
      <c r="P794" s="4" t="s">
        <v>502</v>
      </c>
      <c r="Q794" s="4">
        <v>1.0</v>
      </c>
      <c r="R794" s="7"/>
      <c r="S794" s="7"/>
      <c r="T794" s="7"/>
      <c r="U794" s="7"/>
      <c r="V794" s="7"/>
      <c r="W794" s="7"/>
      <c r="X794" s="7"/>
      <c r="Y794" s="7"/>
      <c r="Z794" s="7"/>
      <c r="AA794" s="7"/>
      <c r="AB794" s="7"/>
      <c r="AC794" s="7"/>
    </row>
    <row r="795" ht="15.75" customHeight="1">
      <c r="A795" s="39">
        <v>1.0</v>
      </c>
      <c r="B795" s="39">
        <v>2020.0</v>
      </c>
      <c r="C795" s="40">
        <v>44025.0</v>
      </c>
      <c r="D795" s="4" t="s">
        <v>646</v>
      </c>
      <c r="E795" s="44" t="s">
        <v>656</v>
      </c>
      <c r="F795" s="44" t="s">
        <v>656</v>
      </c>
      <c r="G795" s="3" t="s">
        <v>401</v>
      </c>
      <c r="H795" s="3" t="s">
        <v>375</v>
      </c>
      <c r="I795" s="3">
        <v>2.0</v>
      </c>
      <c r="J795" s="3" t="s">
        <v>55</v>
      </c>
      <c r="K795" s="3" t="s">
        <v>55</v>
      </c>
      <c r="L795" s="4" t="s">
        <v>123</v>
      </c>
      <c r="M795" s="4" t="s">
        <v>165</v>
      </c>
      <c r="N795" s="39">
        <v>0.0</v>
      </c>
      <c r="O795" s="39">
        <v>0.0</v>
      </c>
      <c r="P795" s="4" t="s">
        <v>502</v>
      </c>
      <c r="Q795" s="4">
        <v>1.0</v>
      </c>
      <c r="R795" s="7"/>
      <c r="S795" s="7"/>
      <c r="T795" s="7"/>
      <c r="U795" s="7"/>
      <c r="V795" s="7"/>
      <c r="W795" s="7"/>
      <c r="X795" s="7"/>
      <c r="Y795" s="7"/>
      <c r="Z795" s="7"/>
      <c r="AA795" s="7"/>
      <c r="AB795" s="7"/>
      <c r="AC795" s="7"/>
    </row>
    <row r="796" ht="15.75" customHeight="1">
      <c r="A796" s="39">
        <v>1.0</v>
      </c>
      <c r="B796" s="39">
        <v>2020.0</v>
      </c>
      <c r="C796" s="40">
        <v>44025.0</v>
      </c>
      <c r="D796" s="4" t="s">
        <v>646</v>
      </c>
      <c r="E796" s="44" t="s">
        <v>656</v>
      </c>
      <c r="F796" s="44" t="s">
        <v>656</v>
      </c>
      <c r="G796" s="3" t="s">
        <v>417</v>
      </c>
      <c r="H796" s="3" t="s">
        <v>375</v>
      </c>
      <c r="I796" s="3">
        <v>1.0</v>
      </c>
      <c r="J796" s="3" t="s">
        <v>55</v>
      </c>
      <c r="K796" s="3" t="s">
        <v>55</v>
      </c>
      <c r="L796" s="4" t="s">
        <v>141</v>
      </c>
      <c r="M796" s="4" t="s">
        <v>170</v>
      </c>
      <c r="N796" s="39">
        <v>0.0</v>
      </c>
      <c r="O796" s="39">
        <v>0.0</v>
      </c>
      <c r="P796" s="4" t="s">
        <v>54</v>
      </c>
      <c r="Q796" s="4">
        <v>1.0</v>
      </c>
      <c r="R796" s="7"/>
      <c r="S796" s="7"/>
      <c r="T796" s="7"/>
      <c r="U796" s="7"/>
      <c r="V796" s="7"/>
      <c r="W796" s="7"/>
      <c r="X796" s="7"/>
      <c r="Y796" s="7"/>
      <c r="Z796" s="7"/>
      <c r="AA796" s="7"/>
      <c r="AB796" s="7"/>
      <c r="AC796" s="7"/>
    </row>
    <row r="797" ht="15.75" customHeight="1">
      <c r="A797" s="39">
        <v>1.0</v>
      </c>
      <c r="B797" s="39">
        <v>2020.0</v>
      </c>
      <c r="C797" s="40">
        <v>44025.0</v>
      </c>
      <c r="D797" s="4" t="s">
        <v>646</v>
      </c>
      <c r="E797" s="44" t="s">
        <v>656</v>
      </c>
      <c r="F797" s="44" t="s">
        <v>656</v>
      </c>
      <c r="G797" s="3" t="s">
        <v>417</v>
      </c>
      <c r="H797" s="3" t="s">
        <v>375</v>
      </c>
      <c r="I797" s="3">
        <v>2.0</v>
      </c>
      <c r="J797" s="3" t="s">
        <v>55</v>
      </c>
      <c r="K797" s="3" t="s">
        <v>55</v>
      </c>
      <c r="L797" s="4" t="s">
        <v>141</v>
      </c>
      <c r="M797" s="4" t="s">
        <v>170</v>
      </c>
      <c r="N797" s="39">
        <v>0.0</v>
      </c>
      <c r="O797" s="39">
        <v>0.0</v>
      </c>
      <c r="P797" s="4" t="s">
        <v>54</v>
      </c>
      <c r="Q797" s="4">
        <v>1.0</v>
      </c>
      <c r="R797" s="7"/>
      <c r="S797" s="7"/>
      <c r="T797" s="7"/>
      <c r="U797" s="7"/>
      <c r="V797" s="7"/>
      <c r="W797" s="7"/>
      <c r="X797" s="7"/>
      <c r="Y797" s="7"/>
      <c r="Z797" s="7"/>
      <c r="AA797" s="7"/>
      <c r="AB797" s="7"/>
      <c r="AC797" s="7"/>
    </row>
    <row r="798" ht="15.75" customHeight="1">
      <c r="A798" s="39">
        <v>1.0</v>
      </c>
      <c r="B798" s="39">
        <v>2020.0</v>
      </c>
      <c r="C798" s="40">
        <v>44025.0</v>
      </c>
      <c r="D798" s="4" t="s">
        <v>646</v>
      </c>
      <c r="E798" s="44" t="s">
        <v>656</v>
      </c>
      <c r="F798" s="44" t="s">
        <v>656</v>
      </c>
      <c r="G798" s="3" t="s">
        <v>400</v>
      </c>
      <c r="H798" s="3" t="s">
        <v>375</v>
      </c>
      <c r="I798" s="3">
        <v>1.0</v>
      </c>
      <c r="J798" s="3" t="s">
        <v>55</v>
      </c>
      <c r="K798" s="3" t="s">
        <v>55</v>
      </c>
      <c r="L798" s="4" t="s">
        <v>141</v>
      </c>
      <c r="M798" s="4" t="s">
        <v>176</v>
      </c>
      <c r="N798" s="39">
        <v>25.0</v>
      </c>
      <c r="O798" s="39">
        <v>0.0</v>
      </c>
      <c r="P798" s="4" t="s">
        <v>54</v>
      </c>
      <c r="Q798" s="4">
        <v>1.0</v>
      </c>
      <c r="R798" s="7"/>
      <c r="S798" s="7"/>
      <c r="T798" s="7"/>
      <c r="U798" s="7"/>
      <c r="V798" s="7"/>
      <c r="W798" s="7"/>
      <c r="X798" s="7"/>
      <c r="Y798" s="7"/>
      <c r="Z798" s="7"/>
      <c r="AA798" s="7"/>
      <c r="AB798" s="7"/>
      <c r="AC798" s="7"/>
    </row>
    <row r="799" ht="15.75" customHeight="1">
      <c r="A799" s="39">
        <v>1.0</v>
      </c>
      <c r="B799" s="39">
        <v>2020.0</v>
      </c>
      <c r="C799" s="40">
        <v>44025.0</v>
      </c>
      <c r="D799" s="4" t="s">
        <v>646</v>
      </c>
      <c r="E799" s="44" t="s">
        <v>656</v>
      </c>
      <c r="F799" s="44" t="s">
        <v>656</v>
      </c>
      <c r="G799" s="3" t="s">
        <v>400</v>
      </c>
      <c r="H799" s="3" t="s">
        <v>375</v>
      </c>
      <c r="I799" s="3">
        <v>2.0</v>
      </c>
      <c r="J799" s="3" t="s">
        <v>55</v>
      </c>
      <c r="K799" s="3" t="s">
        <v>55</v>
      </c>
      <c r="L799" s="4" t="s">
        <v>141</v>
      </c>
      <c r="M799" s="4" t="s">
        <v>176</v>
      </c>
      <c r="N799" s="39">
        <v>80.0</v>
      </c>
      <c r="O799" s="39">
        <v>0.0</v>
      </c>
      <c r="P799" s="4" t="s">
        <v>54</v>
      </c>
      <c r="Q799" s="4">
        <v>1.0</v>
      </c>
      <c r="R799" s="7"/>
      <c r="S799" s="7"/>
      <c r="T799" s="7"/>
      <c r="U799" s="7"/>
      <c r="V799" s="7"/>
      <c r="W799" s="7"/>
      <c r="X799" s="7"/>
      <c r="Y799" s="7"/>
      <c r="Z799" s="7"/>
      <c r="AA799" s="7"/>
      <c r="AB799" s="7"/>
      <c r="AC799" s="7"/>
    </row>
    <row r="800" ht="15.75" customHeight="1">
      <c r="A800" s="39">
        <v>1.0</v>
      </c>
      <c r="B800" s="39">
        <v>2020.0</v>
      </c>
      <c r="C800" s="40">
        <v>44025.0</v>
      </c>
      <c r="D800" s="4" t="s">
        <v>646</v>
      </c>
      <c r="E800" s="44" t="s">
        <v>656</v>
      </c>
      <c r="F800" s="44" t="s">
        <v>656</v>
      </c>
      <c r="G800" s="3" t="s">
        <v>398</v>
      </c>
      <c r="H800" s="3" t="s">
        <v>375</v>
      </c>
      <c r="I800" s="3">
        <v>1.0</v>
      </c>
      <c r="J800" s="3" t="s">
        <v>55</v>
      </c>
      <c r="K800" s="3" t="s">
        <v>55</v>
      </c>
      <c r="L800" s="4" t="s">
        <v>141</v>
      </c>
      <c r="M800" s="4" t="s">
        <v>170</v>
      </c>
      <c r="N800" s="39">
        <v>0.0</v>
      </c>
      <c r="O800" s="39">
        <v>0.0</v>
      </c>
      <c r="P800" s="4" t="s">
        <v>502</v>
      </c>
      <c r="Q800" s="4">
        <v>1.0</v>
      </c>
      <c r="R800" s="7"/>
      <c r="S800" s="7"/>
      <c r="T800" s="7"/>
      <c r="U800" s="7"/>
      <c r="V800" s="7"/>
      <c r="W800" s="7"/>
      <c r="X800" s="7"/>
      <c r="Y800" s="7"/>
      <c r="Z800" s="7"/>
      <c r="AA800" s="7"/>
      <c r="AB800" s="7"/>
      <c r="AC800" s="7"/>
    </row>
    <row r="801" ht="15.75" customHeight="1">
      <c r="A801" s="39">
        <v>1.0</v>
      </c>
      <c r="B801" s="39">
        <v>2020.0</v>
      </c>
      <c r="C801" s="40">
        <v>44025.0</v>
      </c>
      <c r="D801" s="4" t="s">
        <v>646</v>
      </c>
      <c r="E801" s="44" t="s">
        <v>656</v>
      </c>
      <c r="F801" s="44" t="s">
        <v>656</v>
      </c>
      <c r="G801" s="3" t="s">
        <v>398</v>
      </c>
      <c r="H801" s="3" t="s">
        <v>375</v>
      </c>
      <c r="I801" s="3">
        <v>2.0</v>
      </c>
      <c r="J801" s="3" t="s">
        <v>55</v>
      </c>
      <c r="K801" s="3" t="s">
        <v>55</v>
      </c>
      <c r="L801" s="4" t="s">
        <v>141</v>
      </c>
      <c r="M801" s="4" t="s">
        <v>170</v>
      </c>
      <c r="N801" s="39">
        <v>0.0</v>
      </c>
      <c r="O801" s="39">
        <v>5.0</v>
      </c>
      <c r="P801" s="4" t="s">
        <v>502</v>
      </c>
      <c r="Q801" s="4">
        <v>1.0</v>
      </c>
      <c r="R801" s="7"/>
      <c r="S801" s="7"/>
      <c r="T801" s="7"/>
      <c r="U801" s="7"/>
      <c r="V801" s="7"/>
      <c r="W801" s="7"/>
      <c r="X801" s="7"/>
      <c r="Y801" s="7"/>
      <c r="Z801" s="7"/>
      <c r="AA801" s="7"/>
      <c r="AB801" s="7"/>
      <c r="AC801" s="7"/>
    </row>
    <row r="802" ht="15.75" customHeight="1">
      <c r="A802" s="39">
        <v>1.0</v>
      </c>
      <c r="B802" s="39">
        <v>2020.0</v>
      </c>
      <c r="C802" s="40">
        <v>44025.0</v>
      </c>
      <c r="D802" s="4" t="s">
        <v>646</v>
      </c>
      <c r="E802" s="44" t="s">
        <v>656</v>
      </c>
      <c r="F802" s="44" t="s">
        <v>656</v>
      </c>
      <c r="G802" s="3" t="s">
        <v>390</v>
      </c>
      <c r="H802" s="3" t="s">
        <v>375</v>
      </c>
      <c r="I802" s="3">
        <v>1.0</v>
      </c>
      <c r="J802" s="3" t="s">
        <v>55</v>
      </c>
      <c r="K802" s="3" t="s">
        <v>55</v>
      </c>
      <c r="L802" s="4" t="s">
        <v>141</v>
      </c>
      <c r="M802" s="4" t="s">
        <v>170</v>
      </c>
      <c r="N802" s="39">
        <v>0.0</v>
      </c>
      <c r="O802" s="39">
        <v>0.0</v>
      </c>
      <c r="P802" s="4" t="s">
        <v>502</v>
      </c>
      <c r="Q802" s="4">
        <v>1.0</v>
      </c>
      <c r="R802" s="7"/>
      <c r="S802" s="7"/>
      <c r="T802" s="7"/>
      <c r="U802" s="7"/>
      <c r="V802" s="7"/>
      <c r="W802" s="7"/>
      <c r="X802" s="7"/>
      <c r="Y802" s="7"/>
      <c r="Z802" s="7"/>
      <c r="AA802" s="7"/>
      <c r="AB802" s="7"/>
      <c r="AC802" s="7"/>
    </row>
    <row r="803" ht="15.75" customHeight="1">
      <c r="A803" s="39">
        <v>1.0</v>
      </c>
      <c r="B803" s="39">
        <v>2020.0</v>
      </c>
      <c r="C803" s="40">
        <v>44025.0</v>
      </c>
      <c r="D803" s="4" t="s">
        <v>646</v>
      </c>
      <c r="E803" s="44" t="s">
        <v>656</v>
      </c>
      <c r="F803" s="44" t="s">
        <v>656</v>
      </c>
      <c r="G803" s="3" t="s">
        <v>390</v>
      </c>
      <c r="H803" s="3" t="s">
        <v>375</v>
      </c>
      <c r="I803" s="3">
        <v>2.0</v>
      </c>
      <c r="J803" s="3" t="s">
        <v>55</v>
      </c>
      <c r="K803" s="3" t="s">
        <v>55</v>
      </c>
      <c r="L803" s="4" t="s">
        <v>141</v>
      </c>
      <c r="M803" s="4" t="s">
        <v>170</v>
      </c>
      <c r="N803" s="39">
        <v>0.0</v>
      </c>
      <c r="O803" s="39">
        <v>0.0</v>
      </c>
      <c r="P803" s="4" t="s">
        <v>502</v>
      </c>
      <c r="Q803" s="4">
        <v>1.0</v>
      </c>
      <c r="R803" s="7"/>
      <c r="S803" s="7"/>
      <c r="T803" s="7"/>
      <c r="U803" s="7"/>
      <c r="V803" s="7"/>
      <c r="W803" s="7"/>
      <c r="X803" s="7"/>
      <c r="Y803" s="7"/>
      <c r="Z803" s="7"/>
      <c r="AA803" s="7"/>
      <c r="AB803" s="7"/>
      <c r="AC803" s="7"/>
    </row>
    <row r="804" ht="15.75" customHeight="1">
      <c r="A804" s="39">
        <v>1.0</v>
      </c>
      <c r="B804" s="39">
        <v>2020.0</v>
      </c>
      <c r="C804" s="40">
        <v>44025.0</v>
      </c>
      <c r="D804" s="4" t="s">
        <v>646</v>
      </c>
      <c r="E804" s="44" t="s">
        <v>656</v>
      </c>
      <c r="F804" s="44" t="s">
        <v>656</v>
      </c>
      <c r="G804" s="3" t="s">
        <v>407</v>
      </c>
      <c r="H804" s="3" t="s">
        <v>375</v>
      </c>
      <c r="I804" s="3">
        <v>1.0</v>
      </c>
      <c r="J804" s="3" t="s">
        <v>55</v>
      </c>
      <c r="K804" s="3" t="s">
        <v>55</v>
      </c>
      <c r="L804" s="4" t="s">
        <v>141</v>
      </c>
      <c r="M804" s="4" t="s">
        <v>176</v>
      </c>
      <c r="N804" s="39">
        <v>0.0</v>
      </c>
      <c r="O804" s="39">
        <v>0.0</v>
      </c>
      <c r="P804" s="4" t="s">
        <v>54</v>
      </c>
      <c r="Q804" s="4">
        <v>1.0</v>
      </c>
      <c r="R804" s="7"/>
      <c r="S804" s="7"/>
      <c r="T804" s="7"/>
      <c r="U804" s="7"/>
      <c r="V804" s="7"/>
      <c r="W804" s="7"/>
      <c r="X804" s="7"/>
      <c r="Y804" s="7"/>
      <c r="Z804" s="7"/>
      <c r="AA804" s="7"/>
      <c r="AB804" s="7"/>
      <c r="AC804" s="7"/>
    </row>
    <row r="805" ht="15.75" customHeight="1">
      <c r="A805" s="39">
        <v>1.0</v>
      </c>
      <c r="B805" s="39">
        <v>2020.0</v>
      </c>
      <c r="C805" s="40">
        <v>44025.0</v>
      </c>
      <c r="D805" s="4" t="s">
        <v>646</v>
      </c>
      <c r="E805" s="44" t="s">
        <v>656</v>
      </c>
      <c r="F805" s="44" t="s">
        <v>656</v>
      </c>
      <c r="G805" s="3" t="s">
        <v>407</v>
      </c>
      <c r="H805" s="3" t="s">
        <v>375</v>
      </c>
      <c r="I805" s="3">
        <v>2.0</v>
      </c>
      <c r="J805" s="3" t="s">
        <v>55</v>
      </c>
      <c r="K805" s="3" t="s">
        <v>55</v>
      </c>
      <c r="L805" s="4" t="s">
        <v>141</v>
      </c>
      <c r="M805" s="4" t="s">
        <v>176</v>
      </c>
      <c r="N805" s="39">
        <v>20.0</v>
      </c>
      <c r="O805" s="39">
        <v>0.0</v>
      </c>
      <c r="P805" s="4" t="s">
        <v>54</v>
      </c>
      <c r="Q805" s="4">
        <v>1.0</v>
      </c>
      <c r="R805" s="7"/>
      <c r="S805" s="7"/>
      <c r="T805" s="7"/>
      <c r="U805" s="7"/>
      <c r="V805" s="7"/>
      <c r="W805" s="7"/>
      <c r="X805" s="7"/>
      <c r="Y805" s="7"/>
      <c r="Z805" s="7"/>
      <c r="AA805" s="7"/>
      <c r="AB805" s="7"/>
      <c r="AC805" s="7"/>
    </row>
    <row r="806" ht="15.75" customHeight="1">
      <c r="A806" s="39">
        <v>1.0</v>
      </c>
      <c r="B806" s="39">
        <v>2020.0</v>
      </c>
      <c r="C806" s="40">
        <v>44055.0</v>
      </c>
      <c r="D806" s="4" t="s">
        <v>646</v>
      </c>
      <c r="E806" s="44" t="s">
        <v>658</v>
      </c>
      <c r="F806" s="44" t="s">
        <v>658</v>
      </c>
      <c r="G806" s="3" t="s">
        <v>428</v>
      </c>
      <c r="H806" s="3" t="s">
        <v>421</v>
      </c>
      <c r="I806" s="3">
        <v>1.0</v>
      </c>
      <c r="J806" s="3" t="s">
        <v>55</v>
      </c>
      <c r="K806" s="3" t="s">
        <v>55</v>
      </c>
      <c r="L806" s="4" t="s">
        <v>141</v>
      </c>
      <c r="M806" s="4" t="s">
        <v>176</v>
      </c>
      <c r="N806" s="39">
        <v>5.0</v>
      </c>
      <c r="O806" s="39">
        <v>0.0</v>
      </c>
      <c r="P806" s="4" t="s">
        <v>54</v>
      </c>
      <c r="Q806" s="4">
        <v>1.0</v>
      </c>
      <c r="R806" s="7"/>
      <c r="S806" s="7"/>
      <c r="T806" s="7"/>
      <c r="U806" s="7"/>
      <c r="V806" s="7"/>
      <c r="W806" s="7"/>
      <c r="X806" s="7"/>
      <c r="Y806" s="7"/>
      <c r="Z806" s="7"/>
      <c r="AA806" s="7"/>
      <c r="AB806" s="7"/>
      <c r="AC806" s="7"/>
    </row>
    <row r="807" ht="15.75" customHeight="1">
      <c r="A807" s="39">
        <v>1.0</v>
      </c>
      <c r="B807" s="39">
        <v>2020.0</v>
      </c>
      <c r="C807" s="40">
        <v>44055.0</v>
      </c>
      <c r="D807" s="4" t="s">
        <v>646</v>
      </c>
      <c r="E807" s="44" t="s">
        <v>658</v>
      </c>
      <c r="F807" s="44" t="s">
        <v>658</v>
      </c>
      <c r="G807" s="3" t="s">
        <v>428</v>
      </c>
      <c r="H807" s="3" t="s">
        <v>421</v>
      </c>
      <c r="I807" s="3">
        <v>2.0</v>
      </c>
      <c r="J807" s="3" t="s">
        <v>55</v>
      </c>
      <c r="K807" s="3" t="s">
        <v>55</v>
      </c>
      <c r="L807" s="4" t="s">
        <v>141</v>
      </c>
      <c r="M807" s="4" t="s">
        <v>176</v>
      </c>
      <c r="N807" s="39">
        <v>25.0</v>
      </c>
      <c r="O807" s="39">
        <v>0.0</v>
      </c>
      <c r="P807" s="4" t="s">
        <v>54</v>
      </c>
      <c r="Q807" s="4">
        <v>1.0</v>
      </c>
      <c r="R807" s="7"/>
      <c r="S807" s="7"/>
      <c r="T807" s="7"/>
      <c r="U807" s="7"/>
      <c r="V807" s="7"/>
      <c r="W807" s="7"/>
      <c r="X807" s="7"/>
      <c r="Y807" s="7"/>
      <c r="Z807" s="7"/>
      <c r="AA807" s="7"/>
      <c r="AB807" s="7"/>
      <c r="AC807" s="7"/>
    </row>
    <row r="808" ht="15.75" customHeight="1">
      <c r="A808" s="39">
        <v>1.0</v>
      </c>
      <c r="B808" s="39">
        <v>2020.0</v>
      </c>
      <c r="C808" s="40">
        <v>44055.0</v>
      </c>
      <c r="D808" s="4" t="s">
        <v>646</v>
      </c>
      <c r="E808" s="44" t="s">
        <v>658</v>
      </c>
      <c r="F808" s="44" t="s">
        <v>658</v>
      </c>
      <c r="G808" s="3" t="s">
        <v>464</v>
      </c>
      <c r="H808" s="3" t="s">
        <v>421</v>
      </c>
      <c r="I808" s="3">
        <v>1.0</v>
      </c>
      <c r="J808" s="3" t="s">
        <v>55</v>
      </c>
      <c r="K808" s="3" t="s">
        <v>55</v>
      </c>
      <c r="L808" s="4" t="s">
        <v>123</v>
      </c>
      <c r="M808" s="4" t="s">
        <v>165</v>
      </c>
      <c r="N808" s="39">
        <v>0.0</v>
      </c>
      <c r="O808" s="39">
        <v>0.0</v>
      </c>
      <c r="P808" s="4" t="s">
        <v>502</v>
      </c>
      <c r="Q808" s="4"/>
      <c r="R808" s="7"/>
      <c r="S808" s="7"/>
      <c r="T808" s="7"/>
      <c r="U808" s="7"/>
      <c r="V808" s="7"/>
      <c r="W808" s="7"/>
      <c r="X808" s="7"/>
      <c r="Y808" s="7"/>
      <c r="Z808" s="7"/>
      <c r="AA808" s="7"/>
      <c r="AB808" s="7"/>
      <c r="AC808" s="7"/>
    </row>
    <row r="809" ht="15.75" customHeight="1">
      <c r="A809" s="39">
        <v>1.0</v>
      </c>
      <c r="B809" s="39">
        <v>2020.0</v>
      </c>
      <c r="C809" s="40">
        <v>44055.0</v>
      </c>
      <c r="D809" s="4" t="s">
        <v>646</v>
      </c>
      <c r="E809" s="44" t="s">
        <v>658</v>
      </c>
      <c r="F809" s="44" t="s">
        <v>658</v>
      </c>
      <c r="G809" s="3" t="s">
        <v>464</v>
      </c>
      <c r="H809" s="3" t="s">
        <v>421</v>
      </c>
      <c r="I809" s="3">
        <v>2.0</v>
      </c>
      <c r="J809" s="3" t="s">
        <v>55</v>
      </c>
      <c r="K809" s="3" t="s">
        <v>55</v>
      </c>
      <c r="L809" s="4" t="s">
        <v>123</v>
      </c>
      <c r="M809" s="4" t="s">
        <v>165</v>
      </c>
      <c r="N809" s="39">
        <v>0.0</v>
      </c>
      <c r="O809" s="39">
        <v>0.0</v>
      </c>
      <c r="P809" s="4" t="s">
        <v>502</v>
      </c>
      <c r="Q809" s="4"/>
      <c r="R809" s="7"/>
      <c r="S809" s="7"/>
      <c r="T809" s="7"/>
      <c r="U809" s="7"/>
      <c r="V809" s="7"/>
      <c r="W809" s="7"/>
      <c r="X809" s="7"/>
      <c r="Y809" s="7"/>
      <c r="Z809" s="7"/>
      <c r="AA809" s="7"/>
      <c r="AB809" s="7"/>
      <c r="AC809" s="7"/>
    </row>
    <row r="810" ht="15.75" customHeight="1">
      <c r="A810" s="39">
        <v>2.0</v>
      </c>
      <c r="B810" s="39">
        <v>2020.0</v>
      </c>
      <c r="C810" s="40">
        <v>44028.0</v>
      </c>
      <c r="D810" s="4" t="s">
        <v>646</v>
      </c>
      <c r="E810" s="44" t="s">
        <v>659</v>
      </c>
      <c r="F810" s="44" t="s">
        <v>659</v>
      </c>
      <c r="G810" s="3" t="s">
        <v>406</v>
      </c>
      <c r="H810" s="3" t="s">
        <v>375</v>
      </c>
      <c r="I810" s="3">
        <v>1.0</v>
      </c>
      <c r="J810" s="3" t="s">
        <v>55</v>
      </c>
      <c r="K810" s="3" t="s">
        <v>55</v>
      </c>
      <c r="L810" s="4" t="s">
        <v>123</v>
      </c>
      <c r="M810" s="4" t="s">
        <v>165</v>
      </c>
      <c r="N810" s="39">
        <v>0.0</v>
      </c>
      <c r="O810" s="39">
        <v>0.0</v>
      </c>
      <c r="P810" s="4" t="s">
        <v>502</v>
      </c>
      <c r="Q810" s="4">
        <v>1.0</v>
      </c>
      <c r="R810" s="7"/>
      <c r="S810" s="7"/>
      <c r="T810" s="7"/>
      <c r="U810" s="7"/>
      <c r="V810" s="7"/>
      <c r="W810" s="7"/>
      <c r="X810" s="7"/>
      <c r="Y810" s="7"/>
      <c r="Z810" s="7"/>
      <c r="AA810" s="7"/>
      <c r="AB810" s="7"/>
      <c r="AC810" s="7"/>
    </row>
    <row r="811" ht="15.75" customHeight="1">
      <c r="A811" s="39">
        <v>2.0</v>
      </c>
      <c r="B811" s="39">
        <v>2020.0</v>
      </c>
      <c r="C811" s="40">
        <v>44028.0</v>
      </c>
      <c r="D811" s="4" t="s">
        <v>646</v>
      </c>
      <c r="E811" s="44" t="s">
        <v>659</v>
      </c>
      <c r="F811" s="44" t="s">
        <v>659</v>
      </c>
      <c r="G811" s="3" t="s">
        <v>406</v>
      </c>
      <c r="H811" s="3" t="s">
        <v>375</v>
      </c>
      <c r="I811" s="3">
        <v>2.0</v>
      </c>
      <c r="J811" s="3" t="s">
        <v>55</v>
      </c>
      <c r="K811" s="3" t="s">
        <v>55</v>
      </c>
      <c r="L811" s="4" t="s">
        <v>123</v>
      </c>
      <c r="M811" s="4" t="s">
        <v>165</v>
      </c>
      <c r="N811" s="39">
        <v>0.0</v>
      </c>
      <c r="O811" s="39">
        <v>0.0</v>
      </c>
      <c r="P811" s="4" t="s">
        <v>502</v>
      </c>
      <c r="Q811" s="4">
        <v>1.0</v>
      </c>
      <c r="R811" s="7"/>
      <c r="S811" s="7"/>
      <c r="T811" s="7"/>
      <c r="U811" s="7"/>
      <c r="V811" s="7"/>
      <c r="W811" s="7"/>
      <c r="X811" s="7"/>
      <c r="Y811" s="7"/>
      <c r="Z811" s="7"/>
      <c r="AA811" s="7"/>
      <c r="AB811" s="7"/>
      <c r="AC811" s="7"/>
    </row>
    <row r="812" ht="15.75" customHeight="1">
      <c r="A812" s="39">
        <v>2.0</v>
      </c>
      <c r="B812" s="39">
        <v>2020.0</v>
      </c>
      <c r="C812" s="40">
        <v>44028.0</v>
      </c>
      <c r="D812" s="4" t="s">
        <v>646</v>
      </c>
      <c r="E812" s="44" t="s">
        <v>659</v>
      </c>
      <c r="F812" s="44" t="s">
        <v>659</v>
      </c>
      <c r="G812" s="3" t="s">
        <v>415</v>
      </c>
      <c r="H812" s="3" t="s">
        <v>375</v>
      </c>
      <c r="I812" s="3">
        <v>1.0</v>
      </c>
      <c r="J812" s="3" t="s">
        <v>55</v>
      </c>
      <c r="K812" s="3" t="s">
        <v>55</v>
      </c>
      <c r="L812" s="4" t="s">
        <v>123</v>
      </c>
      <c r="M812" s="4" t="s">
        <v>165</v>
      </c>
      <c r="N812" s="39">
        <v>0.0</v>
      </c>
      <c r="O812" s="39">
        <v>0.0</v>
      </c>
      <c r="P812" s="4" t="s">
        <v>502</v>
      </c>
      <c r="Q812" s="4">
        <v>1.0</v>
      </c>
      <c r="R812" s="7"/>
      <c r="S812" s="7"/>
      <c r="T812" s="7"/>
      <c r="U812" s="7"/>
      <c r="V812" s="7"/>
      <c r="W812" s="7"/>
      <c r="X812" s="7"/>
      <c r="Y812" s="7"/>
      <c r="Z812" s="7"/>
      <c r="AA812" s="7"/>
      <c r="AB812" s="7"/>
      <c r="AC812" s="7"/>
    </row>
    <row r="813" ht="15.75" customHeight="1">
      <c r="A813" s="39">
        <v>2.0</v>
      </c>
      <c r="B813" s="39">
        <v>2020.0</v>
      </c>
      <c r="C813" s="40">
        <v>44028.0</v>
      </c>
      <c r="D813" s="4" t="s">
        <v>646</v>
      </c>
      <c r="E813" s="44" t="s">
        <v>659</v>
      </c>
      <c r="F813" s="44" t="s">
        <v>659</v>
      </c>
      <c r="G813" s="3" t="s">
        <v>415</v>
      </c>
      <c r="H813" s="3" t="s">
        <v>375</v>
      </c>
      <c r="I813" s="3">
        <v>2.0</v>
      </c>
      <c r="J813" s="3" t="s">
        <v>55</v>
      </c>
      <c r="K813" s="3" t="s">
        <v>55</v>
      </c>
      <c r="L813" s="4" t="s">
        <v>123</v>
      </c>
      <c r="M813" s="4" t="s">
        <v>165</v>
      </c>
      <c r="N813" s="39">
        <v>0.0</v>
      </c>
      <c r="O813" s="39">
        <v>0.0</v>
      </c>
      <c r="P813" s="4" t="s">
        <v>502</v>
      </c>
      <c r="Q813" s="4">
        <v>1.0</v>
      </c>
      <c r="R813" s="7"/>
      <c r="S813" s="7"/>
      <c r="T813" s="7"/>
      <c r="U813" s="7"/>
      <c r="V813" s="7"/>
      <c r="W813" s="7"/>
      <c r="X813" s="7"/>
      <c r="Y813" s="7"/>
      <c r="Z813" s="7"/>
      <c r="AA813" s="7"/>
      <c r="AB813" s="7"/>
      <c r="AC813" s="7"/>
    </row>
    <row r="814" ht="15.75" customHeight="1">
      <c r="A814" s="39">
        <v>2.0</v>
      </c>
      <c r="B814" s="39">
        <v>2020.0</v>
      </c>
      <c r="C814" s="40">
        <v>44028.0</v>
      </c>
      <c r="D814" s="4" t="s">
        <v>646</v>
      </c>
      <c r="E814" s="44" t="s">
        <v>659</v>
      </c>
      <c r="F814" s="44" t="s">
        <v>659</v>
      </c>
      <c r="G814" s="3" t="s">
        <v>412</v>
      </c>
      <c r="H814" s="3" t="s">
        <v>375</v>
      </c>
      <c r="I814" s="3">
        <v>1.0</v>
      </c>
      <c r="J814" s="3" t="s">
        <v>55</v>
      </c>
      <c r="K814" s="3" t="s">
        <v>55</v>
      </c>
      <c r="L814" s="4" t="s">
        <v>123</v>
      </c>
      <c r="M814" s="4" t="s">
        <v>165</v>
      </c>
      <c r="N814" s="39">
        <v>0.0</v>
      </c>
      <c r="O814" s="39">
        <v>0.0</v>
      </c>
      <c r="P814" s="4" t="s">
        <v>502</v>
      </c>
      <c r="Q814" s="4">
        <v>1.0</v>
      </c>
      <c r="R814" s="7"/>
      <c r="S814" s="7"/>
      <c r="T814" s="7"/>
      <c r="U814" s="7"/>
      <c r="V814" s="7"/>
      <c r="W814" s="7"/>
      <c r="X814" s="7"/>
      <c r="Y814" s="7"/>
      <c r="Z814" s="7"/>
      <c r="AA814" s="7"/>
      <c r="AB814" s="7"/>
      <c r="AC814" s="7"/>
    </row>
    <row r="815" ht="15.75" customHeight="1">
      <c r="A815" s="39">
        <v>2.0</v>
      </c>
      <c r="B815" s="39">
        <v>2020.0</v>
      </c>
      <c r="C815" s="40">
        <v>44028.0</v>
      </c>
      <c r="D815" s="4" t="s">
        <v>646</v>
      </c>
      <c r="E815" s="44" t="s">
        <v>659</v>
      </c>
      <c r="F815" s="44" t="s">
        <v>659</v>
      </c>
      <c r="G815" s="3" t="s">
        <v>412</v>
      </c>
      <c r="H815" s="3" t="s">
        <v>375</v>
      </c>
      <c r="I815" s="3">
        <v>2.0</v>
      </c>
      <c r="J815" s="3" t="s">
        <v>55</v>
      </c>
      <c r="K815" s="3" t="s">
        <v>55</v>
      </c>
      <c r="L815" s="4" t="s">
        <v>123</v>
      </c>
      <c r="M815" s="4" t="s">
        <v>165</v>
      </c>
      <c r="N815" s="39">
        <v>0.0</v>
      </c>
      <c r="O815" s="39">
        <v>0.0</v>
      </c>
      <c r="P815" s="4" t="s">
        <v>502</v>
      </c>
      <c r="Q815" s="4">
        <v>1.0</v>
      </c>
      <c r="R815" s="7"/>
      <c r="S815" s="7"/>
      <c r="T815" s="7"/>
      <c r="U815" s="7"/>
      <c r="V815" s="7"/>
      <c r="W815" s="7"/>
      <c r="X815" s="7"/>
      <c r="Y815" s="7"/>
      <c r="Z815" s="7"/>
      <c r="AA815" s="7"/>
      <c r="AB815" s="7"/>
      <c r="AC815" s="7"/>
    </row>
    <row r="816" ht="15.75" customHeight="1">
      <c r="A816" s="39">
        <v>2.0</v>
      </c>
      <c r="B816" s="39">
        <v>2020.0</v>
      </c>
      <c r="C816" s="40">
        <v>44028.0</v>
      </c>
      <c r="D816" s="4" t="s">
        <v>646</v>
      </c>
      <c r="E816" s="44" t="s">
        <v>659</v>
      </c>
      <c r="F816" s="44" t="s">
        <v>659</v>
      </c>
      <c r="G816" s="3" t="s">
        <v>376</v>
      </c>
      <c r="H816" s="3" t="s">
        <v>375</v>
      </c>
      <c r="I816" s="3">
        <v>1.0</v>
      </c>
      <c r="J816" s="3" t="s">
        <v>55</v>
      </c>
      <c r="K816" s="3" t="s">
        <v>55</v>
      </c>
      <c r="L816" s="4" t="s">
        <v>141</v>
      </c>
      <c r="M816" s="4" t="s">
        <v>170</v>
      </c>
      <c r="N816" s="39">
        <v>0.0</v>
      </c>
      <c r="O816" s="39">
        <v>0.0</v>
      </c>
      <c r="P816" s="4" t="s">
        <v>502</v>
      </c>
      <c r="Q816" s="4">
        <v>1.0</v>
      </c>
      <c r="R816" s="7"/>
      <c r="S816" s="7"/>
      <c r="T816" s="7"/>
      <c r="U816" s="7"/>
      <c r="V816" s="7"/>
      <c r="W816" s="7"/>
      <c r="X816" s="7"/>
      <c r="Y816" s="7"/>
      <c r="Z816" s="7"/>
      <c r="AA816" s="7"/>
      <c r="AB816" s="7"/>
      <c r="AC816" s="7"/>
    </row>
    <row r="817" ht="15.75" customHeight="1">
      <c r="A817" s="39">
        <v>2.0</v>
      </c>
      <c r="B817" s="39">
        <v>2020.0</v>
      </c>
      <c r="C817" s="40">
        <v>44028.0</v>
      </c>
      <c r="D817" s="4" t="s">
        <v>646</v>
      </c>
      <c r="E817" s="44" t="s">
        <v>659</v>
      </c>
      <c r="F817" s="44" t="s">
        <v>659</v>
      </c>
      <c r="G817" s="3" t="s">
        <v>376</v>
      </c>
      <c r="H817" s="3" t="s">
        <v>375</v>
      </c>
      <c r="I817" s="3">
        <v>2.0</v>
      </c>
      <c r="J817" s="3" t="s">
        <v>55</v>
      </c>
      <c r="K817" s="3" t="s">
        <v>55</v>
      </c>
      <c r="L817" s="4" t="s">
        <v>141</v>
      </c>
      <c r="M817" s="4" t="s">
        <v>170</v>
      </c>
      <c r="N817" s="39">
        <v>0.0</v>
      </c>
      <c r="O817" s="39">
        <v>5.0</v>
      </c>
      <c r="P817" s="4" t="s">
        <v>502</v>
      </c>
      <c r="Q817" s="4">
        <v>1.0</v>
      </c>
      <c r="R817" s="7"/>
      <c r="S817" s="7"/>
      <c r="T817" s="7"/>
      <c r="U817" s="7"/>
      <c r="V817" s="7"/>
      <c r="W817" s="7"/>
      <c r="X817" s="7"/>
      <c r="Y817" s="7"/>
      <c r="Z817" s="7"/>
      <c r="AA817" s="7"/>
      <c r="AB817" s="7"/>
      <c r="AC817" s="7"/>
    </row>
    <row r="818" ht="15.75" customHeight="1">
      <c r="A818" s="39">
        <v>2.0</v>
      </c>
      <c r="B818" s="39">
        <v>2020.0</v>
      </c>
      <c r="C818" s="40">
        <v>44028.0</v>
      </c>
      <c r="D818" s="4" t="s">
        <v>646</v>
      </c>
      <c r="E818" s="44" t="s">
        <v>659</v>
      </c>
      <c r="F818" s="44" t="s">
        <v>659</v>
      </c>
      <c r="G818" s="3" t="s">
        <v>374</v>
      </c>
      <c r="H818" s="3" t="s">
        <v>375</v>
      </c>
      <c r="I818" s="3">
        <v>1.0</v>
      </c>
      <c r="J818" s="3" t="s">
        <v>55</v>
      </c>
      <c r="K818" s="3" t="s">
        <v>55</v>
      </c>
      <c r="L818" s="4" t="s">
        <v>141</v>
      </c>
      <c r="M818" s="4" t="s">
        <v>194</v>
      </c>
      <c r="N818" s="39">
        <v>0.0</v>
      </c>
      <c r="O818" s="39">
        <v>10.0</v>
      </c>
      <c r="P818" s="4" t="s">
        <v>502</v>
      </c>
      <c r="Q818" s="4">
        <v>1.0</v>
      </c>
      <c r="R818" s="7"/>
      <c r="S818" s="7"/>
      <c r="T818" s="7"/>
      <c r="U818" s="7"/>
      <c r="V818" s="7"/>
      <c r="W818" s="7"/>
      <c r="X818" s="7"/>
      <c r="Y818" s="7"/>
      <c r="Z818" s="7"/>
      <c r="AA818" s="7"/>
      <c r="AB818" s="7"/>
      <c r="AC818" s="7"/>
    </row>
    <row r="819" ht="15.75" customHeight="1">
      <c r="A819" s="39">
        <v>2.0</v>
      </c>
      <c r="B819" s="39">
        <v>2020.0</v>
      </c>
      <c r="C819" s="40">
        <v>44028.0</v>
      </c>
      <c r="D819" s="4" t="s">
        <v>646</v>
      </c>
      <c r="E819" s="44" t="s">
        <v>659</v>
      </c>
      <c r="F819" s="44" t="s">
        <v>659</v>
      </c>
      <c r="G819" s="3" t="s">
        <v>374</v>
      </c>
      <c r="H819" s="3" t="s">
        <v>375</v>
      </c>
      <c r="I819" s="3">
        <v>2.0</v>
      </c>
      <c r="J819" s="3" t="s">
        <v>55</v>
      </c>
      <c r="K819" s="3" t="s">
        <v>55</v>
      </c>
      <c r="L819" s="4" t="s">
        <v>141</v>
      </c>
      <c r="M819" s="4" t="s">
        <v>194</v>
      </c>
      <c r="N819" s="39">
        <v>0.0</v>
      </c>
      <c r="O819" s="39">
        <v>15.0</v>
      </c>
      <c r="P819" s="4" t="s">
        <v>502</v>
      </c>
      <c r="Q819" s="4">
        <v>1.0</v>
      </c>
      <c r="R819" s="7"/>
      <c r="S819" s="7"/>
      <c r="T819" s="7"/>
      <c r="U819" s="7"/>
      <c r="V819" s="7"/>
      <c r="W819" s="7"/>
      <c r="X819" s="7"/>
      <c r="Y819" s="7"/>
      <c r="Z819" s="7"/>
      <c r="AA819" s="7"/>
      <c r="AB819" s="7"/>
      <c r="AC819" s="7"/>
    </row>
    <row r="820" ht="15.75" customHeight="1">
      <c r="A820" s="39">
        <v>2.0</v>
      </c>
      <c r="B820" s="39">
        <v>2020.0</v>
      </c>
      <c r="C820" s="40">
        <v>44028.0</v>
      </c>
      <c r="D820" s="4" t="s">
        <v>646</v>
      </c>
      <c r="E820" s="44" t="s">
        <v>659</v>
      </c>
      <c r="F820" s="44" t="s">
        <v>659</v>
      </c>
      <c r="G820" s="3" t="s">
        <v>377</v>
      </c>
      <c r="H820" s="3" t="s">
        <v>375</v>
      </c>
      <c r="I820" s="3">
        <v>1.0</v>
      </c>
      <c r="J820" s="3" t="s">
        <v>55</v>
      </c>
      <c r="K820" s="3" t="s">
        <v>55</v>
      </c>
      <c r="L820" s="4" t="s">
        <v>141</v>
      </c>
      <c r="M820" s="4" t="s">
        <v>170</v>
      </c>
      <c r="N820" s="39">
        <v>0.0</v>
      </c>
      <c r="O820" s="39">
        <v>15.0</v>
      </c>
      <c r="P820" s="4" t="s">
        <v>502</v>
      </c>
      <c r="Q820" s="4">
        <v>1.0</v>
      </c>
      <c r="R820" s="7"/>
      <c r="S820" s="7"/>
      <c r="T820" s="7"/>
      <c r="U820" s="7"/>
      <c r="V820" s="7"/>
      <c r="W820" s="7"/>
      <c r="X820" s="7"/>
      <c r="Y820" s="7"/>
      <c r="Z820" s="7"/>
      <c r="AA820" s="7"/>
      <c r="AB820" s="7"/>
      <c r="AC820" s="7"/>
    </row>
    <row r="821" ht="15.75" customHeight="1">
      <c r="A821" s="39">
        <v>2.0</v>
      </c>
      <c r="B821" s="39">
        <v>2020.0</v>
      </c>
      <c r="C821" s="40">
        <v>44028.0</v>
      </c>
      <c r="D821" s="4" t="s">
        <v>646</v>
      </c>
      <c r="E821" s="44" t="s">
        <v>659</v>
      </c>
      <c r="F821" s="44" t="s">
        <v>659</v>
      </c>
      <c r="G821" s="3" t="s">
        <v>377</v>
      </c>
      <c r="H821" s="3" t="s">
        <v>375</v>
      </c>
      <c r="I821" s="3">
        <v>2.0</v>
      </c>
      <c r="J821" s="3" t="s">
        <v>55</v>
      </c>
      <c r="K821" s="3" t="s">
        <v>55</v>
      </c>
      <c r="L821" s="4" t="s">
        <v>141</v>
      </c>
      <c r="M821" s="4" t="s">
        <v>170</v>
      </c>
      <c r="N821" s="39">
        <v>0.0</v>
      </c>
      <c r="O821" s="39">
        <v>10.0</v>
      </c>
      <c r="P821" s="4" t="s">
        <v>502</v>
      </c>
      <c r="Q821" s="4">
        <v>1.0</v>
      </c>
      <c r="R821" s="7"/>
      <c r="S821" s="7"/>
      <c r="T821" s="7"/>
      <c r="U821" s="7"/>
      <c r="V821" s="7"/>
      <c r="W821" s="7"/>
      <c r="X821" s="7"/>
      <c r="Y821" s="7"/>
      <c r="Z821" s="7"/>
      <c r="AA821" s="7"/>
      <c r="AB821" s="7"/>
      <c r="AC821" s="7"/>
    </row>
    <row r="822" ht="15.75" customHeight="1">
      <c r="A822" s="39">
        <v>2.0</v>
      </c>
      <c r="B822" s="39">
        <v>2020.0</v>
      </c>
      <c r="C822" s="40">
        <v>44028.0</v>
      </c>
      <c r="D822" s="4" t="s">
        <v>646</v>
      </c>
      <c r="E822" s="44" t="s">
        <v>659</v>
      </c>
      <c r="F822" s="44" t="s">
        <v>659</v>
      </c>
      <c r="G822" s="3" t="s">
        <v>411</v>
      </c>
      <c r="H822" s="3" t="s">
        <v>375</v>
      </c>
      <c r="I822" s="3">
        <v>1.0</v>
      </c>
      <c r="J822" s="3" t="s">
        <v>55</v>
      </c>
      <c r="K822" s="3" t="s">
        <v>55</v>
      </c>
      <c r="L822" s="4" t="s">
        <v>141</v>
      </c>
      <c r="M822" s="4" t="s">
        <v>170</v>
      </c>
      <c r="N822" s="39">
        <v>0.0</v>
      </c>
      <c r="O822" s="39">
        <v>15.0</v>
      </c>
      <c r="P822" s="4" t="s">
        <v>502</v>
      </c>
      <c r="Q822" s="4">
        <v>1.0</v>
      </c>
      <c r="R822" s="7"/>
      <c r="S822" s="7"/>
      <c r="T822" s="7"/>
      <c r="U822" s="7"/>
      <c r="V822" s="7"/>
      <c r="W822" s="7"/>
      <c r="X822" s="7"/>
      <c r="Y822" s="7"/>
      <c r="Z822" s="7"/>
      <c r="AA822" s="7"/>
      <c r="AB822" s="7"/>
      <c r="AC822" s="7"/>
    </row>
    <row r="823" ht="15.75" customHeight="1">
      <c r="A823" s="39">
        <v>2.0</v>
      </c>
      <c r="B823" s="39">
        <v>2020.0</v>
      </c>
      <c r="C823" s="40">
        <v>44028.0</v>
      </c>
      <c r="D823" s="4" t="s">
        <v>646</v>
      </c>
      <c r="E823" s="44" t="s">
        <v>659</v>
      </c>
      <c r="F823" s="44" t="s">
        <v>659</v>
      </c>
      <c r="G823" s="3" t="s">
        <v>411</v>
      </c>
      <c r="H823" s="3" t="s">
        <v>375</v>
      </c>
      <c r="I823" s="3">
        <v>2.0</v>
      </c>
      <c r="J823" s="3" t="s">
        <v>55</v>
      </c>
      <c r="K823" s="3" t="s">
        <v>55</v>
      </c>
      <c r="L823" s="4" t="s">
        <v>141</v>
      </c>
      <c r="M823" s="4" t="s">
        <v>170</v>
      </c>
      <c r="N823" s="39">
        <v>0.0</v>
      </c>
      <c r="O823" s="39">
        <v>20.0</v>
      </c>
      <c r="P823" s="4" t="s">
        <v>502</v>
      </c>
      <c r="Q823" s="4">
        <v>1.0</v>
      </c>
      <c r="R823" s="7"/>
      <c r="S823" s="7"/>
      <c r="T823" s="7"/>
      <c r="U823" s="7"/>
      <c r="V823" s="7"/>
      <c r="W823" s="7"/>
      <c r="X823" s="7"/>
      <c r="Y823" s="7"/>
      <c r="Z823" s="7"/>
      <c r="AA823" s="7"/>
      <c r="AB823" s="7"/>
      <c r="AC823" s="7"/>
    </row>
    <row r="824" ht="15.75" customHeight="1">
      <c r="A824" s="39">
        <v>2.0</v>
      </c>
      <c r="B824" s="39">
        <v>2020.0</v>
      </c>
      <c r="C824" s="40">
        <v>44028.0</v>
      </c>
      <c r="D824" s="4" t="s">
        <v>646</v>
      </c>
      <c r="E824" s="44" t="s">
        <v>659</v>
      </c>
      <c r="F824" s="44" t="s">
        <v>659</v>
      </c>
      <c r="G824" s="3" t="s">
        <v>424</v>
      </c>
      <c r="H824" s="3" t="s">
        <v>421</v>
      </c>
      <c r="I824" s="3">
        <v>1.0</v>
      </c>
      <c r="J824" s="3" t="s">
        <v>55</v>
      </c>
      <c r="K824" s="3" t="s">
        <v>55</v>
      </c>
      <c r="L824" s="4" t="s">
        <v>141</v>
      </c>
      <c r="M824" s="4" t="s">
        <v>176</v>
      </c>
      <c r="N824" s="39">
        <v>100.0</v>
      </c>
      <c r="O824" s="39">
        <v>0.0</v>
      </c>
      <c r="P824" s="4" t="s">
        <v>54</v>
      </c>
      <c r="Q824" s="4">
        <v>1.0</v>
      </c>
      <c r="R824" s="7"/>
      <c r="S824" s="7"/>
      <c r="T824" s="7"/>
      <c r="U824" s="7"/>
      <c r="V824" s="7"/>
      <c r="W824" s="7"/>
      <c r="X824" s="7"/>
      <c r="Y824" s="7"/>
      <c r="Z824" s="7"/>
      <c r="AA824" s="7"/>
      <c r="AB824" s="7"/>
      <c r="AC824" s="7"/>
    </row>
    <row r="825" ht="15.75" customHeight="1">
      <c r="A825" s="39">
        <v>2.0</v>
      </c>
      <c r="B825" s="39">
        <v>2020.0</v>
      </c>
      <c r="C825" s="40">
        <v>44028.0</v>
      </c>
      <c r="D825" s="4" t="s">
        <v>646</v>
      </c>
      <c r="E825" s="44" t="s">
        <v>659</v>
      </c>
      <c r="F825" s="44" t="s">
        <v>659</v>
      </c>
      <c r="G825" s="3" t="s">
        <v>424</v>
      </c>
      <c r="H825" s="3" t="s">
        <v>421</v>
      </c>
      <c r="I825" s="3">
        <v>2.0</v>
      </c>
      <c r="J825" s="3" t="s">
        <v>55</v>
      </c>
      <c r="K825" s="3" t="s">
        <v>55</v>
      </c>
      <c r="L825" s="4" t="s">
        <v>141</v>
      </c>
      <c r="M825" s="4" t="s">
        <v>176</v>
      </c>
      <c r="N825" s="39">
        <v>80.0</v>
      </c>
      <c r="O825" s="39">
        <v>0.0</v>
      </c>
      <c r="P825" s="4" t="s">
        <v>54</v>
      </c>
      <c r="Q825" s="4">
        <v>1.0</v>
      </c>
      <c r="R825" s="7"/>
      <c r="S825" s="7"/>
      <c r="T825" s="7"/>
      <c r="U825" s="7"/>
      <c r="V825" s="7"/>
      <c r="W825" s="7"/>
      <c r="X825" s="7"/>
      <c r="Y825" s="7"/>
      <c r="Z825" s="7"/>
      <c r="AA825" s="7"/>
      <c r="AB825" s="7"/>
      <c r="AC825" s="7"/>
    </row>
    <row r="826" ht="15.75" customHeight="1">
      <c r="A826" s="39">
        <v>2.0</v>
      </c>
      <c r="B826" s="39">
        <v>2020.0</v>
      </c>
      <c r="C826" s="40">
        <v>44028.0</v>
      </c>
      <c r="D826" s="4" t="s">
        <v>646</v>
      </c>
      <c r="E826" s="44" t="s">
        <v>659</v>
      </c>
      <c r="F826" s="44" t="s">
        <v>659</v>
      </c>
      <c r="G826" s="3" t="s">
        <v>425</v>
      </c>
      <c r="H826" s="3" t="s">
        <v>421</v>
      </c>
      <c r="I826" s="3">
        <v>1.0</v>
      </c>
      <c r="J826" s="3" t="s">
        <v>55</v>
      </c>
      <c r="K826" s="3" t="s">
        <v>55</v>
      </c>
      <c r="L826" s="4" t="s">
        <v>141</v>
      </c>
      <c r="M826" s="4" t="s">
        <v>176</v>
      </c>
      <c r="N826" s="39">
        <v>0.0</v>
      </c>
      <c r="O826" s="39">
        <v>0.0</v>
      </c>
      <c r="P826" s="4" t="s">
        <v>54</v>
      </c>
      <c r="Q826" s="4">
        <v>1.0</v>
      </c>
      <c r="R826" s="7"/>
      <c r="S826" s="7"/>
      <c r="T826" s="7"/>
      <c r="U826" s="7"/>
      <c r="V826" s="7"/>
      <c r="W826" s="7"/>
      <c r="X826" s="7"/>
      <c r="Y826" s="7"/>
      <c r="Z826" s="7"/>
      <c r="AA826" s="7"/>
      <c r="AB826" s="7"/>
      <c r="AC826" s="7"/>
    </row>
    <row r="827" ht="15.75" customHeight="1">
      <c r="A827" s="39">
        <v>2.0</v>
      </c>
      <c r="B827" s="39">
        <v>2020.0</v>
      </c>
      <c r="C827" s="40">
        <v>44028.0</v>
      </c>
      <c r="D827" s="4" t="s">
        <v>646</v>
      </c>
      <c r="E827" s="44" t="s">
        <v>659</v>
      </c>
      <c r="F827" s="44" t="s">
        <v>659</v>
      </c>
      <c r="G827" s="3" t="s">
        <v>425</v>
      </c>
      <c r="H827" s="3" t="s">
        <v>421</v>
      </c>
      <c r="I827" s="3">
        <v>2.0</v>
      </c>
      <c r="J827" s="3" t="s">
        <v>55</v>
      </c>
      <c r="K827" s="3" t="s">
        <v>55</v>
      </c>
      <c r="L827" s="4" t="s">
        <v>141</v>
      </c>
      <c r="M827" s="4" t="s">
        <v>176</v>
      </c>
      <c r="N827" s="39">
        <v>0.0</v>
      </c>
      <c r="O827" s="39">
        <v>0.0</v>
      </c>
      <c r="P827" s="4" t="s">
        <v>54</v>
      </c>
      <c r="Q827" s="4">
        <v>1.0</v>
      </c>
      <c r="R827" s="7"/>
      <c r="S827" s="7"/>
      <c r="T827" s="7"/>
      <c r="U827" s="7"/>
      <c r="V827" s="7"/>
      <c r="W827" s="7"/>
      <c r="X827" s="7"/>
      <c r="Y827" s="7"/>
      <c r="Z827" s="7"/>
      <c r="AA827" s="7"/>
      <c r="AB827" s="7"/>
      <c r="AC827" s="7"/>
    </row>
    <row r="828" ht="15.75" customHeight="1">
      <c r="A828" s="39">
        <v>2.0</v>
      </c>
      <c r="B828" s="39">
        <v>2020.0</v>
      </c>
      <c r="C828" s="40">
        <v>44028.0</v>
      </c>
      <c r="D828" s="4" t="s">
        <v>646</v>
      </c>
      <c r="E828" s="44" t="s">
        <v>659</v>
      </c>
      <c r="F828" s="44" t="s">
        <v>659</v>
      </c>
      <c r="G828" s="3" t="s">
        <v>426</v>
      </c>
      <c r="H828" s="3" t="s">
        <v>421</v>
      </c>
      <c r="I828" s="3">
        <v>1.0</v>
      </c>
      <c r="J828" s="3" t="s">
        <v>55</v>
      </c>
      <c r="K828" s="3" t="s">
        <v>55</v>
      </c>
      <c r="L828" s="4" t="s">
        <v>141</v>
      </c>
      <c r="M828" s="4" t="s">
        <v>176</v>
      </c>
      <c r="N828" s="39">
        <v>0.0</v>
      </c>
      <c r="O828" s="39">
        <v>0.0</v>
      </c>
      <c r="P828" s="4" t="s">
        <v>54</v>
      </c>
      <c r="Q828" s="4">
        <v>1.0</v>
      </c>
      <c r="R828" s="7"/>
      <c r="S828" s="7"/>
      <c r="T828" s="7"/>
      <c r="U828" s="7"/>
      <c r="V828" s="7"/>
      <c r="W828" s="7"/>
      <c r="X828" s="7"/>
      <c r="Y828" s="7"/>
      <c r="Z828" s="7"/>
      <c r="AA828" s="7"/>
      <c r="AB828" s="7"/>
      <c r="AC828" s="7"/>
    </row>
    <row r="829" ht="15.75" customHeight="1">
      <c r="A829" s="39">
        <v>2.0</v>
      </c>
      <c r="B829" s="39">
        <v>2020.0</v>
      </c>
      <c r="C829" s="40">
        <v>44028.0</v>
      </c>
      <c r="D829" s="4" t="s">
        <v>646</v>
      </c>
      <c r="E829" s="44" t="s">
        <v>659</v>
      </c>
      <c r="F829" s="44" t="s">
        <v>659</v>
      </c>
      <c r="G829" s="3" t="s">
        <v>426</v>
      </c>
      <c r="H829" s="3" t="s">
        <v>421</v>
      </c>
      <c r="I829" s="3">
        <v>2.0</v>
      </c>
      <c r="J829" s="3" t="s">
        <v>55</v>
      </c>
      <c r="K829" s="3" t="s">
        <v>55</v>
      </c>
      <c r="L829" s="4" t="s">
        <v>141</v>
      </c>
      <c r="M829" s="4" t="s">
        <v>176</v>
      </c>
      <c r="N829" s="39">
        <v>5.0</v>
      </c>
      <c r="O829" s="39">
        <v>0.0</v>
      </c>
      <c r="P829" s="4" t="s">
        <v>54</v>
      </c>
      <c r="Q829" s="4">
        <v>1.0</v>
      </c>
      <c r="R829" s="7"/>
      <c r="S829" s="7"/>
      <c r="T829" s="7"/>
      <c r="U829" s="7"/>
      <c r="V829" s="7"/>
      <c r="W829" s="7"/>
      <c r="X829" s="7"/>
      <c r="Y829" s="7"/>
      <c r="Z829" s="7"/>
      <c r="AA829" s="7"/>
      <c r="AB829" s="7"/>
      <c r="AC829" s="7"/>
    </row>
    <row r="830" ht="15.75" customHeight="1">
      <c r="A830" s="39">
        <v>2.0</v>
      </c>
      <c r="B830" s="39">
        <v>2020.0</v>
      </c>
      <c r="C830" s="40">
        <v>44028.0</v>
      </c>
      <c r="D830" s="4" t="s">
        <v>646</v>
      </c>
      <c r="E830" s="44" t="s">
        <v>659</v>
      </c>
      <c r="F830" s="44" t="s">
        <v>659</v>
      </c>
      <c r="G830" s="3" t="s">
        <v>427</v>
      </c>
      <c r="H830" s="3" t="s">
        <v>421</v>
      </c>
      <c r="I830" s="3">
        <v>1.0</v>
      </c>
      <c r="J830" s="3" t="s">
        <v>55</v>
      </c>
      <c r="K830" s="3" t="s">
        <v>55</v>
      </c>
      <c r="L830" s="4" t="s">
        <v>141</v>
      </c>
      <c r="M830" s="4" t="s">
        <v>176</v>
      </c>
      <c r="N830" s="39">
        <v>90.0</v>
      </c>
      <c r="O830" s="39">
        <v>0.0</v>
      </c>
      <c r="P830" s="4" t="s">
        <v>54</v>
      </c>
      <c r="Q830" s="4">
        <v>1.0</v>
      </c>
      <c r="R830" s="7"/>
      <c r="S830" s="7"/>
      <c r="T830" s="7"/>
      <c r="U830" s="7"/>
      <c r="V830" s="7"/>
      <c r="W830" s="7"/>
      <c r="X830" s="7"/>
      <c r="Y830" s="7"/>
      <c r="Z830" s="7"/>
      <c r="AA830" s="7"/>
      <c r="AB830" s="7"/>
      <c r="AC830" s="7"/>
    </row>
    <row r="831" ht="15.75" customHeight="1">
      <c r="A831" s="39">
        <v>2.0</v>
      </c>
      <c r="B831" s="39">
        <v>2020.0</v>
      </c>
      <c r="C831" s="40">
        <v>44028.0</v>
      </c>
      <c r="D831" s="4" t="s">
        <v>646</v>
      </c>
      <c r="E831" s="44" t="s">
        <v>659</v>
      </c>
      <c r="F831" s="44" t="s">
        <v>659</v>
      </c>
      <c r="G831" s="3" t="s">
        <v>427</v>
      </c>
      <c r="H831" s="3" t="s">
        <v>421</v>
      </c>
      <c r="I831" s="3">
        <v>2.0</v>
      </c>
      <c r="J831" s="3" t="s">
        <v>55</v>
      </c>
      <c r="K831" s="3" t="s">
        <v>55</v>
      </c>
      <c r="L831" s="4" t="s">
        <v>141</v>
      </c>
      <c r="M831" s="4" t="s">
        <v>176</v>
      </c>
      <c r="N831" s="39">
        <v>60.0</v>
      </c>
      <c r="O831" s="39">
        <v>0.0</v>
      </c>
      <c r="P831" s="4" t="s">
        <v>54</v>
      </c>
      <c r="Q831" s="4">
        <v>1.0</v>
      </c>
      <c r="R831" s="7"/>
      <c r="S831" s="7"/>
      <c r="T831" s="7"/>
      <c r="U831" s="7"/>
      <c r="V831" s="7"/>
      <c r="W831" s="7"/>
      <c r="X831" s="7"/>
      <c r="Y831" s="7"/>
      <c r="Z831" s="7"/>
      <c r="AA831" s="7"/>
      <c r="AB831" s="7"/>
      <c r="AC831" s="7"/>
    </row>
    <row r="832" ht="15.75" customHeight="1">
      <c r="A832" s="39">
        <v>2.0</v>
      </c>
      <c r="B832" s="39">
        <v>2020.0</v>
      </c>
      <c r="C832" s="40">
        <v>44028.0</v>
      </c>
      <c r="D832" s="4" t="s">
        <v>646</v>
      </c>
      <c r="E832" s="44" t="s">
        <v>659</v>
      </c>
      <c r="F832" s="44" t="s">
        <v>659</v>
      </c>
      <c r="G832" s="3" t="s">
        <v>423</v>
      </c>
      <c r="H832" s="3" t="s">
        <v>421</v>
      </c>
      <c r="I832" s="3">
        <v>1.0</v>
      </c>
      <c r="J832" s="3" t="s">
        <v>55</v>
      </c>
      <c r="K832" s="3" t="s">
        <v>55</v>
      </c>
      <c r="L832" s="4" t="s">
        <v>141</v>
      </c>
      <c r="M832" s="4" t="s">
        <v>176</v>
      </c>
      <c r="N832" s="39">
        <v>0.0</v>
      </c>
      <c r="O832" s="39">
        <v>1.0</v>
      </c>
      <c r="P832" s="4" t="s">
        <v>54</v>
      </c>
      <c r="Q832" s="4">
        <v>1.0</v>
      </c>
      <c r="R832" s="7"/>
      <c r="S832" s="7"/>
      <c r="T832" s="7"/>
      <c r="U832" s="7"/>
      <c r="V832" s="7"/>
      <c r="W832" s="7"/>
      <c r="X832" s="7"/>
      <c r="Y832" s="7"/>
      <c r="Z832" s="7"/>
      <c r="AA832" s="7"/>
      <c r="AB832" s="7"/>
      <c r="AC832" s="7"/>
    </row>
    <row r="833" ht="15.75" customHeight="1">
      <c r="A833" s="39">
        <v>2.0</v>
      </c>
      <c r="B833" s="39">
        <v>2020.0</v>
      </c>
      <c r="C833" s="40">
        <v>44028.0</v>
      </c>
      <c r="D833" s="4" t="s">
        <v>646</v>
      </c>
      <c r="E833" s="44" t="s">
        <v>659</v>
      </c>
      <c r="F833" s="44" t="s">
        <v>659</v>
      </c>
      <c r="G833" s="3" t="s">
        <v>423</v>
      </c>
      <c r="H833" s="3" t="s">
        <v>421</v>
      </c>
      <c r="I833" s="3">
        <v>2.0</v>
      </c>
      <c r="J833" s="3" t="s">
        <v>55</v>
      </c>
      <c r="K833" s="3" t="s">
        <v>55</v>
      </c>
      <c r="L833" s="4" t="s">
        <v>141</v>
      </c>
      <c r="M833" s="4" t="s">
        <v>176</v>
      </c>
      <c r="N833" s="39">
        <v>40.0</v>
      </c>
      <c r="O833" s="39">
        <v>0.0</v>
      </c>
      <c r="P833" s="4" t="s">
        <v>54</v>
      </c>
      <c r="Q833" s="4">
        <v>1.0</v>
      </c>
      <c r="R833" s="7"/>
      <c r="S833" s="7"/>
      <c r="T833" s="7"/>
      <c r="U833" s="7"/>
      <c r="V833" s="7"/>
      <c r="W833" s="7"/>
      <c r="X833" s="7"/>
      <c r="Y833" s="7"/>
      <c r="Z833" s="7"/>
      <c r="AA833" s="7"/>
      <c r="AB833" s="7"/>
      <c r="AC833" s="7"/>
    </row>
    <row r="834" ht="15.75" customHeight="1">
      <c r="A834" s="39">
        <v>3.0</v>
      </c>
      <c r="B834" s="39">
        <v>2020.0</v>
      </c>
      <c r="C834" s="40">
        <v>44033.0</v>
      </c>
      <c r="D834" s="4" t="s">
        <v>646</v>
      </c>
      <c r="E834" s="44" t="s">
        <v>660</v>
      </c>
      <c r="F834" s="44" t="s">
        <v>660</v>
      </c>
      <c r="G834" s="3" t="s">
        <v>432</v>
      </c>
      <c r="H834" s="3" t="s">
        <v>421</v>
      </c>
      <c r="I834" s="3">
        <v>1.0</v>
      </c>
      <c r="J834" s="3" t="s">
        <v>55</v>
      </c>
      <c r="K834" s="3" t="s">
        <v>55</v>
      </c>
      <c r="L834" s="4" t="s">
        <v>141</v>
      </c>
      <c r="M834" s="4" t="s">
        <v>176</v>
      </c>
      <c r="N834" s="39">
        <v>0.0</v>
      </c>
      <c r="O834" s="39">
        <v>40.0</v>
      </c>
      <c r="P834" s="4" t="s">
        <v>54</v>
      </c>
      <c r="Q834" s="4">
        <v>1.0</v>
      </c>
      <c r="R834" s="7"/>
      <c r="S834" s="7"/>
      <c r="T834" s="7"/>
      <c r="U834" s="7"/>
      <c r="V834" s="7"/>
      <c r="W834" s="7"/>
      <c r="X834" s="7"/>
      <c r="Y834" s="7"/>
      <c r="Z834" s="7"/>
      <c r="AA834" s="7"/>
      <c r="AB834" s="7"/>
      <c r="AC834" s="7"/>
    </row>
    <row r="835" ht="15.75" customHeight="1">
      <c r="A835" s="39">
        <v>3.0</v>
      </c>
      <c r="B835" s="39">
        <v>2020.0</v>
      </c>
      <c r="C835" s="40">
        <v>44033.0</v>
      </c>
      <c r="D835" s="4" t="s">
        <v>646</v>
      </c>
      <c r="E835" s="44" t="s">
        <v>660</v>
      </c>
      <c r="F835" s="44" t="s">
        <v>660</v>
      </c>
      <c r="G835" s="3" t="s">
        <v>432</v>
      </c>
      <c r="H835" s="3" t="s">
        <v>421</v>
      </c>
      <c r="I835" s="3">
        <v>2.0</v>
      </c>
      <c r="J835" s="3" t="s">
        <v>55</v>
      </c>
      <c r="K835" s="3" t="s">
        <v>55</v>
      </c>
      <c r="L835" s="4" t="s">
        <v>141</v>
      </c>
      <c r="M835" s="4" t="s">
        <v>176</v>
      </c>
      <c r="N835" s="39">
        <v>0.0</v>
      </c>
      <c r="O835" s="39">
        <v>10.0</v>
      </c>
      <c r="P835" s="4" t="s">
        <v>54</v>
      </c>
      <c r="Q835" s="4">
        <v>1.0</v>
      </c>
      <c r="R835" s="7"/>
      <c r="S835" s="7"/>
      <c r="T835" s="7"/>
      <c r="U835" s="7"/>
      <c r="V835" s="7"/>
      <c r="W835" s="7"/>
      <c r="X835" s="7"/>
      <c r="Y835" s="7"/>
      <c r="Z835" s="7"/>
      <c r="AA835" s="7"/>
      <c r="AB835" s="7"/>
      <c r="AC835" s="7"/>
    </row>
    <row r="836" ht="15.75" customHeight="1">
      <c r="A836" s="39">
        <v>3.0</v>
      </c>
      <c r="B836" s="39">
        <v>2020.0</v>
      </c>
      <c r="C836" s="40">
        <v>44033.0</v>
      </c>
      <c r="D836" s="4" t="s">
        <v>646</v>
      </c>
      <c r="E836" s="44" t="s">
        <v>660</v>
      </c>
      <c r="F836" s="44" t="s">
        <v>660</v>
      </c>
      <c r="G836" s="3" t="s">
        <v>431</v>
      </c>
      <c r="H836" s="3" t="s">
        <v>421</v>
      </c>
      <c r="I836" s="3">
        <v>1.0</v>
      </c>
      <c r="J836" s="3" t="s">
        <v>55</v>
      </c>
      <c r="K836" s="3" t="s">
        <v>55</v>
      </c>
      <c r="L836" s="4" t="s">
        <v>141</v>
      </c>
      <c r="M836" s="4" t="s">
        <v>176</v>
      </c>
      <c r="N836" s="39">
        <v>80.0</v>
      </c>
      <c r="O836" s="39">
        <v>0.0</v>
      </c>
      <c r="P836" s="4" t="s">
        <v>54</v>
      </c>
      <c r="Q836" s="4">
        <v>1.0</v>
      </c>
      <c r="R836" s="7"/>
      <c r="S836" s="7"/>
      <c r="T836" s="7"/>
      <c r="U836" s="7"/>
      <c r="V836" s="7"/>
      <c r="W836" s="7"/>
      <c r="X836" s="7"/>
      <c r="Y836" s="7"/>
      <c r="Z836" s="7"/>
      <c r="AA836" s="7"/>
      <c r="AB836" s="7"/>
      <c r="AC836" s="7"/>
    </row>
    <row r="837" ht="15.75" customHeight="1">
      <c r="A837" s="39">
        <v>3.0</v>
      </c>
      <c r="B837" s="39">
        <v>2020.0</v>
      </c>
      <c r="C837" s="40">
        <v>44033.0</v>
      </c>
      <c r="D837" s="4" t="s">
        <v>646</v>
      </c>
      <c r="E837" s="44" t="s">
        <v>660</v>
      </c>
      <c r="F837" s="44" t="s">
        <v>660</v>
      </c>
      <c r="G837" s="3" t="s">
        <v>431</v>
      </c>
      <c r="H837" s="3" t="s">
        <v>421</v>
      </c>
      <c r="I837" s="3">
        <v>2.0</v>
      </c>
      <c r="J837" s="3" t="s">
        <v>55</v>
      </c>
      <c r="K837" s="3" t="s">
        <v>55</v>
      </c>
      <c r="L837" s="4" t="s">
        <v>141</v>
      </c>
      <c r="M837" s="4" t="s">
        <v>176</v>
      </c>
      <c r="N837" s="39">
        <v>30.0</v>
      </c>
      <c r="O837" s="39">
        <v>10.0</v>
      </c>
      <c r="P837" s="4" t="s">
        <v>54</v>
      </c>
      <c r="Q837" s="4">
        <v>1.0</v>
      </c>
      <c r="R837" s="7"/>
      <c r="S837" s="7"/>
      <c r="T837" s="7"/>
      <c r="U837" s="7"/>
      <c r="V837" s="7"/>
      <c r="W837" s="7"/>
      <c r="X837" s="7"/>
      <c r="Y837" s="7"/>
      <c r="Z837" s="7"/>
      <c r="AA837" s="7"/>
      <c r="AB837" s="7"/>
      <c r="AC837" s="7"/>
    </row>
    <row r="838" ht="15.75" customHeight="1">
      <c r="A838" s="39">
        <v>3.0</v>
      </c>
      <c r="B838" s="39">
        <v>2020.0</v>
      </c>
      <c r="C838" s="40">
        <v>44033.0</v>
      </c>
      <c r="D838" s="4" t="s">
        <v>646</v>
      </c>
      <c r="E838" s="44" t="s">
        <v>660</v>
      </c>
      <c r="F838" s="44" t="s">
        <v>660</v>
      </c>
      <c r="G838" s="3" t="s">
        <v>430</v>
      </c>
      <c r="H838" s="3" t="s">
        <v>421</v>
      </c>
      <c r="I838" s="3">
        <v>1.0</v>
      </c>
      <c r="J838" s="3" t="s">
        <v>55</v>
      </c>
      <c r="K838" s="3" t="s">
        <v>55</v>
      </c>
      <c r="L838" s="4" t="s">
        <v>141</v>
      </c>
      <c r="M838" s="4" t="s">
        <v>176</v>
      </c>
      <c r="N838" s="39">
        <v>0.0</v>
      </c>
      <c r="O838" s="39">
        <v>0.0</v>
      </c>
      <c r="P838" s="4" t="s">
        <v>54</v>
      </c>
      <c r="Q838" s="4">
        <v>1.0</v>
      </c>
      <c r="R838" s="7"/>
      <c r="S838" s="7"/>
      <c r="T838" s="7"/>
      <c r="U838" s="7"/>
      <c r="V838" s="7"/>
      <c r="W838" s="7"/>
      <c r="X838" s="7"/>
      <c r="Y838" s="7"/>
      <c r="Z838" s="7"/>
      <c r="AA838" s="7"/>
      <c r="AB838" s="7"/>
      <c r="AC838" s="7"/>
    </row>
    <row r="839" ht="15.75" customHeight="1">
      <c r="A839" s="39">
        <v>3.0</v>
      </c>
      <c r="B839" s="39">
        <v>2020.0</v>
      </c>
      <c r="C839" s="40">
        <v>44033.0</v>
      </c>
      <c r="D839" s="4" t="s">
        <v>646</v>
      </c>
      <c r="E839" s="44" t="s">
        <v>660</v>
      </c>
      <c r="F839" s="44" t="s">
        <v>660</v>
      </c>
      <c r="G839" s="3" t="s">
        <v>430</v>
      </c>
      <c r="H839" s="3" t="s">
        <v>421</v>
      </c>
      <c r="I839" s="3">
        <v>2.0</v>
      </c>
      <c r="J839" s="3" t="s">
        <v>55</v>
      </c>
      <c r="K839" s="3" t="s">
        <v>55</v>
      </c>
      <c r="L839" s="4" t="s">
        <v>141</v>
      </c>
      <c r="M839" s="4" t="s">
        <v>176</v>
      </c>
      <c r="N839" s="39">
        <v>50.0</v>
      </c>
      <c r="O839" s="39">
        <v>5.0</v>
      </c>
      <c r="P839" s="4" t="s">
        <v>54</v>
      </c>
      <c r="Q839" s="4">
        <v>1.0</v>
      </c>
      <c r="R839" s="7"/>
      <c r="S839" s="7"/>
      <c r="T839" s="7"/>
      <c r="U839" s="7"/>
      <c r="V839" s="7"/>
      <c r="W839" s="7"/>
      <c r="X839" s="7"/>
      <c r="Y839" s="7"/>
      <c r="Z839" s="7"/>
      <c r="AA839" s="7"/>
      <c r="AB839" s="7"/>
      <c r="AC839" s="7"/>
    </row>
    <row r="840" ht="15.75" customHeight="1">
      <c r="A840" s="39">
        <v>3.0</v>
      </c>
      <c r="B840" s="39">
        <v>2020.0</v>
      </c>
      <c r="C840" s="40">
        <v>44033.0</v>
      </c>
      <c r="D840" s="4" t="s">
        <v>646</v>
      </c>
      <c r="E840" s="44" t="s">
        <v>660</v>
      </c>
      <c r="F840" s="44" t="s">
        <v>660</v>
      </c>
      <c r="G840" s="3" t="s">
        <v>429</v>
      </c>
      <c r="H840" s="3" t="s">
        <v>421</v>
      </c>
      <c r="I840" s="3">
        <v>1.0</v>
      </c>
      <c r="J840" s="3" t="s">
        <v>55</v>
      </c>
      <c r="K840" s="3" t="s">
        <v>55</v>
      </c>
      <c r="L840" s="4" t="s">
        <v>141</v>
      </c>
      <c r="M840" s="4" t="s">
        <v>176</v>
      </c>
      <c r="N840" s="39">
        <v>0.0</v>
      </c>
      <c r="O840" s="39">
        <v>0.0</v>
      </c>
      <c r="P840" s="4" t="s">
        <v>54</v>
      </c>
      <c r="Q840" s="4">
        <v>1.0</v>
      </c>
      <c r="R840" s="7"/>
      <c r="S840" s="7"/>
      <c r="T840" s="7"/>
      <c r="U840" s="7"/>
      <c r="V840" s="7"/>
      <c r="W840" s="7"/>
      <c r="X840" s="7"/>
      <c r="Y840" s="7"/>
      <c r="Z840" s="7"/>
      <c r="AA840" s="7"/>
      <c r="AB840" s="7"/>
      <c r="AC840" s="7"/>
    </row>
    <row r="841" ht="15.75" customHeight="1">
      <c r="A841" s="39">
        <v>3.0</v>
      </c>
      <c r="B841" s="39">
        <v>2020.0</v>
      </c>
      <c r="C841" s="40">
        <v>44033.0</v>
      </c>
      <c r="D841" s="4" t="s">
        <v>646</v>
      </c>
      <c r="E841" s="44" t="s">
        <v>660</v>
      </c>
      <c r="F841" s="44" t="s">
        <v>660</v>
      </c>
      <c r="G841" s="3" t="s">
        <v>429</v>
      </c>
      <c r="H841" s="3" t="s">
        <v>421</v>
      </c>
      <c r="I841" s="3">
        <v>2.0</v>
      </c>
      <c r="J841" s="3" t="s">
        <v>55</v>
      </c>
      <c r="K841" s="3" t="s">
        <v>55</v>
      </c>
      <c r="L841" s="4" t="s">
        <v>141</v>
      </c>
      <c r="M841" s="4" t="s">
        <v>176</v>
      </c>
      <c r="N841" s="39">
        <v>30.0</v>
      </c>
      <c r="O841" s="39">
        <v>0.0</v>
      </c>
      <c r="P841" s="4" t="s">
        <v>54</v>
      </c>
      <c r="Q841" s="4">
        <v>1.0</v>
      </c>
      <c r="R841" s="7"/>
      <c r="S841" s="7"/>
      <c r="T841" s="7"/>
      <c r="U841" s="7"/>
      <c r="V841" s="7"/>
      <c r="W841" s="7"/>
      <c r="X841" s="7"/>
      <c r="Y841" s="7"/>
      <c r="Z841" s="7"/>
      <c r="AA841" s="7"/>
      <c r="AB841" s="7"/>
      <c r="AC841" s="7"/>
    </row>
    <row r="842" ht="15.75" customHeight="1">
      <c r="A842" s="39">
        <v>3.0</v>
      </c>
      <c r="B842" s="39">
        <v>2020.0</v>
      </c>
      <c r="C842" s="40">
        <v>44033.0</v>
      </c>
      <c r="D842" s="4" t="s">
        <v>646</v>
      </c>
      <c r="E842" s="44" t="s">
        <v>660</v>
      </c>
      <c r="F842" s="44" t="s">
        <v>660</v>
      </c>
      <c r="G842" s="3" t="s">
        <v>453</v>
      </c>
      <c r="H842" s="3" t="s">
        <v>421</v>
      </c>
      <c r="I842" s="3">
        <v>1.0</v>
      </c>
      <c r="J842" s="3" t="s">
        <v>55</v>
      </c>
      <c r="K842" s="3" t="s">
        <v>55</v>
      </c>
      <c r="L842" s="4" t="s">
        <v>141</v>
      </c>
      <c r="M842" s="4" t="s">
        <v>170</v>
      </c>
      <c r="N842" s="39">
        <v>0.0</v>
      </c>
      <c r="O842" s="39">
        <v>0.0</v>
      </c>
      <c r="P842" s="4" t="s">
        <v>502</v>
      </c>
      <c r="Q842" s="4">
        <v>1.0</v>
      </c>
      <c r="R842" s="7"/>
      <c r="S842" s="7"/>
      <c r="T842" s="7"/>
      <c r="U842" s="7"/>
      <c r="V842" s="7"/>
      <c r="W842" s="7"/>
      <c r="X842" s="7"/>
      <c r="Y842" s="7"/>
      <c r="Z842" s="7"/>
      <c r="AA842" s="7"/>
      <c r="AB842" s="7"/>
      <c r="AC842" s="7"/>
    </row>
    <row r="843" ht="15.75" customHeight="1">
      <c r="A843" s="39">
        <v>3.0</v>
      </c>
      <c r="B843" s="39">
        <v>2020.0</v>
      </c>
      <c r="C843" s="40">
        <v>44033.0</v>
      </c>
      <c r="D843" s="4" t="s">
        <v>646</v>
      </c>
      <c r="E843" s="44" t="s">
        <v>660</v>
      </c>
      <c r="F843" s="44" t="s">
        <v>660</v>
      </c>
      <c r="G843" s="3" t="s">
        <v>453</v>
      </c>
      <c r="H843" s="3" t="s">
        <v>421</v>
      </c>
      <c r="I843" s="3">
        <v>2.0</v>
      </c>
      <c r="J843" s="3" t="s">
        <v>55</v>
      </c>
      <c r="K843" s="3" t="s">
        <v>55</v>
      </c>
      <c r="L843" s="4" t="s">
        <v>141</v>
      </c>
      <c r="M843" s="4" t="s">
        <v>170</v>
      </c>
      <c r="N843" s="39">
        <v>1.0</v>
      </c>
      <c r="O843" s="39">
        <v>0.0</v>
      </c>
      <c r="P843" s="4" t="s">
        <v>54</v>
      </c>
      <c r="Q843" s="4">
        <v>1.0</v>
      </c>
      <c r="R843" s="7"/>
      <c r="S843" s="7"/>
      <c r="T843" s="7"/>
      <c r="U843" s="7"/>
      <c r="V843" s="7"/>
      <c r="W843" s="7"/>
      <c r="X843" s="7"/>
      <c r="Y843" s="7"/>
      <c r="Z843" s="7"/>
      <c r="AA843" s="7"/>
      <c r="AB843" s="7"/>
      <c r="AC843" s="7"/>
    </row>
    <row r="844" ht="15.75" customHeight="1">
      <c r="A844" s="39">
        <v>3.0</v>
      </c>
      <c r="B844" s="39">
        <v>2020.0</v>
      </c>
      <c r="C844" s="40">
        <v>44033.0</v>
      </c>
      <c r="D844" s="4" t="s">
        <v>646</v>
      </c>
      <c r="E844" s="44" t="s">
        <v>660</v>
      </c>
      <c r="F844" s="44" t="s">
        <v>660</v>
      </c>
      <c r="G844" s="3" t="s">
        <v>455</v>
      </c>
      <c r="H844" s="3" t="s">
        <v>421</v>
      </c>
      <c r="I844" s="3">
        <v>1.0</v>
      </c>
      <c r="J844" s="3" t="s">
        <v>55</v>
      </c>
      <c r="K844" s="3" t="s">
        <v>55</v>
      </c>
      <c r="L844" s="4" t="s">
        <v>141</v>
      </c>
      <c r="M844" s="4" t="s">
        <v>176</v>
      </c>
      <c r="N844" s="39">
        <v>0.0</v>
      </c>
      <c r="O844" s="39">
        <v>0.0</v>
      </c>
      <c r="P844" s="4" t="s">
        <v>54</v>
      </c>
      <c r="Q844" s="4">
        <v>1.0</v>
      </c>
      <c r="R844" s="7"/>
      <c r="S844" s="7"/>
      <c r="T844" s="7"/>
      <c r="U844" s="7"/>
      <c r="V844" s="7"/>
      <c r="W844" s="7"/>
      <c r="X844" s="7"/>
      <c r="Y844" s="7"/>
      <c r="Z844" s="7"/>
      <c r="AA844" s="7"/>
      <c r="AB844" s="7"/>
      <c r="AC844" s="7"/>
    </row>
    <row r="845" ht="15.75" customHeight="1">
      <c r="A845" s="39">
        <v>3.0</v>
      </c>
      <c r="B845" s="39">
        <v>2020.0</v>
      </c>
      <c r="C845" s="40">
        <v>44033.0</v>
      </c>
      <c r="D845" s="4" t="s">
        <v>646</v>
      </c>
      <c r="E845" s="44" t="s">
        <v>660</v>
      </c>
      <c r="F845" s="44" t="s">
        <v>660</v>
      </c>
      <c r="G845" s="3" t="s">
        <v>455</v>
      </c>
      <c r="H845" s="3" t="s">
        <v>421</v>
      </c>
      <c r="I845" s="3">
        <v>2.0</v>
      </c>
      <c r="J845" s="3" t="s">
        <v>55</v>
      </c>
      <c r="K845" s="3" t="s">
        <v>55</v>
      </c>
      <c r="L845" s="4" t="s">
        <v>141</v>
      </c>
      <c r="M845" s="4" t="s">
        <v>176</v>
      </c>
      <c r="N845" s="39">
        <v>30.0</v>
      </c>
      <c r="O845" s="39">
        <v>10.0</v>
      </c>
      <c r="P845" s="4" t="s">
        <v>54</v>
      </c>
      <c r="Q845" s="4">
        <v>1.0</v>
      </c>
      <c r="R845" s="7"/>
      <c r="S845" s="7"/>
      <c r="T845" s="7"/>
      <c r="U845" s="7"/>
      <c r="V845" s="7"/>
      <c r="W845" s="7"/>
      <c r="X845" s="7"/>
      <c r="Y845" s="7"/>
      <c r="Z845" s="7"/>
      <c r="AA845" s="7"/>
      <c r="AB845" s="7"/>
      <c r="AC845" s="7"/>
    </row>
    <row r="846" ht="15.75" customHeight="1">
      <c r="A846" s="39">
        <v>3.0</v>
      </c>
      <c r="B846" s="39">
        <v>2020.0</v>
      </c>
      <c r="C846" s="40">
        <v>44033.0</v>
      </c>
      <c r="D846" s="4" t="s">
        <v>646</v>
      </c>
      <c r="E846" s="44" t="s">
        <v>660</v>
      </c>
      <c r="F846" s="44" t="s">
        <v>660</v>
      </c>
      <c r="G846" s="3" t="s">
        <v>456</v>
      </c>
      <c r="H846" s="3" t="s">
        <v>421</v>
      </c>
      <c r="I846" s="3">
        <v>1.0</v>
      </c>
      <c r="J846" s="3" t="s">
        <v>55</v>
      </c>
      <c r="K846" s="3" t="s">
        <v>55</v>
      </c>
      <c r="L846" s="4" t="s">
        <v>123</v>
      </c>
      <c r="M846" s="4" t="s">
        <v>165</v>
      </c>
      <c r="N846" s="39">
        <v>0.0</v>
      </c>
      <c r="O846" s="39">
        <v>0.0</v>
      </c>
      <c r="P846" s="4" t="s">
        <v>502</v>
      </c>
      <c r="Q846" s="4">
        <v>1.0</v>
      </c>
      <c r="R846" s="7"/>
      <c r="S846" s="7"/>
      <c r="T846" s="7"/>
      <c r="U846" s="7"/>
      <c r="V846" s="7"/>
      <c r="W846" s="7"/>
      <c r="X846" s="7"/>
      <c r="Y846" s="7"/>
      <c r="Z846" s="7"/>
      <c r="AA846" s="7"/>
      <c r="AB846" s="7"/>
      <c r="AC846" s="7"/>
    </row>
    <row r="847" ht="15.75" customHeight="1">
      <c r="A847" s="39">
        <v>3.0</v>
      </c>
      <c r="B847" s="39">
        <v>2020.0</v>
      </c>
      <c r="C847" s="40">
        <v>44033.0</v>
      </c>
      <c r="D847" s="4" t="s">
        <v>646</v>
      </c>
      <c r="E847" s="44" t="s">
        <v>660</v>
      </c>
      <c r="F847" s="44" t="s">
        <v>660</v>
      </c>
      <c r="G847" s="3" t="s">
        <v>456</v>
      </c>
      <c r="H847" s="3" t="s">
        <v>421</v>
      </c>
      <c r="I847" s="3">
        <v>2.0</v>
      </c>
      <c r="J847" s="3" t="s">
        <v>55</v>
      </c>
      <c r="K847" s="3" t="s">
        <v>55</v>
      </c>
      <c r="L847" s="4" t="s">
        <v>123</v>
      </c>
      <c r="M847" s="4" t="s">
        <v>165</v>
      </c>
      <c r="N847" s="39">
        <v>0.0</v>
      </c>
      <c r="O847" s="39">
        <v>0.0</v>
      </c>
      <c r="P847" s="4" t="s">
        <v>502</v>
      </c>
      <c r="Q847" s="4">
        <v>1.0</v>
      </c>
      <c r="R847" s="7"/>
      <c r="S847" s="7"/>
      <c r="T847" s="7"/>
      <c r="U847" s="7"/>
      <c r="V847" s="7"/>
      <c r="W847" s="7"/>
      <c r="X847" s="7"/>
      <c r="Y847" s="7"/>
      <c r="Z847" s="7"/>
      <c r="AA847" s="7"/>
      <c r="AB847" s="7"/>
      <c r="AC847" s="7"/>
    </row>
    <row r="848" ht="15.75" customHeight="1">
      <c r="A848" s="39">
        <v>3.0</v>
      </c>
      <c r="B848" s="39">
        <v>2020.0</v>
      </c>
      <c r="C848" s="40">
        <v>44033.0</v>
      </c>
      <c r="D848" s="4" t="s">
        <v>646</v>
      </c>
      <c r="E848" s="44" t="s">
        <v>660</v>
      </c>
      <c r="F848" s="44" t="s">
        <v>660</v>
      </c>
      <c r="G848" s="3" t="s">
        <v>444</v>
      </c>
      <c r="H848" s="3" t="s">
        <v>421</v>
      </c>
      <c r="I848" s="3">
        <v>1.0</v>
      </c>
      <c r="J848" s="3" t="s">
        <v>55</v>
      </c>
      <c r="K848" s="3" t="s">
        <v>55</v>
      </c>
      <c r="L848" s="4" t="s">
        <v>123</v>
      </c>
      <c r="M848" s="4" t="s">
        <v>165</v>
      </c>
      <c r="N848" s="39">
        <v>0.0</v>
      </c>
      <c r="O848" s="39">
        <v>0.0</v>
      </c>
      <c r="P848" s="4" t="s">
        <v>502</v>
      </c>
      <c r="Q848" s="4">
        <v>1.0</v>
      </c>
      <c r="R848" s="7"/>
      <c r="S848" s="7"/>
      <c r="T848" s="7"/>
      <c r="U848" s="7"/>
      <c r="V848" s="7"/>
      <c r="W848" s="7"/>
      <c r="X848" s="7"/>
      <c r="Y848" s="7"/>
      <c r="Z848" s="7"/>
      <c r="AA848" s="7"/>
      <c r="AB848" s="7"/>
      <c r="AC848" s="7"/>
    </row>
    <row r="849" ht="15.75" customHeight="1">
      <c r="A849" s="39">
        <v>3.0</v>
      </c>
      <c r="B849" s="39">
        <v>2020.0</v>
      </c>
      <c r="C849" s="40">
        <v>44033.0</v>
      </c>
      <c r="D849" s="4" t="s">
        <v>646</v>
      </c>
      <c r="E849" s="44" t="s">
        <v>660</v>
      </c>
      <c r="F849" s="44" t="s">
        <v>660</v>
      </c>
      <c r="G849" s="3" t="s">
        <v>444</v>
      </c>
      <c r="H849" s="3" t="s">
        <v>421</v>
      </c>
      <c r="I849" s="3">
        <v>2.0</v>
      </c>
      <c r="J849" s="3" t="s">
        <v>55</v>
      </c>
      <c r="K849" s="3" t="s">
        <v>55</v>
      </c>
      <c r="L849" s="4" t="s">
        <v>123</v>
      </c>
      <c r="M849" s="4" t="s">
        <v>165</v>
      </c>
      <c r="N849" s="39">
        <v>0.0</v>
      </c>
      <c r="O849" s="39">
        <v>0.0</v>
      </c>
      <c r="P849" s="4" t="s">
        <v>502</v>
      </c>
      <c r="Q849" s="4">
        <v>1.0</v>
      </c>
      <c r="R849" s="7"/>
      <c r="S849" s="7"/>
      <c r="T849" s="7"/>
      <c r="U849" s="7"/>
      <c r="V849" s="7"/>
      <c r="W849" s="7"/>
      <c r="X849" s="7"/>
      <c r="Y849" s="7"/>
      <c r="Z849" s="7"/>
      <c r="AA849" s="7"/>
      <c r="AB849" s="7"/>
      <c r="AC849" s="7"/>
    </row>
    <row r="850" ht="15.75" customHeight="1">
      <c r="A850" s="39">
        <v>3.0</v>
      </c>
      <c r="B850" s="39">
        <v>2020.0</v>
      </c>
      <c r="C850" s="40">
        <v>44033.0</v>
      </c>
      <c r="D850" s="4" t="s">
        <v>646</v>
      </c>
      <c r="E850" s="44" t="s">
        <v>660</v>
      </c>
      <c r="F850" s="44" t="s">
        <v>660</v>
      </c>
      <c r="G850" s="45" t="s">
        <v>471</v>
      </c>
      <c r="H850" s="3" t="s">
        <v>421</v>
      </c>
      <c r="I850" s="3">
        <v>1.0</v>
      </c>
      <c r="J850" s="3" t="s">
        <v>55</v>
      </c>
      <c r="K850" s="3" t="s">
        <v>55</v>
      </c>
      <c r="L850" s="4" t="s">
        <v>123</v>
      </c>
      <c r="M850" s="4" t="s">
        <v>165</v>
      </c>
      <c r="N850" s="39">
        <v>0.0</v>
      </c>
      <c r="O850" s="39">
        <v>0.0</v>
      </c>
      <c r="P850" s="4" t="s">
        <v>502</v>
      </c>
      <c r="Q850" s="4">
        <v>1.0</v>
      </c>
      <c r="R850" s="7"/>
      <c r="S850" s="7"/>
      <c r="T850" s="7"/>
      <c r="U850" s="7"/>
      <c r="V850" s="7"/>
      <c r="W850" s="7"/>
      <c r="X850" s="7"/>
      <c r="Y850" s="7"/>
      <c r="Z850" s="7"/>
      <c r="AA850" s="7"/>
      <c r="AB850" s="7"/>
      <c r="AC850" s="7"/>
    </row>
    <row r="851" ht="15.75" customHeight="1">
      <c r="A851" s="39">
        <v>3.0</v>
      </c>
      <c r="B851" s="39">
        <v>2020.0</v>
      </c>
      <c r="C851" s="40">
        <v>44033.0</v>
      </c>
      <c r="D851" s="4" t="s">
        <v>646</v>
      </c>
      <c r="E851" s="44" t="s">
        <v>660</v>
      </c>
      <c r="F851" s="44" t="s">
        <v>660</v>
      </c>
      <c r="G851" s="45" t="s">
        <v>471</v>
      </c>
      <c r="H851" s="3" t="s">
        <v>421</v>
      </c>
      <c r="I851" s="3">
        <v>2.0</v>
      </c>
      <c r="J851" s="3" t="s">
        <v>55</v>
      </c>
      <c r="K851" s="3" t="s">
        <v>55</v>
      </c>
      <c r="L851" s="4" t="s">
        <v>123</v>
      </c>
      <c r="M851" s="4" t="s">
        <v>165</v>
      </c>
      <c r="N851" s="39">
        <v>0.0</v>
      </c>
      <c r="O851" s="39">
        <v>0.0</v>
      </c>
      <c r="P851" s="4" t="s">
        <v>502</v>
      </c>
      <c r="Q851" s="4">
        <v>1.0</v>
      </c>
      <c r="R851" s="7"/>
      <c r="S851" s="7"/>
      <c r="T851" s="7"/>
      <c r="U851" s="7"/>
      <c r="V851" s="7"/>
      <c r="W851" s="7"/>
      <c r="X851" s="7"/>
      <c r="Y851" s="7"/>
      <c r="Z851" s="7"/>
      <c r="AA851" s="7"/>
      <c r="AB851" s="7"/>
      <c r="AC851" s="7"/>
    </row>
    <row r="852" ht="15.75" customHeight="1">
      <c r="A852" s="39">
        <v>3.0</v>
      </c>
      <c r="B852" s="39">
        <v>2020.0</v>
      </c>
      <c r="C852" s="40">
        <v>44035.0</v>
      </c>
      <c r="D852" s="4" t="s">
        <v>646</v>
      </c>
      <c r="E852" s="44" t="s">
        <v>661</v>
      </c>
      <c r="F852" s="44" t="s">
        <v>661</v>
      </c>
      <c r="G852" s="3" t="s">
        <v>434</v>
      </c>
      <c r="H852" s="3" t="s">
        <v>421</v>
      </c>
      <c r="I852" s="3">
        <v>1.0</v>
      </c>
      <c r="J852" s="3" t="s">
        <v>55</v>
      </c>
      <c r="K852" s="3" t="s">
        <v>55</v>
      </c>
      <c r="L852" s="4" t="s">
        <v>123</v>
      </c>
      <c r="M852" s="4" t="s">
        <v>194</v>
      </c>
      <c r="N852" s="39">
        <v>0.0</v>
      </c>
      <c r="O852" s="39">
        <v>20.0</v>
      </c>
      <c r="P852" s="4" t="s">
        <v>502</v>
      </c>
      <c r="Q852" s="4">
        <v>1.0</v>
      </c>
      <c r="R852" s="7"/>
      <c r="S852" s="7"/>
      <c r="T852" s="7"/>
      <c r="U852" s="7"/>
      <c r="V852" s="7"/>
      <c r="W852" s="7"/>
      <c r="X852" s="7"/>
      <c r="Y852" s="7"/>
      <c r="Z852" s="7"/>
      <c r="AA852" s="7"/>
      <c r="AB852" s="7"/>
      <c r="AC852" s="7"/>
    </row>
    <row r="853" ht="15.75" customHeight="1">
      <c r="A853" s="39">
        <v>3.0</v>
      </c>
      <c r="B853" s="39">
        <v>2020.0</v>
      </c>
      <c r="C853" s="40">
        <v>44035.0</v>
      </c>
      <c r="D853" s="4" t="s">
        <v>646</v>
      </c>
      <c r="E853" s="44" t="s">
        <v>661</v>
      </c>
      <c r="F853" s="44" t="s">
        <v>661</v>
      </c>
      <c r="G853" s="3" t="s">
        <v>434</v>
      </c>
      <c r="H853" s="3" t="s">
        <v>421</v>
      </c>
      <c r="I853" s="3">
        <v>2.0</v>
      </c>
      <c r="J853" s="3" t="s">
        <v>55</v>
      </c>
      <c r="K853" s="3" t="s">
        <v>55</v>
      </c>
      <c r="L853" s="4" t="s">
        <v>123</v>
      </c>
      <c r="M853" s="4" t="s">
        <v>194</v>
      </c>
      <c r="N853" s="39">
        <v>0.0</v>
      </c>
      <c r="O853" s="39">
        <v>0.0</v>
      </c>
      <c r="P853" s="4" t="s">
        <v>502</v>
      </c>
      <c r="Q853" s="4">
        <v>1.0</v>
      </c>
      <c r="R853" s="7"/>
      <c r="S853" s="7"/>
      <c r="T853" s="7"/>
      <c r="U853" s="7"/>
      <c r="V853" s="7"/>
      <c r="W853" s="7"/>
      <c r="X853" s="7"/>
      <c r="Y853" s="7"/>
      <c r="Z853" s="7"/>
      <c r="AA853" s="7"/>
      <c r="AB853" s="7"/>
      <c r="AC853" s="7"/>
    </row>
    <row r="854" ht="15.75" customHeight="1">
      <c r="A854" s="39">
        <v>3.0</v>
      </c>
      <c r="B854" s="39">
        <v>2020.0</v>
      </c>
      <c r="C854" s="40">
        <v>44035.0</v>
      </c>
      <c r="D854" s="4" t="s">
        <v>646</v>
      </c>
      <c r="E854" s="44" t="s">
        <v>661</v>
      </c>
      <c r="F854" s="44" t="s">
        <v>661</v>
      </c>
      <c r="G854" s="3" t="s">
        <v>458</v>
      </c>
      <c r="H854" s="3" t="s">
        <v>421</v>
      </c>
      <c r="I854" s="3">
        <v>1.0</v>
      </c>
      <c r="J854" s="3" t="s">
        <v>55</v>
      </c>
      <c r="K854" s="3" t="s">
        <v>55</v>
      </c>
      <c r="L854" s="4" t="s">
        <v>123</v>
      </c>
      <c r="M854" s="4" t="s">
        <v>165</v>
      </c>
      <c r="N854" s="39">
        <v>0.0</v>
      </c>
      <c r="O854" s="39">
        <v>0.0</v>
      </c>
      <c r="P854" s="4" t="s">
        <v>502</v>
      </c>
      <c r="Q854" s="4">
        <v>1.0</v>
      </c>
      <c r="R854" s="7"/>
      <c r="S854" s="7"/>
      <c r="T854" s="7"/>
      <c r="U854" s="7"/>
      <c r="V854" s="7"/>
      <c r="W854" s="7"/>
      <c r="X854" s="7"/>
      <c r="Y854" s="7"/>
      <c r="Z854" s="7"/>
      <c r="AA854" s="7"/>
      <c r="AB854" s="7"/>
      <c r="AC854" s="7"/>
    </row>
    <row r="855" ht="15.75" customHeight="1">
      <c r="A855" s="39">
        <v>3.0</v>
      </c>
      <c r="B855" s="39">
        <v>2020.0</v>
      </c>
      <c r="C855" s="40">
        <v>44035.0</v>
      </c>
      <c r="D855" s="4" t="s">
        <v>646</v>
      </c>
      <c r="E855" s="44" t="s">
        <v>661</v>
      </c>
      <c r="F855" s="44" t="s">
        <v>661</v>
      </c>
      <c r="G855" s="3" t="s">
        <v>458</v>
      </c>
      <c r="H855" s="3" t="s">
        <v>421</v>
      </c>
      <c r="I855" s="3">
        <v>2.0</v>
      </c>
      <c r="J855" s="3" t="s">
        <v>55</v>
      </c>
      <c r="K855" s="3" t="s">
        <v>55</v>
      </c>
      <c r="L855" s="4" t="s">
        <v>123</v>
      </c>
      <c r="M855" s="4" t="s">
        <v>165</v>
      </c>
      <c r="N855" s="39">
        <v>0.0</v>
      </c>
      <c r="O855" s="39">
        <v>0.0</v>
      </c>
      <c r="P855" s="4" t="s">
        <v>502</v>
      </c>
      <c r="Q855" s="4">
        <v>1.0</v>
      </c>
      <c r="R855" s="7"/>
      <c r="S855" s="7"/>
      <c r="T855" s="7"/>
      <c r="U855" s="7"/>
      <c r="V855" s="7"/>
      <c r="W855" s="7"/>
      <c r="X855" s="7"/>
      <c r="Y855" s="7"/>
      <c r="Z855" s="7"/>
      <c r="AA855" s="7"/>
      <c r="AB855" s="7"/>
      <c r="AC855" s="7"/>
    </row>
    <row r="856" ht="15.75" customHeight="1">
      <c r="A856" s="39">
        <v>3.0</v>
      </c>
      <c r="B856" s="39">
        <v>2020.0</v>
      </c>
      <c r="C856" s="40">
        <v>44035.0</v>
      </c>
      <c r="D856" s="4" t="s">
        <v>646</v>
      </c>
      <c r="E856" s="44" t="s">
        <v>661</v>
      </c>
      <c r="F856" s="44" t="s">
        <v>661</v>
      </c>
      <c r="G856" s="3" t="s">
        <v>459</v>
      </c>
      <c r="H856" s="3" t="s">
        <v>421</v>
      </c>
      <c r="I856" s="3">
        <v>1.0</v>
      </c>
      <c r="J856" s="3" t="s">
        <v>55</v>
      </c>
      <c r="K856" s="3" t="s">
        <v>55</v>
      </c>
      <c r="L856" s="4" t="s">
        <v>141</v>
      </c>
      <c r="M856" s="4" t="s">
        <v>170</v>
      </c>
      <c r="N856" s="39">
        <v>0.0</v>
      </c>
      <c r="O856" s="39">
        <v>0.0</v>
      </c>
      <c r="P856" s="4" t="s">
        <v>502</v>
      </c>
      <c r="Q856" s="4">
        <v>1.0</v>
      </c>
      <c r="R856" s="7"/>
      <c r="S856" s="7"/>
      <c r="T856" s="7"/>
      <c r="U856" s="7"/>
      <c r="V856" s="7"/>
      <c r="W856" s="7"/>
      <c r="X856" s="7"/>
      <c r="Y856" s="7"/>
      <c r="Z856" s="7"/>
      <c r="AA856" s="7"/>
      <c r="AB856" s="7"/>
      <c r="AC856" s="7"/>
    </row>
    <row r="857" ht="15.75" customHeight="1">
      <c r="A857" s="39">
        <v>3.0</v>
      </c>
      <c r="B857" s="39">
        <v>2020.0</v>
      </c>
      <c r="C857" s="40">
        <v>44035.0</v>
      </c>
      <c r="D857" s="4" t="s">
        <v>646</v>
      </c>
      <c r="E857" s="44" t="s">
        <v>661</v>
      </c>
      <c r="F857" s="44" t="s">
        <v>661</v>
      </c>
      <c r="G857" s="3" t="s">
        <v>459</v>
      </c>
      <c r="H857" s="3" t="s">
        <v>421</v>
      </c>
      <c r="I857" s="3">
        <v>2.0</v>
      </c>
      <c r="J857" s="3" t="s">
        <v>55</v>
      </c>
      <c r="K857" s="3" t="s">
        <v>55</v>
      </c>
      <c r="L857" s="4" t="s">
        <v>141</v>
      </c>
      <c r="M857" s="4" t="s">
        <v>170</v>
      </c>
      <c r="N857" s="39">
        <v>0.0</v>
      </c>
      <c r="O857" s="39">
        <v>5.0</v>
      </c>
      <c r="P857" s="4" t="s">
        <v>502</v>
      </c>
      <c r="Q857" s="4">
        <v>1.0</v>
      </c>
      <c r="R857" s="7"/>
      <c r="S857" s="7"/>
      <c r="T857" s="7"/>
      <c r="U857" s="7"/>
      <c r="V857" s="7"/>
      <c r="W857" s="7"/>
      <c r="X857" s="7"/>
      <c r="Y857" s="7"/>
      <c r="Z857" s="7"/>
      <c r="AA857" s="7"/>
      <c r="AB857" s="7"/>
      <c r="AC857" s="7"/>
    </row>
    <row r="858" ht="15.75" customHeight="1">
      <c r="A858" s="39">
        <v>4.0</v>
      </c>
      <c r="B858" s="39">
        <v>2020.0</v>
      </c>
      <c r="C858" s="40">
        <v>44036.0</v>
      </c>
      <c r="D858" s="4" t="s">
        <v>646</v>
      </c>
      <c r="E858" s="44" t="s">
        <v>662</v>
      </c>
      <c r="F858" s="44" t="s">
        <v>662</v>
      </c>
      <c r="G858" s="3" t="s">
        <v>433</v>
      </c>
      <c r="H858" s="3" t="s">
        <v>421</v>
      </c>
      <c r="I858" s="3">
        <v>1.0</v>
      </c>
      <c r="J858" s="3" t="s">
        <v>55</v>
      </c>
      <c r="K858" s="3" t="s">
        <v>55</v>
      </c>
      <c r="L858" s="4" t="s">
        <v>135</v>
      </c>
      <c r="M858" s="4" t="s">
        <v>182</v>
      </c>
      <c r="N858" s="39">
        <v>0.0</v>
      </c>
      <c r="O858" s="39">
        <v>100.0</v>
      </c>
      <c r="P858" s="4" t="s">
        <v>502</v>
      </c>
      <c r="Q858" s="4">
        <v>1.0</v>
      </c>
      <c r="R858" s="7"/>
      <c r="S858" s="7"/>
      <c r="T858" s="7"/>
      <c r="U858" s="7"/>
      <c r="V858" s="7"/>
      <c r="W858" s="7"/>
      <c r="X858" s="7"/>
      <c r="Y858" s="7"/>
      <c r="Z858" s="7"/>
      <c r="AA858" s="7"/>
      <c r="AB858" s="7"/>
      <c r="AC858" s="7"/>
    </row>
    <row r="859" ht="15.75" customHeight="1">
      <c r="A859" s="39">
        <v>4.0</v>
      </c>
      <c r="B859" s="39">
        <v>2020.0</v>
      </c>
      <c r="C859" s="40">
        <v>44036.0</v>
      </c>
      <c r="D859" s="4" t="s">
        <v>646</v>
      </c>
      <c r="E859" s="44" t="s">
        <v>662</v>
      </c>
      <c r="F859" s="44" t="s">
        <v>662</v>
      </c>
      <c r="G859" s="3" t="s">
        <v>433</v>
      </c>
      <c r="H859" s="3" t="s">
        <v>421</v>
      </c>
      <c r="I859" s="3">
        <v>2.0</v>
      </c>
      <c r="J859" s="3" t="s">
        <v>55</v>
      </c>
      <c r="K859" s="3" t="s">
        <v>55</v>
      </c>
      <c r="L859" s="4" t="s">
        <v>135</v>
      </c>
      <c r="M859" s="4" t="s">
        <v>182</v>
      </c>
      <c r="N859" s="39">
        <v>0.0</v>
      </c>
      <c r="O859" s="39">
        <v>40.0</v>
      </c>
      <c r="P859" s="4" t="s">
        <v>502</v>
      </c>
      <c r="Q859" s="4">
        <v>1.0</v>
      </c>
      <c r="R859" s="7" t="s">
        <v>663</v>
      </c>
      <c r="S859" s="7"/>
      <c r="T859" s="7"/>
      <c r="U859" s="7"/>
      <c r="V859" s="7"/>
      <c r="W859" s="7"/>
      <c r="X859" s="7"/>
      <c r="Y859" s="7"/>
      <c r="Z859" s="7"/>
      <c r="AA859" s="7"/>
      <c r="AB859" s="7"/>
      <c r="AC859" s="7"/>
    </row>
    <row r="860" ht="15.75" customHeight="1">
      <c r="A860" s="39">
        <v>4.0</v>
      </c>
      <c r="B860" s="39">
        <v>2020.0</v>
      </c>
      <c r="C860" s="40">
        <v>44036.0</v>
      </c>
      <c r="D860" s="4" t="s">
        <v>646</v>
      </c>
      <c r="E860" s="44" t="s">
        <v>662</v>
      </c>
      <c r="F860" s="44" t="s">
        <v>662</v>
      </c>
      <c r="G860" s="3" t="s">
        <v>457</v>
      </c>
      <c r="H860" s="3" t="s">
        <v>421</v>
      </c>
      <c r="I860" s="3">
        <v>1.0</v>
      </c>
      <c r="J860" s="3" t="s">
        <v>55</v>
      </c>
      <c r="K860" s="3" t="s">
        <v>55</v>
      </c>
      <c r="L860" s="4" t="s">
        <v>123</v>
      </c>
      <c r="M860" s="4" t="s">
        <v>165</v>
      </c>
      <c r="N860" s="39">
        <v>0.0</v>
      </c>
      <c r="O860" s="39">
        <v>0.0</v>
      </c>
      <c r="P860" s="4" t="s">
        <v>502</v>
      </c>
      <c r="Q860" s="4">
        <v>1.0</v>
      </c>
      <c r="R860" s="7" t="s">
        <v>664</v>
      </c>
      <c r="S860" s="7"/>
      <c r="T860" s="7"/>
      <c r="U860" s="7"/>
      <c r="V860" s="7"/>
      <c r="W860" s="7"/>
      <c r="X860" s="7"/>
      <c r="Y860" s="7"/>
      <c r="Z860" s="7"/>
      <c r="AA860" s="7"/>
      <c r="AB860" s="7"/>
      <c r="AC860" s="7"/>
    </row>
    <row r="861" ht="15.75" customHeight="1">
      <c r="A861" s="39">
        <v>4.0</v>
      </c>
      <c r="B861" s="39">
        <v>2020.0</v>
      </c>
      <c r="C861" s="40">
        <v>44036.0</v>
      </c>
      <c r="D861" s="4" t="s">
        <v>646</v>
      </c>
      <c r="E861" s="44" t="s">
        <v>662</v>
      </c>
      <c r="F861" s="44" t="s">
        <v>662</v>
      </c>
      <c r="G861" s="3" t="s">
        <v>457</v>
      </c>
      <c r="H861" s="3" t="s">
        <v>421</v>
      </c>
      <c r="I861" s="3">
        <v>2.0</v>
      </c>
      <c r="J861" s="3" t="s">
        <v>55</v>
      </c>
      <c r="K861" s="3" t="s">
        <v>55</v>
      </c>
      <c r="L861" s="4" t="s">
        <v>123</v>
      </c>
      <c r="M861" s="4" t="s">
        <v>165</v>
      </c>
      <c r="N861" s="39">
        <v>0.0</v>
      </c>
      <c r="O861" s="39">
        <v>10.0</v>
      </c>
      <c r="P861" s="4" t="s">
        <v>502</v>
      </c>
      <c r="Q861" s="4">
        <v>1.0</v>
      </c>
      <c r="R861" s="7" t="s">
        <v>664</v>
      </c>
      <c r="S861" s="7"/>
      <c r="T861" s="7"/>
      <c r="U861" s="7"/>
      <c r="V861" s="7"/>
      <c r="W861" s="7"/>
      <c r="X861" s="7"/>
      <c r="Y861" s="7"/>
      <c r="Z861" s="7"/>
      <c r="AA861" s="7"/>
      <c r="AB861" s="7"/>
      <c r="AC861" s="7"/>
    </row>
    <row r="862" ht="15.75" customHeight="1">
      <c r="A862" s="39">
        <v>4.0</v>
      </c>
      <c r="B862" s="39">
        <v>2020.0</v>
      </c>
      <c r="C862" s="40">
        <v>44036.0</v>
      </c>
      <c r="D862" s="4" t="s">
        <v>646</v>
      </c>
      <c r="E862" s="44" t="s">
        <v>662</v>
      </c>
      <c r="F862" s="44" t="s">
        <v>662</v>
      </c>
      <c r="G862" s="3" t="s">
        <v>446</v>
      </c>
      <c r="H862" s="3" t="s">
        <v>421</v>
      </c>
      <c r="I862" s="3">
        <v>1.0</v>
      </c>
      <c r="J862" s="3" t="s">
        <v>55</v>
      </c>
      <c r="K862" s="3" t="s">
        <v>55</v>
      </c>
      <c r="L862" s="4" t="s">
        <v>123</v>
      </c>
      <c r="M862" s="4" t="s">
        <v>165</v>
      </c>
      <c r="N862" s="39">
        <v>0.0</v>
      </c>
      <c r="O862" s="39">
        <v>0.0</v>
      </c>
      <c r="P862" s="4" t="s">
        <v>502</v>
      </c>
      <c r="Q862" s="4">
        <v>1.0</v>
      </c>
      <c r="R862" s="7"/>
      <c r="S862" s="7"/>
      <c r="T862" s="7"/>
      <c r="U862" s="7"/>
      <c r="V862" s="7"/>
      <c r="W862" s="7"/>
      <c r="X862" s="7"/>
      <c r="Y862" s="7"/>
      <c r="Z862" s="7"/>
      <c r="AA862" s="7"/>
      <c r="AB862" s="7"/>
      <c r="AC862" s="7"/>
    </row>
    <row r="863" ht="15.75" customHeight="1">
      <c r="A863" s="39">
        <v>4.0</v>
      </c>
      <c r="B863" s="39">
        <v>2020.0</v>
      </c>
      <c r="C863" s="40">
        <v>44036.0</v>
      </c>
      <c r="D863" s="4" t="s">
        <v>646</v>
      </c>
      <c r="E863" s="44" t="s">
        <v>662</v>
      </c>
      <c r="F863" s="44" t="s">
        <v>662</v>
      </c>
      <c r="G863" s="3" t="s">
        <v>446</v>
      </c>
      <c r="H863" s="3" t="s">
        <v>421</v>
      </c>
      <c r="I863" s="3">
        <v>2.0</v>
      </c>
      <c r="J863" s="3" t="s">
        <v>55</v>
      </c>
      <c r="K863" s="3" t="s">
        <v>55</v>
      </c>
      <c r="L863" s="4" t="s">
        <v>123</v>
      </c>
      <c r="M863" s="4" t="s">
        <v>165</v>
      </c>
      <c r="N863" s="39">
        <v>0.0</v>
      </c>
      <c r="O863" s="39">
        <v>5.0</v>
      </c>
      <c r="P863" s="4" t="s">
        <v>502</v>
      </c>
      <c r="Q863" s="4">
        <v>1.0</v>
      </c>
      <c r="R863" s="7"/>
      <c r="S863" s="7"/>
      <c r="T863" s="7"/>
      <c r="U863" s="7"/>
      <c r="V863" s="7"/>
      <c r="W863" s="7"/>
      <c r="X863" s="7"/>
      <c r="Y863" s="7"/>
      <c r="Z863" s="7"/>
      <c r="AA863" s="7"/>
      <c r="AB863" s="7"/>
      <c r="AC863" s="7"/>
    </row>
    <row r="864" ht="15.75" customHeight="1">
      <c r="A864" s="39">
        <v>4.0</v>
      </c>
      <c r="B864" s="39">
        <v>2020.0</v>
      </c>
      <c r="C864" s="40">
        <v>44036.0</v>
      </c>
      <c r="D864" s="4" t="s">
        <v>646</v>
      </c>
      <c r="E864" s="44" t="s">
        <v>662</v>
      </c>
      <c r="F864" s="44" t="s">
        <v>662</v>
      </c>
      <c r="G864" s="3" t="s">
        <v>460</v>
      </c>
      <c r="H864" s="3" t="s">
        <v>421</v>
      </c>
      <c r="I864" s="3">
        <v>1.0</v>
      </c>
      <c r="J864" s="3" t="s">
        <v>55</v>
      </c>
      <c r="K864" s="3" t="s">
        <v>55</v>
      </c>
      <c r="L864" s="4" t="s">
        <v>123</v>
      </c>
      <c r="M864" s="4" t="s">
        <v>165</v>
      </c>
      <c r="N864" s="39">
        <v>0.0</v>
      </c>
      <c r="O864" s="39">
        <v>0.0</v>
      </c>
      <c r="P864" s="4" t="s">
        <v>502</v>
      </c>
      <c r="Q864" s="4">
        <v>1.0</v>
      </c>
      <c r="R864" s="7"/>
      <c r="S864" s="7"/>
      <c r="T864" s="7"/>
      <c r="U864" s="7"/>
      <c r="V864" s="7"/>
      <c r="W864" s="7"/>
      <c r="X864" s="7"/>
      <c r="Y864" s="7"/>
      <c r="Z864" s="7"/>
      <c r="AA864" s="7"/>
      <c r="AB864" s="7"/>
      <c r="AC864" s="7"/>
    </row>
    <row r="865" ht="15.75" customHeight="1">
      <c r="A865" s="39">
        <v>4.0</v>
      </c>
      <c r="B865" s="39">
        <v>2020.0</v>
      </c>
      <c r="C865" s="40">
        <v>44036.0</v>
      </c>
      <c r="D865" s="4" t="s">
        <v>646</v>
      </c>
      <c r="E865" s="44" t="s">
        <v>662</v>
      </c>
      <c r="F865" s="44" t="s">
        <v>662</v>
      </c>
      <c r="G865" s="3" t="s">
        <v>460</v>
      </c>
      <c r="H865" s="3" t="s">
        <v>421</v>
      </c>
      <c r="I865" s="3">
        <v>2.0</v>
      </c>
      <c r="J865" s="3" t="s">
        <v>55</v>
      </c>
      <c r="K865" s="3" t="s">
        <v>55</v>
      </c>
      <c r="L865" s="4" t="s">
        <v>123</v>
      </c>
      <c r="M865" s="4" t="s">
        <v>165</v>
      </c>
      <c r="N865" s="39">
        <v>0.0</v>
      </c>
      <c r="O865" s="39">
        <v>0.0</v>
      </c>
      <c r="P865" s="4" t="s">
        <v>502</v>
      </c>
      <c r="Q865" s="4">
        <v>1.0</v>
      </c>
      <c r="R865" s="7"/>
      <c r="S865" s="7"/>
      <c r="T865" s="7"/>
      <c r="U865" s="7"/>
      <c r="V865" s="7"/>
      <c r="W865" s="7"/>
      <c r="X865" s="7"/>
      <c r="Y865" s="7"/>
      <c r="Z865" s="7"/>
      <c r="AA865" s="7"/>
      <c r="AB865" s="7"/>
      <c r="AC865" s="7"/>
    </row>
    <row r="866" ht="15.75" customHeight="1">
      <c r="A866" s="39">
        <v>4.0</v>
      </c>
      <c r="B866" s="39">
        <v>2020.0</v>
      </c>
      <c r="C866" s="40">
        <v>44036.0</v>
      </c>
      <c r="D866" s="4" t="s">
        <v>646</v>
      </c>
      <c r="E866" s="44" t="s">
        <v>662</v>
      </c>
      <c r="F866" s="44" t="s">
        <v>662</v>
      </c>
      <c r="G866" s="3" t="s">
        <v>447</v>
      </c>
      <c r="H866" s="3" t="s">
        <v>421</v>
      </c>
      <c r="I866" s="3">
        <v>1.0</v>
      </c>
      <c r="J866" s="3" t="s">
        <v>55</v>
      </c>
      <c r="K866" s="3" t="s">
        <v>55</v>
      </c>
      <c r="L866" s="4" t="s">
        <v>123</v>
      </c>
      <c r="M866" s="4" t="s">
        <v>165</v>
      </c>
      <c r="N866" s="39">
        <v>0.0</v>
      </c>
      <c r="O866" s="39">
        <v>0.0</v>
      </c>
      <c r="P866" s="4" t="s">
        <v>502</v>
      </c>
      <c r="Q866" s="4">
        <v>1.0</v>
      </c>
      <c r="R866" s="7"/>
      <c r="S866" s="7"/>
      <c r="T866" s="7"/>
      <c r="U866" s="7"/>
      <c r="V866" s="7"/>
      <c r="W866" s="7"/>
      <c r="X866" s="7"/>
      <c r="Y866" s="7"/>
      <c r="Z866" s="7"/>
      <c r="AA866" s="7"/>
      <c r="AB866" s="7"/>
      <c r="AC866" s="7"/>
    </row>
    <row r="867" ht="15.75" customHeight="1">
      <c r="A867" s="39">
        <v>4.0</v>
      </c>
      <c r="B867" s="39">
        <v>2020.0</v>
      </c>
      <c r="C867" s="40">
        <v>44036.0</v>
      </c>
      <c r="D867" s="4" t="s">
        <v>646</v>
      </c>
      <c r="E867" s="44" t="s">
        <v>662</v>
      </c>
      <c r="F867" s="44" t="s">
        <v>662</v>
      </c>
      <c r="G867" s="3" t="s">
        <v>447</v>
      </c>
      <c r="H867" s="3" t="s">
        <v>421</v>
      </c>
      <c r="I867" s="3">
        <v>2.0</v>
      </c>
      <c r="J867" s="3" t="s">
        <v>55</v>
      </c>
      <c r="K867" s="3" t="s">
        <v>55</v>
      </c>
      <c r="L867" s="4" t="s">
        <v>123</v>
      </c>
      <c r="M867" s="4" t="s">
        <v>165</v>
      </c>
      <c r="N867" s="39">
        <v>0.0</v>
      </c>
      <c r="O867" s="39">
        <v>0.0</v>
      </c>
      <c r="P867" s="4" t="s">
        <v>502</v>
      </c>
      <c r="Q867" s="4">
        <v>1.0</v>
      </c>
      <c r="R867" s="7"/>
      <c r="S867" s="7"/>
      <c r="T867" s="7"/>
      <c r="U867" s="7"/>
      <c r="V867" s="7"/>
      <c r="W867" s="7"/>
      <c r="X867" s="7"/>
      <c r="Y867" s="7"/>
      <c r="Z867" s="7"/>
      <c r="AA867" s="7"/>
      <c r="AB867" s="7"/>
      <c r="AC867" s="7"/>
    </row>
    <row r="868" ht="15.75" customHeight="1">
      <c r="A868" s="39">
        <v>4.0</v>
      </c>
      <c r="B868" s="39">
        <v>2020.0</v>
      </c>
      <c r="C868" s="40">
        <v>44036.0</v>
      </c>
      <c r="D868" s="4" t="s">
        <v>646</v>
      </c>
      <c r="E868" s="44" t="s">
        <v>662</v>
      </c>
      <c r="F868" s="44" t="s">
        <v>662</v>
      </c>
      <c r="G868" s="3" t="s">
        <v>461</v>
      </c>
      <c r="H868" s="3" t="s">
        <v>421</v>
      </c>
      <c r="I868" s="3">
        <v>1.0</v>
      </c>
      <c r="J868" s="3" t="s">
        <v>55</v>
      </c>
      <c r="K868" s="3" t="s">
        <v>55</v>
      </c>
      <c r="L868" s="4" t="s">
        <v>123</v>
      </c>
      <c r="M868" s="4" t="s">
        <v>165</v>
      </c>
      <c r="N868" s="39">
        <v>0.0</v>
      </c>
      <c r="O868" s="39">
        <v>0.0</v>
      </c>
      <c r="P868" s="4" t="s">
        <v>502</v>
      </c>
      <c r="Q868" s="4">
        <v>1.0</v>
      </c>
      <c r="R868" s="7"/>
      <c r="S868" s="7"/>
      <c r="T868" s="7"/>
      <c r="U868" s="7"/>
      <c r="V868" s="7"/>
      <c r="W868" s="7"/>
      <c r="X868" s="7"/>
      <c r="Y868" s="7"/>
      <c r="Z868" s="7"/>
      <c r="AA868" s="7"/>
      <c r="AB868" s="7"/>
      <c r="AC868" s="7"/>
    </row>
    <row r="869" ht="15.75" customHeight="1">
      <c r="A869" s="39">
        <v>4.0</v>
      </c>
      <c r="B869" s="39">
        <v>2020.0</v>
      </c>
      <c r="C869" s="40">
        <v>44036.0</v>
      </c>
      <c r="D869" s="4" t="s">
        <v>646</v>
      </c>
      <c r="E869" s="44" t="s">
        <v>662</v>
      </c>
      <c r="F869" s="44" t="s">
        <v>662</v>
      </c>
      <c r="G869" s="3" t="s">
        <v>461</v>
      </c>
      <c r="H869" s="3" t="s">
        <v>421</v>
      </c>
      <c r="I869" s="3">
        <v>2.0</v>
      </c>
      <c r="J869" s="3" t="s">
        <v>55</v>
      </c>
      <c r="K869" s="3" t="s">
        <v>55</v>
      </c>
      <c r="L869" s="4" t="s">
        <v>123</v>
      </c>
      <c r="M869" s="4" t="s">
        <v>165</v>
      </c>
      <c r="N869" s="39">
        <v>0.0</v>
      </c>
      <c r="O869" s="39">
        <v>0.0</v>
      </c>
      <c r="P869" s="4" t="s">
        <v>502</v>
      </c>
      <c r="Q869" s="4">
        <v>1.0</v>
      </c>
      <c r="R869" s="7"/>
      <c r="S869" s="7"/>
      <c r="T869" s="7"/>
      <c r="U869" s="7"/>
      <c r="V869" s="7"/>
      <c r="W869" s="7"/>
      <c r="X869" s="7"/>
      <c r="Y869" s="7"/>
      <c r="Z869" s="7"/>
      <c r="AA869" s="7"/>
      <c r="AB869" s="7"/>
      <c r="AC869" s="7"/>
    </row>
    <row r="870" ht="15.75" customHeight="1">
      <c r="A870" s="39">
        <v>4.0</v>
      </c>
      <c r="B870" s="39">
        <v>2020.0</v>
      </c>
      <c r="C870" s="40">
        <v>44036.0</v>
      </c>
      <c r="D870" s="4" t="s">
        <v>646</v>
      </c>
      <c r="E870" s="44" t="s">
        <v>662</v>
      </c>
      <c r="F870" s="44" t="s">
        <v>662</v>
      </c>
      <c r="G870" s="3" t="s">
        <v>462</v>
      </c>
      <c r="H870" s="3" t="s">
        <v>421</v>
      </c>
      <c r="I870" s="3">
        <v>1.0</v>
      </c>
      <c r="J870" s="3" t="s">
        <v>55</v>
      </c>
      <c r="K870" s="3" t="s">
        <v>55</v>
      </c>
      <c r="L870" s="4" t="s">
        <v>123</v>
      </c>
      <c r="M870" s="4" t="s">
        <v>165</v>
      </c>
      <c r="N870" s="39">
        <v>0.0</v>
      </c>
      <c r="O870" s="39">
        <v>0.0</v>
      </c>
      <c r="P870" s="4" t="s">
        <v>502</v>
      </c>
      <c r="Q870" s="4">
        <v>1.0</v>
      </c>
      <c r="R870" s="7" t="s">
        <v>664</v>
      </c>
      <c r="S870" s="7"/>
      <c r="T870" s="7"/>
      <c r="U870" s="7"/>
      <c r="V870" s="7"/>
      <c r="W870" s="7"/>
      <c r="X870" s="7"/>
      <c r="Y870" s="7"/>
      <c r="Z870" s="7"/>
      <c r="AA870" s="7"/>
      <c r="AB870" s="7"/>
      <c r="AC870" s="7"/>
    </row>
    <row r="871" ht="15.75" customHeight="1">
      <c r="A871" s="39">
        <v>4.0</v>
      </c>
      <c r="B871" s="39">
        <v>2020.0</v>
      </c>
      <c r="C871" s="40">
        <v>44036.0</v>
      </c>
      <c r="D871" s="4" t="s">
        <v>646</v>
      </c>
      <c r="E871" s="44" t="s">
        <v>662</v>
      </c>
      <c r="F871" s="44" t="s">
        <v>662</v>
      </c>
      <c r="G871" s="3" t="s">
        <v>462</v>
      </c>
      <c r="H871" s="3" t="s">
        <v>421</v>
      </c>
      <c r="I871" s="3">
        <v>2.0</v>
      </c>
      <c r="J871" s="3" t="s">
        <v>55</v>
      </c>
      <c r="K871" s="3" t="s">
        <v>55</v>
      </c>
      <c r="L871" s="4" t="s">
        <v>123</v>
      </c>
      <c r="M871" s="4" t="s">
        <v>165</v>
      </c>
      <c r="N871" s="39">
        <v>0.0</v>
      </c>
      <c r="O871" s="39">
        <v>0.0</v>
      </c>
      <c r="P871" s="4" t="s">
        <v>502</v>
      </c>
      <c r="Q871" s="4">
        <v>1.0</v>
      </c>
      <c r="R871" s="7" t="s">
        <v>664</v>
      </c>
      <c r="S871" s="7"/>
      <c r="T871" s="7"/>
      <c r="U871" s="7"/>
      <c r="V871" s="7"/>
      <c r="W871" s="7"/>
      <c r="X871" s="7"/>
      <c r="Y871" s="7"/>
      <c r="Z871" s="7"/>
      <c r="AA871" s="7"/>
      <c r="AB871" s="7"/>
      <c r="AC871" s="7"/>
    </row>
    <row r="872" ht="15.75" customHeight="1">
      <c r="A872" s="39">
        <v>4.0</v>
      </c>
      <c r="B872" s="39">
        <v>2020.0</v>
      </c>
      <c r="C872" s="40">
        <v>44036.0</v>
      </c>
      <c r="D872" s="4" t="s">
        <v>646</v>
      </c>
      <c r="E872" s="44" t="s">
        <v>662</v>
      </c>
      <c r="F872" s="44" t="s">
        <v>662</v>
      </c>
      <c r="G872" s="3" t="s">
        <v>448</v>
      </c>
      <c r="H872" s="3" t="s">
        <v>421</v>
      </c>
      <c r="I872" s="3">
        <v>1.0</v>
      </c>
      <c r="J872" s="3" t="s">
        <v>55</v>
      </c>
      <c r="K872" s="3" t="s">
        <v>55</v>
      </c>
      <c r="L872" s="4" t="s">
        <v>123</v>
      </c>
      <c r="M872" s="4" t="s">
        <v>165</v>
      </c>
      <c r="N872" s="39">
        <v>0.0</v>
      </c>
      <c r="O872" s="39">
        <v>0.0</v>
      </c>
      <c r="P872" s="4" t="s">
        <v>502</v>
      </c>
      <c r="Q872" s="4">
        <v>1.0</v>
      </c>
      <c r="R872" s="7"/>
      <c r="S872" s="7"/>
      <c r="T872" s="7"/>
      <c r="U872" s="7"/>
      <c r="V872" s="7"/>
      <c r="W872" s="7"/>
      <c r="X872" s="7"/>
      <c r="Y872" s="7"/>
      <c r="Z872" s="7"/>
      <c r="AA872" s="7"/>
      <c r="AB872" s="7"/>
      <c r="AC872" s="7"/>
    </row>
    <row r="873" ht="15.75" customHeight="1">
      <c r="A873" s="39">
        <v>4.0</v>
      </c>
      <c r="B873" s="39">
        <v>2020.0</v>
      </c>
      <c r="C873" s="40">
        <v>44036.0</v>
      </c>
      <c r="D873" s="4" t="s">
        <v>646</v>
      </c>
      <c r="E873" s="44" t="s">
        <v>662</v>
      </c>
      <c r="F873" s="44" t="s">
        <v>662</v>
      </c>
      <c r="G873" s="3" t="s">
        <v>448</v>
      </c>
      <c r="H873" s="3" t="s">
        <v>421</v>
      </c>
      <c r="I873" s="3">
        <v>2.0</v>
      </c>
      <c r="J873" s="3" t="s">
        <v>55</v>
      </c>
      <c r="K873" s="3" t="s">
        <v>55</v>
      </c>
      <c r="L873" s="4" t="s">
        <v>123</v>
      </c>
      <c r="M873" s="4" t="s">
        <v>165</v>
      </c>
      <c r="N873" s="39">
        <v>0.0</v>
      </c>
      <c r="O873" s="39">
        <v>0.0</v>
      </c>
      <c r="P873" s="4" t="s">
        <v>502</v>
      </c>
      <c r="Q873" s="4">
        <v>1.0</v>
      </c>
      <c r="R873" s="7"/>
      <c r="S873" s="7"/>
      <c r="T873" s="7"/>
      <c r="U873" s="7"/>
      <c r="V873" s="7"/>
      <c r="W873" s="7"/>
      <c r="X873" s="7"/>
      <c r="Y873" s="7"/>
      <c r="Z873" s="7"/>
      <c r="AA873" s="7"/>
      <c r="AB873" s="7"/>
      <c r="AC873" s="7"/>
    </row>
    <row r="874" ht="15.75" customHeight="1">
      <c r="A874" s="39">
        <v>4.0</v>
      </c>
      <c r="B874" s="39">
        <v>2020.0</v>
      </c>
      <c r="C874" s="40">
        <v>44036.0</v>
      </c>
      <c r="D874" s="4" t="s">
        <v>646</v>
      </c>
      <c r="E874" s="44" t="s">
        <v>662</v>
      </c>
      <c r="F874" s="44" t="s">
        <v>662</v>
      </c>
      <c r="G874" s="3" t="s">
        <v>463</v>
      </c>
      <c r="H874" s="3" t="s">
        <v>421</v>
      </c>
      <c r="I874" s="3">
        <v>1.0</v>
      </c>
      <c r="J874" s="3" t="s">
        <v>55</v>
      </c>
      <c r="K874" s="3" t="s">
        <v>55</v>
      </c>
      <c r="L874" s="4" t="s">
        <v>123</v>
      </c>
      <c r="M874" s="4" t="s">
        <v>165</v>
      </c>
      <c r="N874" s="39">
        <v>0.0</v>
      </c>
      <c r="O874" s="39">
        <v>0.0</v>
      </c>
      <c r="P874" s="4" t="s">
        <v>502</v>
      </c>
      <c r="Q874" s="4">
        <v>1.0</v>
      </c>
      <c r="R874" s="7"/>
      <c r="S874" s="7"/>
      <c r="T874" s="7"/>
      <c r="U874" s="7"/>
      <c r="V874" s="7"/>
      <c r="W874" s="7"/>
      <c r="X874" s="7"/>
      <c r="Y874" s="7"/>
      <c r="Z874" s="7"/>
      <c r="AA874" s="7"/>
      <c r="AB874" s="7"/>
      <c r="AC874" s="7"/>
    </row>
    <row r="875" ht="15.75" customHeight="1">
      <c r="A875" s="39">
        <v>4.0</v>
      </c>
      <c r="B875" s="39">
        <v>2020.0</v>
      </c>
      <c r="C875" s="40">
        <v>44036.0</v>
      </c>
      <c r="D875" s="4" t="s">
        <v>646</v>
      </c>
      <c r="E875" s="44" t="s">
        <v>662</v>
      </c>
      <c r="F875" s="44" t="s">
        <v>662</v>
      </c>
      <c r="G875" s="3" t="s">
        <v>463</v>
      </c>
      <c r="H875" s="3" t="s">
        <v>421</v>
      </c>
      <c r="I875" s="3">
        <v>2.0</v>
      </c>
      <c r="J875" s="3" t="s">
        <v>55</v>
      </c>
      <c r="K875" s="3" t="s">
        <v>55</v>
      </c>
      <c r="L875" s="4" t="s">
        <v>123</v>
      </c>
      <c r="M875" s="4" t="s">
        <v>165</v>
      </c>
      <c r="N875" s="39">
        <v>0.0</v>
      </c>
      <c r="O875" s="39">
        <v>0.0</v>
      </c>
      <c r="P875" s="4" t="s">
        <v>502</v>
      </c>
      <c r="Q875" s="4">
        <v>1.0</v>
      </c>
      <c r="R875" s="7"/>
      <c r="S875" s="7"/>
      <c r="T875" s="7"/>
      <c r="U875" s="7"/>
      <c r="V875" s="7"/>
      <c r="W875" s="7"/>
      <c r="X875" s="7"/>
      <c r="Y875" s="7"/>
      <c r="Z875" s="7"/>
      <c r="AA875" s="7"/>
      <c r="AB875" s="7"/>
      <c r="AC875" s="7"/>
    </row>
    <row r="876" ht="15.75" customHeight="1">
      <c r="A876" s="39">
        <v>4.0</v>
      </c>
      <c r="B876" s="39">
        <v>2020.0</v>
      </c>
      <c r="C876" s="40">
        <v>44036.0</v>
      </c>
      <c r="D876" s="4" t="s">
        <v>646</v>
      </c>
      <c r="E876" s="44" t="s">
        <v>662</v>
      </c>
      <c r="F876" s="44" t="s">
        <v>662</v>
      </c>
      <c r="G876" s="3" t="s">
        <v>445</v>
      </c>
      <c r="H876" s="3" t="s">
        <v>421</v>
      </c>
      <c r="I876" s="3">
        <v>1.0</v>
      </c>
      <c r="J876" s="3" t="s">
        <v>55</v>
      </c>
      <c r="K876" s="3" t="s">
        <v>55</v>
      </c>
      <c r="L876" s="4" t="s">
        <v>123</v>
      </c>
      <c r="M876" s="4" t="s">
        <v>165</v>
      </c>
      <c r="N876" s="39">
        <v>0.0</v>
      </c>
      <c r="O876" s="39">
        <v>0.0</v>
      </c>
      <c r="P876" s="4" t="s">
        <v>502</v>
      </c>
      <c r="Q876" s="4">
        <v>1.0</v>
      </c>
      <c r="R876" s="7"/>
      <c r="S876" s="7"/>
      <c r="T876" s="7"/>
      <c r="U876" s="7"/>
      <c r="V876" s="7"/>
      <c r="W876" s="7"/>
      <c r="X876" s="7"/>
      <c r="Y876" s="7"/>
      <c r="Z876" s="7"/>
      <c r="AA876" s="7"/>
      <c r="AB876" s="7"/>
      <c r="AC876" s="7"/>
    </row>
    <row r="877" ht="15.75" customHeight="1">
      <c r="A877" s="39">
        <v>4.0</v>
      </c>
      <c r="B877" s="39">
        <v>2020.0</v>
      </c>
      <c r="C877" s="40">
        <v>44036.0</v>
      </c>
      <c r="D877" s="4" t="s">
        <v>646</v>
      </c>
      <c r="E877" s="44" t="s">
        <v>662</v>
      </c>
      <c r="F877" s="44" t="s">
        <v>662</v>
      </c>
      <c r="G877" s="3" t="s">
        <v>445</v>
      </c>
      <c r="H877" s="3" t="s">
        <v>421</v>
      </c>
      <c r="I877" s="3">
        <v>2.0</v>
      </c>
      <c r="J877" s="3" t="s">
        <v>55</v>
      </c>
      <c r="K877" s="3" t="s">
        <v>55</v>
      </c>
      <c r="L877" s="4" t="s">
        <v>123</v>
      </c>
      <c r="M877" s="4" t="s">
        <v>165</v>
      </c>
      <c r="N877" s="39">
        <v>0.0</v>
      </c>
      <c r="O877" s="39">
        <v>0.0</v>
      </c>
      <c r="P877" s="4" t="s">
        <v>502</v>
      </c>
      <c r="Q877" s="4">
        <v>1.0</v>
      </c>
      <c r="R877" s="7" t="s">
        <v>665</v>
      </c>
      <c r="S877" s="7"/>
      <c r="T877" s="7"/>
      <c r="U877" s="7"/>
      <c r="V877" s="7"/>
      <c r="W877" s="7"/>
      <c r="X877" s="7"/>
      <c r="Y877" s="7"/>
      <c r="Z877" s="7"/>
      <c r="AA877" s="7"/>
      <c r="AB877" s="7"/>
      <c r="AC877" s="7"/>
    </row>
    <row r="878" ht="15.75" customHeight="1">
      <c r="A878" s="39">
        <v>4.0</v>
      </c>
      <c r="B878" s="39">
        <v>2020.0</v>
      </c>
      <c r="C878" s="40">
        <v>44036.0</v>
      </c>
      <c r="D878" s="4" t="s">
        <v>646</v>
      </c>
      <c r="E878" s="44" t="s">
        <v>662</v>
      </c>
      <c r="F878" s="44" t="s">
        <v>662</v>
      </c>
      <c r="G878" s="3" t="s">
        <v>474</v>
      </c>
      <c r="H878" s="3" t="s">
        <v>421</v>
      </c>
      <c r="I878" s="3">
        <v>1.0</v>
      </c>
      <c r="J878" s="3" t="s">
        <v>55</v>
      </c>
      <c r="K878" s="3" t="s">
        <v>55</v>
      </c>
      <c r="L878" s="4" t="s">
        <v>123</v>
      </c>
      <c r="M878" s="4" t="s">
        <v>165</v>
      </c>
      <c r="N878" s="39">
        <v>0.0</v>
      </c>
      <c r="O878" s="39">
        <v>0.0</v>
      </c>
      <c r="P878" s="4" t="s">
        <v>502</v>
      </c>
      <c r="Q878" s="4">
        <v>1.0</v>
      </c>
      <c r="R878" s="7"/>
      <c r="S878" s="7"/>
      <c r="T878" s="7"/>
      <c r="U878" s="7"/>
      <c r="V878" s="7"/>
      <c r="W878" s="7"/>
      <c r="X878" s="7"/>
      <c r="Y878" s="7"/>
      <c r="Z878" s="7"/>
      <c r="AA878" s="7"/>
      <c r="AB878" s="7"/>
      <c r="AC878" s="7"/>
    </row>
    <row r="879" ht="15.75" customHeight="1">
      <c r="A879" s="39">
        <v>4.0</v>
      </c>
      <c r="B879" s="39">
        <v>2020.0</v>
      </c>
      <c r="C879" s="40">
        <v>44036.0</v>
      </c>
      <c r="D879" s="4" t="s">
        <v>646</v>
      </c>
      <c r="E879" s="44" t="s">
        <v>662</v>
      </c>
      <c r="F879" s="44" t="s">
        <v>662</v>
      </c>
      <c r="G879" s="3" t="s">
        <v>474</v>
      </c>
      <c r="H879" s="3" t="s">
        <v>421</v>
      </c>
      <c r="I879" s="3">
        <v>2.0</v>
      </c>
      <c r="J879" s="3" t="s">
        <v>55</v>
      </c>
      <c r="K879" s="3" t="s">
        <v>55</v>
      </c>
      <c r="L879" s="4" t="s">
        <v>123</v>
      </c>
      <c r="M879" s="4" t="s">
        <v>165</v>
      </c>
      <c r="N879" s="39">
        <v>0.0</v>
      </c>
      <c r="O879" s="39">
        <v>0.0</v>
      </c>
      <c r="P879" s="4" t="s">
        <v>502</v>
      </c>
      <c r="Q879" s="4">
        <v>1.0</v>
      </c>
      <c r="R879" s="7"/>
      <c r="S879" s="7"/>
      <c r="T879" s="7"/>
      <c r="U879" s="7"/>
      <c r="V879" s="7"/>
      <c r="W879" s="7"/>
      <c r="X879" s="7"/>
      <c r="Y879" s="7"/>
      <c r="Z879" s="7"/>
      <c r="AA879" s="7"/>
      <c r="AB879" s="7"/>
      <c r="AC879" s="7"/>
    </row>
    <row r="880" ht="15.75" customHeight="1">
      <c r="A880" s="39">
        <v>5.0</v>
      </c>
      <c r="B880" s="39">
        <v>2020.0</v>
      </c>
      <c r="C880" s="40">
        <v>44053.0</v>
      </c>
      <c r="D880" s="4" t="s">
        <v>646</v>
      </c>
      <c r="E880" s="44" t="s">
        <v>666</v>
      </c>
      <c r="F880" s="44" t="s">
        <v>667</v>
      </c>
      <c r="G880" s="3" t="s">
        <v>454</v>
      </c>
      <c r="H880" s="3" t="s">
        <v>421</v>
      </c>
      <c r="I880" s="3">
        <v>1.0</v>
      </c>
      <c r="J880" s="3" t="s">
        <v>55</v>
      </c>
      <c r="K880" s="3" t="s">
        <v>55</v>
      </c>
      <c r="L880" s="4" t="s">
        <v>141</v>
      </c>
      <c r="M880" s="4" t="s">
        <v>170</v>
      </c>
      <c r="N880" s="39">
        <v>0.0</v>
      </c>
      <c r="O880" s="39">
        <v>5.0</v>
      </c>
      <c r="P880" s="4" t="s">
        <v>502</v>
      </c>
      <c r="Q880" s="4">
        <v>1.0</v>
      </c>
      <c r="R880" s="7"/>
      <c r="S880" s="7"/>
      <c r="T880" s="7"/>
      <c r="U880" s="7"/>
      <c r="V880" s="7"/>
      <c r="W880" s="7"/>
      <c r="X880" s="7"/>
      <c r="Y880" s="7"/>
      <c r="Z880" s="7"/>
      <c r="AA880" s="7"/>
      <c r="AB880" s="7"/>
      <c r="AC880" s="7"/>
    </row>
    <row r="881" ht="15.75" customHeight="1">
      <c r="A881" s="39">
        <v>5.0</v>
      </c>
      <c r="B881" s="39">
        <v>2020.0</v>
      </c>
      <c r="C881" s="40">
        <v>44053.0</v>
      </c>
      <c r="D881" s="4" t="s">
        <v>646</v>
      </c>
      <c r="E881" s="44" t="s">
        <v>666</v>
      </c>
      <c r="F881" s="44" t="s">
        <v>667</v>
      </c>
      <c r="G881" s="3" t="s">
        <v>454</v>
      </c>
      <c r="H881" s="3" t="s">
        <v>421</v>
      </c>
      <c r="I881" s="3">
        <v>2.0</v>
      </c>
      <c r="J881" s="3" t="s">
        <v>55</v>
      </c>
      <c r="K881" s="3" t="s">
        <v>55</v>
      </c>
      <c r="L881" s="4" t="s">
        <v>141</v>
      </c>
      <c r="M881" s="4" t="s">
        <v>170</v>
      </c>
      <c r="N881" s="39">
        <v>0.0</v>
      </c>
      <c r="O881" s="39">
        <v>0.0</v>
      </c>
      <c r="P881" s="4" t="s">
        <v>502</v>
      </c>
      <c r="Q881" s="4">
        <v>1.0</v>
      </c>
      <c r="R881" s="7"/>
      <c r="S881" s="7"/>
      <c r="T881" s="7"/>
      <c r="U881" s="7"/>
      <c r="V881" s="7"/>
      <c r="W881" s="7"/>
      <c r="X881" s="7"/>
      <c r="Y881" s="7"/>
      <c r="Z881" s="7"/>
      <c r="AA881" s="7"/>
      <c r="AB881" s="7"/>
      <c r="AC881" s="7"/>
    </row>
    <row r="882" ht="15.75" customHeight="1">
      <c r="A882" s="39">
        <v>5.0</v>
      </c>
      <c r="B882" s="39">
        <v>2020.0</v>
      </c>
      <c r="C882" s="40">
        <v>44053.0</v>
      </c>
      <c r="D882" s="4" t="s">
        <v>646</v>
      </c>
      <c r="E882" s="44" t="s">
        <v>666</v>
      </c>
      <c r="F882" s="44" t="s">
        <v>667</v>
      </c>
      <c r="G882" s="3" t="s">
        <v>452</v>
      </c>
      <c r="H882" s="3" t="s">
        <v>421</v>
      </c>
      <c r="I882" s="3">
        <v>1.0</v>
      </c>
      <c r="J882" s="3" t="s">
        <v>55</v>
      </c>
      <c r="K882" s="3" t="s">
        <v>55</v>
      </c>
      <c r="L882" s="4" t="s">
        <v>123</v>
      </c>
      <c r="M882" s="4" t="s">
        <v>165</v>
      </c>
      <c r="N882" s="39">
        <v>0.0</v>
      </c>
      <c r="O882" s="39">
        <v>0.0</v>
      </c>
      <c r="P882" s="4" t="s">
        <v>502</v>
      </c>
      <c r="Q882" s="4">
        <v>1.0</v>
      </c>
      <c r="R882" s="7"/>
      <c r="S882" s="7"/>
      <c r="T882" s="7"/>
      <c r="U882" s="7"/>
      <c r="V882" s="7"/>
      <c r="W882" s="7"/>
      <c r="X882" s="7"/>
      <c r="Y882" s="7"/>
      <c r="Z882" s="7"/>
      <c r="AA882" s="7"/>
      <c r="AB882" s="7"/>
      <c r="AC882" s="7"/>
    </row>
    <row r="883" ht="15.75" customHeight="1">
      <c r="A883" s="39">
        <v>5.0</v>
      </c>
      <c r="B883" s="39">
        <v>2020.0</v>
      </c>
      <c r="C883" s="40">
        <v>44053.0</v>
      </c>
      <c r="D883" s="4" t="s">
        <v>646</v>
      </c>
      <c r="E883" s="44" t="s">
        <v>666</v>
      </c>
      <c r="F883" s="44" t="s">
        <v>667</v>
      </c>
      <c r="G883" s="3" t="s">
        <v>452</v>
      </c>
      <c r="H883" s="3" t="s">
        <v>421</v>
      </c>
      <c r="I883" s="3">
        <v>2.0</v>
      </c>
      <c r="J883" s="3" t="s">
        <v>55</v>
      </c>
      <c r="K883" s="3" t="s">
        <v>55</v>
      </c>
      <c r="L883" s="4" t="s">
        <v>123</v>
      </c>
      <c r="M883" s="4" t="s">
        <v>165</v>
      </c>
      <c r="N883" s="39">
        <v>0.0</v>
      </c>
      <c r="O883" s="39">
        <v>0.0</v>
      </c>
      <c r="P883" s="4" t="s">
        <v>502</v>
      </c>
      <c r="Q883" s="4">
        <v>1.0</v>
      </c>
      <c r="R883" s="7"/>
      <c r="S883" s="7"/>
      <c r="T883" s="7"/>
      <c r="U883" s="7"/>
      <c r="V883" s="7"/>
      <c r="W883" s="7"/>
      <c r="X883" s="7"/>
      <c r="Y883" s="7"/>
      <c r="Z883" s="7"/>
      <c r="AA883" s="7"/>
      <c r="AB883" s="7"/>
      <c r="AC883" s="7"/>
    </row>
    <row r="884" ht="15.75" customHeight="1">
      <c r="A884" s="39">
        <v>5.0</v>
      </c>
      <c r="B884" s="39">
        <v>2020.0</v>
      </c>
      <c r="C884" s="40">
        <v>44053.0</v>
      </c>
      <c r="D884" s="4" t="s">
        <v>646</v>
      </c>
      <c r="E884" s="44" t="s">
        <v>666</v>
      </c>
      <c r="F884" s="44" t="s">
        <v>667</v>
      </c>
      <c r="G884" s="3" t="s">
        <v>450</v>
      </c>
      <c r="H884" s="3" t="s">
        <v>421</v>
      </c>
      <c r="I884" s="3">
        <v>1.0</v>
      </c>
      <c r="J884" s="3" t="s">
        <v>55</v>
      </c>
      <c r="K884" s="3" t="s">
        <v>55</v>
      </c>
      <c r="L884" s="4" t="s">
        <v>123</v>
      </c>
      <c r="M884" s="4" t="s">
        <v>165</v>
      </c>
      <c r="N884" s="39">
        <v>0.0</v>
      </c>
      <c r="O884" s="39">
        <v>1.0</v>
      </c>
      <c r="P884" s="4" t="s">
        <v>502</v>
      </c>
      <c r="Q884" s="4">
        <v>1.0</v>
      </c>
      <c r="R884" s="7" t="s">
        <v>664</v>
      </c>
      <c r="S884" s="7"/>
      <c r="T884" s="7"/>
      <c r="U884" s="7"/>
      <c r="V884" s="7"/>
      <c r="W884" s="7"/>
      <c r="X884" s="7"/>
      <c r="Y884" s="7"/>
      <c r="Z884" s="7"/>
      <c r="AA884" s="7"/>
      <c r="AB884" s="7"/>
      <c r="AC884" s="7"/>
    </row>
    <row r="885" ht="15.75" customHeight="1">
      <c r="A885" s="39">
        <v>5.0</v>
      </c>
      <c r="B885" s="39">
        <v>2020.0</v>
      </c>
      <c r="C885" s="40">
        <v>44053.0</v>
      </c>
      <c r="D885" s="4" t="s">
        <v>646</v>
      </c>
      <c r="E885" s="44" t="s">
        <v>666</v>
      </c>
      <c r="F885" s="44" t="s">
        <v>667</v>
      </c>
      <c r="G885" s="3" t="s">
        <v>450</v>
      </c>
      <c r="H885" s="3" t="s">
        <v>421</v>
      </c>
      <c r="I885" s="3">
        <v>2.0</v>
      </c>
      <c r="J885" s="3" t="s">
        <v>55</v>
      </c>
      <c r="K885" s="3" t="s">
        <v>55</v>
      </c>
      <c r="L885" s="4" t="s">
        <v>123</v>
      </c>
      <c r="M885" s="4" t="s">
        <v>165</v>
      </c>
      <c r="N885" s="39">
        <v>0.0</v>
      </c>
      <c r="O885" s="39">
        <v>0.0</v>
      </c>
      <c r="P885" s="4" t="s">
        <v>502</v>
      </c>
      <c r="Q885" s="4">
        <v>1.0</v>
      </c>
      <c r="R885" s="7" t="s">
        <v>664</v>
      </c>
      <c r="S885" s="7"/>
      <c r="T885" s="7"/>
      <c r="U885" s="7"/>
      <c r="V885" s="7"/>
      <c r="W885" s="7"/>
      <c r="X885" s="7"/>
      <c r="Y885" s="7"/>
      <c r="Z885" s="7"/>
      <c r="AA885" s="7"/>
      <c r="AB885" s="7"/>
      <c r="AC885" s="7"/>
    </row>
    <row r="886" ht="15.75" customHeight="1">
      <c r="A886" s="39">
        <v>5.0</v>
      </c>
      <c r="B886" s="39">
        <v>2020.0</v>
      </c>
      <c r="C886" s="40">
        <v>44053.0</v>
      </c>
      <c r="D886" s="4" t="s">
        <v>646</v>
      </c>
      <c r="E886" s="44" t="s">
        <v>666</v>
      </c>
      <c r="F886" s="44" t="s">
        <v>667</v>
      </c>
      <c r="G886" s="3" t="s">
        <v>451</v>
      </c>
      <c r="H886" s="3" t="s">
        <v>421</v>
      </c>
      <c r="I886" s="3">
        <v>1.0</v>
      </c>
      <c r="J886" s="3" t="s">
        <v>55</v>
      </c>
      <c r="K886" s="3" t="s">
        <v>55</v>
      </c>
      <c r="L886" s="4" t="s">
        <v>123</v>
      </c>
      <c r="M886" s="4" t="s">
        <v>165</v>
      </c>
      <c r="N886" s="39">
        <v>0.0</v>
      </c>
      <c r="O886" s="39">
        <v>0.0</v>
      </c>
      <c r="P886" s="4" t="s">
        <v>502</v>
      </c>
      <c r="Q886" s="4">
        <v>1.0</v>
      </c>
      <c r="R886" s="7"/>
      <c r="S886" s="7"/>
      <c r="T886" s="7"/>
      <c r="U886" s="7"/>
      <c r="V886" s="7"/>
      <c r="W886" s="7"/>
      <c r="X886" s="7"/>
      <c r="Y886" s="7"/>
      <c r="Z886" s="7"/>
      <c r="AA886" s="7"/>
      <c r="AB886" s="7"/>
      <c r="AC886" s="7"/>
    </row>
    <row r="887" ht="15.75" customHeight="1">
      <c r="A887" s="39">
        <v>5.0</v>
      </c>
      <c r="B887" s="39">
        <v>2020.0</v>
      </c>
      <c r="C887" s="40">
        <v>44053.0</v>
      </c>
      <c r="D887" s="4" t="s">
        <v>646</v>
      </c>
      <c r="E887" s="44" t="s">
        <v>666</v>
      </c>
      <c r="F887" s="44" t="s">
        <v>667</v>
      </c>
      <c r="G887" s="3" t="s">
        <v>451</v>
      </c>
      <c r="H887" s="3" t="s">
        <v>421</v>
      </c>
      <c r="I887" s="3">
        <v>2.0</v>
      </c>
      <c r="J887" s="3" t="s">
        <v>55</v>
      </c>
      <c r="K887" s="3" t="s">
        <v>55</v>
      </c>
      <c r="L887" s="4" t="s">
        <v>123</v>
      </c>
      <c r="M887" s="4" t="s">
        <v>165</v>
      </c>
      <c r="N887" s="39">
        <v>0.0</v>
      </c>
      <c r="O887" s="39">
        <v>0.0</v>
      </c>
      <c r="P887" s="4" t="s">
        <v>502</v>
      </c>
      <c r="Q887" s="4">
        <v>1.0</v>
      </c>
      <c r="R887" s="7"/>
      <c r="S887" s="7"/>
      <c r="T887" s="7"/>
      <c r="U887" s="7"/>
      <c r="V887" s="7"/>
      <c r="W887" s="7"/>
      <c r="X887" s="7"/>
      <c r="Y887" s="7"/>
      <c r="Z887" s="7"/>
      <c r="AA887" s="7"/>
      <c r="AB887" s="7"/>
      <c r="AC887" s="7"/>
    </row>
    <row r="888" ht="15.75" customHeight="1">
      <c r="A888" s="39">
        <v>5.0</v>
      </c>
      <c r="B888" s="39">
        <v>2020.0</v>
      </c>
      <c r="C888" s="40">
        <v>44053.0</v>
      </c>
      <c r="D888" s="4" t="s">
        <v>646</v>
      </c>
      <c r="E888" s="44" t="s">
        <v>666</v>
      </c>
      <c r="F888" s="44" t="s">
        <v>667</v>
      </c>
      <c r="G888" s="3" t="s">
        <v>470</v>
      </c>
      <c r="H888" s="3" t="s">
        <v>421</v>
      </c>
      <c r="I888" s="3">
        <v>1.0</v>
      </c>
      <c r="J888" s="3" t="s">
        <v>55</v>
      </c>
      <c r="K888" s="3" t="s">
        <v>55</v>
      </c>
      <c r="L888" s="4" t="s">
        <v>123</v>
      </c>
      <c r="M888" s="4" t="s">
        <v>165</v>
      </c>
      <c r="N888" s="39">
        <v>0.0</v>
      </c>
      <c r="O888" s="39">
        <v>0.0</v>
      </c>
      <c r="P888" s="4" t="s">
        <v>502</v>
      </c>
      <c r="Q888" s="4">
        <v>1.0</v>
      </c>
      <c r="R888" s="7"/>
      <c r="S888" s="7"/>
      <c r="T888" s="7"/>
      <c r="U888" s="7"/>
      <c r="V888" s="7"/>
      <c r="W888" s="7"/>
      <c r="X888" s="7"/>
      <c r="Y888" s="7"/>
      <c r="Z888" s="7"/>
      <c r="AA888" s="7"/>
      <c r="AB888" s="7"/>
      <c r="AC888" s="7"/>
    </row>
    <row r="889" ht="15.75" customHeight="1">
      <c r="A889" s="39">
        <v>5.0</v>
      </c>
      <c r="B889" s="39">
        <v>2020.0</v>
      </c>
      <c r="C889" s="40">
        <v>44053.0</v>
      </c>
      <c r="D889" s="4" t="s">
        <v>646</v>
      </c>
      <c r="E889" s="44" t="s">
        <v>666</v>
      </c>
      <c r="F889" s="44" t="s">
        <v>667</v>
      </c>
      <c r="G889" s="3" t="s">
        <v>470</v>
      </c>
      <c r="H889" s="3" t="s">
        <v>421</v>
      </c>
      <c r="I889" s="3">
        <v>2.0</v>
      </c>
      <c r="J889" s="3" t="s">
        <v>55</v>
      </c>
      <c r="K889" s="3" t="s">
        <v>55</v>
      </c>
      <c r="L889" s="4" t="s">
        <v>123</v>
      </c>
      <c r="M889" s="4" t="s">
        <v>165</v>
      </c>
      <c r="N889" s="39">
        <v>0.0</v>
      </c>
      <c r="O889" s="39">
        <v>0.0</v>
      </c>
      <c r="P889" s="4" t="s">
        <v>502</v>
      </c>
      <c r="Q889" s="4">
        <v>1.0</v>
      </c>
      <c r="R889" s="7"/>
      <c r="S889" s="7"/>
      <c r="T889" s="7"/>
      <c r="U889" s="7"/>
      <c r="V889" s="7"/>
      <c r="W889" s="7"/>
      <c r="X889" s="7"/>
      <c r="Y889" s="7"/>
      <c r="Z889" s="7"/>
      <c r="AA889" s="7"/>
      <c r="AB889" s="7"/>
      <c r="AC889" s="7"/>
    </row>
    <row r="890" ht="15.75" customHeight="1">
      <c r="A890" s="39">
        <v>5.0</v>
      </c>
      <c r="B890" s="39">
        <v>2020.0</v>
      </c>
      <c r="C890" s="40">
        <v>44053.0</v>
      </c>
      <c r="D890" s="4" t="s">
        <v>646</v>
      </c>
      <c r="E890" s="44" t="s">
        <v>666</v>
      </c>
      <c r="F890" s="44" t="s">
        <v>667</v>
      </c>
      <c r="G890" s="3" t="s">
        <v>443</v>
      </c>
      <c r="H890" s="3" t="s">
        <v>421</v>
      </c>
      <c r="I890" s="3">
        <v>1.0</v>
      </c>
      <c r="J890" s="3" t="s">
        <v>55</v>
      </c>
      <c r="K890" s="3" t="s">
        <v>55</v>
      </c>
      <c r="L890" s="4" t="s">
        <v>123</v>
      </c>
      <c r="M890" s="4" t="s">
        <v>165</v>
      </c>
      <c r="N890" s="39">
        <v>0.0</v>
      </c>
      <c r="O890" s="39">
        <v>0.0</v>
      </c>
      <c r="P890" s="4" t="s">
        <v>502</v>
      </c>
      <c r="Q890" s="4">
        <v>1.0</v>
      </c>
      <c r="R890" s="7"/>
      <c r="S890" s="7"/>
      <c r="T890" s="7"/>
      <c r="U890" s="7"/>
      <c r="V890" s="7"/>
      <c r="W890" s="7"/>
      <c r="X890" s="7"/>
      <c r="Y890" s="7"/>
      <c r="Z890" s="7"/>
      <c r="AA890" s="7"/>
      <c r="AB890" s="7"/>
      <c r="AC890" s="7"/>
    </row>
    <row r="891" ht="15.75" customHeight="1">
      <c r="A891" s="39">
        <v>5.0</v>
      </c>
      <c r="B891" s="39">
        <v>2020.0</v>
      </c>
      <c r="C891" s="40">
        <v>44053.0</v>
      </c>
      <c r="D891" s="4" t="s">
        <v>646</v>
      </c>
      <c r="E891" s="44" t="s">
        <v>666</v>
      </c>
      <c r="F891" s="44" t="s">
        <v>667</v>
      </c>
      <c r="G891" s="3" t="s">
        <v>443</v>
      </c>
      <c r="H891" s="3" t="s">
        <v>421</v>
      </c>
      <c r="I891" s="3">
        <v>2.0</v>
      </c>
      <c r="J891" s="3" t="s">
        <v>55</v>
      </c>
      <c r="K891" s="3" t="s">
        <v>55</v>
      </c>
      <c r="L891" s="4" t="s">
        <v>123</v>
      </c>
      <c r="M891" s="4" t="s">
        <v>165</v>
      </c>
      <c r="N891" s="39">
        <v>0.0</v>
      </c>
      <c r="O891" s="39">
        <v>0.0</v>
      </c>
      <c r="P891" s="4" t="s">
        <v>502</v>
      </c>
      <c r="Q891" s="4">
        <v>1.0</v>
      </c>
      <c r="R891" s="7"/>
      <c r="S891" s="7"/>
      <c r="T891" s="7"/>
      <c r="U891" s="7"/>
      <c r="V891" s="7"/>
      <c r="W891" s="7"/>
      <c r="X891" s="7"/>
      <c r="Y891" s="7"/>
      <c r="Z891" s="7"/>
      <c r="AA891" s="7"/>
      <c r="AB891" s="7"/>
      <c r="AC891" s="7"/>
    </row>
    <row r="892" ht="15.75" customHeight="1">
      <c r="A892" s="39">
        <v>5.0</v>
      </c>
      <c r="B892" s="39">
        <v>2020.0</v>
      </c>
      <c r="C892" s="40">
        <v>44053.0</v>
      </c>
      <c r="D892" s="4" t="s">
        <v>646</v>
      </c>
      <c r="E892" s="44" t="s">
        <v>666</v>
      </c>
      <c r="F892" s="44" t="s">
        <v>667</v>
      </c>
      <c r="G892" s="3" t="s">
        <v>469</v>
      </c>
      <c r="H892" s="3" t="s">
        <v>421</v>
      </c>
      <c r="I892" s="3">
        <v>1.0</v>
      </c>
      <c r="J892" s="3" t="s">
        <v>55</v>
      </c>
      <c r="K892" s="3" t="s">
        <v>55</v>
      </c>
      <c r="L892" s="4" t="s">
        <v>123</v>
      </c>
      <c r="M892" s="4" t="s">
        <v>165</v>
      </c>
      <c r="N892" s="39">
        <v>0.0</v>
      </c>
      <c r="O892" s="39">
        <v>0.0</v>
      </c>
      <c r="P892" s="4" t="s">
        <v>502</v>
      </c>
      <c r="Q892" s="4">
        <v>1.0</v>
      </c>
      <c r="R892" s="7"/>
      <c r="S892" s="7"/>
      <c r="T892" s="7"/>
      <c r="U892" s="7"/>
      <c r="V892" s="7"/>
      <c r="W892" s="7"/>
      <c r="X892" s="7"/>
      <c r="Y892" s="7"/>
      <c r="Z892" s="7"/>
      <c r="AA892" s="7"/>
      <c r="AB892" s="7"/>
      <c r="AC892" s="7"/>
    </row>
    <row r="893" ht="15.75" customHeight="1">
      <c r="A893" s="39">
        <v>5.0</v>
      </c>
      <c r="B893" s="39">
        <v>2020.0</v>
      </c>
      <c r="C893" s="40">
        <v>44053.0</v>
      </c>
      <c r="D893" s="4" t="s">
        <v>646</v>
      </c>
      <c r="E893" s="44" t="s">
        <v>666</v>
      </c>
      <c r="F893" s="44" t="s">
        <v>667</v>
      </c>
      <c r="G893" s="3" t="s">
        <v>469</v>
      </c>
      <c r="H893" s="3" t="s">
        <v>421</v>
      </c>
      <c r="I893" s="3">
        <v>2.0</v>
      </c>
      <c r="J893" s="3" t="s">
        <v>55</v>
      </c>
      <c r="K893" s="3" t="s">
        <v>55</v>
      </c>
      <c r="L893" s="4" t="s">
        <v>123</v>
      </c>
      <c r="M893" s="4" t="s">
        <v>165</v>
      </c>
      <c r="N893" s="39">
        <v>0.0</v>
      </c>
      <c r="O893" s="39">
        <v>0.0</v>
      </c>
      <c r="P893" s="4" t="s">
        <v>502</v>
      </c>
      <c r="Q893" s="4">
        <v>1.0</v>
      </c>
      <c r="R893" s="7"/>
      <c r="S893" s="7"/>
      <c r="T893" s="7"/>
      <c r="U893" s="7"/>
      <c r="V893" s="7"/>
      <c r="W893" s="7"/>
      <c r="X893" s="7"/>
      <c r="Y893" s="7"/>
      <c r="Z893" s="7"/>
      <c r="AA893" s="7"/>
      <c r="AB893" s="7"/>
      <c r="AC893" s="7"/>
    </row>
    <row r="894" ht="15.75" customHeight="1">
      <c r="A894" s="39">
        <v>5.0</v>
      </c>
      <c r="B894" s="39">
        <v>2020.0</v>
      </c>
      <c r="C894" s="40">
        <v>44055.0</v>
      </c>
      <c r="D894" s="4" t="s">
        <v>646</v>
      </c>
      <c r="E894" s="44" t="s">
        <v>658</v>
      </c>
      <c r="F894" s="44" t="s">
        <v>658</v>
      </c>
      <c r="G894" s="3" t="s">
        <v>468</v>
      </c>
      <c r="H894" s="3" t="s">
        <v>421</v>
      </c>
      <c r="I894" s="3">
        <v>1.0</v>
      </c>
      <c r="J894" s="3" t="s">
        <v>55</v>
      </c>
      <c r="K894" s="3" t="s">
        <v>55</v>
      </c>
      <c r="L894" s="4" t="s">
        <v>123</v>
      </c>
      <c r="M894" s="4" t="s">
        <v>165</v>
      </c>
      <c r="N894" s="39">
        <v>0.0</v>
      </c>
      <c r="O894" s="39">
        <v>0.0</v>
      </c>
      <c r="P894" s="4" t="s">
        <v>502</v>
      </c>
      <c r="Q894" s="4">
        <v>1.0</v>
      </c>
      <c r="R894" s="7"/>
      <c r="S894" s="7"/>
      <c r="T894" s="7"/>
      <c r="U894" s="7"/>
      <c r="V894" s="7"/>
      <c r="W894" s="7"/>
      <c r="X894" s="7"/>
      <c r="Y894" s="7"/>
      <c r="Z894" s="7"/>
      <c r="AA894" s="7"/>
      <c r="AB894" s="7"/>
      <c r="AC894" s="7"/>
    </row>
    <row r="895" ht="15.75" customHeight="1">
      <c r="A895" s="39">
        <v>5.0</v>
      </c>
      <c r="B895" s="39">
        <v>2020.0</v>
      </c>
      <c r="C895" s="40">
        <v>44055.0</v>
      </c>
      <c r="D895" s="4" t="s">
        <v>646</v>
      </c>
      <c r="E895" s="44" t="s">
        <v>658</v>
      </c>
      <c r="F895" s="44" t="s">
        <v>658</v>
      </c>
      <c r="G895" s="3" t="s">
        <v>468</v>
      </c>
      <c r="H895" s="3" t="s">
        <v>421</v>
      </c>
      <c r="I895" s="3">
        <v>2.0</v>
      </c>
      <c r="J895" s="3" t="s">
        <v>55</v>
      </c>
      <c r="K895" s="3" t="s">
        <v>55</v>
      </c>
      <c r="L895" s="4" t="s">
        <v>123</v>
      </c>
      <c r="M895" s="4" t="s">
        <v>165</v>
      </c>
      <c r="N895" s="39">
        <v>0.0</v>
      </c>
      <c r="O895" s="39">
        <v>0.0</v>
      </c>
      <c r="P895" s="4" t="s">
        <v>502</v>
      </c>
      <c r="Q895" s="4">
        <v>1.0</v>
      </c>
      <c r="R895" s="7"/>
      <c r="S895" s="7"/>
      <c r="T895" s="7"/>
      <c r="U895" s="7"/>
      <c r="V895" s="7"/>
      <c r="W895" s="7"/>
      <c r="X895" s="7"/>
      <c r="Y895" s="7"/>
      <c r="Z895" s="7"/>
      <c r="AA895" s="7"/>
      <c r="AB895" s="7"/>
      <c r="AC895" s="7"/>
    </row>
    <row r="896" ht="15.75" customHeight="1">
      <c r="A896" s="39">
        <v>5.0</v>
      </c>
      <c r="B896" s="39">
        <v>2020.0</v>
      </c>
      <c r="C896" s="40">
        <v>44055.0</v>
      </c>
      <c r="D896" s="4" t="s">
        <v>646</v>
      </c>
      <c r="E896" s="44" t="s">
        <v>658</v>
      </c>
      <c r="F896" s="44" t="s">
        <v>658</v>
      </c>
      <c r="G896" s="3" t="s">
        <v>449</v>
      </c>
      <c r="H896" s="3" t="s">
        <v>421</v>
      </c>
      <c r="I896" s="3">
        <v>1.0</v>
      </c>
      <c r="J896" s="3" t="s">
        <v>55</v>
      </c>
      <c r="K896" s="3" t="s">
        <v>55</v>
      </c>
      <c r="L896" s="4" t="s">
        <v>123</v>
      </c>
      <c r="M896" s="4" t="s">
        <v>165</v>
      </c>
      <c r="N896" s="39">
        <v>0.0</v>
      </c>
      <c r="O896" s="39">
        <v>0.0</v>
      </c>
      <c r="P896" s="4" t="s">
        <v>502</v>
      </c>
      <c r="Q896" s="4">
        <v>1.0</v>
      </c>
      <c r="R896" s="7"/>
      <c r="S896" s="7"/>
      <c r="T896" s="7"/>
      <c r="U896" s="7"/>
      <c r="V896" s="7"/>
      <c r="W896" s="7"/>
      <c r="X896" s="7"/>
      <c r="Y896" s="7"/>
      <c r="Z896" s="7"/>
      <c r="AA896" s="7"/>
      <c r="AB896" s="7"/>
      <c r="AC896" s="7"/>
    </row>
    <row r="897" ht="15.75" customHeight="1">
      <c r="A897" s="39">
        <v>5.0</v>
      </c>
      <c r="B897" s="39">
        <v>2020.0</v>
      </c>
      <c r="C897" s="40">
        <v>44055.0</v>
      </c>
      <c r="D897" s="4" t="s">
        <v>646</v>
      </c>
      <c r="E897" s="44" t="s">
        <v>658</v>
      </c>
      <c r="F897" s="44" t="s">
        <v>658</v>
      </c>
      <c r="G897" s="3" t="s">
        <v>449</v>
      </c>
      <c r="H897" s="3" t="s">
        <v>421</v>
      </c>
      <c r="I897" s="3">
        <v>2.0</v>
      </c>
      <c r="J897" s="3" t="s">
        <v>55</v>
      </c>
      <c r="K897" s="3" t="s">
        <v>55</v>
      </c>
      <c r="L897" s="4" t="s">
        <v>123</v>
      </c>
      <c r="M897" s="4" t="s">
        <v>165</v>
      </c>
      <c r="N897" s="39">
        <v>0.0</v>
      </c>
      <c r="O897" s="39">
        <v>0.0</v>
      </c>
      <c r="P897" s="4" t="s">
        <v>502</v>
      </c>
      <c r="Q897" s="4">
        <v>1.0</v>
      </c>
      <c r="R897" s="7"/>
      <c r="S897" s="7"/>
      <c r="T897" s="7"/>
      <c r="U897" s="7"/>
      <c r="V897" s="7"/>
      <c r="W897" s="7"/>
      <c r="X897" s="7"/>
      <c r="Y897" s="7"/>
      <c r="Z897" s="7"/>
      <c r="AA897" s="7"/>
      <c r="AB897" s="7"/>
      <c r="AC897" s="7"/>
    </row>
    <row r="898" ht="15.75" customHeight="1">
      <c r="A898" s="39">
        <v>5.0</v>
      </c>
      <c r="B898" s="39">
        <v>2020.0</v>
      </c>
      <c r="C898" s="40">
        <v>44055.0</v>
      </c>
      <c r="D898" s="4" t="s">
        <v>646</v>
      </c>
      <c r="E898" s="44" t="s">
        <v>658</v>
      </c>
      <c r="F898" s="44" t="s">
        <v>658</v>
      </c>
      <c r="G898" s="3" t="s">
        <v>465</v>
      </c>
      <c r="H898" s="3" t="s">
        <v>421</v>
      </c>
      <c r="I898" s="3">
        <v>1.0</v>
      </c>
      <c r="J898" s="3" t="s">
        <v>55</v>
      </c>
      <c r="K898" s="3" t="s">
        <v>55</v>
      </c>
      <c r="L898" s="4" t="s">
        <v>123</v>
      </c>
      <c r="M898" s="4" t="s">
        <v>165</v>
      </c>
      <c r="N898" s="39">
        <v>0.0</v>
      </c>
      <c r="O898" s="39">
        <v>1.0</v>
      </c>
      <c r="P898" s="4" t="s">
        <v>502</v>
      </c>
      <c r="Q898" s="4">
        <v>1.0</v>
      </c>
      <c r="R898" s="7"/>
      <c r="S898" s="7"/>
      <c r="T898" s="7"/>
      <c r="U898" s="7"/>
      <c r="V898" s="7"/>
      <c r="W898" s="7"/>
      <c r="X898" s="7"/>
      <c r="Y898" s="7"/>
      <c r="Z898" s="7"/>
      <c r="AA898" s="7"/>
      <c r="AB898" s="7"/>
      <c r="AC898" s="7"/>
    </row>
    <row r="899" ht="15.75" customHeight="1">
      <c r="A899" s="39">
        <v>5.0</v>
      </c>
      <c r="B899" s="39">
        <v>2020.0</v>
      </c>
      <c r="C899" s="40">
        <v>44055.0</v>
      </c>
      <c r="D899" s="4" t="s">
        <v>646</v>
      </c>
      <c r="E899" s="44" t="s">
        <v>658</v>
      </c>
      <c r="F899" s="44" t="s">
        <v>658</v>
      </c>
      <c r="G899" s="3" t="s">
        <v>465</v>
      </c>
      <c r="H899" s="3" t="s">
        <v>421</v>
      </c>
      <c r="I899" s="3">
        <v>2.0</v>
      </c>
      <c r="J899" s="3" t="s">
        <v>55</v>
      </c>
      <c r="K899" s="3" t="s">
        <v>55</v>
      </c>
      <c r="L899" s="4" t="s">
        <v>123</v>
      </c>
      <c r="M899" s="4" t="s">
        <v>165</v>
      </c>
      <c r="N899" s="39">
        <v>0.0</v>
      </c>
      <c r="O899" s="39">
        <v>0.0</v>
      </c>
      <c r="P899" s="4" t="s">
        <v>502</v>
      </c>
      <c r="Q899" s="4">
        <v>1.0</v>
      </c>
      <c r="R899" s="7"/>
      <c r="S899" s="7"/>
      <c r="T899" s="7"/>
      <c r="U899" s="7"/>
      <c r="V899" s="7"/>
      <c r="W899" s="7"/>
      <c r="X899" s="7"/>
      <c r="Y899" s="7"/>
      <c r="Z899" s="7"/>
      <c r="AA899" s="7"/>
      <c r="AB899" s="7"/>
      <c r="AC899" s="7"/>
    </row>
    <row r="900" ht="15.75" customHeight="1">
      <c r="A900" s="39">
        <v>5.0</v>
      </c>
      <c r="B900" s="39">
        <v>2020.0</v>
      </c>
      <c r="C900" s="40">
        <v>44055.0</v>
      </c>
      <c r="D900" s="4" t="s">
        <v>646</v>
      </c>
      <c r="E900" s="44" t="s">
        <v>658</v>
      </c>
      <c r="F900" s="44" t="s">
        <v>658</v>
      </c>
      <c r="G900" s="3" t="s">
        <v>467</v>
      </c>
      <c r="H900" s="3" t="s">
        <v>421</v>
      </c>
      <c r="I900" s="3">
        <v>1.0</v>
      </c>
      <c r="J900" s="3" t="s">
        <v>55</v>
      </c>
      <c r="K900" s="3" t="s">
        <v>55</v>
      </c>
      <c r="L900" s="4" t="s">
        <v>123</v>
      </c>
      <c r="M900" s="4" t="s">
        <v>165</v>
      </c>
      <c r="N900" s="39">
        <v>0.0</v>
      </c>
      <c r="O900" s="39">
        <v>0.0</v>
      </c>
      <c r="P900" s="4" t="s">
        <v>502</v>
      </c>
      <c r="Q900" s="4">
        <v>1.0</v>
      </c>
      <c r="R900" s="7"/>
      <c r="S900" s="7"/>
      <c r="T900" s="7"/>
      <c r="U900" s="7"/>
      <c r="V900" s="7"/>
      <c r="W900" s="7"/>
      <c r="X900" s="7"/>
      <c r="Y900" s="7"/>
      <c r="Z900" s="7"/>
      <c r="AA900" s="7"/>
      <c r="AB900" s="7"/>
      <c r="AC900" s="7"/>
    </row>
    <row r="901" ht="15.75" customHeight="1">
      <c r="A901" s="39">
        <v>5.0</v>
      </c>
      <c r="B901" s="39">
        <v>2020.0</v>
      </c>
      <c r="C901" s="40">
        <v>44055.0</v>
      </c>
      <c r="D901" s="4" t="s">
        <v>646</v>
      </c>
      <c r="E901" s="44" t="s">
        <v>658</v>
      </c>
      <c r="F901" s="44" t="s">
        <v>658</v>
      </c>
      <c r="G901" s="3" t="s">
        <v>467</v>
      </c>
      <c r="H901" s="3" t="s">
        <v>421</v>
      </c>
      <c r="I901" s="3">
        <v>2.0</v>
      </c>
      <c r="J901" s="3" t="s">
        <v>55</v>
      </c>
      <c r="K901" s="3" t="s">
        <v>55</v>
      </c>
      <c r="L901" s="4" t="s">
        <v>123</v>
      </c>
      <c r="M901" s="4" t="s">
        <v>165</v>
      </c>
      <c r="N901" s="39">
        <v>0.0</v>
      </c>
      <c r="O901" s="39">
        <v>0.0</v>
      </c>
      <c r="P901" s="4" t="s">
        <v>502</v>
      </c>
      <c r="Q901" s="4">
        <v>1.0</v>
      </c>
      <c r="R901" s="7"/>
      <c r="S901" s="7"/>
      <c r="T901" s="7"/>
      <c r="U901" s="7"/>
      <c r="V901" s="7"/>
      <c r="W901" s="7"/>
      <c r="X901" s="7"/>
      <c r="Y901" s="7"/>
      <c r="Z901" s="7"/>
      <c r="AA901" s="7"/>
      <c r="AB901" s="7"/>
      <c r="AC901" s="7"/>
    </row>
    <row r="902" ht="15.75" customHeight="1">
      <c r="A902" s="39">
        <v>5.0</v>
      </c>
      <c r="B902" s="39">
        <v>2020.0</v>
      </c>
      <c r="C902" s="40">
        <v>44055.0</v>
      </c>
      <c r="D902" s="4" t="s">
        <v>646</v>
      </c>
      <c r="E902" s="44" t="s">
        <v>658</v>
      </c>
      <c r="F902" s="44" t="s">
        <v>658</v>
      </c>
      <c r="G902" s="3" t="s">
        <v>466</v>
      </c>
      <c r="H902" s="3" t="s">
        <v>421</v>
      </c>
      <c r="I902" s="3">
        <v>1.0</v>
      </c>
      <c r="J902" s="3" t="s">
        <v>55</v>
      </c>
      <c r="K902" s="3" t="s">
        <v>55</v>
      </c>
      <c r="L902" s="4" t="s">
        <v>141</v>
      </c>
      <c r="M902" s="4" t="s">
        <v>176</v>
      </c>
      <c r="N902" s="39">
        <v>90.0</v>
      </c>
      <c r="O902" s="39">
        <v>1.0</v>
      </c>
      <c r="P902" s="4" t="s">
        <v>54</v>
      </c>
      <c r="Q902" s="4">
        <v>1.0</v>
      </c>
      <c r="R902" s="7"/>
      <c r="S902" s="7"/>
      <c r="T902" s="7"/>
      <c r="U902" s="7"/>
      <c r="V902" s="7"/>
      <c r="W902" s="7"/>
      <c r="X902" s="7"/>
      <c r="Y902" s="7"/>
      <c r="Z902" s="7"/>
      <c r="AA902" s="7"/>
      <c r="AB902" s="7"/>
      <c r="AC902" s="7"/>
    </row>
    <row r="903" ht="15.75" customHeight="1">
      <c r="A903" s="39">
        <v>5.0</v>
      </c>
      <c r="B903" s="39">
        <v>2020.0</v>
      </c>
      <c r="C903" s="40">
        <v>44055.0</v>
      </c>
      <c r="D903" s="4" t="s">
        <v>646</v>
      </c>
      <c r="E903" s="44" t="s">
        <v>658</v>
      </c>
      <c r="F903" s="44" t="s">
        <v>658</v>
      </c>
      <c r="G903" s="3" t="s">
        <v>466</v>
      </c>
      <c r="H903" s="3" t="s">
        <v>421</v>
      </c>
      <c r="I903" s="3">
        <v>2.0</v>
      </c>
      <c r="J903" s="3" t="s">
        <v>55</v>
      </c>
      <c r="K903" s="3" t="s">
        <v>55</v>
      </c>
      <c r="L903" s="4" t="s">
        <v>141</v>
      </c>
      <c r="M903" s="4" t="s">
        <v>176</v>
      </c>
      <c r="N903" s="39">
        <v>40.0</v>
      </c>
      <c r="O903" s="39">
        <v>0.0</v>
      </c>
      <c r="P903" s="4" t="s">
        <v>54</v>
      </c>
      <c r="Q903" s="4">
        <v>1.0</v>
      </c>
      <c r="R903" s="7"/>
      <c r="S903" s="7"/>
      <c r="T903" s="7"/>
      <c r="U903" s="7"/>
      <c r="V903" s="7"/>
      <c r="W903" s="7"/>
      <c r="X903" s="7"/>
      <c r="Y903" s="7"/>
      <c r="Z903" s="7"/>
      <c r="AA903" s="7"/>
      <c r="AB903" s="7"/>
      <c r="AC903" s="7"/>
    </row>
    <row r="904" ht="15.75" customHeight="1">
      <c r="A904" s="39">
        <v>1.0</v>
      </c>
      <c r="B904" s="39">
        <v>2021.0</v>
      </c>
      <c r="C904" s="40">
        <v>44398.0</v>
      </c>
      <c r="D904" s="4" t="s">
        <v>246</v>
      </c>
      <c r="E904" s="7"/>
      <c r="F904" s="7"/>
      <c r="G904" s="3" t="s">
        <v>381</v>
      </c>
      <c r="H904" s="3" t="s">
        <v>375</v>
      </c>
      <c r="I904" s="3">
        <v>1.0</v>
      </c>
      <c r="J904" s="3" t="s">
        <v>55</v>
      </c>
      <c r="K904" s="3" t="s">
        <v>55</v>
      </c>
      <c r="L904" s="4"/>
      <c r="M904" s="4" t="s">
        <v>170</v>
      </c>
      <c r="N904" s="39">
        <v>0.0</v>
      </c>
      <c r="O904" s="39">
        <v>0.0</v>
      </c>
      <c r="P904" s="4" t="s">
        <v>502</v>
      </c>
      <c r="Q904" s="4">
        <v>1.0</v>
      </c>
      <c r="R904" s="7"/>
      <c r="S904" s="7"/>
      <c r="T904" s="7"/>
      <c r="U904" s="7"/>
      <c r="V904" s="7"/>
      <c r="W904" s="7"/>
      <c r="X904" s="7"/>
      <c r="Y904" s="7"/>
      <c r="Z904" s="7"/>
      <c r="AA904" s="7"/>
      <c r="AB904" s="7"/>
      <c r="AC904" s="7"/>
    </row>
    <row r="905" ht="15.75" customHeight="1">
      <c r="A905" s="39">
        <v>1.0</v>
      </c>
      <c r="B905" s="39">
        <v>2021.0</v>
      </c>
      <c r="C905" s="40">
        <v>44398.0</v>
      </c>
      <c r="D905" s="4" t="s">
        <v>246</v>
      </c>
      <c r="E905" s="7"/>
      <c r="F905" s="7"/>
      <c r="G905" s="3" t="s">
        <v>381</v>
      </c>
      <c r="H905" s="3" t="s">
        <v>375</v>
      </c>
      <c r="I905" s="3">
        <v>2.0</v>
      </c>
      <c r="J905" s="3" t="s">
        <v>55</v>
      </c>
      <c r="K905" s="3" t="s">
        <v>55</v>
      </c>
      <c r="L905" s="4"/>
      <c r="M905" s="4" t="s">
        <v>170</v>
      </c>
      <c r="N905" s="39">
        <v>0.0</v>
      </c>
      <c r="O905" s="39">
        <v>0.0</v>
      </c>
      <c r="P905" s="4" t="s">
        <v>502</v>
      </c>
      <c r="Q905" s="4">
        <v>1.0</v>
      </c>
      <c r="R905" s="7"/>
      <c r="S905" s="7"/>
      <c r="T905" s="7"/>
      <c r="U905" s="7"/>
      <c r="V905" s="7"/>
      <c r="W905" s="7"/>
      <c r="X905" s="7"/>
      <c r="Y905" s="7"/>
      <c r="Z905" s="7"/>
      <c r="AA905" s="7"/>
      <c r="AB905" s="7"/>
      <c r="AC905" s="7"/>
    </row>
    <row r="906" ht="15.75" customHeight="1">
      <c r="A906" s="39">
        <v>1.0</v>
      </c>
      <c r="B906" s="39">
        <v>2021.0</v>
      </c>
      <c r="C906" s="40">
        <v>44398.0</v>
      </c>
      <c r="D906" s="4" t="s">
        <v>246</v>
      </c>
      <c r="E906" s="7"/>
      <c r="F906" s="7"/>
      <c r="G906" s="3" t="s">
        <v>388</v>
      </c>
      <c r="H906" s="3" t="s">
        <v>375</v>
      </c>
      <c r="I906" s="3">
        <v>1.0</v>
      </c>
      <c r="J906" s="3" t="s">
        <v>55</v>
      </c>
      <c r="K906" s="3" t="s">
        <v>55</v>
      </c>
      <c r="L906" s="4"/>
      <c r="M906" s="4" t="s">
        <v>165</v>
      </c>
      <c r="N906" s="39">
        <v>0.0</v>
      </c>
      <c r="O906" s="39">
        <v>0.0</v>
      </c>
      <c r="P906" s="4" t="s">
        <v>502</v>
      </c>
      <c r="Q906" s="4">
        <v>1.0</v>
      </c>
      <c r="R906" s="7"/>
      <c r="S906" s="7"/>
      <c r="T906" s="7"/>
      <c r="U906" s="7"/>
      <c r="V906" s="7"/>
      <c r="W906" s="7"/>
      <c r="X906" s="7"/>
      <c r="Y906" s="7"/>
      <c r="Z906" s="7"/>
      <c r="AA906" s="7"/>
      <c r="AB906" s="7"/>
      <c r="AC906" s="7"/>
    </row>
    <row r="907" ht="15.75" customHeight="1">
      <c r="A907" s="39">
        <v>1.0</v>
      </c>
      <c r="B907" s="39">
        <v>2021.0</v>
      </c>
      <c r="C907" s="40">
        <v>44398.0</v>
      </c>
      <c r="D907" s="4" t="s">
        <v>246</v>
      </c>
      <c r="E907" s="7"/>
      <c r="F907" s="7"/>
      <c r="G907" s="3" t="s">
        <v>388</v>
      </c>
      <c r="H907" s="3" t="s">
        <v>375</v>
      </c>
      <c r="I907" s="3">
        <v>2.0</v>
      </c>
      <c r="J907" s="3" t="s">
        <v>55</v>
      </c>
      <c r="K907" s="3" t="s">
        <v>55</v>
      </c>
      <c r="L907" s="4"/>
      <c r="M907" s="4" t="s">
        <v>165</v>
      </c>
      <c r="N907" s="39">
        <v>0.0</v>
      </c>
      <c r="O907" s="39">
        <v>0.0</v>
      </c>
      <c r="P907" s="4" t="s">
        <v>502</v>
      </c>
      <c r="Q907" s="4">
        <v>1.0</v>
      </c>
      <c r="R907" s="7"/>
      <c r="S907" s="7"/>
      <c r="T907" s="7"/>
      <c r="U907" s="7"/>
      <c r="V907" s="7"/>
      <c r="W907" s="7"/>
      <c r="X907" s="7"/>
      <c r="Y907" s="7"/>
      <c r="Z907" s="7"/>
      <c r="AA907" s="7"/>
      <c r="AB907" s="7"/>
      <c r="AC907" s="7"/>
    </row>
    <row r="908" ht="15.75" customHeight="1">
      <c r="A908" s="39">
        <v>1.0</v>
      </c>
      <c r="B908" s="39">
        <v>2021.0</v>
      </c>
      <c r="C908" s="40">
        <v>44398.0</v>
      </c>
      <c r="D908" s="4" t="s">
        <v>246</v>
      </c>
      <c r="E908" s="7"/>
      <c r="F908" s="7"/>
      <c r="G908" s="3" t="s">
        <v>389</v>
      </c>
      <c r="H908" s="3" t="s">
        <v>375</v>
      </c>
      <c r="I908" s="3">
        <v>1.0</v>
      </c>
      <c r="J908" s="3" t="s">
        <v>55</v>
      </c>
      <c r="K908" s="3" t="s">
        <v>55</v>
      </c>
      <c r="L908" s="4"/>
      <c r="M908" s="4" t="s">
        <v>170</v>
      </c>
      <c r="N908" s="39">
        <v>0.0</v>
      </c>
      <c r="O908" s="39">
        <v>0.0</v>
      </c>
      <c r="P908" s="4" t="s">
        <v>502</v>
      </c>
      <c r="Q908" s="4">
        <v>1.0</v>
      </c>
      <c r="R908" s="7"/>
      <c r="S908" s="7"/>
      <c r="T908" s="7"/>
      <c r="U908" s="7"/>
      <c r="V908" s="7"/>
      <c r="W908" s="7"/>
      <c r="X908" s="7"/>
      <c r="Y908" s="7"/>
      <c r="Z908" s="7"/>
      <c r="AA908" s="7"/>
      <c r="AB908" s="7"/>
      <c r="AC908" s="7"/>
    </row>
    <row r="909" ht="15.75" customHeight="1">
      <c r="A909" s="39">
        <v>1.0</v>
      </c>
      <c r="B909" s="39">
        <v>2021.0</v>
      </c>
      <c r="C909" s="40">
        <v>44398.0</v>
      </c>
      <c r="D909" s="4" t="s">
        <v>246</v>
      </c>
      <c r="E909" s="7"/>
      <c r="F909" s="7"/>
      <c r="G909" s="3" t="s">
        <v>389</v>
      </c>
      <c r="H909" s="3" t="s">
        <v>375</v>
      </c>
      <c r="I909" s="3">
        <v>2.0</v>
      </c>
      <c r="J909" s="3" t="s">
        <v>55</v>
      </c>
      <c r="K909" s="3" t="s">
        <v>55</v>
      </c>
      <c r="L909" s="4"/>
      <c r="M909" s="4" t="s">
        <v>170</v>
      </c>
      <c r="N909" s="39">
        <v>0.0</v>
      </c>
      <c r="O909" s="39">
        <v>0.0</v>
      </c>
      <c r="P909" s="4" t="s">
        <v>502</v>
      </c>
      <c r="Q909" s="4">
        <v>1.0</v>
      </c>
      <c r="R909" s="7"/>
      <c r="S909" s="7"/>
      <c r="T909" s="7"/>
      <c r="U909" s="7"/>
      <c r="V909" s="7"/>
      <c r="W909" s="7"/>
      <c r="X909" s="7"/>
      <c r="Y909" s="7"/>
      <c r="Z909" s="7"/>
      <c r="AA909" s="7"/>
      <c r="AB909" s="7"/>
      <c r="AC909" s="7"/>
    </row>
    <row r="910" ht="15.75" customHeight="1">
      <c r="A910" s="39">
        <v>1.0</v>
      </c>
      <c r="B910" s="39">
        <v>2021.0</v>
      </c>
      <c r="C910" s="40">
        <v>44399.0</v>
      </c>
      <c r="D910" s="4" t="s">
        <v>246</v>
      </c>
      <c r="E910" s="7"/>
      <c r="F910" s="7"/>
      <c r="G910" s="3" t="s">
        <v>476</v>
      </c>
      <c r="H910" s="3" t="s">
        <v>375</v>
      </c>
      <c r="I910" s="3">
        <v>1.0</v>
      </c>
      <c r="J910" s="3" t="s">
        <v>55</v>
      </c>
      <c r="K910" s="3" t="s">
        <v>55</v>
      </c>
      <c r="L910" s="4"/>
      <c r="M910" s="4" t="s">
        <v>165</v>
      </c>
      <c r="N910" s="39">
        <v>0.0</v>
      </c>
      <c r="O910" s="39">
        <v>0.0</v>
      </c>
      <c r="P910" s="4" t="s">
        <v>502</v>
      </c>
      <c r="Q910" s="4">
        <v>1.0</v>
      </c>
      <c r="R910" s="7"/>
      <c r="S910" s="7"/>
      <c r="T910" s="7"/>
      <c r="U910" s="7"/>
      <c r="V910" s="7"/>
      <c r="W910" s="7"/>
      <c r="X910" s="7"/>
      <c r="Y910" s="7"/>
      <c r="Z910" s="7"/>
      <c r="AA910" s="7"/>
      <c r="AB910" s="7"/>
      <c r="AC910" s="7"/>
    </row>
    <row r="911" ht="15.75" customHeight="1">
      <c r="A911" s="39">
        <v>1.0</v>
      </c>
      <c r="B911" s="39">
        <v>2021.0</v>
      </c>
      <c r="C911" s="40">
        <v>44399.0</v>
      </c>
      <c r="D911" s="4" t="s">
        <v>246</v>
      </c>
      <c r="E911" s="7"/>
      <c r="F911" s="7"/>
      <c r="G911" s="3" t="s">
        <v>476</v>
      </c>
      <c r="H911" s="3" t="s">
        <v>375</v>
      </c>
      <c r="I911" s="3">
        <v>2.0</v>
      </c>
      <c r="J911" s="3" t="s">
        <v>55</v>
      </c>
      <c r="K911" s="3" t="s">
        <v>55</v>
      </c>
      <c r="L911" s="4"/>
      <c r="M911" s="4" t="s">
        <v>165</v>
      </c>
      <c r="N911" s="39">
        <v>0.0</v>
      </c>
      <c r="O911" s="39">
        <v>0.0</v>
      </c>
      <c r="P911" s="4" t="s">
        <v>502</v>
      </c>
      <c r="Q911" s="4">
        <v>1.0</v>
      </c>
      <c r="R911" s="7"/>
      <c r="S911" s="7"/>
      <c r="T911" s="7"/>
      <c r="U911" s="7"/>
      <c r="V911" s="7"/>
      <c r="W911" s="7"/>
      <c r="X911" s="7"/>
      <c r="Y911" s="7"/>
      <c r="Z911" s="7"/>
      <c r="AA911" s="7"/>
      <c r="AB911" s="7"/>
      <c r="AC911" s="7"/>
    </row>
    <row r="912" ht="15.75" customHeight="1">
      <c r="A912" s="39">
        <v>1.0</v>
      </c>
      <c r="B912" s="39">
        <v>2021.0</v>
      </c>
      <c r="C912" s="40">
        <v>44399.0</v>
      </c>
      <c r="D912" s="4" t="s">
        <v>246</v>
      </c>
      <c r="E912" s="7"/>
      <c r="F912" s="7"/>
      <c r="G912" s="3" t="s">
        <v>395</v>
      </c>
      <c r="H912" s="3" t="s">
        <v>375</v>
      </c>
      <c r="I912" s="3">
        <v>1.0</v>
      </c>
      <c r="J912" s="3" t="s">
        <v>55</v>
      </c>
      <c r="K912" s="3" t="s">
        <v>55</v>
      </c>
      <c r="L912" s="4"/>
      <c r="M912" s="4" t="s">
        <v>165</v>
      </c>
      <c r="N912" s="39">
        <v>0.0</v>
      </c>
      <c r="O912" s="39">
        <v>0.0</v>
      </c>
      <c r="P912" s="4" t="s">
        <v>502</v>
      </c>
      <c r="Q912" s="4">
        <v>1.0</v>
      </c>
      <c r="R912" s="7"/>
      <c r="S912" s="7"/>
      <c r="T912" s="7"/>
      <c r="U912" s="7"/>
      <c r="V912" s="7"/>
      <c r="W912" s="7"/>
      <c r="X912" s="7"/>
      <c r="Y912" s="7"/>
      <c r="Z912" s="7"/>
      <c r="AA912" s="7"/>
      <c r="AB912" s="7"/>
      <c r="AC912" s="7"/>
    </row>
    <row r="913" ht="15.75" customHeight="1">
      <c r="A913" s="39">
        <v>1.0</v>
      </c>
      <c r="B913" s="39">
        <v>2021.0</v>
      </c>
      <c r="C913" s="40">
        <v>44399.0</v>
      </c>
      <c r="D913" s="4" t="s">
        <v>246</v>
      </c>
      <c r="E913" s="7"/>
      <c r="F913" s="7"/>
      <c r="G913" s="3" t="s">
        <v>395</v>
      </c>
      <c r="H913" s="3" t="s">
        <v>375</v>
      </c>
      <c r="I913" s="3">
        <v>2.0</v>
      </c>
      <c r="J913" s="3" t="s">
        <v>55</v>
      </c>
      <c r="K913" s="3" t="s">
        <v>55</v>
      </c>
      <c r="L913" s="4"/>
      <c r="M913" s="4" t="s">
        <v>165</v>
      </c>
      <c r="N913" s="39">
        <v>0.0</v>
      </c>
      <c r="O913" s="39">
        <v>0.0</v>
      </c>
      <c r="P913" s="4" t="s">
        <v>502</v>
      </c>
      <c r="Q913" s="4">
        <v>1.0</v>
      </c>
      <c r="R913" s="7"/>
      <c r="S913" s="7"/>
      <c r="T913" s="7"/>
      <c r="U913" s="7"/>
      <c r="V913" s="7"/>
      <c r="W913" s="7"/>
      <c r="X913" s="7"/>
      <c r="Y913" s="7"/>
      <c r="Z913" s="7"/>
      <c r="AA913" s="7"/>
      <c r="AB913" s="7"/>
      <c r="AC913" s="7"/>
    </row>
    <row r="914" ht="15.75" customHeight="1">
      <c r="A914" s="39">
        <v>1.0</v>
      </c>
      <c r="B914" s="39">
        <v>2021.0</v>
      </c>
      <c r="C914" s="40">
        <v>44399.0</v>
      </c>
      <c r="D914" s="4" t="s">
        <v>246</v>
      </c>
      <c r="E914" s="7"/>
      <c r="F914" s="7"/>
      <c r="G914" s="3" t="s">
        <v>398</v>
      </c>
      <c r="H914" s="3" t="s">
        <v>375</v>
      </c>
      <c r="I914" s="3">
        <v>1.0</v>
      </c>
      <c r="J914" s="3" t="s">
        <v>55</v>
      </c>
      <c r="K914" s="3" t="s">
        <v>55</v>
      </c>
      <c r="L914" s="4"/>
      <c r="M914" s="4" t="s">
        <v>165</v>
      </c>
      <c r="N914" s="39">
        <v>0.0</v>
      </c>
      <c r="O914" s="39">
        <v>0.0</v>
      </c>
      <c r="P914" s="4" t="s">
        <v>502</v>
      </c>
      <c r="Q914" s="4">
        <v>1.0</v>
      </c>
      <c r="R914" s="7"/>
      <c r="S914" s="7"/>
      <c r="T914" s="7"/>
      <c r="U914" s="7"/>
      <c r="V914" s="7"/>
      <c r="W914" s="7"/>
      <c r="X914" s="7"/>
      <c r="Y914" s="7"/>
      <c r="Z914" s="7"/>
      <c r="AA914" s="7"/>
      <c r="AB914" s="7"/>
      <c r="AC914" s="7"/>
    </row>
    <row r="915" ht="15.75" customHeight="1">
      <c r="A915" s="39">
        <v>1.0</v>
      </c>
      <c r="B915" s="39">
        <v>2021.0</v>
      </c>
      <c r="C915" s="40">
        <v>44399.0</v>
      </c>
      <c r="D915" s="4" t="s">
        <v>246</v>
      </c>
      <c r="E915" s="7"/>
      <c r="F915" s="7"/>
      <c r="G915" s="3" t="s">
        <v>398</v>
      </c>
      <c r="H915" s="3" t="s">
        <v>375</v>
      </c>
      <c r="I915" s="3">
        <v>2.0</v>
      </c>
      <c r="J915" s="3" t="s">
        <v>55</v>
      </c>
      <c r="K915" s="3" t="s">
        <v>55</v>
      </c>
      <c r="L915" s="4"/>
      <c r="M915" s="4" t="s">
        <v>165</v>
      </c>
      <c r="N915" s="39">
        <v>0.0</v>
      </c>
      <c r="O915" s="39">
        <v>0.0</v>
      </c>
      <c r="P915" s="4" t="s">
        <v>502</v>
      </c>
      <c r="Q915" s="4">
        <v>1.0</v>
      </c>
      <c r="R915" s="7"/>
      <c r="S915" s="7"/>
      <c r="T915" s="7"/>
      <c r="U915" s="7"/>
      <c r="V915" s="7"/>
      <c r="W915" s="7"/>
      <c r="X915" s="7"/>
      <c r="Y915" s="7"/>
      <c r="Z915" s="7"/>
      <c r="AA915" s="7"/>
      <c r="AB915" s="7"/>
      <c r="AC915" s="7"/>
    </row>
    <row r="916" ht="15.75" customHeight="1">
      <c r="A916" s="39">
        <v>1.0</v>
      </c>
      <c r="B916" s="39">
        <v>2021.0</v>
      </c>
      <c r="C916" s="40">
        <v>44399.0</v>
      </c>
      <c r="D916" s="4" t="s">
        <v>246</v>
      </c>
      <c r="E916" s="7"/>
      <c r="F916" s="7"/>
      <c r="G916" s="3" t="s">
        <v>400</v>
      </c>
      <c r="H916" s="3" t="s">
        <v>375</v>
      </c>
      <c r="I916" s="3">
        <v>1.0</v>
      </c>
      <c r="J916" s="3" t="s">
        <v>55</v>
      </c>
      <c r="K916" s="3" t="s">
        <v>55</v>
      </c>
      <c r="L916" s="4"/>
      <c r="M916" s="4" t="s">
        <v>165</v>
      </c>
      <c r="N916" s="39">
        <v>0.0</v>
      </c>
      <c r="O916" s="39">
        <v>0.0</v>
      </c>
      <c r="P916" s="4" t="s">
        <v>54</v>
      </c>
      <c r="Q916" s="4">
        <v>1.0</v>
      </c>
      <c r="R916" s="7"/>
      <c r="S916" s="7"/>
      <c r="T916" s="7"/>
      <c r="U916" s="7"/>
      <c r="V916" s="7"/>
      <c r="W916" s="7"/>
      <c r="X916" s="7"/>
      <c r="Y916" s="7"/>
      <c r="Z916" s="7"/>
      <c r="AA916" s="7"/>
      <c r="AB916" s="7"/>
      <c r="AC916" s="7"/>
    </row>
    <row r="917" ht="15.75" customHeight="1">
      <c r="A917" s="39">
        <v>1.0</v>
      </c>
      <c r="B917" s="39">
        <v>2021.0</v>
      </c>
      <c r="C917" s="40">
        <v>44399.0</v>
      </c>
      <c r="D917" s="4" t="s">
        <v>246</v>
      </c>
      <c r="E917" s="7"/>
      <c r="F917" s="7"/>
      <c r="G917" s="3" t="s">
        <v>400</v>
      </c>
      <c r="H917" s="3" t="s">
        <v>375</v>
      </c>
      <c r="I917" s="3">
        <v>2.0</v>
      </c>
      <c r="J917" s="3" t="s">
        <v>55</v>
      </c>
      <c r="K917" s="3" t="s">
        <v>55</v>
      </c>
      <c r="L917" s="4"/>
      <c r="M917" s="4" t="s">
        <v>165</v>
      </c>
      <c r="N917" s="39">
        <v>0.0</v>
      </c>
      <c r="O917" s="39">
        <v>0.0</v>
      </c>
      <c r="P917" s="4" t="s">
        <v>54</v>
      </c>
      <c r="Q917" s="4">
        <v>1.0</v>
      </c>
      <c r="R917" s="7"/>
      <c r="S917" s="7"/>
      <c r="T917" s="7"/>
      <c r="U917" s="7"/>
      <c r="V917" s="7"/>
      <c r="W917" s="7"/>
      <c r="X917" s="7"/>
      <c r="Y917" s="7"/>
      <c r="Z917" s="7"/>
      <c r="AA917" s="7"/>
      <c r="AB917" s="7"/>
      <c r="AC917" s="7"/>
    </row>
    <row r="918" ht="15.75" customHeight="1">
      <c r="A918" s="39">
        <v>1.0</v>
      </c>
      <c r="B918" s="39">
        <v>2021.0</v>
      </c>
      <c r="C918" s="40">
        <v>44399.0</v>
      </c>
      <c r="D918" s="4" t="s">
        <v>246</v>
      </c>
      <c r="E918" s="7"/>
      <c r="F918" s="7"/>
      <c r="G918" s="3" t="s">
        <v>401</v>
      </c>
      <c r="H918" s="3" t="s">
        <v>375</v>
      </c>
      <c r="I918" s="3">
        <v>1.0</v>
      </c>
      <c r="J918" s="3" t="s">
        <v>55</v>
      </c>
      <c r="K918" s="3" t="s">
        <v>55</v>
      </c>
      <c r="L918" s="4"/>
      <c r="M918" s="4" t="s">
        <v>165</v>
      </c>
      <c r="N918" s="39">
        <v>0.0</v>
      </c>
      <c r="O918" s="39">
        <v>0.0</v>
      </c>
      <c r="P918" s="4" t="s">
        <v>502</v>
      </c>
      <c r="Q918" s="4">
        <v>1.0</v>
      </c>
      <c r="R918" s="7"/>
      <c r="S918" s="7"/>
      <c r="T918" s="7"/>
      <c r="U918" s="7"/>
      <c r="V918" s="7"/>
      <c r="W918" s="7"/>
      <c r="X918" s="7"/>
      <c r="Y918" s="7"/>
      <c r="Z918" s="7"/>
      <c r="AA918" s="7"/>
      <c r="AB918" s="7"/>
      <c r="AC918" s="7"/>
    </row>
    <row r="919" ht="15.75" customHeight="1">
      <c r="A919" s="39">
        <v>1.0</v>
      </c>
      <c r="B919" s="39">
        <v>2021.0</v>
      </c>
      <c r="C919" s="40">
        <v>44399.0</v>
      </c>
      <c r="D919" s="4" t="s">
        <v>246</v>
      </c>
      <c r="E919" s="7"/>
      <c r="F919" s="7"/>
      <c r="G919" s="3" t="s">
        <v>401</v>
      </c>
      <c r="H919" s="3" t="s">
        <v>375</v>
      </c>
      <c r="I919" s="3">
        <v>2.0</v>
      </c>
      <c r="J919" s="3" t="s">
        <v>55</v>
      </c>
      <c r="K919" s="3" t="s">
        <v>55</v>
      </c>
      <c r="L919" s="4"/>
      <c r="M919" s="4" t="s">
        <v>165</v>
      </c>
      <c r="N919" s="39">
        <v>0.0</v>
      </c>
      <c r="O919" s="39">
        <v>0.0</v>
      </c>
      <c r="P919" s="4" t="s">
        <v>502</v>
      </c>
      <c r="Q919" s="4">
        <v>1.0</v>
      </c>
      <c r="R919" s="7"/>
      <c r="S919" s="7"/>
      <c r="T919" s="7"/>
      <c r="U919" s="7"/>
      <c r="V919" s="7"/>
      <c r="W919" s="7"/>
      <c r="X919" s="7"/>
      <c r="Y919" s="7"/>
      <c r="Z919" s="7"/>
      <c r="AA919" s="7"/>
      <c r="AB919" s="7"/>
      <c r="AC919" s="7"/>
    </row>
    <row r="920" ht="15.75" customHeight="1">
      <c r="A920" s="39">
        <v>1.0</v>
      </c>
      <c r="B920" s="39">
        <v>2021.0</v>
      </c>
      <c r="C920" s="40">
        <v>44399.0</v>
      </c>
      <c r="D920" s="4" t="s">
        <v>246</v>
      </c>
      <c r="E920" s="7"/>
      <c r="F920" s="7"/>
      <c r="G920" s="3" t="s">
        <v>415</v>
      </c>
      <c r="H920" s="3" t="s">
        <v>375</v>
      </c>
      <c r="I920" s="3">
        <v>1.0</v>
      </c>
      <c r="J920" s="3" t="s">
        <v>55</v>
      </c>
      <c r="K920" s="3" t="s">
        <v>55</v>
      </c>
      <c r="L920" s="4"/>
      <c r="M920" s="4" t="s">
        <v>165</v>
      </c>
      <c r="N920" s="39">
        <v>0.0</v>
      </c>
      <c r="O920" s="39">
        <v>25.0</v>
      </c>
      <c r="P920" s="4" t="s">
        <v>502</v>
      </c>
      <c r="Q920" s="4">
        <v>1.0</v>
      </c>
      <c r="R920" s="7"/>
      <c r="S920" s="7"/>
      <c r="T920" s="7"/>
      <c r="U920" s="7"/>
      <c r="V920" s="7"/>
      <c r="W920" s="7"/>
      <c r="X920" s="7"/>
      <c r="Y920" s="7"/>
      <c r="Z920" s="7"/>
      <c r="AA920" s="7"/>
      <c r="AB920" s="7"/>
      <c r="AC920" s="7"/>
    </row>
    <row r="921" ht="15.75" customHeight="1">
      <c r="A921" s="39">
        <v>1.0</v>
      </c>
      <c r="B921" s="39">
        <v>2021.0</v>
      </c>
      <c r="C921" s="40">
        <v>44399.0</v>
      </c>
      <c r="D921" s="4" t="s">
        <v>246</v>
      </c>
      <c r="E921" s="7"/>
      <c r="F921" s="7"/>
      <c r="G921" s="3" t="s">
        <v>415</v>
      </c>
      <c r="H921" s="3" t="s">
        <v>375</v>
      </c>
      <c r="I921" s="3">
        <v>2.0</v>
      </c>
      <c r="J921" s="3" t="s">
        <v>55</v>
      </c>
      <c r="K921" s="3" t="s">
        <v>55</v>
      </c>
      <c r="L921" s="4"/>
      <c r="M921" s="4" t="s">
        <v>165</v>
      </c>
      <c r="N921" s="39">
        <v>0.0</v>
      </c>
      <c r="O921" s="39">
        <v>40.0</v>
      </c>
      <c r="P921" s="4" t="s">
        <v>502</v>
      </c>
      <c r="Q921" s="4">
        <v>1.0</v>
      </c>
      <c r="R921" s="7"/>
      <c r="S921" s="7"/>
      <c r="T921" s="7"/>
      <c r="U921" s="7"/>
      <c r="V921" s="7"/>
      <c r="W921" s="7"/>
      <c r="X921" s="7"/>
      <c r="Y921" s="7"/>
      <c r="Z921" s="7"/>
      <c r="AA921" s="7"/>
      <c r="AB921" s="7"/>
      <c r="AC921" s="7"/>
    </row>
    <row r="922" ht="15.75" customHeight="1">
      <c r="A922" s="39">
        <v>2.0</v>
      </c>
      <c r="B922" s="39">
        <v>2021.0</v>
      </c>
      <c r="C922" s="40">
        <v>44404.0</v>
      </c>
      <c r="D922" s="4" t="s">
        <v>246</v>
      </c>
      <c r="E922" s="7"/>
      <c r="F922" s="7"/>
      <c r="G922" s="3" t="s">
        <v>390</v>
      </c>
      <c r="H922" s="3" t="s">
        <v>375</v>
      </c>
      <c r="I922" s="3">
        <v>1.0</v>
      </c>
      <c r="J922" s="3" t="s">
        <v>55</v>
      </c>
      <c r="K922" s="3" t="s">
        <v>55</v>
      </c>
      <c r="L922" s="4"/>
      <c r="M922" s="4" t="s">
        <v>165</v>
      </c>
      <c r="N922" s="39">
        <v>0.0</v>
      </c>
      <c r="O922" s="39">
        <v>0.0</v>
      </c>
      <c r="P922" s="4" t="s">
        <v>502</v>
      </c>
      <c r="Q922" s="4">
        <v>1.0</v>
      </c>
      <c r="R922" s="7"/>
      <c r="S922" s="7"/>
      <c r="T922" s="7"/>
      <c r="U922" s="7"/>
      <c r="V922" s="7"/>
      <c r="W922" s="7"/>
      <c r="X922" s="7"/>
      <c r="Y922" s="7"/>
      <c r="Z922" s="7"/>
      <c r="AA922" s="7"/>
      <c r="AB922" s="7"/>
      <c r="AC922" s="7"/>
    </row>
    <row r="923" ht="15.75" customHeight="1">
      <c r="A923" s="39">
        <v>2.0</v>
      </c>
      <c r="B923" s="39">
        <v>2021.0</v>
      </c>
      <c r="C923" s="40">
        <v>44404.0</v>
      </c>
      <c r="D923" s="4" t="s">
        <v>246</v>
      </c>
      <c r="E923" s="7"/>
      <c r="F923" s="7"/>
      <c r="G923" s="3" t="s">
        <v>390</v>
      </c>
      <c r="H923" s="3" t="s">
        <v>375</v>
      </c>
      <c r="I923" s="3">
        <v>2.0</v>
      </c>
      <c r="J923" s="3" t="s">
        <v>55</v>
      </c>
      <c r="K923" s="3" t="s">
        <v>55</v>
      </c>
      <c r="L923" s="4"/>
      <c r="M923" s="4" t="s">
        <v>165</v>
      </c>
      <c r="N923" s="39">
        <v>0.0</v>
      </c>
      <c r="O923" s="39">
        <v>0.0</v>
      </c>
      <c r="P923" s="4" t="s">
        <v>502</v>
      </c>
      <c r="Q923" s="4">
        <v>1.0</v>
      </c>
      <c r="R923" s="7"/>
      <c r="S923" s="7"/>
      <c r="T923" s="7"/>
      <c r="U923" s="7"/>
      <c r="V923" s="7"/>
      <c r="W923" s="7"/>
      <c r="X923" s="7"/>
      <c r="Y923" s="7"/>
      <c r="Z923" s="7"/>
      <c r="AA923" s="7"/>
      <c r="AB923" s="7"/>
      <c r="AC923" s="7"/>
    </row>
    <row r="924" ht="15.75" customHeight="1">
      <c r="A924" s="39">
        <v>2.0</v>
      </c>
      <c r="B924" s="39">
        <v>2021.0</v>
      </c>
      <c r="C924" s="40">
        <v>44404.0</v>
      </c>
      <c r="D924" s="4" t="s">
        <v>246</v>
      </c>
      <c r="E924" s="7"/>
      <c r="F924" s="7"/>
      <c r="G924" s="3" t="s">
        <v>406</v>
      </c>
      <c r="H924" s="3" t="s">
        <v>375</v>
      </c>
      <c r="I924" s="3">
        <v>1.0</v>
      </c>
      <c r="J924" s="3" t="s">
        <v>55</v>
      </c>
      <c r="K924" s="3" t="s">
        <v>55</v>
      </c>
      <c r="L924" s="4"/>
      <c r="M924" s="4" t="s">
        <v>165</v>
      </c>
      <c r="N924" s="39">
        <v>0.0</v>
      </c>
      <c r="O924" s="39">
        <v>0.0</v>
      </c>
      <c r="P924" s="4" t="s">
        <v>502</v>
      </c>
      <c r="Q924" s="4">
        <v>1.0</v>
      </c>
      <c r="R924" s="7"/>
      <c r="S924" s="7"/>
      <c r="T924" s="7"/>
      <c r="U924" s="7"/>
      <c r="V924" s="7"/>
      <c r="W924" s="7"/>
      <c r="X924" s="7"/>
      <c r="Y924" s="7"/>
      <c r="Z924" s="7"/>
      <c r="AA924" s="7"/>
      <c r="AB924" s="7"/>
      <c r="AC924" s="7"/>
    </row>
    <row r="925" ht="15.75" customHeight="1">
      <c r="A925" s="39">
        <v>2.0</v>
      </c>
      <c r="B925" s="39">
        <v>2021.0</v>
      </c>
      <c r="C925" s="40">
        <v>44404.0</v>
      </c>
      <c r="D925" s="4" t="s">
        <v>246</v>
      </c>
      <c r="E925" s="7"/>
      <c r="F925" s="7"/>
      <c r="G925" s="3" t="s">
        <v>406</v>
      </c>
      <c r="H925" s="3" t="s">
        <v>375</v>
      </c>
      <c r="I925" s="3">
        <v>2.0</v>
      </c>
      <c r="J925" s="3" t="s">
        <v>55</v>
      </c>
      <c r="K925" s="3" t="s">
        <v>55</v>
      </c>
      <c r="L925" s="4"/>
      <c r="M925" s="4" t="s">
        <v>165</v>
      </c>
      <c r="N925" s="39">
        <v>0.0</v>
      </c>
      <c r="O925" s="39">
        <v>10.0</v>
      </c>
      <c r="P925" s="4" t="s">
        <v>502</v>
      </c>
      <c r="Q925" s="4">
        <v>1.0</v>
      </c>
      <c r="R925" s="7"/>
      <c r="S925" s="7"/>
      <c r="T925" s="7"/>
      <c r="U925" s="7"/>
      <c r="V925" s="7"/>
      <c r="W925" s="7"/>
      <c r="X925" s="7"/>
      <c r="Y925" s="7"/>
      <c r="Z925" s="7"/>
      <c r="AA925" s="7"/>
      <c r="AB925" s="7"/>
      <c r="AC925" s="7"/>
    </row>
    <row r="926" ht="15.75" customHeight="1">
      <c r="A926" s="39">
        <v>2.0</v>
      </c>
      <c r="B926" s="39">
        <v>2021.0</v>
      </c>
      <c r="C926" s="40">
        <v>44404.0</v>
      </c>
      <c r="D926" s="4" t="s">
        <v>246</v>
      </c>
      <c r="E926" s="7"/>
      <c r="F926" s="7"/>
      <c r="G926" s="3" t="s">
        <v>417</v>
      </c>
      <c r="H926" s="3" t="s">
        <v>375</v>
      </c>
      <c r="I926" s="3">
        <v>1.0</v>
      </c>
      <c r="J926" s="3" t="s">
        <v>55</v>
      </c>
      <c r="K926" s="3" t="s">
        <v>55</v>
      </c>
      <c r="L926" s="4"/>
      <c r="M926" s="4" t="s">
        <v>165</v>
      </c>
      <c r="N926" s="39">
        <v>0.0</v>
      </c>
      <c r="O926" s="39">
        <v>0.0</v>
      </c>
      <c r="P926" s="4" t="s">
        <v>54</v>
      </c>
      <c r="Q926" s="4">
        <v>1.0</v>
      </c>
      <c r="R926" s="7"/>
      <c r="S926" s="7"/>
      <c r="T926" s="7"/>
      <c r="U926" s="7"/>
      <c r="V926" s="7"/>
      <c r="W926" s="7"/>
      <c r="X926" s="7"/>
      <c r="Y926" s="7"/>
      <c r="Z926" s="7"/>
      <c r="AA926" s="7"/>
      <c r="AB926" s="7"/>
      <c r="AC926" s="7"/>
    </row>
    <row r="927" ht="15.75" customHeight="1">
      <c r="A927" s="39">
        <v>2.0</v>
      </c>
      <c r="B927" s="39">
        <v>2021.0</v>
      </c>
      <c r="C927" s="40">
        <v>44404.0</v>
      </c>
      <c r="D927" s="4" t="s">
        <v>246</v>
      </c>
      <c r="E927" s="7"/>
      <c r="F927" s="7"/>
      <c r="G927" s="3" t="s">
        <v>417</v>
      </c>
      <c r="H927" s="3" t="s">
        <v>375</v>
      </c>
      <c r="I927" s="3">
        <v>2.0</v>
      </c>
      <c r="J927" s="3" t="s">
        <v>55</v>
      </c>
      <c r="K927" s="3" t="s">
        <v>55</v>
      </c>
      <c r="L927" s="4"/>
      <c r="M927" s="4" t="s">
        <v>165</v>
      </c>
      <c r="N927" s="39">
        <v>0.0</v>
      </c>
      <c r="O927" s="39">
        <v>0.0</v>
      </c>
      <c r="P927" s="4" t="s">
        <v>54</v>
      </c>
      <c r="Q927" s="4">
        <v>1.0</v>
      </c>
      <c r="R927" s="7"/>
      <c r="S927" s="7"/>
      <c r="T927" s="7"/>
      <c r="U927" s="7"/>
      <c r="V927" s="7"/>
      <c r="W927" s="7"/>
      <c r="X927" s="7"/>
      <c r="Y927" s="7"/>
      <c r="Z927" s="7"/>
      <c r="AA927" s="7"/>
      <c r="AB927" s="7"/>
      <c r="AC927" s="7"/>
    </row>
    <row r="928" ht="15.75" customHeight="1">
      <c r="A928" s="39">
        <v>2.0</v>
      </c>
      <c r="B928" s="39">
        <v>2021.0</v>
      </c>
      <c r="C928" s="40">
        <v>44404.0</v>
      </c>
      <c r="D928" s="4" t="s">
        <v>246</v>
      </c>
      <c r="E928" s="7"/>
      <c r="F928" s="7"/>
      <c r="G928" s="3" t="s">
        <v>407</v>
      </c>
      <c r="H928" s="3" t="s">
        <v>375</v>
      </c>
      <c r="I928" s="3">
        <v>1.0</v>
      </c>
      <c r="J928" s="3" t="s">
        <v>55</v>
      </c>
      <c r="K928" s="3" t="s">
        <v>55</v>
      </c>
      <c r="L928" s="4"/>
      <c r="M928" s="4" t="s">
        <v>165</v>
      </c>
      <c r="N928" s="39">
        <v>0.0</v>
      </c>
      <c r="O928" s="39">
        <v>0.0</v>
      </c>
      <c r="P928" s="4" t="s">
        <v>54</v>
      </c>
      <c r="Q928" s="4">
        <v>1.0</v>
      </c>
      <c r="R928" s="7"/>
      <c r="S928" s="7"/>
      <c r="T928" s="7"/>
      <c r="U928" s="7"/>
      <c r="V928" s="7"/>
      <c r="W928" s="7"/>
      <c r="X928" s="7"/>
      <c r="Y928" s="7"/>
      <c r="Z928" s="7"/>
      <c r="AA928" s="7"/>
      <c r="AB928" s="7"/>
      <c r="AC928" s="7"/>
    </row>
    <row r="929" ht="15.75" customHeight="1">
      <c r="A929" s="39">
        <v>2.0</v>
      </c>
      <c r="B929" s="39">
        <v>2021.0</v>
      </c>
      <c r="C929" s="40">
        <v>44404.0</v>
      </c>
      <c r="D929" s="4" t="s">
        <v>246</v>
      </c>
      <c r="E929" s="7"/>
      <c r="F929" s="7"/>
      <c r="G929" s="3" t="s">
        <v>407</v>
      </c>
      <c r="H929" s="3" t="s">
        <v>375</v>
      </c>
      <c r="I929" s="3">
        <v>2.0</v>
      </c>
      <c r="J929" s="3" t="s">
        <v>55</v>
      </c>
      <c r="K929" s="3" t="s">
        <v>55</v>
      </c>
      <c r="L929" s="4"/>
      <c r="M929" s="4" t="s">
        <v>165</v>
      </c>
      <c r="N929" s="39">
        <v>0.0</v>
      </c>
      <c r="O929" s="39">
        <v>0.0</v>
      </c>
      <c r="P929" s="4" t="s">
        <v>54</v>
      </c>
      <c r="Q929" s="4">
        <v>1.0</v>
      </c>
      <c r="R929" s="7"/>
      <c r="S929" s="7"/>
      <c r="T929" s="7"/>
      <c r="U929" s="7"/>
      <c r="V929" s="7"/>
      <c r="W929" s="7"/>
      <c r="X929" s="7"/>
      <c r="Y929" s="7"/>
      <c r="Z929" s="7"/>
      <c r="AA929" s="7"/>
      <c r="AB929" s="7"/>
      <c r="AC929" s="7"/>
    </row>
    <row r="930" ht="15.75" customHeight="1">
      <c r="A930" s="39">
        <v>2.0</v>
      </c>
      <c r="B930" s="39">
        <v>2021.0</v>
      </c>
      <c r="C930" s="40">
        <v>44404.0</v>
      </c>
      <c r="D930" s="4" t="s">
        <v>246</v>
      </c>
      <c r="E930" s="7"/>
      <c r="F930" s="7"/>
      <c r="G930" s="3" t="s">
        <v>412</v>
      </c>
      <c r="H930" s="3" t="s">
        <v>375</v>
      </c>
      <c r="I930" s="3">
        <v>1.0</v>
      </c>
      <c r="J930" s="3" t="s">
        <v>55</v>
      </c>
      <c r="K930" s="3" t="s">
        <v>55</v>
      </c>
      <c r="L930" s="4"/>
      <c r="M930" s="4" t="s">
        <v>165</v>
      </c>
      <c r="N930" s="39">
        <v>0.0</v>
      </c>
      <c r="O930" s="39">
        <v>0.0</v>
      </c>
      <c r="P930" s="4" t="s">
        <v>502</v>
      </c>
      <c r="Q930" s="4">
        <v>1.0</v>
      </c>
      <c r="R930" s="7"/>
      <c r="S930" s="7"/>
      <c r="T930" s="7"/>
      <c r="U930" s="7"/>
      <c r="V930" s="7"/>
      <c r="W930" s="7"/>
      <c r="X930" s="7"/>
      <c r="Y930" s="7"/>
      <c r="Z930" s="7"/>
      <c r="AA930" s="7"/>
      <c r="AB930" s="7"/>
      <c r="AC930" s="7"/>
    </row>
    <row r="931" ht="15.75" customHeight="1">
      <c r="A931" s="39">
        <v>2.0</v>
      </c>
      <c r="B931" s="39">
        <v>2021.0</v>
      </c>
      <c r="C931" s="40">
        <v>44404.0</v>
      </c>
      <c r="D931" s="4" t="s">
        <v>246</v>
      </c>
      <c r="E931" s="7"/>
      <c r="F931" s="7"/>
      <c r="G931" s="3" t="s">
        <v>412</v>
      </c>
      <c r="H931" s="3" t="s">
        <v>375</v>
      </c>
      <c r="I931" s="3">
        <v>2.0</v>
      </c>
      <c r="J931" s="3" t="s">
        <v>55</v>
      </c>
      <c r="K931" s="3" t="s">
        <v>55</v>
      </c>
      <c r="L931" s="4"/>
      <c r="M931" s="4" t="s">
        <v>165</v>
      </c>
      <c r="N931" s="39">
        <v>0.0</v>
      </c>
      <c r="O931" s="39">
        <v>0.0</v>
      </c>
      <c r="P931" s="4" t="s">
        <v>502</v>
      </c>
      <c r="Q931" s="4">
        <v>1.0</v>
      </c>
      <c r="R931" s="7"/>
      <c r="S931" s="7"/>
      <c r="T931" s="7"/>
      <c r="U931" s="7"/>
      <c r="V931" s="7"/>
      <c r="W931" s="7"/>
      <c r="X931" s="7"/>
      <c r="Y931" s="7"/>
      <c r="Z931" s="7"/>
      <c r="AA931" s="7"/>
      <c r="AB931" s="7"/>
      <c r="AC931" s="7"/>
    </row>
    <row r="932" ht="15.75" customHeight="1">
      <c r="A932" s="39">
        <v>2.0</v>
      </c>
      <c r="B932" s="39">
        <v>2021.0</v>
      </c>
      <c r="C932" s="40">
        <v>44404.0</v>
      </c>
      <c r="D932" s="4" t="s">
        <v>246</v>
      </c>
      <c r="E932" s="7"/>
      <c r="F932" s="7"/>
      <c r="G932" s="3" t="s">
        <v>411</v>
      </c>
      <c r="H932" s="3" t="s">
        <v>375</v>
      </c>
      <c r="I932" s="3">
        <v>1.0</v>
      </c>
      <c r="J932" s="3" t="s">
        <v>55</v>
      </c>
      <c r="K932" s="3" t="s">
        <v>55</v>
      </c>
      <c r="L932" s="4"/>
      <c r="M932" s="4" t="s">
        <v>182</v>
      </c>
      <c r="N932" s="39">
        <v>0.0</v>
      </c>
      <c r="O932" s="39">
        <v>25.0</v>
      </c>
      <c r="P932" s="4" t="s">
        <v>502</v>
      </c>
      <c r="Q932" s="4">
        <v>1.0</v>
      </c>
      <c r="R932" s="7"/>
      <c r="S932" s="7"/>
      <c r="T932" s="7"/>
      <c r="U932" s="7"/>
      <c r="V932" s="7"/>
      <c r="W932" s="7"/>
      <c r="X932" s="7"/>
      <c r="Y932" s="7"/>
      <c r="Z932" s="7"/>
      <c r="AA932" s="7"/>
      <c r="AB932" s="7"/>
      <c r="AC932" s="7"/>
    </row>
    <row r="933" ht="15.75" customHeight="1">
      <c r="A933" s="39">
        <v>2.0</v>
      </c>
      <c r="B933" s="39">
        <v>2021.0</v>
      </c>
      <c r="C933" s="40">
        <v>44404.0</v>
      </c>
      <c r="D933" s="4" t="s">
        <v>246</v>
      </c>
      <c r="E933" s="7"/>
      <c r="F933" s="7"/>
      <c r="G933" s="3" t="s">
        <v>411</v>
      </c>
      <c r="H933" s="3" t="s">
        <v>375</v>
      </c>
      <c r="I933" s="3">
        <v>2.0</v>
      </c>
      <c r="J933" s="3" t="s">
        <v>55</v>
      </c>
      <c r="K933" s="3" t="s">
        <v>55</v>
      </c>
      <c r="L933" s="4"/>
      <c r="M933" s="4" t="s">
        <v>182</v>
      </c>
      <c r="N933" s="39">
        <v>0.0</v>
      </c>
      <c r="O933" s="39">
        <v>50.0</v>
      </c>
      <c r="P933" s="4" t="s">
        <v>502</v>
      </c>
      <c r="Q933" s="4">
        <v>1.0</v>
      </c>
      <c r="R933" s="7"/>
      <c r="S933" s="7"/>
      <c r="T933" s="7"/>
      <c r="U933" s="7"/>
      <c r="V933" s="7"/>
      <c r="W933" s="7"/>
      <c r="X933" s="7"/>
      <c r="Y933" s="7"/>
      <c r="Z933" s="7"/>
      <c r="AA933" s="7"/>
      <c r="AB933" s="7"/>
      <c r="AC933" s="7"/>
    </row>
    <row r="934" ht="15.75" customHeight="1">
      <c r="A934" s="39">
        <v>2.0</v>
      </c>
      <c r="B934" s="39">
        <v>2021.0</v>
      </c>
      <c r="C934" s="40">
        <v>44406.0</v>
      </c>
      <c r="D934" s="4" t="s">
        <v>246</v>
      </c>
      <c r="E934" s="7"/>
      <c r="F934" s="7"/>
      <c r="G934" s="3" t="s">
        <v>424</v>
      </c>
      <c r="H934" s="3" t="s">
        <v>421</v>
      </c>
      <c r="I934" s="3">
        <v>1.0</v>
      </c>
      <c r="J934" s="3" t="s">
        <v>55</v>
      </c>
      <c r="K934" s="3" t="s">
        <v>55</v>
      </c>
      <c r="L934" s="4"/>
      <c r="M934" s="4" t="s">
        <v>176</v>
      </c>
      <c r="N934" s="39">
        <v>25.0</v>
      </c>
      <c r="O934" s="39">
        <v>0.0</v>
      </c>
      <c r="P934" s="4" t="s">
        <v>54</v>
      </c>
      <c r="Q934" s="4">
        <v>1.0</v>
      </c>
      <c r="R934" s="7"/>
      <c r="S934" s="7"/>
      <c r="T934" s="7"/>
      <c r="U934" s="7"/>
      <c r="V934" s="7"/>
      <c r="W934" s="7"/>
      <c r="X934" s="7"/>
      <c r="Y934" s="7"/>
      <c r="Z934" s="7"/>
      <c r="AA934" s="7"/>
      <c r="AB934" s="7"/>
      <c r="AC934" s="7"/>
    </row>
    <row r="935" ht="15.75" customHeight="1">
      <c r="A935" s="39">
        <v>2.0</v>
      </c>
      <c r="B935" s="39">
        <v>2021.0</v>
      </c>
      <c r="C935" s="40">
        <v>44406.0</v>
      </c>
      <c r="D935" s="4" t="s">
        <v>246</v>
      </c>
      <c r="E935" s="7"/>
      <c r="F935" s="7"/>
      <c r="G935" s="3" t="s">
        <v>424</v>
      </c>
      <c r="H935" s="3" t="s">
        <v>421</v>
      </c>
      <c r="I935" s="3">
        <v>2.0</v>
      </c>
      <c r="J935" s="3" t="s">
        <v>55</v>
      </c>
      <c r="K935" s="3" t="s">
        <v>55</v>
      </c>
      <c r="L935" s="4"/>
      <c r="M935" s="4" t="s">
        <v>176</v>
      </c>
      <c r="N935" s="39">
        <v>50.0</v>
      </c>
      <c r="O935" s="39">
        <v>0.0</v>
      </c>
      <c r="P935" s="4" t="s">
        <v>54</v>
      </c>
      <c r="Q935" s="4">
        <v>1.0</v>
      </c>
      <c r="R935" s="7"/>
      <c r="S935" s="7"/>
      <c r="T935" s="7"/>
      <c r="U935" s="7"/>
      <c r="V935" s="7"/>
      <c r="W935" s="7"/>
      <c r="X935" s="7"/>
      <c r="Y935" s="7"/>
      <c r="Z935" s="7"/>
      <c r="AA935" s="7"/>
      <c r="AB935" s="7"/>
      <c r="AC935" s="7"/>
    </row>
    <row r="936" ht="15.75" customHeight="1">
      <c r="A936" s="39">
        <v>2.0</v>
      </c>
      <c r="B936" s="39">
        <v>2021.0</v>
      </c>
      <c r="C936" s="40">
        <v>44406.0</v>
      </c>
      <c r="D936" s="4" t="s">
        <v>246</v>
      </c>
      <c r="E936" s="7"/>
      <c r="F936" s="7"/>
      <c r="G936" s="3" t="s">
        <v>425</v>
      </c>
      <c r="H936" s="3" t="s">
        <v>421</v>
      </c>
      <c r="I936" s="3">
        <v>1.0</v>
      </c>
      <c r="J936" s="3" t="s">
        <v>55</v>
      </c>
      <c r="K936" s="3" t="s">
        <v>55</v>
      </c>
      <c r="L936" s="4"/>
      <c r="M936" s="4" t="s">
        <v>176</v>
      </c>
      <c r="N936" s="39">
        <v>75.0</v>
      </c>
      <c r="O936" s="39">
        <v>5.0</v>
      </c>
      <c r="P936" s="4" t="s">
        <v>54</v>
      </c>
      <c r="Q936" s="4">
        <v>1.0</v>
      </c>
      <c r="R936" s="7"/>
      <c r="S936" s="7"/>
      <c r="T936" s="7"/>
      <c r="U936" s="7"/>
      <c r="V936" s="7"/>
      <c r="W936" s="7"/>
      <c r="X936" s="7"/>
      <c r="Y936" s="7"/>
      <c r="Z936" s="7"/>
      <c r="AA936" s="7"/>
      <c r="AB936" s="7"/>
      <c r="AC936" s="7"/>
    </row>
    <row r="937" ht="15.75" customHeight="1">
      <c r="A937" s="39">
        <v>2.0</v>
      </c>
      <c r="B937" s="39">
        <v>2021.0</v>
      </c>
      <c r="C937" s="40">
        <v>44406.0</v>
      </c>
      <c r="D937" s="4" t="s">
        <v>246</v>
      </c>
      <c r="E937" s="7"/>
      <c r="F937" s="7"/>
      <c r="G937" s="3" t="s">
        <v>425</v>
      </c>
      <c r="H937" s="3" t="s">
        <v>421</v>
      </c>
      <c r="I937" s="3">
        <v>2.0</v>
      </c>
      <c r="J937" s="3" t="s">
        <v>55</v>
      </c>
      <c r="K937" s="3" t="s">
        <v>55</v>
      </c>
      <c r="L937" s="4"/>
      <c r="M937" s="4" t="s">
        <v>176</v>
      </c>
      <c r="N937" s="39">
        <v>50.0</v>
      </c>
      <c r="O937" s="39">
        <v>15.0</v>
      </c>
      <c r="P937" s="4" t="s">
        <v>54</v>
      </c>
      <c r="Q937" s="4">
        <v>1.0</v>
      </c>
      <c r="R937" s="7"/>
      <c r="S937" s="7"/>
      <c r="T937" s="7"/>
      <c r="U937" s="7"/>
      <c r="V937" s="7"/>
      <c r="W937" s="7"/>
      <c r="X937" s="7"/>
      <c r="Y937" s="7"/>
      <c r="Z937" s="7"/>
      <c r="AA937" s="7"/>
      <c r="AB937" s="7"/>
      <c r="AC937" s="7"/>
    </row>
    <row r="938" ht="15.75" customHeight="1">
      <c r="A938" s="39">
        <v>2.0</v>
      </c>
      <c r="B938" s="39">
        <v>2021.0</v>
      </c>
      <c r="C938" s="40">
        <v>44406.0</v>
      </c>
      <c r="D938" s="4" t="s">
        <v>246</v>
      </c>
      <c r="E938" s="7"/>
      <c r="F938" s="7"/>
      <c r="G938" s="3" t="s">
        <v>426</v>
      </c>
      <c r="H938" s="3" t="s">
        <v>421</v>
      </c>
      <c r="I938" s="3">
        <v>1.0</v>
      </c>
      <c r="J938" s="3" t="s">
        <v>55</v>
      </c>
      <c r="K938" s="3" t="s">
        <v>55</v>
      </c>
      <c r="L938" s="4"/>
      <c r="M938" s="4" t="s">
        <v>170</v>
      </c>
      <c r="N938" s="39">
        <v>0.0</v>
      </c>
      <c r="O938" s="39">
        <v>0.0</v>
      </c>
      <c r="P938" s="4" t="s">
        <v>54</v>
      </c>
      <c r="Q938" s="4">
        <v>1.0</v>
      </c>
      <c r="R938" s="7"/>
      <c r="S938" s="7"/>
      <c r="T938" s="7"/>
      <c r="U938" s="7"/>
      <c r="V938" s="7"/>
      <c r="W938" s="7"/>
      <c r="X938" s="7"/>
      <c r="Y938" s="7"/>
      <c r="Z938" s="7"/>
      <c r="AA938" s="7"/>
      <c r="AB938" s="7"/>
      <c r="AC938" s="7"/>
    </row>
    <row r="939" ht="15.75" customHeight="1">
      <c r="A939" s="39">
        <v>2.0</v>
      </c>
      <c r="B939" s="39">
        <v>2021.0</v>
      </c>
      <c r="C939" s="40">
        <v>44406.0</v>
      </c>
      <c r="D939" s="4" t="s">
        <v>246</v>
      </c>
      <c r="E939" s="7"/>
      <c r="F939" s="7"/>
      <c r="G939" s="3" t="s">
        <v>426</v>
      </c>
      <c r="H939" s="3" t="s">
        <v>421</v>
      </c>
      <c r="I939" s="3">
        <v>2.0</v>
      </c>
      <c r="J939" s="3" t="s">
        <v>55</v>
      </c>
      <c r="K939" s="3" t="s">
        <v>55</v>
      </c>
      <c r="L939" s="4"/>
      <c r="M939" s="4" t="s">
        <v>170</v>
      </c>
      <c r="N939" s="39">
        <v>0.0</v>
      </c>
      <c r="O939" s="39">
        <v>0.0</v>
      </c>
      <c r="P939" s="4" t="s">
        <v>54</v>
      </c>
      <c r="Q939" s="4">
        <v>1.0</v>
      </c>
      <c r="R939" s="7"/>
      <c r="S939" s="7"/>
      <c r="T939" s="7"/>
      <c r="U939" s="7"/>
      <c r="V939" s="7"/>
      <c r="W939" s="7"/>
      <c r="X939" s="7"/>
      <c r="Y939" s="7"/>
      <c r="Z939" s="7"/>
      <c r="AA939" s="7"/>
      <c r="AB939" s="7"/>
      <c r="AC939" s="7"/>
    </row>
    <row r="940" ht="15.75" customHeight="1">
      <c r="A940" s="39">
        <v>2.0</v>
      </c>
      <c r="B940" s="39">
        <v>2021.0</v>
      </c>
      <c r="C940" s="40">
        <v>44406.0</v>
      </c>
      <c r="D940" s="4" t="s">
        <v>246</v>
      </c>
      <c r="E940" s="7"/>
      <c r="F940" s="7"/>
      <c r="G940" s="3" t="s">
        <v>434</v>
      </c>
      <c r="H940" s="3" t="s">
        <v>421</v>
      </c>
      <c r="I940" s="3">
        <v>1.0</v>
      </c>
      <c r="J940" s="3" t="s">
        <v>55</v>
      </c>
      <c r="K940" s="3" t="s">
        <v>55</v>
      </c>
      <c r="L940" s="4"/>
      <c r="M940" s="4" t="s">
        <v>165</v>
      </c>
      <c r="N940" s="39">
        <v>0.0</v>
      </c>
      <c r="O940" s="39">
        <v>25.0</v>
      </c>
      <c r="P940" s="4" t="s">
        <v>54</v>
      </c>
      <c r="Q940" s="4">
        <v>1.0</v>
      </c>
      <c r="R940" s="7"/>
      <c r="S940" s="7"/>
      <c r="T940" s="7"/>
      <c r="U940" s="7"/>
      <c r="V940" s="7"/>
      <c r="W940" s="7"/>
      <c r="X940" s="7"/>
      <c r="Y940" s="7"/>
      <c r="Z940" s="7"/>
      <c r="AA940" s="7"/>
      <c r="AB940" s="7"/>
      <c r="AC940" s="7"/>
    </row>
    <row r="941" ht="15.75" customHeight="1">
      <c r="A941" s="39">
        <v>2.0</v>
      </c>
      <c r="B941" s="39">
        <v>2021.0</v>
      </c>
      <c r="C941" s="40">
        <v>44406.0</v>
      </c>
      <c r="D941" s="4" t="s">
        <v>246</v>
      </c>
      <c r="E941" s="7"/>
      <c r="F941" s="7"/>
      <c r="G941" s="3" t="s">
        <v>434</v>
      </c>
      <c r="H941" s="3" t="s">
        <v>421</v>
      </c>
      <c r="I941" s="3">
        <v>2.0</v>
      </c>
      <c r="J941" s="3" t="s">
        <v>55</v>
      </c>
      <c r="K941" s="3" t="s">
        <v>55</v>
      </c>
      <c r="L941" s="4"/>
      <c r="M941" s="4" t="s">
        <v>165</v>
      </c>
      <c r="N941" s="39">
        <v>0.0</v>
      </c>
      <c r="O941" s="39">
        <v>25.0</v>
      </c>
      <c r="P941" s="4" t="s">
        <v>54</v>
      </c>
      <c r="Q941" s="4">
        <v>1.0</v>
      </c>
      <c r="R941" s="7"/>
      <c r="S941" s="7"/>
      <c r="T941" s="7"/>
      <c r="U941" s="7"/>
      <c r="V941" s="7"/>
      <c r="W941" s="7"/>
      <c r="X941" s="7"/>
      <c r="Y941" s="7"/>
      <c r="Z941" s="7"/>
      <c r="AA941" s="7"/>
      <c r="AB941" s="7"/>
      <c r="AC941" s="7"/>
    </row>
    <row r="942" ht="15.75" customHeight="1">
      <c r="A942" s="39">
        <v>2.0</v>
      </c>
      <c r="B942" s="39">
        <v>2021.0</v>
      </c>
      <c r="C942" s="40">
        <v>44406.0</v>
      </c>
      <c r="D942" s="4" t="s">
        <v>246</v>
      </c>
      <c r="E942" s="7"/>
      <c r="F942" s="7"/>
      <c r="G942" s="3" t="s">
        <v>458</v>
      </c>
      <c r="H942" s="3" t="s">
        <v>421</v>
      </c>
      <c r="I942" s="3">
        <v>1.0</v>
      </c>
      <c r="J942" s="3" t="s">
        <v>55</v>
      </c>
      <c r="K942" s="3" t="s">
        <v>55</v>
      </c>
      <c r="L942" s="4"/>
      <c r="M942" s="4" t="s">
        <v>165</v>
      </c>
      <c r="N942" s="39">
        <v>0.0</v>
      </c>
      <c r="O942" s="39">
        <v>10.0</v>
      </c>
      <c r="P942" s="4" t="s">
        <v>502</v>
      </c>
      <c r="Q942" s="4">
        <v>1.0</v>
      </c>
      <c r="R942" s="7"/>
      <c r="S942" s="7"/>
      <c r="T942" s="7"/>
      <c r="U942" s="7"/>
      <c r="V942" s="7"/>
      <c r="W942" s="7"/>
      <c r="X942" s="7"/>
      <c r="Y942" s="7"/>
      <c r="Z942" s="7"/>
      <c r="AA942" s="7"/>
      <c r="AB942" s="7"/>
      <c r="AC942" s="7"/>
    </row>
    <row r="943" ht="15.75" customHeight="1">
      <c r="A943" s="39">
        <v>2.0</v>
      </c>
      <c r="B943" s="39">
        <v>2021.0</v>
      </c>
      <c r="C943" s="40">
        <v>44406.0</v>
      </c>
      <c r="D943" s="4" t="s">
        <v>246</v>
      </c>
      <c r="E943" s="7"/>
      <c r="F943" s="7"/>
      <c r="G943" s="3" t="s">
        <v>458</v>
      </c>
      <c r="H943" s="3" t="s">
        <v>421</v>
      </c>
      <c r="I943" s="3">
        <v>2.0</v>
      </c>
      <c r="J943" s="3" t="s">
        <v>55</v>
      </c>
      <c r="K943" s="3" t="s">
        <v>55</v>
      </c>
      <c r="L943" s="4"/>
      <c r="M943" s="4" t="s">
        <v>165</v>
      </c>
      <c r="N943" s="39">
        <v>0.0</v>
      </c>
      <c r="O943" s="39">
        <v>0.0</v>
      </c>
      <c r="P943" s="4" t="s">
        <v>502</v>
      </c>
      <c r="Q943" s="4">
        <v>1.0</v>
      </c>
      <c r="R943" s="7"/>
      <c r="S943" s="7"/>
      <c r="T943" s="7"/>
      <c r="U943" s="7"/>
      <c r="V943" s="7"/>
      <c r="W943" s="7"/>
      <c r="X943" s="7"/>
      <c r="Y943" s="7"/>
      <c r="Z943" s="7"/>
      <c r="AA943" s="7"/>
      <c r="AB943" s="7"/>
      <c r="AC943" s="7"/>
    </row>
    <row r="944" ht="15.75" customHeight="1">
      <c r="A944" s="39">
        <v>2.0</v>
      </c>
      <c r="B944" s="39">
        <v>2021.0</v>
      </c>
      <c r="C944" s="40">
        <v>44406.0</v>
      </c>
      <c r="D944" s="4" t="s">
        <v>246</v>
      </c>
      <c r="E944" s="7"/>
      <c r="F944" s="7"/>
      <c r="G944" s="3" t="s">
        <v>459</v>
      </c>
      <c r="H944" s="3" t="s">
        <v>421</v>
      </c>
      <c r="I944" s="3">
        <v>1.0</v>
      </c>
      <c r="J944" s="3" t="s">
        <v>55</v>
      </c>
      <c r="K944" s="3" t="s">
        <v>55</v>
      </c>
      <c r="L944" s="4"/>
      <c r="M944" s="4" t="s">
        <v>165</v>
      </c>
      <c r="N944" s="39">
        <v>0.0</v>
      </c>
      <c r="O944" s="39">
        <v>5.0</v>
      </c>
      <c r="P944" s="4" t="s">
        <v>54</v>
      </c>
      <c r="Q944" s="4">
        <v>1.0</v>
      </c>
      <c r="R944" s="7"/>
      <c r="S944" s="7"/>
      <c r="T944" s="7"/>
      <c r="U944" s="7"/>
      <c r="V944" s="7"/>
      <c r="W944" s="7"/>
      <c r="X944" s="7"/>
      <c r="Y944" s="7"/>
      <c r="Z944" s="7"/>
      <c r="AA944" s="7"/>
      <c r="AB944" s="7"/>
      <c r="AC944" s="7"/>
    </row>
    <row r="945" ht="15.75" customHeight="1">
      <c r="A945" s="39">
        <v>2.0</v>
      </c>
      <c r="B945" s="39">
        <v>2021.0</v>
      </c>
      <c r="C945" s="40">
        <v>44406.0</v>
      </c>
      <c r="D945" s="4" t="s">
        <v>246</v>
      </c>
      <c r="E945" s="7"/>
      <c r="F945" s="7"/>
      <c r="G945" s="3" t="s">
        <v>459</v>
      </c>
      <c r="H945" s="3" t="s">
        <v>421</v>
      </c>
      <c r="I945" s="3">
        <v>2.0</v>
      </c>
      <c r="J945" s="3" t="s">
        <v>55</v>
      </c>
      <c r="K945" s="3" t="s">
        <v>55</v>
      </c>
      <c r="L945" s="4"/>
      <c r="M945" s="4" t="s">
        <v>182</v>
      </c>
      <c r="N945" s="39">
        <v>0.0</v>
      </c>
      <c r="O945" s="39">
        <v>100.0</v>
      </c>
      <c r="P945" s="4" t="s">
        <v>54</v>
      </c>
      <c r="Q945" s="4">
        <v>1.0</v>
      </c>
      <c r="R945" s="7"/>
      <c r="S945" s="7"/>
      <c r="T945" s="7"/>
      <c r="U945" s="7"/>
      <c r="V945" s="7"/>
      <c r="W945" s="7"/>
      <c r="X945" s="7"/>
      <c r="Y945" s="7"/>
      <c r="Z945" s="7"/>
      <c r="AA945" s="7"/>
      <c r="AB945" s="7"/>
      <c r="AC945" s="7"/>
    </row>
    <row r="946" ht="15.75" customHeight="1">
      <c r="A946" s="39">
        <v>3.0</v>
      </c>
      <c r="B946" s="39">
        <v>2021.0</v>
      </c>
      <c r="C946" s="40">
        <v>44411.0</v>
      </c>
      <c r="D946" s="4" t="s">
        <v>246</v>
      </c>
      <c r="E946" s="7"/>
      <c r="F946" s="7"/>
      <c r="G946" s="3" t="s">
        <v>427</v>
      </c>
      <c r="H946" s="3" t="s">
        <v>421</v>
      </c>
      <c r="I946" s="3">
        <v>1.0</v>
      </c>
      <c r="J946" s="3" t="s">
        <v>55</v>
      </c>
      <c r="K946" s="3" t="s">
        <v>55</v>
      </c>
      <c r="L946" s="4"/>
      <c r="M946" s="4" t="s">
        <v>176</v>
      </c>
      <c r="N946" s="39">
        <v>20.0</v>
      </c>
      <c r="O946" s="39">
        <v>0.0</v>
      </c>
      <c r="P946" s="4" t="s">
        <v>54</v>
      </c>
      <c r="Q946" s="4">
        <v>1.0</v>
      </c>
      <c r="R946" s="7"/>
      <c r="S946" s="7"/>
      <c r="T946" s="7"/>
      <c r="U946" s="7"/>
      <c r="V946" s="7"/>
      <c r="W946" s="7"/>
      <c r="X946" s="7"/>
      <c r="Y946" s="7"/>
      <c r="Z946" s="7"/>
      <c r="AA946" s="7"/>
      <c r="AB946" s="7"/>
      <c r="AC946" s="7"/>
    </row>
    <row r="947" ht="15.75" customHeight="1">
      <c r="A947" s="39">
        <v>3.0</v>
      </c>
      <c r="B947" s="39">
        <v>2021.0</v>
      </c>
      <c r="C947" s="40">
        <v>44411.0</v>
      </c>
      <c r="D947" s="4" t="s">
        <v>246</v>
      </c>
      <c r="E947" s="7"/>
      <c r="F947" s="7"/>
      <c r="G947" s="3" t="s">
        <v>427</v>
      </c>
      <c r="H947" s="3" t="s">
        <v>421</v>
      </c>
      <c r="I947" s="3">
        <v>2.0</v>
      </c>
      <c r="J947" s="3" t="s">
        <v>55</v>
      </c>
      <c r="K947" s="3" t="s">
        <v>55</v>
      </c>
      <c r="L947" s="4"/>
      <c r="M947" s="4" t="s">
        <v>176</v>
      </c>
      <c r="N947" s="39">
        <v>0.0</v>
      </c>
      <c r="O947" s="39">
        <v>0.0</v>
      </c>
      <c r="P947" s="4" t="s">
        <v>54</v>
      </c>
      <c r="Q947" s="4">
        <v>1.0</v>
      </c>
      <c r="R947" s="7"/>
      <c r="S947" s="7"/>
      <c r="T947" s="7"/>
      <c r="U947" s="7"/>
      <c r="V947" s="7"/>
      <c r="W947" s="7"/>
      <c r="X947" s="7"/>
      <c r="Y947" s="7"/>
      <c r="Z947" s="7"/>
      <c r="AA947" s="7"/>
      <c r="AB947" s="7"/>
      <c r="AC947" s="7"/>
    </row>
    <row r="948" ht="15.75" customHeight="1">
      <c r="A948" s="39">
        <v>3.0</v>
      </c>
      <c r="B948" s="39">
        <v>2021.0</v>
      </c>
      <c r="C948" s="40">
        <v>44411.0</v>
      </c>
      <c r="D948" s="4" t="s">
        <v>246</v>
      </c>
      <c r="E948" s="7"/>
      <c r="F948" s="7"/>
      <c r="G948" s="3" t="s">
        <v>423</v>
      </c>
      <c r="H948" s="3" t="s">
        <v>421</v>
      </c>
      <c r="I948" s="3">
        <v>1.0</v>
      </c>
      <c r="J948" s="3" t="s">
        <v>55</v>
      </c>
      <c r="K948" s="3" t="s">
        <v>55</v>
      </c>
      <c r="L948" s="4"/>
      <c r="M948" s="4" t="s">
        <v>176</v>
      </c>
      <c r="N948" s="39">
        <v>25.0</v>
      </c>
      <c r="O948" s="39">
        <v>0.0</v>
      </c>
      <c r="P948" s="4" t="s">
        <v>54</v>
      </c>
      <c r="Q948" s="4">
        <v>1.0</v>
      </c>
      <c r="R948" s="7"/>
      <c r="S948" s="7"/>
      <c r="T948" s="7"/>
      <c r="U948" s="7"/>
      <c r="V948" s="7"/>
      <c r="W948" s="7"/>
      <c r="X948" s="7"/>
      <c r="Y948" s="7"/>
      <c r="Z948" s="7"/>
      <c r="AA948" s="7"/>
      <c r="AB948" s="7"/>
      <c r="AC948" s="7"/>
    </row>
    <row r="949" ht="15.75" customHeight="1">
      <c r="A949" s="39">
        <v>3.0</v>
      </c>
      <c r="B949" s="39">
        <v>2021.0</v>
      </c>
      <c r="C949" s="40">
        <v>44411.0</v>
      </c>
      <c r="D949" s="4" t="s">
        <v>246</v>
      </c>
      <c r="E949" s="7"/>
      <c r="F949" s="7"/>
      <c r="G949" s="3" t="s">
        <v>423</v>
      </c>
      <c r="H949" s="3" t="s">
        <v>421</v>
      </c>
      <c r="I949" s="3">
        <v>2.0</v>
      </c>
      <c r="J949" s="3" t="s">
        <v>55</v>
      </c>
      <c r="K949" s="3" t="s">
        <v>55</v>
      </c>
      <c r="L949" s="4"/>
      <c r="M949" s="4" t="s">
        <v>176</v>
      </c>
      <c r="N949" s="39">
        <v>25.0</v>
      </c>
      <c r="O949" s="39">
        <v>0.0</v>
      </c>
      <c r="P949" s="4" t="s">
        <v>54</v>
      </c>
      <c r="Q949" s="4">
        <v>1.0</v>
      </c>
      <c r="R949" s="7"/>
      <c r="S949" s="7"/>
      <c r="T949" s="7"/>
      <c r="U949" s="7"/>
      <c r="V949" s="7"/>
      <c r="W949" s="7"/>
      <c r="X949" s="7"/>
      <c r="Y949" s="7"/>
      <c r="Z949" s="7"/>
      <c r="AA949" s="7"/>
      <c r="AB949" s="7"/>
      <c r="AC949" s="7"/>
    </row>
    <row r="950" ht="15.75" customHeight="1">
      <c r="A950" s="39">
        <v>3.0</v>
      </c>
      <c r="B950" s="39">
        <v>2021.0</v>
      </c>
      <c r="C950" s="40">
        <v>44411.0</v>
      </c>
      <c r="D950" s="4" t="s">
        <v>246</v>
      </c>
      <c r="E950" s="7"/>
      <c r="F950" s="7"/>
      <c r="G950" s="3" t="s">
        <v>433</v>
      </c>
      <c r="H950" s="3" t="s">
        <v>421</v>
      </c>
      <c r="I950" s="3">
        <v>1.0</v>
      </c>
      <c r="J950" s="3" t="s">
        <v>55</v>
      </c>
      <c r="K950" s="3" t="s">
        <v>55</v>
      </c>
      <c r="L950" s="4"/>
      <c r="M950" s="4" t="s">
        <v>170</v>
      </c>
      <c r="N950" s="39">
        <v>0.0</v>
      </c>
      <c r="O950" s="39">
        <v>10.0</v>
      </c>
      <c r="P950" s="4" t="s">
        <v>502</v>
      </c>
      <c r="Q950" s="4">
        <v>1.0</v>
      </c>
      <c r="R950" s="7"/>
      <c r="S950" s="7"/>
      <c r="T950" s="7"/>
      <c r="U950" s="7"/>
      <c r="V950" s="7"/>
      <c r="W950" s="7"/>
      <c r="X950" s="7"/>
      <c r="Y950" s="7"/>
      <c r="Z950" s="7"/>
      <c r="AA950" s="7"/>
      <c r="AB950" s="7"/>
      <c r="AC950" s="7"/>
    </row>
    <row r="951" ht="15.75" customHeight="1">
      <c r="A951" s="39">
        <v>3.0</v>
      </c>
      <c r="B951" s="39">
        <v>2021.0</v>
      </c>
      <c r="C951" s="40">
        <v>44411.0</v>
      </c>
      <c r="D951" s="4" t="s">
        <v>246</v>
      </c>
      <c r="E951" s="7"/>
      <c r="F951" s="7"/>
      <c r="G951" s="3" t="s">
        <v>433</v>
      </c>
      <c r="H951" s="3" t="s">
        <v>421</v>
      </c>
      <c r="I951" s="3">
        <v>2.0</v>
      </c>
      <c r="J951" s="3" t="s">
        <v>55</v>
      </c>
      <c r="K951" s="3" t="s">
        <v>55</v>
      </c>
      <c r="L951" s="4"/>
      <c r="M951" s="4" t="s">
        <v>170</v>
      </c>
      <c r="N951" s="39">
        <v>0.0</v>
      </c>
      <c r="O951" s="39">
        <v>25.0</v>
      </c>
      <c r="P951" s="4" t="s">
        <v>502</v>
      </c>
      <c r="Q951" s="4">
        <v>1.0</v>
      </c>
      <c r="R951" s="7"/>
      <c r="S951" s="7"/>
      <c r="T951" s="7"/>
      <c r="U951" s="7"/>
      <c r="V951" s="7"/>
      <c r="W951" s="7"/>
      <c r="X951" s="7"/>
      <c r="Y951" s="7"/>
      <c r="Z951" s="7"/>
      <c r="AA951" s="7"/>
      <c r="AB951" s="7"/>
      <c r="AC951" s="7"/>
    </row>
    <row r="952" ht="15.75" customHeight="1">
      <c r="A952" s="39">
        <v>3.0</v>
      </c>
      <c r="B952" s="39">
        <v>2021.0</v>
      </c>
      <c r="C952" s="40">
        <v>44411.0</v>
      </c>
      <c r="D952" s="4" t="s">
        <v>246</v>
      </c>
      <c r="E952" s="7"/>
      <c r="F952" s="7"/>
      <c r="G952" s="3" t="s">
        <v>457</v>
      </c>
      <c r="H952" s="3" t="s">
        <v>421</v>
      </c>
      <c r="I952" s="3">
        <v>1.0</v>
      </c>
      <c r="J952" s="3" t="s">
        <v>55</v>
      </c>
      <c r="K952" s="3" t="s">
        <v>55</v>
      </c>
      <c r="L952" s="4"/>
      <c r="M952" s="4" t="s">
        <v>165</v>
      </c>
      <c r="N952" s="39">
        <v>0.0</v>
      </c>
      <c r="O952" s="39">
        <v>0.0</v>
      </c>
      <c r="P952" s="4" t="s">
        <v>502</v>
      </c>
      <c r="Q952" s="4">
        <v>1.0</v>
      </c>
      <c r="R952" s="7"/>
      <c r="S952" s="7"/>
      <c r="T952" s="7"/>
      <c r="U952" s="7"/>
      <c r="V952" s="7"/>
      <c r="W952" s="7"/>
      <c r="X952" s="7"/>
      <c r="Y952" s="7"/>
      <c r="Z952" s="7"/>
      <c r="AA952" s="7"/>
      <c r="AB952" s="7"/>
      <c r="AC952" s="7"/>
    </row>
    <row r="953" ht="15.75" customHeight="1">
      <c r="A953" s="39">
        <v>3.0</v>
      </c>
      <c r="B953" s="39">
        <v>2021.0</v>
      </c>
      <c r="C953" s="40">
        <v>44411.0</v>
      </c>
      <c r="D953" s="4" t="s">
        <v>246</v>
      </c>
      <c r="E953" s="7"/>
      <c r="F953" s="7"/>
      <c r="G953" s="3" t="s">
        <v>457</v>
      </c>
      <c r="H953" s="3" t="s">
        <v>421</v>
      </c>
      <c r="I953" s="3">
        <v>2.0</v>
      </c>
      <c r="J953" s="3" t="s">
        <v>55</v>
      </c>
      <c r="K953" s="3" t="s">
        <v>55</v>
      </c>
      <c r="L953" s="4"/>
      <c r="M953" s="4" t="s">
        <v>165</v>
      </c>
      <c r="N953" s="39">
        <v>0.0</v>
      </c>
      <c r="O953" s="39">
        <v>5.0</v>
      </c>
      <c r="P953" s="4" t="s">
        <v>502</v>
      </c>
      <c r="Q953" s="4">
        <v>1.0</v>
      </c>
      <c r="R953" s="7"/>
      <c r="S953" s="7"/>
      <c r="T953" s="7"/>
      <c r="U953" s="7"/>
      <c r="V953" s="7"/>
      <c r="W953" s="7"/>
      <c r="X953" s="7"/>
      <c r="Y953" s="7"/>
      <c r="Z953" s="7"/>
      <c r="AA953" s="7"/>
      <c r="AB953" s="7"/>
      <c r="AC953" s="7"/>
    </row>
    <row r="954" ht="15.75" customHeight="1">
      <c r="A954" s="39">
        <v>3.0</v>
      </c>
      <c r="B954" s="39">
        <v>2021.0</v>
      </c>
      <c r="C954" s="40">
        <v>44411.0</v>
      </c>
      <c r="D954" s="4" t="s">
        <v>246</v>
      </c>
      <c r="E954" s="7"/>
      <c r="F954" s="7"/>
      <c r="G954" s="3" t="s">
        <v>446</v>
      </c>
      <c r="H954" s="3" t="s">
        <v>421</v>
      </c>
      <c r="I954" s="3">
        <v>1.0</v>
      </c>
      <c r="J954" s="3" t="s">
        <v>55</v>
      </c>
      <c r="K954" s="3" t="s">
        <v>55</v>
      </c>
      <c r="L954" s="4"/>
      <c r="M954" s="4" t="s">
        <v>170</v>
      </c>
      <c r="N954" s="39">
        <v>0.0</v>
      </c>
      <c r="O954" s="39">
        <v>0.0</v>
      </c>
      <c r="P954" s="4" t="s">
        <v>502</v>
      </c>
      <c r="Q954" s="4">
        <v>1.0</v>
      </c>
      <c r="R954" s="7"/>
      <c r="S954" s="7"/>
      <c r="T954" s="7"/>
      <c r="U954" s="7"/>
      <c r="V954" s="7"/>
      <c r="W954" s="7"/>
      <c r="X954" s="7"/>
      <c r="Y954" s="7"/>
      <c r="Z954" s="7"/>
      <c r="AA954" s="7"/>
      <c r="AB954" s="7"/>
      <c r="AC954" s="7"/>
    </row>
    <row r="955" ht="15.75" customHeight="1">
      <c r="A955" s="39">
        <v>3.0</v>
      </c>
      <c r="B955" s="39">
        <v>2021.0</v>
      </c>
      <c r="C955" s="40">
        <v>44411.0</v>
      </c>
      <c r="D955" s="4" t="s">
        <v>246</v>
      </c>
      <c r="E955" s="7"/>
      <c r="F955" s="7"/>
      <c r="G955" s="3" t="s">
        <v>446</v>
      </c>
      <c r="H955" s="3" t="s">
        <v>421</v>
      </c>
      <c r="I955" s="3">
        <v>2.0</v>
      </c>
      <c r="J955" s="3" t="s">
        <v>55</v>
      </c>
      <c r="K955" s="3" t="s">
        <v>55</v>
      </c>
      <c r="L955" s="4"/>
      <c r="M955" s="4" t="s">
        <v>170</v>
      </c>
      <c r="N955" s="39">
        <v>0.0</v>
      </c>
      <c r="O955" s="39">
        <v>5.0</v>
      </c>
      <c r="P955" s="4" t="s">
        <v>502</v>
      </c>
      <c r="Q955" s="4">
        <v>1.0</v>
      </c>
      <c r="R955" s="7"/>
      <c r="S955" s="7"/>
      <c r="T955" s="7"/>
      <c r="U955" s="7"/>
      <c r="V955" s="7"/>
      <c r="W955" s="7"/>
      <c r="X955" s="7"/>
      <c r="Y955" s="7"/>
      <c r="Z955" s="7"/>
      <c r="AA955" s="7"/>
      <c r="AB955" s="7"/>
      <c r="AC955" s="7"/>
    </row>
    <row r="956" ht="15.75" customHeight="1">
      <c r="A956" s="39">
        <v>3.0</v>
      </c>
      <c r="B956" s="39">
        <v>2021.0</v>
      </c>
      <c r="C956" s="40">
        <v>44412.0</v>
      </c>
      <c r="D956" s="4" t="s">
        <v>246</v>
      </c>
      <c r="E956" s="7"/>
      <c r="F956" s="7"/>
      <c r="G956" s="3" t="s">
        <v>460</v>
      </c>
      <c r="H956" s="3" t="s">
        <v>421</v>
      </c>
      <c r="I956" s="3">
        <v>1.0</v>
      </c>
      <c r="J956" s="3" t="s">
        <v>55</v>
      </c>
      <c r="K956" s="3" t="s">
        <v>55</v>
      </c>
      <c r="L956" s="4"/>
      <c r="M956" s="4" t="s">
        <v>165</v>
      </c>
      <c r="N956" s="39">
        <v>0.0</v>
      </c>
      <c r="O956" s="39">
        <v>0.0</v>
      </c>
      <c r="P956" s="4" t="s">
        <v>502</v>
      </c>
      <c r="Q956" s="4">
        <v>1.0</v>
      </c>
      <c r="R956" s="7"/>
      <c r="S956" s="7"/>
      <c r="T956" s="7"/>
      <c r="U956" s="7"/>
      <c r="V956" s="7"/>
      <c r="W956" s="7"/>
      <c r="X956" s="7"/>
      <c r="Y956" s="7"/>
      <c r="Z956" s="7"/>
      <c r="AA956" s="7"/>
      <c r="AB956" s="7"/>
      <c r="AC956" s="7"/>
    </row>
    <row r="957" ht="15.75" customHeight="1">
      <c r="A957" s="39">
        <v>3.0</v>
      </c>
      <c r="B957" s="39">
        <v>2021.0</v>
      </c>
      <c r="C957" s="40">
        <v>44412.0</v>
      </c>
      <c r="D957" s="4" t="s">
        <v>246</v>
      </c>
      <c r="E957" s="7"/>
      <c r="F957" s="7"/>
      <c r="G957" s="3" t="s">
        <v>460</v>
      </c>
      <c r="H957" s="3" t="s">
        <v>421</v>
      </c>
      <c r="I957" s="3">
        <v>2.0</v>
      </c>
      <c r="J957" s="3" t="s">
        <v>55</v>
      </c>
      <c r="K957" s="3" t="s">
        <v>55</v>
      </c>
      <c r="L957" s="4"/>
      <c r="M957" s="4" t="s">
        <v>165</v>
      </c>
      <c r="N957" s="39">
        <v>0.0</v>
      </c>
      <c r="O957" s="39">
        <v>0.0</v>
      </c>
      <c r="P957" s="4" t="s">
        <v>502</v>
      </c>
      <c r="Q957" s="4">
        <v>1.0</v>
      </c>
      <c r="R957" s="7"/>
      <c r="S957" s="7"/>
      <c r="T957" s="7"/>
      <c r="U957" s="7"/>
      <c r="V957" s="7"/>
      <c r="W957" s="7"/>
      <c r="X957" s="7"/>
      <c r="Y957" s="7"/>
      <c r="Z957" s="7"/>
      <c r="AA957" s="7"/>
      <c r="AB957" s="7"/>
      <c r="AC957" s="7"/>
    </row>
    <row r="958" ht="15.75" customHeight="1">
      <c r="A958" s="39">
        <v>3.0</v>
      </c>
      <c r="B958" s="39">
        <v>2021.0</v>
      </c>
      <c r="C958" s="40">
        <v>44412.0</v>
      </c>
      <c r="D958" s="4" t="s">
        <v>246</v>
      </c>
      <c r="E958" s="7"/>
      <c r="F958" s="7"/>
      <c r="G958" s="3" t="s">
        <v>447</v>
      </c>
      <c r="H958" s="3" t="s">
        <v>421</v>
      </c>
      <c r="I958" s="3">
        <v>1.0</v>
      </c>
      <c r="J958" s="3" t="s">
        <v>55</v>
      </c>
      <c r="K958" s="3" t="s">
        <v>55</v>
      </c>
      <c r="L958" s="4"/>
      <c r="M958" s="4" t="s">
        <v>165</v>
      </c>
      <c r="N958" s="39">
        <v>0.0</v>
      </c>
      <c r="O958" s="39">
        <v>0.0</v>
      </c>
      <c r="P958" s="7" t="s">
        <v>54</v>
      </c>
      <c r="Q958" s="4">
        <v>1.0</v>
      </c>
      <c r="R958" s="7"/>
      <c r="S958" s="7"/>
      <c r="T958" s="7"/>
      <c r="U958" s="7"/>
      <c r="V958" s="7"/>
      <c r="W958" s="7"/>
      <c r="X958" s="7"/>
      <c r="Y958" s="7"/>
      <c r="Z958" s="7"/>
      <c r="AA958" s="7"/>
      <c r="AB958" s="7"/>
      <c r="AC958" s="7"/>
    </row>
    <row r="959" ht="15.75" customHeight="1">
      <c r="A959" s="39">
        <v>3.0</v>
      </c>
      <c r="B959" s="39">
        <v>2021.0</v>
      </c>
      <c r="C959" s="40">
        <v>44412.0</v>
      </c>
      <c r="D959" s="4" t="s">
        <v>246</v>
      </c>
      <c r="E959" s="7"/>
      <c r="F959" s="7"/>
      <c r="G959" s="3" t="s">
        <v>447</v>
      </c>
      <c r="H959" s="3" t="s">
        <v>421</v>
      </c>
      <c r="I959" s="3">
        <v>2.0</v>
      </c>
      <c r="J959" s="3" t="s">
        <v>55</v>
      </c>
      <c r="K959" s="3" t="s">
        <v>55</v>
      </c>
      <c r="L959" s="4"/>
      <c r="M959" s="4" t="s">
        <v>165</v>
      </c>
      <c r="N959" s="39">
        <v>0.0</v>
      </c>
      <c r="O959" s="39">
        <v>0.0</v>
      </c>
      <c r="P959" s="4" t="s">
        <v>54</v>
      </c>
      <c r="Q959" s="4">
        <v>1.0</v>
      </c>
      <c r="R959" s="7"/>
      <c r="S959" s="7"/>
      <c r="T959" s="7"/>
      <c r="U959" s="7"/>
      <c r="V959" s="7"/>
      <c r="W959" s="7"/>
      <c r="X959" s="7"/>
      <c r="Y959" s="7"/>
      <c r="Z959" s="7"/>
      <c r="AA959" s="7"/>
      <c r="AB959" s="7"/>
      <c r="AC959" s="7"/>
    </row>
    <row r="960" ht="15.75" customHeight="1">
      <c r="A960" s="39">
        <v>3.0</v>
      </c>
      <c r="B960" s="39">
        <v>2021.0</v>
      </c>
      <c r="C960" s="40">
        <v>44412.0</v>
      </c>
      <c r="D960" s="4" t="s">
        <v>246</v>
      </c>
      <c r="E960" s="7"/>
      <c r="F960" s="7"/>
      <c r="G960" s="3" t="s">
        <v>461</v>
      </c>
      <c r="H960" s="3" t="s">
        <v>421</v>
      </c>
      <c r="I960" s="3">
        <v>1.0</v>
      </c>
      <c r="J960" s="3" t="s">
        <v>55</v>
      </c>
      <c r="K960" s="3" t="s">
        <v>55</v>
      </c>
      <c r="L960" s="4"/>
      <c r="M960" s="4" t="s">
        <v>165</v>
      </c>
      <c r="N960" s="39">
        <v>0.0</v>
      </c>
      <c r="O960" s="39">
        <v>0.0</v>
      </c>
      <c r="P960" s="4" t="s">
        <v>502</v>
      </c>
      <c r="Q960" s="4">
        <v>1.0</v>
      </c>
      <c r="R960" s="7"/>
      <c r="S960" s="7"/>
      <c r="T960" s="7"/>
      <c r="U960" s="7"/>
      <c r="V960" s="7"/>
      <c r="W960" s="7"/>
      <c r="X960" s="7"/>
      <c r="Y960" s="7"/>
      <c r="Z960" s="7"/>
      <c r="AA960" s="7"/>
      <c r="AB960" s="7"/>
      <c r="AC960" s="7"/>
    </row>
    <row r="961" ht="15.75" customHeight="1">
      <c r="A961" s="39">
        <v>3.0</v>
      </c>
      <c r="B961" s="39">
        <v>2021.0</v>
      </c>
      <c r="C961" s="40">
        <v>44412.0</v>
      </c>
      <c r="D961" s="4" t="s">
        <v>246</v>
      </c>
      <c r="E961" s="7"/>
      <c r="F961" s="7"/>
      <c r="G961" s="3" t="s">
        <v>461</v>
      </c>
      <c r="H961" s="3" t="s">
        <v>421</v>
      </c>
      <c r="I961" s="3">
        <v>2.0</v>
      </c>
      <c r="J961" s="3" t="s">
        <v>55</v>
      </c>
      <c r="K961" s="3" t="s">
        <v>55</v>
      </c>
      <c r="L961" s="4"/>
      <c r="M961" s="4" t="s">
        <v>165</v>
      </c>
      <c r="N961" s="39">
        <v>0.0</v>
      </c>
      <c r="O961" s="39">
        <v>0.0</v>
      </c>
      <c r="P961" s="4" t="s">
        <v>502</v>
      </c>
      <c r="Q961" s="4">
        <v>1.0</v>
      </c>
      <c r="R961" s="7"/>
      <c r="S961" s="7"/>
      <c r="T961" s="7"/>
      <c r="U961" s="7"/>
      <c r="V961" s="7"/>
      <c r="W961" s="7"/>
      <c r="X961" s="7"/>
      <c r="Y961" s="7"/>
      <c r="Z961" s="7"/>
      <c r="AA961" s="7"/>
      <c r="AB961" s="7"/>
      <c r="AC961" s="7"/>
    </row>
    <row r="962" ht="15.75" customHeight="1">
      <c r="A962" s="39">
        <v>3.0</v>
      </c>
      <c r="B962" s="39">
        <v>2021.0</v>
      </c>
      <c r="C962" s="40">
        <v>44412.0</v>
      </c>
      <c r="D962" s="4" t="s">
        <v>246</v>
      </c>
      <c r="E962" s="7"/>
      <c r="F962" s="7"/>
      <c r="G962" s="3" t="s">
        <v>462</v>
      </c>
      <c r="H962" s="3" t="s">
        <v>421</v>
      </c>
      <c r="I962" s="3">
        <v>1.0</v>
      </c>
      <c r="J962" s="3" t="s">
        <v>55</v>
      </c>
      <c r="K962" s="3" t="s">
        <v>55</v>
      </c>
      <c r="L962" s="4"/>
      <c r="M962" s="4" t="s">
        <v>165</v>
      </c>
      <c r="N962" s="39">
        <v>0.0</v>
      </c>
      <c r="O962" s="39">
        <v>0.0</v>
      </c>
      <c r="P962" s="4" t="s">
        <v>502</v>
      </c>
      <c r="Q962" s="4">
        <v>1.0</v>
      </c>
      <c r="R962" s="7"/>
      <c r="S962" s="7"/>
      <c r="T962" s="7"/>
      <c r="U962" s="7"/>
      <c r="V962" s="7"/>
      <c r="W962" s="7"/>
      <c r="X962" s="7"/>
      <c r="Y962" s="7"/>
      <c r="Z962" s="7"/>
      <c r="AA962" s="7"/>
      <c r="AB962" s="7"/>
      <c r="AC962" s="7"/>
    </row>
    <row r="963" ht="15.75" customHeight="1">
      <c r="A963" s="39">
        <v>3.0</v>
      </c>
      <c r="B963" s="39">
        <v>2021.0</v>
      </c>
      <c r="C963" s="40">
        <v>44412.0</v>
      </c>
      <c r="D963" s="4" t="s">
        <v>246</v>
      </c>
      <c r="E963" s="7"/>
      <c r="F963" s="7"/>
      <c r="G963" s="3" t="s">
        <v>462</v>
      </c>
      <c r="H963" s="3" t="s">
        <v>421</v>
      </c>
      <c r="I963" s="3">
        <v>2.0</v>
      </c>
      <c r="J963" s="3" t="s">
        <v>55</v>
      </c>
      <c r="K963" s="3" t="s">
        <v>55</v>
      </c>
      <c r="L963" s="4"/>
      <c r="M963" s="4" t="s">
        <v>165</v>
      </c>
      <c r="N963" s="39">
        <v>0.0</v>
      </c>
      <c r="O963" s="39">
        <v>0.0</v>
      </c>
      <c r="P963" s="4" t="s">
        <v>502</v>
      </c>
      <c r="Q963" s="4">
        <v>1.0</v>
      </c>
      <c r="R963" s="7"/>
      <c r="S963" s="7"/>
      <c r="T963" s="7"/>
      <c r="U963" s="7"/>
      <c r="V963" s="7"/>
      <c r="W963" s="7"/>
      <c r="X963" s="7"/>
      <c r="Y963" s="7"/>
      <c r="Z963" s="7"/>
      <c r="AA963" s="7"/>
      <c r="AB963" s="7"/>
      <c r="AC963" s="7"/>
    </row>
    <row r="964" ht="15.75" customHeight="1">
      <c r="A964" s="39">
        <v>3.0</v>
      </c>
      <c r="B964" s="39">
        <v>2021.0</v>
      </c>
      <c r="C964" s="40">
        <v>44412.0</v>
      </c>
      <c r="D964" s="4" t="s">
        <v>246</v>
      </c>
      <c r="E964" s="7"/>
      <c r="F964" s="7"/>
      <c r="G964" s="3" t="s">
        <v>463</v>
      </c>
      <c r="H964" s="3" t="s">
        <v>421</v>
      </c>
      <c r="I964" s="3">
        <v>1.0</v>
      </c>
      <c r="J964" s="3" t="s">
        <v>55</v>
      </c>
      <c r="K964" s="3" t="s">
        <v>55</v>
      </c>
      <c r="L964" s="4"/>
      <c r="M964" s="4" t="s">
        <v>165</v>
      </c>
      <c r="N964" s="39">
        <v>0.0</v>
      </c>
      <c r="O964" s="39">
        <v>0.0</v>
      </c>
      <c r="P964" s="4" t="s">
        <v>502</v>
      </c>
      <c r="Q964" s="4">
        <v>1.0</v>
      </c>
      <c r="R964" s="7"/>
      <c r="S964" s="7"/>
      <c r="T964" s="7"/>
      <c r="U964" s="7"/>
      <c r="V964" s="7"/>
      <c r="W964" s="7"/>
      <c r="X964" s="7"/>
      <c r="Y964" s="7"/>
      <c r="Z964" s="7"/>
      <c r="AA964" s="7"/>
      <c r="AB964" s="7"/>
      <c r="AC964" s="7"/>
    </row>
    <row r="965" ht="15.75" customHeight="1">
      <c r="A965" s="39">
        <v>3.0</v>
      </c>
      <c r="B965" s="39">
        <v>2021.0</v>
      </c>
      <c r="C965" s="40">
        <v>44412.0</v>
      </c>
      <c r="D965" s="4" t="s">
        <v>246</v>
      </c>
      <c r="E965" s="7"/>
      <c r="F965" s="7"/>
      <c r="G965" s="3" t="s">
        <v>463</v>
      </c>
      <c r="H965" s="3" t="s">
        <v>421</v>
      </c>
      <c r="I965" s="3">
        <v>2.0</v>
      </c>
      <c r="J965" s="3" t="s">
        <v>55</v>
      </c>
      <c r="K965" s="3" t="s">
        <v>55</v>
      </c>
      <c r="L965" s="4"/>
      <c r="M965" s="4" t="s">
        <v>165</v>
      </c>
      <c r="N965" s="39">
        <v>0.0</v>
      </c>
      <c r="O965" s="39">
        <v>0.0</v>
      </c>
      <c r="P965" s="4" t="s">
        <v>502</v>
      </c>
      <c r="Q965" s="4">
        <v>1.0</v>
      </c>
      <c r="R965" s="7"/>
      <c r="S965" s="7"/>
      <c r="T965" s="7"/>
      <c r="U965" s="7"/>
      <c r="V965" s="7"/>
      <c r="W965" s="7"/>
      <c r="X965" s="7"/>
      <c r="Y965" s="7"/>
      <c r="Z965" s="7"/>
      <c r="AA965" s="7"/>
      <c r="AB965" s="7"/>
      <c r="AC965" s="7"/>
    </row>
    <row r="966" ht="15.75" customHeight="1">
      <c r="A966" s="39">
        <v>3.0</v>
      </c>
      <c r="B966" s="39">
        <v>2021.0</v>
      </c>
      <c r="C966" s="40">
        <v>44412.0</v>
      </c>
      <c r="D966" s="4" t="s">
        <v>246</v>
      </c>
      <c r="E966" s="7"/>
      <c r="F966" s="7"/>
      <c r="G966" s="3" t="s">
        <v>448</v>
      </c>
      <c r="H966" s="3" t="s">
        <v>421</v>
      </c>
      <c r="I966" s="3">
        <v>1.0</v>
      </c>
      <c r="J966" s="3" t="s">
        <v>55</v>
      </c>
      <c r="K966" s="3" t="s">
        <v>55</v>
      </c>
      <c r="L966" s="4"/>
      <c r="M966" s="4" t="s">
        <v>165</v>
      </c>
      <c r="N966" s="39">
        <v>0.0</v>
      </c>
      <c r="O966" s="39">
        <v>0.0</v>
      </c>
      <c r="P966" s="4" t="s">
        <v>502</v>
      </c>
      <c r="Q966" s="4">
        <v>1.0</v>
      </c>
      <c r="R966" s="7"/>
      <c r="S966" s="7"/>
      <c r="T966" s="7"/>
      <c r="U966" s="7"/>
      <c r="V966" s="7"/>
      <c r="W966" s="7"/>
      <c r="X966" s="7"/>
      <c r="Y966" s="7"/>
      <c r="Z966" s="7"/>
      <c r="AA966" s="7"/>
      <c r="AB966" s="7"/>
      <c r="AC966" s="7"/>
    </row>
    <row r="967" ht="15.75" customHeight="1">
      <c r="A967" s="39">
        <v>3.0</v>
      </c>
      <c r="B967" s="39">
        <v>2021.0</v>
      </c>
      <c r="C967" s="40">
        <v>44412.0</v>
      </c>
      <c r="D967" s="4" t="s">
        <v>246</v>
      </c>
      <c r="E967" s="7"/>
      <c r="F967" s="7"/>
      <c r="G967" s="3" t="s">
        <v>448</v>
      </c>
      <c r="H967" s="3" t="s">
        <v>421</v>
      </c>
      <c r="I967" s="3">
        <v>2.0</v>
      </c>
      <c r="J967" s="3" t="s">
        <v>55</v>
      </c>
      <c r="K967" s="3" t="s">
        <v>55</v>
      </c>
      <c r="L967" s="4"/>
      <c r="M967" s="4" t="s">
        <v>165</v>
      </c>
      <c r="N967" s="39">
        <v>0.0</v>
      </c>
      <c r="O967" s="39">
        <v>0.0</v>
      </c>
      <c r="P967" s="4" t="s">
        <v>502</v>
      </c>
      <c r="Q967" s="4">
        <v>1.0</v>
      </c>
      <c r="R967" s="7"/>
      <c r="S967" s="7"/>
      <c r="T967" s="7"/>
      <c r="U967" s="7"/>
      <c r="V967" s="7"/>
      <c r="W967" s="7"/>
      <c r="X967" s="7"/>
      <c r="Y967" s="7"/>
      <c r="Z967" s="7"/>
      <c r="AA967" s="7"/>
      <c r="AB967" s="7"/>
      <c r="AC967" s="7"/>
    </row>
    <row r="968" ht="15.75" customHeight="1">
      <c r="A968" s="39">
        <v>3.0</v>
      </c>
      <c r="B968" s="39">
        <v>2021.0</v>
      </c>
      <c r="C968" s="40">
        <v>44412.0</v>
      </c>
      <c r="D968" s="4" t="s">
        <v>246</v>
      </c>
      <c r="E968" s="7"/>
      <c r="F968" s="7"/>
      <c r="G968" s="3" t="s">
        <v>464</v>
      </c>
      <c r="H968" s="3" t="s">
        <v>421</v>
      </c>
      <c r="I968" s="3">
        <v>1.0</v>
      </c>
      <c r="J968" s="3" t="s">
        <v>55</v>
      </c>
      <c r="K968" s="3" t="s">
        <v>55</v>
      </c>
      <c r="L968" s="4"/>
      <c r="M968" s="4" t="s">
        <v>165</v>
      </c>
      <c r="N968" s="39">
        <v>0.0</v>
      </c>
      <c r="O968" s="39">
        <v>0.0</v>
      </c>
      <c r="P968" s="4" t="s">
        <v>502</v>
      </c>
      <c r="Q968" s="4">
        <v>1.0</v>
      </c>
      <c r="R968" s="7"/>
      <c r="S968" s="7"/>
      <c r="T968" s="7"/>
      <c r="U968" s="7"/>
      <c r="V968" s="7"/>
      <c r="W968" s="7"/>
      <c r="X968" s="7"/>
      <c r="Y968" s="7"/>
      <c r="Z968" s="7"/>
      <c r="AA968" s="7"/>
      <c r="AB968" s="7"/>
      <c r="AC968" s="7"/>
    </row>
    <row r="969" ht="15.75" customHeight="1">
      <c r="A969" s="39">
        <v>3.0</v>
      </c>
      <c r="B969" s="39">
        <v>2021.0</v>
      </c>
      <c r="C969" s="40">
        <v>44412.0</v>
      </c>
      <c r="D969" s="4" t="s">
        <v>246</v>
      </c>
      <c r="E969" s="7"/>
      <c r="F969" s="7"/>
      <c r="G969" s="3" t="s">
        <v>464</v>
      </c>
      <c r="H969" s="3" t="s">
        <v>421</v>
      </c>
      <c r="I969" s="3">
        <v>2.0</v>
      </c>
      <c r="J969" s="3" t="s">
        <v>55</v>
      </c>
      <c r="K969" s="3" t="s">
        <v>55</v>
      </c>
      <c r="L969" s="4"/>
      <c r="M969" s="4" t="s">
        <v>165</v>
      </c>
      <c r="N969" s="39">
        <v>0.0</v>
      </c>
      <c r="O969" s="39">
        <v>0.0</v>
      </c>
      <c r="P969" s="4" t="s">
        <v>502</v>
      </c>
      <c r="Q969" s="4">
        <v>1.0</v>
      </c>
      <c r="R969" s="7"/>
      <c r="S969" s="7"/>
      <c r="T969" s="7"/>
      <c r="U969" s="7"/>
      <c r="V969" s="7"/>
      <c r="W969" s="7"/>
      <c r="X969" s="7"/>
      <c r="Y969" s="7"/>
      <c r="Z969" s="7"/>
      <c r="AA969" s="7"/>
      <c r="AB969" s="7"/>
      <c r="AC969" s="7"/>
    </row>
    <row r="970" ht="15.75" customHeight="1">
      <c r="A970" s="39">
        <v>4.0</v>
      </c>
      <c r="B970" s="39">
        <v>2021.0</v>
      </c>
      <c r="C970" s="40">
        <v>44412.0</v>
      </c>
      <c r="D970" s="4" t="s">
        <v>246</v>
      </c>
      <c r="E970" s="7"/>
      <c r="F970" s="7"/>
      <c r="G970" s="3" t="s">
        <v>465</v>
      </c>
      <c r="H970" s="3" t="s">
        <v>421</v>
      </c>
      <c r="I970" s="3">
        <v>1.0</v>
      </c>
      <c r="J970" s="3" t="s">
        <v>55</v>
      </c>
      <c r="K970" s="3" t="s">
        <v>55</v>
      </c>
      <c r="L970" s="4"/>
      <c r="M970" s="4" t="s">
        <v>165</v>
      </c>
      <c r="N970" s="39">
        <v>0.0</v>
      </c>
      <c r="O970" s="39">
        <v>0.0</v>
      </c>
      <c r="P970" s="4" t="s">
        <v>502</v>
      </c>
      <c r="Q970" s="4">
        <v>1.0</v>
      </c>
      <c r="R970" s="7"/>
      <c r="S970" s="7"/>
      <c r="T970" s="7"/>
      <c r="U970" s="7"/>
      <c r="V970" s="7"/>
      <c r="W970" s="7"/>
      <c r="X970" s="7"/>
      <c r="Y970" s="7"/>
      <c r="Z970" s="7"/>
      <c r="AA970" s="7"/>
      <c r="AB970" s="7"/>
      <c r="AC970" s="7"/>
    </row>
    <row r="971" ht="15.75" customHeight="1">
      <c r="A971" s="39">
        <v>4.0</v>
      </c>
      <c r="B971" s="39">
        <v>2021.0</v>
      </c>
      <c r="C971" s="40">
        <v>44412.0</v>
      </c>
      <c r="D971" s="4" t="s">
        <v>246</v>
      </c>
      <c r="E971" s="7"/>
      <c r="F971" s="7"/>
      <c r="G971" s="3" t="s">
        <v>465</v>
      </c>
      <c r="H971" s="3" t="s">
        <v>421</v>
      </c>
      <c r="I971" s="3">
        <v>2.0</v>
      </c>
      <c r="J971" s="3" t="s">
        <v>55</v>
      </c>
      <c r="K971" s="3" t="s">
        <v>55</v>
      </c>
      <c r="L971" s="4"/>
      <c r="M971" s="4" t="s">
        <v>165</v>
      </c>
      <c r="N971" s="39">
        <v>0.0</v>
      </c>
      <c r="O971" s="39">
        <v>0.0</v>
      </c>
      <c r="P971" s="4" t="s">
        <v>502</v>
      </c>
      <c r="Q971" s="4">
        <v>1.0</v>
      </c>
      <c r="R971" s="7"/>
      <c r="S971" s="7"/>
      <c r="T971" s="7"/>
      <c r="U971" s="7"/>
      <c r="V971" s="7"/>
      <c r="W971" s="7"/>
      <c r="X971" s="7"/>
      <c r="Y971" s="7"/>
      <c r="Z971" s="7"/>
      <c r="AA971" s="7"/>
      <c r="AB971" s="7"/>
      <c r="AC971" s="7"/>
    </row>
    <row r="972" ht="15.75" customHeight="1">
      <c r="A972" s="39">
        <v>4.0</v>
      </c>
      <c r="B972" s="39">
        <v>2021.0</v>
      </c>
      <c r="C972" s="40">
        <v>44418.0</v>
      </c>
      <c r="D972" s="4" t="s">
        <v>246</v>
      </c>
      <c r="E972" s="7"/>
      <c r="F972" s="7"/>
      <c r="G972" s="3" t="s">
        <v>445</v>
      </c>
      <c r="H972" s="3" t="s">
        <v>421</v>
      </c>
      <c r="I972" s="3">
        <v>1.0</v>
      </c>
      <c r="J972" s="3" t="s">
        <v>55</v>
      </c>
      <c r="K972" s="3" t="s">
        <v>55</v>
      </c>
      <c r="L972" s="4"/>
      <c r="M972" s="4" t="s">
        <v>165</v>
      </c>
      <c r="N972" s="39">
        <v>0.0</v>
      </c>
      <c r="O972" s="39">
        <v>0.0</v>
      </c>
      <c r="P972" s="4" t="s">
        <v>502</v>
      </c>
      <c r="Q972" s="4">
        <v>1.0</v>
      </c>
      <c r="R972" s="7"/>
      <c r="S972" s="7"/>
      <c r="T972" s="7"/>
      <c r="U972" s="7"/>
      <c r="V972" s="7"/>
      <c r="W972" s="7"/>
      <c r="X972" s="7"/>
      <c r="Y972" s="7"/>
      <c r="Z972" s="7"/>
      <c r="AA972" s="7"/>
      <c r="AB972" s="7"/>
      <c r="AC972" s="7"/>
    </row>
    <row r="973" ht="15.75" customHeight="1">
      <c r="A973" s="39">
        <v>4.0</v>
      </c>
      <c r="B973" s="39">
        <v>2021.0</v>
      </c>
      <c r="C973" s="40">
        <v>44418.0</v>
      </c>
      <c r="D973" s="4" t="s">
        <v>246</v>
      </c>
      <c r="E973" s="7"/>
      <c r="F973" s="7"/>
      <c r="G973" s="3" t="s">
        <v>445</v>
      </c>
      <c r="H973" s="3" t="s">
        <v>421</v>
      </c>
      <c r="I973" s="3">
        <v>2.0</v>
      </c>
      <c r="J973" s="3" t="s">
        <v>55</v>
      </c>
      <c r="K973" s="3" t="s">
        <v>55</v>
      </c>
      <c r="L973" s="4"/>
      <c r="M973" s="4" t="s">
        <v>165</v>
      </c>
      <c r="N973" s="39">
        <v>0.0</v>
      </c>
      <c r="O973" s="39">
        <v>0.0</v>
      </c>
      <c r="P973" s="4" t="s">
        <v>502</v>
      </c>
      <c r="Q973" s="4">
        <v>1.0</v>
      </c>
      <c r="R973" s="7"/>
      <c r="S973" s="7"/>
      <c r="T973" s="7"/>
      <c r="U973" s="7"/>
      <c r="V973" s="7"/>
      <c r="W973" s="7"/>
      <c r="X973" s="7"/>
      <c r="Y973" s="7"/>
      <c r="Z973" s="7"/>
      <c r="AA973" s="7"/>
      <c r="AB973" s="7"/>
      <c r="AC973" s="7"/>
    </row>
    <row r="974" ht="15.75" customHeight="1">
      <c r="A974" s="39">
        <v>4.0</v>
      </c>
      <c r="B974" s="39">
        <v>2021.0</v>
      </c>
      <c r="C974" s="40">
        <v>44418.0</v>
      </c>
      <c r="D974" s="4" t="s">
        <v>246</v>
      </c>
      <c r="E974" s="7"/>
      <c r="F974" s="7"/>
      <c r="G974" s="3" t="s">
        <v>472</v>
      </c>
      <c r="H974" s="3" t="s">
        <v>421</v>
      </c>
      <c r="I974" s="3">
        <v>1.0</v>
      </c>
      <c r="J974" s="3" t="s">
        <v>55</v>
      </c>
      <c r="K974" s="3" t="s">
        <v>55</v>
      </c>
      <c r="L974" s="4"/>
      <c r="M974" s="4" t="s">
        <v>165</v>
      </c>
      <c r="N974" s="39">
        <v>0.0</v>
      </c>
      <c r="O974" s="39">
        <v>0.0</v>
      </c>
      <c r="P974" s="4" t="s">
        <v>502</v>
      </c>
      <c r="Q974" s="4">
        <v>1.0</v>
      </c>
      <c r="R974" s="7"/>
      <c r="S974" s="7"/>
      <c r="T974" s="7"/>
      <c r="U974" s="7"/>
      <c r="V974" s="7"/>
      <c r="W974" s="7"/>
      <c r="X974" s="7"/>
      <c r="Y974" s="7"/>
      <c r="Z974" s="7"/>
      <c r="AA974" s="7"/>
      <c r="AB974" s="7"/>
      <c r="AC974" s="7"/>
    </row>
    <row r="975" ht="15.75" customHeight="1">
      <c r="A975" s="39">
        <v>4.0</v>
      </c>
      <c r="B975" s="39">
        <v>2021.0</v>
      </c>
      <c r="C975" s="40">
        <v>44418.0</v>
      </c>
      <c r="D975" s="4" t="s">
        <v>246</v>
      </c>
      <c r="E975" s="7"/>
      <c r="F975" s="7"/>
      <c r="G975" s="3" t="s">
        <v>472</v>
      </c>
      <c r="H975" s="3" t="s">
        <v>421</v>
      </c>
      <c r="I975" s="3">
        <v>2.0</v>
      </c>
      <c r="J975" s="3" t="s">
        <v>55</v>
      </c>
      <c r="K975" s="3" t="s">
        <v>55</v>
      </c>
      <c r="L975" s="4"/>
      <c r="M975" s="4" t="s">
        <v>165</v>
      </c>
      <c r="N975" s="39">
        <v>0.0</v>
      </c>
      <c r="O975" s="39">
        <v>0.0</v>
      </c>
      <c r="P975" s="4" t="s">
        <v>502</v>
      </c>
      <c r="Q975" s="4">
        <v>1.0</v>
      </c>
      <c r="R975" s="7"/>
      <c r="S975" s="7"/>
      <c r="T975" s="7"/>
      <c r="U975" s="7"/>
      <c r="V975" s="7"/>
      <c r="W975" s="7"/>
      <c r="X975" s="7"/>
      <c r="Y975" s="7"/>
      <c r="Z975" s="7"/>
      <c r="AA975" s="7"/>
      <c r="AB975" s="7"/>
      <c r="AC975" s="7"/>
    </row>
    <row r="976" ht="15.75" customHeight="1">
      <c r="A976" s="39">
        <v>4.0</v>
      </c>
      <c r="B976" s="39">
        <v>2021.0</v>
      </c>
      <c r="C976" s="40">
        <v>44418.0</v>
      </c>
      <c r="D976" s="4" t="s">
        <v>246</v>
      </c>
      <c r="E976" s="7"/>
      <c r="F976" s="7"/>
      <c r="G976" s="3" t="s">
        <v>471</v>
      </c>
      <c r="H976" s="3" t="s">
        <v>421</v>
      </c>
      <c r="I976" s="3">
        <v>1.0</v>
      </c>
      <c r="J976" s="3" t="s">
        <v>55</v>
      </c>
      <c r="K976" s="3" t="s">
        <v>55</v>
      </c>
      <c r="L976" s="4"/>
      <c r="M976" s="4" t="s">
        <v>165</v>
      </c>
      <c r="N976" s="39">
        <v>0.0</v>
      </c>
      <c r="O976" s="39">
        <v>0.0</v>
      </c>
      <c r="P976" s="4" t="s">
        <v>502</v>
      </c>
      <c r="Q976" s="4">
        <v>1.0</v>
      </c>
      <c r="R976" s="7"/>
      <c r="S976" s="7"/>
      <c r="T976" s="7"/>
      <c r="U976" s="7"/>
      <c r="V976" s="7"/>
      <c r="W976" s="7"/>
      <c r="X976" s="7"/>
      <c r="Y976" s="7"/>
      <c r="Z976" s="7"/>
      <c r="AA976" s="7"/>
      <c r="AB976" s="7"/>
      <c r="AC976" s="7"/>
    </row>
    <row r="977" ht="15.75" customHeight="1">
      <c r="A977" s="39">
        <v>4.0</v>
      </c>
      <c r="B977" s="39">
        <v>2021.0</v>
      </c>
      <c r="C977" s="40">
        <v>44418.0</v>
      </c>
      <c r="D977" s="4" t="s">
        <v>246</v>
      </c>
      <c r="E977" s="7"/>
      <c r="F977" s="7"/>
      <c r="G977" s="3" t="s">
        <v>471</v>
      </c>
      <c r="H977" s="3" t="s">
        <v>421</v>
      </c>
      <c r="I977" s="3">
        <v>2.0</v>
      </c>
      <c r="J977" s="3" t="s">
        <v>55</v>
      </c>
      <c r="K977" s="3" t="s">
        <v>55</v>
      </c>
      <c r="L977" s="4"/>
      <c r="M977" s="4" t="s">
        <v>165</v>
      </c>
      <c r="N977" s="39">
        <v>0.0</v>
      </c>
      <c r="O977" s="39">
        <v>0.0</v>
      </c>
      <c r="P977" s="4" t="s">
        <v>502</v>
      </c>
      <c r="Q977" s="4">
        <v>1.0</v>
      </c>
      <c r="R977" s="7"/>
      <c r="S977" s="7"/>
      <c r="T977" s="7"/>
      <c r="U977" s="7"/>
      <c r="V977" s="7"/>
      <c r="W977" s="7"/>
      <c r="X977" s="7"/>
      <c r="Y977" s="7"/>
      <c r="Z977" s="7"/>
      <c r="AA977" s="7"/>
      <c r="AB977" s="7"/>
      <c r="AC977" s="7"/>
    </row>
    <row r="978" ht="15.75" customHeight="1">
      <c r="A978" s="39">
        <v>4.0</v>
      </c>
      <c r="B978" s="39">
        <v>2021.0</v>
      </c>
      <c r="C978" s="40">
        <v>44418.0</v>
      </c>
      <c r="D978" s="4" t="s">
        <v>246</v>
      </c>
      <c r="E978" s="7"/>
      <c r="F978" s="7"/>
      <c r="G978" s="3" t="s">
        <v>469</v>
      </c>
      <c r="H978" s="3" t="s">
        <v>421</v>
      </c>
      <c r="I978" s="3">
        <v>1.0</v>
      </c>
      <c r="J978" s="3" t="s">
        <v>55</v>
      </c>
      <c r="K978" s="3" t="s">
        <v>55</v>
      </c>
      <c r="L978" s="4"/>
      <c r="M978" s="4" t="s">
        <v>165</v>
      </c>
      <c r="N978" s="39">
        <v>0.0</v>
      </c>
      <c r="O978" s="39">
        <v>0.0</v>
      </c>
      <c r="P978" s="4" t="s">
        <v>502</v>
      </c>
      <c r="Q978" s="4">
        <v>1.0</v>
      </c>
      <c r="R978" s="7"/>
      <c r="S978" s="7"/>
      <c r="T978" s="7"/>
      <c r="U978" s="7"/>
      <c r="V978" s="7"/>
      <c r="W978" s="7"/>
      <c r="X978" s="7"/>
      <c r="Y978" s="7"/>
      <c r="Z978" s="7"/>
      <c r="AA978" s="7"/>
      <c r="AB978" s="7"/>
      <c r="AC978" s="7"/>
    </row>
    <row r="979" ht="15.75" customHeight="1">
      <c r="A979" s="39">
        <v>4.0</v>
      </c>
      <c r="B979" s="39">
        <v>2021.0</v>
      </c>
      <c r="C979" s="40">
        <v>44418.0</v>
      </c>
      <c r="D979" s="4" t="s">
        <v>246</v>
      </c>
      <c r="E979" s="7"/>
      <c r="F979" s="7"/>
      <c r="G979" s="3" t="s">
        <v>469</v>
      </c>
      <c r="H979" s="3" t="s">
        <v>421</v>
      </c>
      <c r="I979" s="3">
        <v>2.0</v>
      </c>
      <c r="J979" s="3" t="s">
        <v>55</v>
      </c>
      <c r="K979" s="3" t="s">
        <v>55</v>
      </c>
      <c r="L979" s="4"/>
      <c r="M979" s="4" t="s">
        <v>165</v>
      </c>
      <c r="N979" s="39">
        <v>0.0</v>
      </c>
      <c r="O979" s="39">
        <v>0.0</v>
      </c>
      <c r="P979" s="4" t="s">
        <v>502</v>
      </c>
      <c r="Q979" s="4">
        <v>1.0</v>
      </c>
      <c r="R979" s="7"/>
      <c r="S979" s="7"/>
      <c r="T979" s="7"/>
      <c r="U979" s="7"/>
      <c r="V979" s="7"/>
      <c r="W979" s="7"/>
      <c r="X979" s="7"/>
      <c r="Y979" s="7"/>
      <c r="Z979" s="7"/>
      <c r="AA979" s="7"/>
      <c r="AB979" s="7"/>
      <c r="AC979" s="7"/>
    </row>
    <row r="980" ht="15.75" customHeight="1">
      <c r="A980" s="39">
        <v>4.0</v>
      </c>
      <c r="B980" s="39">
        <v>2021.0</v>
      </c>
      <c r="C980" s="40">
        <v>44418.0</v>
      </c>
      <c r="D980" s="4" t="s">
        <v>246</v>
      </c>
      <c r="E980" s="7"/>
      <c r="F980" s="7"/>
      <c r="G980" s="3" t="s">
        <v>468</v>
      </c>
      <c r="H980" s="3" t="s">
        <v>421</v>
      </c>
      <c r="I980" s="3">
        <v>1.0</v>
      </c>
      <c r="J980" s="3" t="s">
        <v>55</v>
      </c>
      <c r="K980" s="3" t="s">
        <v>55</v>
      </c>
      <c r="L980" s="4"/>
      <c r="M980" s="4" t="s">
        <v>165</v>
      </c>
      <c r="N980" s="39">
        <v>0.0</v>
      </c>
      <c r="O980" s="39">
        <v>0.0</v>
      </c>
      <c r="P980" s="4" t="s">
        <v>502</v>
      </c>
      <c r="Q980" s="4">
        <v>1.0</v>
      </c>
      <c r="R980" s="7"/>
      <c r="S980" s="7"/>
      <c r="T980" s="7"/>
      <c r="U980" s="7"/>
      <c r="V980" s="7"/>
      <c r="W980" s="7"/>
      <c r="X980" s="7"/>
      <c r="Y980" s="7"/>
      <c r="Z980" s="7"/>
      <c r="AA980" s="7"/>
      <c r="AB980" s="7"/>
      <c r="AC980" s="7"/>
    </row>
    <row r="981" ht="15.75" customHeight="1">
      <c r="A981" s="39">
        <v>4.0</v>
      </c>
      <c r="B981" s="39">
        <v>2021.0</v>
      </c>
      <c r="C981" s="40">
        <v>44418.0</v>
      </c>
      <c r="D981" s="4" t="s">
        <v>246</v>
      </c>
      <c r="E981" s="7"/>
      <c r="F981" s="7"/>
      <c r="G981" s="3" t="s">
        <v>468</v>
      </c>
      <c r="H981" s="3" t="s">
        <v>421</v>
      </c>
      <c r="I981" s="3">
        <v>2.0</v>
      </c>
      <c r="J981" s="3" t="s">
        <v>55</v>
      </c>
      <c r="K981" s="3" t="s">
        <v>55</v>
      </c>
      <c r="L981" s="4"/>
      <c r="M981" s="4" t="s">
        <v>165</v>
      </c>
      <c r="N981" s="39">
        <v>0.0</v>
      </c>
      <c r="O981" s="39">
        <v>0.0</v>
      </c>
      <c r="P981" s="4" t="s">
        <v>502</v>
      </c>
      <c r="Q981" s="4">
        <v>1.0</v>
      </c>
      <c r="R981" s="7"/>
      <c r="S981" s="7"/>
      <c r="T981" s="7"/>
      <c r="U981" s="7"/>
      <c r="V981" s="7"/>
      <c r="W981" s="7"/>
      <c r="X981" s="7"/>
      <c r="Y981" s="7"/>
      <c r="Z981" s="7"/>
      <c r="AA981" s="7"/>
      <c r="AB981" s="7"/>
      <c r="AC981" s="7"/>
    </row>
    <row r="982" ht="15.75" customHeight="1">
      <c r="A982" s="39">
        <v>4.0</v>
      </c>
      <c r="B982" s="39">
        <v>2021.0</v>
      </c>
      <c r="C982" s="40">
        <v>44418.0</v>
      </c>
      <c r="D982" s="4" t="s">
        <v>246</v>
      </c>
      <c r="E982" s="7"/>
      <c r="F982" s="7"/>
      <c r="G982" s="3" t="s">
        <v>467</v>
      </c>
      <c r="H982" s="3" t="s">
        <v>421</v>
      </c>
      <c r="I982" s="3">
        <v>1.0</v>
      </c>
      <c r="J982" s="3" t="s">
        <v>55</v>
      </c>
      <c r="K982" s="3" t="s">
        <v>55</v>
      </c>
      <c r="L982" s="4"/>
      <c r="M982" s="4" t="s">
        <v>165</v>
      </c>
      <c r="N982" s="39">
        <v>0.0</v>
      </c>
      <c r="O982" s="39">
        <v>0.0</v>
      </c>
      <c r="P982" s="4" t="s">
        <v>502</v>
      </c>
      <c r="Q982" s="4">
        <v>1.0</v>
      </c>
      <c r="R982" s="7"/>
      <c r="S982" s="7"/>
      <c r="T982" s="7"/>
      <c r="U982" s="7"/>
      <c r="V982" s="7"/>
      <c r="W982" s="7"/>
      <c r="X982" s="7"/>
      <c r="Y982" s="7"/>
      <c r="Z982" s="7"/>
      <c r="AA982" s="7"/>
      <c r="AB982" s="7"/>
      <c r="AC982" s="7"/>
    </row>
    <row r="983" ht="15.75" customHeight="1">
      <c r="A983" s="39">
        <v>4.0</v>
      </c>
      <c r="B983" s="39">
        <v>2021.0</v>
      </c>
      <c r="C983" s="40">
        <v>44418.0</v>
      </c>
      <c r="D983" s="4" t="s">
        <v>246</v>
      </c>
      <c r="E983" s="7"/>
      <c r="F983" s="7"/>
      <c r="G983" s="3" t="s">
        <v>467</v>
      </c>
      <c r="H983" s="3" t="s">
        <v>421</v>
      </c>
      <c r="I983" s="3">
        <v>2.0</v>
      </c>
      <c r="J983" s="3" t="s">
        <v>55</v>
      </c>
      <c r="K983" s="3" t="s">
        <v>55</v>
      </c>
      <c r="L983" s="4"/>
      <c r="M983" s="4" t="s">
        <v>165</v>
      </c>
      <c r="N983" s="39">
        <v>0.0</v>
      </c>
      <c r="O983" s="39">
        <v>0.0</v>
      </c>
      <c r="P983" s="4" t="s">
        <v>502</v>
      </c>
      <c r="Q983" s="4">
        <v>1.0</v>
      </c>
      <c r="R983" s="7"/>
      <c r="S983" s="7"/>
      <c r="T983" s="7"/>
      <c r="U983" s="7"/>
      <c r="V983" s="7"/>
      <c r="W983" s="7"/>
      <c r="X983" s="7"/>
      <c r="Y983" s="7"/>
      <c r="Z983" s="7"/>
      <c r="AA983" s="7"/>
      <c r="AB983" s="7"/>
      <c r="AC983" s="7"/>
    </row>
    <row r="984" ht="15.75" customHeight="1">
      <c r="A984" s="39">
        <v>4.0</v>
      </c>
      <c r="B984" s="39">
        <v>2021.0</v>
      </c>
      <c r="C984" s="40">
        <v>44418.0</v>
      </c>
      <c r="D984" s="4" t="s">
        <v>246</v>
      </c>
      <c r="E984" s="7"/>
      <c r="F984" s="7"/>
      <c r="G984" s="3" t="s">
        <v>428</v>
      </c>
      <c r="H984" s="3" t="s">
        <v>421</v>
      </c>
      <c r="I984" s="3">
        <v>1.0</v>
      </c>
      <c r="J984" s="3" t="s">
        <v>55</v>
      </c>
      <c r="K984" s="3" t="s">
        <v>55</v>
      </c>
      <c r="L984" s="4"/>
      <c r="M984" s="4" t="s">
        <v>176</v>
      </c>
      <c r="N984" s="39">
        <v>0.0</v>
      </c>
      <c r="O984" s="39">
        <v>0.0</v>
      </c>
      <c r="P984" s="4" t="s">
        <v>54</v>
      </c>
      <c r="Q984" s="4">
        <v>1.0</v>
      </c>
      <c r="R984" s="7"/>
      <c r="S984" s="7"/>
      <c r="T984" s="7"/>
      <c r="U984" s="7"/>
      <c r="V984" s="7"/>
      <c r="W984" s="7"/>
      <c r="X984" s="7"/>
      <c r="Y984" s="7"/>
      <c r="Z984" s="7"/>
      <c r="AA984" s="7"/>
      <c r="AB984" s="7"/>
      <c r="AC984" s="7"/>
    </row>
    <row r="985" ht="15.75" customHeight="1">
      <c r="A985" s="39">
        <v>4.0</v>
      </c>
      <c r="B985" s="39">
        <v>2021.0</v>
      </c>
      <c r="C985" s="40">
        <v>44418.0</v>
      </c>
      <c r="D985" s="4" t="s">
        <v>246</v>
      </c>
      <c r="E985" s="7"/>
      <c r="F985" s="7"/>
      <c r="G985" s="3" t="s">
        <v>428</v>
      </c>
      <c r="H985" s="3" t="s">
        <v>421</v>
      </c>
      <c r="I985" s="3">
        <v>2.0</v>
      </c>
      <c r="J985" s="3" t="s">
        <v>55</v>
      </c>
      <c r="K985" s="3" t="s">
        <v>55</v>
      </c>
      <c r="L985" s="4"/>
      <c r="M985" s="4" t="s">
        <v>176</v>
      </c>
      <c r="N985" s="39">
        <v>10.0</v>
      </c>
      <c r="O985" s="39">
        <v>15.0</v>
      </c>
      <c r="P985" s="4" t="s">
        <v>54</v>
      </c>
      <c r="Q985" s="4">
        <v>1.0</v>
      </c>
      <c r="R985" s="7"/>
      <c r="S985" s="7"/>
      <c r="T985" s="7"/>
      <c r="U985" s="7"/>
      <c r="V985" s="7"/>
      <c r="W985" s="7"/>
      <c r="X985" s="7"/>
      <c r="Y985" s="7"/>
      <c r="Z985" s="7"/>
      <c r="AA985" s="7"/>
      <c r="AB985" s="7"/>
      <c r="AC985" s="7"/>
    </row>
    <row r="986" ht="15.0" customHeight="1">
      <c r="A986" s="39">
        <v>4.0</v>
      </c>
      <c r="B986" s="39">
        <v>2021.0</v>
      </c>
      <c r="C986" s="40">
        <v>44418.0</v>
      </c>
      <c r="D986" s="4" t="s">
        <v>246</v>
      </c>
      <c r="G986" s="3" t="s">
        <v>466</v>
      </c>
      <c r="H986" s="3" t="s">
        <v>421</v>
      </c>
      <c r="I986" s="3">
        <v>1.0</v>
      </c>
      <c r="J986" s="3" t="s">
        <v>55</v>
      </c>
      <c r="K986" s="3" t="s">
        <v>55</v>
      </c>
      <c r="L986" s="4"/>
      <c r="M986" s="4" t="s">
        <v>170</v>
      </c>
      <c r="N986" s="39">
        <v>0.0</v>
      </c>
      <c r="O986" s="46">
        <v>75.0</v>
      </c>
      <c r="P986" s="4" t="s">
        <v>502</v>
      </c>
      <c r="Q986" s="4">
        <v>1.0</v>
      </c>
    </row>
    <row r="987" ht="15.0" customHeight="1">
      <c r="A987" s="39">
        <v>4.0</v>
      </c>
      <c r="B987" s="39">
        <v>2021.0</v>
      </c>
      <c r="C987" s="40">
        <v>44418.0</v>
      </c>
      <c r="D987" s="4" t="s">
        <v>246</v>
      </c>
      <c r="G987" s="3" t="s">
        <v>466</v>
      </c>
      <c r="H987" s="3" t="s">
        <v>421</v>
      </c>
      <c r="I987" s="3">
        <v>2.0</v>
      </c>
      <c r="J987" s="3" t="s">
        <v>55</v>
      </c>
      <c r="K987" s="3" t="s">
        <v>55</v>
      </c>
      <c r="L987" s="4"/>
      <c r="M987" s="4" t="s">
        <v>170</v>
      </c>
      <c r="N987" s="39">
        <v>0.0</v>
      </c>
      <c r="O987" s="39">
        <v>0.0</v>
      </c>
      <c r="P987" s="4" t="s">
        <v>502</v>
      </c>
      <c r="Q987" s="4">
        <v>1.0</v>
      </c>
    </row>
    <row r="988" ht="15.0" customHeight="1">
      <c r="A988" s="39">
        <v>4.0</v>
      </c>
      <c r="B988" s="39">
        <v>2021.0</v>
      </c>
      <c r="C988" s="40">
        <v>44418.0</v>
      </c>
      <c r="D988" s="4" t="s">
        <v>246</v>
      </c>
      <c r="G988" s="3" t="s">
        <v>449</v>
      </c>
      <c r="H988" s="3" t="s">
        <v>421</v>
      </c>
      <c r="I988" s="3">
        <v>1.0</v>
      </c>
      <c r="J988" s="3" t="s">
        <v>55</v>
      </c>
      <c r="K988" s="3" t="s">
        <v>55</v>
      </c>
      <c r="L988" s="4"/>
      <c r="M988" s="4" t="s">
        <v>165</v>
      </c>
      <c r="N988" s="39">
        <v>0.0</v>
      </c>
      <c r="O988" s="39">
        <v>0.0</v>
      </c>
      <c r="P988" s="4" t="s">
        <v>502</v>
      </c>
      <c r="Q988" s="4">
        <v>1.0</v>
      </c>
    </row>
    <row r="989" ht="15.0" customHeight="1">
      <c r="A989" s="39">
        <v>4.0</v>
      </c>
      <c r="B989" s="39">
        <v>2021.0</v>
      </c>
      <c r="C989" s="40">
        <v>44418.0</v>
      </c>
      <c r="D989" s="4" t="s">
        <v>246</v>
      </c>
      <c r="G989" s="3" t="s">
        <v>449</v>
      </c>
      <c r="H989" s="3" t="s">
        <v>421</v>
      </c>
      <c r="I989" s="3">
        <v>2.0</v>
      </c>
      <c r="J989" s="3" t="s">
        <v>55</v>
      </c>
      <c r="K989" s="3" t="s">
        <v>55</v>
      </c>
      <c r="L989" s="4"/>
      <c r="M989" s="4" t="s">
        <v>165</v>
      </c>
      <c r="N989" s="39">
        <v>0.0</v>
      </c>
      <c r="O989" s="39">
        <v>0.0</v>
      </c>
      <c r="P989" s="4" t="s">
        <v>502</v>
      </c>
      <c r="Q989" s="4">
        <v>1.0</v>
      </c>
    </row>
    <row r="990" ht="15.0" customHeight="1">
      <c r="A990" s="39">
        <v>4.0</v>
      </c>
      <c r="B990" s="39">
        <v>2021.0</v>
      </c>
      <c r="C990" s="47">
        <v>44420.0</v>
      </c>
      <c r="D990" s="4" t="s">
        <v>246</v>
      </c>
      <c r="G990" s="45" t="s">
        <v>473</v>
      </c>
      <c r="H990" s="3" t="s">
        <v>421</v>
      </c>
      <c r="I990" s="3">
        <v>1.0</v>
      </c>
      <c r="J990" s="3" t="s">
        <v>55</v>
      </c>
      <c r="K990" s="3" t="s">
        <v>55</v>
      </c>
      <c r="L990" s="4"/>
      <c r="M990" s="4" t="s">
        <v>165</v>
      </c>
      <c r="N990" s="39">
        <v>0.0</v>
      </c>
      <c r="O990" s="39">
        <v>0.0</v>
      </c>
      <c r="P990" s="4" t="s">
        <v>502</v>
      </c>
      <c r="Q990" s="4">
        <v>1.0</v>
      </c>
    </row>
    <row r="991" ht="15.0" customHeight="1">
      <c r="A991" s="39">
        <v>4.0</v>
      </c>
      <c r="B991" s="39">
        <v>2021.0</v>
      </c>
      <c r="C991" s="47">
        <v>44420.0</v>
      </c>
      <c r="D991" s="4" t="s">
        <v>246</v>
      </c>
      <c r="G991" s="45" t="s">
        <v>473</v>
      </c>
      <c r="H991" s="3" t="s">
        <v>421</v>
      </c>
      <c r="I991" s="3">
        <v>2.0</v>
      </c>
      <c r="J991" s="3" t="s">
        <v>55</v>
      </c>
      <c r="K991" s="3" t="s">
        <v>55</v>
      </c>
      <c r="L991" s="4"/>
      <c r="M991" s="4" t="s">
        <v>165</v>
      </c>
      <c r="N991" s="39">
        <v>0.0</v>
      </c>
      <c r="O991" s="39">
        <v>0.0</v>
      </c>
      <c r="P991" s="4" t="s">
        <v>502</v>
      </c>
      <c r="Q991" s="4">
        <v>1.0</v>
      </c>
    </row>
    <row r="992" ht="15.0" customHeight="1">
      <c r="A992" s="39">
        <v>4.0</v>
      </c>
      <c r="B992" s="39">
        <v>2021.0</v>
      </c>
      <c r="C992" s="47">
        <v>44420.0</v>
      </c>
      <c r="D992" s="4" t="s">
        <v>246</v>
      </c>
      <c r="G992" s="3" t="s">
        <v>456</v>
      </c>
      <c r="H992" s="3" t="s">
        <v>421</v>
      </c>
      <c r="I992" s="3">
        <v>1.0</v>
      </c>
      <c r="J992" s="3" t="s">
        <v>55</v>
      </c>
      <c r="K992" s="3" t="s">
        <v>55</v>
      </c>
      <c r="L992" s="4"/>
      <c r="M992" s="4" t="s">
        <v>165</v>
      </c>
      <c r="N992" s="39">
        <v>0.0</v>
      </c>
      <c r="O992" s="39">
        <v>0.0</v>
      </c>
      <c r="P992" s="4" t="s">
        <v>502</v>
      </c>
      <c r="Q992" s="4">
        <v>1.0</v>
      </c>
    </row>
    <row r="993" ht="15.0" customHeight="1">
      <c r="A993" s="39">
        <v>4.0</v>
      </c>
      <c r="B993" s="39">
        <v>2021.0</v>
      </c>
      <c r="C993" s="47">
        <v>44420.0</v>
      </c>
      <c r="D993" s="4" t="s">
        <v>246</v>
      </c>
      <c r="G993" s="3" t="s">
        <v>456</v>
      </c>
      <c r="H993" s="3" t="s">
        <v>421</v>
      </c>
      <c r="I993" s="3">
        <v>2.0</v>
      </c>
      <c r="J993" s="3" t="s">
        <v>55</v>
      </c>
      <c r="K993" s="3" t="s">
        <v>55</v>
      </c>
      <c r="L993" s="4"/>
      <c r="M993" s="4" t="s">
        <v>165</v>
      </c>
      <c r="N993" s="39">
        <v>0.0</v>
      </c>
      <c r="O993" s="39">
        <v>0.0</v>
      </c>
      <c r="P993" s="4" t="s">
        <v>502</v>
      </c>
      <c r="Q993" s="4">
        <v>1.0</v>
      </c>
    </row>
    <row r="994" ht="15.0" customHeight="1">
      <c r="A994" s="39">
        <v>5.0</v>
      </c>
      <c r="B994" s="39">
        <v>2021.0</v>
      </c>
      <c r="C994" s="47">
        <v>44420.0</v>
      </c>
      <c r="D994" s="4" t="s">
        <v>246</v>
      </c>
      <c r="G994" s="3" t="s">
        <v>455</v>
      </c>
      <c r="H994" s="3" t="s">
        <v>421</v>
      </c>
      <c r="I994" s="3">
        <v>1.0</v>
      </c>
      <c r="J994" s="3" t="s">
        <v>55</v>
      </c>
      <c r="K994" s="3" t="s">
        <v>55</v>
      </c>
      <c r="L994" s="4"/>
      <c r="M994" s="4" t="s">
        <v>170</v>
      </c>
      <c r="N994" s="39">
        <v>10.0</v>
      </c>
      <c r="O994" s="39">
        <v>0.0</v>
      </c>
      <c r="P994" s="4" t="s">
        <v>54</v>
      </c>
      <c r="Q994" s="4">
        <v>1.0</v>
      </c>
    </row>
    <row r="995" ht="15.0" customHeight="1">
      <c r="A995" s="39">
        <v>5.0</v>
      </c>
      <c r="B995" s="39">
        <v>2021.0</v>
      </c>
      <c r="C995" s="47">
        <v>44420.0</v>
      </c>
      <c r="D995" s="4" t="s">
        <v>246</v>
      </c>
      <c r="G995" s="3" t="s">
        <v>455</v>
      </c>
      <c r="H995" s="3" t="s">
        <v>421</v>
      </c>
      <c r="I995" s="3">
        <v>2.0</v>
      </c>
      <c r="J995" s="3" t="s">
        <v>55</v>
      </c>
      <c r="K995" s="3" t="s">
        <v>55</v>
      </c>
      <c r="L995" s="4"/>
      <c r="M995" s="4" t="s">
        <v>170</v>
      </c>
      <c r="N995" s="39">
        <v>0.0</v>
      </c>
      <c r="O995" s="39">
        <v>0.0</v>
      </c>
      <c r="P995" s="4" t="s">
        <v>54</v>
      </c>
      <c r="Q995" s="4">
        <v>1.0</v>
      </c>
    </row>
    <row r="996" ht="15.0" customHeight="1">
      <c r="A996" s="39">
        <v>5.0</v>
      </c>
      <c r="B996" s="39">
        <v>2021.0</v>
      </c>
      <c r="C996" s="47">
        <v>44420.0</v>
      </c>
      <c r="D996" s="4" t="s">
        <v>246</v>
      </c>
      <c r="G996" s="3" t="s">
        <v>432</v>
      </c>
      <c r="H996" s="3" t="s">
        <v>421</v>
      </c>
      <c r="I996" s="3">
        <v>1.0</v>
      </c>
      <c r="J996" s="3" t="s">
        <v>55</v>
      </c>
      <c r="K996" s="3" t="s">
        <v>55</v>
      </c>
      <c r="L996" s="4"/>
      <c r="M996" s="4" t="s">
        <v>170</v>
      </c>
      <c r="N996" s="39">
        <v>0.0</v>
      </c>
      <c r="O996" s="39">
        <v>0.0</v>
      </c>
      <c r="P996" s="4" t="s">
        <v>502</v>
      </c>
      <c r="Q996" s="4">
        <v>1.0</v>
      </c>
    </row>
    <row r="997" ht="15.0" customHeight="1">
      <c r="A997" s="39">
        <v>5.0</v>
      </c>
      <c r="B997" s="39">
        <v>2021.0</v>
      </c>
      <c r="C997" s="47">
        <v>44420.0</v>
      </c>
      <c r="D997" s="4" t="s">
        <v>246</v>
      </c>
      <c r="G997" s="3" t="s">
        <v>432</v>
      </c>
      <c r="H997" s="3" t="s">
        <v>421</v>
      </c>
      <c r="I997" s="3">
        <v>2.0</v>
      </c>
      <c r="J997" s="3" t="s">
        <v>55</v>
      </c>
      <c r="K997" s="3" t="s">
        <v>55</v>
      </c>
      <c r="L997" s="4"/>
      <c r="M997" s="4" t="s">
        <v>170</v>
      </c>
      <c r="N997" s="39">
        <v>0.0</v>
      </c>
      <c r="O997" s="46">
        <v>0.0</v>
      </c>
      <c r="P997" s="4" t="s">
        <v>502</v>
      </c>
      <c r="Q997" s="4">
        <v>1.0</v>
      </c>
    </row>
    <row r="998" ht="15.0" customHeight="1">
      <c r="A998" s="39">
        <v>5.0</v>
      </c>
      <c r="B998" s="39">
        <v>2021.0</v>
      </c>
      <c r="C998" s="47">
        <v>44420.0</v>
      </c>
      <c r="D998" s="4" t="s">
        <v>246</v>
      </c>
      <c r="G998" s="3" t="s">
        <v>431</v>
      </c>
      <c r="H998" s="3" t="s">
        <v>421</v>
      </c>
      <c r="I998" s="3">
        <v>1.0</v>
      </c>
      <c r="J998" s="3" t="s">
        <v>55</v>
      </c>
      <c r="K998" s="3" t="s">
        <v>55</v>
      </c>
      <c r="L998" s="4"/>
      <c r="M998" s="4" t="s">
        <v>176</v>
      </c>
      <c r="N998" s="39">
        <v>0.0</v>
      </c>
      <c r="O998" s="46">
        <v>0.0</v>
      </c>
      <c r="P998" s="4" t="s">
        <v>502</v>
      </c>
      <c r="Q998" s="4">
        <v>1.0</v>
      </c>
    </row>
    <row r="999" ht="15.0" customHeight="1">
      <c r="A999" s="39">
        <v>5.0</v>
      </c>
      <c r="B999" s="39">
        <v>2021.0</v>
      </c>
      <c r="C999" s="47">
        <v>44420.0</v>
      </c>
      <c r="D999" s="4" t="s">
        <v>246</v>
      </c>
      <c r="G999" s="3" t="s">
        <v>431</v>
      </c>
      <c r="H999" s="3" t="s">
        <v>421</v>
      </c>
      <c r="I999" s="3">
        <v>2.0</v>
      </c>
      <c r="J999" s="3" t="s">
        <v>55</v>
      </c>
      <c r="K999" s="3" t="s">
        <v>55</v>
      </c>
      <c r="L999" s="4"/>
      <c r="M999" s="4" t="s">
        <v>176</v>
      </c>
      <c r="N999" s="46">
        <v>25.0</v>
      </c>
      <c r="O999" s="46">
        <v>10.0</v>
      </c>
      <c r="P999" s="4" t="s">
        <v>502</v>
      </c>
      <c r="Q999" s="4">
        <v>1.0</v>
      </c>
    </row>
    <row r="1000" ht="15.0" customHeight="1">
      <c r="A1000" s="39">
        <v>5.0</v>
      </c>
      <c r="B1000" s="39">
        <v>2021.0</v>
      </c>
      <c r="C1000" s="47">
        <v>44421.0</v>
      </c>
      <c r="D1000" s="4" t="s">
        <v>246</v>
      </c>
      <c r="G1000" s="3" t="s">
        <v>443</v>
      </c>
      <c r="H1000" s="3" t="s">
        <v>421</v>
      </c>
      <c r="I1000" s="3">
        <v>1.0</v>
      </c>
      <c r="J1000" s="3" t="s">
        <v>55</v>
      </c>
      <c r="K1000" s="3" t="s">
        <v>55</v>
      </c>
      <c r="L1000" s="4"/>
      <c r="M1000" s="4" t="s">
        <v>165</v>
      </c>
      <c r="N1000" s="39">
        <v>0.0</v>
      </c>
      <c r="O1000" s="46">
        <v>0.0</v>
      </c>
      <c r="P1000" s="4" t="s">
        <v>502</v>
      </c>
      <c r="Q1000" s="4">
        <v>1.0</v>
      </c>
    </row>
    <row r="1001" ht="15.0" customHeight="1">
      <c r="A1001" s="39">
        <v>5.0</v>
      </c>
      <c r="B1001" s="39">
        <v>2021.0</v>
      </c>
      <c r="C1001" s="47">
        <v>44421.0</v>
      </c>
      <c r="D1001" s="4" t="s">
        <v>246</v>
      </c>
      <c r="G1001" s="3" t="s">
        <v>443</v>
      </c>
      <c r="H1001" s="3" t="s">
        <v>421</v>
      </c>
      <c r="I1001" s="3">
        <v>2.0</v>
      </c>
      <c r="J1001" s="3" t="s">
        <v>55</v>
      </c>
      <c r="K1001" s="3" t="s">
        <v>55</v>
      </c>
      <c r="L1001" s="4"/>
      <c r="M1001" s="4" t="s">
        <v>165</v>
      </c>
      <c r="N1001" s="39">
        <v>0.0</v>
      </c>
      <c r="O1001" s="46">
        <v>0.0</v>
      </c>
      <c r="P1001" s="4" t="s">
        <v>502</v>
      </c>
      <c r="Q1001" s="4">
        <v>1.0</v>
      </c>
    </row>
    <row r="1002" ht="15.0" customHeight="1">
      <c r="A1002" s="39">
        <v>5.0</v>
      </c>
      <c r="B1002" s="39">
        <v>2021.0</v>
      </c>
      <c r="C1002" s="47">
        <v>44421.0</v>
      </c>
      <c r="D1002" s="4" t="s">
        <v>246</v>
      </c>
      <c r="G1002" s="3" t="s">
        <v>470</v>
      </c>
      <c r="H1002" s="3" t="s">
        <v>421</v>
      </c>
      <c r="I1002" s="3">
        <v>1.0</v>
      </c>
      <c r="J1002" s="3" t="s">
        <v>55</v>
      </c>
      <c r="K1002" s="3" t="s">
        <v>55</v>
      </c>
      <c r="L1002" s="4"/>
      <c r="M1002" s="4" t="s">
        <v>165</v>
      </c>
      <c r="N1002" s="39">
        <v>0.0</v>
      </c>
      <c r="O1002" s="46">
        <v>0.0</v>
      </c>
      <c r="P1002" s="4" t="s">
        <v>502</v>
      </c>
      <c r="Q1002" s="4">
        <v>1.0</v>
      </c>
    </row>
    <row r="1003" ht="15.0" customHeight="1">
      <c r="A1003" s="39">
        <v>5.0</v>
      </c>
      <c r="B1003" s="39">
        <v>2021.0</v>
      </c>
      <c r="C1003" s="47">
        <v>44421.0</v>
      </c>
      <c r="D1003" s="4" t="s">
        <v>246</v>
      </c>
      <c r="G1003" s="3" t="s">
        <v>470</v>
      </c>
      <c r="H1003" s="3" t="s">
        <v>421</v>
      </c>
      <c r="I1003" s="3">
        <v>2.0</v>
      </c>
      <c r="J1003" s="3" t="s">
        <v>55</v>
      </c>
      <c r="K1003" s="3" t="s">
        <v>55</v>
      </c>
      <c r="L1003" s="4"/>
      <c r="M1003" s="4" t="s">
        <v>165</v>
      </c>
      <c r="N1003" s="39">
        <v>0.0</v>
      </c>
      <c r="O1003" s="46">
        <v>0.0</v>
      </c>
      <c r="P1003" s="4" t="s">
        <v>502</v>
      </c>
      <c r="Q1003" s="4">
        <v>1.0</v>
      </c>
    </row>
    <row r="1004" ht="15.0" customHeight="1">
      <c r="A1004" s="39">
        <v>5.0</v>
      </c>
      <c r="B1004" s="39">
        <v>2021.0</v>
      </c>
      <c r="C1004" s="47">
        <v>44421.0</v>
      </c>
      <c r="D1004" s="4" t="s">
        <v>246</v>
      </c>
      <c r="G1004" s="3" t="s">
        <v>444</v>
      </c>
      <c r="H1004" s="3" t="s">
        <v>421</v>
      </c>
      <c r="I1004" s="3">
        <v>1.0</v>
      </c>
      <c r="J1004" s="3" t="s">
        <v>55</v>
      </c>
      <c r="K1004" s="3" t="s">
        <v>55</v>
      </c>
      <c r="L1004" s="4"/>
      <c r="M1004" s="4" t="s">
        <v>165</v>
      </c>
      <c r="N1004" s="39">
        <v>0.0</v>
      </c>
      <c r="O1004" s="46">
        <v>0.0</v>
      </c>
      <c r="P1004" s="4" t="s">
        <v>502</v>
      </c>
      <c r="Q1004" s="4">
        <v>1.0</v>
      </c>
    </row>
    <row r="1005" ht="15.0" customHeight="1">
      <c r="A1005" s="39">
        <v>5.0</v>
      </c>
      <c r="B1005" s="39">
        <v>2021.0</v>
      </c>
      <c r="C1005" s="47">
        <v>44421.0</v>
      </c>
      <c r="D1005" s="4" t="s">
        <v>246</v>
      </c>
      <c r="G1005" s="3" t="s">
        <v>444</v>
      </c>
      <c r="H1005" s="3" t="s">
        <v>421</v>
      </c>
      <c r="I1005" s="3">
        <v>2.0</v>
      </c>
      <c r="J1005" s="3" t="s">
        <v>55</v>
      </c>
      <c r="K1005" s="3" t="s">
        <v>55</v>
      </c>
      <c r="L1005" s="4"/>
      <c r="M1005" s="4" t="s">
        <v>165</v>
      </c>
      <c r="N1005" s="39">
        <v>0.0</v>
      </c>
      <c r="O1005" s="46">
        <v>0.0</v>
      </c>
      <c r="P1005" s="4" t="s">
        <v>502</v>
      </c>
      <c r="Q1005" s="4">
        <v>1.0</v>
      </c>
    </row>
    <row r="1006" ht="15.0" customHeight="1">
      <c r="A1006" s="39">
        <v>5.0</v>
      </c>
      <c r="B1006" s="39">
        <v>2021.0</v>
      </c>
      <c r="C1006" s="47">
        <v>44421.0</v>
      </c>
      <c r="D1006" s="4" t="s">
        <v>246</v>
      </c>
      <c r="G1006" s="3" t="s">
        <v>454</v>
      </c>
      <c r="H1006" s="3" t="s">
        <v>421</v>
      </c>
      <c r="I1006" s="3">
        <v>1.0</v>
      </c>
      <c r="J1006" s="3" t="s">
        <v>55</v>
      </c>
      <c r="K1006" s="3" t="s">
        <v>55</v>
      </c>
      <c r="L1006" s="4"/>
      <c r="M1006" s="4" t="s">
        <v>170</v>
      </c>
      <c r="N1006" s="39">
        <v>0.0</v>
      </c>
      <c r="O1006" s="46">
        <v>10.0</v>
      </c>
      <c r="P1006" s="4" t="s">
        <v>502</v>
      </c>
      <c r="Q1006" s="4">
        <v>1.0</v>
      </c>
    </row>
    <row r="1007" ht="15.0" customHeight="1">
      <c r="A1007" s="39">
        <v>5.0</v>
      </c>
      <c r="B1007" s="39">
        <v>2021.0</v>
      </c>
      <c r="C1007" s="47">
        <v>44421.0</v>
      </c>
      <c r="D1007" s="4" t="s">
        <v>246</v>
      </c>
      <c r="G1007" s="3" t="s">
        <v>454</v>
      </c>
      <c r="H1007" s="3" t="s">
        <v>421</v>
      </c>
      <c r="I1007" s="3">
        <v>2.0</v>
      </c>
      <c r="J1007" s="3" t="s">
        <v>55</v>
      </c>
      <c r="K1007" s="3" t="s">
        <v>55</v>
      </c>
      <c r="L1007" s="4"/>
      <c r="M1007" s="4" t="s">
        <v>170</v>
      </c>
      <c r="N1007" s="39">
        <v>0.0</v>
      </c>
      <c r="O1007" s="46">
        <v>10.0</v>
      </c>
      <c r="P1007" s="4" t="s">
        <v>502</v>
      </c>
      <c r="Q1007" s="4">
        <v>1.0</v>
      </c>
    </row>
    <row r="1008" ht="15.0" customHeight="1">
      <c r="A1008" s="39">
        <v>5.0</v>
      </c>
      <c r="B1008" s="39">
        <v>2021.0</v>
      </c>
      <c r="C1008" s="47">
        <v>44421.0</v>
      </c>
      <c r="D1008" s="4" t="s">
        <v>246</v>
      </c>
      <c r="G1008" s="3" t="s">
        <v>430</v>
      </c>
      <c r="H1008" s="3" t="s">
        <v>421</v>
      </c>
      <c r="I1008" s="3">
        <v>1.0</v>
      </c>
      <c r="J1008" s="3" t="s">
        <v>55</v>
      </c>
      <c r="K1008" s="3" t="s">
        <v>55</v>
      </c>
      <c r="L1008" s="4"/>
      <c r="M1008" s="4" t="s">
        <v>170</v>
      </c>
      <c r="N1008" s="39">
        <v>0.0</v>
      </c>
      <c r="O1008" s="46">
        <v>0.0</v>
      </c>
      <c r="P1008" s="4" t="s">
        <v>502</v>
      </c>
      <c r="Q1008" s="4">
        <v>1.0</v>
      </c>
    </row>
    <row r="1009" ht="15.0" customHeight="1">
      <c r="A1009" s="39">
        <v>5.0</v>
      </c>
      <c r="B1009" s="39">
        <v>2021.0</v>
      </c>
      <c r="C1009" s="47">
        <v>44421.0</v>
      </c>
      <c r="D1009" s="4" t="s">
        <v>246</v>
      </c>
      <c r="G1009" s="3" t="s">
        <v>430</v>
      </c>
      <c r="H1009" s="3" t="s">
        <v>421</v>
      </c>
      <c r="I1009" s="3">
        <v>2.0</v>
      </c>
      <c r="J1009" s="3" t="s">
        <v>55</v>
      </c>
      <c r="K1009" s="3" t="s">
        <v>55</v>
      </c>
      <c r="L1009" s="4"/>
      <c r="M1009" s="4" t="s">
        <v>170</v>
      </c>
      <c r="N1009" s="39">
        <v>0.0</v>
      </c>
      <c r="O1009" s="46">
        <v>0.0</v>
      </c>
      <c r="P1009" s="4" t="s">
        <v>502</v>
      </c>
      <c r="Q1009" s="4">
        <v>1.0</v>
      </c>
    </row>
    <row r="1010" ht="15.0" customHeight="1">
      <c r="A1010" s="39">
        <v>5.0</v>
      </c>
      <c r="B1010" s="39">
        <v>2021.0</v>
      </c>
      <c r="C1010" s="47">
        <v>44421.0</v>
      </c>
      <c r="D1010" s="4" t="s">
        <v>246</v>
      </c>
      <c r="G1010" s="3" t="s">
        <v>429</v>
      </c>
      <c r="H1010" s="3" t="s">
        <v>421</v>
      </c>
      <c r="I1010" s="3">
        <v>1.0</v>
      </c>
      <c r="J1010" s="3" t="s">
        <v>55</v>
      </c>
      <c r="K1010" s="3" t="s">
        <v>55</v>
      </c>
      <c r="L1010" s="4"/>
      <c r="M1010" s="4" t="s">
        <v>170</v>
      </c>
      <c r="N1010" s="39">
        <v>0.0</v>
      </c>
      <c r="O1010" s="46">
        <v>0.0</v>
      </c>
      <c r="P1010" s="4" t="s">
        <v>54</v>
      </c>
      <c r="Q1010" s="4">
        <v>1.0</v>
      </c>
    </row>
    <row r="1011" ht="15.0" customHeight="1">
      <c r="A1011" s="39">
        <v>5.0</v>
      </c>
      <c r="B1011" s="39">
        <v>2021.0</v>
      </c>
      <c r="C1011" s="47">
        <v>44421.0</v>
      </c>
      <c r="D1011" s="4" t="s">
        <v>246</v>
      </c>
      <c r="G1011" s="3" t="s">
        <v>429</v>
      </c>
      <c r="H1011" s="3" t="s">
        <v>421</v>
      </c>
      <c r="I1011" s="3">
        <v>2.0</v>
      </c>
      <c r="J1011" s="3" t="s">
        <v>55</v>
      </c>
      <c r="K1011" s="3" t="s">
        <v>55</v>
      </c>
      <c r="L1011" s="4"/>
      <c r="M1011" s="4" t="s">
        <v>170</v>
      </c>
      <c r="N1011" s="46">
        <v>10.0</v>
      </c>
      <c r="O1011" s="46">
        <v>0.0</v>
      </c>
      <c r="P1011" s="4" t="s">
        <v>54</v>
      </c>
      <c r="Q1011" s="4">
        <v>1.0</v>
      </c>
    </row>
    <row r="1012" ht="15.0" customHeight="1">
      <c r="A1012" s="39">
        <v>5.0</v>
      </c>
      <c r="B1012" s="39">
        <v>2021.0</v>
      </c>
      <c r="C1012" s="47">
        <v>44421.0</v>
      </c>
      <c r="D1012" s="4" t="s">
        <v>246</v>
      </c>
      <c r="G1012" s="3" t="s">
        <v>453</v>
      </c>
      <c r="H1012" s="3" t="s">
        <v>421</v>
      </c>
      <c r="I1012" s="3">
        <v>1.0</v>
      </c>
      <c r="J1012" s="3" t="s">
        <v>55</v>
      </c>
      <c r="K1012" s="3" t="s">
        <v>55</v>
      </c>
      <c r="L1012" s="4"/>
      <c r="M1012" s="4" t="s">
        <v>182</v>
      </c>
      <c r="N1012" s="39">
        <v>0.0</v>
      </c>
      <c r="O1012" s="46">
        <v>75.0</v>
      </c>
      <c r="P1012" s="4" t="s">
        <v>502</v>
      </c>
      <c r="Q1012" s="4">
        <v>1.0</v>
      </c>
    </row>
    <row r="1013" ht="15.0" customHeight="1">
      <c r="A1013" s="39">
        <v>5.0</v>
      </c>
      <c r="B1013" s="39">
        <v>2021.0</v>
      </c>
      <c r="C1013" s="47">
        <v>44421.0</v>
      </c>
      <c r="D1013" s="4" t="s">
        <v>246</v>
      </c>
      <c r="G1013" s="3" t="s">
        <v>453</v>
      </c>
      <c r="H1013" s="3" t="s">
        <v>421</v>
      </c>
      <c r="I1013" s="3">
        <v>2.0</v>
      </c>
      <c r="J1013" s="3" t="s">
        <v>55</v>
      </c>
      <c r="K1013" s="3" t="s">
        <v>55</v>
      </c>
      <c r="L1013" s="4"/>
      <c r="M1013" s="4" t="s">
        <v>182</v>
      </c>
      <c r="N1013" s="39">
        <v>0.0</v>
      </c>
      <c r="O1013" s="46">
        <v>100.0</v>
      </c>
      <c r="P1013" s="4" t="s">
        <v>502</v>
      </c>
      <c r="Q1013" s="4">
        <v>1.0</v>
      </c>
    </row>
    <row r="1014" ht="15.0" customHeight="1">
      <c r="A1014" s="39">
        <v>5.0</v>
      </c>
      <c r="B1014" s="39">
        <v>2021.0</v>
      </c>
      <c r="C1014" s="47">
        <v>44421.0</v>
      </c>
      <c r="D1014" s="4" t="s">
        <v>246</v>
      </c>
      <c r="G1014" s="45" t="s">
        <v>374</v>
      </c>
      <c r="H1014" s="3" t="s">
        <v>375</v>
      </c>
      <c r="I1014" s="3">
        <v>1.0</v>
      </c>
      <c r="J1014" s="3" t="s">
        <v>55</v>
      </c>
      <c r="K1014" s="3" t="s">
        <v>55</v>
      </c>
      <c r="L1014" s="4"/>
      <c r="M1014" s="4" t="s">
        <v>74</v>
      </c>
      <c r="N1014" s="39">
        <v>0.0</v>
      </c>
      <c r="O1014" s="46">
        <v>0.0</v>
      </c>
      <c r="P1014" s="4" t="s">
        <v>502</v>
      </c>
      <c r="Q1014" s="4">
        <v>1.0</v>
      </c>
    </row>
    <row r="1015" ht="15.0" customHeight="1">
      <c r="A1015" s="39">
        <v>5.0</v>
      </c>
      <c r="B1015" s="39">
        <v>2021.0</v>
      </c>
      <c r="C1015" s="47">
        <v>44421.0</v>
      </c>
      <c r="D1015" s="4" t="s">
        <v>246</v>
      </c>
      <c r="G1015" s="45" t="s">
        <v>374</v>
      </c>
      <c r="H1015" s="3" t="s">
        <v>375</v>
      </c>
      <c r="I1015" s="3">
        <v>2.0</v>
      </c>
      <c r="J1015" s="3" t="s">
        <v>55</v>
      </c>
      <c r="K1015" s="3" t="s">
        <v>55</v>
      </c>
      <c r="L1015" s="4"/>
      <c r="M1015" s="4" t="s">
        <v>74</v>
      </c>
      <c r="N1015" s="39">
        <v>0.0</v>
      </c>
      <c r="O1015" s="46">
        <v>0.0</v>
      </c>
      <c r="P1015" s="4" t="s">
        <v>502</v>
      </c>
      <c r="Q1015" s="4">
        <v>1.0</v>
      </c>
    </row>
    <row r="1016" ht="15.0" customHeight="1">
      <c r="A1016" s="39">
        <v>5.0</v>
      </c>
      <c r="B1016" s="39">
        <v>2021.0</v>
      </c>
      <c r="C1016" s="47">
        <v>44421.0</v>
      </c>
      <c r="D1016" s="4" t="s">
        <v>246</v>
      </c>
      <c r="G1016" s="45" t="s">
        <v>376</v>
      </c>
      <c r="H1016" s="3" t="s">
        <v>375</v>
      </c>
      <c r="I1016" s="3">
        <v>1.0</v>
      </c>
      <c r="J1016" s="3" t="s">
        <v>55</v>
      </c>
      <c r="K1016" s="3" t="s">
        <v>55</v>
      </c>
      <c r="L1016" s="4"/>
      <c r="M1016" s="4" t="s">
        <v>170</v>
      </c>
      <c r="N1016" s="39">
        <v>0.0</v>
      </c>
      <c r="O1016" s="46">
        <v>0.0</v>
      </c>
      <c r="P1016" s="4" t="s">
        <v>502</v>
      </c>
      <c r="Q1016" s="4">
        <v>1.0</v>
      </c>
    </row>
    <row r="1017" ht="15.0" customHeight="1">
      <c r="A1017" s="39">
        <v>5.0</v>
      </c>
      <c r="B1017" s="39">
        <v>2021.0</v>
      </c>
      <c r="C1017" s="47">
        <v>44421.0</v>
      </c>
      <c r="D1017" s="4" t="s">
        <v>246</v>
      </c>
      <c r="G1017" s="45" t="s">
        <v>376</v>
      </c>
      <c r="H1017" s="3" t="s">
        <v>375</v>
      </c>
      <c r="I1017" s="3">
        <v>2.0</v>
      </c>
      <c r="J1017" s="3" t="s">
        <v>55</v>
      </c>
      <c r="K1017" s="3" t="s">
        <v>55</v>
      </c>
      <c r="L1017" s="4"/>
      <c r="M1017" s="4" t="s">
        <v>170</v>
      </c>
      <c r="N1017" s="39">
        <v>0.0</v>
      </c>
      <c r="O1017" s="46">
        <v>25.0</v>
      </c>
      <c r="P1017" s="4" t="s">
        <v>502</v>
      </c>
      <c r="Q1017" s="4">
        <v>1.0</v>
      </c>
    </row>
    <row r="1018" ht="15.0" customHeight="1">
      <c r="A1018" s="39">
        <v>5.0</v>
      </c>
      <c r="B1018" s="39">
        <v>2021.0</v>
      </c>
      <c r="C1018" s="47">
        <v>44421.0</v>
      </c>
      <c r="D1018" s="4" t="s">
        <v>246</v>
      </c>
      <c r="G1018" s="45" t="s">
        <v>377</v>
      </c>
      <c r="H1018" s="3" t="s">
        <v>375</v>
      </c>
      <c r="I1018" s="3">
        <v>1.0</v>
      </c>
      <c r="J1018" s="3" t="s">
        <v>55</v>
      </c>
      <c r="K1018" s="3" t="s">
        <v>55</v>
      </c>
      <c r="L1018" s="4"/>
      <c r="M1018" s="4" t="s">
        <v>170</v>
      </c>
      <c r="N1018" s="39">
        <v>0.0</v>
      </c>
      <c r="O1018" s="46">
        <v>0.0</v>
      </c>
      <c r="P1018" s="4" t="s">
        <v>502</v>
      </c>
      <c r="Q1018" s="4">
        <v>1.0</v>
      </c>
    </row>
    <row r="1019" ht="15.0" customHeight="1">
      <c r="A1019" s="39">
        <v>5.0</v>
      </c>
      <c r="B1019" s="39">
        <v>2021.0</v>
      </c>
      <c r="C1019" s="47">
        <v>44421.0</v>
      </c>
      <c r="D1019" s="4" t="s">
        <v>246</v>
      </c>
      <c r="G1019" s="45" t="s">
        <v>377</v>
      </c>
      <c r="H1019" s="3" t="s">
        <v>375</v>
      </c>
      <c r="I1019" s="3">
        <v>2.0</v>
      </c>
      <c r="J1019" s="3" t="s">
        <v>55</v>
      </c>
      <c r="K1019" s="3" t="s">
        <v>55</v>
      </c>
      <c r="L1019" s="4"/>
      <c r="M1019" s="4" t="s">
        <v>170</v>
      </c>
      <c r="N1019" s="39">
        <v>0.0</v>
      </c>
      <c r="O1019" s="46">
        <v>10.0</v>
      </c>
      <c r="P1019" s="4" t="s">
        <v>502</v>
      </c>
      <c r="Q1019" s="4">
        <v>1.0</v>
      </c>
    </row>
    <row r="1020" ht="15.0" customHeight="1">
      <c r="A1020" s="39">
        <v>6.0</v>
      </c>
      <c r="B1020" s="39">
        <v>2021.0</v>
      </c>
      <c r="C1020" s="47">
        <v>44425.0</v>
      </c>
      <c r="D1020" s="4" t="s">
        <v>246</v>
      </c>
      <c r="G1020" s="3" t="s">
        <v>452</v>
      </c>
      <c r="H1020" s="3" t="s">
        <v>421</v>
      </c>
      <c r="I1020" s="3">
        <v>1.0</v>
      </c>
      <c r="J1020" s="3" t="s">
        <v>55</v>
      </c>
      <c r="K1020" s="3" t="s">
        <v>55</v>
      </c>
      <c r="L1020" s="4"/>
      <c r="M1020" s="4" t="s">
        <v>165</v>
      </c>
      <c r="N1020" s="39">
        <v>0.0</v>
      </c>
      <c r="O1020" s="46">
        <v>0.0</v>
      </c>
      <c r="P1020" s="4" t="s">
        <v>502</v>
      </c>
      <c r="Q1020" s="4">
        <v>1.0</v>
      </c>
    </row>
    <row r="1021" ht="15.0" customHeight="1">
      <c r="A1021" s="39">
        <v>6.0</v>
      </c>
      <c r="B1021" s="39">
        <v>2021.0</v>
      </c>
      <c r="C1021" s="47">
        <v>44425.0</v>
      </c>
      <c r="D1021" s="4" t="s">
        <v>246</v>
      </c>
      <c r="G1021" s="3" t="s">
        <v>452</v>
      </c>
      <c r="H1021" s="3" t="s">
        <v>421</v>
      </c>
      <c r="I1021" s="3">
        <v>2.0</v>
      </c>
      <c r="J1021" s="3" t="s">
        <v>55</v>
      </c>
      <c r="K1021" s="3" t="s">
        <v>55</v>
      </c>
      <c r="L1021" s="4"/>
      <c r="M1021" s="4" t="s">
        <v>165</v>
      </c>
      <c r="N1021" s="39">
        <v>0.0</v>
      </c>
      <c r="O1021" s="46">
        <v>0.0</v>
      </c>
      <c r="P1021" s="4" t="s">
        <v>502</v>
      </c>
      <c r="Q1021" s="4">
        <v>1.0</v>
      </c>
    </row>
    <row r="1022" ht="15.0" customHeight="1">
      <c r="A1022" s="39">
        <v>6.0</v>
      </c>
      <c r="B1022" s="39">
        <v>2021.0</v>
      </c>
      <c r="C1022" s="47">
        <v>44425.0</v>
      </c>
      <c r="D1022" s="4" t="s">
        <v>246</v>
      </c>
      <c r="G1022" s="3" t="s">
        <v>451</v>
      </c>
      <c r="H1022" s="3" t="s">
        <v>421</v>
      </c>
      <c r="I1022" s="3">
        <v>1.0</v>
      </c>
      <c r="J1022" s="3" t="s">
        <v>55</v>
      </c>
      <c r="K1022" s="3" t="s">
        <v>55</v>
      </c>
      <c r="L1022" s="4"/>
      <c r="M1022" s="4" t="s">
        <v>165</v>
      </c>
      <c r="N1022" s="39">
        <v>0.0</v>
      </c>
      <c r="O1022" s="46">
        <v>0.0</v>
      </c>
      <c r="P1022" s="4" t="s">
        <v>502</v>
      </c>
      <c r="Q1022" s="4">
        <v>1.0</v>
      </c>
    </row>
    <row r="1023" ht="15.0" customHeight="1">
      <c r="A1023" s="39">
        <v>6.0</v>
      </c>
      <c r="B1023" s="39">
        <v>2021.0</v>
      </c>
      <c r="C1023" s="47">
        <v>44425.0</v>
      </c>
      <c r="D1023" s="4" t="s">
        <v>246</v>
      </c>
      <c r="G1023" s="3" t="s">
        <v>451</v>
      </c>
      <c r="H1023" s="3" t="s">
        <v>421</v>
      </c>
      <c r="I1023" s="3">
        <v>2.0</v>
      </c>
      <c r="J1023" s="3" t="s">
        <v>55</v>
      </c>
      <c r="K1023" s="3" t="s">
        <v>55</v>
      </c>
      <c r="L1023" s="4"/>
      <c r="M1023" s="4" t="s">
        <v>165</v>
      </c>
      <c r="N1023" s="39">
        <v>0.0</v>
      </c>
      <c r="O1023" s="46">
        <v>50.0</v>
      </c>
      <c r="P1023" s="4" t="s">
        <v>502</v>
      </c>
      <c r="Q1023" s="4">
        <v>1.0</v>
      </c>
    </row>
    <row r="1024" ht="15.0" customHeight="1">
      <c r="A1024" s="39">
        <v>6.0</v>
      </c>
      <c r="B1024" s="39">
        <v>2021.0</v>
      </c>
      <c r="C1024" s="47">
        <v>44425.0</v>
      </c>
      <c r="D1024" s="4" t="s">
        <v>246</v>
      </c>
      <c r="G1024" s="3" t="s">
        <v>450</v>
      </c>
      <c r="H1024" s="3" t="s">
        <v>421</v>
      </c>
      <c r="I1024" s="3">
        <v>1.0</v>
      </c>
      <c r="J1024" s="3" t="s">
        <v>55</v>
      </c>
      <c r="K1024" s="3" t="s">
        <v>55</v>
      </c>
      <c r="L1024" s="4"/>
      <c r="M1024" s="4" t="s">
        <v>165</v>
      </c>
      <c r="N1024" s="39">
        <v>0.0</v>
      </c>
      <c r="O1024" s="46">
        <v>0.0</v>
      </c>
      <c r="P1024" s="4" t="s">
        <v>502</v>
      </c>
      <c r="Q1024" s="4">
        <v>1.0</v>
      </c>
    </row>
    <row r="1025" ht="15.0" customHeight="1">
      <c r="A1025" s="39">
        <v>6.0</v>
      </c>
      <c r="B1025" s="39">
        <v>2021.0</v>
      </c>
      <c r="C1025" s="47">
        <v>44425.0</v>
      </c>
      <c r="D1025" s="4" t="s">
        <v>246</v>
      </c>
      <c r="G1025" s="3" t="s">
        <v>450</v>
      </c>
      <c r="H1025" s="3" t="s">
        <v>421</v>
      </c>
      <c r="I1025" s="3">
        <v>2.0</v>
      </c>
      <c r="J1025" s="3" t="s">
        <v>55</v>
      </c>
      <c r="K1025" s="3" t="s">
        <v>55</v>
      </c>
      <c r="L1025" s="4"/>
      <c r="M1025" s="4" t="s">
        <v>165</v>
      </c>
      <c r="N1025" s="39">
        <v>0.0</v>
      </c>
      <c r="O1025" s="46">
        <v>0.0</v>
      </c>
      <c r="P1025" s="4" t="s">
        <v>502</v>
      </c>
      <c r="Q1025" s="4">
        <v>1.0</v>
      </c>
    </row>
    <row r="1026" ht="15.0" customHeight="1">
      <c r="A1026" s="48">
        <v>1.0</v>
      </c>
      <c r="B1026" s="48">
        <v>2022.0</v>
      </c>
      <c r="C1026" s="49">
        <v>44756.0</v>
      </c>
      <c r="D1026" s="11" t="s">
        <v>246</v>
      </c>
      <c r="G1026" s="45" t="s">
        <v>381</v>
      </c>
      <c r="H1026" s="45" t="s">
        <v>375</v>
      </c>
      <c r="I1026" s="45">
        <v>1.0</v>
      </c>
      <c r="J1026" s="3"/>
      <c r="K1026" s="3"/>
      <c r="L1026" s="11" t="s">
        <v>129</v>
      </c>
      <c r="M1026" s="4" t="s">
        <v>165</v>
      </c>
      <c r="N1026" s="48">
        <v>0.0</v>
      </c>
      <c r="O1026" s="50">
        <v>0.0</v>
      </c>
      <c r="P1026" s="11" t="s">
        <v>54</v>
      </c>
      <c r="Q1026" s="4"/>
    </row>
    <row r="1027" ht="15.0" customHeight="1">
      <c r="A1027" s="48">
        <v>1.0</v>
      </c>
      <c r="B1027" s="48">
        <v>2022.0</v>
      </c>
      <c r="C1027" s="49">
        <v>44756.0</v>
      </c>
      <c r="D1027" s="11" t="s">
        <v>246</v>
      </c>
      <c r="G1027" s="45" t="s">
        <v>381</v>
      </c>
      <c r="H1027" s="45" t="s">
        <v>375</v>
      </c>
      <c r="I1027" s="45">
        <v>2.0</v>
      </c>
      <c r="J1027" s="3"/>
      <c r="K1027" s="3"/>
      <c r="L1027" s="11" t="s">
        <v>129</v>
      </c>
      <c r="M1027" s="11" t="s">
        <v>165</v>
      </c>
      <c r="N1027" s="48">
        <v>0.0</v>
      </c>
      <c r="O1027" s="50">
        <v>0.0</v>
      </c>
      <c r="P1027" s="11" t="s">
        <v>54</v>
      </c>
      <c r="Q1027" s="4"/>
    </row>
    <row r="1028" ht="15.0" customHeight="1">
      <c r="A1028" s="48">
        <v>1.0</v>
      </c>
      <c r="B1028" s="48">
        <v>2022.0</v>
      </c>
      <c r="C1028" s="49">
        <v>44756.0</v>
      </c>
      <c r="D1028" s="11" t="s">
        <v>246</v>
      </c>
      <c r="G1028" s="45" t="s">
        <v>388</v>
      </c>
      <c r="H1028" s="45" t="s">
        <v>375</v>
      </c>
      <c r="I1028" s="45">
        <v>1.0</v>
      </c>
      <c r="J1028" s="3"/>
      <c r="K1028" s="3"/>
      <c r="L1028" s="11" t="s">
        <v>123</v>
      </c>
      <c r="M1028" s="11" t="s">
        <v>165</v>
      </c>
      <c r="N1028" s="48">
        <v>0.0</v>
      </c>
      <c r="O1028" s="50">
        <v>0.0</v>
      </c>
      <c r="P1028" s="11" t="s">
        <v>502</v>
      </c>
      <c r="Q1028" s="4"/>
    </row>
    <row r="1029" ht="15.0" customHeight="1">
      <c r="A1029" s="48">
        <v>1.0</v>
      </c>
      <c r="B1029" s="48">
        <v>2022.0</v>
      </c>
      <c r="C1029" s="49">
        <v>44756.0</v>
      </c>
      <c r="D1029" s="11" t="s">
        <v>246</v>
      </c>
      <c r="G1029" s="45" t="s">
        <v>388</v>
      </c>
      <c r="H1029" s="45" t="s">
        <v>375</v>
      </c>
      <c r="I1029" s="45">
        <v>2.0</v>
      </c>
      <c r="J1029" s="3"/>
      <c r="K1029" s="3"/>
      <c r="L1029" s="11" t="s">
        <v>123</v>
      </c>
      <c r="M1029" s="11" t="s">
        <v>165</v>
      </c>
      <c r="N1029" s="48">
        <v>0.0</v>
      </c>
      <c r="O1029" s="50">
        <v>0.0</v>
      </c>
      <c r="P1029" s="11" t="s">
        <v>502</v>
      </c>
      <c r="Q1029" s="4"/>
    </row>
    <row r="1030" ht="15.0" customHeight="1">
      <c r="A1030" s="48">
        <v>1.0</v>
      </c>
      <c r="B1030" s="48">
        <v>2022.0</v>
      </c>
      <c r="C1030" s="49">
        <v>44756.0</v>
      </c>
      <c r="D1030" s="11" t="s">
        <v>246</v>
      </c>
      <c r="G1030" s="45" t="s">
        <v>389</v>
      </c>
      <c r="H1030" s="45" t="s">
        <v>375</v>
      </c>
      <c r="I1030" s="45">
        <v>1.0</v>
      </c>
      <c r="J1030" s="3"/>
      <c r="K1030" s="3"/>
      <c r="L1030" s="11" t="s">
        <v>135</v>
      </c>
      <c r="M1030" s="11" t="s">
        <v>170</v>
      </c>
      <c r="N1030" s="48">
        <v>0.0</v>
      </c>
      <c r="O1030" s="50">
        <v>5.0</v>
      </c>
      <c r="P1030" s="11" t="s">
        <v>502</v>
      </c>
      <c r="Q1030" s="4"/>
    </row>
    <row r="1031" ht="15.0" customHeight="1">
      <c r="A1031" s="48">
        <v>1.0</v>
      </c>
      <c r="B1031" s="48">
        <v>2022.0</v>
      </c>
      <c r="C1031" s="49">
        <v>44756.0</v>
      </c>
      <c r="D1031" s="11" t="s">
        <v>246</v>
      </c>
      <c r="G1031" s="45" t="s">
        <v>389</v>
      </c>
      <c r="H1031" s="45" t="s">
        <v>375</v>
      </c>
      <c r="I1031" s="45">
        <v>2.0</v>
      </c>
      <c r="J1031" s="3"/>
      <c r="K1031" s="3"/>
      <c r="L1031" s="11" t="s">
        <v>135</v>
      </c>
      <c r="M1031" s="11" t="s">
        <v>170</v>
      </c>
      <c r="N1031" s="48">
        <v>0.0</v>
      </c>
      <c r="O1031" s="50">
        <v>5.0</v>
      </c>
      <c r="P1031" s="11" t="s">
        <v>502</v>
      </c>
      <c r="Q1031" s="4"/>
    </row>
    <row r="1032" ht="15.0" customHeight="1">
      <c r="A1032" s="48">
        <v>1.0</v>
      </c>
      <c r="B1032" s="48">
        <v>2022.0</v>
      </c>
      <c r="C1032" s="49">
        <v>44756.0</v>
      </c>
      <c r="D1032" s="11" t="s">
        <v>246</v>
      </c>
      <c r="G1032" s="45" t="s">
        <v>476</v>
      </c>
      <c r="H1032" s="45" t="s">
        <v>375</v>
      </c>
      <c r="I1032" s="45">
        <v>1.0</v>
      </c>
      <c r="J1032" s="3"/>
      <c r="K1032" s="3"/>
      <c r="L1032" s="11" t="s">
        <v>129</v>
      </c>
      <c r="M1032" s="11" t="s">
        <v>165</v>
      </c>
      <c r="N1032" s="48">
        <v>0.0</v>
      </c>
      <c r="O1032" s="50">
        <v>0.0</v>
      </c>
      <c r="P1032" s="11" t="s">
        <v>502</v>
      </c>
      <c r="Q1032" s="4"/>
    </row>
    <row r="1033" ht="15.0" customHeight="1">
      <c r="A1033" s="48">
        <v>1.0</v>
      </c>
      <c r="B1033" s="48">
        <v>2022.0</v>
      </c>
      <c r="C1033" s="49">
        <v>44756.0</v>
      </c>
      <c r="D1033" s="11" t="s">
        <v>246</v>
      </c>
      <c r="G1033" s="45" t="s">
        <v>476</v>
      </c>
      <c r="H1033" s="45" t="s">
        <v>375</v>
      </c>
      <c r="I1033" s="45">
        <v>2.0</v>
      </c>
      <c r="J1033" s="3"/>
      <c r="K1033" s="3"/>
      <c r="L1033" s="11" t="s">
        <v>129</v>
      </c>
      <c r="M1033" s="11" t="s">
        <v>165</v>
      </c>
      <c r="N1033" s="48">
        <v>0.0</v>
      </c>
      <c r="O1033" s="50">
        <v>5.0</v>
      </c>
      <c r="P1033" s="11" t="s">
        <v>502</v>
      </c>
      <c r="Q1033" s="4"/>
    </row>
    <row r="1034" ht="15.0" customHeight="1">
      <c r="A1034" s="48">
        <v>1.0</v>
      </c>
      <c r="B1034" s="48">
        <v>2022.0</v>
      </c>
      <c r="C1034" s="49">
        <v>44757.0</v>
      </c>
      <c r="D1034" s="11" t="s">
        <v>246</v>
      </c>
      <c r="G1034" s="45" t="s">
        <v>390</v>
      </c>
      <c r="H1034" s="45" t="s">
        <v>375</v>
      </c>
      <c r="I1034" s="45">
        <v>1.0</v>
      </c>
      <c r="J1034" s="3"/>
      <c r="K1034" s="3"/>
      <c r="L1034" s="11" t="s">
        <v>135</v>
      </c>
      <c r="M1034" s="11" t="s">
        <v>170</v>
      </c>
      <c r="N1034" s="48">
        <v>0.0</v>
      </c>
      <c r="O1034" s="50">
        <v>0.0</v>
      </c>
      <c r="P1034" s="11" t="s">
        <v>502</v>
      </c>
      <c r="Q1034" s="4"/>
    </row>
    <row r="1035" ht="15.0" customHeight="1">
      <c r="A1035" s="48">
        <v>1.0</v>
      </c>
      <c r="B1035" s="48">
        <v>2022.0</v>
      </c>
      <c r="C1035" s="49">
        <v>44757.0</v>
      </c>
      <c r="D1035" s="11" t="s">
        <v>246</v>
      </c>
      <c r="G1035" s="45" t="s">
        <v>390</v>
      </c>
      <c r="H1035" s="45" t="s">
        <v>375</v>
      </c>
      <c r="I1035" s="45">
        <v>2.0</v>
      </c>
      <c r="J1035" s="3"/>
      <c r="K1035" s="3"/>
      <c r="L1035" s="11" t="s">
        <v>135</v>
      </c>
      <c r="M1035" s="11" t="s">
        <v>170</v>
      </c>
      <c r="N1035" s="48">
        <v>0.0</v>
      </c>
      <c r="O1035" s="50">
        <v>0.0</v>
      </c>
      <c r="P1035" s="11" t="s">
        <v>502</v>
      </c>
      <c r="Q1035" s="4"/>
    </row>
    <row r="1036" ht="15.0" customHeight="1">
      <c r="A1036" s="48">
        <v>1.0</v>
      </c>
      <c r="B1036" s="48">
        <v>2022.0</v>
      </c>
      <c r="C1036" s="49">
        <v>44757.0</v>
      </c>
      <c r="D1036" s="11" t="s">
        <v>246</v>
      </c>
      <c r="G1036" s="45" t="s">
        <v>400</v>
      </c>
      <c r="H1036" s="45" t="s">
        <v>375</v>
      </c>
      <c r="I1036" s="45">
        <v>1.0</v>
      </c>
      <c r="J1036" s="3"/>
      <c r="K1036" s="3"/>
      <c r="L1036" s="11" t="s">
        <v>135</v>
      </c>
      <c r="M1036" s="11" t="s">
        <v>170</v>
      </c>
      <c r="N1036" s="48">
        <v>0.0</v>
      </c>
      <c r="O1036" s="50">
        <v>0.0</v>
      </c>
      <c r="P1036" s="11" t="s">
        <v>54</v>
      </c>
      <c r="Q1036" s="4"/>
    </row>
    <row r="1037" ht="15.0" customHeight="1">
      <c r="A1037" s="48">
        <v>1.0</v>
      </c>
      <c r="B1037" s="48">
        <v>2022.0</v>
      </c>
      <c r="C1037" s="49">
        <v>44757.0</v>
      </c>
      <c r="D1037" s="11" t="s">
        <v>246</v>
      </c>
      <c r="G1037" s="45" t="s">
        <v>400</v>
      </c>
      <c r="H1037" s="45" t="s">
        <v>375</v>
      </c>
      <c r="I1037" s="45">
        <v>2.0</v>
      </c>
      <c r="J1037" s="3"/>
      <c r="K1037" s="3"/>
      <c r="L1037" s="11" t="s">
        <v>135</v>
      </c>
      <c r="M1037" s="11" t="s">
        <v>170</v>
      </c>
      <c r="N1037" s="48">
        <v>0.0</v>
      </c>
      <c r="O1037" s="50">
        <v>0.0</v>
      </c>
      <c r="P1037" s="11" t="s">
        <v>54</v>
      </c>
      <c r="Q1037" s="4"/>
    </row>
    <row r="1038" ht="15.0" customHeight="1">
      <c r="A1038" s="48">
        <v>1.0</v>
      </c>
      <c r="B1038" s="48">
        <v>2022.0</v>
      </c>
      <c r="C1038" s="49">
        <v>44757.0</v>
      </c>
      <c r="D1038" s="11" t="s">
        <v>246</v>
      </c>
      <c r="G1038" s="45" t="s">
        <v>417</v>
      </c>
      <c r="H1038" s="45" t="s">
        <v>375</v>
      </c>
      <c r="I1038" s="45">
        <v>1.0</v>
      </c>
      <c r="J1038" s="3"/>
      <c r="K1038" s="3"/>
      <c r="L1038" s="11" t="s">
        <v>135</v>
      </c>
      <c r="M1038" s="11" t="s">
        <v>165</v>
      </c>
      <c r="N1038" s="48">
        <v>0.0</v>
      </c>
      <c r="O1038" s="50">
        <v>10.0</v>
      </c>
      <c r="P1038" s="11" t="s">
        <v>54</v>
      </c>
      <c r="Q1038" s="4"/>
    </row>
    <row r="1039" ht="15.0" customHeight="1">
      <c r="A1039" s="48">
        <v>1.0</v>
      </c>
      <c r="B1039" s="48">
        <v>2022.0</v>
      </c>
      <c r="C1039" s="49">
        <v>44757.0</v>
      </c>
      <c r="D1039" s="11" t="s">
        <v>246</v>
      </c>
      <c r="G1039" s="45" t="s">
        <v>417</v>
      </c>
      <c r="H1039" s="45" t="s">
        <v>375</v>
      </c>
      <c r="I1039" s="45">
        <v>2.0</v>
      </c>
      <c r="J1039" s="3"/>
      <c r="K1039" s="3"/>
      <c r="L1039" s="11" t="s">
        <v>135</v>
      </c>
      <c r="M1039" s="11" t="s">
        <v>165</v>
      </c>
      <c r="N1039" s="48">
        <v>0.0</v>
      </c>
      <c r="O1039" s="50">
        <v>0.0</v>
      </c>
      <c r="P1039" s="11" t="s">
        <v>54</v>
      </c>
      <c r="Q1039" s="4"/>
    </row>
    <row r="1040" ht="15.0" customHeight="1">
      <c r="A1040" s="48">
        <v>1.0</v>
      </c>
      <c r="B1040" s="48">
        <v>2022.0</v>
      </c>
      <c r="C1040" s="49">
        <v>44757.0</v>
      </c>
      <c r="D1040" s="11" t="s">
        <v>246</v>
      </c>
      <c r="G1040" s="45" t="s">
        <v>407</v>
      </c>
      <c r="H1040" s="45" t="s">
        <v>375</v>
      </c>
      <c r="I1040" s="45">
        <v>1.0</v>
      </c>
      <c r="J1040" s="3"/>
      <c r="K1040" s="3"/>
      <c r="L1040" s="11" t="s">
        <v>135</v>
      </c>
      <c r="M1040" s="11" t="s">
        <v>176</v>
      </c>
      <c r="N1040" s="48">
        <v>5.0</v>
      </c>
      <c r="O1040" s="50">
        <v>5.0</v>
      </c>
      <c r="P1040" s="11" t="s">
        <v>54</v>
      </c>
      <c r="Q1040" s="4"/>
    </row>
    <row r="1041" ht="15.0" customHeight="1">
      <c r="A1041" s="48">
        <v>1.0</v>
      </c>
      <c r="B1041" s="48">
        <v>2022.0</v>
      </c>
      <c r="C1041" s="49">
        <v>44757.0</v>
      </c>
      <c r="D1041" s="11" t="s">
        <v>246</v>
      </c>
      <c r="G1041" s="45" t="s">
        <v>407</v>
      </c>
      <c r="H1041" s="45" t="s">
        <v>375</v>
      </c>
      <c r="I1041" s="45">
        <v>2.0</v>
      </c>
      <c r="J1041" s="3"/>
      <c r="K1041" s="3"/>
      <c r="L1041" s="11" t="s">
        <v>135</v>
      </c>
      <c r="M1041" s="11" t="s">
        <v>176</v>
      </c>
      <c r="N1041" s="48">
        <v>5.0</v>
      </c>
      <c r="O1041" s="50">
        <v>5.0</v>
      </c>
      <c r="P1041" s="11" t="s">
        <v>54</v>
      </c>
      <c r="Q1041" s="4"/>
    </row>
    <row r="1042" ht="15.0" customHeight="1">
      <c r="A1042" s="48">
        <v>1.0</v>
      </c>
      <c r="B1042" s="48">
        <v>2022.0</v>
      </c>
      <c r="C1042" s="49">
        <v>44757.0</v>
      </c>
      <c r="D1042" s="11" t="s">
        <v>246</v>
      </c>
      <c r="G1042" s="45" t="s">
        <v>398</v>
      </c>
      <c r="H1042" s="45" t="s">
        <v>375</v>
      </c>
      <c r="I1042" s="45">
        <v>1.0</v>
      </c>
      <c r="J1042" s="3"/>
      <c r="K1042" s="3"/>
      <c r="L1042" s="11" t="s">
        <v>135</v>
      </c>
      <c r="M1042" s="11" t="s">
        <v>170</v>
      </c>
      <c r="N1042" s="48">
        <v>0.0</v>
      </c>
      <c r="O1042" s="50">
        <v>15.0</v>
      </c>
      <c r="P1042" s="11" t="s">
        <v>502</v>
      </c>
      <c r="Q1042" s="4"/>
    </row>
    <row r="1043" ht="15.0" customHeight="1">
      <c r="A1043" s="48">
        <v>1.0</v>
      </c>
      <c r="B1043" s="48">
        <v>2022.0</v>
      </c>
      <c r="C1043" s="49">
        <v>44757.0</v>
      </c>
      <c r="D1043" s="11" t="s">
        <v>246</v>
      </c>
      <c r="G1043" s="45" t="s">
        <v>398</v>
      </c>
      <c r="H1043" s="45" t="s">
        <v>375</v>
      </c>
      <c r="I1043" s="45">
        <v>2.0</v>
      </c>
      <c r="J1043" s="3"/>
      <c r="K1043" s="3"/>
      <c r="L1043" s="11" t="s">
        <v>135</v>
      </c>
      <c r="M1043" s="11" t="s">
        <v>170</v>
      </c>
      <c r="N1043" s="48">
        <v>0.0</v>
      </c>
      <c r="O1043" s="50">
        <v>5.0</v>
      </c>
      <c r="P1043" s="11" t="s">
        <v>502</v>
      </c>
      <c r="Q1043" s="4"/>
    </row>
    <row r="1044" ht="15.0" customHeight="1">
      <c r="A1044" s="48">
        <v>1.0</v>
      </c>
      <c r="B1044" s="48">
        <v>2022.0</v>
      </c>
      <c r="C1044" s="49">
        <v>44757.0</v>
      </c>
      <c r="D1044" s="11" t="s">
        <v>246</v>
      </c>
      <c r="G1044" s="45" t="s">
        <v>395</v>
      </c>
      <c r="H1044" s="45" t="s">
        <v>375</v>
      </c>
      <c r="I1044" s="45">
        <v>1.0</v>
      </c>
      <c r="J1044" s="3"/>
      <c r="K1044" s="3"/>
      <c r="L1044" s="11" t="s">
        <v>135</v>
      </c>
      <c r="M1044" s="11" t="s">
        <v>170</v>
      </c>
      <c r="N1044" s="48">
        <v>0.0</v>
      </c>
      <c r="O1044" s="50">
        <v>0.0</v>
      </c>
      <c r="P1044" s="11" t="s">
        <v>502</v>
      </c>
      <c r="Q1044" s="4"/>
    </row>
    <row r="1045" ht="15.0" customHeight="1">
      <c r="A1045" s="48">
        <v>1.0</v>
      </c>
      <c r="B1045" s="48">
        <v>2022.0</v>
      </c>
      <c r="C1045" s="49">
        <v>44757.0</v>
      </c>
      <c r="D1045" s="11" t="s">
        <v>246</v>
      </c>
      <c r="G1045" s="45" t="s">
        <v>395</v>
      </c>
      <c r="H1045" s="45" t="s">
        <v>375</v>
      </c>
      <c r="I1045" s="45">
        <v>2.0</v>
      </c>
      <c r="J1045" s="3"/>
      <c r="K1045" s="3"/>
      <c r="L1045" s="11" t="s">
        <v>135</v>
      </c>
      <c r="M1045" s="11" t="s">
        <v>170</v>
      </c>
      <c r="N1045" s="48">
        <v>0.0</v>
      </c>
      <c r="O1045" s="50">
        <v>5.0</v>
      </c>
      <c r="P1045" s="11" t="s">
        <v>502</v>
      </c>
      <c r="Q1045" s="4"/>
    </row>
    <row r="1046" ht="15.0" customHeight="1">
      <c r="A1046" s="48">
        <v>1.0</v>
      </c>
      <c r="B1046" s="48">
        <v>2022.0</v>
      </c>
      <c r="C1046" s="49">
        <v>44757.0</v>
      </c>
      <c r="D1046" s="11" t="s">
        <v>246</v>
      </c>
      <c r="G1046" s="45" t="s">
        <v>401</v>
      </c>
      <c r="H1046" s="45" t="s">
        <v>375</v>
      </c>
      <c r="I1046" s="45">
        <v>1.0</v>
      </c>
      <c r="J1046" s="3"/>
      <c r="K1046" s="3"/>
      <c r="L1046" s="11" t="s">
        <v>123</v>
      </c>
      <c r="M1046" s="11" t="s">
        <v>165</v>
      </c>
      <c r="N1046" s="48">
        <v>0.0</v>
      </c>
      <c r="O1046" s="50">
        <v>5.0</v>
      </c>
      <c r="P1046" s="11" t="s">
        <v>502</v>
      </c>
      <c r="Q1046" s="4"/>
    </row>
    <row r="1047" ht="15.0" customHeight="1">
      <c r="A1047" s="48">
        <v>1.0</v>
      </c>
      <c r="B1047" s="48">
        <v>2022.0</v>
      </c>
      <c r="C1047" s="49">
        <v>44757.0</v>
      </c>
      <c r="D1047" s="11" t="s">
        <v>246</v>
      </c>
      <c r="G1047" s="45" t="s">
        <v>401</v>
      </c>
      <c r="H1047" s="45" t="s">
        <v>375</v>
      </c>
      <c r="I1047" s="45">
        <v>2.0</v>
      </c>
      <c r="J1047" s="3"/>
      <c r="K1047" s="3"/>
      <c r="L1047" s="11" t="s">
        <v>123</v>
      </c>
      <c r="M1047" s="11" t="s">
        <v>165</v>
      </c>
      <c r="N1047" s="48">
        <v>0.0</v>
      </c>
      <c r="O1047" s="50">
        <v>0.0</v>
      </c>
      <c r="P1047" s="11" t="s">
        <v>502</v>
      </c>
      <c r="Q1047" s="4"/>
    </row>
    <row r="1048" ht="15.0" customHeight="1">
      <c r="A1048" s="48">
        <v>1.0</v>
      </c>
      <c r="B1048" s="48">
        <v>2022.0</v>
      </c>
      <c r="C1048" s="49">
        <v>44757.0</v>
      </c>
      <c r="D1048" s="11" t="s">
        <v>246</v>
      </c>
      <c r="G1048" s="45" t="s">
        <v>406</v>
      </c>
      <c r="H1048" s="45" t="s">
        <v>375</v>
      </c>
      <c r="I1048" s="45">
        <v>1.0</v>
      </c>
      <c r="J1048" s="3"/>
      <c r="K1048" s="3"/>
      <c r="L1048" s="11" t="s">
        <v>123</v>
      </c>
      <c r="M1048" s="11" t="s">
        <v>165</v>
      </c>
      <c r="N1048" s="48">
        <v>0.0</v>
      </c>
      <c r="O1048" s="50">
        <v>30.0</v>
      </c>
      <c r="P1048" s="11" t="s">
        <v>502</v>
      </c>
      <c r="Q1048" s="4"/>
    </row>
    <row r="1049" ht="15.0" customHeight="1">
      <c r="A1049" s="48">
        <v>1.0</v>
      </c>
      <c r="B1049" s="48">
        <v>2022.0</v>
      </c>
      <c r="C1049" s="49">
        <v>44757.0</v>
      </c>
      <c r="D1049" s="11" t="s">
        <v>246</v>
      </c>
      <c r="G1049" s="45" t="s">
        <v>406</v>
      </c>
      <c r="H1049" s="45" t="s">
        <v>375</v>
      </c>
      <c r="I1049" s="45">
        <v>2.0</v>
      </c>
      <c r="J1049" s="3"/>
      <c r="K1049" s="3"/>
      <c r="L1049" s="11" t="s">
        <v>123</v>
      </c>
      <c r="M1049" s="11" t="s">
        <v>165</v>
      </c>
      <c r="N1049" s="48">
        <v>0.0</v>
      </c>
      <c r="O1049" s="50">
        <v>20.0</v>
      </c>
      <c r="P1049" s="11" t="s">
        <v>502</v>
      </c>
      <c r="Q1049" s="4"/>
    </row>
    <row r="1050" ht="15.0" customHeight="1">
      <c r="A1050" s="48">
        <v>1.0</v>
      </c>
      <c r="B1050" s="48">
        <v>2022.0</v>
      </c>
      <c r="C1050" s="49">
        <v>44762.0</v>
      </c>
      <c r="D1050" s="11" t="s">
        <v>246</v>
      </c>
      <c r="G1050" s="45" t="s">
        <v>412</v>
      </c>
      <c r="H1050" s="45" t="s">
        <v>375</v>
      </c>
      <c r="I1050" s="45">
        <v>1.0</v>
      </c>
      <c r="J1050" s="3"/>
      <c r="K1050" s="3"/>
      <c r="L1050" s="11" t="s">
        <v>123</v>
      </c>
      <c r="M1050" s="11" t="s">
        <v>165</v>
      </c>
      <c r="N1050" s="48">
        <v>0.0</v>
      </c>
      <c r="O1050" s="50">
        <v>10.0</v>
      </c>
      <c r="P1050" s="11" t="s">
        <v>502</v>
      </c>
      <c r="Q1050" s="4"/>
    </row>
    <row r="1051" ht="15.0" customHeight="1">
      <c r="A1051" s="48">
        <v>2.0</v>
      </c>
      <c r="B1051" s="48">
        <v>2022.0</v>
      </c>
      <c r="C1051" s="49">
        <v>44762.0</v>
      </c>
      <c r="D1051" s="11" t="s">
        <v>246</v>
      </c>
      <c r="G1051" s="45" t="s">
        <v>412</v>
      </c>
      <c r="H1051" s="45" t="s">
        <v>375</v>
      </c>
      <c r="I1051" s="45">
        <v>2.0</v>
      </c>
      <c r="J1051" s="3"/>
      <c r="K1051" s="3"/>
      <c r="L1051" s="11" t="s">
        <v>123</v>
      </c>
      <c r="M1051" s="11" t="s">
        <v>165</v>
      </c>
      <c r="N1051" s="48">
        <v>0.0</v>
      </c>
      <c r="O1051" s="50">
        <v>0.0</v>
      </c>
      <c r="P1051" s="11" t="s">
        <v>502</v>
      </c>
      <c r="Q1051" s="4"/>
    </row>
    <row r="1052" ht="15.0" customHeight="1">
      <c r="A1052" s="48">
        <v>2.0</v>
      </c>
      <c r="B1052" s="48">
        <v>2022.0</v>
      </c>
      <c r="C1052" s="49">
        <v>44762.0</v>
      </c>
      <c r="D1052" s="11" t="s">
        <v>246</v>
      </c>
      <c r="G1052" s="45" t="s">
        <v>377</v>
      </c>
      <c r="H1052" s="45" t="s">
        <v>375</v>
      </c>
      <c r="I1052" s="45">
        <v>1.0</v>
      </c>
      <c r="J1052" s="3"/>
      <c r="K1052" s="3"/>
      <c r="L1052" s="11" t="s">
        <v>141</v>
      </c>
      <c r="M1052" s="11" t="s">
        <v>170</v>
      </c>
      <c r="N1052" s="48">
        <v>0.0</v>
      </c>
      <c r="O1052" s="50">
        <v>0.0</v>
      </c>
      <c r="P1052" s="11" t="s">
        <v>502</v>
      </c>
      <c r="Q1052" s="4"/>
    </row>
    <row r="1053" ht="15.0" customHeight="1">
      <c r="A1053" s="48">
        <v>2.0</v>
      </c>
      <c r="B1053" s="48">
        <v>2022.0</v>
      </c>
      <c r="C1053" s="49">
        <v>44762.0</v>
      </c>
      <c r="D1053" s="11" t="s">
        <v>246</v>
      </c>
      <c r="G1053" s="45" t="s">
        <v>377</v>
      </c>
      <c r="H1053" s="45" t="s">
        <v>375</v>
      </c>
      <c r="I1053" s="45">
        <v>2.0</v>
      </c>
      <c r="J1053" s="3"/>
      <c r="K1053" s="3"/>
      <c r="L1053" s="11" t="s">
        <v>141</v>
      </c>
      <c r="M1053" s="11" t="s">
        <v>170</v>
      </c>
      <c r="N1053" s="48">
        <v>0.0</v>
      </c>
      <c r="O1053" s="50">
        <v>0.0</v>
      </c>
      <c r="P1053" s="11" t="s">
        <v>502</v>
      </c>
      <c r="Q1053" s="4"/>
    </row>
    <row r="1054" ht="15.0" customHeight="1">
      <c r="A1054" s="48">
        <v>2.0</v>
      </c>
      <c r="B1054" s="48">
        <v>2022.0</v>
      </c>
      <c r="C1054" s="49">
        <v>44762.0</v>
      </c>
      <c r="D1054" s="11" t="s">
        <v>246</v>
      </c>
      <c r="G1054" s="45" t="s">
        <v>411</v>
      </c>
      <c r="H1054" s="45" t="s">
        <v>375</v>
      </c>
      <c r="I1054" s="45">
        <v>1.0</v>
      </c>
      <c r="J1054" s="3"/>
      <c r="K1054" s="3"/>
      <c r="L1054" s="11" t="s">
        <v>135</v>
      </c>
      <c r="M1054" s="11" t="s">
        <v>170</v>
      </c>
      <c r="N1054" s="48">
        <v>0.0</v>
      </c>
      <c r="O1054" s="50">
        <v>15.0</v>
      </c>
      <c r="P1054" s="11" t="s">
        <v>502</v>
      </c>
      <c r="Q1054" s="4"/>
    </row>
    <row r="1055" ht="15.0" customHeight="1">
      <c r="A1055" s="48">
        <v>2.0</v>
      </c>
      <c r="B1055" s="48">
        <v>2022.0</v>
      </c>
      <c r="C1055" s="49">
        <v>44762.0</v>
      </c>
      <c r="D1055" s="11" t="s">
        <v>246</v>
      </c>
      <c r="G1055" s="45" t="s">
        <v>411</v>
      </c>
      <c r="H1055" s="45" t="s">
        <v>375</v>
      </c>
      <c r="I1055" s="45">
        <v>2.0</v>
      </c>
      <c r="J1055" s="3"/>
      <c r="K1055" s="3"/>
      <c r="L1055" s="11" t="s">
        <v>135</v>
      </c>
      <c r="M1055" s="11" t="s">
        <v>170</v>
      </c>
      <c r="N1055" s="48">
        <v>0.0</v>
      </c>
      <c r="O1055" s="50">
        <v>5.0</v>
      </c>
      <c r="P1055" s="11" t="s">
        <v>502</v>
      </c>
      <c r="Q1055" s="4"/>
    </row>
    <row r="1056" ht="15.0" customHeight="1">
      <c r="A1056" s="48">
        <v>2.0</v>
      </c>
      <c r="B1056" s="48">
        <v>2022.0</v>
      </c>
      <c r="C1056" s="49">
        <v>44762.0</v>
      </c>
      <c r="D1056" s="11" t="s">
        <v>246</v>
      </c>
      <c r="G1056" s="45" t="s">
        <v>376</v>
      </c>
      <c r="H1056" s="45" t="s">
        <v>375</v>
      </c>
      <c r="I1056" s="45">
        <v>1.0</v>
      </c>
      <c r="J1056" s="3"/>
      <c r="K1056" s="3"/>
      <c r="L1056" s="11" t="s">
        <v>141</v>
      </c>
      <c r="M1056" s="11" t="s">
        <v>170</v>
      </c>
      <c r="N1056" s="48">
        <v>0.0</v>
      </c>
      <c r="O1056" s="50">
        <v>20.0</v>
      </c>
      <c r="P1056" s="11" t="s">
        <v>502</v>
      </c>
      <c r="Q1056" s="4"/>
    </row>
    <row r="1057" ht="15.0" customHeight="1">
      <c r="A1057" s="48">
        <v>2.0</v>
      </c>
      <c r="B1057" s="48">
        <v>2022.0</v>
      </c>
      <c r="C1057" s="49">
        <v>44762.0</v>
      </c>
      <c r="D1057" s="11" t="s">
        <v>246</v>
      </c>
      <c r="G1057" s="45" t="s">
        <v>376</v>
      </c>
      <c r="H1057" s="45" t="s">
        <v>375</v>
      </c>
      <c r="I1057" s="45">
        <v>2.0</v>
      </c>
      <c r="J1057" s="3"/>
      <c r="K1057" s="3"/>
      <c r="L1057" s="11" t="s">
        <v>141</v>
      </c>
      <c r="M1057" s="11" t="s">
        <v>170</v>
      </c>
      <c r="N1057" s="48">
        <v>0.0</v>
      </c>
      <c r="O1057" s="50">
        <v>5.0</v>
      </c>
      <c r="P1057" s="11" t="s">
        <v>502</v>
      </c>
      <c r="Q1057" s="4"/>
    </row>
    <row r="1058" ht="15.0" customHeight="1">
      <c r="A1058" s="48">
        <v>2.0</v>
      </c>
      <c r="B1058" s="48">
        <v>2022.0</v>
      </c>
      <c r="C1058" s="49">
        <v>44771.0</v>
      </c>
      <c r="D1058" s="11" t="s">
        <v>246</v>
      </c>
      <c r="G1058" s="45" t="s">
        <v>428</v>
      </c>
      <c r="H1058" s="45" t="s">
        <v>421</v>
      </c>
      <c r="I1058" s="45">
        <v>1.0</v>
      </c>
      <c r="J1058" s="3"/>
      <c r="K1058" s="3"/>
      <c r="L1058" s="11" t="s">
        <v>141</v>
      </c>
      <c r="M1058" s="11" t="s">
        <v>176</v>
      </c>
      <c r="N1058" s="48">
        <v>45.0</v>
      </c>
      <c r="O1058" s="50">
        <v>10.0</v>
      </c>
      <c r="P1058" s="11" t="s">
        <v>54</v>
      </c>
      <c r="Q1058" s="4"/>
    </row>
    <row r="1059" ht="15.0" customHeight="1">
      <c r="A1059" s="48">
        <v>2.0</v>
      </c>
      <c r="B1059" s="48">
        <v>2022.0</v>
      </c>
      <c r="C1059" s="49">
        <v>44771.0</v>
      </c>
      <c r="D1059" s="11" t="s">
        <v>668</v>
      </c>
      <c r="G1059" s="45" t="s">
        <v>428</v>
      </c>
      <c r="H1059" s="45" t="s">
        <v>421</v>
      </c>
      <c r="I1059" s="45">
        <v>2.0</v>
      </c>
      <c r="J1059" s="3"/>
      <c r="K1059" s="3"/>
      <c r="L1059" s="11" t="s">
        <v>141</v>
      </c>
      <c r="M1059" s="11" t="s">
        <v>176</v>
      </c>
      <c r="N1059" s="48">
        <v>5.0</v>
      </c>
      <c r="O1059" s="50">
        <v>10.0</v>
      </c>
      <c r="P1059" s="11" t="s">
        <v>54</v>
      </c>
      <c r="Q1059" s="4"/>
    </row>
    <row r="1060" ht="15.0" customHeight="1">
      <c r="A1060" s="48">
        <v>2.0</v>
      </c>
      <c r="B1060" s="48">
        <v>2022.0</v>
      </c>
      <c r="C1060" s="49">
        <v>44771.0</v>
      </c>
      <c r="D1060" s="11" t="s">
        <v>668</v>
      </c>
      <c r="G1060" s="45" t="s">
        <v>466</v>
      </c>
      <c r="H1060" s="45" t="s">
        <v>421</v>
      </c>
      <c r="I1060" s="45">
        <v>1.0</v>
      </c>
      <c r="J1060" s="3"/>
      <c r="K1060" s="3"/>
      <c r="L1060" s="11" t="s">
        <v>135</v>
      </c>
      <c r="M1060" s="11" t="s">
        <v>170</v>
      </c>
      <c r="N1060" s="48">
        <v>0.0</v>
      </c>
      <c r="O1060" s="50">
        <v>5.0</v>
      </c>
      <c r="P1060" s="11" t="s">
        <v>502</v>
      </c>
      <c r="Q1060" s="4"/>
    </row>
    <row r="1061" ht="15.0" customHeight="1">
      <c r="A1061" s="48">
        <v>2.0</v>
      </c>
      <c r="B1061" s="48">
        <v>2022.0</v>
      </c>
      <c r="C1061" s="49">
        <v>44771.0</v>
      </c>
      <c r="D1061" s="11" t="s">
        <v>668</v>
      </c>
      <c r="G1061" s="45" t="s">
        <v>466</v>
      </c>
      <c r="H1061" s="45" t="s">
        <v>421</v>
      </c>
      <c r="I1061" s="45">
        <v>2.0</v>
      </c>
      <c r="J1061" s="3"/>
      <c r="K1061" s="3"/>
      <c r="L1061" s="11" t="s">
        <v>135</v>
      </c>
      <c r="M1061" s="11" t="s">
        <v>170</v>
      </c>
      <c r="N1061" s="48">
        <v>0.0</v>
      </c>
      <c r="O1061" s="50">
        <v>0.0</v>
      </c>
      <c r="P1061" s="11" t="s">
        <v>502</v>
      </c>
      <c r="Q1061" s="4"/>
    </row>
    <row r="1062" ht="15.0" customHeight="1">
      <c r="A1062" s="48">
        <v>2.0</v>
      </c>
      <c r="B1062" s="48">
        <v>2022.0</v>
      </c>
      <c r="C1062" s="49">
        <v>44771.0</v>
      </c>
      <c r="D1062" s="11" t="s">
        <v>246</v>
      </c>
      <c r="G1062" s="45" t="s">
        <v>464</v>
      </c>
      <c r="H1062" s="45" t="s">
        <v>421</v>
      </c>
      <c r="I1062" s="45">
        <v>1.0</v>
      </c>
      <c r="J1062" s="3"/>
      <c r="K1062" s="3"/>
      <c r="L1062" s="11" t="s">
        <v>123</v>
      </c>
      <c r="M1062" s="11" t="s">
        <v>165</v>
      </c>
      <c r="N1062" s="48">
        <v>0.0</v>
      </c>
      <c r="O1062" s="50">
        <v>0.0</v>
      </c>
      <c r="P1062" s="11" t="s">
        <v>502</v>
      </c>
      <c r="Q1062" s="4"/>
    </row>
    <row r="1063" ht="15.0" customHeight="1">
      <c r="A1063" s="48">
        <v>2.0</v>
      </c>
      <c r="B1063" s="48">
        <v>2022.0</v>
      </c>
      <c r="C1063" s="49">
        <v>44771.0</v>
      </c>
      <c r="D1063" s="11" t="s">
        <v>246</v>
      </c>
      <c r="G1063" s="45" t="s">
        <v>464</v>
      </c>
      <c r="H1063" s="45" t="s">
        <v>421</v>
      </c>
      <c r="I1063" s="45">
        <v>2.0</v>
      </c>
      <c r="J1063" s="3"/>
      <c r="K1063" s="3"/>
      <c r="L1063" s="11" t="s">
        <v>123</v>
      </c>
      <c r="M1063" s="11" t="s">
        <v>165</v>
      </c>
      <c r="N1063" s="48">
        <v>0.0</v>
      </c>
      <c r="O1063" s="50">
        <v>0.0</v>
      </c>
      <c r="P1063" s="11" t="s">
        <v>502</v>
      </c>
      <c r="Q1063" s="4"/>
    </row>
    <row r="1064" ht="15.0" customHeight="1">
      <c r="A1064" s="48">
        <v>2.0</v>
      </c>
      <c r="B1064" s="48">
        <v>2022.0</v>
      </c>
      <c r="C1064" s="49">
        <v>44778.0</v>
      </c>
      <c r="D1064" s="11" t="s">
        <v>275</v>
      </c>
      <c r="G1064" s="45" t="s">
        <v>449</v>
      </c>
      <c r="H1064" s="45" t="s">
        <v>421</v>
      </c>
      <c r="I1064" s="45">
        <v>1.0</v>
      </c>
      <c r="J1064" s="3"/>
      <c r="K1064" s="3"/>
      <c r="L1064" s="11" t="s">
        <v>123</v>
      </c>
      <c r="M1064" s="11" t="s">
        <v>165</v>
      </c>
      <c r="N1064" s="48">
        <v>0.0</v>
      </c>
      <c r="O1064" s="50">
        <v>0.0</v>
      </c>
      <c r="P1064" s="11" t="s">
        <v>502</v>
      </c>
      <c r="Q1064" s="4"/>
    </row>
    <row r="1065" ht="15.0" customHeight="1">
      <c r="A1065" s="48">
        <v>2.0</v>
      </c>
      <c r="B1065" s="48">
        <v>2022.0</v>
      </c>
      <c r="C1065" s="49">
        <v>44778.0</v>
      </c>
      <c r="D1065" s="11" t="s">
        <v>275</v>
      </c>
      <c r="G1065" s="45" t="s">
        <v>449</v>
      </c>
      <c r="H1065" s="45" t="s">
        <v>421</v>
      </c>
      <c r="I1065" s="45">
        <v>2.0</v>
      </c>
      <c r="J1065" s="3"/>
      <c r="K1065" s="3"/>
      <c r="L1065" s="11" t="s">
        <v>123</v>
      </c>
      <c r="M1065" s="11" t="s">
        <v>165</v>
      </c>
      <c r="N1065" s="48">
        <v>0.0</v>
      </c>
      <c r="O1065" s="50">
        <v>0.0</v>
      </c>
      <c r="P1065" s="11" t="s">
        <v>502</v>
      </c>
      <c r="Q1065" s="4"/>
    </row>
    <row r="1066" ht="15.0" customHeight="1">
      <c r="A1066" s="48">
        <v>2.0</v>
      </c>
      <c r="B1066" s="48">
        <v>2022.0</v>
      </c>
      <c r="C1066" s="49">
        <v>44778.0</v>
      </c>
      <c r="D1066" s="11" t="s">
        <v>275</v>
      </c>
      <c r="G1066" s="45" t="s">
        <v>467</v>
      </c>
      <c r="H1066" s="45" t="s">
        <v>421</v>
      </c>
      <c r="I1066" s="45">
        <v>1.0</v>
      </c>
      <c r="J1066" s="3"/>
      <c r="K1066" s="3"/>
      <c r="L1066" s="11" t="s">
        <v>123</v>
      </c>
      <c r="M1066" s="11" t="s">
        <v>165</v>
      </c>
      <c r="N1066" s="48">
        <v>0.0</v>
      </c>
      <c r="O1066" s="50">
        <v>0.0</v>
      </c>
      <c r="P1066" s="11" t="s">
        <v>502</v>
      </c>
      <c r="Q1066" s="4"/>
    </row>
    <row r="1067" ht="15.0" customHeight="1">
      <c r="A1067" s="48">
        <v>2.0</v>
      </c>
      <c r="B1067" s="48">
        <v>2022.0</v>
      </c>
      <c r="C1067" s="49">
        <v>44778.0</v>
      </c>
      <c r="D1067" s="11" t="s">
        <v>275</v>
      </c>
      <c r="G1067" s="45" t="s">
        <v>467</v>
      </c>
      <c r="H1067" s="45" t="s">
        <v>421</v>
      </c>
      <c r="I1067" s="45">
        <v>2.0</v>
      </c>
      <c r="J1067" s="3"/>
      <c r="K1067" s="3"/>
      <c r="L1067" s="11" t="s">
        <v>123</v>
      </c>
      <c r="M1067" s="11" t="s">
        <v>165</v>
      </c>
      <c r="N1067" s="48">
        <v>0.0</v>
      </c>
      <c r="O1067" s="50">
        <v>0.0</v>
      </c>
      <c r="P1067" s="11" t="s">
        <v>502</v>
      </c>
      <c r="Q1067" s="4"/>
    </row>
    <row r="1068" ht="15.0" customHeight="1">
      <c r="A1068" s="48">
        <v>2.0</v>
      </c>
      <c r="B1068" s="48">
        <v>2022.0</v>
      </c>
      <c r="C1068" s="49">
        <v>44778.0</v>
      </c>
      <c r="D1068" s="11" t="s">
        <v>668</v>
      </c>
      <c r="G1068" s="45" t="s">
        <v>429</v>
      </c>
      <c r="H1068" s="45" t="s">
        <v>421</v>
      </c>
      <c r="I1068" s="45">
        <v>1.0</v>
      </c>
      <c r="J1068" s="3"/>
      <c r="K1068" s="3"/>
      <c r="L1068" s="11" t="s">
        <v>141</v>
      </c>
      <c r="M1068" s="11" t="s">
        <v>170</v>
      </c>
      <c r="N1068" s="48">
        <v>0.0</v>
      </c>
      <c r="O1068" s="50">
        <v>0.0</v>
      </c>
      <c r="P1068" s="11" t="s">
        <v>54</v>
      </c>
      <c r="Q1068" s="4"/>
    </row>
    <row r="1069" ht="15.0" customHeight="1">
      <c r="A1069" s="48">
        <v>2.0</v>
      </c>
      <c r="B1069" s="48">
        <v>2022.0</v>
      </c>
      <c r="C1069" s="49">
        <v>44778.0</v>
      </c>
      <c r="D1069" s="11" t="s">
        <v>668</v>
      </c>
      <c r="G1069" s="45" t="s">
        <v>429</v>
      </c>
      <c r="H1069" s="45" t="s">
        <v>421</v>
      </c>
      <c r="I1069" s="45">
        <v>2.0</v>
      </c>
      <c r="J1069" s="3"/>
      <c r="K1069" s="3"/>
      <c r="L1069" s="11" t="s">
        <v>141</v>
      </c>
      <c r="M1069" s="11" t="s">
        <v>170</v>
      </c>
      <c r="N1069" s="48">
        <v>0.0</v>
      </c>
      <c r="O1069" s="50">
        <v>10.0</v>
      </c>
      <c r="P1069" s="11" t="s">
        <v>54</v>
      </c>
      <c r="Q1069" s="4"/>
    </row>
    <row r="1070" ht="15.0" customHeight="1">
      <c r="A1070" s="48">
        <v>2.0</v>
      </c>
      <c r="B1070" s="48">
        <v>2022.0</v>
      </c>
      <c r="C1070" s="49">
        <v>44778.0</v>
      </c>
      <c r="D1070" s="11" t="s">
        <v>668</v>
      </c>
      <c r="G1070" s="45" t="s">
        <v>453</v>
      </c>
      <c r="H1070" s="45" t="s">
        <v>421</v>
      </c>
      <c r="I1070" s="45">
        <v>1.0</v>
      </c>
      <c r="J1070" s="3"/>
      <c r="K1070" s="3"/>
      <c r="L1070" s="11"/>
      <c r="M1070" s="4"/>
      <c r="N1070" s="39"/>
      <c r="O1070" s="46"/>
      <c r="P1070" s="4"/>
      <c r="Q1070" s="4"/>
    </row>
    <row r="1071" ht="15.0" customHeight="1">
      <c r="A1071" s="48">
        <v>2.0</v>
      </c>
      <c r="B1071" s="48">
        <v>2022.0</v>
      </c>
      <c r="C1071" s="49">
        <v>44778.0</v>
      </c>
      <c r="D1071" s="11" t="s">
        <v>668</v>
      </c>
      <c r="G1071" s="45" t="s">
        <v>453</v>
      </c>
      <c r="H1071" s="45" t="s">
        <v>421</v>
      </c>
      <c r="I1071" s="45">
        <v>2.0</v>
      </c>
      <c r="J1071" s="3"/>
      <c r="K1071" s="3"/>
      <c r="L1071" s="11"/>
      <c r="M1071" s="4"/>
      <c r="N1071" s="39"/>
      <c r="O1071" s="46"/>
      <c r="P1071" s="4"/>
      <c r="Q1071" s="4"/>
    </row>
    <row r="1072" ht="15.0" customHeight="1">
      <c r="A1072" s="48">
        <v>2.0</v>
      </c>
      <c r="B1072" s="48">
        <v>2022.0</v>
      </c>
      <c r="C1072" s="49">
        <v>44783.0</v>
      </c>
      <c r="D1072" s="11" t="s">
        <v>174</v>
      </c>
      <c r="G1072" s="45" t="s">
        <v>434</v>
      </c>
      <c r="H1072" s="45" t="s">
        <v>421</v>
      </c>
      <c r="I1072" s="45">
        <v>1.0</v>
      </c>
      <c r="J1072" s="3"/>
      <c r="K1072" s="3"/>
      <c r="L1072" s="11" t="s">
        <v>135</v>
      </c>
      <c r="M1072" s="11" t="s">
        <v>170</v>
      </c>
      <c r="N1072" s="48">
        <v>0.0</v>
      </c>
      <c r="O1072" s="50">
        <v>10.0</v>
      </c>
      <c r="P1072" s="11" t="s">
        <v>502</v>
      </c>
      <c r="Q1072" s="4"/>
    </row>
    <row r="1073" ht="15.0" customHeight="1">
      <c r="A1073" s="48">
        <v>2.0</v>
      </c>
      <c r="B1073" s="48">
        <v>2022.0</v>
      </c>
      <c r="C1073" s="49">
        <v>44783.0</v>
      </c>
      <c r="D1073" s="11" t="s">
        <v>669</v>
      </c>
      <c r="G1073" s="45" t="s">
        <v>434</v>
      </c>
      <c r="H1073" s="45" t="s">
        <v>421</v>
      </c>
      <c r="I1073" s="45">
        <v>2.0</v>
      </c>
      <c r="J1073" s="3"/>
      <c r="K1073" s="3"/>
      <c r="L1073" s="11" t="s">
        <v>135</v>
      </c>
      <c r="M1073" s="11" t="s">
        <v>170</v>
      </c>
      <c r="N1073" s="48">
        <v>0.0</v>
      </c>
      <c r="O1073" s="50">
        <v>0.0</v>
      </c>
      <c r="P1073" s="11" t="s">
        <v>502</v>
      </c>
      <c r="Q1073" s="4"/>
    </row>
    <row r="1074" ht="15.0" customHeight="1">
      <c r="A1074" s="48">
        <v>2.0</v>
      </c>
      <c r="B1074" s="48">
        <v>2022.0</v>
      </c>
      <c r="C1074" s="49">
        <v>44783.0</v>
      </c>
      <c r="D1074" s="11" t="s">
        <v>669</v>
      </c>
      <c r="G1074" s="45" t="s">
        <v>424</v>
      </c>
      <c r="H1074" s="45" t="s">
        <v>421</v>
      </c>
      <c r="I1074" s="45">
        <v>1.0</v>
      </c>
      <c r="J1074" s="3"/>
      <c r="K1074" s="3"/>
      <c r="L1074" s="11" t="s">
        <v>141</v>
      </c>
      <c r="M1074" s="11" t="s">
        <v>176</v>
      </c>
      <c r="N1074" s="48">
        <v>90.0</v>
      </c>
      <c r="O1074" s="50">
        <v>75.0</v>
      </c>
      <c r="P1074" s="11" t="s">
        <v>54</v>
      </c>
      <c r="Q1074" s="4"/>
    </row>
    <row r="1075" ht="15.0" customHeight="1">
      <c r="A1075" s="48">
        <v>2.0</v>
      </c>
      <c r="B1075" s="48">
        <v>2022.0</v>
      </c>
      <c r="C1075" s="49">
        <v>44783.0</v>
      </c>
      <c r="D1075" s="11" t="s">
        <v>669</v>
      </c>
      <c r="G1075" s="45" t="s">
        <v>424</v>
      </c>
      <c r="H1075" s="45" t="s">
        <v>421</v>
      </c>
      <c r="I1075" s="45">
        <v>2.0</v>
      </c>
      <c r="J1075" s="3"/>
      <c r="K1075" s="3"/>
      <c r="L1075" s="11" t="s">
        <v>141</v>
      </c>
      <c r="M1075" s="11" t="s">
        <v>176</v>
      </c>
      <c r="N1075" s="48">
        <v>80.0</v>
      </c>
      <c r="O1075" s="50">
        <v>60.0</v>
      </c>
      <c r="P1075" s="11" t="s">
        <v>54</v>
      </c>
      <c r="Q1075" s="4"/>
    </row>
    <row r="1076" ht="15.0" customHeight="1">
      <c r="A1076" s="48">
        <v>3.0</v>
      </c>
      <c r="B1076" s="48">
        <v>2022.0</v>
      </c>
      <c r="C1076" s="49">
        <v>44783.0</v>
      </c>
      <c r="D1076" s="11" t="s">
        <v>174</v>
      </c>
      <c r="G1076" s="45" t="s">
        <v>425</v>
      </c>
      <c r="H1076" s="45" t="s">
        <v>421</v>
      </c>
      <c r="I1076" s="45">
        <v>1.0</v>
      </c>
      <c r="J1076" s="3"/>
      <c r="K1076" s="3"/>
      <c r="L1076" s="11" t="s">
        <v>141</v>
      </c>
      <c r="M1076" s="11" t="s">
        <v>176</v>
      </c>
      <c r="N1076" s="48">
        <v>100.0</v>
      </c>
      <c r="O1076" s="50">
        <v>15.0</v>
      </c>
      <c r="P1076" s="11" t="s">
        <v>54</v>
      </c>
      <c r="Q1076" s="4"/>
    </row>
    <row r="1077" ht="15.0" customHeight="1">
      <c r="A1077" s="48">
        <v>3.0</v>
      </c>
      <c r="B1077" s="48">
        <v>2022.0</v>
      </c>
      <c r="C1077" s="49">
        <v>44783.0</v>
      </c>
      <c r="D1077" s="11" t="s">
        <v>174</v>
      </c>
      <c r="G1077" s="45" t="s">
        <v>425</v>
      </c>
      <c r="H1077" s="45" t="s">
        <v>421</v>
      </c>
      <c r="I1077" s="45">
        <v>2.0</v>
      </c>
      <c r="J1077" s="3"/>
      <c r="K1077" s="3"/>
      <c r="L1077" s="11" t="s">
        <v>141</v>
      </c>
      <c r="M1077" s="11" t="s">
        <v>176</v>
      </c>
      <c r="N1077" s="48">
        <v>80.0</v>
      </c>
      <c r="O1077" s="50">
        <v>20.0</v>
      </c>
      <c r="P1077" s="11" t="s">
        <v>54</v>
      </c>
      <c r="Q1077" s="4"/>
    </row>
    <row r="1078" ht="15.0" customHeight="1">
      <c r="A1078" s="48">
        <v>3.0</v>
      </c>
      <c r="B1078" s="48">
        <v>2022.0</v>
      </c>
      <c r="C1078" s="49">
        <v>44783.0</v>
      </c>
      <c r="D1078" s="11" t="s">
        <v>174</v>
      </c>
      <c r="G1078" s="45" t="s">
        <v>374</v>
      </c>
      <c r="H1078" s="45" t="s">
        <v>375</v>
      </c>
      <c r="I1078" s="45">
        <v>1.0</v>
      </c>
      <c r="J1078" s="3"/>
      <c r="K1078" s="3"/>
      <c r="L1078" s="11" t="s">
        <v>129</v>
      </c>
      <c r="M1078" s="11" t="s">
        <v>74</v>
      </c>
      <c r="N1078" s="48">
        <v>0.0</v>
      </c>
      <c r="O1078" s="50">
        <v>0.0</v>
      </c>
      <c r="P1078" s="11" t="s">
        <v>502</v>
      </c>
      <c r="Q1078" s="4"/>
    </row>
    <row r="1079" ht="15.0" customHeight="1">
      <c r="A1079" s="48">
        <v>3.0</v>
      </c>
      <c r="B1079" s="48">
        <v>2022.0</v>
      </c>
      <c r="C1079" s="49">
        <v>44783.0</v>
      </c>
      <c r="D1079" s="11" t="s">
        <v>174</v>
      </c>
      <c r="G1079" s="45" t="s">
        <v>374</v>
      </c>
      <c r="H1079" s="45" t="s">
        <v>375</v>
      </c>
      <c r="I1079" s="45">
        <v>2.0</v>
      </c>
      <c r="J1079" s="3"/>
      <c r="K1079" s="3"/>
      <c r="L1079" s="11" t="s">
        <v>123</v>
      </c>
      <c r="M1079" s="11" t="s">
        <v>74</v>
      </c>
      <c r="N1079" s="48">
        <v>0.0</v>
      </c>
      <c r="O1079" s="50">
        <v>0.0</v>
      </c>
      <c r="P1079" s="11" t="s">
        <v>502</v>
      </c>
      <c r="Q1079" s="4"/>
    </row>
    <row r="1080" ht="15.0" customHeight="1">
      <c r="A1080" s="48">
        <v>3.0</v>
      </c>
      <c r="B1080" s="48">
        <v>2022.0</v>
      </c>
      <c r="C1080" s="49">
        <v>44783.0</v>
      </c>
      <c r="D1080" s="11" t="s">
        <v>669</v>
      </c>
      <c r="G1080" s="45" t="s">
        <v>426</v>
      </c>
      <c r="H1080" s="45" t="s">
        <v>421</v>
      </c>
      <c r="I1080" s="45">
        <v>1.0</v>
      </c>
      <c r="J1080" s="3"/>
      <c r="K1080" s="3"/>
      <c r="L1080" s="11" t="s">
        <v>141</v>
      </c>
      <c r="M1080" s="11" t="s">
        <v>176</v>
      </c>
      <c r="N1080" s="48">
        <v>15.0</v>
      </c>
      <c r="O1080" s="50">
        <v>30.0</v>
      </c>
      <c r="P1080" s="11" t="s">
        <v>54</v>
      </c>
      <c r="Q1080" s="4"/>
    </row>
    <row r="1081" ht="15.0" customHeight="1">
      <c r="A1081" s="48">
        <v>3.0</v>
      </c>
      <c r="B1081" s="48">
        <v>2022.0</v>
      </c>
      <c r="C1081" s="49">
        <v>44783.0</v>
      </c>
      <c r="D1081" s="11" t="s">
        <v>669</v>
      </c>
      <c r="G1081" s="45" t="s">
        <v>426</v>
      </c>
      <c r="H1081" s="45" t="s">
        <v>421</v>
      </c>
      <c r="I1081" s="45">
        <v>2.0</v>
      </c>
      <c r="J1081" s="3"/>
      <c r="K1081" s="3"/>
      <c r="L1081" s="11" t="s">
        <v>141</v>
      </c>
      <c r="M1081" s="11" t="s">
        <v>176</v>
      </c>
      <c r="N1081" s="48">
        <v>5.0</v>
      </c>
      <c r="O1081" s="50">
        <v>30.0</v>
      </c>
      <c r="P1081" s="11" t="s">
        <v>54</v>
      </c>
      <c r="Q1081" s="4"/>
    </row>
    <row r="1082" ht="15.0" customHeight="1">
      <c r="A1082" s="48">
        <v>3.0</v>
      </c>
      <c r="B1082" s="48">
        <v>2022.0</v>
      </c>
      <c r="C1082" s="49">
        <v>44783.0</v>
      </c>
      <c r="D1082" s="11" t="s">
        <v>174</v>
      </c>
      <c r="G1082" s="45" t="s">
        <v>459</v>
      </c>
      <c r="H1082" s="45" t="s">
        <v>421</v>
      </c>
      <c r="I1082" s="45">
        <v>1.0</v>
      </c>
      <c r="J1082" s="3"/>
      <c r="K1082" s="3"/>
      <c r="L1082" s="11" t="s">
        <v>135</v>
      </c>
      <c r="M1082" s="11" t="s">
        <v>170</v>
      </c>
      <c r="N1082" s="48">
        <v>0.0</v>
      </c>
      <c r="O1082" s="50">
        <v>80.0</v>
      </c>
      <c r="P1082" s="11" t="s">
        <v>502</v>
      </c>
      <c r="Q1082" s="4"/>
    </row>
    <row r="1083" ht="15.0" customHeight="1">
      <c r="A1083" s="48">
        <v>3.0</v>
      </c>
      <c r="B1083" s="48">
        <v>2022.0</v>
      </c>
      <c r="C1083" s="49">
        <v>44783.0</v>
      </c>
      <c r="D1083" s="11" t="s">
        <v>174</v>
      </c>
      <c r="G1083" s="45" t="s">
        <v>459</v>
      </c>
      <c r="H1083" s="45" t="s">
        <v>421</v>
      </c>
      <c r="I1083" s="45">
        <v>2.0</v>
      </c>
      <c r="J1083" s="3"/>
      <c r="K1083" s="3"/>
      <c r="L1083" s="11" t="s">
        <v>135</v>
      </c>
      <c r="M1083" s="11" t="s">
        <v>170</v>
      </c>
      <c r="N1083" s="48">
        <v>0.0</v>
      </c>
      <c r="O1083" s="50">
        <v>50.0</v>
      </c>
      <c r="P1083" s="11" t="s">
        <v>502</v>
      </c>
      <c r="Q1083" s="4"/>
    </row>
    <row r="1084" ht="15.0" customHeight="1">
      <c r="A1084" s="48">
        <v>3.0</v>
      </c>
      <c r="B1084" s="48">
        <v>2022.0</v>
      </c>
      <c r="C1084" s="49">
        <v>44784.0</v>
      </c>
      <c r="D1084" s="11" t="s">
        <v>246</v>
      </c>
      <c r="G1084" s="45" t="s">
        <v>458</v>
      </c>
      <c r="H1084" s="45" t="s">
        <v>421</v>
      </c>
      <c r="I1084" s="45">
        <v>1.0</v>
      </c>
      <c r="J1084" s="3"/>
      <c r="K1084" s="3"/>
      <c r="L1084" s="11" t="s">
        <v>123</v>
      </c>
      <c r="M1084" s="11" t="s">
        <v>165</v>
      </c>
      <c r="N1084" s="48">
        <v>0.0</v>
      </c>
      <c r="O1084" s="50">
        <v>0.0</v>
      </c>
      <c r="P1084" s="11" t="s">
        <v>502</v>
      </c>
      <c r="Q1084" s="4"/>
    </row>
    <row r="1085" ht="15.0" customHeight="1">
      <c r="A1085" s="48">
        <v>3.0</v>
      </c>
      <c r="B1085" s="48">
        <v>2022.0</v>
      </c>
      <c r="C1085" s="49">
        <v>44784.0</v>
      </c>
      <c r="D1085" s="11" t="s">
        <v>246</v>
      </c>
      <c r="G1085" s="45" t="s">
        <v>458</v>
      </c>
      <c r="H1085" s="45" t="s">
        <v>421</v>
      </c>
      <c r="I1085" s="45">
        <v>2.0</v>
      </c>
      <c r="J1085" s="3"/>
      <c r="K1085" s="3"/>
      <c r="L1085" s="11" t="s">
        <v>123</v>
      </c>
      <c r="M1085" s="11" t="s">
        <v>165</v>
      </c>
      <c r="N1085" s="48">
        <v>0.0</v>
      </c>
      <c r="O1085" s="50">
        <v>5.0</v>
      </c>
      <c r="P1085" s="11" t="s">
        <v>502</v>
      </c>
      <c r="Q1085" s="4"/>
    </row>
    <row r="1086" ht="15.0" customHeight="1">
      <c r="A1086" s="48">
        <v>3.0</v>
      </c>
      <c r="B1086" s="48">
        <v>2022.0</v>
      </c>
      <c r="C1086" s="49">
        <v>44784.0</v>
      </c>
      <c r="D1086" s="11" t="s">
        <v>669</v>
      </c>
      <c r="G1086" s="45" t="s">
        <v>433</v>
      </c>
      <c r="H1086" s="45" t="s">
        <v>421</v>
      </c>
      <c r="I1086" s="45">
        <v>1.0</v>
      </c>
      <c r="J1086" s="3"/>
      <c r="K1086" s="3"/>
      <c r="L1086" s="11" t="s">
        <v>141</v>
      </c>
      <c r="M1086" s="11" t="s">
        <v>170</v>
      </c>
      <c r="N1086" s="48">
        <v>0.0</v>
      </c>
      <c r="O1086" s="50">
        <v>5.0</v>
      </c>
      <c r="P1086" s="11" t="s">
        <v>502</v>
      </c>
      <c r="Q1086" s="4"/>
    </row>
    <row r="1087" ht="15.0" customHeight="1">
      <c r="A1087" s="48">
        <v>3.0</v>
      </c>
      <c r="B1087" s="48">
        <v>2022.0</v>
      </c>
      <c r="C1087" s="49">
        <v>44784.0</v>
      </c>
      <c r="D1087" s="11" t="s">
        <v>669</v>
      </c>
      <c r="G1087" s="45" t="s">
        <v>433</v>
      </c>
      <c r="H1087" s="45" t="s">
        <v>421</v>
      </c>
      <c r="I1087" s="45">
        <v>2.0</v>
      </c>
      <c r="J1087" s="3"/>
      <c r="K1087" s="3"/>
      <c r="L1087" s="11" t="s">
        <v>141</v>
      </c>
      <c r="M1087" s="11" t="s">
        <v>170</v>
      </c>
      <c r="N1087" s="48">
        <v>0.0</v>
      </c>
      <c r="O1087" s="50">
        <v>10.0</v>
      </c>
      <c r="P1087" s="11" t="s">
        <v>502</v>
      </c>
      <c r="Q1087" s="4"/>
    </row>
    <row r="1088" ht="15.0" customHeight="1">
      <c r="A1088" s="48">
        <v>3.0</v>
      </c>
      <c r="B1088" s="48">
        <v>2022.0</v>
      </c>
      <c r="C1088" s="49">
        <v>44784.0</v>
      </c>
      <c r="D1088" s="11" t="s">
        <v>246</v>
      </c>
      <c r="G1088" s="45" t="s">
        <v>457</v>
      </c>
      <c r="H1088" s="45" t="s">
        <v>421</v>
      </c>
      <c r="I1088" s="45">
        <v>1.0</v>
      </c>
      <c r="J1088" s="3"/>
      <c r="K1088" s="3"/>
      <c r="L1088" s="11" t="s">
        <v>123</v>
      </c>
      <c r="M1088" s="11" t="s">
        <v>165</v>
      </c>
      <c r="N1088" s="48">
        <v>0.0</v>
      </c>
      <c r="O1088" s="50">
        <v>40.0</v>
      </c>
      <c r="P1088" s="11" t="s">
        <v>502</v>
      </c>
      <c r="Q1088" s="4"/>
    </row>
    <row r="1089" ht="15.0" customHeight="1">
      <c r="A1089" s="48">
        <v>3.0</v>
      </c>
      <c r="B1089" s="48">
        <v>2022.0</v>
      </c>
      <c r="C1089" s="49">
        <v>44784.0</v>
      </c>
      <c r="D1089" s="11" t="s">
        <v>246</v>
      </c>
      <c r="G1089" s="45" t="s">
        <v>457</v>
      </c>
      <c r="H1089" s="45" t="s">
        <v>421</v>
      </c>
      <c r="I1089" s="45">
        <v>2.0</v>
      </c>
      <c r="J1089" s="3"/>
      <c r="K1089" s="3"/>
      <c r="L1089" s="11" t="s">
        <v>123</v>
      </c>
      <c r="M1089" s="11" t="s">
        <v>165</v>
      </c>
      <c r="N1089" s="48">
        <v>0.0</v>
      </c>
      <c r="O1089" s="50">
        <v>5.0</v>
      </c>
      <c r="P1089" s="11" t="s">
        <v>502</v>
      </c>
      <c r="Q1089" s="4"/>
    </row>
    <row r="1090" ht="15.0" customHeight="1">
      <c r="A1090" s="48">
        <v>3.0</v>
      </c>
      <c r="B1090" s="48">
        <v>2022.0</v>
      </c>
      <c r="C1090" s="49">
        <v>44784.0</v>
      </c>
      <c r="D1090" s="11" t="s">
        <v>669</v>
      </c>
      <c r="G1090" s="45" t="s">
        <v>446</v>
      </c>
      <c r="H1090" s="45" t="s">
        <v>421</v>
      </c>
      <c r="I1090" s="45">
        <v>1.0</v>
      </c>
      <c r="J1090" s="3"/>
      <c r="K1090" s="3"/>
      <c r="L1090" s="11" t="s">
        <v>123</v>
      </c>
      <c r="M1090" s="11" t="s">
        <v>165</v>
      </c>
      <c r="N1090" s="48">
        <v>0.0</v>
      </c>
      <c r="O1090" s="50">
        <v>10.0</v>
      </c>
      <c r="P1090" s="11" t="s">
        <v>502</v>
      </c>
      <c r="Q1090" s="4"/>
    </row>
    <row r="1091" ht="15.0" customHeight="1">
      <c r="A1091" s="48">
        <v>3.0</v>
      </c>
      <c r="B1091" s="48">
        <v>2022.0</v>
      </c>
      <c r="C1091" s="49">
        <v>44784.0</v>
      </c>
      <c r="D1091" s="11" t="s">
        <v>669</v>
      </c>
      <c r="G1091" s="45" t="s">
        <v>446</v>
      </c>
      <c r="H1091" s="45" t="s">
        <v>421</v>
      </c>
      <c r="I1091" s="45">
        <v>2.0</v>
      </c>
      <c r="J1091" s="3"/>
      <c r="K1091" s="3"/>
      <c r="L1091" s="11" t="s">
        <v>123</v>
      </c>
      <c r="M1091" s="11" t="s">
        <v>165</v>
      </c>
      <c r="N1091" s="48">
        <v>0.0</v>
      </c>
      <c r="O1091" s="50">
        <v>30.0</v>
      </c>
      <c r="P1091" s="11" t="s">
        <v>502</v>
      </c>
      <c r="Q1091" s="4"/>
    </row>
    <row r="1092" ht="15.0" customHeight="1">
      <c r="A1092" s="48">
        <v>3.0</v>
      </c>
      <c r="B1092" s="48">
        <v>2022.0</v>
      </c>
      <c r="C1092" s="49">
        <v>44784.0</v>
      </c>
      <c r="D1092" s="11" t="s">
        <v>246</v>
      </c>
      <c r="G1092" s="45" t="s">
        <v>460</v>
      </c>
      <c r="H1092" s="45" t="s">
        <v>421</v>
      </c>
      <c r="I1092" s="45">
        <v>1.0</v>
      </c>
      <c r="J1092" s="3"/>
      <c r="K1092" s="3"/>
      <c r="L1092" s="11" t="s">
        <v>123</v>
      </c>
      <c r="M1092" s="11" t="s">
        <v>165</v>
      </c>
      <c r="N1092" s="48">
        <v>0.0</v>
      </c>
      <c r="O1092" s="50">
        <v>0.0</v>
      </c>
      <c r="P1092" s="11" t="s">
        <v>502</v>
      </c>
      <c r="Q1092" s="4"/>
    </row>
    <row r="1093" ht="15.0" customHeight="1">
      <c r="A1093" s="48">
        <v>3.0</v>
      </c>
      <c r="B1093" s="48">
        <v>2022.0</v>
      </c>
      <c r="C1093" s="49">
        <v>44784.0</v>
      </c>
      <c r="D1093" s="11" t="s">
        <v>246</v>
      </c>
      <c r="G1093" s="45" t="s">
        <v>460</v>
      </c>
      <c r="H1093" s="45" t="s">
        <v>421</v>
      </c>
      <c r="I1093" s="45">
        <v>2.0</v>
      </c>
      <c r="J1093" s="3"/>
      <c r="K1093" s="3"/>
      <c r="L1093" s="11" t="s">
        <v>123</v>
      </c>
      <c r="M1093" s="11" t="s">
        <v>165</v>
      </c>
      <c r="N1093" s="48">
        <v>0.0</v>
      </c>
      <c r="O1093" s="50">
        <v>5.0</v>
      </c>
      <c r="P1093" s="11" t="s">
        <v>502</v>
      </c>
      <c r="Q1093" s="4"/>
    </row>
    <row r="1094" ht="15.0" customHeight="1">
      <c r="A1094" s="48">
        <v>3.0</v>
      </c>
      <c r="B1094" s="48">
        <v>2022.0</v>
      </c>
      <c r="C1094" s="49">
        <v>44784.0</v>
      </c>
      <c r="D1094" s="11" t="s">
        <v>669</v>
      </c>
      <c r="G1094" s="45" t="s">
        <v>447</v>
      </c>
      <c r="H1094" s="45" t="s">
        <v>421</v>
      </c>
      <c r="I1094" s="45">
        <v>1.0</v>
      </c>
      <c r="J1094" s="3"/>
      <c r="K1094" s="3"/>
      <c r="L1094" s="11" t="s">
        <v>123</v>
      </c>
      <c r="M1094" s="11" t="s">
        <v>165</v>
      </c>
      <c r="N1094" s="48">
        <v>0.0</v>
      </c>
      <c r="O1094" s="50">
        <v>5.0</v>
      </c>
      <c r="P1094" s="11" t="s">
        <v>502</v>
      </c>
      <c r="Q1094" s="4"/>
    </row>
    <row r="1095" ht="15.0" customHeight="1">
      <c r="A1095" s="48">
        <v>3.0</v>
      </c>
      <c r="B1095" s="48">
        <v>2022.0</v>
      </c>
      <c r="C1095" s="49">
        <v>44784.0</v>
      </c>
      <c r="D1095" s="11" t="s">
        <v>669</v>
      </c>
      <c r="G1095" s="45" t="s">
        <v>447</v>
      </c>
      <c r="H1095" s="45" t="s">
        <v>421</v>
      </c>
      <c r="I1095" s="45">
        <v>2.0</v>
      </c>
      <c r="J1095" s="3"/>
      <c r="K1095" s="3"/>
      <c r="L1095" s="11" t="s">
        <v>123</v>
      </c>
      <c r="M1095" s="11" t="s">
        <v>165</v>
      </c>
      <c r="N1095" s="48">
        <v>0.0</v>
      </c>
      <c r="O1095" s="50">
        <v>30.0</v>
      </c>
      <c r="P1095" s="11" t="s">
        <v>502</v>
      </c>
      <c r="Q1095" s="4"/>
    </row>
    <row r="1096" ht="15.0" customHeight="1">
      <c r="A1096" s="48">
        <v>3.0</v>
      </c>
      <c r="B1096" s="48">
        <v>2022.0</v>
      </c>
      <c r="C1096" s="49">
        <v>44784.0</v>
      </c>
      <c r="D1096" s="11" t="s">
        <v>246</v>
      </c>
      <c r="G1096" s="45" t="s">
        <v>427</v>
      </c>
      <c r="H1096" s="45" t="s">
        <v>421</v>
      </c>
      <c r="I1096" s="45">
        <v>1.0</v>
      </c>
      <c r="J1096" s="3"/>
      <c r="K1096" s="3"/>
      <c r="L1096" s="11" t="s">
        <v>135</v>
      </c>
      <c r="M1096" s="11" t="s">
        <v>176</v>
      </c>
      <c r="N1096" s="48">
        <v>0.0</v>
      </c>
      <c r="O1096" s="50">
        <v>25.0</v>
      </c>
      <c r="P1096" s="11" t="s">
        <v>54</v>
      </c>
      <c r="Q1096" s="4"/>
    </row>
    <row r="1097" ht="15.0" customHeight="1">
      <c r="A1097" s="48">
        <v>3.0</v>
      </c>
      <c r="B1097" s="48">
        <v>2022.0</v>
      </c>
      <c r="C1097" s="49">
        <v>44784.0</v>
      </c>
      <c r="D1097" s="11" t="s">
        <v>246</v>
      </c>
      <c r="G1097" s="45" t="s">
        <v>427</v>
      </c>
      <c r="H1097" s="45" t="s">
        <v>421</v>
      </c>
      <c r="I1097" s="45">
        <v>2.0</v>
      </c>
      <c r="J1097" s="3"/>
      <c r="K1097" s="3"/>
      <c r="L1097" s="11" t="s">
        <v>135</v>
      </c>
      <c r="M1097" s="11" t="s">
        <v>176</v>
      </c>
      <c r="N1097" s="48">
        <v>5.0</v>
      </c>
      <c r="O1097" s="50">
        <v>45.0</v>
      </c>
      <c r="P1097" s="11" t="s">
        <v>54</v>
      </c>
      <c r="Q1097" s="4"/>
    </row>
    <row r="1098" ht="15.0" customHeight="1">
      <c r="A1098" s="48">
        <v>3.0</v>
      </c>
      <c r="B1098" s="48">
        <v>2022.0</v>
      </c>
      <c r="C1098" s="49">
        <v>44785.0</v>
      </c>
      <c r="D1098" s="11" t="s">
        <v>246</v>
      </c>
      <c r="G1098" s="45" t="s">
        <v>423</v>
      </c>
      <c r="H1098" s="45" t="s">
        <v>421</v>
      </c>
      <c r="I1098" s="45">
        <v>1.0</v>
      </c>
      <c r="J1098" s="3"/>
      <c r="K1098" s="3"/>
      <c r="L1098" s="11" t="s">
        <v>135</v>
      </c>
      <c r="M1098" s="11" t="s">
        <v>176</v>
      </c>
      <c r="N1098" s="48">
        <v>10.0</v>
      </c>
      <c r="O1098" s="50">
        <v>20.0</v>
      </c>
      <c r="P1098" s="11" t="s">
        <v>54</v>
      </c>
      <c r="Q1098" s="4"/>
    </row>
    <row r="1099" ht="15.0" customHeight="1">
      <c r="A1099" s="48">
        <v>3.0</v>
      </c>
      <c r="B1099" s="48">
        <v>2022.0</v>
      </c>
      <c r="C1099" s="49">
        <v>44785.0</v>
      </c>
      <c r="D1099" s="11" t="s">
        <v>246</v>
      </c>
      <c r="G1099" s="45" t="s">
        <v>423</v>
      </c>
      <c r="H1099" s="45" t="s">
        <v>421</v>
      </c>
      <c r="I1099" s="45">
        <v>2.0</v>
      </c>
      <c r="J1099" s="3"/>
      <c r="K1099" s="3"/>
      <c r="L1099" s="11" t="s">
        <v>135</v>
      </c>
      <c r="M1099" s="11" t="s">
        <v>176</v>
      </c>
      <c r="N1099" s="48">
        <v>15.0</v>
      </c>
      <c r="O1099" s="50">
        <v>5.0</v>
      </c>
      <c r="P1099" s="11" t="s">
        <v>54</v>
      </c>
      <c r="Q1099" s="4"/>
    </row>
    <row r="1100" ht="15.0" customHeight="1">
      <c r="A1100" s="48">
        <v>3.0</v>
      </c>
      <c r="B1100" s="48">
        <v>2022.0</v>
      </c>
      <c r="C1100" s="49">
        <v>44785.0</v>
      </c>
      <c r="D1100" s="11" t="s">
        <v>246</v>
      </c>
      <c r="G1100" s="45" t="s">
        <v>465</v>
      </c>
      <c r="H1100" s="45" t="s">
        <v>421</v>
      </c>
      <c r="I1100" s="45">
        <v>1.0</v>
      </c>
      <c r="J1100" s="3"/>
      <c r="K1100" s="3"/>
      <c r="L1100" s="11" t="s">
        <v>123</v>
      </c>
      <c r="M1100" s="11" t="s">
        <v>165</v>
      </c>
      <c r="N1100" s="48">
        <v>0.0</v>
      </c>
      <c r="O1100" s="50">
        <v>5.0</v>
      </c>
      <c r="P1100" s="11" t="s">
        <v>502</v>
      </c>
      <c r="Q1100" s="4"/>
    </row>
    <row r="1101" ht="15.0" customHeight="1">
      <c r="A1101" s="48">
        <v>4.0</v>
      </c>
      <c r="B1101" s="48">
        <v>2022.0</v>
      </c>
      <c r="C1101" s="49">
        <v>44785.0</v>
      </c>
      <c r="D1101" s="11" t="s">
        <v>670</v>
      </c>
      <c r="G1101" s="45" t="s">
        <v>465</v>
      </c>
      <c r="H1101" s="45" t="s">
        <v>421</v>
      </c>
      <c r="I1101" s="45">
        <v>2.0</v>
      </c>
      <c r="J1101" s="3"/>
      <c r="K1101" s="3"/>
      <c r="L1101" s="11" t="s">
        <v>123</v>
      </c>
      <c r="M1101" s="11" t="s">
        <v>165</v>
      </c>
      <c r="N1101" s="48">
        <v>0.0</v>
      </c>
      <c r="O1101" s="50">
        <v>10.0</v>
      </c>
      <c r="P1101" s="11" t="s">
        <v>502</v>
      </c>
      <c r="Q1101" s="4"/>
    </row>
    <row r="1102" ht="15.0" customHeight="1">
      <c r="A1102" s="48">
        <v>4.0</v>
      </c>
      <c r="B1102" s="48">
        <v>2022.0</v>
      </c>
      <c r="C1102" s="49">
        <v>44785.0</v>
      </c>
      <c r="D1102" s="11" t="s">
        <v>246</v>
      </c>
      <c r="G1102" s="45" t="s">
        <v>445</v>
      </c>
      <c r="H1102" s="45" t="s">
        <v>421</v>
      </c>
      <c r="I1102" s="45">
        <v>1.0</v>
      </c>
      <c r="J1102" s="3"/>
      <c r="K1102" s="3"/>
      <c r="L1102" s="11" t="s">
        <v>123</v>
      </c>
      <c r="M1102" s="11" t="s">
        <v>165</v>
      </c>
      <c r="N1102" s="48">
        <v>0.0</v>
      </c>
      <c r="O1102" s="50">
        <v>0.0</v>
      </c>
      <c r="P1102" s="11" t="s">
        <v>502</v>
      </c>
      <c r="Q1102" s="4"/>
    </row>
    <row r="1103" ht="15.0" customHeight="1">
      <c r="A1103" s="48">
        <v>4.0</v>
      </c>
      <c r="B1103" s="48">
        <v>2022.0</v>
      </c>
      <c r="C1103" s="49">
        <v>44785.0</v>
      </c>
      <c r="D1103" s="11" t="s">
        <v>246</v>
      </c>
      <c r="G1103" s="45" t="s">
        <v>445</v>
      </c>
      <c r="H1103" s="45" t="s">
        <v>421</v>
      </c>
      <c r="I1103" s="45">
        <v>2.0</v>
      </c>
      <c r="J1103" s="3"/>
      <c r="K1103" s="3"/>
      <c r="L1103" s="11" t="s">
        <v>123</v>
      </c>
      <c r="M1103" s="11" t="s">
        <v>165</v>
      </c>
      <c r="N1103" s="48">
        <v>0.0</v>
      </c>
      <c r="O1103" s="50">
        <v>5.0</v>
      </c>
      <c r="P1103" s="11" t="s">
        <v>502</v>
      </c>
      <c r="Q1103" s="4"/>
    </row>
    <row r="1104" ht="15.0" customHeight="1">
      <c r="A1104" s="48">
        <v>4.0</v>
      </c>
      <c r="B1104" s="48">
        <v>2022.0</v>
      </c>
      <c r="C1104" s="49">
        <v>44785.0</v>
      </c>
      <c r="D1104" s="11" t="s">
        <v>670</v>
      </c>
      <c r="G1104" s="45" t="s">
        <v>472</v>
      </c>
      <c r="H1104" s="45" t="s">
        <v>421</v>
      </c>
      <c r="I1104" s="45">
        <v>1.0</v>
      </c>
      <c r="J1104" s="3"/>
      <c r="K1104" s="3"/>
      <c r="L1104" s="11" t="s">
        <v>123</v>
      </c>
      <c r="M1104" s="11" t="s">
        <v>165</v>
      </c>
      <c r="N1104" s="48">
        <v>0.0</v>
      </c>
      <c r="O1104" s="50">
        <v>0.0</v>
      </c>
      <c r="P1104" s="11" t="s">
        <v>502</v>
      </c>
      <c r="Q1104" s="4"/>
    </row>
    <row r="1105" ht="15.0" customHeight="1">
      <c r="A1105" s="48">
        <v>4.0</v>
      </c>
      <c r="B1105" s="48">
        <v>2022.0</v>
      </c>
      <c r="C1105" s="49">
        <v>44785.0</v>
      </c>
      <c r="D1105" s="11" t="s">
        <v>670</v>
      </c>
      <c r="G1105" s="45" t="s">
        <v>472</v>
      </c>
      <c r="H1105" s="45" t="s">
        <v>421</v>
      </c>
      <c r="I1105" s="45">
        <v>2.0</v>
      </c>
      <c r="J1105" s="3"/>
      <c r="K1105" s="3"/>
      <c r="L1105" s="11" t="s">
        <v>123</v>
      </c>
      <c r="M1105" s="11" t="s">
        <v>165</v>
      </c>
      <c r="N1105" s="48">
        <v>0.0</v>
      </c>
      <c r="O1105" s="50">
        <v>20.0</v>
      </c>
      <c r="P1105" s="11" t="s">
        <v>502</v>
      </c>
      <c r="Q1105" s="4"/>
    </row>
    <row r="1106" ht="15.0" customHeight="1">
      <c r="A1106" s="48">
        <v>4.0</v>
      </c>
      <c r="B1106" s="48">
        <v>2022.0</v>
      </c>
      <c r="C1106" s="49">
        <v>44785.0</v>
      </c>
      <c r="D1106" s="11" t="s">
        <v>246</v>
      </c>
      <c r="G1106" s="45" t="s">
        <v>461</v>
      </c>
      <c r="H1106" s="45" t="s">
        <v>421</v>
      </c>
      <c r="I1106" s="45">
        <v>1.0</v>
      </c>
      <c r="J1106" s="3"/>
      <c r="K1106" s="3"/>
      <c r="L1106" s="11" t="s">
        <v>123</v>
      </c>
      <c r="M1106" s="11" t="s">
        <v>165</v>
      </c>
      <c r="N1106" s="48">
        <v>0.0</v>
      </c>
      <c r="O1106" s="50">
        <v>5.0</v>
      </c>
      <c r="P1106" s="11" t="s">
        <v>502</v>
      </c>
      <c r="Q1106" s="4"/>
    </row>
    <row r="1107" ht="15.0" customHeight="1">
      <c r="A1107" s="48">
        <v>4.0</v>
      </c>
      <c r="B1107" s="48">
        <v>2022.0</v>
      </c>
      <c r="C1107" s="49">
        <v>44785.0</v>
      </c>
      <c r="D1107" s="11" t="s">
        <v>246</v>
      </c>
      <c r="G1107" s="45" t="s">
        <v>461</v>
      </c>
      <c r="H1107" s="45" t="s">
        <v>421</v>
      </c>
      <c r="I1107" s="45">
        <v>2.0</v>
      </c>
      <c r="J1107" s="3"/>
      <c r="K1107" s="3"/>
      <c r="L1107" s="11" t="s">
        <v>123</v>
      </c>
      <c r="M1107" s="11" t="s">
        <v>165</v>
      </c>
      <c r="N1107" s="48">
        <v>0.0</v>
      </c>
      <c r="O1107" s="50">
        <v>0.0</v>
      </c>
      <c r="P1107" s="11" t="s">
        <v>502</v>
      </c>
      <c r="Q1107" s="4"/>
    </row>
    <row r="1108" ht="15.0" customHeight="1">
      <c r="A1108" s="48">
        <v>4.0</v>
      </c>
      <c r="B1108" s="48">
        <v>2022.0</v>
      </c>
      <c r="C1108" s="49">
        <v>44790.0</v>
      </c>
      <c r="D1108" s="11" t="s">
        <v>668</v>
      </c>
      <c r="G1108" s="45" t="s">
        <v>462</v>
      </c>
      <c r="H1108" s="45" t="s">
        <v>421</v>
      </c>
      <c r="I1108" s="45">
        <v>1.0</v>
      </c>
      <c r="J1108" s="3"/>
      <c r="K1108" s="3"/>
      <c r="L1108" s="11" t="s">
        <v>123</v>
      </c>
      <c r="M1108" s="11" t="s">
        <v>165</v>
      </c>
      <c r="N1108" s="48">
        <v>0.0</v>
      </c>
      <c r="O1108" s="50">
        <v>0.0</v>
      </c>
      <c r="P1108" s="11" t="s">
        <v>502</v>
      </c>
      <c r="Q1108" s="4"/>
    </row>
    <row r="1109" ht="15.0" customHeight="1">
      <c r="A1109" s="48">
        <v>4.0</v>
      </c>
      <c r="B1109" s="48">
        <v>2022.0</v>
      </c>
      <c r="C1109" s="49">
        <v>44790.0</v>
      </c>
      <c r="D1109" s="11" t="s">
        <v>668</v>
      </c>
      <c r="G1109" s="45" t="s">
        <v>462</v>
      </c>
      <c r="H1109" s="45" t="s">
        <v>421</v>
      </c>
      <c r="I1109" s="45">
        <v>2.0</v>
      </c>
      <c r="J1109" s="3"/>
      <c r="K1109" s="3"/>
      <c r="L1109" s="11" t="s">
        <v>123</v>
      </c>
      <c r="M1109" s="11" t="s">
        <v>165</v>
      </c>
      <c r="N1109" s="48">
        <v>0.0</v>
      </c>
      <c r="O1109" s="50">
        <v>0.0</v>
      </c>
      <c r="P1109" s="11" t="s">
        <v>502</v>
      </c>
      <c r="Q1109" s="4"/>
    </row>
    <row r="1110" ht="15.0" customHeight="1">
      <c r="A1110" s="48">
        <v>4.0</v>
      </c>
      <c r="B1110" s="48">
        <v>2022.0</v>
      </c>
      <c r="C1110" s="49">
        <v>44790.0</v>
      </c>
      <c r="D1110" s="11" t="s">
        <v>669</v>
      </c>
      <c r="G1110" s="45" t="s">
        <v>448</v>
      </c>
      <c r="H1110" s="45" t="s">
        <v>421</v>
      </c>
      <c r="I1110" s="45">
        <v>1.0</v>
      </c>
      <c r="J1110" s="3"/>
      <c r="K1110" s="3"/>
      <c r="L1110" s="11" t="s">
        <v>123</v>
      </c>
      <c r="M1110" s="11" t="s">
        <v>165</v>
      </c>
      <c r="N1110" s="48">
        <v>0.0</v>
      </c>
      <c r="O1110" s="50">
        <v>5.0</v>
      </c>
      <c r="P1110" s="11" t="s">
        <v>502</v>
      </c>
      <c r="Q1110" s="4"/>
    </row>
    <row r="1111" ht="15.0" customHeight="1">
      <c r="A1111" s="48">
        <v>4.0</v>
      </c>
      <c r="B1111" s="48">
        <v>2022.0</v>
      </c>
      <c r="C1111" s="49">
        <v>44790.0</v>
      </c>
      <c r="D1111" s="11" t="s">
        <v>669</v>
      </c>
      <c r="G1111" s="45" t="s">
        <v>448</v>
      </c>
      <c r="H1111" s="45" t="s">
        <v>421</v>
      </c>
      <c r="I1111" s="45">
        <v>2.0</v>
      </c>
      <c r="J1111" s="3"/>
      <c r="K1111" s="3"/>
      <c r="L1111" s="11" t="s">
        <v>123</v>
      </c>
      <c r="M1111" s="11" t="s">
        <v>165</v>
      </c>
      <c r="N1111" s="48">
        <v>0.0</v>
      </c>
      <c r="O1111" s="50">
        <v>10.0</v>
      </c>
      <c r="P1111" s="11" t="s">
        <v>502</v>
      </c>
      <c r="Q1111" s="4"/>
    </row>
    <row r="1112" ht="15.0" customHeight="1">
      <c r="A1112" s="48">
        <v>4.0</v>
      </c>
      <c r="B1112" s="48">
        <v>2022.0</v>
      </c>
      <c r="C1112" s="49">
        <v>44790.0</v>
      </c>
      <c r="D1112" s="11" t="s">
        <v>668</v>
      </c>
      <c r="G1112" s="45" t="s">
        <v>463</v>
      </c>
      <c r="H1112" s="45" t="s">
        <v>421</v>
      </c>
      <c r="I1112" s="45">
        <v>1.0</v>
      </c>
      <c r="J1112" s="3"/>
      <c r="K1112" s="3"/>
      <c r="L1112" s="11" t="s">
        <v>123</v>
      </c>
      <c r="M1112" s="11" t="s">
        <v>165</v>
      </c>
      <c r="N1112" s="48">
        <v>0.0</v>
      </c>
      <c r="O1112" s="50">
        <v>0.0</v>
      </c>
      <c r="P1112" s="11" t="s">
        <v>502</v>
      </c>
      <c r="Q1112" s="4"/>
    </row>
    <row r="1113" ht="15.0" customHeight="1">
      <c r="A1113" s="48">
        <v>4.0</v>
      </c>
      <c r="B1113" s="48">
        <v>2022.0</v>
      </c>
      <c r="C1113" s="49">
        <v>44790.0</v>
      </c>
      <c r="D1113" s="11" t="s">
        <v>668</v>
      </c>
      <c r="G1113" s="45" t="s">
        <v>463</v>
      </c>
      <c r="H1113" s="45" t="s">
        <v>421</v>
      </c>
      <c r="I1113" s="45">
        <v>2.0</v>
      </c>
      <c r="J1113" s="3"/>
      <c r="K1113" s="3"/>
      <c r="L1113" s="11" t="s">
        <v>123</v>
      </c>
      <c r="M1113" s="11" t="s">
        <v>165</v>
      </c>
      <c r="N1113" s="48">
        <v>0.0</v>
      </c>
      <c r="O1113" s="50">
        <v>10.0</v>
      </c>
      <c r="P1113" s="11" t="s">
        <v>502</v>
      </c>
      <c r="Q1113" s="4"/>
    </row>
    <row r="1114" ht="15.0" customHeight="1">
      <c r="A1114" s="48">
        <v>4.0</v>
      </c>
      <c r="B1114" s="48">
        <v>2022.0</v>
      </c>
      <c r="C1114" s="49">
        <v>44790.0</v>
      </c>
      <c r="D1114" s="11" t="s">
        <v>669</v>
      </c>
      <c r="G1114" s="45" t="s">
        <v>430</v>
      </c>
      <c r="H1114" s="45" t="s">
        <v>421</v>
      </c>
      <c r="I1114" s="45">
        <v>1.0</v>
      </c>
      <c r="J1114" s="3"/>
      <c r="K1114" s="3"/>
      <c r="L1114" s="11" t="s">
        <v>141</v>
      </c>
      <c r="M1114" s="11" t="s">
        <v>170</v>
      </c>
      <c r="N1114" s="48">
        <v>0.0</v>
      </c>
      <c r="O1114" s="50">
        <v>5.0</v>
      </c>
      <c r="P1114" s="11" t="s">
        <v>54</v>
      </c>
      <c r="Q1114" s="4"/>
    </row>
    <row r="1115" ht="15.0" customHeight="1">
      <c r="A1115" s="48">
        <v>4.0</v>
      </c>
      <c r="B1115" s="48">
        <v>2022.0</v>
      </c>
      <c r="C1115" s="49">
        <v>44790.0</v>
      </c>
      <c r="D1115" s="11" t="s">
        <v>669</v>
      </c>
      <c r="G1115" s="45" t="s">
        <v>430</v>
      </c>
      <c r="H1115" s="45" t="s">
        <v>421</v>
      </c>
      <c r="I1115" s="45">
        <v>2.0</v>
      </c>
      <c r="J1115" s="3"/>
      <c r="K1115" s="3"/>
      <c r="L1115" s="11" t="s">
        <v>141</v>
      </c>
      <c r="M1115" s="11" t="s">
        <v>170</v>
      </c>
      <c r="N1115" s="48">
        <v>0.0</v>
      </c>
      <c r="O1115" s="50">
        <v>5.0</v>
      </c>
      <c r="P1115" s="11" t="s">
        <v>54</v>
      </c>
      <c r="Q1115" s="4"/>
    </row>
    <row r="1116" ht="15.0" customHeight="1">
      <c r="A1116" s="48">
        <v>4.0</v>
      </c>
      <c r="B1116" s="48">
        <v>2022.0</v>
      </c>
      <c r="C1116" s="49">
        <v>44790.0</v>
      </c>
      <c r="D1116" s="11" t="s">
        <v>668</v>
      </c>
      <c r="G1116" s="45" t="s">
        <v>431</v>
      </c>
      <c r="H1116" s="45" t="s">
        <v>421</v>
      </c>
      <c r="I1116" s="45">
        <v>1.0</v>
      </c>
      <c r="J1116" s="3"/>
      <c r="K1116" s="3"/>
      <c r="L1116" s="11" t="s">
        <v>141</v>
      </c>
      <c r="M1116" s="11" t="s">
        <v>176</v>
      </c>
      <c r="N1116" s="48">
        <v>10.0</v>
      </c>
      <c r="O1116" s="50">
        <v>100.0</v>
      </c>
      <c r="P1116" s="11" t="s">
        <v>54</v>
      </c>
      <c r="Q1116" s="4"/>
    </row>
    <row r="1117" ht="15.0" customHeight="1">
      <c r="A1117" s="48">
        <v>4.0</v>
      </c>
      <c r="B1117" s="48">
        <v>2022.0</v>
      </c>
      <c r="C1117" s="49">
        <v>44790.0</v>
      </c>
      <c r="D1117" s="11" t="s">
        <v>668</v>
      </c>
      <c r="G1117" s="45" t="s">
        <v>431</v>
      </c>
      <c r="H1117" s="45" t="s">
        <v>421</v>
      </c>
      <c r="I1117" s="45">
        <v>2.0</v>
      </c>
      <c r="J1117" s="3"/>
      <c r="K1117" s="3"/>
      <c r="L1117" s="11" t="s">
        <v>141</v>
      </c>
      <c r="M1117" s="11" t="s">
        <v>176</v>
      </c>
      <c r="N1117" s="48">
        <v>55.0</v>
      </c>
      <c r="O1117" s="50">
        <v>40.0</v>
      </c>
      <c r="P1117" s="11" t="s">
        <v>54</v>
      </c>
      <c r="Q1117" s="4"/>
    </row>
    <row r="1118" ht="15.0" customHeight="1">
      <c r="A1118" s="48">
        <v>4.0</v>
      </c>
      <c r="B1118" s="48">
        <v>2022.0</v>
      </c>
      <c r="C1118" s="49">
        <v>44790.0</v>
      </c>
      <c r="D1118" s="11" t="s">
        <v>669</v>
      </c>
      <c r="G1118" s="45" t="s">
        <v>432</v>
      </c>
      <c r="H1118" s="45" t="s">
        <v>421</v>
      </c>
      <c r="I1118" s="45">
        <v>1.0</v>
      </c>
      <c r="J1118" s="3"/>
      <c r="K1118" s="3"/>
      <c r="L1118" s="11" t="s">
        <v>141</v>
      </c>
      <c r="M1118" s="11" t="s">
        <v>170</v>
      </c>
      <c r="N1118" s="48">
        <v>0.0</v>
      </c>
      <c r="O1118" s="50">
        <v>5.0</v>
      </c>
      <c r="P1118" s="11" t="s">
        <v>54</v>
      </c>
      <c r="Q1118" s="4"/>
    </row>
    <row r="1119" ht="15.0" customHeight="1">
      <c r="A1119" s="48">
        <v>4.0</v>
      </c>
      <c r="B1119" s="48">
        <v>2022.0</v>
      </c>
      <c r="C1119" s="49">
        <v>44790.0</v>
      </c>
      <c r="D1119" s="11" t="s">
        <v>669</v>
      </c>
      <c r="G1119" s="45" t="s">
        <v>432</v>
      </c>
      <c r="H1119" s="45" t="s">
        <v>421</v>
      </c>
      <c r="I1119" s="45">
        <v>2.0</v>
      </c>
      <c r="J1119" s="3"/>
      <c r="K1119" s="3"/>
      <c r="L1119" s="11" t="s">
        <v>141</v>
      </c>
      <c r="M1119" s="11" t="s">
        <v>170</v>
      </c>
      <c r="N1119" s="48">
        <v>0.0</v>
      </c>
      <c r="O1119" s="50">
        <v>0.0</v>
      </c>
      <c r="P1119" s="11" t="s">
        <v>54</v>
      </c>
      <c r="Q1119" s="4"/>
    </row>
    <row r="1120" ht="15.0" customHeight="1">
      <c r="A1120" s="48">
        <v>4.0</v>
      </c>
      <c r="B1120" s="48">
        <v>2022.0</v>
      </c>
      <c r="C1120" s="49">
        <v>44790.0</v>
      </c>
      <c r="D1120" s="11" t="s">
        <v>668</v>
      </c>
      <c r="G1120" s="45" t="s">
        <v>455</v>
      </c>
      <c r="H1120" s="45" t="s">
        <v>421</v>
      </c>
      <c r="I1120" s="45">
        <v>1.0</v>
      </c>
      <c r="J1120" s="3"/>
      <c r="K1120" s="3"/>
      <c r="L1120" s="11" t="s">
        <v>135</v>
      </c>
      <c r="M1120" s="11" t="s">
        <v>170</v>
      </c>
      <c r="N1120" s="48">
        <v>25.0</v>
      </c>
      <c r="O1120" s="50">
        <v>5.0</v>
      </c>
      <c r="P1120" s="11" t="s">
        <v>54</v>
      </c>
      <c r="Q1120" s="4"/>
    </row>
    <row r="1121" ht="15.0" customHeight="1">
      <c r="A1121" s="48">
        <v>4.0</v>
      </c>
      <c r="B1121" s="48">
        <v>2022.0</v>
      </c>
      <c r="C1121" s="49">
        <v>44790.0</v>
      </c>
      <c r="D1121" s="11" t="s">
        <v>668</v>
      </c>
      <c r="G1121" s="45" t="s">
        <v>455</v>
      </c>
      <c r="H1121" s="45" t="s">
        <v>421</v>
      </c>
      <c r="I1121" s="45">
        <v>2.0</v>
      </c>
      <c r="J1121" s="3"/>
      <c r="K1121" s="3"/>
      <c r="L1121" s="11" t="s">
        <v>135</v>
      </c>
      <c r="M1121" s="11" t="s">
        <v>170</v>
      </c>
      <c r="N1121" s="48">
        <v>5.0</v>
      </c>
      <c r="O1121" s="50">
        <v>80.0</v>
      </c>
      <c r="P1121" s="11" t="s">
        <v>54</v>
      </c>
      <c r="Q1121" s="4"/>
    </row>
    <row r="1122" ht="15.0" customHeight="1">
      <c r="A1122" s="48">
        <v>4.0</v>
      </c>
      <c r="B1122" s="48">
        <v>2022.0</v>
      </c>
      <c r="C1122" s="49">
        <v>44790.0</v>
      </c>
      <c r="D1122" s="11" t="s">
        <v>669</v>
      </c>
      <c r="G1122" s="45" t="s">
        <v>454</v>
      </c>
      <c r="H1122" s="45" t="s">
        <v>421</v>
      </c>
      <c r="I1122" s="45">
        <v>1.0</v>
      </c>
      <c r="J1122" s="3"/>
      <c r="K1122" s="3"/>
      <c r="L1122" s="11" t="s">
        <v>135</v>
      </c>
      <c r="M1122" s="11" t="s">
        <v>176</v>
      </c>
      <c r="N1122" s="48">
        <v>45.0</v>
      </c>
      <c r="O1122" s="50">
        <v>70.0</v>
      </c>
      <c r="P1122" s="11" t="s">
        <v>54</v>
      </c>
      <c r="Q1122" s="4"/>
    </row>
    <row r="1123" ht="15.0" customHeight="1">
      <c r="A1123" s="48">
        <v>4.0</v>
      </c>
      <c r="B1123" s="48">
        <v>2022.0</v>
      </c>
      <c r="C1123" s="49">
        <v>44790.0</v>
      </c>
      <c r="D1123" s="11" t="s">
        <v>669</v>
      </c>
      <c r="G1123" s="45" t="s">
        <v>454</v>
      </c>
      <c r="H1123" s="45" t="s">
        <v>421</v>
      </c>
      <c r="I1123" s="45">
        <v>2.0</v>
      </c>
      <c r="J1123" s="3"/>
      <c r="K1123" s="3"/>
      <c r="L1123" s="11" t="s">
        <v>135</v>
      </c>
      <c r="M1123" s="11" t="s">
        <v>176</v>
      </c>
      <c r="N1123" s="48">
        <v>30.0</v>
      </c>
      <c r="O1123" s="50">
        <v>60.0</v>
      </c>
      <c r="P1123" s="11" t="s">
        <v>54</v>
      </c>
      <c r="Q1123" s="4"/>
    </row>
    <row r="1124" ht="15.0" customHeight="1">
      <c r="A1124" s="48">
        <v>4.0</v>
      </c>
      <c r="B1124" s="48">
        <v>2022.0</v>
      </c>
      <c r="C1124" s="49">
        <v>44790.0</v>
      </c>
      <c r="D1124" s="11" t="s">
        <v>668</v>
      </c>
      <c r="G1124" s="45" t="s">
        <v>452</v>
      </c>
      <c r="H1124" s="45" t="s">
        <v>421</v>
      </c>
      <c r="I1124" s="45">
        <v>1.0</v>
      </c>
      <c r="J1124" s="3"/>
      <c r="K1124" s="3"/>
      <c r="L1124" s="11" t="s">
        <v>123</v>
      </c>
      <c r="M1124" s="11" t="s">
        <v>165</v>
      </c>
      <c r="N1124" s="48">
        <v>0.0</v>
      </c>
      <c r="O1124" s="50">
        <v>0.0</v>
      </c>
      <c r="P1124" s="11" t="s">
        <v>502</v>
      </c>
      <c r="Q1124" s="4"/>
    </row>
    <row r="1125" ht="15.0" customHeight="1">
      <c r="A1125" s="48">
        <v>4.0</v>
      </c>
      <c r="B1125" s="48">
        <v>2022.0</v>
      </c>
      <c r="C1125" s="49">
        <v>44790.0</v>
      </c>
      <c r="D1125" s="11" t="s">
        <v>668</v>
      </c>
      <c r="G1125" s="45" t="s">
        <v>452</v>
      </c>
      <c r="H1125" s="45" t="s">
        <v>421</v>
      </c>
      <c r="I1125" s="45">
        <v>2.0</v>
      </c>
      <c r="J1125" s="3"/>
      <c r="K1125" s="3"/>
      <c r="L1125" s="11" t="s">
        <v>123</v>
      </c>
      <c r="M1125" s="11" t="s">
        <v>165</v>
      </c>
      <c r="N1125" s="48">
        <v>0.0</v>
      </c>
      <c r="O1125" s="50">
        <v>0.0</v>
      </c>
      <c r="P1125" s="11" t="s">
        <v>502</v>
      </c>
      <c r="Q1125" s="4"/>
    </row>
    <row r="1126" ht="15.0" customHeight="1">
      <c r="A1126" s="48">
        <v>5.0</v>
      </c>
      <c r="B1126" s="48">
        <v>2022.0</v>
      </c>
      <c r="C1126" s="49">
        <v>44790.0</v>
      </c>
      <c r="D1126" s="11" t="s">
        <v>669</v>
      </c>
      <c r="G1126" s="45" t="s">
        <v>450</v>
      </c>
      <c r="H1126" s="45" t="s">
        <v>421</v>
      </c>
      <c r="I1126" s="45">
        <v>1.0</v>
      </c>
      <c r="J1126" s="3"/>
      <c r="K1126" s="3"/>
      <c r="L1126" s="11" t="s">
        <v>123</v>
      </c>
      <c r="M1126" s="11" t="s">
        <v>165</v>
      </c>
      <c r="N1126" s="48">
        <v>0.0</v>
      </c>
      <c r="O1126" s="50">
        <v>0.0</v>
      </c>
      <c r="P1126" s="11" t="s">
        <v>502</v>
      </c>
      <c r="Q1126" s="4"/>
    </row>
    <row r="1127" ht="15.0" customHeight="1">
      <c r="A1127" s="48">
        <v>5.0</v>
      </c>
      <c r="B1127" s="48">
        <v>2022.0</v>
      </c>
      <c r="C1127" s="49">
        <v>44790.0</v>
      </c>
      <c r="D1127" s="11" t="s">
        <v>669</v>
      </c>
      <c r="G1127" s="45" t="s">
        <v>450</v>
      </c>
      <c r="H1127" s="45" t="s">
        <v>421</v>
      </c>
      <c r="I1127" s="45">
        <v>2.0</v>
      </c>
      <c r="J1127" s="3"/>
      <c r="K1127" s="3"/>
      <c r="L1127" s="11" t="s">
        <v>123</v>
      </c>
      <c r="M1127" s="11" t="s">
        <v>165</v>
      </c>
      <c r="N1127" s="48">
        <v>0.0</v>
      </c>
      <c r="O1127" s="50">
        <v>0.0</v>
      </c>
      <c r="P1127" s="11" t="s">
        <v>502</v>
      </c>
      <c r="Q1127" s="4"/>
    </row>
    <row r="1128" ht="15.0" customHeight="1">
      <c r="A1128" s="48">
        <v>5.0</v>
      </c>
      <c r="B1128" s="48">
        <v>2022.0</v>
      </c>
      <c r="C1128" s="49">
        <v>44792.0</v>
      </c>
      <c r="D1128" s="11" t="s">
        <v>246</v>
      </c>
      <c r="G1128" s="45" t="s">
        <v>473</v>
      </c>
      <c r="H1128" s="45" t="s">
        <v>421</v>
      </c>
      <c r="I1128" s="45">
        <v>1.0</v>
      </c>
      <c r="J1128" s="3"/>
      <c r="K1128" s="3"/>
      <c r="L1128" s="11" t="s">
        <v>123</v>
      </c>
      <c r="M1128" s="11" t="s">
        <v>165</v>
      </c>
      <c r="N1128" s="48">
        <v>0.0</v>
      </c>
      <c r="O1128" s="50">
        <v>5.0</v>
      </c>
      <c r="P1128" s="11" t="s">
        <v>502</v>
      </c>
      <c r="Q1128" s="4"/>
    </row>
    <row r="1129" ht="15.0" customHeight="1">
      <c r="A1129" s="48">
        <v>5.0</v>
      </c>
      <c r="B1129" s="48">
        <v>2022.0</v>
      </c>
      <c r="C1129" s="49">
        <v>44792.0</v>
      </c>
      <c r="D1129" s="11" t="s">
        <v>246</v>
      </c>
      <c r="G1129" s="45" t="s">
        <v>473</v>
      </c>
      <c r="H1129" s="45" t="s">
        <v>421</v>
      </c>
      <c r="I1129" s="45">
        <v>2.0</v>
      </c>
      <c r="J1129" s="3"/>
      <c r="K1129" s="3"/>
      <c r="L1129" s="11" t="s">
        <v>123</v>
      </c>
      <c r="M1129" s="11" t="s">
        <v>165</v>
      </c>
      <c r="N1129" s="48">
        <v>0.0</v>
      </c>
      <c r="O1129" s="50">
        <v>0.0</v>
      </c>
      <c r="P1129" s="11" t="s">
        <v>502</v>
      </c>
      <c r="Q1129" s="4"/>
    </row>
    <row r="1130" ht="15.0" customHeight="1">
      <c r="A1130" s="48">
        <v>5.0</v>
      </c>
      <c r="B1130" s="48">
        <v>2022.0</v>
      </c>
      <c r="C1130" s="49">
        <v>44792.0</v>
      </c>
      <c r="D1130" s="11" t="s">
        <v>668</v>
      </c>
      <c r="G1130" s="45" t="s">
        <v>471</v>
      </c>
      <c r="H1130" s="45" t="s">
        <v>421</v>
      </c>
      <c r="I1130" s="45">
        <v>1.0</v>
      </c>
      <c r="J1130" s="3"/>
      <c r="K1130" s="3"/>
      <c r="L1130" s="11" t="s">
        <v>123</v>
      </c>
      <c r="M1130" s="11" t="s">
        <v>165</v>
      </c>
      <c r="N1130" s="48">
        <v>0.0</v>
      </c>
      <c r="O1130" s="50">
        <v>0.0</v>
      </c>
      <c r="P1130" s="11" t="s">
        <v>502</v>
      </c>
      <c r="Q1130" s="4"/>
    </row>
    <row r="1131" ht="15.0" customHeight="1">
      <c r="A1131" s="48">
        <v>5.0</v>
      </c>
      <c r="B1131" s="48">
        <v>2022.0</v>
      </c>
      <c r="C1131" s="49">
        <v>44792.0</v>
      </c>
      <c r="D1131" s="11" t="s">
        <v>668</v>
      </c>
      <c r="G1131" s="45" t="s">
        <v>471</v>
      </c>
      <c r="H1131" s="45" t="s">
        <v>421</v>
      </c>
      <c r="I1131" s="45">
        <v>2.0</v>
      </c>
      <c r="J1131" s="3"/>
      <c r="K1131" s="3"/>
      <c r="L1131" s="11" t="s">
        <v>123</v>
      </c>
      <c r="M1131" s="11" t="s">
        <v>165</v>
      </c>
      <c r="N1131" s="48">
        <v>0.0</v>
      </c>
      <c r="O1131" s="50">
        <v>10.0</v>
      </c>
      <c r="P1131" s="11" t="s">
        <v>502</v>
      </c>
      <c r="Q1131" s="4"/>
    </row>
    <row r="1132" ht="15.0" customHeight="1">
      <c r="A1132" s="48">
        <v>5.0</v>
      </c>
      <c r="B1132" s="48">
        <v>2022.0</v>
      </c>
      <c r="C1132" s="49">
        <v>44792.0</v>
      </c>
      <c r="D1132" s="11" t="s">
        <v>246</v>
      </c>
      <c r="G1132" s="45" t="s">
        <v>469</v>
      </c>
      <c r="H1132" s="45" t="s">
        <v>421</v>
      </c>
      <c r="I1132" s="45">
        <v>1.0</v>
      </c>
      <c r="J1132" s="3"/>
      <c r="K1132" s="3"/>
      <c r="L1132" s="11" t="s">
        <v>123</v>
      </c>
      <c r="M1132" s="11" t="s">
        <v>165</v>
      </c>
      <c r="N1132" s="48">
        <v>0.0</v>
      </c>
      <c r="O1132" s="50">
        <v>80.0</v>
      </c>
      <c r="P1132" s="11" t="s">
        <v>502</v>
      </c>
      <c r="Q1132" s="4"/>
    </row>
    <row r="1133" ht="15.0" customHeight="1">
      <c r="A1133" s="48">
        <v>5.0</v>
      </c>
      <c r="B1133" s="48">
        <v>2022.0</v>
      </c>
      <c r="C1133" s="49">
        <v>44792.0</v>
      </c>
      <c r="D1133" s="11" t="s">
        <v>246</v>
      </c>
      <c r="G1133" s="45" t="s">
        <v>469</v>
      </c>
      <c r="H1133" s="45" t="s">
        <v>421</v>
      </c>
      <c r="I1133" s="45">
        <v>2.0</v>
      </c>
      <c r="J1133" s="3"/>
      <c r="K1133" s="3"/>
      <c r="L1133" s="11" t="s">
        <v>123</v>
      </c>
      <c r="M1133" s="11" t="s">
        <v>165</v>
      </c>
      <c r="N1133" s="48">
        <v>0.0</v>
      </c>
      <c r="O1133" s="50">
        <v>15.0</v>
      </c>
      <c r="P1133" s="11" t="s">
        <v>502</v>
      </c>
      <c r="Q1133" s="4"/>
    </row>
    <row r="1134" ht="15.0" customHeight="1">
      <c r="A1134" s="48">
        <v>5.0</v>
      </c>
      <c r="B1134" s="48">
        <v>2022.0</v>
      </c>
      <c r="C1134" s="49">
        <v>44792.0</v>
      </c>
      <c r="D1134" s="11" t="s">
        <v>668</v>
      </c>
      <c r="G1134" s="45" t="s">
        <v>468</v>
      </c>
      <c r="H1134" s="45" t="s">
        <v>421</v>
      </c>
      <c r="I1134" s="45">
        <v>1.0</v>
      </c>
      <c r="J1134" s="3"/>
      <c r="K1134" s="3"/>
      <c r="L1134" s="11" t="s">
        <v>123</v>
      </c>
      <c r="M1134" s="11" t="s">
        <v>165</v>
      </c>
      <c r="N1134" s="48">
        <v>0.0</v>
      </c>
      <c r="O1134" s="50">
        <v>0.0</v>
      </c>
      <c r="P1134" s="11" t="s">
        <v>502</v>
      </c>
      <c r="Q1134" s="4"/>
    </row>
    <row r="1135" ht="15.0" customHeight="1">
      <c r="A1135" s="48">
        <v>5.0</v>
      </c>
      <c r="B1135" s="48">
        <v>2022.0</v>
      </c>
      <c r="C1135" s="49">
        <v>44792.0</v>
      </c>
      <c r="D1135" s="11" t="s">
        <v>668</v>
      </c>
      <c r="G1135" s="45" t="s">
        <v>468</v>
      </c>
      <c r="H1135" s="45" t="s">
        <v>421</v>
      </c>
      <c r="I1135" s="45">
        <v>2.0</v>
      </c>
      <c r="J1135" s="3"/>
      <c r="K1135" s="3"/>
      <c r="L1135" s="11" t="s">
        <v>123</v>
      </c>
      <c r="M1135" s="11" t="s">
        <v>165</v>
      </c>
      <c r="N1135" s="48">
        <v>0.0</v>
      </c>
      <c r="O1135" s="50">
        <v>0.0</v>
      </c>
      <c r="P1135" s="11" t="s">
        <v>502</v>
      </c>
      <c r="Q1135" s="4"/>
    </row>
    <row r="1136" ht="15.0" customHeight="1">
      <c r="A1136" s="48">
        <v>5.0</v>
      </c>
      <c r="B1136" s="48">
        <v>2022.0</v>
      </c>
      <c r="C1136" s="49">
        <v>44792.0</v>
      </c>
      <c r="D1136" s="11" t="s">
        <v>246</v>
      </c>
      <c r="G1136" s="45" t="s">
        <v>443</v>
      </c>
      <c r="H1136" s="45" t="s">
        <v>421</v>
      </c>
      <c r="I1136" s="45">
        <v>1.0</v>
      </c>
      <c r="J1136" s="3"/>
      <c r="K1136" s="3"/>
      <c r="L1136" s="11" t="s">
        <v>123</v>
      </c>
      <c r="M1136" s="11" t="s">
        <v>165</v>
      </c>
      <c r="N1136" s="48">
        <v>0.0</v>
      </c>
      <c r="O1136" s="50">
        <v>0.0</v>
      </c>
      <c r="P1136" s="11" t="s">
        <v>502</v>
      </c>
      <c r="Q1136" s="4"/>
    </row>
    <row r="1137" ht="15.0" customHeight="1">
      <c r="A1137" s="48">
        <v>5.0</v>
      </c>
      <c r="B1137" s="48">
        <v>2022.0</v>
      </c>
      <c r="C1137" s="49">
        <v>44792.0</v>
      </c>
      <c r="D1137" s="11" t="s">
        <v>246</v>
      </c>
      <c r="G1137" s="45" t="s">
        <v>443</v>
      </c>
      <c r="H1137" s="45" t="s">
        <v>421</v>
      </c>
      <c r="I1137" s="45">
        <v>2.0</v>
      </c>
      <c r="J1137" s="3"/>
      <c r="K1137" s="3"/>
      <c r="L1137" s="11" t="s">
        <v>123</v>
      </c>
      <c r="M1137" s="11" t="s">
        <v>165</v>
      </c>
      <c r="N1137" s="48">
        <v>0.0</v>
      </c>
      <c r="O1137" s="50">
        <v>0.0</v>
      </c>
      <c r="P1137" s="11" t="s">
        <v>502</v>
      </c>
      <c r="Q1137" s="4"/>
    </row>
    <row r="1138" ht="15.0" customHeight="1">
      <c r="A1138" s="48">
        <v>5.0</v>
      </c>
      <c r="B1138" s="48">
        <v>2022.0</v>
      </c>
      <c r="C1138" s="49">
        <v>44792.0</v>
      </c>
      <c r="D1138" s="11" t="s">
        <v>668</v>
      </c>
      <c r="G1138" s="45" t="s">
        <v>470</v>
      </c>
      <c r="H1138" s="45" t="s">
        <v>421</v>
      </c>
      <c r="I1138" s="45">
        <v>1.0</v>
      </c>
      <c r="J1138" s="3"/>
      <c r="K1138" s="3"/>
      <c r="L1138" s="11" t="s">
        <v>123</v>
      </c>
      <c r="M1138" s="11" t="s">
        <v>165</v>
      </c>
      <c r="N1138" s="48">
        <v>0.0</v>
      </c>
      <c r="O1138" s="50">
        <v>0.0</v>
      </c>
      <c r="P1138" s="11" t="s">
        <v>502</v>
      </c>
      <c r="Q1138" s="4"/>
    </row>
    <row r="1139" ht="15.0" customHeight="1">
      <c r="A1139" s="48">
        <v>5.0</v>
      </c>
      <c r="B1139" s="48">
        <v>2022.0</v>
      </c>
      <c r="C1139" s="49">
        <v>44792.0</v>
      </c>
      <c r="D1139" s="11" t="s">
        <v>668</v>
      </c>
      <c r="G1139" s="45" t="s">
        <v>470</v>
      </c>
      <c r="H1139" s="45" t="s">
        <v>421</v>
      </c>
      <c r="I1139" s="45">
        <v>2.0</v>
      </c>
      <c r="J1139" s="3"/>
      <c r="K1139" s="3"/>
      <c r="L1139" s="11" t="s">
        <v>123</v>
      </c>
      <c r="M1139" s="11" t="s">
        <v>165</v>
      </c>
      <c r="N1139" s="48">
        <v>0.0</v>
      </c>
      <c r="O1139" s="50">
        <v>0.0</v>
      </c>
      <c r="P1139" s="11" t="s">
        <v>502</v>
      </c>
      <c r="Q1139" s="4"/>
    </row>
    <row r="1140" ht="15.0" customHeight="1">
      <c r="A1140" s="48">
        <v>5.0</v>
      </c>
      <c r="B1140" s="48">
        <v>2022.0</v>
      </c>
      <c r="C1140" s="49">
        <v>44792.0</v>
      </c>
      <c r="D1140" s="11" t="s">
        <v>246</v>
      </c>
      <c r="G1140" s="45" t="s">
        <v>451</v>
      </c>
      <c r="H1140" s="45" t="s">
        <v>421</v>
      </c>
      <c r="I1140" s="45">
        <v>1.0</v>
      </c>
      <c r="J1140" s="3"/>
      <c r="K1140" s="3"/>
      <c r="L1140" s="11" t="s">
        <v>123</v>
      </c>
      <c r="M1140" s="11" t="s">
        <v>165</v>
      </c>
      <c r="N1140" s="48">
        <v>0.0</v>
      </c>
      <c r="O1140" s="50">
        <v>0.0</v>
      </c>
      <c r="P1140" s="11" t="s">
        <v>502</v>
      </c>
      <c r="Q1140" s="4"/>
    </row>
    <row r="1141" ht="15.0" customHeight="1">
      <c r="A1141" s="48">
        <v>5.0</v>
      </c>
      <c r="B1141" s="48">
        <v>2022.0</v>
      </c>
      <c r="C1141" s="49">
        <v>44792.0</v>
      </c>
      <c r="D1141" s="11" t="s">
        <v>246</v>
      </c>
      <c r="G1141" s="45" t="s">
        <v>451</v>
      </c>
      <c r="H1141" s="45" t="s">
        <v>421</v>
      </c>
      <c r="I1141" s="45">
        <v>2.0</v>
      </c>
      <c r="J1141" s="3"/>
      <c r="K1141" s="3"/>
      <c r="L1141" s="11" t="s">
        <v>123</v>
      </c>
      <c r="M1141" s="11" t="s">
        <v>165</v>
      </c>
      <c r="N1141" s="48">
        <v>0.0</v>
      </c>
      <c r="O1141" s="50">
        <v>0.0</v>
      </c>
      <c r="P1141" s="11" t="s">
        <v>502</v>
      </c>
      <c r="Q1141" s="4"/>
    </row>
    <row r="1142" ht="15.0" customHeight="1">
      <c r="A1142" s="48">
        <v>5.0</v>
      </c>
      <c r="B1142" s="48">
        <v>2022.0</v>
      </c>
      <c r="C1142" s="49">
        <v>44792.0</v>
      </c>
      <c r="D1142" s="11" t="s">
        <v>668</v>
      </c>
      <c r="G1142" s="45" t="s">
        <v>444</v>
      </c>
      <c r="H1142" s="45" t="s">
        <v>421</v>
      </c>
      <c r="I1142" s="45">
        <v>1.0</v>
      </c>
      <c r="J1142" s="3"/>
      <c r="K1142" s="3"/>
      <c r="L1142" s="11" t="s">
        <v>123</v>
      </c>
      <c r="M1142" s="11" t="s">
        <v>165</v>
      </c>
      <c r="N1142" s="48">
        <v>0.0</v>
      </c>
      <c r="O1142" s="50">
        <v>40.0</v>
      </c>
      <c r="P1142" s="11" t="s">
        <v>502</v>
      </c>
      <c r="Q1142" s="4"/>
    </row>
    <row r="1143" ht="15.0" customHeight="1">
      <c r="A1143" s="48">
        <v>5.0</v>
      </c>
      <c r="B1143" s="48">
        <v>2022.0</v>
      </c>
      <c r="C1143" s="49">
        <v>44792.0</v>
      </c>
      <c r="D1143" s="11" t="s">
        <v>668</v>
      </c>
      <c r="G1143" s="45" t="s">
        <v>444</v>
      </c>
      <c r="H1143" s="45" t="s">
        <v>421</v>
      </c>
      <c r="I1143" s="45">
        <v>2.0</v>
      </c>
      <c r="J1143" s="3"/>
      <c r="K1143" s="3"/>
      <c r="L1143" s="11" t="s">
        <v>123</v>
      </c>
      <c r="M1143" s="11" t="s">
        <v>165</v>
      </c>
      <c r="N1143" s="48">
        <v>0.0</v>
      </c>
      <c r="O1143" s="50">
        <v>0.0</v>
      </c>
      <c r="P1143" s="11" t="s">
        <v>502</v>
      </c>
      <c r="Q1143" s="4"/>
    </row>
    <row r="1144" ht="15.0" customHeight="1">
      <c r="A1144" s="48">
        <v>5.0</v>
      </c>
      <c r="B1144" s="48">
        <v>2022.0</v>
      </c>
      <c r="C1144" s="49">
        <v>44792.0</v>
      </c>
      <c r="D1144" s="11" t="s">
        <v>246</v>
      </c>
      <c r="G1144" s="45" t="s">
        <v>456</v>
      </c>
      <c r="H1144" s="45" t="s">
        <v>421</v>
      </c>
      <c r="I1144" s="45">
        <v>1.0</v>
      </c>
      <c r="J1144" s="3"/>
      <c r="K1144" s="3"/>
      <c r="L1144" s="11" t="s">
        <v>123</v>
      </c>
      <c r="M1144" s="11" t="s">
        <v>165</v>
      </c>
      <c r="N1144" s="48">
        <v>0.0</v>
      </c>
      <c r="O1144" s="50">
        <v>0.0</v>
      </c>
      <c r="P1144" s="11" t="s">
        <v>502</v>
      </c>
      <c r="Q1144" s="4"/>
    </row>
    <row r="1145" ht="15.0" customHeight="1">
      <c r="A1145" s="48">
        <v>5.0</v>
      </c>
      <c r="B1145" s="48">
        <v>2022.0</v>
      </c>
      <c r="C1145" s="49">
        <v>44792.0</v>
      </c>
      <c r="D1145" s="11" t="s">
        <v>246</v>
      </c>
      <c r="G1145" s="45" t="s">
        <v>456</v>
      </c>
      <c r="H1145" s="45" t="s">
        <v>421</v>
      </c>
      <c r="I1145" s="45">
        <v>2.0</v>
      </c>
      <c r="J1145" s="3"/>
      <c r="K1145" s="3"/>
      <c r="L1145" s="11" t="s">
        <v>123</v>
      </c>
      <c r="M1145" s="11" t="s">
        <v>165</v>
      </c>
      <c r="N1145" s="48">
        <v>0.0</v>
      </c>
      <c r="O1145" s="50">
        <v>0.0</v>
      </c>
      <c r="P1145" s="11" t="s">
        <v>502</v>
      </c>
      <c r="Q1145" s="4"/>
    </row>
    <row r="1146" ht="15.0" customHeight="1">
      <c r="A1146" s="39"/>
      <c r="B1146" s="39"/>
      <c r="C1146" s="47"/>
      <c r="D1146" s="4"/>
      <c r="G1146" s="3"/>
      <c r="H1146" s="45"/>
      <c r="I1146" s="3"/>
      <c r="J1146" s="3"/>
      <c r="K1146" s="3"/>
      <c r="M1146" s="4"/>
      <c r="N1146" s="48"/>
      <c r="O1146" s="46"/>
      <c r="P1146" s="4"/>
      <c r="Q1146" s="4"/>
    </row>
    <row r="1147" ht="15.0" customHeight="1">
      <c r="A1147" s="39"/>
      <c r="B1147" s="39"/>
      <c r="C1147" s="47"/>
      <c r="D1147" s="4"/>
      <c r="G1147" s="3"/>
      <c r="H1147" s="3"/>
      <c r="I1147" s="3"/>
      <c r="J1147" s="3"/>
      <c r="K1147" s="3"/>
      <c r="M1147" s="4"/>
      <c r="N1147" s="39"/>
      <c r="O1147" s="46"/>
      <c r="P1147" s="4"/>
      <c r="Q1147" s="4"/>
    </row>
    <row r="1148" ht="15.0" customHeight="1">
      <c r="A1148" s="39"/>
      <c r="B1148" s="39"/>
      <c r="C1148" s="47"/>
      <c r="D1148" s="4"/>
      <c r="G1148" s="3"/>
      <c r="H1148" s="3"/>
      <c r="I1148" s="3"/>
      <c r="J1148" s="3"/>
      <c r="K1148" s="3"/>
      <c r="M1148" s="4"/>
      <c r="N1148" s="39"/>
      <c r="O1148" s="46"/>
      <c r="P1148" s="4"/>
      <c r="Q1148" s="4"/>
    </row>
    <row r="1149" ht="15.0" customHeight="1">
      <c r="A1149" s="39"/>
      <c r="B1149" s="39"/>
      <c r="C1149" s="47"/>
      <c r="D1149" s="4"/>
      <c r="G1149" s="3"/>
      <c r="H1149" s="3"/>
      <c r="I1149" s="3"/>
      <c r="J1149" s="3"/>
      <c r="K1149" s="3"/>
      <c r="M1149" s="4"/>
      <c r="N1149" s="39"/>
      <c r="O1149" s="46"/>
      <c r="P1149" s="4"/>
      <c r="Q1149" s="4"/>
    </row>
    <row r="1150" ht="15.0" customHeight="1">
      <c r="A1150" s="39"/>
      <c r="B1150" s="39"/>
      <c r="C1150" s="47"/>
      <c r="D1150" s="4"/>
      <c r="G1150" s="3"/>
      <c r="H1150" s="3"/>
      <c r="I1150" s="3"/>
      <c r="J1150" s="3"/>
      <c r="K1150" s="3"/>
      <c r="M1150" s="4"/>
      <c r="N1150" s="39"/>
      <c r="O1150" s="46"/>
      <c r="P1150" s="4"/>
      <c r="Q1150" s="4"/>
    </row>
    <row r="1151" ht="15.0" customHeight="1">
      <c r="A1151" s="39"/>
      <c r="B1151" s="39"/>
      <c r="C1151" s="47"/>
      <c r="D1151" s="4"/>
      <c r="G1151" s="3"/>
      <c r="H1151" s="3"/>
      <c r="I1151" s="3"/>
      <c r="J1151" s="3"/>
      <c r="K1151" s="3"/>
      <c r="M1151" s="4"/>
      <c r="N1151" s="39"/>
      <c r="O1151" s="46"/>
      <c r="P1151" s="4"/>
      <c r="Q1151" s="4"/>
    </row>
    <row r="1152" ht="15.0" customHeight="1">
      <c r="A1152" s="39"/>
      <c r="B1152" s="39"/>
      <c r="C1152" s="47"/>
      <c r="D1152" s="4"/>
      <c r="G1152" s="3"/>
      <c r="H1152" s="3"/>
      <c r="I1152" s="3"/>
      <c r="J1152" s="3"/>
      <c r="K1152" s="3"/>
      <c r="M1152" s="4"/>
      <c r="N1152" s="39"/>
      <c r="O1152" s="46"/>
      <c r="P1152" s="4"/>
      <c r="Q1152" s="4"/>
    </row>
    <row r="1153" ht="15.0" customHeight="1">
      <c r="A1153" s="39"/>
      <c r="B1153" s="39"/>
      <c r="C1153" s="47"/>
      <c r="D1153" s="4"/>
      <c r="G1153" s="3"/>
      <c r="H1153" s="3"/>
      <c r="I1153" s="3"/>
      <c r="J1153" s="3"/>
      <c r="K1153" s="3"/>
      <c r="M1153" s="4"/>
      <c r="N1153" s="39"/>
      <c r="O1153" s="46"/>
      <c r="P1153" s="4"/>
      <c r="Q1153" s="4"/>
    </row>
    <row r="1154" ht="15.0" customHeight="1">
      <c r="A1154" s="39"/>
      <c r="B1154" s="39"/>
      <c r="C1154" s="47"/>
      <c r="D1154" s="4"/>
      <c r="G1154" s="3"/>
      <c r="H1154" s="3"/>
      <c r="I1154" s="3"/>
      <c r="J1154" s="3"/>
      <c r="K1154" s="3"/>
      <c r="M1154" s="4"/>
      <c r="N1154" s="39"/>
      <c r="O1154" s="46"/>
      <c r="P1154" s="4"/>
      <c r="Q1154" s="4"/>
    </row>
    <row r="1155" ht="15.0" customHeight="1">
      <c r="A1155" s="39"/>
      <c r="B1155" s="39"/>
      <c r="C1155" s="47"/>
      <c r="D1155" s="4"/>
      <c r="G1155" s="3"/>
      <c r="H1155" s="3"/>
      <c r="I1155" s="3"/>
      <c r="J1155" s="3"/>
      <c r="K1155" s="3"/>
      <c r="M1155" s="4"/>
      <c r="N1155" s="39"/>
      <c r="O1155" s="46"/>
      <c r="P1155" s="4"/>
      <c r="Q1155" s="4"/>
    </row>
    <row r="1156" ht="15.0" customHeight="1">
      <c r="A1156" s="39"/>
      <c r="B1156" s="39"/>
      <c r="C1156" s="47"/>
      <c r="D1156" s="4"/>
      <c r="G1156" s="3"/>
      <c r="H1156" s="3"/>
      <c r="I1156" s="3"/>
      <c r="J1156" s="3"/>
      <c r="K1156" s="3"/>
      <c r="M1156" s="4"/>
      <c r="N1156" s="39"/>
      <c r="O1156" s="46"/>
      <c r="P1156" s="4"/>
      <c r="Q1156" s="4"/>
    </row>
    <row r="1157" ht="15.0" customHeight="1">
      <c r="A1157" s="39"/>
      <c r="B1157" s="39"/>
      <c r="C1157" s="47"/>
      <c r="D1157" s="4"/>
      <c r="G1157" s="3"/>
      <c r="H1157" s="3"/>
      <c r="I1157" s="3"/>
      <c r="J1157" s="3"/>
      <c r="K1157" s="3"/>
      <c r="M1157" s="4"/>
      <c r="N1157" s="39"/>
      <c r="O1157" s="46"/>
      <c r="P1157" s="4"/>
      <c r="Q1157" s="4"/>
    </row>
    <row r="1158" ht="15.0" customHeight="1">
      <c r="A1158" s="39"/>
      <c r="B1158" s="39"/>
      <c r="C1158" s="47"/>
      <c r="D1158" s="4"/>
      <c r="G1158" s="3"/>
      <c r="H1158" s="3"/>
      <c r="I1158" s="3"/>
      <c r="J1158" s="3"/>
      <c r="K1158" s="3"/>
      <c r="M1158" s="4"/>
      <c r="N1158" s="39"/>
      <c r="O1158" s="46"/>
      <c r="P1158" s="4"/>
      <c r="Q1158" s="4"/>
    </row>
    <row r="1159" ht="15.0" customHeight="1">
      <c r="A1159" s="39"/>
      <c r="B1159" s="39"/>
      <c r="C1159" s="47"/>
      <c r="D1159" s="4"/>
      <c r="G1159" s="3"/>
      <c r="H1159" s="3"/>
      <c r="I1159" s="3"/>
      <c r="J1159" s="3"/>
      <c r="K1159" s="3"/>
      <c r="M1159" s="4"/>
      <c r="N1159" s="39"/>
      <c r="O1159" s="46"/>
      <c r="P1159" s="4"/>
      <c r="Q1159" s="4"/>
    </row>
    <row r="1160" ht="15.0" customHeight="1">
      <c r="A1160" s="39"/>
      <c r="B1160" s="39"/>
      <c r="C1160" s="47"/>
      <c r="D1160" s="4"/>
      <c r="G1160" s="3"/>
      <c r="H1160" s="3"/>
      <c r="I1160" s="3"/>
      <c r="J1160" s="3"/>
      <c r="K1160" s="3"/>
      <c r="M1160" s="4"/>
      <c r="N1160" s="39"/>
      <c r="O1160" s="46"/>
      <c r="P1160" s="4"/>
      <c r="Q1160" s="4"/>
    </row>
    <row r="1161" ht="15.0" customHeight="1">
      <c r="A1161" s="39"/>
      <c r="B1161" s="39"/>
      <c r="C1161" s="47"/>
      <c r="D1161" s="4"/>
      <c r="G1161" s="3"/>
      <c r="H1161" s="3"/>
      <c r="I1161" s="3"/>
      <c r="J1161" s="3"/>
      <c r="K1161" s="3"/>
      <c r="M1161" s="4"/>
      <c r="N1161" s="39"/>
      <c r="O1161" s="46"/>
      <c r="P1161" s="4"/>
      <c r="Q1161" s="4"/>
    </row>
    <row r="1162" ht="15.0" customHeight="1">
      <c r="A1162" s="39"/>
      <c r="B1162" s="39"/>
      <c r="C1162" s="47"/>
      <c r="D1162" s="4"/>
      <c r="G1162" s="3"/>
      <c r="H1162" s="3"/>
      <c r="I1162" s="3"/>
      <c r="J1162" s="3"/>
      <c r="K1162" s="3"/>
      <c r="M1162" s="4"/>
      <c r="N1162" s="39"/>
      <c r="O1162" s="46"/>
      <c r="P1162" s="4"/>
      <c r="Q1162" s="4"/>
    </row>
    <row r="1163" ht="15.0" customHeight="1">
      <c r="A1163" s="39"/>
      <c r="B1163" s="39"/>
      <c r="C1163" s="47"/>
      <c r="D1163" s="4"/>
      <c r="G1163" s="3"/>
      <c r="H1163" s="3"/>
      <c r="I1163" s="3"/>
      <c r="J1163" s="3"/>
      <c r="K1163" s="3"/>
      <c r="M1163" s="4"/>
      <c r="N1163" s="39"/>
      <c r="O1163" s="46"/>
      <c r="P1163" s="4"/>
      <c r="Q1163" s="4"/>
    </row>
    <row r="1164" ht="15.0" customHeight="1">
      <c r="A1164" s="39"/>
      <c r="B1164" s="39"/>
      <c r="C1164" s="47"/>
      <c r="D1164" s="4"/>
      <c r="G1164" s="3"/>
      <c r="H1164" s="3"/>
      <c r="I1164" s="3"/>
      <c r="J1164" s="3"/>
      <c r="K1164" s="3"/>
      <c r="M1164" s="4"/>
      <c r="N1164" s="39"/>
      <c r="O1164" s="46"/>
      <c r="P1164" s="4"/>
      <c r="Q1164" s="4"/>
    </row>
    <row r="1165" ht="15.0" customHeight="1">
      <c r="A1165" s="39"/>
      <c r="B1165" s="39"/>
      <c r="C1165" s="47"/>
      <c r="D1165" s="4"/>
      <c r="G1165" s="3"/>
      <c r="H1165" s="3"/>
      <c r="I1165" s="3"/>
      <c r="J1165" s="3"/>
      <c r="K1165" s="3"/>
      <c r="M1165" s="4"/>
      <c r="N1165" s="39"/>
      <c r="O1165" s="46"/>
      <c r="P1165" s="4"/>
      <c r="Q1165" s="4"/>
    </row>
    <row r="1166" ht="15.0" customHeight="1">
      <c r="A1166" s="39"/>
      <c r="B1166" s="39"/>
      <c r="C1166" s="47"/>
      <c r="D1166" s="4"/>
      <c r="G1166" s="3"/>
      <c r="H1166" s="3"/>
      <c r="I1166" s="3"/>
      <c r="J1166" s="3"/>
      <c r="K1166" s="3"/>
      <c r="M1166" s="4"/>
      <c r="N1166" s="39"/>
      <c r="O1166" s="46"/>
      <c r="P1166" s="4"/>
      <c r="Q1166" s="4"/>
    </row>
    <row r="1167" ht="15.0" customHeight="1">
      <c r="A1167" s="39"/>
      <c r="B1167" s="39"/>
      <c r="C1167" s="47"/>
      <c r="D1167" s="4"/>
      <c r="G1167" s="3"/>
      <c r="H1167" s="3"/>
      <c r="I1167" s="3"/>
      <c r="J1167" s="3"/>
      <c r="K1167" s="3"/>
      <c r="M1167" s="4"/>
      <c r="N1167" s="39"/>
      <c r="O1167" s="46"/>
      <c r="P1167" s="4"/>
      <c r="Q1167" s="4"/>
    </row>
    <row r="1168" ht="15.0" customHeight="1">
      <c r="A1168" s="39"/>
      <c r="B1168" s="39"/>
      <c r="C1168" s="47"/>
      <c r="D1168" s="4"/>
      <c r="G1168" s="3"/>
      <c r="H1168" s="3"/>
      <c r="I1168" s="3"/>
      <c r="J1168" s="3"/>
      <c r="K1168" s="3"/>
      <c r="M1168" s="4"/>
      <c r="N1168" s="39"/>
      <c r="O1168" s="46"/>
      <c r="P1168" s="4"/>
      <c r="Q1168" s="4"/>
    </row>
    <row r="1169" ht="15.0" customHeight="1">
      <c r="A1169" s="39"/>
      <c r="B1169" s="39"/>
      <c r="C1169" s="47"/>
      <c r="D1169" s="4"/>
      <c r="G1169" s="3"/>
      <c r="H1169" s="3"/>
      <c r="I1169" s="3"/>
      <c r="J1169" s="3"/>
      <c r="K1169" s="3"/>
      <c r="M1169" s="4"/>
      <c r="N1169" s="39"/>
      <c r="O1169" s="46"/>
      <c r="P1169" s="4"/>
      <c r="Q1169" s="4"/>
    </row>
    <row r="1170" ht="15.0" customHeight="1">
      <c r="A1170" s="39"/>
      <c r="B1170" s="39"/>
      <c r="C1170" s="47"/>
      <c r="D1170" s="4"/>
      <c r="G1170" s="3"/>
      <c r="H1170" s="3"/>
      <c r="I1170" s="3"/>
      <c r="J1170" s="3"/>
      <c r="K1170" s="3"/>
      <c r="M1170" s="4"/>
      <c r="N1170" s="39"/>
      <c r="O1170" s="46"/>
      <c r="P1170" s="4"/>
      <c r="Q1170" s="4"/>
    </row>
    <row r="1171" ht="15.0" customHeight="1">
      <c r="A1171" s="39"/>
      <c r="B1171" s="39"/>
      <c r="C1171" s="47"/>
      <c r="D1171" s="4"/>
      <c r="G1171" s="3"/>
      <c r="H1171" s="3"/>
      <c r="I1171" s="3"/>
      <c r="J1171" s="3"/>
      <c r="K1171" s="3"/>
      <c r="M1171" s="4"/>
      <c r="N1171" s="39"/>
      <c r="O1171" s="46"/>
      <c r="P1171" s="4"/>
      <c r="Q1171" s="4"/>
    </row>
    <row r="1172" ht="15.0" customHeight="1">
      <c r="A1172" s="39"/>
      <c r="B1172" s="39"/>
      <c r="C1172" s="47"/>
      <c r="D1172" s="4"/>
      <c r="G1172" s="3"/>
      <c r="H1172" s="3"/>
      <c r="I1172" s="3"/>
      <c r="J1172" s="3"/>
      <c r="K1172" s="3"/>
      <c r="M1172" s="4"/>
      <c r="N1172" s="39"/>
      <c r="O1172" s="46"/>
      <c r="P1172" s="4"/>
      <c r="Q1172" s="4"/>
    </row>
    <row r="1173" ht="15.0" customHeight="1">
      <c r="A1173" s="39"/>
      <c r="B1173" s="39"/>
      <c r="C1173" s="47"/>
      <c r="D1173" s="4"/>
      <c r="G1173" s="3"/>
      <c r="H1173" s="3"/>
      <c r="I1173" s="3"/>
      <c r="J1173" s="3"/>
      <c r="K1173" s="3"/>
      <c r="M1173" s="4"/>
      <c r="N1173" s="39"/>
      <c r="O1173" s="46"/>
      <c r="P1173" s="4"/>
      <c r="Q1173" s="4"/>
    </row>
    <row r="1174" ht="15.0" customHeight="1">
      <c r="A1174" s="39"/>
      <c r="B1174" s="39"/>
      <c r="C1174" s="47"/>
      <c r="D1174" s="4"/>
      <c r="G1174" s="3"/>
      <c r="H1174" s="3"/>
      <c r="I1174" s="3"/>
      <c r="J1174" s="3"/>
      <c r="K1174" s="3"/>
      <c r="M1174" s="4"/>
      <c r="N1174" s="39"/>
      <c r="O1174" s="46"/>
      <c r="P1174" s="4"/>
      <c r="Q1174" s="4"/>
    </row>
    <row r="1175" ht="15.0" customHeight="1">
      <c r="A1175" s="39"/>
      <c r="B1175" s="39"/>
      <c r="C1175" s="47"/>
      <c r="D1175" s="4"/>
      <c r="G1175" s="3"/>
      <c r="H1175" s="3"/>
      <c r="I1175" s="3"/>
      <c r="J1175" s="3"/>
      <c r="K1175" s="3"/>
      <c r="M1175" s="4"/>
      <c r="N1175" s="39"/>
      <c r="O1175" s="46"/>
      <c r="P1175" s="4"/>
      <c r="Q1175" s="4"/>
    </row>
    <row r="1176" ht="15.0" customHeight="1">
      <c r="A1176" s="39"/>
      <c r="B1176" s="39"/>
      <c r="C1176" s="47"/>
      <c r="D1176" s="4"/>
      <c r="G1176" s="3"/>
      <c r="H1176" s="3"/>
      <c r="I1176" s="3"/>
      <c r="J1176" s="3"/>
      <c r="K1176" s="3"/>
      <c r="M1176" s="4"/>
      <c r="N1176" s="39"/>
      <c r="O1176" s="46"/>
      <c r="P1176" s="4"/>
      <c r="Q1176" s="4"/>
    </row>
    <row r="1177" ht="15.0" customHeight="1">
      <c r="A1177" s="39"/>
      <c r="B1177" s="39"/>
      <c r="C1177" s="47"/>
      <c r="D1177" s="4"/>
      <c r="G1177" s="3"/>
      <c r="H1177" s="3"/>
      <c r="I1177" s="3"/>
      <c r="J1177" s="3"/>
      <c r="K1177" s="3"/>
      <c r="M1177" s="4"/>
      <c r="N1177" s="39"/>
      <c r="O1177" s="46"/>
      <c r="P1177" s="4"/>
      <c r="Q1177" s="4"/>
    </row>
    <row r="1178" ht="15.0" customHeight="1">
      <c r="A1178" s="39"/>
      <c r="B1178" s="39"/>
      <c r="C1178" s="47"/>
      <c r="D1178" s="4"/>
      <c r="G1178" s="3"/>
      <c r="H1178" s="3"/>
      <c r="I1178" s="3"/>
      <c r="J1178" s="3"/>
      <c r="K1178" s="3"/>
      <c r="M1178" s="4"/>
      <c r="N1178" s="39"/>
      <c r="O1178" s="46"/>
      <c r="P1178" s="4"/>
      <c r="Q1178" s="4"/>
    </row>
    <row r="1179" ht="15.0" customHeight="1">
      <c r="A1179" s="39"/>
      <c r="B1179" s="39"/>
      <c r="C1179" s="47"/>
      <c r="D1179" s="4"/>
      <c r="G1179" s="3"/>
      <c r="H1179" s="3"/>
      <c r="I1179" s="3"/>
      <c r="J1179" s="3"/>
      <c r="K1179" s="3"/>
      <c r="M1179" s="4"/>
      <c r="N1179" s="39"/>
      <c r="O1179" s="46"/>
      <c r="P1179" s="4"/>
      <c r="Q1179" s="4"/>
    </row>
    <row r="1180" ht="15.0" customHeight="1">
      <c r="A1180" s="39"/>
      <c r="B1180" s="39"/>
      <c r="C1180" s="47"/>
      <c r="D1180" s="4"/>
      <c r="G1180" s="3"/>
      <c r="H1180" s="3"/>
      <c r="I1180" s="3"/>
      <c r="J1180" s="3"/>
      <c r="K1180" s="3"/>
      <c r="M1180" s="4"/>
      <c r="N1180" s="39"/>
      <c r="O1180" s="46"/>
      <c r="P1180" s="4"/>
      <c r="Q1180" s="4"/>
    </row>
    <row r="1181" ht="15.0" customHeight="1">
      <c r="A1181" s="39"/>
      <c r="B1181" s="39"/>
      <c r="C1181" s="47"/>
      <c r="D1181" s="4"/>
      <c r="G1181" s="3"/>
      <c r="H1181" s="3"/>
      <c r="I1181" s="3"/>
      <c r="J1181" s="3"/>
      <c r="K1181" s="3"/>
      <c r="M1181" s="4"/>
      <c r="N1181" s="39"/>
      <c r="O1181" s="46"/>
      <c r="P1181" s="4"/>
      <c r="Q1181" s="4"/>
    </row>
    <row r="1182" ht="15.0" customHeight="1">
      <c r="A1182" s="39"/>
      <c r="B1182" s="39"/>
      <c r="C1182" s="47"/>
      <c r="D1182" s="4"/>
      <c r="G1182" s="3"/>
      <c r="H1182" s="3"/>
      <c r="I1182" s="3"/>
      <c r="J1182" s="3"/>
      <c r="K1182" s="3"/>
      <c r="M1182" s="4"/>
      <c r="N1182" s="39"/>
      <c r="O1182" s="46"/>
      <c r="P1182" s="4"/>
      <c r="Q1182" s="4"/>
    </row>
    <row r="1183" ht="15.0" customHeight="1">
      <c r="A1183" s="39"/>
      <c r="B1183" s="39"/>
      <c r="C1183" s="47"/>
      <c r="D1183" s="4"/>
      <c r="G1183" s="3"/>
      <c r="H1183" s="3"/>
      <c r="I1183" s="3"/>
      <c r="J1183" s="3"/>
      <c r="K1183" s="3"/>
      <c r="M1183" s="4"/>
      <c r="N1183" s="39"/>
      <c r="O1183" s="46"/>
      <c r="P1183" s="4"/>
      <c r="Q1183" s="4"/>
    </row>
    <row r="1184" ht="15.0" customHeight="1">
      <c r="A1184" s="39"/>
      <c r="B1184" s="39"/>
      <c r="C1184" s="47"/>
      <c r="D1184" s="4"/>
      <c r="G1184" s="3"/>
      <c r="H1184" s="3"/>
      <c r="I1184" s="3"/>
      <c r="J1184" s="3"/>
      <c r="K1184" s="3"/>
      <c r="M1184" s="4"/>
      <c r="N1184" s="39"/>
      <c r="O1184" s="46"/>
      <c r="P1184" s="4"/>
      <c r="Q1184" s="4"/>
    </row>
    <row r="1185" ht="15.0" customHeight="1">
      <c r="A1185" s="39"/>
      <c r="B1185" s="39"/>
      <c r="C1185" s="47"/>
      <c r="D1185" s="4"/>
      <c r="G1185" s="3"/>
      <c r="H1185" s="3"/>
      <c r="I1185" s="3"/>
      <c r="J1185" s="3"/>
      <c r="K1185" s="3"/>
      <c r="M1185" s="4"/>
      <c r="N1185" s="39"/>
      <c r="O1185" s="46"/>
      <c r="P1185" s="4"/>
      <c r="Q1185" s="4"/>
    </row>
    <row r="1186" ht="15.0" customHeight="1">
      <c r="A1186" s="39"/>
      <c r="B1186" s="39"/>
      <c r="C1186" s="47"/>
      <c r="D1186" s="4"/>
      <c r="G1186" s="3"/>
      <c r="H1186" s="3"/>
      <c r="I1186" s="3"/>
      <c r="J1186" s="3"/>
      <c r="K1186" s="3"/>
      <c r="M1186" s="4"/>
      <c r="N1186" s="39"/>
      <c r="O1186" s="46"/>
      <c r="P1186" s="4"/>
      <c r="Q1186" s="4"/>
    </row>
    <row r="1187" ht="15.0" customHeight="1">
      <c r="A1187" s="39"/>
      <c r="B1187" s="39"/>
      <c r="C1187" s="47"/>
      <c r="D1187" s="4"/>
      <c r="G1187" s="3"/>
      <c r="H1187" s="3"/>
      <c r="I1187" s="3"/>
      <c r="J1187" s="3"/>
      <c r="K1187" s="3"/>
      <c r="M1187" s="4"/>
      <c r="N1187" s="39"/>
      <c r="O1187" s="46"/>
      <c r="P1187" s="4"/>
      <c r="Q1187" s="4"/>
    </row>
    <row r="1188" ht="15.0" customHeight="1">
      <c r="A1188" s="39"/>
      <c r="B1188" s="39"/>
      <c r="C1188" s="47"/>
      <c r="D1188" s="4"/>
      <c r="G1188" s="3"/>
      <c r="H1188" s="3"/>
      <c r="I1188" s="3"/>
      <c r="J1188" s="3"/>
      <c r="K1188" s="3"/>
      <c r="M1188" s="4"/>
      <c r="N1188" s="39"/>
      <c r="O1188" s="46"/>
      <c r="P1188" s="4"/>
      <c r="Q1188" s="4"/>
    </row>
    <row r="1189" ht="15.0" customHeight="1">
      <c r="A1189" s="39"/>
      <c r="B1189" s="39"/>
      <c r="C1189" s="47"/>
      <c r="D1189" s="4"/>
      <c r="G1189" s="3"/>
      <c r="H1189" s="3"/>
      <c r="I1189" s="3"/>
      <c r="J1189" s="3"/>
      <c r="K1189" s="3"/>
      <c r="M1189" s="4"/>
      <c r="N1189" s="39"/>
      <c r="O1189" s="46"/>
      <c r="P1189" s="4"/>
      <c r="Q1189" s="4"/>
    </row>
    <row r="1190" ht="15.0" customHeight="1">
      <c r="A1190" s="39"/>
      <c r="B1190" s="39"/>
      <c r="C1190" s="47"/>
      <c r="D1190" s="4"/>
      <c r="G1190" s="3"/>
      <c r="H1190" s="3"/>
      <c r="I1190" s="3"/>
      <c r="J1190" s="3"/>
      <c r="K1190" s="3"/>
      <c r="M1190" s="4"/>
      <c r="N1190" s="39"/>
      <c r="O1190" s="46"/>
      <c r="P1190" s="4"/>
      <c r="Q1190" s="4"/>
    </row>
    <row r="1191" ht="15.0" customHeight="1">
      <c r="A1191" s="39"/>
      <c r="B1191" s="39"/>
      <c r="C1191" s="47"/>
      <c r="D1191" s="4"/>
      <c r="G1191" s="3"/>
      <c r="H1191" s="3"/>
      <c r="I1191" s="3"/>
      <c r="J1191" s="3"/>
      <c r="K1191" s="3"/>
      <c r="M1191" s="4"/>
      <c r="N1191" s="39"/>
      <c r="O1191" s="46"/>
      <c r="P1191" s="4"/>
      <c r="Q1191" s="4"/>
    </row>
    <row r="1192" ht="15.0" customHeight="1">
      <c r="A1192" s="39"/>
      <c r="B1192" s="39"/>
      <c r="C1192" s="47"/>
      <c r="D1192" s="4"/>
      <c r="G1192" s="3"/>
      <c r="H1192" s="3"/>
      <c r="I1192" s="3"/>
      <c r="J1192" s="3"/>
      <c r="K1192" s="3"/>
      <c r="M1192" s="4"/>
      <c r="N1192" s="39"/>
      <c r="O1192" s="46"/>
      <c r="P1192" s="4"/>
      <c r="Q1192" s="4"/>
    </row>
    <row r="1193" ht="15.0" customHeight="1">
      <c r="A1193" s="39"/>
      <c r="B1193" s="39"/>
      <c r="C1193" s="47"/>
      <c r="D1193" s="4"/>
      <c r="G1193" s="3"/>
      <c r="H1193" s="3"/>
      <c r="I1193" s="3"/>
      <c r="J1193" s="3"/>
      <c r="K1193" s="3"/>
      <c r="M1193" s="4"/>
      <c r="N1193" s="39"/>
      <c r="O1193" s="46"/>
      <c r="P1193" s="4"/>
      <c r="Q1193" s="4"/>
    </row>
    <row r="1194" ht="15.0" customHeight="1">
      <c r="A1194" s="39"/>
      <c r="B1194" s="39"/>
      <c r="C1194" s="47"/>
      <c r="D1194" s="4"/>
      <c r="G1194" s="3"/>
      <c r="H1194" s="3"/>
      <c r="I1194" s="3"/>
      <c r="J1194" s="3"/>
      <c r="K1194" s="3"/>
      <c r="M1194" s="4"/>
      <c r="N1194" s="39"/>
      <c r="O1194" s="46"/>
      <c r="P1194" s="4"/>
      <c r="Q1194" s="4"/>
    </row>
    <row r="1195" ht="15.0" customHeight="1">
      <c r="A1195" s="39"/>
      <c r="B1195" s="39"/>
      <c r="C1195" s="47"/>
      <c r="D1195" s="4"/>
      <c r="G1195" s="3"/>
      <c r="H1195" s="3"/>
      <c r="I1195" s="3"/>
      <c r="J1195" s="3"/>
      <c r="K1195" s="3"/>
      <c r="M1195" s="4"/>
      <c r="N1195" s="39"/>
      <c r="O1195" s="46"/>
      <c r="P1195" s="4"/>
      <c r="Q1195" s="4"/>
    </row>
    <row r="1196" ht="15.0" customHeight="1">
      <c r="A1196" s="39"/>
      <c r="B1196" s="39"/>
      <c r="C1196" s="47"/>
      <c r="D1196" s="4"/>
      <c r="G1196" s="3"/>
      <c r="H1196" s="3"/>
      <c r="I1196" s="3"/>
      <c r="J1196" s="3"/>
      <c r="K1196" s="3"/>
      <c r="M1196" s="4"/>
      <c r="N1196" s="39"/>
      <c r="O1196" s="46"/>
      <c r="P1196" s="4"/>
      <c r="Q1196" s="4"/>
    </row>
    <row r="1197" ht="15.0" customHeight="1">
      <c r="A1197" s="39"/>
      <c r="B1197" s="39"/>
      <c r="C1197" s="47"/>
      <c r="D1197" s="4"/>
      <c r="G1197" s="3"/>
      <c r="H1197" s="3"/>
      <c r="I1197" s="3"/>
      <c r="J1197" s="3"/>
      <c r="K1197" s="3"/>
      <c r="M1197" s="4"/>
      <c r="N1197" s="39"/>
      <c r="O1197" s="46"/>
      <c r="P1197" s="4"/>
      <c r="Q1197" s="4"/>
    </row>
    <row r="1198" ht="15.0" customHeight="1">
      <c r="A1198" s="39"/>
      <c r="B1198" s="39"/>
      <c r="C1198" s="47"/>
      <c r="D1198" s="4"/>
      <c r="G1198" s="3"/>
      <c r="H1198" s="3"/>
      <c r="I1198" s="3"/>
      <c r="J1198" s="3"/>
      <c r="K1198" s="3"/>
      <c r="M1198" s="4"/>
      <c r="N1198" s="39"/>
      <c r="O1198" s="46"/>
      <c r="P1198" s="4"/>
      <c r="Q1198" s="4"/>
    </row>
    <row r="1199" ht="15.0" customHeight="1">
      <c r="A1199" s="39"/>
      <c r="B1199" s="39"/>
      <c r="C1199" s="47"/>
      <c r="D1199" s="4"/>
      <c r="G1199" s="3"/>
      <c r="H1199" s="3"/>
      <c r="I1199" s="3"/>
      <c r="J1199" s="3"/>
      <c r="K1199" s="3"/>
      <c r="M1199" s="4"/>
      <c r="N1199" s="39"/>
      <c r="O1199" s="46"/>
      <c r="P1199" s="4"/>
      <c r="Q1199" s="4"/>
    </row>
    <row r="1200" ht="15.0" customHeight="1">
      <c r="A1200" s="39"/>
      <c r="B1200" s="39"/>
      <c r="C1200" s="47"/>
      <c r="D1200" s="4"/>
      <c r="G1200" s="3"/>
      <c r="H1200" s="3"/>
      <c r="I1200" s="3"/>
      <c r="J1200" s="3"/>
      <c r="K1200" s="3"/>
      <c r="M1200" s="4"/>
      <c r="N1200" s="39"/>
      <c r="O1200" s="46"/>
      <c r="P1200" s="4"/>
      <c r="Q1200" s="4"/>
    </row>
    <row r="1201" ht="15.0" customHeight="1">
      <c r="A1201" s="39"/>
      <c r="B1201" s="39"/>
      <c r="C1201" s="47"/>
      <c r="D1201" s="4"/>
      <c r="G1201" s="3"/>
      <c r="H1201" s="3"/>
      <c r="I1201" s="3"/>
      <c r="J1201" s="3"/>
      <c r="K1201" s="3"/>
      <c r="M1201" s="4"/>
      <c r="N1201" s="39"/>
      <c r="O1201" s="46"/>
      <c r="P1201" s="4"/>
      <c r="Q1201" s="4"/>
    </row>
    <row r="1202" ht="15.0" customHeight="1">
      <c r="A1202" s="39"/>
      <c r="B1202" s="39"/>
      <c r="C1202" s="47"/>
      <c r="D1202" s="4"/>
      <c r="G1202" s="3"/>
      <c r="H1202" s="3"/>
      <c r="I1202" s="3"/>
      <c r="J1202" s="3"/>
      <c r="K1202" s="3"/>
      <c r="M1202" s="4"/>
      <c r="N1202" s="39"/>
      <c r="O1202" s="46"/>
      <c r="P1202" s="4"/>
      <c r="Q1202" s="4"/>
    </row>
    <row r="1203" ht="15.0" customHeight="1">
      <c r="A1203" s="39"/>
      <c r="B1203" s="39"/>
      <c r="C1203" s="47"/>
      <c r="D1203" s="4"/>
      <c r="G1203" s="3"/>
      <c r="H1203" s="3"/>
      <c r="I1203" s="3"/>
      <c r="J1203" s="3"/>
      <c r="K1203" s="3"/>
      <c r="M1203" s="4"/>
      <c r="N1203" s="39"/>
      <c r="O1203" s="46"/>
      <c r="P1203" s="4"/>
      <c r="Q1203" s="4"/>
    </row>
    <row r="1204" ht="15.0" customHeight="1">
      <c r="A1204" s="39"/>
      <c r="B1204" s="39"/>
      <c r="C1204" s="47"/>
      <c r="D1204" s="4"/>
      <c r="G1204" s="3"/>
      <c r="H1204" s="3"/>
      <c r="I1204" s="3"/>
      <c r="J1204" s="3"/>
      <c r="K1204" s="3"/>
      <c r="M1204" s="4"/>
      <c r="N1204" s="39"/>
      <c r="O1204" s="46"/>
      <c r="P1204" s="4"/>
      <c r="Q1204" s="4"/>
    </row>
    <row r="1205" ht="15.0" customHeight="1">
      <c r="A1205" s="39"/>
      <c r="B1205" s="39"/>
      <c r="C1205" s="47"/>
      <c r="D1205" s="4"/>
      <c r="G1205" s="3"/>
      <c r="H1205" s="3"/>
      <c r="I1205" s="3"/>
      <c r="J1205" s="3"/>
      <c r="K1205" s="3"/>
      <c r="M1205" s="4"/>
      <c r="N1205" s="39"/>
      <c r="O1205" s="46"/>
      <c r="P1205" s="4"/>
      <c r="Q1205" s="4"/>
    </row>
    <row r="1206" ht="15.0" customHeight="1">
      <c r="A1206" s="39"/>
      <c r="B1206" s="39"/>
      <c r="C1206" s="47"/>
      <c r="D1206" s="4"/>
      <c r="G1206" s="3"/>
      <c r="H1206" s="3"/>
      <c r="I1206" s="3"/>
      <c r="J1206" s="3"/>
      <c r="K1206" s="3"/>
      <c r="M1206" s="4"/>
      <c r="N1206" s="39"/>
      <c r="O1206" s="46"/>
      <c r="P1206" s="4"/>
      <c r="Q1206" s="4"/>
    </row>
    <row r="1207" ht="15.0" customHeight="1">
      <c r="A1207" s="39"/>
      <c r="B1207" s="39"/>
      <c r="C1207" s="47"/>
      <c r="D1207" s="4"/>
      <c r="G1207" s="3"/>
      <c r="H1207" s="3"/>
      <c r="I1207" s="3"/>
      <c r="J1207" s="3"/>
      <c r="K1207" s="3"/>
      <c r="M1207" s="4"/>
      <c r="N1207" s="39"/>
      <c r="O1207" s="46"/>
      <c r="P1207" s="4"/>
      <c r="Q1207" s="4"/>
    </row>
    <row r="1208" ht="15.0" customHeight="1">
      <c r="A1208" s="39"/>
      <c r="B1208" s="39"/>
      <c r="C1208" s="47"/>
      <c r="D1208" s="4"/>
      <c r="G1208" s="3"/>
      <c r="H1208" s="3"/>
      <c r="I1208" s="3"/>
      <c r="J1208" s="3"/>
      <c r="K1208" s="3"/>
      <c r="M1208" s="4"/>
      <c r="N1208" s="39"/>
      <c r="O1208" s="46"/>
      <c r="P1208" s="4"/>
      <c r="Q1208" s="4"/>
    </row>
    <row r="1209" ht="15.0" customHeight="1">
      <c r="A1209" s="39"/>
      <c r="B1209" s="39"/>
      <c r="C1209" s="47"/>
      <c r="D1209" s="4"/>
      <c r="G1209" s="3"/>
      <c r="H1209" s="3"/>
      <c r="I1209" s="3"/>
      <c r="J1209" s="3"/>
      <c r="K1209" s="3"/>
      <c r="M1209" s="4"/>
      <c r="N1209" s="39"/>
      <c r="O1209" s="46"/>
      <c r="P1209" s="4"/>
      <c r="Q1209" s="4"/>
    </row>
    <row r="1210" ht="15.0" customHeight="1">
      <c r="A1210" s="39"/>
      <c r="B1210" s="39"/>
      <c r="C1210" s="47"/>
      <c r="D1210" s="4"/>
      <c r="G1210" s="3"/>
      <c r="H1210" s="3"/>
      <c r="I1210" s="3"/>
      <c r="J1210" s="3"/>
      <c r="K1210" s="3"/>
      <c r="M1210" s="4"/>
      <c r="N1210" s="39"/>
      <c r="O1210" s="46"/>
      <c r="P1210" s="4"/>
      <c r="Q1210" s="4"/>
    </row>
    <row r="1211" ht="15.0" customHeight="1">
      <c r="A1211" s="39"/>
      <c r="B1211" s="39"/>
      <c r="C1211" s="47"/>
      <c r="D1211" s="4"/>
      <c r="G1211" s="3"/>
      <c r="H1211" s="3"/>
      <c r="I1211" s="3"/>
      <c r="J1211" s="3"/>
      <c r="K1211" s="3"/>
      <c r="M1211" s="4"/>
      <c r="N1211" s="39"/>
      <c r="O1211" s="46"/>
      <c r="P1211" s="4"/>
      <c r="Q1211" s="4"/>
    </row>
    <row r="1212" ht="15.0" customHeight="1">
      <c r="A1212" s="39"/>
      <c r="B1212" s="39"/>
      <c r="C1212" s="47"/>
      <c r="D1212" s="4"/>
      <c r="G1212" s="3"/>
      <c r="H1212" s="3"/>
      <c r="I1212" s="3"/>
      <c r="J1212" s="3"/>
      <c r="K1212" s="3"/>
      <c r="M1212" s="4"/>
      <c r="N1212" s="39"/>
      <c r="O1212" s="46"/>
      <c r="P1212" s="4"/>
      <c r="Q1212" s="4"/>
    </row>
    <row r="1213" ht="15.0" customHeight="1">
      <c r="A1213" s="39"/>
      <c r="B1213" s="39"/>
      <c r="C1213" s="47"/>
      <c r="D1213" s="4"/>
      <c r="G1213" s="3"/>
      <c r="H1213" s="3"/>
      <c r="I1213" s="3"/>
      <c r="J1213" s="3"/>
      <c r="K1213" s="3"/>
      <c r="M1213" s="4"/>
      <c r="N1213" s="39"/>
      <c r="O1213" s="46"/>
      <c r="P1213" s="4"/>
      <c r="Q1213" s="4"/>
    </row>
    <row r="1214" ht="15.0" customHeight="1">
      <c r="A1214" s="39"/>
      <c r="B1214" s="39"/>
      <c r="C1214" s="47"/>
      <c r="D1214" s="4"/>
      <c r="G1214" s="3"/>
      <c r="H1214" s="3"/>
      <c r="I1214" s="3"/>
      <c r="J1214" s="3"/>
      <c r="K1214" s="3"/>
      <c r="M1214" s="4"/>
      <c r="N1214" s="39"/>
      <c r="O1214" s="46"/>
      <c r="P1214" s="4"/>
      <c r="Q1214" s="4"/>
    </row>
    <row r="1215" ht="15.0" customHeight="1">
      <c r="A1215" s="39"/>
      <c r="B1215" s="39"/>
      <c r="C1215" s="47"/>
      <c r="D1215" s="4"/>
      <c r="G1215" s="3"/>
      <c r="H1215" s="3"/>
      <c r="I1215" s="3"/>
      <c r="J1215" s="3"/>
      <c r="K1215" s="3"/>
      <c r="M1215" s="4"/>
      <c r="N1215" s="39"/>
      <c r="O1215" s="46"/>
      <c r="P1215" s="4"/>
      <c r="Q1215" s="4"/>
    </row>
    <row r="1216" ht="15.0" customHeight="1">
      <c r="A1216" s="39"/>
      <c r="B1216" s="39"/>
      <c r="C1216" s="47"/>
      <c r="D1216" s="4"/>
      <c r="G1216" s="3"/>
      <c r="H1216" s="3"/>
      <c r="I1216" s="3"/>
      <c r="J1216" s="3"/>
      <c r="K1216" s="3"/>
      <c r="M1216" s="4"/>
      <c r="N1216" s="39"/>
      <c r="O1216" s="46"/>
      <c r="P1216" s="4"/>
      <c r="Q1216" s="4"/>
    </row>
    <row r="1217" ht="15.0" customHeight="1">
      <c r="A1217" s="39"/>
      <c r="B1217" s="39"/>
      <c r="C1217" s="47"/>
      <c r="D1217" s="4"/>
      <c r="G1217" s="3"/>
      <c r="H1217" s="3"/>
      <c r="I1217" s="3"/>
      <c r="J1217" s="3"/>
      <c r="K1217" s="3"/>
      <c r="M1217" s="4"/>
      <c r="N1217" s="39"/>
      <c r="O1217" s="46"/>
      <c r="P1217" s="4"/>
      <c r="Q1217" s="4"/>
    </row>
    <row r="1218" ht="15.0" customHeight="1">
      <c r="A1218" s="39"/>
      <c r="B1218" s="39"/>
      <c r="C1218" s="47"/>
      <c r="D1218" s="4"/>
      <c r="G1218" s="3"/>
      <c r="H1218" s="3"/>
      <c r="I1218" s="3"/>
      <c r="J1218" s="3"/>
      <c r="K1218" s="3"/>
      <c r="M1218" s="4"/>
      <c r="N1218" s="39"/>
      <c r="O1218" s="46"/>
      <c r="P1218" s="4"/>
      <c r="Q1218" s="4"/>
    </row>
    <row r="1219" ht="15.0" customHeight="1">
      <c r="A1219" s="39"/>
      <c r="B1219" s="39"/>
      <c r="C1219" s="47"/>
      <c r="D1219" s="4"/>
      <c r="G1219" s="3"/>
      <c r="H1219" s="3"/>
      <c r="I1219" s="3"/>
      <c r="J1219" s="3"/>
      <c r="K1219" s="3"/>
      <c r="M1219" s="4"/>
      <c r="N1219" s="39"/>
      <c r="O1219" s="46"/>
      <c r="P1219" s="4"/>
      <c r="Q1219" s="4"/>
    </row>
    <row r="1220" ht="15.0" customHeight="1">
      <c r="A1220" s="39"/>
      <c r="B1220" s="39"/>
      <c r="C1220" s="47"/>
      <c r="D1220" s="4"/>
      <c r="G1220" s="3"/>
      <c r="H1220" s="3"/>
      <c r="I1220" s="3"/>
      <c r="J1220" s="3"/>
      <c r="K1220" s="3"/>
      <c r="M1220" s="4"/>
      <c r="N1220" s="39"/>
      <c r="O1220" s="46"/>
      <c r="P1220" s="4"/>
      <c r="Q1220" s="4"/>
    </row>
    <row r="1221" ht="15.0" customHeight="1">
      <c r="A1221" s="39"/>
      <c r="B1221" s="39"/>
      <c r="C1221" s="47"/>
      <c r="D1221" s="4"/>
      <c r="G1221" s="3"/>
      <c r="H1221" s="3"/>
      <c r="I1221" s="3"/>
      <c r="J1221" s="3"/>
      <c r="K1221" s="3"/>
      <c r="M1221" s="4"/>
      <c r="N1221" s="39"/>
      <c r="O1221" s="46"/>
      <c r="P1221" s="4"/>
      <c r="Q1221" s="4"/>
    </row>
    <row r="1222" ht="15.0" customHeight="1">
      <c r="A1222" s="39"/>
      <c r="B1222" s="39"/>
      <c r="C1222" s="47"/>
      <c r="D1222" s="4"/>
      <c r="G1222" s="3"/>
      <c r="H1222" s="3"/>
      <c r="I1222" s="3"/>
      <c r="J1222" s="3"/>
      <c r="K1222" s="3"/>
      <c r="M1222" s="4"/>
      <c r="N1222" s="39"/>
      <c r="O1222" s="46"/>
      <c r="P1222" s="4"/>
      <c r="Q1222" s="4"/>
    </row>
    <row r="1223" ht="15.0" customHeight="1">
      <c r="A1223" s="39"/>
      <c r="B1223" s="39"/>
      <c r="C1223" s="47"/>
      <c r="D1223" s="4"/>
      <c r="G1223" s="3"/>
      <c r="H1223" s="3"/>
      <c r="I1223" s="3"/>
      <c r="J1223" s="3"/>
      <c r="K1223" s="3"/>
      <c r="M1223" s="4"/>
      <c r="N1223" s="39"/>
      <c r="O1223" s="46"/>
      <c r="P1223" s="4"/>
      <c r="Q1223" s="4"/>
    </row>
    <row r="1224" ht="15.0" customHeight="1">
      <c r="A1224" s="39"/>
      <c r="B1224" s="39"/>
      <c r="C1224" s="47"/>
      <c r="D1224" s="4"/>
      <c r="G1224" s="3"/>
      <c r="H1224" s="3"/>
      <c r="I1224" s="3"/>
      <c r="J1224" s="3"/>
      <c r="K1224" s="3"/>
      <c r="M1224" s="4"/>
      <c r="N1224" s="39"/>
      <c r="O1224" s="46"/>
      <c r="P1224" s="4"/>
      <c r="Q1224" s="4"/>
    </row>
    <row r="1225" ht="15.0" customHeight="1">
      <c r="A1225" s="39"/>
      <c r="B1225" s="39"/>
      <c r="C1225" s="47"/>
      <c r="D1225" s="4"/>
      <c r="G1225" s="3"/>
      <c r="H1225" s="3"/>
      <c r="I1225" s="3"/>
      <c r="J1225" s="3"/>
      <c r="K1225" s="3"/>
      <c r="M1225" s="4"/>
      <c r="N1225" s="39"/>
      <c r="O1225" s="46"/>
      <c r="P1225" s="4"/>
      <c r="Q1225" s="4"/>
    </row>
    <row r="1226" ht="15.0" customHeight="1">
      <c r="A1226" s="39"/>
      <c r="B1226" s="39"/>
      <c r="C1226" s="47"/>
      <c r="D1226" s="4"/>
      <c r="G1226" s="3"/>
      <c r="H1226" s="3"/>
      <c r="I1226" s="3"/>
      <c r="J1226" s="3"/>
      <c r="K1226" s="3"/>
      <c r="M1226" s="4"/>
      <c r="N1226" s="39"/>
      <c r="O1226" s="46"/>
      <c r="P1226" s="4"/>
      <c r="Q1226" s="4"/>
    </row>
    <row r="1227" ht="15.0" customHeight="1">
      <c r="A1227" s="39"/>
      <c r="B1227" s="39"/>
      <c r="C1227" s="47"/>
      <c r="D1227" s="4"/>
      <c r="G1227" s="3"/>
      <c r="H1227" s="3"/>
      <c r="I1227" s="3"/>
      <c r="J1227" s="3"/>
      <c r="K1227" s="3"/>
      <c r="M1227" s="4"/>
      <c r="N1227" s="39"/>
      <c r="O1227" s="46"/>
      <c r="P1227" s="4"/>
      <c r="Q1227" s="4"/>
    </row>
    <row r="1228" ht="15.0" customHeight="1">
      <c r="A1228" s="39"/>
      <c r="B1228" s="39"/>
      <c r="C1228" s="47"/>
      <c r="D1228" s="4"/>
      <c r="G1228" s="3"/>
      <c r="H1228" s="3"/>
      <c r="I1228" s="3"/>
      <c r="J1228" s="3"/>
      <c r="K1228" s="3"/>
      <c r="M1228" s="4"/>
      <c r="N1228" s="39"/>
      <c r="O1228" s="46"/>
      <c r="P1228" s="4"/>
      <c r="Q1228" s="4"/>
    </row>
    <row r="1229" ht="15.0" customHeight="1">
      <c r="A1229" s="39"/>
      <c r="B1229" s="39"/>
      <c r="C1229" s="47"/>
      <c r="D1229" s="4"/>
      <c r="G1229" s="3"/>
      <c r="H1229" s="3"/>
      <c r="I1229" s="3"/>
      <c r="J1229" s="3"/>
      <c r="K1229" s="3"/>
      <c r="M1229" s="4"/>
      <c r="N1229" s="39"/>
      <c r="O1229" s="46"/>
      <c r="P1229" s="4"/>
      <c r="Q1229" s="4"/>
    </row>
    <row r="1230" ht="15.0" customHeight="1">
      <c r="A1230" s="39"/>
      <c r="B1230" s="39"/>
      <c r="C1230" s="47"/>
      <c r="D1230" s="4"/>
      <c r="G1230" s="3"/>
      <c r="H1230" s="3"/>
      <c r="I1230" s="3"/>
      <c r="J1230" s="3"/>
      <c r="K1230" s="3"/>
      <c r="M1230" s="4"/>
      <c r="N1230" s="39"/>
      <c r="O1230" s="46"/>
      <c r="P1230" s="4"/>
      <c r="Q1230" s="4"/>
    </row>
    <row r="1231" ht="15.0" customHeight="1">
      <c r="A1231" s="39"/>
      <c r="B1231" s="39"/>
      <c r="C1231" s="47"/>
      <c r="D1231" s="4"/>
      <c r="G1231" s="3"/>
      <c r="H1231" s="3"/>
      <c r="I1231" s="3"/>
      <c r="J1231" s="3"/>
      <c r="K1231" s="3"/>
      <c r="M1231" s="4"/>
      <c r="N1231" s="39"/>
      <c r="O1231" s="46"/>
      <c r="P1231" s="4"/>
      <c r="Q1231" s="4"/>
    </row>
    <row r="1232" ht="15.0" customHeight="1">
      <c r="A1232" s="39"/>
      <c r="B1232" s="39"/>
      <c r="C1232" s="47"/>
      <c r="D1232" s="4"/>
      <c r="G1232" s="3"/>
      <c r="H1232" s="3"/>
      <c r="I1232" s="3"/>
      <c r="J1232" s="3"/>
      <c r="K1232" s="3"/>
      <c r="M1232" s="4"/>
      <c r="N1232" s="39"/>
      <c r="O1232" s="46"/>
      <c r="P1232" s="4"/>
      <c r="Q1232" s="4"/>
    </row>
    <row r="1233" ht="15.0" customHeight="1">
      <c r="A1233" s="39"/>
      <c r="B1233" s="39"/>
      <c r="C1233" s="47"/>
      <c r="D1233" s="4"/>
      <c r="G1233" s="3"/>
      <c r="H1233" s="3"/>
      <c r="I1233" s="3"/>
      <c r="J1233" s="3"/>
      <c r="K1233" s="3"/>
      <c r="M1233" s="4"/>
      <c r="N1233" s="39"/>
      <c r="O1233" s="46"/>
      <c r="P1233" s="4"/>
      <c r="Q1233" s="4"/>
    </row>
    <row r="1234" ht="15.0" customHeight="1">
      <c r="A1234" s="39"/>
      <c r="B1234" s="39"/>
      <c r="C1234" s="47"/>
      <c r="D1234" s="4"/>
      <c r="G1234" s="3"/>
      <c r="H1234" s="3"/>
      <c r="I1234" s="3"/>
      <c r="J1234" s="3"/>
      <c r="K1234" s="3"/>
      <c r="M1234" s="4"/>
      <c r="N1234" s="39"/>
      <c r="O1234" s="46"/>
      <c r="P1234" s="4"/>
      <c r="Q1234" s="4"/>
    </row>
    <row r="1235" ht="15.0" customHeight="1">
      <c r="A1235" s="39"/>
      <c r="B1235" s="39"/>
      <c r="C1235" s="47"/>
      <c r="D1235" s="4"/>
      <c r="G1235" s="3"/>
      <c r="H1235" s="3"/>
      <c r="I1235" s="3"/>
      <c r="J1235" s="3"/>
      <c r="K1235" s="3"/>
      <c r="M1235" s="4"/>
      <c r="N1235" s="39"/>
      <c r="O1235" s="46"/>
      <c r="P1235" s="4"/>
      <c r="Q1235" s="4"/>
    </row>
    <row r="1236" ht="15.0" customHeight="1">
      <c r="A1236" s="39"/>
      <c r="B1236" s="39"/>
      <c r="C1236" s="47"/>
      <c r="D1236" s="4"/>
      <c r="G1236" s="3"/>
      <c r="H1236" s="3"/>
      <c r="I1236" s="3"/>
      <c r="J1236" s="3"/>
      <c r="K1236" s="3"/>
      <c r="M1236" s="4"/>
      <c r="N1236" s="39"/>
      <c r="O1236" s="46"/>
      <c r="P1236" s="4"/>
      <c r="Q1236" s="4"/>
    </row>
    <row r="1237" ht="15.0" customHeight="1">
      <c r="A1237" s="39"/>
      <c r="B1237" s="39"/>
      <c r="C1237" s="47"/>
      <c r="D1237" s="4"/>
      <c r="G1237" s="3"/>
      <c r="H1237" s="3"/>
      <c r="I1237" s="3"/>
      <c r="J1237" s="3"/>
      <c r="K1237" s="3"/>
      <c r="M1237" s="4"/>
      <c r="N1237" s="39"/>
      <c r="O1237" s="46"/>
      <c r="P1237" s="4"/>
      <c r="Q1237" s="4"/>
    </row>
    <row r="1238" ht="15.0" customHeight="1">
      <c r="A1238" s="39"/>
      <c r="B1238" s="39"/>
      <c r="C1238" s="47"/>
      <c r="D1238" s="4"/>
      <c r="G1238" s="3"/>
      <c r="H1238" s="3"/>
      <c r="I1238" s="3"/>
      <c r="J1238" s="3"/>
      <c r="K1238" s="3"/>
      <c r="M1238" s="4"/>
      <c r="N1238" s="39"/>
      <c r="O1238" s="46"/>
      <c r="P1238" s="4"/>
      <c r="Q1238" s="4"/>
    </row>
    <row r="1239" ht="15.0" customHeight="1">
      <c r="A1239" s="39"/>
      <c r="B1239" s="39"/>
      <c r="C1239" s="47"/>
      <c r="D1239" s="4"/>
      <c r="G1239" s="3"/>
      <c r="H1239" s="3"/>
      <c r="I1239" s="3"/>
      <c r="J1239" s="3"/>
      <c r="K1239" s="3"/>
      <c r="M1239" s="4"/>
      <c r="N1239" s="39"/>
      <c r="O1239" s="46"/>
      <c r="P1239" s="4"/>
      <c r="Q1239" s="4"/>
    </row>
    <row r="1240" ht="15.0" customHeight="1">
      <c r="A1240" s="39"/>
      <c r="B1240" s="39"/>
      <c r="C1240" s="47"/>
      <c r="D1240" s="4"/>
      <c r="G1240" s="3"/>
      <c r="H1240" s="3"/>
      <c r="I1240" s="3"/>
      <c r="J1240" s="3"/>
      <c r="K1240" s="3"/>
      <c r="M1240" s="4"/>
      <c r="N1240" s="39"/>
      <c r="O1240" s="46"/>
      <c r="P1240" s="4"/>
      <c r="Q1240" s="4"/>
    </row>
    <row r="1241" ht="15.0" customHeight="1">
      <c r="A1241" s="39"/>
      <c r="B1241" s="39"/>
      <c r="C1241" s="47"/>
      <c r="D1241" s="4"/>
      <c r="G1241" s="3"/>
      <c r="H1241" s="3"/>
      <c r="I1241" s="3"/>
      <c r="J1241" s="3"/>
      <c r="K1241" s="3"/>
      <c r="M1241" s="4"/>
      <c r="N1241" s="39"/>
      <c r="O1241" s="46"/>
      <c r="P1241" s="4"/>
      <c r="Q1241" s="4"/>
    </row>
    <row r="1242" ht="15.0" customHeight="1">
      <c r="A1242" s="39"/>
      <c r="B1242" s="39"/>
      <c r="C1242" s="47"/>
      <c r="D1242" s="4"/>
      <c r="G1242" s="3"/>
      <c r="H1242" s="3"/>
      <c r="I1242" s="3"/>
      <c r="J1242" s="3"/>
      <c r="K1242" s="3"/>
      <c r="M1242" s="4"/>
      <c r="N1242" s="39"/>
      <c r="O1242" s="46"/>
      <c r="P1242" s="4"/>
      <c r="Q1242" s="4"/>
    </row>
    <row r="1243" ht="15.0" customHeight="1">
      <c r="A1243" s="39"/>
      <c r="B1243" s="39"/>
      <c r="C1243" s="47"/>
      <c r="D1243" s="4"/>
      <c r="G1243" s="3"/>
      <c r="H1243" s="3"/>
      <c r="I1243" s="3"/>
      <c r="J1243" s="3"/>
      <c r="K1243" s="3"/>
      <c r="M1243" s="4"/>
      <c r="N1243" s="39"/>
      <c r="O1243" s="46"/>
      <c r="P1243" s="4"/>
      <c r="Q1243" s="4"/>
    </row>
    <row r="1244" ht="15.0" customHeight="1">
      <c r="A1244" s="39"/>
      <c r="B1244" s="39"/>
      <c r="C1244" s="47"/>
      <c r="D1244" s="4"/>
      <c r="G1244" s="3"/>
      <c r="H1244" s="3"/>
      <c r="I1244" s="3"/>
      <c r="J1244" s="3"/>
      <c r="K1244" s="3"/>
      <c r="M1244" s="4"/>
      <c r="N1244" s="39"/>
      <c r="O1244" s="46"/>
      <c r="P1244" s="4"/>
      <c r="Q1244" s="4"/>
    </row>
    <row r="1245" ht="15.0" customHeight="1">
      <c r="A1245" s="39"/>
      <c r="B1245" s="39"/>
      <c r="C1245" s="47"/>
      <c r="D1245" s="4"/>
      <c r="G1245" s="3"/>
      <c r="H1245" s="3"/>
      <c r="I1245" s="3"/>
      <c r="J1245" s="3"/>
      <c r="K1245" s="3"/>
      <c r="M1245" s="4"/>
      <c r="N1245" s="39"/>
      <c r="O1245" s="46"/>
      <c r="P1245" s="4"/>
      <c r="Q1245" s="4"/>
    </row>
    <row r="1246" ht="15.0" customHeight="1">
      <c r="A1246" s="39"/>
      <c r="B1246" s="39"/>
      <c r="C1246" s="47"/>
      <c r="D1246" s="4"/>
      <c r="G1246" s="3"/>
      <c r="H1246" s="3"/>
      <c r="I1246" s="3"/>
      <c r="J1246" s="3"/>
      <c r="K1246" s="3"/>
      <c r="M1246" s="4"/>
      <c r="N1246" s="39"/>
      <c r="O1246" s="46"/>
      <c r="P1246" s="4"/>
      <c r="Q1246" s="4"/>
    </row>
    <row r="1247" ht="15.0" customHeight="1">
      <c r="A1247" s="39"/>
      <c r="B1247" s="39"/>
      <c r="C1247" s="47"/>
      <c r="D1247" s="4"/>
      <c r="G1247" s="3"/>
      <c r="H1247" s="3"/>
      <c r="I1247" s="3"/>
      <c r="J1247" s="3"/>
      <c r="K1247" s="3"/>
      <c r="M1247" s="4"/>
      <c r="N1247" s="39"/>
      <c r="O1247" s="46"/>
      <c r="P1247" s="4"/>
      <c r="Q1247" s="4"/>
    </row>
    <row r="1248" ht="15.0" customHeight="1">
      <c r="A1248" s="39"/>
      <c r="B1248" s="39"/>
      <c r="C1248" s="47"/>
      <c r="D1248" s="4"/>
      <c r="G1248" s="3"/>
      <c r="H1248" s="3"/>
      <c r="I1248" s="3"/>
      <c r="J1248" s="3"/>
      <c r="K1248" s="3"/>
      <c r="M1248" s="4"/>
      <c r="N1248" s="39"/>
      <c r="O1248" s="46"/>
      <c r="P1248" s="4"/>
      <c r="Q1248" s="4"/>
    </row>
    <row r="1249" ht="15.0" customHeight="1">
      <c r="A1249" s="39"/>
      <c r="B1249" s="39"/>
      <c r="C1249" s="47"/>
      <c r="D1249" s="4"/>
      <c r="G1249" s="3"/>
      <c r="H1249" s="3"/>
      <c r="I1249" s="3"/>
      <c r="J1249" s="3"/>
      <c r="K1249" s="3"/>
      <c r="M1249" s="4"/>
      <c r="N1249" s="39"/>
      <c r="O1249" s="46"/>
      <c r="P1249" s="4"/>
      <c r="Q1249" s="4"/>
    </row>
    <row r="1250" ht="15.0" customHeight="1">
      <c r="A1250" s="39"/>
      <c r="B1250" s="39"/>
      <c r="C1250" s="47"/>
      <c r="D1250" s="4"/>
      <c r="G1250" s="3"/>
      <c r="H1250" s="3"/>
      <c r="I1250" s="3"/>
      <c r="J1250" s="3"/>
      <c r="K1250" s="3"/>
      <c r="M1250" s="4"/>
      <c r="N1250" s="39"/>
      <c r="O1250" s="46"/>
      <c r="P1250" s="4"/>
      <c r="Q1250" s="4"/>
    </row>
    <row r="1251" ht="15.0" customHeight="1">
      <c r="A1251" s="39"/>
      <c r="B1251" s="39"/>
      <c r="C1251" s="47"/>
      <c r="D1251" s="4"/>
      <c r="G1251" s="3"/>
      <c r="H1251" s="3"/>
      <c r="I1251" s="3"/>
      <c r="J1251" s="3"/>
      <c r="K1251" s="3"/>
      <c r="M1251" s="4"/>
      <c r="N1251" s="39"/>
      <c r="O1251" s="46"/>
      <c r="P1251" s="4"/>
      <c r="Q1251" s="4"/>
    </row>
    <row r="1252" ht="15.0" customHeight="1">
      <c r="A1252" s="39"/>
      <c r="B1252" s="39"/>
      <c r="C1252" s="47"/>
      <c r="D1252" s="4"/>
      <c r="G1252" s="3"/>
      <c r="H1252" s="3"/>
      <c r="I1252" s="3"/>
      <c r="J1252" s="3"/>
      <c r="K1252" s="3"/>
      <c r="M1252" s="4"/>
      <c r="N1252" s="39"/>
      <c r="O1252" s="46"/>
      <c r="P1252" s="4"/>
      <c r="Q1252" s="4"/>
    </row>
    <row r="1253" ht="15.0" customHeight="1">
      <c r="A1253" s="39"/>
      <c r="B1253" s="39"/>
      <c r="C1253" s="47"/>
      <c r="D1253" s="4"/>
      <c r="G1253" s="3"/>
      <c r="H1253" s="3"/>
      <c r="I1253" s="3"/>
      <c r="J1253" s="3"/>
      <c r="K1253" s="3"/>
      <c r="M1253" s="4"/>
      <c r="N1253" s="39"/>
      <c r="O1253" s="46"/>
      <c r="P1253" s="4"/>
      <c r="Q1253" s="4"/>
    </row>
    <row r="1254" ht="15.0" customHeight="1">
      <c r="A1254" s="39"/>
      <c r="B1254" s="39"/>
      <c r="C1254" s="47"/>
      <c r="D1254" s="4"/>
      <c r="G1254" s="3"/>
      <c r="H1254" s="3"/>
      <c r="I1254" s="3"/>
      <c r="J1254" s="3"/>
      <c r="K1254" s="3"/>
      <c r="M1254" s="4"/>
      <c r="N1254" s="39"/>
      <c r="O1254" s="46"/>
      <c r="P1254" s="4"/>
      <c r="Q1254" s="4"/>
    </row>
    <row r="1255" ht="15.0" customHeight="1">
      <c r="A1255" s="39"/>
      <c r="B1255" s="39"/>
      <c r="C1255" s="47"/>
      <c r="D1255" s="4"/>
      <c r="G1255" s="3"/>
      <c r="H1255" s="3"/>
      <c r="I1255" s="3"/>
      <c r="J1255" s="3"/>
      <c r="K1255" s="3"/>
      <c r="M1255" s="4"/>
      <c r="N1255" s="39"/>
      <c r="O1255" s="46"/>
      <c r="P1255" s="4"/>
      <c r="Q1255" s="4"/>
    </row>
    <row r="1256" ht="15.0" customHeight="1">
      <c r="A1256" s="39"/>
      <c r="B1256" s="39"/>
      <c r="C1256" s="47"/>
      <c r="D1256" s="4"/>
      <c r="G1256" s="3"/>
      <c r="H1256" s="3"/>
      <c r="I1256" s="3"/>
      <c r="J1256" s="3"/>
      <c r="K1256" s="3"/>
      <c r="M1256" s="4"/>
      <c r="N1256" s="39"/>
      <c r="O1256" s="46"/>
      <c r="P1256" s="4"/>
      <c r="Q1256" s="4"/>
    </row>
    <row r="1257" ht="15.0" customHeight="1">
      <c r="A1257" s="39"/>
      <c r="B1257" s="39"/>
      <c r="C1257" s="47"/>
      <c r="D1257" s="4"/>
      <c r="G1257" s="3"/>
      <c r="H1257" s="3"/>
      <c r="I1257" s="3"/>
      <c r="J1257" s="3"/>
      <c r="K1257" s="3"/>
      <c r="M1257" s="4"/>
      <c r="N1257" s="39"/>
      <c r="O1257" s="46"/>
      <c r="P1257" s="4"/>
      <c r="Q1257" s="4"/>
    </row>
    <row r="1258" ht="15.0" customHeight="1">
      <c r="A1258" s="39"/>
      <c r="B1258" s="39"/>
      <c r="C1258" s="47"/>
      <c r="D1258" s="4"/>
      <c r="G1258" s="3"/>
      <c r="H1258" s="3"/>
      <c r="I1258" s="3"/>
      <c r="J1258" s="3"/>
      <c r="K1258" s="3"/>
      <c r="M1258" s="4"/>
      <c r="N1258" s="39"/>
      <c r="O1258" s="46"/>
      <c r="P1258" s="4"/>
      <c r="Q1258" s="4"/>
    </row>
    <row r="1259" ht="15.0" customHeight="1">
      <c r="A1259" s="39"/>
      <c r="B1259" s="39"/>
      <c r="C1259" s="47"/>
      <c r="D1259" s="4"/>
      <c r="G1259" s="3"/>
      <c r="H1259" s="3"/>
      <c r="I1259" s="3"/>
      <c r="J1259" s="3"/>
      <c r="K1259" s="3"/>
      <c r="M1259" s="4"/>
      <c r="N1259" s="39"/>
      <c r="O1259" s="46"/>
      <c r="P1259" s="4"/>
      <c r="Q1259" s="4"/>
    </row>
    <row r="1260" ht="15.0" customHeight="1">
      <c r="A1260" s="39"/>
      <c r="B1260" s="39"/>
      <c r="C1260" s="47"/>
      <c r="D1260" s="4"/>
      <c r="G1260" s="3"/>
      <c r="H1260" s="3"/>
      <c r="I1260" s="3"/>
      <c r="J1260" s="3"/>
      <c r="K1260" s="3"/>
      <c r="M1260" s="4"/>
      <c r="N1260" s="39"/>
      <c r="O1260" s="46"/>
      <c r="P1260" s="4"/>
      <c r="Q1260" s="4"/>
    </row>
    <row r="1261" ht="15.0" customHeight="1">
      <c r="A1261" s="39"/>
      <c r="B1261" s="39"/>
      <c r="C1261" s="47"/>
      <c r="D1261" s="4"/>
      <c r="G1261" s="3"/>
      <c r="H1261" s="3"/>
      <c r="I1261" s="3"/>
      <c r="J1261" s="3"/>
      <c r="K1261" s="3"/>
      <c r="M1261" s="4"/>
      <c r="N1261" s="39"/>
      <c r="O1261" s="46"/>
      <c r="P1261" s="4"/>
      <c r="Q1261" s="4"/>
    </row>
    <row r="1262" ht="15.0" customHeight="1">
      <c r="A1262" s="39"/>
      <c r="B1262" s="39"/>
      <c r="C1262" s="47"/>
      <c r="D1262" s="4"/>
      <c r="G1262" s="3"/>
      <c r="H1262" s="3"/>
      <c r="I1262" s="3"/>
      <c r="J1262" s="3"/>
      <c r="K1262" s="3"/>
      <c r="M1262" s="4"/>
      <c r="N1262" s="39"/>
      <c r="O1262" s="46"/>
      <c r="P1262" s="4"/>
      <c r="Q1262" s="4"/>
    </row>
    <row r="1263" ht="15.0" customHeight="1">
      <c r="A1263" s="39"/>
      <c r="B1263" s="39"/>
      <c r="C1263" s="47"/>
      <c r="D1263" s="4"/>
      <c r="G1263" s="3"/>
      <c r="H1263" s="3"/>
      <c r="I1263" s="3"/>
      <c r="J1263" s="3"/>
      <c r="K1263" s="3"/>
      <c r="M1263" s="4"/>
      <c r="N1263" s="39"/>
      <c r="O1263" s="46"/>
      <c r="P1263" s="4"/>
      <c r="Q1263" s="4"/>
    </row>
    <row r="1264" ht="15.0" customHeight="1">
      <c r="A1264" s="39"/>
      <c r="B1264" s="39"/>
      <c r="C1264" s="47"/>
      <c r="D1264" s="4"/>
      <c r="G1264" s="3"/>
      <c r="H1264" s="3"/>
      <c r="I1264" s="3"/>
      <c r="J1264" s="3"/>
      <c r="K1264" s="3"/>
      <c r="M1264" s="4"/>
      <c r="N1264" s="39"/>
      <c r="O1264" s="46"/>
      <c r="P1264" s="4"/>
      <c r="Q1264" s="4"/>
    </row>
    <row r="1265" ht="15.0" customHeight="1">
      <c r="A1265" s="39"/>
      <c r="B1265" s="39"/>
      <c r="C1265" s="47"/>
      <c r="D1265" s="4"/>
      <c r="G1265" s="3"/>
      <c r="H1265" s="3"/>
      <c r="I1265" s="3"/>
      <c r="J1265" s="3"/>
      <c r="K1265" s="3"/>
      <c r="M1265" s="4"/>
      <c r="N1265" s="39"/>
      <c r="O1265" s="46"/>
      <c r="P1265" s="4"/>
      <c r="Q1265" s="4"/>
    </row>
    <row r="1266" ht="15.0" customHeight="1">
      <c r="A1266" s="39"/>
      <c r="B1266" s="39"/>
      <c r="C1266" s="47"/>
      <c r="D1266" s="4"/>
      <c r="G1266" s="3"/>
      <c r="H1266" s="3"/>
      <c r="I1266" s="3"/>
      <c r="J1266" s="3"/>
      <c r="K1266" s="3"/>
      <c r="M1266" s="4"/>
      <c r="N1266" s="39"/>
      <c r="O1266" s="46"/>
      <c r="P1266" s="4"/>
      <c r="Q1266" s="4"/>
    </row>
    <row r="1267" ht="15.0" customHeight="1">
      <c r="A1267" s="39"/>
      <c r="B1267" s="39"/>
      <c r="C1267" s="47"/>
      <c r="D1267" s="4"/>
      <c r="G1267" s="3"/>
      <c r="H1267" s="3"/>
      <c r="I1267" s="3"/>
      <c r="J1267" s="3"/>
      <c r="K1267" s="3"/>
      <c r="M1267" s="4"/>
      <c r="N1267" s="39"/>
      <c r="O1267" s="46"/>
      <c r="P1267" s="4"/>
      <c r="Q1267" s="4"/>
    </row>
    <row r="1268" ht="15.0" customHeight="1">
      <c r="A1268" s="39"/>
      <c r="B1268" s="39"/>
      <c r="C1268" s="47"/>
      <c r="D1268" s="4"/>
      <c r="G1268" s="3"/>
      <c r="H1268" s="3"/>
      <c r="I1268" s="3"/>
      <c r="J1268" s="3"/>
      <c r="K1268" s="3"/>
      <c r="M1268" s="4"/>
      <c r="N1268" s="39"/>
      <c r="O1268" s="46"/>
      <c r="P1268" s="4"/>
      <c r="Q1268" s="4"/>
    </row>
    <row r="1269" ht="15.0" customHeight="1">
      <c r="A1269" s="39"/>
      <c r="B1269" s="39"/>
      <c r="C1269" s="47"/>
      <c r="D1269" s="4"/>
      <c r="G1269" s="3"/>
      <c r="H1269" s="3"/>
      <c r="I1269" s="3"/>
      <c r="J1269" s="3"/>
      <c r="K1269" s="3"/>
      <c r="M1269" s="4"/>
      <c r="N1269" s="39"/>
      <c r="O1269" s="46"/>
      <c r="P1269" s="4"/>
      <c r="Q1269" s="4"/>
    </row>
    <row r="1270" ht="15.0" customHeight="1">
      <c r="A1270" s="39"/>
      <c r="B1270" s="39"/>
      <c r="C1270" s="47"/>
      <c r="D1270" s="4"/>
      <c r="G1270" s="3"/>
      <c r="H1270" s="3"/>
      <c r="I1270" s="3"/>
      <c r="J1270" s="3"/>
      <c r="K1270" s="3"/>
      <c r="M1270" s="4"/>
      <c r="N1270" s="39"/>
      <c r="O1270" s="46"/>
      <c r="P1270" s="4"/>
      <c r="Q1270" s="4"/>
    </row>
    <row r="1271" ht="15.0" customHeight="1">
      <c r="A1271" s="39"/>
      <c r="B1271" s="39"/>
      <c r="C1271" s="47"/>
      <c r="D1271" s="4"/>
      <c r="G1271" s="3"/>
      <c r="H1271" s="3"/>
      <c r="I1271" s="3"/>
      <c r="J1271" s="3"/>
      <c r="K1271" s="3"/>
      <c r="M1271" s="4"/>
      <c r="N1271" s="39"/>
      <c r="O1271" s="46"/>
      <c r="P1271" s="4"/>
      <c r="Q1271" s="4"/>
    </row>
    <row r="1272" ht="15.0" customHeight="1">
      <c r="A1272" s="39"/>
      <c r="B1272" s="39"/>
      <c r="C1272" s="47"/>
      <c r="D1272" s="4"/>
      <c r="G1272" s="3"/>
      <c r="H1272" s="3"/>
      <c r="I1272" s="3"/>
      <c r="J1272" s="3"/>
      <c r="K1272" s="3"/>
      <c r="M1272" s="4"/>
      <c r="N1272" s="39"/>
      <c r="O1272" s="46"/>
      <c r="P1272" s="4"/>
      <c r="Q1272" s="4"/>
    </row>
    <row r="1273" ht="15.0" customHeight="1">
      <c r="A1273" s="39"/>
      <c r="B1273" s="39"/>
      <c r="C1273" s="47"/>
      <c r="D1273" s="4"/>
      <c r="G1273" s="3"/>
      <c r="H1273" s="3"/>
      <c r="I1273" s="3"/>
      <c r="J1273" s="3"/>
      <c r="K1273" s="3"/>
      <c r="M1273" s="4"/>
      <c r="N1273" s="39"/>
      <c r="O1273" s="46"/>
      <c r="P1273" s="4"/>
      <c r="Q1273" s="4"/>
    </row>
    <row r="1274" ht="15.0" customHeight="1">
      <c r="A1274" s="39"/>
      <c r="B1274" s="39"/>
      <c r="C1274" s="47"/>
      <c r="D1274" s="4"/>
      <c r="G1274" s="3"/>
      <c r="H1274" s="3"/>
      <c r="I1274" s="3"/>
      <c r="J1274" s="3"/>
      <c r="K1274" s="3"/>
      <c r="M1274" s="4"/>
      <c r="N1274" s="39"/>
      <c r="O1274" s="46"/>
      <c r="P1274" s="4"/>
      <c r="Q1274" s="4"/>
    </row>
    <row r="1275" ht="15.0" customHeight="1">
      <c r="A1275" s="39"/>
      <c r="B1275" s="39"/>
      <c r="C1275" s="47"/>
      <c r="D1275" s="4"/>
      <c r="G1275" s="3"/>
      <c r="H1275" s="3"/>
      <c r="I1275" s="3"/>
      <c r="J1275" s="3"/>
      <c r="K1275" s="3"/>
      <c r="M1275" s="4"/>
      <c r="N1275" s="39"/>
      <c r="O1275" s="46"/>
      <c r="P1275" s="4"/>
      <c r="Q1275" s="4"/>
    </row>
    <row r="1276" ht="15.0" customHeight="1">
      <c r="A1276" s="39"/>
      <c r="B1276" s="39"/>
      <c r="C1276" s="47"/>
      <c r="D1276" s="4"/>
      <c r="G1276" s="3"/>
      <c r="H1276" s="3"/>
      <c r="I1276" s="3"/>
      <c r="J1276" s="3"/>
      <c r="K1276" s="3"/>
      <c r="M1276" s="4"/>
      <c r="N1276" s="39"/>
      <c r="O1276" s="46"/>
      <c r="P1276" s="4"/>
      <c r="Q1276" s="4"/>
    </row>
    <row r="1277" ht="15.0" customHeight="1">
      <c r="A1277" s="39"/>
      <c r="B1277" s="39"/>
      <c r="C1277" s="47"/>
      <c r="D1277" s="4"/>
      <c r="G1277" s="3"/>
      <c r="H1277" s="3"/>
      <c r="I1277" s="3"/>
      <c r="J1277" s="3"/>
      <c r="K1277" s="3"/>
      <c r="M1277" s="4"/>
      <c r="N1277" s="39"/>
      <c r="O1277" s="46"/>
      <c r="P1277" s="4"/>
      <c r="Q1277" s="4"/>
    </row>
    <row r="1278" ht="15.0" customHeight="1">
      <c r="A1278" s="39"/>
      <c r="B1278" s="39"/>
      <c r="C1278" s="47"/>
      <c r="D1278" s="4"/>
      <c r="G1278" s="3"/>
      <c r="H1278" s="3"/>
      <c r="I1278" s="3"/>
      <c r="J1278" s="3"/>
      <c r="K1278" s="3"/>
      <c r="M1278" s="4"/>
      <c r="N1278" s="39"/>
      <c r="O1278" s="46"/>
      <c r="P1278" s="4"/>
      <c r="Q1278" s="4"/>
    </row>
    <row r="1279" ht="15.0" customHeight="1">
      <c r="A1279" s="39"/>
      <c r="B1279" s="39"/>
      <c r="C1279" s="47"/>
      <c r="D1279" s="4"/>
      <c r="G1279" s="3"/>
      <c r="H1279" s="3"/>
      <c r="I1279" s="3"/>
      <c r="J1279" s="3"/>
      <c r="K1279" s="3"/>
      <c r="M1279" s="4"/>
      <c r="N1279" s="39"/>
      <c r="O1279" s="46"/>
      <c r="P1279" s="4"/>
      <c r="Q1279" s="4"/>
    </row>
    <row r="1280" ht="15.0" customHeight="1">
      <c r="A1280" s="39"/>
      <c r="B1280" s="39"/>
      <c r="C1280" s="47"/>
      <c r="D1280" s="4"/>
      <c r="G1280" s="3"/>
      <c r="H1280" s="3"/>
      <c r="I1280" s="3"/>
      <c r="J1280" s="3"/>
      <c r="K1280" s="3"/>
      <c r="M1280" s="4"/>
      <c r="N1280" s="39"/>
      <c r="O1280" s="46"/>
      <c r="P1280" s="4"/>
      <c r="Q1280" s="4"/>
    </row>
    <row r="1281" ht="15.0" customHeight="1">
      <c r="A1281" s="39"/>
      <c r="B1281" s="39"/>
      <c r="C1281" s="47"/>
      <c r="D1281" s="4"/>
      <c r="G1281" s="3"/>
      <c r="H1281" s="3"/>
      <c r="I1281" s="3"/>
      <c r="J1281" s="3"/>
      <c r="K1281" s="3"/>
      <c r="M1281" s="4"/>
      <c r="N1281" s="39"/>
      <c r="O1281" s="46"/>
      <c r="P1281" s="4"/>
      <c r="Q1281" s="4"/>
    </row>
    <row r="1282" ht="15.0" customHeight="1">
      <c r="A1282" s="39"/>
      <c r="B1282" s="39"/>
      <c r="C1282" s="47"/>
      <c r="D1282" s="4"/>
      <c r="G1282" s="3"/>
      <c r="H1282" s="3"/>
      <c r="I1282" s="3"/>
      <c r="J1282" s="3"/>
      <c r="K1282" s="3"/>
      <c r="M1282" s="4"/>
      <c r="N1282" s="39"/>
      <c r="O1282" s="46"/>
      <c r="P1282" s="4"/>
      <c r="Q1282" s="4"/>
    </row>
    <row r="1283" ht="15.0" customHeight="1">
      <c r="A1283" s="39"/>
      <c r="B1283" s="39"/>
      <c r="C1283" s="47"/>
      <c r="D1283" s="4"/>
      <c r="G1283" s="3"/>
      <c r="H1283" s="3"/>
      <c r="I1283" s="3"/>
      <c r="J1283" s="3"/>
      <c r="K1283" s="3"/>
      <c r="M1283" s="4"/>
      <c r="N1283" s="39"/>
      <c r="O1283" s="46"/>
      <c r="P1283" s="4"/>
      <c r="Q1283" s="4"/>
    </row>
    <row r="1284" ht="15.0" customHeight="1">
      <c r="A1284" s="39"/>
      <c r="B1284" s="39"/>
      <c r="C1284" s="47"/>
      <c r="D1284" s="4"/>
      <c r="G1284" s="3"/>
      <c r="H1284" s="3"/>
      <c r="I1284" s="3"/>
      <c r="J1284" s="3"/>
      <c r="K1284" s="3"/>
      <c r="M1284" s="4"/>
      <c r="N1284" s="39"/>
      <c r="O1284" s="46"/>
      <c r="P1284" s="4"/>
      <c r="Q1284" s="4"/>
    </row>
    <row r="1285" ht="15.0" customHeight="1">
      <c r="A1285" s="39"/>
      <c r="B1285" s="39"/>
      <c r="C1285" s="47"/>
      <c r="D1285" s="4"/>
      <c r="G1285" s="3"/>
      <c r="H1285" s="3"/>
      <c r="I1285" s="3"/>
      <c r="J1285" s="3"/>
      <c r="K1285" s="3"/>
      <c r="M1285" s="4"/>
      <c r="N1285" s="39"/>
      <c r="O1285" s="46"/>
      <c r="P1285" s="4"/>
      <c r="Q1285" s="4"/>
    </row>
    <row r="1286" ht="15.0" customHeight="1">
      <c r="A1286" s="39"/>
      <c r="B1286" s="39"/>
      <c r="C1286" s="47"/>
      <c r="D1286" s="4"/>
      <c r="G1286" s="3"/>
      <c r="H1286" s="3"/>
      <c r="I1286" s="3"/>
      <c r="J1286" s="3"/>
      <c r="K1286" s="3"/>
      <c r="M1286" s="4"/>
      <c r="N1286" s="39"/>
      <c r="O1286" s="46"/>
      <c r="P1286" s="4"/>
      <c r="Q1286" s="4"/>
    </row>
    <row r="1287" ht="15.0" customHeight="1">
      <c r="A1287" s="39"/>
      <c r="B1287" s="39"/>
      <c r="C1287" s="47"/>
      <c r="D1287" s="4"/>
      <c r="G1287" s="3"/>
      <c r="H1287" s="3"/>
      <c r="I1287" s="3"/>
      <c r="J1287" s="3"/>
      <c r="K1287" s="3"/>
      <c r="M1287" s="4"/>
      <c r="N1287" s="39"/>
      <c r="O1287" s="46"/>
      <c r="P1287" s="4"/>
      <c r="Q1287" s="4"/>
    </row>
    <row r="1288" ht="15.0" customHeight="1">
      <c r="A1288" s="39"/>
      <c r="B1288" s="39"/>
      <c r="C1288" s="47"/>
      <c r="D1288" s="4"/>
      <c r="G1288" s="3"/>
      <c r="H1288" s="3"/>
      <c r="I1288" s="3"/>
      <c r="J1288" s="3"/>
      <c r="K1288" s="3"/>
      <c r="M1288" s="4"/>
      <c r="N1288" s="39"/>
      <c r="O1288" s="46"/>
      <c r="P1288" s="4"/>
      <c r="Q1288" s="4"/>
    </row>
    <row r="1289" ht="15.0" customHeight="1">
      <c r="A1289" s="39"/>
      <c r="B1289" s="39"/>
      <c r="C1289" s="47"/>
      <c r="D1289" s="4"/>
      <c r="G1289" s="3"/>
      <c r="H1289" s="3"/>
      <c r="I1289" s="3"/>
      <c r="J1289" s="3"/>
      <c r="K1289" s="3"/>
      <c r="M1289" s="4"/>
      <c r="N1289" s="39"/>
      <c r="O1289" s="46"/>
      <c r="P1289" s="4"/>
      <c r="Q1289" s="4"/>
    </row>
    <row r="1290" ht="15.0" customHeight="1">
      <c r="A1290" s="39"/>
      <c r="B1290" s="39"/>
      <c r="C1290" s="47"/>
      <c r="D1290" s="4"/>
      <c r="G1290" s="3"/>
      <c r="H1290" s="3"/>
      <c r="I1290" s="3"/>
      <c r="J1290" s="3"/>
      <c r="K1290" s="3"/>
      <c r="M1290" s="4"/>
      <c r="N1290" s="39"/>
      <c r="O1290" s="46"/>
      <c r="P1290" s="4"/>
      <c r="Q1290" s="4"/>
    </row>
    <row r="1291" ht="15.0" customHeight="1">
      <c r="A1291" s="39"/>
      <c r="B1291" s="39"/>
      <c r="C1291" s="47"/>
      <c r="D1291" s="4"/>
      <c r="G1291" s="3"/>
      <c r="H1291" s="3"/>
      <c r="I1291" s="3"/>
      <c r="J1291" s="3"/>
      <c r="K1291" s="3"/>
      <c r="M1291" s="4"/>
      <c r="N1291" s="39"/>
      <c r="O1291" s="46"/>
      <c r="P1291" s="4"/>
      <c r="Q1291" s="4"/>
    </row>
    <row r="1292" ht="15.0" customHeight="1">
      <c r="A1292" s="39"/>
      <c r="B1292" s="39"/>
      <c r="C1292" s="47"/>
      <c r="D1292" s="4"/>
      <c r="G1292" s="3"/>
      <c r="H1292" s="3"/>
      <c r="I1292" s="3"/>
      <c r="J1292" s="3"/>
      <c r="K1292" s="3"/>
      <c r="M1292" s="4"/>
      <c r="N1292" s="39"/>
      <c r="O1292" s="46"/>
      <c r="P1292" s="4"/>
      <c r="Q1292" s="4"/>
    </row>
    <row r="1293" ht="15.0" customHeight="1">
      <c r="A1293" s="39"/>
      <c r="B1293" s="39"/>
      <c r="C1293" s="47"/>
      <c r="D1293" s="4"/>
      <c r="G1293" s="3"/>
      <c r="H1293" s="3"/>
      <c r="I1293" s="3"/>
      <c r="J1293" s="3"/>
      <c r="K1293" s="3"/>
      <c r="M1293" s="4"/>
      <c r="N1293" s="39"/>
      <c r="O1293" s="46"/>
      <c r="P1293" s="4"/>
      <c r="Q1293" s="4"/>
    </row>
    <row r="1294" ht="15.0" customHeight="1">
      <c r="A1294" s="39"/>
      <c r="B1294" s="39"/>
      <c r="C1294" s="47"/>
      <c r="D1294" s="4"/>
      <c r="G1294" s="3"/>
      <c r="H1294" s="3"/>
      <c r="I1294" s="3"/>
      <c r="J1294" s="3"/>
      <c r="K1294" s="3"/>
      <c r="M1294" s="4"/>
      <c r="N1294" s="39"/>
      <c r="O1294" s="46"/>
      <c r="P1294" s="4"/>
      <c r="Q1294" s="4"/>
    </row>
    <row r="1295" ht="15.0" customHeight="1">
      <c r="A1295" s="39"/>
      <c r="B1295" s="39"/>
      <c r="C1295" s="47"/>
      <c r="D1295" s="4"/>
      <c r="G1295" s="3"/>
      <c r="H1295" s="3"/>
      <c r="I1295" s="3"/>
      <c r="J1295" s="3"/>
      <c r="K1295" s="3"/>
      <c r="M1295" s="4"/>
      <c r="N1295" s="39"/>
      <c r="O1295" s="46"/>
      <c r="P1295" s="4"/>
      <c r="Q1295" s="4"/>
    </row>
    <row r="1296" ht="15.0" customHeight="1">
      <c r="A1296" s="39"/>
      <c r="B1296" s="39"/>
      <c r="C1296" s="47"/>
      <c r="D1296" s="4"/>
      <c r="G1296" s="3"/>
      <c r="H1296" s="3"/>
      <c r="I1296" s="3"/>
      <c r="J1296" s="3"/>
      <c r="K1296" s="3"/>
      <c r="M1296" s="4"/>
      <c r="N1296" s="39"/>
      <c r="O1296" s="46"/>
      <c r="P1296" s="4"/>
      <c r="Q1296" s="4"/>
    </row>
    <row r="1297" ht="15.0" customHeight="1">
      <c r="A1297" s="39"/>
      <c r="B1297" s="39"/>
      <c r="C1297" s="47"/>
      <c r="D1297" s="4"/>
      <c r="G1297" s="3"/>
      <c r="H1297" s="3"/>
      <c r="I1297" s="3"/>
      <c r="J1297" s="3"/>
      <c r="K1297" s="3"/>
      <c r="M1297" s="4"/>
      <c r="N1297" s="39"/>
      <c r="O1297" s="46"/>
      <c r="P1297" s="4"/>
      <c r="Q1297" s="4"/>
    </row>
    <row r="1298" ht="15.0" customHeight="1">
      <c r="A1298" s="39"/>
      <c r="B1298" s="39"/>
      <c r="C1298" s="47"/>
      <c r="D1298" s="4"/>
      <c r="G1298" s="3"/>
      <c r="H1298" s="3"/>
      <c r="I1298" s="3"/>
      <c r="J1298" s="3"/>
      <c r="K1298" s="3"/>
      <c r="M1298" s="4"/>
      <c r="N1298" s="39"/>
      <c r="O1298" s="46"/>
      <c r="P1298" s="4"/>
      <c r="Q1298" s="4"/>
    </row>
    <row r="1299" ht="15.0" customHeight="1">
      <c r="A1299" s="39"/>
      <c r="B1299" s="39"/>
      <c r="C1299" s="47"/>
      <c r="D1299" s="4"/>
      <c r="G1299" s="3"/>
      <c r="H1299" s="3"/>
      <c r="I1299" s="3"/>
      <c r="J1299" s="3"/>
      <c r="K1299" s="3"/>
      <c r="M1299" s="4"/>
      <c r="N1299" s="39"/>
      <c r="O1299" s="46"/>
      <c r="P1299" s="4"/>
      <c r="Q1299" s="4"/>
    </row>
    <row r="1300" ht="15.0" customHeight="1">
      <c r="A1300" s="39"/>
      <c r="B1300" s="39"/>
      <c r="C1300" s="47"/>
      <c r="D1300" s="4"/>
      <c r="G1300" s="3"/>
      <c r="H1300" s="3"/>
      <c r="I1300" s="3"/>
      <c r="J1300" s="3"/>
      <c r="K1300" s="3"/>
      <c r="M1300" s="4"/>
      <c r="N1300" s="39"/>
      <c r="O1300" s="46"/>
      <c r="P1300" s="4"/>
      <c r="Q1300" s="4"/>
    </row>
    <row r="1301" ht="15.0" customHeight="1">
      <c r="A1301" s="39"/>
      <c r="B1301" s="39"/>
      <c r="C1301" s="47"/>
      <c r="D1301" s="4"/>
      <c r="G1301" s="3"/>
      <c r="H1301" s="3"/>
      <c r="I1301" s="3"/>
      <c r="J1301" s="3"/>
      <c r="K1301" s="3"/>
      <c r="M1301" s="4"/>
      <c r="N1301" s="39"/>
      <c r="O1301" s="46"/>
      <c r="P1301" s="4"/>
      <c r="Q1301" s="4"/>
    </row>
    <row r="1302" ht="15.0" customHeight="1">
      <c r="A1302" s="39"/>
      <c r="B1302" s="39"/>
      <c r="C1302" s="47"/>
      <c r="D1302" s="4"/>
      <c r="G1302" s="3"/>
      <c r="H1302" s="3"/>
      <c r="I1302" s="3"/>
      <c r="J1302" s="3"/>
      <c r="K1302" s="3"/>
      <c r="M1302" s="4"/>
      <c r="N1302" s="39"/>
      <c r="O1302" s="46"/>
      <c r="P1302" s="4"/>
      <c r="Q1302" s="4"/>
    </row>
    <row r="1303" ht="15.0" customHeight="1">
      <c r="A1303" s="39"/>
      <c r="B1303" s="39"/>
      <c r="C1303" s="47"/>
      <c r="D1303" s="4"/>
      <c r="G1303" s="3"/>
      <c r="H1303" s="3"/>
      <c r="I1303" s="3"/>
      <c r="J1303" s="3"/>
      <c r="K1303" s="3"/>
      <c r="M1303" s="4"/>
      <c r="N1303" s="39"/>
      <c r="O1303" s="46"/>
      <c r="P1303" s="4"/>
      <c r="Q1303" s="4"/>
    </row>
    <row r="1304" ht="15.0" customHeight="1">
      <c r="A1304" s="39"/>
      <c r="B1304" s="39"/>
      <c r="C1304" s="47"/>
      <c r="D1304" s="4"/>
      <c r="G1304" s="3"/>
      <c r="H1304" s="3"/>
      <c r="I1304" s="3"/>
      <c r="J1304" s="3"/>
      <c r="K1304" s="3"/>
      <c r="M1304" s="4"/>
      <c r="N1304" s="39"/>
      <c r="O1304" s="46"/>
      <c r="P1304" s="4"/>
      <c r="Q1304" s="4"/>
    </row>
    <row r="1305" ht="15.0" customHeight="1">
      <c r="A1305" s="39"/>
      <c r="B1305" s="39"/>
      <c r="C1305" s="47"/>
      <c r="D1305" s="4"/>
      <c r="G1305" s="3"/>
      <c r="H1305" s="3"/>
      <c r="I1305" s="3"/>
      <c r="J1305" s="3"/>
      <c r="K1305" s="3"/>
      <c r="M1305" s="4"/>
      <c r="N1305" s="39"/>
      <c r="O1305" s="46"/>
      <c r="P1305" s="4"/>
      <c r="Q1305" s="4"/>
    </row>
    <row r="1306" ht="15.0" customHeight="1">
      <c r="A1306" s="39"/>
      <c r="B1306" s="39"/>
      <c r="C1306" s="47"/>
      <c r="D1306" s="4"/>
      <c r="G1306" s="3"/>
      <c r="H1306" s="3"/>
      <c r="I1306" s="3"/>
      <c r="J1306" s="3"/>
      <c r="K1306" s="3"/>
      <c r="M1306" s="4"/>
      <c r="N1306" s="39"/>
      <c r="O1306" s="46"/>
      <c r="P1306" s="4"/>
      <c r="Q1306" s="4"/>
    </row>
    <row r="1307" ht="15.0" customHeight="1">
      <c r="A1307" s="39"/>
      <c r="B1307" s="39"/>
      <c r="C1307" s="47"/>
      <c r="D1307" s="4"/>
      <c r="G1307" s="3"/>
      <c r="H1307" s="3"/>
      <c r="I1307" s="3"/>
      <c r="J1307" s="3"/>
      <c r="K1307" s="3"/>
      <c r="M1307" s="4"/>
      <c r="N1307" s="39"/>
      <c r="O1307" s="46"/>
      <c r="P1307" s="4"/>
      <c r="Q1307" s="4"/>
    </row>
    <row r="1308" ht="15.0" customHeight="1">
      <c r="A1308" s="39"/>
      <c r="B1308" s="39"/>
      <c r="C1308" s="47"/>
      <c r="D1308" s="4"/>
      <c r="G1308" s="3"/>
      <c r="H1308" s="3"/>
      <c r="I1308" s="3"/>
      <c r="J1308" s="3"/>
      <c r="K1308" s="3"/>
      <c r="M1308" s="4"/>
      <c r="N1308" s="39"/>
      <c r="O1308" s="46"/>
      <c r="P1308" s="4"/>
      <c r="Q1308" s="4"/>
    </row>
    <row r="1309" ht="15.0" customHeight="1">
      <c r="A1309" s="39"/>
      <c r="B1309" s="39"/>
      <c r="C1309" s="47"/>
      <c r="D1309" s="4"/>
      <c r="G1309" s="3"/>
      <c r="H1309" s="3"/>
      <c r="I1309" s="3"/>
      <c r="J1309" s="3"/>
      <c r="K1309" s="3"/>
      <c r="M1309" s="4"/>
      <c r="N1309" s="39"/>
      <c r="O1309" s="46"/>
      <c r="P1309" s="4"/>
      <c r="Q1309" s="4"/>
    </row>
    <row r="1310" ht="15.0" customHeight="1">
      <c r="A1310" s="39"/>
      <c r="B1310" s="39"/>
      <c r="C1310" s="47"/>
      <c r="D1310" s="4"/>
      <c r="G1310" s="3"/>
      <c r="H1310" s="3"/>
      <c r="I1310" s="3"/>
      <c r="J1310" s="3"/>
      <c r="K1310" s="3"/>
      <c r="M1310" s="4"/>
      <c r="N1310" s="39"/>
      <c r="O1310" s="46"/>
      <c r="P1310" s="4"/>
      <c r="Q1310" s="4"/>
    </row>
    <row r="1311" ht="15.0" customHeight="1">
      <c r="A1311" s="39"/>
      <c r="B1311" s="39"/>
      <c r="C1311" s="47"/>
      <c r="D1311" s="4"/>
      <c r="G1311" s="3"/>
      <c r="H1311" s="3"/>
      <c r="I1311" s="3"/>
      <c r="J1311" s="3"/>
      <c r="K1311" s="3"/>
      <c r="M1311" s="4"/>
      <c r="N1311" s="39"/>
      <c r="O1311" s="46"/>
      <c r="P1311" s="4"/>
      <c r="Q1311" s="4"/>
    </row>
    <row r="1312" ht="15.0" customHeight="1">
      <c r="A1312" s="39"/>
      <c r="B1312" s="39"/>
      <c r="C1312" s="47"/>
      <c r="D1312" s="4"/>
      <c r="G1312" s="3"/>
      <c r="H1312" s="3"/>
      <c r="I1312" s="3"/>
      <c r="J1312" s="3"/>
      <c r="K1312" s="3"/>
      <c r="M1312" s="4"/>
      <c r="N1312" s="39"/>
      <c r="O1312" s="46"/>
      <c r="P1312" s="4"/>
      <c r="Q1312" s="4"/>
    </row>
    <row r="1313" ht="15.0" customHeight="1">
      <c r="A1313" s="39"/>
      <c r="B1313" s="39"/>
      <c r="C1313" s="47"/>
      <c r="D1313" s="4"/>
      <c r="G1313" s="3"/>
      <c r="H1313" s="3"/>
      <c r="I1313" s="3"/>
      <c r="J1313" s="3"/>
      <c r="K1313" s="3"/>
      <c r="M1313" s="4"/>
      <c r="N1313" s="39"/>
      <c r="O1313" s="46"/>
      <c r="P1313" s="4"/>
      <c r="Q1313" s="4"/>
    </row>
    <row r="1314" ht="15.0" customHeight="1">
      <c r="A1314" s="39"/>
      <c r="B1314" s="39"/>
      <c r="C1314" s="47"/>
      <c r="D1314" s="4"/>
      <c r="G1314" s="3"/>
      <c r="H1314" s="3"/>
      <c r="I1314" s="3"/>
      <c r="J1314" s="3"/>
      <c r="K1314" s="3"/>
      <c r="M1314" s="4"/>
      <c r="N1314" s="39"/>
      <c r="O1314" s="46"/>
      <c r="P1314" s="4"/>
      <c r="Q1314" s="4"/>
    </row>
    <row r="1315" ht="15.0" customHeight="1">
      <c r="A1315" s="39"/>
      <c r="B1315" s="39"/>
      <c r="C1315" s="47"/>
      <c r="D1315" s="4"/>
      <c r="G1315" s="3"/>
      <c r="H1315" s="3"/>
      <c r="I1315" s="3"/>
      <c r="J1315" s="3"/>
      <c r="K1315" s="3"/>
      <c r="M1315" s="4"/>
      <c r="N1315" s="39"/>
      <c r="O1315" s="46"/>
      <c r="P1315" s="4"/>
      <c r="Q1315" s="4"/>
    </row>
    <row r="1316" ht="15.0" customHeight="1">
      <c r="A1316" s="39"/>
      <c r="B1316" s="39"/>
      <c r="C1316" s="47"/>
      <c r="D1316" s="4"/>
      <c r="G1316" s="3"/>
      <c r="H1316" s="3"/>
      <c r="I1316" s="3"/>
      <c r="J1316" s="3"/>
      <c r="K1316" s="3"/>
      <c r="M1316" s="4"/>
      <c r="N1316" s="39"/>
      <c r="O1316" s="46"/>
      <c r="P1316" s="4"/>
      <c r="Q1316" s="4"/>
    </row>
    <row r="1317" ht="15.0" customHeight="1">
      <c r="A1317" s="39"/>
      <c r="B1317" s="39"/>
      <c r="C1317" s="47"/>
      <c r="D1317" s="4"/>
      <c r="G1317" s="3"/>
      <c r="H1317" s="3"/>
      <c r="I1317" s="3"/>
      <c r="J1317" s="3"/>
      <c r="K1317" s="3"/>
      <c r="M1317" s="4"/>
      <c r="N1317" s="39"/>
      <c r="O1317" s="46"/>
      <c r="P1317" s="4"/>
      <c r="Q1317" s="4"/>
    </row>
    <row r="1318" ht="15.0" customHeight="1">
      <c r="A1318" s="39"/>
      <c r="B1318" s="39"/>
      <c r="C1318" s="47"/>
      <c r="D1318" s="4"/>
      <c r="G1318" s="3"/>
      <c r="H1318" s="3"/>
      <c r="I1318" s="3"/>
      <c r="J1318" s="3"/>
      <c r="K1318" s="3"/>
      <c r="M1318" s="4"/>
      <c r="N1318" s="39"/>
      <c r="O1318" s="46"/>
      <c r="P1318" s="4"/>
      <c r="Q1318" s="4"/>
    </row>
    <row r="1319" ht="15.0" customHeight="1">
      <c r="A1319" s="39"/>
      <c r="B1319" s="39"/>
      <c r="C1319" s="47"/>
      <c r="D1319" s="4"/>
      <c r="G1319" s="3"/>
      <c r="H1319" s="3"/>
      <c r="I1319" s="3"/>
      <c r="J1319" s="3"/>
      <c r="K1319" s="3"/>
      <c r="M1319" s="4"/>
      <c r="N1319" s="39"/>
      <c r="O1319" s="46"/>
      <c r="P1319" s="4"/>
      <c r="Q1319" s="4"/>
    </row>
    <row r="1320" ht="15.0" customHeight="1">
      <c r="A1320" s="39"/>
      <c r="B1320" s="39"/>
      <c r="C1320" s="47"/>
      <c r="D1320" s="4"/>
      <c r="G1320" s="3"/>
      <c r="H1320" s="3"/>
      <c r="I1320" s="3"/>
      <c r="J1320" s="3"/>
      <c r="K1320" s="3"/>
      <c r="M1320" s="4"/>
      <c r="N1320" s="39"/>
      <c r="O1320" s="46"/>
      <c r="P1320" s="4"/>
      <c r="Q1320" s="4"/>
    </row>
    <row r="1321" ht="15.0" customHeight="1">
      <c r="A1321" s="39"/>
      <c r="B1321" s="39"/>
      <c r="C1321" s="47"/>
      <c r="D1321" s="4"/>
      <c r="G1321" s="3"/>
      <c r="H1321" s="3"/>
      <c r="I1321" s="3"/>
      <c r="J1321" s="3"/>
      <c r="K1321" s="3"/>
      <c r="M1321" s="4"/>
      <c r="N1321" s="39"/>
      <c r="O1321" s="46"/>
      <c r="P1321" s="4"/>
      <c r="Q1321" s="4"/>
    </row>
    <row r="1322" ht="15.0" customHeight="1">
      <c r="A1322" s="39"/>
      <c r="B1322" s="39"/>
      <c r="C1322" s="47"/>
      <c r="D1322" s="4"/>
      <c r="G1322" s="3"/>
      <c r="H1322" s="3"/>
      <c r="I1322" s="3"/>
      <c r="J1322" s="3"/>
      <c r="K1322" s="3"/>
      <c r="M1322" s="4"/>
      <c r="N1322" s="39"/>
      <c r="O1322" s="46"/>
      <c r="P1322" s="4"/>
      <c r="Q1322" s="4"/>
    </row>
    <row r="1323" ht="15.0" customHeight="1">
      <c r="A1323" s="39"/>
      <c r="B1323" s="39"/>
      <c r="C1323" s="47"/>
      <c r="D1323" s="4"/>
      <c r="G1323" s="3"/>
      <c r="H1323" s="3"/>
      <c r="I1323" s="3"/>
      <c r="J1323" s="3"/>
      <c r="K1323" s="3"/>
      <c r="M1323" s="4"/>
      <c r="N1323" s="39"/>
      <c r="O1323" s="46"/>
      <c r="P1323" s="4"/>
      <c r="Q1323" s="4"/>
    </row>
    <row r="1324" ht="15.0" customHeight="1">
      <c r="A1324" s="39"/>
      <c r="B1324" s="39"/>
      <c r="C1324" s="47"/>
      <c r="D1324" s="4"/>
      <c r="G1324" s="3"/>
      <c r="H1324" s="3"/>
      <c r="I1324" s="3"/>
      <c r="J1324" s="3"/>
      <c r="K1324" s="3"/>
      <c r="M1324" s="4"/>
      <c r="N1324" s="39"/>
      <c r="O1324" s="46"/>
      <c r="P1324" s="4"/>
      <c r="Q1324" s="4"/>
    </row>
    <row r="1325" ht="15.0" customHeight="1">
      <c r="A1325" s="39"/>
      <c r="B1325" s="39"/>
      <c r="C1325" s="47"/>
      <c r="D1325" s="4"/>
      <c r="G1325" s="3"/>
      <c r="H1325" s="3"/>
      <c r="I1325" s="3"/>
      <c r="J1325" s="3"/>
      <c r="K1325" s="3"/>
      <c r="M1325" s="4"/>
      <c r="N1325" s="39"/>
      <c r="O1325" s="46"/>
      <c r="P1325" s="4"/>
      <c r="Q1325" s="4"/>
    </row>
    <row r="1326" ht="15.0" customHeight="1">
      <c r="A1326" s="39"/>
      <c r="B1326" s="39"/>
      <c r="C1326" s="47"/>
      <c r="D1326" s="4"/>
      <c r="G1326" s="3"/>
      <c r="H1326" s="3"/>
      <c r="I1326" s="3"/>
      <c r="J1326" s="3"/>
      <c r="K1326" s="3"/>
      <c r="M1326" s="4"/>
      <c r="N1326" s="39"/>
      <c r="O1326" s="46"/>
      <c r="P1326" s="4"/>
      <c r="Q1326" s="4"/>
    </row>
    <row r="1327" ht="15.0" customHeight="1">
      <c r="A1327" s="39"/>
      <c r="B1327" s="39"/>
      <c r="C1327" s="47"/>
      <c r="D1327" s="4"/>
      <c r="G1327" s="3"/>
      <c r="H1327" s="3"/>
      <c r="I1327" s="3"/>
      <c r="J1327" s="3"/>
      <c r="K1327" s="3"/>
      <c r="M1327" s="4"/>
      <c r="N1327" s="39"/>
      <c r="O1327" s="46"/>
      <c r="P1327" s="4"/>
      <c r="Q1327" s="4"/>
    </row>
    <row r="1328" ht="15.0" customHeight="1">
      <c r="A1328" s="39"/>
      <c r="B1328" s="39"/>
      <c r="C1328" s="47"/>
      <c r="D1328" s="4"/>
      <c r="G1328" s="3"/>
      <c r="H1328" s="3"/>
      <c r="I1328" s="3"/>
      <c r="J1328" s="3"/>
      <c r="K1328" s="3"/>
      <c r="M1328" s="4"/>
      <c r="N1328" s="39"/>
      <c r="O1328" s="46"/>
      <c r="P1328" s="4"/>
      <c r="Q1328" s="4"/>
    </row>
    <row r="1329" ht="15.0" customHeight="1">
      <c r="A1329" s="39"/>
      <c r="B1329" s="39"/>
      <c r="C1329" s="47"/>
      <c r="D1329" s="4"/>
      <c r="G1329" s="3"/>
      <c r="H1329" s="3"/>
      <c r="I1329" s="3"/>
      <c r="J1329" s="3"/>
      <c r="K1329" s="3"/>
      <c r="M1329" s="4"/>
      <c r="N1329" s="39"/>
      <c r="O1329" s="46"/>
      <c r="P1329" s="4"/>
      <c r="Q1329" s="4"/>
    </row>
    <row r="1330" ht="15.0" customHeight="1">
      <c r="A1330" s="39"/>
      <c r="B1330" s="39"/>
      <c r="C1330" s="47"/>
      <c r="D1330" s="4"/>
      <c r="G1330" s="3"/>
      <c r="H1330" s="3"/>
      <c r="I1330" s="3"/>
      <c r="J1330" s="3"/>
      <c r="K1330" s="3"/>
      <c r="M1330" s="4"/>
      <c r="N1330" s="39"/>
      <c r="O1330" s="46"/>
      <c r="P1330" s="4"/>
      <c r="Q1330" s="4"/>
    </row>
    <row r="1331" ht="15.0" customHeight="1">
      <c r="A1331" s="39"/>
      <c r="B1331" s="39"/>
      <c r="C1331" s="47"/>
      <c r="D1331" s="4"/>
      <c r="G1331" s="3"/>
      <c r="H1331" s="3"/>
      <c r="I1331" s="3"/>
      <c r="J1331" s="3"/>
      <c r="K1331" s="3"/>
      <c r="M1331" s="4"/>
      <c r="N1331" s="39"/>
      <c r="O1331" s="46"/>
      <c r="P1331" s="4"/>
      <c r="Q1331" s="4"/>
    </row>
    <row r="1332" ht="15.0" customHeight="1">
      <c r="A1332" s="39"/>
      <c r="B1332" s="39"/>
      <c r="C1332" s="47"/>
      <c r="D1332" s="4"/>
      <c r="G1332" s="3"/>
      <c r="H1332" s="3"/>
      <c r="I1332" s="3"/>
      <c r="J1332" s="3"/>
      <c r="K1332" s="3"/>
      <c r="M1332" s="4"/>
      <c r="N1332" s="39"/>
      <c r="O1332" s="46"/>
      <c r="P1332" s="4"/>
      <c r="Q1332" s="4"/>
    </row>
    <row r="1333" ht="15.0" customHeight="1">
      <c r="A1333" s="39"/>
      <c r="B1333" s="39"/>
      <c r="C1333" s="47"/>
      <c r="D1333" s="4"/>
      <c r="G1333" s="3"/>
      <c r="H1333" s="3"/>
      <c r="I1333" s="3"/>
      <c r="J1333" s="3"/>
      <c r="K1333" s="3"/>
      <c r="M1333" s="4"/>
      <c r="N1333" s="39"/>
      <c r="O1333" s="46"/>
      <c r="P1333" s="4"/>
      <c r="Q1333" s="4"/>
    </row>
    <row r="1334" ht="15.0" customHeight="1">
      <c r="A1334" s="39"/>
      <c r="B1334" s="39"/>
      <c r="C1334" s="47"/>
      <c r="D1334" s="4"/>
      <c r="G1334" s="3"/>
      <c r="H1334" s="3"/>
      <c r="I1334" s="3"/>
      <c r="J1334" s="3"/>
      <c r="K1334" s="3"/>
      <c r="M1334" s="4"/>
      <c r="N1334" s="39"/>
      <c r="O1334" s="46"/>
      <c r="P1334" s="4"/>
      <c r="Q1334" s="4"/>
    </row>
    <row r="1335" ht="15.0" customHeight="1">
      <c r="A1335" s="39"/>
      <c r="B1335" s="39"/>
      <c r="C1335" s="47"/>
      <c r="D1335" s="4"/>
      <c r="G1335" s="3"/>
      <c r="H1335" s="3"/>
      <c r="I1335" s="3"/>
      <c r="J1335" s="3"/>
      <c r="K1335" s="3"/>
      <c r="M1335" s="4"/>
      <c r="N1335" s="39"/>
      <c r="O1335" s="46"/>
      <c r="P1335" s="4"/>
      <c r="Q1335" s="4"/>
    </row>
    <row r="1336" ht="15.0" customHeight="1">
      <c r="A1336" s="39"/>
      <c r="B1336" s="39"/>
      <c r="C1336" s="47"/>
      <c r="D1336" s="4"/>
      <c r="G1336" s="3"/>
      <c r="H1336" s="3"/>
      <c r="I1336" s="3"/>
      <c r="J1336" s="3"/>
      <c r="K1336" s="3"/>
      <c r="M1336" s="4"/>
      <c r="N1336" s="39"/>
      <c r="O1336" s="46"/>
      <c r="P1336" s="4"/>
      <c r="Q1336" s="4"/>
    </row>
    <row r="1337" ht="15.0" customHeight="1">
      <c r="A1337" s="39"/>
      <c r="B1337" s="39"/>
      <c r="C1337" s="47"/>
      <c r="D1337" s="4"/>
      <c r="G1337" s="3"/>
      <c r="H1337" s="3"/>
      <c r="I1337" s="3"/>
      <c r="J1337" s="3"/>
      <c r="K1337" s="3"/>
      <c r="M1337" s="4"/>
      <c r="N1337" s="39"/>
      <c r="O1337" s="46"/>
      <c r="P1337" s="4"/>
      <c r="Q1337" s="4"/>
    </row>
    <row r="1338" ht="15.0" customHeight="1">
      <c r="A1338" s="39"/>
      <c r="B1338" s="39"/>
      <c r="C1338" s="47"/>
      <c r="D1338" s="4"/>
      <c r="G1338" s="3"/>
      <c r="H1338" s="3"/>
      <c r="I1338" s="3"/>
      <c r="J1338" s="3"/>
      <c r="K1338" s="3"/>
      <c r="M1338" s="4"/>
      <c r="N1338" s="39"/>
      <c r="O1338" s="46"/>
      <c r="P1338" s="4"/>
      <c r="Q1338" s="4"/>
    </row>
    <row r="1339" ht="15.0" customHeight="1">
      <c r="A1339" s="39"/>
      <c r="B1339" s="39"/>
      <c r="C1339" s="47"/>
      <c r="D1339" s="4"/>
      <c r="G1339" s="3"/>
      <c r="H1339" s="3"/>
      <c r="I1339" s="3"/>
      <c r="J1339" s="3"/>
      <c r="K1339" s="3"/>
      <c r="M1339" s="4"/>
      <c r="N1339" s="39"/>
      <c r="O1339" s="46"/>
      <c r="P1339" s="4"/>
      <c r="Q1339" s="4"/>
    </row>
    <row r="1340" ht="15.0" customHeight="1">
      <c r="A1340" s="39"/>
      <c r="B1340" s="39"/>
      <c r="C1340" s="47"/>
      <c r="D1340" s="4"/>
      <c r="G1340" s="3"/>
      <c r="H1340" s="3"/>
      <c r="I1340" s="3"/>
      <c r="J1340" s="3"/>
      <c r="K1340" s="3"/>
      <c r="M1340" s="4"/>
      <c r="N1340" s="39"/>
      <c r="O1340" s="46"/>
      <c r="P1340" s="4"/>
      <c r="Q1340" s="4"/>
    </row>
    <row r="1341" ht="15.0" customHeight="1">
      <c r="A1341" s="39"/>
      <c r="B1341" s="39"/>
      <c r="C1341" s="47"/>
      <c r="D1341" s="4"/>
      <c r="G1341" s="3"/>
      <c r="H1341" s="3"/>
      <c r="I1341" s="3"/>
      <c r="J1341" s="3"/>
      <c r="K1341" s="3"/>
      <c r="M1341" s="4"/>
      <c r="N1341" s="39"/>
      <c r="O1341" s="46"/>
      <c r="P1341" s="4"/>
      <c r="Q1341" s="4"/>
    </row>
    <row r="1342" ht="15.0" customHeight="1">
      <c r="A1342" s="39"/>
      <c r="B1342" s="39"/>
      <c r="C1342" s="47"/>
      <c r="D1342" s="4"/>
      <c r="G1342" s="3"/>
      <c r="H1342" s="3"/>
      <c r="I1342" s="3"/>
      <c r="J1342" s="3"/>
      <c r="K1342" s="3"/>
      <c r="M1342" s="4"/>
      <c r="N1342" s="39"/>
      <c r="O1342" s="46"/>
      <c r="P1342" s="4"/>
      <c r="Q1342" s="4"/>
    </row>
    <row r="1343" ht="15.0" customHeight="1">
      <c r="A1343" s="39"/>
      <c r="B1343" s="39"/>
      <c r="C1343" s="47"/>
      <c r="D1343" s="4"/>
      <c r="G1343" s="3"/>
      <c r="H1343" s="3"/>
      <c r="I1343" s="3"/>
      <c r="J1343" s="3"/>
      <c r="K1343" s="3"/>
      <c r="M1343" s="4"/>
      <c r="N1343" s="39"/>
      <c r="O1343" s="46"/>
      <c r="P1343" s="4"/>
      <c r="Q1343" s="4"/>
    </row>
    <row r="1344" ht="15.0" customHeight="1">
      <c r="A1344" s="39"/>
      <c r="B1344" s="39"/>
      <c r="C1344" s="47"/>
      <c r="D1344" s="4"/>
      <c r="G1344" s="3"/>
      <c r="H1344" s="3"/>
      <c r="I1344" s="3"/>
      <c r="J1344" s="3"/>
      <c r="K1344" s="3"/>
      <c r="M1344" s="4"/>
      <c r="N1344" s="39"/>
      <c r="O1344" s="46"/>
      <c r="P1344" s="4"/>
      <c r="Q1344" s="4"/>
    </row>
    <row r="1345" ht="15.0" customHeight="1">
      <c r="A1345" s="39"/>
      <c r="B1345" s="39"/>
      <c r="C1345" s="47"/>
      <c r="D1345" s="4"/>
      <c r="G1345" s="3"/>
      <c r="H1345" s="3"/>
      <c r="I1345" s="3"/>
      <c r="J1345" s="3"/>
      <c r="K1345" s="3"/>
      <c r="M1345" s="4"/>
      <c r="N1345" s="39"/>
      <c r="O1345" s="46"/>
      <c r="P1345" s="4"/>
      <c r="Q1345" s="4"/>
    </row>
    <row r="1346" ht="15.0" customHeight="1">
      <c r="A1346" s="39"/>
      <c r="B1346" s="39"/>
      <c r="C1346" s="47"/>
      <c r="D1346" s="4"/>
      <c r="G1346" s="3"/>
      <c r="H1346" s="3"/>
      <c r="I1346" s="3"/>
      <c r="J1346" s="3"/>
      <c r="K1346" s="3"/>
      <c r="M1346" s="4"/>
      <c r="N1346" s="39"/>
      <c r="O1346" s="46"/>
      <c r="P1346" s="4"/>
      <c r="Q1346" s="4"/>
    </row>
    <row r="1347" ht="15.0" customHeight="1">
      <c r="A1347" s="39"/>
      <c r="B1347" s="39"/>
      <c r="C1347" s="47"/>
      <c r="D1347" s="4"/>
      <c r="G1347" s="3"/>
      <c r="H1347" s="3"/>
      <c r="I1347" s="3"/>
      <c r="J1347" s="3"/>
      <c r="K1347" s="3"/>
      <c r="M1347" s="4"/>
      <c r="N1347" s="39"/>
      <c r="O1347" s="46"/>
      <c r="P1347" s="4"/>
      <c r="Q1347" s="4"/>
    </row>
    <row r="1348" ht="15.0" customHeight="1">
      <c r="A1348" s="39"/>
      <c r="B1348" s="39"/>
      <c r="C1348" s="47"/>
      <c r="D1348" s="4"/>
      <c r="G1348" s="3"/>
      <c r="H1348" s="3"/>
      <c r="I1348" s="3"/>
      <c r="J1348" s="3"/>
      <c r="K1348" s="3"/>
      <c r="M1348" s="4"/>
      <c r="N1348" s="39"/>
      <c r="O1348" s="46"/>
      <c r="P1348" s="4"/>
      <c r="Q1348" s="4"/>
    </row>
    <row r="1349" ht="15.0" customHeight="1">
      <c r="A1349" s="39"/>
      <c r="B1349" s="39"/>
      <c r="C1349" s="47"/>
      <c r="D1349" s="4"/>
      <c r="G1349" s="3"/>
      <c r="H1349" s="3"/>
      <c r="I1349" s="3"/>
      <c r="J1349" s="3"/>
      <c r="K1349" s="3"/>
      <c r="M1349" s="4"/>
      <c r="N1349" s="39"/>
      <c r="O1349" s="46"/>
      <c r="P1349" s="4"/>
      <c r="Q1349" s="4"/>
    </row>
    <row r="1350" ht="15.0" customHeight="1">
      <c r="A1350" s="39"/>
      <c r="B1350" s="39"/>
      <c r="C1350" s="47"/>
      <c r="D1350" s="4"/>
      <c r="G1350" s="3"/>
      <c r="H1350" s="3"/>
      <c r="I1350" s="3"/>
      <c r="J1350" s="3"/>
      <c r="K1350" s="3"/>
      <c r="M1350" s="4"/>
      <c r="N1350" s="39"/>
      <c r="O1350" s="46"/>
      <c r="P1350" s="4"/>
      <c r="Q1350" s="4"/>
    </row>
    <row r="1351" ht="15.0" customHeight="1">
      <c r="A1351" s="39"/>
      <c r="B1351" s="39"/>
      <c r="C1351" s="47"/>
      <c r="D1351" s="4"/>
      <c r="G1351" s="3"/>
      <c r="H1351" s="3"/>
      <c r="I1351" s="3"/>
      <c r="J1351" s="3"/>
      <c r="K1351" s="3"/>
      <c r="M1351" s="4"/>
      <c r="N1351" s="39"/>
      <c r="O1351" s="46"/>
      <c r="P1351" s="4"/>
      <c r="Q1351" s="4"/>
    </row>
    <row r="1352" ht="15.0" customHeight="1">
      <c r="A1352" s="39"/>
      <c r="B1352" s="39"/>
      <c r="C1352" s="47"/>
      <c r="D1352" s="4"/>
      <c r="G1352" s="3"/>
      <c r="H1352" s="3"/>
      <c r="I1352" s="3"/>
      <c r="J1352" s="3"/>
      <c r="K1352" s="3"/>
      <c r="M1352" s="4"/>
      <c r="N1352" s="39"/>
      <c r="O1352" s="46"/>
      <c r="P1352" s="4"/>
      <c r="Q1352" s="4"/>
    </row>
    <row r="1353" ht="15.0" customHeight="1">
      <c r="A1353" s="39"/>
      <c r="B1353" s="39"/>
      <c r="C1353" s="47"/>
      <c r="D1353" s="4"/>
      <c r="G1353" s="3"/>
      <c r="H1353" s="3"/>
      <c r="I1353" s="3"/>
      <c r="J1353" s="3"/>
      <c r="K1353" s="3"/>
      <c r="M1353" s="4"/>
      <c r="N1353" s="39"/>
      <c r="O1353" s="46"/>
      <c r="P1353" s="4"/>
      <c r="Q1353" s="4"/>
    </row>
    <row r="1354" ht="15.0" customHeight="1">
      <c r="A1354" s="39"/>
      <c r="B1354" s="39"/>
      <c r="C1354" s="47"/>
      <c r="D1354" s="4"/>
      <c r="G1354" s="3"/>
      <c r="H1354" s="3"/>
      <c r="I1354" s="3"/>
      <c r="J1354" s="3"/>
      <c r="K1354" s="3"/>
      <c r="M1354" s="4"/>
      <c r="N1354" s="39"/>
      <c r="O1354" s="46"/>
      <c r="P1354" s="4"/>
      <c r="Q1354" s="4"/>
    </row>
    <row r="1355" ht="15.0" customHeight="1">
      <c r="A1355" s="39"/>
      <c r="B1355" s="39"/>
      <c r="C1355" s="47"/>
      <c r="D1355" s="4"/>
      <c r="G1355" s="3"/>
      <c r="H1355" s="3"/>
      <c r="I1355" s="3"/>
      <c r="J1355" s="3"/>
      <c r="K1355" s="3"/>
      <c r="M1355" s="4"/>
      <c r="N1355" s="39"/>
      <c r="O1355" s="46"/>
      <c r="P1355" s="4"/>
      <c r="Q1355" s="4"/>
    </row>
    <row r="1356" ht="15.0" customHeight="1">
      <c r="A1356" s="39"/>
      <c r="B1356" s="39"/>
      <c r="C1356" s="47"/>
      <c r="D1356" s="4"/>
      <c r="G1356" s="3"/>
      <c r="H1356" s="3"/>
      <c r="I1356" s="3"/>
      <c r="J1356" s="3"/>
      <c r="K1356" s="3"/>
      <c r="M1356" s="4"/>
      <c r="N1356" s="39"/>
      <c r="O1356" s="46"/>
      <c r="P1356" s="4"/>
      <c r="Q1356" s="4"/>
    </row>
    <row r="1357" ht="15.0" customHeight="1">
      <c r="A1357" s="39"/>
      <c r="B1357" s="39"/>
      <c r="C1357" s="47"/>
      <c r="D1357" s="4"/>
      <c r="G1357" s="3"/>
      <c r="H1357" s="3"/>
      <c r="I1357" s="3"/>
      <c r="J1357" s="3"/>
      <c r="K1357" s="3"/>
      <c r="M1357" s="4"/>
      <c r="N1357" s="39"/>
      <c r="O1357" s="46"/>
      <c r="P1357" s="4"/>
      <c r="Q1357" s="4"/>
    </row>
    <row r="1358" ht="15.0" customHeight="1">
      <c r="A1358" s="39"/>
      <c r="B1358" s="39"/>
      <c r="C1358" s="47"/>
      <c r="D1358" s="4"/>
      <c r="G1358" s="3"/>
      <c r="H1358" s="3"/>
      <c r="I1358" s="3"/>
      <c r="J1358" s="3"/>
      <c r="K1358" s="3"/>
      <c r="M1358" s="4"/>
      <c r="N1358" s="39"/>
      <c r="O1358" s="46"/>
      <c r="P1358" s="4"/>
      <c r="Q1358" s="4"/>
    </row>
    <row r="1359" ht="15.0" customHeight="1">
      <c r="A1359" s="39"/>
      <c r="B1359" s="39"/>
      <c r="C1359" s="47"/>
      <c r="D1359" s="4"/>
      <c r="G1359" s="3"/>
      <c r="H1359" s="3"/>
      <c r="I1359" s="3"/>
      <c r="J1359" s="3"/>
      <c r="K1359" s="3"/>
      <c r="M1359" s="4"/>
      <c r="N1359" s="39"/>
      <c r="O1359" s="46"/>
      <c r="P1359" s="4"/>
      <c r="Q1359" s="4"/>
    </row>
    <row r="1360" ht="15.0" customHeight="1">
      <c r="A1360" s="39"/>
      <c r="B1360" s="39"/>
      <c r="C1360" s="47"/>
      <c r="D1360" s="4"/>
      <c r="G1360" s="3"/>
      <c r="H1360" s="3"/>
      <c r="I1360" s="3"/>
      <c r="J1360" s="3"/>
      <c r="K1360" s="3"/>
      <c r="M1360" s="4"/>
      <c r="N1360" s="39"/>
      <c r="O1360" s="46"/>
      <c r="P1360" s="4"/>
      <c r="Q1360" s="4"/>
    </row>
    <row r="1361" ht="15.0" customHeight="1">
      <c r="A1361" s="39"/>
      <c r="B1361" s="39"/>
      <c r="C1361" s="47"/>
      <c r="D1361" s="4"/>
      <c r="G1361" s="3"/>
      <c r="H1361" s="3"/>
      <c r="I1361" s="3"/>
      <c r="J1361" s="3"/>
      <c r="K1361" s="3"/>
      <c r="M1361" s="4"/>
      <c r="N1361" s="39"/>
      <c r="O1361" s="46"/>
      <c r="P1361" s="4"/>
      <c r="Q1361" s="4"/>
    </row>
    <row r="1362" ht="15.0" customHeight="1">
      <c r="A1362" s="39"/>
      <c r="B1362" s="39"/>
      <c r="C1362" s="47"/>
      <c r="D1362" s="4"/>
      <c r="G1362" s="3"/>
      <c r="H1362" s="3"/>
      <c r="I1362" s="3"/>
      <c r="J1362" s="3"/>
      <c r="K1362" s="3"/>
      <c r="M1362" s="4"/>
      <c r="N1362" s="39"/>
      <c r="O1362" s="46"/>
      <c r="P1362" s="4"/>
      <c r="Q1362" s="4"/>
    </row>
    <row r="1363" ht="15.0" customHeight="1">
      <c r="A1363" s="39"/>
      <c r="B1363" s="39"/>
      <c r="C1363" s="47"/>
      <c r="D1363" s="4"/>
      <c r="G1363" s="3"/>
      <c r="H1363" s="3"/>
      <c r="I1363" s="3"/>
      <c r="J1363" s="3"/>
      <c r="K1363" s="3"/>
      <c r="M1363" s="4"/>
      <c r="N1363" s="39"/>
      <c r="O1363" s="46"/>
      <c r="P1363" s="4"/>
      <c r="Q1363" s="4"/>
    </row>
    <row r="1364" ht="15.0" customHeight="1">
      <c r="A1364" s="39"/>
      <c r="B1364" s="39"/>
      <c r="C1364" s="47"/>
      <c r="D1364" s="4"/>
      <c r="G1364" s="3"/>
      <c r="H1364" s="3"/>
      <c r="I1364" s="3"/>
      <c r="J1364" s="3"/>
      <c r="K1364" s="3"/>
      <c r="M1364" s="4"/>
      <c r="N1364" s="39"/>
      <c r="O1364" s="46"/>
      <c r="P1364" s="4"/>
      <c r="Q1364" s="4"/>
    </row>
    <row r="1365" ht="15.0" customHeight="1">
      <c r="A1365" s="39"/>
      <c r="B1365" s="39"/>
      <c r="C1365" s="47"/>
      <c r="D1365" s="4"/>
      <c r="G1365" s="3"/>
      <c r="H1365" s="3"/>
      <c r="I1365" s="3"/>
      <c r="J1365" s="3"/>
      <c r="K1365" s="3"/>
      <c r="M1365" s="4"/>
      <c r="N1365" s="39"/>
      <c r="O1365" s="46"/>
      <c r="P1365" s="4"/>
      <c r="Q1365" s="4"/>
    </row>
    <row r="1366" ht="15.0" customHeight="1">
      <c r="A1366" s="39"/>
      <c r="B1366" s="39"/>
      <c r="C1366" s="47"/>
      <c r="D1366" s="4"/>
      <c r="G1366" s="3"/>
      <c r="H1366" s="3"/>
      <c r="I1366" s="3"/>
      <c r="J1366" s="3"/>
      <c r="K1366" s="3"/>
      <c r="M1366" s="4"/>
      <c r="N1366" s="39"/>
      <c r="O1366" s="46"/>
      <c r="P1366" s="4"/>
      <c r="Q1366" s="4"/>
    </row>
    <row r="1367" ht="15.0" customHeight="1">
      <c r="A1367" s="39"/>
      <c r="B1367" s="39"/>
      <c r="C1367" s="47"/>
      <c r="D1367" s="4"/>
      <c r="G1367" s="3"/>
      <c r="H1367" s="3"/>
      <c r="I1367" s="3"/>
      <c r="J1367" s="3"/>
      <c r="K1367" s="3"/>
      <c r="M1367" s="4"/>
      <c r="N1367" s="39"/>
      <c r="O1367" s="46"/>
      <c r="P1367" s="4"/>
      <c r="Q1367" s="4"/>
    </row>
    <row r="1368" ht="15.0" customHeight="1">
      <c r="A1368" s="39"/>
      <c r="B1368" s="39"/>
      <c r="C1368" s="47"/>
      <c r="D1368" s="4"/>
      <c r="G1368" s="3"/>
      <c r="H1368" s="3"/>
      <c r="I1368" s="3"/>
      <c r="J1368" s="3"/>
      <c r="K1368" s="3"/>
      <c r="M1368" s="4"/>
      <c r="N1368" s="39"/>
      <c r="O1368" s="46"/>
      <c r="P1368" s="4"/>
      <c r="Q1368" s="4"/>
    </row>
    <row r="1369" ht="15.0" customHeight="1">
      <c r="A1369" s="39"/>
      <c r="B1369" s="39"/>
      <c r="C1369" s="47"/>
      <c r="D1369" s="4"/>
      <c r="G1369" s="3"/>
      <c r="H1369" s="3"/>
      <c r="I1369" s="3"/>
      <c r="J1369" s="3"/>
      <c r="K1369" s="3"/>
      <c r="M1369" s="4"/>
      <c r="N1369" s="39"/>
      <c r="O1369" s="46"/>
      <c r="P1369" s="4"/>
      <c r="Q1369" s="4"/>
    </row>
    <row r="1370" ht="15.0" customHeight="1">
      <c r="A1370" s="39"/>
      <c r="B1370" s="39"/>
      <c r="C1370" s="47"/>
      <c r="D1370" s="4"/>
      <c r="G1370" s="3"/>
      <c r="H1370" s="3"/>
      <c r="I1370" s="3"/>
      <c r="J1370" s="3"/>
      <c r="K1370" s="3"/>
      <c r="M1370" s="4"/>
      <c r="N1370" s="39"/>
      <c r="O1370" s="46"/>
      <c r="P1370" s="4"/>
      <c r="Q1370" s="4"/>
    </row>
    <row r="1371" ht="15.0" customHeight="1">
      <c r="A1371" s="39"/>
      <c r="B1371" s="39"/>
      <c r="C1371" s="47"/>
      <c r="D1371" s="4"/>
      <c r="G1371" s="3"/>
      <c r="H1371" s="3"/>
      <c r="I1371" s="3"/>
      <c r="J1371" s="3"/>
      <c r="K1371" s="3"/>
      <c r="M1371" s="4"/>
      <c r="N1371" s="39"/>
      <c r="O1371" s="46"/>
      <c r="P1371" s="4"/>
      <c r="Q1371" s="4"/>
    </row>
    <row r="1372" ht="15.0" customHeight="1">
      <c r="A1372" s="39"/>
      <c r="B1372" s="39"/>
      <c r="C1372" s="47"/>
      <c r="D1372" s="4"/>
      <c r="G1372" s="3"/>
      <c r="H1372" s="3"/>
      <c r="I1372" s="3"/>
      <c r="J1372" s="3"/>
      <c r="K1372" s="3"/>
      <c r="M1372" s="4"/>
      <c r="N1372" s="39"/>
      <c r="O1372" s="46"/>
      <c r="P1372" s="4"/>
      <c r="Q1372" s="4"/>
    </row>
    <row r="1373" ht="15.0" customHeight="1">
      <c r="A1373" s="39"/>
      <c r="B1373" s="39"/>
      <c r="C1373" s="47"/>
      <c r="D1373" s="4"/>
      <c r="G1373" s="3"/>
      <c r="H1373" s="3"/>
      <c r="I1373" s="3"/>
      <c r="J1373" s="3"/>
      <c r="K1373" s="3"/>
      <c r="M1373" s="4"/>
      <c r="N1373" s="39"/>
      <c r="O1373" s="46"/>
      <c r="P1373" s="4"/>
      <c r="Q1373" s="4"/>
    </row>
    <row r="1374" ht="15.0" customHeight="1">
      <c r="A1374" s="39"/>
      <c r="B1374" s="39"/>
      <c r="C1374" s="47"/>
      <c r="D1374" s="4"/>
      <c r="G1374" s="3"/>
      <c r="H1374" s="3"/>
      <c r="I1374" s="3"/>
      <c r="J1374" s="3"/>
      <c r="K1374" s="3"/>
      <c r="M1374" s="4"/>
      <c r="N1374" s="39"/>
      <c r="O1374" s="46"/>
      <c r="P1374" s="4"/>
      <c r="Q1374" s="4"/>
    </row>
    <row r="1375" ht="15.0" customHeight="1">
      <c r="A1375" s="39"/>
      <c r="B1375" s="39"/>
      <c r="C1375" s="47"/>
      <c r="D1375" s="4"/>
      <c r="G1375" s="3"/>
      <c r="H1375" s="3"/>
      <c r="I1375" s="3"/>
      <c r="J1375" s="3"/>
      <c r="K1375" s="3"/>
      <c r="M1375" s="4"/>
      <c r="N1375" s="39"/>
      <c r="O1375" s="46"/>
      <c r="P1375" s="4"/>
      <c r="Q1375" s="4"/>
    </row>
    <row r="1376" ht="15.0" customHeight="1">
      <c r="A1376" s="39"/>
      <c r="B1376" s="39"/>
      <c r="C1376" s="47"/>
      <c r="D1376" s="4"/>
      <c r="G1376" s="3"/>
      <c r="H1376" s="3"/>
      <c r="I1376" s="3"/>
      <c r="J1376" s="3"/>
      <c r="K1376" s="3"/>
      <c r="M1376" s="4"/>
      <c r="N1376" s="39"/>
      <c r="O1376" s="46"/>
      <c r="P1376" s="4"/>
      <c r="Q1376" s="4"/>
    </row>
    <row r="1377" ht="15.0" customHeight="1">
      <c r="A1377" s="39"/>
      <c r="B1377" s="39"/>
      <c r="C1377" s="47"/>
      <c r="D1377" s="4"/>
      <c r="G1377" s="3"/>
      <c r="H1377" s="3"/>
      <c r="I1377" s="3"/>
      <c r="J1377" s="3"/>
      <c r="K1377" s="3"/>
      <c r="M1377" s="4"/>
      <c r="N1377" s="39"/>
      <c r="O1377" s="46"/>
      <c r="P1377" s="4"/>
      <c r="Q1377" s="4"/>
    </row>
    <row r="1378" ht="15.0" customHeight="1">
      <c r="A1378" s="39"/>
      <c r="B1378" s="39"/>
      <c r="C1378" s="47"/>
      <c r="D1378" s="4"/>
      <c r="G1378" s="3"/>
      <c r="H1378" s="3"/>
      <c r="I1378" s="3"/>
      <c r="J1378" s="3"/>
      <c r="K1378" s="3"/>
      <c r="M1378" s="4"/>
      <c r="N1378" s="39"/>
      <c r="O1378" s="46"/>
      <c r="P1378" s="4"/>
      <c r="Q1378" s="4"/>
    </row>
    <row r="1379" ht="15.0" customHeight="1">
      <c r="A1379" s="39"/>
      <c r="B1379" s="39"/>
      <c r="C1379" s="47"/>
      <c r="D1379" s="4"/>
      <c r="G1379" s="3"/>
      <c r="H1379" s="3"/>
      <c r="I1379" s="3"/>
      <c r="J1379" s="3"/>
      <c r="K1379" s="3"/>
      <c r="M1379" s="4"/>
      <c r="N1379" s="39"/>
      <c r="O1379" s="46"/>
      <c r="P1379" s="4"/>
      <c r="Q1379" s="4"/>
    </row>
    <row r="1380" ht="15.0" customHeight="1">
      <c r="A1380" s="39"/>
      <c r="B1380" s="39"/>
      <c r="C1380" s="47"/>
      <c r="D1380" s="4"/>
      <c r="G1380" s="3"/>
      <c r="H1380" s="3"/>
      <c r="I1380" s="3"/>
      <c r="J1380" s="3"/>
      <c r="K1380" s="3"/>
      <c r="M1380" s="4"/>
      <c r="N1380" s="39"/>
      <c r="O1380" s="46"/>
      <c r="P1380" s="4"/>
      <c r="Q1380" s="4"/>
    </row>
    <row r="1381" ht="15.0" customHeight="1">
      <c r="A1381" s="39"/>
      <c r="B1381" s="39"/>
      <c r="C1381" s="47"/>
      <c r="D1381" s="4"/>
      <c r="G1381" s="3"/>
      <c r="H1381" s="3"/>
      <c r="I1381" s="3"/>
      <c r="J1381" s="3"/>
      <c r="K1381" s="3"/>
      <c r="M1381" s="4"/>
      <c r="N1381" s="39"/>
      <c r="O1381" s="46"/>
      <c r="P1381" s="4"/>
      <c r="Q1381" s="4"/>
    </row>
    <row r="1382" ht="15.0" customHeight="1">
      <c r="A1382" s="39"/>
      <c r="B1382" s="39"/>
      <c r="C1382" s="47"/>
      <c r="D1382" s="4"/>
      <c r="G1382" s="3"/>
      <c r="H1382" s="3"/>
      <c r="I1382" s="3"/>
      <c r="J1382" s="3"/>
      <c r="K1382" s="3"/>
      <c r="M1382" s="4"/>
      <c r="N1382" s="39"/>
      <c r="O1382" s="46"/>
      <c r="P1382" s="4"/>
      <c r="Q1382" s="4"/>
    </row>
    <row r="1383" ht="15.0" customHeight="1">
      <c r="A1383" s="39"/>
      <c r="B1383" s="39"/>
      <c r="C1383" s="47"/>
      <c r="D1383" s="4"/>
      <c r="G1383" s="3"/>
      <c r="H1383" s="3"/>
      <c r="I1383" s="3"/>
      <c r="J1383" s="3"/>
      <c r="K1383" s="3"/>
      <c r="M1383" s="4"/>
      <c r="N1383" s="39"/>
      <c r="O1383" s="46"/>
      <c r="P1383" s="4"/>
      <c r="Q1383" s="4"/>
    </row>
    <row r="1384" ht="15.0" customHeight="1">
      <c r="A1384" s="39"/>
      <c r="B1384" s="39"/>
      <c r="C1384" s="47"/>
      <c r="D1384" s="4"/>
      <c r="G1384" s="3"/>
      <c r="H1384" s="3"/>
      <c r="I1384" s="3"/>
      <c r="J1384" s="3"/>
      <c r="K1384" s="3"/>
      <c r="M1384" s="4"/>
      <c r="N1384" s="39"/>
      <c r="O1384" s="46"/>
      <c r="P1384" s="4"/>
      <c r="Q1384" s="4"/>
    </row>
    <row r="1385" ht="15.0" customHeight="1">
      <c r="A1385" s="39"/>
      <c r="B1385" s="39"/>
      <c r="C1385" s="47"/>
      <c r="D1385" s="4"/>
      <c r="G1385" s="3"/>
      <c r="H1385" s="3"/>
      <c r="I1385" s="3"/>
      <c r="J1385" s="3"/>
      <c r="K1385" s="3"/>
      <c r="M1385" s="4"/>
      <c r="N1385" s="39"/>
      <c r="O1385" s="46"/>
      <c r="P1385" s="4"/>
      <c r="Q1385" s="4"/>
    </row>
    <row r="1386" ht="15.0" customHeight="1">
      <c r="A1386" s="39"/>
      <c r="B1386" s="39"/>
      <c r="C1386" s="47"/>
      <c r="D1386" s="4"/>
      <c r="G1386" s="3"/>
      <c r="H1386" s="3"/>
      <c r="I1386" s="3"/>
      <c r="J1386" s="3"/>
      <c r="K1386" s="3"/>
      <c r="M1386" s="4"/>
      <c r="N1386" s="39"/>
      <c r="O1386" s="46"/>
      <c r="P1386" s="4"/>
      <c r="Q1386" s="4"/>
    </row>
    <row r="1387" ht="15.0" customHeight="1">
      <c r="A1387" s="39"/>
      <c r="B1387" s="39"/>
      <c r="C1387" s="47"/>
      <c r="D1387" s="4"/>
      <c r="G1387" s="3"/>
      <c r="H1387" s="3"/>
      <c r="I1387" s="3"/>
      <c r="J1387" s="3"/>
      <c r="K1387" s="3"/>
      <c r="M1387" s="4"/>
      <c r="N1387" s="39"/>
      <c r="O1387" s="46"/>
      <c r="P1387" s="4"/>
      <c r="Q1387" s="4"/>
    </row>
    <row r="1388" ht="15.0" customHeight="1">
      <c r="A1388" s="39"/>
      <c r="B1388" s="39"/>
      <c r="C1388" s="47"/>
      <c r="D1388" s="4"/>
      <c r="G1388" s="3"/>
      <c r="H1388" s="3"/>
      <c r="I1388" s="3"/>
      <c r="J1388" s="3"/>
      <c r="K1388" s="3"/>
      <c r="M1388" s="4"/>
      <c r="N1388" s="39"/>
      <c r="O1388" s="46"/>
      <c r="P1388" s="4"/>
      <c r="Q1388" s="4"/>
    </row>
    <row r="1389" ht="15.0" customHeight="1">
      <c r="A1389" s="39"/>
      <c r="B1389" s="39"/>
      <c r="C1389" s="47"/>
      <c r="D1389" s="4"/>
      <c r="G1389" s="3"/>
      <c r="H1389" s="3"/>
      <c r="I1389" s="3"/>
      <c r="J1389" s="3"/>
      <c r="K1389" s="3"/>
      <c r="M1389" s="4"/>
      <c r="N1389" s="39"/>
      <c r="O1389" s="46"/>
      <c r="P1389" s="4"/>
      <c r="Q1389" s="4"/>
    </row>
    <row r="1390" ht="15.0" customHeight="1">
      <c r="A1390" s="39"/>
      <c r="B1390" s="39"/>
      <c r="C1390" s="47"/>
      <c r="D1390" s="4"/>
      <c r="G1390" s="3"/>
      <c r="H1390" s="3"/>
      <c r="I1390" s="3"/>
      <c r="J1390" s="3"/>
      <c r="K1390" s="3"/>
      <c r="M1390" s="4"/>
      <c r="N1390" s="39"/>
      <c r="O1390" s="46"/>
      <c r="P1390" s="4"/>
      <c r="Q1390" s="4"/>
    </row>
    <row r="1391" ht="15.0" customHeight="1">
      <c r="A1391" s="39"/>
      <c r="B1391" s="39"/>
      <c r="C1391" s="47"/>
      <c r="D1391" s="4"/>
      <c r="G1391" s="3"/>
      <c r="H1391" s="3"/>
      <c r="I1391" s="3"/>
      <c r="J1391" s="3"/>
      <c r="K1391" s="3"/>
      <c r="M1391" s="4"/>
      <c r="N1391" s="39"/>
      <c r="O1391" s="46"/>
      <c r="P1391" s="4"/>
      <c r="Q1391" s="4"/>
    </row>
    <row r="1392" ht="15.0" customHeight="1">
      <c r="A1392" s="39"/>
      <c r="B1392" s="39"/>
      <c r="C1392" s="47"/>
      <c r="D1392" s="4"/>
      <c r="G1392" s="3"/>
      <c r="H1392" s="3"/>
      <c r="I1392" s="3"/>
      <c r="J1392" s="3"/>
      <c r="K1392" s="3"/>
      <c r="M1392" s="4"/>
      <c r="N1392" s="39"/>
      <c r="O1392" s="46"/>
      <c r="P1392" s="4"/>
      <c r="Q1392" s="4"/>
    </row>
    <row r="1393" ht="15.0" customHeight="1">
      <c r="A1393" s="39"/>
      <c r="B1393" s="39"/>
      <c r="C1393" s="47"/>
      <c r="D1393" s="4"/>
      <c r="G1393" s="3"/>
      <c r="H1393" s="3"/>
      <c r="I1393" s="3"/>
      <c r="J1393" s="3"/>
      <c r="K1393" s="3"/>
      <c r="M1393" s="4"/>
      <c r="N1393" s="39"/>
      <c r="O1393" s="46"/>
      <c r="P1393" s="4"/>
      <c r="Q1393" s="4"/>
    </row>
    <row r="1394" ht="15.0" customHeight="1">
      <c r="A1394" s="39"/>
      <c r="B1394" s="39"/>
      <c r="C1394" s="47"/>
      <c r="D1394" s="4"/>
      <c r="G1394" s="3"/>
      <c r="H1394" s="3"/>
      <c r="I1394" s="3"/>
      <c r="J1394" s="3"/>
      <c r="K1394" s="3"/>
      <c r="M1394" s="4"/>
      <c r="N1394" s="39"/>
      <c r="O1394" s="46"/>
      <c r="P1394" s="4"/>
      <c r="Q1394" s="4"/>
    </row>
    <row r="1395" ht="15.0" customHeight="1">
      <c r="A1395" s="39"/>
      <c r="B1395" s="39"/>
      <c r="C1395" s="47"/>
      <c r="D1395" s="4"/>
      <c r="G1395" s="3"/>
      <c r="H1395" s="3"/>
      <c r="I1395" s="3"/>
      <c r="J1395" s="3"/>
      <c r="K1395" s="3"/>
      <c r="M1395" s="4"/>
      <c r="N1395" s="39"/>
      <c r="O1395" s="46"/>
      <c r="P1395" s="4"/>
      <c r="Q1395" s="4"/>
    </row>
    <row r="1396" ht="15.0" customHeight="1">
      <c r="A1396" s="39"/>
      <c r="B1396" s="39"/>
      <c r="C1396" s="47"/>
      <c r="D1396" s="4"/>
      <c r="G1396" s="3"/>
      <c r="H1396" s="3"/>
      <c r="I1396" s="3"/>
      <c r="J1396" s="3"/>
      <c r="K1396" s="3"/>
      <c r="M1396" s="4"/>
      <c r="N1396" s="39"/>
      <c r="O1396" s="46"/>
      <c r="P1396" s="4"/>
      <c r="Q1396" s="4"/>
    </row>
    <row r="1397" ht="15.0" customHeight="1">
      <c r="A1397" s="39"/>
      <c r="B1397" s="39"/>
      <c r="C1397" s="47"/>
      <c r="D1397" s="4"/>
      <c r="G1397" s="3"/>
      <c r="H1397" s="3"/>
      <c r="I1397" s="3"/>
      <c r="J1397" s="3"/>
      <c r="K1397" s="3"/>
      <c r="M1397" s="4"/>
      <c r="N1397" s="39"/>
      <c r="O1397" s="46"/>
      <c r="P1397" s="4"/>
      <c r="Q1397" s="4"/>
    </row>
    <row r="1398" ht="15.0" customHeight="1">
      <c r="A1398" s="39"/>
      <c r="B1398" s="39"/>
      <c r="C1398" s="47"/>
      <c r="D1398" s="4"/>
      <c r="G1398" s="3"/>
      <c r="H1398" s="3"/>
      <c r="I1398" s="3"/>
      <c r="J1398" s="3"/>
      <c r="K1398" s="3"/>
      <c r="M1398" s="4"/>
      <c r="N1398" s="39"/>
      <c r="O1398" s="46"/>
      <c r="P1398" s="4"/>
      <c r="Q1398" s="4"/>
    </row>
    <row r="1399" ht="15.0" customHeight="1">
      <c r="A1399" s="39"/>
      <c r="B1399" s="39"/>
      <c r="C1399" s="47"/>
      <c r="D1399" s="4"/>
      <c r="G1399" s="3"/>
      <c r="H1399" s="3"/>
      <c r="I1399" s="3"/>
      <c r="J1399" s="3"/>
      <c r="K1399" s="3"/>
      <c r="M1399" s="4"/>
      <c r="N1399" s="39"/>
      <c r="O1399" s="46"/>
      <c r="P1399" s="4"/>
      <c r="Q1399" s="4"/>
    </row>
    <row r="1400" ht="15.0" customHeight="1">
      <c r="A1400" s="39"/>
      <c r="B1400" s="39"/>
      <c r="C1400" s="47"/>
      <c r="D1400" s="4"/>
      <c r="G1400" s="3"/>
      <c r="H1400" s="3"/>
      <c r="I1400" s="3"/>
      <c r="J1400" s="3"/>
      <c r="K1400" s="3"/>
      <c r="M1400" s="4"/>
      <c r="N1400" s="39"/>
      <c r="O1400" s="46"/>
      <c r="P1400" s="4"/>
      <c r="Q1400" s="4"/>
    </row>
    <row r="1401" ht="15.0" customHeight="1">
      <c r="A1401" s="39"/>
      <c r="B1401" s="39"/>
      <c r="C1401" s="47"/>
      <c r="D1401" s="4"/>
      <c r="G1401" s="3"/>
      <c r="H1401" s="3"/>
      <c r="I1401" s="3"/>
      <c r="J1401" s="3"/>
      <c r="K1401" s="3"/>
      <c r="M1401" s="4"/>
      <c r="N1401" s="39"/>
      <c r="O1401" s="46"/>
      <c r="P1401" s="4"/>
      <c r="Q1401" s="4"/>
    </row>
    <row r="1402" ht="15.0" customHeight="1">
      <c r="A1402" s="39"/>
      <c r="B1402" s="39"/>
      <c r="C1402" s="47"/>
      <c r="D1402" s="4"/>
      <c r="G1402" s="3"/>
      <c r="H1402" s="3"/>
      <c r="I1402" s="3"/>
      <c r="J1402" s="3"/>
      <c r="K1402" s="3"/>
      <c r="M1402" s="4"/>
      <c r="N1402" s="39"/>
      <c r="O1402" s="46"/>
      <c r="P1402" s="4"/>
      <c r="Q1402" s="4"/>
    </row>
    <row r="1403" ht="15.0" customHeight="1">
      <c r="A1403" s="39"/>
      <c r="B1403" s="39"/>
      <c r="C1403" s="47"/>
      <c r="D1403" s="4"/>
      <c r="G1403" s="3"/>
      <c r="H1403" s="3"/>
      <c r="I1403" s="3"/>
      <c r="J1403" s="3"/>
      <c r="K1403" s="3"/>
      <c r="M1403" s="4"/>
      <c r="N1403" s="39"/>
      <c r="O1403" s="46"/>
      <c r="P1403" s="4"/>
      <c r="Q1403" s="4"/>
    </row>
    <row r="1404" ht="15.0" customHeight="1">
      <c r="A1404" s="39"/>
      <c r="B1404" s="39"/>
      <c r="C1404" s="47"/>
      <c r="D1404" s="4"/>
      <c r="G1404" s="3"/>
      <c r="H1404" s="3"/>
      <c r="I1404" s="3"/>
      <c r="J1404" s="3"/>
      <c r="K1404" s="3"/>
      <c r="M1404" s="4"/>
      <c r="N1404" s="39"/>
      <c r="O1404" s="46"/>
      <c r="P1404" s="4"/>
      <c r="Q1404" s="4"/>
    </row>
    <row r="1405" ht="15.0" customHeight="1">
      <c r="A1405" s="39"/>
      <c r="B1405" s="39"/>
      <c r="C1405" s="47"/>
      <c r="D1405" s="4"/>
      <c r="G1405" s="3"/>
      <c r="H1405" s="3"/>
      <c r="I1405" s="3"/>
      <c r="J1405" s="3"/>
      <c r="K1405" s="3"/>
      <c r="M1405" s="4"/>
      <c r="N1405" s="39"/>
      <c r="O1405" s="46"/>
      <c r="P1405" s="4"/>
      <c r="Q1405" s="4"/>
    </row>
    <row r="1406" ht="15.0" customHeight="1">
      <c r="A1406" s="39"/>
      <c r="B1406" s="39"/>
      <c r="C1406" s="47"/>
      <c r="D1406" s="4"/>
      <c r="G1406" s="3"/>
      <c r="H1406" s="3"/>
      <c r="I1406" s="3"/>
      <c r="J1406" s="3"/>
      <c r="K1406" s="3"/>
      <c r="M1406" s="4"/>
      <c r="N1406" s="39"/>
      <c r="O1406" s="46"/>
      <c r="P1406" s="4"/>
      <c r="Q1406" s="4"/>
    </row>
    <row r="1407" ht="15.0" customHeight="1">
      <c r="A1407" s="39"/>
      <c r="B1407" s="39"/>
      <c r="C1407" s="47"/>
      <c r="D1407" s="4"/>
      <c r="G1407" s="3"/>
      <c r="H1407" s="3"/>
      <c r="I1407" s="3"/>
      <c r="J1407" s="3"/>
      <c r="K1407" s="3"/>
      <c r="M1407" s="4"/>
      <c r="N1407" s="39"/>
      <c r="O1407" s="46"/>
      <c r="P1407" s="4"/>
      <c r="Q1407" s="4"/>
    </row>
    <row r="1408" ht="15.0" customHeight="1">
      <c r="A1408" s="39"/>
      <c r="B1408" s="39"/>
      <c r="C1408" s="47"/>
      <c r="D1408" s="4"/>
      <c r="G1408" s="3"/>
      <c r="H1408" s="3"/>
      <c r="I1408" s="3"/>
      <c r="J1408" s="3"/>
      <c r="K1408" s="3"/>
      <c r="M1408" s="4"/>
      <c r="N1408" s="39"/>
      <c r="O1408" s="46"/>
      <c r="P1408" s="4"/>
      <c r="Q1408" s="4"/>
    </row>
    <row r="1409" ht="15.0" customHeight="1">
      <c r="A1409" s="39"/>
      <c r="B1409" s="39"/>
      <c r="C1409" s="47"/>
      <c r="D1409" s="4"/>
      <c r="G1409" s="3"/>
      <c r="H1409" s="3"/>
      <c r="I1409" s="3"/>
      <c r="J1409" s="3"/>
      <c r="K1409" s="3"/>
      <c r="M1409" s="4"/>
      <c r="N1409" s="39"/>
      <c r="O1409" s="46"/>
      <c r="P1409" s="4"/>
      <c r="Q1409" s="4"/>
    </row>
    <row r="1410" ht="15.0" customHeight="1">
      <c r="A1410" s="39"/>
      <c r="B1410" s="39"/>
      <c r="C1410" s="47"/>
      <c r="D1410" s="4"/>
      <c r="G1410" s="3"/>
      <c r="H1410" s="3"/>
      <c r="I1410" s="3"/>
      <c r="J1410" s="3"/>
      <c r="K1410" s="3"/>
      <c r="M1410" s="4"/>
      <c r="N1410" s="39"/>
      <c r="O1410" s="46"/>
      <c r="P1410" s="4"/>
      <c r="Q1410" s="4"/>
    </row>
    <row r="1411" ht="15.0" customHeight="1">
      <c r="A1411" s="39"/>
      <c r="B1411" s="39"/>
      <c r="C1411" s="47"/>
      <c r="D1411" s="4"/>
      <c r="G1411" s="3"/>
      <c r="H1411" s="3"/>
      <c r="I1411" s="3"/>
      <c r="J1411" s="3"/>
      <c r="K1411" s="3"/>
      <c r="M1411" s="4"/>
      <c r="N1411" s="39"/>
      <c r="O1411" s="46"/>
      <c r="P1411" s="4"/>
      <c r="Q1411" s="4"/>
    </row>
    <row r="1412" ht="15.0" customHeight="1">
      <c r="A1412" s="39"/>
      <c r="B1412" s="39"/>
      <c r="C1412" s="47"/>
      <c r="D1412" s="4"/>
      <c r="G1412" s="3"/>
      <c r="H1412" s="3"/>
      <c r="I1412" s="3"/>
      <c r="J1412" s="3"/>
      <c r="K1412" s="3"/>
      <c r="M1412" s="4"/>
      <c r="N1412" s="39"/>
      <c r="O1412" s="46"/>
      <c r="P1412" s="4"/>
      <c r="Q1412" s="4"/>
    </row>
    <row r="1413" ht="15.0" customHeight="1">
      <c r="A1413" s="39"/>
      <c r="B1413" s="39"/>
      <c r="C1413" s="47"/>
      <c r="D1413" s="4"/>
      <c r="G1413" s="3"/>
      <c r="H1413" s="3"/>
      <c r="I1413" s="3"/>
      <c r="J1413" s="3"/>
      <c r="K1413" s="3"/>
      <c r="M1413" s="4"/>
      <c r="N1413" s="39"/>
      <c r="O1413" s="46"/>
      <c r="P1413" s="4"/>
      <c r="Q1413" s="4"/>
    </row>
    <row r="1414" ht="15.0" customHeight="1">
      <c r="A1414" s="39"/>
      <c r="B1414" s="39"/>
      <c r="C1414" s="47"/>
      <c r="D1414" s="4"/>
      <c r="G1414" s="3"/>
      <c r="H1414" s="3"/>
      <c r="I1414" s="3"/>
      <c r="J1414" s="3"/>
      <c r="K1414" s="3"/>
      <c r="M1414" s="4"/>
      <c r="N1414" s="39"/>
      <c r="O1414" s="46"/>
      <c r="P1414" s="4"/>
      <c r="Q1414" s="4"/>
    </row>
    <row r="1415" ht="15.0" customHeight="1">
      <c r="A1415" s="39"/>
      <c r="B1415" s="39"/>
      <c r="C1415" s="47"/>
      <c r="D1415" s="4"/>
      <c r="G1415" s="3"/>
      <c r="H1415" s="3"/>
      <c r="I1415" s="3"/>
      <c r="J1415" s="3"/>
      <c r="K1415" s="3"/>
      <c r="M1415" s="4"/>
      <c r="N1415" s="39"/>
      <c r="O1415" s="46"/>
      <c r="P1415" s="4"/>
      <c r="Q1415" s="4"/>
    </row>
    <row r="1416" ht="15.0" customHeight="1">
      <c r="A1416" s="39"/>
      <c r="B1416" s="39"/>
      <c r="C1416" s="47"/>
      <c r="D1416" s="4"/>
      <c r="G1416" s="3"/>
      <c r="H1416" s="3"/>
      <c r="I1416" s="3"/>
      <c r="J1416" s="3"/>
      <c r="K1416" s="3"/>
      <c r="M1416" s="4"/>
      <c r="N1416" s="39"/>
      <c r="O1416" s="46"/>
      <c r="P1416" s="4"/>
      <c r="Q1416" s="4"/>
    </row>
    <row r="1417" ht="15.0" customHeight="1">
      <c r="A1417" s="39"/>
      <c r="B1417" s="39"/>
      <c r="C1417" s="47"/>
      <c r="D1417" s="4"/>
      <c r="G1417" s="3"/>
      <c r="H1417" s="3"/>
      <c r="I1417" s="3"/>
      <c r="J1417" s="3"/>
      <c r="K1417" s="3"/>
      <c r="M1417" s="4"/>
      <c r="N1417" s="39"/>
      <c r="O1417" s="46"/>
      <c r="P1417" s="4"/>
      <c r="Q1417" s="4"/>
    </row>
    <row r="1418" ht="15.0" customHeight="1">
      <c r="A1418" s="39"/>
      <c r="B1418" s="39"/>
      <c r="C1418" s="47"/>
      <c r="D1418" s="4"/>
      <c r="G1418" s="3"/>
      <c r="H1418" s="3"/>
      <c r="I1418" s="3"/>
      <c r="J1418" s="3"/>
      <c r="K1418" s="3"/>
      <c r="M1418" s="4"/>
      <c r="N1418" s="39"/>
      <c r="O1418" s="46"/>
      <c r="P1418" s="4"/>
      <c r="Q1418" s="4"/>
    </row>
    <row r="1419" ht="15.0" customHeight="1">
      <c r="A1419" s="39"/>
      <c r="B1419" s="39"/>
      <c r="C1419" s="47"/>
      <c r="D1419" s="4"/>
      <c r="G1419" s="3"/>
      <c r="H1419" s="3"/>
      <c r="I1419" s="3"/>
      <c r="J1419" s="3"/>
      <c r="K1419" s="3"/>
      <c r="M1419" s="4"/>
      <c r="N1419" s="39"/>
      <c r="O1419" s="46"/>
      <c r="P1419" s="4"/>
      <c r="Q1419" s="4"/>
    </row>
    <row r="1420" ht="15.0" customHeight="1">
      <c r="A1420" s="39"/>
      <c r="B1420" s="39"/>
      <c r="C1420" s="47"/>
      <c r="D1420" s="4"/>
      <c r="G1420" s="3"/>
      <c r="H1420" s="3"/>
      <c r="I1420" s="3"/>
      <c r="J1420" s="3"/>
      <c r="K1420" s="3"/>
      <c r="M1420" s="4"/>
      <c r="N1420" s="39"/>
      <c r="O1420" s="46"/>
      <c r="P1420" s="4"/>
      <c r="Q1420" s="4"/>
    </row>
    <row r="1421" ht="15.0" customHeight="1">
      <c r="A1421" s="39"/>
      <c r="B1421" s="39"/>
      <c r="C1421" s="47"/>
      <c r="D1421" s="4"/>
      <c r="G1421" s="3"/>
      <c r="H1421" s="3"/>
      <c r="I1421" s="3"/>
      <c r="J1421" s="3"/>
      <c r="K1421" s="3"/>
      <c r="M1421" s="4"/>
      <c r="N1421" s="39"/>
      <c r="O1421" s="46"/>
      <c r="P1421" s="4"/>
      <c r="Q1421" s="4"/>
    </row>
    <row r="1422" ht="15.0" customHeight="1">
      <c r="A1422" s="39"/>
      <c r="B1422" s="39"/>
      <c r="C1422" s="47"/>
      <c r="D1422" s="4"/>
      <c r="G1422" s="3"/>
      <c r="H1422" s="3"/>
      <c r="I1422" s="3"/>
      <c r="J1422" s="3"/>
      <c r="K1422" s="3"/>
      <c r="M1422" s="4"/>
      <c r="N1422" s="39"/>
      <c r="O1422" s="46"/>
      <c r="P1422" s="4"/>
      <c r="Q1422" s="4"/>
    </row>
    <row r="1423" ht="15.0" customHeight="1">
      <c r="A1423" s="39"/>
      <c r="B1423" s="39"/>
      <c r="C1423" s="47"/>
      <c r="D1423" s="4"/>
      <c r="G1423" s="3"/>
      <c r="H1423" s="3"/>
      <c r="I1423" s="3"/>
      <c r="J1423" s="3"/>
      <c r="K1423" s="3"/>
      <c r="M1423" s="4"/>
      <c r="N1423" s="39"/>
      <c r="O1423" s="46"/>
      <c r="P1423" s="4"/>
      <c r="Q1423" s="4"/>
    </row>
    <row r="1424" ht="15.0" customHeight="1">
      <c r="A1424" s="39"/>
      <c r="B1424" s="39"/>
      <c r="C1424" s="47"/>
      <c r="D1424" s="4"/>
      <c r="G1424" s="3"/>
      <c r="H1424" s="3"/>
      <c r="I1424" s="3"/>
      <c r="J1424" s="3"/>
      <c r="K1424" s="3"/>
      <c r="M1424" s="4"/>
      <c r="N1424" s="39"/>
      <c r="O1424" s="46"/>
      <c r="P1424" s="4"/>
      <c r="Q1424" s="4"/>
    </row>
    <row r="1425" ht="15.0" customHeight="1">
      <c r="A1425" s="39"/>
      <c r="B1425" s="39"/>
      <c r="C1425" s="47"/>
      <c r="D1425" s="4"/>
      <c r="G1425" s="3"/>
      <c r="H1425" s="3"/>
      <c r="I1425" s="3"/>
      <c r="J1425" s="3"/>
      <c r="K1425" s="3"/>
      <c r="M1425" s="4"/>
      <c r="N1425" s="39"/>
      <c r="O1425" s="46"/>
      <c r="P1425" s="4"/>
      <c r="Q1425" s="4"/>
    </row>
    <row r="1426" ht="15.0" customHeight="1">
      <c r="A1426" s="39"/>
      <c r="B1426" s="39"/>
      <c r="C1426" s="47"/>
      <c r="D1426" s="4"/>
      <c r="G1426" s="3"/>
      <c r="H1426" s="3"/>
      <c r="I1426" s="3"/>
      <c r="J1426" s="3"/>
      <c r="K1426" s="3"/>
      <c r="M1426" s="4"/>
      <c r="N1426" s="39"/>
      <c r="O1426" s="46"/>
      <c r="P1426" s="4"/>
      <c r="Q1426" s="4"/>
    </row>
    <row r="1427" ht="15.0" customHeight="1">
      <c r="A1427" s="39"/>
      <c r="B1427" s="39"/>
      <c r="C1427" s="47"/>
      <c r="D1427" s="4"/>
      <c r="G1427" s="3"/>
      <c r="H1427" s="3"/>
      <c r="I1427" s="3"/>
      <c r="J1427" s="3"/>
      <c r="K1427" s="3"/>
      <c r="M1427" s="4"/>
      <c r="N1427" s="39"/>
      <c r="O1427" s="46"/>
      <c r="P1427" s="4"/>
      <c r="Q1427" s="4"/>
    </row>
    <row r="1428" ht="15.0" customHeight="1">
      <c r="A1428" s="39"/>
      <c r="B1428" s="39"/>
      <c r="C1428" s="47"/>
      <c r="D1428" s="4"/>
      <c r="G1428" s="3"/>
      <c r="H1428" s="3"/>
      <c r="I1428" s="3"/>
      <c r="J1428" s="3"/>
      <c r="K1428" s="3"/>
      <c r="M1428" s="4"/>
      <c r="N1428" s="39"/>
      <c r="O1428" s="46"/>
      <c r="P1428" s="4"/>
      <c r="Q1428" s="4"/>
    </row>
    <row r="1429" ht="15.0" customHeight="1">
      <c r="A1429" s="39"/>
      <c r="B1429" s="39"/>
      <c r="C1429" s="47"/>
      <c r="D1429" s="4"/>
      <c r="G1429" s="3"/>
      <c r="H1429" s="3"/>
      <c r="I1429" s="3"/>
      <c r="J1429" s="3"/>
      <c r="K1429" s="3"/>
      <c r="M1429" s="4"/>
      <c r="N1429" s="39"/>
      <c r="O1429" s="46"/>
      <c r="P1429" s="4"/>
      <c r="Q1429" s="4"/>
    </row>
    <row r="1430" ht="15.0" customHeight="1">
      <c r="A1430" s="39"/>
      <c r="B1430" s="39"/>
      <c r="C1430" s="47"/>
      <c r="D1430" s="4"/>
      <c r="G1430" s="3"/>
      <c r="H1430" s="3"/>
      <c r="I1430" s="3"/>
      <c r="J1430" s="3"/>
      <c r="K1430" s="3"/>
      <c r="M1430" s="4"/>
      <c r="N1430" s="39"/>
      <c r="O1430" s="46"/>
      <c r="P1430" s="4"/>
      <c r="Q1430" s="4"/>
    </row>
    <row r="1431" ht="15.0" customHeight="1">
      <c r="A1431" s="39"/>
      <c r="B1431" s="39"/>
      <c r="C1431" s="47"/>
      <c r="D1431" s="4"/>
      <c r="G1431" s="3"/>
      <c r="H1431" s="3"/>
      <c r="I1431" s="3"/>
      <c r="J1431" s="3"/>
      <c r="K1431" s="3"/>
      <c r="M1431" s="4"/>
      <c r="N1431" s="39"/>
      <c r="O1431" s="46"/>
      <c r="P1431" s="4"/>
      <c r="Q1431" s="4"/>
    </row>
    <row r="1432" ht="15.0" customHeight="1">
      <c r="A1432" s="39"/>
      <c r="B1432" s="39"/>
      <c r="C1432" s="47"/>
      <c r="D1432" s="4"/>
      <c r="G1432" s="3"/>
      <c r="H1432" s="3"/>
      <c r="I1432" s="3"/>
      <c r="J1432" s="3"/>
      <c r="K1432" s="3"/>
      <c r="M1432" s="4"/>
      <c r="N1432" s="39"/>
      <c r="O1432" s="46"/>
      <c r="P1432" s="4"/>
      <c r="Q1432" s="4"/>
    </row>
    <row r="1433" ht="15.0" customHeight="1">
      <c r="A1433" s="39"/>
      <c r="B1433" s="39"/>
      <c r="C1433" s="47"/>
      <c r="D1433" s="4"/>
      <c r="G1433" s="3"/>
      <c r="H1433" s="3"/>
      <c r="I1433" s="3"/>
      <c r="J1433" s="3"/>
      <c r="K1433" s="3"/>
      <c r="M1433" s="4"/>
      <c r="N1433" s="39"/>
      <c r="O1433" s="46"/>
      <c r="P1433" s="4"/>
      <c r="Q1433" s="4"/>
    </row>
    <row r="1434" ht="15.0" customHeight="1">
      <c r="A1434" s="39"/>
      <c r="B1434" s="39"/>
      <c r="C1434" s="47"/>
      <c r="D1434" s="4"/>
      <c r="G1434" s="3"/>
      <c r="H1434" s="3"/>
      <c r="I1434" s="3"/>
      <c r="J1434" s="3"/>
      <c r="K1434" s="3"/>
      <c r="M1434" s="4"/>
      <c r="N1434" s="39"/>
      <c r="O1434" s="46"/>
      <c r="P1434" s="4"/>
      <c r="Q1434" s="4"/>
    </row>
    <row r="1435" ht="15.0" customHeight="1">
      <c r="A1435" s="39"/>
      <c r="B1435" s="39"/>
      <c r="C1435" s="47"/>
      <c r="D1435" s="4"/>
      <c r="G1435" s="3"/>
      <c r="H1435" s="3"/>
      <c r="I1435" s="3"/>
      <c r="J1435" s="3"/>
      <c r="K1435" s="3"/>
      <c r="M1435" s="4"/>
      <c r="N1435" s="39"/>
      <c r="O1435" s="46"/>
      <c r="P1435" s="4"/>
      <c r="Q1435" s="4"/>
    </row>
    <row r="1436" ht="15.0" customHeight="1">
      <c r="A1436" s="39"/>
      <c r="B1436" s="39"/>
      <c r="C1436" s="47"/>
      <c r="D1436" s="4"/>
      <c r="G1436" s="3"/>
      <c r="H1436" s="3"/>
      <c r="I1436" s="3"/>
      <c r="J1436" s="3"/>
      <c r="K1436" s="3"/>
      <c r="M1436" s="4"/>
      <c r="N1436" s="39"/>
      <c r="O1436" s="46"/>
      <c r="P1436" s="4"/>
      <c r="Q1436" s="4"/>
    </row>
    <row r="1437" ht="15.0" customHeight="1">
      <c r="A1437" s="39"/>
      <c r="B1437" s="39"/>
      <c r="C1437" s="47"/>
      <c r="D1437" s="4"/>
      <c r="G1437" s="3"/>
      <c r="H1437" s="3"/>
      <c r="I1437" s="3"/>
      <c r="J1437" s="3"/>
      <c r="K1437" s="3"/>
      <c r="M1437" s="4"/>
      <c r="N1437" s="39"/>
      <c r="O1437" s="46"/>
      <c r="P1437" s="4"/>
      <c r="Q1437" s="4"/>
    </row>
    <row r="1438" ht="15.0" customHeight="1">
      <c r="A1438" s="39"/>
      <c r="B1438" s="39"/>
      <c r="C1438" s="47"/>
      <c r="D1438" s="4"/>
      <c r="G1438" s="3"/>
      <c r="H1438" s="3"/>
      <c r="I1438" s="3"/>
      <c r="J1438" s="3"/>
      <c r="K1438" s="3"/>
      <c r="M1438" s="4"/>
      <c r="N1438" s="39"/>
      <c r="O1438" s="46"/>
      <c r="P1438" s="4"/>
      <c r="Q1438" s="4"/>
    </row>
    <row r="1439" ht="15.0" customHeight="1">
      <c r="A1439" s="39"/>
      <c r="B1439" s="39"/>
      <c r="C1439" s="47"/>
      <c r="D1439" s="4"/>
      <c r="G1439" s="3"/>
      <c r="H1439" s="3"/>
      <c r="I1439" s="3"/>
      <c r="J1439" s="3"/>
      <c r="K1439" s="3"/>
      <c r="M1439" s="4"/>
      <c r="N1439" s="39"/>
      <c r="O1439" s="46"/>
      <c r="P1439" s="4"/>
      <c r="Q1439" s="4"/>
    </row>
    <row r="1440" ht="15.0" customHeight="1">
      <c r="A1440" s="39"/>
      <c r="B1440" s="39"/>
      <c r="C1440" s="47"/>
      <c r="D1440" s="4"/>
      <c r="G1440" s="3"/>
      <c r="H1440" s="3"/>
      <c r="I1440" s="3"/>
      <c r="J1440" s="3"/>
      <c r="K1440" s="3"/>
      <c r="M1440" s="4"/>
      <c r="N1440" s="39"/>
      <c r="O1440" s="46"/>
      <c r="P1440" s="4"/>
      <c r="Q1440" s="4"/>
    </row>
    <row r="1441" ht="15.0" customHeight="1">
      <c r="A1441" s="39"/>
      <c r="B1441" s="39"/>
      <c r="C1441" s="47"/>
      <c r="D1441" s="4"/>
      <c r="G1441" s="3"/>
      <c r="H1441" s="3"/>
      <c r="I1441" s="3"/>
      <c r="J1441" s="3"/>
      <c r="K1441" s="3"/>
      <c r="M1441" s="4"/>
      <c r="N1441" s="39"/>
      <c r="O1441" s="46"/>
      <c r="P1441" s="4"/>
      <c r="Q1441" s="4"/>
    </row>
    <row r="1442" ht="15.0" customHeight="1">
      <c r="A1442" s="39"/>
      <c r="B1442" s="39"/>
      <c r="C1442" s="47"/>
      <c r="D1442" s="4"/>
      <c r="G1442" s="3"/>
      <c r="H1442" s="3"/>
      <c r="I1442" s="3"/>
      <c r="J1442" s="3"/>
      <c r="K1442" s="3"/>
      <c r="M1442" s="4"/>
      <c r="N1442" s="39"/>
      <c r="O1442" s="46"/>
      <c r="P1442" s="4"/>
      <c r="Q1442" s="4"/>
    </row>
    <row r="1443" ht="15.0" customHeight="1">
      <c r="A1443" s="39"/>
      <c r="B1443" s="39"/>
      <c r="C1443" s="47"/>
      <c r="D1443" s="4"/>
      <c r="G1443" s="3"/>
      <c r="H1443" s="3"/>
      <c r="I1443" s="3"/>
      <c r="J1443" s="3"/>
      <c r="K1443" s="3"/>
      <c r="M1443" s="4"/>
      <c r="N1443" s="39"/>
      <c r="O1443" s="46"/>
      <c r="P1443" s="4"/>
      <c r="Q1443" s="4"/>
    </row>
    <row r="1444" ht="15.0" customHeight="1">
      <c r="A1444" s="39"/>
      <c r="B1444" s="39"/>
      <c r="C1444" s="47"/>
      <c r="D1444" s="4"/>
      <c r="G1444" s="3"/>
      <c r="H1444" s="3"/>
      <c r="I1444" s="3"/>
      <c r="J1444" s="3"/>
      <c r="K1444" s="3"/>
      <c r="M1444" s="4"/>
      <c r="N1444" s="39"/>
      <c r="O1444" s="46"/>
      <c r="P1444" s="4"/>
      <c r="Q1444" s="4"/>
    </row>
    <row r="1445" ht="15.0" customHeight="1">
      <c r="A1445" s="39"/>
      <c r="B1445" s="39"/>
      <c r="C1445" s="47"/>
      <c r="D1445" s="4"/>
      <c r="G1445" s="3"/>
      <c r="H1445" s="3"/>
      <c r="I1445" s="3"/>
      <c r="J1445" s="3"/>
      <c r="K1445" s="3"/>
      <c r="M1445" s="4"/>
      <c r="N1445" s="39"/>
      <c r="O1445" s="46"/>
      <c r="P1445" s="4"/>
      <c r="Q1445" s="4"/>
    </row>
    <row r="1446" ht="15.0" customHeight="1">
      <c r="A1446" s="39"/>
      <c r="B1446" s="39"/>
      <c r="C1446" s="47"/>
      <c r="D1446" s="4"/>
      <c r="G1446" s="3"/>
      <c r="H1446" s="3"/>
      <c r="I1446" s="3"/>
      <c r="J1446" s="3"/>
      <c r="K1446" s="3"/>
      <c r="M1446" s="4"/>
      <c r="N1446" s="39"/>
      <c r="O1446" s="46"/>
      <c r="P1446" s="4"/>
      <c r="Q1446" s="4"/>
    </row>
    <row r="1447" ht="15.0" customHeight="1">
      <c r="A1447" s="39"/>
      <c r="B1447" s="39"/>
      <c r="C1447" s="47"/>
      <c r="D1447" s="4"/>
      <c r="G1447" s="3"/>
      <c r="H1447" s="3"/>
      <c r="I1447" s="3"/>
      <c r="J1447" s="3"/>
      <c r="K1447" s="3"/>
      <c r="M1447" s="4"/>
      <c r="N1447" s="39"/>
      <c r="O1447" s="46"/>
      <c r="P1447" s="4"/>
      <c r="Q1447" s="4"/>
    </row>
    <row r="1448" ht="15.0" customHeight="1">
      <c r="A1448" s="39"/>
      <c r="B1448" s="39"/>
      <c r="C1448" s="47"/>
      <c r="D1448" s="4"/>
      <c r="G1448" s="3"/>
      <c r="H1448" s="3"/>
      <c r="I1448" s="3"/>
      <c r="J1448" s="3"/>
      <c r="K1448" s="3"/>
      <c r="M1448" s="4"/>
      <c r="N1448" s="39"/>
      <c r="O1448" s="46"/>
      <c r="P1448" s="4"/>
      <c r="Q1448" s="4"/>
    </row>
    <row r="1449" ht="15.0" customHeight="1">
      <c r="A1449" s="39"/>
      <c r="B1449" s="39"/>
      <c r="C1449" s="47"/>
      <c r="D1449" s="4"/>
      <c r="G1449" s="3"/>
      <c r="H1449" s="3"/>
      <c r="I1449" s="3"/>
      <c r="J1449" s="3"/>
      <c r="K1449" s="3"/>
      <c r="M1449" s="4"/>
      <c r="N1449" s="39"/>
      <c r="O1449" s="46"/>
      <c r="P1449" s="4"/>
      <c r="Q1449" s="4"/>
    </row>
    <row r="1450" ht="15.0" customHeight="1">
      <c r="A1450" s="39"/>
      <c r="B1450" s="39"/>
      <c r="C1450" s="47"/>
      <c r="D1450" s="4"/>
      <c r="G1450" s="3"/>
      <c r="H1450" s="3"/>
      <c r="I1450" s="3"/>
      <c r="J1450" s="3"/>
      <c r="K1450" s="3"/>
      <c r="M1450" s="4"/>
      <c r="N1450" s="39"/>
      <c r="O1450" s="46"/>
      <c r="P1450" s="4"/>
      <c r="Q1450" s="4"/>
    </row>
    <row r="1451" ht="15.0" customHeight="1">
      <c r="A1451" s="39"/>
      <c r="B1451" s="39"/>
      <c r="C1451" s="47"/>
      <c r="D1451" s="4"/>
      <c r="G1451" s="3"/>
      <c r="H1451" s="3"/>
      <c r="I1451" s="3"/>
      <c r="J1451" s="3"/>
      <c r="K1451" s="3"/>
      <c r="M1451" s="4"/>
      <c r="N1451" s="39"/>
      <c r="O1451" s="46"/>
      <c r="P1451" s="4"/>
      <c r="Q1451" s="4"/>
    </row>
    <row r="1452" ht="15.0" customHeight="1">
      <c r="A1452" s="39"/>
      <c r="B1452" s="39"/>
      <c r="C1452" s="47"/>
      <c r="D1452" s="4"/>
      <c r="G1452" s="3"/>
      <c r="H1452" s="3"/>
      <c r="I1452" s="3"/>
      <c r="J1452" s="3"/>
      <c r="K1452" s="3"/>
      <c r="M1452" s="4"/>
      <c r="N1452" s="39"/>
      <c r="O1452" s="46"/>
      <c r="P1452" s="4"/>
      <c r="Q1452" s="4"/>
    </row>
    <row r="1453" ht="15.0" customHeight="1">
      <c r="A1453" s="39"/>
      <c r="B1453" s="39"/>
      <c r="C1453" s="47"/>
      <c r="D1453" s="4"/>
      <c r="G1453" s="3"/>
      <c r="H1453" s="3"/>
      <c r="I1453" s="3"/>
      <c r="J1453" s="3"/>
      <c r="K1453" s="3"/>
      <c r="M1453" s="4"/>
      <c r="N1453" s="39"/>
      <c r="O1453" s="46"/>
      <c r="P1453" s="4"/>
      <c r="Q1453" s="4"/>
    </row>
    <row r="1454" ht="15.0" customHeight="1">
      <c r="A1454" s="39"/>
      <c r="B1454" s="39"/>
      <c r="C1454" s="47"/>
      <c r="D1454" s="4"/>
      <c r="G1454" s="3"/>
      <c r="H1454" s="3"/>
      <c r="I1454" s="3"/>
      <c r="J1454" s="3"/>
      <c r="K1454" s="3"/>
      <c r="M1454" s="4"/>
      <c r="N1454" s="39"/>
      <c r="O1454" s="46"/>
      <c r="P1454" s="4"/>
      <c r="Q1454" s="4"/>
    </row>
    <row r="1455" ht="15.0" customHeight="1">
      <c r="A1455" s="39"/>
      <c r="B1455" s="39"/>
      <c r="C1455" s="47"/>
      <c r="D1455" s="4"/>
      <c r="G1455" s="3"/>
      <c r="H1455" s="3"/>
      <c r="I1455" s="3"/>
      <c r="J1455" s="3"/>
      <c r="K1455" s="3"/>
      <c r="M1455" s="4"/>
      <c r="N1455" s="39"/>
      <c r="O1455" s="46"/>
      <c r="P1455" s="4"/>
      <c r="Q1455" s="4"/>
    </row>
    <row r="1456" ht="15.0" customHeight="1">
      <c r="A1456" s="39"/>
      <c r="B1456" s="39"/>
      <c r="C1456" s="47"/>
      <c r="D1456" s="4"/>
      <c r="G1456" s="3"/>
      <c r="H1456" s="3"/>
      <c r="I1456" s="3"/>
      <c r="J1456" s="3"/>
      <c r="K1456" s="3"/>
      <c r="M1456" s="4"/>
      <c r="N1456" s="39"/>
      <c r="O1456" s="46"/>
      <c r="P1456" s="4"/>
      <c r="Q1456" s="4"/>
    </row>
    <row r="1457" ht="15.0" customHeight="1">
      <c r="A1457" s="39"/>
      <c r="B1457" s="39"/>
      <c r="C1457" s="47"/>
      <c r="D1457" s="4"/>
      <c r="G1457" s="3"/>
      <c r="H1457" s="3"/>
      <c r="I1457" s="3"/>
      <c r="J1457" s="3"/>
      <c r="K1457" s="3"/>
      <c r="M1457" s="4"/>
      <c r="N1457" s="39"/>
      <c r="O1457" s="46"/>
      <c r="P1457" s="4"/>
      <c r="Q1457" s="4"/>
    </row>
    <row r="1458" ht="15.0" customHeight="1">
      <c r="A1458" s="39"/>
      <c r="B1458" s="39"/>
      <c r="C1458" s="47"/>
      <c r="D1458" s="4"/>
      <c r="G1458" s="3"/>
      <c r="H1458" s="3"/>
      <c r="I1458" s="3"/>
      <c r="J1458" s="3"/>
      <c r="K1458" s="3"/>
      <c r="M1458" s="4"/>
      <c r="N1458" s="39"/>
      <c r="O1458" s="46"/>
      <c r="P1458" s="4"/>
      <c r="Q1458" s="4"/>
    </row>
    <row r="1459" ht="15.0" customHeight="1">
      <c r="A1459" s="39"/>
      <c r="B1459" s="39"/>
      <c r="C1459" s="47"/>
      <c r="D1459" s="4"/>
      <c r="G1459" s="3"/>
      <c r="H1459" s="3"/>
      <c r="I1459" s="3"/>
      <c r="J1459" s="3"/>
      <c r="K1459" s="3"/>
      <c r="M1459" s="4"/>
      <c r="N1459" s="39"/>
      <c r="O1459" s="46"/>
      <c r="P1459" s="4"/>
      <c r="Q1459" s="4"/>
    </row>
    <row r="1460" ht="15.0" customHeight="1">
      <c r="A1460" s="39"/>
      <c r="B1460" s="39"/>
      <c r="C1460" s="47"/>
      <c r="D1460" s="4"/>
      <c r="G1460" s="3"/>
      <c r="H1460" s="3"/>
      <c r="I1460" s="3"/>
      <c r="J1460" s="3"/>
      <c r="K1460" s="3"/>
      <c r="M1460" s="4"/>
      <c r="N1460" s="39"/>
      <c r="O1460" s="46"/>
      <c r="P1460" s="4"/>
      <c r="Q1460" s="4"/>
    </row>
    <row r="1461" ht="15.0" customHeight="1">
      <c r="A1461" s="39"/>
      <c r="B1461" s="39"/>
      <c r="C1461" s="47"/>
      <c r="D1461" s="4"/>
      <c r="G1461" s="3"/>
      <c r="H1461" s="3"/>
      <c r="I1461" s="3"/>
      <c r="J1461" s="3"/>
      <c r="K1461" s="3"/>
      <c r="M1461" s="4"/>
      <c r="N1461" s="39"/>
      <c r="O1461" s="46"/>
      <c r="P1461" s="4"/>
      <c r="Q1461" s="4"/>
    </row>
    <row r="1462" ht="15.0" customHeight="1">
      <c r="A1462" s="39"/>
      <c r="B1462" s="39"/>
      <c r="C1462" s="47"/>
      <c r="D1462" s="4"/>
      <c r="G1462" s="3"/>
      <c r="H1462" s="3"/>
      <c r="I1462" s="3"/>
      <c r="J1462" s="3"/>
      <c r="K1462" s="3"/>
      <c r="M1462" s="4"/>
      <c r="N1462" s="39"/>
      <c r="O1462" s="46"/>
      <c r="P1462" s="4"/>
      <c r="Q1462" s="4"/>
    </row>
    <row r="1463" ht="15.0" customHeight="1">
      <c r="A1463" s="39"/>
      <c r="B1463" s="39"/>
      <c r="C1463" s="47"/>
      <c r="D1463" s="4"/>
      <c r="G1463" s="3"/>
      <c r="H1463" s="3"/>
      <c r="I1463" s="3"/>
      <c r="J1463" s="3"/>
      <c r="K1463" s="3"/>
      <c r="M1463" s="4"/>
      <c r="N1463" s="39"/>
      <c r="O1463" s="46"/>
      <c r="P1463" s="4"/>
      <c r="Q1463" s="4"/>
    </row>
    <row r="1464" ht="15.0" customHeight="1">
      <c r="A1464" s="39"/>
      <c r="B1464" s="39"/>
      <c r="C1464" s="47"/>
      <c r="D1464" s="4"/>
      <c r="G1464" s="3"/>
      <c r="H1464" s="3"/>
      <c r="I1464" s="3"/>
      <c r="J1464" s="3"/>
      <c r="K1464" s="3"/>
      <c r="M1464" s="4"/>
      <c r="N1464" s="39"/>
      <c r="O1464" s="46"/>
      <c r="P1464" s="4"/>
      <c r="Q1464" s="4"/>
    </row>
    <row r="1465" ht="15.0" customHeight="1">
      <c r="A1465" s="39"/>
      <c r="B1465" s="39"/>
      <c r="C1465" s="47"/>
      <c r="D1465" s="4"/>
      <c r="G1465" s="3"/>
      <c r="H1465" s="3"/>
      <c r="I1465" s="3"/>
      <c r="J1465" s="3"/>
      <c r="K1465" s="3"/>
      <c r="M1465" s="4"/>
      <c r="N1465" s="39"/>
      <c r="O1465" s="46"/>
      <c r="P1465" s="4"/>
      <c r="Q1465" s="4"/>
    </row>
    <row r="1466" ht="15.0" customHeight="1">
      <c r="A1466" s="39"/>
      <c r="B1466" s="39"/>
      <c r="C1466" s="47"/>
      <c r="D1466" s="4"/>
      <c r="G1466" s="3"/>
      <c r="H1466" s="3"/>
      <c r="I1466" s="3"/>
      <c r="J1466" s="3"/>
      <c r="K1466" s="3"/>
      <c r="M1466" s="4"/>
      <c r="N1466" s="39"/>
      <c r="O1466" s="46"/>
      <c r="P1466" s="4"/>
      <c r="Q1466" s="4"/>
    </row>
    <row r="1467" ht="15.0" customHeight="1">
      <c r="A1467" s="39"/>
      <c r="B1467" s="39"/>
      <c r="C1467" s="47"/>
      <c r="D1467" s="4"/>
      <c r="G1467" s="3"/>
      <c r="H1467" s="3"/>
      <c r="I1467" s="3"/>
      <c r="J1467" s="3"/>
      <c r="K1467" s="3"/>
      <c r="M1467" s="4"/>
      <c r="N1467" s="39"/>
      <c r="O1467" s="46"/>
      <c r="P1467" s="4"/>
      <c r="Q1467" s="4"/>
    </row>
    <row r="1468" ht="15.0" customHeight="1">
      <c r="A1468" s="39"/>
      <c r="B1468" s="39"/>
      <c r="C1468" s="47"/>
      <c r="D1468" s="4"/>
      <c r="G1468" s="3"/>
      <c r="H1468" s="3"/>
      <c r="I1468" s="3"/>
      <c r="J1468" s="3"/>
      <c r="K1468" s="3"/>
      <c r="M1468" s="4"/>
      <c r="N1468" s="39"/>
      <c r="O1468" s="46"/>
      <c r="P1468" s="4"/>
      <c r="Q1468" s="4"/>
    </row>
    <row r="1469" ht="15.0" customHeight="1">
      <c r="A1469" s="39"/>
      <c r="B1469" s="39"/>
      <c r="C1469" s="47"/>
      <c r="D1469" s="4"/>
      <c r="G1469" s="3"/>
      <c r="H1469" s="3"/>
      <c r="I1469" s="3"/>
      <c r="J1469" s="3"/>
      <c r="K1469" s="3"/>
      <c r="M1469" s="4"/>
      <c r="N1469" s="39"/>
      <c r="O1469" s="46"/>
      <c r="P1469" s="4"/>
      <c r="Q1469" s="4"/>
    </row>
    <row r="1470" ht="15.0" customHeight="1">
      <c r="A1470" s="39"/>
      <c r="B1470" s="39"/>
      <c r="C1470" s="47"/>
      <c r="D1470" s="4"/>
      <c r="G1470" s="3"/>
      <c r="H1470" s="3"/>
      <c r="I1470" s="3"/>
      <c r="J1470" s="3"/>
      <c r="K1470" s="3"/>
      <c r="M1470" s="4"/>
      <c r="N1470" s="39"/>
      <c r="O1470" s="46"/>
      <c r="P1470" s="4"/>
      <c r="Q1470" s="4"/>
    </row>
    <row r="1471" ht="15.0" customHeight="1">
      <c r="A1471" s="39"/>
      <c r="B1471" s="39"/>
      <c r="C1471" s="47"/>
      <c r="D1471" s="4"/>
      <c r="G1471" s="3"/>
      <c r="H1471" s="3"/>
      <c r="I1471" s="3"/>
      <c r="J1471" s="3"/>
      <c r="K1471" s="3"/>
      <c r="M1471" s="4"/>
      <c r="N1471" s="39"/>
      <c r="O1471" s="46"/>
      <c r="P1471" s="4"/>
      <c r="Q1471" s="4"/>
    </row>
    <row r="1472" ht="15.0" customHeight="1">
      <c r="A1472" s="39"/>
      <c r="B1472" s="39"/>
      <c r="C1472" s="47"/>
      <c r="D1472" s="4"/>
      <c r="G1472" s="3"/>
      <c r="H1472" s="3"/>
      <c r="I1472" s="3"/>
      <c r="J1472" s="3"/>
      <c r="K1472" s="3"/>
      <c r="M1472" s="4"/>
      <c r="N1472" s="39"/>
      <c r="O1472" s="46"/>
      <c r="P1472" s="4"/>
      <c r="Q1472" s="4"/>
    </row>
    <row r="1473" ht="15.0" customHeight="1">
      <c r="A1473" s="39"/>
      <c r="B1473" s="39"/>
      <c r="C1473" s="47"/>
      <c r="D1473" s="4"/>
      <c r="G1473" s="3"/>
      <c r="H1473" s="3"/>
      <c r="I1473" s="3"/>
      <c r="J1473" s="3"/>
      <c r="K1473" s="3"/>
      <c r="M1473" s="4"/>
      <c r="N1473" s="39"/>
      <c r="O1473" s="46"/>
      <c r="P1473" s="4"/>
      <c r="Q1473" s="4"/>
    </row>
    <row r="1474" ht="15.0" customHeight="1">
      <c r="A1474" s="39"/>
      <c r="B1474" s="39"/>
      <c r="C1474" s="47"/>
      <c r="D1474" s="4"/>
      <c r="G1474" s="3"/>
      <c r="H1474" s="3"/>
      <c r="I1474" s="3"/>
      <c r="J1474" s="3"/>
      <c r="K1474" s="3"/>
      <c r="M1474" s="4"/>
      <c r="N1474" s="39"/>
      <c r="O1474" s="46"/>
      <c r="P1474" s="4"/>
      <c r="Q1474" s="4"/>
    </row>
    <row r="1475" ht="15.0" customHeight="1">
      <c r="A1475" s="39"/>
      <c r="B1475" s="39"/>
      <c r="C1475" s="47"/>
      <c r="D1475" s="4"/>
      <c r="G1475" s="3"/>
      <c r="H1475" s="3"/>
      <c r="I1475" s="3"/>
      <c r="J1475" s="3"/>
      <c r="K1475" s="3"/>
      <c r="M1475" s="4"/>
      <c r="N1475" s="39"/>
      <c r="O1475" s="46"/>
      <c r="P1475" s="4"/>
      <c r="Q1475" s="4"/>
    </row>
    <row r="1476" ht="15.0" customHeight="1">
      <c r="A1476" s="39"/>
      <c r="B1476" s="39"/>
      <c r="C1476" s="47"/>
      <c r="D1476" s="4"/>
      <c r="G1476" s="3"/>
      <c r="H1476" s="3"/>
      <c r="I1476" s="3"/>
      <c r="J1476" s="3"/>
      <c r="K1476" s="3"/>
      <c r="M1476" s="4"/>
      <c r="N1476" s="39"/>
      <c r="O1476" s="46"/>
      <c r="P1476" s="4"/>
      <c r="Q1476" s="4"/>
    </row>
    <row r="1477" ht="15.0" customHeight="1">
      <c r="A1477" s="39"/>
      <c r="B1477" s="39"/>
      <c r="C1477" s="47"/>
      <c r="D1477" s="4"/>
      <c r="G1477" s="3"/>
      <c r="H1477" s="3"/>
      <c r="I1477" s="3"/>
      <c r="J1477" s="3"/>
      <c r="K1477" s="3"/>
      <c r="M1477" s="4"/>
      <c r="N1477" s="39"/>
      <c r="O1477" s="46"/>
      <c r="P1477" s="4"/>
      <c r="Q1477" s="4"/>
    </row>
    <row r="1478" ht="15.0" customHeight="1">
      <c r="A1478" s="39"/>
      <c r="B1478" s="39"/>
      <c r="C1478" s="47"/>
      <c r="D1478" s="4"/>
      <c r="G1478" s="3"/>
      <c r="H1478" s="3"/>
      <c r="I1478" s="3"/>
      <c r="J1478" s="3"/>
      <c r="K1478" s="3"/>
      <c r="M1478" s="4"/>
      <c r="N1478" s="39"/>
      <c r="O1478" s="46"/>
      <c r="P1478" s="4"/>
      <c r="Q1478" s="4"/>
    </row>
    <row r="1479" ht="15.0" customHeight="1">
      <c r="A1479" s="39"/>
      <c r="B1479" s="39"/>
      <c r="C1479" s="47"/>
      <c r="D1479" s="4"/>
      <c r="G1479" s="3"/>
      <c r="H1479" s="3"/>
      <c r="I1479" s="3"/>
      <c r="J1479" s="3"/>
      <c r="K1479" s="3"/>
      <c r="M1479" s="4"/>
      <c r="N1479" s="39"/>
      <c r="O1479" s="46"/>
      <c r="P1479" s="4"/>
      <c r="Q1479" s="4"/>
    </row>
    <row r="1480" ht="15.0" customHeight="1">
      <c r="A1480" s="39"/>
      <c r="B1480" s="39"/>
      <c r="C1480" s="47"/>
      <c r="D1480" s="4"/>
      <c r="G1480" s="3"/>
      <c r="H1480" s="3"/>
      <c r="I1480" s="3"/>
      <c r="J1480" s="3"/>
      <c r="K1480" s="3"/>
      <c r="M1480" s="4"/>
      <c r="N1480" s="39"/>
      <c r="O1480" s="46"/>
      <c r="P1480" s="4"/>
      <c r="Q1480" s="4"/>
    </row>
    <row r="1481" ht="15.0" customHeight="1">
      <c r="A1481" s="39"/>
      <c r="B1481" s="39"/>
      <c r="C1481" s="47"/>
      <c r="D1481" s="4"/>
      <c r="G1481" s="3"/>
      <c r="H1481" s="3"/>
      <c r="I1481" s="3"/>
      <c r="J1481" s="3"/>
      <c r="K1481" s="3"/>
      <c r="M1481" s="4"/>
      <c r="N1481" s="39"/>
      <c r="O1481" s="46"/>
      <c r="P1481" s="4"/>
      <c r="Q1481" s="4"/>
    </row>
    <row r="1482" ht="15.0" customHeight="1">
      <c r="A1482" s="39"/>
      <c r="B1482" s="39"/>
      <c r="C1482" s="47"/>
      <c r="D1482" s="4"/>
      <c r="G1482" s="3"/>
      <c r="H1482" s="3"/>
      <c r="I1482" s="3"/>
      <c r="J1482" s="3"/>
      <c r="K1482" s="3"/>
      <c r="M1482" s="4"/>
      <c r="N1482" s="39"/>
      <c r="O1482" s="46"/>
      <c r="P1482" s="4"/>
      <c r="Q1482" s="4"/>
    </row>
    <row r="1483" ht="15.0" customHeight="1">
      <c r="A1483" s="39"/>
      <c r="B1483" s="39"/>
      <c r="C1483" s="47"/>
      <c r="D1483" s="4"/>
      <c r="G1483" s="3"/>
      <c r="H1483" s="3"/>
      <c r="I1483" s="3"/>
      <c r="J1483" s="3"/>
      <c r="K1483" s="3"/>
      <c r="M1483" s="4"/>
      <c r="N1483" s="39"/>
      <c r="O1483" s="46"/>
      <c r="P1483" s="4"/>
      <c r="Q1483" s="4"/>
    </row>
    <row r="1484" ht="15.0" customHeight="1">
      <c r="A1484" s="39"/>
      <c r="B1484" s="39"/>
      <c r="C1484" s="47"/>
      <c r="D1484" s="4"/>
      <c r="G1484" s="3"/>
      <c r="H1484" s="3"/>
      <c r="I1484" s="3"/>
      <c r="J1484" s="3"/>
      <c r="K1484" s="3"/>
      <c r="M1484" s="4"/>
      <c r="N1484" s="39"/>
      <c r="O1484" s="46"/>
      <c r="P1484" s="4"/>
      <c r="Q1484" s="4"/>
    </row>
    <row r="1485" ht="15.0" customHeight="1">
      <c r="A1485" s="39"/>
      <c r="B1485" s="39"/>
      <c r="C1485" s="47"/>
      <c r="D1485" s="4"/>
      <c r="G1485" s="3"/>
      <c r="H1485" s="3"/>
      <c r="I1485" s="3"/>
      <c r="J1485" s="3"/>
      <c r="K1485" s="3"/>
      <c r="M1485" s="4"/>
      <c r="N1485" s="39"/>
      <c r="O1485" s="46"/>
      <c r="P1485" s="4"/>
      <c r="Q1485" s="4"/>
    </row>
    <row r="1486" ht="15.0" customHeight="1">
      <c r="A1486" s="39"/>
      <c r="B1486" s="39"/>
      <c r="C1486" s="47"/>
      <c r="D1486" s="4"/>
      <c r="G1486" s="3"/>
      <c r="H1486" s="3"/>
      <c r="I1486" s="3"/>
      <c r="J1486" s="3"/>
      <c r="K1486" s="3"/>
      <c r="M1486" s="4"/>
      <c r="N1486" s="39"/>
      <c r="O1486" s="46"/>
      <c r="P1486" s="4"/>
      <c r="Q1486" s="4"/>
    </row>
    <row r="1487" ht="15.0" customHeight="1">
      <c r="A1487" s="39"/>
      <c r="B1487" s="39"/>
      <c r="C1487" s="47"/>
      <c r="D1487" s="4"/>
      <c r="G1487" s="3"/>
      <c r="H1487" s="3"/>
      <c r="I1487" s="3"/>
      <c r="J1487" s="3"/>
      <c r="K1487" s="3"/>
      <c r="M1487" s="4"/>
      <c r="N1487" s="39"/>
      <c r="O1487" s="46"/>
      <c r="P1487" s="4"/>
      <c r="Q1487" s="4"/>
    </row>
    <row r="1488" ht="15.0" customHeight="1">
      <c r="A1488" s="39"/>
      <c r="B1488" s="39"/>
      <c r="C1488" s="47"/>
      <c r="D1488" s="4"/>
      <c r="G1488" s="3"/>
      <c r="H1488" s="3"/>
      <c r="I1488" s="3"/>
      <c r="J1488" s="3"/>
      <c r="K1488" s="3"/>
      <c r="M1488" s="4"/>
      <c r="N1488" s="39"/>
      <c r="O1488" s="46"/>
      <c r="P1488" s="4"/>
      <c r="Q1488" s="4"/>
    </row>
    <row r="1489" ht="15.0" customHeight="1">
      <c r="A1489" s="39"/>
      <c r="B1489" s="39"/>
      <c r="C1489" s="47"/>
      <c r="D1489" s="4"/>
      <c r="G1489" s="3"/>
      <c r="H1489" s="3"/>
      <c r="I1489" s="3"/>
      <c r="J1489" s="3"/>
      <c r="K1489" s="3"/>
      <c r="M1489" s="4"/>
      <c r="N1489" s="39"/>
      <c r="O1489" s="46"/>
      <c r="P1489" s="4"/>
      <c r="Q1489" s="4"/>
    </row>
    <row r="1490" ht="15.0" customHeight="1">
      <c r="A1490" s="39"/>
      <c r="B1490" s="39"/>
      <c r="C1490" s="47"/>
      <c r="D1490" s="4"/>
      <c r="G1490" s="3"/>
      <c r="H1490" s="3"/>
      <c r="I1490" s="3"/>
      <c r="J1490" s="3"/>
      <c r="K1490" s="3"/>
      <c r="M1490" s="4"/>
      <c r="N1490" s="39"/>
      <c r="O1490" s="46"/>
      <c r="P1490" s="4"/>
      <c r="Q1490" s="4"/>
    </row>
    <row r="1491" ht="15.0" customHeight="1">
      <c r="A1491" s="39"/>
      <c r="B1491" s="39"/>
      <c r="C1491" s="47"/>
      <c r="D1491" s="4"/>
      <c r="G1491" s="3"/>
      <c r="H1491" s="3"/>
      <c r="I1491" s="3"/>
      <c r="J1491" s="3"/>
      <c r="K1491" s="3"/>
      <c r="M1491" s="4"/>
      <c r="N1491" s="39"/>
      <c r="O1491" s="46"/>
      <c r="P1491" s="4"/>
      <c r="Q1491" s="4"/>
    </row>
    <row r="1492" ht="15.0" customHeight="1">
      <c r="A1492" s="39"/>
      <c r="B1492" s="39"/>
      <c r="C1492" s="47"/>
      <c r="D1492" s="4"/>
      <c r="G1492" s="3"/>
      <c r="H1492" s="3"/>
      <c r="I1492" s="3"/>
      <c r="J1492" s="3"/>
      <c r="K1492" s="3"/>
      <c r="M1492" s="4"/>
      <c r="N1492" s="39"/>
      <c r="O1492" s="46"/>
      <c r="P1492" s="4"/>
      <c r="Q1492" s="4"/>
    </row>
    <row r="1493" ht="15.0" customHeight="1">
      <c r="A1493" s="39"/>
      <c r="B1493" s="39"/>
      <c r="C1493" s="47"/>
      <c r="D1493" s="4"/>
      <c r="G1493" s="3"/>
      <c r="H1493" s="3"/>
      <c r="I1493" s="3"/>
      <c r="J1493" s="3"/>
      <c r="K1493" s="3"/>
      <c r="M1493" s="4"/>
      <c r="N1493" s="39"/>
      <c r="O1493" s="46"/>
      <c r="P1493" s="4"/>
      <c r="Q1493" s="4"/>
    </row>
    <row r="1494" ht="15.0" customHeight="1">
      <c r="A1494" s="39"/>
      <c r="B1494" s="39"/>
      <c r="C1494" s="47"/>
      <c r="D1494" s="4"/>
      <c r="G1494" s="3"/>
      <c r="H1494" s="3"/>
      <c r="I1494" s="3"/>
      <c r="J1494" s="3"/>
      <c r="K1494" s="3"/>
      <c r="M1494" s="4"/>
      <c r="N1494" s="39"/>
      <c r="O1494" s="46"/>
      <c r="P1494" s="4"/>
      <c r="Q1494" s="4"/>
    </row>
    <row r="1495" ht="15.0" customHeight="1">
      <c r="A1495" s="39"/>
      <c r="B1495" s="39"/>
      <c r="C1495" s="47"/>
      <c r="D1495" s="4"/>
      <c r="G1495" s="3"/>
      <c r="H1495" s="3"/>
      <c r="I1495" s="3"/>
      <c r="J1495" s="3"/>
      <c r="K1495" s="3"/>
      <c r="M1495" s="4"/>
      <c r="N1495" s="39"/>
      <c r="O1495" s="46"/>
      <c r="P1495" s="4"/>
      <c r="Q1495" s="4"/>
    </row>
    <row r="1496" ht="15.0" customHeight="1">
      <c r="A1496" s="39"/>
      <c r="B1496" s="39"/>
      <c r="C1496" s="47"/>
      <c r="D1496" s="4"/>
      <c r="G1496" s="3"/>
      <c r="H1496" s="3"/>
      <c r="I1496" s="3"/>
      <c r="J1496" s="3"/>
      <c r="K1496" s="3"/>
      <c r="M1496" s="4"/>
      <c r="N1496" s="39"/>
      <c r="O1496" s="46"/>
      <c r="P1496" s="4"/>
      <c r="Q1496" s="4"/>
    </row>
    <row r="1497" ht="15.0" customHeight="1">
      <c r="A1497" s="39"/>
      <c r="B1497" s="39"/>
      <c r="C1497" s="47"/>
      <c r="D1497" s="4"/>
      <c r="G1497" s="3"/>
      <c r="H1497" s="3"/>
      <c r="I1497" s="3"/>
      <c r="J1497" s="3"/>
      <c r="K1497" s="3"/>
      <c r="M1497" s="4"/>
      <c r="N1497" s="39"/>
      <c r="O1497" s="46"/>
      <c r="P1497" s="4"/>
      <c r="Q1497" s="4"/>
    </row>
    <row r="1498" ht="15.0" customHeight="1">
      <c r="A1498" s="39"/>
      <c r="B1498" s="39"/>
      <c r="C1498" s="47"/>
      <c r="D1498" s="4"/>
      <c r="G1498" s="3"/>
      <c r="H1498" s="3"/>
      <c r="I1498" s="3"/>
      <c r="J1498" s="3"/>
      <c r="K1498" s="3"/>
      <c r="M1498" s="4"/>
      <c r="N1498" s="39"/>
      <c r="O1498" s="46"/>
      <c r="P1498" s="4"/>
      <c r="Q1498" s="4"/>
    </row>
    <row r="1499" ht="15.0" customHeight="1">
      <c r="A1499" s="39"/>
      <c r="B1499" s="39"/>
      <c r="C1499" s="47"/>
      <c r="D1499" s="4"/>
      <c r="G1499" s="3"/>
      <c r="H1499" s="3"/>
      <c r="I1499" s="3"/>
      <c r="J1499" s="3"/>
      <c r="K1499" s="3"/>
      <c r="M1499" s="4"/>
      <c r="N1499" s="39"/>
      <c r="O1499" s="46"/>
      <c r="P1499" s="4"/>
      <c r="Q1499" s="4"/>
    </row>
    <row r="1500" ht="15.0" customHeight="1">
      <c r="A1500" s="39"/>
      <c r="B1500" s="39"/>
      <c r="C1500" s="47"/>
      <c r="D1500" s="4"/>
      <c r="G1500" s="3"/>
      <c r="H1500" s="3"/>
      <c r="I1500" s="3"/>
      <c r="J1500" s="3"/>
      <c r="K1500" s="3"/>
      <c r="M1500" s="4"/>
      <c r="N1500" s="39"/>
      <c r="O1500" s="46"/>
      <c r="P1500" s="4"/>
      <c r="Q1500" s="4"/>
    </row>
    <row r="1501" ht="15.0" customHeight="1">
      <c r="A1501" s="39"/>
      <c r="B1501" s="39"/>
      <c r="C1501" s="47"/>
      <c r="D1501" s="4"/>
      <c r="G1501" s="3"/>
      <c r="H1501" s="3"/>
      <c r="I1501" s="3"/>
      <c r="J1501" s="3"/>
      <c r="K1501" s="3"/>
      <c r="M1501" s="4"/>
      <c r="N1501" s="39"/>
      <c r="O1501" s="46"/>
      <c r="P1501" s="4"/>
      <c r="Q1501" s="4"/>
    </row>
    <row r="1502" ht="15.0" customHeight="1">
      <c r="A1502" s="39"/>
      <c r="B1502" s="39"/>
      <c r="C1502" s="47"/>
      <c r="D1502" s="4"/>
      <c r="G1502" s="3"/>
      <c r="H1502" s="3"/>
      <c r="I1502" s="3"/>
      <c r="J1502" s="3"/>
      <c r="K1502" s="3"/>
      <c r="M1502" s="4"/>
      <c r="N1502" s="39"/>
      <c r="O1502" s="46"/>
      <c r="P1502" s="4"/>
      <c r="Q1502" s="4"/>
    </row>
    <row r="1503" ht="15.0" customHeight="1">
      <c r="A1503" s="39"/>
      <c r="B1503" s="39"/>
      <c r="C1503" s="47"/>
      <c r="D1503" s="4"/>
      <c r="G1503" s="3"/>
      <c r="H1503" s="3"/>
      <c r="I1503" s="3"/>
      <c r="J1503" s="3"/>
      <c r="K1503" s="3"/>
      <c r="M1503" s="4"/>
      <c r="N1503" s="39"/>
      <c r="O1503" s="46"/>
      <c r="P1503" s="4"/>
      <c r="Q1503" s="4"/>
    </row>
    <row r="1504" ht="15.0" customHeight="1">
      <c r="A1504" s="39"/>
      <c r="B1504" s="39"/>
      <c r="C1504" s="47"/>
      <c r="D1504" s="4"/>
      <c r="G1504" s="3"/>
      <c r="H1504" s="3"/>
      <c r="I1504" s="3"/>
      <c r="J1504" s="3"/>
      <c r="K1504" s="3"/>
      <c r="M1504" s="4"/>
      <c r="N1504" s="39"/>
      <c r="O1504" s="46"/>
      <c r="P1504" s="4"/>
      <c r="Q1504" s="4"/>
    </row>
    <row r="1505" ht="15.0" customHeight="1">
      <c r="A1505" s="39"/>
      <c r="B1505" s="39"/>
      <c r="C1505" s="47"/>
      <c r="D1505" s="4"/>
      <c r="G1505" s="3"/>
      <c r="H1505" s="3"/>
      <c r="I1505" s="3"/>
      <c r="J1505" s="3"/>
      <c r="K1505" s="3"/>
      <c r="M1505" s="4"/>
      <c r="N1505" s="39"/>
      <c r="O1505" s="46"/>
      <c r="P1505" s="4"/>
      <c r="Q1505" s="4"/>
    </row>
    <row r="1506" ht="15.0" customHeight="1">
      <c r="A1506" s="39"/>
      <c r="B1506" s="39"/>
      <c r="C1506" s="47"/>
      <c r="D1506" s="4"/>
      <c r="G1506" s="3"/>
      <c r="H1506" s="3"/>
      <c r="I1506" s="3"/>
      <c r="J1506" s="3"/>
      <c r="K1506" s="3"/>
      <c r="M1506" s="4"/>
      <c r="N1506" s="39"/>
      <c r="O1506" s="46"/>
      <c r="P1506" s="4"/>
      <c r="Q1506" s="4"/>
    </row>
    <row r="1507" ht="15.0" customHeight="1">
      <c r="A1507" s="39"/>
      <c r="B1507" s="39"/>
      <c r="C1507" s="47"/>
      <c r="D1507" s="4"/>
      <c r="G1507" s="3"/>
      <c r="H1507" s="3"/>
      <c r="I1507" s="3"/>
      <c r="J1507" s="3"/>
      <c r="K1507" s="3"/>
      <c r="M1507" s="4"/>
      <c r="N1507" s="39"/>
      <c r="O1507" s="46"/>
      <c r="P1507" s="4"/>
      <c r="Q1507" s="4"/>
    </row>
    <row r="1508" ht="15.0" customHeight="1">
      <c r="A1508" s="39"/>
      <c r="B1508" s="39"/>
      <c r="C1508" s="47"/>
      <c r="D1508" s="4"/>
      <c r="G1508" s="3"/>
      <c r="H1508" s="3"/>
      <c r="I1508" s="3"/>
      <c r="J1508" s="3"/>
      <c r="K1508" s="3"/>
      <c r="M1508" s="4"/>
      <c r="N1508" s="39"/>
      <c r="O1508" s="46"/>
      <c r="P1508" s="4"/>
      <c r="Q1508" s="4"/>
    </row>
    <row r="1509" ht="15.0" customHeight="1">
      <c r="A1509" s="39"/>
      <c r="B1509" s="39"/>
      <c r="C1509" s="47"/>
      <c r="D1509" s="4"/>
      <c r="G1509" s="3"/>
      <c r="H1509" s="3"/>
      <c r="I1509" s="3"/>
      <c r="J1509" s="3"/>
      <c r="K1509" s="3"/>
      <c r="M1509" s="4"/>
      <c r="N1509" s="39"/>
      <c r="O1509" s="46"/>
      <c r="P1509" s="4"/>
      <c r="Q1509" s="4"/>
    </row>
    <row r="1510" ht="15.0" customHeight="1">
      <c r="A1510" s="39"/>
      <c r="B1510" s="39"/>
      <c r="C1510" s="47"/>
      <c r="D1510" s="4"/>
      <c r="G1510" s="3"/>
      <c r="H1510" s="3"/>
      <c r="I1510" s="3"/>
      <c r="J1510" s="3"/>
      <c r="K1510" s="3"/>
      <c r="M1510" s="4"/>
      <c r="N1510" s="39"/>
      <c r="O1510" s="46"/>
      <c r="P1510" s="4"/>
      <c r="Q1510" s="4"/>
    </row>
    <row r="1511" ht="15.0" customHeight="1">
      <c r="A1511" s="39"/>
      <c r="B1511" s="39"/>
      <c r="C1511" s="47"/>
      <c r="D1511" s="4"/>
      <c r="G1511" s="3"/>
      <c r="H1511" s="3"/>
      <c r="I1511" s="3"/>
      <c r="J1511" s="3"/>
      <c r="K1511" s="3"/>
      <c r="M1511" s="4"/>
      <c r="N1511" s="39"/>
      <c r="O1511" s="46"/>
      <c r="P1511" s="4"/>
      <c r="Q1511" s="4"/>
    </row>
    <row r="1512" ht="15.0" customHeight="1">
      <c r="A1512" s="39"/>
      <c r="B1512" s="39"/>
      <c r="C1512" s="47"/>
      <c r="D1512" s="4"/>
      <c r="G1512" s="3"/>
      <c r="H1512" s="3"/>
      <c r="I1512" s="3"/>
      <c r="J1512" s="3"/>
      <c r="K1512" s="3"/>
      <c r="M1512" s="4"/>
      <c r="N1512" s="39"/>
      <c r="O1512" s="46"/>
      <c r="P1512" s="4"/>
      <c r="Q1512" s="4"/>
    </row>
    <row r="1513" ht="15.0" customHeight="1">
      <c r="A1513" s="39"/>
      <c r="B1513" s="39"/>
      <c r="C1513" s="47"/>
      <c r="D1513" s="4"/>
      <c r="G1513" s="3"/>
      <c r="H1513" s="3"/>
      <c r="I1513" s="3"/>
      <c r="J1513" s="3"/>
      <c r="K1513" s="3"/>
      <c r="M1513" s="4"/>
      <c r="N1513" s="39"/>
      <c r="O1513" s="46"/>
      <c r="P1513" s="4"/>
      <c r="Q1513" s="4"/>
    </row>
    <row r="1514" ht="15.0" customHeight="1">
      <c r="A1514" s="39"/>
      <c r="B1514" s="39"/>
      <c r="C1514" s="47"/>
      <c r="D1514" s="4"/>
      <c r="G1514" s="3"/>
      <c r="H1514" s="3"/>
      <c r="I1514" s="3"/>
      <c r="J1514" s="3"/>
      <c r="K1514" s="3"/>
      <c r="M1514" s="4"/>
      <c r="N1514" s="39"/>
      <c r="O1514" s="46"/>
      <c r="P1514" s="4"/>
      <c r="Q1514" s="4"/>
    </row>
    <row r="1515" ht="15.0" customHeight="1">
      <c r="A1515" s="39"/>
      <c r="B1515" s="39"/>
      <c r="C1515" s="47"/>
      <c r="D1515" s="4"/>
      <c r="G1515" s="3"/>
      <c r="H1515" s="3"/>
      <c r="I1515" s="3"/>
      <c r="J1515" s="3"/>
      <c r="K1515" s="3"/>
      <c r="M1515" s="4"/>
      <c r="N1515" s="39"/>
      <c r="O1515" s="46"/>
      <c r="P1515" s="4"/>
      <c r="Q1515" s="4"/>
    </row>
    <row r="1516" ht="15.0" customHeight="1">
      <c r="A1516" s="39"/>
      <c r="B1516" s="39"/>
      <c r="C1516" s="47"/>
      <c r="D1516" s="4"/>
      <c r="G1516" s="3"/>
      <c r="H1516" s="3"/>
      <c r="I1516" s="3"/>
      <c r="J1516" s="3"/>
      <c r="K1516" s="3"/>
      <c r="M1516" s="4"/>
      <c r="N1516" s="39"/>
      <c r="O1516" s="46"/>
      <c r="P1516" s="4"/>
      <c r="Q1516" s="4"/>
    </row>
    <row r="1517" ht="15.0" customHeight="1">
      <c r="A1517" s="39"/>
      <c r="B1517" s="39"/>
      <c r="C1517" s="47"/>
      <c r="D1517" s="4"/>
      <c r="G1517" s="3"/>
      <c r="H1517" s="3"/>
      <c r="I1517" s="3"/>
      <c r="J1517" s="3"/>
      <c r="K1517" s="3"/>
      <c r="M1517" s="4"/>
      <c r="N1517" s="39"/>
      <c r="O1517" s="46"/>
      <c r="P1517" s="4"/>
      <c r="Q1517" s="4"/>
    </row>
    <row r="1518" ht="15.0" customHeight="1">
      <c r="A1518" s="39"/>
      <c r="B1518" s="39"/>
      <c r="C1518" s="47"/>
      <c r="D1518" s="4"/>
      <c r="G1518" s="3"/>
      <c r="H1518" s="3"/>
      <c r="I1518" s="3"/>
      <c r="J1518" s="3"/>
      <c r="K1518" s="3"/>
      <c r="M1518" s="4"/>
      <c r="N1518" s="39"/>
      <c r="O1518" s="46"/>
      <c r="P1518" s="4"/>
      <c r="Q1518" s="4"/>
    </row>
    <row r="1519" ht="15.0" customHeight="1">
      <c r="A1519" s="39"/>
      <c r="B1519" s="39"/>
      <c r="C1519" s="47"/>
      <c r="D1519" s="4"/>
      <c r="G1519" s="3"/>
      <c r="H1519" s="3"/>
      <c r="I1519" s="3"/>
      <c r="J1519" s="3"/>
      <c r="K1519" s="3"/>
      <c r="M1519" s="4"/>
      <c r="N1519" s="39"/>
      <c r="O1519" s="46"/>
      <c r="P1519" s="4"/>
      <c r="Q1519" s="4"/>
    </row>
    <row r="1520" ht="15.0" customHeight="1">
      <c r="A1520" s="39"/>
      <c r="B1520" s="39"/>
      <c r="C1520" s="47"/>
      <c r="D1520" s="4"/>
      <c r="G1520" s="3"/>
      <c r="H1520" s="3"/>
      <c r="I1520" s="3"/>
      <c r="J1520" s="3"/>
      <c r="K1520" s="3"/>
      <c r="M1520" s="4"/>
      <c r="N1520" s="39"/>
      <c r="O1520" s="46"/>
      <c r="P1520" s="4"/>
      <c r="Q1520" s="4"/>
    </row>
    <row r="1521" ht="15.0" customHeight="1">
      <c r="A1521" s="39"/>
      <c r="B1521" s="39"/>
      <c r="C1521" s="47"/>
      <c r="D1521" s="4"/>
      <c r="G1521" s="3"/>
      <c r="H1521" s="3"/>
      <c r="I1521" s="3"/>
      <c r="J1521" s="3"/>
      <c r="K1521" s="3"/>
      <c r="M1521" s="4"/>
      <c r="N1521" s="39"/>
      <c r="O1521" s="46"/>
      <c r="P1521" s="4"/>
      <c r="Q1521" s="4"/>
    </row>
    <row r="1522" ht="15.0" customHeight="1">
      <c r="A1522" s="39"/>
      <c r="B1522" s="39"/>
      <c r="C1522" s="47"/>
      <c r="D1522" s="4"/>
      <c r="G1522" s="3"/>
      <c r="H1522" s="3"/>
      <c r="I1522" s="3"/>
      <c r="J1522" s="3"/>
      <c r="K1522" s="3"/>
      <c r="M1522" s="4"/>
      <c r="N1522" s="39"/>
      <c r="O1522" s="46"/>
      <c r="P1522" s="4"/>
      <c r="Q1522" s="4"/>
    </row>
    <row r="1523" ht="15.0" customHeight="1">
      <c r="A1523" s="39"/>
      <c r="B1523" s="39"/>
      <c r="C1523" s="47"/>
      <c r="D1523" s="4"/>
      <c r="G1523" s="3"/>
      <c r="H1523" s="3"/>
      <c r="I1523" s="3"/>
      <c r="J1523" s="3"/>
      <c r="K1523" s="3"/>
      <c r="M1523" s="4"/>
      <c r="N1523" s="39"/>
      <c r="O1523" s="46"/>
      <c r="P1523" s="4"/>
      <c r="Q1523" s="4"/>
    </row>
    <row r="1524" ht="15.0" customHeight="1">
      <c r="A1524" s="39"/>
      <c r="B1524" s="39"/>
      <c r="C1524" s="47"/>
      <c r="D1524" s="4"/>
      <c r="G1524" s="3"/>
      <c r="H1524" s="3"/>
      <c r="I1524" s="3"/>
      <c r="J1524" s="3"/>
      <c r="K1524" s="3"/>
      <c r="M1524" s="4"/>
      <c r="N1524" s="39"/>
      <c r="O1524" s="46"/>
      <c r="P1524" s="4"/>
      <c r="Q1524" s="4"/>
    </row>
    <row r="1525" ht="15.0" customHeight="1">
      <c r="A1525" s="39"/>
      <c r="B1525" s="39"/>
      <c r="C1525" s="47"/>
      <c r="D1525" s="4"/>
      <c r="G1525" s="3"/>
      <c r="H1525" s="3"/>
      <c r="I1525" s="3"/>
      <c r="J1525" s="3"/>
      <c r="K1525" s="3"/>
      <c r="M1525" s="4"/>
      <c r="N1525" s="39"/>
      <c r="O1525" s="46"/>
      <c r="P1525" s="4"/>
      <c r="Q1525" s="4"/>
    </row>
    <row r="1526" ht="15.0" customHeight="1">
      <c r="A1526" s="39"/>
      <c r="B1526" s="39"/>
      <c r="C1526" s="47"/>
      <c r="D1526" s="4"/>
      <c r="G1526" s="3"/>
      <c r="H1526" s="3"/>
      <c r="I1526" s="3"/>
      <c r="J1526" s="3"/>
      <c r="K1526" s="3"/>
      <c r="M1526" s="4"/>
      <c r="N1526" s="39"/>
      <c r="O1526" s="46"/>
      <c r="P1526" s="4"/>
      <c r="Q1526" s="4"/>
    </row>
    <row r="1527" ht="15.0" customHeight="1">
      <c r="A1527" s="39"/>
      <c r="B1527" s="39"/>
      <c r="C1527" s="47"/>
      <c r="D1527" s="4"/>
      <c r="G1527" s="3"/>
      <c r="H1527" s="3"/>
      <c r="I1527" s="3"/>
      <c r="J1527" s="3"/>
      <c r="K1527" s="3"/>
      <c r="M1527" s="4"/>
      <c r="N1527" s="39"/>
      <c r="O1527" s="46"/>
      <c r="P1527" s="4"/>
      <c r="Q1527" s="4"/>
    </row>
    <row r="1528" ht="15.0" customHeight="1">
      <c r="A1528" s="39"/>
      <c r="B1528" s="39"/>
      <c r="C1528" s="47"/>
      <c r="D1528" s="4"/>
      <c r="G1528" s="3"/>
      <c r="H1528" s="3"/>
      <c r="I1528" s="3"/>
      <c r="J1528" s="3"/>
      <c r="K1528" s="3"/>
      <c r="M1528" s="4"/>
      <c r="N1528" s="39"/>
      <c r="O1528" s="46"/>
      <c r="P1528" s="4"/>
      <c r="Q1528" s="4"/>
    </row>
    <row r="1529" ht="15.0" customHeight="1">
      <c r="A1529" s="39"/>
      <c r="B1529" s="39"/>
      <c r="C1529" s="47"/>
      <c r="D1529" s="4"/>
      <c r="G1529" s="3"/>
      <c r="H1529" s="3"/>
      <c r="I1529" s="3"/>
      <c r="J1529" s="3"/>
      <c r="K1529" s="3"/>
      <c r="M1529" s="4"/>
      <c r="N1529" s="39"/>
      <c r="O1529" s="46"/>
      <c r="P1529" s="4"/>
      <c r="Q1529" s="4"/>
    </row>
    <row r="1530" ht="15.0" customHeight="1">
      <c r="A1530" s="39"/>
      <c r="B1530" s="39"/>
      <c r="C1530" s="47"/>
      <c r="D1530" s="4"/>
      <c r="G1530" s="3"/>
      <c r="H1530" s="3"/>
      <c r="I1530" s="3"/>
      <c r="J1530" s="3"/>
      <c r="K1530" s="3"/>
      <c r="M1530" s="4"/>
      <c r="N1530" s="39"/>
      <c r="O1530" s="46"/>
      <c r="P1530" s="4"/>
      <c r="Q1530" s="4"/>
    </row>
    <row r="1531" ht="15.0" customHeight="1">
      <c r="A1531" s="39"/>
      <c r="B1531" s="39"/>
      <c r="C1531" s="47"/>
      <c r="D1531" s="4"/>
      <c r="G1531" s="3"/>
      <c r="H1531" s="3"/>
      <c r="I1531" s="3"/>
      <c r="J1531" s="3"/>
      <c r="K1531" s="3"/>
      <c r="M1531" s="4"/>
      <c r="N1531" s="39"/>
      <c r="O1531" s="46"/>
      <c r="P1531" s="4"/>
      <c r="Q1531" s="4"/>
    </row>
    <row r="1532" ht="15.0" customHeight="1">
      <c r="A1532" s="39"/>
      <c r="B1532" s="39"/>
      <c r="C1532" s="47"/>
      <c r="D1532" s="4"/>
      <c r="G1532" s="3"/>
      <c r="H1532" s="3"/>
      <c r="I1532" s="3"/>
      <c r="J1532" s="3"/>
      <c r="K1532" s="3"/>
      <c r="M1532" s="4"/>
      <c r="N1532" s="39"/>
      <c r="O1532" s="46"/>
      <c r="P1532" s="4"/>
      <c r="Q1532" s="4"/>
    </row>
    <row r="1533" ht="15.0" customHeight="1">
      <c r="A1533" s="39"/>
      <c r="B1533" s="39"/>
      <c r="C1533" s="47"/>
      <c r="D1533" s="4"/>
      <c r="G1533" s="3"/>
      <c r="H1533" s="3"/>
      <c r="I1533" s="3"/>
      <c r="J1533" s="3"/>
      <c r="K1533" s="3"/>
      <c r="M1533" s="4"/>
      <c r="N1533" s="39"/>
      <c r="O1533" s="46"/>
      <c r="P1533" s="4"/>
      <c r="Q1533" s="4"/>
    </row>
    <row r="1534" ht="15.0" customHeight="1">
      <c r="A1534" s="39"/>
      <c r="B1534" s="39"/>
      <c r="C1534" s="47"/>
      <c r="D1534" s="4"/>
      <c r="G1534" s="3"/>
      <c r="H1534" s="3"/>
      <c r="I1534" s="3"/>
      <c r="J1534" s="3"/>
      <c r="K1534" s="3"/>
      <c r="M1534" s="4"/>
      <c r="N1534" s="39"/>
      <c r="O1534" s="46"/>
      <c r="P1534" s="4"/>
      <c r="Q1534" s="4"/>
    </row>
    <row r="1535" ht="15.0" customHeight="1">
      <c r="A1535" s="39"/>
      <c r="B1535" s="39"/>
      <c r="C1535" s="47"/>
      <c r="D1535" s="4"/>
      <c r="G1535" s="3"/>
      <c r="H1535" s="3"/>
      <c r="I1535" s="3"/>
      <c r="J1535" s="3"/>
      <c r="K1535" s="3"/>
      <c r="M1535" s="4"/>
      <c r="N1535" s="39"/>
      <c r="O1535" s="46"/>
      <c r="P1535" s="4"/>
      <c r="Q1535" s="4"/>
    </row>
    <row r="1536" ht="15.0" customHeight="1">
      <c r="A1536" s="39"/>
      <c r="B1536" s="39"/>
      <c r="C1536" s="47"/>
      <c r="D1536" s="4"/>
      <c r="G1536" s="3"/>
      <c r="H1536" s="3"/>
      <c r="I1536" s="3"/>
      <c r="J1536" s="3"/>
      <c r="K1536" s="3"/>
      <c r="M1536" s="4"/>
      <c r="N1536" s="39"/>
      <c r="O1536" s="46"/>
      <c r="P1536" s="4"/>
      <c r="Q1536" s="4"/>
    </row>
    <row r="1537" ht="15.0" customHeight="1">
      <c r="A1537" s="39"/>
      <c r="B1537" s="39"/>
      <c r="C1537" s="47"/>
      <c r="D1537" s="4"/>
      <c r="G1537" s="3"/>
      <c r="H1537" s="3"/>
      <c r="I1537" s="3"/>
      <c r="J1537" s="3"/>
      <c r="K1537" s="3"/>
      <c r="M1537" s="4"/>
      <c r="N1537" s="39"/>
      <c r="O1537" s="46"/>
      <c r="P1537" s="4"/>
      <c r="Q1537" s="4"/>
    </row>
    <row r="1538" ht="15.0" customHeight="1">
      <c r="A1538" s="39"/>
      <c r="B1538" s="39"/>
      <c r="C1538" s="47"/>
      <c r="D1538" s="4"/>
      <c r="G1538" s="3"/>
      <c r="H1538" s="3"/>
      <c r="I1538" s="3"/>
      <c r="J1538" s="3"/>
      <c r="K1538" s="3"/>
      <c r="M1538" s="4"/>
      <c r="N1538" s="39"/>
      <c r="O1538" s="46"/>
      <c r="P1538" s="4"/>
      <c r="Q1538" s="4"/>
    </row>
    <row r="1539" ht="15.0" customHeight="1">
      <c r="A1539" s="39"/>
      <c r="B1539" s="39"/>
      <c r="C1539" s="47"/>
      <c r="D1539" s="4"/>
      <c r="G1539" s="3"/>
      <c r="H1539" s="3"/>
      <c r="I1539" s="3"/>
      <c r="J1539" s="3"/>
      <c r="K1539" s="3"/>
      <c r="M1539" s="4"/>
      <c r="N1539" s="39"/>
      <c r="O1539" s="46"/>
      <c r="P1539" s="4"/>
      <c r="Q1539" s="4"/>
    </row>
    <row r="1540" ht="15.0" customHeight="1">
      <c r="A1540" s="39"/>
      <c r="B1540" s="39"/>
      <c r="C1540" s="47"/>
      <c r="D1540" s="4"/>
      <c r="G1540" s="3"/>
      <c r="H1540" s="3"/>
      <c r="I1540" s="3"/>
      <c r="J1540" s="3"/>
      <c r="K1540" s="3"/>
      <c r="M1540" s="4"/>
      <c r="N1540" s="39"/>
      <c r="O1540" s="46"/>
      <c r="P1540" s="4"/>
      <c r="Q1540" s="4"/>
    </row>
    <row r="1541" ht="15.0" customHeight="1">
      <c r="A1541" s="39"/>
      <c r="B1541" s="39"/>
      <c r="C1541" s="47"/>
      <c r="D1541" s="4"/>
      <c r="G1541" s="3"/>
      <c r="H1541" s="3"/>
      <c r="I1541" s="3"/>
      <c r="J1541" s="3"/>
      <c r="K1541" s="3"/>
      <c r="M1541" s="4"/>
      <c r="N1541" s="39"/>
      <c r="O1541" s="46"/>
      <c r="P1541" s="4"/>
      <c r="Q1541" s="4"/>
    </row>
    <row r="1542" ht="15.0" customHeight="1">
      <c r="A1542" s="39"/>
      <c r="B1542" s="39"/>
      <c r="C1542" s="47"/>
      <c r="D1542" s="4"/>
      <c r="G1542" s="3"/>
      <c r="H1542" s="3"/>
      <c r="I1542" s="3"/>
      <c r="J1542" s="3"/>
      <c r="K1542" s="3"/>
      <c r="M1542" s="4"/>
      <c r="N1542" s="39"/>
      <c r="O1542" s="46"/>
      <c r="P1542" s="4"/>
      <c r="Q1542" s="4"/>
    </row>
    <row r="1543" ht="15.0" customHeight="1">
      <c r="A1543" s="39"/>
      <c r="B1543" s="39"/>
      <c r="C1543" s="47"/>
      <c r="D1543" s="4"/>
      <c r="G1543" s="3"/>
      <c r="H1543" s="3"/>
      <c r="I1543" s="3"/>
      <c r="J1543" s="3"/>
      <c r="K1543" s="3"/>
      <c r="M1543" s="4"/>
      <c r="N1543" s="39"/>
      <c r="O1543" s="46"/>
      <c r="P1543" s="4"/>
      <c r="Q1543" s="4"/>
    </row>
    <row r="1544" ht="15.0" customHeight="1">
      <c r="A1544" s="39"/>
      <c r="B1544" s="39"/>
      <c r="C1544" s="47"/>
      <c r="D1544" s="4"/>
      <c r="G1544" s="3"/>
      <c r="H1544" s="3"/>
      <c r="I1544" s="3"/>
      <c r="J1544" s="3"/>
      <c r="K1544" s="3"/>
      <c r="M1544" s="4"/>
      <c r="N1544" s="39"/>
      <c r="O1544" s="46"/>
      <c r="P1544" s="4"/>
      <c r="Q1544" s="4"/>
    </row>
    <row r="1545" ht="15.0" customHeight="1">
      <c r="A1545" s="39"/>
      <c r="B1545" s="39"/>
      <c r="C1545" s="47"/>
      <c r="D1545" s="4"/>
      <c r="G1545" s="3"/>
      <c r="H1545" s="3"/>
      <c r="I1545" s="3"/>
      <c r="J1545" s="3"/>
      <c r="K1545" s="3"/>
      <c r="M1545" s="4"/>
      <c r="N1545" s="39"/>
      <c r="O1545" s="46"/>
      <c r="P1545" s="4"/>
      <c r="Q1545" s="4"/>
    </row>
    <row r="1546" ht="15.0" customHeight="1">
      <c r="A1546" s="39"/>
      <c r="B1546" s="39"/>
      <c r="C1546" s="47"/>
      <c r="D1546" s="4"/>
      <c r="G1546" s="3"/>
      <c r="H1546" s="3"/>
      <c r="I1546" s="3"/>
      <c r="J1546" s="3"/>
      <c r="K1546" s="3"/>
      <c r="M1546" s="4"/>
      <c r="N1546" s="39"/>
      <c r="O1546" s="46"/>
      <c r="P1546" s="4"/>
      <c r="Q1546" s="4"/>
    </row>
    <row r="1547" ht="15.0" customHeight="1">
      <c r="A1547" s="39"/>
      <c r="B1547" s="39"/>
      <c r="C1547" s="47"/>
      <c r="D1547" s="4"/>
      <c r="G1547" s="3"/>
      <c r="H1547" s="3"/>
      <c r="I1547" s="3"/>
      <c r="J1547" s="3"/>
      <c r="K1547" s="3"/>
      <c r="M1547" s="4"/>
      <c r="N1547" s="39"/>
      <c r="O1547" s="46"/>
      <c r="P1547" s="4"/>
      <c r="Q1547" s="4"/>
    </row>
    <row r="1548" ht="15.0" customHeight="1">
      <c r="A1548" s="39"/>
      <c r="B1548" s="39"/>
      <c r="C1548" s="47"/>
      <c r="D1548" s="4"/>
      <c r="G1548" s="3"/>
      <c r="H1548" s="3"/>
      <c r="I1548" s="3"/>
      <c r="J1548" s="3"/>
      <c r="K1548" s="3"/>
      <c r="M1548" s="4"/>
      <c r="N1548" s="39"/>
      <c r="O1548" s="46"/>
      <c r="P1548" s="4"/>
      <c r="Q1548" s="4"/>
    </row>
    <row r="1549" ht="15.0" customHeight="1">
      <c r="A1549" s="39"/>
      <c r="B1549" s="39"/>
      <c r="C1549" s="47"/>
      <c r="D1549" s="4"/>
      <c r="G1549" s="3"/>
      <c r="H1549" s="3"/>
      <c r="I1549" s="3"/>
      <c r="J1549" s="3"/>
      <c r="K1549" s="3"/>
      <c r="M1549" s="4"/>
      <c r="N1549" s="39"/>
      <c r="O1549" s="46"/>
      <c r="P1549" s="4"/>
      <c r="Q1549" s="4"/>
    </row>
    <row r="1550" ht="15.0" customHeight="1">
      <c r="A1550" s="39"/>
      <c r="B1550" s="39"/>
      <c r="C1550" s="47"/>
      <c r="D1550" s="4"/>
      <c r="G1550" s="3"/>
      <c r="H1550" s="3"/>
      <c r="I1550" s="3"/>
      <c r="J1550" s="3"/>
      <c r="K1550" s="3"/>
      <c r="M1550" s="4"/>
      <c r="N1550" s="39"/>
      <c r="O1550" s="46"/>
      <c r="P1550" s="4"/>
      <c r="Q1550" s="4"/>
    </row>
    <row r="1551" ht="15.0" customHeight="1">
      <c r="A1551" s="39"/>
      <c r="B1551" s="39"/>
      <c r="C1551" s="47"/>
      <c r="D1551" s="4"/>
      <c r="G1551" s="3"/>
      <c r="H1551" s="3"/>
      <c r="I1551" s="3"/>
      <c r="J1551" s="3"/>
      <c r="K1551" s="3"/>
      <c r="M1551" s="4"/>
      <c r="N1551" s="39"/>
      <c r="O1551" s="46"/>
      <c r="P1551" s="4"/>
      <c r="Q1551" s="4"/>
    </row>
    <row r="1552" ht="15.0" customHeight="1">
      <c r="A1552" s="39"/>
      <c r="B1552" s="39"/>
      <c r="C1552" s="47"/>
      <c r="D1552" s="4"/>
      <c r="G1552" s="3"/>
      <c r="H1552" s="3"/>
      <c r="I1552" s="3"/>
      <c r="J1552" s="3"/>
      <c r="K1552" s="3"/>
      <c r="M1552" s="4"/>
      <c r="N1552" s="39"/>
      <c r="O1552" s="46"/>
      <c r="P1552" s="4"/>
      <c r="Q1552" s="4"/>
    </row>
    <row r="1553" ht="15.0" customHeight="1">
      <c r="A1553" s="39"/>
      <c r="B1553" s="39"/>
      <c r="C1553" s="47"/>
      <c r="D1553" s="4"/>
      <c r="G1553" s="3"/>
      <c r="H1553" s="3"/>
      <c r="I1553" s="3"/>
      <c r="J1553" s="3"/>
      <c r="K1553" s="3"/>
      <c r="M1553" s="4"/>
      <c r="N1553" s="39"/>
      <c r="O1553" s="46"/>
      <c r="P1553" s="4"/>
      <c r="Q1553" s="4"/>
    </row>
    <row r="1554" ht="15.0" customHeight="1">
      <c r="A1554" s="39"/>
      <c r="B1554" s="39"/>
      <c r="C1554" s="47"/>
      <c r="D1554" s="4"/>
      <c r="G1554" s="3"/>
      <c r="H1554" s="3"/>
      <c r="I1554" s="3"/>
      <c r="J1554" s="3"/>
      <c r="K1554" s="3"/>
      <c r="M1554" s="4"/>
      <c r="N1554" s="39"/>
      <c r="O1554" s="46"/>
      <c r="P1554" s="4"/>
      <c r="Q1554" s="4"/>
    </row>
    <row r="1555" ht="15.0" customHeight="1">
      <c r="A1555" s="39"/>
      <c r="B1555" s="39"/>
      <c r="C1555" s="47"/>
      <c r="D1555" s="4"/>
      <c r="G1555" s="3"/>
      <c r="H1555" s="3"/>
      <c r="I1555" s="3"/>
      <c r="J1555" s="3"/>
      <c r="K1555" s="3"/>
      <c r="M1555" s="4"/>
      <c r="N1555" s="39"/>
      <c r="O1555" s="46"/>
      <c r="P1555" s="4"/>
      <c r="Q1555" s="4"/>
    </row>
    <row r="1556" ht="15.0" customHeight="1">
      <c r="A1556" s="39"/>
      <c r="B1556" s="39"/>
      <c r="C1556" s="47"/>
      <c r="D1556" s="4"/>
      <c r="G1556" s="3"/>
      <c r="H1556" s="3"/>
      <c r="I1556" s="3"/>
      <c r="J1556" s="3"/>
      <c r="K1556" s="3"/>
      <c r="M1556" s="4"/>
      <c r="N1556" s="39"/>
      <c r="O1556" s="46"/>
      <c r="P1556" s="4"/>
      <c r="Q1556" s="4"/>
    </row>
    <row r="1557" ht="15.0" customHeight="1">
      <c r="A1557" s="39"/>
      <c r="B1557" s="39"/>
      <c r="C1557" s="47"/>
      <c r="D1557" s="4"/>
      <c r="G1557" s="3"/>
      <c r="H1557" s="3"/>
      <c r="I1557" s="3"/>
      <c r="J1557" s="3"/>
      <c r="K1557" s="3"/>
      <c r="M1557" s="4"/>
      <c r="N1557" s="39"/>
      <c r="O1557" s="46"/>
      <c r="P1557" s="4"/>
      <c r="Q1557" s="4"/>
    </row>
    <row r="1558" ht="15.0" customHeight="1">
      <c r="A1558" s="39"/>
      <c r="B1558" s="39"/>
      <c r="C1558" s="47"/>
      <c r="D1558" s="4"/>
      <c r="G1558" s="3"/>
      <c r="H1558" s="3"/>
      <c r="I1558" s="3"/>
      <c r="J1558" s="3"/>
      <c r="K1558" s="3"/>
      <c r="M1558" s="4"/>
      <c r="N1558" s="39"/>
      <c r="O1558" s="46"/>
      <c r="P1558" s="4"/>
      <c r="Q1558" s="4"/>
    </row>
    <row r="1559" ht="15.0" customHeight="1">
      <c r="A1559" s="39"/>
      <c r="B1559" s="39"/>
      <c r="C1559" s="47"/>
      <c r="D1559" s="4"/>
      <c r="G1559" s="3"/>
      <c r="H1559" s="3"/>
      <c r="I1559" s="3"/>
      <c r="J1559" s="3"/>
      <c r="K1559" s="3"/>
      <c r="M1559" s="4"/>
      <c r="N1559" s="39"/>
      <c r="O1559" s="46"/>
      <c r="P1559" s="4"/>
      <c r="Q1559" s="4"/>
    </row>
    <row r="1560" ht="15.0" customHeight="1">
      <c r="A1560" s="39"/>
      <c r="B1560" s="39"/>
      <c r="C1560" s="47"/>
      <c r="D1560" s="4"/>
      <c r="G1560" s="3"/>
      <c r="H1560" s="3"/>
      <c r="I1560" s="3"/>
      <c r="J1560" s="3"/>
      <c r="K1560" s="3"/>
      <c r="M1560" s="4"/>
      <c r="N1560" s="39"/>
      <c r="O1560" s="46"/>
      <c r="P1560" s="4"/>
      <c r="Q1560" s="4"/>
    </row>
    <row r="1561" ht="15.0" customHeight="1">
      <c r="A1561" s="39"/>
      <c r="B1561" s="39"/>
      <c r="C1561" s="47"/>
      <c r="D1561" s="4"/>
      <c r="G1561" s="3"/>
      <c r="H1561" s="3"/>
      <c r="I1561" s="3"/>
      <c r="J1561" s="3"/>
      <c r="K1561" s="3"/>
      <c r="M1561" s="4"/>
      <c r="N1561" s="39"/>
      <c r="O1561" s="46"/>
      <c r="P1561" s="4"/>
      <c r="Q1561" s="4"/>
    </row>
    <row r="1562" ht="15.0" customHeight="1">
      <c r="A1562" s="39"/>
      <c r="B1562" s="39"/>
      <c r="C1562" s="47"/>
      <c r="D1562" s="4"/>
      <c r="G1562" s="3"/>
      <c r="H1562" s="3"/>
      <c r="I1562" s="3"/>
      <c r="J1562" s="3"/>
      <c r="K1562" s="3"/>
      <c r="M1562" s="4"/>
      <c r="N1562" s="39"/>
      <c r="O1562" s="46"/>
      <c r="P1562" s="4"/>
      <c r="Q1562" s="4"/>
    </row>
    <row r="1563" ht="15.0" customHeight="1">
      <c r="A1563" s="39"/>
      <c r="B1563" s="39"/>
      <c r="C1563" s="47"/>
      <c r="D1563" s="4"/>
      <c r="G1563" s="3"/>
      <c r="H1563" s="3"/>
      <c r="I1563" s="3"/>
      <c r="J1563" s="3"/>
      <c r="K1563" s="3"/>
      <c r="M1563" s="4"/>
      <c r="N1563" s="39"/>
      <c r="O1563" s="46"/>
      <c r="P1563" s="4"/>
      <c r="Q1563" s="4"/>
    </row>
    <row r="1564" ht="15.0" customHeight="1">
      <c r="A1564" s="39"/>
      <c r="B1564" s="39"/>
      <c r="C1564" s="47"/>
      <c r="D1564" s="4"/>
      <c r="G1564" s="3"/>
      <c r="H1564" s="3"/>
      <c r="I1564" s="3"/>
      <c r="J1564" s="3"/>
      <c r="K1564" s="3"/>
      <c r="M1564" s="4"/>
      <c r="N1564" s="39"/>
      <c r="O1564" s="46"/>
      <c r="P1564" s="4"/>
      <c r="Q1564" s="4"/>
    </row>
    <row r="1565" ht="15.0" customHeight="1">
      <c r="A1565" s="39"/>
      <c r="B1565" s="39"/>
      <c r="C1565" s="47"/>
      <c r="D1565" s="4"/>
      <c r="G1565" s="3"/>
      <c r="H1565" s="3"/>
      <c r="I1565" s="3"/>
      <c r="J1565" s="3"/>
      <c r="K1565" s="3"/>
      <c r="M1565" s="4"/>
      <c r="N1565" s="39"/>
      <c r="O1565" s="46"/>
      <c r="P1565" s="4"/>
      <c r="Q1565" s="4"/>
    </row>
    <row r="1566" ht="15.0" customHeight="1">
      <c r="A1566" s="39"/>
      <c r="B1566" s="39"/>
      <c r="C1566" s="47"/>
      <c r="D1566" s="4"/>
      <c r="G1566" s="3"/>
      <c r="H1566" s="3"/>
      <c r="I1566" s="3"/>
      <c r="J1566" s="3"/>
      <c r="K1566" s="3"/>
      <c r="M1566" s="4"/>
      <c r="N1566" s="39"/>
      <c r="O1566" s="46"/>
      <c r="P1566" s="4"/>
      <c r="Q1566" s="4"/>
    </row>
    <row r="1567" ht="15.0" customHeight="1">
      <c r="A1567" s="39"/>
      <c r="B1567" s="39"/>
      <c r="C1567" s="47"/>
      <c r="D1567" s="4"/>
      <c r="G1567" s="3"/>
      <c r="H1567" s="3"/>
      <c r="I1567" s="3"/>
      <c r="J1567" s="3"/>
      <c r="K1567" s="3"/>
      <c r="M1567" s="4"/>
      <c r="N1567" s="39"/>
      <c r="O1567" s="46"/>
      <c r="P1567" s="4"/>
      <c r="Q1567" s="4"/>
    </row>
    <row r="1568" ht="15.0" customHeight="1">
      <c r="A1568" s="39"/>
      <c r="B1568" s="39"/>
      <c r="C1568" s="47"/>
      <c r="D1568" s="4"/>
      <c r="G1568" s="3"/>
      <c r="H1568" s="3"/>
      <c r="I1568" s="3"/>
      <c r="J1568" s="3"/>
      <c r="K1568" s="3"/>
      <c r="M1568" s="4"/>
      <c r="N1568" s="39"/>
      <c r="O1568" s="46"/>
      <c r="P1568" s="4"/>
      <c r="Q1568" s="4"/>
    </row>
    <row r="1569" ht="15.0" customHeight="1">
      <c r="A1569" s="39"/>
      <c r="B1569" s="39"/>
      <c r="C1569" s="47"/>
      <c r="D1569" s="4"/>
      <c r="G1569" s="3"/>
      <c r="H1569" s="3"/>
      <c r="I1569" s="3"/>
      <c r="J1569" s="3"/>
      <c r="K1569" s="3"/>
      <c r="M1569" s="4"/>
      <c r="N1569" s="39"/>
      <c r="O1569" s="46"/>
      <c r="P1569" s="4"/>
      <c r="Q1569" s="4"/>
    </row>
    <row r="1570" ht="15.0" customHeight="1">
      <c r="A1570" s="39"/>
      <c r="B1570" s="39"/>
      <c r="C1570" s="47"/>
      <c r="D1570" s="4"/>
      <c r="G1570" s="3"/>
      <c r="H1570" s="3"/>
      <c r="I1570" s="3"/>
      <c r="J1570" s="3"/>
      <c r="K1570" s="3"/>
      <c r="M1570" s="4"/>
      <c r="N1570" s="39"/>
      <c r="O1570" s="46"/>
      <c r="P1570" s="4"/>
      <c r="Q1570" s="4"/>
    </row>
    <row r="1571" ht="15.0" customHeight="1">
      <c r="A1571" s="39"/>
      <c r="B1571" s="39"/>
      <c r="C1571" s="47"/>
      <c r="D1571" s="4"/>
      <c r="G1571" s="3"/>
      <c r="H1571" s="3"/>
      <c r="I1571" s="3"/>
      <c r="J1571" s="3"/>
      <c r="K1571" s="3"/>
      <c r="M1571" s="4"/>
      <c r="N1571" s="39"/>
      <c r="O1571" s="46"/>
      <c r="P1571" s="4"/>
      <c r="Q1571" s="4"/>
    </row>
    <row r="1572" ht="15.0" customHeight="1">
      <c r="A1572" s="39"/>
      <c r="B1572" s="39"/>
      <c r="C1572" s="47"/>
      <c r="D1572" s="4"/>
      <c r="G1572" s="3"/>
      <c r="H1572" s="3"/>
      <c r="I1572" s="3"/>
      <c r="J1572" s="3"/>
      <c r="K1572" s="3"/>
      <c r="M1572" s="4"/>
      <c r="N1572" s="39"/>
      <c r="O1572" s="46"/>
      <c r="P1572" s="4"/>
      <c r="Q1572" s="4"/>
    </row>
    <row r="1573" ht="15.0" customHeight="1">
      <c r="A1573" s="39"/>
      <c r="B1573" s="39"/>
      <c r="C1573" s="47"/>
      <c r="D1573" s="4"/>
      <c r="G1573" s="3"/>
      <c r="H1573" s="3"/>
      <c r="I1573" s="3"/>
      <c r="J1573" s="3"/>
      <c r="K1573" s="3"/>
      <c r="M1573" s="4"/>
      <c r="N1573" s="39"/>
      <c r="O1573" s="46"/>
      <c r="P1573" s="4"/>
      <c r="Q1573" s="4"/>
    </row>
    <row r="1574" ht="15.0" customHeight="1">
      <c r="A1574" s="39"/>
      <c r="B1574" s="39"/>
      <c r="C1574" s="47"/>
      <c r="D1574" s="4"/>
      <c r="G1574" s="3"/>
      <c r="H1574" s="3"/>
      <c r="I1574" s="3"/>
      <c r="J1574" s="3"/>
      <c r="K1574" s="3"/>
      <c r="M1574" s="4"/>
      <c r="N1574" s="39"/>
      <c r="O1574" s="46"/>
      <c r="P1574" s="4"/>
      <c r="Q1574" s="4"/>
    </row>
    <row r="1575" ht="15.0" customHeight="1">
      <c r="A1575" s="39"/>
      <c r="B1575" s="39"/>
      <c r="C1575" s="47"/>
      <c r="D1575" s="4"/>
      <c r="G1575" s="3"/>
      <c r="H1575" s="3"/>
      <c r="I1575" s="3"/>
      <c r="J1575" s="3"/>
      <c r="K1575" s="3"/>
      <c r="M1575" s="4"/>
      <c r="N1575" s="39"/>
      <c r="O1575" s="46"/>
      <c r="P1575" s="4"/>
      <c r="Q1575" s="4"/>
    </row>
    <row r="1576" ht="15.0" customHeight="1">
      <c r="A1576" s="39"/>
      <c r="B1576" s="39"/>
      <c r="C1576" s="47"/>
      <c r="D1576" s="4"/>
      <c r="G1576" s="3"/>
      <c r="H1576" s="3"/>
      <c r="I1576" s="3"/>
      <c r="J1576" s="3"/>
      <c r="K1576" s="3"/>
      <c r="M1576" s="4"/>
      <c r="N1576" s="39"/>
      <c r="O1576" s="46"/>
      <c r="P1576" s="4"/>
      <c r="Q1576" s="4"/>
    </row>
    <row r="1577" ht="15.0" customHeight="1">
      <c r="A1577" s="39"/>
      <c r="B1577" s="39"/>
      <c r="C1577" s="47"/>
      <c r="D1577" s="4"/>
      <c r="G1577" s="3"/>
      <c r="H1577" s="3"/>
      <c r="I1577" s="3"/>
      <c r="J1577" s="3"/>
      <c r="K1577" s="3"/>
      <c r="M1577" s="4"/>
      <c r="N1577" s="39"/>
      <c r="O1577" s="46"/>
      <c r="P1577" s="4"/>
      <c r="Q1577" s="4"/>
    </row>
    <row r="1578" ht="15.0" customHeight="1">
      <c r="A1578" s="39"/>
      <c r="B1578" s="39"/>
      <c r="C1578" s="47"/>
      <c r="D1578" s="4"/>
      <c r="G1578" s="3"/>
      <c r="H1578" s="3"/>
      <c r="I1578" s="3"/>
      <c r="J1578" s="3"/>
      <c r="K1578" s="3"/>
      <c r="M1578" s="4"/>
      <c r="N1578" s="39"/>
      <c r="O1578" s="46"/>
      <c r="P1578" s="4"/>
      <c r="Q1578" s="4"/>
    </row>
    <row r="1579" ht="15.0" customHeight="1">
      <c r="A1579" s="39"/>
      <c r="B1579" s="39"/>
      <c r="C1579" s="47"/>
      <c r="D1579" s="4"/>
      <c r="G1579" s="3"/>
      <c r="H1579" s="3"/>
      <c r="I1579" s="3"/>
      <c r="J1579" s="3"/>
      <c r="K1579" s="3"/>
      <c r="M1579" s="4"/>
      <c r="N1579" s="39"/>
      <c r="O1579" s="46"/>
      <c r="P1579" s="4"/>
      <c r="Q1579" s="4"/>
    </row>
    <row r="1580" ht="15.0" customHeight="1">
      <c r="A1580" s="39"/>
      <c r="B1580" s="39"/>
      <c r="C1580" s="47"/>
      <c r="D1580" s="4"/>
      <c r="G1580" s="3"/>
      <c r="H1580" s="3"/>
      <c r="I1580" s="3"/>
      <c r="J1580" s="3"/>
      <c r="K1580" s="3"/>
      <c r="M1580" s="4"/>
      <c r="N1580" s="39"/>
      <c r="O1580" s="46"/>
      <c r="P1580" s="4"/>
      <c r="Q1580" s="4"/>
    </row>
    <row r="1581" ht="15.0" customHeight="1">
      <c r="A1581" s="39"/>
      <c r="B1581" s="39"/>
      <c r="C1581" s="47"/>
      <c r="D1581" s="4"/>
      <c r="G1581" s="3"/>
      <c r="H1581" s="3"/>
      <c r="I1581" s="3"/>
      <c r="J1581" s="3"/>
      <c r="K1581" s="3"/>
      <c r="M1581" s="4"/>
      <c r="N1581" s="39"/>
      <c r="O1581" s="46"/>
      <c r="P1581" s="4"/>
      <c r="Q1581" s="4"/>
    </row>
    <row r="1582" ht="15.0" customHeight="1">
      <c r="A1582" s="39"/>
      <c r="B1582" s="39"/>
      <c r="C1582" s="47"/>
      <c r="D1582" s="4"/>
      <c r="G1582" s="3"/>
      <c r="H1582" s="3"/>
      <c r="I1582" s="3"/>
      <c r="J1582" s="3"/>
      <c r="K1582" s="3"/>
      <c r="M1582" s="4"/>
      <c r="N1582" s="39"/>
      <c r="O1582" s="46"/>
      <c r="P1582" s="4"/>
      <c r="Q1582" s="4"/>
    </row>
    <row r="1583" ht="15.0" customHeight="1">
      <c r="A1583" s="39"/>
      <c r="B1583" s="39"/>
      <c r="C1583" s="47"/>
      <c r="D1583" s="4"/>
      <c r="G1583" s="3"/>
      <c r="H1583" s="3"/>
      <c r="I1583" s="3"/>
      <c r="J1583" s="3"/>
      <c r="K1583" s="3"/>
      <c r="M1583" s="4"/>
      <c r="N1583" s="39"/>
      <c r="O1583" s="46"/>
      <c r="P1583" s="4"/>
      <c r="Q1583" s="4"/>
    </row>
    <row r="1584" ht="15.0" customHeight="1">
      <c r="A1584" s="39"/>
      <c r="B1584" s="39"/>
      <c r="C1584" s="47"/>
      <c r="D1584" s="4"/>
      <c r="G1584" s="3"/>
      <c r="H1584" s="3"/>
      <c r="I1584" s="3"/>
      <c r="J1584" s="3"/>
      <c r="K1584" s="3"/>
      <c r="M1584" s="4"/>
      <c r="N1584" s="39"/>
      <c r="O1584" s="46"/>
      <c r="P1584" s="4"/>
      <c r="Q1584" s="4"/>
    </row>
    <row r="1585" ht="15.0" customHeight="1">
      <c r="A1585" s="39"/>
      <c r="B1585" s="39"/>
      <c r="C1585" s="47"/>
      <c r="D1585" s="4"/>
      <c r="G1585" s="3"/>
      <c r="H1585" s="3"/>
      <c r="I1585" s="3"/>
      <c r="J1585" s="3"/>
      <c r="K1585" s="3"/>
      <c r="M1585" s="4"/>
      <c r="N1585" s="39"/>
      <c r="O1585" s="46"/>
      <c r="P1585" s="4"/>
      <c r="Q1585" s="4"/>
    </row>
    <row r="1586" ht="15.0" customHeight="1">
      <c r="A1586" s="39"/>
      <c r="B1586" s="39"/>
      <c r="C1586" s="47"/>
      <c r="D1586" s="4"/>
      <c r="G1586" s="3"/>
      <c r="H1586" s="3"/>
      <c r="I1586" s="3"/>
      <c r="J1586" s="3"/>
      <c r="K1586" s="3"/>
      <c r="M1586" s="4"/>
      <c r="N1586" s="39"/>
      <c r="O1586" s="46"/>
      <c r="P1586" s="4"/>
      <c r="Q1586" s="4"/>
    </row>
    <row r="1587" ht="15.0" customHeight="1">
      <c r="A1587" s="39"/>
      <c r="B1587" s="39"/>
      <c r="C1587" s="47"/>
      <c r="D1587" s="4"/>
      <c r="G1587" s="3"/>
      <c r="H1587" s="3"/>
      <c r="I1587" s="3"/>
      <c r="J1587" s="3"/>
      <c r="K1587" s="3"/>
      <c r="M1587" s="4"/>
      <c r="N1587" s="39"/>
      <c r="O1587" s="46"/>
      <c r="P1587" s="4"/>
      <c r="Q1587" s="4"/>
    </row>
    <row r="1588" ht="15.0" customHeight="1">
      <c r="A1588" s="39"/>
      <c r="B1588" s="39"/>
      <c r="C1588" s="47"/>
      <c r="D1588" s="4"/>
      <c r="G1588" s="3"/>
      <c r="H1588" s="3"/>
      <c r="I1588" s="3"/>
      <c r="J1588" s="3"/>
      <c r="K1588" s="3"/>
      <c r="M1588" s="4"/>
      <c r="N1588" s="39"/>
      <c r="O1588" s="46"/>
      <c r="P1588" s="4"/>
      <c r="Q1588" s="4"/>
    </row>
    <row r="1589" ht="15.0" customHeight="1">
      <c r="A1589" s="39"/>
      <c r="B1589" s="39"/>
      <c r="C1589" s="47"/>
      <c r="D1589" s="4"/>
      <c r="G1589" s="3"/>
      <c r="H1589" s="3"/>
      <c r="I1589" s="3"/>
      <c r="J1589" s="3"/>
      <c r="K1589" s="3"/>
      <c r="M1589" s="4"/>
      <c r="N1589" s="39"/>
      <c r="O1589" s="46"/>
      <c r="P1589" s="4"/>
      <c r="Q1589" s="4"/>
    </row>
    <row r="1590" ht="15.0" customHeight="1">
      <c r="A1590" s="39"/>
      <c r="B1590" s="39"/>
      <c r="C1590" s="47"/>
      <c r="D1590" s="4"/>
      <c r="G1590" s="3"/>
      <c r="H1590" s="3"/>
      <c r="I1590" s="3"/>
      <c r="J1590" s="3"/>
      <c r="K1590" s="3"/>
      <c r="M1590" s="4"/>
      <c r="N1590" s="39"/>
      <c r="O1590" s="46"/>
      <c r="P1590" s="4"/>
      <c r="Q1590" s="4"/>
    </row>
    <row r="1591" ht="15.0" customHeight="1">
      <c r="A1591" s="39"/>
      <c r="B1591" s="39"/>
      <c r="C1591" s="47"/>
      <c r="D1591" s="4"/>
      <c r="G1591" s="3"/>
      <c r="H1591" s="3"/>
      <c r="I1591" s="3"/>
      <c r="J1591" s="3"/>
      <c r="K1591" s="3"/>
      <c r="M1591" s="4"/>
      <c r="N1591" s="39"/>
      <c r="O1591" s="46"/>
      <c r="P1591" s="4"/>
      <c r="Q1591" s="4"/>
    </row>
    <row r="1592" ht="15.0" customHeight="1">
      <c r="A1592" s="39"/>
      <c r="B1592" s="39"/>
      <c r="C1592" s="47"/>
      <c r="D1592" s="4"/>
      <c r="G1592" s="3"/>
      <c r="H1592" s="3"/>
      <c r="I1592" s="3"/>
      <c r="J1592" s="3"/>
      <c r="K1592" s="3"/>
      <c r="M1592" s="4"/>
      <c r="N1592" s="39"/>
      <c r="O1592" s="46"/>
      <c r="P1592" s="4"/>
      <c r="Q1592" s="4"/>
    </row>
    <row r="1593" ht="15.0" customHeight="1">
      <c r="A1593" s="39"/>
      <c r="B1593" s="39"/>
      <c r="C1593" s="47"/>
      <c r="D1593" s="4"/>
      <c r="G1593" s="3"/>
      <c r="H1593" s="3"/>
      <c r="I1593" s="3"/>
      <c r="J1593" s="3"/>
      <c r="K1593" s="3"/>
      <c r="M1593" s="4"/>
      <c r="N1593" s="39"/>
      <c r="O1593" s="46"/>
      <c r="P1593" s="4"/>
      <c r="Q1593" s="4"/>
    </row>
    <row r="1594" ht="15.0" customHeight="1">
      <c r="A1594" s="39"/>
      <c r="B1594" s="39"/>
      <c r="C1594" s="47"/>
      <c r="D1594" s="4"/>
      <c r="G1594" s="3"/>
      <c r="H1594" s="3"/>
      <c r="I1594" s="3"/>
      <c r="J1594" s="3"/>
      <c r="K1594" s="3"/>
      <c r="M1594" s="4"/>
      <c r="N1594" s="39"/>
      <c r="O1594" s="46"/>
      <c r="P1594" s="4"/>
      <c r="Q1594" s="4"/>
    </row>
    <row r="1595" ht="15.0" customHeight="1">
      <c r="A1595" s="39"/>
      <c r="B1595" s="39"/>
      <c r="C1595" s="47"/>
      <c r="D1595" s="4"/>
      <c r="G1595" s="3"/>
      <c r="H1595" s="3"/>
      <c r="I1595" s="3"/>
      <c r="J1595" s="3"/>
      <c r="K1595" s="3"/>
      <c r="M1595" s="4"/>
      <c r="N1595" s="39"/>
      <c r="O1595" s="46"/>
      <c r="P1595" s="4"/>
      <c r="Q1595" s="4"/>
    </row>
    <row r="1596" ht="15.0" customHeight="1">
      <c r="A1596" s="39"/>
      <c r="B1596" s="39"/>
      <c r="C1596" s="47"/>
      <c r="D1596" s="4"/>
      <c r="G1596" s="3"/>
      <c r="H1596" s="3"/>
      <c r="I1596" s="3"/>
      <c r="J1596" s="3"/>
      <c r="K1596" s="3"/>
      <c r="M1596" s="4"/>
      <c r="N1596" s="39"/>
      <c r="O1596" s="46"/>
      <c r="P1596" s="4"/>
      <c r="Q1596" s="4"/>
    </row>
    <row r="1597" ht="15.0" customHeight="1">
      <c r="A1597" s="39"/>
      <c r="B1597" s="39"/>
      <c r="C1597" s="47"/>
      <c r="D1597" s="4"/>
      <c r="G1597" s="3"/>
      <c r="H1597" s="3"/>
      <c r="I1597" s="3"/>
      <c r="J1597" s="3"/>
      <c r="K1597" s="3"/>
      <c r="M1597" s="4"/>
      <c r="N1597" s="39"/>
      <c r="O1597" s="46"/>
      <c r="P1597" s="4"/>
      <c r="Q1597" s="4"/>
    </row>
    <row r="1598" ht="15.0" customHeight="1">
      <c r="A1598" s="39"/>
      <c r="B1598" s="39"/>
      <c r="C1598" s="47"/>
      <c r="D1598" s="4"/>
      <c r="G1598" s="3"/>
      <c r="H1598" s="3"/>
      <c r="I1598" s="3"/>
      <c r="J1598" s="3"/>
      <c r="K1598" s="3"/>
      <c r="M1598" s="4"/>
      <c r="N1598" s="39"/>
      <c r="O1598" s="46"/>
      <c r="P1598" s="4"/>
      <c r="Q1598" s="4"/>
    </row>
    <row r="1599" ht="15.0" customHeight="1">
      <c r="A1599" s="39"/>
      <c r="B1599" s="39"/>
      <c r="C1599" s="47"/>
      <c r="D1599" s="4"/>
      <c r="G1599" s="3"/>
      <c r="H1599" s="3"/>
      <c r="I1599" s="3"/>
      <c r="J1599" s="3"/>
      <c r="K1599" s="3"/>
      <c r="M1599" s="4"/>
      <c r="N1599" s="39"/>
      <c r="O1599" s="46"/>
      <c r="P1599" s="4"/>
      <c r="Q1599" s="4"/>
    </row>
    <row r="1600" ht="15.0" customHeight="1">
      <c r="A1600" s="39"/>
      <c r="B1600" s="39"/>
      <c r="C1600" s="47"/>
      <c r="D1600" s="4"/>
      <c r="G1600" s="3"/>
      <c r="H1600" s="3"/>
      <c r="I1600" s="3"/>
      <c r="J1600" s="3"/>
      <c r="K1600" s="3"/>
      <c r="M1600" s="4"/>
      <c r="N1600" s="39"/>
      <c r="O1600" s="46"/>
      <c r="P1600" s="4"/>
      <c r="Q1600" s="4"/>
    </row>
    <row r="1601" ht="15.0" customHeight="1">
      <c r="A1601" s="39"/>
      <c r="B1601" s="39"/>
      <c r="C1601" s="47"/>
      <c r="D1601" s="4"/>
      <c r="G1601" s="3"/>
      <c r="H1601" s="3"/>
      <c r="I1601" s="3"/>
      <c r="J1601" s="3"/>
      <c r="K1601" s="3"/>
      <c r="M1601" s="4"/>
      <c r="N1601" s="39"/>
      <c r="O1601" s="46"/>
      <c r="P1601" s="4"/>
      <c r="Q1601" s="4"/>
    </row>
    <row r="1602" ht="15.0" customHeight="1">
      <c r="A1602" s="39"/>
      <c r="B1602" s="39"/>
      <c r="C1602" s="47"/>
      <c r="D1602" s="4"/>
      <c r="G1602" s="3"/>
      <c r="H1602" s="3"/>
      <c r="I1602" s="3"/>
      <c r="J1602" s="3"/>
      <c r="K1602" s="3"/>
      <c r="M1602" s="4"/>
      <c r="N1602" s="39"/>
      <c r="O1602" s="46"/>
      <c r="P1602" s="4"/>
      <c r="Q1602" s="4"/>
    </row>
    <row r="1603" ht="15.0" customHeight="1">
      <c r="A1603" s="39"/>
      <c r="B1603" s="39"/>
      <c r="C1603" s="47"/>
      <c r="D1603" s="4"/>
      <c r="G1603" s="3"/>
      <c r="H1603" s="3"/>
      <c r="I1603" s="3"/>
      <c r="J1603" s="3"/>
      <c r="K1603" s="3"/>
      <c r="M1603" s="4"/>
      <c r="N1603" s="39"/>
      <c r="O1603" s="46"/>
      <c r="P1603" s="4"/>
      <c r="Q1603" s="4"/>
    </row>
    <row r="1604" ht="15.0" customHeight="1">
      <c r="A1604" s="39"/>
      <c r="B1604" s="39"/>
      <c r="C1604" s="47"/>
      <c r="D1604" s="4"/>
      <c r="G1604" s="3"/>
      <c r="H1604" s="3"/>
      <c r="I1604" s="3"/>
      <c r="J1604" s="3"/>
      <c r="K1604" s="3"/>
      <c r="M1604" s="4"/>
      <c r="N1604" s="39"/>
      <c r="O1604" s="46"/>
      <c r="P1604" s="4"/>
      <c r="Q1604" s="4"/>
    </row>
    <row r="1605" ht="15.0" customHeight="1">
      <c r="A1605" s="39"/>
      <c r="B1605" s="39"/>
      <c r="C1605" s="47"/>
      <c r="D1605" s="4"/>
      <c r="G1605" s="3"/>
      <c r="H1605" s="3"/>
      <c r="I1605" s="3"/>
      <c r="J1605" s="3"/>
      <c r="K1605" s="3"/>
      <c r="M1605" s="4"/>
      <c r="N1605" s="39"/>
      <c r="O1605" s="46"/>
      <c r="P1605" s="4"/>
      <c r="Q1605" s="4"/>
    </row>
    <row r="1606" ht="15.0" customHeight="1">
      <c r="A1606" s="39"/>
      <c r="B1606" s="39"/>
      <c r="C1606" s="47"/>
      <c r="D1606" s="4"/>
      <c r="G1606" s="3"/>
      <c r="H1606" s="3"/>
      <c r="I1606" s="3"/>
      <c r="J1606" s="3"/>
      <c r="K1606" s="3"/>
      <c r="M1606" s="4"/>
      <c r="N1606" s="39"/>
      <c r="O1606" s="46"/>
      <c r="P1606" s="4"/>
      <c r="Q1606" s="4"/>
    </row>
    <row r="1607" ht="15.0" customHeight="1">
      <c r="A1607" s="39"/>
      <c r="B1607" s="39"/>
      <c r="C1607" s="47"/>
      <c r="D1607" s="4"/>
      <c r="G1607" s="3"/>
      <c r="H1607" s="3"/>
      <c r="I1607" s="3"/>
      <c r="J1607" s="3"/>
      <c r="K1607" s="3"/>
      <c r="M1607" s="4"/>
      <c r="N1607" s="39"/>
      <c r="O1607" s="46"/>
      <c r="P1607" s="4"/>
      <c r="Q1607" s="4"/>
    </row>
    <row r="1608" ht="15.0" customHeight="1">
      <c r="A1608" s="39"/>
      <c r="B1608" s="39"/>
      <c r="C1608" s="47"/>
      <c r="D1608" s="4"/>
      <c r="G1608" s="3"/>
      <c r="H1608" s="3"/>
      <c r="I1608" s="3"/>
      <c r="J1608" s="3"/>
      <c r="K1608" s="3"/>
      <c r="M1608" s="4"/>
      <c r="N1608" s="39"/>
      <c r="O1608" s="46"/>
      <c r="P1608" s="4"/>
      <c r="Q1608" s="4"/>
    </row>
    <row r="1609" ht="15.0" customHeight="1">
      <c r="A1609" s="39"/>
      <c r="B1609" s="39"/>
      <c r="C1609" s="47"/>
      <c r="D1609" s="4"/>
      <c r="G1609" s="3"/>
      <c r="H1609" s="3"/>
      <c r="I1609" s="3"/>
      <c r="J1609" s="3"/>
      <c r="K1609" s="3"/>
      <c r="M1609" s="4"/>
      <c r="N1609" s="39"/>
      <c r="O1609" s="46"/>
      <c r="P1609" s="4"/>
      <c r="Q1609" s="4"/>
    </row>
    <row r="1610" ht="15.0" customHeight="1">
      <c r="A1610" s="39"/>
      <c r="B1610" s="39"/>
      <c r="C1610" s="47"/>
      <c r="D1610" s="4"/>
      <c r="G1610" s="3"/>
      <c r="H1610" s="3"/>
      <c r="I1610" s="3"/>
      <c r="J1610" s="3"/>
      <c r="K1610" s="3"/>
      <c r="M1610" s="4"/>
      <c r="N1610" s="39"/>
      <c r="O1610" s="46"/>
      <c r="P1610" s="4"/>
      <c r="Q1610" s="4"/>
    </row>
    <row r="1611" ht="15.0" customHeight="1">
      <c r="A1611" s="39"/>
      <c r="B1611" s="39"/>
      <c r="C1611" s="47"/>
      <c r="D1611" s="4"/>
      <c r="G1611" s="3"/>
      <c r="H1611" s="3"/>
      <c r="I1611" s="3"/>
      <c r="J1611" s="3"/>
      <c r="K1611" s="3"/>
      <c r="M1611" s="4"/>
      <c r="N1611" s="39"/>
      <c r="O1611" s="46"/>
      <c r="P1611" s="4"/>
      <c r="Q1611" s="4"/>
    </row>
    <row r="1612" ht="15.0" customHeight="1">
      <c r="A1612" s="39"/>
      <c r="B1612" s="39"/>
      <c r="C1612" s="47"/>
      <c r="D1612" s="4"/>
      <c r="G1612" s="3"/>
      <c r="H1612" s="3"/>
      <c r="I1612" s="3"/>
      <c r="J1612" s="3"/>
      <c r="K1612" s="3"/>
      <c r="M1612" s="4"/>
      <c r="N1612" s="39"/>
      <c r="O1612" s="46"/>
      <c r="P1612" s="4"/>
      <c r="Q1612" s="4"/>
    </row>
    <row r="1613" ht="15.0" customHeight="1">
      <c r="A1613" s="39"/>
      <c r="B1613" s="39"/>
      <c r="C1613" s="47"/>
      <c r="D1613" s="4"/>
      <c r="G1613" s="3"/>
      <c r="H1613" s="3"/>
      <c r="I1613" s="3"/>
      <c r="J1613" s="3"/>
      <c r="K1613" s="3"/>
      <c r="M1613" s="4"/>
      <c r="N1613" s="39"/>
      <c r="O1613" s="46"/>
      <c r="P1613" s="4"/>
      <c r="Q1613" s="4"/>
    </row>
    <row r="1614" ht="15.0" customHeight="1">
      <c r="A1614" s="39"/>
      <c r="B1614" s="39"/>
      <c r="C1614" s="47"/>
      <c r="D1614" s="4"/>
      <c r="G1614" s="3"/>
      <c r="H1614" s="3"/>
      <c r="I1614" s="3"/>
      <c r="J1614" s="3"/>
      <c r="K1614" s="3"/>
      <c r="M1614" s="4"/>
      <c r="N1614" s="39"/>
      <c r="O1614" s="46"/>
      <c r="P1614" s="4"/>
      <c r="Q1614" s="4"/>
    </row>
    <row r="1615" ht="15.0" customHeight="1">
      <c r="A1615" s="39"/>
      <c r="B1615" s="39"/>
      <c r="C1615" s="47"/>
      <c r="D1615" s="4"/>
      <c r="G1615" s="3"/>
      <c r="H1615" s="3"/>
      <c r="I1615" s="3"/>
      <c r="J1615" s="3"/>
      <c r="K1615" s="3"/>
      <c r="M1615" s="4"/>
      <c r="N1615" s="39"/>
      <c r="O1615" s="46"/>
      <c r="P1615" s="4"/>
      <c r="Q1615" s="4"/>
    </row>
    <row r="1616" ht="15.0" customHeight="1">
      <c r="A1616" s="39"/>
      <c r="B1616" s="39"/>
      <c r="C1616" s="47"/>
      <c r="D1616" s="4"/>
      <c r="G1616" s="3"/>
      <c r="H1616" s="3"/>
      <c r="I1616" s="3"/>
      <c r="J1616" s="3"/>
      <c r="K1616" s="3"/>
      <c r="M1616" s="4"/>
      <c r="N1616" s="39"/>
      <c r="O1616" s="46"/>
      <c r="P1616" s="4"/>
      <c r="Q1616" s="4"/>
    </row>
    <row r="1617" ht="15.0" customHeight="1">
      <c r="A1617" s="39"/>
      <c r="B1617" s="39"/>
      <c r="C1617" s="47"/>
      <c r="D1617" s="4"/>
      <c r="G1617" s="3"/>
      <c r="H1617" s="3"/>
      <c r="I1617" s="3"/>
      <c r="J1617" s="3"/>
      <c r="K1617" s="3"/>
      <c r="M1617" s="4"/>
      <c r="N1617" s="39"/>
      <c r="O1617" s="46"/>
      <c r="P1617" s="4"/>
      <c r="Q1617" s="4"/>
    </row>
    <row r="1618" ht="15.0" customHeight="1">
      <c r="A1618" s="39"/>
      <c r="B1618" s="39"/>
      <c r="C1618" s="47"/>
      <c r="D1618" s="4"/>
      <c r="G1618" s="3"/>
      <c r="H1618" s="3"/>
      <c r="I1618" s="3"/>
      <c r="J1618" s="3"/>
      <c r="K1618" s="3"/>
      <c r="M1618" s="4"/>
      <c r="N1618" s="39"/>
      <c r="O1618" s="46"/>
      <c r="P1618" s="4"/>
      <c r="Q1618" s="4"/>
    </row>
    <row r="1619" ht="15.0" customHeight="1">
      <c r="A1619" s="39"/>
      <c r="B1619" s="39"/>
      <c r="C1619" s="47"/>
      <c r="D1619" s="4"/>
      <c r="G1619" s="3"/>
      <c r="H1619" s="3"/>
      <c r="I1619" s="3"/>
      <c r="J1619" s="3"/>
      <c r="K1619" s="3"/>
      <c r="M1619" s="4"/>
      <c r="N1619" s="39"/>
      <c r="O1619" s="46"/>
      <c r="P1619" s="4"/>
      <c r="Q1619" s="4"/>
    </row>
    <row r="1620" ht="15.0" customHeight="1">
      <c r="A1620" s="39"/>
      <c r="B1620" s="39"/>
      <c r="C1620" s="47"/>
      <c r="D1620" s="4"/>
      <c r="G1620" s="3"/>
      <c r="H1620" s="3"/>
      <c r="I1620" s="3"/>
      <c r="J1620" s="3"/>
      <c r="K1620" s="3"/>
      <c r="M1620" s="4"/>
      <c r="N1620" s="39"/>
      <c r="O1620" s="46"/>
      <c r="P1620" s="4"/>
      <c r="Q1620" s="4"/>
    </row>
    <row r="1621" ht="15.0" customHeight="1">
      <c r="A1621" s="39"/>
      <c r="B1621" s="39"/>
      <c r="C1621" s="47"/>
      <c r="D1621" s="4"/>
      <c r="G1621" s="3"/>
      <c r="H1621" s="3"/>
      <c r="I1621" s="3"/>
      <c r="J1621" s="3"/>
      <c r="K1621" s="3"/>
      <c r="M1621" s="4"/>
      <c r="N1621" s="39"/>
      <c r="O1621" s="46"/>
      <c r="P1621" s="4"/>
      <c r="Q1621" s="4"/>
    </row>
    <row r="1622" ht="15.0" customHeight="1">
      <c r="A1622" s="39"/>
      <c r="B1622" s="39"/>
      <c r="C1622" s="47"/>
      <c r="D1622" s="4"/>
      <c r="G1622" s="3"/>
      <c r="H1622" s="3"/>
      <c r="I1622" s="3"/>
      <c r="J1622" s="3"/>
      <c r="K1622" s="3"/>
      <c r="M1622" s="4"/>
      <c r="N1622" s="39"/>
      <c r="O1622" s="46"/>
      <c r="P1622" s="4"/>
      <c r="Q1622" s="4"/>
    </row>
    <row r="1623" ht="15.0" customHeight="1">
      <c r="A1623" s="39"/>
      <c r="B1623" s="39"/>
      <c r="C1623" s="47"/>
      <c r="D1623" s="4"/>
      <c r="G1623" s="3"/>
      <c r="H1623" s="3"/>
      <c r="I1623" s="3"/>
      <c r="J1623" s="3"/>
      <c r="K1623" s="3"/>
      <c r="M1623" s="4"/>
      <c r="N1623" s="39"/>
      <c r="O1623" s="46"/>
      <c r="P1623" s="4"/>
      <c r="Q1623" s="4"/>
    </row>
    <row r="1624" ht="15.0" customHeight="1">
      <c r="A1624" s="39"/>
      <c r="B1624" s="39"/>
      <c r="C1624" s="47"/>
      <c r="D1624" s="4"/>
      <c r="G1624" s="3"/>
      <c r="H1624" s="3"/>
      <c r="I1624" s="3"/>
      <c r="J1624" s="3"/>
      <c r="K1624" s="3"/>
      <c r="M1624" s="4"/>
      <c r="N1624" s="39"/>
      <c r="O1624" s="46"/>
      <c r="P1624" s="4"/>
      <c r="Q1624" s="4"/>
    </row>
    <row r="1625" ht="15.0" customHeight="1">
      <c r="A1625" s="39"/>
      <c r="B1625" s="39"/>
      <c r="C1625" s="47"/>
      <c r="D1625" s="4"/>
      <c r="G1625" s="3"/>
      <c r="H1625" s="3"/>
      <c r="I1625" s="3"/>
      <c r="J1625" s="3"/>
      <c r="K1625" s="3"/>
      <c r="M1625" s="4"/>
      <c r="N1625" s="39"/>
      <c r="O1625" s="46"/>
      <c r="P1625" s="4"/>
      <c r="Q1625" s="4"/>
    </row>
    <row r="1626" ht="15.0" customHeight="1">
      <c r="A1626" s="39"/>
      <c r="B1626" s="39"/>
      <c r="C1626" s="47"/>
      <c r="D1626" s="4"/>
      <c r="G1626" s="3"/>
      <c r="H1626" s="3"/>
      <c r="I1626" s="3"/>
      <c r="J1626" s="3"/>
      <c r="K1626" s="3"/>
      <c r="M1626" s="4"/>
      <c r="N1626" s="39"/>
      <c r="O1626" s="46"/>
      <c r="P1626" s="4"/>
      <c r="Q1626" s="4"/>
    </row>
    <row r="1627" ht="15.0" customHeight="1">
      <c r="A1627" s="39"/>
      <c r="B1627" s="39"/>
      <c r="C1627" s="47"/>
      <c r="D1627" s="4"/>
      <c r="G1627" s="3"/>
      <c r="H1627" s="3"/>
      <c r="I1627" s="3"/>
      <c r="J1627" s="3"/>
      <c r="K1627" s="3"/>
      <c r="M1627" s="4"/>
      <c r="N1627" s="39"/>
      <c r="O1627" s="46"/>
      <c r="P1627" s="4"/>
      <c r="Q1627" s="4"/>
    </row>
    <row r="1628" ht="15.0" customHeight="1">
      <c r="A1628" s="39"/>
      <c r="B1628" s="39"/>
      <c r="C1628" s="47"/>
      <c r="D1628" s="4"/>
      <c r="G1628" s="3"/>
      <c r="H1628" s="3"/>
      <c r="I1628" s="3"/>
      <c r="J1628" s="3"/>
      <c r="K1628" s="3"/>
      <c r="M1628" s="4"/>
      <c r="N1628" s="39"/>
      <c r="O1628" s="46"/>
      <c r="P1628" s="4"/>
      <c r="Q1628" s="4"/>
    </row>
    <row r="1629" ht="15.0" customHeight="1">
      <c r="A1629" s="39"/>
      <c r="B1629" s="39"/>
      <c r="C1629" s="47"/>
      <c r="D1629" s="4"/>
      <c r="G1629" s="3"/>
      <c r="H1629" s="3"/>
      <c r="I1629" s="3"/>
      <c r="J1629" s="3"/>
      <c r="K1629" s="3"/>
      <c r="M1629" s="4"/>
      <c r="N1629" s="39"/>
      <c r="O1629" s="46"/>
      <c r="P1629" s="4"/>
      <c r="Q1629" s="4"/>
    </row>
    <row r="1630" ht="15.0" customHeight="1">
      <c r="A1630" s="39"/>
      <c r="B1630" s="39"/>
      <c r="C1630" s="47"/>
      <c r="D1630" s="4"/>
      <c r="G1630" s="3"/>
      <c r="H1630" s="3"/>
      <c r="I1630" s="3"/>
      <c r="J1630" s="3"/>
      <c r="K1630" s="3"/>
      <c r="M1630" s="4"/>
      <c r="N1630" s="39"/>
      <c r="O1630" s="46"/>
      <c r="P1630" s="4"/>
      <c r="Q1630" s="4"/>
    </row>
    <row r="1631" ht="15.0" customHeight="1">
      <c r="A1631" s="39"/>
      <c r="B1631" s="39"/>
      <c r="C1631" s="47"/>
      <c r="D1631" s="4"/>
      <c r="G1631" s="3"/>
      <c r="H1631" s="3"/>
      <c r="I1631" s="3"/>
      <c r="J1631" s="3"/>
      <c r="K1631" s="3"/>
      <c r="M1631" s="4"/>
      <c r="N1631" s="39"/>
      <c r="O1631" s="46"/>
      <c r="P1631" s="4"/>
      <c r="Q1631" s="4"/>
    </row>
    <row r="1632" ht="15.0" customHeight="1">
      <c r="A1632" s="39"/>
      <c r="B1632" s="39"/>
      <c r="C1632" s="47"/>
      <c r="D1632" s="4"/>
      <c r="G1632" s="3"/>
      <c r="H1632" s="3"/>
      <c r="I1632" s="3"/>
      <c r="J1632" s="3"/>
      <c r="K1632" s="3"/>
      <c r="M1632" s="4"/>
      <c r="N1632" s="39"/>
      <c r="O1632" s="46"/>
      <c r="P1632" s="4"/>
      <c r="Q1632" s="4"/>
    </row>
    <row r="1633" ht="15.0" customHeight="1">
      <c r="A1633" s="39"/>
      <c r="B1633" s="39"/>
      <c r="C1633" s="47"/>
      <c r="D1633" s="4"/>
      <c r="G1633" s="3"/>
      <c r="H1633" s="3"/>
      <c r="I1633" s="3"/>
      <c r="J1633" s="3"/>
      <c r="K1633" s="3"/>
      <c r="M1633" s="4"/>
      <c r="N1633" s="39"/>
      <c r="O1633" s="46"/>
      <c r="P1633" s="4"/>
      <c r="Q1633" s="4"/>
    </row>
    <row r="1634" ht="15.0" customHeight="1">
      <c r="A1634" s="39"/>
      <c r="B1634" s="39"/>
      <c r="C1634" s="47"/>
      <c r="D1634" s="4"/>
      <c r="G1634" s="3"/>
      <c r="H1634" s="3"/>
      <c r="I1634" s="3"/>
      <c r="J1634" s="3"/>
      <c r="K1634" s="3"/>
      <c r="M1634" s="4"/>
      <c r="N1634" s="39"/>
      <c r="O1634" s="46"/>
      <c r="P1634" s="4"/>
      <c r="Q1634" s="4"/>
    </row>
    <row r="1635" ht="15.0" customHeight="1">
      <c r="A1635" s="39"/>
      <c r="B1635" s="39"/>
      <c r="C1635" s="47"/>
      <c r="D1635" s="4"/>
      <c r="G1635" s="3"/>
      <c r="H1635" s="3"/>
      <c r="I1635" s="3"/>
      <c r="J1635" s="3"/>
      <c r="K1635" s="3"/>
      <c r="M1635" s="4"/>
      <c r="N1635" s="39"/>
      <c r="O1635" s="46"/>
      <c r="P1635" s="4"/>
      <c r="Q1635" s="4"/>
    </row>
    <row r="1636" ht="15.0" customHeight="1">
      <c r="A1636" s="39"/>
      <c r="B1636" s="39"/>
      <c r="C1636" s="47"/>
      <c r="D1636" s="4"/>
      <c r="G1636" s="3"/>
      <c r="H1636" s="3"/>
      <c r="I1636" s="3"/>
      <c r="J1636" s="3"/>
      <c r="K1636" s="3"/>
      <c r="M1636" s="4"/>
      <c r="N1636" s="39"/>
      <c r="O1636" s="46"/>
      <c r="P1636" s="4"/>
      <c r="Q1636" s="4"/>
    </row>
    <row r="1637" ht="15.0" customHeight="1">
      <c r="A1637" s="39"/>
      <c r="B1637" s="39"/>
      <c r="C1637" s="47"/>
      <c r="D1637" s="4"/>
      <c r="G1637" s="3"/>
      <c r="H1637" s="3"/>
      <c r="I1637" s="3"/>
      <c r="J1637" s="3"/>
      <c r="K1637" s="3"/>
      <c r="M1637" s="4"/>
      <c r="N1637" s="39"/>
      <c r="O1637" s="46"/>
      <c r="P1637" s="4"/>
      <c r="Q1637" s="4"/>
    </row>
    <row r="1638" ht="15.0" customHeight="1">
      <c r="A1638" s="39"/>
      <c r="B1638" s="39"/>
      <c r="C1638" s="47"/>
      <c r="D1638" s="4"/>
      <c r="G1638" s="3"/>
      <c r="H1638" s="3"/>
      <c r="I1638" s="3"/>
      <c r="J1638" s="3"/>
      <c r="K1638" s="3"/>
      <c r="M1638" s="4"/>
      <c r="N1638" s="39"/>
      <c r="O1638" s="46"/>
      <c r="P1638" s="4"/>
      <c r="Q1638" s="4"/>
    </row>
    <row r="1639" ht="15.0" customHeight="1">
      <c r="A1639" s="39"/>
      <c r="B1639" s="39"/>
      <c r="C1639" s="47"/>
      <c r="D1639" s="4"/>
      <c r="G1639" s="3"/>
      <c r="H1639" s="3"/>
      <c r="I1639" s="3"/>
      <c r="J1639" s="3"/>
      <c r="K1639" s="3"/>
      <c r="M1639" s="4"/>
      <c r="N1639" s="39"/>
      <c r="O1639" s="46"/>
      <c r="P1639" s="4"/>
      <c r="Q1639" s="4"/>
    </row>
    <row r="1640" ht="15.0" customHeight="1">
      <c r="A1640" s="39"/>
      <c r="B1640" s="39"/>
      <c r="C1640" s="47"/>
      <c r="D1640" s="4"/>
      <c r="G1640" s="3"/>
      <c r="H1640" s="3"/>
      <c r="I1640" s="3"/>
      <c r="J1640" s="3"/>
      <c r="K1640" s="3"/>
      <c r="M1640" s="4"/>
      <c r="N1640" s="39"/>
      <c r="O1640" s="46"/>
      <c r="P1640" s="4"/>
      <c r="Q1640" s="4"/>
    </row>
    <row r="1641" ht="15.0" customHeight="1">
      <c r="A1641" s="39"/>
      <c r="B1641" s="39"/>
      <c r="C1641" s="47"/>
      <c r="D1641" s="4"/>
      <c r="G1641" s="3"/>
      <c r="H1641" s="3"/>
      <c r="I1641" s="3"/>
      <c r="J1641" s="3"/>
      <c r="K1641" s="3"/>
      <c r="M1641" s="4"/>
      <c r="N1641" s="39"/>
      <c r="O1641" s="46"/>
      <c r="P1641" s="4"/>
      <c r="Q1641" s="4"/>
    </row>
    <row r="1642" ht="15.0" customHeight="1">
      <c r="A1642" s="39"/>
      <c r="B1642" s="39"/>
      <c r="C1642" s="47"/>
      <c r="D1642" s="4"/>
      <c r="G1642" s="3"/>
      <c r="H1642" s="3"/>
      <c r="I1642" s="3"/>
      <c r="J1642" s="3"/>
      <c r="K1642" s="3"/>
      <c r="M1642" s="4"/>
      <c r="N1642" s="39"/>
      <c r="O1642" s="46"/>
      <c r="P1642" s="4"/>
      <c r="Q1642" s="4"/>
    </row>
    <row r="1643" ht="15.0" customHeight="1">
      <c r="A1643" s="39"/>
      <c r="B1643" s="39"/>
      <c r="C1643" s="47"/>
      <c r="D1643" s="4"/>
      <c r="G1643" s="3"/>
      <c r="H1643" s="3"/>
      <c r="I1643" s="3"/>
      <c r="J1643" s="3"/>
      <c r="K1643" s="3"/>
      <c r="M1643" s="4"/>
      <c r="N1643" s="39"/>
      <c r="O1643" s="46"/>
      <c r="P1643" s="4"/>
      <c r="Q1643" s="4"/>
    </row>
    <row r="1644" ht="15.0" customHeight="1">
      <c r="A1644" s="39"/>
      <c r="B1644" s="39"/>
      <c r="C1644" s="47"/>
      <c r="D1644" s="4"/>
      <c r="G1644" s="3"/>
      <c r="H1644" s="3"/>
      <c r="I1644" s="3"/>
      <c r="J1644" s="3"/>
      <c r="K1644" s="3"/>
      <c r="M1644" s="4"/>
      <c r="N1644" s="39"/>
      <c r="O1644" s="46"/>
      <c r="P1644" s="4"/>
      <c r="Q1644" s="4"/>
    </row>
    <row r="1645" ht="15.0" customHeight="1">
      <c r="A1645" s="39"/>
      <c r="B1645" s="39"/>
      <c r="C1645" s="47"/>
      <c r="D1645" s="4"/>
      <c r="G1645" s="3"/>
      <c r="H1645" s="3"/>
      <c r="I1645" s="3"/>
      <c r="J1645" s="3"/>
      <c r="K1645" s="3"/>
      <c r="M1645" s="4"/>
      <c r="N1645" s="39"/>
      <c r="O1645" s="46"/>
      <c r="P1645" s="4"/>
      <c r="Q1645" s="4"/>
    </row>
    <row r="1646" ht="15.0" customHeight="1">
      <c r="A1646" s="39"/>
      <c r="B1646" s="39"/>
      <c r="C1646" s="47"/>
      <c r="D1646" s="4"/>
      <c r="G1646" s="3"/>
      <c r="H1646" s="3"/>
      <c r="I1646" s="3"/>
      <c r="J1646" s="3"/>
      <c r="K1646" s="3"/>
      <c r="M1646" s="4"/>
      <c r="N1646" s="39"/>
      <c r="O1646" s="46"/>
      <c r="P1646" s="4"/>
      <c r="Q1646" s="4"/>
    </row>
    <row r="1647" ht="15.0" customHeight="1">
      <c r="A1647" s="39"/>
      <c r="B1647" s="39"/>
      <c r="C1647" s="47"/>
      <c r="D1647" s="4"/>
      <c r="G1647" s="3"/>
      <c r="H1647" s="3"/>
      <c r="I1647" s="3"/>
      <c r="J1647" s="3"/>
      <c r="K1647" s="3"/>
      <c r="M1647" s="4"/>
      <c r="N1647" s="39"/>
      <c r="O1647" s="46"/>
      <c r="P1647" s="4"/>
      <c r="Q1647" s="4"/>
    </row>
    <row r="1648" ht="15.0" customHeight="1">
      <c r="A1648" s="39"/>
      <c r="B1648" s="39"/>
      <c r="C1648" s="47"/>
      <c r="D1648" s="4"/>
      <c r="G1648" s="3"/>
      <c r="H1648" s="3"/>
      <c r="I1648" s="3"/>
      <c r="J1648" s="3"/>
      <c r="K1648" s="3"/>
      <c r="M1648" s="4"/>
      <c r="N1648" s="39"/>
      <c r="O1648" s="46"/>
      <c r="P1648" s="4"/>
      <c r="Q1648" s="4"/>
    </row>
    <row r="1649" ht="15.0" customHeight="1">
      <c r="A1649" s="39"/>
      <c r="B1649" s="39"/>
      <c r="C1649" s="47"/>
      <c r="D1649" s="4"/>
      <c r="G1649" s="3"/>
      <c r="H1649" s="3"/>
      <c r="I1649" s="3"/>
      <c r="J1649" s="3"/>
      <c r="K1649" s="3"/>
      <c r="M1649" s="4"/>
      <c r="N1649" s="39"/>
      <c r="O1649" s="46"/>
      <c r="P1649" s="4"/>
      <c r="Q1649" s="4"/>
    </row>
    <row r="1650" ht="15.0" customHeight="1">
      <c r="A1650" s="39"/>
      <c r="B1650" s="39"/>
      <c r="C1650" s="47"/>
      <c r="D1650" s="4"/>
      <c r="G1650" s="3"/>
      <c r="H1650" s="3"/>
      <c r="I1650" s="3"/>
      <c r="J1650" s="3"/>
      <c r="K1650" s="3"/>
      <c r="M1650" s="4"/>
      <c r="N1650" s="39"/>
      <c r="O1650" s="46"/>
      <c r="P1650" s="4"/>
      <c r="Q1650" s="4"/>
    </row>
    <row r="1651" ht="15.0" customHeight="1">
      <c r="A1651" s="39"/>
      <c r="B1651" s="39"/>
      <c r="C1651" s="47"/>
      <c r="D1651" s="4"/>
      <c r="G1651" s="3"/>
      <c r="H1651" s="3"/>
      <c r="I1651" s="3"/>
      <c r="J1651" s="3"/>
      <c r="K1651" s="3"/>
      <c r="M1651" s="4"/>
      <c r="N1651" s="39"/>
      <c r="O1651" s="46"/>
      <c r="P1651" s="4"/>
      <c r="Q1651" s="4"/>
    </row>
    <row r="1652" ht="15.0" customHeight="1">
      <c r="A1652" s="39"/>
      <c r="B1652" s="39"/>
      <c r="C1652" s="47"/>
      <c r="D1652" s="4"/>
      <c r="G1652" s="3"/>
      <c r="H1652" s="3"/>
      <c r="I1652" s="3"/>
      <c r="J1652" s="3"/>
      <c r="K1652" s="3"/>
      <c r="M1652" s="4"/>
      <c r="N1652" s="39"/>
      <c r="O1652" s="46"/>
      <c r="P1652" s="4"/>
      <c r="Q1652" s="4"/>
    </row>
    <row r="1653" ht="15.0" customHeight="1">
      <c r="A1653" s="39"/>
      <c r="B1653" s="39"/>
      <c r="C1653" s="47"/>
      <c r="D1653" s="4"/>
      <c r="G1653" s="3"/>
      <c r="H1653" s="3"/>
      <c r="I1653" s="3"/>
      <c r="J1653" s="3"/>
      <c r="K1653" s="3"/>
      <c r="M1653" s="4"/>
      <c r="N1653" s="39"/>
      <c r="O1653" s="46"/>
      <c r="P1653" s="4"/>
      <c r="Q1653" s="4"/>
    </row>
    <row r="1654" ht="15.0" customHeight="1">
      <c r="A1654" s="39"/>
      <c r="B1654" s="39"/>
      <c r="C1654" s="47"/>
      <c r="D1654" s="4"/>
      <c r="G1654" s="3"/>
      <c r="H1654" s="3"/>
      <c r="I1654" s="3"/>
      <c r="J1654" s="3"/>
      <c r="K1654" s="3"/>
      <c r="M1654" s="4"/>
      <c r="N1654" s="39"/>
      <c r="O1654" s="46"/>
      <c r="P1654" s="4"/>
      <c r="Q1654" s="4"/>
    </row>
    <row r="1655" ht="15.0" customHeight="1">
      <c r="A1655" s="39"/>
      <c r="B1655" s="39"/>
      <c r="C1655" s="47"/>
      <c r="D1655" s="4"/>
      <c r="G1655" s="3"/>
      <c r="H1655" s="3"/>
      <c r="I1655" s="3"/>
      <c r="J1655" s="3"/>
      <c r="K1655" s="3"/>
      <c r="M1655" s="4"/>
      <c r="N1655" s="39"/>
      <c r="O1655" s="46"/>
      <c r="P1655" s="4"/>
      <c r="Q1655" s="4"/>
    </row>
    <row r="1656" ht="15.0" customHeight="1">
      <c r="A1656" s="39"/>
      <c r="B1656" s="39"/>
      <c r="C1656" s="47"/>
      <c r="D1656" s="4"/>
      <c r="G1656" s="3"/>
      <c r="H1656" s="3"/>
      <c r="I1656" s="3"/>
      <c r="J1656" s="3"/>
      <c r="K1656" s="3"/>
      <c r="M1656" s="4"/>
      <c r="N1656" s="39"/>
      <c r="O1656" s="46"/>
      <c r="P1656" s="4"/>
      <c r="Q1656" s="4"/>
    </row>
    <row r="1657" ht="15.0" customHeight="1">
      <c r="A1657" s="39"/>
      <c r="B1657" s="39"/>
      <c r="C1657" s="47"/>
      <c r="D1657" s="4"/>
      <c r="G1657" s="3"/>
      <c r="H1657" s="3"/>
      <c r="I1657" s="3"/>
      <c r="J1657" s="3"/>
      <c r="K1657" s="3"/>
      <c r="M1657" s="4"/>
      <c r="N1657" s="39"/>
      <c r="O1657" s="46"/>
      <c r="P1657" s="4"/>
      <c r="Q1657" s="4"/>
    </row>
    <row r="1658" ht="15.0" customHeight="1">
      <c r="A1658" s="39"/>
      <c r="B1658" s="39"/>
      <c r="C1658" s="47"/>
      <c r="D1658" s="4"/>
      <c r="G1658" s="3"/>
      <c r="H1658" s="3"/>
      <c r="I1658" s="3"/>
      <c r="J1658" s="3"/>
      <c r="K1658" s="3"/>
      <c r="M1658" s="4"/>
      <c r="N1658" s="39"/>
      <c r="O1658" s="46"/>
      <c r="P1658" s="4"/>
      <c r="Q1658" s="4"/>
    </row>
    <row r="1659" ht="15.0" customHeight="1">
      <c r="A1659" s="39"/>
      <c r="B1659" s="39"/>
      <c r="C1659" s="47"/>
      <c r="D1659" s="4"/>
      <c r="G1659" s="3"/>
      <c r="H1659" s="3"/>
      <c r="I1659" s="3"/>
      <c r="J1659" s="3"/>
      <c r="K1659" s="3"/>
      <c r="M1659" s="4"/>
      <c r="N1659" s="39"/>
      <c r="O1659" s="46"/>
      <c r="P1659" s="4"/>
      <c r="Q1659" s="4"/>
    </row>
    <row r="1660" ht="15.0" customHeight="1">
      <c r="A1660" s="39"/>
      <c r="B1660" s="39"/>
      <c r="C1660" s="47"/>
      <c r="D1660" s="4"/>
      <c r="G1660" s="3"/>
      <c r="H1660" s="3"/>
      <c r="I1660" s="3"/>
      <c r="J1660" s="3"/>
      <c r="K1660" s="3"/>
      <c r="M1660" s="4"/>
      <c r="N1660" s="39"/>
      <c r="O1660" s="46"/>
      <c r="P1660" s="4"/>
      <c r="Q1660" s="4"/>
    </row>
    <row r="1661" ht="15.0" customHeight="1">
      <c r="A1661" s="39"/>
      <c r="B1661" s="39"/>
      <c r="C1661" s="47"/>
      <c r="D1661" s="4"/>
      <c r="G1661" s="3"/>
      <c r="H1661" s="3"/>
      <c r="I1661" s="3"/>
      <c r="J1661" s="3"/>
      <c r="K1661" s="3"/>
      <c r="M1661" s="4"/>
      <c r="N1661" s="39"/>
      <c r="O1661" s="46"/>
      <c r="P1661" s="4"/>
      <c r="Q1661" s="4"/>
    </row>
    <row r="1662" ht="15.0" customHeight="1">
      <c r="A1662" s="39"/>
      <c r="B1662" s="39"/>
      <c r="C1662" s="47"/>
      <c r="D1662" s="4"/>
      <c r="G1662" s="3"/>
      <c r="H1662" s="3"/>
      <c r="I1662" s="3"/>
      <c r="J1662" s="3"/>
      <c r="K1662" s="3"/>
      <c r="M1662" s="4"/>
      <c r="N1662" s="39"/>
      <c r="O1662" s="46"/>
      <c r="P1662" s="4"/>
      <c r="Q1662" s="4"/>
    </row>
    <row r="1663" ht="15.0" customHeight="1">
      <c r="A1663" s="39"/>
      <c r="B1663" s="39"/>
      <c r="C1663" s="47"/>
      <c r="D1663" s="4"/>
      <c r="G1663" s="3"/>
      <c r="H1663" s="3"/>
      <c r="I1663" s="3"/>
      <c r="J1663" s="3"/>
      <c r="K1663" s="3"/>
      <c r="M1663" s="4"/>
      <c r="N1663" s="39"/>
      <c r="O1663" s="46"/>
      <c r="P1663" s="4"/>
      <c r="Q1663" s="4"/>
    </row>
    <row r="1664" ht="15.0" customHeight="1">
      <c r="A1664" s="39"/>
      <c r="B1664" s="39"/>
      <c r="C1664" s="47"/>
      <c r="D1664" s="4"/>
      <c r="G1664" s="3"/>
      <c r="H1664" s="3"/>
      <c r="I1664" s="3"/>
      <c r="J1664" s="3"/>
      <c r="K1664" s="3"/>
      <c r="M1664" s="4"/>
      <c r="N1664" s="39"/>
      <c r="O1664" s="46"/>
      <c r="P1664" s="4"/>
      <c r="Q1664" s="4"/>
    </row>
    <row r="1665" ht="15.0" customHeight="1">
      <c r="A1665" s="39"/>
      <c r="B1665" s="39"/>
      <c r="C1665" s="47"/>
      <c r="D1665" s="4"/>
      <c r="G1665" s="3"/>
      <c r="H1665" s="3"/>
      <c r="I1665" s="3"/>
      <c r="J1665" s="3"/>
      <c r="K1665" s="3"/>
      <c r="M1665" s="4"/>
      <c r="N1665" s="39"/>
      <c r="O1665" s="46"/>
      <c r="P1665" s="4"/>
      <c r="Q1665" s="4"/>
    </row>
    <row r="1666" ht="15.0" customHeight="1">
      <c r="A1666" s="39"/>
      <c r="B1666" s="39"/>
      <c r="C1666" s="47"/>
      <c r="D1666" s="4"/>
      <c r="G1666" s="3"/>
      <c r="H1666" s="3"/>
      <c r="I1666" s="3"/>
      <c r="J1666" s="3"/>
      <c r="K1666" s="3"/>
      <c r="M1666" s="4"/>
      <c r="N1666" s="39"/>
      <c r="O1666" s="46"/>
      <c r="P1666" s="4"/>
      <c r="Q1666" s="4"/>
    </row>
    <row r="1667" ht="15.0" customHeight="1">
      <c r="A1667" s="39"/>
      <c r="B1667" s="39"/>
      <c r="C1667" s="47"/>
      <c r="D1667" s="4"/>
      <c r="G1667" s="3"/>
      <c r="H1667" s="3"/>
      <c r="I1667" s="3"/>
      <c r="J1667" s="3"/>
      <c r="K1667" s="3"/>
      <c r="M1667" s="4"/>
      <c r="N1667" s="39"/>
      <c r="O1667" s="46"/>
      <c r="P1667" s="4"/>
      <c r="Q1667" s="4"/>
    </row>
    <row r="1668" ht="15.0" customHeight="1">
      <c r="A1668" s="39"/>
      <c r="B1668" s="39"/>
      <c r="C1668" s="47"/>
      <c r="D1668" s="4"/>
      <c r="G1668" s="3"/>
      <c r="H1668" s="3"/>
      <c r="I1668" s="3"/>
      <c r="J1668" s="3"/>
      <c r="K1668" s="3"/>
      <c r="M1668" s="4"/>
      <c r="N1668" s="39"/>
      <c r="O1668" s="46"/>
      <c r="P1668" s="4"/>
      <c r="Q1668" s="4"/>
    </row>
    <row r="1669" ht="15.0" customHeight="1">
      <c r="A1669" s="39"/>
      <c r="B1669" s="39"/>
      <c r="C1669" s="47"/>
      <c r="D1669" s="4"/>
      <c r="G1669" s="3"/>
      <c r="H1669" s="3"/>
      <c r="I1669" s="3"/>
      <c r="J1669" s="3"/>
      <c r="K1669" s="3"/>
      <c r="M1669" s="4"/>
      <c r="N1669" s="39"/>
      <c r="O1669" s="46"/>
      <c r="P1669" s="4"/>
      <c r="Q1669" s="4"/>
    </row>
    <row r="1670" ht="15.0" customHeight="1">
      <c r="A1670" s="39"/>
      <c r="B1670" s="39"/>
      <c r="C1670" s="47"/>
      <c r="D1670" s="4"/>
      <c r="G1670" s="3"/>
      <c r="H1670" s="3"/>
      <c r="I1670" s="3"/>
      <c r="J1670" s="3"/>
      <c r="K1670" s="3"/>
      <c r="M1670" s="4"/>
      <c r="N1670" s="39"/>
      <c r="O1670" s="46"/>
      <c r="P1670" s="4"/>
      <c r="Q1670" s="4"/>
    </row>
    <row r="1671" ht="15.0" customHeight="1">
      <c r="A1671" s="39"/>
      <c r="B1671" s="39"/>
      <c r="C1671" s="47"/>
      <c r="D1671" s="4"/>
      <c r="G1671" s="3"/>
      <c r="H1671" s="3"/>
      <c r="I1671" s="3"/>
      <c r="J1671" s="3"/>
      <c r="K1671" s="3"/>
      <c r="M1671" s="4"/>
      <c r="N1671" s="39"/>
      <c r="O1671" s="46"/>
      <c r="P1671" s="4"/>
      <c r="Q1671" s="4"/>
    </row>
    <row r="1672" ht="15.0" customHeight="1">
      <c r="A1672" s="39"/>
      <c r="B1672" s="39"/>
      <c r="C1672" s="47"/>
      <c r="D1672" s="4"/>
      <c r="G1672" s="3"/>
      <c r="H1672" s="3"/>
      <c r="I1672" s="3"/>
      <c r="J1672" s="3"/>
      <c r="K1672" s="3"/>
      <c r="M1672" s="4"/>
      <c r="N1672" s="39"/>
      <c r="O1672" s="46"/>
      <c r="P1672" s="4"/>
      <c r="Q1672" s="4"/>
    </row>
    <row r="1673" ht="15.0" customHeight="1">
      <c r="A1673" s="39"/>
      <c r="B1673" s="39"/>
      <c r="C1673" s="47"/>
      <c r="D1673" s="4"/>
      <c r="G1673" s="3"/>
      <c r="H1673" s="3"/>
      <c r="I1673" s="3"/>
      <c r="J1673" s="3"/>
      <c r="K1673" s="3"/>
      <c r="M1673" s="4"/>
      <c r="N1673" s="39"/>
      <c r="O1673" s="46"/>
      <c r="P1673" s="4"/>
      <c r="Q1673" s="4"/>
    </row>
    <row r="1674" ht="15.0" customHeight="1">
      <c r="A1674" s="39"/>
      <c r="B1674" s="39"/>
      <c r="C1674" s="47"/>
      <c r="D1674" s="4"/>
      <c r="G1674" s="3"/>
      <c r="H1674" s="3"/>
      <c r="I1674" s="3"/>
      <c r="J1674" s="3"/>
      <c r="K1674" s="3"/>
      <c r="M1674" s="4"/>
      <c r="N1674" s="39"/>
      <c r="O1674" s="46"/>
      <c r="P1674" s="4"/>
      <c r="Q1674" s="4"/>
    </row>
    <row r="1675" ht="15.0" customHeight="1">
      <c r="A1675" s="39"/>
      <c r="B1675" s="39"/>
      <c r="C1675" s="47"/>
      <c r="D1675" s="4"/>
      <c r="G1675" s="3"/>
      <c r="H1675" s="3"/>
      <c r="I1675" s="3"/>
      <c r="J1675" s="3"/>
      <c r="K1675" s="3"/>
      <c r="M1675" s="4"/>
      <c r="N1675" s="39"/>
      <c r="O1675" s="46"/>
      <c r="P1675" s="4"/>
      <c r="Q1675" s="4"/>
    </row>
    <row r="1676" ht="15.0" customHeight="1">
      <c r="A1676" s="39"/>
      <c r="B1676" s="39"/>
      <c r="C1676" s="47"/>
      <c r="D1676" s="4"/>
      <c r="G1676" s="3"/>
      <c r="H1676" s="3"/>
      <c r="I1676" s="3"/>
      <c r="J1676" s="3"/>
      <c r="K1676" s="3"/>
      <c r="M1676" s="4"/>
      <c r="N1676" s="39"/>
      <c r="O1676" s="46"/>
      <c r="P1676" s="4"/>
      <c r="Q1676" s="4"/>
    </row>
    <row r="1677" ht="15.0" customHeight="1">
      <c r="A1677" s="39"/>
      <c r="B1677" s="39"/>
      <c r="C1677" s="47"/>
      <c r="D1677" s="4"/>
      <c r="G1677" s="3"/>
      <c r="H1677" s="3"/>
      <c r="I1677" s="3"/>
      <c r="J1677" s="3"/>
      <c r="K1677" s="3"/>
      <c r="M1677" s="4"/>
      <c r="N1677" s="39"/>
      <c r="O1677" s="46"/>
      <c r="P1677" s="4"/>
      <c r="Q1677" s="4"/>
    </row>
    <row r="1678" ht="15.0" customHeight="1">
      <c r="A1678" s="39"/>
      <c r="B1678" s="39"/>
      <c r="C1678" s="47"/>
      <c r="D1678" s="4"/>
      <c r="G1678" s="3"/>
      <c r="H1678" s="3"/>
      <c r="I1678" s="3"/>
      <c r="J1678" s="3"/>
      <c r="K1678" s="3"/>
      <c r="M1678" s="4"/>
      <c r="N1678" s="39"/>
      <c r="O1678" s="46"/>
      <c r="P1678" s="4"/>
      <c r="Q1678" s="4"/>
    </row>
    <row r="1679" ht="15.0" customHeight="1">
      <c r="A1679" s="39"/>
      <c r="B1679" s="39"/>
      <c r="C1679" s="47"/>
      <c r="D1679" s="4"/>
      <c r="G1679" s="3"/>
      <c r="H1679" s="3"/>
      <c r="I1679" s="3"/>
      <c r="J1679" s="3"/>
      <c r="K1679" s="3"/>
      <c r="M1679" s="4"/>
      <c r="N1679" s="39"/>
      <c r="O1679" s="46"/>
      <c r="P1679" s="4"/>
      <c r="Q1679" s="4"/>
    </row>
    <row r="1680" ht="15.0" customHeight="1">
      <c r="A1680" s="39"/>
      <c r="B1680" s="39"/>
      <c r="C1680" s="47"/>
      <c r="D1680" s="4"/>
      <c r="G1680" s="3"/>
      <c r="H1680" s="3"/>
      <c r="I1680" s="3"/>
      <c r="J1680" s="3"/>
      <c r="K1680" s="3"/>
      <c r="M1680" s="4"/>
      <c r="N1680" s="39"/>
      <c r="O1680" s="46"/>
      <c r="P1680" s="4"/>
      <c r="Q1680" s="4"/>
    </row>
    <row r="1681" ht="15.0" customHeight="1">
      <c r="A1681" s="39"/>
      <c r="B1681" s="39"/>
      <c r="C1681" s="47"/>
      <c r="D1681" s="4"/>
      <c r="G1681" s="3"/>
      <c r="H1681" s="3"/>
      <c r="I1681" s="3"/>
      <c r="J1681" s="3"/>
      <c r="K1681" s="3"/>
      <c r="M1681" s="4"/>
      <c r="N1681" s="39"/>
      <c r="O1681" s="46"/>
      <c r="P1681" s="4"/>
      <c r="Q1681" s="4"/>
    </row>
    <row r="1682" ht="15.0" customHeight="1">
      <c r="A1682" s="39"/>
      <c r="B1682" s="39"/>
      <c r="C1682" s="47"/>
      <c r="D1682" s="4"/>
      <c r="G1682" s="3"/>
      <c r="H1682" s="3"/>
      <c r="I1682" s="3"/>
      <c r="J1682" s="3"/>
      <c r="K1682" s="3"/>
      <c r="M1682" s="4"/>
      <c r="N1682" s="39"/>
      <c r="O1682" s="46"/>
      <c r="P1682" s="4"/>
      <c r="Q1682" s="4"/>
    </row>
    <row r="1683" ht="15.0" customHeight="1">
      <c r="A1683" s="39"/>
      <c r="B1683" s="39"/>
      <c r="C1683" s="47"/>
      <c r="D1683" s="4"/>
      <c r="G1683" s="3"/>
      <c r="H1683" s="3"/>
      <c r="I1683" s="3"/>
      <c r="J1683" s="3"/>
      <c r="K1683" s="3"/>
      <c r="M1683" s="4"/>
      <c r="N1683" s="39"/>
      <c r="O1683" s="46"/>
      <c r="P1683" s="4"/>
      <c r="Q1683" s="4"/>
    </row>
    <row r="1684" ht="15.0" customHeight="1">
      <c r="A1684" s="39"/>
      <c r="B1684" s="39"/>
      <c r="C1684" s="47"/>
      <c r="D1684" s="4"/>
      <c r="G1684" s="3"/>
      <c r="H1684" s="3"/>
      <c r="I1684" s="3"/>
      <c r="J1684" s="3"/>
      <c r="K1684" s="3"/>
      <c r="M1684" s="4"/>
      <c r="N1684" s="39"/>
      <c r="O1684" s="46"/>
      <c r="P1684" s="4"/>
      <c r="Q1684" s="4"/>
    </row>
    <row r="1685" ht="15.0" customHeight="1">
      <c r="A1685" s="39"/>
      <c r="B1685" s="39"/>
      <c r="C1685" s="47"/>
      <c r="D1685" s="4"/>
      <c r="G1685" s="3"/>
      <c r="H1685" s="3"/>
      <c r="I1685" s="3"/>
      <c r="J1685" s="3"/>
      <c r="K1685" s="3"/>
      <c r="M1685" s="4"/>
      <c r="N1685" s="39"/>
      <c r="O1685" s="46"/>
      <c r="P1685" s="4"/>
      <c r="Q1685" s="4"/>
    </row>
    <row r="1686" ht="15.0" customHeight="1">
      <c r="A1686" s="39"/>
      <c r="B1686" s="39"/>
      <c r="C1686" s="47"/>
      <c r="D1686" s="4"/>
      <c r="G1686" s="3"/>
      <c r="H1686" s="3"/>
      <c r="I1686" s="3"/>
      <c r="J1686" s="3"/>
      <c r="K1686" s="3"/>
      <c r="M1686" s="4"/>
      <c r="N1686" s="39"/>
      <c r="O1686" s="46"/>
      <c r="P1686" s="4"/>
      <c r="Q1686" s="4"/>
    </row>
    <row r="1687" ht="15.0" customHeight="1">
      <c r="A1687" s="39"/>
      <c r="B1687" s="39"/>
      <c r="C1687" s="47"/>
      <c r="D1687" s="4"/>
      <c r="G1687" s="3"/>
      <c r="H1687" s="3"/>
      <c r="I1687" s="3"/>
      <c r="J1687" s="3"/>
      <c r="K1687" s="3"/>
      <c r="M1687" s="4"/>
      <c r="N1687" s="39"/>
      <c r="O1687" s="46"/>
      <c r="P1687" s="4"/>
      <c r="Q1687" s="4"/>
    </row>
    <row r="1688" ht="15.0" customHeight="1">
      <c r="A1688" s="39"/>
      <c r="B1688" s="39"/>
      <c r="C1688" s="47"/>
      <c r="D1688" s="4"/>
      <c r="G1688" s="3"/>
      <c r="H1688" s="3"/>
      <c r="I1688" s="3"/>
      <c r="J1688" s="3"/>
      <c r="K1688" s="3"/>
      <c r="M1688" s="4"/>
      <c r="N1688" s="39"/>
      <c r="O1688" s="46"/>
      <c r="P1688" s="4"/>
      <c r="Q1688" s="4"/>
    </row>
    <row r="1689" ht="15.0" customHeight="1">
      <c r="A1689" s="39"/>
      <c r="B1689" s="39"/>
      <c r="C1689" s="47"/>
      <c r="D1689" s="4"/>
      <c r="G1689" s="3"/>
      <c r="H1689" s="3"/>
      <c r="I1689" s="3"/>
      <c r="J1689" s="3"/>
      <c r="K1689" s="3"/>
      <c r="M1689" s="4"/>
      <c r="N1689" s="39"/>
      <c r="O1689" s="46"/>
      <c r="P1689" s="4"/>
      <c r="Q1689" s="4"/>
    </row>
    <row r="1690" ht="15.0" customHeight="1">
      <c r="A1690" s="39"/>
      <c r="B1690" s="39"/>
      <c r="C1690" s="47"/>
      <c r="D1690" s="4"/>
      <c r="G1690" s="3"/>
      <c r="H1690" s="3"/>
      <c r="I1690" s="3"/>
      <c r="J1690" s="3"/>
      <c r="K1690" s="3"/>
      <c r="M1690" s="4"/>
      <c r="N1690" s="39"/>
      <c r="O1690" s="46"/>
      <c r="P1690" s="4"/>
      <c r="Q1690" s="4"/>
    </row>
    <row r="1691" ht="15.0" customHeight="1">
      <c r="A1691" s="39"/>
      <c r="B1691" s="39"/>
      <c r="C1691" s="47"/>
      <c r="D1691" s="4"/>
      <c r="G1691" s="3"/>
      <c r="H1691" s="3"/>
      <c r="I1691" s="3"/>
      <c r="J1691" s="3"/>
      <c r="K1691" s="3"/>
      <c r="M1691" s="4"/>
      <c r="N1691" s="39"/>
      <c r="O1691" s="46"/>
      <c r="P1691" s="4"/>
      <c r="Q1691" s="4"/>
    </row>
    <row r="1692" ht="15.0" customHeight="1">
      <c r="A1692" s="39"/>
      <c r="B1692" s="39"/>
      <c r="C1692" s="47"/>
      <c r="D1692" s="4"/>
      <c r="G1692" s="3"/>
      <c r="H1692" s="3"/>
      <c r="I1692" s="3"/>
      <c r="J1692" s="3"/>
      <c r="K1692" s="3"/>
      <c r="M1692" s="4"/>
      <c r="N1692" s="39"/>
      <c r="O1692" s="46"/>
      <c r="P1692" s="4"/>
      <c r="Q1692" s="4"/>
    </row>
    <row r="1693" ht="15.0" customHeight="1">
      <c r="A1693" s="39"/>
      <c r="B1693" s="39"/>
      <c r="C1693" s="47"/>
      <c r="D1693" s="4"/>
      <c r="G1693" s="3"/>
      <c r="H1693" s="3"/>
      <c r="I1693" s="3"/>
      <c r="J1693" s="3"/>
      <c r="K1693" s="3"/>
      <c r="M1693" s="4"/>
      <c r="N1693" s="39"/>
      <c r="O1693" s="46"/>
      <c r="P1693" s="4"/>
      <c r="Q1693" s="4"/>
    </row>
    <row r="1694" ht="15.0" customHeight="1">
      <c r="A1694" s="39"/>
      <c r="B1694" s="39"/>
      <c r="C1694" s="47"/>
      <c r="D1694" s="4"/>
      <c r="G1694" s="3"/>
      <c r="H1694" s="3"/>
      <c r="I1694" s="3"/>
      <c r="J1694" s="3"/>
      <c r="K1694" s="3"/>
      <c r="M1694" s="4"/>
      <c r="N1694" s="39"/>
      <c r="O1694" s="46"/>
      <c r="P1694" s="4"/>
      <c r="Q1694" s="4"/>
    </row>
    <row r="1695" ht="15.0" customHeight="1">
      <c r="A1695" s="39"/>
      <c r="B1695" s="39"/>
      <c r="C1695" s="47"/>
      <c r="D1695" s="4"/>
      <c r="G1695" s="3"/>
      <c r="H1695" s="3"/>
      <c r="I1695" s="3"/>
      <c r="J1695" s="3"/>
      <c r="K1695" s="3"/>
      <c r="M1695" s="4"/>
      <c r="N1695" s="39"/>
      <c r="O1695" s="46"/>
      <c r="P1695" s="4"/>
      <c r="Q1695" s="4"/>
    </row>
    <row r="1696" ht="15.0" customHeight="1">
      <c r="A1696" s="39"/>
      <c r="B1696" s="39"/>
      <c r="C1696" s="47"/>
      <c r="D1696" s="4"/>
      <c r="G1696" s="3"/>
      <c r="H1696" s="3"/>
      <c r="I1696" s="3"/>
      <c r="J1696" s="3"/>
      <c r="K1696" s="3"/>
      <c r="M1696" s="4"/>
      <c r="N1696" s="39"/>
      <c r="O1696" s="46"/>
      <c r="P1696" s="4"/>
      <c r="Q1696" s="4"/>
    </row>
    <row r="1697" ht="15.0" customHeight="1">
      <c r="A1697" s="39"/>
      <c r="B1697" s="39"/>
      <c r="C1697" s="47"/>
      <c r="D1697" s="4"/>
      <c r="G1697" s="3"/>
      <c r="H1697" s="3"/>
      <c r="I1697" s="3"/>
      <c r="J1697" s="3"/>
      <c r="K1697" s="3"/>
      <c r="M1697" s="4"/>
      <c r="N1697" s="39"/>
      <c r="O1697" s="46"/>
      <c r="P1697" s="4"/>
      <c r="Q1697" s="4"/>
    </row>
    <row r="1698" ht="15.0" customHeight="1">
      <c r="A1698" s="39"/>
      <c r="B1698" s="39"/>
      <c r="C1698" s="47"/>
      <c r="D1698" s="4"/>
      <c r="G1698" s="3"/>
      <c r="H1698" s="3"/>
      <c r="I1698" s="3"/>
      <c r="J1698" s="3"/>
      <c r="K1698" s="3"/>
      <c r="M1698" s="4"/>
      <c r="N1698" s="39"/>
      <c r="O1698" s="46"/>
      <c r="P1698" s="4"/>
      <c r="Q1698" s="4"/>
    </row>
    <row r="1699" ht="15.0" customHeight="1">
      <c r="A1699" s="39"/>
      <c r="B1699" s="39"/>
      <c r="C1699" s="47"/>
      <c r="D1699" s="4"/>
      <c r="G1699" s="3"/>
      <c r="H1699" s="3"/>
      <c r="I1699" s="3"/>
      <c r="J1699" s="3"/>
      <c r="K1699" s="3"/>
      <c r="M1699" s="4"/>
      <c r="N1699" s="39"/>
      <c r="O1699" s="46"/>
      <c r="P1699" s="4"/>
      <c r="Q1699" s="4"/>
    </row>
    <row r="1700" ht="15.0" customHeight="1">
      <c r="A1700" s="39"/>
      <c r="B1700" s="39"/>
      <c r="C1700" s="47"/>
      <c r="D1700" s="4"/>
      <c r="G1700" s="3"/>
      <c r="H1700" s="3"/>
      <c r="I1700" s="3"/>
      <c r="J1700" s="3"/>
      <c r="K1700" s="3"/>
      <c r="M1700" s="4"/>
      <c r="N1700" s="39"/>
      <c r="O1700" s="46"/>
      <c r="P1700" s="4"/>
      <c r="Q1700" s="4"/>
    </row>
    <row r="1701" ht="15.0" customHeight="1">
      <c r="A1701" s="39"/>
      <c r="B1701" s="39"/>
      <c r="C1701" s="47"/>
      <c r="D1701" s="4"/>
      <c r="G1701" s="3"/>
      <c r="H1701" s="3"/>
      <c r="I1701" s="3"/>
      <c r="J1701" s="3"/>
      <c r="K1701" s="3"/>
      <c r="M1701" s="4"/>
      <c r="N1701" s="39"/>
      <c r="O1701" s="46"/>
      <c r="P1701" s="4"/>
      <c r="Q1701" s="4"/>
    </row>
    <row r="1702" ht="15.0" customHeight="1">
      <c r="A1702" s="39"/>
      <c r="B1702" s="39"/>
      <c r="C1702" s="47"/>
      <c r="D1702" s="4"/>
      <c r="G1702" s="3"/>
      <c r="H1702" s="3"/>
      <c r="I1702" s="3"/>
      <c r="J1702" s="3"/>
      <c r="K1702" s="3"/>
      <c r="M1702" s="4"/>
      <c r="N1702" s="39"/>
      <c r="O1702" s="46"/>
      <c r="P1702" s="4"/>
      <c r="Q1702" s="4"/>
    </row>
    <row r="1703" ht="15.0" customHeight="1">
      <c r="A1703" s="39"/>
      <c r="B1703" s="39"/>
      <c r="C1703" s="47"/>
      <c r="D1703" s="4"/>
      <c r="G1703" s="3"/>
      <c r="H1703" s="3"/>
      <c r="I1703" s="3"/>
      <c r="J1703" s="3"/>
      <c r="K1703" s="3"/>
      <c r="M1703" s="4"/>
      <c r="N1703" s="39"/>
      <c r="O1703" s="46"/>
      <c r="P1703" s="4"/>
      <c r="Q1703" s="4"/>
    </row>
    <row r="1704" ht="15.0" customHeight="1">
      <c r="A1704" s="39"/>
      <c r="B1704" s="39"/>
      <c r="C1704" s="47"/>
      <c r="D1704" s="4"/>
      <c r="G1704" s="3"/>
      <c r="H1704" s="3"/>
      <c r="I1704" s="3"/>
      <c r="J1704" s="3"/>
      <c r="K1704" s="3"/>
      <c r="M1704" s="4"/>
      <c r="N1704" s="39"/>
      <c r="O1704" s="46"/>
      <c r="P1704" s="4"/>
      <c r="Q1704" s="4"/>
    </row>
    <row r="1705" ht="15.0" customHeight="1">
      <c r="A1705" s="39"/>
      <c r="B1705" s="39"/>
      <c r="C1705" s="47"/>
      <c r="D1705" s="4"/>
      <c r="G1705" s="3"/>
      <c r="H1705" s="3"/>
      <c r="I1705" s="3"/>
      <c r="J1705" s="3"/>
      <c r="K1705" s="3"/>
      <c r="M1705" s="4"/>
      <c r="N1705" s="39"/>
      <c r="O1705" s="46"/>
      <c r="P1705" s="4"/>
      <c r="Q1705" s="4"/>
    </row>
    <row r="1706" ht="15.0" customHeight="1">
      <c r="A1706" s="39"/>
      <c r="B1706" s="39"/>
      <c r="C1706" s="47"/>
      <c r="D1706" s="4"/>
      <c r="G1706" s="3"/>
      <c r="H1706" s="3"/>
      <c r="I1706" s="3"/>
      <c r="J1706" s="3"/>
      <c r="K1706" s="3"/>
      <c r="M1706" s="4"/>
      <c r="N1706" s="39"/>
      <c r="O1706" s="46"/>
      <c r="P1706" s="4"/>
      <c r="Q1706" s="4"/>
    </row>
    <row r="1707" ht="15.0" customHeight="1">
      <c r="A1707" s="39"/>
      <c r="B1707" s="39"/>
      <c r="C1707" s="47"/>
      <c r="D1707" s="4"/>
      <c r="G1707" s="3"/>
      <c r="H1707" s="3"/>
      <c r="I1707" s="3"/>
      <c r="J1707" s="3"/>
      <c r="K1707" s="3"/>
      <c r="M1707" s="4"/>
      <c r="N1707" s="39"/>
      <c r="O1707" s="46"/>
      <c r="P1707" s="4"/>
      <c r="Q1707" s="4"/>
    </row>
    <row r="1708" ht="15.0" customHeight="1">
      <c r="A1708" s="39"/>
      <c r="B1708" s="39"/>
      <c r="C1708" s="47"/>
      <c r="D1708" s="4"/>
      <c r="G1708" s="3"/>
      <c r="H1708" s="3"/>
      <c r="I1708" s="3"/>
      <c r="J1708" s="3"/>
      <c r="K1708" s="3"/>
      <c r="M1708" s="4"/>
      <c r="N1708" s="39"/>
      <c r="O1708" s="46"/>
      <c r="P1708" s="4"/>
      <c r="Q1708" s="4"/>
    </row>
    <row r="1709" ht="15.0" customHeight="1">
      <c r="A1709" s="39"/>
      <c r="B1709" s="39"/>
      <c r="C1709" s="47"/>
      <c r="D1709" s="4"/>
      <c r="G1709" s="3"/>
      <c r="H1709" s="3"/>
      <c r="I1709" s="3"/>
      <c r="J1709" s="3"/>
      <c r="K1709" s="3"/>
      <c r="M1709" s="4"/>
      <c r="N1709" s="39"/>
      <c r="O1709" s="46"/>
      <c r="P1709" s="4"/>
      <c r="Q1709" s="4"/>
    </row>
    <row r="1710" ht="15.0" customHeight="1">
      <c r="A1710" s="39"/>
      <c r="B1710" s="39"/>
      <c r="C1710" s="47"/>
      <c r="D1710" s="4"/>
      <c r="G1710" s="3"/>
      <c r="H1710" s="3"/>
      <c r="I1710" s="3"/>
      <c r="J1710" s="3"/>
      <c r="K1710" s="3"/>
      <c r="M1710" s="4"/>
      <c r="N1710" s="39"/>
      <c r="O1710" s="46"/>
      <c r="P1710" s="4"/>
      <c r="Q1710" s="4"/>
    </row>
    <row r="1711" ht="15.0" customHeight="1">
      <c r="A1711" s="39"/>
      <c r="B1711" s="39"/>
      <c r="C1711" s="47"/>
      <c r="D1711" s="4"/>
      <c r="G1711" s="3"/>
      <c r="H1711" s="3"/>
      <c r="I1711" s="3"/>
      <c r="J1711" s="3"/>
      <c r="K1711" s="3"/>
      <c r="M1711" s="4"/>
      <c r="N1711" s="39"/>
      <c r="O1711" s="46"/>
      <c r="P1711" s="4"/>
      <c r="Q1711" s="4"/>
    </row>
    <row r="1712" ht="15.0" customHeight="1">
      <c r="A1712" s="39"/>
      <c r="B1712" s="39"/>
      <c r="C1712" s="47"/>
      <c r="D1712" s="4"/>
      <c r="G1712" s="3"/>
      <c r="H1712" s="3"/>
      <c r="I1712" s="3"/>
      <c r="J1712" s="3"/>
      <c r="K1712" s="3"/>
      <c r="M1712" s="4"/>
      <c r="N1712" s="39"/>
      <c r="O1712" s="46"/>
      <c r="P1712" s="4"/>
      <c r="Q1712" s="4"/>
    </row>
    <row r="1713" ht="15.0" customHeight="1">
      <c r="A1713" s="39"/>
      <c r="B1713" s="39"/>
      <c r="C1713" s="47"/>
      <c r="D1713" s="4"/>
      <c r="G1713" s="3"/>
      <c r="H1713" s="3"/>
      <c r="I1713" s="3"/>
      <c r="J1713" s="3"/>
      <c r="K1713" s="3"/>
      <c r="M1713" s="4"/>
      <c r="N1713" s="39"/>
      <c r="O1713" s="46"/>
      <c r="P1713" s="4"/>
      <c r="Q1713" s="4"/>
    </row>
    <row r="1714" ht="15.0" customHeight="1">
      <c r="A1714" s="39"/>
      <c r="B1714" s="39"/>
      <c r="C1714" s="47"/>
      <c r="D1714" s="4"/>
      <c r="G1714" s="3"/>
      <c r="H1714" s="3"/>
      <c r="I1714" s="3"/>
      <c r="J1714" s="3"/>
      <c r="K1714" s="3"/>
      <c r="M1714" s="4"/>
      <c r="N1714" s="39"/>
      <c r="O1714" s="46"/>
      <c r="P1714" s="4"/>
      <c r="Q1714" s="4"/>
    </row>
    <row r="1715" ht="15.0" customHeight="1">
      <c r="A1715" s="39"/>
      <c r="B1715" s="39"/>
      <c r="C1715" s="47"/>
      <c r="D1715" s="4"/>
      <c r="G1715" s="3"/>
      <c r="H1715" s="3"/>
      <c r="I1715" s="3"/>
      <c r="J1715" s="3"/>
      <c r="K1715" s="3"/>
      <c r="M1715" s="4"/>
      <c r="N1715" s="39"/>
      <c r="O1715" s="46"/>
      <c r="P1715" s="4"/>
      <c r="Q1715" s="4"/>
    </row>
    <row r="1716" ht="15.0" customHeight="1">
      <c r="A1716" s="39"/>
      <c r="B1716" s="39"/>
      <c r="C1716" s="47"/>
      <c r="D1716" s="4"/>
      <c r="G1716" s="3"/>
      <c r="H1716" s="3"/>
      <c r="I1716" s="3"/>
      <c r="J1716" s="3"/>
      <c r="K1716" s="3"/>
      <c r="M1716" s="4"/>
      <c r="N1716" s="39"/>
      <c r="O1716" s="46"/>
      <c r="P1716" s="4"/>
      <c r="Q1716" s="4"/>
    </row>
    <row r="1717" ht="15.0" customHeight="1">
      <c r="A1717" s="39"/>
      <c r="B1717" s="39"/>
      <c r="C1717" s="47"/>
      <c r="D1717" s="4"/>
      <c r="G1717" s="3"/>
      <c r="H1717" s="3"/>
      <c r="I1717" s="3"/>
      <c r="J1717" s="3"/>
      <c r="K1717" s="3"/>
      <c r="M1717" s="4"/>
      <c r="N1717" s="39"/>
      <c r="O1717" s="46"/>
      <c r="P1717" s="4"/>
      <c r="Q1717" s="4"/>
    </row>
    <row r="1718" ht="15.0" customHeight="1">
      <c r="A1718" s="39"/>
      <c r="B1718" s="39"/>
      <c r="C1718" s="47"/>
      <c r="D1718" s="4"/>
      <c r="G1718" s="3"/>
      <c r="H1718" s="3"/>
      <c r="I1718" s="3"/>
      <c r="J1718" s="3"/>
      <c r="K1718" s="3"/>
      <c r="M1718" s="4"/>
      <c r="N1718" s="39"/>
      <c r="O1718" s="46"/>
      <c r="P1718" s="4"/>
      <c r="Q1718" s="4"/>
    </row>
    <row r="1719" ht="15.0" customHeight="1">
      <c r="A1719" s="39"/>
      <c r="B1719" s="39"/>
      <c r="C1719" s="47"/>
      <c r="D1719" s="4"/>
      <c r="G1719" s="3"/>
      <c r="H1719" s="3"/>
      <c r="I1719" s="3"/>
      <c r="J1719" s="3"/>
      <c r="K1719" s="3"/>
      <c r="M1719" s="4"/>
      <c r="N1719" s="39"/>
      <c r="O1719" s="46"/>
      <c r="P1719" s="4"/>
      <c r="Q1719" s="4"/>
    </row>
    <row r="1720" ht="15.0" customHeight="1">
      <c r="A1720" s="39"/>
      <c r="B1720" s="39"/>
      <c r="C1720" s="47"/>
      <c r="D1720" s="4"/>
      <c r="G1720" s="3"/>
      <c r="H1720" s="3"/>
      <c r="I1720" s="3"/>
      <c r="J1720" s="3"/>
      <c r="K1720" s="3"/>
      <c r="M1720" s="4"/>
      <c r="N1720" s="39"/>
      <c r="O1720" s="46"/>
      <c r="P1720" s="4"/>
      <c r="Q1720" s="4"/>
    </row>
    <row r="1721" ht="15.0" customHeight="1">
      <c r="A1721" s="39"/>
      <c r="B1721" s="39"/>
      <c r="C1721" s="47"/>
      <c r="D1721" s="4"/>
      <c r="G1721" s="3"/>
      <c r="H1721" s="3"/>
      <c r="I1721" s="3"/>
      <c r="J1721" s="3"/>
      <c r="K1721" s="3"/>
      <c r="M1721" s="4"/>
      <c r="N1721" s="39"/>
      <c r="O1721" s="46"/>
      <c r="P1721" s="4"/>
      <c r="Q1721" s="4"/>
    </row>
    <row r="1722" ht="15.0" customHeight="1">
      <c r="A1722" s="39"/>
      <c r="B1722" s="39"/>
      <c r="C1722" s="47"/>
      <c r="D1722" s="4"/>
      <c r="G1722" s="3"/>
      <c r="H1722" s="3"/>
      <c r="I1722" s="3"/>
      <c r="J1722" s="3"/>
      <c r="K1722" s="3"/>
      <c r="M1722" s="4"/>
      <c r="N1722" s="39"/>
      <c r="O1722" s="46"/>
      <c r="P1722" s="4"/>
      <c r="Q1722" s="4"/>
    </row>
    <row r="1723" ht="15.0" customHeight="1">
      <c r="A1723" s="39"/>
      <c r="B1723" s="39"/>
      <c r="C1723" s="47"/>
      <c r="D1723" s="4"/>
      <c r="G1723" s="3"/>
      <c r="H1723" s="3"/>
      <c r="I1723" s="3"/>
      <c r="J1723" s="3"/>
      <c r="K1723" s="3"/>
      <c r="M1723" s="4"/>
      <c r="N1723" s="39"/>
      <c r="O1723" s="46"/>
      <c r="P1723" s="4"/>
      <c r="Q1723" s="4"/>
    </row>
    <row r="1724" ht="15.0" customHeight="1">
      <c r="A1724" s="39"/>
      <c r="B1724" s="39"/>
      <c r="C1724" s="47"/>
      <c r="D1724" s="4"/>
      <c r="G1724" s="3"/>
      <c r="H1724" s="3"/>
      <c r="I1724" s="3"/>
      <c r="J1724" s="3"/>
      <c r="K1724" s="3"/>
      <c r="M1724" s="4"/>
      <c r="N1724" s="39"/>
      <c r="O1724" s="46"/>
      <c r="P1724" s="4"/>
      <c r="Q1724" s="4"/>
    </row>
    <row r="1725" ht="15.0" customHeight="1">
      <c r="A1725" s="39"/>
      <c r="B1725" s="39"/>
      <c r="C1725" s="47"/>
      <c r="D1725" s="4"/>
      <c r="G1725" s="3"/>
      <c r="H1725" s="3"/>
      <c r="I1725" s="3"/>
      <c r="J1725" s="3"/>
      <c r="K1725" s="3"/>
      <c r="M1725" s="4"/>
      <c r="N1725" s="39"/>
      <c r="O1725" s="46"/>
      <c r="P1725" s="4"/>
      <c r="Q1725" s="4"/>
    </row>
    <row r="1726" ht="15.0" customHeight="1">
      <c r="A1726" s="39"/>
      <c r="B1726" s="39"/>
      <c r="C1726" s="47"/>
      <c r="D1726" s="4"/>
      <c r="G1726" s="3"/>
      <c r="H1726" s="3"/>
      <c r="I1726" s="3"/>
      <c r="J1726" s="3"/>
      <c r="K1726" s="3"/>
      <c r="M1726" s="4"/>
      <c r="N1726" s="39"/>
      <c r="O1726" s="46"/>
      <c r="P1726" s="4"/>
      <c r="Q1726" s="4"/>
    </row>
    <row r="1727" ht="15.0" customHeight="1">
      <c r="A1727" s="39"/>
      <c r="B1727" s="39"/>
      <c r="C1727" s="47"/>
      <c r="D1727" s="4"/>
      <c r="G1727" s="3"/>
      <c r="H1727" s="3"/>
      <c r="I1727" s="3"/>
      <c r="J1727" s="3"/>
      <c r="K1727" s="3"/>
      <c r="M1727" s="4"/>
      <c r="N1727" s="39"/>
      <c r="O1727" s="46"/>
      <c r="P1727" s="4"/>
      <c r="Q1727" s="4"/>
    </row>
    <row r="1728" ht="15.0" customHeight="1">
      <c r="A1728" s="39"/>
      <c r="B1728" s="39"/>
      <c r="C1728" s="47"/>
      <c r="D1728" s="4"/>
      <c r="G1728" s="3"/>
      <c r="H1728" s="3"/>
      <c r="I1728" s="3"/>
      <c r="J1728" s="3"/>
      <c r="K1728" s="3"/>
      <c r="M1728" s="4"/>
      <c r="N1728" s="39"/>
      <c r="O1728" s="46"/>
      <c r="P1728" s="4"/>
      <c r="Q1728" s="4"/>
    </row>
    <row r="1729" ht="15.0" customHeight="1">
      <c r="A1729" s="39"/>
      <c r="B1729" s="39"/>
      <c r="C1729" s="47"/>
      <c r="D1729" s="4"/>
      <c r="G1729" s="3"/>
      <c r="H1729" s="3"/>
      <c r="I1729" s="3"/>
      <c r="J1729" s="3"/>
      <c r="K1729" s="3"/>
      <c r="M1729" s="4"/>
      <c r="N1729" s="39"/>
      <c r="O1729" s="46"/>
      <c r="P1729" s="4"/>
      <c r="Q1729" s="4"/>
    </row>
    <row r="1730" ht="15.0" customHeight="1">
      <c r="A1730" s="39"/>
      <c r="B1730" s="39"/>
      <c r="C1730" s="47"/>
      <c r="D1730" s="4"/>
      <c r="G1730" s="3"/>
      <c r="H1730" s="3"/>
      <c r="I1730" s="3"/>
      <c r="J1730" s="3"/>
      <c r="K1730" s="3"/>
      <c r="M1730" s="4"/>
      <c r="N1730" s="39"/>
      <c r="O1730" s="46"/>
      <c r="P1730" s="4"/>
      <c r="Q1730" s="4"/>
    </row>
    <row r="1731" ht="15.0" customHeight="1">
      <c r="A1731" s="39"/>
      <c r="B1731" s="39"/>
      <c r="C1731" s="47"/>
      <c r="D1731" s="4"/>
      <c r="G1731" s="3"/>
      <c r="H1731" s="3"/>
      <c r="I1731" s="3"/>
      <c r="J1731" s="3"/>
      <c r="K1731" s="3"/>
      <c r="M1731" s="4"/>
      <c r="N1731" s="39"/>
      <c r="O1731" s="46"/>
      <c r="P1731" s="4"/>
      <c r="Q1731" s="4"/>
    </row>
    <row r="1732" ht="15.0" customHeight="1">
      <c r="A1732" s="39"/>
      <c r="B1732" s="39"/>
      <c r="C1732" s="47"/>
      <c r="D1732" s="4"/>
      <c r="G1732" s="3"/>
      <c r="H1732" s="3"/>
      <c r="I1732" s="3"/>
      <c r="J1732" s="3"/>
      <c r="K1732" s="3"/>
      <c r="M1732" s="4"/>
      <c r="N1732" s="39"/>
      <c r="O1732" s="46"/>
      <c r="P1732" s="4"/>
      <c r="Q1732" s="4"/>
    </row>
    <row r="1733" ht="15.0" customHeight="1">
      <c r="A1733" s="39"/>
      <c r="B1733" s="39"/>
      <c r="C1733" s="47"/>
      <c r="D1733" s="4"/>
      <c r="G1733" s="3"/>
      <c r="H1733" s="3"/>
      <c r="I1733" s="3"/>
      <c r="J1733" s="3"/>
      <c r="K1733" s="3"/>
      <c r="M1733" s="4"/>
      <c r="N1733" s="39"/>
      <c r="O1733" s="46"/>
      <c r="P1733" s="4"/>
      <c r="Q1733" s="4"/>
    </row>
    <row r="1734" ht="15.0" customHeight="1">
      <c r="A1734" s="39"/>
      <c r="B1734" s="39"/>
      <c r="C1734" s="47"/>
      <c r="D1734" s="4"/>
      <c r="G1734" s="3"/>
      <c r="H1734" s="3"/>
      <c r="I1734" s="3"/>
      <c r="J1734" s="3"/>
      <c r="K1734" s="3"/>
      <c r="M1734" s="4"/>
      <c r="N1734" s="39"/>
      <c r="O1734" s="46"/>
      <c r="P1734" s="4"/>
      <c r="Q1734" s="4"/>
    </row>
    <row r="1735" ht="15.0" customHeight="1">
      <c r="A1735" s="39"/>
      <c r="B1735" s="39"/>
      <c r="C1735" s="47"/>
      <c r="D1735" s="4"/>
      <c r="G1735" s="3"/>
      <c r="H1735" s="3"/>
      <c r="I1735" s="3"/>
      <c r="J1735" s="3"/>
      <c r="K1735" s="3"/>
      <c r="M1735" s="4"/>
      <c r="N1735" s="39"/>
      <c r="O1735" s="46"/>
      <c r="P1735" s="4"/>
      <c r="Q1735" s="4"/>
    </row>
    <row r="1736" ht="15.0" customHeight="1">
      <c r="A1736" s="39"/>
      <c r="B1736" s="39"/>
      <c r="C1736" s="47"/>
      <c r="D1736" s="4"/>
      <c r="G1736" s="3"/>
      <c r="H1736" s="3"/>
      <c r="I1736" s="3"/>
      <c r="J1736" s="3"/>
      <c r="K1736" s="3"/>
      <c r="M1736" s="4"/>
      <c r="N1736" s="39"/>
      <c r="O1736" s="46"/>
      <c r="P1736" s="4"/>
      <c r="Q1736" s="4"/>
    </row>
    <row r="1737" ht="15.0" customHeight="1">
      <c r="A1737" s="39"/>
      <c r="B1737" s="39"/>
      <c r="C1737" s="47"/>
      <c r="D1737" s="4"/>
      <c r="G1737" s="3"/>
      <c r="H1737" s="3"/>
      <c r="I1737" s="3"/>
      <c r="J1737" s="3"/>
      <c r="K1737" s="3"/>
      <c r="M1737" s="4"/>
      <c r="N1737" s="39"/>
      <c r="O1737" s="46"/>
      <c r="P1737" s="4"/>
      <c r="Q1737" s="4"/>
    </row>
    <row r="1738" ht="15.0" customHeight="1">
      <c r="A1738" s="39"/>
      <c r="B1738" s="39"/>
      <c r="C1738" s="47"/>
      <c r="D1738" s="4"/>
      <c r="G1738" s="3"/>
      <c r="H1738" s="3"/>
      <c r="I1738" s="3"/>
      <c r="J1738" s="3"/>
      <c r="K1738" s="3"/>
      <c r="M1738" s="4"/>
      <c r="N1738" s="39"/>
      <c r="O1738" s="46"/>
      <c r="P1738" s="4"/>
      <c r="Q1738" s="4"/>
    </row>
    <row r="1739" ht="15.0" customHeight="1">
      <c r="A1739" s="39"/>
      <c r="B1739" s="39"/>
      <c r="C1739" s="47"/>
      <c r="D1739" s="4"/>
      <c r="G1739" s="3"/>
      <c r="H1739" s="3"/>
      <c r="I1739" s="3"/>
      <c r="J1739" s="3"/>
      <c r="K1739" s="3"/>
      <c r="M1739" s="4"/>
      <c r="N1739" s="39"/>
      <c r="O1739" s="46"/>
      <c r="P1739" s="4"/>
      <c r="Q1739" s="4"/>
    </row>
    <row r="1740" ht="15.0" customHeight="1">
      <c r="A1740" s="39"/>
      <c r="B1740" s="39"/>
      <c r="C1740" s="47"/>
      <c r="D1740" s="4"/>
      <c r="G1740" s="3"/>
      <c r="H1740" s="3"/>
      <c r="I1740" s="3"/>
      <c r="J1740" s="3"/>
      <c r="K1740" s="3"/>
      <c r="M1740" s="4"/>
      <c r="N1740" s="39"/>
      <c r="O1740" s="46"/>
      <c r="P1740" s="4"/>
      <c r="Q1740" s="4"/>
    </row>
    <row r="1741" ht="15.0" customHeight="1">
      <c r="A1741" s="39"/>
      <c r="B1741" s="39"/>
      <c r="C1741" s="47"/>
      <c r="D1741" s="4"/>
      <c r="G1741" s="3"/>
      <c r="H1741" s="3"/>
      <c r="I1741" s="3"/>
      <c r="J1741" s="3"/>
      <c r="K1741" s="3"/>
      <c r="M1741" s="4"/>
      <c r="N1741" s="39"/>
      <c r="O1741" s="46"/>
      <c r="P1741" s="4"/>
      <c r="Q1741" s="4"/>
    </row>
    <row r="1742" ht="15.0" customHeight="1">
      <c r="A1742" s="39"/>
      <c r="B1742" s="39"/>
      <c r="C1742" s="47"/>
      <c r="D1742" s="4"/>
      <c r="G1742" s="3"/>
      <c r="H1742" s="3"/>
      <c r="I1742" s="3"/>
      <c r="J1742" s="3"/>
      <c r="K1742" s="3"/>
      <c r="M1742" s="4"/>
      <c r="N1742" s="39"/>
      <c r="O1742" s="46"/>
      <c r="P1742" s="4"/>
      <c r="Q1742" s="4"/>
    </row>
    <row r="1743" ht="15.0" customHeight="1">
      <c r="A1743" s="39"/>
      <c r="B1743" s="39"/>
      <c r="C1743" s="47"/>
      <c r="D1743" s="4"/>
      <c r="G1743" s="3"/>
      <c r="H1743" s="3"/>
      <c r="I1743" s="3"/>
      <c r="J1743" s="3"/>
      <c r="K1743" s="3"/>
      <c r="M1743" s="4"/>
      <c r="N1743" s="39"/>
      <c r="O1743" s="46"/>
      <c r="P1743" s="4"/>
      <c r="Q1743" s="4"/>
    </row>
    <row r="1744" ht="15.0" customHeight="1">
      <c r="A1744" s="39"/>
      <c r="B1744" s="39"/>
      <c r="C1744" s="47"/>
      <c r="D1744" s="4"/>
      <c r="G1744" s="3"/>
      <c r="H1744" s="3"/>
      <c r="I1744" s="3"/>
      <c r="J1744" s="3"/>
      <c r="K1744" s="3"/>
      <c r="M1744" s="4"/>
      <c r="N1744" s="39"/>
      <c r="O1744" s="46"/>
      <c r="P1744" s="4"/>
      <c r="Q1744" s="4"/>
    </row>
    <row r="1745" ht="15.0" customHeight="1">
      <c r="A1745" s="39"/>
      <c r="B1745" s="39"/>
      <c r="C1745" s="47"/>
      <c r="D1745" s="4"/>
      <c r="G1745" s="3"/>
      <c r="H1745" s="3"/>
      <c r="I1745" s="3"/>
      <c r="J1745" s="3"/>
      <c r="K1745" s="3"/>
      <c r="M1745" s="4"/>
      <c r="N1745" s="39"/>
      <c r="O1745" s="46"/>
      <c r="P1745" s="4"/>
      <c r="Q1745" s="4"/>
    </row>
    <row r="1746" ht="15.0" customHeight="1">
      <c r="A1746" s="39"/>
      <c r="B1746" s="39"/>
      <c r="C1746" s="47"/>
      <c r="D1746" s="4"/>
      <c r="G1746" s="3"/>
      <c r="H1746" s="3"/>
      <c r="I1746" s="3"/>
      <c r="J1746" s="3"/>
      <c r="K1746" s="3"/>
      <c r="M1746" s="4"/>
      <c r="N1746" s="39"/>
      <c r="O1746" s="46"/>
      <c r="P1746" s="4"/>
      <c r="Q1746" s="4"/>
    </row>
    <row r="1747" ht="15.0" customHeight="1">
      <c r="A1747" s="39"/>
      <c r="B1747" s="39"/>
      <c r="C1747" s="47"/>
      <c r="D1747" s="4"/>
      <c r="G1747" s="3"/>
      <c r="H1747" s="3"/>
      <c r="I1747" s="3"/>
      <c r="J1747" s="3"/>
      <c r="K1747" s="3"/>
      <c r="M1747" s="4"/>
      <c r="N1747" s="39"/>
      <c r="O1747" s="46"/>
      <c r="P1747" s="4"/>
      <c r="Q1747" s="4"/>
    </row>
    <row r="1748" ht="15.0" customHeight="1">
      <c r="A1748" s="39"/>
      <c r="B1748" s="39"/>
      <c r="C1748" s="47"/>
      <c r="D1748" s="4"/>
      <c r="G1748" s="3"/>
      <c r="H1748" s="3"/>
      <c r="I1748" s="3"/>
      <c r="J1748" s="3"/>
      <c r="K1748" s="3"/>
      <c r="M1748" s="4"/>
      <c r="N1748" s="39"/>
      <c r="O1748" s="46"/>
      <c r="P1748" s="4"/>
      <c r="Q1748" s="4"/>
    </row>
    <row r="1749" ht="15.0" customHeight="1">
      <c r="A1749" s="39"/>
      <c r="B1749" s="39"/>
      <c r="C1749" s="47"/>
      <c r="D1749" s="4"/>
      <c r="G1749" s="3"/>
      <c r="H1749" s="3"/>
      <c r="I1749" s="3"/>
      <c r="J1749" s="3"/>
      <c r="K1749" s="3"/>
      <c r="M1749" s="4"/>
      <c r="N1749" s="39"/>
      <c r="O1749" s="46"/>
      <c r="P1749" s="4"/>
      <c r="Q1749" s="4"/>
    </row>
    <row r="1750" ht="15.0" customHeight="1">
      <c r="A1750" s="39"/>
      <c r="B1750" s="39"/>
      <c r="C1750" s="47"/>
      <c r="D1750" s="4"/>
      <c r="G1750" s="3"/>
      <c r="H1750" s="3"/>
      <c r="I1750" s="3"/>
      <c r="J1750" s="3"/>
      <c r="K1750" s="3"/>
      <c r="M1750" s="4"/>
      <c r="N1750" s="39"/>
      <c r="O1750" s="46"/>
      <c r="P1750" s="4"/>
      <c r="Q1750" s="4"/>
    </row>
    <row r="1751" ht="15.0" customHeight="1">
      <c r="A1751" s="39"/>
      <c r="B1751" s="39"/>
      <c r="C1751" s="47"/>
      <c r="D1751" s="4"/>
      <c r="G1751" s="3"/>
      <c r="H1751" s="3"/>
      <c r="I1751" s="3"/>
      <c r="J1751" s="3"/>
      <c r="K1751" s="3"/>
      <c r="M1751" s="4"/>
      <c r="N1751" s="39"/>
      <c r="O1751" s="46"/>
      <c r="P1751" s="4"/>
      <c r="Q1751" s="4"/>
    </row>
    <row r="1752" ht="15.0" customHeight="1">
      <c r="A1752" s="39"/>
      <c r="B1752" s="39"/>
      <c r="C1752" s="47"/>
      <c r="D1752" s="4"/>
      <c r="G1752" s="3"/>
      <c r="H1752" s="3"/>
      <c r="I1752" s="3"/>
      <c r="J1752" s="3"/>
      <c r="K1752" s="3"/>
      <c r="M1752" s="4"/>
      <c r="N1752" s="39"/>
      <c r="O1752" s="46"/>
      <c r="P1752" s="4"/>
      <c r="Q1752" s="4"/>
    </row>
    <row r="1753" ht="15.0" customHeight="1">
      <c r="A1753" s="39"/>
      <c r="B1753" s="39"/>
      <c r="C1753" s="47"/>
      <c r="D1753" s="4"/>
      <c r="G1753" s="3"/>
      <c r="H1753" s="3"/>
      <c r="I1753" s="3"/>
      <c r="J1753" s="3"/>
      <c r="K1753" s="3"/>
      <c r="M1753" s="4"/>
      <c r="N1753" s="39"/>
      <c r="O1753" s="46"/>
      <c r="P1753" s="4"/>
      <c r="Q1753" s="4"/>
    </row>
    <row r="1754" ht="15.0" customHeight="1">
      <c r="A1754" s="39"/>
      <c r="B1754" s="39"/>
      <c r="C1754" s="47"/>
      <c r="D1754" s="4"/>
      <c r="G1754" s="3"/>
      <c r="H1754" s="3"/>
      <c r="I1754" s="3"/>
      <c r="J1754" s="3"/>
      <c r="K1754" s="3"/>
      <c r="M1754" s="4"/>
      <c r="N1754" s="39"/>
      <c r="O1754" s="46"/>
      <c r="P1754" s="4"/>
      <c r="Q1754" s="4"/>
    </row>
    <row r="1755" ht="15.0" customHeight="1">
      <c r="A1755" s="39"/>
      <c r="B1755" s="39"/>
      <c r="C1755" s="47"/>
      <c r="D1755" s="4"/>
      <c r="G1755" s="3"/>
      <c r="H1755" s="3"/>
      <c r="I1755" s="3"/>
      <c r="J1755" s="3"/>
      <c r="K1755" s="3"/>
      <c r="M1755" s="4"/>
      <c r="N1755" s="39"/>
      <c r="O1755" s="46"/>
      <c r="P1755" s="4"/>
      <c r="Q1755" s="4"/>
    </row>
    <row r="1756" ht="15.0" customHeight="1">
      <c r="A1756" s="39"/>
      <c r="B1756" s="39"/>
      <c r="C1756" s="47"/>
      <c r="D1756" s="4"/>
      <c r="G1756" s="3"/>
      <c r="H1756" s="3"/>
      <c r="I1756" s="3"/>
      <c r="J1756" s="3"/>
      <c r="K1756" s="3"/>
      <c r="M1756" s="4"/>
      <c r="N1756" s="39"/>
      <c r="O1756" s="46"/>
      <c r="P1756" s="4"/>
      <c r="Q1756" s="4"/>
    </row>
    <row r="1757" ht="15.0" customHeight="1">
      <c r="A1757" s="39"/>
      <c r="B1757" s="39"/>
      <c r="C1757" s="47"/>
      <c r="D1757" s="4"/>
      <c r="G1757" s="3"/>
      <c r="H1757" s="3"/>
      <c r="I1757" s="3"/>
      <c r="J1757" s="3"/>
      <c r="K1757" s="3"/>
      <c r="M1757" s="4"/>
      <c r="N1757" s="39"/>
      <c r="O1757" s="46"/>
      <c r="P1757" s="4"/>
      <c r="Q1757" s="4"/>
    </row>
    <row r="1758" ht="15.0" customHeight="1">
      <c r="A1758" s="39"/>
      <c r="B1758" s="39"/>
      <c r="C1758" s="47"/>
      <c r="D1758" s="4"/>
      <c r="G1758" s="3"/>
      <c r="H1758" s="3"/>
      <c r="I1758" s="3"/>
      <c r="J1758" s="3"/>
      <c r="K1758" s="3"/>
      <c r="M1758" s="4"/>
      <c r="N1758" s="39"/>
      <c r="O1758" s="46"/>
      <c r="P1758" s="4"/>
      <c r="Q1758" s="4"/>
    </row>
    <row r="1759" ht="15.0" customHeight="1">
      <c r="A1759" s="39"/>
      <c r="B1759" s="39"/>
      <c r="C1759" s="47"/>
      <c r="D1759" s="4"/>
      <c r="G1759" s="3"/>
      <c r="H1759" s="3"/>
      <c r="I1759" s="3"/>
      <c r="J1759" s="3"/>
      <c r="K1759" s="3"/>
      <c r="M1759" s="4"/>
      <c r="N1759" s="39"/>
      <c r="O1759" s="46"/>
      <c r="P1759" s="4"/>
      <c r="Q1759" s="4"/>
    </row>
    <row r="1760" ht="15.0" customHeight="1">
      <c r="A1760" s="39"/>
      <c r="B1760" s="39"/>
      <c r="C1760" s="47"/>
      <c r="D1760" s="4"/>
      <c r="G1760" s="3"/>
      <c r="H1760" s="3"/>
      <c r="I1760" s="3"/>
      <c r="J1760" s="3"/>
      <c r="K1760" s="3"/>
      <c r="M1760" s="4"/>
      <c r="N1760" s="39"/>
      <c r="O1760" s="46"/>
      <c r="P1760" s="4"/>
      <c r="Q1760" s="4"/>
    </row>
    <row r="1761" ht="15.0" customHeight="1">
      <c r="A1761" s="39"/>
      <c r="B1761" s="39"/>
      <c r="C1761" s="47"/>
      <c r="D1761" s="4"/>
      <c r="G1761" s="3"/>
      <c r="H1761" s="3"/>
      <c r="I1761" s="3"/>
      <c r="J1761" s="3"/>
      <c r="K1761" s="3"/>
      <c r="M1761" s="4"/>
      <c r="N1761" s="39"/>
      <c r="O1761" s="46"/>
      <c r="P1761" s="4"/>
      <c r="Q1761" s="4"/>
    </row>
    <row r="1762" ht="15.0" customHeight="1">
      <c r="A1762" s="39"/>
      <c r="B1762" s="39"/>
      <c r="C1762" s="47"/>
      <c r="D1762" s="4"/>
      <c r="G1762" s="3"/>
      <c r="H1762" s="3"/>
      <c r="I1762" s="3"/>
      <c r="J1762" s="3"/>
      <c r="K1762" s="3"/>
      <c r="M1762" s="4"/>
      <c r="N1762" s="39"/>
      <c r="O1762" s="46"/>
      <c r="P1762" s="4"/>
      <c r="Q1762" s="4"/>
    </row>
    <row r="1763" ht="15.0" customHeight="1">
      <c r="A1763" s="39"/>
      <c r="B1763" s="39"/>
      <c r="C1763" s="47"/>
      <c r="D1763" s="4"/>
      <c r="G1763" s="3"/>
      <c r="H1763" s="3"/>
      <c r="I1763" s="3"/>
      <c r="J1763" s="3"/>
      <c r="K1763" s="3"/>
      <c r="M1763" s="4"/>
      <c r="N1763" s="39"/>
      <c r="O1763" s="46"/>
      <c r="P1763" s="4"/>
      <c r="Q1763" s="4"/>
    </row>
    <row r="1764" ht="15.0" customHeight="1">
      <c r="A1764" s="39"/>
      <c r="B1764" s="39"/>
      <c r="C1764" s="47"/>
      <c r="D1764" s="4"/>
      <c r="G1764" s="3"/>
      <c r="H1764" s="3"/>
      <c r="I1764" s="3"/>
      <c r="J1764" s="3"/>
      <c r="K1764" s="3"/>
      <c r="M1764" s="4"/>
      <c r="N1764" s="39"/>
      <c r="O1764" s="46"/>
      <c r="P1764" s="4"/>
      <c r="Q1764" s="4"/>
    </row>
    <row r="1765" ht="15.0" customHeight="1">
      <c r="A1765" s="39"/>
      <c r="B1765" s="39"/>
      <c r="C1765" s="47"/>
      <c r="D1765" s="4"/>
      <c r="G1765" s="3"/>
      <c r="H1765" s="3"/>
      <c r="I1765" s="3"/>
      <c r="J1765" s="3"/>
      <c r="K1765" s="3"/>
      <c r="M1765" s="4"/>
      <c r="N1765" s="39"/>
      <c r="O1765" s="46"/>
      <c r="P1765" s="4"/>
      <c r="Q1765" s="4"/>
    </row>
    <row r="1766" ht="15.0" customHeight="1">
      <c r="A1766" s="39"/>
      <c r="B1766" s="39"/>
      <c r="C1766" s="47"/>
      <c r="D1766" s="4"/>
      <c r="G1766" s="3"/>
      <c r="H1766" s="3"/>
      <c r="I1766" s="3"/>
      <c r="J1766" s="3"/>
      <c r="K1766" s="3"/>
      <c r="M1766" s="4"/>
      <c r="N1766" s="39"/>
      <c r="O1766" s="46"/>
      <c r="P1766" s="4"/>
      <c r="Q1766" s="4"/>
    </row>
    <row r="1767" ht="15.0" customHeight="1">
      <c r="A1767" s="39"/>
      <c r="B1767" s="39"/>
      <c r="C1767" s="47"/>
      <c r="D1767" s="4"/>
      <c r="G1767" s="3"/>
      <c r="H1767" s="3"/>
      <c r="I1767" s="3"/>
      <c r="J1767" s="3"/>
      <c r="K1767" s="3"/>
      <c r="M1767" s="4"/>
      <c r="N1767" s="39"/>
      <c r="O1767" s="46"/>
      <c r="P1767" s="4"/>
      <c r="Q1767" s="4"/>
    </row>
    <row r="1768" ht="15.0" customHeight="1">
      <c r="A1768" s="39"/>
      <c r="B1768" s="39"/>
      <c r="C1768" s="47"/>
      <c r="D1768" s="4"/>
      <c r="G1768" s="3"/>
      <c r="H1768" s="3"/>
      <c r="I1768" s="3"/>
      <c r="J1768" s="3"/>
      <c r="K1768" s="3"/>
      <c r="M1768" s="4"/>
      <c r="N1768" s="39"/>
      <c r="O1768" s="46"/>
      <c r="P1768" s="4"/>
      <c r="Q1768" s="4"/>
    </row>
    <row r="1769" ht="15.0" customHeight="1">
      <c r="A1769" s="39"/>
      <c r="B1769" s="39"/>
      <c r="C1769" s="47"/>
      <c r="D1769" s="4"/>
      <c r="G1769" s="3"/>
      <c r="H1769" s="3"/>
      <c r="I1769" s="3"/>
      <c r="J1769" s="3"/>
      <c r="K1769" s="3"/>
      <c r="M1769" s="4"/>
      <c r="N1769" s="39"/>
      <c r="O1769" s="46"/>
      <c r="P1769" s="4"/>
      <c r="Q1769" s="4"/>
    </row>
    <row r="1770" ht="15.0" customHeight="1">
      <c r="A1770" s="39"/>
      <c r="B1770" s="39"/>
      <c r="C1770" s="47"/>
      <c r="D1770" s="4"/>
      <c r="G1770" s="3"/>
      <c r="H1770" s="3"/>
      <c r="I1770" s="3"/>
      <c r="J1770" s="3"/>
      <c r="K1770" s="3"/>
      <c r="M1770" s="4"/>
      <c r="N1770" s="39"/>
      <c r="O1770" s="46"/>
      <c r="P1770" s="4"/>
      <c r="Q1770" s="4"/>
    </row>
    <row r="1771" ht="15.0" customHeight="1">
      <c r="A1771" s="39"/>
      <c r="B1771" s="39"/>
      <c r="C1771" s="47"/>
      <c r="D1771" s="4"/>
      <c r="G1771" s="3"/>
      <c r="H1771" s="3"/>
      <c r="I1771" s="3"/>
      <c r="J1771" s="3"/>
      <c r="K1771" s="3"/>
      <c r="M1771" s="4"/>
      <c r="N1771" s="39"/>
      <c r="O1771" s="46"/>
      <c r="P1771" s="4"/>
      <c r="Q1771" s="4"/>
    </row>
    <row r="1772" ht="15.0" customHeight="1">
      <c r="A1772" s="39"/>
      <c r="B1772" s="39"/>
      <c r="C1772" s="47"/>
      <c r="D1772" s="4"/>
      <c r="G1772" s="3"/>
      <c r="H1772" s="3"/>
      <c r="I1772" s="3"/>
      <c r="J1772" s="3"/>
      <c r="K1772" s="3"/>
      <c r="M1772" s="4"/>
      <c r="N1772" s="39"/>
      <c r="O1772" s="46"/>
      <c r="P1772" s="4"/>
      <c r="Q1772" s="4"/>
    </row>
    <row r="1773" ht="15.0" customHeight="1">
      <c r="A1773" s="39"/>
      <c r="B1773" s="39"/>
      <c r="C1773" s="47"/>
      <c r="D1773" s="4"/>
      <c r="G1773" s="3"/>
      <c r="H1773" s="3"/>
      <c r="I1773" s="3"/>
      <c r="J1773" s="3"/>
      <c r="K1773" s="3"/>
      <c r="M1773" s="4"/>
      <c r="N1773" s="39"/>
      <c r="O1773" s="46"/>
      <c r="P1773" s="4"/>
      <c r="Q1773" s="4"/>
    </row>
    <row r="1774" ht="15.0" customHeight="1">
      <c r="A1774" s="39"/>
      <c r="B1774" s="39"/>
      <c r="C1774" s="47"/>
      <c r="D1774" s="4"/>
      <c r="G1774" s="3"/>
      <c r="H1774" s="3"/>
      <c r="I1774" s="3"/>
      <c r="J1774" s="3"/>
      <c r="K1774" s="3"/>
      <c r="M1774" s="4"/>
      <c r="N1774" s="39"/>
      <c r="O1774" s="46"/>
      <c r="P1774" s="4"/>
      <c r="Q1774" s="4"/>
    </row>
    <row r="1775" ht="15.0" customHeight="1">
      <c r="A1775" s="39"/>
      <c r="B1775" s="39"/>
      <c r="C1775" s="47"/>
      <c r="D1775" s="4"/>
      <c r="G1775" s="3"/>
      <c r="H1775" s="3"/>
      <c r="I1775" s="3"/>
      <c r="J1775" s="3"/>
      <c r="K1775" s="3"/>
      <c r="M1775" s="4"/>
      <c r="N1775" s="39"/>
      <c r="O1775" s="46"/>
      <c r="P1775" s="4"/>
      <c r="Q1775" s="4"/>
    </row>
    <row r="1776" ht="15.0" customHeight="1">
      <c r="A1776" s="39"/>
      <c r="B1776" s="39"/>
      <c r="C1776" s="47"/>
      <c r="D1776" s="4"/>
      <c r="G1776" s="3"/>
      <c r="H1776" s="3"/>
      <c r="I1776" s="3"/>
      <c r="J1776" s="3"/>
      <c r="K1776" s="3"/>
      <c r="M1776" s="4"/>
      <c r="N1776" s="39"/>
      <c r="O1776" s="46"/>
      <c r="P1776" s="4"/>
      <c r="Q1776" s="4"/>
    </row>
    <row r="1777" ht="15.0" customHeight="1">
      <c r="A1777" s="39"/>
      <c r="B1777" s="39"/>
      <c r="C1777" s="47"/>
      <c r="D1777" s="4"/>
      <c r="G1777" s="3"/>
      <c r="H1777" s="3"/>
      <c r="I1777" s="3"/>
      <c r="J1777" s="3"/>
      <c r="K1777" s="3"/>
      <c r="M1777" s="4"/>
      <c r="N1777" s="39"/>
      <c r="O1777" s="46"/>
      <c r="P1777" s="4"/>
      <c r="Q1777" s="4"/>
    </row>
    <row r="1778" ht="15.0" customHeight="1">
      <c r="A1778" s="39"/>
      <c r="B1778" s="39"/>
      <c r="C1778" s="47"/>
      <c r="D1778" s="4"/>
      <c r="G1778" s="3"/>
      <c r="H1778" s="3"/>
      <c r="I1778" s="3"/>
      <c r="J1778" s="3"/>
      <c r="K1778" s="3"/>
      <c r="M1778" s="4"/>
      <c r="N1778" s="39"/>
      <c r="O1778" s="46"/>
      <c r="P1778" s="4"/>
      <c r="Q1778" s="4"/>
    </row>
    <row r="1779" ht="15.0" customHeight="1">
      <c r="A1779" s="39"/>
      <c r="B1779" s="39"/>
      <c r="C1779" s="47"/>
      <c r="D1779" s="4"/>
      <c r="G1779" s="3"/>
      <c r="H1779" s="3"/>
      <c r="I1779" s="3"/>
      <c r="J1779" s="3"/>
      <c r="K1779" s="3"/>
      <c r="M1779" s="4"/>
      <c r="N1779" s="39"/>
      <c r="O1779" s="46"/>
      <c r="P1779" s="4"/>
      <c r="Q1779" s="4"/>
    </row>
    <row r="1780" ht="15.0" customHeight="1">
      <c r="A1780" s="39"/>
      <c r="B1780" s="39"/>
      <c r="C1780" s="47"/>
      <c r="D1780" s="4"/>
      <c r="G1780" s="3"/>
      <c r="H1780" s="3"/>
      <c r="I1780" s="3"/>
      <c r="J1780" s="3"/>
      <c r="K1780" s="3"/>
      <c r="M1780" s="4"/>
      <c r="N1780" s="39"/>
      <c r="O1780" s="46"/>
      <c r="P1780" s="4"/>
      <c r="Q1780" s="4"/>
    </row>
    <row r="1781" ht="15.0" customHeight="1">
      <c r="A1781" s="39"/>
      <c r="B1781" s="39"/>
      <c r="C1781" s="47"/>
      <c r="D1781" s="4"/>
      <c r="G1781" s="3"/>
      <c r="H1781" s="3"/>
      <c r="I1781" s="3"/>
      <c r="J1781" s="3"/>
      <c r="K1781" s="3"/>
      <c r="M1781" s="4"/>
      <c r="N1781" s="39"/>
      <c r="O1781" s="46"/>
      <c r="P1781" s="4"/>
      <c r="Q1781" s="4"/>
    </row>
    <row r="1782" ht="15.0" customHeight="1">
      <c r="A1782" s="39"/>
      <c r="B1782" s="39"/>
      <c r="C1782" s="47"/>
      <c r="D1782" s="4"/>
      <c r="G1782" s="3"/>
      <c r="H1782" s="3"/>
      <c r="I1782" s="3"/>
      <c r="J1782" s="3"/>
      <c r="K1782" s="3"/>
      <c r="M1782" s="4"/>
      <c r="N1782" s="39"/>
      <c r="O1782" s="46"/>
      <c r="P1782" s="4"/>
      <c r="Q1782" s="4"/>
    </row>
    <row r="1783" ht="15.0" customHeight="1">
      <c r="A1783" s="39"/>
      <c r="B1783" s="39"/>
      <c r="C1783" s="47"/>
      <c r="D1783" s="4"/>
      <c r="G1783" s="3"/>
      <c r="H1783" s="3"/>
      <c r="I1783" s="3"/>
      <c r="J1783" s="3"/>
      <c r="K1783" s="3"/>
      <c r="M1783" s="4"/>
      <c r="N1783" s="39"/>
      <c r="O1783" s="46"/>
      <c r="P1783" s="4"/>
      <c r="Q1783" s="4"/>
    </row>
    <row r="1784" ht="15.0" customHeight="1">
      <c r="A1784" s="39"/>
      <c r="B1784" s="39"/>
      <c r="C1784" s="47"/>
      <c r="D1784" s="4"/>
      <c r="G1784" s="3"/>
      <c r="H1784" s="3"/>
      <c r="I1784" s="3"/>
      <c r="J1784" s="3"/>
      <c r="K1784" s="3"/>
      <c r="M1784" s="4"/>
      <c r="N1784" s="39"/>
      <c r="O1784" s="46"/>
      <c r="P1784" s="4"/>
      <c r="Q1784" s="4"/>
    </row>
    <row r="1785" ht="15.0" customHeight="1">
      <c r="A1785" s="39"/>
      <c r="B1785" s="39"/>
      <c r="C1785" s="47"/>
      <c r="D1785" s="4"/>
      <c r="G1785" s="3"/>
      <c r="H1785" s="3"/>
      <c r="I1785" s="3"/>
      <c r="J1785" s="3"/>
      <c r="K1785" s="3"/>
      <c r="M1785" s="4"/>
      <c r="N1785" s="39"/>
      <c r="O1785" s="46"/>
      <c r="P1785" s="4"/>
      <c r="Q1785" s="4"/>
    </row>
    <row r="1786" ht="15.0" customHeight="1">
      <c r="A1786" s="39"/>
      <c r="B1786" s="39"/>
      <c r="C1786" s="47"/>
      <c r="D1786" s="4"/>
      <c r="G1786" s="3"/>
      <c r="H1786" s="3"/>
      <c r="I1786" s="3"/>
      <c r="J1786" s="3"/>
      <c r="K1786" s="3"/>
      <c r="M1786" s="4"/>
      <c r="N1786" s="39"/>
      <c r="O1786" s="46"/>
      <c r="P1786" s="4"/>
      <c r="Q1786" s="4"/>
    </row>
    <row r="1787" ht="15.0" customHeight="1">
      <c r="A1787" s="39"/>
      <c r="B1787" s="39"/>
      <c r="C1787" s="47"/>
      <c r="D1787" s="4"/>
      <c r="G1787" s="3"/>
      <c r="H1787" s="3"/>
      <c r="I1787" s="3"/>
      <c r="J1787" s="3"/>
      <c r="K1787" s="3"/>
      <c r="M1787" s="4"/>
      <c r="N1787" s="39"/>
      <c r="O1787" s="46"/>
      <c r="P1787" s="4"/>
      <c r="Q1787" s="4"/>
    </row>
    <row r="1788" ht="15.0" customHeight="1">
      <c r="A1788" s="39"/>
      <c r="B1788" s="39"/>
      <c r="C1788" s="47"/>
      <c r="D1788" s="4"/>
      <c r="G1788" s="3"/>
      <c r="H1788" s="3"/>
      <c r="I1788" s="3"/>
      <c r="J1788" s="3"/>
      <c r="K1788" s="3"/>
      <c r="M1788" s="4"/>
      <c r="N1788" s="39"/>
      <c r="O1788" s="46"/>
      <c r="P1788" s="4"/>
      <c r="Q1788" s="4"/>
    </row>
    <row r="1789" ht="15.0" customHeight="1">
      <c r="A1789" s="39"/>
      <c r="B1789" s="39"/>
      <c r="C1789" s="47"/>
      <c r="D1789" s="4"/>
      <c r="G1789" s="3"/>
      <c r="H1789" s="3"/>
      <c r="I1789" s="3"/>
      <c r="J1789" s="3"/>
      <c r="K1789" s="3"/>
      <c r="M1789" s="4"/>
      <c r="N1789" s="39"/>
      <c r="O1789" s="46"/>
      <c r="P1789" s="4"/>
      <c r="Q1789" s="4"/>
    </row>
    <row r="1790" ht="15.0" customHeight="1">
      <c r="A1790" s="39"/>
      <c r="B1790" s="39"/>
      <c r="C1790" s="47"/>
      <c r="D1790" s="4"/>
      <c r="G1790" s="3"/>
      <c r="H1790" s="3"/>
      <c r="I1790" s="3"/>
      <c r="J1790" s="3"/>
      <c r="K1790" s="3"/>
      <c r="M1790" s="4"/>
      <c r="N1790" s="39"/>
      <c r="O1790" s="46"/>
      <c r="P1790" s="4"/>
      <c r="Q1790" s="4"/>
    </row>
    <row r="1791" ht="15.0" customHeight="1">
      <c r="A1791" s="39"/>
      <c r="B1791" s="39"/>
      <c r="C1791" s="47"/>
      <c r="D1791" s="4"/>
      <c r="G1791" s="3"/>
      <c r="H1791" s="3"/>
      <c r="I1791" s="3"/>
      <c r="J1791" s="3"/>
      <c r="K1791" s="3"/>
      <c r="M1791" s="4"/>
      <c r="N1791" s="39"/>
      <c r="O1791" s="46"/>
      <c r="P1791" s="4"/>
      <c r="Q1791" s="4"/>
    </row>
    <row r="1792" ht="15.0" customHeight="1">
      <c r="A1792" s="39"/>
      <c r="B1792" s="39"/>
      <c r="C1792" s="47"/>
      <c r="D1792" s="4"/>
      <c r="G1792" s="3"/>
      <c r="H1792" s="3"/>
      <c r="I1792" s="3"/>
      <c r="J1792" s="3"/>
      <c r="K1792" s="3"/>
      <c r="M1792" s="4"/>
      <c r="N1792" s="39"/>
      <c r="O1792" s="46"/>
      <c r="P1792" s="4"/>
      <c r="Q1792" s="4"/>
    </row>
    <row r="1793" ht="15.0" customHeight="1">
      <c r="A1793" s="39"/>
      <c r="B1793" s="39"/>
      <c r="C1793" s="47"/>
      <c r="D1793" s="4"/>
      <c r="G1793" s="3"/>
      <c r="H1793" s="3"/>
      <c r="I1793" s="3"/>
      <c r="J1793" s="3"/>
      <c r="K1793" s="3"/>
      <c r="M1793" s="4"/>
      <c r="N1793" s="39"/>
      <c r="O1793" s="46"/>
      <c r="P1793" s="4"/>
      <c r="Q1793" s="4"/>
    </row>
    <row r="1794" ht="15.0" customHeight="1">
      <c r="A1794" s="39"/>
      <c r="B1794" s="39"/>
      <c r="C1794" s="47"/>
      <c r="D1794" s="4"/>
      <c r="G1794" s="3"/>
      <c r="H1794" s="3"/>
      <c r="I1794" s="3"/>
      <c r="J1794" s="3"/>
      <c r="K1794" s="3"/>
      <c r="M1794" s="4"/>
      <c r="N1794" s="39"/>
      <c r="O1794" s="46"/>
      <c r="P1794" s="4"/>
      <c r="Q1794" s="4"/>
    </row>
    <row r="1795" ht="15.0" customHeight="1">
      <c r="A1795" s="39"/>
      <c r="B1795" s="39"/>
      <c r="C1795" s="47"/>
      <c r="D1795" s="4"/>
      <c r="G1795" s="3"/>
      <c r="H1795" s="3"/>
      <c r="I1795" s="3"/>
      <c r="J1795" s="3"/>
      <c r="K1795" s="3"/>
      <c r="M1795" s="4"/>
      <c r="N1795" s="39"/>
      <c r="O1795" s="46"/>
      <c r="P1795" s="4"/>
      <c r="Q1795" s="4"/>
    </row>
    <row r="1796" ht="15.0" customHeight="1">
      <c r="A1796" s="39"/>
      <c r="B1796" s="39"/>
      <c r="C1796" s="47"/>
      <c r="D1796" s="4"/>
      <c r="G1796" s="3"/>
      <c r="H1796" s="3"/>
      <c r="I1796" s="3"/>
      <c r="J1796" s="3"/>
      <c r="K1796" s="3"/>
      <c r="M1796" s="4"/>
      <c r="N1796" s="39"/>
      <c r="O1796" s="46"/>
      <c r="P1796" s="4"/>
      <c r="Q1796" s="4"/>
    </row>
    <row r="1797" ht="15.0" customHeight="1">
      <c r="A1797" s="39"/>
      <c r="B1797" s="39"/>
      <c r="C1797" s="47"/>
      <c r="D1797" s="4"/>
      <c r="G1797" s="3"/>
      <c r="H1797" s="3"/>
      <c r="I1797" s="3"/>
      <c r="J1797" s="3"/>
      <c r="K1797" s="3"/>
      <c r="M1797" s="4"/>
      <c r="N1797" s="39"/>
      <c r="O1797" s="46"/>
      <c r="P1797" s="4"/>
      <c r="Q1797" s="4"/>
    </row>
    <row r="1798" ht="15.0" customHeight="1">
      <c r="A1798" s="39"/>
      <c r="B1798" s="39"/>
      <c r="C1798" s="47"/>
      <c r="D1798" s="4"/>
      <c r="G1798" s="3"/>
      <c r="H1798" s="3"/>
      <c r="I1798" s="3"/>
      <c r="J1798" s="3"/>
      <c r="K1798" s="3"/>
      <c r="M1798" s="4"/>
      <c r="N1798" s="39"/>
      <c r="O1798" s="46"/>
      <c r="P1798" s="4"/>
      <c r="Q1798" s="4"/>
    </row>
    <row r="1799" ht="15.0" customHeight="1">
      <c r="A1799" s="39"/>
      <c r="B1799" s="39"/>
      <c r="C1799" s="47"/>
      <c r="D1799" s="4"/>
      <c r="G1799" s="3"/>
      <c r="H1799" s="3"/>
      <c r="I1799" s="3"/>
      <c r="J1799" s="3"/>
      <c r="K1799" s="3"/>
      <c r="M1799" s="4"/>
      <c r="N1799" s="39"/>
      <c r="O1799" s="46"/>
      <c r="P1799" s="4"/>
      <c r="Q1799" s="4"/>
    </row>
    <row r="1800" ht="15.0" customHeight="1">
      <c r="A1800" s="39"/>
      <c r="B1800" s="39"/>
      <c r="C1800" s="47"/>
      <c r="D1800" s="4"/>
      <c r="G1800" s="3"/>
      <c r="H1800" s="3"/>
      <c r="I1800" s="3"/>
      <c r="J1800" s="3"/>
      <c r="K1800" s="3"/>
      <c r="M1800" s="4"/>
      <c r="N1800" s="39"/>
      <c r="O1800" s="46"/>
      <c r="P1800" s="4"/>
      <c r="Q1800" s="4"/>
    </row>
    <row r="1801" ht="15.0" customHeight="1">
      <c r="A1801" s="39"/>
      <c r="B1801" s="39"/>
      <c r="C1801" s="47"/>
      <c r="D1801" s="4"/>
      <c r="G1801" s="3"/>
      <c r="H1801" s="3"/>
      <c r="I1801" s="3"/>
      <c r="J1801" s="3"/>
      <c r="K1801" s="3"/>
      <c r="M1801" s="4"/>
      <c r="N1801" s="39"/>
      <c r="O1801" s="46"/>
      <c r="P1801" s="4"/>
      <c r="Q1801" s="4"/>
    </row>
    <row r="1802" ht="15.0" customHeight="1">
      <c r="A1802" s="39"/>
      <c r="B1802" s="39"/>
      <c r="C1802" s="47"/>
      <c r="D1802" s="4"/>
      <c r="G1802" s="3"/>
      <c r="H1802" s="3"/>
      <c r="I1802" s="3"/>
      <c r="J1802" s="3"/>
      <c r="K1802" s="3"/>
      <c r="M1802" s="4"/>
      <c r="N1802" s="39"/>
      <c r="O1802" s="46"/>
      <c r="P1802" s="4"/>
      <c r="Q1802" s="4"/>
    </row>
    <row r="1803" ht="15.0" customHeight="1">
      <c r="A1803" s="39"/>
      <c r="B1803" s="39"/>
      <c r="C1803" s="47"/>
      <c r="D1803" s="4"/>
      <c r="G1803" s="3"/>
      <c r="H1803" s="3"/>
      <c r="I1803" s="3"/>
      <c r="J1803" s="3"/>
      <c r="K1803" s="3"/>
      <c r="M1803" s="4"/>
      <c r="N1803" s="39"/>
      <c r="O1803" s="46"/>
      <c r="P1803" s="4"/>
      <c r="Q1803" s="4"/>
    </row>
    <row r="1804" ht="15.0" customHeight="1">
      <c r="A1804" s="39"/>
      <c r="B1804" s="39"/>
      <c r="C1804" s="47"/>
      <c r="D1804" s="4"/>
      <c r="G1804" s="3"/>
      <c r="H1804" s="3"/>
      <c r="I1804" s="3"/>
      <c r="J1804" s="3"/>
      <c r="K1804" s="3"/>
      <c r="M1804" s="4"/>
      <c r="N1804" s="39"/>
      <c r="O1804" s="46"/>
      <c r="P1804" s="4"/>
      <c r="Q1804" s="4"/>
    </row>
    <row r="1805" ht="15.0" customHeight="1">
      <c r="A1805" s="39"/>
      <c r="B1805" s="39"/>
      <c r="C1805" s="47"/>
      <c r="D1805" s="4"/>
      <c r="G1805" s="3"/>
      <c r="H1805" s="3"/>
      <c r="I1805" s="3"/>
      <c r="J1805" s="3"/>
      <c r="K1805" s="3"/>
      <c r="M1805" s="4"/>
      <c r="N1805" s="39"/>
      <c r="O1805" s="46"/>
      <c r="P1805" s="4"/>
      <c r="Q1805" s="4"/>
    </row>
    <row r="1806" ht="15.0" customHeight="1">
      <c r="A1806" s="39"/>
      <c r="B1806" s="39"/>
      <c r="C1806" s="47"/>
      <c r="D1806" s="4"/>
      <c r="G1806" s="3"/>
      <c r="H1806" s="3"/>
      <c r="I1806" s="3"/>
      <c r="J1806" s="3"/>
      <c r="K1806" s="3"/>
      <c r="M1806" s="4"/>
      <c r="N1806" s="39"/>
      <c r="O1806" s="46"/>
      <c r="P1806" s="4"/>
      <c r="Q1806" s="4"/>
    </row>
    <row r="1807" ht="15.0" customHeight="1">
      <c r="A1807" s="39"/>
      <c r="B1807" s="39"/>
      <c r="C1807" s="47"/>
      <c r="D1807" s="4"/>
      <c r="G1807" s="3"/>
      <c r="H1807" s="3"/>
      <c r="I1807" s="3"/>
      <c r="J1807" s="3"/>
      <c r="K1807" s="3"/>
      <c r="M1807" s="4"/>
      <c r="N1807" s="39"/>
      <c r="O1807" s="46"/>
      <c r="P1807" s="4"/>
      <c r="Q1807" s="4"/>
    </row>
    <row r="1808" ht="15.0" customHeight="1">
      <c r="A1808" s="39"/>
      <c r="B1808" s="39"/>
      <c r="C1808" s="47"/>
      <c r="D1808" s="4"/>
      <c r="G1808" s="3"/>
      <c r="H1808" s="3"/>
      <c r="I1808" s="3"/>
      <c r="J1808" s="3"/>
      <c r="K1808" s="3"/>
      <c r="M1808" s="4"/>
      <c r="N1808" s="39"/>
      <c r="O1808" s="46"/>
      <c r="P1808" s="4"/>
      <c r="Q1808" s="4"/>
    </row>
    <row r="1809" ht="15.0" customHeight="1">
      <c r="A1809" s="39"/>
      <c r="B1809" s="39"/>
      <c r="C1809" s="47"/>
      <c r="D1809" s="4"/>
      <c r="G1809" s="3"/>
      <c r="H1809" s="3"/>
      <c r="I1809" s="3"/>
      <c r="J1809" s="3"/>
      <c r="K1809" s="3"/>
      <c r="M1809" s="4"/>
      <c r="N1809" s="39"/>
      <c r="O1809" s="46"/>
      <c r="P1809" s="4"/>
      <c r="Q1809" s="4"/>
    </row>
    <row r="1810" ht="15.0" customHeight="1">
      <c r="A1810" s="39"/>
      <c r="B1810" s="39"/>
      <c r="C1810" s="47"/>
      <c r="D1810" s="4"/>
      <c r="G1810" s="3"/>
      <c r="H1810" s="3"/>
      <c r="I1810" s="3"/>
      <c r="J1810" s="3"/>
      <c r="K1810" s="3"/>
      <c r="M1810" s="4"/>
      <c r="N1810" s="39"/>
      <c r="O1810" s="46"/>
      <c r="P1810" s="4"/>
      <c r="Q1810" s="4"/>
    </row>
    <row r="1811" ht="15.0" customHeight="1">
      <c r="A1811" s="39"/>
      <c r="B1811" s="39"/>
      <c r="C1811" s="47"/>
      <c r="D1811" s="4"/>
      <c r="G1811" s="3"/>
      <c r="H1811" s="3"/>
      <c r="I1811" s="3"/>
      <c r="J1811" s="3"/>
      <c r="K1811" s="3"/>
      <c r="M1811" s="4"/>
      <c r="N1811" s="39"/>
      <c r="O1811" s="46"/>
      <c r="P1811" s="4"/>
      <c r="Q1811" s="4"/>
    </row>
    <row r="1812" ht="15.0" customHeight="1">
      <c r="A1812" s="39"/>
      <c r="B1812" s="39"/>
      <c r="C1812" s="47"/>
      <c r="D1812" s="4"/>
      <c r="G1812" s="3"/>
      <c r="H1812" s="3"/>
      <c r="I1812" s="3"/>
      <c r="J1812" s="3"/>
      <c r="K1812" s="3"/>
      <c r="M1812" s="4"/>
      <c r="N1812" s="39"/>
      <c r="O1812" s="46"/>
      <c r="P1812" s="4"/>
      <c r="Q1812" s="4"/>
    </row>
    <row r="1813" ht="15.0" customHeight="1">
      <c r="A1813" s="39"/>
      <c r="B1813" s="39"/>
      <c r="C1813" s="47"/>
      <c r="D1813" s="4"/>
      <c r="G1813" s="3"/>
      <c r="H1813" s="3"/>
      <c r="I1813" s="3"/>
      <c r="J1813" s="3"/>
      <c r="K1813" s="3"/>
      <c r="M1813" s="4"/>
      <c r="N1813" s="39"/>
      <c r="O1813" s="46"/>
      <c r="P1813" s="4"/>
      <c r="Q1813" s="4"/>
    </row>
    <row r="1814" ht="15.0" customHeight="1">
      <c r="A1814" s="39"/>
      <c r="B1814" s="39"/>
      <c r="C1814" s="47"/>
      <c r="D1814" s="4"/>
      <c r="G1814" s="3"/>
      <c r="H1814" s="3"/>
      <c r="I1814" s="3"/>
      <c r="J1814" s="3"/>
      <c r="K1814" s="3"/>
      <c r="M1814" s="4"/>
      <c r="N1814" s="39"/>
      <c r="O1814" s="46"/>
      <c r="P1814" s="4"/>
      <c r="Q1814" s="4"/>
    </row>
    <row r="1815" ht="15.0" customHeight="1">
      <c r="A1815" s="39"/>
      <c r="B1815" s="39"/>
      <c r="C1815" s="47"/>
      <c r="D1815" s="4"/>
      <c r="G1815" s="3"/>
      <c r="H1815" s="3"/>
      <c r="I1815" s="3"/>
      <c r="J1815" s="3"/>
      <c r="K1815" s="3"/>
      <c r="M1815" s="4"/>
      <c r="N1815" s="39"/>
      <c r="O1815" s="46"/>
      <c r="P1815" s="4"/>
      <c r="Q1815" s="4"/>
    </row>
    <row r="1816" ht="15.0" customHeight="1">
      <c r="A1816" s="39"/>
      <c r="B1816" s="39"/>
      <c r="C1816" s="47"/>
      <c r="D1816" s="4"/>
      <c r="G1816" s="3"/>
      <c r="H1816" s="3"/>
      <c r="I1816" s="3"/>
      <c r="J1816" s="3"/>
      <c r="K1816" s="3"/>
      <c r="M1816" s="4"/>
      <c r="N1816" s="39"/>
      <c r="O1816" s="46"/>
      <c r="P1816" s="4"/>
      <c r="Q1816" s="4"/>
    </row>
    <row r="1817" ht="15.0" customHeight="1">
      <c r="A1817" s="39"/>
      <c r="B1817" s="39"/>
      <c r="C1817" s="47"/>
      <c r="D1817" s="4"/>
      <c r="G1817" s="3"/>
      <c r="H1817" s="3"/>
      <c r="I1817" s="3"/>
      <c r="J1817" s="3"/>
      <c r="K1817" s="3"/>
      <c r="M1817" s="4"/>
      <c r="N1817" s="39"/>
      <c r="O1817" s="46"/>
      <c r="P1817" s="4"/>
      <c r="Q1817" s="4"/>
    </row>
    <row r="1818" ht="15.0" customHeight="1">
      <c r="A1818" s="39"/>
      <c r="B1818" s="39"/>
      <c r="C1818" s="47"/>
      <c r="D1818" s="4"/>
      <c r="G1818" s="3"/>
      <c r="H1818" s="3"/>
      <c r="I1818" s="3"/>
      <c r="J1818" s="3"/>
      <c r="K1818" s="3"/>
      <c r="M1818" s="4"/>
      <c r="N1818" s="39"/>
      <c r="O1818" s="46"/>
      <c r="P1818" s="4"/>
      <c r="Q1818" s="4"/>
    </row>
    <row r="1819" ht="15.0" customHeight="1">
      <c r="A1819" s="39"/>
      <c r="B1819" s="39"/>
      <c r="C1819" s="47"/>
      <c r="D1819" s="4"/>
      <c r="G1819" s="3"/>
      <c r="H1819" s="3"/>
      <c r="I1819" s="3"/>
      <c r="J1819" s="3"/>
      <c r="K1819" s="3"/>
      <c r="M1819" s="4"/>
      <c r="N1819" s="39"/>
      <c r="O1819" s="46"/>
      <c r="P1819" s="4"/>
      <c r="Q1819" s="4"/>
    </row>
    <row r="1820" ht="15.0" customHeight="1">
      <c r="A1820" s="39"/>
      <c r="B1820" s="39"/>
      <c r="C1820" s="47"/>
      <c r="D1820" s="4"/>
      <c r="G1820" s="3"/>
      <c r="H1820" s="3"/>
      <c r="I1820" s="3"/>
      <c r="J1820" s="3"/>
      <c r="K1820" s="3"/>
      <c r="M1820" s="4"/>
      <c r="N1820" s="39"/>
      <c r="O1820" s="46"/>
      <c r="P1820" s="4"/>
      <c r="Q1820" s="4"/>
    </row>
    <row r="1821" ht="15.0" customHeight="1">
      <c r="A1821" s="39"/>
      <c r="B1821" s="39"/>
      <c r="C1821" s="47"/>
      <c r="D1821" s="4"/>
      <c r="G1821" s="3"/>
      <c r="H1821" s="3"/>
      <c r="I1821" s="3"/>
      <c r="J1821" s="3"/>
      <c r="K1821" s="3"/>
      <c r="M1821" s="4"/>
      <c r="N1821" s="39"/>
      <c r="O1821" s="46"/>
      <c r="P1821" s="4"/>
      <c r="Q1821" s="4"/>
    </row>
    <row r="1822" ht="15.0" customHeight="1">
      <c r="A1822" s="39"/>
      <c r="B1822" s="39"/>
      <c r="C1822" s="47"/>
      <c r="D1822" s="4"/>
      <c r="G1822" s="3"/>
      <c r="H1822" s="3"/>
      <c r="I1822" s="3"/>
      <c r="J1822" s="3"/>
      <c r="K1822" s="3"/>
      <c r="M1822" s="4"/>
      <c r="N1822" s="39"/>
      <c r="O1822" s="46"/>
      <c r="P1822" s="4"/>
      <c r="Q1822" s="4"/>
    </row>
    <row r="1823" ht="15.0" customHeight="1">
      <c r="A1823" s="39"/>
      <c r="B1823" s="39"/>
      <c r="C1823" s="47"/>
      <c r="D1823" s="4"/>
      <c r="G1823" s="3"/>
      <c r="H1823" s="3"/>
      <c r="I1823" s="3"/>
      <c r="J1823" s="3"/>
      <c r="K1823" s="3"/>
      <c r="M1823" s="4"/>
      <c r="N1823" s="39"/>
      <c r="O1823" s="46"/>
      <c r="P1823" s="4"/>
      <c r="Q1823" s="4"/>
    </row>
    <row r="1824" ht="15.0" customHeight="1">
      <c r="A1824" s="39"/>
      <c r="B1824" s="39"/>
      <c r="C1824" s="47"/>
      <c r="D1824" s="4"/>
      <c r="G1824" s="3"/>
      <c r="H1824" s="3"/>
      <c r="I1824" s="3"/>
      <c r="J1824" s="3"/>
      <c r="K1824" s="3"/>
      <c r="M1824" s="4"/>
      <c r="N1824" s="39"/>
      <c r="O1824" s="46"/>
      <c r="P1824" s="4"/>
      <c r="Q1824" s="4"/>
    </row>
    <row r="1825" ht="15.0" customHeight="1">
      <c r="A1825" s="39"/>
      <c r="B1825" s="39"/>
      <c r="C1825" s="47"/>
      <c r="D1825" s="4"/>
      <c r="G1825" s="3"/>
      <c r="H1825" s="3"/>
      <c r="I1825" s="3"/>
      <c r="J1825" s="3"/>
      <c r="K1825" s="3"/>
      <c r="M1825" s="4"/>
      <c r="N1825" s="39"/>
      <c r="O1825" s="46"/>
      <c r="P1825" s="4"/>
      <c r="Q1825" s="4"/>
    </row>
    <row r="1826" ht="15.0" customHeight="1">
      <c r="A1826" s="39"/>
      <c r="B1826" s="39"/>
      <c r="C1826" s="47"/>
      <c r="D1826" s="4"/>
      <c r="G1826" s="3"/>
      <c r="H1826" s="3"/>
      <c r="I1826" s="3"/>
      <c r="J1826" s="3"/>
      <c r="K1826" s="3"/>
      <c r="M1826" s="4"/>
      <c r="N1826" s="39"/>
      <c r="O1826" s="46"/>
      <c r="P1826" s="4"/>
      <c r="Q1826" s="4"/>
    </row>
    <row r="1827" ht="15.0" customHeight="1">
      <c r="A1827" s="39"/>
      <c r="B1827" s="39"/>
      <c r="C1827" s="47"/>
      <c r="D1827" s="4"/>
      <c r="G1827" s="3"/>
      <c r="H1827" s="3"/>
      <c r="I1827" s="3"/>
      <c r="J1827" s="3"/>
      <c r="K1827" s="3"/>
      <c r="M1827" s="4"/>
      <c r="N1827" s="39"/>
      <c r="O1827" s="46"/>
      <c r="P1827" s="4"/>
      <c r="Q1827" s="4"/>
    </row>
    <row r="1828" ht="15.0" customHeight="1">
      <c r="A1828" s="39"/>
      <c r="B1828" s="39"/>
      <c r="C1828" s="47"/>
      <c r="D1828" s="4"/>
      <c r="G1828" s="3"/>
      <c r="H1828" s="3"/>
      <c r="I1828" s="3"/>
      <c r="J1828" s="3"/>
      <c r="K1828" s="3"/>
      <c r="M1828" s="4"/>
      <c r="N1828" s="39"/>
      <c r="O1828" s="46"/>
      <c r="P1828" s="4"/>
      <c r="Q1828" s="4"/>
    </row>
    <row r="1829" ht="15.0" customHeight="1">
      <c r="A1829" s="39"/>
      <c r="B1829" s="39"/>
      <c r="C1829" s="47"/>
      <c r="D1829" s="4"/>
      <c r="G1829" s="3"/>
      <c r="H1829" s="3"/>
      <c r="I1829" s="3"/>
      <c r="J1829" s="3"/>
      <c r="K1829" s="3"/>
      <c r="M1829" s="4"/>
      <c r="N1829" s="39"/>
      <c r="O1829" s="46"/>
      <c r="P1829" s="4"/>
      <c r="Q1829" s="4"/>
    </row>
    <row r="1830" ht="15.0" customHeight="1">
      <c r="A1830" s="39"/>
      <c r="B1830" s="39"/>
      <c r="C1830" s="47"/>
      <c r="D1830" s="4"/>
      <c r="G1830" s="3"/>
      <c r="H1830" s="3"/>
      <c r="I1830" s="3"/>
      <c r="J1830" s="3"/>
      <c r="K1830" s="3"/>
      <c r="M1830" s="4"/>
      <c r="N1830" s="39"/>
      <c r="O1830" s="46"/>
      <c r="P1830" s="4"/>
      <c r="Q1830" s="4"/>
    </row>
    <row r="1831" ht="15.0" customHeight="1">
      <c r="A1831" s="39"/>
      <c r="B1831" s="39"/>
      <c r="C1831" s="47"/>
      <c r="D1831" s="4"/>
      <c r="G1831" s="3"/>
      <c r="H1831" s="3"/>
      <c r="I1831" s="3"/>
      <c r="J1831" s="3"/>
      <c r="K1831" s="3"/>
      <c r="M1831" s="4"/>
      <c r="N1831" s="39"/>
      <c r="O1831" s="46"/>
      <c r="P1831" s="4"/>
      <c r="Q1831" s="4"/>
    </row>
    <row r="1832" ht="15.0" customHeight="1">
      <c r="A1832" s="39"/>
      <c r="B1832" s="39"/>
      <c r="C1832" s="47"/>
      <c r="D1832" s="4"/>
      <c r="G1832" s="3"/>
      <c r="H1832" s="3"/>
      <c r="I1832" s="3"/>
      <c r="J1832" s="3"/>
      <c r="K1832" s="3"/>
      <c r="M1832" s="4"/>
      <c r="N1832" s="39"/>
      <c r="O1832" s="46"/>
      <c r="P1832" s="4"/>
      <c r="Q1832" s="4"/>
    </row>
    <row r="1833" ht="15.0" customHeight="1">
      <c r="A1833" s="39"/>
      <c r="B1833" s="39"/>
      <c r="C1833" s="47"/>
      <c r="D1833" s="4"/>
      <c r="G1833" s="3"/>
      <c r="H1833" s="3"/>
      <c r="I1833" s="3"/>
      <c r="J1833" s="3"/>
      <c r="K1833" s="3"/>
      <c r="M1833" s="4"/>
      <c r="N1833" s="39"/>
      <c r="O1833" s="46"/>
      <c r="P1833" s="4"/>
      <c r="Q1833" s="4"/>
    </row>
    <row r="1834" ht="15.0" customHeight="1">
      <c r="A1834" s="39"/>
      <c r="B1834" s="39"/>
      <c r="C1834" s="47"/>
      <c r="D1834" s="4"/>
      <c r="G1834" s="3"/>
      <c r="H1834" s="3"/>
      <c r="I1834" s="3"/>
      <c r="J1834" s="3"/>
      <c r="K1834" s="3"/>
      <c r="M1834" s="4"/>
      <c r="N1834" s="39"/>
      <c r="O1834" s="46"/>
      <c r="P1834" s="4"/>
      <c r="Q1834" s="4"/>
    </row>
    <row r="1835" ht="15.0" customHeight="1">
      <c r="A1835" s="39"/>
      <c r="B1835" s="39"/>
      <c r="C1835" s="47"/>
      <c r="D1835" s="4"/>
      <c r="G1835" s="3"/>
      <c r="H1835" s="3"/>
      <c r="I1835" s="3"/>
      <c r="J1835" s="3"/>
      <c r="K1835" s="3"/>
      <c r="M1835" s="4"/>
      <c r="N1835" s="39"/>
      <c r="O1835" s="46"/>
      <c r="P1835" s="4"/>
      <c r="Q1835" s="4"/>
    </row>
    <row r="1836" ht="15.0" customHeight="1">
      <c r="A1836" s="39"/>
      <c r="B1836" s="39"/>
      <c r="C1836" s="47"/>
      <c r="D1836" s="4"/>
      <c r="G1836" s="3"/>
      <c r="H1836" s="3"/>
      <c r="I1836" s="3"/>
      <c r="J1836" s="3"/>
      <c r="K1836" s="3"/>
      <c r="M1836" s="4"/>
      <c r="N1836" s="39"/>
      <c r="O1836" s="46"/>
      <c r="P1836" s="4"/>
      <c r="Q1836" s="4"/>
    </row>
    <row r="1837" ht="15.0" customHeight="1">
      <c r="A1837" s="39"/>
      <c r="B1837" s="39"/>
      <c r="C1837" s="47"/>
      <c r="D1837" s="4"/>
      <c r="G1837" s="3"/>
      <c r="H1837" s="3"/>
      <c r="I1837" s="3"/>
      <c r="J1837" s="3"/>
      <c r="K1837" s="3"/>
      <c r="M1837" s="4"/>
      <c r="N1837" s="39"/>
      <c r="O1837" s="46"/>
      <c r="P1837" s="4"/>
      <c r="Q1837" s="4"/>
    </row>
    <row r="1838" ht="15.0" customHeight="1">
      <c r="A1838" s="39"/>
      <c r="B1838" s="39"/>
      <c r="C1838" s="47"/>
      <c r="D1838" s="4"/>
      <c r="G1838" s="3"/>
      <c r="H1838" s="3"/>
      <c r="I1838" s="3"/>
      <c r="J1838" s="3"/>
      <c r="K1838" s="3"/>
      <c r="M1838" s="4"/>
      <c r="N1838" s="39"/>
      <c r="O1838" s="46"/>
      <c r="P1838" s="4"/>
      <c r="Q1838" s="4"/>
    </row>
    <row r="1839" ht="15.0" customHeight="1">
      <c r="A1839" s="39"/>
      <c r="B1839" s="39"/>
      <c r="C1839" s="47"/>
      <c r="D1839" s="4"/>
      <c r="G1839" s="3"/>
      <c r="H1839" s="3"/>
      <c r="I1839" s="3"/>
      <c r="J1839" s="3"/>
      <c r="K1839" s="3"/>
      <c r="M1839" s="4"/>
      <c r="N1839" s="39"/>
      <c r="O1839" s="46"/>
      <c r="P1839" s="4"/>
      <c r="Q1839" s="4"/>
    </row>
    <row r="1840" ht="15.0" customHeight="1">
      <c r="A1840" s="39"/>
      <c r="B1840" s="39"/>
      <c r="C1840" s="47"/>
      <c r="D1840" s="4"/>
      <c r="G1840" s="3"/>
      <c r="H1840" s="3"/>
      <c r="I1840" s="3"/>
      <c r="J1840" s="3"/>
      <c r="K1840" s="3"/>
      <c r="M1840" s="4"/>
      <c r="N1840" s="39"/>
      <c r="O1840" s="46"/>
      <c r="P1840" s="4"/>
      <c r="Q1840" s="4"/>
    </row>
    <row r="1841" ht="15.0" customHeight="1">
      <c r="A1841" s="39"/>
      <c r="B1841" s="39"/>
      <c r="C1841" s="47"/>
      <c r="D1841" s="4"/>
      <c r="G1841" s="3"/>
      <c r="H1841" s="3"/>
      <c r="I1841" s="3"/>
      <c r="J1841" s="3"/>
      <c r="K1841" s="3"/>
      <c r="M1841" s="4"/>
      <c r="N1841" s="39"/>
      <c r="O1841" s="46"/>
      <c r="P1841" s="4"/>
      <c r="Q1841" s="4"/>
    </row>
    <row r="1842" ht="15.0" customHeight="1">
      <c r="A1842" s="39"/>
      <c r="B1842" s="39"/>
      <c r="C1842" s="47"/>
      <c r="D1842" s="4"/>
      <c r="G1842" s="3"/>
      <c r="H1842" s="3"/>
      <c r="I1842" s="3"/>
      <c r="J1842" s="3"/>
      <c r="K1842" s="3"/>
      <c r="M1842" s="4"/>
      <c r="N1842" s="39"/>
      <c r="O1842" s="46"/>
      <c r="P1842" s="4"/>
      <c r="Q1842" s="4"/>
    </row>
    <row r="1843" ht="15.0" customHeight="1">
      <c r="A1843" s="39"/>
      <c r="B1843" s="39"/>
      <c r="C1843" s="47"/>
      <c r="D1843" s="4"/>
      <c r="G1843" s="3"/>
      <c r="H1843" s="3"/>
      <c r="I1843" s="3"/>
      <c r="J1843" s="3"/>
      <c r="K1843" s="3"/>
      <c r="M1843" s="4"/>
      <c r="N1843" s="39"/>
      <c r="O1843" s="46"/>
      <c r="P1843" s="4"/>
      <c r="Q1843" s="4"/>
    </row>
    <row r="1844" ht="15.0" customHeight="1">
      <c r="A1844" s="39"/>
      <c r="B1844" s="39"/>
      <c r="C1844" s="47"/>
      <c r="D1844" s="4"/>
      <c r="G1844" s="3"/>
      <c r="H1844" s="3"/>
      <c r="I1844" s="3"/>
      <c r="J1844" s="3"/>
      <c r="K1844" s="3"/>
      <c r="M1844" s="4"/>
      <c r="N1844" s="39"/>
      <c r="O1844" s="46"/>
      <c r="P1844" s="4"/>
      <c r="Q1844" s="4"/>
    </row>
    <row r="1845" ht="15.0" customHeight="1">
      <c r="A1845" s="39"/>
      <c r="B1845" s="39"/>
      <c r="C1845" s="47"/>
      <c r="D1845" s="4"/>
      <c r="G1845" s="3"/>
      <c r="H1845" s="3"/>
      <c r="I1845" s="3"/>
      <c r="J1845" s="3"/>
      <c r="K1845" s="3"/>
      <c r="M1845" s="4"/>
      <c r="N1845" s="39"/>
      <c r="O1845" s="46"/>
      <c r="P1845" s="4"/>
      <c r="Q1845" s="4"/>
    </row>
    <row r="1846" ht="15.0" customHeight="1">
      <c r="A1846" s="39"/>
      <c r="B1846" s="39"/>
      <c r="C1846" s="47"/>
      <c r="D1846" s="4"/>
      <c r="G1846" s="3"/>
      <c r="H1846" s="3"/>
      <c r="I1846" s="3"/>
      <c r="J1846" s="3"/>
      <c r="K1846" s="3"/>
      <c r="M1846" s="4"/>
      <c r="N1846" s="39"/>
      <c r="O1846" s="46"/>
      <c r="P1846" s="4"/>
      <c r="Q1846" s="4"/>
    </row>
    <row r="1847" ht="15.0" customHeight="1">
      <c r="A1847" s="39"/>
      <c r="B1847" s="39"/>
      <c r="C1847" s="47"/>
      <c r="D1847" s="4"/>
      <c r="G1847" s="3"/>
      <c r="H1847" s="3"/>
      <c r="I1847" s="3"/>
      <c r="J1847" s="3"/>
      <c r="K1847" s="3"/>
      <c r="M1847" s="4"/>
      <c r="N1847" s="39"/>
      <c r="O1847" s="46"/>
      <c r="P1847" s="4"/>
      <c r="Q1847" s="4"/>
    </row>
    <row r="1848" ht="15.0" customHeight="1">
      <c r="A1848" s="39"/>
      <c r="B1848" s="39"/>
      <c r="C1848" s="47"/>
      <c r="D1848" s="4"/>
      <c r="G1848" s="3"/>
      <c r="H1848" s="3"/>
      <c r="I1848" s="3"/>
      <c r="J1848" s="3"/>
      <c r="K1848" s="3"/>
      <c r="M1848" s="4"/>
      <c r="N1848" s="39"/>
      <c r="O1848" s="46"/>
      <c r="P1848" s="4"/>
      <c r="Q1848" s="4"/>
    </row>
    <row r="1849" ht="15.0" customHeight="1">
      <c r="A1849" s="39"/>
      <c r="B1849" s="39"/>
      <c r="C1849" s="47"/>
      <c r="D1849" s="4"/>
      <c r="G1849" s="3"/>
      <c r="H1849" s="3"/>
      <c r="I1849" s="3"/>
      <c r="J1849" s="3"/>
      <c r="K1849" s="3"/>
      <c r="M1849" s="4"/>
      <c r="N1849" s="39"/>
      <c r="O1849" s="46"/>
      <c r="P1849" s="4"/>
      <c r="Q1849" s="4"/>
    </row>
    <row r="1850" ht="15.0" customHeight="1">
      <c r="A1850" s="39"/>
      <c r="B1850" s="39"/>
      <c r="C1850" s="47"/>
      <c r="D1850" s="4"/>
      <c r="G1850" s="3"/>
      <c r="H1850" s="3"/>
      <c r="I1850" s="3"/>
      <c r="J1850" s="3"/>
      <c r="K1850" s="3"/>
      <c r="M1850" s="4"/>
      <c r="N1850" s="39"/>
      <c r="O1850" s="46"/>
      <c r="P1850" s="4"/>
      <c r="Q1850" s="4"/>
    </row>
    <row r="1851" ht="15.0" customHeight="1">
      <c r="A1851" s="39"/>
      <c r="B1851" s="39"/>
      <c r="C1851" s="47"/>
      <c r="D1851" s="4"/>
      <c r="G1851" s="3"/>
      <c r="H1851" s="3"/>
      <c r="I1851" s="3"/>
      <c r="J1851" s="3"/>
      <c r="K1851" s="3"/>
      <c r="M1851" s="4"/>
      <c r="N1851" s="39"/>
      <c r="O1851" s="46"/>
      <c r="P1851" s="4"/>
      <c r="Q1851" s="4"/>
    </row>
    <row r="1852" ht="15.0" customHeight="1">
      <c r="A1852" s="39"/>
      <c r="B1852" s="39"/>
      <c r="C1852" s="47"/>
      <c r="D1852" s="4"/>
      <c r="G1852" s="3"/>
      <c r="H1852" s="3"/>
      <c r="I1852" s="3"/>
      <c r="J1852" s="3"/>
      <c r="K1852" s="3"/>
      <c r="M1852" s="4"/>
      <c r="N1852" s="39"/>
      <c r="O1852" s="46"/>
      <c r="P1852" s="4"/>
      <c r="Q1852" s="4"/>
    </row>
    <row r="1853" ht="15.0" customHeight="1">
      <c r="A1853" s="39"/>
      <c r="B1853" s="39"/>
      <c r="C1853" s="47"/>
      <c r="D1853" s="4"/>
      <c r="G1853" s="3"/>
      <c r="H1853" s="3"/>
      <c r="I1853" s="3"/>
      <c r="J1853" s="3"/>
      <c r="K1853" s="3"/>
      <c r="M1853" s="4"/>
      <c r="N1853" s="39"/>
      <c r="O1853" s="46"/>
      <c r="P1853" s="4"/>
      <c r="Q1853" s="4"/>
    </row>
    <row r="1854" ht="15.0" customHeight="1">
      <c r="A1854" s="39"/>
      <c r="B1854" s="39"/>
      <c r="C1854" s="47"/>
      <c r="D1854" s="4"/>
      <c r="G1854" s="3"/>
      <c r="H1854" s="3"/>
      <c r="I1854" s="3"/>
      <c r="J1854" s="3"/>
      <c r="K1854" s="3"/>
      <c r="M1854" s="4"/>
      <c r="N1854" s="39"/>
      <c r="O1854" s="46"/>
      <c r="P1854" s="4"/>
      <c r="Q1854" s="4"/>
    </row>
    <row r="1855" ht="15.0" customHeight="1">
      <c r="A1855" s="39"/>
      <c r="B1855" s="39"/>
      <c r="C1855" s="47"/>
      <c r="D1855" s="4"/>
      <c r="G1855" s="3"/>
      <c r="H1855" s="3"/>
      <c r="I1855" s="3"/>
      <c r="J1855" s="3"/>
      <c r="K1855" s="3"/>
      <c r="M1855" s="4"/>
      <c r="N1855" s="39"/>
      <c r="O1855" s="46"/>
      <c r="P1855" s="4"/>
      <c r="Q1855" s="4"/>
    </row>
    <row r="1856" ht="15.0" customHeight="1">
      <c r="A1856" s="39"/>
      <c r="B1856" s="39"/>
      <c r="C1856" s="47"/>
      <c r="D1856" s="4"/>
      <c r="G1856" s="3"/>
      <c r="H1856" s="3"/>
      <c r="I1856" s="3"/>
      <c r="J1856" s="3"/>
      <c r="K1856" s="3"/>
      <c r="M1856" s="4"/>
      <c r="N1856" s="39"/>
      <c r="O1856" s="46"/>
      <c r="P1856" s="4"/>
      <c r="Q1856" s="4"/>
    </row>
    <row r="1857" ht="15.0" customHeight="1">
      <c r="A1857" s="39"/>
      <c r="B1857" s="39"/>
      <c r="C1857" s="47"/>
      <c r="D1857" s="4"/>
      <c r="G1857" s="3"/>
      <c r="H1857" s="3"/>
      <c r="I1857" s="3"/>
      <c r="J1857" s="3"/>
      <c r="K1857" s="3"/>
      <c r="M1857" s="4"/>
      <c r="N1857" s="39"/>
      <c r="O1857" s="46"/>
      <c r="P1857" s="4"/>
      <c r="Q1857" s="4"/>
    </row>
    <row r="1858" ht="15.0" customHeight="1">
      <c r="A1858" s="39"/>
      <c r="B1858" s="39"/>
      <c r="C1858" s="47"/>
      <c r="D1858" s="4"/>
      <c r="G1858" s="3"/>
      <c r="H1858" s="3"/>
      <c r="I1858" s="3"/>
      <c r="J1858" s="3"/>
      <c r="K1858" s="3"/>
      <c r="M1858" s="4"/>
      <c r="N1858" s="39"/>
      <c r="O1858" s="46"/>
      <c r="P1858" s="4"/>
      <c r="Q1858" s="4"/>
    </row>
    <row r="1859" ht="15.0" customHeight="1">
      <c r="A1859" s="39"/>
      <c r="B1859" s="39"/>
      <c r="C1859" s="47"/>
      <c r="D1859" s="4"/>
      <c r="G1859" s="3"/>
      <c r="H1859" s="3"/>
      <c r="I1859" s="3"/>
      <c r="J1859" s="3"/>
      <c r="K1859" s="3"/>
      <c r="M1859" s="4"/>
      <c r="N1859" s="39"/>
      <c r="O1859" s="46"/>
      <c r="P1859" s="4"/>
      <c r="Q1859" s="4"/>
    </row>
    <row r="1860" ht="15.0" customHeight="1">
      <c r="A1860" s="39"/>
      <c r="B1860" s="39"/>
      <c r="C1860" s="47"/>
      <c r="D1860" s="4"/>
      <c r="G1860" s="3"/>
      <c r="H1860" s="3"/>
      <c r="I1860" s="3"/>
      <c r="J1860" s="3"/>
      <c r="K1860" s="3"/>
      <c r="M1860" s="4"/>
      <c r="N1860" s="39"/>
      <c r="O1860" s="46"/>
      <c r="P1860" s="4"/>
      <c r="Q1860" s="4"/>
    </row>
    <row r="1861" ht="15.0" customHeight="1">
      <c r="A1861" s="39"/>
      <c r="B1861" s="39"/>
      <c r="C1861" s="47"/>
      <c r="D1861" s="4"/>
      <c r="G1861" s="3"/>
      <c r="H1861" s="3"/>
      <c r="I1861" s="3"/>
      <c r="J1861" s="3"/>
      <c r="K1861" s="3"/>
      <c r="M1861" s="4"/>
      <c r="N1861" s="39"/>
      <c r="O1861" s="46"/>
      <c r="P1861" s="4"/>
      <c r="Q1861" s="4"/>
    </row>
    <row r="1862" ht="15.0" customHeight="1">
      <c r="A1862" s="39"/>
      <c r="B1862" s="39"/>
      <c r="C1862" s="47"/>
      <c r="D1862" s="4"/>
      <c r="G1862" s="3"/>
      <c r="H1862" s="3"/>
      <c r="I1862" s="3"/>
      <c r="J1862" s="3"/>
      <c r="K1862" s="3"/>
      <c r="M1862" s="4"/>
      <c r="N1862" s="39"/>
      <c r="O1862" s="46"/>
      <c r="P1862" s="4"/>
      <c r="Q1862" s="4"/>
    </row>
    <row r="1863" ht="15.0" customHeight="1">
      <c r="A1863" s="39"/>
      <c r="B1863" s="39"/>
      <c r="C1863" s="47"/>
      <c r="D1863" s="4"/>
      <c r="G1863" s="3"/>
      <c r="H1863" s="3"/>
      <c r="I1863" s="3"/>
      <c r="J1863" s="3"/>
      <c r="K1863" s="3"/>
      <c r="M1863" s="4"/>
      <c r="N1863" s="39"/>
      <c r="O1863" s="46"/>
      <c r="P1863" s="4"/>
      <c r="Q1863" s="4"/>
    </row>
    <row r="1864" ht="15.0" customHeight="1">
      <c r="A1864" s="39"/>
      <c r="B1864" s="39"/>
      <c r="C1864" s="47"/>
      <c r="D1864" s="4"/>
      <c r="G1864" s="3"/>
      <c r="H1864" s="3"/>
      <c r="I1864" s="3"/>
      <c r="J1864" s="3"/>
      <c r="K1864" s="3"/>
      <c r="M1864" s="4"/>
      <c r="N1864" s="39"/>
      <c r="O1864" s="46"/>
      <c r="P1864" s="4"/>
      <c r="Q1864" s="4"/>
    </row>
    <row r="1865" ht="15.0" customHeight="1">
      <c r="A1865" s="39"/>
      <c r="B1865" s="39"/>
      <c r="C1865" s="47"/>
      <c r="D1865" s="4"/>
      <c r="G1865" s="3"/>
      <c r="H1865" s="3"/>
      <c r="I1865" s="3"/>
      <c r="J1865" s="3"/>
      <c r="K1865" s="3"/>
      <c r="M1865" s="4"/>
      <c r="N1865" s="39"/>
      <c r="O1865" s="46"/>
      <c r="P1865" s="4"/>
      <c r="Q1865" s="4"/>
    </row>
    <row r="1866" ht="15.0" customHeight="1">
      <c r="A1866" s="39"/>
      <c r="B1866" s="39"/>
      <c r="C1866" s="47"/>
      <c r="D1866" s="4"/>
      <c r="G1866" s="3"/>
      <c r="H1866" s="3"/>
      <c r="I1866" s="3"/>
      <c r="J1866" s="3"/>
      <c r="K1866" s="3"/>
      <c r="M1866" s="4"/>
      <c r="N1866" s="39"/>
      <c r="O1866" s="46"/>
      <c r="P1866" s="4"/>
      <c r="Q1866" s="4"/>
    </row>
    <row r="1867" ht="15.0" customHeight="1">
      <c r="A1867" s="39"/>
      <c r="B1867" s="39"/>
      <c r="C1867" s="47"/>
      <c r="D1867" s="4"/>
      <c r="G1867" s="3"/>
      <c r="H1867" s="3"/>
      <c r="I1867" s="3"/>
      <c r="J1867" s="3"/>
      <c r="K1867" s="3"/>
      <c r="M1867" s="4"/>
      <c r="N1867" s="39"/>
      <c r="O1867" s="46"/>
      <c r="P1867" s="4"/>
      <c r="Q1867" s="4"/>
    </row>
    <row r="1868" ht="15.0" customHeight="1">
      <c r="A1868" s="39"/>
      <c r="B1868" s="39"/>
      <c r="C1868" s="47"/>
      <c r="D1868" s="4"/>
      <c r="G1868" s="3"/>
      <c r="H1868" s="3"/>
      <c r="I1868" s="3"/>
      <c r="J1868" s="3"/>
      <c r="K1868" s="3"/>
      <c r="M1868" s="4"/>
      <c r="N1868" s="39"/>
      <c r="O1868" s="46"/>
      <c r="P1868" s="4"/>
      <c r="Q1868" s="4"/>
    </row>
    <row r="1869" ht="15.0" customHeight="1">
      <c r="A1869" s="39"/>
      <c r="B1869" s="39"/>
      <c r="C1869" s="47"/>
      <c r="D1869" s="4"/>
      <c r="G1869" s="3"/>
      <c r="H1869" s="3"/>
      <c r="I1869" s="3"/>
      <c r="J1869" s="3"/>
      <c r="K1869" s="3"/>
      <c r="M1869" s="4"/>
      <c r="N1869" s="39"/>
      <c r="O1869" s="46"/>
      <c r="P1869" s="4"/>
      <c r="Q1869" s="4"/>
    </row>
    <row r="1870" ht="15.0" customHeight="1">
      <c r="A1870" s="39"/>
      <c r="B1870" s="39"/>
      <c r="C1870" s="47"/>
      <c r="D1870" s="4"/>
      <c r="G1870" s="3"/>
      <c r="H1870" s="3"/>
      <c r="I1870" s="3"/>
      <c r="J1870" s="3"/>
      <c r="K1870" s="3"/>
      <c r="M1870" s="4"/>
      <c r="N1870" s="39"/>
      <c r="O1870" s="46"/>
      <c r="P1870" s="4"/>
      <c r="Q1870" s="4"/>
    </row>
    <row r="1871" ht="15.0" customHeight="1">
      <c r="A1871" s="39"/>
      <c r="B1871" s="39"/>
      <c r="C1871" s="47"/>
      <c r="D1871" s="4"/>
      <c r="G1871" s="3"/>
      <c r="H1871" s="3"/>
      <c r="I1871" s="3"/>
      <c r="J1871" s="3"/>
      <c r="K1871" s="3"/>
      <c r="M1871" s="4"/>
      <c r="N1871" s="39"/>
      <c r="O1871" s="46"/>
      <c r="P1871" s="4"/>
      <c r="Q1871" s="4"/>
    </row>
    <row r="1872" ht="15.0" customHeight="1">
      <c r="A1872" s="39"/>
      <c r="B1872" s="39"/>
      <c r="C1872" s="47"/>
      <c r="D1872" s="4"/>
      <c r="G1872" s="3"/>
      <c r="H1872" s="3"/>
      <c r="I1872" s="3"/>
      <c r="J1872" s="3"/>
      <c r="K1872" s="3"/>
      <c r="M1872" s="4"/>
      <c r="N1872" s="39"/>
      <c r="O1872" s="46"/>
      <c r="P1872" s="4"/>
      <c r="Q1872" s="4"/>
    </row>
    <row r="1873" ht="15.0" customHeight="1">
      <c r="A1873" s="39"/>
      <c r="B1873" s="39"/>
      <c r="C1873" s="47"/>
      <c r="D1873" s="4"/>
      <c r="G1873" s="3"/>
      <c r="H1873" s="3"/>
      <c r="I1873" s="3"/>
      <c r="J1873" s="3"/>
      <c r="K1873" s="3"/>
      <c r="M1873" s="4"/>
      <c r="N1873" s="39"/>
      <c r="O1873" s="46"/>
      <c r="P1873" s="4"/>
      <c r="Q1873" s="4"/>
    </row>
    <row r="1874" ht="15.0" customHeight="1">
      <c r="A1874" s="39"/>
      <c r="B1874" s="39"/>
      <c r="C1874" s="47"/>
      <c r="D1874" s="4"/>
      <c r="G1874" s="3"/>
      <c r="H1874" s="3"/>
      <c r="I1874" s="3"/>
      <c r="J1874" s="3"/>
      <c r="K1874" s="3"/>
      <c r="M1874" s="4"/>
      <c r="N1874" s="39"/>
      <c r="O1874" s="46"/>
      <c r="P1874" s="4"/>
      <c r="Q1874" s="4"/>
    </row>
    <row r="1875" ht="15.0" customHeight="1">
      <c r="A1875" s="39"/>
      <c r="B1875" s="39"/>
      <c r="C1875" s="47"/>
      <c r="D1875" s="4"/>
      <c r="G1875" s="3"/>
      <c r="H1875" s="3"/>
      <c r="I1875" s="3"/>
      <c r="J1875" s="3"/>
      <c r="K1875" s="3"/>
      <c r="M1875" s="4"/>
      <c r="N1875" s="39"/>
      <c r="O1875" s="46"/>
      <c r="P1875" s="4"/>
      <c r="Q1875" s="4"/>
    </row>
    <row r="1876" ht="15.0" customHeight="1">
      <c r="A1876" s="39"/>
      <c r="B1876" s="39"/>
      <c r="C1876" s="47"/>
      <c r="D1876" s="4"/>
      <c r="G1876" s="3"/>
      <c r="H1876" s="3"/>
      <c r="I1876" s="3"/>
      <c r="J1876" s="3"/>
      <c r="K1876" s="3"/>
      <c r="M1876" s="4"/>
      <c r="N1876" s="39"/>
      <c r="O1876" s="46"/>
      <c r="P1876" s="4"/>
      <c r="Q1876" s="4"/>
    </row>
    <row r="1877" ht="15.0" customHeight="1">
      <c r="A1877" s="39"/>
      <c r="B1877" s="39"/>
      <c r="C1877" s="47"/>
      <c r="D1877" s="4"/>
      <c r="G1877" s="3"/>
      <c r="H1877" s="3"/>
      <c r="I1877" s="3"/>
      <c r="J1877" s="3"/>
      <c r="K1877" s="3"/>
      <c r="M1877" s="4"/>
      <c r="N1877" s="39"/>
      <c r="O1877" s="46"/>
      <c r="P1877" s="4"/>
      <c r="Q1877" s="4"/>
    </row>
    <row r="1878" ht="15.0" customHeight="1">
      <c r="A1878" s="39"/>
      <c r="B1878" s="39"/>
      <c r="C1878" s="47"/>
      <c r="D1878" s="4"/>
      <c r="G1878" s="3"/>
      <c r="H1878" s="3"/>
      <c r="I1878" s="3"/>
      <c r="J1878" s="3"/>
      <c r="K1878" s="3"/>
      <c r="M1878" s="4"/>
      <c r="N1878" s="39"/>
      <c r="O1878" s="46"/>
      <c r="P1878" s="4"/>
      <c r="Q1878" s="4"/>
    </row>
    <row r="1879" ht="15.0" customHeight="1">
      <c r="A1879" s="39"/>
      <c r="B1879" s="39"/>
      <c r="C1879" s="47"/>
      <c r="D1879" s="4"/>
      <c r="G1879" s="3"/>
      <c r="H1879" s="3"/>
      <c r="I1879" s="3"/>
      <c r="J1879" s="3"/>
      <c r="K1879" s="3"/>
      <c r="M1879" s="4"/>
      <c r="N1879" s="39"/>
      <c r="O1879" s="46"/>
      <c r="P1879" s="4"/>
      <c r="Q1879" s="4"/>
    </row>
    <row r="1880" ht="15.0" customHeight="1">
      <c r="A1880" s="39"/>
      <c r="B1880" s="39"/>
      <c r="C1880" s="47"/>
      <c r="D1880" s="4"/>
      <c r="G1880" s="3"/>
      <c r="H1880" s="3"/>
      <c r="I1880" s="3"/>
      <c r="J1880" s="3"/>
      <c r="K1880" s="3"/>
      <c r="M1880" s="4"/>
      <c r="N1880" s="39"/>
      <c r="O1880" s="46"/>
      <c r="P1880" s="4"/>
      <c r="Q1880" s="4"/>
    </row>
    <row r="1881" ht="15.0" customHeight="1">
      <c r="A1881" s="39"/>
      <c r="B1881" s="39"/>
      <c r="C1881" s="47"/>
      <c r="D1881" s="4"/>
      <c r="G1881" s="3"/>
      <c r="H1881" s="3"/>
      <c r="I1881" s="3"/>
      <c r="J1881" s="3"/>
      <c r="K1881" s="3"/>
      <c r="M1881" s="4"/>
      <c r="N1881" s="39"/>
      <c r="O1881" s="46"/>
      <c r="P1881" s="4"/>
      <c r="Q1881" s="4"/>
    </row>
    <row r="1882" ht="15.0" customHeight="1">
      <c r="A1882" s="39"/>
      <c r="B1882" s="39"/>
      <c r="C1882" s="47"/>
      <c r="D1882" s="4"/>
      <c r="G1882" s="3"/>
      <c r="H1882" s="3"/>
      <c r="I1882" s="3"/>
      <c r="J1882" s="3"/>
      <c r="K1882" s="3"/>
      <c r="M1882" s="4"/>
      <c r="N1882" s="39"/>
      <c r="O1882" s="46"/>
      <c r="P1882" s="4"/>
      <c r="Q1882" s="4"/>
    </row>
    <row r="1883" ht="15.0" customHeight="1">
      <c r="A1883" s="39"/>
      <c r="B1883" s="39"/>
      <c r="C1883" s="47"/>
      <c r="D1883" s="4"/>
      <c r="G1883" s="3"/>
      <c r="H1883" s="3"/>
      <c r="I1883" s="3"/>
      <c r="J1883" s="3"/>
      <c r="K1883" s="3"/>
      <c r="M1883" s="4"/>
      <c r="N1883" s="39"/>
      <c r="O1883" s="46"/>
      <c r="P1883" s="4"/>
      <c r="Q1883" s="4"/>
    </row>
    <row r="1884" ht="15.0" customHeight="1">
      <c r="A1884" s="39"/>
      <c r="B1884" s="39"/>
      <c r="C1884" s="47"/>
      <c r="D1884" s="4"/>
      <c r="G1884" s="3"/>
      <c r="H1884" s="3"/>
      <c r="I1884" s="3"/>
      <c r="J1884" s="3"/>
      <c r="K1884" s="3"/>
      <c r="M1884" s="4"/>
      <c r="N1884" s="39"/>
      <c r="O1884" s="46"/>
      <c r="P1884" s="4"/>
      <c r="Q1884" s="4"/>
    </row>
    <row r="1885" ht="15.0" customHeight="1">
      <c r="A1885" s="39"/>
      <c r="B1885" s="39"/>
      <c r="C1885" s="47"/>
      <c r="D1885" s="4"/>
      <c r="G1885" s="3"/>
      <c r="H1885" s="3"/>
      <c r="I1885" s="3"/>
      <c r="J1885" s="3"/>
      <c r="K1885" s="3"/>
      <c r="M1885" s="4"/>
      <c r="N1885" s="39"/>
      <c r="O1885" s="46"/>
      <c r="P1885" s="4"/>
      <c r="Q1885" s="4"/>
    </row>
    <row r="1886" ht="15.0" customHeight="1">
      <c r="A1886" s="39"/>
      <c r="B1886" s="39"/>
      <c r="C1886" s="47"/>
      <c r="D1886" s="4"/>
      <c r="G1886" s="3"/>
      <c r="H1886" s="3"/>
      <c r="I1886" s="3"/>
      <c r="J1886" s="3"/>
      <c r="K1886" s="3"/>
      <c r="M1886" s="4"/>
      <c r="N1886" s="39"/>
      <c r="O1886" s="46"/>
      <c r="P1886" s="4"/>
      <c r="Q1886" s="4"/>
    </row>
    <row r="1887" ht="15.0" customHeight="1">
      <c r="A1887" s="39"/>
      <c r="B1887" s="39"/>
      <c r="C1887" s="47"/>
      <c r="D1887" s="4"/>
      <c r="G1887" s="3"/>
      <c r="H1887" s="3"/>
      <c r="I1887" s="3"/>
      <c r="J1887" s="3"/>
      <c r="K1887" s="3"/>
      <c r="M1887" s="4"/>
      <c r="N1887" s="39"/>
      <c r="O1887" s="46"/>
      <c r="P1887" s="4"/>
      <c r="Q1887" s="4"/>
    </row>
    <row r="1888" ht="15.0" customHeight="1">
      <c r="A1888" s="39"/>
      <c r="B1888" s="39"/>
      <c r="C1888" s="47"/>
      <c r="D1888" s="4"/>
      <c r="G1888" s="3"/>
      <c r="H1888" s="3"/>
      <c r="I1888" s="3"/>
      <c r="J1888" s="3"/>
      <c r="K1888" s="3"/>
      <c r="M1888" s="4"/>
      <c r="N1888" s="39"/>
      <c r="O1888" s="46"/>
      <c r="P1888" s="4"/>
      <c r="Q1888" s="4"/>
    </row>
    <row r="1889" ht="15.0" customHeight="1">
      <c r="A1889" s="39"/>
      <c r="B1889" s="39"/>
      <c r="C1889" s="47"/>
      <c r="D1889" s="4"/>
      <c r="G1889" s="3"/>
      <c r="H1889" s="3"/>
      <c r="I1889" s="3"/>
      <c r="J1889" s="3"/>
      <c r="K1889" s="3"/>
      <c r="M1889" s="4"/>
      <c r="N1889" s="39"/>
      <c r="O1889" s="46"/>
      <c r="P1889" s="4"/>
      <c r="Q1889" s="4"/>
    </row>
    <row r="1890" ht="15.0" customHeight="1">
      <c r="A1890" s="39"/>
      <c r="B1890" s="39"/>
      <c r="C1890" s="47"/>
      <c r="D1890" s="4"/>
      <c r="G1890" s="3"/>
      <c r="H1890" s="3"/>
      <c r="I1890" s="3"/>
      <c r="J1890" s="3"/>
      <c r="K1890" s="3"/>
      <c r="M1890" s="4"/>
      <c r="N1890" s="39"/>
      <c r="O1890" s="46"/>
      <c r="P1890" s="4"/>
      <c r="Q1890" s="4"/>
    </row>
    <row r="1891" ht="15.0" customHeight="1">
      <c r="A1891" s="39"/>
      <c r="B1891" s="39"/>
      <c r="C1891" s="47"/>
      <c r="D1891" s="4"/>
      <c r="G1891" s="3"/>
      <c r="H1891" s="3"/>
      <c r="I1891" s="3"/>
      <c r="J1891" s="3"/>
      <c r="K1891" s="3"/>
      <c r="M1891" s="4"/>
      <c r="N1891" s="39"/>
      <c r="O1891" s="46"/>
      <c r="P1891" s="4"/>
      <c r="Q1891" s="4"/>
    </row>
    <row r="1892" ht="15.0" customHeight="1">
      <c r="A1892" s="39"/>
      <c r="B1892" s="39"/>
      <c r="C1892" s="47"/>
      <c r="D1892" s="4"/>
      <c r="G1892" s="3"/>
      <c r="H1892" s="3"/>
      <c r="I1892" s="3"/>
      <c r="J1892" s="3"/>
      <c r="K1892" s="3"/>
      <c r="M1892" s="4"/>
      <c r="N1892" s="39"/>
      <c r="O1892" s="46"/>
      <c r="P1892" s="4"/>
      <c r="Q1892" s="4"/>
    </row>
    <row r="1893" ht="15.0" customHeight="1">
      <c r="A1893" s="39"/>
      <c r="B1893" s="39"/>
      <c r="C1893" s="47"/>
      <c r="D1893" s="4"/>
      <c r="G1893" s="3"/>
      <c r="H1893" s="3"/>
      <c r="I1893" s="3"/>
      <c r="J1893" s="3"/>
      <c r="K1893" s="3"/>
      <c r="M1893" s="4"/>
      <c r="N1893" s="39"/>
      <c r="O1893" s="46"/>
      <c r="P1893" s="4"/>
      <c r="Q1893" s="4"/>
    </row>
    <row r="1894" ht="15.0" customHeight="1">
      <c r="A1894" s="39"/>
      <c r="B1894" s="39"/>
      <c r="C1894" s="47"/>
      <c r="D1894" s="4"/>
      <c r="G1894" s="3"/>
      <c r="H1894" s="3"/>
      <c r="I1894" s="3"/>
      <c r="J1894" s="3"/>
      <c r="K1894" s="3"/>
      <c r="M1894" s="4"/>
      <c r="N1894" s="39"/>
      <c r="O1894" s="46"/>
      <c r="P1894" s="4"/>
      <c r="Q1894" s="4"/>
    </row>
    <row r="1895" ht="15.0" customHeight="1">
      <c r="A1895" s="39"/>
      <c r="B1895" s="39"/>
      <c r="C1895" s="47"/>
      <c r="D1895" s="4"/>
      <c r="G1895" s="3"/>
      <c r="H1895" s="3"/>
      <c r="I1895" s="3"/>
      <c r="J1895" s="3"/>
      <c r="K1895" s="3"/>
      <c r="M1895" s="4"/>
      <c r="N1895" s="39"/>
      <c r="O1895" s="46"/>
      <c r="P1895" s="4"/>
      <c r="Q1895" s="4"/>
    </row>
    <row r="1896" ht="15.0" customHeight="1">
      <c r="A1896" s="39"/>
      <c r="B1896" s="39"/>
      <c r="C1896" s="47"/>
      <c r="D1896" s="4"/>
      <c r="G1896" s="3"/>
      <c r="H1896" s="3"/>
      <c r="I1896" s="3"/>
      <c r="J1896" s="3"/>
      <c r="K1896" s="3"/>
      <c r="M1896" s="4"/>
      <c r="N1896" s="39"/>
      <c r="O1896" s="46"/>
      <c r="P1896" s="4"/>
      <c r="Q1896" s="4"/>
    </row>
    <row r="1897" ht="15.0" customHeight="1">
      <c r="A1897" s="39"/>
      <c r="B1897" s="39"/>
      <c r="C1897" s="47"/>
      <c r="D1897" s="4"/>
      <c r="G1897" s="3"/>
      <c r="H1897" s="3"/>
      <c r="I1897" s="3"/>
      <c r="J1897" s="3"/>
      <c r="K1897" s="3"/>
      <c r="M1897" s="4"/>
      <c r="N1897" s="39"/>
      <c r="O1897" s="46"/>
      <c r="P1897" s="4"/>
      <c r="Q1897" s="4"/>
    </row>
    <row r="1898" ht="15.0" customHeight="1">
      <c r="A1898" s="39"/>
      <c r="B1898" s="39"/>
      <c r="C1898" s="47"/>
      <c r="D1898" s="4"/>
      <c r="G1898" s="3"/>
      <c r="H1898" s="3"/>
      <c r="I1898" s="3"/>
      <c r="J1898" s="3"/>
      <c r="K1898" s="3"/>
      <c r="M1898" s="4"/>
      <c r="N1898" s="39"/>
      <c r="O1898" s="46"/>
      <c r="P1898" s="4"/>
      <c r="Q1898" s="4"/>
    </row>
    <row r="1899" ht="15.0" customHeight="1">
      <c r="A1899" s="39"/>
      <c r="B1899" s="39"/>
      <c r="C1899" s="47"/>
      <c r="D1899" s="4"/>
      <c r="G1899" s="3"/>
      <c r="H1899" s="3"/>
      <c r="I1899" s="3"/>
      <c r="J1899" s="3"/>
      <c r="K1899" s="3"/>
      <c r="M1899" s="4"/>
      <c r="N1899" s="39"/>
      <c r="O1899" s="46"/>
      <c r="P1899" s="4"/>
      <c r="Q1899" s="4"/>
    </row>
    <row r="1900" ht="15.0" customHeight="1">
      <c r="A1900" s="39"/>
      <c r="B1900" s="39"/>
      <c r="C1900" s="47"/>
      <c r="D1900" s="4"/>
      <c r="G1900" s="3"/>
      <c r="H1900" s="3"/>
      <c r="I1900" s="3"/>
      <c r="J1900" s="3"/>
      <c r="K1900" s="3"/>
      <c r="M1900" s="4"/>
      <c r="N1900" s="39"/>
      <c r="O1900" s="46"/>
      <c r="P1900" s="4"/>
      <c r="Q1900" s="4"/>
    </row>
    <row r="1901" ht="15.0" customHeight="1">
      <c r="A1901" s="39"/>
      <c r="B1901" s="39"/>
      <c r="C1901" s="47"/>
      <c r="D1901" s="4"/>
      <c r="G1901" s="3"/>
      <c r="H1901" s="3"/>
      <c r="I1901" s="3"/>
      <c r="J1901" s="3"/>
      <c r="K1901" s="3"/>
      <c r="M1901" s="4"/>
      <c r="N1901" s="39"/>
      <c r="O1901" s="46"/>
      <c r="P1901" s="4"/>
      <c r="Q1901" s="4"/>
    </row>
    <row r="1902" ht="15.0" customHeight="1">
      <c r="A1902" s="39"/>
      <c r="B1902" s="39"/>
      <c r="C1902" s="47"/>
      <c r="D1902" s="4"/>
      <c r="G1902" s="3"/>
      <c r="H1902" s="3"/>
      <c r="I1902" s="3"/>
      <c r="J1902" s="3"/>
      <c r="K1902" s="3"/>
      <c r="M1902" s="4"/>
      <c r="N1902" s="39"/>
      <c r="O1902" s="46"/>
      <c r="P1902" s="4"/>
      <c r="Q1902" s="4"/>
    </row>
    <row r="1903" ht="15.0" customHeight="1">
      <c r="A1903" s="39"/>
      <c r="B1903" s="39"/>
      <c r="C1903" s="47"/>
      <c r="D1903" s="4"/>
      <c r="G1903" s="3"/>
      <c r="H1903" s="3"/>
      <c r="I1903" s="3"/>
      <c r="J1903" s="3"/>
      <c r="K1903" s="3"/>
      <c r="M1903" s="4"/>
      <c r="N1903" s="39"/>
      <c r="O1903" s="46"/>
      <c r="P1903" s="4"/>
      <c r="Q1903" s="4"/>
    </row>
    <row r="1904" ht="15.0" customHeight="1">
      <c r="A1904" s="39"/>
      <c r="B1904" s="39"/>
      <c r="C1904" s="47"/>
      <c r="D1904" s="4"/>
      <c r="G1904" s="3"/>
      <c r="H1904" s="3"/>
      <c r="I1904" s="3"/>
      <c r="J1904" s="3"/>
      <c r="K1904" s="3"/>
      <c r="M1904" s="4"/>
      <c r="N1904" s="39"/>
      <c r="O1904" s="46"/>
      <c r="P1904" s="4"/>
      <c r="Q1904" s="4"/>
    </row>
    <row r="1905" ht="15.0" customHeight="1">
      <c r="A1905" s="39"/>
      <c r="B1905" s="39"/>
      <c r="C1905" s="47"/>
      <c r="D1905" s="4"/>
      <c r="G1905" s="3"/>
      <c r="H1905" s="3"/>
      <c r="I1905" s="3"/>
      <c r="J1905" s="3"/>
      <c r="K1905" s="3"/>
      <c r="M1905" s="4"/>
      <c r="N1905" s="39"/>
      <c r="O1905" s="46"/>
      <c r="P1905" s="4"/>
      <c r="Q1905" s="4"/>
    </row>
    <row r="1906" ht="15.0" customHeight="1">
      <c r="A1906" s="39"/>
      <c r="B1906" s="39"/>
      <c r="C1906" s="47"/>
      <c r="D1906" s="4"/>
      <c r="G1906" s="3"/>
      <c r="H1906" s="3"/>
      <c r="I1906" s="3"/>
      <c r="J1906" s="3"/>
      <c r="K1906" s="3"/>
      <c r="M1906" s="4"/>
      <c r="N1906" s="39"/>
      <c r="O1906" s="46"/>
      <c r="P1906" s="4"/>
      <c r="Q1906" s="4"/>
    </row>
    <row r="1907" ht="15.0" customHeight="1">
      <c r="A1907" s="39"/>
      <c r="B1907" s="39"/>
      <c r="C1907" s="47"/>
      <c r="D1907" s="4"/>
      <c r="G1907" s="3"/>
      <c r="H1907" s="3"/>
      <c r="I1907" s="3"/>
      <c r="J1907" s="3"/>
      <c r="K1907" s="3"/>
      <c r="M1907" s="4"/>
      <c r="N1907" s="39"/>
      <c r="O1907" s="46"/>
      <c r="P1907" s="4"/>
      <c r="Q1907" s="4"/>
    </row>
    <row r="1908" ht="15.0" customHeight="1">
      <c r="A1908" s="39"/>
      <c r="B1908" s="39"/>
      <c r="C1908" s="47"/>
      <c r="D1908" s="4"/>
      <c r="G1908" s="3"/>
      <c r="H1908" s="3"/>
      <c r="I1908" s="3"/>
      <c r="J1908" s="3"/>
      <c r="K1908" s="3"/>
      <c r="M1908" s="4"/>
      <c r="N1908" s="39"/>
      <c r="O1908" s="46"/>
      <c r="P1908" s="4"/>
      <c r="Q1908" s="4"/>
    </row>
    <row r="1909" ht="15.0" customHeight="1">
      <c r="A1909" s="39"/>
      <c r="B1909" s="39"/>
      <c r="C1909" s="47"/>
      <c r="D1909" s="4"/>
      <c r="G1909" s="3"/>
      <c r="H1909" s="3"/>
      <c r="I1909" s="3"/>
      <c r="J1909" s="3"/>
      <c r="K1909" s="3"/>
      <c r="M1909" s="4"/>
      <c r="N1909" s="39"/>
      <c r="O1909" s="46"/>
      <c r="P1909" s="4"/>
      <c r="Q1909" s="4"/>
    </row>
    <row r="1910" ht="15.0" customHeight="1">
      <c r="A1910" s="39"/>
      <c r="B1910" s="39"/>
      <c r="C1910" s="47"/>
      <c r="D1910" s="4"/>
      <c r="G1910" s="3"/>
      <c r="H1910" s="3"/>
      <c r="I1910" s="3"/>
      <c r="J1910" s="3"/>
      <c r="K1910" s="3"/>
      <c r="M1910" s="4"/>
      <c r="N1910" s="39"/>
      <c r="O1910" s="46"/>
      <c r="P1910" s="4"/>
      <c r="Q1910" s="4"/>
    </row>
    <row r="1911" ht="15.0" customHeight="1">
      <c r="A1911" s="39"/>
      <c r="B1911" s="39"/>
      <c r="C1911" s="47"/>
      <c r="D1911" s="4"/>
      <c r="G1911" s="3"/>
      <c r="H1911" s="3"/>
      <c r="I1911" s="3"/>
      <c r="J1911" s="3"/>
      <c r="K1911" s="3"/>
      <c r="M1911" s="4"/>
      <c r="N1911" s="39"/>
      <c r="O1911" s="46"/>
      <c r="P1911" s="4"/>
      <c r="Q1911" s="4"/>
    </row>
    <row r="1912" ht="15.0" customHeight="1">
      <c r="A1912" s="39"/>
      <c r="B1912" s="39"/>
      <c r="C1912" s="47"/>
      <c r="D1912" s="4"/>
      <c r="G1912" s="3"/>
      <c r="H1912" s="3"/>
      <c r="I1912" s="3"/>
      <c r="J1912" s="3"/>
      <c r="K1912" s="3"/>
      <c r="M1912" s="4"/>
      <c r="N1912" s="39"/>
      <c r="O1912" s="46"/>
      <c r="P1912" s="4"/>
      <c r="Q1912" s="4"/>
    </row>
    <row r="1913" ht="15.0" customHeight="1">
      <c r="A1913" s="39"/>
      <c r="B1913" s="39"/>
      <c r="C1913" s="47"/>
      <c r="D1913" s="4"/>
      <c r="G1913" s="3"/>
      <c r="H1913" s="3"/>
      <c r="I1913" s="3"/>
      <c r="J1913" s="3"/>
      <c r="K1913" s="3"/>
      <c r="M1913" s="4"/>
      <c r="N1913" s="39"/>
      <c r="O1913" s="46"/>
      <c r="P1913" s="4"/>
      <c r="Q1913" s="4"/>
    </row>
    <row r="1914" ht="15.0" customHeight="1">
      <c r="A1914" s="39"/>
      <c r="B1914" s="39"/>
      <c r="C1914" s="47"/>
      <c r="D1914" s="4"/>
      <c r="G1914" s="3"/>
      <c r="H1914" s="3"/>
      <c r="I1914" s="3"/>
      <c r="J1914" s="3"/>
      <c r="K1914" s="3"/>
      <c r="M1914" s="4"/>
      <c r="N1914" s="39"/>
      <c r="O1914" s="46"/>
      <c r="P1914" s="4"/>
      <c r="Q1914" s="4"/>
    </row>
    <row r="1915" ht="15.0" customHeight="1">
      <c r="A1915" s="39"/>
      <c r="B1915" s="39"/>
      <c r="C1915" s="47"/>
      <c r="D1915" s="4"/>
      <c r="G1915" s="3"/>
      <c r="H1915" s="3"/>
      <c r="I1915" s="3"/>
      <c r="J1915" s="3"/>
      <c r="K1915" s="3"/>
      <c r="M1915" s="4"/>
      <c r="N1915" s="39"/>
      <c r="O1915" s="46"/>
      <c r="P1915" s="4"/>
      <c r="Q1915" s="4"/>
    </row>
    <row r="1916" ht="15.0" customHeight="1">
      <c r="A1916" s="39"/>
      <c r="B1916" s="39"/>
      <c r="C1916" s="47"/>
      <c r="D1916" s="4"/>
      <c r="G1916" s="3"/>
      <c r="H1916" s="3"/>
      <c r="I1916" s="3"/>
      <c r="J1916" s="3"/>
      <c r="K1916" s="3"/>
      <c r="M1916" s="4"/>
      <c r="N1916" s="39"/>
      <c r="O1916" s="46"/>
      <c r="P1916" s="4"/>
      <c r="Q1916" s="4"/>
    </row>
    <row r="1917" ht="15.0" customHeight="1">
      <c r="A1917" s="39"/>
      <c r="B1917" s="39"/>
      <c r="C1917" s="47"/>
      <c r="D1917" s="4"/>
      <c r="G1917" s="3"/>
      <c r="H1917" s="3"/>
      <c r="I1917" s="3"/>
      <c r="J1917" s="3"/>
      <c r="K1917" s="3"/>
      <c r="M1917" s="4"/>
      <c r="N1917" s="39"/>
      <c r="O1917" s="46"/>
      <c r="P1917" s="4"/>
      <c r="Q1917" s="4"/>
    </row>
    <row r="1918" ht="15.0" customHeight="1">
      <c r="A1918" s="39"/>
      <c r="B1918" s="39"/>
      <c r="C1918" s="47"/>
      <c r="D1918" s="4"/>
      <c r="G1918" s="3"/>
      <c r="H1918" s="3"/>
      <c r="I1918" s="3"/>
      <c r="J1918" s="3"/>
      <c r="K1918" s="3"/>
      <c r="M1918" s="4"/>
      <c r="N1918" s="39"/>
      <c r="O1918" s="46"/>
      <c r="P1918" s="4"/>
      <c r="Q1918" s="4"/>
    </row>
    <row r="1919" ht="15.0" customHeight="1">
      <c r="A1919" s="39"/>
      <c r="B1919" s="39"/>
      <c r="C1919" s="47"/>
      <c r="D1919" s="4"/>
      <c r="G1919" s="3"/>
      <c r="H1919" s="3"/>
      <c r="I1919" s="3"/>
      <c r="J1919" s="3"/>
      <c r="K1919" s="3"/>
      <c r="M1919" s="4"/>
      <c r="N1919" s="39"/>
      <c r="O1919" s="46"/>
      <c r="P1919" s="4"/>
      <c r="Q1919" s="4"/>
    </row>
    <row r="1920" ht="15.0" customHeight="1">
      <c r="A1920" s="39"/>
      <c r="B1920" s="39"/>
      <c r="C1920" s="47"/>
      <c r="D1920" s="4"/>
      <c r="G1920" s="3"/>
      <c r="H1920" s="3"/>
      <c r="I1920" s="3"/>
      <c r="J1920" s="3"/>
      <c r="K1920" s="3"/>
      <c r="M1920" s="4"/>
      <c r="N1920" s="39"/>
      <c r="O1920" s="46"/>
      <c r="P1920" s="4"/>
      <c r="Q1920" s="4"/>
    </row>
    <row r="1921" ht="15.0" customHeight="1">
      <c r="A1921" s="39"/>
      <c r="B1921" s="39"/>
      <c r="C1921" s="47"/>
      <c r="D1921" s="4"/>
      <c r="G1921" s="3"/>
      <c r="H1921" s="3"/>
      <c r="I1921" s="3"/>
      <c r="J1921" s="3"/>
      <c r="K1921" s="3"/>
      <c r="M1921" s="4"/>
      <c r="N1921" s="39"/>
      <c r="O1921" s="46"/>
      <c r="P1921" s="4"/>
      <c r="Q1921" s="4"/>
    </row>
    <row r="1922" ht="15.0" customHeight="1">
      <c r="A1922" s="39"/>
      <c r="B1922" s="39"/>
      <c r="C1922" s="47"/>
      <c r="D1922" s="4"/>
      <c r="G1922" s="3"/>
      <c r="H1922" s="3"/>
      <c r="I1922" s="3"/>
      <c r="J1922" s="3"/>
      <c r="K1922" s="3"/>
      <c r="M1922" s="4"/>
      <c r="N1922" s="39"/>
      <c r="O1922" s="46"/>
      <c r="P1922" s="4"/>
      <c r="Q1922" s="4"/>
    </row>
    <row r="1923" ht="15.0" customHeight="1">
      <c r="A1923" s="39"/>
      <c r="B1923" s="39"/>
      <c r="C1923" s="47"/>
      <c r="D1923" s="4"/>
      <c r="G1923" s="3"/>
      <c r="H1923" s="3"/>
      <c r="I1923" s="3"/>
      <c r="J1923" s="3"/>
      <c r="K1923" s="3"/>
      <c r="M1923" s="4"/>
      <c r="N1923" s="39"/>
      <c r="O1923" s="46"/>
      <c r="P1923" s="4"/>
      <c r="Q1923" s="4"/>
    </row>
    <row r="1924" ht="15.0" customHeight="1">
      <c r="A1924" s="39"/>
      <c r="B1924" s="39"/>
      <c r="C1924" s="47"/>
      <c r="D1924" s="4"/>
      <c r="G1924" s="3"/>
      <c r="H1924" s="3"/>
      <c r="I1924" s="3"/>
      <c r="J1924" s="3"/>
      <c r="K1924" s="3"/>
      <c r="M1924" s="4"/>
      <c r="N1924" s="39"/>
      <c r="O1924" s="46"/>
      <c r="P1924" s="4"/>
      <c r="Q1924" s="4"/>
    </row>
    <row r="1925" ht="15.0" customHeight="1">
      <c r="A1925" s="39"/>
      <c r="B1925" s="39"/>
      <c r="C1925" s="47"/>
      <c r="D1925" s="4"/>
      <c r="G1925" s="3"/>
      <c r="H1925" s="3"/>
      <c r="I1925" s="3"/>
      <c r="J1925" s="3"/>
      <c r="K1925" s="3"/>
      <c r="M1925" s="4"/>
      <c r="N1925" s="39"/>
      <c r="O1925" s="46"/>
      <c r="P1925" s="4"/>
      <c r="Q1925" s="4"/>
    </row>
    <row r="1926" ht="15.0" customHeight="1">
      <c r="A1926" s="39"/>
      <c r="B1926" s="39"/>
      <c r="C1926" s="47"/>
      <c r="D1926" s="4"/>
      <c r="G1926" s="3"/>
      <c r="H1926" s="3"/>
      <c r="I1926" s="3"/>
      <c r="J1926" s="3"/>
      <c r="K1926" s="3"/>
      <c r="M1926" s="4"/>
      <c r="N1926" s="39"/>
      <c r="O1926" s="46"/>
      <c r="P1926" s="4"/>
      <c r="Q1926" s="4"/>
    </row>
    <row r="1927" ht="15.0" customHeight="1">
      <c r="A1927" s="39"/>
      <c r="B1927" s="39"/>
      <c r="C1927" s="47"/>
      <c r="D1927" s="4"/>
      <c r="G1927" s="3"/>
      <c r="H1927" s="3"/>
      <c r="I1927" s="3"/>
      <c r="J1927" s="3"/>
      <c r="K1927" s="3"/>
      <c r="M1927" s="4"/>
      <c r="N1927" s="39"/>
      <c r="O1927" s="46"/>
      <c r="P1927" s="4"/>
      <c r="Q1927" s="4"/>
    </row>
    <row r="1928" ht="15.0" customHeight="1">
      <c r="A1928" s="39"/>
      <c r="B1928" s="39"/>
      <c r="C1928" s="47"/>
      <c r="D1928" s="4"/>
      <c r="G1928" s="3"/>
      <c r="H1928" s="3"/>
      <c r="I1928" s="3"/>
      <c r="J1928" s="3"/>
      <c r="K1928" s="3"/>
      <c r="M1928" s="4"/>
      <c r="N1928" s="39"/>
      <c r="O1928" s="46"/>
      <c r="P1928" s="4"/>
      <c r="Q1928" s="4"/>
    </row>
    <row r="1929" ht="15.0" customHeight="1">
      <c r="A1929" s="39"/>
      <c r="B1929" s="39"/>
      <c r="C1929" s="47"/>
      <c r="D1929" s="4"/>
      <c r="G1929" s="3"/>
      <c r="H1929" s="3"/>
      <c r="I1929" s="3"/>
      <c r="J1929" s="3"/>
      <c r="K1929" s="3"/>
      <c r="M1929" s="4"/>
      <c r="N1929" s="39"/>
      <c r="O1929" s="46"/>
      <c r="P1929" s="4"/>
      <c r="Q1929" s="4"/>
    </row>
    <row r="1930" ht="15.0" customHeight="1">
      <c r="A1930" s="39"/>
      <c r="B1930" s="39"/>
      <c r="C1930" s="47"/>
      <c r="D1930" s="4"/>
      <c r="G1930" s="3"/>
      <c r="H1930" s="3"/>
      <c r="I1930" s="3"/>
      <c r="J1930" s="3"/>
      <c r="K1930" s="3"/>
      <c r="M1930" s="4"/>
      <c r="N1930" s="39"/>
      <c r="O1930" s="46"/>
      <c r="P1930" s="4"/>
      <c r="Q1930" s="4"/>
    </row>
    <row r="1931" ht="15.0" customHeight="1">
      <c r="A1931" s="39"/>
      <c r="B1931" s="39"/>
      <c r="C1931" s="47"/>
      <c r="D1931" s="4"/>
      <c r="G1931" s="3"/>
      <c r="H1931" s="3"/>
      <c r="I1931" s="3"/>
      <c r="J1931" s="3"/>
      <c r="K1931" s="3"/>
      <c r="M1931" s="4"/>
      <c r="N1931" s="39"/>
      <c r="O1931" s="46"/>
      <c r="P1931" s="4"/>
      <c r="Q1931" s="4"/>
    </row>
    <row r="1932" ht="15.0" customHeight="1">
      <c r="A1932" s="39"/>
      <c r="B1932" s="39"/>
      <c r="C1932" s="47"/>
      <c r="D1932" s="4"/>
      <c r="G1932" s="3"/>
      <c r="H1932" s="3"/>
      <c r="I1932" s="3"/>
      <c r="J1932" s="3"/>
      <c r="K1932" s="3"/>
      <c r="M1932" s="4"/>
      <c r="N1932" s="39"/>
      <c r="O1932" s="46"/>
      <c r="P1932" s="4"/>
      <c r="Q1932" s="4"/>
    </row>
    <row r="1933" ht="15.0" customHeight="1">
      <c r="A1933" s="39"/>
      <c r="B1933" s="39"/>
      <c r="C1933" s="47"/>
      <c r="D1933" s="4"/>
      <c r="G1933" s="3"/>
      <c r="H1933" s="3"/>
      <c r="I1933" s="3"/>
      <c r="J1933" s="3"/>
      <c r="K1933" s="3"/>
      <c r="M1933" s="4"/>
      <c r="N1933" s="39"/>
      <c r="O1933" s="46"/>
      <c r="P1933" s="4"/>
      <c r="Q1933" s="4"/>
    </row>
    <row r="1934" ht="15.0" customHeight="1">
      <c r="A1934" s="39"/>
      <c r="B1934" s="39"/>
      <c r="C1934" s="47"/>
      <c r="D1934" s="4"/>
      <c r="G1934" s="3"/>
      <c r="H1934" s="3"/>
      <c r="I1934" s="3"/>
      <c r="J1934" s="3"/>
      <c r="K1934" s="3"/>
      <c r="M1934" s="4"/>
      <c r="N1934" s="39"/>
      <c r="O1934" s="46"/>
      <c r="P1934" s="4"/>
      <c r="Q1934" s="4"/>
    </row>
    <row r="1935" ht="15.0" customHeight="1">
      <c r="A1935" s="39"/>
      <c r="B1935" s="39"/>
      <c r="C1935" s="47"/>
      <c r="D1935" s="4"/>
      <c r="G1935" s="3"/>
      <c r="H1935" s="3"/>
      <c r="I1935" s="3"/>
      <c r="J1935" s="3"/>
      <c r="K1935" s="3"/>
      <c r="M1935" s="4"/>
      <c r="N1935" s="39"/>
      <c r="O1935" s="46"/>
      <c r="P1935" s="4"/>
      <c r="Q1935" s="4"/>
    </row>
    <row r="1936" ht="15.0" customHeight="1">
      <c r="A1936" s="39"/>
      <c r="B1936" s="39"/>
      <c r="C1936" s="47"/>
      <c r="D1936" s="4"/>
      <c r="G1936" s="3"/>
      <c r="H1936" s="3"/>
      <c r="I1936" s="3"/>
      <c r="J1936" s="3"/>
      <c r="K1936" s="3"/>
      <c r="M1936" s="4"/>
      <c r="N1936" s="39"/>
      <c r="O1936" s="46"/>
      <c r="P1936" s="4"/>
      <c r="Q1936" s="4"/>
    </row>
    <row r="1937" ht="15.0" customHeight="1">
      <c r="A1937" s="39"/>
      <c r="B1937" s="39"/>
      <c r="C1937" s="47"/>
      <c r="D1937" s="4"/>
      <c r="G1937" s="3"/>
      <c r="H1937" s="3"/>
      <c r="I1937" s="3"/>
      <c r="J1937" s="3"/>
      <c r="K1937" s="3"/>
      <c r="M1937" s="4"/>
      <c r="N1937" s="39"/>
      <c r="O1937" s="46"/>
      <c r="P1937" s="4"/>
      <c r="Q1937" s="4"/>
    </row>
    <row r="1938" ht="15.0" customHeight="1">
      <c r="A1938" s="39"/>
      <c r="B1938" s="39"/>
      <c r="C1938" s="47"/>
      <c r="D1938" s="4"/>
      <c r="G1938" s="3"/>
      <c r="H1938" s="3"/>
      <c r="I1938" s="3"/>
      <c r="J1938" s="3"/>
      <c r="K1938" s="3"/>
      <c r="M1938" s="4"/>
      <c r="N1938" s="39"/>
      <c r="O1938" s="46"/>
      <c r="P1938" s="4"/>
      <c r="Q1938" s="4"/>
    </row>
    <row r="1939" ht="15.0" customHeight="1">
      <c r="A1939" s="39"/>
      <c r="B1939" s="39"/>
      <c r="C1939" s="47"/>
      <c r="D1939" s="4"/>
      <c r="G1939" s="3"/>
      <c r="H1939" s="3"/>
      <c r="I1939" s="3"/>
      <c r="J1939" s="3"/>
      <c r="K1939" s="3"/>
      <c r="M1939" s="4"/>
      <c r="N1939" s="39"/>
      <c r="O1939" s="46"/>
      <c r="P1939" s="4"/>
      <c r="Q1939" s="4"/>
    </row>
    <row r="1940" ht="15.0" customHeight="1">
      <c r="A1940" s="39"/>
      <c r="B1940" s="39"/>
      <c r="C1940" s="47"/>
      <c r="D1940" s="4"/>
      <c r="G1940" s="3"/>
      <c r="H1940" s="3"/>
      <c r="I1940" s="3"/>
      <c r="J1940" s="3"/>
      <c r="K1940" s="3"/>
      <c r="M1940" s="4"/>
      <c r="N1940" s="39"/>
      <c r="O1940" s="46"/>
      <c r="P1940" s="4"/>
      <c r="Q1940" s="4"/>
    </row>
    <row r="1941" ht="15.0" customHeight="1">
      <c r="A1941" s="39"/>
      <c r="B1941" s="39"/>
      <c r="C1941" s="47"/>
      <c r="D1941" s="4"/>
      <c r="G1941" s="3"/>
      <c r="H1941" s="3"/>
      <c r="I1941" s="3"/>
      <c r="J1941" s="3"/>
      <c r="K1941" s="3"/>
      <c r="M1941" s="4"/>
      <c r="N1941" s="39"/>
      <c r="O1941" s="46"/>
      <c r="P1941" s="4"/>
      <c r="Q1941" s="4"/>
    </row>
    <row r="1942" ht="15.0" customHeight="1">
      <c r="A1942" s="39"/>
      <c r="B1942" s="39"/>
      <c r="C1942" s="47"/>
      <c r="D1942" s="4"/>
      <c r="G1942" s="3"/>
      <c r="H1942" s="3"/>
      <c r="I1942" s="3"/>
      <c r="J1942" s="3"/>
      <c r="K1942" s="3"/>
      <c r="M1942" s="4"/>
      <c r="N1942" s="39"/>
      <c r="O1942" s="46"/>
      <c r="P1942" s="4"/>
      <c r="Q1942" s="4"/>
    </row>
    <row r="1943" ht="15.0" customHeight="1">
      <c r="A1943" s="39"/>
      <c r="B1943" s="39"/>
      <c r="C1943" s="47"/>
      <c r="D1943" s="4"/>
      <c r="G1943" s="3"/>
      <c r="H1943" s="3"/>
      <c r="I1943" s="3"/>
      <c r="J1943" s="3"/>
      <c r="K1943" s="3"/>
      <c r="M1943" s="4"/>
      <c r="N1943" s="39"/>
      <c r="O1943" s="46"/>
      <c r="P1943" s="4"/>
      <c r="Q1943" s="4"/>
    </row>
    <row r="1944" ht="15.0" customHeight="1">
      <c r="A1944" s="39"/>
      <c r="B1944" s="39"/>
      <c r="C1944" s="47"/>
      <c r="D1944" s="4"/>
      <c r="G1944" s="3"/>
      <c r="H1944" s="3"/>
      <c r="I1944" s="3"/>
      <c r="J1944" s="3"/>
      <c r="K1944" s="3"/>
      <c r="M1944" s="4"/>
      <c r="N1944" s="39"/>
      <c r="O1944" s="46"/>
      <c r="P1944" s="4"/>
      <c r="Q1944" s="4"/>
    </row>
    <row r="1945" ht="15.0" customHeight="1">
      <c r="A1945" s="39"/>
      <c r="B1945" s="39"/>
      <c r="C1945" s="47"/>
      <c r="D1945" s="4"/>
      <c r="G1945" s="3"/>
      <c r="H1945" s="3"/>
      <c r="I1945" s="3"/>
      <c r="J1945" s="3"/>
      <c r="K1945" s="3"/>
      <c r="M1945" s="4"/>
      <c r="N1945" s="39"/>
      <c r="O1945" s="46"/>
      <c r="P1945" s="4"/>
      <c r="Q1945" s="4"/>
    </row>
    <row r="1946" ht="15.0" customHeight="1">
      <c r="A1946" s="39"/>
      <c r="B1946" s="39"/>
      <c r="C1946" s="47"/>
      <c r="D1946" s="4"/>
      <c r="G1946" s="3"/>
      <c r="H1946" s="3"/>
      <c r="I1946" s="3"/>
      <c r="J1946" s="3"/>
      <c r="K1946" s="3"/>
      <c r="M1946" s="4"/>
      <c r="N1946" s="39"/>
      <c r="O1946" s="46"/>
      <c r="P1946" s="4"/>
      <c r="Q1946" s="4"/>
    </row>
    <row r="1947" ht="15.0" customHeight="1">
      <c r="A1947" s="39"/>
      <c r="B1947" s="39"/>
      <c r="C1947" s="47"/>
      <c r="D1947" s="4"/>
      <c r="G1947" s="3"/>
      <c r="H1947" s="3"/>
      <c r="I1947" s="3"/>
      <c r="J1947" s="3"/>
      <c r="K1947" s="3"/>
      <c r="M1947" s="4"/>
      <c r="N1947" s="39"/>
      <c r="O1947" s="46"/>
      <c r="P1947" s="4"/>
      <c r="Q1947" s="4"/>
    </row>
    <row r="1948" ht="15.0" customHeight="1">
      <c r="A1948" s="39"/>
      <c r="B1948" s="39"/>
      <c r="C1948" s="47"/>
      <c r="D1948" s="4"/>
      <c r="G1948" s="3"/>
      <c r="H1948" s="3"/>
      <c r="I1948" s="3"/>
      <c r="J1948" s="3"/>
      <c r="K1948" s="3"/>
      <c r="M1948" s="4"/>
      <c r="N1948" s="39"/>
      <c r="O1948" s="46"/>
      <c r="P1948" s="4"/>
      <c r="Q1948" s="4"/>
    </row>
    <row r="1949" ht="15.0" customHeight="1">
      <c r="A1949" s="39"/>
      <c r="B1949" s="39"/>
      <c r="C1949" s="47"/>
      <c r="D1949" s="4"/>
      <c r="G1949" s="3"/>
      <c r="H1949" s="3"/>
      <c r="I1949" s="3"/>
      <c r="J1949" s="3"/>
      <c r="K1949" s="3"/>
      <c r="M1949" s="4"/>
      <c r="N1949" s="39"/>
      <c r="O1949" s="46"/>
      <c r="P1949" s="4"/>
      <c r="Q1949" s="4"/>
    </row>
    <row r="1950" ht="15.0" customHeight="1">
      <c r="A1950" s="39"/>
      <c r="B1950" s="39"/>
      <c r="C1950" s="47"/>
      <c r="D1950" s="4"/>
      <c r="G1950" s="3"/>
      <c r="H1950" s="3"/>
      <c r="I1950" s="3"/>
      <c r="J1950" s="3"/>
      <c r="K1950" s="3"/>
      <c r="M1950" s="4"/>
      <c r="N1950" s="39"/>
      <c r="O1950" s="46"/>
      <c r="P1950" s="4"/>
      <c r="Q1950" s="4"/>
    </row>
    <row r="1951" ht="15.0" customHeight="1">
      <c r="A1951" s="39"/>
      <c r="B1951" s="39"/>
      <c r="C1951" s="47"/>
      <c r="D1951" s="4"/>
      <c r="G1951" s="3"/>
      <c r="H1951" s="3"/>
      <c r="I1951" s="3"/>
      <c r="J1951" s="3"/>
      <c r="K1951" s="3"/>
      <c r="M1951" s="4"/>
      <c r="N1951" s="39"/>
      <c r="O1951" s="46"/>
      <c r="P1951" s="4"/>
      <c r="Q1951" s="4"/>
    </row>
    <row r="1952" ht="15.0" customHeight="1">
      <c r="A1952" s="39"/>
      <c r="B1952" s="39"/>
      <c r="C1952" s="47"/>
      <c r="D1952" s="4"/>
      <c r="G1952" s="3"/>
      <c r="H1952" s="3"/>
      <c r="I1952" s="3"/>
      <c r="J1952" s="3"/>
      <c r="K1952" s="3"/>
      <c r="M1952" s="4"/>
      <c r="N1952" s="39"/>
      <c r="O1952" s="46"/>
      <c r="P1952" s="4"/>
      <c r="Q1952" s="4"/>
    </row>
    <row r="1953" ht="15.0" customHeight="1">
      <c r="A1953" s="39"/>
      <c r="B1953" s="39"/>
      <c r="C1953" s="47"/>
      <c r="D1953" s="4"/>
      <c r="G1953" s="3"/>
      <c r="H1953" s="3"/>
      <c r="I1953" s="3"/>
      <c r="J1953" s="3"/>
      <c r="K1953" s="3"/>
      <c r="M1953" s="4"/>
      <c r="N1953" s="39"/>
      <c r="O1953" s="46"/>
      <c r="P1953" s="4"/>
      <c r="Q1953" s="4"/>
    </row>
    <row r="1954" ht="15.0" customHeight="1">
      <c r="A1954" s="39"/>
      <c r="B1954" s="39"/>
      <c r="C1954" s="47"/>
      <c r="D1954" s="4"/>
      <c r="G1954" s="3"/>
      <c r="H1954" s="3"/>
      <c r="I1954" s="3"/>
      <c r="J1954" s="3"/>
      <c r="K1954" s="3"/>
      <c r="M1954" s="4"/>
      <c r="N1954" s="39"/>
      <c r="O1954" s="46"/>
      <c r="P1954" s="4"/>
      <c r="Q1954" s="4"/>
    </row>
    <row r="1955" ht="15.0" customHeight="1">
      <c r="A1955" s="39"/>
      <c r="B1955" s="39"/>
      <c r="C1955" s="47"/>
      <c r="D1955" s="4"/>
      <c r="G1955" s="3"/>
      <c r="H1955" s="3"/>
      <c r="I1955" s="3"/>
      <c r="J1955" s="3"/>
      <c r="K1955" s="3"/>
      <c r="M1955" s="4"/>
      <c r="N1955" s="39"/>
      <c r="O1955" s="46"/>
      <c r="P1955" s="4"/>
      <c r="Q1955" s="4"/>
    </row>
    <row r="1956" ht="15.0" customHeight="1">
      <c r="A1956" s="39"/>
      <c r="B1956" s="39"/>
      <c r="C1956" s="47"/>
      <c r="D1956" s="4"/>
      <c r="G1956" s="3"/>
      <c r="H1956" s="3"/>
      <c r="I1956" s="3"/>
      <c r="J1956" s="3"/>
      <c r="K1956" s="3"/>
      <c r="M1956" s="4"/>
      <c r="N1956" s="39"/>
      <c r="O1956" s="46"/>
      <c r="P1956" s="4"/>
      <c r="Q1956" s="4"/>
    </row>
    <row r="1957" ht="15.0" customHeight="1">
      <c r="A1957" s="39"/>
      <c r="B1957" s="39"/>
      <c r="C1957" s="47"/>
      <c r="D1957" s="4"/>
      <c r="G1957" s="3"/>
      <c r="H1957" s="3"/>
      <c r="I1957" s="3"/>
      <c r="J1957" s="3"/>
      <c r="K1957" s="3"/>
      <c r="M1957" s="4"/>
      <c r="N1957" s="39"/>
      <c r="O1957" s="46"/>
      <c r="P1957" s="4"/>
      <c r="Q1957" s="4"/>
    </row>
    <row r="1958" ht="15.0" customHeight="1">
      <c r="A1958" s="39"/>
      <c r="B1958" s="39"/>
      <c r="C1958" s="47"/>
      <c r="D1958" s="4"/>
      <c r="G1958" s="3"/>
      <c r="H1958" s="3"/>
      <c r="I1958" s="3"/>
      <c r="J1958" s="3"/>
      <c r="K1958" s="3"/>
      <c r="M1958" s="4"/>
      <c r="N1958" s="39"/>
      <c r="O1958" s="46"/>
      <c r="P1958" s="4"/>
      <c r="Q1958" s="4"/>
    </row>
    <row r="1959" ht="15.0" customHeight="1">
      <c r="A1959" s="39"/>
      <c r="B1959" s="39"/>
      <c r="C1959" s="47"/>
      <c r="D1959" s="4"/>
      <c r="G1959" s="3"/>
      <c r="H1959" s="3"/>
      <c r="I1959" s="3"/>
      <c r="J1959" s="3"/>
      <c r="K1959" s="3"/>
      <c r="M1959" s="4"/>
      <c r="N1959" s="39"/>
      <c r="O1959" s="46"/>
      <c r="P1959" s="4"/>
      <c r="Q1959" s="4"/>
    </row>
    <row r="1960" ht="15.0" customHeight="1">
      <c r="A1960" s="39"/>
      <c r="B1960" s="39"/>
      <c r="C1960" s="47"/>
      <c r="D1960" s="4"/>
      <c r="G1960" s="3"/>
      <c r="H1960" s="3"/>
      <c r="I1960" s="3"/>
      <c r="J1960" s="3"/>
      <c r="K1960" s="3"/>
      <c r="M1960" s="4"/>
      <c r="N1960" s="39"/>
      <c r="O1960" s="46"/>
      <c r="P1960" s="4"/>
      <c r="Q1960" s="4"/>
    </row>
    <row r="1961" ht="15.0" customHeight="1">
      <c r="A1961" s="39"/>
      <c r="B1961" s="39"/>
      <c r="C1961" s="47"/>
      <c r="D1961" s="4"/>
      <c r="G1961" s="3"/>
      <c r="H1961" s="3"/>
      <c r="I1961" s="3"/>
      <c r="J1961" s="3"/>
      <c r="K1961" s="3"/>
      <c r="M1961" s="4"/>
      <c r="N1961" s="39"/>
      <c r="O1961" s="46"/>
      <c r="P1961" s="4"/>
      <c r="Q1961" s="4"/>
    </row>
    <row r="1962" ht="15.0" customHeight="1">
      <c r="A1962" s="39"/>
      <c r="B1962" s="39"/>
      <c r="C1962" s="47"/>
      <c r="D1962" s="4"/>
      <c r="G1962" s="3"/>
      <c r="H1962" s="3"/>
      <c r="I1962" s="3"/>
      <c r="J1962" s="3"/>
      <c r="K1962" s="3"/>
      <c r="M1962" s="4"/>
      <c r="N1962" s="39"/>
      <c r="O1962" s="46"/>
      <c r="P1962" s="4"/>
      <c r="Q1962" s="4"/>
    </row>
    <row r="1963" ht="15.0" customHeight="1">
      <c r="A1963" s="39"/>
      <c r="B1963" s="39"/>
      <c r="C1963" s="47"/>
      <c r="D1963" s="4"/>
      <c r="G1963" s="3"/>
      <c r="H1963" s="3"/>
      <c r="I1963" s="3"/>
      <c r="J1963" s="3"/>
      <c r="K1963" s="3"/>
      <c r="M1963" s="4"/>
      <c r="N1963" s="39"/>
      <c r="O1963" s="46"/>
      <c r="P1963" s="4"/>
      <c r="Q1963" s="4"/>
    </row>
    <row r="1964" ht="15.0" customHeight="1">
      <c r="A1964" s="39"/>
      <c r="B1964" s="39"/>
      <c r="C1964" s="47"/>
      <c r="D1964" s="4"/>
      <c r="G1964" s="3"/>
      <c r="H1964" s="3"/>
      <c r="I1964" s="3"/>
      <c r="J1964" s="3"/>
      <c r="K1964" s="3"/>
      <c r="M1964" s="4"/>
      <c r="N1964" s="39"/>
      <c r="O1964" s="46"/>
      <c r="P1964" s="4"/>
      <c r="Q1964" s="4"/>
    </row>
    <row r="1965" ht="15.0" customHeight="1">
      <c r="A1965" s="39"/>
      <c r="B1965" s="39"/>
      <c r="C1965" s="47"/>
      <c r="D1965" s="4"/>
      <c r="G1965" s="3"/>
      <c r="H1965" s="3"/>
      <c r="I1965" s="3"/>
      <c r="J1965" s="3"/>
      <c r="K1965" s="3"/>
      <c r="M1965" s="4"/>
      <c r="N1965" s="39"/>
      <c r="O1965" s="46"/>
      <c r="P1965" s="4"/>
      <c r="Q1965" s="4"/>
    </row>
    <row r="1966" ht="15.0" customHeight="1">
      <c r="A1966" s="39"/>
      <c r="B1966" s="39"/>
      <c r="C1966" s="47"/>
      <c r="D1966" s="4"/>
      <c r="G1966" s="3"/>
      <c r="H1966" s="3"/>
      <c r="I1966" s="3"/>
      <c r="J1966" s="3"/>
      <c r="K1966" s="3"/>
      <c r="M1966" s="4"/>
      <c r="N1966" s="39"/>
      <c r="O1966" s="46"/>
      <c r="P1966" s="4"/>
      <c r="Q1966" s="4"/>
    </row>
    <row r="1967" ht="15.0" customHeight="1">
      <c r="A1967" s="39"/>
      <c r="B1967" s="39"/>
      <c r="C1967" s="47"/>
      <c r="D1967" s="4"/>
      <c r="G1967" s="3"/>
      <c r="H1967" s="3"/>
      <c r="I1967" s="3"/>
      <c r="J1967" s="3"/>
      <c r="K1967" s="3"/>
      <c r="M1967" s="4"/>
      <c r="N1967" s="39"/>
      <c r="O1967" s="46"/>
      <c r="P1967" s="4"/>
      <c r="Q1967" s="4"/>
    </row>
    <row r="1968" ht="15.0" customHeight="1">
      <c r="A1968" s="39"/>
      <c r="B1968" s="39"/>
      <c r="C1968" s="47"/>
      <c r="D1968" s="4"/>
      <c r="G1968" s="3"/>
      <c r="H1968" s="3"/>
      <c r="I1968" s="3"/>
      <c r="J1968" s="3"/>
      <c r="K1968" s="3"/>
      <c r="M1968" s="4"/>
      <c r="N1968" s="39"/>
      <c r="O1968" s="46"/>
      <c r="P1968" s="4"/>
      <c r="Q1968" s="4"/>
    </row>
    <row r="1969" ht="15.0" customHeight="1">
      <c r="A1969" s="39"/>
      <c r="B1969" s="39"/>
      <c r="C1969" s="47"/>
      <c r="D1969" s="4"/>
      <c r="G1969" s="3"/>
      <c r="H1969" s="3"/>
      <c r="I1969" s="3"/>
      <c r="J1969" s="3"/>
      <c r="K1969" s="3"/>
      <c r="M1969" s="4"/>
      <c r="N1969" s="39"/>
      <c r="O1969" s="46"/>
      <c r="P1969" s="4"/>
      <c r="Q1969" s="4"/>
    </row>
    <row r="1970" ht="15.0" customHeight="1">
      <c r="A1970" s="39"/>
      <c r="B1970" s="39"/>
      <c r="C1970" s="47"/>
      <c r="D1970" s="4"/>
      <c r="G1970" s="3"/>
      <c r="H1970" s="3"/>
      <c r="I1970" s="3"/>
      <c r="J1970" s="3"/>
      <c r="K1970" s="3"/>
      <c r="M1970" s="4"/>
      <c r="N1970" s="39"/>
      <c r="O1970" s="46"/>
      <c r="P1970" s="4"/>
      <c r="Q1970" s="4"/>
    </row>
    <row r="1971" ht="15.0" customHeight="1">
      <c r="A1971" s="39"/>
      <c r="B1971" s="39"/>
      <c r="C1971" s="47"/>
      <c r="D1971" s="4"/>
      <c r="G1971" s="3"/>
      <c r="H1971" s="3"/>
      <c r="I1971" s="3"/>
      <c r="J1971" s="3"/>
      <c r="K1971" s="3"/>
      <c r="M1971" s="4"/>
      <c r="N1971" s="39"/>
      <c r="O1971" s="46"/>
      <c r="P1971" s="4"/>
      <c r="Q1971" s="4"/>
    </row>
    <row r="1972" ht="15.0" customHeight="1">
      <c r="A1972" s="39"/>
      <c r="B1972" s="39"/>
      <c r="C1972" s="47"/>
      <c r="D1972" s="4"/>
      <c r="G1972" s="3"/>
      <c r="H1972" s="3"/>
      <c r="I1972" s="3"/>
      <c r="J1972" s="3"/>
      <c r="K1972" s="3"/>
      <c r="M1972" s="4"/>
      <c r="N1972" s="39"/>
      <c r="O1972" s="46"/>
      <c r="P1972" s="4"/>
      <c r="Q1972" s="4"/>
    </row>
    <row r="1973" ht="15.0" customHeight="1">
      <c r="A1973" s="39"/>
      <c r="B1973" s="39"/>
      <c r="C1973" s="47"/>
      <c r="D1973" s="4"/>
      <c r="G1973" s="3"/>
      <c r="H1973" s="3"/>
      <c r="I1973" s="3"/>
      <c r="J1973" s="3"/>
      <c r="K1973" s="3"/>
      <c r="M1973" s="4"/>
      <c r="N1973" s="39"/>
      <c r="O1973" s="46"/>
      <c r="P1973" s="4"/>
      <c r="Q1973" s="4"/>
    </row>
    <row r="1974" ht="15.0" customHeight="1">
      <c r="A1974" s="39"/>
      <c r="B1974" s="39"/>
      <c r="C1974" s="47"/>
      <c r="D1974" s="4"/>
      <c r="G1974" s="3"/>
      <c r="H1974" s="3"/>
      <c r="I1974" s="3"/>
      <c r="J1974" s="3"/>
      <c r="K1974" s="3"/>
      <c r="M1974" s="4"/>
      <c r="N1974" s="39"/>
      <c r="O1974" s="46"/>
      <c r="P1974" s="4"/>
      <c r="Q1974" s="4"/>
    </row>
    <row r="1975" ht="15.0" customHeight="1">
      <c r="A1975" s="39"/>
      <c r="B1975" s="39"/>
      <c r="C1975" s="47"/>
      <c r="D1975" s="4"/>
      <c r="G1975" s="3"/>
      <c r="H1975" s="3"/>
      <c r="I1975" s="3"/>
      <c r="J1975" s="3"/>
      <c r="K1975" s="3"/>
      <c r="M1975" s="4"/>
      <c r="N1975" s="39"/>
      <c r="O1975" s="46"/>
      <c r="P1975" s="4"/>
      <c r="Q1975" s="4"/>
    </row>
    <row r="1976" ht="15.0" customHeight="1">
      <c r="A1976" s="39"/>
      <c r="B1976" s="39"/>
      <c r="C1976" s="47"/>
      <c r="D1976" s="4"/>
      <c r="G1976" s="3"/>
      <c r="H1976" s="3"/>
      <c r="I1976" s="3"/>
      <c r="J1976" s="3"/>
      <c r="K1976" s="3"/>
      <c r="M1976" s="4"/>
      <c r="N1976" s="39"/>
      <c r="O1976" s="46"/>
      <c r="P1976" s="4"/>
      <c r="Q1976" s="4"/>
    </row>
    <row r="1977" ht="15.0" customHeight="1">
      <c r="A1977" s="39"/>
      <c r="B1977" s="39"/>
      <c r="C1977" s="47"/>
      <c r="D1977" s="4"/>
      <c r="G1977" s="3"/>
      <c r="H1977" s="3"/>
      <c r="I1977" s="3"/>
      <c r="J1977" s="3"/>
      <c r="K1977" s="3"/>
      <c r="M1977" s="4"/>
      <c r="N1977" s="39"/>
      <c r="O1977" s="46"/>
      <c r="P1977" s="4"/>
      <c r="Q1977" s="4"/>
    </row>
    <row r="1978" ht="15.0" customHeight="1">
      <c r="A1978" s="39"/>
      <c r="B1978" s="39"/>
      <c r="C1978" s="47"/>
      <c r="D1978" s="4"/>
      <c r="G1978" s="3"/>
      <c r="H1978" s="3"/>
      <c r="I1978" s="3"/>
      <c r="J1978" s="3"/>
      <c r="K1978" s="3"/>
      <c r="M1978" s="4"/>
      <c r="N1978" s="39"/>
      <c r="O1978" s="46"/>
      <c r="P1978" s="4"/>
      <c r="Q1978" s="4"/>
    </row>
    <row r="1979" ht="15.0" customHeight="1">
      <c r="A1979" s="39"/>
      <c r="B1979" s="39"/>
      <c r="C1979" s="47"/>
      <c r="D1979" s="4"/>
      <c r="G1979" s="3"/>
      <c r="H1979" s="3"/>
      <c r="I1979" s="3"/>
      <c r="J1979" s="3"/>
      <c r="K1979" s="3"/>
      <c r="M1979" s="4"/>
      <c r="N1979" s="39"/>
      <c r="O1979" s="46"/>
      <c r="P1979" s="4"/>
      <c r="Q1979" s="4"/>
    </row>
    <row r="1980" ht="15.0" customHeight="1">
      <c r="A1980" s="39"/>
      <c r="B1980" s="39"/>
      <c r="C1980" s="47"/>
      <c r="D1980" s="4"/>
      <c r="G1980" s="3"/>
      <c r="H1980" s="3"/>
      <c r="I1980" s="3"/>
      <c r="J1980" s="3"/>
      <c r="K1980" s="3"/>
      <c r="M1980" s="4"/>
      <c r="N1980" s="39"/>
      <c r="O1980" s="46"/>
      <c r="P1980" s="4"/>
      <c r="Q1980" s="4"/>
    </row>
    <row r="1981" ht="15.0" customHeight="1">
      <c r="A1981" s="39"/>
      <c r="B1981" s="39"/>
      <c r="C1981" s="47"/>
      <c r="D1981" s="4"/>
      <c r="G1981" s="3"/>
      <c r="H1981" s="3"/>
      <c r="I1981" s="3"/>
      <c r="J1981" s="3"/>
      <c r="K1981" s="3"/>
      <c r="M1981" s="4"/>
      <c r="N1981" s="39"/>
      <c r="O1981" s="46"/>
      <c r="P1981" s="4"/>
      <c r="Q1981" s="4"/>
    </row>
    <row r="1982" ht="15.0" customHeight="1">
      <c r="A1982" s="39"/>
      <c r="B1982" s="39"/>
      <c r="C1982" s="47"/>
      <c r="D1982" s="4"/>
      <c r="G1982" s="3"/>
      <c r="H1982" s="3"/>
      <c r="I1982" s="3"/>
      <c r="J1982" s="3"/>
      <c r="K1982" s="3"/>
      <c r="M1982" s="4"/>
      <c r="N1982" s="39"/>
      <c r="O1982" s="46"/>
      <c r="P1982" s="4"/>
      <c r="Q1982" s="4"/>
    </row>
    <row r="1983" ht="15.0" customHeight="1">
      <c r="A1983" s="39"/>
      <c r="B1983" s="39"/>
      <c r="C1983" s="47"/>
      <c r="D1983" s="4"/>
      <c r="G1983" s="3"/>
      <c r="H1983" s="3"/>
      <c r="I1983" s="3"/>
      <c r="J1983" s="3"/>
      <c r="K1983" s="3"/>
      <c r="M1983" s="4"/>
      <c r="N1983" s="39"/>
      <c r="O1983" s="46"/>
      <c r="P1983" s="4"/>
      <c r="Q1983" s="4"/>
    </row>
    <row r="1984" ht="15.0" customHeight="1">
      <c r="A1984" s="39"/>
      <c r="B1984" s="39"/>
      <c r="C1984" s="47"/>
      <c r="D1984" s="4"/>
      <c r="G1984" s="3"/>
      <c r="H1984" s="3"/>
      <c r="I1984" s="3"/>
      <c r="J1984" s="3"/>
      <c r="K1984" s="3"/>
      <c r="M1984" s="4"/>
      <c r="N1984" s="39"/>
      <c r="O1984" s="46"/>
      <c r="P1984" s="4"/>
      <c r="Q1984" s="4"/>
    </row>
    <row r="1985" ht="15.0" customHeight="1">
      <c r="A1985" s="39"/>
      <c r="B1985" s="39"/>
      <c r="C1985" s="47"/>
      <c r="D1985" s="4"/>
      <c r="G1985" s="3"/>
      <c r="H1985" s="3"/>
      <c r="I1985" s="3"/>
      <c r="J1985" s="3"/>
      <c r="K1985" s="3"/>
      <c r="M1985" s="4"/>
      <c r="N1985" s="39"/>
      <c r="O1985" s="46"/>
      <c r="P1985" s="4"/>
      <c r="Q1985" s="4"/>
    </row>
    <row r="1986" ht="15.0" customHeight="1">
      <c r="A1986" s="39"/>
      <c r="B1986" s="39"/>
      <c r="C1986" s="47"/>
      <c r="D1986" s="4"/>
      <c r="G1986" s="3"/>
      <c r="H1986" s="3"/>
      <c r="I1986" s="3"/>
      <c r="J1986" s="3"/>
      <c r="K1986" s="3"/>
      <c r="M1986" s="4"/>
      <c r="N1986" s="39"/>
      <c r="O1986" s="46"/>
      <c r="P1986" s="4"/>
      <c r="Q1986" s="4"/>
    </row>
    <row r="1987" ht="15.0" customHeight="1">
      <c r="A1987" s="39"/>
      <c r="B1987" s="39"/>
      <c r="C1987" s="47"/>
      <c r="D1987" s="4"/>
      <c r="G1987" s="3"/>
      <c r="H1987" s="3"/>
      <c r="I1987" s="3"/>
      <c r="J1987" s="3"/>
      <c r="K1987" s="3"/>
      <c r="M1987" s="4"/>
      <c r="N1987" s="39"/>
      <c r="O1987" s="46"/>
      <c r="P1987" s="4"/>
      <c r="Q1987" s="4"/>
    </row>
    <row r="1988" ht="15.0" customHeight="1">
      <c r="A1988" s="39"/>
      <c r="B1988" s="39"/>
      <c r="C1988" s="47"/>
      <c r="D1988" s="4"/>
      <c r="G1988" s="3"/>
      <c r="H1988" s="3"/>
      <c r="I1988" s="3"/>
      <c r="J1988" s="3"/>
      <c r="K1988" s="3"/>
      <c r="M1988" s="4"/>
      <c r="N1988" s="39"/>
      <c r="O1988" s="46"/>
      <c r="P1988" s="4"/>
      <c r="Q1988" s="4"/>
    </row>
    <row r="1989" ht="15.0" customHeight="1">
      <c r="A1989" s="39"/>
      <c r="B1989" s="39"/>
      <c r="C1989" s="47"/>
      <c r="D1989" s="4"/>
      <c r="G1989" s="3"/>
      <c r="H1989" s="3"/>
      <c r="I1989" s="3"/>
      <c r="J1989" s="3"/>
      <c r="K1989" s="3"/>
      <c r="M1989" s="4"/>
      <c r="N1989" s="39"/>
      <c r="O1989" s="46"/>
      <c r="P1989" s="4"/>
      <c r="Q1989" s="4"/>
    </row>
    <row r="1990" ht="15.0" customHeight="1">
      <c r="A1990" s="39"/>
      <c r="B1990" s="39"/>
      <c r="C1990" s="47"/>
      <c r="D1990" s="4"/>
      <c r="G1990" s="3"/>
      <c r="H1990" s="3"/>
      <c r="I1990" s="3"/>
      <c r="J1990" s="3"/>
      <c r="K1990" s="3"/>
      <c r="M1990" s="4"/>
      <c r="N1990" s="39"/>
      <c r="O1990" s="46"/>
      <c r="P1990" s="4"/>
      <c r="Q1990" s="4"/>
    </row>
    <row r="1991" ht="15.0" customHeight="1">
      <c r="A1991" s="39"/>
      <c r="B1991" s="39"/>
      <c r="C1991" s="47"/>
      <c r="D1991" s="4"/>
      <c r="G1991" s="3"/>
      <c r="H1991" s="3"/>
      <c r="I1991" s="3"/>
      <c r="J1991" s="3"/>
      <c r="K1991" s="3"/>
      <c r="M1991" s="4"/>
      <c r="N1991" s="39"/>
      <c r="O1991" s="46"/>
      <c r="P1991" s="4"/>
      <c r="Q1991" s="4"/>
    </row>
    <row r="1992" ht="15.0" customHeight="1">
      <c r="A1992" s="39"/>
      <c r="B1992" s="39"/>
      <c r="C1992" s="47"/>
      <c r="D1992" s="4"/>
      <c r="G1992" s="3"/>
      <c r="H1992" s="3"/>
      <c r="I1992" s="3"/>
      <c r="J1992" s="3"/>
      <c r="K1992" s="3"/>
      <c r="M1992" s="4"/>
      <c r="N1992" s="39"/>
      <c r="O1992" s="46"/>
      <c r="P1992" s="4"/>
      <c r="Q1992" s="4"/>
    </row>
    <row r="1993" ht="15.0" customHeight="1">
      <c r="A1993" s="39"/>
      <c r="B1993" s="39"/>
      <c r="C1993" s="47"/>
      <c r="D1993" s="4"/>
      <c r="G1993" s="3"/>
      <c r="H1993" s="3"/>
      <c r="I1993" s="3"/>
      <c r="J1993" s="3"/>
      <c r="K1993" s="3"/>
      <c r="M1993" s="4"/>
      <c r="N1993" s="39"/>
      <c r="O1993" s="46"/>
      <c r="P1993" s="4"/>
      <c r="Q1993" s="4"/>
    </row>
    <row r="1994" ht="15.0" customHeight="1">
      <c r="A1994" s="39"/>
      <c r="B1994" s="39"/>
      <c r="C1994" s="47"/>
      <c r="D1994" s="4"/>
      <c r="G1994" s="3"/>
      <c r="H1994" s="3"/>
      <c r="I1994" s="3"/>
      <c r="J1994" s="3"/>
      <c r="K1994" s="3"/>
      <c r="M1994" s="4"/>
      <c r="N1994" s="39"/>
      <c r="O1994" s="46"/>
      <c r="P1994" s="4"/>
      <c r="Q1994" s="4"/>
    </row>
    <row r="1995" ht="15.0" customHeight="1">
      <c r="A1995" s="39"/>
      <c r="B1995" s="39"/>
      <c r="C1995" s="47"/>
      <c r="D1995" s="4"/>
      <c r="G1995" s="3"/>
      <c r="H1995" s="3"/>
      <c r="I1995" s="3"/>
      <c r="J1995" s="3"/>
      <c r="K1995" s="3"/>
      <c r="M1995" s="4"/>
      <c r="N1995" s="39"/>
      <c r="O1995" s="46"/>
      <c r="P1995" s="4"/>
      <c r="Q1995" s="4"/>
    </row>
    <row r="1996" ht="15.0" customHeight="1">
      <c r="A1996" s="39"/>
      <c r="B1996" s="39"/>
      <c r="C1996" s="47"/>
      <c r="D1996" s="4"/>
      <c r="G1996" s="3"/>
      <c r="H1996" s="3"/>
      <c r="I1996" s="3"/>
      <c r="J1996" s="3"/>
      <c r="K1996" s="3"/>
      <c r="M1996" s="4"/>
      <c r="N1996" s="39"/>
      <c r="O1996" s="46"/>
      <c r="P1996" s="4"/>
      <c r="Q1996" s="4"/>
    </row>
    <row r="1997" ht="15.0" customHeight="1">
      <c r="A1997" s="39"/>
      <c r="B1997" s="39"/>
      <c r="C1997" s="47"/>
      <c r="D1997" s="4"/>
      <c r="G1997" s="3"/>
      <c r="H1997" s="3"/>
      <c r="I1997" s="3"/>
      <c r="J1997" s="3"/>
      <c r="K1997" s="3"/>
      <c r="M1997" s="4"/>
      <c r="N1997" s="39"/>
      <c r="O1997" s="46"/>
      <c r="P1997" s="4"/>
      <c r="Q1997" s="4"/>
    </row>
    <row r="1998" ht="15.0" customHeight="1">
      <c r="A1998" s="39"/>
      <c r="B1998" s="39"/>
      <c r="C1998" s="47"/>
      <c r="D1998" s="4"/>
      <c r="G1998" s="3"/>
      <c r="H1998" s="3"/>
      <c r="I1998" s="3"/>
      <c r="J1998" s="3"/>
      <c r="K1998" s="3"/>
      <c r="M1998" s="4"/>
      <c r="N1998" s="39"/>
      <c r="O1998" s="46"/>
      <c r="P1998" s="4"/>
      <c r="Q1998" s="4"/>
    </row>
    <row r="1999" ht="15.0" customHeight="1">
      <c r="A1999" s="39"/>
      <c r="B1999" s="39"/>
      <c r="C1999" s="47"/>
      <c r="D1999" s="4"/>
      <c r="G1999" s="3"/>
      <c r="H1999" s="3"/>
      <c r="I1999" s="3"/>
      <c r="J1999" s="3"/>
      <c r="K1999" s="3"/>
      <c r="M1999" s="4"/>
      <c r="N1999" s="39"/>
      <c r="O1999" s="46"/>
      <c r="P1999" s="4"/>
      <c r="Q1999" s="4"/>
    </row>
    <row r="2000" ht="15.0" customHeight="1">
      <c r="A2000" s="39"/>
      <c r="B2000" s="39"/>
      <c r="C2000" s="47"/>
      <c r="D2000" s="4"/>
      <c r="G2000" s="3"/>
      <c r="H2000" s="3"/>
      <c r="I2000" s="3"/>
      <c r="J2000" s="3"/>
      <c r="K2000" s="3"/>
      <c r="M2000" s="4"/>
      <c r="N2000" s="39"/>
      <c r="O2000" s="46"/>
      <c r="P2000" s="4"/>
      <c r="Q2000" s="4"/>
    </row>
    <row r="2001" ht="15.0" customHeight="1">
      <c r="A2001" s="39"/>
      <c r="B2001" s="39"/>
      <c r="C2001" s="47"/>
      <c r="D2001" s="4"/>
      <c r="G2001" s="3"/>
      <c r="H2001" s="3"/>
      <c r="I2001" s="3"/>
      <c r="J2001" s="3"/>
      <c r="K2001" s="3"/>
      <c r="M2001" s="4"/>
      <c r="N2001" s="39"/>
      <c r="O2001" s="46"/>
      <c r="P2001" s="4"/>
      <c r="Q2001" s="4"/>
    </row>
    <row r="2002" ht="15.0" customHeight="1">
      <c r="A2002" s="39"/>
      <c r="B2002" s="39"/>
      <c r="C2002" s="47"/>
      <c r="D2002" s="4"/>
      <c r="G2002" s="3"/>
      <c r="H2002" s="3"/>
      <c r="I2002" s="3"/>
      <c r="J2002" s="3"/>
      <c r="K2002" s="3"/>
      <c r="M2002" s="4"/>
      <c r="N2002" s="39"/>
      <c r="O2002" s="46"/>
      <c r="P2002" s="4"/>
      <c r="Q2002" s="4"/>
    </row>
    <row r="2003" ht="15.0" customHeight="1">
      <c r="A2003" s="39"/>
      <c r="B2003" s="39"/>
      <c r="C2003" s="47"/>
      <c r="D2003" s="4"/>
      <c r="G2003" s="3"/>
      <c r="H2003" s="3"/>
      <c r="I2003" s="3"/>
      <c r="J2003" s="3"/>
      <c r="K2003" s="3"/>
      <c r="M2003" s="4"/>
      <c r="N2003" s="39"/>
      <c r="O2003" s="46"/>
      <c r="P2003" s="4"/>
      <c r="Q2003" s="4"/>
    </row>
    <row r="2004" ht="15.0" customHeight="1">
      <c r="A2004" s="39"/>
      <c r="B2004" s="39"/>
      <c r="C2004" s="47"/>
      <c r="D2004" s="4"/>
      <c r="G2004" s="3"/>
      <c r="H2004" s="3"/>
      <c r="I2004" s="3"/>
      <c r="J2004" s="3"/>
      <c r="K2004" s="3"/>
      <c r="M2004" s="4"/>
      <c r="N2004" s="39"/>
      <c r="O2004" s="46"/>
      <c r="P2004" s="4"/>
      <c r="Q2004" s="4"/>
    </row>
    <row r="2005" ht="15.0" customHeight="1">
      <c r="A2005" s="39"/>
      <c r="B2005" s="39"/>
      <c r="C2005" s="47"/>
      <c r="D2005" s="4"/>
      <c r="G2005" s="3"/>
      <c r="H2005" s="3"/>
      <c r="I2005" s="3"/>
      <c r="J2005" s="3"/>
      <c r="K2005" s="3"/>
      <c r="M2005" s="4"/>
      <c r="N2005" s="39"/>
      <c r="O2005" s="46"/>
      <c r="P2005" s="4"/>
      <c r="Q2005" s="4"/>
    </row>
    <row r="2006" ht="15.0" customHeight="1">
      <c r="A2006" s="39"/>
      <c r="B2006" s="39"/>
      <c r="C2006" s="47"/>
      <c r="D2006" s="4"/>
      <c r="G2006" s="3"/>
      <c r="H2006" s="3"/>
      <c r="I2006" s="3"/>
      <c r="J2006" s="3"/>
      <c r="K2006" s="3"/>
      <c r="M2006" s="4"/>
      <c r="N2006" s="39"/>
      <c r="O2006" s="46"/>
      <c r="P2006" s="4"/>
      <c r="Q2006" s="4"/>
    </row>
    <row r="2007" ht="15.0" customHeight="1">
      <c r="A2007" s="39"/>
      <c r="B2007" s="39"/>
      <c r="C2007" s="47"/>
      <c r="D2007" s="4"/>
      <c r="G2007" s="3"/>
      <c r="H2007" s="3"/>
      <c r="I2007" s="3"/>
      <c r="J2007" s="3"/>
      <c r="K2007" s="3"/>
      <c r="M2007" s="4"/>
      <c r="N2007" s="39"/>
      <c r="O2007" s="46"/>
      <c r="P2007" s="4"/>
      <c r="Q2007" s="4"/>
    </row>
    <row r="2008" ht="15.0" customHeight="1">
      <c r="A2008" s="39"/>
      <c r="B2008" s="39"/>
      <c r="C2008" s="47"/>
      <c r="D2008" s="4"/>
      <c r="G2008" s="3"/>
      <c r="H2008" s="3"/>
      <c r="I2008" s="3"/>
      <c r="J2008" s="3"/>
      <c r="K2008" s="3"/>
      <c r="M2008" s="4"/>
      <c r="N2008" s="39"/>
      <c r="O2008" s="46"/>
      <c r="P2008" s="4"/>
      <c r="Q2008" s="4"/>
    </row>
    <row r="2009" ht="15.0" customHeight="1">
      <c r="A2009" s="39"/>
      <c r="B2009" s="39"/>
      <c r="C2009" s="47"/>
      <c r="D2009" s="4"/>
      <c r="G2009" s="3"/>
      <c r="H2009" s="3"/>
      <c r="I2009" s="3"/>
      <c r="J2009" s="3"/>
      <c r="K2009" s="3"/>
      <c r="M2009" s="4"/>
      <c r="N2009" s="39"/>
      <c r="O2009" s="46"/>
      <c r="P2009" s="4"/>
      <c r="Q2009" s="4"/>
    </row>
    <row r="2010" ht="15.0" customHeight="1">
      <c r="A2010" s="39"/>
      <c r="B2010" s="39"/>
      <c r="C2010" s="47"/>
      <c r="D2010" s="4"/>
      <c r="G2010" s="3"/>
      <c r="H2010" s="3"/>
      <c r="I2010" s="3"/>
      <c r="J2010" s="3"/>
      <c r="K2010" s="3"/>
      <c r="M2010" s="4"/>
      <c r="N2010" s="39"/>
      <c r="O2010" s="46"/>
      <c r="P2010" s="4"/>
      <c r="Q2010" s="4"/>
    </row>
    <row r="2011" ht="15.0" customHeight="1">
      <c r="A2011" s="39"/>
      <c r="B2011" s="39"/>
      <c r="C2011" s="47"/>
      <c r="D2011" s="4"/>
      <c r="G2011" s="3"/>
      <c r="H2011" s="3"/>
      <c r="I2011" s="3"/>
      <c r="J2011" s="3"/>
      <c r="K2011" s="3"/>
      <c r="M2011" s="4"/>
      <c r="N2011" s="39"/>
      <c r="O2011" s="46"/>
      <c r="P2011" s="4"/>
      <c r="Q2011" s="4"/>
    </row>
    <row r="2012" ht="15.0" customHeight="1">
      <c r="A2012" s="39"/>
      <c r="B2012" s="39"/>
      <c r="C2012" s="47"/>
      <c r="D2012" s="4"/>
      <c r="G2012" s="3"/>
      <c r="H2012" s="3"/>
      <c r="I2012" s="3"/>
      <c r="J2012" s="3"/>
      <c r="K2012" s="3"/>
      <c r="M2012" s="4"/>
      <c r="N2012" s="39"/>
      <c r="O2012" s="46"/>
      <c r="P2012" s="4"/>
      <c r="Q2012" s="4"/>
    </row>
    <row r="2013" ht="15.0" customHeight="1">
      <c r="A2013" s="39"/>
      <c r="B2013" s="39"/>
      <c r="C2013" s="47"/>
      <c r="D2013" s="4"/>
      <c r="G2013" s="3"/>
      <c r="H2013" s="3"/>
      <c r="I2013" s="3"/>
      <c r="J2013" s="3"/>
      <c r="K2013" s="3"/>
      <c r="M2013" s="4"/>
      <c r="N2013" s="39"/>
      <c r="O2013" s="46"/>
      <c r="P2013" s="4"/>
      <c r="Q2013" s="4"/>
    </row>
    <row r="2014" ht="15.0" customHeight="1">
      <c r="A2014" s="39"/>
      <c r="B2014" s="39"/>
      <c r="C2014" s="47"/>
      <c r="D2014" s="4"/>
      <c r="G2014" s="3"/>
      <c r="H2014" s="3"/>
      <c r="I2014" s="3"/>
      <c r="J2014" s="3"/>
      <c r="K2014" s="3"/>
      <c r="M2014" s="4"/>
      <c r="N2014" s="39"/>
      <c r="O2014" s="46"/>
      <c r="P2014" s="4"/>
      <c r="Q2014" s="4"/>
    </row>
    <row r="2015" ht="15.0" customHeight="1">
      <c r="A2015" s="39"/>
      <c r="B2015" s="39"/>
      <c r="C2015" s="47"/>
      <c r="D2015" s="4"/>
      <c r="G2015" s="3"/>
      <c r="H2015" s="3"/>
      <c r="I2015" s="3"/>
      <c r="J2015" s="3"/>
      <c r="K2015" s="3"/>
      <c r="M2015" s="4"/>
      <c r="N2015" s="39"/>
      <c r="O2015" s="46"/>
      <c r="P2015" s="4"/>
      <c r="Q2015" s="4"/>
    </row>
    <row r="2016" ht="15.0" customHeight="1">
      <c r="A2016" s="39"/>
      <c r="B2016" s="39"/>
      <c r="C2016" s="47"/>
      <c r="D2016" s="4"/>
      <c r="G2016" s="3"/>
      <c r="H2016" s="3"/>
      <c r="I2016" s="3"/>
      <c r="J2016" s="3"/>
      <c r="K2016" s="3"/>
      <c r="M2016" s="4"/>
      <c r="N2016" s="39"/>
      <c r="O2016" s="46"/>
      <c r="P2016" s="4"/>
      <c r="Q2016" s="4"/>
    </row>
    <row r="2017" ht="15.0" customHeight="1">
      <c r="A2017" s="39"/>
      <c r="B2017" s="39"/>
      <c r="C2017" s="47"/>
      <c r="D2017" s="4"/>
      <c r="G2017" s="3"/>
      <c r="H2017" s="3"/>
      <c r="I2017" s="3"/>
      <c r="J2017" s="3"/>
      <c r="K2017" s="3"/>
      <c r="M2017" s="4"/>
      <c r="N2017" s="39"/>
      <c r="O2017" s="46"/>
      <c r="P2017" s="4"/>
      <c r="Q2017" s="4"/>
    </row>
    <row r="2018" ht="15.0" customHeight="1">
      <c r="A2018" s="39"/>
      <c r="B2018" s="39"/>
      <c r="C2018" s="47"/>
      <c r="D2018" s="4"/>
      <c r="G2018" s="3"/>
      <c r="H2018" s="3"/>
      <c r="I2018" s="3"/>
      <c r="J2018" s="3"/>
      <c r="K2018" s="3"/>
      <c r="M2018" s="4"/>
      <c r="N2018" s="39"/>
      <c r="O2018" s="46"/>
      <c r="P2018" s="4"/>
      <c r="Q2018" s="4"/>
    </row>
    <row r="2019" ht="15.0" customHeight="1">
      <c r="A2019" s="39"/>
      <c r="B2019" s="39"/>
      <c r="C2019" s="47"/>
      <c r="D2019" s="4"/>
      <c r="G2019" s="3"/>
      <c r="H2019" s="3"/>
      <c r="I2019" s="3"/>
      <c r="J2019" s="3"/>
      <c r="K2019" s="3"/>
      <c r="M2019" s="4"/>
      <c r="N2019" s="39"/>
      <c r="O2019" s="46"/>
      <c r="P2019" s="4"/>
      <c r="Q2019" s="4"/>
    </row>
    <row r="2020" ht="15.0" customHeight="1">
      <c r="A2020" s="39"/>
      <c r="B2020" s="39"/>
      <c r="C2020" s="47"/>
      <c r="D2020" s="4"/>
      <c r="G2020" s="3"/>
      <c r="H2020" s="3"/>
      <c r="I2020" s="3"/>
      <c r="J2020" s="3"/>
      <c r="K2020" s="3"/>
      <c r="M2020" s="4"/>
      <c r="N2020" s="39"/>
      <c r="O2020" s="46"/>
      <c r="P2020" s="4"/>
      <c r="Q2020" s="4"/>
    </row>
    <row r="2021" ht="15.0" customHeight="1">
      <c r="A2021" s="39"/>
      <c r="B2021" s="39"/>
      <c r="C2021" s="47"/>
      <c r="D2021" s="4"/>
      <c r="G2021" s="3"/>
      <c r="H2021" s="3"/>
      <c r="I2021" s="3"/>
      <c r="J2021" s="3"/>
      <c r="K2021" s="3"/>
      <c r="M2021" s="4"/>
      <c r="N2021" s="39"/>
      <c r="O2021" s="46"/>
      <c r="P2021" s="4"/>
      <c r="Q2021" s="4"/>
    </row>
    <row r="2022" ht="15.0" customHeight="1">
      <c r="A2022" s="39"/>
      <c r="B2022" s="39"/>
      <c r="C2022" s="47"/>
      <c r="D2022" s="4"/>
      <c r="G2022" s="3"/>
      <c r="H2022" s="3"/>
      <c r="I2022" s="3"/>
      <c r="J2022" s="3"/>
      <c r="K2022" s="3"/>
      <c r="M2022" s="4"/>
      <c r="N2022" s="39"/>
      <c r="O2022" s="46"/>
      <c r="P2022" s="4"/>
      <c r="Q2022" s="4"/>
    </row>
    <row r="2023" ht="15.0" customHeight="1">
      <c r="A2023" s="39"/>
      <c r="B2023" s="39"/>
      <c r="C2023" s="47"/>
      <c r="D2023" s="4"/>
      <c r="G2023" s="3"/>
      <c r="H2023" s="3"/>
      <c r="I2023" s="3"/>
      <c r="J2023" s="3"/>
      <c r="K2023" s="3"/>
      <c r="M2023" s="4"/>
      <c r="N2023" s="39"/>
      <c r="O2023" s="46"/>
      <c r="P2023" s="4"/>
      <c r="Q2023" s="4"/>
    </row>
    <row r="2024" ht="15.0" customHeight="1">
      <c r="A2024" s="39"/>
      <c r="B2024" s="39"/>
      <c r="C2024" s="47"/>
      <c r="D2024" s="4"/>
      <c r="G2024" s="3"/>
      <c r="H2024" s="3"/>
      <c r="I2024" s="3"/>
      <c r="J2024" s="3"/>
      <c r="K2024" s="3"/>
      <c r="M2024" s="4"/>
      <c r="N2024" s="39"/>
      <c r="O2024" s="46"/>
      <c r="P2024" s="4"/>
      <c r="Q2024" s="4"/>
    </row>
    <row r="2025" ht="15.0" customHeight="1">
      <c r="A2025" s="39"/>
      <c r="B2025" s="39"/>
      <c r="C2025" s="47"/>
      <c r="D2025" s="4"/>
      <c r="G2025" s="3"/>
      <c r="H2025" s="3"/>
      <c r="I2025" s="3"/>
      <c r="J2025" s="3"/>
      <c r="K2025" s="3"/>
      <c r="M2025" s="4"/>
      <c r="N2025" s="39"/>
      <c r="O2025" s="46"/>
      <c r="P2025" s="4"/>
      <c r="Q2025" s="4"/>
    </row>
  </sheetData>
  <autoFilter ref="$A$1:$AC$985"/>
  <customSheetViews>
    <customSheetView guid="{7AFCAC62-6D31-4058-AFF0-CB0EA41C5B26}" filter="1" showAutoFilter="1">
      <autoFilter ref="$A$1:$AB$653"/>
      <extLst>
        <ext uri="GoogleSheetsCustomDataVersion1">
          <go:sheetsCustomData xmlns:go="http://customooxmlschemas.google.com/" filterViewId="742048961"/>
        </ext>
      </extLst>
    </customSheetView>
  </customSheetViews>
  <dataValidations>
    <dataValidation type="list" allowBlank="1" sqref="L2:L965 L967:L1145">
      <formula1>Species.List!$J$14:$J$18</formula1>
    </dataValidation>
    <dataValidation type="list" allowBlank="1" sqref="M2:M965 L966:M966 M967:M985 M988:M993 M1026:M1145">
      <formula1>Species.List!$J$22:$J$28</formula1>
    </dataValidation>
    <dataValidation type="list" allowBlank="1" showErrorMessage="1" sqref="G1:G985">
      <formula1>Site.ID</formula1>
    </dataValidation>
  </dataValidation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5.38"/>
    <col customWidth="1" min="2" max="2" width="10.75"/>
    <col customWidth="1" min="3" max="3" width="19.75"/>
    <col customWidth="1" min="4" max="4" width="21.38"/>
    <col customWidth="1" min="5" max="5" width="9.38"/>
    <col customWidth="1" min="6" max="6" width="7.88"/>
    <col customWidth="1" min="7" max="8" width="12.13"/>
    <col customWidth="1" min="9" max="9" width="28.0"/>
    <col customWidth="1" min="10" max="10" width="19.88"/>
    <col customWidth="1" min="11" max="11" width="17.75"/>
    <col customWidth="1" min="12" max="12" width="12.25"/>
    <col customWidth="1" min="13" max="13" width="9.38"/>
    <col customWidth="1" min="14" max="14" width="15.0"/>
    <col customWidth="1" min="15" max="15" width="18.0"/>
    <col customWidth="1" min="16" max="16" width="12.88"/>
    <col customWidth="1" min="17" max="17" width="10.63"/>
    <col customWidth="1" min="18" max="18" width="24.38"/>
    <col customWidth="1" min="19" max="19" width="16.13"/>
    <col customWidth="1" min="20" max="20" width="40.0"/>
    <col customWidth="1" min="21" max="21" width="276.0"/>
    <col customWidth="1" min="22" max="31" width="14.38"/>
  </cols>
  <sheetData>
    <row r="1" ht="15.75" customHeight="1">
      <c r="A1" s="30" t="s">
        <v>487</v>
      </c>
      <c r="B1" s="1" t="s">
        <v>489</v>
      </c>
      <c r="C1" s="1" t="s">
        <v>490</v>
      </c>
      <c r="D1" s="1" t="s">
        <v>491</v>
      </c>
      <c r="E1" s="1" t="s">
        <v>488</v>
      </c>
      <c r="F1" s="51" t="s">
        <v>0</v>
      </c>
      <c r="G1" s="1" t="s">
        <v>370</v>
      </c>
      <c r="H1" s="1" t="s">
        <v>493</v>
      </c>
      <c r="I1" s="52" t="s">
        <v>671</v>
      </c>
      <c r="J1" s="1" t="s">
        <v>672</v>
      </c>
      <c r="K1" s="1" t="s">
        <v>45</v>
      </c>
      <c r="L1" s="33" t="s">
        <v>673</v>
      </c>
      <c r="M1" s="2" t="s">
        <v>674</v>
      </c>
      <c r="N1" s="1" t="s">
        <v>675</v>
      </c>
      <c r="O1" s="1" t="s">
        <v>676</v>
      </c>
      <c r="P1" s="1" t="s">
        <v>677</v>
      </c>
      <c r="Q1" s="1" t="s">
        <v>678</v>
      </c>
      <c r="R1" s="1" t="s">
        <v>679</v>
      </c>
      <c r="S1" s="1" t="s">
        <v>680</v>
      </c>
      <c r="T1" s="1" t="s">
        <v>500</v>
      </c>
      <c r="U1" s="2" t="s">
        <v>681</v>
      </c>
      <c r="V1" s="7"/>
      <c r="W1" s="7"/>
      <c r="X1" s="7"/>
      <c r="Y1" s="7"/>
      <c r="Z1" s="7"/>
      <c r="AA1" s="7"/>
      <c r="AB1" s="7"/>
      <c r="AC1" s="7"/>
      <c r="AD1" s="7"/>
      <c r="AE1" s="36"/>
    </row>
    <row r="2" ht="15.75" customHeight="1">
      <c r="A2" s="29">
        <v>1.0</v>
      </c>
      <c r="B2" s="53" t="str">
        <f t="array" ref="B2">INDEX(Quadrat.Details!D:D, MATCH(1,(F2=Quadrat.Details!B:B)*(G2=Quadrat.Details!G:G)*(H2=Quadrat.Details!I:I),0))</f>
        <v>AS</v>
      </c>
      <c r="C2" s="3" t="s">
        <v>72</v>
      </c>
      <c r="D2" s="3" t="s">
        <v>533</v>
      </c>
      <c r="E2" s="40">
        <v>41858.0</v>
      </c>
      <c r="F2" s="54">
        <v>2014.0</v>
      </c>
      <c r="G2" s="3" t="s">
        <v>381</v>
      </c>
      <c r="H2" s="3">
        <v>2.0</v>
      </c>
      <c r="I2" s="55" t="s">
        <v>105</v>
      </c>
      <c r="J2" s="3" t="s">
        <v>106</v>
      </c>
      <c r="K2" s="3" t="s">
        <v>74</v>
      </c>
      <c r="L2" s="39">
        <v>22.0</v>
      </c>
      <c r="M2" s="4">
        <v>1.0</v>
      </c>
      <c r="N2" s="3" t="s">
        <v>502</v>
      </c>
      <c r="O2" s="3" t="s">
        <v>55</v>
      </c>
      <c r="P2" s="3" t="s">
        <v>682</v>
      </c>
      <c r="Q2" s="3" t="s">
        <v>55</v>
      </c>
      <c r="R2" s="3" t="s">
        <v>683</v>
      </c>
      <c r="S2" s="3">
        <v>1.0</v>
      </c>
      <c r="T2" s="3"/>
      <c r="U2" s="43" t="s">
        <v>684</v>
      </c>
      <c r="V2" s="4"/>
      <c r="W2" s="4"/>
      <c r="X2" s="4"/>
      <c r="Y2" s="4"/>
      <c r="Z2" s="7"/>
      <c r="AA2" s="4"/>
      <c r="AB2" s="7"/>
      <c r="AC2" s="43"/>
      <c r="AD2" s="4"/>
      <c r="AE2" s="7"/>
    </row>
    <row r="3" ht="15.75" customHeight="1">
      <c r="A3" s="29">
        <v>2.0</v>
      </c>
      <c r="B3" s="53" t="str">
        <f t="array" ref="B3">INDEX(Quadrat.Details!D:D, MATCH(1,(F3=Quadrat.Details!B:B)*(G3=Quadrat.Details!G:G)*(H3=Quadrat.Details!I:I),0))</f>
        <v>AS</v>
      </c>
      <c r="C3" s="3" t="s">
        <v>72</v>
      </c>
      <c r="D3" s="3" t="s">
        <v>533</v>
      </c>
      <c r="E3" s="40">
        <v>41858.0</v>
      </c>
      <c r="F3" s="54">
        <v>2014.0</v>
      </c>
      <c r="G3" s="3" t="s">
        <v>387</v>
      </c>
      <c r="H3" s="3">
        <v>2.0</v>
      </c>
      <c r="I3" s="55" t="s">
        <v>318</v>
      </c>
      <c r="J3" s="3" t="s">
        <v>319</v>
      </c>
      <c r="K3" s="3" t="s">
        <v>53</v>
      </c>
      <c r="L3" s="39">
        <v>42.0</v>
      </c>
      <c r="M3" s="4">
        <v>1.0</v>
      </c>
      <c r="N3" s="3" t="s">
        <v>502</v>
      </c>
      <c r="O3" s="3" t="s">
        <v>55</v>
      </c>
      <c r="P3" s="3" t="s">
        <v>682</v>
      </c>
      <c r="Q3" s="3" t="s">
        <v>55</v>
      </c>
      <c r="R3" s="3" t="s">
        <v>683</v>
      </c>
      <c r="S3" s="3">
        <v>1.0</v>
      </c>
      <c r="T3" s="3"/>
      <c r="U3" s="7"/>
      <c r="V3" s="7"/>
      <c r="W3" s="7"/>
      <c r="X3" s="7"/>
      <c r="Y3" s="7"/>
      <c r="Z3" s="7"/>
      <c r="AA3" s="7"/>
      <c r="AB3" s="7"/>
      <c r="AC3" s="7"/>
      <c r="AD3" s="7"/>
      <c r="AE3" s="7"/>
    </row>
    <row r="4" ht="15.75" customHeight="1">
      <c r="A4" s="29">
        <v>3.0</v>
      </c>
      <c r="B4" s="53" t="str">
        <f t="array" ref="B4">INDEX(Quadrat.Details!D:D, MATCH(1,(F4=Quadrat.Details!B:B)*(G4=Quadrat.Details!G:G)*(H4=Quadrat.Details!I:I),0))</f>
        <v>AS</v>
      </c>
      <c r="C4" s="3" t="s">
        <v>72</v>
      </c>
      <c r="D4" s="3" t="s">
        <v>533</v>
      </c>
      <c r="E4" s="40">
        <v>41858.0</v>
      </c>
      <c r="F4" s="54">
        <v>2014.0</v>
      </c>
      <c r="G4" s="3" t="s">
        <v>389</v>
      </c>
      <c r="H4" s="3">
        <v>1.0</v>
      </c>
      <c r="I4" s="55" t="s">
        <v>305</v>
      </c>
      <c r="J4" s="3" t="s">
        <v>306</v>
      </c>
      <c r="K4" s="3" t="s">
        <v>74</v>
      </c>
      <c r="L4" s="39">
        <v>38.0</v>
      </c>
      <c r="M4" s="4">
        <v>1.0</v>
      </c>
      <c r="N4" s="3" t="s">
        <v>502</v>
      </c>
      <c r="O4" s="3" t="s">
        <v>55</v>
      </c>
      <c r="P4" s="3" t="s">
        <v>682</v>
      </c>
      <c r="Q4" s="3" t="s">
        <v>55</v>
      </c>
      <c r="R4" s="3" t="s">
        <v>683</v>
      </c>
      <c r="S4" s="3">
        <v>1.0</v>
      </c>
      <c r="T4" s="3"/>
      <c r="U4" s="4" t="s">
        <v>685</v>
      </c>
      <c r="V4" s="7"/>
      <c r="W4" s="7"/>
      <c r="X4" s="7"/>
      <c r="Y4" s="7"/>
      <c r="Z4" s="7"/>
      <c r="AA4" s="7"/>
      <c r="AB4" s="7"/>
      <c r="AC4" s="7"/>
      <c r="AD4" s="7"/>
      <c r="AE4" s="7"/>
    </row>
    <row r="5" ht="15.75" customHeight="1">
      <c r="A5" s="29">
        <v>4.0</v>
      </c>
      <c r="B5" s="53" t="str">
        <f t="array" ref="B5">INDEX(Quadrat.Details!D:D, MATCH(1,(F5=Quadrat.Details!B:B)*(G5=Quadrat.Details!G:G)*(H5=Quadrat.Details!I:I),0))</f>
        <v>AS</v>
      </c>
      <c r="C5" s="3" t="s">
        <v>72</v>
      </c>
      <c r="D5" s="3" t="s">
        <v>533</v>
      </c>
      <c r="E5" s="40">
        <v>41858.0</v>
      </c>
      <c r="F5" s="54">
        <v>2014.0</v>
      </c>
      <c r="G5" s="3" t="s">
        <v>389</v>
      </c>
      <c r="H5" s="3">
        <v>1.0</v>
      </c>
      <c r="I5" s="55" t="s">
        <v>305</v>
      </c>
      <c r="J5" s="3" t="s">
        <v>306</v>
      </c>
      <c r="K5" s="3" t="s">
        <v>74</v>
      </c>
      <c r="L5" s="39">
        <v>25.0</v>
      </c>
      <c r="M5" s="4">
        <v>1.0</v>
      </c>
      <c r="N5" s="3" t="s">
        <v>502</v>
      </c>
      <c r="O5" s="3" t="s">
        <v>55</v>
      </c>
      <c r="P5" s="3" t="s">
        <v>682</v>
      </c>
      <c r="Q5" s="3" t="s">
        <v>55</v>
      </c>
      <c r="R5" s="3" t="s">
        <v>683</v>
      </c>
      <c r="S5" s="3">
        <v>1.0</v>
      </c>
      <c r="T5" s="3"/>
      <c r="U5" s="4" t="s">
        <v>686</v>
      </c>
      <c r="V5" s="7"/>
      <c r="W5" s="7"/>
      <c r="X5" s="7"/>
      <c r="Y5" s="7"/>
      <c r="Z5" s="7"/>
      <c r="AA5" s="7"/>
      <c r="AB5" s="7"/>
      <c r="AC5" s="7"/>
      <c r="AD5" s="7"/>
      <c r="AE5" s="7"/>
    </row>
    <row r="6" ht="15.75" customHeight="1">
      <c r="A6" s="29">
        <v>5.0</v>
      </c>
      <c r="B6" s="53" t="str">
        <f t="array" ref="B6">INDEX(Quadrat.Details!D:D, MATCH(1,(F6=Quadrat.Details!B:B)*(G6=Quadrat.Details!G:G)*(H6=Quadrat.Details!I:I),0))</f>
        <v>AS</v>
      </c>
      <c r="C6" s="3" t="s">
        <v>72</v>
      </c>
      <c r="D6" s="3" t="s">
        <v>533</v>
      </c>
      <c r="E6" s="40">
        <v>41858.0</v>
      </c>
      <c r="F6" s="54">
        <v>2014.0</v>
      </c>
      <c r="G6" s="3" t="s">
        <v>388</v>
      </c>
      <c r="H6" s="3">
        <v>1.0</v>
      </c>
      <c r="I6" s="55" t="s">
        <v>283</v>
      </c>
      <c r="J6" s="3" t="s">
        <v>284</v>
      </c>
      <c r="K6" s="3" t="s">
        <v>80</v>
      </c>
      <c r="L6" s="39">
        <v>20.0</v>
      </c>
      <c r="M6" s="4">
        <v>1.0</v>
      </c>
      <c r="N6" s="3" t="s">
        <v>502</v>
      </c>
      <c r="O6" s="3" t="s">
        <v>55</v>
      </c>
      <c r="P6" s="3" t="s">
        <v>682</v>
      </c>
      <c r="Q6" s="3" t="s">
        <v>55</v>
      </c>
      <c r="R6" s="3" t="s">
        <v>683</v>
      </c>
      <c r="S6" s="3">
        <v>1.0</v>
      </c>
      <c r="T6" s="3"/>
      <c r="U6" s="4" t="s">
        <v>687</v>
      </c>
      <c r="V6" s="7"/>
      <c r="W6" s="7"/>
      <c r="X6" s="7"/>
      <c r="Y6" s="7"/>
      <c r="Z6" s="7"/>
      <c r="AA6" s="7"/>
      <c r="AB6" s="7"/>
      <c r="AC6" s="7"/>
      <c r="AD6" s="7"/>
      <c r="AE6" s="7"/>
    </row>
    <row r="7" ht="15.75" customHeight="1">
      <c r="A7" s="29">
        <v>6.0</v>
      </c>
      <c r="B7" s="53" t="str">
        <f t="array" ref="B7">INDEX(Quadrat.Details!D:D, MATCH(1,(F7=Quadrat.Details!B:B)*(G7=Quadrat.Details!G:G)*(H7=Quadrat.Details!I:I),0))</f>
        <v>AS</v>
      </c>
      <c r="C7" s="3" t="s">
        <v>72</v>
      </c>
      <c r="D7" s="3" t="s">
        <v>533</v>
      </c>
      <c r="E7" s="40">
        <v>41858.0</v>
      </c>
      <c r="F7" s="54">
        <v>2014.0</v>
      </c>
      <c r="G7" s="3" t="s">
        <v>388</v>
      </c>
      <c r="H7" s="3">
        <v>2.0</v>
      </c>
      <c r="I7" s="55" t="s">
        <v>283</v>
      </c>
      <c r="J7" s="3" t="s">
        <v>284</v>
      </c>
      <c r="K7" s="3" t="s">
        <v>80</v>
      </c>
      <c r="L7" s="39">
        <v>21.0</v>
      </c>
      <c r="M7" s="4">
        <v>1.0</v>
      </c>
      <c r="N7" s="3" t="s">
        <v>502</v>
      </c>
      <c r="O7" s="3" t="s">
        <v>55</v>
      </c>
      <c r="P7" s="3" t="s">
        <v>682</v>
      </c>
      <c r="Q7" s="3" t="s">
        <v>55</v>
      </c>
      <c r="R7" s="3" t="s">
        <v>683</v>
      </c>
      <c r="S7" s="3">
        <v>1.0</v>
      </c>
      <c r="T7" s="3"/>
      <c r="U7" s="4" t="s">
        <v>688</v>
      </c>
      <c r="V7" s="7"/>
      <c r="W7" s="7"/>
      <c r="X7" s="7"/>
      <c r="Y7" s="7"/>
      <c r="Z7" s="7"/>
      <c r="AA7" s="7"/>
      <c r="AB7" s="7"/>
      <c r="AC7" s="7"/>
      <c r="AD7" s="7"/>
      <c r="AE7" s="7"/>
    </row>
    <row r="8" ht="15.75" customHeight="1">
      <c r="A8" s="29">
        <v>7.0</v>
      </c>
      <c r="B8" s="53" t="str">
        <f t="array" ref="B8">INDEX(Quadrat.Details!D:D, MATCH(1,(F8=Quadrat.Details!B:B)*(G8=Quadrat.Details!G:G)*(H8=Quadrat.Details!I:I),0))</f>
        <v>AS</v>
      </c>
      <c r="C8" s="3" t="s">
        <v>72</v>
      </c>
      <c r="D8" s="3" t="s">
        <v>533</v>
      </c>
      <c r="E8" s="40">
        <v>41858.0</v>
      </c>
      <c r="F8" s="54">
        <v>2014.0</v>
      </c>
      <c r="G8" s="3" t="s">
        <v>388</v>
      </c>
      <c r="H8" s="3">
        <v>2.0</v>
      </c>
      <c r="I8" s="55" t="s">
        <v>318</v>
      </c>
      <c r="J8" s="3" t="s">
        <v>319</v>
      </c>
      <c r="K8" s="3" t="s">
        <v>53</v>
      </c>
      <c r="L8" s="39">
        <v>20.0</v>
      </c>
      <c r="M8" s="4">
        <v>1.0</v>
      </c>
      <c r="N8" s="3" t="s">
        <v>502</v>
      </c>
      <c r="O8" s="3" t="s">
        <v>55</v>
      </c>
      <c r="P8" s="3" t="s">
        <v>682</v>
      </c>
      <c r="Q8" s="3" t="s">
        <v>55</v>
      </c>
      <c r="R8" s="3" t="s">
        <v>683</v>
      </c>
      <c r="S8" s="3">
        <v>1.0</v>
      </c>
      <c r="T8" s="3"/>
      <c r="U8" s="4" t="s">
        <v>689</v>
      </c>
      <c r="V8" s="7"/>
      <c r="W8" s="7"/>
      <c r="X8" s="7"/>
      <c r="Y8" s="7"/>
      <c r="Z8" s="7"/>
      <c r="AA8" s="7"/>
      <c r="AB8" s="7"/>
      <c r="AC8" s="7"/>
      <c r="AD8" s="7"/>
      <c r="AE8" s="7"/>
    </row>
    <row r="9" ht="15.75" customHeight="1">
      <c r="A9" s="29">
        <v>8.0</v>
      </c>
      <c r="B9" s="53" t="str">
        <f t="array" ref="B9">INDEX(Quadrat.Details!D:D, MATCH(1,(F9=Quadrat.Details!B:B)*(G9=Quadrat.Details!G:G)*(H9=Quadrat.Details!I:I),0))</f>
        <v>AS</v>
      </c>
      <c r="C9" s="3" t="s">
        <v>72</v>
      </c>
      <c r="D9" s="3" t="s">
        <v>533</v>
      </c>
      <c r="E9" s="40">
        <v>41858.0</v>
      </c>
      <c r="F9" s="54">
        <v>2014.0</v>
      </c>
      <c r="G9" s="3" t="s">
        <v>385</v>
      </c>
      <c r="H9" s="3">
        <v>1.0</v>
      </c>
      <c r="I9" s="55" t="s">
        <v>110</v>
      </c>
      <c r="J9" s="3" t="s">
        <v>111</v>
      </c>
      <c r="K9" s="3" t="s">
        <v>57</v>
      </c>
      <c r="L9" s="39">
        <v>13.0</v>
      </c>
      <c r="M9" s="4">
        <v>1.0</v>
      </c>
      <c r="N9" s="3" t="s">
        <v>502</v>
      </c>
      <c r="O9" s="3" t="s">
        <v>55</v>
      </c>
      <c r="P9" s="3" t="s">
        <v>682</v>
      </c>
      <c r="Q9" s="3" t="s">
        <v>55</v>
      </c>
      <c r="R9" s="3" t="s">
        <v>683</v>
      </c>
      <c r="S9" s="3">
        <v>1.0</v>
      </c>
      <c r="T9" s="3"/>
      <c r="U9" s="4" t="s">
        <v>690</v>
      </c>
      <c r="V9" s="7"/>
      <c r="W9" s="7"/>
      <c r="X9" s="7"/>
      <c r="Y9" s="7"/>
      <c r="Z9" s="7"/>
      <c r="AA9" s="7"/>
      <c r="AB9" s="7"/>
      <c r="AC9" s="7"/>
      <c r="AD9" s="7"/>
      <c r="AE9" s="7"/>
    </row>
    <row r="10" ht="15.75" customHeight="1">
      <c r="A10" s="29">
        <v>9.0</v>
      </c>
      <c r="B10" s="53" t="str">
        <f t="array" ref="B10">INDEX(Quadrat.Details!D:D, MATCH(1,(F10=Quadrat.Details!B:B)*(G10=Quadrat.Details!G:G)*(H10=Quadrat.Details!I:I),0))</f>
        <v>AS</v>
      </c>
      <c r="C10" s="3" t="s">
        <v>72</v>
      </c>
      <c r="D10" s="3" t="s">
        <v>533</v>
      </c>
      <c r="E10" s="40">
        <v>41858.0</v>
      </c>
      <c r="F10" s="54">
        <v>2014.0</v>
      </c>
      <c r="G10" s="3" t="s">
        <v>386</v>
      </c>
      <c r="H10" s="3">
        <v>1.0</v>
      </c>
      <c r="I10" s="55" t="s">
        <v>105</v>
      </c>
      <c r="J10" s="3" t="s">
        <v>106</v>
      </c>
      <c r="K10" s="3" t="s">
        <v>74</v>
      </c>
      <c r="L10" s="39">
        <v>17.0</v>
      </c>
      <c r="M10" s="4">
        <v>1.0</v>
      </c>
      <c r="N10" s="3" t="s">
        <v>502</v>
      </c>
      <c r="O10" s="3" t="s">
        <v>55</v>
      </c>
      <c r="P10" s="3" t="s">
        <v>682</v>
      </c>
      <c r="Q10" s="3" t="s">
        <v>55</v>
      </c>
      <c r="R10" s="3" t="s">
        <v>683</v>
      </c>
      <c r="S10" s="3">
        <v>1.0</v>
      </c>
      <c r="T10" s="3"/>
      <c r="U10" s="4" t="s">
        <v>691</v>
      </c>
      <c r="V10" s="7"/>
      <c r="W10" s="7"/>
      <c r="X10" s="7"/>
      <c r="Y10" s="7"/>
      <c r="Z10" s="7"/>
      <c r="AA10" s="7"/>
      <c r="AB10" s="7"/>
      <c r="AC10" s="7"/>
      <c r="AD10" s="7"/>
      <c r="AE10" s="7"/>
    </row>
    <row r="11" ht="15.75" customHeight="1">
      <c r="A11" s="29">
        <v>10.0</v>
      </c>
      <c r="B11" s="53" t="str">
        <f t="array" ref="B11">INDEX(Quadrat.Details!D:D, MATCH(1,(F11=Quadrat.Details!B:B)*(G11=Quadrat.Details!G:G)*(H11=Quadrat.Details!I:I),0))</f>
        <v>AS</v>
      </c>
      <c r="C11" s="3" t="s">
        <v>72</v>
      </c>
      <c r="D11" s="3" t="s">
        <v>533</v>
      </c>
      <c r="E11" s="40">
        <v>41858.0</v>
      </c>
      <c r="F11" s="54">
        <v>2014.0</v>
      </c>
      <c r="G11" s="3" t="s">
        <v>394</v>
      </c>
      <c r="H11" s="3">
        <v>1.0</v>
      </c>
      <c r="I11" s="55" t="s">
        <v>294</v>
      </c>
      <c r="J11" s="3" t="s">
        <v>295</v>
      </c>
      <c r="K11" s="3" t="s">
        <v>80</v>
      </c>
      <c r="L11" s="39">
        <v>20.0</v>
      </c>
      <c r="M11" s="4">
        <v>1.0</v>
      </c>
      <c r="N11" s="3" t="s">
        <v>502</v>
      </c>
      <c r="O11" s="3" t="s">
        <v>55</v>
      </c>
      <c r="P11" s="3" t="s">
        <v>682</v>
      </c>
      <c r="Q11" s="3" t="s">
        <v>55</v>
      </c>
      <c r="R11" s="3" t="s">
        <v>683</v>
      </c>
      <c r="S11" s="3">
        <v>1.0</v>
      </c>
      <c r="T11" s="3"/>
      <c r="U11" s="4"/>
      <c r="V11" s="7"/>
      <c r="W11" s="7"/>
      <c r="X11" s="7"/>
      <c r="Y11" s="7"/>
      <c r="Z11" s="7"/>
      <c r="AA11" s="7"/>
      <c r="AB11" s="7"/>
      <c r="AC11" s="7"/>
      <c r="AD11" s="7"/>
      <c r="AE11" s="7"/>
    </row>
    <row r="12" ht="15.75" customHeight="1">
      <c r="A12" s="29">
        <v>11.0</v>
      </c>
      <c r="B12" s="53" t="str">
        <f t="array" ref="B12">INDEX(Quadrat.Details!D:D, MATCH(1,(F12=Quadrat.Details!B:B)*(G12=Quadrat.Details!G:G)*(H12=Quadrat.Details!I:I),0))</f>
        <v>AS</v>
      </c>
      <c r="C12" s="3" t="s">
        <v>72</v>
      </c>
      <c r="D12" s="3" t="s">
        <v>533</v>
      </c>
      <c r="E12" s="40">
        <v>41858.0</v>
      </c>
      <c r="F12" s="54">
        <v>2014.0</v>
      </c>
      <c r="G12" s="3" t="s">
        <v>396</v>
      </c>
      <c r="H12" s="3">
        <v>1.0</v>
      </c>
      <c r="I12" s="55" t="s">
        <v>294</v>
      </c>
      <c r="J12" s="3" t="s">
        <v>295</v>
      </c>
      <c r="K12" s="3" t="s">
        <v>80</v>
      </c>
      <c r="L12" s="39">
        <v>11.0</v>
      </c>
      <c r="M12" s="4">
        <v>1.0</v>
      </c>
      <c r="N12" s="3" t="s">
        <v>502</v>
      </c>
      <c r="O12" s="3" t="s">
        <v>55</v>
      </c>
      <c r="P12" s="3" t="s">
        <v>682</v>
      </c>
      <c r="Q12" s="3" t="s">
        <v>55</v>
      </c>
      <c r="R12" s="3" t="s">
        <v>683</v>
      </c>
      <c r="S12" s="3">
        <v>1.0</v>
      </c>
      <c r="T12" s="3"/>
      <c r="U12" s="4"/>
      <c r="V12" s="7"/>
      <c r="W12" s="7"/>
      <c r="X12" s="7"/>
      <c r="Y12" s="7"/>
      <c r="Z12" s="7"/>
      <c r="AA12" s="7"/>
      <c r="AB12" s="7"/>
      <c r="AC12" s="7"/>
      <c r="AD12" s="7"/>
      <c r="AE12" s="7"/>
    </row>
    <row r="13" ht="15.75" customHeight="1">
      <c r="A13" s="29">
        <v>12.0</v>
      </c>
      <c r="B13" s="53" t="str">
        <f t="array" ref="B13">INDEX(Quadrat.Details!D:D, MATCH(1,(F13=Quadrat.Details!B:B)*(G13=Quadrat.Details!G:G)*(H13=Quadrat.Details!I:I),0))</f>
        <v>AS</v>
      </c>
      <c r="C13" s="3" t="s">
        <v>72</v>
      </c>
      <c r="D13" s="3" t="s">
        <v>533</v>
      </c>
      <c r="E13" s="40">
        <v>41858.0</v>
      </c>
      <c r="F13" s="54">
        <v>2014.0</v>
      </c>
      <c r="G13" s="3" t="s">
        <v>396</v>
      </c>
      <c r="H13" s="3">
        <v>1.0</v>
      </c>
      <c r="I13" s="55" t="s">
        <v>294</v>
      </c>
      <c r="J13" s="3" t="s">
        <v>295</v>
      </c>
      <c r="K13" s="3" t="s">
        <v>80</v>
      </c>
      <c r="L13" s="39">
        <v>15.0</v>
      </c>
      <c r="M13" s="4">
        <v>1.0</v>
      </c>
      <c r="N13" s="3" t="s">
        <v>502</v>
      </c>
      <c r="O13" s="3" t="s">
        <v>55</v>
      </c>
      <c r="P13" s="3" t="s">
        <v>682</v>
      </c>
      <c r="Q13" s="3" t="s">
        <v>55</v>
      </c>
      <c r="R13" s="3" t="s">
        <v>683</v>
      </c>
      <c r="S13" s="3">
        <v>1.0</v>
      </c>
      <c r="T13" s="3"/>
      <c r="U13" s="4"/>
      <c r="V13" s="7"/>
      <c r="W13" s="7"/>
      <c r="X13" s="7"/>
      <c r="Y13" s="7"/>
      <c r="Z13" s="7"/>
      <c r="AA13" s="7"/>
      <c r="AB13" s="7"/>
      <c r="AC13" s="7"/>
      <c r="AD13" s="7"/>
      <c r="AE13" s="7"/>
    </row>
    <row r="14" ht="15.75" customHeight="1">
      <c r="A14" s="29">
        <v>13.0</v>
      </c>
      <c r="B14" s="53" t="str">
        <f t="array" ref="B14">INDEX(Quadrat.Details!D:D, MATCH(1,(F14=Quadrat.Details!B:B)*(G14=Quadrat.Details!G:G)*(H14=Quadrat.Details!I:I),0))</f>
        <v>AS</v>
      </c>
      <c r="C14" s="3" t="s">
        <v>72</v>
      </c>
      <c r="D14" s="3" t="s">
        <v>533</v>
      </c>
      <c r="E14" s="40">
        <v>41858.0</v>
      </c>
      <c r="F14" s="54">
        <v>2014.0</v>
      </c>
      <c r="G14" s="3" t="s">
        <v>396</v>
      </c>
      <c r="H14" s="3">
        <v>2.0</v>
      </c>
      <c r="I14" s="55" t="s">
        <v>314</v>
      </c>
      <c r="J14" s="3" t="s">
        <v>315</v>
      </c>
      <c r="K14" s="3" t="s">
        <v>57</v>
      </c>
      <c r="L14" s="39">
        <v>12.0</v>
      </c>
      <c r="M14" s="4">
        <v>1.0</v>
      </c>
      <c r="N14" s="3" t="s">
        <v>502</v>
      </c>
      <c r="O14" s="3" t="s">
        <v>55</v>
      </c>
      <c r="P14" s="3" t="s">
        <v>682</v>
      </c>
      <c r="Q14" s="3" t="s">
        <v>55</v>
      </c>
      <c r="R14" s="3" t="s">
        <v>683</v>
      </c>
      <c r="S14" s="3">
        <v>0.25</v>
      </c>
      <c r="T14" s="3"/>
      <c r="U14" s="4"/>
      <c r="V14" s="7"/>
      <c r="W14" s="7"/>
      <c r="X14" s="7"/>
      <c r="Y14" s="7"/>
      <c r="Z14" s="7"/>
      <c r="AA14" s="7"/>
      <c r="AB14" s="7"/>
      <c r="AC14" s="7"/>
      <c r="AD14" s="7"/>
      <c r="AE14" s="7"/>
    </row>
    <row r="15" ht="15.75" customHeight="1">
      <c r="A15" s="29">
        <v>14.0</v>
      </c>
      <c r="B15" s="53" t="str">
        <f t="array" ref="B15">INDEX(Quadrat.Details!D:D, MATCH(1,(F15=Quadrat.Details!B:B)*(G15=Quadrat.Details!G:G)*(H15=Quadrat.Details!I:I),0))</f>
        <v>AS</v>
      </c>
      <c r="C15" s="3" t="s">
        <v>72</v>
      </c>
      <c r="D15" s="3" t="s">
        <v>533</v>
      </c>
      <c r="E15" s="40">
        <v>41858.0</v>
      </c>
      <c r="F15" s="54">
        <v>2014.0</v>
      </c>
      <c r="G15" s="3" t="s">
        <v>396</v>
      </c>
      <c r="H15" s="3">
        <v>2.0</v>
      </c>
      <c r="I15" s="55" t="s">
        <v>294</v>
      </c>
      <c r="J15" s="3" t="s">
        <v>295</v>
      </c>
      <c r="K15" s="3" t="s">
        <v>80</v>
      </c>
      <c r="L15" s="39">
        <v>6.0</v>
      </c>
      <c r="M15" s="4">
        <v>1.0</v>
      </c>
      <c r="N15" s="3" t="s">
        <v>502</v>
      </c>
      <c r="O15" s="3" t="s">
        <v>55</v>
      </c>
      <c r="P15" s="3" t="s">
        <v>692</v>
      </c>
      <c r="Q15" s="3" t="s">
        <v>55</v>
      </c>
      <c r="R15" s="3" t="s">
        <v>683</v>
      </c>
      <c r="S15" s="3">
        <v>0.25</v>
      </c>
      <c r="T15" s="3"/>
      <c r="U15" s="4"/>
      <c r="V15" s="7"/>
      <c r="W15" s="7"/>
      <c r="X15" s="7"/>
      <c r="Y15" s="7"/>
      <c r="Z15" s="7"/>
      <c r="AA15" s="7"/>
      <c r="AB15" s="7"/>
      <c r="AC15" s="7"/>
      <c r="AD15" s="7"/>
      <c r="AE15" s="7"/>
    </row>
    <row r="16" ht="15.75" customHeight="1">
      <c r="A16" s="29">
        <v>15.0</v>
      </c>
      <c r="B16" s="53" t="str">
        <f t="array" ref="B16">INDEX(Quadrat.Details!D:D, MATCH(1,(F16=Quadrat.Details!B:B)*(G16=Quadrat.Details!G:G)*(H16=Quadrat.Details!I:I),0))</f>
        <v>AS</v>
      </c>
      <c r="C16" s="3" t="s">
        <v>72</v>
      </c>
      <c r="D16" s="3" t="s">
        <v>538</v>
      </c>
      <c r="E16" s="40">
        <v>41865.0</v>
      </c>
      <c r="F16" s="54">
        <v>2014.0</v>
      </c>
      <c r="G16" s="3" t="s">
        <v>390</v>
      </c>
      <c r="H16" s="3">
        <v>1.0</v>
      </c>
      <c r="I16" s="55" t="s">
        <v>110</v>
      </c>
      <c r="J16" s="3" t="s">
        <v>111</v>
      </c>
      <c r="K16" s="3" t="s">
        <v>57</v>
      </c>
      <c r="L16" s="39">
        <v>22.0</v>
      </c>
      <c r="M16" s="4">
        <v>1.0</v>
      </c>
      <c r="N16" s="3" t="s">
        <v>502</v>
      </c>
      <c r="O16" s="3" t="s">
        <v>55</v>
      </c>
      <c r="P16" s="3" t="s">
        <v>682</v>
      </c>
      <c r="Q16" s="3" t="s">
        <v>123</v>
      </c>
      <c r="R16" s="3" t="s">
        <v>683</v>
      </c>
      <c r="S16" s="3">
        <v>1.0</v>
      </c>
      <c r="T16" s="3"/>
      <c r="U16" s="4"/>
      <c r="V16" s="7"/>
      <c r="W16" s="7"/>
      <c r="X16" s="7"/>
      <c r="Y16" s="7"/>
      <c r="Z16" s="7"/>
      <c r="AA16" s="7"/>
      <c r="AB16" s="7"/>
      <c r="AC16" s="7"/>
      <c r="AD16" s="7"/>
      <c r="AE16" s="7"/>
    </row>
    <row r="17" ht="15.75" customHeight="1">
      <c r="A17" s="29">
        <v>16.0</v>
      </c>
      <c r="B17" s="53" t="str">
        <f t="array" ref="B17">INDEX(Quadrat.Details!D:D, MATCH(1,(F17=Quadrat.Details!B:B)*(G17=Quadrat.Details!G:G)*(H17=Quadrat.Details!I:I),0))</f>
        <v>AS</v>
      </c>
      <c r="C17" s="3" t="s">
        <v>72</v>
      </c>
      <c r="D17" s="3" t="s">
        <v>538</v>
      </c>
      <c r="E17" s="40">
        <v>41865.0</v>
      </c>
      <c r="F17" s="54">
        <v>2014.0</v>
      </c>
      <c r="G17" s="3" t="s">
        <v>390</v>
      </c>
      <c r="H17" s="3">
        <v>1.0</v>
      </c>
      <c r="I17" s="55" t="s">
        <v>110</v>
      </c>
      <c r="J17" s="3" t="s">
        <v>111</v>
      </c>
      <c r="K17" s="3" t="s">
        <v>57</v>
      </c>
      <c r="L17" s="39">
        <v>12.0</v>
      </c>
      <c r="M17" s="4">
        <v>1.0</v>
      </c>
      <c r="N17" s="3" t="s">
        <v>502</v>
      </c>
      <c r="O17" s="3" t="s">
        <v>55</v>
      </c>
      <c r="P17" s="3" t="s">
        <v>682</v>
      </c>
      <c r="Q17" s="3" t="s">
        <v>123</v>
      </c>
      <c r="R17" s="3" t="s">
        <v>683</v>
      </c>
      <c r="S17" s="3">
        <v>1.0</v>
      </c>
      <c r="T17" s="3"/>
      <c r="U17" s="4"/>
      <c r="V17" s="7"/>
      <c r="W17" s="7"/>
      <c r="X17" s="7"/>
      <c r="Y17" s="7"/>
      <c r="Z17" s="7"/>
      <c r="AA17" s="7"/>
      <c r="AB17" s="7"/>
      <c r="AC17" s="7"/>
      <c r="AD17" s="7"/>
      <c r="AE17" s="7"/>
    </row>
    <row r="18" ht="15.75" customHeight="1">
      <c r="A18" s="29">
        <v>17.0</v>
      </c>
      <c r="B18" s="53" t="str">
        <f t="array" ref="B18">INDEX(Quadrat.Details!D:D, MATCH(1,(F18=Quadrat.Details!B:B)*(G18=Quadrat.Details!G:G)*(H18=Quadrat.Details!I:I),0))</f>
        <v>AS</v>
      </c>
      <c r="C18" s="3" t="s">
        <v>72</v>
      </c>
      <c r="D18" s="3" t="s">
        <v>538</v>
      </c>
      <c r="E18" s="40">
        <v>41865.0</v>
      </c>
      <c r="F18" s="54">
        <v>2014.0</v>
      </c>
      <c r="G18" s="3" t="s">
        <v>390</v>
      </c>
      <c r="H18" s="3">
        <v>2.0</v>
      </c>
      <c r="I18" s="55" t="s">
        <v>110</v>
      </c>
      <c r="J18" s="3" t="s">
        <v>111</v>
      </c>
      <c r="K18" s="3" t="s">
        <v>57</v>
      </c>
      <c r="L18" s="39">
        <v>16.0</v>
      </c>
      <c r="M18" s="4">
        <v>1.0</v>
      </c>
      <c r="N18" s="3" t="s">
        <v>502</v>
      </c>
      <c r="O18" s="3" t="s">
        <v>55</v>
      </c>
      <c r="P18" s="3" t="s">
        <v>682</v>
      </c>
      <c r="Q18" s="3" t="s">
        <v>123</v>
      </c>
      <c r="R18" s="3" t="s">
        <v>683</v>
      </c>
      <c r="S18" s="3">
        <v>1.0</v>
      </c>
      <c r="T18" s="3"/>
      <c r="U18" s="4"/>
      <c r="V18" s="7"/>
      <c r="W18" s="7"/>
      <c r="X18" s="7"/>
      <c r="Y18" s="7"/>
      <c r="Z18" s="7"/>
      <c r="AA18" s="7"/>
      <c r="AB18" s="7"/>
      <c r="AC18" s="7"/>
      <c r="AD18" s="7"/>
      <c r="AE18" s="7"/>
    </row>
    <row r="19" ht="15.75" customHeight="1">
      <c r="A19" s="29">
        <v>18.0</v>
      </c>
      <c r="B19" s="53" t="str">
        <f t="array" ref="B19">INDEX(Quadrat.Details!D:D, MATCH(1,(F19=Quadrat.Details!B:B)*(G19=Quadrat.Details!G:G)*(H19=Quadrat.Details!I:I),0))</f>
        <v>AS</v>
      </c>
      <c r="C19" s="3" t="s">
        <v>72</v>
      </c>
      <c r="D19" s="3" t="s">
        <v>538</v>
      </c>
      <c r="E19" s="40">
        <v>41865.0</v>
      </c>
      <c r="F19" s="54">
        <v>2014.0</v>
      </c>
      <c r="G19" s="3" t="s">
        <v>390</v>
      </c>
      <c r="H19" s="3">
        <v>2.0</v>
      </c>
      <c r="I19" s="55" t="s">
        <v>110</v>
      </c>
      <c r="J19" s="3" t="s">
        <v>111</v>
      </c>
      <c r="K19" s="3" t="s">
        <v>57</v>
      </c>
      <c r="L19" s="39">
        <v>18.0</v>
      </c>
      <c r="M19" s="4">
        <v>1.0</v>
      </c>
      <c r="N19" s="3" t="s">
        <v>502</v>
      </c>
      <c r="O19" s="3" t="s">
        <v>55</v>
      </c>
      <c r="P19" s="3" t="s">
        <v>682</v>
      </c>
      <c r="Q19" s="3" t="s">
        <v>123</v>
      </c>
      <c r="R19" s="3" t="s">
        <v>683</v>
      </c>
      <c r="S19" s="3">
        <v>1.0</v>
      </c>
      <c r="T19" s="3"/>
      <c r="U19" s="4"/>
      <c r="V19" s="7"/>
      <c r="W19" s="7"/>
      <c r="X19" s="7"/>
      <c r="Y19" s="7"/>
      <c r="Z19" s="7"/>
      <c r="AA19" s="7"/>
      <c r="AB19" s="7"/>
      <c r="AC19" s="7"/>
      <c r="AD19" s="7"/>
      <c r="AE19" s="7"/>
    </row>
    <row r="20" ht="15.75" customHeight="1">
      <c r="A20" s="29">
        <v>19.0</v>
      </c>
      <c r="B20" s="53" t="str">
        <f t="array" ref="B20">INDEX(Quadrat.Details!D:D, MATCH(1,(F20=Quadrat.Details!B:B)*(G20=Quadrat.Details!G:G)*(H20=Quadrat.Details!I:I),0))</f>
        <v>AS</v>
      </c>
      <c r="C20" s="3" t="s">
        <v>72</v>
      </c>
      <c r="D20" s="3" t="s">
        <v>538</v>
      </c>
      <c r="E20" s="40">
        <v>41865.0</v>
      </c>
      <c r="F20" s="54">
        <v>2014.0</v>
      </c>
      <c r="G20" s="3" t="s">
        <v>390</v>
      </c>
      <c r="H20" s="3">
        <v>2.0</v>
      </c>
      <c r="I20" s="55" t="s">
        <v>110</v>
      </c>
      <c r="J20" s="3" t="s">
        <v>111</v>
      </c>
      <c r="K20" s="3" t="s">
        <v>57</v>
      </c>
      <c r="L20" s="39">
        <v>12.0</v>
      </c>
      <c r="M20" s="4">
        <v>1.0</v>
      </c>
      <c r="N20" s="3" t="s">
        <v>502</v>
      </c>
      <c r="O20" s="3" t="s">
        <v>55</v>
      </c>
      <c r="P20" s="3" t="s">
        <v>682</v>
      </c>
      <c r="Q20" s="3" t="s">
        <v>123</v>
      </c>
      <c r="R20" s="3" t="s">
        <v>683</v>
      </c>
      <c r="S20" s="3">
        <v>1.0</v>
      </c>
      <c r="T20" s="3"/>
      <c r="U20" s="4"/>
      <c r="V20" s="7"/>
      <c r="W20" s="7"/>
      <c r="X20" s="7"/>
      <c r="Y20" s="7"/>
      <c r="Z20" s="7"/>
      <c r="AA20" s="7"/>
      <c r="AB20" s="7"/>
      <c r="AC20" s="7"/>
      <c r="AD20" s="7"/>
      <c r="AE20" s="7"/>
    </row>
    <row r="21" ht="15.75" customHeight="1">
      <c r="A21" s="29">
        <v>20.0</v>
      </c>
      <c r="B21" s="53" t="str">
        <f t="array" ref="B21">INDEX(Quadrat.Details!D:D, MATCH(1,(F21=Quadrat.Details!B:B)*(G21=Quadrat.Details!G:G)*(H21=Quadrat.Details!I:I),0))</f>
        <v>AS</v>
      </c>
      <c r="C21" s="3" t="s">
        <v>72</v>
      </c>
      <c r="D21" s="3" t="s">
        <v>538</v>
      </c>
      <c r="E21" s="40">
        <v>41865.0</v>
      </c>
      <c r="F21" s="54">
        <v>2014.0</v>
      </c>
      <c r="G21" s="3" t="s">
        <v>390</v>
      </c>
      <c r="H21" s="3">
        <v>2.0</v>
      </c>
      <c r="I21" s="55" t="s">
        <v>110</v>
      </c>
      <c r="J21" s="3" t="s">
        <v>111</v>
      </c>
      <c r="K21" s="3" t="s">
        <v>57</v>
      </c>
      <c r="L21" s="39">
        <v>13.0</v>
      </c>
      <c r="M21" s="4">
        <v>1.0</v>
      </c>
      <c r="N21" s="3" t="s">
        <v>502</v>
      </c>
      <c r="O21" s="3" t="s">
        <v>55</v>
      </c>
      <c r="P21" s="3" t="s">
        <v>682</v>
      </c>
      <c r="Q21" s="3" t="s">
        <v>123</v>
      </c>
      <c r="R21" s="3" t="s">
        <v>683</v>
      </c>
      <c r="S21" s="3">
        <v>1.0</v>
      </c>
      <c r="T21" s="3"/>
      <c r="U21" s="4"/>
      <c r="V21" s="7"/>
      <c r="W21" s="7"/>
      <c r="X21" s="7"/>
      <c r="Y21" s="7"/>
      <c r="Z21" s="7"/>
      <c r="AA21" s="7"/>
      <c r="AB21" s="7"/>
      <c r="AC21" s="7"/>
      <c r="AD21" s="7"/>
      <c r="AE21" s="7"/>
    </row>
    <row r="22" ht="15.75" customHeight="1">
      <c r="A22" s="29">
        <v>21.0</v>
      </c>
      <c r="B22" s="53" t="str">
        <f t="array" ref="B22">INDEX(Quadrat.Details!D:D, MATCH(1,(F22=Quadrat.Details!B:B)*(G22=Quadrat.Details!G:G)*(H22=Quadrat.Details!I:I),0))</f>
        <v>AS</v>
      </c>
      <c r="C22" s="3" t="s">
        <v>72</v>
      </c>
      <c r="D22" s="3" t="s">
        <v>538</v>
      </c>
      <c r="E22" s="40">
        <v>41865.0</v>
      </c>
      <c r="F22" s="54">
        <v>2014.0</v>
      </c>
      <c r="G22" s="3" t="s">
        <v>390</v>
      </c>
      <c r="H22" s="3">
        <v>2.0</v>
      </c>
      <c r="I22" s="55" t="s">
        <v>110</v>
      </c>
      <c r="J22" s="3" t="s">
        <v>111</v>
      </c>
      <c r="K22" s="3" t="s">
        <v>57</v>
      </c>
      <c r="L22" s="39">
        <v>14.0</v>
      </c>
      <c r="M22" s="4">
        <v>1.0</v>
      </c>
      <c r="N22" s="3" t="s">
        <v>502</v>
      </c>
      <c r="O22" s="3" t="s">
        <v>55</v>
      </c>
      <c r="P22" s="3" t="s">
        <v>682</v>
      </c>
      <c r="Q22" s="3" t="s">
        <v>693</v>
      </c>
      <c r="R22" s="3" t="s">
        <v>683</v>
      </c>
      <c r="S22" s="3">
        <v>1.0</v>
      </c>
      <c r="T22" s="3"/>
      <c r="U22" s="4"/>
      <c r="V22" s="7"/>
      <c r="W22" s="7"/>
      <c r="X22" s="7"/>
      <c r="Y22" s="7"/>
      <c r="Z22" s="7"/>
      <c r="AA22" s="7"/>
      <c r="AB22" s="7"/>
      <c r="AC22" s="7"/>
      <c r="AD22" s="7"/>
      <c r="AE22" s="7"/>
    </row>
    <row r="23" ht="15.75" customHeight="1">
      <c r="A23" s="29">
        <v>22.0</v>
      </c>
      <c r="B23" s="53" t="str">
        <f t="array" ref="B23">INDEX(Quadrat.Details!D:D, MATCH(1,(F23=Quadrat.Details!B:B)*(G23=Quadrat.Details!G:G)*(H23=Quadrat.Details!I:I),0))</f>
        <v>AS</v>
      </c>
      <c r="C23" s="3" t="s">
        <v>72</v>
      </c>
      <c r="D23" s="3" t="s">
        <v>538</v>
      </c>
      <c r="E23" s="40">
        <v>41865.0</v>
      </c>
      <c r="F23" s="54">
        <v>2014.0</v>
      </c>
      <c r="G23" s="3" t="s">
        <v>390</v>
      </c>
      <c r="H23" s="3">
        <v>2.0</v>
      </c>
      <c r="I23" s="55" t="s">
        <v>110</v>
      </c>
      <c r="J23" s="3" t="s">
        <v>111</v>
      </c>
      <c r="K23" s="3" t="s">
        <v>57</v>
      </c>
      <c r="L23" s="39">
        <v>11.0</v>
      </c>
      <c r="M23" s="4">
        <v>1.0</v>
      </c>
      <c r="N23" s="3" t="s">
        <v>502</v>
      </c>
      <c r="O23" s="3" t="s">
        <v>55</v>
      </c>
      <c r="P23" s="3" t="s">
        <v>682</v>
      </c>
      <c r="Q23" s="3" t="s">
        <v>123</v>
      </c>
      <c r="R23" s="3" t="s">
        <v>683</v>
      </c>
      <c r="S23" s="3">
        <v>1.0</v>
      </c>
      <c r="T23" s="3"/>
      <c r="U23" s="4"/>
      <c r="V23" s="7"/>
      <c r="W23" s="7"/>
      <c r="X23" s="7"/>
      <c r="Y23" s="7"/>
      <c r="Z23" s="7"/>
      <c r="AA23" s="7"/>
      <c r="AB23" s="7"/>
      <c r="AC23" s="7"/>
      <c r="AD23" s="7"/>
      <c r="AE23" s="7"/>
    </row>
    <row r="24" ht="15.75" customHeight="1">
      <c r="A24" s="29">
        <v>23.0</v>
      </c>
      <c r="B24" s="53" t="str">
        <f t="array" ref="B24">INDEX(Quadrat.Details!D:D, MATCH(1,(F24=Quadrat.Details!B:B)*(G24=Quadrat.Details!G:G)*(H24=Quadrat.Details!I:I),0))</f>
        <v>AS</v>
      </c>
      <c r="C24" s="3" t="s">
        <v>72</v>
      </c>
      <c r="D24" s="3" t="s">
        <v>538</v>
      </c>
      <c r="E24" s="40">
        <v>41865.0</v>
      </c>
      <c r="F24" s="54">
        <v>2014.0</v>
      </c>
      <c r="G24" s="3" t="s">
        <v>390</v>
      </c>
      <c r="H24" s="3">
        <v>2.0</v>
      </c>
      <c r="I24" s="55" t="s">
        <v>110</v>
      </c>
      <c r="J24" s="3" t="s">
        <v>111</v>
      </c>
      <c r="K24" s="3" t="s">
        <v>57</v>
      </c>
      <c r="L24" s="39">
        <v>10.0</v>
      </c>
      <c r="M24" s="4">
        <v>1.0</v>
      </c>
      <c r="N24" s="3" t="s">
        <v>502</v>
      </c>
      <c r="O24" s="3" t="s">
        <v>55</v>
      </c>
      <c r="P24" s="3" t="s">
        <v>682</v>
      </c>
      <c r="Q24" s="3" t="s">
        <v>123</v>
      </c>
      <c r="R24" s="3" t="s">
        <v>683</v>
      </c>
      <c r="S24" s="3">
        <v>1.0</v>
      </c>
      <c r="T24" s="3"/>
      <c r="U24" s="4"/>
      <c r="V24" s="7"/>
      <c r="W24" s="7"/>
      <c r="X24" s="7"/>
      <c r="Y24" s="7"/>
      <c r="Z24" s="7"/>
      <c r="AA24" s="7"/>
      <c r="AB24" s="7"/>
      <c r="AC24" s="7"/>
      <c r="AD24" s="7"/>
      <c r="AE24" s="7"/>
    </row>
    <row r="25" ht="15.75" customHeight="1">
      <c r="A25" s="29">
        <v>24.0</v>
      </c>
      <c r="B25" s="53" t="str">
        <f t="array" ref="B25">INDEX(Quadrat.Details!D:D, MATCH(1,(F25=Quadrat.Details!B:B)*(G25=Quadrat.Details!G:G)*(H25=Quadrat.Details!I:I),0))</f>
        <v>AS</v>
      </c>
      <c r="C25" s="3" t="s">
        <v>72</v>
      </c>
      <c r="D25" s="3" t="s">
        <v>538</v>
      </c>
      <c r="E25" s="40">
        <v>41865.0</v>
      </c>
      <c r="F25" s="54">
        <v>2014.0</v>
      </c>
      <c r="G25" s="3" t="s">
        <v>398</v>
      </c>
      <c r="H25" s="3">
        <v>2.0</v>
      </c>
      <c r="I25" s="55" t="s">
        <v>110</v>
      </c>
      <c r="J25" s="3" t="s">
        <v>111</v>
      </c>
      <c r="K25" s="3" t="s">
        <v>57</v>
      </c>
      <c r="L25" s="39">
        <v>86.0</v>
      </c>
      <c r="M25" s="4">
        <v>1.0</v>
      </c>
      <c r="N25" s="3" t="s">
        <v>502</v>
      </c>
      <c r="O25" s="3" t="s">
        <v>55</v>
      </c>
      <c r="P25" s="3" t="s">
        <v>682</v>
      </c>
      <c r="Q25" s="3" t="s">
        <v>694</v>
      </c>
      <c r="R25" s="3" t="s">
        <v>683</v>
      </c>
      <c r="S25" s="3">
        <v>1.0</v>
      </c>
      <c r="T25" s="3"/>
      <c r="U25" s="4"/>
      <c r="V25" s="7"/>
      <c r="W25" s="7"/>
      <c r="X25" s="7"/>
      <c r="Y25" s="7"/>
      <c r="Z25" s="7"/>
      <c r="AA25" s="7"/>
      <c r="AB25" s="7"/>
      <c r="AC25" s="7"/>
      <c r="AD25" s="7"/>
      <c r="AE25" s="7"/>
    </row>
    <row r="26" ht="15.75" customHeight="1">
      <c r="A26" s="29">
        <v>25.0</v>
      </c>
      <c r="B26" s="53" t="str">
        <f t="array" ref="B26">INDEX(Quadrat.Details!D:D, MATCH(1,(F26=Quadrat.Details!B:B)*(G26=Quadrat.Details!G:G)*(H26=Quadrat.Details!I:I),0))</f>
        <v>AS</v>
      </c>
      <c r="C26" s="3" t="s">
        <v>72</v>
      </c>
      <c r="D26" s="3" t="s">
        <v>538</v>
      </c>
      <c r="E26" s="40">
        <v>41865.0</v>
      </c>
      <c r="F26" s="54">
        <v>2014.0</v>
      </c>
      <c r="G26" s="3" t="s">
        <v>398</v>
      </c>
      <c r="H26" s="3">
        <v>2.0</v>
      </c>
      <c r="I26" s="55" t="s">
        <v>110</v>
      </c>
      <c r="J26" s="3" t="s">
        <v>111</v>
      </c>
      <c r="K26" s="3" t="s">
        <v>57</v>
      </c>
      <c r="L26" s="39">
        <v>13.0</v>
      </c>
      <c r="M26" s="4">
        <v>1.0</v>
      </c>
      <c r="N26" s="3" t="s">
        <v>502</v>
      </c>
      <c r="O26" s="3" t="s">
        <v>55</v>
      </c>
      <c r="P26" s="3" t="s">
        <v>682</v>
      </c>
      <c r="Q26" s="3" t="s">
        <v>55</v>
      </c>
      <c r="R26" s="3" t="s">
        <v>683</v>
      </c>
      <c r="S26" s="3">
        <v>1.0</v>
      </c>
      <c r="T26" s="3"/>
      <c r="U26" s="4"/>
      <c r="V26" s="7"/>
      <c r="W26" s="7"/>
      <c r="X26" s="7"/>
      <c r="Y26" s="7"/>
      <c r="Z26" s="7"/>
      <c r="AA26" s="7"/>
      <c r="AB26" s="7"/>
      <c r="AC26" s="7"/>
      <c r="AD26" s="7"/>
      <c r="AE26" s="7"/>
    </row>
    <row r="27" ht="15.75" customHeight="1">
      <c r="A27" s="29">
        <v>26.0</v>
      </c>
      <c r="B27" s="53" t="str">
        <f t="array" ref="B27">INDEX(Quadrat.Details!D:D, MATCH(1,(F27=Quadrat.Details!B:B)*(G27=Quadrat.Details!G:G)*(H27=Quadrat.Details!I:I),0))</f>
        <v>AS</v>
      </c>
      <c r="C27" s="3" t="s">
        <v>72</v>
      </c>
      <c r="D27" s="3" t="s">
        <v>538</v>
      </c>
      <c r="E27" s="40">
        <v>41865.0</v>
      </c>
      <c r="F27" s="54">
        <v>2014.0</v>
      </c>
      <c r="G27" s="3" t="s">
        <v>399</v>
      </c>
      <c r="H27" s="3">
        <v>2.0</v>
      </c>
      <c r="I27" s="55" t="s">
        <v>110</v>
      </c>
      <c r="J27" s="3" t="s">
        <v>111</v>
      </c>
      <c r="K27" s="3" t="s">
        <v>57</v>
      </c>
      <c r="L27" s="39">
        <v>16.0</v>
      </c>
      <c r="M27" s="4">
        <v>1.0</v>
      </c>
      <c r="N27" s="3" t="s">
        <v>502</v>
      </c>
      <c r="O27" s="3" t="s">
        <v>55</v>
      </c>
      <c r="P27" s="3" t="s">
        <v>682</v>
      </c>
      <c r="Q27" s="3" t="s">
        <v>123</v>
      </c>
      <c r="R27" s="3" t="s">
        <v>683</v>
      </c>
      <c r="S27" s="3">
        <v>1.0</v>
      </c>
      <c r="T27" s="3"/>
      <c r="U27" s="4"/>
      <c r="V27" s="7"/>
      <c r="W27" s="7"/>
      <c r="X27" s="7"/>
      <c r="Y27" s="7"/>
      <c r="Z27" s="7"/>
      <c r="AA27" s="7"/>
      <c r="AB27" s="7"/>
      <c r="AC27" s="7"/>
      <c r="AD27" s="7"/>
      <c r="AE27" s="7"/>
    </row>
    <row r="28" ht="15.75" customHeight="1">
      <c r="A28" s="29">
        <v>27.0</v>
      </c>
      <c r="B28" s="53" t="str">
        <f t="array" ref="B28">INDEX(Quadrat.Details!D:D, MATCH(1,(F28=Quadrat.Details!B:B)*(G28=Quadrat.Details!G:G)*(H28=Quadrat.Details!I:I),0))</f>
        <v>AS</v>
      </c>
      <c r="C28" s="3" t="s">
        <v>72</v>
      </c>
      <c r="D28" s="3" t="s">
        <v>538</v>
      </c>
      <c r="E28" s="40">
        <v>41865.0</v>
      </c>
      <c r="F28" s="54">
        <v>2014.0</v>
      </c>
      <c r="G28" s="3" t="s">
        <v>400</v>
      </c>
      <c r="H28" s="3">
        <v>1.0</v>
      </c>
      <c r="I28" s="55" t="s">
        <v>248</v>
      </c>
      <c r="J28" s="3" t="s">
        <v>249</v>
      </c>
      <c r="K28" s="3" t="s">
        <v>80</v>
      </c>
      <c r="L28" s="39">
        <v>21.0</v>
      </c>
      <c r="M28" s="4">
        <v>1.0</v>
      </c>
      <c r="N28" s="3" t="s">
        <v>502</v>
      </c>
      <c r="O28" s="3" t="s">
        <v>55</v>
      </c>
      <c r="P28" s="3" t="s">
        <v>682</v>
      </c>
      <c r="Q28" s="3" t="s">
        <v>55</v>
      </c>
      <c r="R28" s="3" t="s">
        <v>683</v>
      </c>
      <c r="S28" s="3">
        <v>1.0</v>
      </c>
      <c r="T28" s="3"/>
      <c r="U28" s="4"/>
      <c r="V28" s="7"/>
      <c r="W28" s="7"/>
      <c r="X28" s="7"/>
      <c r="Y28" s="7"/>
      <c r="Z28" s="7"/>
      <c r="AA28" s="7"/>
      <c r="AB28" s="7"/>
      <c r="AC28" s="7"/>
      <c r="AD28" s="7"/>
      <c r="AE28" s="7"/>
    </row>
    <row r="29" ht="15.75" customHeight="1">
      <c r="A29" s="29">
        <v>28.0</v>
      </c>
      <c r="B29" s="53" t="str">
        <f t="array" ref="B29">INDEX(Quadrat.Details!D:D, MATCH(1,(F29=Quadrat.Details!B:B)*(G29=Quadrat.Details!G:G)*(H29=Quadrat.Details!I:I),0))</f>
        <v>AS</v>
      </c>
      <c r="C29" s="3" t="s">
        <v>72</v>
      </c>
      <c r="D29" s="3" t="s">
        <v>538</v>
      </c>
      <c r="E29" s="40">
        <v>41865.0</v>
      </c>
      <c r="F29" s="54">
        <v>2014.0</v>
      </c>
      <c r="G29" s="3" t="s">
        <v>403</v>
      </c>
      <c r="H29" s="3">
        <v>1.0</v>
      </c>
      <c r="I29" s="55" t="s">
        <v>314</v>
      </c>
      <c r="J29" s="3" t="s">
        <v>315</v>
      </c>
      <c r="K29" s="3" t="s">
        <v>57</v>
      </c>
      <c r="L29" s="39">
        <v>20.0</v>
      </c>
      <c r="M29" s="4">
        <v>1.0</v>
      </c>
      <c r="N29" s="3" t="s">
        <v>502</v>
      </c>
      <c r="O29" s="3" t="s">
        <v>55</v>
      </c>
      <c r="P29" s="3" t="s">
        <v>682</v>
      </c>
      <c r="Q29" s="3" t="s">
        <v>123</v>
      </c>
      <c r="R29" s="3" t="s">
        <v>683</v>
      </c>
      <c r="S29" s="3">
        <v>1.0</v>
      </c>
      <c r="T29" s="3"/>
      <c r="U29" s="4"/>
      <c r="V29" s="7"/>
      <c r="W29" s="7"/>
      <c r="X29" s="7"/>
      <c r="Y29" s="7"/>
      <c r="Z29" s="7"/>
      <c r="AA29" s="7"/>
      <c r="AB29" s="7"/>
      <c r="AC29" s="7"/>
      <c r="AD29" s="7"/>
      <c r="AE29" s="7"/>
    </row>
    <row r="30" ht="15.75" customHeight="1">
      <c r="A30" s="29">
        <v>29.0</v>
      </c>
      <c r="B30" s="53" t="str">
        <f t="array" ref="B30">INDEX(Quadrat.Details!D:D, MATCH(1,(F30=Quadrat.Details!B:B)*(G30=Quadrat.Details!G:G)*(H30=Quadrat.Details!I:I),0))</f>
        <v>AS</v>
      </c>
      <c r="C30" s="3" t="s">
        <v>72</v>
      </c>
      <c r="D30" s="3" t="s">
        <v>538</v>
      </c>
      <c r="E30" s="40">
        <v>41865.0</v>
      </c>
      <c r="F30" s="54">
        <v>2014.0</v>
      </c>
      <c r="G30" s="3" t="s">
        <v>403</v>
      </c>
      <c r="H30" s="3">
        <v>1.0</v>
      </c>
      <c r="I30" s="55" t="s">
        <v>314</v>
      </c>
      <c r="J30" s="3" t="s">
        <v>315</v>
      </c>
      <c r="K30" s="3" t="s">
        <v>57</v>
      </c>
      <c r="L30" s="39">
        <v>11.0</v>
      </c>
      <c r="M30" s="4">
        <v>1.0</v>
      </c>
      <c r="N30" s="3" t="s">
        <v>502</v>
      </c>
      <c r="O30" s="3" t="s">
        <v>55</v>
      </c>
      <c r="P30" s="3" t="s">
        <v>682</v>
      </c>
      <c r="Q30" s="3" t="s">
        <v>123</v>
      </c>
      <c r="R30" s="3" t="s">
        <v>683</v>
      </c>
      <c r="S30" s="3">
        <v>1.0</v>
      </c>
      <c r="T30" s="3"/>
      <c r="U30" s="4"/>
      <c r="V30" s="7"/>
      <c r="W30" s="7"/>
      <c r="X30" s="7"/>
      <c r="Y30" s="7"/>
      <c r="Z30" s="7"/>
      <c r="AA30" s="7"/>
      <c r="AB30" s="7"/>
      <c r="AC30" s="7"/>
      <c r="AD30" s="7"/>
      <c r="AE30" s="7"/>
    </row>
    <row r="31" ht="15.75" customHeight="1">
      <c r="A31" s="29">
        <v>30.0</v>
      </c>
      <c r="B31" s="53" t="str">
        <f t="array" ref="B31">INDEX(Quadrat.Details!D:D, MATCH(1,(F31=Quadrat.Details!B:B)*(G31=Quadrat.Details!G:G)*(H31=Quadrat.Details!I:I),0))</f>
        <v>AS</v>
      </c>
      <c r="C31" s="3" t="s">
        <v>72</v>
      </c>
      <c r="D31" s="3" t="s">
        <v>538</v>
      </c>
      <c r="E31" s="40">
        <v>41865.0</v>
      </c>
      <c r="F31" s="54">
        <v>2014.0</v>
      </c>
      <c r="G31" s="3" t="s">
        <v>403</v>
      </c>
      <c r="H31" s="3">
        <v>1.0</v>
      </c>
      <c r="I31" s="55" t="s">
        <v>314</v>
      </c>
      <c r="J31" s="3" t="s">
        <v>315</v>
      </c>
      <c r="K31" s="3" t="s">
        <v>57</v>
      </c>
      <c r="L31" s="39">
        <v>10.0</v>
      </c>
      <c r="M31" s="4">
        <v>1.0</v>
      </c>
      <c r="N31" s="3" t="s">
        <v>502</v>
      </c>
      <c r="O31" s="3" t="s">
        <v>55</v>
      </c>
      <c r="P31" s="3" t="s">
        <v>682</v>
      </c>
      <c r="Q31" s="3" t="s">
        <v>123</v>
      </c>
      <c r="R31" s="3" t="s">
        <v>683</v>
      </c>
      <c r="S31" s="3">
        <v>1.0</v>
      </c>
      <c r="T31" s="3"/>
      <c r="U31" s="4"/>
      <c r="V31" s="7"/>
      <c r="W31" s="7"/>
      <c r="X31" s="7"/>
      <c r="Y31" s="7"/>
      <c r="Z31" s="7"/>
      <c r="AA31" s="7"/>
      <c r="AB31" s="7"/>
      <c r="AC31" s="7"/>
      <c r="AD31" s="7"/>
      <c r="AE31" s="7"/>
    </row>
    <row r="32" ht="15.75" customHeight="1">
      <c r="A32" s="29">
        <v>31.0</v>
      </c>
      <c r="B32" s="53" t="str">
        <f t="array" ref="B32">INDEX(Quadrat.Details!D:D, MATCH(1,(F32=Quadrat.Details!B:B)*(G32=Quadrat.Details!G:G)*(H32=Quadrat.Details!I:I),0))</f>
        <v>AS</v>
      </c>
      <c r="C32" s="3" t="s">
        <v>72</v>
      </c>
      <c r="D32" s="3" t="s">
        <v>538</v>
      </c>
      <c r="E32" s="40">
        <v>41865.0</v>
      </c>
      <c r="F32" s="54">
        <v>2014.0</v>
      </c>
      <c r="G32" s="3" t="s">
        <v>403</v>
      </c>
      <c r="H32" s="3">
        <v>1.0</v>
      </c>
      <c r="I32" s="55" t="s">
        <v>314</v>
      </c>
      <c r="J32" s="3" t="s">
        <v>315</v>
      </c>
      <c r="K32" s="3" t="s">
        <v>57</v>
      </c>
      <c r="L32" s="39">
        <v>11.0</v>
      </c>
      <c r="M32" s="4">
        <v>1.0</v>
      </c>
      <c r="N32" s="3" t="s">
        <v>502</v>
      </c>
      <c r="O32" s="3" t="s">
        <v>55</v>
      </c>
      <c r="P32" s="3" t="s">
        <v>682</v>
      </c>
      <c r="Q32" s="3" t="s">
        <v>123</v>
      </c>
      <c r="R32" s="3" t="s">
        <v>683</v>
      </c>
      <c r="S32" s="3">
        <v>1.0</v>
      </c>
      <c r="T32" s="3"/>
      <c r="U32" s="4"/>
      <c r="V32" s="7"/>
      <c r="W32" s="7"/>
      <c r="X32" s="7"/>
      <c r="Y32" s="7"/>
      <c r="Z32" s="7"/>
      <c r="AA32" s="7"/>
      <c r="AB32" s="7"/>
      <c r="AC32" s="7"/>
      <c r="AD32" s="7"/>
      <c r="AE32" s="7"/>
    </row>
    <row r="33" ht="15.75" customHeight="1">
      <c r="A33" s="29">
        <v>32.0</v>
      </c>
      <c r="B33" s="53" t="str">
        <f t="array" ref="B33">INDEX(Quadrat.Details!D:D, MATCH(1,(F33=Quadrat.Details!B:B)*(G33=Quadrat.Details!G:G)*(H33=Quadrat.Details!I:I),0))</f>
        <v>AS</v>
      </c>
      <c r="C33" s="3" t="s">
        <v>72</v>
      </c>
      <c r="D33" s="3" t="s">
        <v>538</v>
      </c>
      <c r="E33" s="40">
        <v>41865.0</v>
      </c>
      <c r="F33" s="54">
        <v>2014.0</v>
      </c>
      <c r="G33" s="3" t="s">
        <v>403</v>
      </c>
      <c r="H33" s="3">
        <v>1.0</v>
      </c>
      <c r="I33" s="55" t="s">
        <v>314</v>
      </c>
      <c r="J33" s="3" t="s">
        <v>315</v>
      </c>
      <c r="K33" s="3" t="s">
        <v>57</v>
      </c>
      <c r="L33" s="39">
        <v>10.0</v>
      </c>
      <c r="M33" s="4">
        <v>1.0</v>
      </c>
      <c r="N33" s="3" t="s">
        <v>502</v>
      </c>
      <c r="O33" s="3" t="s">
        <v>55</v>
      </c>
      <c r="P33" s="3" t="s">
        <v>682</v>
      </c>
      <c r="Q33" s="3" t="s">
        <v>694</v>
      </c>
      <c r="R33" s="3" t="s">
        <v>683</v>
      </c>
      <c r="S33" s="3">
        <v>1.0</v>
      </c>
      <c r="T33" s="3"/>
      <c r="U33" s="4"/>
      <c r="V33" s="7"/>
      <c r="W33" s="7"/>
      <c r="X33" s="7"/>
      <c r="Y33" s="7"/>
      <c r="Z33" s="7"/>
      <c r="AA33" s="7"/>
      <c r="AB33" s="7"/>
      <c r="AC33" s="7"/>
      <c r="AD33" s="7"/>
      <c r="AE33" s="7"/>
    </row>
    <row r="34" ht="15.75" customHeight="1">
      <c r="A34" s="29">
        <v>33.0</v>
      </c>
      <c r="B34" s="53" t="str">
        <f t="array" ref="B34">INDEX(Quadrat.Details!D:D, MATCH(1,(F34=Quadrat.Details!B:B)*(G34=Quadrat.Details!G:G)*(H34=Quadrat.Details!I:I),0))</f>
        <v>AS</v>
      </c>
      <c r="C34" s="3" t="s">
        <v>72</v>
      </c>
      <c r="D34" s="3" t="s">
        <v>538</v>
      </c>
      <c r="E34" s="40">
        <v>41865.0</v>
      </c>
      <c r="F34" s="54">
        <v>2014.0</v>
      </c>
      <c r="G34" s="3" t="s">
        <v>403</v>
      </c>
      <c r="H34" s="3">
        <v>1.0</v>
      </c>
      <c r="I34" s="55" t="s">
        <v>110</v>
      </c>
      <c r="J34" s="3" t="s">
        <v>111</v>
      </c>
      <c r="K34" s="3" t="s">
        <v>57</v>
      </c>
      <c r="L34" s="39">
        <v>12.0</v>
      </c>
      <c r="M34" s="4">
        <v>1.0</v>
      </c>
      <c r="N34" s="3" t="s">
        <v>502</v>
      </c>
      <c r="O34" s="3" t="s">
        <v>55</v>
      </c>
      <c r="P34" s="3" t="s">
        <v>682</v>
      </c>
      <c r="Q34" s="3" t="s">
        <v>123</v>
      </c>
      <c r="R34" s="3" t="s">
        <v>683</v>
      </c>
      <c r="S34" s="3">
        <v>1.0</v>
      </c>
      <c r="T34" s="3"/>
      <c r="U34" s="4"/>
      <c r="V34" s="7"/>
      <c r="W34" s="7"/>
      <c r="X34" s="7"/>
      <c r="Y34" s="7"/>
      <c r="Z34" s="7"/>
      <c r="AA34" s="7"/>
      <c r="AB34" s="7"/>
      <c r="AC34" s="7"/>
      <c r="AD34" s="7"/>
      <c r="AE34" s="7"/>
    </row>
    <row r="35" ht="15.75" customHeight="1">
      <c r="A35" s="29">
        <v>34.0</v>
      </c>
      <c r="B35" s="53" t="str">
        <f t="array" ref="B35">INDEX(Quadrat.Details!D:D, MATCH(1,(F35=Quadrat.Details!B:B)*(G35=Quadrat.Details!G:G)*(H35=Quadrat.Details!I:I),0))</f>
        <v>AS</v>
      </c>
      <c r="C35" s="3" t="s">
        <v>72</v>
      </c>
      <c r="D35" s="3" t="s">
        <v>538</v>
      </c>
      <c r="E35" s="40">
        <v>41865.0</v>
      </c>
      <c r="F35" s="54">
        <v>2014.0</v>
      </c>
      <c r="G35" s="3" t="s">
        <v>403</v>
      </c>
      <c r="H35" s="3">
        <v>1.0</v>
      </c>
      <c r="I35" s="55" t="s">
        <v>148</v>
      </c>
      <c r="J35" s="3" t="s">
        <v>149</v>
      </c>
      <c r="K35" s="3" t="s">
        <v>80</v>
      </c>
      <c r="L35" s="39">
        <v>13.0</v>
      </c>
      <c r="M35" s="4">
        <v>1.0</v>
      </c>
      <c r="N35" s="3" t="s">
        <v>502</v>
      </c>
      <c r="O35" s="3" t="s">
        <v>55</v>
      </c>
      <c r="P35" s="3" t="s">
        <v>682</v>
      </c>
      <c r="Q35" s="3" t="s">
        <v>55</v>
      </c>
      <c r="R35" s="3" t="s">
        <v>683</v>
      </c>
      <c r="S35" s="3">
        <v>1.0</v>
      </c>
      <c r="T35" s="3"/>
      <c r="U35" s="4"/>
      <c r="V35" s="7"/>
      <c r="W35" s="7"/>
      <c r="X35" s="7"/>
      <c r="Y35" s="7"/>
      <c r="Z35" s="7"/>
      <c r="AA35" s="7"/>
      <c r="AB35" s="7"/>
      <c r="AC35" s="7"/>
      <c r="AD35" s="7"/>
      <c r="AE35" s="7"/>
    </row>
    <row r="36" ht="15.75" customHeight="1">
      <c r="A36" s="29">
        <v>35.0</v>
      </c>
      <c r="B36" s="53" t="str">
        <f t="array" ref="B36">INDEX(Quadrat.Details!D:D, MATCH(1,(F36=Quadrat.Details!B:B)*(G36=Quadrat.Details!G:G)*(H36=Quadrat.Details!I:I),0))</f>
        <v>AS</v>
      </c>
      <c r="C36" s="3" t="s">
        <v>72</v>
      </c>
      <c r="D36" s="3" t="s">
        <v>538</v>
      </c>
      <c r="E36" s="40">
        <v>41865.0</v>
      </c>
      <c r="F36" s="54">
        <v>2014.0</v>
      </c>
      <c r="G36" s="3" t="s">
        <v>403</v>
      </c>
      <c r="H36" s="3">
        <v>1.0</v>
      </c>
      <c r="I36" s="55" t="s">
        <v>296</v>
      </c>
      <c r="J36" s="3" t="s">
        <v>297</v>
      </c>
      <c r="K36" s="3" t="s">
        <v>53</v>
      </c>
      <c r="L36" s="39">
        <v>146.0</v>
      </c>
      <c r="M36" s="4">
        <v>1.0</v>
      </c>
      <c r="N36" s="3" t="s">
        <v>502</v>
      </c>
      <c r="O36" s="3" t="s">
        <v>55</v>
      </c>
      <c r="P36" s="3" t="s">
        <v>682</v>
      </c>
      <c r="Q36" s="3" t="s">
        <v>55</v>
      </c>
      <c r="R36" s="3" t="s">
        <v>695</v>
      </c>
      <c r="S36" s="3">
        <v>1.0</v>
      </c>
      <c r="T36" s="3" t="s">
        <v>696</v>
      </c>
      <c r="U36" s="4"/>
      <c r="V36" s="7"/>
      <c r="W36" s="7"/>
      <c r="X36" s="7"/>
      <c r="Y36" s="7"/>
      <c r="Z36" s="7"/>
      <c r="AA36" s="7"/>
      <c r="AB36" s="7"/>
      <c r="AC36" s="7"/>
      <c r="AD36" s="7"/>
      <c r="AE36" s="7"/>
    </row>
    <row r="37" ht="15.75" customHeight="1">
      <c r="A37" s="29">
        <v>36.0</v>
      </c>
      <c r="B37" s="53" t="str">
        <f t="array" ref="B37">INDEX(Quadrat.Details!D:D, MATCH(1,(F37=Quadrat.Details!B:B)*(G37=Quadrat.Details!G:G)*(H37=Quadrat.Details!I:I),0))</f>
        <v>AS</v>
      </c>
      <c r="C37" s="3" t="s">
        <v>72</v>
      </c>
      <c r="D37" s="3" t="s">
        <v>538</v>
      </c>
      <c r="E37" s="40">
        <v>41865.0</v>
      </c>
      <c r="F37" s="54">
        <v>2014.0</v>
      </c>
      <c r="G37" s="3" t="s">
        <v>403</v>
      </c>
      <c r="H37" s="3">
        <v>1.0</v>
      </c>
      <c r="I37" s="55" t="s">
        <v>296</v>
      </c>
      <c r="J37" s="3" t="s">
        <v>297</v>
      </c>
      <c r="K37" s="3" t="s">
        <v>53</v>
      </c>
      <c r="L37" s="39">
        <v>125.0</v>
      </c>
      <c r="M37" s="4">
        <v>1.0</v>
      </c>
      <c r="N37" s="3" t="s">
        <v>502</v>
      </c>
      <c r="O37" s="3" t="s">
        <v>55</v>
      </c>
      <c r="P37" s="3" t="s">
        <v>682</v>
      </c>
      <c r="Q37" s="3" t="s">
        <v>55</v>
      </c>
      <c r="R37" s="3" t="s">
        <v>695</v>
      </c>
      <c r="S37" s="3">
        <v>1.0</v>
      </c>
      <c r="T37" s="3" t="s">
        <v>696</v>
      </c>
      <c r="U37" s="4"/>
      <c r="V37" s="7"/>
      <c r="W37" s="7"/>
      <c r="X37" s="7"/>
      <c r="Y37" s="7"/>
      <c r="Z37" s="7"/>
      <c r="AA37" s="7"/>
      <c r="AB37" s="7"/>
      <c r="AC37" s="7"/>
      <c r="AD37" s="7"/>
      <c r="AE37" s="7"/>
    </row>
    <row r="38" ht="15.75" customHeight="1">
      <c r="A38" s="29">
        <v>37.0</v>
      </c>
      <c r="B38" s="53" t="str">
        <f t="array" ref="B38">INDEX(Quadrat.Details!D:D, MATCH(1,(F38=Quadrat.Details!B:B)*(G38=Quadrat.Details!G:G)*(H38=Quadrat.Details!I:I),0))</f>
        <v>AS</v>
      </c>
      <c r="C38" s="3" t="s">
        <v>72</v>
      </c>
      <c r="D38" s="3" t="s">
        <v>538</v>
      </c>
      <c r="E38" s="40">
        <v>41865.0</v>
      </c>
      <c r="F38" s="54">
        <v>2014.0</v>
      </c>
      <c r="G38" s="3" t="s">
        <v>403</v>
      </c>
      <c r="H38" s="3">
        <v>1.0</v>
      </c>
      <c r="I38" s="55" t="s">
        <v>296</v>
      </c>
      <c r="J38" s="3" t="s">
        <v>297</v>
      </c>
      <c r="K38" s="3" t="s">
        <v>53</v>
      </c>
      <c r="L38" s="39">
        <v>83.0</v>
      </c>
      <c r="M38" s="4">
        <v>1.0</v>
      </c>
      <c r="N38" s="3" t="s">
        <v>502</v>
      </c>
      <c r="O38" s="3" t="s">
        <v>55</v>
      </c>
      <c r="P38" s="3" t="s">
        <v>682</v>
      </c>
      <c r="Q38" s="3" t="s">
        <v>55</v>
      </c>
      <c r="R38" s="3" t="s">
        <v>695</v>
      </c>
      <c r="S38" s="3">
        <v>1.0</v>
      </c>
      <c r="T38" s="3" t="s">
        <v>696</v>
      </c>
      <c r="U38" s="4"/>
      <c r="V38" s="7"/>
      <c r="W38" s="7"/>
      <c r="X38" s="7"/>
      <c r="Y38" s="7"/>
      <c r="Z38" s="7"/>
      <c r="AA38" s="7"/>
      <c r="AB38" s="7"/>
      <c r="AC38" s="7"/>
      <c r="AD38" s="7"/>
      <c r="AE38" s="7"/>
    </row>
    <row r="39" ht="15.75" customHeight="1">
      <c r="A39" s="29">
        <v>38.0</v>
      </c>
      <c r="B39" s="53" t="str">
        <f t="array" ref="B39">INDEX(Quadrat.Details!D:D, MATCH(1,(F39=Quadrat.Details!B:B)*(G39=Quadrat.Details!G:G)*(H39=Quadrat.Details!I:I),0))</f>
        <v>AS</v>
      </c>
      <c r="C39" s="3" t="s">
        <v>72</v>
      </c>
      <c r="D39" s="3" t="s">
        <v>538</v>
      </c>
      <c r="E39" s="40">
        <v>41865.0</v>
      </c>
      <c r="F39" s="54">
        <v>2014.0</v>
      </c>
      <c r="G39" s="3" t="s">
        <v>403</v>
      </c>
      <c r="H39" s="3">
        <v>1.0</v>
      </c>
      <c r="I39" s="55" t="s">
        <v>338</v>
      </c>
      <c r="J39" s="3" t="s">
        <v>339</v>
      </c>
      <c r="K39" s="3" t="s">
        <v>53</v>
      </c>
      <c r="L39" s="39">
        <v>39.0</v>
      </c>
      <c r="M39" s="4">
        <v>1.0</v>
      </c>
      <c r="N39" s="3" t="s">
        <v>502</v>
      </c>
      <c r="O39" s="3" t="s">
        <v>55</v>
      </c>
      <c r="P39" s="3" t="s">
        <v>682</v>
      </c>
      <c r="Q39" s="3" t="s">
        <v>55</v>
      </c>
      <c r="R39" s="3" t="s">
        <v>683</v>
      </c>
      <c r="S39" s="3">
        <v>1.0</v>
      </c>
      <c r="T39" s="3"/>
      <c r="U39" s="4"/>
      <c r="V39" s="7"/>
      <c r="W39" s="7"/>
      <c r="X39" s="7"/>
      <c r="Y39" s="7"/>
      <c r="Z39" s="7"/>
      <c r="AA39" s="7"/>
      <c r="AB39" s="7"/>
      <c r="AC39" s="7"/>
      <c r="AD39" s="7"/>
      <c r="AE39" s="7"/>
    </row>
    <row r="40" ht="15.75" customHeight="1">
      <c r="A40" s="29">
        <v>39.0</v>
      </c>
      <c r="B40" s="53" t="str">
        <f t="array" ref="B40">INDEX(Quadrat.Details!D:D, MATCH(1,(F40=Quadrat.Details!B:B)*(G40=Quadrat.Details!G:G)*(H40=Quadrat.Details!I:I),0))</f>
        <v>AS</v>
      </c>
      <c r="C40" s="3" t="s">
        <v>72</v>
      </c>
      <c r="D40" s="3" t="s">
        <v>538</v>
      </c>
      <c r="E40" s="40">
        <v>41865.0</v>
      </c>
      <c r="F40" s="54">
        <v>2014.0</v>
      </c>
      <c r="G40" s="3" t="s">
        <v>403</v>
      </c>
      <c r="H40" s="3">
        <v>1.0</v>
      </c>
      <c r="I40" s="55" t="s">
        <v>362</v>
      </c>
      <c r="J40" s="3" t="s">
        <v>363</v>
      </c>
      <c r="K40" s="3" t="s">
        <v>80</v>
      </c>
      <c r="L40" s="39">
        <v>12.0</v>
      </c>
      <c r="M40" s="4">
        <v>1.0</v>
      </c>
      <c r="N40" s="3" t="s">
        <v>502</v>
      </c>
      <c r="O40" s="3" t="s">
        <v>55</v>
      </c>
      <c r="P40" s="3" t="s">
        <v>682</v>
      </c>
      <c r="Q40" s="3" t="s">
        <v>55</v>
      </c>
      <c r="R40" s="3" t="s">
        <v>683</v>
      </c>
      <c r="S40" s="3">
        <v>1.0</v>
      </c>
      <c r="T40" s="3"/>
      <c r="U40" s="4"/>
      <c r="V40" s="7"/>
      <c r="W40" s="7"/>
      <c r="X40" s="7"/>
      <c r="Y40" s="7"/>
      <c r="Z40" s="7"/>
      <c r="AA40" s="7"/>
      <c r="AB40" s="7"/>
      <c r="AC40" s="7"/>
      <c r="AD40" s="7"/>
      <c r="AE40" s="7"/>
    </row>
    <row r="41" ht="15.75" customHeight="1">
      <c r="A41" s="29">
        <v>40.0</v>
      </c>
      <c r="B41" s="53" t="str">
        <f t="array" ref="B41">INDEX(Quadrat.Details!D:D, MATCH(1,(F41=Quadrat.Details!B:B)*(G41=Quadrat.Details!G:G)*(H41=Quadrat.Details!I:I),0))</f>
        <v>AS</v>
      </c>
      <c r="C41" s="3" t="s">
        <v>72</v>
      </c>
      <c r="D41" s="3" t="s">
        <v>538</v>
      </c>
      <c r="E41" s="40">
        <v>41865.0</v>
      </c>
      <c r="F41" s="54">
        <v>2014.0</v>
      </c>
      <c r="G41" s="3" t="s">
        <v>403</v>
      </c>
      <c r="H41" s="3">
        <v>1.0</v>
      </c>
      <c r="I41" s="55" t="s">
        <v>113</v>
      </c>
      <c r="J41" s="3" t="s">
        <v>114</v>
      </c>
      <c r="K41" s="3" t="s">
        <v>74</v>
      </c>
      <c r="L41" s="39">
        <v>10.0</v>
      </c>
      <c r="M41" s="4">
        <v>1.0</v>
      </c>
      <c r="N41" s="3" t="s">
        <v>502</v>
      </c>
      <c r="O41" s="3" t="s">
        <v>55</v>
      </c>
      <c r="P41" s="3" t="s">
        <v>682</v>
      </c>
      <c r="Q41" s="3" t="s">
        <v>55</v>
      </c>
      <c r="R41" s="3" t="s">
        <v>683</v>
      </c>
      <c r="S41" s="3">
        <v>1.0</v>
      </c>
      <c r="T41" s="3"/>
      <c r="U41" s="4"/>
      <c r="V41" s="7"/>
      <c r="W41" s="7"/>
      <c r="X41" s="7"/>
      <c r="Y41" s="7"/>
      <c r="Z41" s="7"/>
      <c r="AA41" s="7"/>
      <c r="AB41" s="7"/>
      <c r="AC41" s="7"/>
      <c r="AD41" s="7"/>
      <c r="AE41" s="7"/>
    </row>
    <row r="42" ht="15.75" customHeight="1">
      <c r="A42" s="29">
        <v>41.0</v>
      </c>
      <c r="B42" s="53" t="str">
        <f t="array" ref="B42">INDEX(Quadrat.Details!D:D, MATCH(1,(F42=Quadrat.Details!B:B)*(G42=Quadrat.Details!G:G)*(H42=Quadrat.Details!I:I),0))</f>
        <v>AS</v>
      </c>
      <c r="C42" s="3" t="s">
        <v>72</v>
      </c>
      <c r="D42" s="3" t="s">
        <v>538</v>
      </c>
      <c r="E42" s="40">
        <v>41865.0</v>
      </c>
      <c r="F42" s="54">
        <v>2014.0</v>
      </c>
      <c r="G42" s="3" t="s">
        <v>405</v>
      </c>
      <c r="H42" s="3">
        <v>1.0</v>
      </c>
      <c r="I42" s="55" t="s">
        <v>110</v>
      </c>
      <c r="J42" s="3" t="s">
        <v>111</v>
      </c>
      <c r="K42" s="3" t="s">
        <v>57</v>
      </c>
      <c r="L42" s="39">
        <v>25.0</v>
      </c>
      <c r="M42" s="4">
        <v>1.0</v>
      </c>
      <c r="N42" s="3" t="s">
        <v>502</v>
      </c>
      <c r="O42" s="3" t="s">
        <v>55</v>
      </c>
      <c r="P42" s="3" t="s">
        <v>682</v>
      </c>
      <c r="Q42" s="3" t="s">
        <v>55</v>
      </c>
      <c r="R42" s="3" t="s">
        <v>683</v>
      </c>
      <c r="S42" s="3">
        <v>1.0</v>
      </c>
      <c r="T42" s="3"/>
      <c r="U42" s="4"/>
      <c r="V42" s="7"/>
      <c r="W42" s="7"/>
      <c r="X42" s="7"/>
      <c r="Y42" s="7"/>
      <c r="Z42" s="7"/>
      <c r="AA42" s="7"/>
      <c r="AB42" s="7"/>
      <c r="AC42" s="7"/>
      <c r="AD42" s="7"/>
      <c r="AE42" s="7"/>
    </row>
    <row r="43" ht="15.75" customHeight="1">
      <c r="A43" s="29">
        <v>42.0</v>
      </c>
      <c r="B43" s="53" t="str">
        <f t="array" ref="B43">INDEX(Quadrat.Details!D:D, MATCH(1,(F43=Quadrat.Details!B:B)*(G43=Quadrat.Details!G:G)*(H43=Quadrat.Details!I:I),0))</f>
        <v>AS</v>
      </c>
      <c r="C43" s="3" t="s">
        <v>72</v>
      </c>
      <c r="D43" s="3" t="s">
        <v>538</v>
      </c>
      <c r="E43" s="40">
        <v>41865.0</v>
      </c>
      <c r="F43" s="54">
        <v>2014.0</v>
      </c>
      <c r="G43" s="3" t="s">
        <v>407</v>
      </c>
      <c r="H43" s="3">
        <v>1.0</v>
      </c>
      <c r="I43" s="55" t="s">
        <v>148</v>
      </c>
      <c r="J43" s="3" t="s">
        <v>149</v>
      </c>
      <c r="K43" s="3" t="s">
        <v>80</v>
      </c>
      <c r="L43" s="39">
        <v>13.0</v>
      </c>
      <c r="M43" s="4">
        <v>1.0</v>
      </c>
      <c r="N43" s="3" t="s">
        <v>502</v>
      </c>
      <c r="O43" s="3" t="s">
        <v>55</v>
      </c>
      <c r="P43" s="3" t="s">
        <v>682</v>
      </c>
      <c r="Q43" s="3" t="s">
        <v>55</v>
      </c>
      <c r="R43" s="3" t="s">
        <v>683</v>
      </c>
      <c r="S43" s="3">
        <v>1.0</v>
      </c>
      <c r="T43" s="3"/>
      <c r="U43" s="4"/>
      <c r="V43" s="7"/>
      <c r="W43" s="7"/>
      <c r="X43" s="7"/>
      <c r="Y43" s="7"/>
      <c r="Z43" s="7"/>
      <c r="AA43" s="7"/>
      <c r="AB43" s="7"/>
      <c r="AC43" s="7"/>
      <c r="AD43" s="7"/>
      <c r="AE43" s="7"/>
    </row>
    <row r="44" ht="15.75" customHeight="1">
      <c r="A44" s="29">
        <v>43.0</v>
      </c>
      <c r="B44" s="53" t="str">
        <f t="array" ref="B44">INDEX(Quadrat.Details!D:D, MATCH(1,(F44=Quadrat.Details!B:B)*(G44=Quadrat.Details!G:G)*(H44=Quadrat.Details!I:I),0))</f>
        <v>AS</v>
      </c>
      <c r="C44" s="3" t="s">
        <v>72</v>
      </c>
      <c r="D44" s="3" t="s">
        <v>538</v>
      </c>
      <c r="E44" s="40">
        <v>41865.0</v>
      </c>
      <c r="F44" s="54">
        <v>2014.0</v>
      </c>
      <c r="G44" s="3" t="s">
        <v>407</v>
      </c>
      <c r="H44" s="3">
        <v>1.0</v>
      </c>
      <c r="I44" s="55" t="s">
        <v>82</v>
      </c>
      <c r="J44" s="3" t="s">
        <v>83</v>
      </c>
      <c r="K44" s="3" t="s">
        <v>74</v>
      </c>
      <c r="L44" s="39">
        <v>66.0</v>
      </c>
      <c r="M44" s="4">
        <v>1.0</v>
      </c>
      <c r="N44" s="3" t="s">
        <v>502</v>
      </c>
      <c r="O44" s="3" t="s">
        <v>55</v>
      </c>
      <c r="P44" s="3" t="s">
        <v>682</v>
      </c>
      <c r="Q44" s="3" t="s">
        <v>55</v>
      </c>
      <c r="R44" s="3" t="s">
        <v>683</v>
      </c>
      <c r="S44" s="3">
        <v>1.0</v>
      </c>
      <c r="T44" s="3"/>
      <c r="U44" s="4"/>
      <c r="V44" s="7"/>
      <c r="W44" s="7"/>
      <c r="X44" s="7"/>
      <c r="Y44" s="7"/>
      <c r="Z44" s="7"/>
      <c r="AA44" s="7"/>
      <c r="AB44" s="7"/>
      <c r="AC44" s="7"/>
      <c r="AD44" s="7"/>
      <c r="AE44" s="7"/>
    </row>
    <row r="45" ht="15.75" customHeight="1">
      <c r="A45" s="29">
        <v>44.0</v>
      </c>
      <c r="B45" s="53" t="str">
        <f t="array" ref="B45">INDEX(Quadrat.Details!D:D, MATCH(1,(F45=Quadrat.Details!B:B)*(G45=Quadrat.Details!G:G)*(H45=Quadrat.Details!I:I),0))</f>
        <v>AS</v>
      </c>
      <c r="C45" s="3" t="s">
        <v>72</v>
      </c>
      <c r="D45" s="3" t="s">
        <v>538</v>
      </c>
      <c r="E45" s="40">
        <v>41865.0</v>
      </c>
      <c r="F45" s="54">
        <v>2014.0</v>
      </c>
      <c r="G45" s="3" t="s">
        <v>407</v>
      </c>
      <c r="H45" s="3">
        <v>1.0</v>
      </c>
      <c r="I45" s="55" t="s">
        <v>351</v>
      </c>
      <c r="J45" s="3" t="s">
        <v>352</v>
      </c>
      <c r="K45" s="3" t="s">
        <v>53</v>
      </c>
      <c r="L45" s="39">
        <v>37.0</v>
      </c>
      <c r="M45" s="4">
        <v>1.0</v>
      </c>
      <c r="N45" s="3" t="s">
        <v>502</v>
      </c>
      <c r="O45" s="3" t="s">
        <v>55</v>
      </c>
      <c r="P45" s="3" t="s">
        <v>682</v>
      </c>
      <c r="Q45" s="3" t="s">
        <v>55</v>
      </c>
      <c r="R45" s="3" t="s">
        <v>695</v>
      </c>
      <c r="S45" s="3">
        <v>1.0</v>
      </c>
      <c r="T45" s="3"/>
      <c r="U45" s="4"/>
      <c r="V45" s="7"/>
      <c r="W45" s="7"/>
      <c r="X45" s="7"/>
      <c r="Y45" s="7"/>
      <c r="Z45" s="7"/>
      <c r="AA45" s="7"/>
      <c r="AB45" s="7"/>
      <c r="AC45" s="7"/>
      <c r="AD45" s="7"/>
      <c r="AE45" s="7"/>
    </row>
    <row r="46" ht="15.75" customHeight="1">
      <c r="A46" s="29">
        <v>45.0</v>
      </c>
      <c r="B46" s="53" t="str">
        <f t="array" ref="B46">INDEX(Quadrat.Details!D:D, MATCH(1,(F46=Quadrat.Details!B:B)*(G46=Quadrat.Details!G:G)*(H46=Quadrat.Details!I:I),0))</f>
        <v>AS</v>
      </c>
      <c r="C46" s="3" t="s">
        <v>72</v>
      </c>
      <c r="D46" s="3" t="s">
        <v>538</v>
      </c>
      <c r="E46" s="40">
        <v>41865.0</v>
      </c>
      <c r="F46" s="54">
        <v>2014.0</v>
      </c>
      <c r="G46" s="3" t="s">
        <v>407</v>
      </c>
      <c r="H46" s="3">
        <v>1.0</v>
      </c>
      <c r="I46" s="55" t="s">
        <v>351</v>
      </c>
      <c r="J46" s="3" t="s">
        <v>352</v>
      </c>
      <c r="K46" s="3" t="s">
        <v>53</v>
      </c>
      <c r="L46" s="39">
        <v>30.0</v>
      </c>
      <c r="M46" s="4">
        <v>1.0</v>
      </c>
      <c r="N46" s="3" t="s">
        <v>502</v>
      </c>
      <c r="O46" s="3" t="s">
        <v>55</v>
      </c>
      <c r="P46" s="3" t="s">
        <v>682</v>
      </c>
      <c r="Q46" s="3" t="s">
        <v>55</v>
      </c>
      <c r="R46" s="3" t="s">
        <v>695</v>
      </c>
      <c r="S46" s="3">
        <v>1.0</v>
      </c>
      <c r="T46" s="3"/>
      <c r="U46" s="4"/>
      <c r="V46" s="7"/>
      <c r="W46" s="7"/>
      <c r="X46" s="7"/>
      <c r="Y46" s="7"/>
      <c r="Z46" s="7"/>
      <c r="AA46" s="7"/>
      <c r="AB46" s="7"/>
      <c r="AC46" s="7"/>
      <c r="AD46" s="7"/>
      <c r="AE46" s="7"/>
    </row>
    <row r="47" ht="15.75" customHeight="1">
      <c r="A47" s="29">
        <v>46.0</v>
      </c>
      <c r="B47" s="53" t="str">
        <f t="array" ref="B47">INDEX(Quadrat.Details!D:D, MATCH(1,(F47=Quadrat.Details!B:B)*(G47=Quadrat.Details!G:G)*(H47=Quadrat.Details!I:I),0))</f>
        <v>AS</v>
      </c>
      <c r="C47" s="3" t="s">
        <v>72</v>
      </c>
      <c r="D47" s="3" t="s">
        <v>541</v>
      </c>
      <c r="E47" s="40">
        <v>41870.0</v>
      </c>
      <c r="F47" s="54">
        <v>2014.0</v>
      </c>
      <c r="G47" s="3" t="s">
        <v>410</v>
      </c>
      <c r="H47" s="3">
        <v>1.0</v>
      </c>
      <c r="I47" s="55" t="s">
        <v>366</v>
      </c>
      <c r="J47" s="3" t="s">
        <v>367</v>
      </c>
      <c r="K47" s="3" t="s">
        <v>53</v>
      </c>
      <c r="L47" s="39">
        <v>79.0</v>
      </c>
      <c r="M47" s="4">
        <v>1.0</v>
      </c>
      <c r="N47" s="3" t="s">
        <v>502</v>
      </c>
      <c r="O47" s="3" t="s">
        <v>55</v>
      </c>
      <c r="P47" s="3" t="s">
        <v>682</v>
      </c>
      <c r="Q47" s="3" t="s">
        <v>55</v>
      </c>
      <c r="R47" s="3" t="s">
        <v>683</v>
      </c>
      <c r="S47" s="3">
        <v>1.0</v>
      </c>
      <c r="T47" s="3"/>
      <c r="U47" s="4"/>
      <c r="V47" s="7"/>
      <c r="W47" s="7"/>
      <c r="X47" s="7"/>
      <c r="Y47" s="7"/>
      <c r="Z47" s="7"/>
      <c r="AA47" s="7"/>
      <c r="AB47" s="7"/>
      <c r="AC47" s="7"/>
      <c r="AD47" s="7"/>
      <c r="AE47" s="7"/>
    </row>
    <row r="48" ht="15.75" customHeight="1">
      <c r="A48" s="29">
        <v>47.0</v>
      </c>
      <c r="B48" s="53" t="str">
        <f t="array" ref="B48">INDEX(Quadrat.Details!D:D, MATCH(1,(F48=Quadrat.Details!B:B)*(G48=Quadrat.Details!G:G)*(H48=Quadrat.Details!I:I),0))</f>
        <v>AS</v>
      </c>
      <c r="C48" s="3" t="s">
        <v>72</v>
      </c>
      <c r="D48" s="3" t="s">
        <v>541</v>
      </c>
      <c r="E48" s="40">
        <v>41870.0</v>
      </c>
      <c r="F48" s="54">
        <v>2014.0</v>
      </c>
      <c r="G48" s="3" t="s">
        <v>410</v>
      </c>
      <c r="H48" s="3">
        <v>1.0</v>
      </c>
      <c r="I48" s="55" t="s">
        <v>51</v>
      </c>
      <c r="J48" s="3" t="s">
        <v>52</v>
      </c>
      <c r="K48" s="3" t="s">
        <v>53</v>
      </c>
      <c r="L48" s="39">
        <v>74.0</v>
      </c>
      <c r="M48" s="4">
        <v>1.0</v>
      </c>
      <c r="N48" s="3" t="s">
        <v>502</v>
      </c>
      <c r="O48" s="3" t="s">
        <v>55</v>
      </c>
      <c r="P48" s="3" t="s">
        <v>682</v>
      </c>
      <c r="Q48" s="3" t="s">
        <v>55</v>
      </c>
      <c r="R48" s="3" t="s">
        <v>683</v>
      </c>
      <c r="S48" s="3">
        <v>1.0</v>
      </c>
      <c r="T48" s="3"/>
      <c r="U48" s="4"/>
      <c r="V48" s="7"/>
      <c r="W48" s="7"/>
      <c r="X48" s="7"/>
      <c r="Y48" s="7"/>
      <c r="Z48" s="7"/>
      <c r="AA48" s="7"/>
      <c r="AB48" s="7"/>
      <c r="AC48" s="7"/>
      <c r="AD48" s="7"/>
      <c r="AE48" s="7"/>
    </row>
    <row r="49" ht="15.75" customHeight="1">
      <c r="A49" s="29">
        <v>48.0</v>
      </c>
      <c r="B49" s="53" t="str">
        <f t="array" ref="B49">INDEX(Quadrat.Details!D:D, MATCH(1,(F49=Quadrat.Details!B:B)*(G49=Quadrat.Details!G:G)*(H49=Quadrat.Details!I:I),0))</f>
        <v>AS</v>
      </c>
      <c r="C49" s="3" t="s">
        <v>72</v>
      </c>
      <c r="D49" s="3" t="s">
        <v>541</v>
      </c>
      <c r="E49" s="40">
        <v>41870.0</v>
      </c>
      <c r="F49" s="54">
        <v>2014.0</v>
      </c>
      <c r="G49" s="3" t="s">
        <v>410</v>
      </c>
      <c r="H49" s="3">
        <v>1.0</v>
      </c>
      <c r="I49" s="55" t="s">
        <v>51</v>
      </c>
      <c r="J49" s="3" t="s">
        <v>52</v>
      </c>
      <c r="K49" s="3" t="s">
        <v>53</v>
      </c>
      <c r="L49" s="39">
        <v>92.0</v>
      </c>
      <c r="M49" s="4">
        <v>1.0</v>
      </c>
      <c r="N49" s="3" t="s">
        <v>502</v>
      </c>
      <c r="O49" s="3" t="s">
        <v>55</v>
      </c>
      <c r="P49" s="3" t="s">
        <v>682</v>
      </c>
      <c r="Q49" s="3" t="s">
        <v>55</v>
      </c>
      <c r="R49" s="3" t="s">
        <v>683</v>
      </c>
      <c r="S49" s="3">
        <v>1.0</v>
      </c>
      <c r="T49" s="3"/>
      <c r="U49" s="4"/>
      <c r="V49" s="4"/>
      <c r="W49" s="4"/>
      <c r="X49" s="4"/>
      <c r="Y49" s="4"/>
      <c r="Z49" s="4"/>
      <c r="AA49" s="4"/>
      <c r="AB49" s="4"/>
      <c r="AC49" s="4"/>
      <c r="AD49" s="4"/>
      <c r="AE49" s="7"/>
    </row>
    <row r="50" ht="15.75" customHeight="1">
      <c r="A50" s="29">
        <v>49.0</v>
      </c>
      <c r="B50" s="53" t="str">
        <f t="array" ref="B50">INDEX(Quadrat.Details!D:D, MATCH(1,(F50=Quadrat.Details!B:B)*(G50=Quadrat.Details!G:G)*(H50=Quadrat.Details!I:I),0))</f>
        <v>AS</v>
      </c>
      <c r="C50" s="3" t="s">
        <v>72</v>
      </c>
      <c r="D50" s="3" t="s">
        <v>541</v>
      </c>
      <c r="E50" s="40">
        <v>41870.0</v>
      </c>
      <c r="F50" s="54">
        <v>2014.0</v>
      </c>
      <c r="G50" s="3" t="s">
        <v>410</v>
      </c>
      <c r="H50" s="3">
        <v>1.0</v>
      </c>
      <c r="I50" s="55" t="s">
        <v>105</v>
      </c>
      <c r="J50" s="3" t="s">
        <v>106</v>
      </c>
      <c r="K50" s="3" t="s">
        <v>74</v>
      </c>
      <c r="L50" s="39">
        <v>7.0</v>
      </c>
      <c r="M50" s="4">
        <v>1.0</v>
      </c>
      <c r="N50" s="3" t="s">
        <v>502</v>
      </c>
      <c r="O50" s="3" t="s">
        <v>55</v>
      </c>
      <c r="P50" s="3" t="s">
        <v>692</v>
      </c>
      <c r="Q50" s="3" t="s">
        <v>55</v>
      </c>
      <c r="R50" s="3" t="s">
        <v>683</v>
      </c>
      <c r="S50" s="3">
        <v>1.0</v>
      </c>
      <c r="T50" s="3"/>
      <c r="U50" s="4"/>
      <c r="V50" s="7"/>
      <c r="W50" s="7"/>
      <c r="X50" s="7"/>
      <c r="Y50" s="7"/>
      <c r="Z50" s="7"/>
      <c r="AA50" s="7"/>
      <c r="AB50" s="7"/>
      <c r="AC50" s="7"/>
      <c r="AD50" s="7"/>
      <c r="AE50" s="7"/>
    </row>
    <row r="51" ht="15.75" customHeight="1">
      <c r="A51" s="29">
        <v>50.0</v>
      </c>
      <c r="B51" s="53" t="str">
        <f t="array" ref="B51">INDEX(Quadrat.Details!D:D, MATCH(1,(F51=Quadrat.Details!B:B)*(G51=Quadrat.Details!G:G)*(H51=Quadrat.Details!I:I),0))</f>
        <v>AS</v>
      </c>
      <c r="C51" s="3" t="s">
        <v>72</v>
      </c>
      <c r="D51" s="3" t="s">
        <v>541</v>
      </c>
      <c r="E51" s="40">
        <v>41870.0</v>
      </c>
      <c r="F51" s="54">
        <v>2014.0</v>
      </c>
      <c r="G51" s="3" t="s">
        <v>410</v>
      </c>
      <c r="H51" s="3">
        <v>1.0</v>
      </c>
      <c r="I51" s="55" t="s">
        <v>105</v>
      </c>
      <c r="J51" s="3" t="s">
        <v>106</v>
      </c>
      <c r="K51" s="3" t="s">
        <v>74</v>
      </c>
      <c r="L51" s="39">
        <v>7.0</v>
      </c>
      <c r="M51" s="4">
        <v>1.0</v>
      </c>
      <c r="N51" s="3" t="s">
        <v>502</v>
      </c>
      <c r="O51" s="3" t="s">
        <v>55</v>
      </c>
      <c r="P51" s="3" t="s">
        <v>692</v>
      </c>
      <c r="Q51" s="3" t="s">
        <v>55</v>
      </c>
      <c r="R51" s="3" t="s">
        <v>683</v>
      </c>
      <c r="S51" s="3">
        <v>1.0</v>
      </c>
      <c r="T51" s="3"/>
      <c r="U51" s="4"/>
      <c r="V51" s="4"/>
      <c r="W51" s="4"/>
      <c r="X51" s="4"/>
      <c r="Y51" s="4"/>
      <c r="Z51" s="4"/>
      <c r="AA51" s="4"/>
      <c r="AB51" s="4"/>
      <c r="AC51" s="4"/>
      <c r="AD51" s="4"/>
      <c r="AE51" s="7"/>
    </row>
    <row r="52" ht="15.75" customHeight="1">
      <c r="A52" s="29">
        <v>51.0</v>
      </c>
      <c r="B52" s="53" t="str">
        <f t="array" ref="B52">INDEX(Quadrat.Details!D:D, MATCH(1,(F52=Quadrat.Details!B:B)*(G52=Quadrat.Details!G:G)*(H52=Quadrat.Details!I:I),0))</f>
        <v>AS</v>
      </c>
      <c r="C52" s="3" t="s">
        <v>72</v>
      </c>
      <c r="D52" s="3" t="s">
        <v>541</v>
      </c>
      <c r="E52" s="40">
        <v>41870.0</v>
      </c>
      <c r="F52" s="54">
        <v>2014.0</v>
      </c>
      <c r="G52" s="3" t="s">
        <v>410</v>
      </c>
      <c r="H52" s="3">
        <v>1.0</v>
      </c>
      <c r="I52" s="55" t="s">
        <v>105</v>
      </c>
      <c r="J52" s="3" t="s">
        <v>106</v>
      </c>
      <c r="K52" s="3" t="s">
        <v>74</v>
      </c>
      <c r="L52" s="39">
        <v>8.0</v>
      </c>
      <c r="M52" s="4">
        <v>1.0</v>
      </c>
      <c r="N52" s="3" t="s">
        <v>502</v>
      </c>
      <c r="O52" s="3" t="s">
        <v>55</v>
      </c>
      <c r="P52" s="3" t="s">
        <v>692</v>
      </c>
      <c r="Q52" s="3" t="s">
        <v>55</v>
      </c>
      <c r="R52" s="3" t="s">
        <v>683</v>
      </c>
      <c r="S52" s="3">
        <v>1.0</v>
      </c>
      <c r="T52" s="3"/>
      <c r="U52" s="4"/>
      <c r="V52" s="4"/>
      <c r="W52" s="4"/>
      <c r="X52" s="4"/>
      <c r="Y52" s="4"/>
      <c r="Z52" s="4"/>
      <c r="AA52" s="4"/>
      <c r="AB52" s="4"/>
      <c r="AC52" s="4"/>
      <c r="AD52" s="4"/>
      <c r="AE52" s="7"/>
    </row>
    <row r="53" ht="15.75" customHeight="1">
      <c r="A53" s="29">
        <v>52.0</v>
      </c>
      <c r="B53" s="53" t="str">
        <f t="array" ref="B53">INDEX(Quadrat.Details!D:D, MATCH(1,(F53=Quadrat.Details!B:B)*(G53=Quadrat.Details!G:G)*(H53=Quadrat.Details!I:I),0))</f>
        <v>AS</v>
      </c>
      <c r="C53" s="3" t="s">
        <v>72</v>
      </c>
      <c r="D53" s="3" t="s">
        <v>541</v>
      </c>
      <c r="E53" s="40">
        <v>41870.0</v>
      </c>
      <c r="F53" s="54">
        <v>2014.0</v>
      </c>
      <c r="G53" s="3" t="s">
        <v>410</v>
      </c>
      <c r="H53" s="3">
        <v>1.0</v>
      </c>
      <c r="I53" s="55" t="s">
        <v>105</v>
      </c>
      <c r="J53" s="3" t="s">
        <v>106</v>
      </c>
      <c r="K53" s="3" t="s">
        <v>74</v>
      </c>
      <c r="L53" s="39">
        <v>5.0</v>
      </c>
      <c r="M53" s="4">
        <v>1.0</v>
      </c>
      <c r="N53" s="3" t="s">
        <v>502</v>
      </c>
      <c r="O53" s="3" t="s">
        <v>55</v>
      </c>
      <c r="P53" s="3" t="s">
        <v>692</v>
      </c>
      <c r="Q53" s="3" t="s">
        <v>55</v>
      </c>
      <c r="R53" s="3" t="s">
        <v>683</v>
      </c>
      <c r="S53" s="3">
        <v>1.0</v>
      </c>
      <c r="T53" s="3"/>
      <c r="U53" s="4"/>
      <c r="V53" s="4"/>
      <c r="W53" s="4"/>
      <c r="X53" s="4"/>
      <c r="Y53" s="4"/>
      <c r="Z53" s="4"/>
      <c r="AA53" s="4"/>
      <c r="AB53" s="4"/>
      <c r="AC53" s="4"/>
      <c r="AD53" s="4"/>
      <c r="AE53" s="7"/>
    </row>
    <row r="54" ht="15.75" customHeight="1">
      <c r="A54" s="29">
        <v>53.0</v>
      </c>
      <c r="B54" s="53" t="str">
        <f t="array" ref="B54">INDEX(Quadrat.Details!D:D, MATCH(1,(F54=Quadrat.Details!B:B)*(G54=Quadrat.Details!G:G)*(H54=Quadrat.Details!I:I),0))</f>
        <v>AS</v>
      </c>
      <c r="C54" s="3" t="s">
        <v>72</v>
      </c>
      <c r="D54" s="3" t="s">
        <v>541</v>
      </c>
      <c r="E54" s="40">
        <v>41870.0</v>
      </c>
      <c r="F54" s="54">
        <v>2014.0</v>
      </c>
      <c r="G54" s="3" t="s">
        <v>410</v>
      </c>
      <c r="H54" s="3">
        <v>1.0</v>
      </c>
      <c r="I54" s="55" t="s">
        <v>336</v>
      </c>
      <c r="J54" s="3" t="s">
        <v>337</v>
      </c>
      <c r="K54" s="3" t="s">
        <v>97</v>
      </c>
      <c r="L54" s="39">
        <v>30.0</v>
      </c>
      <c r="M54" s="4">
        <v>1.0</v>
      </c>
      <c r="N54" s="3" t="s">
        <v>502</v>
      </c>
      <c r="O54" s="3" t="s">
        <v>55</v>
      </c>
      <c r="P54" s="3" t="s">
        <v>682</v>
      </c>
      <c r="Q54" s="3" t="s">
        <v>55</v>
      </c>
      <c r="R54" s="3" t="s">
        <v>683</v>
      </c>
      <c r="S54" s="3">
        <v>1.0</v>
      </c>
      <c r="T54" s="3"/>
      <c r="U54" s="4"/>
      <c r="V54" s="7"/>
      <c r="W54" s="7"/>
      <c r="X54" s="7"/>
      <c r="Y54" s="7"/>
      <c r="Z54" s="7"/>
      <c r="AA54" s="7"/>
      <c r="AB54" s="7"/>
      <c r="AC54" s="7"/>
      <c r="AD54" s="7"/>
      <c r="AE54" s="7"/>
    </row>
    <row r="55" ht="15.75" customHeight="1">
      <c r="A55" s="29">
        <v>54.0</v>
      </c>
      <c r="B55" s="53" t="str">
        <f t="array" ref="B55">INDEX(Quadrat.Details!D:D, MATCH(1,(F55=Quadrat.Details!B:B)*(G55=Quadrat.Details!G:G)*(H55=Quadrat.Details!I:I),0))</f>
        <v>AS</v>
      </c>
      <c r="C55" s="3" t="s">
        <v>72</v>
      </c>
      <c r="D55" s="3" t="s">
        <v>541</v>
      </c>
      <c r="E55" s="40">
        <v>41870.0</v>
      </c>
      <c r="F55" s="54">
        <v>2014.0</v>
      </c>
      <c r="G55" s="3" t="s">
        <v>410</v>
      </c>
      <c r="H55" s="3">
        <v>1.0</v>
      </c>
      <c r="I55" s="55" t="s">
        <v>148</v>
      </c>
      <c r="J55" s="3" t="s">
        <v>149</v>
      </c>
      <c r="K55" s="3" t="s">
        <v>80</v>
      </c>
      <c r="L55" s="39">
        <v>12.0</v>
      </c>
      <c r="M55" s="4">
        <v>1.0</v>
      </c>
      <c r="N55" s="3" t="s">
        <v>502</v>
      </c>
      <c r="O55" s="3" t="s">
        <v>55</v>
      </c>
      <c r="P55" s="3" t="s">
        <v>682</v>
      </c>
      <c r="Q55" s="3" t="s">
        <v>55</v>
      </c>
      <c r="R55" s="3" t="s">
        <v>683</v>
      </c>
      <c r="S55" s="3">
        <v>1.0</v>
      </c>
      <c r="T55" s="3"/>
      <c r="U55" s="4"/>
      <c r="V55" s="7"/>
      <c r="W55" s="7"/>
      <c r="X55" s="7"/>
      <c r="Y55" s="7"/>
      <c r="Z55" s="7"/>
      <c r="AA55" s="7"/>
      <c r="AB55" s="7"/>
      <c r="AC55" s="7"/>
      <c r="AD55" s="7"/>
      <c r="AE55" s="7"/>
    </row>
    <row r="56" ht="15.75" customHeight="1">
      <c r="A56" s="29">
        <v>55.0</v>
      </c>
      <c r="B56" s="53" t="str">
        <f t="array" ref="B56">INDEX(Quadrat.Details!D:D, MATCH(1,(F56=Quadrat.Details!B:B)*(G56=Quadrat.Details!G:G)*(H56=Quadrat.Details!I:I),0))</f>
        <v>AS</v>
      </c>
      <c r="C56" s="3" t="s">
        <v>72</v>
      </c>
      <c r="D56" s="3" t="s">
        <v>541</v>
      </c>
      <c r="E56" s="40">
        <v>41870.0</v>
      </c>
      <c r="F56" s="54">
        <v>2014.0</v>
      </c>
      <c r="G56" s="3" t="s">
        <v>410</v>
      </c>
      <c r="H56" s="3">
        <v>1.0</v>
      </c>
      <c r="I56" s="55" t="s">
        <v>148</v>
      </c>
      <c r="J56" s="3" t="s">
        <v>149</v>
      </c>
      <c r="K56" s="3" t="s">
        <v>80</v>
      </c>
      <c r="L56" s="39">
        <v>11.0</v>
      </c>
      <c r="M56" s="4">
        <v>1.0</v>
      </c>
      <c r="N56" s="3" t="s">
        <v>502</v>
      </c>
      <c r="O56" s="3" t="s">
        <v>55</v>
      </c>
      <c r="P56" s="3" t="s">
        <v>682</v>
      </c>
      <c r="Q56" s="3" t="s">
        <v>55</v>
      </c>
      <c r="R56" s="3" t="s">
        <v>683</v>
      </c>
      <c r="S56" s="3">
        <v>1.0</v>
      </c>
      <c r="T56" s="3"/>
      <c r="U56" s="4"/>
      <c r="V56" s="7"/>
      <c r="W56" s="7"/>
      <c r="X56" s="7"/>
      <c r="Y56" s="7"/>
      <c r="Z56" s="7"/>
      <c r="AA56" s="7"/>
      <c r="AB56" s="7"/>
      <c r="AC56" s="7"/>
      <c r="AD56" s="7"/>
      <c r="AE56" s="7"/>
    </row>
    <row r="57" ht="15.75" customHeight="1">
      <c r="A57" s="29">
        <v>56.0</v>
      </c>
      <c r="B57" s="53" t="str">
        <f t="array" ref="B57">INDEX(Quadrat.Details!D:D, MATCH(1,(F57=Quadrat.Details!B:B)*(G57=Quadrat.Details!G:G)*(H57=Quadrat.Details!I:I),0))</f>
        <v>AS</v>
      </c>
      <c r="C57" s="3" t="s">
        <v>72</v>
      </c>
      <c r="D57" s="3" t="s">
        <v>541</v>
      </c>
      <c r="E57" s="40">
        <v>41870.0</v>
      </c>
      <c r="F57" s="54">
        <v>2014.0</v>
      </c>
      <c r="G57" s="3" t="s">
        <v>410</v>
      </c>
      <c r="H57" s="3">
        <v>1.0</v>
      </c>
      <c r="I57" s="55" t="s">
        <v>148</v>
      </c>
      <c r="J57" s="3" t="s">
        <v>149</v>
      </c>
      <c r="K57" s="3" t="s">
        <v>80</v>
      </c>
      <c r="L57" s="39">
        <v>12.0</v>
      </c>
      <c r="M57" s="4">
        <v>1.0</v>
      </c>
      <c r="N57" s="3" t="s">
        <v>502</v>
      </c>
      <c r="O57" s="3" t="s">
        <v>55</v>
      </c>
      <c r="P57" s="3" t="s">
        <v>682</v>
      </c>
      <c r="Q57" s="3" t="s">
        <v>55</v>
      </c>
      <c r="R57" s="3" t="s">
        <v>683</v>
      </c>
      <c r="S57" s="3">
        <v>1.0</v>
      </c>
      <c r="T57" s="3"/>
      <c r="U57" s="4"/>
      <c r="V57" s="4"/>
      <c r="W57" s="4"/>
      <c r="X57" s="4"/>
      <c r="Y57" s="4"/>
      <c r="Z57" s="4"/>
      <c r="AA57" s="4"/>
      <c r="AB57" s="4"/>
      <c r="AC57" s="4"/>
      <c r="AD57" s="4"/>
      <c r="AE57" s="7"/>
    </row>
    <row r="58" ht="15.75" customHeight="1">
      <c r="A58" s="29">
        <v>57.0</v>
      </c>
      <c r="B58" s="53" t="str">
        <f t="array" ref="B58">INDEX(Quadrat.Details!D:D, MATCH(1,(F58=Quadrat.Details!B:B)*(G58=Quadrat.Details!G:G)*(H58=Quadrat.Details!I:I),0))</f>
        <v>AS</v>
      </c>
      <c r="C58" s="3" t="s">
        <v>72</v>
      </c>
      <c r="D58" s="3" t="s">
        <v>541</v>
      </c>
      <c r="E58" s="40">
        <v>41870.0</v>
      </c>
      <c r="F58" s="54">
        <v>2014.0</v>
      </c>
      <c r="G58" s="3" t="s">
        <v>410</v>
      </c>
      <c r="H58" s="3">
        <v>1.0</v>
      </c>
      <c r="I58" s="55" t="s">
        <v>148</v>
      </c>
      <c r="J58" s="3" t="s">
        <v>149</v>
      </c>
      <c r="K58" s="3" t="s">
        <v>80</v>
      </c>
      <c r="L58" s="39">
        <v>11.0</v>
      </c>
      <c r="M58" s="4">
        <v>1.0</v>
      </c>
      <c r="N58" s="3" t="s">
        <v>502</v>
      </c>
      <c r="O58" s="3" t="s">
        <v>55</v>
      </c>
      <c r="P58" s="3" t="s">
        <v>682</v>
      </c>
      <c r="Q58" s="3" t="s">
        <v>55</v>
      </c>
      <c r="R58" s="3" t="s">
        <v>683</v>
      </c>
      <c r="S58" s="3">
        <v>1.0</v>
      </c>
      <c r="T58" s="3"/>
      <c r="U58" s="4"/>
      <c r="V58" s="4"/>
      <c r="W58" s="4"/>
      <c r="X58" s="4"/>
      <c r="Y58" s="4"/>
      <c r="Z58" s="4"/>
      <c r="AA58" s="4"/>
      <c r="AB58" s="4"/>
      <c r="AC58" s="4"/>
      <c r="AD58" s="4"/>
      <c r="AE58" s="7"/>
    </row>
    <row r="59" ht="15.75" customHeight="1">
      <c r="A59" s="29">
        <v>58.0</v>
      </c>
      <c r="B59" s="53" t="str">
        <f t="array" ref="B59">INDEX(Quadrat.Details!D:D, MATCH(1,(F59=Quadrat.Details!B:B)*(G59=Quadrat.Details!G:G)*(H59=Quadrat.Details!I:I),0))</f>
        <v>AS</v>
      </c>
      <c r="C59" s="3" t="s">
        <v>72</v>
      </c>
      <c r="D59" s="3" t="s">
        <v>541</v>
      </c>
      <c r="E59" s="40">
        <v>41870.0</v>
      </c>
      <c r="F59" s="54">
        <v>2014.0</v>
      </c>
      <c r="G59" s="3" t="s">
        <v>410</v>
      </c>
      <c r="H59" s="3">
        <v>1.0</v>
      </c>
      <c r="I59" s="55" t="s">
        <v>148</v>
      </c>
      <c r="J59" s="3" t="s">
        <v>149</v>
      </c>
      <c r="K59" s="3" t="s">
        <v>80</v>
      </c>
      <c r="L59" s="39">
        <v>16.0</v>
      </c>
      <c r="M59" s="4">
        <v>1.0</v>
      </c>
      <c r="N59" s="3" t="s">
        <v>502</v>
      </c>
      <c r="O59" s="3" t="s">
        <v>55</v>
      </c>
      <c r="P59" s="3" t="s">
        <v>682</v>
      </c>
      <c r="Q59" s="3" t="s">
        <v>55</v>
      </c>
      <c r="R59" s="3" t="s">
        <v>683</v>
      </c>
      <c r="S59" s="3">
        <v>1.0</v>
      </c>
      <c r="T59" s="3"/>
      <c r="U59" s="4"/>
      <c r="V59" s="4"/>
      <c r="W59" s="4"/>
      <c r="X59" s="4"/>
      <c r="Y59" s="4"/>
      <c r="Z59" s="4"/>
      <c r="AA59" s="4"/>
      <c r="AB59" s="4"/>
      <c r="AC59" s="4"/>
      <c r="AD59" s="4"/>
      <c r="AE59" s="7"/>
    </row>
    <row r="60" ht="15.75" customHeight="1">
      <c r="A60" s="29">
        <v>59.0</v>
      </c>
      <c r="B60" s="53" t="str">
        <f t="array" ref="B60">INDEX(Quadrat.Details!D:D, MATCH(1,(F60=Quadrat.Details!B:B)*(G60=Quadrat.Details!G:G)*(H60=Quadrat.Details!I:I),0))</f>
        <v>AS</v>
      </c>
      <c r="C60" s="3" t="s">
        <v>72</v>
      </c>
      <c r="D60" s="3" t="s">
        <v>541</v>
      </c>
      <c r="E60" s="40">
        <v>41870.0</v>
      </c>
      <c r="F60" s="54">
        <v>2014.0</v>
      </c>
      <c r="G60" s="3" t="s">
        <v>410</v>
      </c>
      <c r="H60" s="3">
        <v>1.0</v>
      </c>
      <c r="I60" s="55" t="s">
        <v>148</v>
      </c>
      <c r="J60" s="3" t="s">
        <v>149</v>
      </c>
      <c r="K60" s="3" t="s">
        <v>80</v>
      </c>
      <c r="L60" s="39">
        <v>12.0</v>
      </c>
      <c r="M60" s="4">
        <v>1.0</v>
      </c>
      <c r="N60" s="3" t="s">
        <v>502</v>
      </c>
      <c r="O60" s="3" t="s">
        <v>55</v>
      </c>
      <c r="P60" s="3" t="s">
        <v>682</v>
      </c>
      <c r="Q60" s="3" t="s">
        <v>55</v>
      </c>
      <c r="R60" s="3" t="s">
        <v>683</v>
      </c>
      <c r="S60" s="3">
        <v>1.0</v>
      </c>
      <c r="T60" s="3"/>
      <c r="U60" s="4"/>
      <c r="V60" s="4"/>
      <c r="W60" s="4"/>
      <c r="X60" s="4"/>
      <c r="Y60" s="4"/>
      <c r="Z60" s="4"/>
      <c r="AA60" s="4"/>
      <c r="AB60" s="4"/>
      <c r="AC60" s="4"/>
      <c r="AD60" s="4"/>
      <c r="AE60" s="7"/>
    </row>
    <row r="61" ht="15.75" customHeight="1">
      <c r="A61" s="29">
        <v>60.0</v>
      </c>
      <c r="B61" s="53" t="str">
        <f t="array" ref="B61">INDEX(Quadrat.Details!D:D, MATCH(1,(F61=Quadrat.Details!B:B)*(G61=Quadrat.Details!G:G)*(H61=Quadrat.Details!I:I),0))</f>
        <v>AS</v>
      </c>
      <c r="C61" s="3" t="s">
        <v>72</v>
      </c>
      <c r="D61" s="3" t="s">
        <v>541</v>
      </c>
      <c r="E61" s="40">
        <v>41870.0</v>
      </c>
      <c r="F61" s="54">
        <v>2014.0</v>
      </c>
      <c r="G61" s="3" t="s">
        <v>410</v>
      </c>
      <c r="H61" s="3">
        <v>1.0</v>
      </c>
      <c r="I61" s="55" t="s">
        <v>148</v>
      </c>
      <c r="J61" s="3" t="s">
        <v>149</v>
      </c>
      <c r="K61" s="3" t="s">
        <v>80</v>
      </c>
      <c r="L61" s="39">
        <v>12.0</v>
      </c>
      <c r="M61" s="4">
        <v>1.0</v>
      </c>
      <c r="N61" s="3" t="s">
        <v>502</v>
      </c>
      <c r="O61" s="3" t="s">
        <v>55</v>
      </c>
      <c r="P61" s="3" t="s">
        <v>682</v>
      </c>
      <c r="Q61" s="3" t="s">
        <v>55</v>
      </c>
      <c r="R61" s="3" t="s">
        <v>683</v>
      </c>
      <c r="S61" s="3">
        <v>1.0</v>
      </c>
      <c r="T61" s="3"/>
      <c r="U61" s="4"/>
      <c r="V61" s="4"/>
      <c r="W61" s="4"/>
      <c r="X61" s="4"/>
      <c r="Y61" s="4"/>
      <c r="Z61" s="4"/>
      <c r="AA61" s="4"/>
      <c r="AB61" s="4"/>
      <c r="AC61" s="4"/>
      <c r="AD61" s="4"/>
      <c r="AE61" s="7"/>
    </row>
    <row r="62" ht="15.75" customHeight="1">
      <c r="A62" s="29">
        <v>61.0</v>
      </c>
      <c r="B62" s="53" t="str">
        <f t="array" ref="B62">INDEX(Quadrat.Details!D:D, MATCH(1,(F62=Quadrat.Details!B:B)*(G62=Quadrat.Details!G:G)*(H62=Quadrat.Details!I:I),0))</f>
        <v>AS</v>
      </c>
      <c r="C62" s="3" t="s">
        <v>72</v>
      </c>
      <c r="D62" s="3" t="s">
        <v>541</v>
      </c>
      <c r="E62" s="40">
        <v>41870.0</v>
      </c>
      <c r="F62" s="54">
        <v>2014.0</v>
      </c>
      <c r="G62" s="3" t="s">
        <v>410</v>
      </c>
      <c r="H62" s="3">
        <v>1.0</v>
      </c>
      <c r="I62" s="55" t="s">
        <v>148</v>
      </c>
      <c r="J62" s="3" t="s">
        <v>149</v>
      </c>
      <c r="K62" s="3" t="s">
        <v>80</v>
      </c>
      <c r="L62" s="39">
        <v>10.0</v>
      </c>
      <c r="M62" s="4">
        <v>1.0</v>
      </c>
      <c r="N62" s="3" t="s">
        <v>502</v>
      </c>
      <c r="O62" s="3" t="s">
        <v>55</v>
      </c>
      <c r="P62" s="3" t="s">
        <v>682</v>
      </c>
      <c r="Q62" s="3" t="s">
        <v>55</v>
      </c>
      <c r="R62" s="3" t="s">
        <v>683</v>
      </c>
      <c r="S62" s="3">
        <v>1.0</v>
      </c>
      <c r="T62" s="3"/>
      <c r="U62" s="4"/>
      <c r="V62" s="4"/>
      <c r="W62" s="4"/>
      <c r="X62" s="4"/>
      <c r="Y62" s="4"/>
      <c r="Z62" s="4"/>
      <c r="AA62" s="4"/>
      <c r="AB62" s="4"/>
      <c r="AC62" s="4"/>
      <c r="AD62" s="4"/>
      <c r="AE62" s="7"/>
    </row>
    <row r="63" ht="15.75" customHeight="1">
      <c r="A63" s="29">
        <v>62.0</v>
      </c>
      <c r="B63" s="53" t="str">
        <f t="array" ref="B63">INDEX(Quadrat.Details!D:D, MATCH(1,(F63=Quadrat.Details!B:B)*(G63=Quadrat.Details!G:G)*(H63=Quadrat.Details!I:I),0))</f>
        <v>AS</v>
      </c>
      <c r="C63" s="3" t="s">
        <v>72</v>
      </c>
      <c r="D63" s="3" t="s">
        <v>541</v>
      </c>
      <c r="E63" s="40">
        <v>41870.0</v>
      </c>
      <c r="F63" s="54">
        <v>2014.0</v>
      </c>
      <c r="G63" s="3" t="s">
        <v>410</v>
      </c>
      <c r="H63" s="3">
        <v>1.0</v>
      </c>
      <c r="I63" s="55" t="s">
        <v>148</v>
      </c>
      <c r="J63" s="3" t="s">
        <v>149</v>
      </c>
      <c r="K63" s="3" t="s">
        <v>80</v>
      </c>
      <c r="L63" s="39">
        <v>12.0</v>
      </c>
      <c r="M63" s="4">
        <v>1.0</v>
      </c>
      <c r="N63" s="3" t="s">
        <v>502</v>
      </c>
      <c r="O63" s="3" t="s">
        <v>55</v>
      </c>
      <c r="P63" s="3" t="s">
        <v>682</v>
      </c>
      <c r="Q63" s="3" t="s">
        <v>55</v>
      </c>
      <c r="R63" s="3" t="s">
        <v>683</v>
      </c>
      <c r="S63" s="3">
        <v>1.0</v>
      </c>
      <c r="T63" s="3"/>
      <c r="U63" s="4"/>
      <c r="V63" s="4"/>
      <c r="W63" s="4"/>
      <c r="X63" s="4"/>
      <c r="Y63" s="4"/>
      <c r="Z63" s="4"/>
      <c r="AA63" s="4"/>
      <c r="AB63" s="4"/>
      <c r="AC63" s="4"/>
      <c r="AD63" s="4"/>
      <c r="AE63" s="7"/>
    </row>
    <row r="64" ht="15.75" customHeight="1">
      <c r="A64" s="29">
        <v>63.0</v>
      </c>
      <c r="B64" s="53" t="str">
        <f t="array" ref="B64">INDEX(Quadrat.Details!D:D, MATCH(1,(F64=Quadrat.Details!B:B)*(G64=Quadrat.Details!G:G)*(H64=Quadrat.Details!I:I),0))</f>
        <v>AS</v>
      </c>
      <c r="C64" s="3" t="s">
        <v>72</v>
      </c>
      <c r="D64" s="3" t="s">
        <v>541</v>
      </c>
      <c r="E64" s="40">
        <v>41870.0</v>
      </c>
      <c r="F64" s="54">
        <v>2014.0</v>
      </c>
      <c r="G64" s="3" t="s">
        <v>410</v>
      </c>
      <c r="H64" s="3">
        <v>1.0</v>
      </c>
      <c r="I64" s="55" t="s">
        <v>148</v>
      </c>
      <c r="J64" s="3" t="s">
        <v>149</v>
      </c>
      <c r="K64" s="3" t="s">
        <v>80</v>
      </c>
      <c r="L64" s="39">
        <v>13.0</v>
      </c>
      <c r="M64" s="4">
        <v>1.0</v>
      </c>
      <c r="N64" s="3" t="s">
        <v>502</v>
      </c>
      <c r="O64" s="3" t="s">
        <v>55</v>
      </c>
      <c r="P64" s="3" t="s">
        <v>682</v>
      </c>
      <c r="Q64" s="3" t="s">
        <v>55</v>
      </c>
      <c r="R64" s="3" t="s">
        <v>683</v>
      </c>
      <c r="S64" s="3">
        <v>1.0</v>
      </c>
      <c r="T64" s="3"/>
      <c r="U64" s="4"/>
      <c r="V64" s="4"/>
      <c r="W64" s="4"/>
      <c r="X64" s="4"/>
      <c r="Y64" s="4"/>
      <c r="Z64" s="4"/>
      <c r="AA64" s="4"/>
      <c r="AB64" s="4"/>
      <c r="AC64" s="4"/>
      <c r="AD64" s="4"/>
      <c r="AE64" s="7"/>
    </row>
    <row r="65" ht="15.75" customHeight="1">
      <c r="A65" s="29">
        <v>64.0</v>
      </c>
      <c r="B65" s="53" t="str">
        <f t="array" ref="B65">INDEX(Quadrat.Details!D:D, MATCH(1,(F65=Quadrat.Details!B:B)*(G65=Quadrat.Details!G:G)*(H65=Quadrat.Details!I:I),0))</f>
        <v>AS</v>
      </c>
      <c r="C65" s="3" t="s">
        <v>72</v>
      </c>
      <c r="D65" s="3" t="s">
        <v>541</v>
      </c>
      <c r="E65" s="40">
        <v>41870.0</v>
      </c>
      <c r="F65" s="54">
        <v>2014.0</v>
      </c>
      <c r="G65" s="3" t="s">
        <v>410</v>
      </c>
      <c r="H65" s="3">
        <v>1.0</v>
      </c>
      <c r="I65" s="55" t="s">
        <v>148</v>
      </c>
      <c r="J65" s="3" t="s">
        <v>149</v>
      </c>
      <c r="K65" s="3" t="s">
        <v>80</v>
      </c>
      <c r="L65" s="39">
        <v>16.0</v>
      </c>
      <c r="M65" s="4">
        <v>1.0</v>
      </c>
      <c r="N65" s="3" t="s">
        <v>502</v>
      </c>
      <c r="O65" s="3" t="s">
        <v>55</v>
      </c>
      <c r="P65" s="3" t="s">
        <v>682</v>
      </c>
      <c r="Q65" s="3" t="s">
        <v>55</v>
      </c>
      <c r="R65" s="3" t="s">
        <v>683</v>
      </c>
      <c r="S65" s="3">
        <v>1.0</v>
      </c>
      <c r="T65" s="3"/>
      <c r="U65" s="4"/>
      <c r="V65" s="4"/>
      <c r="W65" s="4"/>
      <c r="X65" s="4"/>
      <c r="Y65" s="4"/>
      <c r="Z65" s="4"/>
      <c r="AA65" s="4"/>
      <c r="AB65" s="4"/>
      <c r="AC65" s="4"/>
      <c r="AD65" s="4"/>
      <c r="AE65" s="7"/>
    </row>
    <row r="66" ht="15.75" customHeight="1">
      <c r="A66" s="29">
        <v>65.0</v>
      </c>
      <c r="B66" s="53" t="str">
        <f t="array" ref="B66">INDEX(Quadrat.Details!D:D, MATCH(1,(F66=Quadrat.Details!B:B)*(G66=Quadrat.Details!G:G)*(H66=Quadrat.Details!I:I),0))</f>
        <v>AS</v>
      </c>
      <c r="C66" s="3" t="s">
        <v>72</v>
      </c>
      <c r="D66" s="3" t="s">
        <v>541</v>
      </c>
      <c r="E66" s="40">
        <v>41870.0</v>
      </c>
      <c r="F66" s="54">
        <v>2014.0</v>
      </c>
      <c r="G66" s="3" t="s">
        <v>410</v>
      </c>
      <c r="H66" s="3">
        <v>1.0</v>
      </c>
      <c r="I66" s="55" t="s">
        <v>148</v>
      </c>
      <c r="J66" s="3" t="s">
        <v>149</v>
      </c>
      <c r="K66" s="3" t="s">
        <v>80</v>
      </c>
      <c r="L66" s="39">
        <v>11.0</v>
      </c>
      <c r="M66" s="4">
        <v>1.0</v>
      </c>
      <c r="N66" s="3" t="s">
        <v>502</v>
      </c>
      <c r="O66" s="3" t="s">
        <v>55</v>
      </c>
      <c r="P66" s="3" t="s">
        <v>682</v>
      </c>
      <c r="Q66" s="3" t="s">
        <v>55</v>
      </c>
      <c r="R66" s="3" t="s">
        <v>683</v>
      </c>
      <c r="S66" s="3">
        <v>1.0</v>
      </c>
      <c r="T66" s="3"/>
      <c r="U66" s="4"/>
      <c r="V66" s="4"/>
      <c r="W66" s="4"/>
      <c r="X66" s="4"/>
      <c r="Y66" s="4"/>
      <c r="Z66" s="4"/>
      <c r="AA66" s="4"/>
      <c r="AB66" s="4"/>
      <c r="AC66" s="4"/>
      <c r="AD66" s="4"/>
      <c r="AE66" s="7"/>
    </row>
    <row r="67" ht="15.75" customHeight="1">
      <c r="A67" s="29">
        <v>66.0</v>
      </c>
      <c r="B67" s="53" t="str">
        <f t="array" ref="B67">INDEX(Quadrat.Details!D:D, MATCH(1,(F67=Quadrat.Details!B:B)*(G67=Quadrat.Details!G:G)*(H67=Quadrat.Details!I:I),0))</f>
        <v>AS</v>
      </c>
      <c r="C67" s="3" t="s">
        <v>72</v>
      </c>
      <c r="D67" s="3" t="s">
        <v>541</v>
      </c>
      <c r="E67" s="40">
        <v>41870.0</v>
      </c>
      <c r="F67" s="54">
        <v>2014.0</v>
      </c>
      <c r="G67" s="3" t="s">
        <v>410</v>
      </c>
      <c r="H67" s="3">
        <v>1.0</v>
      </c>
      <c r="I67" s="55" t="s">
        <v>148</v>
      </c>
      <c r="J67" s="3" t="s">
        <v>149</v>
      </c>
      <c r="K67" s="3" t="s">
        <v>80</v>
      </c>
      <c r="L67" s="39">
        <v>13.0</v>
      </c>
      <c r="M67" s="4">
        <v>1.0</v>
      </c>
      <c r="N67" s="3" t="s">
        <v>502</v>
      </c>
      <c r="O67" s="3" t="s">
        <v>55</v>
      </c>
      <c r="P67" s="3" t="s">
        <v>682</v>
      </c>
      <c r="Q67" s="3" t="s">
        <v>55</v>
      </c>
      <c r="R67" s="3" t="s">
        <v>683</v>
      </c>
      <c r="S67" s="3">
        <v>1.0</v>
      </c>
      <c r="T67" s="3"/>
      <c r="U67" s="4"/>
      <c r="V67" s="4"/>
      <c r="W67" s="4"/>
      <c r="X67" s="4"/>
      <c r="Y67" s="4"/>
      <c r="Z67" s="4"/>
      <c r="AA67" s="4"/>
      <c r="AB67" s="4"/>
      <c r="AC67" s="4"/>
      <c r="AD67" s="4"/>
      <c r="AE67" s="7"/>
    </row>
    <row r="68" ht="15.75" customHeight="1">
      <c r="A68" s="29">
        <v>67.0</v>
      </c>
      <c r="B68" s="53" t="str">
        <f t="array" ref="B68">INDEX(Quadrat.Details!D:D, MATCH(1,(F68=Quadrat.Details!B:B)*(G68=Quadrat.Details!G:G)*(H68=Quadrat.Details!I:I),0))</f>
        <v>AS</v>
      </c>
      <c r="C68" s="3" t="s">
        <v>72</v>
      </c>
      <c r="D68" s="3" t="s">
        <v>541</v>
      </c>
      <c r="E68" s="40">
        <v>41870.0</v>
      </c>
      <c r="F68" s="54">
        <v>2014.0</v>
      </c>
      <c r="G68" s="3" t="s">
        <v>410</v>
      </c>
      <c r="H68" s="3">
        <v>1.0</v>
      </c>
      <c r="I68" s="55" t="s">
        <v>148</v>
      </c>
      <c r="J68" s="3" t="s">
        <v>149</v>
      </c>
      <c r="K68" s="3" t="s">
        <v>80</v>
      </c>
      <c r="L68" s="39">
        <v>15.0</v>
      </c>
      <c r="M68" s="4">
        <v>1.0</v>
      </c>
      <c r="N68" s="3" t="s">
        <v>502</v>
      </c>
      <c r="O68" s="3" t="s">
        <v>55</v>
      </c>
      <c r="P68" s="3" t="s">
        <v>682</v>
      </c>
      <c r="Q68" s="3" t="s">
        <v>55</v>
      </c>
      <c r="R68" s="3" t="s">
        <v>683</v>
      </c>
      <c r="S68" s="3">
        <v>1.0</v>
      </c>
      <c r="T68" s="3"/>
      <c r="U68" s="4"/>
      <c r="V68" s="4"/>
      <c r="W68" s="4"/>
      <c r="X68" s="4"/>
      <c r="Y68" s="4"/>
      <c r="Z68" s="4"/>
      <c r="AA68" s="4"/>
      <c r="AB68" s="4"/>
      <c r="AC68" s="4"/>
      <c r="AD68" s="4"/>
      <c r="AE68" s="7"/>
    </row>
    <row r="69" ht="15.75" customHeight="1">
      <c r="A69" s="29">
        <v>68.0</v>
      </c>
      <c r="B69" s="53" t="str">
        <f t="array" ref="B69">INDEX(Quadrat.Details!D:D, MATCH(1,(F69=Quadrat.Details!B:B)*(G69=Quadrat.Details!G:G)*(H69=Quadrat.Details!I:I),0))</f>
        <v>AS</v>
      </c>
      <c r="C69" s="3" t="s">
        <v>72</v>
      </c>
      <c r="D69" s="3" t="s">
        <v>541</v>
      </c>
      <c r="E69" s="40">
        <v>41870.0</v>
      </c>
      <c r="F69" s="54">
        <v>2014.0</v>
      </c>
      <c r="G69" s="3" t="s">
        <v>410</v>
      </c>
      <c r="H69" s="3">
        <v>1.0</v>
      </c>
      <c r="I69" s="55" t="s">
        <v>148</v>
      </c>
      <c r="J69" s="3" t="s">
        <v>149</v>
      </c>
      <c r="K69" s="3" t="s">
        <v>80</v>
      </c>
      <c r="L69" s="39">
        <v>14.0</v>
      </c>
      <c r="M69" s="4">
        <v>1.0</v>
      </c>
      <c r="N69" s="3" t="s">
        <v>502</v>
      </c>
      <c r="O69" s="3" t="s">
        <v>55</v>
      </c>
      <c r="P69" s="3" t="s">
        <v>682</v>
      </c>
      <c r="Q69" s="3" t="s">
        <v>55</v>
      </c>
      <c r="R69" s="3" t="s">
        <v>683</v>
      </c>
      <c r="S69" s="3">
        <v>1.0</v>
      </c>
      <c r="T69" s="3"/>
      <c r="U69" s="4"/>
      <c r="V69" s="4"/>
      <c r="W69" s="4"/>
      <c r="X69" s="4"/>
      <c r="Y69" s="4"/>
      <c r="Z69" s="4"/>
      <c r="AA69" s="4"/>
      <c r="AB69" s="4"/>
      <c r="AC69" s="4"/>
      <c r="AD69" s="4"/>
      <c r="AE69" s="7"/>
    </row>
    <row r="70" ht="15.75" customHeight="1">
      <c r="A70" s="29">
        <v>69.0</v>
      </c>
      <c r="B70" s="53" t="str">
        <f t="array" ref="B70">INDEX(Quadrat.Details!D:D, MATCH(1,(F70=Quadrat.Details!B:B)*(G70=Quadrat.Details!G:G)*(H70=Quadrat.Details!I:I),0))</f>
        <v>AS</v>
      </c>
      <c r="C70" s="3" t="s">
        <v>72</v>
      </c>
      <c r="D70" s="3" t="s">
        <v>541</v>
      </c>
      <c r="E70" s="40">
        <v>41870.0</v>
      </c>
      <c r="F70" s="54">
        <v>2014.0</v>
      </c>
      <c r="G70" s="3" t="s">
        <v>410</v>
      </c>
      <c r="H70" s="3">
        <v>1.0</v>
      </c>
      <c r="I70" s="55" t="s">
        <v>349</v>
      </c>
      <c r="J70" s="3" t="s">
        <v>350</v>
      </c>
      <c r="K70" s="3" t="s">
        <v>80</v>
      </c>
      <c r="L70" s="39">
        <v>20.0</v>
      </c>
      <c r="M70" s="4">
        <v>1.0</v>
      </c>
      <c r="N70" s="3" t="s">
        <v>502</v>
      </c>
      <c r="O70" s="3" t="s">
        <v>55</v>
      </c>
      <c r="P70" s="3" t="s">
        <v>682</v>
      </c>
      <c r="Q70" s="3" t="s">
        <v>55</v>
      </c>
      <c r="R70" s="3" t="s">
        <v>683</v>
      </c>
      <c r="S70" s="3">
        <v>1.0</v>
      </c>
      <c r="T70" s="3"/>
      <c r="U70" s="4"/>
      <c r="V70" s="4"/>
      <c r="W70" s="4"/>
      <c r="X70" s="4"/>
      <c r="Y70" s="4"/>
      <c r="Z70" s="4"/>
      <c r="AA70" s="4"/>
      <c r="AB70" s="4"/>
      <c r="AC70" s="4"/>
      <c r="AD70" s="4"/>
      <c r="AE70" s="7"/>
    </row>
    <row r="71" ht="15.75" customHeight="1">
      <c r="A71" s="29">
        <v>74.0</v>
      </c>
      <c r="B71" s="53" t="str">
        <f t="array" ref="B71">INDEX(Quadrat.Details!D:D, MATCH(1,(F71=Quadrat.Details!B:B)*(G71=Quadrat.Details!G:G)*(H71=Quadrat.Details!I:I),0))</f>
        <v>AS</v>
      </c>
      <c r="C71" s="3" t="s">
        <v>72</v>
      </c>
      <c r="D71" s="3" t="s">
        <v>541</v>
      </c>
      <c r="E71" s="40">
        <v>41870.0</v>
      </c>
      <c r="F71" s="54">
        <v>2014.0</v>
      </c>
      <c r="G71" s="3" t="s">
        <v>410</v>
      </c>
      <c r="H71" s="3">
        <v>2.0</v>
      </c>
      <c r="I71" s="55" t="s">
        <v>296</v>
      </c>
      <c r="J71" s="3" t="s">
        <v>297</v>
      </c>
      <c r="K71" s="3" t="s">
        <v>53</v>
      </c>
      <c r="L71" s="39">
        <v>179.0</v>
      </c>
      <c r="M71" s="4">
        <v>1.0</v>
      </c>
      <c r="N71" s="3" t="s">
        <v>502</v>
      </c>
      <c r="O71" s="3" t="s">
        <v>55</v>
      </c>
      <c r="P71" s="3" t="s">
        <v>682</v>
      </c>
      <c r="Q71" s="3" t="s">
        <v>55</v>
      </c>
      <c r="R71" s="3" t="s">
        <v>683</v>
      </c>
      <c r="S71" s="3">
        <v>1.0</v>
      </c>
      <c r="T71" s="3"/>
      <c r="U71" s="4"/>
      <c r="V71" s="4"/>
      <c r="W71" s="4"/>
      <c r="X71" s="4"/>
      <c r="Y71" s="4"/>
      <c r="Z71" s="4"/>
      <c r="AA71" s="4"/>
      <c r="AB71" s="4"/>
      <c r="AC71" s="4"/>
      <c r="AD71" s="4"/>
      <c r="AE71" s="7"/>
    </row>
    <row r="72" ht="15.75" customHeight="1">
      <c r="A72" s="29">
        <v>75.0</v>
      </c>
      <c r="B72" s="53" t="str">
        <f t="array" ref="B72">INDEX(Quadrat.Details!D:D, MATCH(1,(F72=Quadrat.Details!B:B)*(G72=Quadrat.Details!G:G)*(H72=Quadrat.Details!I:I),0))</f>
        <v>AS</v>
      </c>
      <c r="C72" s="3" t="s">
        <v>72</v>
      </c>
      <c r="D72" s="3" t="s">
        <v>541</v>
      </c>
      <c r="E72" s="40">
        <v>41870.0</v>
      </c>
      <c r="F72" s="54">
        <v>2014.0</v>
      </c>
      <c r="G72" s="3" t="s">
        <v>410</v>
      </c>
      <c r="H72" s="3">
        <v>2.0</v>
      </c>
      <c r="I72" s="55" t="s">
        <v>296</v>
      </c>
      <c r="J72" s="3" t="s">
        <v>297</v>
      </c>
      <c r="K72" s="3" t="s">
        <v>53</v>
      </c>
      <c r="L72" s="39">
        <v>149.0</v>
      </c>
      <c r="M72" s="4">
        <v>1.0</v>
      </c>
      <c r="N72" s="3" t="s">
        <v>502</v>
      </c>
      <c r="O72" s="3" t="s">
        <v>55</v>
      </c>
      <c r="P72" s="3" t="s">
        <v>682</v>
      </c>
      <c r="Q72" s="3" t="s">
        <v>55</v>
      </c>
      <c r="R72" s="3" t="s">
        <v>683</v>
      </c>
      <c r="S72" s="3">
        <v>1.0</v>
      </c>
      <c r="T72" s="3"/>
      <c r="U72" s="4"/>
      <c r="V72" s="4"/>
      <c r="W72" s="4"/>
      <c r="X72" s="4"/>
      <c r="Y72" s="4"/>
      <c r="Z72" s="4"/>
      <c r="AA72" s="4"/>
      <c r="AB72" s="4"/>
      <c r="AC72" s="4"/>
      <c r="AD72" s="4"/>
      <c r="AE72" s="7"/>
    </row>
    <row r="73" ht="15.75" customHeight="1">
      <c r="A73" s="29">
        <v>76.0</v>
      </c>
      <c r="B73" s="53" t="str">
        <f t="array" ref="B73">INDEX(Quadrat.Details!D:D, MATCH(1,(F73=Quadrat.Details!B:B)*(G73=Quadrat.Details!G:G)*(H73=Quadrat.Details!I:I),0))</f>
        <v>AS</v>
      </c>
      <c r="C73" s="3" t="s">
        <v>72</v>
      </c>
      <c r="D73" s="3" t="s">
        <v>541</v>
      </c>
      <c r="E73" s="40">
        <v>41870.0</v>
      </c>
      <c r="F73" s="54">
        <v>2014.0</v>
      </c>
      <c r="G73" s="3" t="s">
        <v>410</v>
      </c>
      <c r="H73" s="3">
        <v>2.0</v>
      </c>
      <c r="I73" s="55" t="s">
        <v>338</v>
      </c>
      <c r="J73" s="3" t="s">
        <v>339</v>
      </c>
      <c r="K73" s="3" t="s">
        <v>53</v>
      </c>
      <c r="L73" s="39">
        <v>74.0</v>
      </c>
      <c r="M73" s="4">
        <v>1.0</v>
      </c>
      <c r="N73" s="3" t="s">
        <v>502</v>
      </c>
      <c r="O73" s="3" t="s">
        <v>55</v>
      </c>
      <c r="P73" s="3" t="s">
        <v>682</v>
      </c>
      <c r="Q73" s="3" t="s">
        <v>55</v>
      </c>
      <c r="R73" s="3" t="s">
        <v>683</v>
      </c>
      <c r="S73" s="3">
        <v>1.0</v>
      </c>
      <c r="T73" s="3"/>
      <c r="U73" s="4"/>
      <c r="V73" s="7"/>
      <c r="W73" s="7"/>
      <c r="X73" s="7"/>
      <c r="Y73" s="7"/>
      <c r="Z73" s="7"/>
      <c r="AA73" s="7"/>
      <c r="AB73" s="7"/>
      <c r="AC73" s="7"/>
      <c r="AD73" s="7"/>
      <c r="AE73" s="7"/>
    </row>
    <row r="74" ht="15.75" customHeight="1">
      <c r="A74" s="29">
        <v>77.0</v>
      </c>
      <c r="B74" s="53" t="str">
        <f t="array" ref="B74">INDEX(Quadrat.Details!D:D, MATCH(1,(F74=Quadrat.Details!B:B)*(G74=Quadrat.Details!G:G)*(H74=Quadrat.Details!I:I),0))</f>
        <v>AS</v>
      </c>
      <c r="C74" s="3" t="s">
        <v>72</v>
      </c>
      <c r="D74" s="3" t="s">
        <v>541</v>
      </c>
      <c r="E74" s="40">
        <v>41870.0</v>
      </c>
      <c r="F74" s="54">
        <v>2014.0</v>
      </c>
      <c r="G74" s="3" t="s">
        <v>410</v>
      </c>
      <c r="H74" s="3">
        <v>2.0</v>
      </c>
      <c r="I74" s="55" t="s">
        <v>137</v>
      </c>
      <c r="J74" s="3" t="s">
        <v>138</v>
      </c>
      <c r="K74" s="3" t="s">
        <v>53</v>
      </c>
      <c r="L74" s="39">
        <v>42.0</v>
      </c>
      <c r="M74" s="4">
        <v>1.0</v>
      </c>
      <c r="N74" s="3" t="s">
        <v>502</v>
      </c>
      <c r="O74" s="3" t="s">
        <v>55</v>
      </c>
      <c r="P74" s="3" t="s">
        <v>682</v>
      </c>
      <c r="Q74" s="3" t="s">
        <v>55</v>
      </c>
      <c r="R74" s="3" t="s">
        <v>695</v>
      </c>
      <c r="S74" s="3">
        <v>1.0</v>
      </c>
      <c r="T74" s="3"/>
      <c r="U74" s="4"/>
      <c r="V74" s="7"/>
      <c r="W74" s="7"/>
      <c r="X74" s="7"/>
      <c r="Y74" s="7"/>
      <c r="Z74" s="7"/>
      <c r="AA74" s="7"/>
      <c r="AB74" s="7"/>
      <c r="AC74" s="7"/>
      <c r="AD74" s="7"/>
      <c r="AE74" s="7"/>
    </row>
    <row r="75" ht="15.75" customHeight="1">
      <c r="A75" s="29">
        <v>78.0</v>
      </c>
      <c r="B75" s="53" t="str">
        <f t="array" ref="B75">INDEX(Quadrat.Details!D:D, MATCH(1,(F75=Quadrat.Details!B:B)*(G75=Quadrat.Details!G:G)*(H75=Quadrat.Details!I:I),0))</f>
        <v>AS</v>
      </c>
      <c r="C75" s="3" t="s">
        <v>72</v>
      </c>
      <c r="D75" s="3" t="s">
        <v>541</v>
      </c>
      <c r="E75" s="40">
        <v>41870.0</v>
      </c>
      <c r="F75" s="54">
        <v>2014.0</v>
      </c>
      <c r="G75" s="3" t="s">
        <v>410</v>
      </c>
      <c r="H75" s="3">
        <v>2.0</v>
      </c>
      <c r="I75" s="55" t="s">
        <v>349</v>
      </c>
      <c r="J75" s="3" t="s">
        <v>350</v>
      </c>
      <c r="K75" s="3" t="s">
        <v>80</v>
      </c>
      <c r="L75" s="39">
        <v>21.0</v>
      </c>
      <c r="M75" s="4">
        <v>1.0</v>
      </c>
      <c r="N75" s="3" t="s">
        <v>502</v>
      </c>
      <c r="O75" s="3" t="s">
        <v>55</v>
      </c>
      <c r="P75" s="3" t="s">
        <v>682</v>
      </c>
      <c r="Q75" s="3" t="s">
        <v>55</v>
      </c>
      <c r="R75" s="3" t="s">
        <v>683</v>
      </c>
      <c r="S75" s="3">
        <v>1.0</v>
      </c>
      <c r="T75" s="3"/>
      <c r="U75" s="4"/>
      <c r="V75" s="7"/>
      <c r="W75" s="7"/>
      <c r="X75" s="7"/>
      <c r="Y75" s="7"/>
      <c r="Z75" s="7"/>
      <c r="AA75" s="7"/>
      <c r="AB75" s="7"/>
      <c r="AC75" s="7"/>
      <c r="AD75" s="7"/>
      <c r="AE75" s="7"/>
    </row>
    <row r="76" ht="15.75" customHeight="1">
      <c r="A76" s="29">
        <v>79.0</v>
      </c>
      <c r="B76" s="53" t="str">
        <f t="array" ref="B76">INDEX(Quadrat.Details!D:D, MATCH(1,(F76=Quadrat.Details!B:B)*(G76=Quadrat.Details!G:G)*(H76=Quadrat.Details!I:I),0))</f>
        <v>AS</v>
      </c>
      <c r="C76" s="3" t="s">
        <v>72</v>
      </c>
      <c r="D76" s="3" t="s">
        <v>541</v>
      </c>
      <c r="E76" s="40">
        <v>41870.0</v>
      </c>
      <c r="F76" s="54">
        <v>2014.0</v>
      </c>
      <c r="G76" s="3" t="s">
        <v>410</v>
      </c>
      <c r="H76" s="3">
        <v>2.0</v>
      </c>
      <c r="I76" s="55" t="s">
        <v>349</v>
      </c>
      <c r="J76" s="3" t="s">
        <v>350</v>
      </c>
      <c r="K76" s="3" t="s">
        <v>80</v>
      </c>
      <c r="L76" s="39">
        <v>23.0</v>
      </c>
      <c r="M76" s="4">
        <v>1.0</v>
      </c>
      <c r="N76" s="3" t="s">
        <v>502</v>
      </c>
      <c r="O76" s="3" t="s">
        <v>55</v>
      </c>
      <c r="P76" s="3" t="s">
        <v>682</v>
      </c>
      <c r="Q76" s="3" t="s">
        <v>55</v>
      </c>
      <c r="R76" s="3" t="s">
        <v>683</v>
      </c>
      <c r="S76" s="3">
        <v>1.0</v>
      </c>
      <c r="T76" s="3"/>
      <c r="U76" s="4"/>
      <c r="V76" s="7"/>
      <c r="W76" s="7"/>
      <c r="X76" s="7"/>
      <c r="Y76" s="7"/>
      <c r="Z76" s="7"/>
      <c r="AA76" s="7"/>
      <c r="AB76" s="7"/>
      <c r="AC76" s="7"/>
      <c r="AD76" s="7"/>
      <c r="AE76" s="7"/>
    </row>
    <row r="77" ht="15.75" customHeight="1">
      <c r="A77" s="29">
        <v>80.0</v>
      </c>
      <c r="B77" s="53" t="str">
        <f t="array" ref="B77">INDEX(Quadrat.Details!D:D, MATCH(1,(F77=Quadrat.Details!B:B)*(G77=Quadrat.Details!G:G)*(H77=Quadrat.Details!I:I),0))</f>
        <v>AS</v>
      </c>
      <c r="C77" s="3" t="s">
        <v>72</v>
      </c>
      <c r="D77" s="3" t="s">
        <v>541</v>
      </c>
      <c r="E77" s="40">
        <v>41870.0</v>
      </c>
      <c r="F77" s="54">
        <v>2014.0</v>
      </c>
      <c r="G77" s="3" t="s">
        <v>410</v>
      </c>
      <c r="H77" s="3">
        <v>2.0</v>
      </c>
      <c r="I77" s="55" t="s">
        <v>349</v>
      </c>
      <c r="J77" s="3" t="s">
        <v>350</v>
      </c>
      <c r="K77" s="3" t="s">
        <v>80</v>
      </c>
      <c r="L77" s="39">
        <v>19.0</v>
      </c>
      <c r="M77" s="4">
        <v>1.0</v>
      </c>
      <c r="N77" s="3" t="s">
        <v>502</v>
      </c>
      <c r="O77" s="3" t="s">
        <v>55</v>
      </c>
      <c r="P77" s="3" t="s">
        <v>682</v>
      </c>
      <c r="Q77" s="3" t="s">
        <v>55</v>
      </c>
      <c r="R77" s="3" t="s">
        <v>683</v>
      </c>
      <c r="S77" s="3">
        <v>1.0</v>
      </c>
      <c r="T77" s="3"/>
      <c r="U77" s="4"/>
      <c r="V77" s="7"/>
      <c r="W77" s="7"/>
      <c r="X77" s="7"/>
      <c r="Y77" s="7"/>
      <c r="Z77" s="7"/>
      <c r="AA77" s="7"/>
      <c r="AB77" s="7"/>
      <c r="AC77" s="7"/>
      <c r="AD77" s="7"/>
      <c r="AE77" s="7"/>
    </row>
    <row r="78" ht="15.75" customHeight="1">
      <c r="A78" s="29">
        <v>81.0</v>
      </c>
      <c r="B78" s="53" t="str">
        <f t="array" ref="B78">INDEX(Quadrat.Details!D:D, MATCH(1,(F78=Quadrat.Details!B:B)*(G78=Quadrat.Details!G:G)*(H78=Quadrat.Details!I:I),0))</f>
        <v>AS</v>
      </c>
      <c r="C78" s="3" t="s">
        <v>72</v>
      </c>
      <c r="D78" s="3" t="s">
        <v>541</v>
      </c>
      <c r="E78" s="40">
        <v>41870.0</v>
      </c>
      <c r="F78" s="54">
        <v>2014.0</v>
      </c>
      <c r="G78" s="3" t="s">
        <v>410</v>
      </c>
      <c r="H78" s="3">
        <v>2.0</v>
      </c>
      <c r="I78" s="55" t="s">
        <v>349</v>
      </c>
      <c r="J78" s="3" t="s">
        <v>350</v>
      </c>
      <c r="K78" s="3" t="s">
        <v>80</v>
      </c>
      <c r="L78" s="39">
        <v>22.0</v>
      </c>
      <c r="M78" s="4">
        <v>1.0</v>
      </c>
      <c r="N78" s="3" t="s">
        <v>502</v>
      </c>
      <c r="O78" s="3" t="s">
        <v>55</v>
      </c>
      <c r="P78" s="3" t="s">
        <v>682</v>
      </c>
      <c r="Q78" s="3" t="s">
        <v>55</v>
      </c>
      <c r="R78" s="3" t="s">
        <v>683</v>
      </c>
      <c r="S78" s="3">
        <v>1.0</v>
      </c>
      <c r="T78" s="3"/>
      <c r="U78" s="4"/>
      <c r="V78" s="7"/>
      <c r="W78" s="7"/>
      <c r="X78" s="7"/>
      <c r="Y78" s="7"/>
      <c r="Z78" s="7"/>
      <c r="AA78" s="7"/>
      <c r="AB78" s="7"/>
      <c r="AC78" s="7"/>
      <c r="AD78" s="7"/>
      <c r="AE78" s="7"/>
    </row>
    <row r="79" ht="15.75" customHeight="1">
      <c r="A79" s="29">
        <v>82.0</v>
      </c>
      <c r="B79" s="53" t="str">
        <f t="array" ref="B79">INDEX(Quadrat.Details!D:D, MATCH(1,(F79=Quadrat.Details!B:B)*(G79=Quadrat.Details!G:G)*(H79=Quadrat.Details!I:I),0))</f>
        <v>AS</v>
      </c>
      <c r="C79" s="3" t="s">
        <v>72</v>
      </c>
      <c r="D79" s="3" t="s">
        <v>541</v>
      </c>
      <c r="E79" s="40">
        <v>41870.0</v>
      </c>
      <c r="F79" s="54">
        <v>2014.0</v>
      </c>
      <c r="G79" s="3" t="s">
        <v>410</v>
      </c>
      <c r="H79" s="3">
        <v>2.0</v>
      </c>
      <c r="I79" s="55" t="s">
        <v>105</v>
      </c>
      <c r="J79" s="3" t="s">
        <v>106</v>
      </c>
      <c r="K79" s="3" t="s">
        <v>74</v>
      </c>
      <c r="L79" s="39">
        <v>6.0</v>
      </c>
      <c r="M79" s="4">
        <v>1.0</v>
      </c>
      <c r="N79" s="3" t="s">
        <v>502</v>
      </c>
      <c r="O79" s="3" t="s">
        <v>55</v>
      </c>
      <c r="P79" s="3" t="s">
        <v>692</v>
      </c>
      <c r="Q79" s="3" t="s">
        <v>55</v>
      </c>
      <c r="R79" s="3" t="s">
        <v>683</v>
      </c>
      <c r="S79" s="3">
        <v>1.0</v>
      </c>
      <c r="T79" s="3"/>
      <c r="U79" s="4"/>
      <c r="V79" s="7"/>
      <c r="W79" s="7"/>
      <c r="X79" s="7"/>
      <c r="Y79" s="7"/>
      <c r="Z79" s="7"/>
      <c r="AA79" s="7"/>
      <c r="AB79" s="7"/>
      <c r="AC79" s="7"/>
      <c r="AD79" s="7"/>
      <c r="AE79" s="7"/>
    </row>
    <row r="80" ht="15.75" customHeight="1">
      <c r="A80" s="29">
        <v>83.0</v>
      </c>
      <c r="B80" s="53" t="str">
        <f t="array" ref="B80">INDEX(Quadrat.Details!D:D, MATCH(1,(F80=Quadrat.Details!B:B)*(G80=Quadrat.Details!G:G)*(H80=Quadrat.Details!I:I),0))</f>
        <v>AS</v>
      </c>
      <c r="C80" s="3" t="s">
        <v>72</v>
      </c>
      <c r="D80" s="3" t="s">
        <v>541</v>
      </c>
      <c r="E80" s="40">
        <v>41870.0</v>
      </c>
      <c r="F80" s="54">
        <v>2014.0</v>
      </c>
      <c r="G80" s="3" t="s">
        <v>410</v>
      </c>
      <c r="H80" s="3">
        <v>2.0</v>
      </c>
      <c r="I80" s="55" t="s">
        <v>105</v>
      </c>
      <c r="J80" s="3" t="s">
        <v>106</v>
      </c>
      <c r="K80" s="3" t="s">
        <v>74</v>
      </c>
      <c r="L80" s="39">
        <v>6.0</v>
      </c>
      <c r="M80" s="4">
        <v>1.0</v>
      </c>
      <c r="N80" s="3" t="s">
        <v>502</v>
      </c>
      <c r="O80" s="3" t="s">
        <v>55</v>
      </c>
      <c r="P80" s="3" t="s">
        <v>692</v>
      </c>
      <c r="Q80" s="3" t="s">
        <v>55</v>
      </c>
      <c r="R80" s="3" t="s">
        <v>683</v>
      </c>
      <c r="S80" s="3">
        <v>1.0</v>
      </c>
      <c r="T80" s="3"/>
      <c r="U80" s="4"/>
      <c r="V80" s="4"/>
      <c r="W80" s="4"/>
      <c r="X80" s="4"/>
      <c r="Y80" s="4"/>
      <c r="Z80" s="4"/>
      <c r="AA80" s="4"/>
      <c r="AB80" s="4"/>
      <c r="AC80" s="4"/>
      <c r="AD80" s="4"/>
      <c r="AE80" s="7"/>
    </row>
    <row r="81" ht="15.75" customHeight="1">
      <c r="A81" s="29">
        <v>84.0</v>
      </c>
      <c r="B81" s="53" t="str">
        <f t="array" ref="B81">INDEX(Quadrat.Details!D:D, MATCH(1,(F81=Quadrat.Details!B:B)*(G81=Quadrat.Details!G:G)*(H81=Quadrat.Details!I:I),0))</f>
        <v>AS</v>
      </c>
      <c r="C81" s="3" t="s">
        <v>72</v>
      </c>
      <c r="D81" s="3" t="s">
        <v>541</v>
      </c>
      <c r="E81" s="40">
        <v>41870.0</v>
      </c>
      <c r="F81" s="54">
        <v>2014.0</v>
      </c>
      <c r="G81" s="3" t="s">
        <v>410</v>
      </c>
      <c r="H81" s="3">
        <v>2.0</v>
      </c>
      <c r="I81" s="55" t="s">
        <v>148</v>
      </c>
      <c r="J81" s="3" t="s">
        <v>149</v>
      </c>
      <c r="K81" s="3" t="s">
        <v>80</v>
      </c>
      <c r="L81" s="39">
        <v>12.0</v>
      </c>
      <c r="M81" s="4">
        <v>1.0</v>
      </c>
      <c r="N81" s="3" t="s">
        <v>502</v>
      </c>
      <c r="O81" s="3" t="s">
        <v>55</v>
      </c>
      <c r="P81" s="3" t="s">
        <v>682</v>
      </c>
      <c r="Q81" s="3" t="s">
        <v>55</v>
      </c>
      <c r="R81" s="3" t="s">
        <v>683</v>
      </c>
      <c r="S81" s="3">
        <v>1.0</v>
      </c>
      <c r="T81" s="3"/>
      <c r="U81" s="4"/>
      <c r="V81" s="7"/>
      <c r="W81" s="7"/>
      <c r="X81" s="7"/>
      <c r="Y81" s="7"/>
      <c r="Z81" s="7"/>
      <c r="AA81" s="7"/>
      <c r="AB81" s="7"/>
      <c r="AC81" s="7"/>
      <c r="AD81" s="7"/>
      <c r="AE81" s="7"/>
    </row>
    <row r="82" ht="15.75" customHeight="1">
      <c r="A82" s="29">
        <v>85.0</v>
      </c>
      <c r="B82" s="53" t="str">
        <f t="array" ref="B82">INDEX(Quadrat.Details!D:D, MATCH(1,(F82=Quadrat.Details!B:B)*(G82=Quadrat.Details!G:G)*(H82=Quadrat.Details!I:I),0))</f>
        <v>AS</v>
      </c>
      <c r="C82" s="3" t="s">
        <v>72</v>
      </c>
      <c r="D82" s="3" t="s">
        <v>541</v>
      </c>
      <c r="E82" s="40">
        <v>41870.0</v>
      </c>
      <c r="F82" s="54">
        <v>2014.0</v>
      </c>
      <c r="G82" s="3" t="s">
        <v>410</v>
      </c>
      <c r="H82" s="3">
        <v>2.0</v>
      </c>
      <c r="I82" s="55" t="s">
        <v>148</v>
      </c>
      <c r="J82" s="3" t="s">
        <v>149</v>
      </c>
      <c r="K82" s="3" t="s">
        <v>80</v>
      </c>
      <c r="L82" s="39">
        <v>12.0</v>
      </c>
      <c r="M82" s="4">
        <v>1.0</v>
      </c>
      <c r="N82" s="3" t="s">
        <v>502</v>
      </c>
      <c r="O82" s="3" t="s">
        <v>55</v>
      </c>
      <c r="P82" s="3" t="s">
        <v>682</v>
      </c>
      <c r="Q82" s="3" t="s">
        <v>55</v>
      </c>
      <c r="R82" s="3" t="s">
        <v>683</v>
      </c>
      <c r="S82" s="3">
        <v>1.0</v>
      </c>
      <c r="T82" s="3"/>
      <c r="U82" s="4"/>
      <c r="V82" s="4"/>
      <c r="W82" s="4"/>
      <c r="X82" s="4"/>
      <c r="Y82" s="4"/>
      <c r="Z82" s="4"/>
      <c r="AA82" s="4"/>
      <c r="AB82" s="4"/>
      <c r="AC82" s="4"/>
      <c r="AD82" s="4"/>
      <c r="AE82" s="7"/>
    </row>
    <row r="83" ht="15.75" customHeight="1">
      <c r="A83" s="29">
        <v>86.0</v>
      </c>
      <c r="B83" s="53" t="str">
        <f t="array" ref="B83">INDEX(Quadrat.Details!D:D, MATCH(1,(F83=Quadrat.Details!B:B)*(G83=Quadrat.Details!G:G)*(H83=Quadrat.Details!I:I),0))</f>
        <v>AS</v>
      </c>
      <c r="C83" s="3" t="s">
        <v>72</v>
      </c>
      <c r="D83" s="3" t="s">
        <v>541</v>
      </c>
      <c r="E83" s="40">
        <v>41870.0</v>
      </c>
      <c r="F83" s="54">
        <v>2014.0</v>
      </c>
      <c r="G83" s="3" t="s">
        <v>410</v>
      </c>
      <c r="H83" s="3">
        <v>2.0</v>
      </c>
      <c r="I83" s="55" t="s">
        <v>148</v>
      </c>
      <c r="J83" s="3" t="s">
        <v>149</v>
      </c>
      <c r="K83" s="3" t="s">
        <v>80</v>
      </c>
      <c r="L83" s="39">
        <v>11.0</v>
      </c>
      <c r="M83" s="4">
        <v>1.0</v>
      </c>
      <c r="N83" s="3" t="s">
        <v>502</v>
      </c>
      <c r="O83" s="3" t="s">
        <v>55</v>
      </c>
      <c r="P83" s="3" t="s">
        <v>682</v>
      </c>
      <c r="Q83" s="3" t="s">
        <v>55</v>
      </c>
      <c r="R83" s="3" t="s">
        <v>683</v>
      </c>
      <c r="S83" s="3">
        <v>1.0</v>
      </c>
      <c r="T83" s="3"/>
      <c r="U83" s="4"/>
      <c r="V83" s="4"/>
      <c r="W83" s="4"/>
      <c r="X83" s="4"/>
      <c r="Y83" s="4"/>
      <c r="Z83" s="4"/>
      <c r="AA83" s="4"/>
      <c r="AB83" s="4"/>
      <c r="AC83" s="4"/>
      <c r="AD83" s="4"/>
      <c r="AE83" s="7"/>
    </row>
    <row r="84" ht="15.75" customHeight="1">
      <c r="A84" s="29">
        <v>87.0</v>
      </c>
      <c r="B84" s="53" t="str">
        <f t="array" ref="B84">INDEX(Quadrat.Details!D:D, MATCH(1,(F84=Quadrat.Details!B:B)*(G84=Quadrat.Details!G:G)*(H84=Quadrat.Details!I:I),0))</f>
        <v>AS</v>
      </c>
      <c r="C84" s="3" t="s">
        <v>72</v>
      </c>
      <c r="D84" s="3" t="s">
        <v>541</v>
      </c>
      <c r="E84" s="40">
        <v>41870.0</v>
      </c>
      <c r="F84" s="54">
        <v>2014.0</v>
      </c>
      <c r="G84" s="3" t="s">
        <v>410</v>
      </c>
      <c r="H84" s="3">
        <v>2.0</v>
      </c>
      <c r="I84" s="55" t="s">
        <v>148</v>
      </c>
      <c r="J84" s="3" t="s">
        <v>149</v>
      </c>
      <c r="K84" s="3" t="s">
        <v>80</v>
      </c>
      <c r="L84" s="39">
        <v>12.0</v>
      </c>
      <c r="M84" s="4">
        <v>1.0</v>
      </c>
      <c r="N84" s="3" t="s">
        <v>502</v>
      </c>
      <c r="O84" s="3" t="s">
        <v>55</v>
      </c>
      <c r="P84" s="3" t="s">
        <v>682</v>
      </c>
      <c r="Q84" s="3" t="s">
        <v>55</v>
      </c>
      <c r="R84" s="3" t="s">
        <v>683</v>
      </c>
      <c r="S84" s="3">
        <v>1.0</v>
      </c>
      <c r="T84" s="3"/>
      <c r="U84" s="4"/>
      <c r="V84" s="4"/>
      <c r="W84" s="4"/>
      <c r="X84" s="4"/>
      <c r="Y84" s="4"/>
      <c r="Z84" s="4"/>
      <c r="AA84" s="4"/>
      <c r="AB84" s="4"/>
      <c r="AC84" s="4"/>
      <c r="AD84" s="4"/>
      <c r="AE84" s="7"/>
    </row>
    <row r="85" ht="15.75" customHeight="1">
      <c r="A85" s="29">
        <v>88.0</v>
      </c>
      <c r="B85" s="53" t="str">
        <f t="array" ref="B85">INDEX(Quadrat.Details!D:D, MATCH(1,(F85=Quadrat.Details!B:B)*(G85=Quadrat.Details!G:G)*(H85=Quadrat.Details!I:I),0))</f>
        <v>AS</v>
      </c>
      <c r="C85" s="3" t="s">
        <v>72</v>
      </c>
      <c r="D85" s="3" t="s">
        <v>541</v>
      </c>
      <c r="E85" s="40">
        <v>41870.0</v>
      </c>
      <c r="F85" s="54">
        <v>2014.0</v>
      </c>
      <c r="G85" s="3" t="s">
        <v>410</v>
      </c>
      <c r="H85" s="3">
        <v>2.0</v>
      </c>
      <c r="I85" s="55" t="s">
        <v>148</v>
      </c>
      <c r="J85" s="3" t="s">
        <v>149</v>
      </c>
      <c r="K85" s="3" t="s">
        <v>80</v>
      </c>
      <c r="L85" s="39">
        <v>11.0</v>
      </c>
      <c r="M85" s="4">
        <v>1.0</v>
      </c>
      <c r="N85" s="3" t="s">
        <v>502</v>
      </c>
      <c r="O85" s="3" t="s">
        <v>55</v>
      </c>
      <c r="P85" s="3" t="s">
        <v>682</v>
      </c>
      <c r="Q85" s="3" t="s">
        <v>55</v>
      </c>
      <c r="R85" s="3" t="s">
        <v>683</v>
      </c>
      <c r="S85" s="3">
        <v>1.0</v>
      </c>
      <c r="T85" s="3"/>
      <c r="U85" s="4"/>
      <c r="V85" s="4"/>
      <c r="W85" s="4"/>
      <c r="X85" s="4"/>
      <c r="Y85" s="4"/>
      <c r="Z85" s="4"/>
      <c r="AA85" s="4"/>
      <c r="AB85" s="4"/>
      <c r="AC85" s="4"/>
      <c r="AD85" s="4"/>
      <c r="AE85" s="7"/>
    </row>
    <row r="86" ht="15.75" customHeight="1">
      <c r="A86" s="29">
        <v>89.0</v>
      </c>
      <c r="B86" s="53" t="str">
        <f t="array" ref="B86">INDEX(Quadrat.Details!D:D, MATCH(1,(F86=Quadrat.Details!B:B)*(G86=Quadrat.Details!G:G)*(H86=Quadrat.Details!I:I),0))</f>
        <v>AS</v>
      </c>
      <c r="C86" s="3" t="s">
        <v>72</v>
      </c>
      <c r="D86" s="3" t="s">
        <v>541</v>
      </c>
      <c r="E86" s="40">
        <v>41870.0</v>
      </c>
      <c r="F86" s="54">
        <v>2014.0</v>
      </c>
      <c r="G86" s="3" t="s">
        <v>410</v>
      </c>
      <c r="H86" s="3">
        <v>2.0</v>
      </c>
      <c r="I86" s="55" t="s">
        <v>148</v>
      </c>
      <c r="J86" s="3" t="s">
        <v>149</v>
      </c>
      <c r="K86" s="3" t="s">
        <v>80</v>
      </c>
      <c r="L86" s="39">
        <v>13.0</v>
      </c>
      <c r="M86" s="4">
        <v>1.0</v>
      </c>
      <c r="N86" s="3" t="s">
        <v>502</v>
      </c>
      <c r="O86" s="3" t="s">
        <v>55</v>
      </c>
      <c r="P86" s="3" t="s">
        <v>682</v>
      </c>
      <c r="Q86" s="3" t="s">
        <v>55</v>
      </c>
      <c r="R86" s="3" t="s">
        <v>683</v>
      </c>
      <c r="S86" s="3">
        <v>1.0</v>
      </c>
      <c r="T86" s="3"/>
      <c r="U86" s="4"/>
      <c r="V86" s="4"/>
      <c r="W86" s="4"/>
      <c r="X86" s="4"/>
      <c r="Y86" s="4"/>
      <c r="Z86" s="4"/>
      <c r="AA86" s="4"/>
      <c r="AB86" s="4"/>
      <c r="AC86" s="4"/>
      <c r="AD86" s="4"/>
      <c r="AE86" s="7"/>
    </row>
    <row r="87" ht="15.75" customHeight="1">
      <c r="A87" s="29">
        <v>90.0</v>
      </c>
      <c r="B87" s="53" t="str">
        <f t="array" ref="B87">INDEX(Quadrat.Details!D:D, MATCH(1,(F87=Quadrat.Details!B:B)*(G87=Quadrat.Details!G:G)*(H87=Quadrat.Details!I:I),0))</f>
        <v>AS</v>
      </c>
      <c r="C87" s="3" t="s">
        <v>72</v>
      </c>
      <c r="D87" s="3" t="s">
        <v>541</v>
      </c>
      <c r="E87" s="40">
        <v>41870.0</v>
      </c>
      <c r="F87" s="54">
        <v>2014.0</v>
      </c>
      <c r="G87" s="3" t="s">
        <v>410</v>
      </c>
      <c r="H87" s="3">
        <v>2.0</v>
      </c>
      <c r="I87" s="55" t="s">
        <v>148</v>
      </c>
      <c r="J87" s="3" t="s">
        <v>149</v>
      </c>
      <c r="K87" s="3" t="s">
        <v>80</v>
      </c>
      <c r="L87" s="39">
        <v>12.0</v>
      </c>
      <c r="M87" s="4">
        <v>1.0</v>
      </c>
      <c r="N87" s="3" t="s">
        <v>502</v>
      </c>
      <c r="O87" s="3" t="s">
        <v>55</v>
      </c>
      <c r="P87" s="3" t="s">
        <v>682</v>
      </c>
      <c r="Q87" s="3" t="s">
        <v>55</v>
      </c>
      <c r="R87" s="3" t="s">
        <v>683</v>
      </c>
      <c r="S87" s="3">
        <v>1.0</v>
      </c>
      <c r="T87" s="3"/>
      <c r="U87" s="4"/>
      <c r="V87" s="4"/>
      <c r="W87" s="4"/>
      <c r="X87" s="4"/>
      <c r="Y87" s="4"/>
      <c r="Z87" s="4"/>
      <c r="AA87" s="4"/>
      <c r="AB87" s="4"/>
      <c r="AC87" s="4"/>
      <c r="AD87" s="4"/>
      <c r="AE87" s="7"/>
    </row>
    <row r="88" ht="15.75" customHeight="1">
      <c r="A88" s="29">
        <v>91.0</v>
      </c>
      <c r="B88" s="53" t="str">
        <f t="array" ref="B88">INDEX(Quadrat.Details!D:D, MATCH(1,(F88=Quadrat.Details!B:B)*(G88=Quadrat.Details!G:G)*(H88=Quadrat.Details!I:I),0))</f>
        <v>AS</v>
      </c>
      <c r="C88" s="3" t="s">
        <v>72</v>
      </c>
      <c r="D88" s="3" t="s">
        <v>541</v>
      </c>
      <c r="E88" s="40">
        <v>41870.0</v>
      </c>
      <c r="F88" s="54">
        <v>2014.0</v>
      </c>
      <c r="G88" s="3" t="s">
        <v>410</v>
      </c>
      <c r="H88" s="3">
        <v>2.0</v>
      </c>
      <c r="I88" s="55" t="s">
        <v>148</v>
      </c>
      <c r="J88" s="3" t="s">
        <v>149</v>
      </c>
      <c r="K88" s="3" t="s">
        <v>80</v>
      </c>
      <c r="L88" s="39">
        <v>12.0</v>
      </c>
      <c r="M88" s="4">
        <v>1.0</v>
      </c>
      <c r="N88" s="3" t="s">
        <v>502</v>
      </c>
      <c r="O88" s="3" t="s">
        <v>55</v>
      </c>
      <c r="P88" s="3" t="s">
        <v>682</v>
      </c>
      <c r="Q88" s="3" t="s">
        <v>55</v>
      </c>
      <c r="R88" s="3" t="s">
        <v>683</v>
      </c>
      <c r="S88" s="3">
        <v>1.0</v>
      </c>
      <c r="T88" s="3"/>
      <c r="U88" s="4"/>
      <c r="V88" s="4"/>
      <c r="W88" s="4"/>
      <c r="X88" s="4"/>
      <c r="Y88" s="4"/>
      <c r="Z88" s="4"/>
      <c r="AA88" s="4"/>
      <c r="AB88" s="4"/>
      <c r="AC88" s="4"/>
      <c r="AD88" s="4"/>
      <c r="AE88" s="7"/>
    </row>
    <row r="89" ht="15.75" customHeight="1">
      <c r="A89" s="29">
        <v>92.0</v>
      </c>
      <c r="B89" s="53" t="str">
        <f t="array" ref="B89">INDEX(Quadrat.Details!D:D, MATCH(1,(F89=Quadrat.Details!B:B)*(G89=Quadrat.Details!G:G)*(H89=Quadrat.Details!I:I),0))</f>
        <v>AS</v>
      </c>
      <c r="C89" s="3" t="s">
        <v>72</v>
      </c>
      <c r="D89" s="3" t="s">
        <v>541</v>
      </c>
      <c r="E89" s="40">
        <v>41870.0</v>
      </c>
      <c r="F89" s="54">
        <v>2014.0</v>
      </c>
      <c r="G89" s="3" t="s">
        <v>410</v>
      </c>
      <c r="H89" s="3">
        <v>2.0</v>
      </c>
      <c r="I89" s="55" t="s">
        <v>148</v>
      </c>
      <c r="J89" s="3" t="s">
        <v>149</v>
      </c>
      <c r="K89" s="3" t="s">
        <v>80</v>
      </c>
      <c r="L89" s="39">
        <v>13.0</v>
      </c>
      <c r="M89" s="4">
        <v>1.0</v>
      </c>
      <c r="N89" s="3" t="s">
        <v>502</v>
      </c>
      <c r="O89" s="3" t="s">
        <v>55</v>
      </c>
      <c r="P89" s="3" t="s">
        <v>682</v>
      </c>
      <c r="Q89" s="3" t="s">
        <v>55</v>
      </c>
      <c r="R89" s="3" t="s">
        <v>683</v>
      </c>
      <c r="S89" s="3">
        <v>1.0</v>
      </c>
      <c r="T89" s="3"/>
      <c r="U89" s="4"/>
      <c r="V89" s="4"/>
      <c r="W89" s="4"/>
      <c r="X89" s="4"/>
      <c r="Y89" s="4"/>
      <c r="Z89" s="4"/>
      <c r="AA89" s="4"/>
      <c r="AB89" s="4"/>
      <c r="AC89" s="4"/>
      <c r="AD89" s="4"/>
      <c r="AE89" s="7"/>
    </row>
    <row r="90" ht="15.75" customHeight="1">
      <c r="A90" s="29">
        <v>93.0</v>
      </c>
      <c r="B90" s="53" t="str">
        <f t="array" ref="B90">INDEX(Quadrat.Details!D:D, MATCH(1,(F90=Quadrat.Details!B:B)*(G90=Quadrat.Details!G:G)*(H90=Quadrat.Details!I:I),0))</f>
        <v>AS</v>
      </c>
      <c r="C90" s="3" t="s">
        <v>72</v>
      </c>
      <c r="D90" s="3" t="s">
        <v>541</v>
      </c>
      <c r="E90" s="40">
        <v>41870.0</v>
      </c>
      <c r="F90" s="54">
        <v>2014.0</v>
      </c>
      <c r="G90" s="3" t="s">
        <v>410</v>
      </c>
      <c r="H90" s="3">
        <v>2.0</v>
      </c>
      <c r="I90" s="55" t="s">
        <v>148</v>
      </c>
      <c r="J90" s="3" t="s">
        <v>149</v>
      </c>
      <c r="K90" s="3" t="s">
        <v>80</v>
      </c>
      <c r="L90" s="39">
        <v>12.0</v>
      </c>
      <c r="M90" s="4">
        <v>1.0</v>
      </c>
      <c r="N90" s="3" t="s">
        <v>502</v>
      </c>
      <c r="O90" s="3" t="s">
        <v>55</v>
      </c>
      <c r="P90" s="3" t="s">
        <v>682</v>
      </c>
      <c r="Q90" s="3" t="s">
        <v>55</v>
      </c>
      <c r="R90" s="3" t="s">
        <v>683</v>
      </c>
      <c r="S90" s="3">
        <v>1.0</v>
      </c>
      <c r="T90" s="3"/>
      <c r="U90" s="4"/>
      <c r="V90" s="4"/>
      <c r="W90" s="4"/>
      <c r="X90" s="4"/>
      <c r="Y90" s="4"/>
      <c r="Z90" s="4"/>
      <c r="AA90" s="4"/>
      <c r="AB90" s="4"/>
      <c r="AC90" s="4"/>
      <c r="AD90" s="4"/>
      <c r="AE90" s="7"/>
    </row>
    <row r="91" ht="15.75" customHeight="1">
      <c r="A91" s="29">
        <v>94.0</v>
      </c>
      <c r="B91" s="53" t="str">
        <f t="array" ref="B91">INDEX(Quadrat.Details!D:D, MATCH(1,(F91=Quadrat.Details!B:B)*(G91=Quadrat.Details!G:G)*(H91=Quadrat.Details!I:I),0))</f>
        <v>AS</v>
      </c>
      <c r="C91" s="3" t="s">
        <v>72</v>
      </c>
      <c r="D91" s="3" t="s">
        <v>541</v>
      </c>
      <c r="E91" s="40">
        <v>41870.0</v>
      </c>
      <c r="F91" s="54">
        <v>2014.0</v>
      </c>
      <c r="G91" s="3" t="s">
        <v>410</v>
      </c>
      <c r="H91" s="3">
        <v>2.0</v>
      </c>
      <c r="I91" s="55" t="s">
        <v>148</v>
      </c>
      <c r="J91" s="3" t="s">
        <v>149</v>
      </c>
      <c r="K91" s="3" t="s">
        <v>80</v>
      </c>
      <c r="L91" s="39">
        <v>12.0</v>
      </c>
      <c r="M91" s="4">
        <v>1.0</v>
      </c>
      <c r="N91" s="3" t="s">
        <v>502</v>
      </c>
      <c r="O91" s="3" t="s">
        <v>55</v>
      </c>
      <c r="P91" s="3" t="s">
        <v>682</v>
      </c>
      <c r="Q91" s="3" t="s">
        <v>55</v>
      </c>
      <c r="R91" s="3" t="s">
        <v>683</v>
      </c>
      <c r="S91" s="3">
        <v>1.0</v>
      </c>
      <c r="T91" s="3"/>
      <c r="U91" s="4"/>
      <c r="V91" s="4"/>
      <c r="W91" s="4"/>
      <c r="X91" s="4"/>
      <c r="Y91" s="4"/>
      <c r="Z91" s="4"/>
      <c r="AA91" s="4"/>
      <c r="AB91" s="4"/>
      <c r="AC91" s="4"/>
      <c r="AD91" s="4"/>
      <c r="AE91" s="7"/>
    </row>
    <row r="92" ht="15.75" customHeight="1">
      <c r="A92" s="29">
        <v>95.0</v>
      </c>
      <c r="B92" s="53" t="str">
        <f t="array" ref="B92">INDEX(Quadrat.Details!D:D, MATCH(1,(F92=Quadrat.Details!B:B)*(G92=Quadrat.Details!G:G)*(H92=Quadrat.Details!I:I),0))</f>
        <v>AS</v>
      </c>
      <c r="C92" s="3" t="s">
        <v>72</v>
      </c>
      <c r="D92" s="3" t="s">
        <v>541</v>
      </c>
      <c r="E92" s="40">
        <v>41870.0</v>
      </c>
      <c r="F92" s="54">
        <v>2014.0</v>
      </c>
      <c r="G92" s="3" t="s">
        <v>410</v>
      </c>
      <c r="H92" s="3">
        <v>2.0</v>
      </c>
      <c r="I92" s="55" t="s">
        <v>148</v>
      </c>
      <c r="J92" s="3" t="s">
        <v>149</v>
      </c>
      <c r="K92" s="3" t="s">
        <v>80</v>
      </c>
      <c r="L92" s="39">
        <v>13.0</v>
      </c>
      <c r="M92" s="4">
        <v>1.0</v>
      </c>
      <c r="N92" s="3" t="s">
        <v>502</v>
      </c>
      <c r="O92" s="3" t="s">
        <v>55</v>
      </c>
      <c r="P92" s="3" t="s">
        <v>682</v>
      </c>
      <c r="Q92" s="3" t="s">
        <v>55</v>
      </c>
      <c r="R92" s="3" t="s">
        <v>683</v>
      </c>
      <c r="S92" s="3">
        <v>1.0</v>
      </c>
      <c r="T92" s="3"/>
      <c r="U92" s="4"/>
      <c r="V92" s="4"/>
      <c r="W92" s="4"/>
      <c r="X92" s="4"/>
      <c r="Y92" s="4"/>
      <c r="Z92" s="4"/>
      <c r="AA92" s="4"/>
      <c r="AB92" s="4"/>
      <c r="AC92" s="4"/>
      <c r="AD92" s="4"/>
      <c r="AE92" s="7"/>
    </row>
    <row r="93" ht="15.75" customHeight="1">
      <c r="A93" s="29">
        <v>96.0</v>
      </c>
      <c r="B93" s="53" t="str">
        <f t="array" ref="B93">INDEX(Quadrat.Details!D:D, MATCH(1,(F93=Quadrat.Details!B:B)*(G93=Quadrat.Details!G:G)*(H93=Quadrat.Details!I:I),0))</f>
        <v>AS</v>
      </c>
      <c r="C93" s="3" t="s">
        <v>72</v>
      </c>
      <c r="D93" s="3" t="s">
        <v>541</v>
      </c>
      <c r="E93" s="40">
        <v>41870.0</v>
      </c>
      <c r="F93" s="54">
        <v>2014.0</v>
      </c>
      <c r="G93" s="3" t="s">
        <v>410</v>
      </c>
      <c r="H93" s="3">
        <v>2.0</v>
      </c>
      <c r="I93" s="55" t="s">
        <v>148</v>
      </c>
      <c r="J93" s="3" t="s">
        <v>149</v>
      </c>
      <c r="K93" s="3" t="s">
        <v>80</v>
      </c>
      <c r="L93" s="39">
        <v>13.0</v>
      </c>
      <c r="M93" s="4">
        <v>1.0</v>
      </c>
      <c r="N93" s="3" t="s">
        <v>502</v>
      </c>
      <c r="O93" s="3" t="s">
        <v>55</v>
      </c>
      <c r="P93" s="3" t="s">
        <v>682</v>
      </c>
      <c r="Q93" s="3" t="s">
        <v>55</v>
      </c>
      <c r="R93" s="3" t="s">
        <v>683</v>
      </c>
      <c r="S93" s="3">
        <v>1.0</v>
      </c>
      <c r="T93" s="3"/>
      <c r="U93" s="4" t="s">
        <v>697</v>
      </c>
      <c r="V93" s="4"/>
      <c r="W93" s="4"/>
      <c r="X93" s="4"/>
      <c r="Y93" s="4"/>
      <c r="Z93" s="4"/>
      <c r="AA93" s="4"/>
      <c r="AB93" s="4"/>
      <c r="AC93" s="4"/>
      <c r="AD93" s="4"/>
      <c r="AE93" s="7"/>
    </row>
    <row r="94" ht="15.75" customHeight="1">
      <c r="A94" s="29">
        <v>97.0</v>
      </c>
      <c r="B94" s="53" t="str">
        <f t="array" ref="B94">INDEX(Quadrat.Details!D:D, MATCH(1,(F94=Quadrat.Details!B:B)*(G94=Quadrat.Details!G:G)*(H94=Quadrat.Details!I:I),0))</f>
        <v>AS</v>
      </c>
      <c r="C94" s="3" t="s">
        <v>72</v>
      </c>
      <c r="D94" s="3" t="s">
        <v>541</v>
      </c>
      <c r="E94" s="40">
        <v>41870.0</v>
      </c>
      <c r="F94" s="54">
        <v>2014.0</v>
      </c>
      <c r="G94" s="3" t="s">
        <v>410</v>
      </c>
      <c r="H94" s="3">
        <v>2.0</v>
      </c>
      <c r="I94" s="55" t="s">
        <v>148</v>
      </c>
      <c r="J94" s="3" t="s">
        <v>149</v>
      </c>
      <c r="K94" s="3" t="s">
        <v>80</v>
      </c>
      <c r="L94" s="39">
        <v>12.0</v>
      </c>
      <c r="M94" s="4">
        <v>1.0</v>
      </c>
      <c r="N94" s="3" t="s">
        <v>502</v>
      </c>
      <c r="O94" s="3" t="s">
        <v>55</v>
      </c>
      <c r="P94" s="3" t="s">
        <v>682</v>
      </c>
      <c r="Q94" s="3" t="s">
        <v>55</v>
      </c>
      <c r="R94" s="3" t="s">
        <v>683</v>
      </c>
      <c r="S94" s="3">
        <v>1.0</v>
      </c>
      <c r="T94" s="3"/>
      <c r="U94" s="4"/>
      <c r="V94" s="4"/>
      <c r="W94" s="4"/>
      <c r="X94" s="4"/>
      <c r="Y94" s="4"/>
      <c r="Z94" s="4"/>
      <c r="AA94" s="4"/>
      <c r="AB94" s="4"/>
      <c r="AC94" s="4"/>
      <c r="AD94" s="4"/>
      <c r="AE94" s="7"/>
    </row>
    <row r="95" ht="15.75" customHeight="1">
      <c r="A95" s="29">
        <v>99.0</v>
      </c>
      <c r="B95" s="53" t="str">
        <f t="array" ref="B95">INDEX(Quadrat.Details!D:D, MATCH(1,(F95=Quadrat.Details!B:B)*(G95=Quadrat.Details!G:G)*(H95=Quadrat.Details!I:I),0))</f>
        <v>AS</v>
      </c>
      <c r="C95" s="3" t="s">
        <v>72</v>
      </c>
      <c r="D95" s="3" t="s">
        <v>541</v>
      </c>
      <c r="E95" s="40">
        <v>41870.0</v>
      </c>
      <c r="F95" s="54">
        <v>2014.0</v>
      </c>
      <c r="G95" s="3" t="s">
        <v>410</v>
      </c>
      <c r="H95" s="3">
        <v>2.0</v>
      </c>
      <c r="I95" s="55" t="s">
        <v>82</v>
      </c>
      <c r="J95" s="3" t="s">
        <v>83</v>
      </c>
      <c r="K95" s="3" t="s">
        <v>74</v>
      </c>
      <c r="L95" s="39">
        <v>11.0</v>
      </c>
      <c r="M95" s="4">
        <v>1.0</v>
      </c>
      <c r="N95" s="3" t="s">
        <v>502</v>
      </c>
      <c r="O95" s="3" t="s">
        <v>55</v>
      </c>
      <c r="P95" s="3" t="s">
        <v>682</v>
      </c>
      <c r="Q95" s="3" t="s">
        <v>55</v>
      </c>
      <c r="R95" s="3" t="s">
        <v>683</v>
      </c>
      <c r="S95" s="3">
        <v>1.0</v>
      </c>
      <c r="T95" s="3"/>
      <c r="U95" s="4"/>
      <c r="V95" s="7"/>
      <c r="W95" s="7"/>
      <c r="X95" s="7"/>
      <c r="Y95" s="7"/>
      <c r="Z95" s="7"/>
      <c r="AA95" s="7"/>
      <c r="AB95" s="7"/>
      <c r="AC95" s="7"/>
      <c r="AD95" s="7"/>
      <c r="AE95" s="7"/>
    </row>
    <row r="96" ht="15.75" customHeight="1">
      <c r="A96" s="29">
        <v>100.0</v>
      </c>
      <c r="B96" s="53" t="str">
        <f t="array" ref="B96">INDEX(Quadrat.Details!D:D, MATCH(1,(F96=Quadrat.Details!B:B)*(G96=Quadrat.Details!G:G)*(H96=Quadrat.Details!I:I),0))</f>
        <v>AS</v>
      </c>
      <c r="C96" s="3" t="s">
        <v>72</v>
      </c>
      <c r="D96" s="3" t="s">
        <v>541</v>
      </c>
      <c r="E96" s="40">
        <v>41870.0</v>
      </c>
      <c r="F96" s="54">
        <v>2014.0</v>
      </c>
      <c r="G96" s="3" t="s">
        <v>410</v>
      </c>
      <c r="H96" s="3">
        <v>2.0</v>
      </c>
      <c r="I96" s="55" t="s">
        <v>82</v>
      </c>
      <c r="J96" s="3" t="s">
        <v>83</v>
      </c>
      <c r="K96" s="3" t="s">
        <v>74</v>
      </c>
      <c r="L96" s="39">
        <v>8.0</v>
      </c>
      <c r="M96" s="4">
        <v>1.0</v>
      </c>
      <c r="N96" s="3" t="s">
        <v>502</v>
      </c>
      <c r="O96" s="3" t="s">
        <v>55</v>
      </c>
      <c r="P96" s="3" t="s">
        <v>692</v>
      </c>
      <c r="Q96" s="3" t="s">
        <v>55</v>
      </c>
      <c r="R96" s="3" t="s">
        <v>683</v>
      </c>
      <c r="S96" s="3">
        <v>1.0</v>
      </c>
      <c r="T96" s="3"/>
      <c r="U96" s="4"/>
      <c r="V96" s="4"/>
      <c r="W96" s="4"/>
      <c r="X96" s="4"/>
      <c r="Y96" s="4"/>
      <c r="Z96" s="4"/>
      <c r="AA96" s="4"/>
      <c r="AB96" s="4"/>
      <c r="AC96" s="4"/>
      <c r="AD96" s="4"/>
      <c r="AE96" s="7"/>
    </row>
    <row r="97" ht="15.75" customHeight="1">
      <c r="A97" s="29">
        <v>103.0</v>
      </c>
      <c r="B97" s="53" t="str">
        <f t="array" ref="B97">INDEX(Quadrat.Details!D:D, MATCH(1,(F97=Quadrat.Details!B:B)*(G97=Quadrat.Details!G:G)*(H97=Quadrat.Details!I:I),0))</f>
        <v>AS</v>
      </c>
      <c r="C97" s="3" t="s">
        <v>72</v>
      </c>
      <c r="D97" s="3" t="s">
        <v>541</v>
      </c>
      <c r="E97" s="40">
        <v>41870.0</v>
      </c>
      <c r="F97" s="54">
        <v>2014.0</v>
      </c>
      <c r="G97" s="3" t="s">
        <v>376</v>
      </c>
      <c r="H97" s="3">
        <v>2.0</v>
      </c>
      <c r="I97" s="55" t="s">
        <v>235</v>
      </c>
      <c r="J97" s="3" t="s">
        <v>236</v>
      </c>
      <c r="K97" s="3" t="s">
        <v>68</v>
      </c>
      <c r="L97" s="39">
        <v>17.0</v>
      </c>
      <c r="M97" s="4">
        <v>1.0</v>
      </c>
      <c r="N97" s="3" t="s">
        <v>502</v>
      </c>
      <c r="O97" s="3" t="s">
        <v>55</v>
      </c>
      <c r="P97" s="3" t="s">
        <v>682</v>
      </c>
      <c r="Q97" s="3" t="s">
        <v>55</v>
      </c>
      <c r="R97" s="3" t="s">
        <v>683</v>
      </c>
      <c r="S97" s="3">
        <v>1.0</v>
      </c>
      <c r="T97" s="3"/>
      <c r="U97" s="4"/>
      <c r="V97" s="7"/>
      <c r="W97" s="7"/>
      <c r="X97" s="7"/>
      <c r="Y97" s="7"/>
      <c r="Z97" s="7"/>
      <c r="AA97" s="7"/>
      <c r="AB97" s="7"/>
      <c r="AC97" s="7"/>
      <c r="AD97" s="7"/>
      <c r="AE97" s="7"/>
    </row>
    <row r="98" ht="15.75" customHeight="1">
      <c r="A98" s="29">
        <v>104.0</v>
      </c>
      <c r="B98" s="53" t="str">
        <f t="array" ref="B98">INDEX(Quadrat.Details!D:D, MATCH(1,(F98=Quadrat.Details!B:B)*(G98=Quadrat.Details!G:G)*(H98=Quadrat.Details!I:I),0))</f>
        <v>AS</v>
      </c>
      <c r="C98" s="3" t="s">
        <v>72</v>
      </c>
      <c r="D98" s="3" t="s">
        <v>541</v>
      </c>
      <c r="E98" s="40">
        <v>41870.0</v>
      </c>
      <c r="F98" s="54">
        <v>2014.0</v>
      </c>
      <c r="G98" s="3" t="s">
        <v>376</v>
      </c>
      <c r="H98" s="3">
        <v>2.0</v>
      </c>
      <c r="I98" s="55" t="s">
        <v>82</v>
      </c>
      <c r="J98" s="3" t="s">
        <v>83</v>
      </c>
      <c r="K98" s="3" t="s">
        <v>74</v>
      </c>
      <c r="L98" s="39">
        <v>8.0</v>
      </c>
      <c r="M98" s="4">
        <v>1.0</v>
      </c>
      <c r="N98" s="3" t="s">
        <v>502</v>
      </c>
      <c r="O98" s="3" t="s">
        <v>55</v>
      </c>
      <c r="P98" s="3" t="s">
        <v>692</v>
      </c>
      <c r="Q98" s="3" t="s">
        <v>55</v>
      </c>
      <c r="R98" s="3" t="s">
        <v>683</v>
      </c>
      <c r="S98" s="3">
        <v>1.0</v>
      </c>
      <c r="T98" s="3"/>
      <c r="U98" s="4"/>
      <c r="V98" s="7"/>
      <c r="W98" s="7"/>
      <c r="X98" s="7"/>
      <c r="Y98" s="7"/>
      <c r="Z98" s="7"/>
      <c r="AA98" s="7"/>
      <c r="AB98" s="7"/>
      <c r="AC98" s="7"/>
      <c r="AD98" s="7"/>
      <c r="AE98" s="7"/>
    </row>
    <row r="99" ht="15.75" customHeight="1">
      <c r="A99" s="29">
        <v>105.0</v>
      </c>
      <c r="B99" s="53" t="str">
        <f t="array" ref="B99">INDEX(Quadrat.Details!D:D, MATCH(1,(F99=Quadrat.Details!B:B)*(G99=Quadrat.Details!G:G)*(H99=Quadrat.Details!I:I),0))</f>
        <v>AS</v>
      </c>
      <c r="C99" s="3" t="s">
        <v>72</v>
      </c>
      <c r="D99" s="3" t="s">
        <v>541</v>
      </c>
      <c r="E99" s="40">
        <v>41870.0</v>
      </c>
      <c r="F99" s="54">
        <v>2014.0</v>
      </c>
      <c r="G99" s="3" t="s">
        <v>374</v>
      </c>
      <c r="H99" s="3">
        <v>1.0</v>
      </c>
      <c r="I99" s="55" t="s">
        <v>184</v>
      </c>
      <c r="J99" s="3" t="s">
        <v>185</v>
      </c>
      <c r="K99" s="3" t="s">
        <v>68</v>
      </c>
      <c r="L99" s="39">
        <v>10.0</v>
      </c>
      <c r="M99" s="4">
        <v>1.0</v>
      </c>
      <c r="N99" s="3" t="s">
        <v>502</v>
      </c>
      <c r="O99" s="3" t="s">
        <v>55</v>
      </c>
      <c r="P99" s="3" t="s">
        <v>682</v>
      </c>
      <c r="Q99" s="3" t="s">
        <v>55</v>
      </c>
      <c r="R99" s="3" t="s">
        <v>683</v>
      </c>
      <c r="S99" s="3">
        <v>1.0</v>
      </c>
      <c r="T99" s="3"/>
      <c r="U99" s="4"/>
      <c r="V99" s="7"/>
      <c r="W99" s="7"/>
      <c r="X99" s="7"/>
      <c r="Y99" s="7"/>
      <c r="Z99" s="7"/>
      <c r="AA99" s="7"/>
      <c r="AB99" s="7"/>
      <c r="AC99" s="7"/>
      <c r="AD99" s="7"/>
      <c r="AE99" s="7"/>
    </row>
    <row r="100" ht="15.75" customHeight="1">
      <c r="A100" s="29">
        <v>106.0</v>
      </c>
      <c r="B100" s="53" t="str">
        <f t="array" ref="B100">INDEX(Quadrat.Details!D:D, MATCH(1,(F100=Quadrat.Details!B:B)*(G100=Quadrat.Details!G:G)*(H100=Quadrat.Details!I:I),0))</f>
        <v>AS</v>
      </c>
      <c r="C100" s="3" t="s">
        <v>72</v>
      </c>
      <c r="D100" s="3" t="s">
        <v>541</v>
      </c>
      <c r="E100" s="40">
        <v>41870.0</v>
      </c>
      <c r="F100" s="54">
        <v>2014.0</v>
      </c>
      <c r="G100" s="3" t="s">
        <v>374</v>
      </c>
      <c r="H100" s="3">
        <v>1.0</v>
      </c>
      <c r="I100" s="55" t="s">
        <v>314</v>
      </c>
      <c r="J100" s="3" t="s">
        <v>315</v>
      </c>
      <c r="K100" s="3" t="s">
        <v>57</v>
      </c>
      <c r="L100" s="39">
        <v>19.0</v>
      </c>
      <c r="M100" s="4">
        <v>1.0</v>
      </c>
      <c r="N100" s="3" t="s">
        <v>502</v>
      </c>
      <c r="O100" s="3" t="s">
        <v>55</v>
      </c>
      <c r="P100" s="3" t="s">
        <v>682</v>
      </c>
      <c r="Q100" s="3" t="s">
        <v>55</v>
      </c>
      <c r="R100" s="3" t="s">
        <v>683</v>
      </c>
      <c r="S100" s="3">
        <v>1.0</v>
      </c>
      <c r="T100" s="3"/>
      <c r="U100" s="4"/>
      <c r="V100" s="4"/>
      <c r="W100" s="4"/>
      <c r="X100" s="4"/>
      <c r="Y100" s="4"/>
      <c r="Z100" s="4"/>
      <c r="AA100" s="4"/>
      <c r="AB100" s="4"/>
      <c r="AC100" s="4"/>
      <c r="AD100" s="4"/>
      <c r="AE100" s="7"/>
    </row>
    <row r="101" ht="15.75" customHeight="1">
      <c r="A101" s="29">
        <v>107.0</v>
      </c>
      <c r="B101" s="53" t="str">
        <f t="array" ref="B101">INDEX(Quadrat.Details!D:D, MATCH(1,(F101=Quadrat.Details!B:B)*(G101=Quadrat.Details!G:G)*(H101=Quadrat.Details!I:I),0))</f>
        <v>AS</v>
      </c>
      <c r="C101" s="3" t="s">
        <v>72</v>
      </c>
      <c r="D101" s="3" t="s">
        <v>541</v>
      </c>
      <c r="E101" s="40">
        <v>41870.0</v>
      </c>
      <c r="F101" s="54">
        <v>2014.0</v>
      </c>
      <c r="G101" s="3" t="s">
        <v>374</v>
      </c>
      <c r="H101" s="3">
        <v>1.0</v>
      </c>
      <c r="I101" s="55" t="s">
        <v>314</v>
      </c>
      <c r="J101" s="3" t="s">
        <v>315</v>
      </c>
      <c r="K101" s="3" t="s">
        <v>57</v>
      </c>
      <c r="L101" s="39">
        <v>14.0</v>
      </c>
      <c r="M101" s="4">
        <v>1.0</v>
      </c>
      <c r="N101" s="3" t="s">
        <v>502</v>
      </c>
      <c r="O101" s="3" t="s">
        <v>55</v>
      </c>
      <c r="P101" s="3" t="s">
        <v>682</v>
      </c>
      <c r="Q101" s="3" t="s">
        <v>55</v>
      </c>
      <c r="R101" s="3" t="s">
        <v>683</v>
      </c>
      <c r="S101" s="3">
        <v>1.0</v>
      </c>
      <c r="T101" s="3"/>
      <c r="U101" s="4"/>
      <c r="V101" s="4"/>
      <c r="W101" s="4"/>
      <c r="X101" s="4"/>
      <c r="Y101" s="4"/>
      <c r="Z101" s="4"/>
      <c r="AA101" s="4"/>
      <c r="AB101" s="4"/>
      <c r="AC101" s="4"/>
      <c r="AD101" s="4"/>
      <c r="AE101" s="7"/>
    </row>
    <row r="102" ht="15.75" customHeight="1">
      <c r="A102" s="29">
        <v>108.0</v>
      </c>
      <c r="B102" s="53" t="str">
        <f t="array" ref="B102">INDEX(Quadrat.Details!D:D, MATCH(1,(F102=Quadrat.Details!B:B)*(G102=Quadrat.Details!G:G)*(H102=Quadrat.Details!I:I),0))</f>
        <v>AS</v>
      </c>
      <c r="C102" s="3" t="s">
        <v>72</v>
      </c>
      <c r="D102" s="3" t="s">
        <v>541</v>
      </c>
      <c r="E102" s="40">
        <v>41870.0</v>
      </c>
      <c r="F102" s="54">
        <v>2014.0</v>
      </c>
      <c r="G102" s="3" t="s">
        <v>374</v>
      </c>
      <c r="H102" s="3">
        <v>1.0</v>
      </c>
      <c r="I102" s="55" t="s">
        <v>314</v>
      </c>
      <c r="J102" s="3" t="s">
        <v>315</v>
      </c>
      <c r="K102" s="3" t="s">
        <v>57</v>
      </c>
      <c r="L102" s="39">
        <v>17.0</v>
      </c>
      <c r="M102" s="4">
        <v>1.0</v>
      </c>
      <c r="N102" s="3" t="s">
        <v>502</v>
      </c>
      <c r="O102" s="3" t="s">
        <v>55</v>
      </c>
      <c r="P102" s="3" t="s">
        <v>682</v>
      </c>
      <c r="Q102" s="3" t="s">
        <v>55</v>
      </c>
      <c r="R102" s="3" t="s">
        <v>683</v>
      </c>
      <c r="S102" s="3">
        <v>1.0</v>
      </c>
      <c r="T102" s="3"/>
      <c r="U102" s="4"/>
      <c r="V102" s="4"/>
      <c r="W102" s="4"/>
      <c r="X102" s="4"/>
      <c r="Y102" s="4"/>
      <c r="Z102" s="4"/>
      <c r="AA102" s="4"/>
      <c r="AB102" s="4"/>
      <c r="AC102" s="4"/>
      <c r="AD102" s="4"/>
      <c r="AE102" s="7"/>
    </row>
    <row r="103" ht="15.75" customHeight="1">
      <c r="A103" s="29">
        <v>109.0</v>
      </c>
      <c r="B103" s="53" t="str">
        <f t="array" ref="B103">INDEX(Quadrat.Details!D:D, MATCH(1,(F103=Quadrat.Details!B:B)*(G103=Quadrat.Details!G:G)*(H103=Quadrat.Details!I:I),0))</f>
        <v>AS</v>
      </c>
      <c r="C103" s="3" t="s">
        <v>72</v>
      </c>
      <c r="D103" s="3" t="s">
        <v>541</v>
      </c>
      <c r="E103" s="40">
        <v>41870.0</v>
      </c>
      <c r="F103" s="54">
        <v>2014.0</v>
      </c>
      <c r="G103" s="3" t="s">
        <v>374</v>
      </c>
      <c r="H103" s="3">
        <v>1.0</v>
      </c>
      <c r="I103" s="55" t="s">
        <v>314</v>
      </c>
      <c r="J103" s="3" t="s">
        <v>315</v>
      </c>
      <c r="K103" s="3" t="s">
        <v>57</v>
      </c>
      <c r="L103" s="39">
        <v>19.0</v>
      </c>
      <c r="M103" s="4">
        <v>1.0</v>
      </c>
      <c r="N103" s="3" t="s">
        <v>502</v>
      </c>
      <c r="O103" s="3" t="s">
        <v>55</v>
      </c>
      <c r="P103" s="3" t="s">
        <v>682</v>
      </c>
      <c r="Q103" s="3" t="s">
        <v>55</v>
      </c>
      <c r="R103" s="3" t="s">
        <v>683</v>
      </c>
      <c r="S103" s="3">
        <v>1.0</v>
      </c>
      <c r="T103" s="3"/>
      <c r="U103" s="4"/>
      <c r="V103" s="4"/>
      <c r="W103" s="4"/>
      <c r="X103" s="4"/>
      <c r="Y103" s="4"/>
      <c r="Z103" s="4"/>
      <c r="AA103" s="4"/>
      <c r="AB103" s="4"/>
      <c r="AC103" s="4"/>
      <c r="AD103" s="4"/>
      <c r="AE103" s="7"/>
    </row>
    <row r="104" ht="15.75" customHeight="1">
      <c r="A104" s="29">
        <v>110.0</v>
      </c>
      <c r="B104" s="53" t="str">
        <f t="array" ref="B104">INDEX(Quadrat.Details!D:D, MATCH(1,(F104=Quadrat.Details!B:B)*(G104=Quadrat.Details!G:G)*(H104=Quadrat.Details!I:I),0))</f>
        <v>AS</v>
      </c>
      <c r="C104" s="3" t="s">
        <v>72</v>
      </c>
      <c r="D104" s="3" t="s">
        <v>541</v>
      </c>
      <c r="E104" s="40">
        <v>41870.0</v>
      </c>
      <c r="F104" s="54">
        <v>2014.0</v>
      </c>
      <c r="G104" s="3" t="s">
        <v>374</v>
      </c>
      <c r="H104" s="3">
        <v>1.0</v>
      </c>
      <c r="I104" s="55" t="s">
        <v>314</v>
      </c>
      <c r="J104" s="3" t="s">
        <v>315</v>
      </c>
      <c r="K104" s="3" t="s">
        <v>57</v>
      </c>
      <c r="L104" s="39">
        <v>12.0</v>
      </c>
      <c r="M104" s="4">
        <v>1.0</v>
      </c>
      <c r="N104" s="3" t="s">
        <v>502</v>
      </c>
      <c r="O104" s="3" t="s">
        <v>55</v>
      </c>
      <c r="P104" s="3" t="s">
        <v>682</v>
      </c>
      <c r="Q104" s="3" t="s">
        <v>55</v>
      </c>
      <c r="R104" s="3" t="s">
        <v>683</v>
      </c>
      <c r="S104" s="3">
        <v>1.0</v>
      </c>
      <c r="T104" s="3"/>
      <c r="U104" s="4"/>
      <c r="V104" s="4"/>
      <c r="W104" s="4"/>
      <c r="X104" s="4"/>
      <c r="Y104" s="4"/>
      <c r="Z104" s="4"/>
      <c r="AA104" s="4"/>
      <c r="AB104" s="4"/>
      <c r="AC104" s="4"/>
      <c r="AD104" s="4"/>
      <c r="AE104" s="7"/>
    </row>
    <row r="105" ht="15.75" customHeight="1">
      <c r="A105" s="29">
        <v>111.0</v>
      </c>
      <c r="B105" s="53" t="str">
        <f t="array" ref="B105">INDEX(Quadrat.Details!D:D, MATCH(1,(F105=Quadrat.Details!B:B)*(G105=Quadrat.Details!G:G)*(H105=Quadrat.Details!I:I),0))</f>
        <v>AS</v>
      </c>
      <c r="C105" s="3" t="s">
        <v>72</v>
      </c>
      <c r="D105" s="3" t="s">
        <v>541</v>
      </c>
      <c r="E105" s="40">
        <v>41870.0</v>
      </c>
      <c r="F105" s="54">
        <v>2014.0</v>
      </c>
      <c r="G105" s="3" t="s">
        <v>374</v>
      </c>
      <c r="H105" s="3">
        <v>1.0</v>
      </c>
      <c r="I105" s="55" t="s">
        <v>314</v>
      </c>
      <c r="J105" s="3" t="s">
        <v>315</v>
      </c>
      <c r="K105" s="3" t="s">
        <v>57</v>
      </c>
      <c r="L105" s="39">
        <v>19.0</v>
      </c>
      <c r="M105" s="4">
        <v>1.0</v>
      </c>
      <c r="N105" s="3" t="s">
        <v>502</v>
      </c>
      <c r="O105" s="3" t="s">
        <v>55</v>
      </c>
      <c r="P105" s="3" t="s">
        <v>682</v>
      </c>
      <c r="Q105" s="3" t="s">
        <v>55</v>
      </c>
      <c r="R105" s="3" t="s">
        <v>683</v>
      </c>
      <c r="S105" s="3">
        <v>1.0</v>
      </c>
      <c r="T105" s="3"/>
      <c r="U105" s="4"/>
      <c r="V105" s="4"/>
      <c r="W105" s="4"/>
      <c r="X105" s="4"/>
      <c r="Y105" s="4"/>
      <c r="Z105" s="4"/>
      <c r="AA105" s="4"/>
      <c r="AB105" s="4"/>
      <c r="AC105" s="4"/>
      <c r="AD105" s="4"/>
      <c r="AE105" s="7"/>
    </row>
    <row r="106" ht="15.75" customHeight="1">
      <c r="A106" s="29">
        <v>112.0</v>
      </c>
      <c r="B106" s="53" t="str">
        <f t="array" ref="B106">INDEX(Quadrat.Details!D:D, MATCH(1,(F106=Quadrat.Details!B:B)*(G106=Quadrat.Details!G:G)*(H106=Quadrat.Details!I:I),0))</f>
        <v>AS</v>
      </c>
      <c r="C106" s="3" t="s">
        <v>72</v>
      </c>
      <c r="D106" s="3" t="s">
        <v>541</v>
      </c>
      <c r="E106" s="40">
        <v>41870.0</v>
      </c>
      <c r="F106" s="54">
        <v>2014.0</v>
      </c>
      <c r="G106" s="3" t="s">
        <v>374</v>
      </c>
      <c r="H106" s="3">
        <v>1.0</v>
      </c>
      <c r="I106" s="55" t="s">
        <v>314</v>
      </c>
      <c r="J106" s="3" t="s">
        <v>315</v>
      </c>
      <c r="K106" s="3" t="s">
        <v>57</v>
      </c>
      <c r="L106" s="39">
        <v>15.0</v>
      </c>
      <c r="M106" s="4">
        <v>1.0</v>
      </c>
      <c r="N106" s="3" t="s">
        <v>502</v>
      </c>
      <c r="O106" s="3" t="s">
        <v>55</v>
      </c>
      <c r="P106" s="3" t="s">
        <v>682</v>
      </c>
      <c r="Q106" s="3" t="s">
        <v>55</v>
      </c>
      <c r="R106" s="3" t="s">
        <v>683</v>
      </c>
      <c r="S106" s="3">
        <v>1.0</v>
      </c>
      <c r="T106" s="3"/>
      <c r="U106" s="4"/>
      <c r="V106" s="4"/>
      <c r="W106" s="4"/>
      <c r="X106" s="4"/>
      <c r="Y106" s="4"/>
      <c r="Z106" s="4"/>
      <c r="AA106" s="4"/>
      <c r="AB106" s="4"/>
      <c r="AC106" s="4"/>
      <c r="AD106" s="4"/>
      <c r="AE106" s="7"/>
    </row>
    <row r="107" ht="15.75" customHeight="1">
      <c r="A107" s="29">
        <v>113.0</v>
      </c>
      <c r="B107" s="53" t="str">
        <f t="array" ref="B107">INDEX(Quadrat.Details!D:D, MATCH(1,(F107=Quadrat.Details!B:B)*(G107=Quadrat.Details!G:G)*(H107=Quadrat.Details!I:I),0))</f>
        <v>AS</v>
      </c>
      <c r="C107" s="3" t="s">
        <v>72</v>
      </c>
      <c r="D107" s="3" t="s">
        <v>541</v>
      </c>
      <c r="E107" s="40">
        <v>41870.0</v>
      </c>
      <c r="F107" s="54">
        <v>2014.0</v>
      </c>
      <c r="G107" s="3" t="s">
        <v>374</v>
      </c>
      <c r="H107" s="3">
        <v>1.0</v>
      </c>
      <c r="I107" s="55" t="s">
        <v>314</v>
      </c>
      <c r="J107" s="3" t="s">
        <v>315</v>
      </c>
      <c r="K107" s="3" t="s">
        <v>57</v>
      </c>
      <c r="L107" s="39">
        <v>10.0</v>
      </c>
      <c r="M107" s="4">
        <v>1.0</v>
      </c>
      <c r="N107" s="3" t="s">
        <v>502</v>
      </c>
      <c r="O107" s="3" t="s">
        <v>55</v>
      </c>
      <c r="P107" s="3" t="s">
        <v>682</v>
      </c>
      <c r="Q107" s="3" t="s">
        <v>55</v>
      </c>
      <c r="R107" s="3" t="s">
        <v>683</v>
      </c>
      <c r="S107" s="3">
        <v>1.0</v>
      </c>
      <c r="T107" s="3"/>
      <c r="U107" s="4"/>
      <c r="V107" s="4"/>
      <c r="W107" s="4"/>
      <c r="X107" s="4"/>
      <c r="Y107" s="4"/>
      <c r="Z107" s="4"/>
      <c r="AA107" s="4"/>
      <c r="AB107" s="4"/>
      <c r="AC107" s="4"/>
      <c r="AD107" s="4"/>
      <c r="AE107" s="7"/>
    </row>
    <row r="108" ht="15.75" customHeight="1">
      <c r="A108" s="29">
        <v>114.0</v>
      </c>
      <c r="B108" s="53" t="str">
        <f t="array" ref="B108">INDEX(Quadrat.Details!D:D, MATCH(1,(F108=Quadrat.Details!B:B)*(G108=Quadrat.Details!G:G)*(H108=Quadrat.Details!I:I),0))</f>
        <v>AS</v>
      </c>
      <c r="C108" s="3" t="s">
        <v>72</v>
      </c>
      <c r="D108" s="3" t="s">
        <v>541</v>
      </c>
      <c r="E108" s="40">
        <v>41870.0</v>
      </c>
      <c r="F108" s="54">
        <v>2014.0</v>
      </c>
      <c r="G108" s="3" t="s">
        <v>374</v>
      </c>
      <c r="H108" s="3">
        <v>1.0</v>
      </c>
      <c r="I108" s="55" t="s">
        <v>314</v>
      </c>
      <c r="J108" s="3" t="s">
        <v>315</v>
      </c>
      <c r="K108" s="3" t="s">
        <v>57</v>
      </c>
      <c r="L108" s="39">
        <v>16.0</v>
      </c>
      <c r="M108" s="4">
        <v>1.0</v>
      </c>
      <c r="N108" s="3" t="s">
        <v>502</v>
      </c>
      <c r="O108" s="3" t="s">
        <v>55</v>
      </c>
      <c r="P108" s="3" t="s">
        <v>682</v>
      </c>
      <c r="Q108" s="3" t="s">
        <v>55</v>
      </c>
      <c r="R108" s="3" t="s">
        <v>683</v>
      </c>
      <c r="S108" s="3">
        <v>1.0</v>
      </c>
      <c r="T108" s="3"/>
      <c r="U108" s="4"/>
      <c r="V108" s="4"/>
      <c r="W108" s="4"/>
      <c r="X108" s="4"/>
      <c r="Y108" s="4"/>
      <c r="Z108" s="4"/>
      <c r="AA108" s="4"/>
      <c r="AB108" s="4"/>
      <c r="AC108" s="4"/>
      <c r="AD108" s="4"/>
      <c r="AE108" s="7"/>
    </row>
    <row r="109" ht="15.75" customHeight="1">
      <c r="A109" s="29">
        <v>115.0</v>
      </c>
      <c r="B109" s="53" t="str">
        <f t="array" ref="B109">INDEX(Quadrat.Details!D:D, MATCH(1,(F109=Quadrat.Details!B:B)*(G109=Quadrat.Details!G:G)*(H109=Quadrat.Details!I:I),0))</f>
        <v>AS</v>
      </c>
      <c r="C109" s="3" t="s">
        <v>72</v>
      </c>
      <c r="D109" s="3" t="s">
        <v>541</v>
      </c>
      <c r="E109" s="40">
        <v>41870.0</v>
      </c>
      <c r="F109" s="54">
        <v>2014.0</v>
      </c>
      <c r="G109" s="3" t="s">
        <v>374</v>
      </c>
      <c r="H109" s="3">
        <v>1.0</v>
      </c>
      <c r="I109" s="55" t="s">
        <v>314</v>
      </c>
      <c r="J109" s="3" t="s">
        <v>315</v>
      </c>
      <c r="K109" s="3" t="s">
        <v>57</v>
      </c>
      <c r="L109" s="39">
        <v>16.0</v>
      </c>
      <c r="M109" s="4">
        <v>1.0</v>
      </c>
      <c r="N109" s="3" t="s">
        <v>502</v>
      </c>
      <c r="O109" s="3" t="s">
        <v>55</v>
      </c>
      <c r="P109" s="3" t="s">
        <v>682</v>
      </c>
      <c r="Q109" s="3" t="s">
        <v>55</v>
      </c>
      <c r="R109" s="3" t="s">
        <v>683</v>
      </c>
      <c r="S109" s="3">
        <v>1.0</v>
      </c>
      <c r="T109" s="3"/>
      <c r="U109" s="4"/>
      <c r="V109" s="4"/>
      <c r="W109" s="4"/>
      <c r="X109" s="4"/>
      <c r="Y109" s="4"/>
      <c r="Z109" s="4"/>
      <c r="AA109" s="4"/>
      <c r="AB109" s="4"/>
      <c r="AC109" s="4"/>
      <c r="AD109" s="4"/>
      <c r="AE109" s="7"/>
    </row>
    <row r="110" ht="15.75" customHeight="1">
      <c r="A110" s="29">
        <v>116.0</v>
      </c>
      <c r="B110" s="53" t="str">
        <f t="array" ref="B110">INDEX(Quadrat.Details!D:D, MATCH(1,(F110=Quadrat.Details!B:B)*(G110=Quadrat.Details!G:G)*(H110=Quadrat.Details!I:I),0))</f>
        <v>AS</v>
      </c>
      <c r="C110" s="3" t="s">
        <v>72</v>
      </c>
      <c r="D110" s="3" t="s">
        <v>541</v>
      </c>
      <c r="E110" s="40">
        <v>41870.0</v>
      </c>
      <c r="F110" s="54">
        <v>2014.0</v>
      </c>
      <c r="G110" s="3" t="s">
        <v>374</v>
      </c>
      <c r="H110" s="3">
        <v>1.0</v>
      </c>
      <c r="I110" s="55" t="s">
        <v>314</v>
      </c>
      <c r="J110" s="3" t="s">
        <v>315</v>
      </c>
      <c r="K110" s="3" t="s">
        <v>57</v>
      </c>
      <c r="L110" s="39">
        <v>13.0</v>
      </c>
      <c r="M110" s="4">
        <v>1.0</v>
      </c>
      <c r="N110" s="3" t="s">
        <v>502</v>
      </c>
      <c r="O110" s="3" t="s">
        <v>55</v>
      </c>
      <c r="P110" s="3" t="s">
        <v>682</v>
      </c>
      <c r="Q110" s="3" t="s">
        <v>55</v>
      </c>
      <c r="R110" s="3" t="s">
        <v>683</v>
      </c>
      <c r="S110" s="3">
        <v>1.0</v>
      </c>
      <c r="T110" s="3"/>
      <c r="U110" s="4"/>
      <c r="V110" s="4"/>
      <c r="W110" s="4"/>
      <c r="X110" s="4"/>
      <c r="Y110" s="4"/>
      <c r="Z110" s="4"/>
      <c r="AA110" s="4"/>
      <c r="AB110" s="4"/>
      <c r="AC110" s="4"/>
      <c r="AD110" s="4"/>
      <c r="AE110" s="7"/>
    </row>
    <row r="111" ht="15.75" customHeight="1">
      <c r="A111" s="29">
        <v>117.0</v>
      </c>
      <c r="B111" s="53" t="str">
        <f t="array" ref="B111">INDEX(Quadrat.Details!D:D, MATCH(1,(F111=Quadrat.Details!B:B)*(G111=Quadrat.Details!G:G)*(H111=Quadrat.Details!I:I),0))</f>
        <v>AS</v>
      </c>
      <c r="C111" s="3" t="s">
        <v>72</v>
      </c>
      <c r="D111" s="3" t="s">
        <v>541</v>
      </c>
      <c r="E111" s="40">
        <v>41870.0</v>
      </c>
      <c r="F111" s="54">
        <v>2014.0</v>
      </c>
      <c r="G111" s="3" t="s">
        <v>374</v>
      </c>
      <c r="H111" s="3">
        <v>1.0</v>
      </c>
      <c r="I111" s="55" t="s">
        <v>314</v>
      </c>
      <c r="J111" s="3" t="s">
        <v>315</v>
      </c>
      <c r="K111" s="3" t="s">
        <v>57</v>
      </c>
      <c r="L111" s="39">
        <v>12.0</v>
      </c>
      <c r="M111" s="4">
        <v>1.0</v>
      </c>
      <c r="N111" s="3" t="s">
        <v>502</v>
      </c>
      <c r="O111" s="3" t="s">
        <v>55</v>
      </c>
      <c r="P111" s="3" t="s">
        <v>682</v>
      </c>
      <c r="Q111" s="3" t="s">
        <v>55</v>
      </c>
      <c r="R111" s="3" t="s">
        <v>683</v>
      </c>
      <c r="S111" s="3">
        <v>1.0</v>
      </c>
      <c r="T111" s="3"/>
      <c r="U111" s="4"/>
      <c r="V111" s="4"/>
      <c r="W111" s="4"/>
      <c r="X111" s="4"/>
      <c r="Y111" s="4"/>
      <c r="Z111" s="4"/>
      <c r="AA111" s="4"/>
      <c r="AB111" s="4"/>
      <c r="AC111" s="4"/>
      <c r="AD111" s="4"/>
      <c r="AE111" s="7"/>
    </row>
    <row r="112" ht="15.75" customHeight="1">
      <c r="A112" s="29">
        <v>118.0</v>
      </c>
      <c r="B112" s="53" t="str">
        <f t="array" ref="B112">INDEX(Quadrat.Details!D:D, MATCH(1,(F112=Quadrat.Details!B:B)*(G112=Quadrat.Details!G:G)*(H112=Quadrat.Details!I:I),0))</f>
        <v>AS</v>
      </c>
      <c r="C112" s="3" t="s">
        <v>72</v>
      </c>
      <c r="D112" s="3" t="s">
        <v>541</v>
      </c>
      <c r="E112" s="40">
        <v>41870.0</v>
      </c>
      <c r="F112" s="54">
        <v>2014.0</v>
      </c>
      <c r="G112" s="3" t="s">
        <v>374</v>
      </c>
      <c r="H112" s="3">
        <v>1.0</v>
      </c>
      <c r="I112" s="55" t="s">
        <v>314</v>
      </c>
      <c r="J112" s="3" t="s">
        <v>315</v>
      </c>
      <c r="K112" s="3" t="s">
        <v>57</v>
      </c>
      <c r="L112" s="39">
        <v>12.0</v>
      </c>
      <c r="M112" s="4">
        <v>1.0</v>
      </c>
      <c r="N112" s="3" t="s">
        <v>502</v>
      </c>
      <c r="O112" s="3" t="s">
        <v>55</v>
      </c>
      <c r="P112" s="3" t="s">
        <v>682</v>
      </c>
      <c r="Q112" s="3" t="s">
        <v>55</v>
      </c>
      <c r="R112" s="3" t="s">
        <v>683</v>
      </c>
      <c r="S112" s="3">
        <v>1.0</v>
      </c>
      <c r="T112" s="3"/>
      <c r="U112" s="4"/>
      <c r="V112" s="4"/>
      <c r="W112" s="4"/>
      <c r="X112" s="4"/>
      <c r="Y112" s="4"/>
      <c r="Z112" s="4"/>
      <c r="AA112" s="4"/>
      <c r="AB112" s="4"/>
      <c r="AC112" s="4"/>
      <c r="AD112" s="4"/>
      <c r="AE112" s="7"/>
    </row>
    <row r="113" ht="15.75" customHeight="1">
      <c r="A113" s="29">
        <v>119.0</v>
      </c>
      <c r="B113" s="53" t="str">
        <f t="array" ref="B113">INDEX(Quadrat.Details!D:D, MATCH(1,(F113=Quadrat.Details!B:B)*(G113=Quadrat.Details!G:G)*(H113=Quadrat.Details!I:I),0))</f>
        <v>AS</v>
      </c>
      <c r="C113" s="3" t="s">
        <v>72</v>
      </c>
      <c r="D113" s="3" t="s">
        <v>541</v>
      </c>
      <c r="E113" s="40">
        <v>41870.0</v>
      </c>
      <c r="F113" s="54">
        <v>2014.0</v>
      </c>
      <c r="G113" s="3" t="s">
        <v>374</v>
      </c>
      <c r="H113" s="3">
        <v>1.0</v>
      </c>
      <c r="I113" s="55" t="s">
        <v>314</v>
      </c>
      <c r="J113" s="3" t="s">
        <v>315</v>
      </c>
      <c r="K113" s="3" t="s">
        <v>57</v>
      </c>
      <c r="L113" s="39">
        <v>10.0</v>
      </c>
      <c r="M113" s="4">
        <v>1.0</v>
      </c>
      <c r="N113" s="3" t="s">
        <v>502</v>
      </c>
      <c r="O113" s="3" t="s">
        <v>55</v>
      </c>
      <c r="P113" s="3" t="s">
        <v>682</v>
      </c>
      <c r="Q113" s="3" t="s">
        <v>55</v>
      </c>
      <c r="R113" s="3" t="s">
        <v>683</v>
      </c>
      <c r="S113" s="3">
        <v>1.0</v>
      </c>
      <c r="T113" s="3"/>
      <c r="U113" s="4"/>
      <c r="V113" s="4"/>
      <c r="W113" s="4"/>
      <c r="X113" s="4"/>
      <c r="Y113" s="4"/>
      <c r="Z113" s="4"/>
      <c r="AA113" s="4"/>
      <c r="AB113" s="4"/>
      <c r="AC113" s="4"/>
      <c r="AD113" s="4"/>
      <c r="AE113" s="7"/>
    </row>
    <row r="114" ht="15.75" customHeight="1">
      <c r="A114" s="29">
        <v>121.0</v>
      </c>
      <c r="B114" s="53" t="str">
        <f t="array" ref="B114">INDEX(Quadrat.Details!D:D, MATCH(1,(F114=Quadrat.Details!B:B)*(G114=Quadrat.Details!G:G)*(H114=Quadrat.Details!I:I),0))</f>
        <v>AS</v>
      </c>
      <c r="C114" s="3" t="s">
        <v>72</v>
      </c>
      <c r="D114" s="3" t="s">
        <v>541</v>
      </c>
      <c r="E114" s="40">
        <v>41870.0</v>
      </c>
      <c r="F114" s="54">
        <v>2014.0</v>
      </c>
      <c r="G114" s="3" t="s">
        <v>374</v>
      </c>
      <c r="H114" s="3">
        <v>2.0</v>
      </c>
      <c r="I114" s="55" t="s">
        <v>200</v>
      </c>
      <c r="J114" s="3" t="s">
        <v>201</v>
      </c>
      <c r="K114" s="3" t="s">
        <v>57</v>
      </c>
      <c r="L114" s="39">
        <v>55.0</v>
      </c>
      <c r="M114" s="4">
        <v>1.0</v>
      </c>
      <c r="N114" s="3" t="s">
        <v>502</v>
      </c>
      <c r="O114" s="3" t="s">
        <v>55</v>
      </c>
      <c r="P114" s="3" t="s">
        <v>682</v>
      </c>
      <c r="Q114" s="3" t="s">
        <v>55</v>
      </c>
      <c r="R114" s="3" t="s">
        <v>683</v>
      </c>
      <c r="S114" s="3">
        <v>1.0</v>
      </c>
      <c r="T114" s="3"/>
      <c r="U114" s="4"/>
      <c r="V114" s="7"/>
      <c r="W114" s="7"/>
      <c r="X114" s="7"/>
      <c r="Y114" s="7"/>
      <c r="Z114" s="7"/>
      <c r="AA114" s="7"/>
      <c r="AB114" s="7"/>
      <c r="AC114" s="7"/>
      <c r="AD114" s="7"/>
      <c r="AE114" s="7"/>
    </row>
    <row r="115" ht="15.75" customHeight="1">
      <c r="A115" s="29">
        <v>122.0</v>
      </c>
      <c r="B115" s="53" t="str">
        <f t="array" ref="B115">INDEX(Quadrat.Details!D:D, MATCH(1,(F115=Quadrat.Details!B:B)*(G115=Quadrat.Details!G:G)*(H115=Quadrat.Details!I:I),0))</f>
        <v>AS</v>
      </c>
      <c r="C115" s="3" t="s">
        <v>72</v>
      </c>
      <c r="D115" s="3" t="s">
        <v>541</v>
      </c>
      <c r="E115" s="40">
        <v>41870.0</v>
      </c>
      <c r="F115" s="54">
        <v>2014.0</v>
      </c>
      <c r="G115" s="3" t="s">
        <v>374</v>
      </c>
      <c r="H115" s="3">
        <v>2.0</v>
      </c>
      <c r="I115" s="55" t="s">
        <v>333</v>
      </c>
      <c r="J115" s="3" t="s">
        <v>334</v>
      </c>
      <c r="K115" s="3" t="s">
        <v>57</v>
      </c>
      <c r="L115" s="39">
        <v>46.0</v>
      </c>
      <c r="M115" s="4">
        <v>1.0</v>
      </c>
      <c r="N115" s="3" t="s">
        <v>502</v>
      </c>
      <c r="O115" s="3" t="s">
        <v>55</v>
      </c>
      <c r="P115" s="3" t="s">
        <v>682</v>
      </c>
      <c r="Q115" s="3" t="s">
        <v>55</v>
      </c>
      <c r="R115" s="3" t="s">
        <v>683</v>
      </c>
      <c r="S115" s="3">
        <v>1.0</v>
      </c>
      <c r="T115" s="3"/>
      <c r="U115" s="4"/>
      <c r="V115" s="7"/>
      <c r="W115" s="7"/>
      <c r="X115" s="7"/>
      <c r="Y115" s="7"/>
      <c r="Z115" s="7"/>
      <c r="AA115" s="7"/>
      <c r="AB115" s="7"/>
      <c r="AC115" s="7"/>
      <c r="AD115" s="7"/>
      <c r="AE115" s="7"/>
    </row>
    <row r="116" ht="15.75" customHeight="1">
      <c r="A116" s="29">
        <v>123.0</v>
      </c>
      <c r="B116" s="53" t="str">
        <f t="array" ref="B116">INDEX(Quadrat.Details!D:D, MATCH(1,(F116=Quadrat.Details!B:B)*(G116=Quadrat.Details!G:G)*(H116=Quadrat.Details!I:I),0))</f>
        <v>AS</v>
      </c>
      <c r="C116" s="3" t="s">
        <v>72</v>
      </c>
      <c r="D116" s="3" t="s">
        <v>541</v>
      </c>
      <c r="E116" s="40">
        <v>41870.0</v>
      </c>
      <c r="F116" s="54">
        <v>2014.0</v>
      </c>
      <c r="G116" s="3" t="s">
        <v>374</v>
      </c>
      <c r="H116" s="3">
        <v>2.0</v>
      </c>
      <c r="I116" s="55" t="s">
        <v>333</v>
      </c>
      <c r="J116" s="3" t="s">
        <v>334</v>
      </c>
      <c r="K116" s="3" t="s">
        <v>57</v>
      </c>
      <c r="L116" s="39">
        <v>38.0</v>
      </c>
      <c r="M116" s="4">
        <v>1.0</v>
      </c>
      <c r="N116" s="3" t="s">
        <v>502</v>
      </c>
      <c r="O116" s="3" t="s">
        <v>55</v>
      </c>
      <c r="P116" s="3" t="s">
        <v>682</v>
      </c>
      <c r="Q116" s="3" t="s">
        <v>55</v>
      </c>
      <c r="R116" s="3" t="s">
        <v>683</v>
      </c>
      <c r="S116" s="3">
        <v>1.0</v>
      </c>
      <c r="T116" s="3"/>
      <c r="U116" s="4"/>
      <c r="V116" s="4"/>
      <c r="W116" s="4"/>
      <c r="X116" s="4"/>
      <c r="Y116" s="4"/>
      <c r="Z116" s="4"/>
      <c r="AA116" s="4"/>
      <c r="AB116" s="4"/>
      <c r="AC116" s="4"/>
      <c r="AD116" s="4"/>
      <c r="AE116" s="7"/>
    </row>
    <row r="117" ht="15.75" customHeight="1">
      <c r="A117" s="29">
        <v>124.0</v>
      </c>
      <c r="B117" s="53" t="str">
        <f t="array" ref="B117">INDEX(Quadrat.Details!D:D, MATCH(1,(F117=Quadrat.Details!B:B)*(G117=Quadrat.Details!G:G)*(H117=Quadrat.Details!I:I),0))</f>
        <v>AS</v>
      </c>
      <c r="C117" s="3" t="s">
        <v>72</v>
      </c>
      <c r="D117" s="3" t="s">
        <v>541</v>
      </c>
      <c r="E117" s="40">
        <v>41870.0</v>
      </c>
      <c r="F117" s="54">
        <v>2014.0</v>
      </c>
      <c r="G117" s="3" t="s">
        <v>374</v>
      </c>
      <c r="H117" s="3">
        <v>2.0</v>
      </c>
      <c r="I117" s="55" t="s">
        <v>235</v>
      </c>
      <c r="J117" s="3" t="s">
        <v>236</v>
      </c>
      <c r="K117" s="3" t="s">
        <v>68</v>
      </c>
      <c r="L117" s="39">
        <v>4.0</v>
      </c>
      <c r="M117" s="4">
        <v>1.0</v>
      </c>
      <c r="N117" s="3" t="s">
        <v>502</v>
      </c>
      <c r="O117" s="3" t="s">
        <v>55</v>
      </c>
      <c r="P117" s="3" t="s">
        <v>692</v>
      </c>
      <c r="Q117" s="3" t="s">
        <v>55</v>
      </c>
      <c r="R117" s="3" t="s">
        <v>683</v>
      </c>
      <c r="S117" s="3">
        <v>1.0</v>
      </c>
      <c r="T117" s="3"/>
      <c r="U117" s="4"/>
      <c r="V117" s="7"/>
      <c r="W117" s="7"/>
      <c r="X117" s="7"/>
      <c r="Y117" s="7"/>
      <c r="Z117" s="7"/>
      <c r="AA117" s="7"/>
      <c r="AB117" s="7"/>
      <c r="AC117" s="7"/>
      <c r="AD117" s="7"/>
      <c r="AE117" s="7"/>
    </row>
    <row r="118" ht="15.75" customHeight="1">
      <c r="A118" s="29">
        <v>125.0</v>
      </c>
      <c r="B118" s="53" t="str">
        <f t="array" ref="B118">INDEX(Quadrat.Details!D:D, MATCH(1,(F118=Quadrat.Details!B:B)*(G118=Quadrat.Details!G:G)*(H118=Quadrat.Details!I:I),0))</f>
        <v>AS</v>
      </c>
      <c r="C118" s="3" t="s">
        <v>72</v>
      </c>
      <c r="D118" s="3" t="s">
        <v>541</v>
      </c>
      <c r="E118" s="40">
        <v>41870.0</v>
      </c>
      <c r="F118" s="54">
        <v>2014.0</v>
      </c>
      <c r="G118" s="3" t="s">
        <v>374</v>
      </c>
      <c r="H118" s="3">
        <v>2.0</v>
      </c>
      <c r="I118" s="55" t="s">
        <v>235</v>
      </c>
      <c r="J118" s="3" t="s">
        <v>236</v>
      </c>
      <c r="K118" s="3" t="s">
        <v>68</v>
      </c>
      <c r="L118" s="39">
        <v>6.0</v>
      </c>
      <c r="M118" s="4">
        <v>1.0</v>
      </c>
      <c r="N118" s="3" t="s">
        <v>502</v>
      </c>
      <c r="O118" s="3" t="s">
        <v>55</v>
      </c>
      <c r="P118" s="3" t="s">
        <v>692</v>
      </c>
      <c r="Q118" s="3" t="s">
        <v>55</v>
      </c>
      <c r="R118" s="3" t="s">
        <v>683</v>
      </c>
      <c r="S118" s="3">
        <v>1.0</v>
      </c>
      <c r="T118" s="3"/>
      <c r="U118" s="4"/>
      <c r="V118" s="4"/>
      <c r="W118" s="4"/>
      <c r="X118" s="4"/>
      <c r="Y118" s="4"/>
      <c r="Z118" s="4"/>
      <c r="AA118" s="4"/>
      <c r="AB118" s="4"/>
      <c r="AC118" s="4"/>
      <c r="AD118" s="4"/>
      <c r="AE118" s="7"/>
    </row>
    <row r="119" ht="15.75" customHeight="1">
      <c r="A119" s="29">
        <v>126.0</v>
      </c>
      <c r="B119" s="53" t="str">
        <f t="array" ref="B119">INDEX(Quadrat.Details!D:D, MATCH(1,(F119=Quadrat.Details!B:B)*(G119=Quadrat.Details!G:G)*(H119=Quadrat.Details!I:I),0))</f>
        <v>AS</v>
      </c>
      <c r="C119" s="3" t="s">
        <v>72</v>
      </c>
      <c r="D119" s="3" t="s">
        <v>541</v>
      </c>
      <c r="E119" s="40">
        <v>41870.0</v>
      </c>
      <c r="F119" s="54">
        <v>2014.0</v>
      </c>
      <c r="G119" s="3" t="s">
        <v>374</v>
      </c>
      <c r="H119" s="3">
        <v>2.0</v>
      </c>
      <c r="I119" s="55" t="s">
        <v>235</v>
      </c>
      <c r="J119" s="3" t="s">
        <v>236</v>
      </c>
      <c r="K119" s="3" t="s">
        <v>68</v>
      </c>
      <c r="L119" s="39">
        <v>3.0</v>
      </c>
      <c r="M119" s="4">
        <v>1.0</v>
      </c>
      <c r="N119" s="3" t="s">
        <v>502</v>
      </c>
      <c r="O119" s="3" t="s">
        <v>55</v>
      </c>
      <c r="P119" s="3" t="s">
        <v>692</v>
      </c>
      <c r="Q119" s="3" t="s">
        <v>55</v>
      </c>
      <c r="R119" s="3" t="s">
        <v>683</v>
      </c>
      <c r="S119" s="3">
        <v>1.0</v>
      </c>
      <c r="T119" s="3"/>
      <c r="U119" s="4"/>
      <c r="V119" s="4"/>
      <c r="W119" s="4"/>
      <c r="X119" s="4"/>
      <c r="Y119" s="4"/>
      <c r="Z119" s="4"/>
      <c r="AA119" s="4"/>
      <c r="AB119" s="4"/>
      <c r="AC119" s="4"/>
      <c r="AD119" s="4"/>
      <c r="AE119" s="7"/>
    </row>
    <row r="120" ht="15.75" customHeight="1">
      <c r="A120" s="29">
        <v>127.0</v>
      </c>
      <c r="B120" s="53" t="str">
        <f t="array" ref="B120">INDEX(Quadrat.Details!D:D, MATCH(1,(F120=Quadrat.Details!B:B)*(G120=Quadrat.Details!G:G)*(H120=Quadrat.Details!I:I),0))</f>
        <v>AS</v>
      </c>
      <c r="C120" s="3" t="s">
        <v>72</v>
      </c>
      <c r="D120" s="3" t="s">
        <v>541</v>
      </c>
      <c r="E120" s="40">
        <v>41870.0</v>
      </c>
      <c r="F120" s="54">
        <v>2014.0</v>
      </c>
      <c r="G120" s="3" t="s">
        <v>374</v>
      </c>
      <c r="H120" s="3">
        <v>2.0</v>
      </c>
      <c r="I120" s="55" t="s">
        <v>235</v>
      </c>
      <c r="J120" s="3" t="s">
        <v>236</v>
      </c>
      <c r="K120" s="3" t="s">
        <v>68</v>
      </c>
      <c r="L120" s="39">
        <v>3.0</v>
      </c>
      <c r="M120" s="4">
        <v>1.0</v>
      </c>
      <c r="N120" s="3" t="s">
        <v>502</v>
      </c>
      <c r="O120" s="3" t="s">
        <v>55</v>
      </c>
      <c r="P120" s="3" t="s">
        <v>692</v>
      </c>
      <c r="Q120" s="3" t="s">
        <v>55</v>
      </c>
      <c r="R120" s="3" t="s">
        <v>683</v>
      </c>
      <c r="S120" s="3">
        <v>1.0</v>
      </c>
      <c r="T120" s="3"/>
      <c r="U120" s="4"/>
      <c r="V120" s="4"/>
      <c r="W120" s="4"/>
      <c r="X120" s="4"/>
      <c r="Y120" s="4"/>
      <c r="Z120" s="4"/>
      <c r="AA120" s="4"/>
      <c r="AB120" s="4"/>
      <c r="AC120" s="4"/>
      <c r="AD120" s="4"/>
      <c r="AE120" s="7"/>
    </row>
    <row r="121" ht="15.75" customHeight="1">
      <c r="A121" s="29">
        <v>128.0</v>
      </c>
      <c r="B121" s="53" t="str">
        <f t="array" ref="B121">INDEX(Quadrat.Details!D:D, MATCH(1,(F121=Quadrat.Details!B:B)*(G121=Quadrat.Details!G:G)*(H121=Quadrat.Details!I:I),0))</f>
        <v>AS</v>
      </c>
      <c r="C121" s="3" t="s">
        <v>72</v>
      </c>
      <c r="D121" s="3" t="s">
        <v>541</v>
      </c>
      <c r="E121" s="40">
        <v>41870.0</v>
      </c>
      <c r="F121" s="54">
        <v>2014.0</v>
      </c>
      <c r="G121" s="3" t="s">
        <v>374</v>
      </c>
      <c r="H121" s="3">
        <v>2.0</v>
      </c>
      <c r="I121" s="55" t="s">
        <v>235</v>
      </c>
      <c r="J121" s="3" t="s">
        <v>236</v>
      </c>
      <c r="K121" s="3" t="s">
        <v>68</v>
      </c>
      <c r="L121" s="39">
        <v>5.0</v>
      </c>
      <c r="M121" s="4">
        <v>1.0</v>
      </c>
      <c r="N121" s="3" t="s">
        <v>502</v>
      </c>
      <c r="O121" s="3" t="s">
        <v>55</v>
      </c>
      <c r="P121" s="3" t="s">
        <v>692</v>
      </c>
      <c r="Q121" s="3" t="s">
        <v>55</v>
      </c>
      <c r="R121" s="3" t="s">
        <v>683</v>
      </c>
      <c r="S121" s="3">
        <v>1.0</v>
      </c>
      <c r="T121" s="3"/>
      <c r="U121" s="4"/>
      <c r="V121" s="4"/>
      <c r="W121" s="4"/>
      <c r="X121" s="4"/>
      <c r="Y121" s="4"/>
      <c r="Z121" s="4"/>
      <c r="AA121" s="4"/>
      <c r="AB121" s="4"/>
      <c r="AC121" s="4"/>
      <c r="AD121" s="4"/>
      <c r="AE121" s="7"/>
    </row>
    <row r="122" ht="15.75" customHeight="1">
      <c r="A122" s="29">
        <v>129.0</v>
      </c>
      <c r="B122" s="53" t="str">
        <f t="array" ref="B122">INDEX(Quadrat.Details!D:D, MATCH(1,(F122=Quadrat.Details!B:B)*(G122=Quadrat.Details!G:G)*(H122=Quadrat.Details!I:I),0))</f>
        <v>AS</v>
      </c>
      <c r="C122" s="3" t="s">
        <v>72</v>
      </c>
      <c r="D122" s="3" t="s">
        <v>541</v>
      </c>
      <c r="E122" s="40">
        <v>41870.0</v>
      </c>
      <c r="F122" s="54">
        <v>2014.0</v>
      </c>
      <c r="G122" s="3" t="s">
        <v>374</v>
      </c>
      <c r="H122" s="3">
        <v>2.0</v>
      </c>
      <c r="I122" s="55" t="s">
        <v>235</v>
      </c>
      <c r="J122" s="3" t="s">
        <v>236</v>
      </c>
      <c r="K122" s="3" t="s">
        <v>68</v>
      </c>
      <c r="L122" s="39">
        <v>1.0</v>
      </c>
      <c r="M122" s="4">
        <v>1.0</v>
      </c>
      <c r="N122" s="3" t="s">
        <v>502</v>
      </c>
      <c r="O122" s="3" t="s">
        <v>55</v>
      </c>
      <c r="P122" s="3" t="s">
        <v>692</v>
      </c>
      <c r="Q122" s="3" t="s">
        <v>55</v>
      </c>
      <c r="R122" s="3" t="s">
        <v>683</v>
      </c>
      <c r="S122" s="3">
        <v>1.0</v>
      </c>
      <c r="T122" s="3"/>
      <c r="U122" s="4"/>
      <c r="V122" s="4"/>
      <c r="W122" s="4"/>
      <c r="X122" s="4"/>
      <c r="Y122" s="4"/>
      <c r="Z122" s="4"/>
      <c r="AA122" s="4"/>
      <c r="AB122" s="4"/>
      <c r="AC122" s="4"/>
      <c r="AD122" s="4"/>
      <c r="AE122" s="7"/>
    </row>
    <row r="123" ht="15.75" customHeight="1">
      <c r="A123" s="29">
        <v>130.0</v>
      </c>
      <c r="B123" s="53" t="str">
        <f t="array" ref="B123">INDEX(Quadrat.Details!D:D, MATCH(1,(F123=Quadrat.Details!B:B)*(G123=Quadrat.Details!G:G)*(H123=Quadrat.Details!I:I),0))</f>
        <v>AS</v>
      </c>
      <c r="C123" s="3" t="s">
        <v>72</v>
      </c>
      <c r="D123" s="3" t="s">
        <v>541</v>
      </c>
      <c r="E123" s="40">
        <v>41870.0</v>
      </c>
      <c r="F123" s="54">
        <v>2014.0</v>
      </c>
      <c r="G123" s="3" t="s">
        <v>374</v>
      </c>
      <c r="H123" s="3">
        <v>2.0</v>
      </c>
      <c r="I123" s="55" t="s">
        <v>314</v>
      </c>
      <c r="J123" s="3" t="s">
        <v>315</v>
      </c>
      <c r="K123" s="3" t="s">
        <v>57</v>
      </c>
      <c r="L123" s="39">
        <v>20.0</v>
      </c>
      <c r="M123" s="4">
        <v>1.0</v>
      </c>
      <c r="N123" s="3" t="s">
        <v>502</v>
      </c>
      <c r="O123" s="3" t="s">
        <v>55</v>
      </c>
      <c r="P123" s="3" t="s">
        <v>682</v>
      </c>
      <c r="Q123" s="3" t="s">
        <v>55</v>
      </c>
      <c r="R123" s="3" t="s">
        <v>683</v>
      </c>
      <c r="S123" s="3">
        <v>1.0</v>
      </c>
      <c r="T123" s="3"/>
      <c r="U123" s="4"/>
      <c r="V123" s="7"/>
      <c r="W123" s="7"/>
      <c r="X123" s="7"/>
      <c r="Y123" s="7"/>
      <c r="Z123" s="7"/>
      <c r="AA123" s="7"/>
      <c r="AB123" s="7"/>
      <c r="AC123" s="7"/>
      <c r="AD123" s="7"/>
      <c r="AE123" s="7"/>
    </row>
    <row r="124" ht="15.75" customHeight="1">
      <c r="A124" s="29">
        <v>131.0</v>
      </c>
      <c r="B124" s="53" t="str">
        <f t="array" ref="B124">INDEX(Quadrat.Details!D:D, MATCH(1,(F124=Quadrat.Details!B:B)*(G124=Quadrat.Details!G:G)*(H124=Quadrat.Details!I:I),0))</f>
        <v>AS</v>
      </c>
      <c r="C124" s="3" t="s">
        <v>72</v>
      </c>
      <c r="D124" s="3" t="s">
        <v>541</v>
      </c>
      <c r="E124" s="40">
        <v>41870.0</v>
      </c>
      <c r="F124" s="54">
        <v>2014.0</v>
      </c>
      <c r="G124" s="3" t="s">
        <v>374</v>
      </c>
      <c r="H124" s="3">
        <v>2.0</v>
      </c>
      <c r="I124" s="55" t="s">
        <v>314</v>
      </c>
      <c r="J124" s="3" t="s">
        <v>315</v>
      </c>
      <c r="K124" s="3" t="s">
        <v>57</v>
      </c>
      <c r="L124" s="39">
        <v>13.0</v>
      </c>
      <c r="M124" s="4">
        <v>1.0</v>
      </c>
      <c r="N124" s="3" t="s">
        <v>502</v>
      </c>
      <c r="O124" s="3" t="s">
        <v>55</v>
      </c>
      <c r="P124" s="3" t="s">
        <v>682</v>
      </c>
      <c r="Q124" s="3" t="s">
        <v>55</v>
      </c>
      <c r="R124" s="3" t="s">
        <v>683</v>
      </c>
      <c r="S124" s="3">
        <v>1.0</v>
      </c>
      <c r="T124" s="3"/>
      <c r="U124" s="4"/>
      <c r="V124" s="4"/>
      <c r="W124" s="4"/>
      <c r="X124" s="4"/>
      <c r="Y124" s="4"/>
      <c r="Z124" s="4"/>
      <c r="AA124" s="4"/>
      <c r="AB124" s="4"/>
      <c r="AC124" s="4"/>
      <c r="AD124" s="4"/>
      <c r="AE124" s="7"/>
    </row>
    <row r="125" ht="15.75" customHeight="1">
      <c r="A125" s="29">
        <v>132.0</v>
      </c>
      <c r="B125" s="53" t="str">
        <f t="array" ref="B125">INDEX(Quadrat.Details!D:D, MATCH(1,(F125=Quadrat.Details!B:B)*(G125=Quadrat.Details!G:G)*(H125=Quadrat.Details!I:I),0))</f>
        <v>AS</v>
      </c>
      <c r="C125" s="3" t="s">
        <v>72</v>
      </c>
      <c r="D125" s="3" t="s">
        <v>541</v>
      </c>
      <c r="E125" s="40">
        <v>41870.0</v>
      </c>
      <c r="F125" s="54">
        <v>2014.0</v>
      </c>
      <c r="G125" s="3" t="s">
        <v>374</v>
      </c>
      <c r="H125" s="3">
        <v>2.0</v>
      </c>
      <c r="I125" s="55" t="s">
        <v>314</v>
      </c>
      <c r="J125" s="3" t="s">
        <v>315</v>
      </c>
      <c r="K125" s="3" t="s">
        <v>57</v>
      </c>
      <c r="L125" s="39">
        <v>13.0</v>
      </c>
      <c r="M125" s="4">
        <v>1.0</v>
      </c>
      <c r="N125" s="3" t="s">
        <v>502</v>
      </c>
      <c r="O125" s="3" t="s">
        <v>55</v>
      </c>
      <c r="P125" s="3" t="s">
        <v>682</v>
      </c>
      <c r="Q125" s="3" t="s">
        <v>55</v>
      </c>
      <c r="R125" s="3" t="s">
        <v>683</v>
      </c>
      <c r="S125" s="3">
        <v>1.0</v>
      </c>
      <c r="T125" s="3"/>
      <c r="U125" s="4"/>
      <c r="V125" s="4"/>
      <c r="W125" s="4"/>
      <c r="X125" s="4"/>
      <c r="Y125" s="4"/>
      <c r="Z125" s="4"/>
      <c r="AA125" s="4"/>
      <c r="AB125" s="4"/>
      <c r="AC125" s="4"/>
      <c r="AD125" s="4"/>
      <c r="AE125" s="7"/>
    </row>
    <row r="126" ht="15.75" customHeight="1">
      <c r="A126" s="29">
        <v>133.0</v>
      </c>
      <c r="B126" s="53" t="str">
        <f t="array" ref="B126">INDEX(Quadrat.Details!D:D, MATCH(1,(F126=Quadrat.Details!B:B)*(G126=Quadrat.Details!G:G)*(H126=Quadrat.Details!I:I),0))</f>
        <v>AS</v>
      </c>
      <c r="C126" s="3" t="s">
        <v>72</v>
      </c>
      <c r="D126" s="3" t="s">
        <v>541</v>
      </c>
      <c r="E126" s="40">
        <v>41870.0</v>
      </c>
      <c r="F126" s="54">
        <v>2014.0</v>
      </c>
      <c r="G126" s="3" t="s">
        <v>374</v>
      </c>
      <c r="H126" s="3">
        <v>2.0</v>
      </c>
      <c r="I126" s="55" t="s">
        <v>314</v>
      </c>
      <c r="J126" s="3" t="s">
        <v>315</v>
      </c>
      <c r="K126" s="3" t="s">
        <v>57</v>
      </c>
      <c r="L126" s="39">
        <v>12.0</v>
      </c>
      <c r="M126" s="4">
        <v>1.0</v>
      </c>
      <c r="N126" s="3" t="s">
        <v>502</v>
      </c>
      <c r="O126" s="3" t="s">
        <v>55</v>
      </c>
      <c r="P126" s="3" t="s">
        <v>682</v>
      </c>
      <c r="Q126" s="3" t="s">
        <v>55</v>
      </c>
      <c r="R126" s="3" t="s">
        <v>683</v>
      </c>
      <c r="S126" s="3">
        <v>1.0</v>
      </c>
      <c r="T126" s="3"/>
      <c r="U126" s="4"/>
      <c r="V126" s="4"/>
      <c r="W126" s="4"/>
      <c r="X126" s="4"/>
      <c r="Y126" s="4"/>
      <c r="Z126" s="4"/>
      <c r="AA126" s="4"/>
      <c r="AB126" s="4"/>
      <c r="AC126" s="4"/>
      <c r="AD126" s="4"/>
      <c r="AE126" s="7"/>
    </row>
    <row r="127" ht="15.75" customHeight="1">
      <c r="A127" s="29">
        <v>133.0</v>
      </c>
      <c r="B127" s="53" t="str">
        <f t="array" ref="B127">INDEX(Quadrat.Details!D:D, MATCH(1,(F127=Quadrat.Details!B:B)*(G127=Quadrat.Details!G:G)*(H127=Quadrat.Details!I:I),0))</f>
        <v>AS</v>
      </c>
      <c r="C127" s="3" t="s">
        <v>72</v>
      </c>
      <c r="D127" s="3" t="s">
        <v>541</v>
      </c>
      <c r="E127" s="40">
        <v>41870.0</v>
      </c>
      <c r="F127" s="54">
        <v>2014.0</v>
      </c>
      <c r="G127" s="3" t="s">
        <v>374</v>
      </c>
      <c r="H127" s="3">
        <v>2.0</v>
      </c>
      <c r="I127" s="55" t="s">
        <v>307</v>
      </c>
      <c r="J127" s="3" t="s">
        <v>308</v>
      </c>
      <c r="K127" s="3" t="s">
        <v>57</v>
      </c>
      <c r="L127" s="39">
        <v>11.0</v>
      </c>
      <c r="M127" s="4">
        <v>1.0</v>
      </c>
      <c r="N127" s="3" t="s">
        <v>502</v>
      </c>
      <c r="O127" s="3" t="s">
        <v>55</v>
      </c>
      <c r="P127" s="3" t="s">
        <v>682</v>
      </c>
      <c r="Q127" s="3" t="s">
        <v>55</v>
      </c>
      <c r="R127" s="3" t="s">
        <v>683</v>
      </c>
      <c r="S127" s="3">
        <v>1.0</v>
      </c>
      <c r="T127" s="3"/>
      <c r="U127" s="4"/>
      <c r="V127" s="7"/>
      <c r="W127" s="7"/>
      <c r="X127" s="7"/>
      <c r="Y127" s="7"/>
      <c r="Z127" s="7"/>
      <c r="AA127" s="7"/>
      <c r="AB127" s="7"/>
      <c r="AC127" s="7"/>
      <c r="AD127" s="7"/>
      <c r="AE127" s="7"/>
    </row>
    <row r="128" ht="15.75" customHeight="1">
      <c r="A128" s="29">
        <v>133.0</v>
      </c>
      <c r="B128" s="53" t="str">
        <f t="array" ref="B128">INDEX(Quadrat.Details!D:D, MATCH(1,(F128=Quadrat.Details!B:B)*(G128=Quadrat.Details!G:G)*(H128=Quadrat.Details!I:I),0))</f>
        <v>AS</v>
      </c>
      <c r="C128" s="3" t="s">
        <v>72</v>
      </c>
      <c r="D128" s="3" t="s">
        <v>541</v>
      </c>
      <c r="E128" s="40">
        <v>41870.0</v>
      </c>
      <c r="F128" s="54">
        <v>2014.0</v>
      </c>
      <c r="G128" s="3" t="s">
        <v>374</v>
      </c>
      <c r="H128" s="3">
        <v>2.0</v>
      </c>
      <c r="I128" s="55" t="s">
        <v>307</v>
      </c>
      <c r="J128" s="3" t="s">
        <v>308</v>
      </c>
      <c r="K128" s="3" t="s">
        <v>57</v>
      </c>
      <c r="L128" s="39">
        <v>12.0</v>
      </c>
      <c r="M128" s="4">
        <v>1.0</v>
      </c>
      <c r="N128" s="3" t="s">
        <v>502</v>
      </c>
      <c r="O128" s="3" t="s">
        <v>55</v>
      </c>
      <c r="P128" s="3" t="s">
        <v>682</v>
      </c>
      <c r="Q128" s="3" t="s">
        <v>55</v>
      </c>
      <c r="R128" s="3" t="s">
        <v>683</v>
      </c>
      <c r="S128" s="3">
        <v>1.0</v>
      </c>
      <c r="T128" s="3"/>
      <c r="U128" s="4"/>
      <c r="V128" s="4"/>
      <c r="W128" s="4"/>
      <c r="X128" s="4"/>
      <c r="Y128" s="4"/>
      <c r="Z128" s="4"/>
      <c r="AA128" s="4"/>
      <c r="AB128" s="4"/>
      <c r="AC128" s="4"/>
      <c r="AD128" s="4"/>
      <c r="AE128" s="7"/>
    </row>
    <row r="129" ht="15.75" customHeight="1">
      <c r="A129" s="29">
        <v>133.0</v>
      </c>
      <c r="B129" s="53" t="str">
        <f t="array" ref="B129">INDEX(Quadrat.Details!D:D, MATCH(1,(F129=Quadrat.Details!B:B)*(G129=Quadrat.Details!G:G)*(H129=Quadrat.Details!I:I),0))</f>
        <v>AS</v>
      </c>
      <c r="C129" s="3" t="s">
        <v>72</v>
      </c>
      <c r="D129" s="3" t="s">
        <v>541</v>
      </c>
      <c r="E129" s="40">
        <v>41870.0</v>
      </c>
      <c r="F129" s="54">
        <v>2014.0</v>
      </c>
      <c r="G129" s="3" t="s">
        <v>374</v>
      </c>
      <c r="H129" s="3">
        <v>2.0</v>
      </c>
      <c r="I129" s="55" t="s">
        <v>307</v>
      </c>
      <c r="J129" s="3" t="s">
        <v>308</v>
      </c>
      <c r="K129" s="3" t="s">
        <v>57</v>
      </c>
      <c r="L129" s="39">
        <v>8.0</v>
      </c>
      <c r="M129" s="4">
        <v>1.0</v>
      </c>
      <c r="N129" s="3" t="s">
        <v>502</v>
      </c>
      <c r="O129" s="3" t="s">
        <v>55</v>
      </c>
      <c r="P129" s="3" t="s">
        <v>692</v>
      </c>
      <c r="Q129" s="3" t="s">
        <v>55</v>
      </c>
      <c r="R129" s="3" t="s">
        <v>683</v>
      </c>
      <c r="S129" s="3">
        <v>1.0</v>
      </c>
      <c r="T129" s="3"/>
      <c r="U129" s="4"/>
      <c r="V129" s="4"/>
      <c r="W129" s="4"/>
      <c r="X129" s="4"/>
      <c r="Y129" s="4"/>
      <c r="Z129" s="4"/>
      <c r="AA129" s="4"/>
      <c r="AB129" s="4"/>
      <c r="AC129" s="4"/>
      <c r="AD129" s="4"/>
      <c r="AE129" s="7"/>
    </row>
    <row r="130" ht="15.75" customHeight="1">
      <c r="A130" s="29">
        <v>133.0</v>
      </c>
      <c r="B130" s="53" t="str">
        <f t="array" ref="B130">INDEX(Quadrat.Details!D:D, MATCH(1,(F130=Quadrat.Details!B:B)*(G130=Quadrat.Details!G:G)*(H130=Quadrat.Details!I:I),0))</f>
        <v>AS</v>
      </c>
      <c r="C130" s="3" t="s">
        <v>72</v>
      </c>
      <c r="D130" s="3" t="s">
        <v>541</v>
      </c>
      <c r="E130" s="40">
        <v>41870.0</v>
      </c>
      <c r="F130" s="54">
        <v>2014.0</v>
      </c>
      <c r="G130" s="3" t="s">
        <v>374</v>
      </c>
      <c r="H130" s="3">
        <v>2.0</v>
      </c>
      <c r="I130" s="55" t="s">
        <v>307</v>
      </c>
      <c r="J130" s="3" t="s">
        <v>308</v>
      </c>
      <c r="K130" s="3" t="s">
        <v>57</v>
      </c>
      <c r="L130" s="39">
        <v>10.0</v>
      </c>
      <c r="M130" s="4">
        <v>1.0</v>
      </c>
      <c r="N130" s="3" t="s">
        <v>502</v>
      </c>
      <c r="O130" s="3" t="s">
        <v>55</v>
      </c>
      <c r="P130" s="3" t="s">
        <v>682</v>
      </c>
      <c r="Q130" s="3" t="s">
        <v>55</v>
      </c>
      <c r="R130" s="3" t="s">
        <v>683</v>
      </c>
      <c r="S130" s="3">
        <v>1.0</v>
      </c>
      <c r="T130" s="3"/>
      <c r="U130" s="4"/>
      <c r="V130" s="4"/>
      <c r="W130" s="4"/>
      <c r="X130" s="4"/>
      <c r="Y130" s="4"/>
      <c r="Z130" s="4"/>
      <c r="AA130" s="4"/>
      <c r="AB130" s="4"/>
      <c r="AC130" s="4"/>
      <c r="AD130" s="4"/>
      <c r="AE130" s="7"/>
    </row>
    <row r="131" ht="15.75" customHeight="1">
      <c r="A131" s="29">
        <v>133.0</v>
      </c>
      <c r="B131" s="53" t="str">
        <f t="array" ref="B131">INDEX(Quadrat.Details!D:D, MATCH(1,(F131=Quadrat.Details!B:B)*(G131=Quadrat.Details!G:G)*(H131=Quadrat.Details!I:I),0))</f>
        <v>AS</v>
      </c>
      <c r="C131" s="3" t="s">
        <v>72</v>
      </c>
      <c r="D131" s="3" t="s">
        <v>541</v>
      </c>
      <c r="E131" s="40">
        <v>41870.0</v>
      </c>
      <c r="F131" s="54">
        <v>2014.0</v>
      </c>
      <c r="G131" s="3" t="s">
        <v>377</v>
      </c>
      <c r="H131" s="3">
        <v>1.0</v>
      </c>
      <c r="I131" s="55" t="s">
        <v>110</v>
      </c>
      <c r="J131" s="3" t="s">
        <v>111</v>
      </c>
      <c r="K131" s="3" t="s">
        <v>57</v>
      </c>
      <c r="L131" s="39">
        <v>17.0</v>
      </c>
      <c r="M131" s="4">
        <v>1.0</v>
      </c>
      <c r="N131" s="3" t="s">
        <v>502</v>
      </c>
      <c r="O131" s="3" t="s">
        <v>55</v>
      </c>
      <c r="P131" s="3" t="s">
        <v>682</v>
      </c>
      <c r="Q131" s="3" t="s">
        <v>55</v>
      </c>
      <c r="R131" s="3" t="s">
        <v>683</v>
      </c>
      <c r="S131" s="3">
        <v>1.0</v>
      </c>
      <c r="T131" s="3"/>
      <c r="U131" s="4"/>
      <c r="V131" s="7"/>
      <c r="W131" s="7"/>
      <c r="X131" s="7"/>
      <c r="Y131" s="7"/>
      <c r="Z131" s="7"/>
      <c r="AA131" s="7"/>
      <c r="AB131" s="7"/>
      <c r="AC131" s="7"/>
      <c r="AD131" s="7"/>
      <c r="AE131" s="7"/>
    </row>
    <row r="132" ht="15.75" customHeight="1">
      <c r="A132" s="29">
        <v>133.0</v>
      </c>
      <c r="B132" s="53" t="str">
        <f t="array" ref="B132">INDEX(Quadrat.Details!D:D, MATCH(1,(F132=Quadrat.Details!B:B)*(G132=Quadrat.Details!G:G)*(H132=Quadrat.Details!I:I),0))</f>
        <v>AS</v>
      </c>
      <c r="C132" s="3" t="s">
        <v>72</v>
      </c>
      <c r="D132" s="3" t="s">
        <v>541</v>
      </c>
      <c r="E132" s="40">
        <v>41870.0</v>
      </c>
      <c r="F132" s="54">
        <v>2014.0</v>
      </c>
      <c r="G132" s="3" t="s">
        <v>402</v>
      </c>
      <c r="H132" s="3">
        <v>1.0</v>
      </c>
      <c r="I132" s="55" t="s">
        <v>349</v>
      </c>
      <c r="J132" s="3" t="s">
        <v>350</v>
      </c>
      <c r="K132" s="3" t="s">
        <v>80</v>
      </c>
      <c r="L132" s="39">
        <v>19.0</v>
      </c>
      <c r="M132" s="4">
        <v>1.0</v>
      </c>
      <c r="N132" s="3" t="s">
        <v>502</v>
      </c>
      <c r="O132" s="3" t="s">
        <v>55</v>
      </c>
      <c r="P132" s="3" t="s">
        <v>682</v>
      </c>
      <c r="Q132" s="3" t="s">
        <v>55</v>
      </c>
      <c r="R132" s="3" t="s">
        <v>683</v>
      </c>
      <c r="S132" s="3">
        <v>1.0</v>
      </c>
      <c r="T132" s="3"/>
      <c r="U132" s="4"/>
      <c r="V132" s="7"/>
      <c r="W132" s="7"/>
      <c r="X132" s="7"/>
      <c r="Y132" s="7"/>
      <c r="Z132" s="7"/>
      <c r="AA132" s="7"/>
      <c r="AB132" s="7"/>
      <c r="AC132" s="7"/>
      <c r="AD132" s="7"/>
      <c r="AE132" s="7"/>
    </row>
    <row r="133" ht="15.75" customHeight="1">
      <c r="A133" s="29">
        <v>133.0</v>
      </c>
      <c r="B133" s="53" t="str">
        <f t="array" ref="B133">INDEX(Quadrat.Details!D:D, MATCH(1,(F133=Quadrat.Details!B:B)*(G133=Quadrat.Details!G:G)*(H133=Quadrat.Details!I:I),0))</f>
        <v>AS</v>
      </c>
      <c r="C133" s="3" t="s">
        <v>72</v>
      </c>
      <c r="D133" s="3" t="s">
        <v>541</v>
      </c>
      <c r="E133" s="40">
        <v>41870.0</v>
      </c>
      <c r="F133" s="54">
        <v>2014.0</v>
      </c>
      <c r="G133" s="3" t="s">
        <v>402</v>
      </c>
      <c r="H133" s="3">
        <v>1.0</v>
      </c>
      <c r="I133" s="55" t="s">
        <v>349</v>
      </c>
      <c r="J133" s="3" t="s">
        <v>350</v>
      </c>
      <c r="K133" s="3" t="s">
        <v>80</v>
      </c>
      <c r="L133" s="39">
        <v>12.0</v>
      </c>
      <c r="M133" s="4">
        <v>1.0</v>
      </c>
      <c r="N133" s="3" t="s">
        <v>502</v>
      </c>
      <c r="O133" s="3" t="s">
        <v>55</v>
      </c>
      <c r="P133" s="3" t="s">
        <v>682</v>
      </c>
      <c r="Q133" s="3" t="s">
        <v>55</v>
      </c>
      <c r="R133" s="3" t="s">
        <v>683</v>
      </c>
      <c r="S133" s="3">
        <v>1.0</v>
      </c>
      <c r="T133" s="3"/>
      <c r="U133" s="4"/>
      <c r="V133" s="7"/>
      <c r="W133" s="7"/>
      <c r="X133" s="7"/>
      <c r="Y133" s="7"/>
      <c r="Z133" s="7"/>
      <c r="AA133" s="7"/>
      <c r="AB133" s="7"/>
      <c r="AC133" s="7"/>
      <c r="AD133" s="7"/>
      <c r="AE133" s="7"/>
    </row>
    <row r="134" ht="15.75" customHeight="1">
      <c r="A134" s="29">
        <v>133.0</v>
      </c>
      <c r="B134" s="53" t="str">
        <f t="array" ref="B134">INDEX(Quadrat.Details!D:D, MATCH(1,(F134=Quadrat.Details!B:B)*(G134=Quadrat.Details!G:G)*(H134=Quadrat.Details!I:I),0))</f>
        <v>AS</v>
      </c>
      <c r="C134" s="3" t="s">
        <v>72</v>
      </c>
      <c r="D134" s="3" t="s">
        <v>541</v>
      </c>
      <c r="E134" s="40">
        <v>41870.0</v>
      </c>
      <c r="F134" s="54">
        <v>2014.0</v>
      </c>
      <c r="G134" s="3" t="s">
        <v>402</v>
      </c>
      <c r="H134" s="3">
        <v>1.0</v>
      </c>
      <c r="I134" s="3" t="s">
        <v>178</v>
      </c>
      <c r="J134" s="3" t="s">
        <v>179</v>
      </c>
      <c r="K134" s="3" t="s">
        <v>74</v>
      </c>
      <c r="L134" s="39">
        <v>20.0</v>
      </c>
      <c r="M134" s="4">
        <v>1.0</v>
      </c>
      <c r="N134" s="3" t="s">
        <v>502</v>
      </c>
      <c r="O134" s="3" t="s">
        <v>55</v>
      </c>
      <c r="P134" s="3" t="s">
        <v>682</v>
      </c>
      <c r="Q134" s="3" t="s">
        <v>55</v>
      </c>
      <c r="R134" s="3" t="s">
        <v>695</v>
      </c>
      <c r="S134" s="3">
        <v>1.0</v>
      </c>
      <c r="T134" s="3" t="s">
        <v>698</v>
      </c>
      <c r="U134" s="4"/>
      <c r="V134" s="7"/>
      <c r="W134" s="7"/>
      <c r="X134" s="7"/>
      <c r="Y134" s="7"/>
      <c r="Z134" s="7"/>
      <c r="AA134" s="7"/>
      <c r="AB134" s="7"/>
      <c r="AC134" s="7"/>
      <c r="AD134" s="7"/>
      <c r="AE134" s="7"/>
    </row>
    <row r="135" ht="15.75" customHeight="1">
      <c r="A135" s="29">
        <v>133.0</v>
      </c>
      <c r="B135" s="53" t="str">
        <f t="array" ref="B135">INDEX(Quadrat.Details!D:D, MATCH(1,(F135=Quadrat.Details!B:B)*(G135=Quadrat.Details!G:G)*(H135=Quadrat.Details!I:I),0))</f>
        <v>AS</v>
      </c>
      <c r="C135" s="3" t="s">
        <v>72</v>
      </c>
      <c r="D135" s="3" t="s">
        <v>541</v>
      </c>
      <c r="E135" s="40">
        <v>41870.0</v>
      </c>
      <c r="F135" s="54">
        <v>2014.0</v>
      </c>
      <c r="G135" s="3" t="s">
        <v>402</v>
      </c>
      <c r="H135" s="3">
        <v>1.0</v>
      </c>
      <c r="I135" s="3" t="s">
        <v>178</v>
      </c>
      <c r="J135" s="3" t="s">
        <v>179</v>
      </c>
      <c r="K135" s="3" t="s">
        <v>74</v>
      </c>
      <c r="L135" s="39">
        <v>15.0</v>
      </c>
      <c r="M135" s="4">
        <v>1.0</v>
      </c>
      <c r="N135" s="3" t="s">
        <v>502</v>
      </c>
      <c r="O135" s="3" t="s">
        <v>55</v>
      </c>
      <c r="P135" s="3" t="s">
        <v>682</v>
      </c>
      <c r="Q135" s="3" t="s">
        <v>55</v>
      </c>
      <c r="R135" s="3" t="s">
        <v>695</v>
      </c>
      <c r="S135" s="3">
        <v>1.0</v>
      </c>
      <c r="T135" s="3"/>
      <c r="U135" s="4"/>
      <c r="V135" s="4"/>
      <c r="W135" s="4"/>
      <c r="X135" s="4"/>
      <c r="Y135" s="4"/>
      <c r="Z135" s="4"/>
      <c r="AA135" s="4"/>
      <c r="AB135" s="4"/>
      <c r="AC135" s="4"/>
      <c r="AD135" s="4"/>
      <c r="AE135" s="7"/>
    </row>
    <row r="136" ht="15.75" customHeight="1">
      <c r="A136" s="29">
        <v>133.0</v>
      </c>
      <c r="B136" s="53" t="str">
        <f t="array" ref="B136">INDEX(Quadrat.Details!D:D, MATCH(1,(F136=Quadrat.Details!B:B)*(G136=Quadrat.Details!G:G)*(H136=Quadrat.Details!I:I),0))</f>
        <v>AS</v>
      </c>
      <c r="C136" s="3" t="s">
        <v>72</v>
      </c>
      <c r="D136" s="3" t="s">
        <v>541</v>
      </c>
      <c r="E136" s="40">
        <v>41870.0</v>
      </c>
      <c r="F136" s="54">
        <v>2014.0</v>
      </c>
      <c r="G136" s="3" t="s">
        <v>402</v>
      </c>
      <c r="H136" s="3">
        <v>1.0</v>
      </c>
      <c r="I136" s="3" t="s">
        <v>178</v>
      </c>
      <c r="J136" s="3" t="s">
        <v>179</v>
      </c>
      <c r="K136" s="3" t="s">
        <v>74</v>
      </c>
      <c r="L136" s="39">
        <v>11.0</v>
      </c>
      <c r="M136" s="4">
        <v>1.0</v>
      </c>
      <c r="N136" s="3" t="s">
        <v>502</v>
      </c>
      <c r="O136" s="3" t="s">
        <v>55</v>
      </c>
      <c r="P136" s="3" t="s">
        <v>682</v>
      </c>
      <c r="Q136" s="3" t="s">
        <v>55</v>
      </c>
      <c r="R136" s="3" t="s">
        <v>695</v>
      </c>
      <c r="S136" s="3">
        <v>1.0</v>
      </c>
      <c r="T136" s="3"/>
      <c r="U136" s="4"/>
      <c r="V136" s="4"/>
      <c r="W136" s="4"/>
      <c r="X136" s="4"/>
      <c r="Y136" s="4"/>
      <c r="Z136" s="4"/>
      <c r="AA136" s="4"/>
      <c r="AB136" s="4"/>
      <c r="AC136" s="4"/>
      <c r="AD136" s="4"/>
      <c r="AE136" s="7"/>
    </row>
    <row r="137" ht="15.75" customHeight="1">
      <c r="A137" s="29">
        <v>133.0</v>
      </c>
      <c r="B137" s="53" t="str">
        <f t="array" ref="B137">INDEX(Quadrat.Details!D:D, MATCH(1,(F137=Quadrat.Details!B:B)*(G137=Quadrat.Details!G:G)*(H137=Quadrat.Details!I:I),0))</f>
        <v>AS</v>
      </c>
      <c r="C137" s="3" t="s">
        <v>72</v>
      </c>
      <c r="D137" s="3" t="s">
        <v>541</v>
      </c>
      <c r="E137" s="40">
        <v>41870.0</v>
      </c>
      <c r="F137" s="54">
        <v>2014.0</v>
      </c>
      <c r="G137" s="3" t="s">
        <v>402</v>
      </c>
      <c r="H137" s="3">
        <v>1.0</v>
      </c>
      <c r="I137" s="3" t="s">
        <v>178</v>
      </c>
      <c r="J137" s="3" t="s">
        <v>179</v>
      </c>
      <c r="K137" s="3" t="s">
        <v>74</v>
      </c>
      <c r="L137" s="39">
        <v>11.0</v>
      </c>
      <c r="M137" s="4">
        <v>1.0</v>
      </c>
      <c r="N137" s="3" t="s">
        <v>502</v>
      </c>
      <c r="O137" s="3" t="s">
        <v>55</v>
      </c>
      <c r="P137" s="3" t="s">
        <v>682</v>
      </c>
      <c r="Q137" s="3" t="s">
        <v>55</v>
      </c>
      <c r="R137" s="3" t="s">
        <v>695</v>
      </c>
      <c r="S137" s="3">
        <v>1.0</v>
      </c>
      <c r="T137" s="3"/>
      <c r="U137" s="4"/>
      <c r="V137" s="4"/>
      <c r="W137" s="4"/>
      <c r="X137" s="4"/>
      <c r="Y137" s="4"/>
      <c r="Z137" s="4"/>
      <c r="AA137" s="4"/>
      <c r="AB137" s="4"/>
      <c r="AC137" s="4"/>
      <c r="AD137" s="4"/>
      <c r="AE137" s="7"/>
    </row>
    <row r="138" ht="15.75" customHeight="1">
      <c r="A138" s="29">
        <v>133.0</v>
      </c>
      <c r="B138" s="53" t="str">
        <f t="array" ref="B138">INDEX(Quadrat.Details!D:D, MATCH(1,(F138=Quadrat.Details!B:B)*(G138=Quadrat.Details!G:G)*(H138=Quadrat.Details!I:I),0))</f>
        <v>AS</v>
      </c>
      <c r="C138" s="3" t="s">
        <v>72</v>
      </c>
      <c r="D138" s="3" t="s">
        <v>541</v>
      </c>
      <c r="E138" s="40">
        <v>41870.0</v>
      </c>
      <c r="F138" s="54">
        <v>2014.0</v>
      </c>
      <c r="G138" s="3" t="s">
        <v>402</v>
      </c>
      <c r="H138" s="3">
        <v>1.0</v>
      </c>
      <c r="I138" s="55" t="s">
        <v>151</v>
      </c>
      <c r="J138" s="3" t="s">
        <v>152</v>
      </c>
      <c r="K138" s="3" t="s">
        <v>74</v>
      </c>
      <c r="L138" s="39">
        <v>13.0</v>
      </c>
      <c r="M138" s="4">
        <v>1.0</v>
      </c>
      <c r="N138" s="3" t="s">
        <v>502</v>
      </c>
      <c r="O138" s="3" t="s">
        <v>55</v>
      </c>
      <c r="P138" s="3" t="s">
        <v>682</v>
      </c>
      <c r="Q138" s="3" t="s">
        <v>55</v>
      </c>
      <c r="R138" s="3" t="s">
        <v>683</v>
      </c>
      <c r="S138" s="3">
        <v>1.0</v>
      </c>
      <c r="T138" s="3"/>
      <c r="U138" s="4"/>
      <c r="V138" s="7"/>
      <c r="W138" s="7"/>
      <c r="X138" s="7"/>
      <c r="Y138" s="7"/>
      <c r="Z138" s="7"/>
      <c r="AA138" s="7"/>
      <c r="AB138" s="7"/>
      <c r="AC138" s="7"/>
      <c r="AD138" s="7"/>
      <c r="AE138" s="7"/>
    </row>
    <row r="139" ht="15.75" customHeight="1">
      <c r="A139" s="29">
        <v>133.0</v>
      </c>
      <c r="B139" s="53" t="str">
        <f t="array" ref="B139">INDEX(Quadrat.Details!D:D, MATCH(1,(F139=Quadrat.Details!B:B)*(G139=Quadrat.Details!G:G)*(H139=Quadrat.Details!I:I),0))</f>
        <v>AS</v>
      </c>
      <c r="C139" s="3" t="s">
        <v>72</v>
      </c>
      <c r="D139" s="3" t="s">
        <v>541</v>
      </c>
      <c r="E139" s="40">
        <v>41870.0</v>
      </c>
      <c r="F139" s="54">
        <v>2014.0</v>
      </c>
      <c r="G139" s="3" t="s">
        <v>402</v>
      </c>
      <c r="H139" s="3">
        <v>2.0</v>
      </c>
      <c r="I139" s="55" t="s">
        <v>172</v>
      </c>
      <c r="J139" s="3" t="s">
        <v>173</v>
      </c>
      <c r="K139" s="3" t="s">
        <v>74</v>
      </c>
      <c r="L139" s="39">
        <v>16.0</v>
      </c>
      <c r="M139" s="4">
        <v>1.0</v>
      </c>
      <c r="N139" s="3" t="s">
        <v>502</v>
      </c>
      <c r="O139" s="3" t="s">
        <v>55</v>
      </c>
      <c r="P139" s="3" t="s">
        <v>682</v>
      </c>
      <c r="Q139" s="3" t="s">
        <v>55</v>
      </c>
      <c r="R139" s="3" t="s">
        <v>683</v>
      </c>
      <c r="S139" s="3">
        <v>1.0</v>
      </c>
      <c r="T139" s="3"/>
      <c r="U139" s="4"/>
      <c r="V139" s="7"/>
      <c r="W139" s="7"/>
      <c r="X139" s="7"/>
      <c r="Y139" s="7"/>
      <c r="Z139" s="7"/>
      <c r="AA139" s="7"/>
      <c r="AB139" s="7"/>
      <c r="AC139" s="7"/>
      <c r="AD139" s="7"/>
      <c r="AE139" s="7"/>
    </row>
    <row r="140" ht="15.75" customHeight="1">
      <c r="A140" s="29">
        <v>133.0</v>
      </c>
      <c r="B140" s="53" t="str">
        <f t="array" ref="B140">INDEX(Quadrat.Details!D:D, MATCH(1,(F140=Quadrat.Details!B:B)*(G140=Quadrat.Details!G:G)*(H140=Quadrat.Details!I:I),0))</f>
        <v>AS</v>
      </c>
      <c r="C140" s="3" t="s">
        <v>72</v>
      </c>
      <c r="D140" s="3" t="s">
        <v>541</v>
      </c>
      <c r="E140" s="40">
        <v>41870.0</v>
      </c>
      <c r="F140" s="54">
        <v>2014.0</v>
      </c>
      <c r="G140" s="3" t="s">
        <v>402</v>
      </c>
      <c r="H140" s="3">
        <v>2.0</v>
      </c>
      <c r="I140" s="55" t="s">
        <v>349</v>
      </c>
      <c r="J140" s="3" t="s">
        <v>350</v>
      </c>
      <c r="K140" s="3" t="s">
        <v>80</v>
      </c>
      <c r="L140" s="39">
        <v>16.0</v>
      </c>
      <c r="M140" s="4">
        <v>1.0</v>
      </c>
      <c r="N140" s="3" t="s">
        <v>502</v>
      </c>
      <c r="O140" s="3" t="s">
        <v>55</v>
      </c>
      <c r="P140" s="3" t="s">
        <v>682</v>
      </c>
      <c r="Q140" s="3" t="s">
        <v>55</v>
      </c>
      <c r="R140" s="3" t="s">
        <v>683</v>
      </c>
      <c r="S140" s="3">
        <v>1.0</v>
      </c>
      <c r="T140" s="3"/>
      <c r="U140" s="4"/>
      <c r="V140" s="7"/>
      <c r="W140" s="7"/>
      <c r="X140" s="7"/>
      <c r="Y140" s="7"/>
      <c r="Z140" s="7"/>
      <c r="AA140" s="7"/>
      <c r="AB140" s="7"/>
      <c r="AC140" s="7"/>
      <c r="AD140" s="7"/>
      <c r="AE140" s="7"/>
    </row>
    <row r="141" ht="15.75" customHeight="1">
      <c r="A141" s="29">
        <v>133.0</v>
      </c>
      <c r="B141" s="53" t="str">
        <f t="array" ref="B141">INDEX(Quadrat.Details!D:D, MATCH(1,(F141=Quadrat.Details!B:B)*(G141=Quadrat.Details!G:G)*(H141=Quadrat.Details!I:I),0))</f>
        <v>AS</v>
      </c>
      <c r="C141" s="3" t="s">
        <v>72</v>
      </c>
      <c r="D141" s="3" t="s">
        <v>541</v>
      </c>
      <c r="E141" s="40">
        <v>41870.0</v>
      </c>
      <c r="F141" s="54">
        <v>2014.0</v>
      </c>
      <c r="G141" s="3" t="s">
        <v>402</v>
      </c>
      <c r="H141" s="3">
        <v>2.0</v>
      </c>
      <c r="I141" s="55" t="s">
        <v>189</v>
      </c>
      <c r="J141" s="3" t="s">
        <v>190</v>
      </c>
      <c r="K141" s="3" t="s">
        <v>74</v>
      </c>
      <c r="L141" s="39">
        <v>18.0</v>
      </c>
      <c r="M141" s="4">
        <v>1.0</v>
      </c>
      <c r="N141" s="3" t="s">
        <v>502</v>
      </c>
      <c r="O141" s="3" t="s">
        <v>55</v>
      </c>
      <c r="P141" s="3" t="s">
        <v>682</v>
      </c>
      <c r="Q141" s="3" t="s">
        <v>55</v>
      </c>
      <c r="R141" s="3" t="s">
        <v>683</v>
      </c>
      <c r="S141" s="3">
        <v>1.0</v>
      </c>
      <c r="T141" s="3"/>
      <c r="U141" s="4"/>
      <c r="V141" s="7"/>
      <c r="W141" s="7"/>
      <c r="X141" s="7"/>
      <c r="Y141" s="7"/>
      <c r="Z141" s="7"/>
      <c r="AA141" s="7"/>
      <c r="AB141" s="7"/>
      <c r="AC141" s="7"/>
      <c r="AD141" s="7"/>
      <c r="AE141" s="7"/>
    </row>
    <row r="142" ht="15.75" customHeight="1">
      <c r="A142" s="29">
        <v>133.0</v>
      </c>
      <c r="B142" s="53" t="str">
        <f t="array" ref="B142">INDEX(Quadrat.Details!D:D, MATCH(1,(F142=Quadrat.Details!B:B)*(G142=Quadrat.Details!G:G)*(H142=Quadrat.Details!I:I),0))</f>
        <v>AS</v>
      </c>
      <c r="C142" s="3" t="s">
        <v>72</v>
      </c>
      <c r="D142" s="3" t="s">
        <v>541</v>
      </c>
      <c r="E142" s="40">
        <v>41870.0</v>
      </c>
      <c r="F142" s="54">
        <v>2014.0</v>
      </c>
      <c r="G142" s="3" t="s">
        <v>406</v>
      </c>
      <c r="H142" s="3">
        <v>2.0</v>
      </c>
      <c r="I142" s="55" t="s">
        <v>235</v>
      </c>
      <c r="J142" s="3" t="s">
        <v>236</v>
      </c>
      <c r="K142" s="3" t="s">
        <v>68</v>
      </c>
      <c r="L142" s="39">
        <v>4.0</v>
      </c>
      <c r="M142" s="4">
        <v>1.0</v>
      </c>
      <c r="N142" s="3" t="s">
        <v>502</v>
      </c>
      <c r="O142" s="3" t="s">
        <v>55</v>
      </c>
      <c r="P142" s="3" t="s">
        <v>692</v>
      </c>
      <c r="Q142" s="3" t="s">
        <v>55</v>
      </c>
      <c r="R142" s="3" t="s">
        <v>683</v>
      </c>
      <c r="S142" s="3">
        <v>0.5</v>
      </c>
      <c r="T142" s="3"/>
      <c r="U142" s="4"/>
      <c r="V142" s="7"/>
      <c r="W142" s="7"/>
      <c r="X142" s="7"/>
      <c r="Y142" s="7"/>
      <c r="Z142" s="7"/>
      <c r="AA142" s="7"/>
      <c r="AB142" s="7"/>
      <c r="AC142" s="7"/>
      <c r="AD142" s="7"/>
      <c r="AE142" s="7"/>
    </row>
    <row r="143" ht="15.75" customHeight="1">
      <c r="A143" s="29">
        <v>133.0</v>
      </c>
      <c r="B143" s="53" t="str">
        <f t="array" ref="B143">INDEX(Quadrat.Details!D:D, MATCH(1,(F143=Quadrat.Details!B:B)*(G143=Quadrat.Details!G:G)*(H143=Quadrat.Details!I:I),0))</f>
        <v>AS</v>
      </c>
      <c r="C143" s="3" t="s">
        <v>72</v>
      </c>
      <c r="D143" s="3" t="s">
        <v>541</v>
      </c>
      <c r="E143" s="40">
        <v>41870.0</v>
      </c>
      <c r="F143" s="54">
        <v>2014.0</v>
      </c>
      <c r="G143" s="3" t="s">
        <v>406</v>
      </c>
      <c r="H143" s="3">
        <v>2.0</v>
      </c>
      <c r="I143" s="55" t="s">
        <v>305</v>
      </c>
      <c r="J143" s="3" t="s">
        <v>306</v>
      </c>
      <c r="K143" s="3" t="s">
        <v>74</v>
      </c>
      <c r="L143" s="39">
        <v>17.0</v>
      </c>
      <c r="M143" s="4">
        <v>1.0</v>
      </c>
      <c r="N143" s="3" t="s">
        <v>502</v>
      </c>
      <c r="O143" s="3" t="s">
        <v>55</v>
      </c>
      <c r="P143" s="3" t="s">
        <v>682</v>
      </c>
      <c r="Q143" s="3" t="s">
        <v>55</v>
      </c>
      <c r="R143" s="3" t="s">
        <v>683</v>
      </c>
      <c r="S143" s="3">
        <v>0.5</v>
      </c>
      <c r="T143" s="3"/>
      <c r="U143" s="4"/>
      <c r="V143" s="7"/>
      <c r="W143" s="7"/>
      <c r="X143" s="7"/>
      <c r="Y143" s="7"/>
      <c r="Z143" s="7"/>
      <c r="AA143" s="7"/>
      <c r="AB143" s="7"/>
      <c r="AC143" s="7"/>
      <c r="AD143" s="7"/>
      <c r="AE143" s="7"/>
    </row>
    <row r="144" ht="15.75" customHeight="1">
      <c r="A144" s="29">
        <v>133.0</v>
      </c>
      <c r="B144" s="53" t="str">
        <f t="array" ref="B144">INDEX(Quadrat.Details!D:D, MATCH(1,(F144=Quadrat.Details!B:B)*(G144=Quadrat.Details!G:G)*(H144=Quadrat.Details!I:I),0))</f>
        <v>AS</v>
      </c>
      <c r="C144" s="3" t="s">
        <v>72</v>
      </c>
      <c r="D144" s="3" t="s">
        <v>541</v>
      </c>
      <c r="E144" s="40">
        <v>41870.0</v>
      </c>
      <c r="F144" s="54">
        <v>2014.0</v>
      </c>
      <c r="G144" s="3" t="s">
        <v>408</v>
      </c>
      <c r="H144" s="3">
        <v>1.0</v>
      </c>
      <c r="I144" s="55" t="s">
        <v>296</v>
      </c>
      <c r="J144" s="3" t="s">
        <v>297</v>
      </c>
      <c r="K144" s="3" t="s">
        <v>53</v>
      </c>
      <c r="L144" s="39">
        <v>65.0</v>
      </c>
      <c r="M144" s="4">
        <v>1.0</v>
      </c>
      <c r="N144" s="3" t="s">
        <v>502</v>
      </c>
      <c r="O144" s="3" t="s">
        <v>55</v>
      </c>
      <c r="P144" s="3" t="s">
        <v>682</v>
      </c>
      <c r="Q144" s="3" t="s">
        <v>55</v>
      </c>
      <c r="R144" s="3" t="s">
        <v>695</v>
      </c>
      <c r="S144" s="3">
        <v>1.0</v>
      </c>
      <c r="T144" s="3" t="s">
        <v>696</v>
      </c>
      <c r="U144" s="4"/>
      <c r="V144" s="7"/>
      <c r="W144" s="7"/>
      <c r="X144" s="7"/>
      <c r="Y144" s="7"/>
      <c r="Z144" s="7"/>
      <c r="AA144" s="7"/>
      <c r="AB144" s="7"/>
      <c r="AC144" s="7"/>
      <c r="AD144" s="7"/>
      <c r="AE144" s="7"/>
    </row>
    <row r="145" ht="15.75" customHeight="1">
      <c r="A145" s="29">
        <v>133.0</v>
      </c>
      <c r="B145" s="53" t="str">
        <f t="array" ref="B145">INDEX(Quadrat.Details!D:D, MATCH(1,(F145=Quadrat.Details!B:B)*(G145=Quadrat.Details!G:G)*(H145=Quadrat.Details!I:I),0))</f>
        <v>AS</v>
      </c>
      <c r="C145" s="3" t="s">
        <v>72</v>
      </c>
      <c r="D145" s="3" t="s">
        <v>541</v>
      </c>
      <c r="E145" s="40">
        <v>41870.0</v>
      </c>
      <c r="F145" s="54">
        <v>2014.0</v>
      </c>
      <c r="G145" s="3" t="s">
        <v>408</v>
      </c>
      <c r="H145" s="3">
        <v>2.0</v>
      </c>
      <c r="I145" s="55" t="s">
        <v>314</v>
      </c>
      <c r="J145" s="3" t="s">
        <v>315</v>
      </c>
      <c r="K145" s="3" t="s">
        <v>57</v>
      </c>
      <c r="L145" s="39">
        <v>20.0</v>
      </c>
      <c r="M145" s="4">
        <v>1.0</v>
      </c>
      <c r="N145" s="3" t="s">
        <v>502</v>
      </c>
      <c r="O145" s="3" t="s">
        <v>55</v>
      </c>
      <c r="P145" s="3" t="s">
        <v>682</v>
      </c>
      <c r="Q145" s="3" t="s">
        <v>55</v>
      </c>
      <c r="R145" s="3" t="s">
        <v>683</v>
      </c>
      <c r="S145" s="3">
        <v>1.0</v>
      </c>
      <c r="T145" s="3"/>
      <c r="U145" s="4"/>
      <c r="V145" s="7"/>
      <c r="W145" s="7"/>
      <c r="X145" s="7"/>
      <c r="Y145" s="7"/>
      <c r="Z145" s="7"/>
      <c r="AA145" s="7"/>
      <c r="AB145" s="7"/>
      <c r="AC145" s="7"/>
      <c r="AD145" s="7"/>
      <c r="AE145" s="7"/>
    </row>
    <row r="146" ht="15.75" customHeight="1">
      <c r="A146" s="29">
        <v>133.0</v>
      </c>
      <c r="B146" s="53" t="str">
        <f t="array" ref="B146">INDEX(Quadrat.Details!D:D, MATCH(1,(F146=Quadrat.Details!B:B)*(G146=Quadrat.Details!G:G)*(H146=Quadrat.Details!I:I),0))</f>
        <v>AS</v>
      </c>
      <c r="C146" s="3" t="s">
        <v>72</v>
      </c>
      <c r="D146" s="3" t="s">
        <v>541</v>
      </c>
      <c r="E146" s="40">
        <v>41870.0</v>
      </c>
      <c r="F146" s="54">
        <v>2014.0</v>
      </c>
      <c r="G146" s="3" t="s">
        <v>408</v>
      </c>
      <c r="H146" s="3">
        <v>2.0</v>
      </c>
      <c r="I146" s="55" t="s">
        <v>314</v>
      </c>
      <c r="J146" s="3" t="s">
        <v>315</v>
      </c>
      <c r="K146" s="3" t="s">
        <v>57</v>
      </c>
      <c r="L146" s="39">
        <v>16.0</v>
      </c>
      <c r="M146" s="4">
        <v>1.0</v>
      </c>
      <c r="N146" s="3" t="s">
        <v>502</v>
      </c>
      <c r="O146" s="3" t="s">
        <v>55</v>
      </c>
      <c r="P146" s="3" t="s">
        <v>682</v>
      </c>
      <c r="Q146" s="3" t="s">
        <v>55</v>
      </c>
      <c r="R146" s="3" t="s">
        <v>683</v>
      </c>
      <c r="S146" s="3">
        <v>1.0</v>
      </c>
      <c r="T146" s="3"/>
      <c r="U146" s="4"/>
      <c r="V146" s="7"/>
      <c r="W146" s="7"/>
      <c r="X146" s="7"/>
      <c r="Y146" s="7"/>
      <c r="Z146" s="7"/>
      <c r="AA146" s="7"/>
      <c r="AB146" s="7"/>
      <c r="AC146" s="7"/>
      <c r="AD146" s="7"/>
      <c r="AE146" s="7"/>
    </row>
    <row r="147" ht="15.75" customHeight="1">
      <c r="A147" s="29">
        <v>133.0</v>
      </c>
      <c r="B147" s="53" t="str">
        <f t="array" ref="B147">INDEX(Quadrat.Details!D:D, MATCH(1,(F147=Quadrat.Details!B:B)*(G147=Quadrat.Details!G:G)*(H147=Quadrat.Details!I:I),0))</f>
        <v>AS</v>
      </c>
      <c r="C147" s="3" t="s">
        <v>72</v>
      </c>
      <c r="D147" s="3" t="s">
        <v>541</v>
      </c>
      <c r="E147" s="40">
        <v>41870.0</v>
      </c>
      <c r="F147" s="54">
        <v>2014.0</v>
      </c>
      <c r="G147" s="3" t="s">
        <v>408</v>
      </c>
      <c r="H147" s="3">
        <v>2.0</v>
      </c>
      <c r="I147" s="55" t="s">
        <v>314</v>
      </c>
      <c r="J147" s="3" t="s">
        <v>315</v>
      </c>
      <c r="K147" s="3" t="s">
        <v>57</v>
      </c>
      <c r="L147" s="39">
        <v>16.0</v>
      </c>
      <c r="M147" s="4">
        <v>1.0</v>
      </c>
      <c r="N147" s="3" t="s">
        <v>502</v>
      </c>
      <c r="O147" s="3" t="s">
        <v>55</v>
      </c>
      <c r="P147" s="3" t="s">
        <v>682</v>
      </c>
      <c r="Q147" s="3" t="s">
        <v>55</v>
      </c>
      <c r="R147" s="3" t="s">
        <v>683</v>
      </c>
      <c r="S147" s="3">
        <v>1.0</v>
      </c>
      <c r="T147" s="3"/>
      <c r="U147" s="4"/>
      <c r="V147" s="7"/>
      <c r="W147" s="7"/>
      <c r="X147" s="7"/>
      <c r="Y147" s="7"/>
      <c r="Z147" s="7"/>
      <c r="AA147" s="7"/>
      <c r="AB147" s="7"/>
      <c r="AC147" s="7"/>
      <c r="AD147" s="7"/>
      <c r="AE147" s="7"/>
    </row>
    <row r="148" ht="15.75" customHeight="1">
      <c r="A148" s="29">
        <v>133.0</v>
      </c>
      <c r="B148" s="53" t="str">
        <f t="array" ref="B148">INDEX(Quadrat.Details!D:D, MATCH(1,(F148=Quadrat.Details!B:B)*(G148=Quadrat.Details!G:G)*(H148=Quadrat.Details!I:I),0))</f>
        <v>AS</v>
      </c>
      <c r="C148" s="3" t="s">
        <v>72</v>
      </c>
      <c r="D148" s="3" t="s">
        <v>541</v>
      </c>
      <c r="E148" s="40">
        <v>41870.0</v>
      </c>
      <c r="F148" s="54">
        <v>2014.0</v>
      </c>
      <c r="G148" s="3" t="s">
        <v>408</v>
      </c>
      <c r="H148" s="3">
        <v>2.0</v>
      </c>
      <c r="I148" s="55" t="s">
        <v>314</v>
      </c>
      <c r="J148" s="3" t="s">
        <v>315</v>
      </c>
      <c r="K148" s="3" t="s">
        <v>57</v>
      </c>
      <c r="L148" s="39">
        <v>14.0</v>
      </c>
      <c r="M148" s="4">
        <v>1.0</v>
      </c>
      <c r="N148" s="3" t="s">
        <v>502</v>
      </c>
      <c r="O148" s="3" t="s">
        <v>55</v>
      </c>
      <c r="P148" s="3" t="s">
        <v>682</v>
      </c>
      <c r="Q148" s="3" t="s">
        <v>55</v>
      </c>
      <c r="R148" s="3" t="s">
        <v>683</v>
      </c>
      <c r="S148" s="3">
        <v>1.0</v>
      </c>
      <c r="T148" s="3"/>
      <c r="U148" s="4"/>
      <c r="V148" s="7"/>
      <c r="W148" s="7"/>
      <c r="X148" s="7"/>
      <c r="Y148" s="7"/>
      <c r="Z148" s="7"/>
      <c r="AA148" s="7"/>
      <c r="AB148" s="7"/>
      <c r="AC148" s="7"/>
      <c r="AD148" s="7"/>
      <c r="AE148" s="7"/>
    </row>
    <row r="149" ht="15.75" customHeight="1">
      <c r="A149" s="29">
        <v>133.0</v>
      </c>
      <c r="B149" s="53" t="str">
        <f t="array" ref="B149">INDEX(Quadrat.Details!D:D, MATCH(1,(F149=Quadrat.Details!B:B)*(G149=Quadrat.Details!G:G)*(H149=Quadrat.Details!I:I),0))</f>
        <v>AS</v>
      </c>
      <c r="C149" s="3" t="s">
        <v>72</v>
      </c>
      <c r="D149" s="3" t="s">
        <v>541</v>
      </c>
      <c r="E149" s="40">
        <v>41870.0</v>
      </c>
      <c r="F149" s="54">
        <v>2014.0</v>
      </c>
      <c r="G149" s="3" t="s">
        <v>408</v>
      </c>
      <c r="H149" s="3">
        <v>2.0</v>
      </c>
      <c r="I149" s="55" t="s">
        <v>314</v>
      </c>
      <c r="J149" s="3" t="s">
        <v>315</v>
      </c>
      <c r="K149" s="3" t="s">
        <v>57</v>
      </c>
      <c r="L149" s="39">
        <v>12.0</v>
      </c>
      <c r="M149" s="4">
        <v>1.0</v>
      </c>
      <c r="N149" s="3" t="s">
        <v>502</v>
      </c>
      <c r="O149" s="3" t="s">
        <v>55</v>
      </c>
      <c r="P149" s="3" t="s">
        <v>682</v>
      </c>
      <c r="Q149" s="3" t="s">
        <v>55</v>
      </c>
      <c r="R149" s="3" t="s">
        <v>683</v>
      </c>
      <c r="S149" s="3">
        <v>1.0</v>
      </c>
      <c r="T149" s="3"/>
      <c r="U149" s="4"/>
      <c r="V149" s="7"/>
      <c r="W149" s="7"/>
      <c r="X149" s="7"/>
      <c r="Y149" s="7"/>
      <c r="Z149" s="7"/>
      <c r="AA149" s="7"/>
      <c r="AB149" s="7"/>
      <c r="AC149" s="7"/>
      <c r="AD149" s="7"/>
      <c r="AE149" s="7"/>
    </row>
    <row r="150" ht="15.75" customHeight="1">
      <c r="A150" s="29">
        <v>133.0</v>
      </c>
      <c r="B150" s="53" t="str">
        <f t="array" ref="B150">INDEX(Quadrat.Details!D:D, MATCH(1,(F150=Quadrat.Details!B:B)*(G150=Quadrat.Details!G:G)*(H150=Quadrat.Details!I:I),0))</f>
        <v>AS</v>
      </c>
      <c r="C150" s="3" t="s">
        <v>72</v>
      </c>
      <c r="D150" s="3" t="s">
        <v>541</v>
      </c>
      <c r="E150" s="40">
        <v>41870.0</v>
      </c>
      <c r="F150" s="54">
        <v>2014.0</v>
      </c>
      <c r="G150" s="3" t="s">
        <v>408</v>
      </c>
      <c r="H150" s="3">
        <v>2.0</v>
      </c>
      <c r="I150" s="55" t="s">
        <v>148</v>
      </c>
      <c r="J150" s="3" t="s">
        <v>149</v>
      </c>
      <c r="K150" s="3" t="s">
        <v>80</v>
      </c>
      <c r="L150" s="39">
        <v>11.0</v>
      </c>
      <c r="M150" s="4">
        <v>1.0</v>
      </c>
      <c r="N150" s="3" t="s">
        <v>502</v>
      </c>
      <c r="O150" s="3" t="s">
        <v>55</v>
      </c>
      <c r="P150" s="3" t="s">
        <v>682</v>
      </c>
      <c r="Q150" s="3" t="s">
        <v>55</v>
      </c>
      <c r="R150" s="3" t="s">
        <v>683</v>
      </c>
      <c r="S150" s="3">
        <v>1.0</v>
      </c>
      <c r="T150" s="3"/>
      <c r="U150" s="4"/>
      <c r="V150" s="7"/>
      <c r="W150" s="7"/>
      <c r="X150" s="7"/>
      <c r="Y150" s="7"/>
      <c r="Z150" s="7"/>
      <c r="AA150" s="7"/>
      <c r="AB150" s="7"/>
      <c r="AC150" s="7"/>
      <c r="AD150" s="7"/>
      <c r="AE150" s="7"/>
    </row>
    <row r="151" ht="15.75" customHeight="1">
      <c r="A151" s="29">
        <v>133.0</v>
      </c>
      <c r="B151" s="53" t="str">
        <f t="array" ref="B151">INDEX(Quadrat.Details!D:D, MATCH(1,(F151=Quadrat.Details!B:B)*(G151=Quadrat.Details!G:G)*(H151=Quadrat.Details!I:I),0))</f>
        <v>AS</v>
      </c>
      <c r="C151" s="3" t="s">
        <v>72</v>
      </c>
      <c r="D151" s="3" t="s">
        <v>541</v>
      </c>
      <c r="E151" s="40">
        <v>41870.0</v>
      </c>
      <c r="F151" s="54">
        <v>2014.0</v>
      </c>
      <c r="G151" s="3" t="s">
        <v>409</v>
      </c>
      <c r="H151" s="3">
        <v>1.0</v>
      </c>
      <c r="I151" s="55" t="s">
        <v>314</v>
      </c>
      <c r="J151" s="3" t="s">
        <v>315</v>
      </c>
      <c r="K151" s="3" t="s">
        <v>57</v>
      </c>
      <c r="L151" s="39">
        <v>18.0</v>
      </c>
      <c r="M151" s="4">
        <v>1.0</v>
      </c>
      <c r="N151" s="3" t="s">
        <v>502</v>
      </c>
      <c r="O151" s="3" t="s">
        <v>55</v>
      </c>
      <c r="P151" s="3" t="s">
        <v>682</v>
      </c>
      <c r="Q151" s="3" t="s">
        <v>55</v>
      </c>
      <c r="R151" s="3" t="s">
        <v>683</v>
      </c>
      <c r="S151" s="3">
        <v>1.0</v>
      </c>
      <c r="T151" s="3"/>
      <c r="U151" s="4"/>
      <c r="V151" s="7"/>
      <c r="W151" s="7"/>
      <c r="X151" s="7"/>
      <c r="Y151" s="7"/>
      <c r="Z151" s="7"/>
      <c r="AA151" s="7"/>
      <c r="AB151" s="7"/>
      <c r="AC151" s="7"/>
      <c r="AD151" s="7"/>
      <c r="AE151" s="7"/>
    </row>
    <row r="152" ht="15.75" customHeight="1">
      <c r="A152" s="29">
        <v>133.0</v>
      </c>
      <c r="B152" s="53" t="str">
        <f t="array" ref="B152">INDEX(Quadrat.Details!D:D, MATCH(1,(F152=Quadrat.Details!B:B)*(G152=Quadrat.Details!G:G)*(H152=Quadrat.Details!I:I),0))</f>
        <v>AS</v>
      </c>
      <c r="C152" s="3" t="s">
        <v>72</v>
      </c>
      <c r="D152" s="3" t="s">
        <v>541</v>
      </c>
      <c r="E152" s="40">
        <v>41870.0</v>
      </c>
      <c r="F152" s="54">
        <v>2014.0</v>
      </c>
      <c r="G152" s="3" t="s">
        <v>409</v>
      </c>
      <c r="H152" s="3">
        <v>1.0</v>
      </c>
      <c r="I152" s="55" t="s">
        <v>314</v>
      </c>
      <c r="J152" s="3" t="s">
        <v>315</v>
      </c>
      <c r="K152" s="3" t="s">
        <v>57</v>
      </c>
      <c r="L152" s="39">
        <v>12.0</v>
      </c>
      <c r="M152" s="4">
        <v>1.0</v>
      </c>
      <c r="N152" s="3" t="s">
        <v>502</v>
      </c>
      <c r="O152" s="3" t="s">
        <v>55</v>
      </c>
      <c r="P152" s="3" t="s">
        <v>682</v>
      </c>
      <c r="Q152" s="3" t="s">
        <v>55</v>
      </c>
      <c r="R152" s="3" t="s">
        <v>683</v>
      </c>
      <c r="S152" s="3">
        <v>1.0</v>
      </c>
      <c r="T152" s="3"/>
      <c r="U152" s="4"/>
      <c r="V152" s="4"/>
      <c r="W152" s="4"/>
      <c r="X152" s="4"/>
      <c r="Y152" s="4"/>
      <c r="Z152" s="4"/>
      <c r="AA152" s="4"/>
      <c r="AB152" s="4"/>
      <c r="AC152" s="4"/>
      <c r="AD152" s="4"/>
      <c r="AE152" s="7"/>
    </row>
    <row r="153" ht="15.75" customHeight="1">
      <c r="A153" s="29">
        <v>133.0</v>
      </c>
      <c r="B153" s="53" t="str">
        <f t="array" ref="B153">INDEX(Quadrat.Details!D:D, MATCH(1,(F153=Quadrat.Details!B:B)*(G153=Quadrat.Details!G:G)*(H153=Quadrat.Details!I:I),0))</f>
        <v>AS</v>
      </c>
      <c r="C153" s="3" t="s">
        <v>72</v>
      </c>
      <c r="D153" s="3" t="s">
        <v>541</v>
      </c>
      <c r="E153" s="40">
        <v>41870.0</v>
      </c>
      <c r="F153" s="54">
        <v>2014.0</v>
      </c>
      <c r="G153" s="3" t="s">
        <v>409</v>
      </c>
      <c r="H153" s="3">
        <v>1.0</v>
      </c>
      <c r="I153" s="55" t="s">
        <v>305</v>
      </c>
      <c r="J153" s="3" t="s">
        <v>306</v>
      </c>
      <c r="K153" s="3" t="s">
        <v>74</v>
      </c>
      <c r="L153" s="39">
        <v>38.0</v>
      </c>
      <c r="M153" s="4">
        <v>1.0</v>
      </c>
      <c r="N153" s="3" t="s">
        <v>502</v>
      </c>
      <c r="O153" s="3" t="s">
        <v>55</v>
      </c>
      <c r="P153" s="3" t="s">
        <v>682</v>
      </c>
      <c r="Q153" s="3" t="s">
        <v>55</v>
      </c>
      <c r="R153" s="3" t="s">
        <v>683</v>
      </c>
      <c r="S153" s="3">
        <v>1.0</v>
      </c>
      <c r="T153" s="3"/>
      <c r="U153" s="4"/>
      <c r="V153" s="4"/>
      <c r="W153" s="4"/>
      <c r="X153" s="4"/>
      <c r="Y153" s="4"/>
      <c r="Z153" s="4"/>
      <c r="AA153" s="4"/>
      <c r="AB153" s="4"/>
      <c r="AC153" s="4"/>
      <c r="AD153" s="4"/>
      <c r="AE153" s="7"/>
    </row>
    <row r="154" ht="15.75" customHeight="1">
      <c r="A154" s="29">
        <v>133.0</v>
      </c>
      <c r="B154" s="53" t="str">
        <f t="array" ref="B154">INDEX(Quadrat.Details!D:D, MATCH(1,(F154=Quadrat.Details!B:B)*(G154=Quadrat.Details!G:G)*(H154=Quadrat.Details!I:I),0))</f>
        <v>AS</v>
      </c>
      <c r="C154" s="3" t="s">
        <v>72</v>
      </c>
      <c r="D154" s="3" t="s">
        <v>541</v>
      </c>
      <c r="E154" s="40">
        <v>41870.0</v>
      </c>
      <c r="F154" s="54">
        <v>2014.0</v>
      </c>
      <c r="G154" s="3" t="s">
        <v>409</v>
      </c>
      <c r="H154" s="3">
        <v>1.0</v>
      </c>
      <c r="I154" s="55" t="s">
        <v>305</v>
      </c>
      <c r="J154" s="3" t="s">
        <v>306</v>
      </c>
      <c r="K154" s="3" t="s">
        <v>74</v>
      </c>
      <c r="L154" s="39">
        <v>22.0</v>
      </c>
      <c r="M154" s="4">
        <v>1.0</v>
      </c>
      <c r="N154" s="3" t="s">
        <v>502</v>
      </c>
      <c r="O154" s="3" t="s">
        <v>55</v>
      </c>
      <c r="P154" s="3" t="s">
        <v>682</v>
      </c>
      <c r="Q154" s="3" t="s">
        <v>55</v>
      </c>
      <c r="R154" s="3" t="s">
        <v>683</v>
      </c>
      <c r="S154" s="3">
        <v>1.0</v>
      </c>
      <c r="T154" s="3"/>
      <c r="U154" s="4"/>
      <c r="V154" s="7"/>
      <c r="W154" s="7"/>
      <c r="X154" s="7"/>
      <c r="Y154" s="7"/>
      <c r="Z154" s="7"/>
      <c r="AA154" s="7"/>
      <c r="AB154" s="7"/>
      <c r="AC154" s="7"/>
      <c r="AD154" s="7"/>
      <c r="AE154" s="7"/>
    </row>
    <row r="155" ht="15.75" customHeight="1">
      <c r="A155" s="29">
        <v>133.0</v>
      </c>
      <c r="B155" s="53" t="str">
        <f t="array" ref="B155">INDEX(Quadrat.Details!D:D, MATCH(1,(F155=Quadrat.Details!B:B)*(G155=Quadrat.Details!G:G)*(H155=Quadrat.Details!I:I),0))</f>
        <v>AS</v>
      </c>
      <c r="C155" s="3" t="s">
        <v>72</v>
      </c>
      <c r="D155" s="3" t="s">
        <v>541</v>
      </c>
      <c r="E155" s="40">
        <v>41870.0</v>
      </c>
      <c r="F155" s="54">
        <v>2014.0</v>
      </c>
      <c r="G155" s="3" t="s">
        <v>409</v>
      </c>
      <c r="H155" s="3">
        <v>2.0</v>
      </c>
      <c r="I155" s="55" t="s">
        <v>105</v>
      </c>
      <c r="J155" s="3" t="s">
        <v>106</v>
      </c>
      <c r="K155" s="3" t="s">
        <v>74</v>
      </c>
      <c r="L155" s="39">
        <v>30.0</v>
      </c>
      <c r="M155" s="4">
        <v>1.0</v>
      </c>
      <c r="N155" s="3" t="s">
        <v>502</v>
      </c>
      <c r="O155" s="3" t="s">
        <v>55</v>
      </c>
      <c r="P155" s="3" t="s">
        <v>682</v>
      </c>
      <c r="Q155" s="3" t="s">
        <v>55</v>
      </c>
      <c r="R155" s="3" t="s">
        <v>683</v>
      </c>
      <c r="S155" s="3">
        <v>1.0</v>
      </c>
      <c r="T155" s="3"/>
      <c r="U155" s="4"/>
      <c r="V155" s="7"/>
      <c r="W155" s="7"/>
      <c r="X155" s="7"/>
      <c r="Y155" s="7"/>
      <c r="Z155" s="7"/>
      <c r="AA155" s="7"/>
      <c r="AB155" s="7"/>
      <c r="AC155" s="7"/>
      <c r="AD155" s="7"/>
      <c r="AE155" s="7"/>
    </row>
    <row r="156" ht="15.75" customHeight="1">
      <c r="A156" s="29">
        <v>133.0</v>
      </c>
      <c r="B156" s="53" t="str">
        <f t="array" ref="B156">INDEX(Quadrat.Details!D:D, MATCH(1,(F156=Quadrat.Details!B:B)*(G156=Quadrat.Details!G:G)*(H156=Quadrat.Details!I:I),0))</f>
        <v>AS</v>
      </c>
      <c r="C156" s="3" t="s">
        <v>72</v>
      </c>
      <c r="D156" s="3" t="s">
        <v>541</v>
      </c>
      <c r="E156" s="40">
        <v>41870.0</v>
      </c>
      <c r="F156" s="54">
        <v>2014.0</v>
      </c>
      <c r="G156" s="3" t="s">
        <v>409</v>
      </c>
      <c r="H156" s="3">
        <v>2.0</v>
      </c>
      <c r="I156" s="55" t="s">
        <v>314</v>
      </c>
      <c r="J156" s="3" t="s">
        <v>315</v>
      </c>
      <c r="K156" s="3" t="s">
        <v>57</v>
      </c>
      <c r="L156" s="39">
        <v>10.0</v>
      </c>
      <c r="M156" s="4">
        <v>1.0</v>
      </c>
      <c r="N156" s="3" t="s">
        <v>502</v>
      </c>
      <c r="O156" s="3" t="s">
        <v>55</v>
      </c>
      <c r="P156" s="3" t="s">
        <v>682</v>
      </c>
      <c r="Q156" s="3" t="s">
        <v>55</v>
      </c>
      <c r="R156" s="3" t="s">
        <v>683</v>
      </c>
      <c r="S156" s="3">
        <v>1.0</v>
      </c>
      <c r="T156" s="3"/>
      <c r="U156" s="4"/>
      <c r="V156" s="7"/>
      <c r="W156" s="7"/>
      <c r="X156" s="7"/>
      <c r="Y156" s="7"/>
      <c r="Z156" s="7"/>
      <c r="AA156" s="7"/>
      <c r="AB156" s="7"/>
      <c r="AC156" s="7"/>
      <c r="AD156" s="7"/>
      <c r="AE156" s="7"/>
    </row>
    <row r="157" ht="15.75" customHeight="1">
      <c r="A157" s="29">
        <v>133.0</v>
      </c>
      <c r="B157" s="53" t="str">
        <f t="array" ref="B157">INDEX(Quadrat.Details!D:D, MATCH(1,(F157=Quadrat.Details!B:B)*(G157=Quadrat.Details!G:G)*(H157=Quadrat.Details!I:I),0))</f>
        <v>AS</v>
      </c>
      <c r="C157" s="3" t="s">
        <v>72</v>
      </c>
      <c r="D157" s="3" t="s">
        <v>541</v>
      </c>
      <c r="E157" s="40">
        <v>41870.0</v>
      </c>
      <c r="F157" s="54">
        <v>2014.0</v>
      </c>
      <c r="G157" s="3" t="s">
        <v>411</v>
      </c>
      <c r="H157" s="3">
        <v>2.0</v>
      </c>
      <c r="I157" s="55" t="s">
        <v>314</v>
      </c>
      <c r="J157" s="3" t="s">
        <v>315</v>
      </c>
      <c r="K157" s="3" t="s">
        <v>57</v>
      </c>
      <c r="L157" s="39">
        <v>10.0</v>
      </c>
      <c r="M157" s="4">
        <v>1.0</v>
      </c>
      <c r="N157" s="3" t="s">
        <v>502</v>
      </c>
      <c r="O157" s="3" t="s">
        <v>55</v>
      </c>
      <c r="P157" s="3" t="s">
        <v>682</v>
      </c>
      <c r="Q157" s="3" t="s">
        <v>55</v>
      </c>
      <c r="R157" s="3" t="s">
        <v>683</v>
      </c>
      <c r="S157" s="3">
        <v>1.0</v>
      </c>
      <c r="T157" s="3"/>
      <c r="U157" s="4"/>
      <c r="V157" s="7"/>
      <c r="W157" s="7"/>
      <c r="X157" s="7"/>
      <c r="Y157" s="7"/>
      <c r="Z157" s="7"/>
      <c r="AA157" s="7"/>
      <c r="AB157" s="7"/>
      <c r="AC157" s="7"/>
      <c r="AD157" s="7"/>
      <c r="AE157" s="7"/>
    </row>
    <row r="158" ht="15.75" customHeight="1">
      <c r="A158" s="29">
        <v>133.0</v>
      </c>
      <c r="B158" s="53" t="str">
        <f t="array" ref="B158">INDEX(Quadrat.Details!D:D, MATCH(1,(F158=Quadrat.Details!B:B)*(G158=Quadrat.Details!G:G)*(H158=Quadrat.Details!I:I),0))</f>
        <v>AS</v>
      </c>
      <c r="C158" s="3" t="s">
        <v>72</v>
      </c>
      <c r="D158" s="3" t="s">
        <v>541</v>
      </c>
      <c r="E158" s="40">
        <v>41870.0</v>
      </c>
      <c r="F158" s="54">
        <v>2014.0</v>
      </c>
      <c r="G158" s="3" t="s">
        <v>412</v>
      </c>
      <c r="H158" s="3">
        <v>1.0</v>
      </c>
      <c r="I158" s="55" t="s">
        <v>151</v>
      </c>
      <c r="J158" s="3" t="s">
        <v>152</v>
      </c>
      <c r="K158" s="3" t="s">
        <v>74</v>
      </c>
      <c r="L158" s="39">
        <v>15.0</v>
      </c>
      <c r="M158" s="4">
        <v>1.0</v>
      </c>
      <c r="N158" s="3" t="s">
        <v>502</v>
      </c>
      <c r="O158" s="3" t="s">
        <v>55</v>
      </c>
      <c r="P158" s="3" t="s">
        <v>682</v>
      </c>
      <c r="Q158" s="3" t="s">
        <v>55</v>
      </c>
      <c r="R158" s="3" t="s">
        <v>683</v>
      </c>
      <c r="S158" s="3">
        <v>1.0</v>
      </c>
      <c r="T158" s="3"/>
      <c r="U158" s="4"/>
      <c r="V158" s="7"/>
      <c r="W158" s="7"/>
      <c r="X158" s="7"/>
      <c r="Y158" s="7"/>
      <c r="Z158" s="7"/>
      <c r="AA158" s="7"/>
      <c r="AB158" s="7"/>
      <c r="AC158" s="7"/>
      <c r="AD158" s="7"/>
      <c r="AE158" s="7"/>
    </row>
    <row r="159" ht="15.75" customHeight="1">
      <c r="A159" s="29">
        <v>133.0</v>
      </c>
      <c r="B159" s="53" t="str">
        <f t="array" ref="B159">INDEX(Quadrat.Details!D:D, MATCH(1,(F159=Quadrat.Details!B:B)*(G159=Quadrat.Details!G:G)*(H159=Quadrat.Details!I:I),0))</f>
        <v>AS</v>
      </c>
      <c r="C159" s="3" t="s">
        <v>72</v>
      </c>
      <c r="D159" s="3" t="s">
        <v>541</v>
      </c>
      <c r="E159" s="40">
        <v>41870.0</v>
      </c>
      <c r="F159" s="54">
        <v>2014.0</v>
      </c>
      <c r="G159" s="3" t="s">
        <v>414</v>
      </c>
      <c r="H159" s="3">
        <v>1.0</v>
      </c>
      <c r="I159" s="3" t="s">
        <v>178</v>
      </c>
      <c r="J159" s="3" t="s">
        <v>179</v>
      </c>
      <c r="K159" s="3" t="s">
        <v>74</v>
      </c>
      <c r="L159" s="39">
        <v>26.0</v>
      </c>
      <c r="M159" s="4">
        <v>1.0</v>
      </c>
      <c r="N159" s="3" t="s">
        <v>502</v>
      </c>
      <c r="O159" s="3" t="s">
        <v>55</v>
      </c>
      <c r="P159" s="3" t="s">
        <v>682</v>
      </c>
      <c r="Q159" s="3" t="s">
        <v>55</v>
      </c>
      <c r="R159" s="3" t="s">
        <v>683</v>
      </c>
      <c r="S159" s="3">
        <v>1.0</v>
      </c>
      <c r="T159" s="3"/>
      <c r="U159" s="4"/>
      <c r="V159" s="7"/>
      <c r="W159" s="7"/>
      <c r="X159" s="7"/>
      <c r="Y159" s="7"/>
      <c r="Z159" s="7"/>
      <c r="AA159" s="7"/>
      <c r="AB159" s="7"/>
      <c r="AC159" s="7"/>
      <c r="AD159" s="7"/>
      <c r="AE159" s="7"/>
    </row>
    <row r="160" ht="15.75" customHeight="1">
      <c r="A160" s="29">
        <v>1.0</v>
      </c>
      <c r="B160" s="53" t="str">
        <f t="array" ref="B160">INDEX(Quadrat.Details!D:D, MATCH(1,(F160=Quadrat.Details!B:B)*(G160=Quadrat.Details!G:G)*(H160=Quadrat.Details!I:I),0))</f>
        <v>AS</v>
      </c>
      <c r="C160" s="3" t="s">
        <v>72</v>
      </c>
      <c r="D160" s="3" t="s">
        <v>545</v>
      </c>
      <c r="E160" s="40">
        <v>42180.0</v>
      </c>
      <c r="F160" s="54">
        <v>2015.0</v>
      </c>
      <c r="G160" s="3" t="s">
        <v>381</v>
      </c>
      <c r="H160" s="3">
        <v>1.0</v>
      </c>
      <c r="I160" s="55" t="s">
        <v>368</v>
      </c>
      <c r="J160" s="3" t="s">
        <v>369</v>
      </c>
      <c r="K160" s="3" t="s">
        <v>63</v>
      </c>
      <c r="L160" s="39">
        <v>23.0</v>
      </c>
      <c r="M160" s="4">
        <v>1.0</v>
      </c>
      <c r="N160" s="3" t="s">
        <v>502</v>
      </c>
      <c r="O160" s="3" t="s">
        <v>55</v>
      </c>
      <c r="P160" s="3" t="s">
        <v>682</v>
      </c>
      <c r="Q160" s="3" t="s">
        <v>55</v>
      </c>
      <c r="R160" s="3" t="s">
        <v>683</v>
      </c>
      <c r="S160" s="3">
        <v>1.0</v>
      </c>
      <c r="T160" s="3"/>
      <c r="U160" s="4"/>
      <c r="V160" s="7"/>
      <c r="W160" s="7"/>
      <c r="X160" s="7"/>
      <c r="Y160" s="7"/>
      <c r="Z160" s="7"/>
      <c r="AA160" s="7"/>
      <c r="AB160" s="7"/>
      <c r="AC160" s="7"/>
      <c r="AD160" s="7"/>
      <c r="AE160" s="7"/>
    </row>
    <row r="161" ht="15.75" customHeight="1">
      <c r="A161" s="29">
        <v>4.0</v>
      </c>
      <c r="B161" s="53" t="str">
        <f t="array" ref="B161">INDEX(Quadrat.Details!D:D, MATCH(1,(F161=Quadrat.Details!B:B)*(G161=Quadrat.Details!G:G)*(H161=Quadrat.Details!I:I),0))</f>
        <v>AS</v>
      </c>
      <c r="C161" s="3" t="s">
        <v>72</v>
      </c>
      <c r="D161" s="3" t="s">
        <v>545</v>
      </c>
      <c r="E161" s="40">
        <v>42180.0</v>
      </c>
      <c r="F161" s="54">
        <v>2015.0</v>
      </c>
      <c r="G161" s="3" t="s">
        <v>382</v>
      </c>
      <c r="H161" s="3">
        <v>1.0</v>
      </c>
      <c r="I161" s="55" t="s">
        <v>328</v>
      </c>
      <c r="J161" s="3" t="s">
        <v>329</v>
      </c>
      <c r="K161" s="3" t="s">
        <v>74</v>
      </c>
      <c r="L161" s="39">
        <v>13.0</v>
      </c>
      <c r="M161" s="4">
        <v>1.0</v>
      </c>
      <c r="N161" s="3" t="s">
        <v>502</v>
      </c>
      <c r="O161" s="3" t="s">
        <v>55</v>
      </c>
      <c r="P161" s="3" t="s">
        <v>682</v>
      </c>
      <c r="Q161" s="3" t="s">
        <v>55</v>
      </c>
      <c r="R161" s="3" t="s">
        <v>683</v>
      </c>
      <c r="S161" s="3">
        <v>1.0</v>
      </c>
      <c r="T161" s="3"/>
      <c r="U161" s="4"/>
      <c r="V161" s="7"/>
      <c r="W161" s="7"/>
      <c r="X161" s="7"/>
      <c r="Y161" s="7"/>
      <c r="Z161" s="7"/>
      <c r="AA161" s="7"/>
      <c r="AB161" s="7"/>
      <c r="AC161" s="7"/>
      <c r="AD161" s="7"/>
      <c r="AE161" s="7"/>
    </row>
    <row r="162" ht="15.75" customHeight="1">
      <c r="A162" s="29">
        <v>8.0</v>
      </c>
      <c r="B162" s="53" t="str">
        <f t="array" ref="B162">INDEX(Quadrat.Details!D:D, MATCH(1,(F162=Quadrat.Details!B:B)*(G162=Quadrat.Details!G:G)*(H162=Quadrat.Details!I:I),0))</f>
        <v>AS</v>
      </c>
      <c r="C162" s="3" t="s">
        <v>72</v>
      </c>
      <c r="D162" s="3" t="s">
        <v>545</v>
      </c>
      <c r="E162" s="40">
        <v>42180.0</v>
      </c>
      <c r="F162" s="54">
        <v>2015.0</v>
      </c>
      <c r="G162" s="3" t="s">
        <v>383</v>
      </c>
      <c r="H162" s="3">
        <v>1.0</v>
      </c>
      <c r="I162" s="55" t="s">
        <v>349</v>
      </c>
      <c r="J162" s="3" t="s">
        <v>350</v>
      </c>
      <c r="K162" s="3" t="s">
        <v>80</v>
      </c>
      <c r="L162" s="39">
        <v>19.0</v>
      </c>
      <c r="M162" s="4">
        <v>1.0</v>
      </c>
      <c r="N162" s="3" t="s">
        <v>502</v>
      </c>
      <c r="O162" s="3" t="s">
        <v>55</v>
      </c>
      <c r="P162" s="3" t="s">
        <v>682</v>
      </c>
      <c r="Q162" s="3" t="s">
        <v>55</v>
      </c>
      <c r="R162" s="3" t="s">
        <v>683</v>
      </c>
      <c r="S162" s="3">
        <v>1.0</v>
      </c>
      <c r="T162" s="3"/>
      <c r="U162" s="4"/>
      <c r="V162" s="7"/>
      <c r="W162" s="7"/>
      <c r="X162" s="7"/>
      <c r="Y162" s="7"/>
      <c r="Z162" s="7"/>
      <c r="AA162" s="7"/>
      <c r="AB162" s="7"/>
      <c r="AC162" s="7"/>
      <c r="AD162" s="7"/>
      <c r="AE162" s="7"/>
    </row>
    <row r="163" ht="15.75" customHeight="1">
      <c r="A163" s="29">
        <v>9.0</v>
      </c>
      <c r="B163" s="53" t="str">
        <f t="array" ref="B163">INDEX(Quadrat.Details!D:D, MATCH(1,(F163=Quadrat.Details!B:B)*(G163=Quadrat.Details!G:G)*(H163=Quadrat.Details!I:I),0))</f>
        <v>AS</v>
      </c>
      <c r="C163" s="3" t="s">
        <v>72</v>
      </c>
      <c r="D163" s="3" t="s">
        <v>545</v>
      </c>
      <c r="E163" s="40">
        <v>42180.0</v>
      </c>
      <c r="F163" s="54">
        <v>2015.0</v>
      </c>
      <c r="G163" s="3" t="s">
        <v>383</v>
      </c>
      <c r="H163" s="3">
        <v>1.0</v>
      </c>
      <c r="I163" s="55" t="s">
        <v>349</v>
      </c>
      <c r="J163" s="3" t="s">
        <v>350</v>
      </c>
      <c r="K163" s="3" t="s">
        <v>80</v>
      </c>
      <c r="L163" s="39">
        <v>21.0</v>
      </c>
      <c r="M163" s="4">
        <v>1.0</v>
      </c>
      <c r="N163" s="3" t="s">
        <v>502</v>
      </c>
      <c r="O163" s="3" t="s">
        <v>55</v>
      </c>
      <c r="P163" s="3" t="s">
        <v>682</v>
      </c>
      <c r="Q163" s="3" t="s">
        <v>55</v>
      </c>
      <c r="R163" s="3" t="s">
        <v>683</v>
      </c>
      <c r="S163" s="3">
        <v>1.0</v>
      </c>
      <c r="T163" s="3"/>
      <c r="U163" s="4"/>
      <c r="V163" s="7"/>
      <c r="W163" s="7"/>
      <c r="X163" s="7"/>
      <c r="Y163" s="7"/>
      <c r="Z163" s="7"/>
      <c r="AA163" s="7"/>
      <c r="AB163" s="7"/>
      <c r="AC163" s="7"/>
      <c r="AD163" s="7"/>
      <c r="AE163" s="7"/>
    </row>
    <row r="164" ht="15.75" customHeight="1">
      <c r="A164" s="29">
        <v>11.0</v>
      </c>
      <c r="B164" s="53" t="str">
        <f t="array" ref="B164">INDEX(Quadrat.Details!D:D, MATCH(1,(F164=Quadrat.Details!B:B)*(G164=Quadrat.Details!G:G)*(H164=Quadrat.Details!I:I),0))</f>
        <v>AS</v>
      </c>
      <c r="C164" s="3" t="s">
        <v>72</v>
      </c>
      <c r="D164" s="3" t="s">
        <v>545</v>
      </c>
      <c r="E164" s="40">
        <v>42180.0</v>
      </c>
      <c r="F164" s="54">
        <v>2015.0</v>
      </c>
      <c r="G164" s="3" t="s">
        <v>383</v>
      </c>
      <c r="H164" s="3">
        <v>2.0</v>
      </c>
      <c r="I164" s="55" t="s">
        <v>349</v>
      </c>
      <c r="J164" s="3" t="s">
        <v>350</v>
      </c>
      <c r="K164" s="3" t="s">
        <v>80</v>
      </c>
      <c r="L164" s="39">
        <v>17.0</v>
      </c>
      <c r="M164" s="4">
        <v>1.0</v>
      </c>
      <c r="N164" s="3" t="s">
        <v>502</v>
      </c>
      <c r="O164" s="3" t="s">
        <v>55</v>
      </c>
      <c r="P164" s="3" t="s">
        <v>682</v>
      </c>
      <c r="Q164" s="3" t="s">
        <v>55</v>
      </c>
      <c r="R164" s="3" t="s">
        <v>683</v>
      </c>
      <c r="S164" s="3">
        <v>1.0</v>
      </c>
      <c r="T164" s="3"/>
      <c r="U164" s="4"/>
      <c r="V164" s="7"/>
      <c r="W164" s="7"/>
      <c r="X164" s="7"/>
      <c r="Y164" s="7"/>
      <c r="Z164" s="7"/>
      <c r="AA164" s="7"/>
      <c r="AB164" s="7"/>
      <c r="AC164" s="7"/>
      <c r="AD164" s="7"/>
      <c r="AE164" s="7"/>
    </row>
    <row r="165" ht="15.75" customHeight="1">
      <c r="A165" s="29">
        <v>12.0</v>
      </c>
      <c r="B165" s="53" t="str">
        <f t="array" ref="B165">INDEX(Quadrat.Details!D:D, MATCH(1,(F165=Quadrat.Details!B:B)*(G165=Quadrat.Details!G:G)*(H165=Quadrat.Details!I:I),0))</f>
        <v>AS</v>
      </c>
      <c r="C165" s="3" t="s">
        <v>72</v>
      </c>
      <c r="D165" s="3" t="s">
        <v>545</v>
      </c>
      <c r="E165" s="40">
        <v>42180.0</v>
      </c>
      <c r="F165" s="54">
        <v>2015.0</v>
      </c>
      <c r="G165" s="3" t="s">
        <v>383</v>
      </c>
      <c r="H165" s="3">
        <v>2.0</v>
      </c>
      <c r="I165" s="55" t="s">
        <v>349</v>
      </c>
      <c r="J165" s="3" t="s">
        <v>350</v>
      </c>
      <c r="K165" s="3" t="s">
        <v>80</v>
      </c>
      <c r="L165" s="39">
        <v>20.0</v>
      </c>
      <c r="M165" s="4">
        <v>1.0</v>
      </c>
      <c r="N165" s="3" t="s">
        <v>502</v>
      </c>
      <c r="O165" s="3" t="s">
        <v>55</v>
      </c>
      <c r="P165" s="3" t="s">
        <v>682</v>
      </c>
      <c r="Q165" s="3" t="s">
        <v>55</v>
      </c>
      <c r="R165" s="3" t="s">
        <v>683</v>
      </c>
      <c r="S165" s="3">
        <v>1.0</v>
      </c>
      <c r="T165" s="3"/>
      <c r="U165" s="4"/>
      <c r="V165" s="7"/>
      <c r="W165" s="7"/>
      <c r="X165" s="7"/>
      <c r="Y165" s="7"/>
      <c r="Z165" s="7"/>
      <c r="AA165" s="7"/>
      <c r="AB165" s="7"/>
      <c r="AC165" s="7"/>
      <c r="AD165" s="7"/>
      <c r="AE165" s="7"/>
    </row>
    <row r="166" ht="15.75" customHeight="1">
      <c r="A166" s="29">
        <v>13.0</v>
      </c>
      <c r="B166" s="53" t="str">
        <f t="array" ref="B166">INDEX(Quadrat.Details!D:D, MATCH(1,(F166=Quadrat.Details!B:B)*(G166=Quadrat.Details!G:G)*(H166=Quadrat.Details!I:I),0))</f>
        <v>AS</v>
      </c>
      <c r="C166" s="3" t="s">
        <v>72</v>
      </c>
      <c r="D166" s="3" t="s">
        <v>545</v>
      </c>
      <c r="E166" s="40">
        <v>42180.0</v>
      </c>
      <c r="F166" s="54">
        <v>2015.0</v>
      </c>
      <c r="G166" s="3" t="s">
        <v>383</v>
      </c>
      <c r="H166" s="3">
        <v>2.0</v>
      </c>
      <c r="I166" s="55" t="s">
        <v>331</v>
      </c>
      <c r="J166" s="3" t="s">
        <v>332</v>
      </c>
      <c r="K166" s="3" t="s">
        <v>80</v>
      </c>
      <c r="L166" s="39">
        <v>12.0</v>
      </c>
      <c r="M166" s="4">
        <v>1.0</v>
      </c>
      <c r="N166" s="3" t="s">
        <v>502</v>
      </c>
      <c r="O166" s="3" t="s">
        <v>55</v>
      </c>
      <c r="P166" s="3" t="s">
        <v>682</v>
      </c>
      <c r="Q166" s="3" t="s">
        <v>55</v>
      </c>
      <c r="R166" s="3" t="s">
        <v>683</v>
      </c>
      <c r="S166" s="3">
        <v>1.0</v>
      </c>
      <c r="T166" s="3"/>
      <c r="U166" s="4"/>
      <c r="V166" s="7"/>
      <c r="W166" s="7"/>
      <c r="X166" s="7"/>
      <c r="Y166" s="7"/>
      <c r="Z166" s="7"/>
      <c r="AA166" s="7"/>
      <c r="AB166" s="7"/>
      <c r="AC166" s="7"/>
      <c r="AD166" s="7"/>
      <c r="AE166" s="7"/>
    </row>
    <row r="167" ht="15.75" customHeight="1">
      <c r="A167" s="29">
        <v>15.0</v>
      </c>
      <c r="B167" s="53" t="str">
        <f t="array" ref="B167">INDEX(Quadrat.Details!D:D, MATCH(1,(F167=Quadrat.Details!B:B)*(G167=Quadrat.Details!G:G)*(H167=Quadrat.Details!I:I),0))</f>
        <v>AS</v>
      </c>
      <c r="C167" s="3" t="s">
        <v>72</v>
      </c>
      <c r="D167" s="3" t="s">
        <v>545</v>
      </c>
      <c r="E167" s="40">
        <v>42180.0</v>
      </c>
      <c r="F167" s="54">
        <v>2015.0</v>
      </c>
      <c r="G167" s="3" t="s">
        <v>384</v>
      </c>
      <c r="H167" s="3">
        <v>1.0</v>
      </c>
      <c r="I167" s="55" t="s">
        <v>331</v>
      </c>
      <c r="J167" s="3" t="s">
        <v>332</v>
      </c>
      <c r="K167" s="3" t="s">
        <v>80</v>
      </c>
      <c r="L167" s="39">
        <v>12.0</v>
      </c>
      <c r="M167" s="4">
        <v>2.0</v>
      </c>
      <c r="N167" s="3" t="s">
        <v>502</v>
      </c>
      <c r="O167" s="3" t="s">
        <v>55</v>
      </c>
      <c r="P167" s="3" t="s">
        <v>682</v>
      </c>
      <c r="Q167" s="3" t="s">
        <v>55</v>
      </c>
      <c r="R167" s="3" t="s">
        <v>683</v>
      </c>
      <c r="S167" s="3">
        <v>1.0</v>
      </c>
      <c r="T167" s="3"/>
      <c r="U167" s="4"/>
      <c r="V167" s="7"/>
      <c r="W167" s="7"/>
      <c r="X167" s="7"/>
      <c r="Y167" s="7"/>
      <c r="Z167" s="7"/>
      <c r="AA167" s="7"/>
      <c r="AB167" s="7"/>
      <c r="AC167" s="7"/>
      <c r="AD167" s="7"/>
      <c r="AE167" s="7"/>
    </row>
    <row r="168" ht="15.75" customHeight="1">
      <c r="A168" s="29">
        <v>18.0</v>
      </c>
      <c r="B168" s="53" t="str">
        <f t="array" ref="B168">INDEX(Quadrat.Details!D:D, MATCH(1,(F168=Quadrat.Details!B:B)*(G168=Quadrat.Details!G:G)*(H168=Quadrat.Details!I:I),0))</f>
        <v>AS</v>
      </c>
      <c r="C168" s="3" t="s">
        <v>72</v>
      </c>
      <c r="D168" s="3" t="s">
        <v>545</v>
      </c>
      <c r="E168" s="40">
        <v>42180.0</v>
      </c>
      <c r="F168" s="54">
        <v>2015.0</v>
      </c>
      <c r="G168" s="3" t="s">
        <v>384</v>
      </c>
      <c r="H168" s="3">
        <v>1.0</v>
      </c>
      <c r="I168" s="55" t="s">
        <v>349</v>
      </c>
      <c r="J168" s="3" t="s">
        <v>350</v>
      </c>
      <c r="K168" s="3" t="s">
        <v>80</v>
      </c>
      <c r="L168" s="39">
        <v>18.0</v>
      </c>
      <c r="M168" s="4">
        <v>1.0</v>
      </c>
      <c r="N168" s="3" t="s">
        <v>502</v>
      </c>
      <c r="O168" s="3" t="s">
        <v>55</v>
      </c>
      <c r="P168" s="3" t="s">
        <v>682</v>
      </c>
      <c r="Q168" s="3" t="s">
        <v>55</v>
      </c>
      <c r="R168" s="3" t="s">
        <v>683</v>
      </c>
      <c r="S168" s="3">
        <v>1.0</v>
      </c>
      <c r="T168" s="3"/>
      <c r="U168" s="4"/>
      <c r="V168" s="7"/>
      <c r="W168" s="7"/>
      <c r="X168" s="7"/>
      <c r="Y168" s="7"/>
      <c r="Z168" s="7"/>
      <c r="AA168" s="7"/>
      <c r="AB168" s="7"/>
      <c r="AC168" s="7"/>
      <c r="AD168" s="7"/>
      <c r="AE168" s="7"/>
    </row>
    <row r="169" ht="15.75" customHeight="1">
      <c r="A169" s="29">
        <v>19.0</v>
      </c>
      <c r="B169" s="53" t="str">
        <f t="array" ref="B169">INDEX(Quadrat.Details!D:D, MATCH(1,(F169=Quadrat.Details!B:B)*(G169=Quadrat.Details!G:G)*(H169=Quadrat.Details!I:I),0))</f>
        <v>AS</v>
      </c>
      <c r="C169" s="3" t="s">
        <v>72</v>
      </c>
      <c r="D169" s="3" t="s">
        <v>545</v>
      </c>
      <c r="E169" s="40">
        <v>42180.0</v>
      </c>
      <c r="F169" s="54">
        <v>2015.0</v>
      </c>
      <c r="G169" s="3" t="s">
        <v>384</v>
      </c>
      <c r="H169" s="3">
        <v>1.0</v>
      </c>
      <c r="I169" s="55" t="s">
        <v>349</v>
      </c>
      <c r="J169" s="3" t="s">
        <v>350</v>
      </c>
      <c r="K169" s="3" t="s">
        <v>80</v>
      </c>
      <c r="L169" s="39">
        <v>22.0</v>
      </c>
      <c r="M169" s="4">
        <v>1.0</v>
      </c>
      <c r="N169" s="3" t="s">
        <v>502</v>
      </c>
      <c r="O169" s="3" t="s">
        <v>55</v>
      </c>
      <c r="P169" s="3" t="s">
        <v>682</v>
      </c>
      <c r="Q169" s="3" t="s">
        <v>55</v>
      </c>
      <c r="R169" s="3" t="s">
        <v>683</v>
      </c>
      <c r="S169" s="3">
        <v>1.0</v>
      </c>
      <c r="T169" s="3"/>
      <c r="U169" s="4"/>
      <c r="V169" s="7"/>
      <c r="W169" s="7"/>
      <c r="X169" s="7"/>
      <c r="Y169" s="7"/>
      <c r="Z169" s="7"/>
      <c r="AA169" s="7"/>
      <c r="AB169" s="7"/>
      <c r="AC169" s="7"/>
      <c r="AD169" s="7"/>
      <c r="AE169" s="7"/>
    </row>
    <row r="170" ht="15.75" customHeight="1">
      <c r="A170" s="29">
        <v>21.0</v>
      </c>
      <c r="B170" s="53" t="str">
        <f t="array" ref="B170">INDEX(Quadrat.Details!D:D, MATCH(1,(F170=Quadrat.Details!B:B)*(G170=Quadrat.Details!G:G)*(H170=Quadrat.Details!I:I),0))</f>
        <v>AS</v>
      </c>
      <c r="C170" s="3" t="s">
        <v>72</v>
      </c>
      <c r="D170" s="3" t="s">
        <v>545</v>
      </c>
      <c r="E170" s="40">
        <v>42180.0</v>
      </c>
      <c r="F170" s="54">
        <v>2015.0</v>
      </c>
      <c r="G170" s="3" t="s">
        <v>384</v>
      </c>
      <c r="H170" s="3">
        <v>2.0</v>
      </c>
      <c r="I170" s="55" t="s">
        <v>283</v>
      </c>
      <c r="J170" s="3" t="s">
        <v>284</v>
      </c>
      <c r="K170" s="3" t="s">
        <v>80</v>
      </c>
      <c r="L170" s="39">
        <v>21.0</v>
      </c>
      <c r="M170" s="4">
        <v>1.0</v>
      </c>
      <c r="N170" s="3" t="s">
        <v>502</v>
      </c>
      <c r="O170" s="3" t="s">
        <v>55</v>
      </c>
      <c r="P170" s="3" t="s">
        <v>682</v>
      </c>
      <c r="Q170" s="3" t="s">
        <v>55</v>
      </c>
      <c r="R170" s="3" t="s">
        <v>683</v>
      </c>
      <c r="S170" s="3">
        <v>1.0</v>
      </c>
      <c r="T170" s="3"/>
      <c r="U170" s="4"/>
      <c r="V170" s="7"/>
      <c r="W170" s="7"/>
      <c r="X170" s="7"/>
      <c r="Y170" s="7"/>
      <c r="Z170" s="7"/>
      <c r="AA170" s="7"/>
      <c r="AB170" s="7"/>
      <c r="AC170" s="7"/>
      <c r="AD170" s="7"/>
      <c r="AE170" s="7"/>
    </row>
    <row r="171" ht="15.75" customHeight="1">
      <c r="A171" s="29">
        <v>22.0</v>
      </c>
      <c r="B171" s="53" t="str">
        <f t="array" ref="B171">INDEX(Quadrat.Details!D:D, MATCH(1,(F171=Quadrat.Details!B:B)*(G171=Quadrat.Details!G:G)*(H171=Quadrat.Details!I:I),0))</f>
        <v>AS</v>
      </c>
      <c r="C171" s="3" t="s">
        <v>72</v>
      </c>
      <c r="D171" s="3" t="s">
        <v>545</v>
      </c>
      <c r="E171" s="40">
        <v>42180.0</v>
      </c>
      <c r="F171" s="54">
        <v>2015.0</v>
      </c>
      <c r="G171" s="3" t="s">
        <v>384</v>
      </c>
      <c r="H171" s="3">
        <v>2.0</v>
      </c>
      <c r="I171" s="55" t="s">
        <v>331</v>
      </c>
      <c r="J171" s="3" t="s">
        <v>332</v>
      </c>
      <c r="K171" s="3" t="s">
        <v>80</v>
      </c>
      <c r="L171" s="39">
        <v>13.0</v>
      </c>
      <c r="M171" s="4">
        <v>3.0</v>
      </c>
      <c r="N171" s="3" t="s">
        <v>502</v>
      </c>
      <c r="O171" s="3" t="s">
        <v>55</v>
      </c>
      <c r="P171" s="3" t="s">
        <v>682</v>
      </c>
      <c r="Q171" s="3" t="s">
        <v>55</v>
      </c>
      <c r="R171" s="3" t="s">
        <v>683</v>
      </c>
      <c r="S171" s="3">
        <v>1.0</v>
      </c>
      <c r="T171" s="3"/>
      <c r="U171" s="4"/>
      <c r="V171" s="7"/>
      <c r="W171" s="7"/>
      <c r="X171" s="7"/>
      <c r="Y171" s="7"/>
      <c r="Z171" s="7"/>
      <c r="AA171" s="7"/>
      <c r="AB171" s="7"/>
      <c r="AC171" s="7"/>
      <c r="AD171" s="7"/>
      <c r="AE171" s="7"/>
    </row>
    <row r="172" ht="15.75" customHeight="1">
      <c r="A172" s="29">
        <v>27.0</v>
      </c>
      <c r="B172" s="53" t="str">
        <f t="array" ref="B172">INDEX(Quadrat.Details!D:D, MATCH(1,(F172=Quadrat.Details!B:B)*(G172=Quadrat.Details!G:G)*(H172=Quadrat.Details!I:I),0))</f>
        <v>AS</v>
      </c>
      <c r="C172" s="3" t="s">
        <v>72</v>
      </c>
      <c r="D172" s="3" t="s">
        <v>545</v>
      </c>
      <c r="E172" s="40">
        <v>42180.0</v>
      </c>
      <c r="F172" s="54">
        <v>2015.0</v>
      </c>
      <c r="G172" s="3" t="s">
        <v>385</v>
      </c>
      <c r="H172" s="3">
        <v>1.0</v>
      </c>
      <c r="I172" s="55" t="s">
        <v>349</v>
      </c>
      <c r="J172" s="3" t="s">
        <v>350</v>
      </c>
      <c r="K172" s="3" t="s">
        <v>80</v>
      </c>
      <c r="L172" s="39">
        <v>17.0</v>
      </c>
      <c r="M172" s="4">
        <v>4.0</v>
      </c>
      <c r="N172" s="3" t="s">
        <v>502</v>
      </c>
      <c r="O172" s="3" t="s">
        <v>55</v>
      </c>
      <c r="P172" s="3" t="s">
        <v>682</v>
      </c>
      <c r="Q172" s="3" t="s">
        <v>55</v>
      </c>
      <c r="R172" s="3" t="s">
        <v>683</v>
      </c>
      <c r="S172" s="3">
        <v>1.0</v>
      </c>
      <c r="T172" s="3"/>
      <c r="U172" s="4"/>
      <c r="V172" s="7"/>
      <c r="W172" s="7"/>
      <c r="X172" s="7"/>
      <c r="Y172" s="7"/>
      <c r="Z172" s="7"/>
      <c r="AA172" s="7"/>
      <c r="AB172" s="7"/>
      <c r="AC172" s="7"/>
      <c r="AD172" s="7"/>
      <c r="AE172" s="7"/>
    </row>
    <row r="173" ht="15.75" customHeight="1">
      <c r="A173" s="29">
        <v>30.0</v>
      </c>
      <c r="B173" s="53" t="str">
        <f t="array" ref="B173">INDEX(Quadrat.Details!D:D, MATCH(1,(F173=Quadrat.Details!B:B)*(G173=Quadrat.Details!G:G)*(H173=Quadrat.Details!I:I),0))</f>
        <v>AS</v>
      </c>
      <c r="C173" s="3" t="s">
        <v>72</v>
      </c>
      <c r="D173" s="3" t="s">
        <v>545</v>
      </c>
      <c r="E173" s="40">
        <v>42180.0</v>
      </c>
      <c r="F173" s="54">
        <v>2015.0</v>
      </c>
      <c r="G173" s="3" t="s">
        <v>385</v>
      </c>
      <c r="H173" s="3">
        <v>2.0</v>
      </c>
      <c r="I173" s="55" t="s">
        <v>349</v>
      </c>
      <c r="J173" s="3" t="s">
        <v>350</v>
      </c>
      <c r="K173" s="3" t="s">
        <v>80</v>
      </c>
      <c r="L173" s="39">
        <v>18.0</v>
      </c>
      <c r="M173" s="4">
        <v>2.0</v>
      </c>
      <c r="N173" s="3" t="s">
        <v>502</v>
      </c>
      <c r="O173" s="3" t="s">
        <v>55</v>
      </c>
      <c r="P173" s="3" t="s">
        <v>682</v>
      </c>
      <c r="Q173" s="3" t="s">
        <v>55</v>
      </c>
      <c r="R173" s="3" t="s">
        <v>683</v>
      </c>
      <c r="S173" s="3">
        <v>1.0</v>
      </c>
      <c r="T173" s="3"/>
      <c r="U173" s="4"/>
      <c r="V173" s="7"/>
      <c r="W173" s="7"/>
      <c r="X173" s="7"/>
      <c r="Y173" s="7"/>
      <c r="Z173" s="7"/>
      <c r="AA173" s="7"/>
      <c r="AB173" s="7"/>
      <c r="AC173" s="7"/>
      <c r="AD173" s="7"/>
      <c r="AE173" s="7"/>
    </row>
    <row r="174" ht="15.75" customHeight="1">
      <c r="A174" s="29">
        <v>31.0</v>
      </c>
      <c r="B174" s="53" t="str">
        <f t="array" ref="B174">INDEX(Quadrat.Details!D:D, MATCH(1,(F174=Quadrat.Details!B:B)*(G174=Quadrat.Details!G:G)*(H174=Quadrat.Details!I:I),0))</f>
        <v>AS</v>
      </c>
      <c r="C174" s="3" t="s">
        <v>72</v>
      </c>
      <c r="D174" s="3" t="s">
        <v>545</v>
      </c>
      <c r="E174" s="40">
        <v>42180.0</v>
      </c>
      <c r="F174" s="54">
        <v>2015.0</v>
      </c>
      <c r="G174" s="3" t="s">
        <v>385</v>
      </c>
      <c r="H174" s="3">
        <v>2.0</v>
      </c>
      <c r="I174" s="55" t="s">
        <v>349</v>
      </c>
      <c r="J174" s="3" t="s">
        <v>350</v>
      </c>
      <c r="K174" s="3" t="s">
        <v>80</v>
      </c>
      <c r="L174" s="39">
        <v>20.0</v>
      </c>
      <c r="M174" s="4">
        <v>1.0</v>
      </c>
      <c r="N174" s="3" t="s">
        <v>502</v>
      </c>
      <c r="O174" s="3" t="s">
        <v>55</v>
      </c>
      <c r="P174" s="3" t="s">
        <v>682</v>
      </c>
      <c r="Q174" s="3" t="s">
        <v>55</v>
      </c>
      <c r="R174" s="3" t="s">
        <v>683</v>
      </c>
      <c r="S174" s="3">
        <v>1.0</v>
      </c>
      <c r="T174" s="3"/>
      <c r="U174" s="4"/>
      <c r="V174" s="7"/>
      <c r="W174" s="7"/>
      <c r="X174" s="7"/>
      <c r="Y174" s="7"/>
      <c r="Z174" s="7"/>
      <c r="AA174" s="7"/>
      <c r="AB174" s="7"/>
      <c r="AC174" s="7"/>
      <c r="AD174" s="7"/>
      <c r="AE174" s="7"/>
    </row>
    <row r="175" ht="15.75" customHeight="1">
      <c r="A175" s="29">
        <v>32.0</v>
      </c>
      <c r="B175" s="53" t="str">
        <f t="array" ref="B175">INDEX(Quadrat.Details!D:D, MATCH(1,(F175=Quadrat.Details!B:B)*(G175=Quadrat.Details!G:G)*(H175=Quadrat.Details!I:I),0))</f>
        <v>AS</v>
      </c>
      <c r="C175" s="3" t="s">
        <v>72</v>
      </c>
      <c r="D175" s="3" t="s">
        <v>545</v>
      </c>
      <c r="E175" s="40">
        <v>42180.0</v>
      </c>
      <c r="F175" s="54">
        <v>2015.0</v>
      </c>
      <c r="G175" s="3" t="s">
        <v>386</v>
      </c>
      <c r="H175" s="3">
        <v>1.0</v>
      </c>
      <c r="I175" s="55" t="s">
        <v>311</v>
      </c>
      <c r="J175" s="3" t="s">
        <v>312</v>
      </c>
      <c r="K175" s="3" t="s">
        <v>63</v>
      </c>
      <c r="L175" s="39">
        <v>20.0</v>
      </c>
      <c r="M175" s="4">
        <v>1.0</v>
      </c>
      <c r="N175" s="3" t="s">
        <v>502</v>
      </c>
      <c r="O175" s="3" t="s">
        <v>55</v>
      </c>
      <c r="P175" s="3" t="s">
        <v>682</v>
      </c>
      <c r="Q175" s="3" t="s">
        <v>55</v>
      </c>
      <c r="R175" s="3" t="s">
        <v>683</v>
      </c>
      <c r="S175" s="3">
        <v>0.25</v>
      </c>
      <c r="T175" s="3"/>
      <c r="U175" s="4"/>
      <c r="V175" s="7"/>
      <c r="W175" s="7"/>
      <c r="X175" s="7"/>
      <c r="Y175" s="7"/>
      <c r="Z175" s="7"/>
      <c r="AA175" s="7"/>
      <c r="AB175" s="7"/>
      <c r="AC175" s="7"/>
      <c r="AD175" s="7"/>
      <c r="AE175" s="7"/>
    </row>
    <row r="176" ht="15.75" customHeight="1">
      <c r="A176" s="29">
        <v>33.0</v>
      </c>
      <c r="B176" s="53" t="str">
        <f t="array" ref="B176">INDEX(Quadrat.Details!D:D, MATCH(1,(F176=Quadrat.Details!B:B)*(G176=Quadrat.Details!G:G)*(H176=Quadrat.Details!I:I),0))</f>
        <v>AS</v>
      </c>
      <c r="C176" s="3" t="s">
        <v>72</v>
      </c>
      <c r="D176" s="3" t="s">
        <v>545</v>
      </c>
      <c r="E176" s="40">
        <v>42180.0</v>
      </c>
      <c r="F176" s="54">
        <v>2015.0</v>
      </c>
      <c r="G176" s="3" t="s">
        <v>386</v>
      </c>
      <c r="H176" s="3">
        <v>1.0</v>
      </c>
      <c r="I176" s="55" t="s">
        <v>314</v>
      </c>
      <c r="J176" s="3" t="s">
        <v>315</v>
      </c>
      <c r="K176" s="3" t="s">
        <v>57</v>
      </c>
      <c r="L176" s="39">
        <v>14.0</v>
      </c>
      <c r="M176" s="4">
        <v>1.0</v>
      </c>
      <c r="N176" s="3" t="s">
        <v>502</v>
      </c>
      <c r="O176" s="3" t="s">
        <v>55</v>
      </c>
      <c r="P176" s="3" t="s">
        <v>682</v>
      </c>
      <c r="Q176" s="3" t="s">
        <v>55</v>
      </c>
      <c r="R176" s="3" t="s">
        <v>683</v>
      </c>
      <c r="S176" s="3">
        <v>0.25</v>
      </c>
      <c r="T176" s="3"/>
      <c r="U176" s="4"/>
      <c r="V176" s="7"/>
      <c r="W176" s="7"/>
      <c r="X176" s="7"/>
      <c r="Y176" s="7"/>
      <c r="Z176" s="7"/>
      <c r="AA176" s="7"/>
      <c r="AB176" s="7"/>
      <c r="AC176" s="7"/>
      <c r="AD176" s="7"/>
      <c r="AE176" s="7"/>
    </row>
    <row r="177" ht="15.75" customHeight="1">
      <c r="A177" s="29">
        <v>35.0</v>
      </c>
      <c r="B177" s="53" t="str">
        <f t="array" ref="B177">INDEX(Quadrat.Details!D:D, MATCH(1,(F177=Quadrat.Details!B:B)*(G177=Quadrat.Details!G:G)*(H177=Quadrat.Details!I:I),0))</f>
        <v>AS</v>
      </c>
      <c r="C177" s="3" t="s">
        <v>72</v>
      </c>
      <c r="D177" s="3" t="s">
        <v>545</v>
      </c>
      <c r="E177" s="40">
        <v>42180.0</v>
      </c>
      <c r="F177" s="54">
        <v>2015.0</v>
      </c>
      <c r="G177" s="3" t="s">
        <v>386</v>
      </c>
      <c r="H177" s="3">
        <v>1.0</v>
      </c>
      <c r="I177" s="55" t="s">
        <v>324</v>
      </c>
      <c r="J177" s="3" t="s">
        <v>325</v>
      </c>
      <c r="K177" s="3" t="s">
        <v>80</v>
      </c>
      <c r="L177" s="39">
        <v>35.0</v>
      </c>
      <c r="M177" s="4">
        <v>1.0</v>
      </c>
      <c r="N177" s="3" t="s">
        <v>502</v>
      </c>
      <c r="O177" s="3" t="s">
        <v>55</v>
      </c>
      <c r="P177" s="3" t="s">
        <v>682</v>
      </c>
      <c r="Q177" s="3" t="s">
        <v>55</v>
      </c>
      <c r="R177" s="3" t="s">
        <v>683</v>
      </c>
      <c r="S177" s="3">
        <v>0.25</v>
      </c>
      <c r="T177" s="3"/>
      <c r="U177" s="4"/>
      <c r="V177" s="7"/>
      <c r="W177" s="7"/>
      <c r="X177" s="7"/>
      <c r="Y177" s="7"/>
      <c r="Z177" s="7"/>
      <c r="AA177" s="7"/>
      <c r="AB177" s="7"/>
      <c r="AC177" s="7"/>
      <c r="AD177" s="7"/>
      <c r="AE177" s="7"/>
    </row>
    <row r="178" ht="15.75" customHeight="1">
      <c r="A178" s="29">
        <v>36.0</v>
      </c>
      <c r="B178" s="53" t="str">
        <f t="array" ref="B178">INDEX(Quadrat.Details!D:D, MATCH(1,(F178=Quadrat.Details!B:B)*(G178=Quadrat.Details!G:G)*(H178=Quadrat.Details!I:I),0))</f>
        <v>AS</v>
      </c>
      <c r="C178" s="3" t="s">
        <v>72</v>
      </c>
      <c r="D178" s="3" t="s">
        <v>545</v>
      </c>
      <c r="E178" s="40">
        <v>42180.0</v>
      </c>
      <c r="F178" s="54">
        <v>2015.0</v>
      </c>
      <c r="G178" s="3" t="s">
        <v>386</v>
      </c>
      <c r="H178" s="3">
        <v>1.0</v>
      </c>
      <c r="I178" s="55" t="s">
        <v>324</v>
      </c>
      <c r="J178" s="3" t="s">
        <v>325</v>
      </c>
      <c r="K178" s="3" t="s">
        <v>80</v>
      </c>
      <c r="L178" s="39">
        <v>26.0</v>
      </c>
      <c r="M178" s="4">
        <v>1.0</v>
      </c>
      <c r="N178" s="3" t="s">
        <v>502</v>
      </c>
      <c r="O178" s="3" t="s">
        <v>55</v>
      </c>
      <c r="P178" s="3" t="s">
        <v>682</v>
      </c>
      <c r="Q178" s="3" t="s">
        <v>55</v>
      </c>
      <c r="R178" s="3" t="s">
        <v>683</v>
      </c>
      <c r="S178" s="3">
        <v>0.25</v>
      </c>
      <c r="T178" s="3"/>
      <c r="U178" s="4"/>
      <c r="V178" s="7"/>
      <c r="W178" s="7"/>
      <c r="X178" s="7"/>
      <c r="Y178" s="7"/>
      <c r="Z178" s="7"/>
      <c r="AA178" s="7"/>
      <c r="AB178" s="7"/>
      <c r="AC178" s="7"/>
      <c r="AD178" s="7"/>
      <c r="AE178" s="7"/>
    </row>
    <row r="179" ht="15.75" customHeight="1">
      <c r="A179" s="29">
        <v>54.0</v>
      </c>
      <c r="B179" s="53" t="str">
        <f t="array" ref="B179">INDEX(Quadrat.Details!D:D, MATCH(1,(F179=Quadrat.Details!B:B)*(G179=Quadrat.Details!G:G)*(H179=Quadrat.Details!I:I),0))</f>
        <v>AS</v>
      </c>
      <c r="C179" s="3" t="s">
        <v>72</v>
      </c>
      <c r="D179" s="3" t="s">
        <v>545</v>
      </c>
      <c r="E179" s="40">
        <v>42180.0</v>
      </c>
      <c r="F179" s="54">
        <v>2015.0</v>
      </c>
      <c r="G179" s="3" t="s">
        <v>389</v>
      </c>
      <c r="H179" s="3">
        <v>2.0</v>
      </c>
      <c r="I179" s="55" t="s">
        <v>328</v>
      </c>
      <c r="J179" s="3" t="s">
        <v>329</v>
      </c>
      <c r="K179" s="3" t="s">
        <v>74</v>
      </c>
      <c r="L179" s="39">
        <v>12.0</v>
      </c>
      <c r="M179" s="4">
        <v>2.0</v>
      </c>
      <c r="N179" s="3" t="s">
        <v>502</v>
      </c>
      <c r="O179" s="3" t="s">
        <v>55</v>
      </c>
      <c r="P179" s="3" t="s">
        <v>682</v>
      </c>
      <c r="Q179" s="3" t="s">
        <v>55</v>
      </c>
      <c r="R179" s="3" t="s">
        <v>683</v>
      </c>
      <c r="S179" s="3">
        <v>1.0</v>
      </c>
      <c r="T179" s="3"/>
      <c r="U179" s="4"/>
      <c r="V179" s="7"/>
      <c r="W179" s="7"/>
      <c r="X179" s="7"/>
      <c r="Y179" s="7"/>
      <c r="Z179" s="7"/>
      <c r="AA179" s="7"/>
      <c r="AB179" s="7"/>
      <c r="AC179" s="7"/>
      <c r="AD179" s="7"/>
      <c r="AE179" s="7"/>
    </row>
    <row r="180" ht="15.75" customHeight="1">
      <c r="A180" s="29">
        <v>56.0</v>
      </c>
      <c r="B180" s="53" t="str">
        <f t="array" ref="B180">INDEX(Quadrat.Details!D:D, MATCH(1,(F180=Quadrat.Details!B:B)*(G180=Quadrat.Details!G:G)*(H180=Quadrat.Details!I:I),0))</f>
        <v>AS</v>
      </c>
      <c r="C180" s="3" t="s">
        <v>72</v>
      </c>
      <c r="D180" s="3" t="s">
        <v>545</v>
      </c>
      <c r="E180" s="40">
        <v>42180.0</v>
      </c>
      <c r="F180" s="54">
        <v>2015.0</v>
      </c>
      <c r="G180" s="3" t="s">
        <v>389</v>
      </c>
      <c r="H180" s="3">
        <v>2.0</v>
      </c>
      <c r="I180" s="55" t="s">
        <v>328</v>
      </c>
      <c r="J180" s="3" t="s">
        <v>329</v>
      </c>
      <c r="K180" s="3" t="s">
        <v>74</v>
      </c>
      <c r="L180" s="39">
        <v>15.0</v>
      </c>
      <c r="M180" s="4">
        <v>1.0</v>
      </c>
      <c r="N180" s="3" t="s">
        <v>502</v>
      </c>
      <c r="O180" s="3" t="s">
        <v>55</v>
      </c>
      <c r="P180" s="3" t="s">
        <v>682</v>
      </c>
      <c r="Q180" s="3" t="s">
        <v>55</v>
      </c>
      <c r="R180" s="3" t="s">
        <v>683</v>
      </c>
      <c r="S180" s="3">
        <v>1.0</v>
      </c>
      <c r="T180" s="3"/>
      <c r="U180" s="4"/>
      <c r="V180" s="7"/>
      <c r="W180" s="7"/>
      <c r="X180" s="7"/>
      <c r="Y180" s="7"/>
      <c r="Z180" s="7"/>
      <c r="AA180" s="7"/>
      <c r="AB180" s="7"/>
      <c r="AC180" s="7"/>
      <c r="AD180" s="7"/>
      <c r="AE180" s="7"/>
    </row>
    <row r="181" ht="15.75" customHeight="1">
      <c r="A181" s="29">
        <v>57.0</v>
      </c>
      <c r="B181" s="53" t="str">
        <f t="array" ref="B181">INDEX(Quadrat.Details!D:D, MATCH(1,(F181=Quadrat.Details!B:B)*(G181=Quadrat.Details!G:G)*(H181=Quadrat.Details!I:I),0))</f>
        <v>AS</v>
      </c>
      <c r="C181" s="3" t="s">
        <v>72</v>
      </c>
      <c r="D181" s="3" t="s">
        <v>545</v>
      </c>
      <c r="E181" s="40">
        <v>42180.0</v>
      </c>
      <c r="F181" s="54">
        <v>2015.0</v>
      </c>
      <c r="G181" s="3" t="s">
        <v>394</v>
      </c>
      <c r="H181" s="3">
        <v>1.0</v>
      </c>
      <c r="I181" s="55" t="s">
        <v>235</v>
      </c>
      <c r="J181" s="3" t="s">
        <v>236</v>
      </c>
      <c r="K181" s="3" t="s">
        <v>68</v>
      </c>
      <c r="L181" s="39">
        <v>8.0</v>
      </c>
      <c r="M181" s="4">
        <v>1.0</v>
      </c>
      <c r="N181" s="3" t="s">
        <v>502</v>
      </c>
      <c r="O181" s="3" t="s">
        <v>55</v>
      </c>
      <c r="P181" s="3" t="s">
        <v>692</v>
      </c>
      <c r="Q181" s="3" t="s">
        <v>55</v>
      </c>
      <c r="R181" s="3" t="s">
        <v>683</v>
      </c>
      <c r="S181" s="3">
        <v>1.0</v>
      </c>
      <c r="T181" s="3"/>
      <c r="U181" s="4"/>
      <c r="V181" s="7"/>
      <c r="W181" s="7"/>
      <c r="X181" s="7"/>
      <c r="Y181" s="7"/>
      <c r="Z181" s="7"/>
      <c r="AA181" s="7"/>
      <c r="AB181" s="7"/>
      <c r="AC181" s="7"/>
      <c r="AD181" s="7"/>
      <c r="AE181" s="7"/>
    </row>
    <row r="182" ht="15.75" customHeight="1">
      <c r="A182" s="29">
        <v>59.0</v>
      </c>
      <c r="B182" s="53" t="str">
        <f t="array" ref="B182">INDEX(Quadrat.Details!D:D, MATCH(1,(F182=Quadrat.Details!B:B)*(G182=Quadrat.Details!G:G)*(H182=Quadrat.Details!I:I),0))</f>
        <v>AS</v>
      </c>
      <c r="C182" s="3" t="s">
        <v>72</v>
      </c>
      <c r="D182" s="3" t="s">
        <v>545</v>
      </c>
      <c r="E182" s="40">
        <v>42180.0</v>
      </c>
      <c r="F182" s="54">
        <v>2015.0</v>
      </c>
      <c r="G182" s="3" t="s">
        <v>394</v>
      </c>
      <c r="H182" s="3">
        <v>1.0</v>
      </c>
      <c r="I182" s="55" t="s">
        <v>328</v>
      </c>
      <c r="J182" s="3" t="s">
        <v>329</v>
      </c>
      <c r="K182" s="3" t="s">
        <v>74</v>
      </c>
      <c r="L182" s="39">
        <v>14.0</v>
      </c>
      <c r="M182" s="4">
        <v>1.0</v>
      </c>
      <c r="N182" s="3" t="s">
        <v>502</v>
      </c>
      <c r="O182" s="3" t="s">
        <v>55</v>
      </c>
      <c r="P182" s="3" t="s">
        <v>682</v>
      </c>
      <c r="Q182" s="3" t="s">
        <v>55</v>
      </c>
      <c r="R182" s="3" t="s">
        <v>683</v>
      </c>
      <c r="S182" s="3">
        <v>1.0</v>
      </c>
      <c r="T182" s="3"/>
      <c r="U182" s="4"/>
      <c r="V182" s="7"/>
      <c r="W182" s="7"/>
      <c r="X182" s="7"/>
      <c r="Y182" s="7"/>
      <c r="Z182" s="7"/>
      <c r="AA182" s="7"/>
      <c r="AB182" s="7"/>
      <c r="AC182" s="7"/>
      <c r="AD182" s="7"/>
      <c r="AE182" s="7"/>
    </row>
    <row r="183" ht="15.75" customHeight="1">
      <c r="A183" s="29">
        <v>60.0</v>
      </c>
      <c r="B183" s="53" t="str">
        <f t="array" ref="B183">INDEX(Quadrat.Details!D:D, MATCH(1,(F183=Quadrat.Details!B:B)*(G183=Quadrat.Details!G:G)*(H183=Quadrat.Details!I:I),0))</f>
        <v>AS</v>
      </c>
      <c r="C183" s="3" t="s">
        <v>72</v>
      </c>
      <c r="D183" s="3" t="s">
        <v>545</v>
      </c>
      <c r="E183" s="40">
        <v>42180.0</v>
      </c>
      <c r="F183" s="54">
        <v>2015.0</v>
      </c>
      <c r="G183" s="3" t="s">
        <v>394</v>
      </c>
      <c r="H183" s="3">
        <v>1.0</v>
      </c>
      <c r="I183" s="55" t="s">
        <v>328</v>
      </c>
      <c r="J183" s="3" t="s">
        <v>329</v>
      </c>
      <c r="K183" s="3" t="s">
        <v>74</v>
      </c>
      <c r="L183" s="39">
        <v>11.0</v>
      </c>
      <c r="M183" s="4">
        <v>1.0</v>
      </c>
      <c r="N183" s="3" t="s">
        <v>502</v>
      </c>
      <c r="O183" s="3" t="s">
        <v>55</v>
      </c>
      <c r="P183" s="3" t="s">
        <v>682</v>
      </c>
      <c r="Q183" s="3" t="s">
        <v>55</v>
      </c>
      <c r="R183" s="3" t="s">
        <v>683</v>
      </c>
      <c r="S183" s="3">
        <v>1.0</v>
      </c>
      <c r="T183" s="3"/>
      <c r="U183" s="4"/>
      <c r="V183" s="7"/>
      <c r="W183" s="7"/>
      <c r="X183" s="7"/>
      <c r="Y183" s="7"/>
      <c r="Z183" s="7"/>
      <c r="AA183" s="7"/>
      <c r="AB183" s="7"/>
      <c r="AC183" s="7"/>
      <c r="AD183" s="7"/>
      <c r="AE183" s="7"/>
    </row>
    <row r="184" ht="15.75" customHeight="1">
      <c r="A184" s="29">
        <v>62.0</v>
      </c>
      <c r="B184" s="53" t="str">
        <f t="array" ref="B184">INDEX(Quadrat.Details!D:D, MATCH(1,(F184=Quadrat.Details!B:B)*(G184=Quadrat.Details!G:G)*(H184=Quadrat.Details!I:I),0))</f>
        <v>AS</v>
      </c>
      <c r="C184" s="3" t="s">
        <v>72</v>
      </c>
      <c r="D184" s="3" t="s">
        <v>545</v>
      </c>
      <c r="E184" s="40">
        <v>42180.0</v>
      </c>
      <c r="F184" s="54">
        <v>2015.0</v>
      </c>
      <c r="G184" s="3" t="s">
        <v>394</v>
      </c>
      <c r="H184" s="3">
        <v>2.0</v>
      </c>
      <c r="I184" s="55" t="s">
        <v>235</v>
      </c>
      <c r="J184" s="3" t="s">
        <v>236</v>
      </c>
      <c r="K184" s="3" t="s">
        <v>68</v>
      </c>
      <c r="L184" s="39">
        <v>10.0</v>
      </c>
      <c r="M184" s="4">
        <v>1.0</v>
      </c>
      <c r="N184" s="3" t="s">
        <v>502</v>
      </c>
      <c r="O184" s="3" t="s">
        <v>55</v>
      </c>
      <c r="P184" s="3" t="s">
        <v>682</v>
      </c>
      <c r="Q184" s="3" t="s">
        <v>55</v>
      </c>
      <c r="R184" s="3" t="s">
        <v>683</v>
      </c>
      <c r="S184" s="3">
        <v>1.0</v>
      </c>
      <c r="T184" s="3"/>
      <c r="U184" s="4"/>
      <c r="V184" s="7"/>
      <c r="W184" s="7"/>
      <c r="X184" s="7"/>
      <c r="Y184" s="7"/>
      <c r="Z184" s="7"/>
      <c r="AA184" s="7"/>
      <c r="AB184" s="7"/>
      <c r="AC184" s="7"/>
      <c r="AD184" s="7"/>
      <c r="AE184" s="7"/>
    </row>
    <row r="185" ht="15.75" customHeight="1">
      <c r="A185" s="29">
        <v>63.0</v>
      </c>
      <c r="B185" s="53" t="str">
        <f t="array" ref="B185">INDEX(Quadrat.Details!D:D, MATCH(1,(F185=Quadrat.Details!B:B)*(G185=Quadrat.Details!G:G)*(H185=Quadrat.Details!I:I),0))</f>
        <v>AS</v>
      </c>
      <c r="C185" s="3" t="s">
        <v>72</v>
      </c>
      <c r="D185" s="3" t="s">
        <v>545</v>
      </c>
      <c r="E185" s="40">
        <v>42180.0</v>
      </c>
      <c r="F185" s="54">
        <v>2015.0</v>
      </c>
      <c r="G185" s="3" t="s">
        <v>394</v>
      </c>
      <c r="H185" s="3">
        <v>2.0</v>
      </c>
      <c r="I185" s="55" t="s">
        <v>235</v>
      </c>
      <c r="J185" s="3" t="s">
        <v>236</v>
      </c>
      <c r="K185" s="3" t="s">
        <v>68</v>
      </c>
      <c r="L185" s="39">
        <v>7.0</v>
      </c>
      <c r="M185" s="4">
        <v>2.0</v>
      </c>
      <c r="N185" s="3" t="s">
        <v>502</v>
      </c>
      <c r="O185" s="3" t="s">
        <v>55</v>
      </c>
      <c r="P185" s="3" t="s">
        <v>692</v>
      </c>
      <c r="Q185" s="3" t="s">
        <v>55</v>
      </c>
      <c r="R185" s="3" t="s">
        <v>683</v>
      </c>
      <c r="S185" s="3">
        <v>1.0</v>
      </c>
      <c r="T185" s="3"/>
      <c r="U185" s="4"/>
      <c r="V185" s="7"/>
      <c r="W185" s="7"/>
      <c r="X185" s="7"/>
      <c r="Y185" s="7"/>
      <c r="Z185" s="7"/>
      <c r="AA185" s="7"/>
      <c r="AB185" s="7"/>
      <c r="AC185" s="7"/>
      <c r="AD185" s="7"/>
      <c r="AE185" s="7"/>
    </row>
    <row r="186" ht="15.75" customHeight="1">
      <c r="A186" s="29">
        <v>74.0</v>
      </c>
      <c r="B186" s="53" t="str">
        <f t="array" ref="B186">INDEX(Quadrat.Details!D:D, MATCH(1,(F186=Quadrat.Details!B:B)*(G186=Quadrat.Details!G:G)*(H186=Quadrat.Details!I:I),0))</f>
        <v>AS</v>
      </c>
      <c r="C186" s="3" t="s">
        <v>72</v>
      </c>
      <c r="D186" s="3" t="s">
        <v>552</v>
      </c>
      <c r="E186" s="40">
        <v>42187.0</v>
      </c>
      <c r="F186" s="54">
        <v>2015.0</v>
      </c>
      <c r="G186" s="3" t="s">
        <v>397</v>
      </c>
      <c r="H186" s="3">
        <v>2.0</v>
      </c>
      <c r="I186" s="55" t="s">
        <v>328</v>
      </c>
      <c r="J186" s="3" t="s">
        <v>329</v>
      </c>
      <c r="K186" s="3" t="s">
        <v>74</v>
      </c>
      <c r="L186" s="39">
        <v>14.0</v>
      </c>
      <c r="M186" s="4">
        <v>1.0</v>
      </c>
      <c r="N186" s="3" t="s">
        <v>502</v>
      </c>
      <c r="O186" s="3" t="s">
        <v>55</v>
      </c>
      <c r="P186" s="3" t="s">
        <v>682</v>
      </c>
      <c r="Q186" s="3" t="s">
        <v>55</v>
      </c>
      <c r="R186" s="3" t="s">
        <v>683</v>
      </c>
      <c r="S186" s="3">
        <v>1.0</v>
      </c>
      <c r="T186" s="3"/>
      <c r="U186" s="4"/>
      <c r="V186" s="7"/>
      <c r="W186" s="7"/>
      <c r="X186" s="7"/>
      <c r="Y186" s="7"/>
      <c r="Z186" s="7"/>
      <c r="AA186" s="7"/>
      <c r="AB186" s="7"/>
      <c r="AC186" s="7"/>
      <c r="AD186" s="7"/>
      <c r="AE186" s="7"/>
    </row>
    <row r="187" ht="15.75" customHeight="1">
      <c r="A187" s="29">
        <v>77.0</v>
      </c>
      <c r="B187" s="53" t="str">
        <f t="array" ref="B187">INDEX(Quadrat.Details!D:D, MATCH(1,(F187=Quadrat.Details!B:B)*(G187=Quadrat.Details!G:G)*(H187=Quadrat.Details!I:I),0))</f>
        <v>AS</v>
      </c>
      <c r="C187" s="3" t="s">
        <v>72</v>
      </c>
      <c r="D187" s="3" t="s">
        <v>552</v>
      </c>
      <c r="E187" s="40">
        <v>42187.0</v>
      </c>
      <c r="F187" s="54">
        <v>2015.0</v>
      </c>
      <c r="G187" s="3" t="s">
        <v>397</v>
      </c>
      <c r="H187" s="3">
        <v>2.0</v>
      </c>
      <c r="I187" s="55" t="s">
        <v>311</v>
      </c>
      <c r="J187" s="3" t="s">
        <v>312</v>
      </c>
      <c r="K187" s="3" t="s">
        <v>63</v>
      </c>
      <c r="L187" s="39">
        <v>25.0</v>
      </c>
      <c r="M187" s="4">
        <v>1.0</v>
      </c>
      <c r="N187" s="3" t="s">
        <v>502</v>
      </c>
      <c r="O187" s="3" t="s">
        <v>55</v>
      </c>
      <c r="P187" s="3" t="s">
        <v>682</v>
      </c>
      <c r="Q187" s="3" t="s">
        <v>55</v>
      </c>
      <c r="R187" s="3" t="s">
        <v>683</v>
      </c>
      <c r="S187" s="3">
        <v>1.0</v>
      </c>
      <c r="T187" s="3"/>
      <c r="U187" s="4"/>
      <c r="V187" s="7"/>
      <c r="W187" s="7"/>
      <c r="X187" s="7"/>
      <c r="Y187" s="7"/>
      <c r="Z187" s="7"/>
      <c r="AA187" s="7"/>
      <c r="AB187" s="7"/>
      <c r="AC187" s="7"/>
      <c r="AD187" s="7"/>
      <c r="AE187" s="7"/>
    </row>
    <row r="188" ht="15.75" customHeight="1">
      <c r="A188" s="29">
        <v>81.0</v>
      </c>
      <c r="B188" s="53" t="str">
        <f t="array" ref="B188">INDEX(Quadrat.Details!D:D, MATCH(1,(F188=Quadrat.Details!B:B)*(G188=Quadrat.Details!G:G)*(H188=Quadrat.Details!I:I),0))</f>
        <v>AS</v>
      </c>
      <c r="C188" s="3" t="s">
        <v>72</v>
      </c>
      <c r="D188" s="3" t="s">
        <v>552</v>
      </c>
      <c r="E188" s="40">
        <v>42187.0</v>
      </c>
      <c r="F188" s="54">
        <v>2015.0</v>
      </c>
      <c r="G188" s="3" t="s">
        <v>396</v>
      </c>
      <c r="H188" s="3">
        <v>1.0</v>
      </c>
      <c r="I188" s="56" t="s">
        <v>189</v>
      </c>
      <c r="J188" s="57" t="s">
        <v>190</v>
      </c>
      <c r="K188" s="3" t="s">
        <v>74</v>
      </c>
      <c r="L188" s="39">
        <v>10.0</v>
      </c>
      <c r="M188" s="4">
        <v>1.0</v>
      </c>
      <c r="N188" s="3" t="s">
        <v>502</v>
      </c>
      <c r="O188" s="3" t="s">
        <v>55</v>
      </c>
      <c r="P188" s="3" t="s">
        <v>682</v>
      </c>
      <c r="Q188" s="3" t="s">
        <v>55</v>
      </c>
      <c r="R188" s="3" t="s">
        <v>683</v>
      </c>
      <c r="S188" s="3">
        <v>0.25</v>
      </c>
      <c r="T188" s="3"/>
      <c r="U188" s="4"/>
      <c r="V188" s="7"/>
      <c r="W188" s="7"/>
      <c r="X188" s="7"/>
      <c r="Y188" s="7"/>
      <c r="Z188" s="7"/>
      <c r="AA188" s="7"/>
      <c r="AB188" s="7"/>
      <c r="AC188" s="7"/>
      <c r="AD188" s="7"/>
      <c r="AE188" s="7"/>
    </row>
    <row r="189" ht="15.75" customHeight="1">
      <c r="A189" s="29">
        <v>85.0</v>
      </c>
      <c r="B189" s="53" t="str">
        <f t="array" ref="B189">INDEX(Quadrat.Details!D:D, MATCH(1,(F189=Quadrat.Details!B:B)*(G189=Quadrat.Details!G:G)*(H189=Quadrat.Details!I:I),0))</f>
        <v>AS</v>
      </c>
      <c r="C189" s="3" t="s">
        <v>72</v>
      </c>
      <c r="D189" s="3" t="s">
        <v>552</v>
      </c>
      <c r="E189" s="40">
        <v>42187.0</v>
      </c>
      <c r="F189" s="54">
        <v>2015.0</v>
      </c>
      <c r="G189" s="3" t="s">
        <v>393</v>
      </c>
      <c r="H189" s="3">
        <v>1.0</v>
      </c>
      <c r="I189" s="55" t="s">
        <v>328</v>
      </c>
      <c r="J189" s="3" t="s">
        <v>329</v>
      </c>
      <c r="K189" s="3" t="s">
        <v>74</v>
      </c>
      <c r="L189" s="39">
        <v>11.0</v>
      </c>
      <c r="M189" s="4">
        <v>1.0</v>
      </c>
      <c r="N189" s="3" t="s">
        <v>502</v>
      </c>
      <c r="O189" s="3" t="s">
        <v>55</v>
      </c>
      <c r="P189" s="3" t="s">
        <v>682</v>
      </c>
      <c r="Q189" s="3" t="s">
        <v>55</v>
      </c>
      <c r="R189" s="3" t="s">
        <v>683</v>
      </c>
      <c r="S189" s="3">
        <v>0.25</v>
      </c>
      <c r="T189" s="3"/>
      <c r="U189" s="4"/>
      <c r="V189" s="7"/>
      <c r="W189" s="7"/>
      <c r="X189" s="7"/>
      <c r="Y189" s="7"/>
      <c r="Z189" s="7"/>
      <c r="AA189" s="7"/>
      <c r="AB189" s="7"/>
      <c r="AC189" s="7"/>
      <c r="AD189" s="7"/>
      <c r="AE189" s="7"/>
    </row>
    <row r="190" ht="15.75" customHeight="1">
      <c r="A190" s="29">
        <v>90.0</v>
      </c>
      <c r="B190" s="53" t="str">
        <f t="array" ref="B190">INDEX(Quadrat.Details!D:D, MATCH(1,(F190=Quadrat.Details!B:B)*(G190=Quadrat.Details!G:G)*(H190=Quadrat.Details!I:I),0))</f>
        <v>AS</v>
      </c>
      <c r="C190" s="3" t="s">
        <v>72</v>
      </c>
      <c r="D190" s="3" t="s">
        <v>552</v>
      </c>
      <c r="E190" s="40">
        <v>42187.0</v>
      </c>
      <c r="F190" s="54">
        <v>2015.0</v>
      </c>
      <c r="G190" s="3" t="s">
        <v>404</v>
      </c>
      <c r="H190" s="3">
        <v>1.0</v>
      </c>
      <c r="I190" s="55" t="s">
        <v>328</v>
      </c>
      <c r="J190" s="3" t="s">
        <v>329</v>
      </c>
      <c r="K190" s="3" t="s">
        <v>74</v>
      </c>
      <c r="L190" s="39">
        <v>10.0</v>
      </c>
      <c r="M190" s="4">
        <v>3.0</v>
      </c>
      <c r="N190" s="3" t="s">
        <v>502</v>
      </c>
      <c r="O190" s="3" t="s">
        <v>55</v>
      </c>
      <c r="P190" s="3" t="s">
        <v>682</v>
      </c>
      <c r="Q190" s="3" t="s">
        <v>55</v>
      </c>
      <c r="R190" s="3" t="s">
        <v>683</v>
      </c>
      <c r="S190" s="3">
        <v>0.25</v>
      </c>
      <c r="T190" s="3"/>
      <c r="U190" s="4"/>
      <c r="V190" s="7"/>
      <c r="W190" s="7"/>
      <c r="X190" s="7"/>
      <c r="Y190" s="7"/>
      <c r="Z190" s="7"/>
      <c r="AA190" s="7"/>
      <c r="AB190" s="7"/>
      <c r="AC190" s="7"/>
      <c r="AD190" s="7"/>
      <c r="AE190" s="7"/>
    </row>
    <row r="191" ht="15.75" customHeight="1">
      <c r="A191" s="29">
        <v>92.0</v>
      </c>
      <c r="B191" s="53" t="str">
        <f t="array" ref="B191">INDEX(Quadrat.Details!D:D, MATCH(1,(F191=Quadrat.Details!B:B)*(G191=Quadrat.Details!G:G)*(H191=Quadrat.Details!I:I),0))</f>
        <v>AS</v>
      </c>
      <c r="C191" s="3" t="s">
        <v>72</v>
      </c>
      <c r="D191" s="3" t="s">
        <v>552</v>
      </c>
      <c r="E191" s="40">
        <v>42187.0</v>
      </c>
      <c r="F191" s="54">
        <v>2015.0</v>
      </c>
      <c r="G191" s="3" t="s">
        <v>404</v>
      </c>
      <c r="H191" s="3">
        <v>1.0</v>
      </c>
      <c r="I191" s="55" t="s">
        <v>59</v>
      </c>
      <c r="J191" s="3" t="s">
        <v>60</v>
      </c>
      <c r="K191" s="3" t="s">
        <v>80</v>
      </c>
      <c r="L191" s="39">
        <v>12.0</v>
      </c>
      <c r="M191" s="4">
        <v>1.0</v>
      </c>
      <c r="N191" s="3" t="s">
        <v>502</v>
      </c>
      <c r="O191" s="3" t="s">
        <v>55</v>
      </c>
      <c r="P191" s="3" t="s">
        <v>682</v>
      </c>
      <c r="Q191" s="3" t="s">
        <v>55</v>
      </c>
      <c r="R191" s="3" t="s">
        <v>683</v>
      </c>
      <c r="S191" s="3">
        <v>0.25</v>
      </c>
      <c r="T191" s="3"/>
      <c r="U191" s="4"/>
      <c r="V191" s="7"/>
      <c r="W191" s="7"/>
      <c r="X191" s="7"/>
      <c r="Y191" s="7"/>
      <c r="Z191" s="7"/>
      <c r="AA191" s="7"/>
      <c r="AB191" s="7"/>
      <c r="AC191" s="7"/>
      <c r="AD191" s="7"/>
      <c r="AE191" s="7"/>
    </row>
    <row r="192" ht="15.75" customHeight="1">
      <c r="A192" s="29">
        <v>93.0</v>
      </c>
      <c r="B192" s="53" t="str">
        <f t="array" ref="B192">INDEX(Quadrat.Details!D:D, MATCH(1,(F192=Quadrat.Details!B:B)*(G192=Quadrat.Details!G:G)*(H192=Quadrat.Details!I:I),0))</f>
        <v>AS</v>
      </c>
      <c r="C192" s="3" t="s">
        <v>72</v>
      </c>
      <c r="D192" s="3" t="s">
        <v>552</v>
      </c>
      <c r="E192" s="40">
        <v>42187.0</v>
      </c>
      <c r="F192" s="54">
        <v>2015.0</v>
      </c>
      <c r="G192" s="3" t="s">
        <v>404</v>
      </c>
      <c r="H192" s="3">
        <v>1.0</v>
      </c>
      <c r="I192" s="55" t="s">
        <v>314</v>
      </c>
      <c r="J192" s="3" t="s">
        <v>315</v>
      </c>
      <c r="K192" s="3" t="s">
        <v>57</v>
      </c>
      <c r="L192" s="39">
        <v>12.0</v>
      </c>
      <c r="M192" s="4">
        <v>1.0</v>
      </c>
      <c r="N192" s="3" t="s">
        <v>502</v>
      </c>
      <c r="O192" s="3" t="s">
        <v>55</v>
      </c>
      <c r="P192" s="3" t="s">
        <v>682</v>
      </c>
      <c r="Q192" s="3" t="s">
        <v>55</v>
      </c>
      <c r="R192" s="3" t="s">
        <v>683</v>
      </c>
      <c r="S192" s="3">
        <v>0.25</v>
      </c>
      <c r="T192" s="3"/>
      <c r="U192" s="4"/>
      <c r="V192" s="7"/>
      <c r="W192" s="7"/>
      <c r="X192" s="7"/>
      <c r="Y192" s="7"/>
      <c r="Z192" s="7"/>
      <c r="AA192" s="7"/>
      <c r="AB192" s="7"/>
      <c r="AC192" s="7"/>
      <c r="AD192" s="7"/>
      <c r="AE192" s="7"/>
    </row>
    <row r="193" ht="15.75" customHeight="1">
      <c r="A193" s="29">
        <v>95.0</v>
      </c>
      <c r="B193" s="53" t="str">
        <f t="array" ref="B193">INDEX(Quadrat.Details!D:D, MATCH(1,(F193=Quadrat.Details!B:B)*(G193=Quadrat.Details!G:G)*(H193=Quadrat.Details!I:I),0))</f>
        <v>AS</v>
      </c>
      <c r="C193" s="3" t="s">
        <v>72</v>
      </c>
      <c r="D193" s="3" t="s">
        <v>552</v>
      </c>
      <c r="E193" s="40">
        <v>42187.0</v>
      </c>
      <c r="F193" s="54">
        <v>2015.0</v>
      </c>
      <c r="G193" s="3" t="s">
        <v>404</v>
      </c>
      <c r="H193" s="3">
        <v>2.0</v>
      </c>
      <c r="I193" s="55" t="s">
        <v>196</v>
      </c>
      <c r="J193" s="3" t="s">
        <v>197</v>
      </c>
      <c r="K193" s="3" t="s">
        <v>63</v>
      </c>
      <c r="L193" s="39">
        <v>36.0</v>
      </c>
      <c r="M193" s="4">
        <v>1.0</v>
      </c>
      <c r="N193" s="3" t="s">
        <v>502</v>
      </c>
      <c r="O193" s="3" t="s">
        <v>55</v>
      </c>
      <c r="P193" s="3" t="s">
        <v>682</v>
      </c>
      <c r="Q193" s="3" t="s">
        <v>55</v>
      </c>
      <c r="R193" s="3" t="s">
        <v>683</v>
      </c>
      <c r="S193" s="3">
        <v>0.25</v>
      </c>
      <c r="T193" s="3"/>
      <c r="U193" s="4"/>
      <c r="V193" s="7"/>
      <c r="W193" s="7"/>
      <c r="X193" s="7"/>
      <c r="Y193" s="7"/>
      <c r="Z193" s="7"/>
      <c r="AA193" s="7"/>
      <c r="AB193" s="7"/>
      <c r="AC193" s="7"/>
      <c r="AD193" s="7"/>
      <c r="AE193" s="7"/>
    </row>
    <row r="194" ht="15.75" customHeight="1">
      <c r="A194" s="29">
        <v>96.0</v>
      </c>
      <c r="B194" s="53" t="str">
        <f t="array" ref="B194">INDEX(Quadrat.Details!D:D, MATCH(1,(F194=Quadrat.Details!B:B)*(G194=Quadrat.Details!G:G)*(H194=Quadrat.Details!I:I),0))</f>
        <v>AS</v>
      </c>
      <c r="C194" s="3" t="s">
        <v>72</v>
      </c>
      <c r="D194" s="3" t="s">
        <v>552</v>
      </c>
      <c r="E194" s="40">
        <v>42187.0</v>
      </c>
      <c r="F194" s="54">
        <v>2015.0</v>
      </c>
      <c r="G194" s="3" t="s">
        <v>404</v>
      </c>
      <c r="H194" s="3">
        <v>2.0</v>
      </c>
      <c r="I194" s="55" t="s">
        <v>328</v>
      </c>
      <c r="J194" s="3" t="s">
        <v>329</v>
      </c>
      <c r="K194" s="3" t="s">
        <v>74</v>
      </c>
      <c r="L194" s="39">
        <v>10.0</v>
      </c>
      <c r="M194" s="4">
        <v>2.0</v>
      </c>
      <c r="N194" s="3" t="s">
        <v>502</v>
      </c>
      <c r="O194" s="3" t="s">
        <v>55</v>
      </c>
      <c r="P194" s="3" t="s">
        <v>682</v>
      </c>
      <c r="Q194" s="3" t="s">
        <v>55</v>
      </c>
      <c r="R194" s="3" t="s">
        <v>683</v>
      </c>
      <c r="S194" s="3">
        <v>0.25</v>
      </c>
      <c r="T194" s="3"/>
      <c r="U194" s="4"/>
      <c r="V194" s="7"/>
      <c r="W194" s="7"/>
      <c r="X194" s="7"/>
      <c r="Y194" s="7"/>
      <c r="Z194" s="7"/>
      <c r="AA194" s="7"/>
      <c r="AB194" s="7"/>
      <c r="AC194" s="7"/>
      <c r="AD194" s="7"/>
      <c r="AE194" s="7"/>
    </row>
    <row r="195" ht="15.75" customHeight="1">
      <c r="A195" s="29">
        <v>98.0</v>
      </c>
      <c r="B195" s="53" t="str">
        <f t="array" ref="B195">INDEX(Quadrat.Details!D:D, MATCH(1,(F195=Quadrat.Details!B:B)*(G195=Quadrat.Details!G:G)*(H195=Quadrat.Details!I:I),0))</f>
        <v>AS</v>
      </c>
      <c r="C195" s="3" t="s">
        <v>72</v>
      </c>
      <c r="D195" s="3" t="s">
        <v>552</v>
      </c>
      <c r="E195" s="40">
        <v>42187.0</v>
      </c>
      <c r="F195" s="54">
        <v>2015.0</v>
      </c>
      <c r="G195" s="3" t="s">
        <v>403</v>
      </c>
      <c r="H195" s="3">
        <v>1.0</v>
      </c>
      <c r="I195" s="55" t="s">
        <v>328</v>
      </c>
      <c r="J195" s="3" t="s">
        <v>329</v>
      </c>
      <c r="K195" s="3" t="s">
        <v>74</v>
      </c>
      <c r="L195" s="39">
        <v>13.0</v>
      </c>
      <c r="M195" s="4">
        <v>1.0</v>
      </c>
      <c r="N195" s="3" t="s">
        <v>502</v>
      </c>
      <c r="O195" s="3" t="s">
        <v>55</v>
      </c>
      <c r="P195" s="3" t="s">
        <v>682</v>
      </c>
      <c r="Q195" s="3" t="s">
        <v>55</v>
      </c>
      <c r="R195" s="3" t="s">
        <v>683</v>
      </c>
      <c r="S195" s="3">
        <v>0.25</v>
      </c>
      <c r="T195" s="3"/>
      <c r="U195" s="4"/>
      <c r="V195" s="7"/>
      <c r="W195" s="7"/>
      <c r="X195" s="7"/>
      <c r="Y195" s="7"/>
      <c r="Z195" s="7"/>
      <c r="AA195" s="7"/>
      <c r="AB195" s="7"/>
      <c r="AC195" s="7"/>
      <c r="AD195" s="7"/>
      <c r="AE195" s="7"/>
    </row>
    <row r="196" ht="15.75" customHeight="1">
      <c r="A196" s="29">
        <v>99.0</v>
      </c>
      <c r="B196" s="53" t="str">
        <f t="array" ref="B196">INDEX(Quadrat.Details!D:D, MATCH(1,(F196=Quadrat.Details!B:B)*(G196=Quadrat.Details!G:G)*(H196=Quadrat.Details!I:I),0))</f>
        <v>AS</v>
      </c>
      <c r="C196" s="3" t="s">
        <v>72</v>
      </c>
      <c r="D196" s="3" t="s">
        <v>552</v>
      </c>
      <c r="E196" s="40">
        <v>42187.0</v>
      </c>
      <c r="F196" s="54">
        <v>2015.0</v>
      </c>
      <c r="G196" s="3" t="s">
        <v>403</v>
      </c>
      <c r="H196" s="3">
        <v>1.0</v>
      </c>
      <c r="I196" s="55" t="s">
        <v>328</v>
      </c>
      <c r="J196" s="3" t="s">
        <v>329</v>
      </c>
      <c r="K196" s="3" t="s">
        <v>74</v>
      </c>
      <c r="L196" s="39">
        <v>12.0</v>
      </c>
      <c r="M196" s="4">
        <v>1.0</v>
      </c>
      <c r="N196" s="3" t="s">
        <v>502</v>
      </c>
      <c r="O196" s="3" t="s">
        <v>55</v>
      </c>
      <c r="P196" s="3" t="s">
        <v>682</v>
      </c>
      <c r="Q196" s="3" t="s">
        <v>55</v>
      </c>
      <c r="R196" s="3" t="s">
        <v>683</v>
      </c>
      <c r="S196" s="3">
        <v>0.25</v>
      </c>
      <c r="T196" s="3"/>
      <c r="U196" s="4"/>
      <c r="V196" s="7"/>
      <c r="W196" s="7"/>
      <c r="X196" s="7"/>
      <c r="Y196" s="7"/>
      <c r="Z196" s="7"/>
      <c r="AA196" s="7"/>
      <c r="AB196" s="7"/>
      <c r="AC196" s="7"/>
      <c r="AD196" s="7"/>
      <c r="AE196" s="7"/>
    </row>
    <row r="197" ht="15.75" customHeight="1">
      <c r="A197" s="29">
        <v>101.0</v>
      </c>
      <c r="B197" s="53" t="str">
        <f t="array" ref="B197">INDEX(Quadrat.Details!D:D, MATCH(1,(F197=Quadrat.Details!B:B)*(G197=Quadrat.Details!G:G)*(H197=Quadrat.Details!I:I),0))</f>
        <v>AS</v>
      </c>
      <c r="C197" s="3" t="s">
        <v>72</v>
      </c>
      <c r="D197" s="3" t="s">
        <v>552</v>
      </c>
      <c r="E197" s="40">
        <v>42187.0</v>
      </c>
      <c r="F197" s="54">
        <v>2015.0</v>
      </c>
      <c r="G197" s="3" t="s">
        <v>403</v>
      </c>
      <c r="H197" s="3">
        <v>1.0</v>
      </c>
      <c r="I197" s="55" t="s">
        <v>328</v>
      </c>
      <c r="J197" s="3" t="s">
        <v>329</v>
      </c>
      <c r="K197" s="3" t="s">
        <v>74</v>
      </c>
      <c r="L197" s="39">
        <v>10.0</v>
      </c>
      <c r="M197" s="4">
        <v>4.0</v>
      </c>
      <c r="N197" s="3" t="s">
        <v>502</v>
      </c>
      <c r="O197" s="3" t="s">
        <v>55</v>
      </c>
      <c r="P197" s="3" t="s">
        <v>682</v>
      </c>
      <c r="Q197" s="3" t="s">
        <v>55</v>
      </c>
      <c r="R197" s="3" t="s">
        <v>683</v>
      </c>
      <c r="S197" s="3">
        <v>0.25</v>
      </c>
      <c r="T197" s="3"/>
      <c r="U197" s="4"/>
      <c r="V197" s="7"/>
      <c r="W197" s="7"/>
      <c r="X197" s="7"/>
      <c r="Y197" s="7"/>
      <c r="Z197" s="7"/>
      <c r="AA197" s="7"/>
      <c r="AB197" s="7"/>
      <c r="AC197" s="7"/>
      <c r="AD197" s="7"/>
      <c r="AE197" s="7"/>
    </row>
    <row r="198" ht="15.75" customHeight="1">
      <c r="A198" s="29">
        <v>102.0</v>
      </c>
      <c r="B198" s="53" t="str">
        <f t="array" ref="B198">INDEX(Quadrat.Details!D:D, MATCH(1,(F198=Quadrat.Details!B:B)*(G198=Quadrat.Details!G:G)*(H198=Quadrat.Details!I:I),0))</f>
        <v>AS</v>
      </c>
      <c r="C198" s="3" t="s">
        <v>72</v>
      </c>
      <c r="D198" s="3" t="s">
        <v>552</v>
      </c>
      <c r="E198" s="40">
        <v>42187.0</v>
      </c>
      <c r="F198" s="54">
        <v>2015.0</v>
      </c>
      <c r="G198" s="3" t="s">
        <v>403</v>
      </c>
      <c r="H198" s="3">
        <v>1.0</v>
      </c>
      <c r="I198" s="55" t="s">
        <v>326</v>
      </c>
      <c r="J198" s="3" t="s">
        <v>327</v>
      </c>
      <c r="K198" s="3" t="s">
        <v>74</v>
      </c>
      <c r="L198" s="39">
        <v>15.0</v>
      </c>
      <c r="M198" s="4">
        <v>1.0</v>
      </c>
      <c r="N198" s="3" t="s">
        <v>502</v>
      </c>
      <c r="O198" s="3" t="s">
        <v>55</v>
      </c>
      <c r="P198" s="3" t="s">
        <v>682</v>
      </c>
      <c r="Q198" s="3" t="s">
        <v>55</v>
      </c>
      <c r="R198" s="3" t="s">
        <v>683</v>
      </c>
      <c r="S198" s="3">
        <v>0.25</v>
      </c>
      <c r="T198" s="3"/>
      <c r="U198" s="4"/>
      <c r="V198" s="7"/>
      <c r="W198" s="7"/>
      <c r="X198" s="7"/>
      <c r="Y198" s="7"/>
      <c r="Z198" s="7"/>
      <c r="AA198" s="7"/>
      <c r="AB198" s="7"/>
      <c r="AC198" s="7"/>
      <c r="AD198" s="7"/>
      <c r="AE198" s="7"/>
    </row>
    <row r="199" ht="15.75" customHeight="1">
      <c r="A199" s="29">
        <v>103.0</v>
      </c>
      <c r="B199" s="53" t="str">
        <f t="array" ref="B199">INDEX(Quadrat.Details!D:D, MATCH(1,(F199=Quadrat.Details!B:B)*(G199=Quadrat.Details!G:G)*(H199=Quadrat.Details!I:I),0))</f>
        <v>AS</v>
      </c>
      <c r="C199" s="3" t="s">
        <v>72</v>
      </c>
      <c r="D199" s="3" t="s">
        <v>552</v>
      </c>
      <c r="E199" s="40">
        <v>42187.0</v>
      </c>
      <c r="F199" s="54">
        <v>2015.0</v>
      </c>
      <c r="G199" s="3" t="s">
        <v>403</v>
      </c>
      <c r="H199" s="3">
        <v>2.0</v>
      </c>
      <c r="I199" s="55" t="s">
        <v>328</v>
      </c>
      <c r="J199" s="3" t="s">
        <v>329</v>
      </c>
      <c r="K199" s="3" t="s">
        <v>74</v>
      </c>
      <c r="L199" s="39">
        <v>10.0</v>
      </c>
      <c r="M199" s="4">
        <v>2.0</v>
      </c>
      <c r="N199" s="3" t="s">
        <v>502</v>
      </c>
      <c r="O199" s="3" t="s">
        <v>55</v>
      </c>
      <c r="P199" s="3" t="s">
        <v>682</v>
      </c>
      <c r="Q199" s="3" t="s">
        <v>55</v>
      </c>
      <c r="R199" s="3" t="s">
        <v>683</v>
      </c>
      <c r="S199" s="3">
        <v>0.5</v>
      </c>
      <c r="T199" s="3"/>
      <c r="U199" s="4"/>
      <c r="V199" s="7"/>
      <c r="W199" s="7"/>
      <c r="X199" s="7"/>
      <c r="Y199" s="7"/>
      <c r="Z199" s="7"/>
      <c r="AA199" s="7"/>
      <c r="AB199" s="7"/>
      <c r="AC199" s="7"/>
      <c r="AD199" s="7"/>
      <c r="AE199" s="7"/>
    </row>
    <row r="200" ht="15.75" customHeight="1">
      <c r="A200" s="29">
        <v>105.0</v>
      </c>
      <c r="B200" s="53" t="str">
        <f t="array" ref="B200">INDEX(Quadrat.Details!D:D, MATCH(1,(F200=Quadrat.Details!B:B)*(G200=Quadrat.Details!G:G)*(H200=Quadrat.Details!I:I),0))</f>
        <v>AS</v>
      </c>
      <c r="C200" s="3" t="s">
        <v>72</v>
      </c>
      <c r="D200" s="3" t="s">
        <v>552</v>
      </c>
      <c r="E200" s="40">
        <v>42187.0</v>
      </c>
      <c r="F200" s="54">
        <v>2015.0</v>
      </c>
      <c r="G200" s="3" t="s">
        <v>405</v>
      </c>
      <c r="H200" s="3">
        <v>1.0</v>
      </c>
      <c r="I200" s="55" t="s">
        <v>328</v>
      </c>
      <c r="J200" s="3" t="s">
        <v>329</v>
      </c>
      <c r="K200" s="3" t="s">
        <v>74</v>
      </c>
      <c r="L200" s="39">
        <v>10.0</v>
      </c>
      <c r="M200" s="4">
        <v>6.0</v>
      </c>
      <c r="N200" s="3" t="s">
        <v>502</v>
      </c>
      <c r="O200" s="3" t="s">
        <v>55</v>
      </c>
      <c r="P200" s="3" t="s">
        <v>682</v>
      </c>
      <c r="Q200" s="3" t="s">
        <v>55</v>
      </c>
      <c r="R200" s="3" t="s">
        <v>683</v>
      </c>
      <c r="S200" s="3">
        <v>0.5</v>
      </c>
      <c r="T200" s="3"/>
      <c r="U200" s="4"/>
      <c r="V200" s="7"/>
      <c r="W200" s="7"/>
      <c r="X200" s="7"/>
      <c r="Y200" s="7"/>
      <c r="Z200" s="7"/>
      <c r="AA200" s="7"/>
      <c r="AB200" s="7"/>
      <c r="AC200" s="7"/>
      <c r="AD200" s="7"/>
      <c r="AE200" s="7"/>
    </row>
    <row r="201" ht="15.75" customHeight="1">
      <c r="A201" s="29">
        <v>108.0</v>
      </c>
      <c r="B201" s="53" t="str">
        <f t="array" ref="B201">INDEX(Quadrat.Details!D:D, MATCH(1,(F201=Quadrat.Details!B:B)*(G201=Quadrat.Details!G:G)*(H201=Quadrat.Details!I:I),0))</f>
        <v>AS</v>
      </c>
      <c r="C201" s="3" t="s">
        <v>72</v>
      </c>
      <c r="D201" s="3" t="s">
        <v>552</v>
      </c>
      <c r="E201" s="40">
        <v>42187.0</v>
      </c>
      <c r="F201" s="54">
        <v>2015.0</v>
      </c>
      <c r="G201" s="3" t="s">
        <v>405</v>
      </c>
      <c r="H201" s="3">
        <v>2.0</v>
      </c>
      <c r="I201" s="55" t="s">
        <v>328</v>
      </c>
      <c r="J201" s="3" t="s">
        <v>329</v>
      </c>
      <c r="K201" s="3" t="s">
        <v>74</v>
      </c>
      <c r="L201" s="39">
        <v>12.0</v>
      </c>
      <c r="M201" s="4">
        <v>8.0</v>
      </c>
      <c r="N201" s="3" t="s">
        <v>502</v>
      </c>
      <c r="O201" s="3" t="s">
        <v>55</v>
      </c>
      <c r="P201" s="3" t="s">
        <v>682</v>
      </c>
      <c r="Q201" s="3" t="s">
        <v>55</v>
      </c>
      <c r="R201" s="3" t="s">
        <v>683</v>
      </c>
      <c r="S201" s="3">
        <v>0.5</v>
      </c>
      <c r="T201" s="3"/>
      <c r="U201" s="4"/>
      <c r="V201" s="7"/>
      <c r="W201" s="7"/>
      <c r="X201" s="7"/>
      <c r="Y201" s="7"/>
      <c r="Z201" s="7"/>
      <c r="AA201" s="7"/>
      <c r="AB201" s="7"/>
      <c r="AC201" s="7"/>
      <c r="AD201" s="7"/>
      <c r="AE201" s="7"/>
    </row>
    <row r="202" ht="15.75" customHeight="1">
      <c r="A202" s="29">
        <v>109.0</v>
      </c>
      <c r="B202" s="53" t="str">
        <f t="array" ref="B202">INDEX(Quadrat.Details!D:D, MATCH(1,(F202=Quadrat.Details!B:B)*(G202=Quadrat.Details!G:G)*(H202=Quadrat.Details!I:I),0))</f>
        <v>AS</v>
      </c>
      <c r="C202" s="3" t="s">
        <v>72</v>
      </c>
      <c r="D202" s="3" t="s">
        <v>552</v>
      </c>
      <c r="E202" s="40">
        <v>42187.0</v>
      </c>
      <c r="F202" s="54">
        <v>2015.0</v>
      </c>
      <c r="G202" s="3" t="s">
        <v>407</v>
      </c>
      <c r="H202" s="3">
        <v>1.0</v>
      </c>
      <c r="I202" s="55" t="s">
        <v>328</v>
      </c>
      <c r="J202" s="3" t="s">
        <v>329</v>
      </c>
      <c r="K202" s="3" t="s">
        <v>74</v>
      </c>
      <c r="L202" s="39">
        <v>16.0</v>
      </c>
      <c r="M202" s="4">
        <v>2.0</v>
      </c>
      <c r="N202" s="3" t="s">
        <v>502</v>
      </c>
      <c r="O202" s="3" t="s">
        <v>55</v>
      </c>
      <c r="P202" s="3" t="s">
        <v>682</v>
      </c>
      <c r="Q202" s="3" t="s">
        <v>55</v>
      </c>
      <c r="R202" s="3" t="s">
        <v>683</v>
      </c>
      <c r="S202" s="3">
        <v>0.25</v>
      </c>
      <c r="T202" s="3"/>
      <c r="U202" s="4"/>
      <c r="V202" s="7"/>
      <c r="W202" s="7"/>
      <c r="X202" s="7"/>
      <c r="Y202" s="7"/>
      <c r="Z202" s="7"/>
      <c r="AA202" s="7"/>
      <c r="AB202" s="7"/>
      <c r="AC202" s="7"/>
      <c r="AD202" s="7"/>
      <c r="AE202" s="7"/>
    </row>
    <row r="203" ht="15.75" customHeight="1">
      <c r="A203" s="29">
        <v>110.0</v>
      </c>
      <c r="B203" s="53" t="str">
        <f t="array" ref="B203">INDEX(Quadrat.Details!D:D, MATCH(1,(F203=Quadrat.Details!B:B)*(G203=Quadrat.Details!G:G)*(H203=Quadrat.Details!I:I),0))</f>
        <v>AS</v>
      </c>
      <c r="C203" s="3" t="s">
        <v>72</v>
      </c>
      <c r="D203" s="3" t="s">
        <v>552</v>
      </c>
      <c r="E203" s="40">
        <v>42187.0</v>
      </c>
      <c r="F203" s="54">
        <v>2015.0</v>
      </c>
      <c r="G203" s="3" t="s">
        <v>407</v>
      </c>
      <c r="H203" s="3">
        <v>1.0</v>
      </c>
      <c r="I203" s="55" t="s">
        <v>328</v>
      </c>
      <c r="J203" s="3" t="s">
        <v>329</v>
      </c>
      <c r="K203" s="3" t="s">
        <v>74</v>
      </c>
      <c r="L203" s="39">
        <v>12.0</v>
      </c>
      <c r="M203" s="4">
        <v>4.0</v>
      </c>
      <c r="N203" s="3" t="s">
        <v>502</v>
      </c>
      <c r="O203" s="3" t="s">
        <v>55</v>
      </c>
      <c r="P203" s="3" t="s">
        <v>682</v>
      </c>
      <c r="Q203" s="3" t="s">
        <v>55</v>
      </c>
      <c r="R203" s="3" t="s">
        <v>683</v>
      </c>
      <c r="S203" s="3">
        <v>0.25</v>
      </c>
      <c r="T203" s="3"/>
      <c r="U203" s="4"/>
      <c r="V203" s="7"/>
      <c r="W203" s="7"/>
      <c r="X203" s="7"/>
      <c r="Y203" s="7"/>
      <c r="Z203" s="7"/>
      <c r="AA203" s="7"/>
      <c r="AB203" s="7"/>
      <c r="AC203" s="7"/>
      <c r="AD203" s="7"/>
      <c r="AE203" s="7"/>
    </row>
    <row r="204" ht="15.75" customHeight="1">
      <c r="A204" s="29">
        <v>112.0</v>
      </c>
      <c r="B204" s="53" t="str">
        <f t="array" ref="B204">INDEX(Quadrat.Details!D:D, MATCH(1,(F204=Quadrat.Details!B:B)*(G204=Quadrat.Details!G:G)*(H204=Quadrat.Details!I:I),0))</f>
        <v>AS</v>
      </c>
      <c r="C204" s="3" t="s">
        <v>72</v>
      </c>
      <c r="D204" s="3" t="s">
        <v>552</v>
      </c>
      <c r="E204" s="40">
        <v>42187.0</v>
      </c>
      <c r="F204" s="54">
        <v>2015.0</v>
      </c>
      <c r="G204" s="3" t="s">
        <v>408</v>
      </c>
      <c r="H204" s="3">
        <v>1.0</v>
      </c>
      <c r="I204" s="55" t="s">
        <v>314</v>
      </c>
      <c r="J204" s="3" t="s">
        <v>315</v>
      </c>
      <c r="K204" s="3" t="s">
        <v>57</v>
      </c>
      <c r="L204" s="39">
        <v>14.0</v>
      </c>
      <c r="M204" s="4">
        <v>2.0</v>
      </c>
      <c r="N204" s="3" t="s">
        <v>502</v>
      </c>
      <c r="O204" s="3" t="s">
        <v>55</v>
      </c>
      <c r="P204" s="3" t="s">
        <v>682</v>
      </c>
      <c r="Q204" s="3" t="s">
        <v>55</v>
      </c>
      <c r="R204" s="3" t="s">
        <v>683</v>
      </c>
      <c r="S204" s="3">
        <v>0.25</v>
      </c>
      <c r="T204" s="3"/>
      <c r="U204" s="4"/>
      <c r="V204" s="7"/>
      <c r="W204" s="7"/>
      <c r="X204" s="7"/>
      <c r="Y204" s="7"/>
      <c r="Z204" s="7"/>
      <c r="AA204" s="7"/>
      <c r="AB204" s="7"/>
      <c r="AC204" s="7"/>
      <c r="AD204" s="7"/>
      <c r="AE204" s="7"/>
    </row>
    <row r="205" ht="15.75" customHeight="1">
      <c r="A205" s="29">
        <v>114.0</v>
      </c>
      <c r="B205" s="53" t="str">
        <f t="array" ref="B205">INDEX(Quadrat.Details!D:D, MATCH(1,(F205=Quadrat.Details!B:B)*(G205=Quadrat.Details!G:G)*(H205=Quadrat.Details!I:I),0))</f>
        <v>AS</v>
      </c>
      <c r="C205" s="3" t="s">
        <v>72</v>
      </c>
      <c r="D205" s="3" t="s">
        <v>552</v>
      </c>
      <c r="E205" s="40">
        <v>42187.0</v>
      </c>
      <c r="F205" s="54">
        <v>2015.0</v>
      </c>
      <c r="G205" s="3" t="s">
        <v>408</v>
      </c>
      <c r="H205" s="3">
        <v>1.0</v>
      </c>
      <c r="I205" s="55" t="s">
        <v>314</v>
      </c>
      <c r="J205" s="3" t="s">
        <v>315</v>
      </c>
      <c r="K205" s="3" t="s">
        <v>57</v>
      </c>
      <c r="L205" s="39">
        <v>18.0</v>
      </c>
      <c r="M205" s="4">
        <v>1.0</v>
      </c>
      <c r="N205" s="3" t="s">
        <v>502</v>
      </c>
      <c r="O205" s="3" t="s">
        <v>55</v>
      </c>
      <c r="P205" s="3" t="s">
        <v>682</v>
      </c>
      <c r="Q205" s="3" t="s">
        <v>55</v>
      </c>
      <c r="R205" s="3" t="s">
        <v>683</v>
      </c>
      <c r="S205" s="3">
        <v>0.25</v>
      </c>
      <c r="T205" s="3"/>
      <c r="U205" s="4"/>
      <c r="V205" s="7"/>
      <c r="W205" s="7"/>
      <c r="X205" s="7"/>
      <c r="Y205" s="7"/>
      <c r="Z205" s="7"/>
      <c r="AA205" s="7"/>
      <c r="AB205" s="7"/>
      <c r="AC205" s="7"/>
      <c r="AD205" s="7"/>
      <c r="AE205" s="7"/>
    </row>
    <row r="206" ht="15.75" customHeight="1">
      <c r="A206" s="29">
        <v>115.0</v>
      </c>
      <c r="B206" s="53" t="str">
        <f t="array" ref="B206">INDEX(Quadrat.Details!D:D, MATCH(1,(F206=Quadrat.Details!B:B)*(G206=Quadrat.Details!G:G)*(H206=Quadrat.Details!I:I),0))</f>
        <v>AS</v>
      </c>
      <c r="C206" s="3" t="s">
        <v>72</v>
      </c>
      <c r="D206" s="3" t="s">
        <v>552</v>
      </c>
      <c r="E206" s="40">
        <v>42187.0</v>
      </c>
      <c r="F206" s="54">
        <v>2015.0</v>
      </c>
      <c r="G206" s="3" t="s">
        <v>408</v>
      </c>
      <c r="H206" s="3">
        <v>1.0</v>
      </c>
      <c r="I206" s="55" t="s">
        <v>314</v>
      </c>
      <c r="J206" s="3" t="s">
        <v>315</v>
      </c>
      <c r="K206" s="3" t="s">
        <v>57</v>
      </c>
      <c r="L206" s="39">
        <v>16.0</v>
      </c>
      <c r="M206" s="4">
        <v>1.0</v>
      </c>
      <c r="N206" s="3" t="s">
        <v>502</v>
      </c>
      <c r="O206" s="3" t="s">
        <v>55</v>
      </c>
      <c r="P206" s="3" t="s">
        <v>682</v>
      </c>
      <c r="Q206" s="3" t="s">
        <v>55</v>
      </c>
      <c r="R206" s="3" t="s">
        <v>683</v>
      </c>
      <c r="S206" s="3">
        <v>0.25</v>
      </c>
      <c r="T206" s="3"/>
      <c r="U206" s="4"/>
      <c r="V206" s="7"/>
      <c r="W206" s="7"/>
      <c r="X206" s="7"/>
      <c r="Y206" s="7"/>
      <c r="Z206" s="7"/>
      <c r="AA206" s="7"/>
      <c r="AB206" s="7"/>
      <c r="AC206" s="7"/>
      <c r="AD206" s="7"/>
      <c r="AE206" s="7"/>
    </row>
    <row r="207" ht="15.75" customHeight="1">
      <c r="A207" s="29">
        <v>116.0</v>
      </c>
      <c r="B207" s="53" t="str">
        <f t="array" ref="B207">INDEX(Quadrat.Details!D:D, MATCH(1,(F207=Quadrat.Details!B:B)*(G207=Quadrat.Details!G:G)*(H207=Quadrat.Details!I:I),0))</f>
        <v>AS</v>
      </c>
      <c r="C207" s="3" t="s">
        <v>72</v>
      </c>
      <c r="D207" s="3" t="s">
        <v>552</v>
      </c>
      <c r="E207" s="40">
        <v>42187.0</v>
      </c>
      <c r="F207" s="54">
        <v>2015.0</v>
      </c>
      <c r="G207" s="3" t="s">
        <v>408</v>
      </c>
      <c r="H207" s="3">
        <v>1.0</v>
      </c>
      <c r="I207" s="55" t="s">
        <v>328</v>
      </c>
      <c r="J207" s="3" t="s">
        <v>329</v>
      </c>
      <c r="K207" s="3" t="s">
        <v>74</v>
      </c>
      <c r="L207" s="39">
        <v>19.0</v>
      </c>
      <c r="M207" s="4">
        <v>1.0</v>
      </c>
      <c r="N207" s="3" t="s">
        <v>502</v>
      </c>
      <c r="O207" s="3" t="s">
        <v>55</v>
      </c>
      <c r="P207" s="3" t="s">
        <v>682</v>
      </c>
      <c r="Q207" s="3" t="s">
        <v>55</v>
      </c>
      <c r="R207" s="3" t="s">
        <v>683</v>
      </c>
      <c r="S207" s="3">
        <v>0.25</v>
      </c>
      <c r="T207" s="3"/>
      <c r="U207" s="4"/>
      <c r="V207" s="7"/>
      <c r="W207" s="7"/>
      <c r="X207" s="7"/>
      <c r="Y207" s="7"/>
      <c r="Z207" s="7"/>
      <c r="AA207" s="7"/>
      <c r="AB207" s="7"/>
      <c r="AC207" s="7"/>
      <c r="AD207" s="7"/>
      <c r="AE207" s="7"/>
    </row>
    <row r="208" ht="15.75" customHeight="1">
      <c r="A208" s="29">
        <v>117.0</v>
      </c>
      <c r="B208" s="53" t="str">
        <f t="array" ref="B208">INDEX(Quadrat.Details!D:D, MATCH(1,(F208=Quadrat.Details!B:B)*(G208=Quadrat.Details!G:G)*(H208=Quadrat.Details!I:I),0))</f>
        <v>AS</v>
      </c>
      <c r="C208" s="3" t="s">
        <v>72</v>
      </c>
      <c r="D208" s="3" t="s">
        <v>552</v>
      </c>
      <c r="E208" s="40">
        <v>42187.0</v>
      </c>
      <c r="F208" s="54">
        <v>2015.0</v>
      </c>
      <c r="G208" s="3" t="s">
        <v>408</v>
      </c>
      <c r="H208" s="3">
        <v>2.0</v>
      </c>
      <c r="I208" s="55" t="s">
        <v>196</v>
      </c>
      <c r="J208" s="3" t="s">
        <v>197</v>
      </c>
      <c r="K208" s="3" t="s">
        <v>63</v>
      </c>
      <c r="L208" s="39">
        <v>35.0</v>
      </c>
      <c r="M208" s="4">
        <v>2.0</v>
      </c>
      <c r="N208" s="3" t="s">
        <v>502</v>
      </c>
      <c r="O208" s="3" t="s">
        <v>55</v>
      </c>
      <c r="P208" s="3" t="s">
        <v>682</v>
      </c>
      <c r="Q208" s="3" t="s">
        <v>55</v>
      </c>
      <c r="R208" s="3" t="s">
        <v>683</v>
      </c>
      <c r="S208" s="3">
        <v>0.125</v>
      </c>
      <c r="T208" s="3"/>
      <c r="U208" s="4"/>
      <c r="V208" s="7"/>
      <c r="W208" s="7"/>
      <c r="X208" s="7"/>
      <c r="Y208" s="7"/>
      <c r="Z208" s="7"/>
      <c r="AA208" s="7"/>
      <c r="AB208" s="7"/>
      <c r="AC208" s="7"/>
      <c r="AD208" s="7"/>
      <c r="AE208" s="7"/>
    </row>
    <row r="209" ht="15.75" customHeight="1">
      <c r="A209" s="29">
        <v>118.0</v>
      </c>
      <c r="B209" s="53" t="str">
        <f t="array" ref="B209">INDEX(Quadrat.Details!D:D, MATCH(1,(F209=Quadrat.Details!B:B)*(G209=Quadrat.Details!G:G)*(H209=Quadrat.Details!I:I),0))</f>
        <v>AS</v>
      </c>
      <c r="C209" s="3" t="s">
        <v>72</v>
      </c>
      <c r="D209" s="3" t="s">
        <v>552</v>
      </c>
      <c r="E209" s="40">
        <v>42187.0</v>
      </c>
      <c r="F209" s="54">
        <v>2015.0</v>
      </c>
      <c r="G209" s="3" t="s">
        <v>408</v>
      </c>
      <c r="H209" s="3">
        <v>2.0</v>
      </c>
      <c r="I209" s="55" t="s">
        <v>314</v>
      </c>
      <c r="J209" s="3" t="s">
        <v>315</v>
      </c>
      <c r="K209" s="3" t="s">
        <v>57</v>
      </c>
      <c r="L209" s="39">
        <v>14.0</v>
      </c>
      <c r="M209" s="4">
        <v>1.0</v>
      </c>
      <c r="N209" s="3" t="s">
        <v>502</v>
      </c>
      <c r="O209" s="3" t="s">
        <v>55</v>
      </c>
      <c r="P209" s="3" t="s">
        <v>682</v>
      </c>
      <c r="Q209" s="3" t="s">
        <v>55</v>
      </c>
      <c r="R209" s="3" t="s">
        <v>683</v>
      </c>
      <c r="S209" s="3">
        <v>0.125</v>
      </c>
      <c r="T209" s="3"/>
      <c r="U209" s="4"/>
      <c r="V209" s="7"/>
      <c r="W209" s="7"/>
      <c r="X209" s="7"/>
      <c r="Y209" s="7"/>
      <c r="Z209" s="7"/>
      <c r="AA209" s="7"/>
      <c r="AB209" s="7"/>
      <c r="AC209" s="7"/>
      <c r="AD209" s="7"/>
      <c r="AE209" s="7"/>
    </row>
    <row r="210" ht="15.75" customHeight="1">
      <c r="A210" s="29">
        <v>119.0</v>
      </c>
      <c r="B210" s="53" t="str">
        <f t="array" ref="B210">INDEX(Quadrat.Details!D:D, MATCH(1,(F210=Quadrat.Details!B:B)*(G210=Quadrat.Details!G:G)*(H210=Quadrat.Details!I:I),0))</f>
        <v>AS</v>
      </c>
      <c r="C210" s="3" t="s">
        <v>72</v>
      </c>
      <c r="D210" s="3" t="s">
        <v>552</v>
      </c>
      <c r="E210" s="40">
        <v>42187.0</v>
      </c>
      <c r="F210" s="54">
        <v>2015.0</v>
      </c>
      <c r="G210" s="3" t="s">
        <v>408</v>
      </c>
      <c r="H210" s="3">
        <v>2.0</v>
      </c>
      <c r="I210" s="55" t="s">
        <v>314</v>
      </c>
      <c r="J210" s="3" t="s">
        <v>315</v>
      </c>
      <c r="K210" s="3" t="s">
        <v>57</v>
      </c>
      <c r="L210" s="39">
        <v>13.0</v>
      </c>
      <c r="M210" s="4">
        <v>1.0</v>
      </c>
      <c r="N210" s="3" t="s">
        <v>502</v>
      </c>
      <c r="O210" s="3" t="s">
        <v>55</v>
      </c>
      <c r="P210" s="3" t="s">
        <v>682</v>
      </c>
      <c r="Q210" s="3" t="s">
        <v>55</v>
      </c>
      <c r="R210" s="3" t="s">
        <v>683</v>
      </c>
      <c r="S210" s="3">
        <v>0.125</v>
      </c>
      <c r="T210" s="3"/>
      <c r="U210" s="4"/>
      <c r="V210" s="7"/>
      <c r="W210" s="7"/>
      <c r="X210" s="7"/>
      <c r="Y210" s="7"/>
      <c r="Z210" s="7"/>
      <c r="AA210" s="7"/>
      <c r="AB210" s="7"/>
      <c r="AC210" s="7"/>
      <c r="AD210" s="7"/>
      <c r="AE210" s="7"/>
    </row>
    <row r="211" ht="15.75" customHeight="1">
      <c r="A211" s="29">
        <v>121.0</v>
      </c>
      <c r="B211" s="53" t="str">
        <f t="array" ref="B211">INDEX(Quadrat.Details!D:D, MATCH(1,(F211=Quadrat.Details!B:B)*(G211=Quadrat.Details!G:G)*(H211=Quadrat.Details!I:I),0))</f>
        <v>AS</v>
      </c>
      <c r="C211" s="3" t="s">
        <v>72</v>
      </c>
      <c r="D211" s="3" t="s">
        <v>552</v>
      </c>
      <c r="E211" s="40">
        <v>42187.0</v>
      </c>
      <c r="F211" s="54">
        <v>2015.0</v>
      </c>
      <c r="G211" s="3" t="s">
        <v>408</v>
      </c>
      <c r="H211" s="3">
        <v>2.0</v>
      </c>
      <c r="I211" s="55" t="s">
        <v>59</v>
      </c>
      <c r="J211" s="3" t="s">
        <v>60</v>
      </c>
      <c r="K211" s="3" t="s">
        <v>80</v>
      </c>
      <c r="L211" s="39">
        <v>10.0</v>
      </c>
      <c r="M211" s="4">
        <v>2.0</v>
      </c>
      <c r="N211" s="3" t="s">
        <v>502</v>
      </c>
      <c r="O211" s="3" t="s">
        <v>55</v>
      </c>
      <c r="P211" s="3" t="s">
        <v>682</v>
      </c>
      <c r="Q211" s="3" t="s">
        <v>55</v>
      </c>
      <c r="R211" s="3" t="s">
        <v>683</v>
      </c>
      <c r="S211" s="3">
        <v>0.125</v>
      </c>
      <c r="T211" s="3"/>
      <c r="U211" s="4"/>
      <c r="V211" s="7"/>
      <c r="W211" s="7"/>
      <c r="X211" s="7"/>
      <c r="Y211" s="7"/>
      <c r="Z211" s="7"/>
      <c r="AA211" s="7"/>
      <c r="AB211" s="7"/>
      <c r="AC211" s="7"/>
      <c r="AD211" s="7"/>
      <c r="AE211" s="7"/>
    </row>
    <row r="212" ht="15.75" customHeight="1">
      <c r="A212" s="29">
        <v>134.0</v>
      </c>
      <c r="B212" s="53" t="str">
        <f t="array" ref="B212">INDEX(Quadrat.Details!D:D, MATCH(1,(F212=Quadrat.Details!B:B)*(G212=Quadrat.Details!G:G)*(H212=Quadrat.Details!I:I),0))</f>
        <v>AS</v>
      </c>
      <c r="C212" s="3" t="s">
        <v>72</v>
      </c>
      <c r="D212" s="3" t="s">
        <v>552</v>
      </c>
      <c r="E212" s="40">
        <v>42187.0</v>
      </c>
      <c r="F212" s="54">
        <v>2015.0</v>
      </c>
      <c r="G212" s="3" t="s">
        <v>399</v>
      </c>
      <c r="H212" s="3">
        <v>1.0</v>
      </c>
      <c r="I212" s="55" t="s">
        <v>314</v>
      </c>
      <c r="J212" s="3" t="s">
        <v>315</v>
      </c>
      <c r="K212" s="3" t="s">
        <v>57</v>
      </c>
      <c r="L212" s="39">
        <v>20.0</v>
      </c>
      <c r="M212" s="4">
        <v>1.0</v>
      </c>
      <c r="N212" s="3" t="s">
        <v>502</v>
      </c>
      <c r="O212" s="3" t="s">
        <v>55</v>
      </c>
      <c r="P212" s="3" t="s">
        <v>682</v>
      </c>
      <c r="Q212" s="3" t="s">
        <v>55</v>
      </c>
      <c r="R212" s="3" t="s">
        <v>683</v>
      </c>
      <c r="S212" s="3">
        <v>1.0</v>
      </c>
      <c r="T212" s="3"/>
      <c r="U212" s="4"/>
      <c r="V212" s="7"/>
      <c r="W212" s="7"/>
      <c r="X212" s="7"/>
      <c r="Y212" s="7"/>
      <c r="Z212" s="7"/>
      <c r="AA212" s="7"/>
      <c r="AB212" s="7"/>
      <c r="AC212" s="7"/>
      <c r="AD212" s="7"/>
      <c r="AE212" s="7"/>
    </row>
    <row r="213" ht="15.75" customHeight="1">
      <c r="A213" s="29">
        <v>136.0</v>
      </c>
      <c r="B213" s="53" t="str">
        <f t="array" ref="B213">INDEX(Quadrat.Details!D:D, MATCH(1,(F213=Quadrat.Details!B:B)*(G213=Quadrat.Details!G:G)*(H213=Quadrat.Details!I:I),0))</f>
        <v>AS</v>
      </c>
      <c r="C213" s="3" t="s">
        <v>72</v>
      </c>
      <c r="D213" s="3" t="s">
        <v>552</v>
      </c>
      <c r="E213" s="40">
        <v>42187.0</v>
      </c>
      <c r="F213" s="54">
        <v>2015.0</v>
      </c>
      <c r="G213" s="3" t="s">
        <v>399</v>
      </c>
      <c r="H213" s="3">
        <v>1.0</v>
      </c>
      <c r="I213" s="55" t="s">
        <v>328</v>
      </c>
      <c r="J213" s="3" t="s">
        <v>329</v>
      </c>
      <c r="K213" s="3" t="s">
        <v>74</v>
      </c>
      <c r="L213" s="39">
        <v>16.0</v>
      </c>
      <c r="M213" s="4">
        <v>1.0</v>
      </c>
      <c r="N213" s="3" t="s">
        <v>502</v>
      </c>
      <c r="O213" s="3" t="s">
        <v>55</v>
      </c>
      <c r="P213" s="3" t="s">
        <v>682</v>
      </c>
      <c r="Q213" s="3" t="s">
        <v>55</v>
      </c>
      <c r="R213" s="3" t="s">
        <v>683</v>
      </c>
      <c r="S213" s="3">
        <v>1.0</v>
      </c>
      <c r="T213" s="3"/>
      <c r="U213" s="4"/>
      <c r="V213" s="7"/>
      <c r="W213" s="7"/>
      <c r="X213" s="7"/>
      <c r="Y213" s="7"/>
      <c r="Z213" s="7"/>
      <c r="AA213" s="7"/>
      <c r="AB213" s="7"/>
      <c r="AC213" s="7"/>
      <c r="AD213" s="7"/>
      <c r="AE213" s="7"/>
    </row>
    <row r="214" ht="15.75" customHeight="1">
      <c r="A214" s="29">
        <v>137.0</v>
      </c>
      <c r="B214" s="53" t="str">
        <f t="array" ref="B214">INDEX(Quadrat.Details!D:D, MATCH(1,(F214=Quadrat.Details!B:B)*(G214=Quadrat.Details!G:G)*(H214=Quadrat.Details!I:I),0))</f>
        <v>AS</v>
      </c>
      <c r="C214" s="3" t="s">
        <v>72</v>
      </c>
      <c r="D214" s="3" t="s">
        <v>552</v>
      </c>
      <c r="E214" s="40">
        <v>42187.0</v>
      </c>
      <c r="F214" s="54">
        <v>2015.0</v>
      </c>
      <c r="G214" s="3" t="s">
        <v>399</v>
      </c>
      <c r="H214" s="3">
        <v>1.0</v>
      </c>
      <c r="I214" s="55" t="s">
        <v>328</v>
      </c>
      <c r="J214" s="3" t="s">
        <v>329</v>
      </c>
      <c r="K214" s="3" t="s">
        <v>74</v>
      </c>
      <c r="L214" s="39">
        <v>15.0</v>
      </c>
      <c r="M214" s="4">
        <v>1.0</v>
      </c>
      <c r="N214" s="3" t="s">
        <v>502</v>
      </c>
      <c r="O214" s="3" t="s">
        <v>55</v>
      </c>
      <c r="P214" s="3" t="s">
        <v>682</v>
      </c>
      <c r="Q214" s="3" t="s">
        <v>55</v>
      </c>
      <c r="R214" s="3" t="s">
        <v>683</v>
      </c>
      <c r="S214" s="3">
        <v>1.0</v>
      </c>
      <c r="T214" s="3"/>
      <c r="U214" s="4"/>
      <c r="V214" s="7"/>
      <c r="W214" s="7"/>
      <c r="X214" s="7"/>
      <c r="Y214" s="7"/>
      <c r="Z214" s="7"/>
      <c r="AA214" s="7"/>
      <c r="AB214" s="7"/>
      <c r="AC214" s="7"/>
      <c r="AD214" s="7"/>
      <c r="AE214" s="7"/>
    </row>
    <row r="215" ht="15.75" customHeight="1">
      <c r="A215" s="29">
        <v>138.0</v>
      </c>
      <c r="B215" s="53" t="str">
        <f t="array" ref="B215">INDEX(Quadrat.Details!D:D, MATCH(1,(F215=Quadrat.Details!B:B)*(G215=Quadrat.Details!G:G)*(H215=Quadrat.Details!I:I),0))</f>
        <v>AS</v>
      </c>
      <c r="C215" s="3" t="s">
        <v>72</v>
      </c>
      <c r="D215" s="3" t="s">
        <v>552</v>
      </c>
      <c r="E215" s="40">
        <v>42187.0</v>
      </c>
      <c r="F215" s="54">
        <v>2015.0</v>
      </c>
      <c r="G215" s="3" t="s">
        <v>399</v>
      </c>
      <c r="H215" s="3">
        <v>1.0</v>
      </c>
      <c r="I215" s="55" t="s">
        <v>328</v>
      </c>
      <c r="J215" s="3" t="s">
        <v>329</v>
      </c>
      <c r="K215" s="3" t="s">
        <v>74</v>
      </c>
      <c r="L215" s="39">
        <v>13.0</v>
      </c>
      <c r="M215" s="4">
        <v>2.0</v>
      </c>
      <c r="N215" s="3" t="s">
        <v>502</v>
      </c>
      <c r="O215" s="3" t="s">
        <v>55</v>
      </c>
      <c r="P215" s="3" t="s">
        <v>682</v>
      </c>
      <c r="Q215" s="3" t="s">
        <v>55</v>
      </c>
      <c r="R215" s="3" t="s">
        <v>683</v>
      </c>
      <c r="S215" s="3">
        <v>1.0</v>
      </c>
      <c r="T215" s="3"/>
      <c r="U215" s="4"/>
      <c r="V215" s="7"/>
      <c r="W215" s="7"/>
      <c r="X215" s="7"/>
      <c r="Y215" s="7"/>
      <c r="Z215" s="7"/>
      <c r="AA215" s="7"/>
      <c r="AB215" s="7"/>
      <c r="AC215" s="7"/>
      <c r="AD215" s="7"/>
      <c r="AE215" s="7"/>
    </row>
    <row r="216" ht="15.75" customHeight="1">
      <c r="A216" s="29">
        <v>141.0</v>
      </c>
      <c r="B216" s="53" t="str">
        <f t="array" ref="B216">INDEX(Quadrat.Details!D:D, MATCH(1,(F216=Quadrat.Details!B:B)*(G216=Quadrat.Details!G:G)*(H216=Quadrat.Details!I:I),0))</f>
        <v>AS</v>
      </c>
      <c r="C216" s="3" t="s">
        <v>72</v>
      </c>
      <c r="D216" s="3" t="s">
        <v>552</v>
      </c>
      <c r="E216" s="40">
        <v>42187.0</v>
      </c>
      <c r="F216" s="54">
        <v>2015.0</v>
      </c>
      <c r="G216" s="3" t="s">
        <v>399</v>
      </c>
      <c r="H216" s="3">
        <v>2.0</v>
      </c>
      <c r="I216" s="55" t="s">
        <v>305</v>
      </c>
      <c r="J216" s="3" t="s">
        <v>306</v>
      </c>
      <c r="K216" s="3" t="s">
        <v>74</v>
      </c>
      <c r="L216" s="39">
        <v>31.0</v>
      </c>
      <c r="M216" s="4">
        <v>1.0</v>
      </c>
      <c r="N216" s="3" t="s">
        <v>502</v>
      </c>
      <c r="O216" s="3" t="s">
        <v>55</v>
      </c>
      <c r="P216" s="3" t="s">
        <v>682</v>
      </c>
      <c r="Q216" s="3" t="s">
        <v>55</v>
      </c>
      <c r="R216" s="3" t="s">
        <v>683</v>
      </c>
      <c r="S216" s="3">
        <v>1.0</v>
      </c>
      <c r="T216" s="3" t="s">
        <v>306</v>
      </c>
      <c r="U216" s="4"/>
      <c r="V216" s="7"/>
      <c r="W216" s="7"/>
      <c r="X216" s="7"/>
      <c r="Y216" s="7"/>
      <c r="Z216" s="7"/>
      <c r="AA216" s="7"/>
      <c r="AB216" s="7"/>
      <c r="AC216" s="7"/>
      <c r="AD216" s="7"/>
      <c r="AE216" s="7"/>
    </row>
    <row r="217" ht="15.75" customHeight="1">
      <c r="A217" s="29">
        <v>142.0</v>
      </c>
      <c r="B217" s="53" t="str">
        <f t="array" ref="B217">INDEX(Quadrat.Details!D:D, MATCH(1,(F217=Quadrat.Details!B:B)*(G217=Quadrat.Details!G:G)*(H217=Quadrat.Details!I:I),0))</f>
        <v>AS</v>
      </c>
      <c r="C217" s="3" t="s">
        <v>72</v>
      </c>
      <c r="D217" s="3" t="s">
        <v>552</v>
      </c>
      <c r="E217" s="40">
        <v>42187.0</v>
      </c>
      <c r="F217" s="54">
        <v>2015.0</v>
      </c>
      <c r="G217" s="3" t="s">
        <v>399</v>
      </c>
      <c r="H217" s="3">
        <v>2.0</v>
      </c>
      <c r="I217" s="55" t="s">
        <v>235</v>
      </c>
      <c r="J217" s="3" t="s">
        <v>236</v>
      </c>
      <c r="K217" s="3" t="s">
        <v>68</v>
      </c>
      <c r="L217" s="39">
        <v>5.0</v>
      </c>
      <c r="M217" s="4">
        <v>1.0</v>
      </c>
      <c r="N217" s="3" t="s">
        <v>502</v>
      </c>
      <c r="O217" s="3" t="s">
        <v>55</v>
      </c>
      <c r="P217" s="3" t="s">
        <v>692</v>
      </c>
      <c r="Q217" s="3" t="s">
        <v>55</v>
      </c>
      <c r="R217" s="3" t="s">
        <v>683</v>
      </c>
      <c r="S217" s="3">
        <v>1.0</v>
      </c>
      <c r="T217" s="3" t="s">
        <v>699</v>
      </c>
      <c r="U217" s="4"/>
      <c r="V217" s="7"/>
      <c r="W217" s="7"/>
      <c r="X217" s="7"/>
      <c r="Y217" s="7"/>
      <c r="Z217" s="7"/>
      <c r="AA217" s="7"/>
      <c r="AB217" s="7"/>
      <c r="AC217" s="7"/>
      <c r="AD217" s="7"/>
      <c r="AE217" s="7"/>
    </row>
    <row r="218" ht="15.75" customHeight="1">
      <c r="A218" s="29">
        <v>143.0</v>
      </c>
      <c r="B218" s="53" t="str">
        <f t="array" ref="B218">INDEX(Quadrat.Details!D:D, MATCH(1,(F218=Quadrat.Details!B:B)*(G218=Quadrat.Details!G:G)*(H218=Quadrat.Details!I:I),0))</f>
        <v>AS</v>
      </c>
      <c r="C218" s="3" t="s">
        <v>72</v>
      </c>
      <c r="D218" s="3" t="s">
        <v>552</v>
      </c>
      <c r="E218" s="40">
        <v>42187.0</v>
      </c>
      <c r="F218" s="54">
        <v>2015.0</v>
      </c>
      <c r="G218" s="3" t="s">
        <v>399</v>
      </c>
      <c r="H218" s="3">
        <v>2.0</v>
      </c>
      <c r="I218" s="55" t="s">
        <v>349</v>
      </c>
      <c r="J218" s="3" t="s">
        <v>350</v>
      </c>
      <c r="K218" s="3" t="s">
        <v>80</v>
      </c>
      <c r="L218" s="39">
        <v>17.0</v>
      </c>
      <c r="M218" s="4">
        <v>1.0</v>
      </c>
      <c r="N218" s="3" t="s">
        <v>502</v>
      </c>
      <c r="O218" s="3" t="s">
        <v>55</v>
      </c>
      <c r="P218" s="3" t="s">
        <v>682</v>
      </c>
      <c r="Q218" s="3" t="s">
        <v>55</v>
      </c>
      <c r="R218" s="3" t="s">
        <v>683</v>
      </c>
      <c r="S218" s="3">
        <v>1.0</v>
      </c>
      <c r="T218" s="3"/>
      <c r="U218" s="4"/>
      <c r="V218" s="7"/>
      <c r="W218" s="7"/>
      <c r="X218" s="7"/>
      <c r="Y218" s="7"/>
      <c r="Z218" s="7"/>
      <c r="AA218" s="7"/>
      <c r="AB218" s="7"/>
      <c r="AC218" s="7"/>
      <c r="AD218" s="7"/>
      <c r="AE218" s="7"/>
    </row>
    <row r="219" ht="15.75" customHeight="1">
      <c r="A219" s="29">
        <v>144.0</v>
      </c>
      <c r="B219" s="53" t="str">
        <f t="array" ref="B219">INDEX(Quadrat.Details!D:D, MATCH(1,(F219=Quadrat.Details!B:B)*(G219=Quadrat.Details!G:G)*(H219=Quadrat.Details!I:I),0))</f>
        <v>AS</v>
      </c>
      <c r="C219" s="3" t="s">
        <v>72</v>
      </c>
      <c r="D219" s="3" t="s">
        <v>552</v>
      </c>
      <c r="E219" s="40">
        <v>42187.0</v>
      </c>
      <c r="F219" s="54">
        <v>2015.0</v>
      </c>
      <c r="G219" s="3" t="s">
        <v>399</v>
      </c>
      <c r="H219" s="3">
        <v>2.0</v>
      </c>
      <c r="I219" s="55" t="s">
        <v>349</v>
      </c>
      <c r="J219" s="3" t="s">
        <v>350</v>
      </c>
      <c r="K219" s="3" t="s">
        <v>80</v>
      </c>
      <c r="L219" s="39">
        <v>15.0</v>
      </c>
      <c r="M219" s="4">
        <v>1.0</v>
      </c>
      <c r="N219" s="3" t="s">
        <v>502</v>
      </c>
      <c r="O219" s="3" t="s">
        <v>55</v>
      </c>
      <c r="P219" s="3" t="s">
        <v>682</v>
      </c>
      <c r="Q219" s="3" t="s">
        <v>55</v>
      </c>
      <c r="R219" s="3" t="s">
        <v>683</v>
      </c>
      <c r="S219" s="3">
        <v>1.0</v>
      </c>
      <c r="T219" s="3"/>
      <c r="U219" s="4"/>
      <c r="V219" s="7"/>
      <c r="W219" s="7"/>
      <c r="X219" s="7"/>
      <c r="Y219" s="7"/>
      <c r="Z219" s="7"/>
      <c r="AA219" s="7"/>
      <c r="AB219" s="7"/>
      <c r="AC219" s="7"/>
      <c r="AD219" s="7"/>
      <c r="AE219" s="7"/>
    </row>
    <row r="220" ht="15.75" customHeight="1">
      <c r="A220" s="29">
        <v>145.0</v>
      </c>
      <c r="B220" s="53" t="str">
        <f t="array" ref="B220">INDEX(Quadrat.Details!D:D, MATCH(1,(F220=Quadrat.Details!B:B)*(G220=Quadrat.Details!G:G)*(H220=Quadrat.Details!I:I),0))</f>
        <v>AS</v>
      </c>
      <c r="C220" s="3" t="s">
        <v>72</v>
      </c>
      <c r="D220" s="3" t="s">
        <v>552</v>
      </c>
      <c r="E220" s="40">
        <v>42187.0</v>
      </c>
      <c r="F220" s="54">
        <v>2015.0</v>
      </c>
      <c r="G220" s="3" t="s">
        <v>399</v>
      </c>
      <c r="H220" s="3">
        <v>2.0</v>
      </c>
      <c r="I220" s="55" t="s">
        <v>349</v>
      </c>
      <c r="J220" s="3" t="s">
        <v>350</v>
      </c>
      <c r="K220" s="3" t="s">
        <v>80</v>
      </c>
      <c r="L220" s="39">
        <v>12.0</v>
      </c>
      <c r="M220" s="4">
        <v>5.0</v>
      </c>
      <c r="N220" s="3" t="s">
        <v>502</v>
      </c>
      <c r="O220" s="3" t="s">
        <v>55</v>
      </c>
      <c r="P220" s="3" t="s">
        <v>682</v>
      </c>
      <c r="Q220" s="3" t="s">
        <v>55</v>
      </c>
      <c r="R220" s="3" t="s">
        <v>683</v>
      </c>
      <c r="S220" s="3">
        <v>1.0</v>
      </c>
      <c r="T220" s="3"/>
      <c r="U220" s="4"/>
      <c r="V220" s="7"/>
      <c r="W220" s="7"/>
      <c r="X220" s="7"/>
      <c r="Y220" s="7"/>
      <c r="Z220" s="7"/>
      <c r="AA220" s="7"/>
      <c r="AB220" s="7"/>
      <c r="AC220" s="7"/>
      <c r="AD220" s="7"/>
      <c r="AE220" s="7"/>
    </row>
    <row r="221" ht="15.75" customHeight="1">
      <c r="A221" s="29">
        <v>146.0</v>
      </c>
      <c r="B221" s="53" t="str">
        <f t="array" ref="B221">INDEX(Quadrat.Details!D:D, MATCH(1,(F221=Quadrat.Details!B:B)*(G221=Quadrat.Details!G:G)*(H221=Quadrat.Details!I:I),0))</f>
        <v>AS</v>
      </c>
      <c r="C221" s="3" t="s">
        <v>72</v>
      </c>
      <c r="D221" s="3" t="s">
        <v>552</v>
      </c>
      <c r="E221" s="40">
        <v>42187.0</v>
      </c>
      <c r="F221" s="54">
        <v>2015.0</v>
      </c>
      <c r="G221" s="3" t="s">
        <v>399</v>
      </c>
      <c r="H221" s="3">
        <v>2.0</v>
      </c>
      <c r="I221" s="55" t="s">
        <v>349</v>
      </c>
      <c r="J221" s="3" t="s">
        <v>350</v>
      </c>
      <c r="K221" s="3" t="s">
        <v>80</v>
      </c>
      <c r="L221" s="39">
        <v>10.0</v>
      </c>
      <c r="M221" s="4">
        <v>5.0</v>
      </c>
      <c r="N221" s="3" t="s">
        <v>502</v>
      </c>
      <c r="O221" s="3" t="s">
        <v>55</v>
      </c>
      <c r="P221" s="3" t="s">
        <v>682</v>
      </c>
      <c r="Q221" s="3" t="s">
        <v>55</v>
      </c>
      <c r="R221" s="3" t="s">
        <v>683</v>
      </c>
      <c r="S221" s="3">
        <v>1.0</v>
      </c>
      <c r="T221" s="3"/>
      <c r="U221" s="4"/>
      <c r="V221" s="7"/>
      <c r="W221" s="7"/>
      <c r="X221" s="7"/>
      <c r="Y221" s="7"/>
      <c r="Z221" s="7"/>
      <c r="AA221" s="7"/>
      <c r="AB221" s="7"/>
      <c r="AC221" s="7"/>
      <c r="AD221" s="7"/>
      <c r="AE221" s="7"/>
    </row>
    <row r="222" ht="15.75" customHeight="1">
      <c r="A222" s="29">
        <v>148.0</v>
      </c>
      <c r="B222" s="53" t="str">
        <f t="array" ref="B222">INDEX(Quadrat.Details!D:D, MATCH(1,(F222=Quadrat.Details!B:B)*(G222=Quadrat.Details!G:G)*(H222=Quadrat.Details!I:I),0))</f>
        <v>AS</v>
      </c>
      <c r="C222" s="3" t="s">
        <v>72</v>
      </c>
      <c r="D222" s="3" t="s">
        <v>552</v>
      </c>
      <c r="E222" s="40">
        <v>42187.0</v>
      </c>
      <c r="F222" s="54">
        <v>2015.0</v>
      </c>
      <c r="G222" s="3" t="s">
        <v>398</v>
      </c>
      <c r="H222" s="3">
        <v>1.0</v>
      </c>
      <c r="I222" s="55" t="s">
        <v>328</v>
      </c>
      <c r="J222" s="3" t="s">
        <v>329</v>
      </c>
      <c r="K222" s="3" t="s">
        <v>74</v>
      </c>
      <c r="L222" s="39">
        <v>12.0</v>
      </c>
      <c r="M222" s="4">
        <v>1.0</v>
      </c>
      <c r="N222" s="3" t="s">
        <v>502</v>
      </c>
      <c r="O222" s="3" t="s">
        <v>55</v>
      </c>
      <c r="P222" s="3" t="s">
        <v>682</v>
      </c>
      <c r="Q222" s="3" t="s">
        <v>55</v>
      </c>
      <c r="R222" s="3" t="s">
        <v>683</v>
      </c>
      <c r="S222" s="3">
        <v>1.0</v>
      </c>
      <c r="T222" s="3"/>
      <c r="U222" s="4"/>
      <c r="V222" s="7"/>
      <c r="W222" s="7"/>
      <c r="X222" s="7"/>
      <c r="Y222" s="7"/>
      <c r="Z222" s="7"/>
      <c r="AA222" s="7"/>
      <c r="AB222" s="7"/>
      <c r="AC222" s="7"/>
      <c r="AD222" s="7"/>
      <c r="AE222" s="7"/>
    </row>
    <row r="223" ht="15.75" customHeight="1">
      <c r="A223" s="29">
        <v>153.0</v>
      </c>
      <c r="B223" s="53" t="str">
        <f t="array" ref="B223">INDEX(Quadrat.Details!D:D, MATCH(1,(F223=Quadrat.Details!B:B)*(G223=Quadrat.Details!G:G)*(H223=Quadrat.Details!I:I),0))</f>
        <v>AS</v>
      </c>
      <c r="C223" s="3" t="s">
        <v>72</v>
      </c>
      <c r="D223" s="3" t="s">
        <v>552</v>
      </c>
      <c r="E223" s="40">
        <v>42187.0</v>
      </c>
      <c r="F223" s="54">
        <v>2015.0</v>
      </c>
      <c r="G223" s="3" t="s">
        <v>398</v>
      </c>
      <c r="H223" s="3">
        <v>1.0</v>
      </c>
      <c r="I223" s="55" t="s">
        <v>235</v>
      </c>
      <c r="J223" s="3" t="s">
        <v>236</v>
      </c>
      <c r="K223" s="3" t="s">
        <v>68</v>
      </c>
      <c r="L223" s="39">
        <v>5.0</v>
      </c>
      <c r="M223" s="4">
        <v>1.0</v>
      </c>
      <c r="N223" s="3" t="s">
        <v>502</v>
      </c>
      <c r="O223" s="3" t="s">
        <v>55</v>
      </c>
      <c r="P223" s="3" t="s">
        <v>692</v>
      </c>
      <c r="Q223" s="3" t="s">
        <v>55</v>
      </c>
      <c r="R223" s="3" t="s">
        <v>683</v>
      </c>
      <c r="S223" s="3">
        <v>1.0</v>
      </c>
      <c r="T223" s="3"/>
      <c r="U223" s="4"/>
      <c r="V223" s="7"/>
      <c r="W223" s="7"/>
      <c r="X223" s="7"/>
      <c r="Y223" s="7"/>
      <c r="Z223" s="7"/>
      <c r="AA223" s="7"/>
      <c r="AB223" s="7"/>
      <c r="AC223" s="7"/>
      <c r="AD223" s="7"/>
      <c r="AE223" s="7"/>
    </row>
    <row r="224" ht="15.75" customHeight="1">
      <c r="A224" s="29">
        <v>154.0</v>
      </c>
      <c r="B224" s="53" t="str">
        <f t="array" ref="B224">INDEX(Quadrat.Details!D:D, MATCH(1,(F224=Quadrat.Details!B:B)*(G224=Quadrat.Details!G:G)*(H224=Quadrat.Details!I:I),0))</f>
        <v>AS</v>
      </c>
      <c r="C224" s="3" t="s">
        <v>72</v>
      </c>
      <c r="D224" s="3" t="s">
        <v>552</v>
      </c>
      <c r="E224" s="40">
        <v>42187.0</v>
      </c>
      <c r="F224" s="54">
        <v>2015.0</v>
      </c>
      <c r="G224" s="3" t="s">
        <v>398</v>
      </c>
      <c r="H224" s="3">
        <v>1.0</v>
      </c>
      <c r="I224" s="55" t="s">
        <v>235</v>
      </c>
      <c r="J224" s="3" t="s">
        <v>236</v>
      </c>
      <c r="K224" s="3" t="s">
        <v>68</v>
      </c>
      <c r="L224" s="39">
        <v>7.0</v>
      </c>
      <c r="M224" s="4">
        <v>1.0</v>
      </c>
      <c r="N224" s="3" t="s">
        <v>502</v>
      </c>
      <c r="O224" s="3" t="s">
        <v>55</v>
      </c>
      <c r="P224" s="3" t="s">
        <v>692</v>
      </c>
      <c r="Q224" s="3" t="s">
        <v>55</v>
      </c>
      <c r="R224" s="3" t="s">
        <v>683</v>
      </c>
      <c r="S224" s="3">
        <v>1.0</v>
      </c>
      <c r="T224" s="3"/>
      <c r="U224" s="4"/>
      <c r="V224" s="7"/>
      <c r="W224" s="7"/>
      <c r="X224" s="7"/>
      <c r="Y224" s="7"/>
      <c r="Z224" s="7"/>
      <c r="AA224" s="7"/>
      <c r="AB224" s="7"/>
      <c r="AC224" s="7"/>
      <c r="AD224" s="7"/>
      <c r="AE224" s="7"/>
    </row>
    <row r="225" ht="15.75" customHeight="1">
      <c r="A225" s="29">
        <v>155.0</v>
      </c>
      <c r="B225" s="53" t="str">
        <f t="array" ref="B225">INDEX(Quadrat.Details!D:D, MATCH(1,(F225=Quadrat.Details!B:B)*(G225=Quadrat.Details!G:G)*(H225=Quadrat.Details!I:I),0))</f>
        <v>AS</v>
      </c>
      <c r="C225" s="3" t="s">
        <v>72</v>
      </c>
      <c r="D225" s="3" t="s">
        <v>558</v>
      </c>
      <c r="E225" s="40">
        <v>42194.0</v>
      </c>
      <c r="F225" s="54">
        <v>2015.0</v>
      </c>
      <c r="G225" s="3" t="s">
        <v>411</v>
      </c>
      <c r="H225" s="3">
        <v>2.0</v>
      </c>
      <c r="I225" s="55" t="s">
        <v>328</v>
      </c>
      <c r="J225" s="3" t="s">
        <v>329</v>
      </c>
      <c r="K225" s="3" t="s">
        <v>74</v>
      </c>
      <c r="L225" s="39">
        <v>13.0</v>
      </c>
      <c r="M225" s="4">
        <v>1.0</v>
      </c>
      <c r="N225" s="3" t="s">
        <v>502</v>
      </c>
      <c r="O225" s="3" t="s">
        <v>55</v>
      </c>
      <c r="P225" s="3" t="s">
        <v>682</v>
      </c>
      <c r="Q225" s="3" t="s">
        <v>55</v>
      </c>
      <c r="R225" s="3" t="s">
        <v>683</v>
      </c>
      <c r="S225" s="3">
        <v>1.0</v>
      </c>
      <c r="T225" s="3"/>
      <c r="U225" s="4"/>
      <c r="V225" s="7"/>
      <c r="W225" s="7"/>
      <c r="X225" s="7"/>
      <c r="Y225" s="7"/>
      <c r="Z225" s="7"/>
      <c r="AA225" s="7"/>
      <c r="AB225" s="7"/>
      <c r="AC225" s="7"/>
      <c r="AD225" s="7"/>
      <c r="AE225" s="7"/>
    </row>
    <row r="226" ht="15.75" customHeight="1">
      <c r="A226" s="29">
        <v>156.0</v>
      </c>
      <c r="B226" s="53" t="str">
        <f t="array" ref="B226">INDEX(Quadrat.Details!D:D, MATCH(1,(F226=Quadrat.Details!B:B)*(G226=Quadrat.Details!G:G)*(H226=Quadrat.Details!I:I),0))</f>
        <v>AS</v>
      </c>
      <c r="C226" s="3" t="s">
        <v>72</v>
      </c>
      <c r="D226" s="3" t="s">
        <v>558</v>
      </c>
      <c r="E226" s="40">
        <v>42194.0</v>
      </c>
      <c r="F226" s="54">
        <v>2015.0</v>
      </c>
      <c r="G226" s="3" t="s">
        <v>411</v>
      </c>
      <c r="H226" s="3">
        <v>2.0</v>
      </c>
      <c r="I226" s="55" t="s">
        <v>235</v>
      </c>
      <c r="J226" s="3" t="s">
        <v>236</v>
      </c>
      <c r="K226" s="3" t="s">
        <v>68</v>
      </c>
      <c r="L226" s="39">
        <v>9.0</v>
      </c>
      <c r="M226" s="4">
        <v>1.0</v>
      </c>
      <c r="N226" s="3" t="s">
        <v>502</v>
      </c>
      <c r="O226" s="3" t="s">
        <v>55</v>
      </c>
      <c r="P226" s="3" t="s">
        <v>692</v>
      </c>
      <c r="Q226" s="3" t="s">
        <v>55</v>
      </c>
      <c r="R226" s="3" t="s">
        <v>683</v>
      </c>
      <c r="S226" s="3">
        <v>1.0</v>
      </c>
      <c r="T226" s="3"/>
      <c r="U226" s="4"/>
      <c r="V226" s="7"/>
      <c r="W226" s="7"/>
      <c r="X226" s="7"/>
      <c r="Y226" s="7"/>
      <c r="Z226" s="7"/>
      <c r="AA226" s="7"/>
      <c r="AB226" s="7"/>
      <c r="AC226" s="7"/>
      <c r="AD226" s="7"/>
      <c r="AE226" s="7"/>
    </row>
    <row r="227" ht="15.75" customHeight="1">
      <c r="A227" s="29">
        <v>157.0</v>
      </c>
      <c r="B227" s="53" t="str">
        <f t="array" ref="B227">INDEX(Quadrat.Details!D:D, MATCH(1,(F227=Quadrat.Details!B:B)*(G227=Quadrat.Details!G:G)*(H227=Quadrat.Details!I:I),0))</f>
        <v>AS</v>
      </c>
      <c r="C227" s="3" t="s">
        <v>72</v>
      </c>
      <c r="D227" s="3" t="s">
        <v>558</v>
      </c>
      <c r="E227" s="40">
        <v>42194.0</v>
      </c>
      <c r="F227" s="54">
        <v>2015.0</v>
      </c>
      <c r="G227" s="3" t="s">
        <v>411</v>
      </c>
      <c r="H227" s="3">
        <v>2.0</v>
      </c>
      <c r="I227" s="55" t="s">
        <v>105</v>
      </c>
      <c r="J227" s="3" t="s">
        <v>106</v>
      </c>
      <c r="K227" s="3" t="s">
        <v>74</v>
      </c>
      <c r="L227" s="39">
        <v>18.0</v>
      </c>
      <c r="M227" s="4">
        <v>1.0</v>
      </c>
      <c r="N227" s="3" t="s">
        <v>502</v>
      </c>
      <c r="O227" s="3" t="s">
        <v>55</v>
      </c>
      <c r="P227" s="3" t="s">
        <v>682</v>
      </c>
      <c r="Q227" s="3" t="s">
        <v>55</v>
      </c>
      <c r="R227" s="3" t="s">
        <v>683</v>
      </c>
      <c r="S227" s="3">
        <v>1.0</v>
      </c>
      <c r="T227" s="3"/>
      <c r="U227" s="4"/>
      <c r="V227" s="7"/>
      <c r="W227" s="7"/>
      <c r="X227" s="7"/>
      <c r="Y227" s="7"/>
      <c r="Z227" s="7"/>
      <c r="AA227" s="7"/>
      <c r="AB227" s="7"/>
      <c r="AC227" s="7"/>
      <c r="AD227" s="7"/>
      <c r="AE227" s="7"/>
    </row>
    <row r="228" ht="15.75" customHeight="1">
      <c r="A228" s="29">
        <v>158.0</v>
      </c>
      <c r="B228" s="53" t="str">
        <f t="array" ref="B228">INDEX(Quadrat.Details!D:D, MATCH(1,(F228=Quadrat.Details!B:B)*(G228=Quadrat.Details!G:G)*(H228=Quadrat.Details!I:I),0))</f>
        <v>AS</v>
      </c>
      <c r="C228" s="3" t="s">
        <v>72</v>
      </c>
      <c r="D228" s="3" t="s">
        <v>558</v>
      </c>
      <c r="E228" s="40">
        <v>42194.0</v>
      </c>
      <c r="F228" s="54">
        <v>2015.0</v>
      </c>
      <c r="G228" s="3" t="s">
        <v>411</v>
      </c>
      <c r="H228" s="3">
        <v>2.0</v>
      </c>
      <c r="I228" s="55" t="s">
        <v>105</v>
      </c>
      <c r="J228" s="3" t="s">
        <v>106</v>
      </c>
      <c r="K228" s="3" t="s">
        <v>74</v>
      </c>
      <c r="L228" s="39">
        <v>26.0</v>
      </c>
      <c r="M228" s="4">
        <v>1.0</v>
      </c>
      <c r="N228" s="3" t="s">
        <v>502</v>
      </c>
      <c r="O228" s="3" t="s">
        <v>55</v>
      </c>
      <c r="P228" s="3" t="s">
        <v>682</v>
      </c>
      <c r="Q228" s="3" t="s">
        <v>55</v>
      </c>
      <c r="R228" s="3" t="s">
        <v>683</v>
      </c>
      <c r="S228" s="3">
        <v>1.0</v>
      </c>
      <c r="T228" s="3"/>
      <c r="U228" s="4"/>
      <c r="V228" s="7"/>
      <c r="W228" s="7"/>
      <c r="X228" s="7"/>
      <c r="Y228" s="7"/>
      <c r="Z228" s="7"/>
      <c r="AA228" s="7"/>
      <c r="AB228" s="7"/>
      <c r="AC228" s="7"/>
      <c r="AD228" s="7"/>
      <c r="AE228" s="7"/>
    </row>
    <row r="229" ht="15.75" customHeight="1">
      <c r="A229" s="29">
        <v>159.0</v>
      </c>
      <c r="B229" s="53" t="str">
        <f t="array" ref="B229">INDEX(Quadrat.Details!D:D, MATCH(1,(F229=Quadrat.Details!B:B)*(G229=Quadrat.Details!G:G)*(H229=Quadrat.Details!I:I),0))</f>
        <v>AS</v>
      </c>
      <c r="C229" s="3" t="s">
        <v>72</v>
      </c>
      <c r="D229" s="3" t="s">
        <v>558</v>
      </c>
      <c r="E229" s="40">
        <v>42194.0</v>
      </c>
      <c r="F229" s="54">
        <v>2015.0</v>
      </c>
      <c r="G229" s="3" t="s">
        <v>411</v>
      </c>
      <c r="H229" s="3">
        <v>2.0</v>
      </c>
      <c r="I229" s="56" t="s">
        <v>189</v>
      </c>
      <c r="J229" s="57" t="s">
        <v>190</v>
      </c>
      <c r="K229" s="3" t="s">
        <v>74</v>
      </c>
      <c r="L229" s="39">
        <v>14.0</v>
      </c>
      <c r="M229" s="4">
        <v>1.0</v>
      </c>
      <c r="N229" s="3" t="s">
        <v>502</v>
      </c>
      <c r="O229" s="3" t="s">
        <v>55</v>
      </c>
      <c r="P229" s="3" t="s">
        <v>682</v>
      </c>
      <c r="Q229" s="3" t="s">
        <v>55</v>
      </c>
      <c r="R229" s="3" t="s">
        <v>683</v>
      </c>
      <c r="S229" s="3">
        <v>1.0</v>
      </c>
      <c r="T229" s="3"/>
      <c r="U229" s="4"/>
      <c r="V229" s="7"/>
      <c r="W229" s="7"/>
      <c r="X229" s="7"/>
      <c r="Y229" s="7"/>
      <c r="Z229" s="7"/>
      <c r="AA229" s="7"/>
      <c r="AB229" s="7"/>
      <c r="AC229" s="7"/>
      <c r="AD229" s="7"/>
      <c r="AE229" s="7"/>
    </row>
    <row r="230" ht="15.75" customHeight="1">
      <c r="A230" s="29">
        <v>160.0</v>
      </c>
      <c r="B230" s="53" t="str">
        <f t="array" ref="B230">INDEX(Quadrat.Details!D:D, MATCH(1,(F230=Quadrat.Details!B:B)*(G230=Quadrat.Details!G:G)*(H230=Quadrat.Details!I:I),0))</f>
        <v>AS</v>
      </c>
      <c r="C230" s="3" t="s">
        <v>72</v>
      </c>
      <c r="D230" s="3" t="s">
        <v>558</v>
      </c>
      <c r="E230" s="40">
        <v>42194.0</v>
      </c>
      <c r="F230" s="54">
        <v>2015.0</v>
      </c>
      <c r="G230" s="3" t="s">
        <v>411</v>
      </c>
      <c r="H230" s="3">
        <v>2.0</v>
      </c>
      <c r="I230" s="56" t="s">
        <v>189</v>
      </c>
      <c r="J230" s="57" t="s">
        <v>190</v>
      </c>
      <c r="K230" s="3" t="s">
        <v>74</v>
      </c>
      <c r="L230" s="39">
        <v>11.0</v>
      </c>
      <c r="M230" s="4">
        <v>1.0</v>
      </c>
      <c r="N230" s="3" t="s">
        <v>502</v>
      </c>
      <c r="O230" s="3" t="s">
        <v>55</v>
      </c>
      <c r="P230" s="3" t="s">
        <v>682</v>
      </c>
      <c r="Q230" s="3" t="s">
        <v>55</v>
      </c>
      <c r="R230" s="3" t="s">
        <v>683</v>
      </c>
      <c r="S230" s="3">
        <v>1.0</v>
      </c>
      <c r="T230" s="3"/>
      <c r="U230" s="4"/>
      <c r="V230" s="7"/>
      <c r="W230" s="7"/>
      <c r="X230" s="7"/>
      <c r="Y230" s="7"/>
      <c r="Z230" s="7"/>
      <c r="AA230" s="7"/>
      <c r="AB230" s="7"/>
      <c r="AC230" s="7"/>
      <c r="AD230" s="7"/>
      <c r="AE230" s="7"/>
    </row>
    <row r="231" ht="15.75" customHeight="1">
      <c r="A231" s="29">
        <v>161.0</v>
      </c>
      <c r="B231" s="53" t="str">
        <f t="array" ref="B231">INDEX(Quadrat.Details!D:D, MATCH(1,(F231=Quadrat.Details!B:B)*(G231=Quadrat.Details!G:G)*(H231=Quadrat.Details!I:I),0))</f>
        <v>AS</v>
      </c>
      <c r="C231" s="3" t="s">
        <v>72</v>
      </c>
      <c r="D231" s="3" t="s">
        <v>558</v>
      </c>
      <c r="E231" s="40">
        <v>42194.0</v>
      </c>
      <c r="F231" s="54">
        <v>2015.0</v>
      </c>
      <c r="G231" s="3" t="s">
        <v>411</v>
      </c>
      <c r="H231" s="3">
        <v>2.0</v>
      </c>
      <c r="I231" s="55" t="s">
        <v>328</v>
      </c>
      <c r="J231" s="3" t="s">
        <v>329</v>
      </c>
      <c r="K231" s="3" t="s">
        <v>74</v>
      </c>
      <c r="L231" s="39">
        <v>16.0</v>
      </c>
      <c r="M231" s="4">
        <v>1.0</v>
      </c>
      <c r="N231" s="3" t="s">
        <v>502</v>
      </c>
      <c r="O231" s="3" t="s">
        <v>55</v>
      </c>
      <c r="P231" s="3" t="s">
        <v>682</v>
      </c>
      <c r="Q231" s="3" t="s">
        <v>55</v>
      </c>
      <c r="R231" s="3" t="s">
        <v>683</v>
      </c>
      <c r="S231" s="3">
        <v>1.0</v>
      </c>
      <c r="T231" s="3"/>
      <c r="U231" s="4"/>
      <c r="V231" s="7"/>
      <c r="W231" s="7"/>
      <c r="X231" s="7"/>
      <c r="Y231" s="7"/>
      <c r="Z231" s="7"/>
      <c r="AA231" s="7"/>
      <c r="AB231" s="7"/>
      <c r="AC231" s="7"/>
      <c r="AD231" s="7"/>
      <c r="AE231" s="7"/>
    </row>
    <row r="232" ht="15.75" customHeight="1">
      <c r="A232" s="29">
        <v>162.0</v>
      </c>
      <c r="B232" s="53" t="str">
        <f t="array" ref="B232">INDEX(Quadrat.Details!D:D, MATCH(1,(F232=Quadrat.Details!B:B)*(G232=Quadrat.Details!G:G)*(H232=Quadrat.Details!I:I),0))</f>
        <v>AS</v>
      </c>
      <c r="C232" s="3" t="s">
        <v>72</v>
      </c>
      <c r="D232" s="3" t="s">
        <v>558</v>
      </c>
      <c r="E232" s="40">
        <v>42194.0</v>
      </c>
      <c r="F232" s="54">
        <v>2015.0</v>
      </c>
      <c r="G232" s="3" t="s">
        <v>411</v>
      </c>
      <c r="H232" s="3">
        <v>2.0</v>
      </c>
      <c r="I232" s="55" t="s">
        <v>368</v>
      </c>
      <c r="J232" s="3" t="s">
        <v>369</v>
      </c>
      <c r="K232" s="3" t="s">
        <v>63</v>
      </c>
      <c r="L232" s="39">
        <v>12.0</v>
      </c>
      <c r="M232" s="4">
        <v>1.0</v>
      </c>
      <c r="N232" s="3" t="s">
        <v>502</v>
      </c>
      <c r="O232" s="3" t="s">
        <v>55</v>
      </c>
      <c r="P232" s="3" t="s">
        <v>682</v>
      </c>
      <c r="Q232" s="3" t="s">
        <v>55</v>
      </c>
      <c r="R232" s="3" t="s">
        <v>683</v>
      </c>
      <c r="S232" s="3">
        <v>1.0</v>
      </c>
      <c r="T232" s="3"/>
      <c r="U232" s="4"/>
      <c r="V232" s="7"/>
      <c r="W232" s="7"/>
      <c r="X232" s="7"/>
      <c r="Y232" s="7"/>
      <c r="Z232" s="7"/>
      <c r="AA232" s="7"/>
      <c r="AB232" s="7"/>
      <c r="AC232" s="7"/>
      <c r="AD232" s="7"/>
      <c r="AE232" s="7"/>
    </row>
    <row r="233" ht="15.75" customHeight="1">
      <c r="A233" s="29">
        <v>163.0</v>
      </c>
      <c r="B233" s="53" t="str">
        <f t="array" ref="B233">INDEX(Quadrat.Details!D:D, MATCH(1,(F233=Quadrat.Details!B:B)*(G233=Quadrat.Details!G:G)*(H233=Quadrat.Details!I:I),0))</f>
        <v>AS</v>
      </c>
      <c r="C233" s="3" t="s">
        <v>72</v>
      </c>
      <c r="D233" s="3" t="s">
        <v>558</v>
      </c>
      <c r="E233" s="40">
        <v>42194.0</v>
      </c>
      <c r="F233" s="54">
        <v>2015.0</v>
      </c>
      <c r="G233" s="3" t="s">
        <v>410</v>
      </c>
      <c r="H233" s="3">
        <v>1.0</v>
      </c>
      <c r="I233" s="55" t="s">
        <v>290</v>
      </c>
      <c r="J233" s="3" t="s">
        <v>291</v>
      </c>
      <c r="K233" s="3" t="s">
        <v>53</v>
      </c>
      <c r="L233" s="39">
        <v>40.0</v>
      </c>
      <c r="M233" s="4">
        <v>1.0</v>
      </c>
      <c r="N233" s="3" t="s">
        <v>502</v>
      </c>
      <c r="O233" s="3" t="s">
        <v>55</v>
      </c>
      <c r="P233" s="3" t="s">
        <v>682</v>
      </c>
      <c r="Q233" s="3" t="s">
        <v>55</v>
      </c>
      <c r="R233" s="3" t="s">
        <v>683</v>
      </c>
      <c r="S233" s="3">
        <v>0.25</v>
      </c>
      <c r="T233" s="3"/>
      <c r="U233" s="4"/>
      <c r="V233" s="7"/>
      <c r="W233" s="7"/>
      <c r="X233" s="7"/>
      <c r="Y233" s="7"/>
      <c r="Z233" s="7"/>
      <c r="AA233" s="7"/>
      <c r="AB233" s="7"/>
      <c r="AC233" s="7"/>
      <c r="AD233" s="7"/>
      <c r="AE233" s="7"/>
    </row>
    <row r="234" ht="15.75" customHeight="1">
      <c r="A234" s="29">
        <v>164.0</v>
      </c>
      <c r="B234" s="53" t="str">
        <f t="array" ref="B234">INDEX(Quadrat.Details!D:D, MATCH(1,(F234=Quadrat.Details!B:B)*(G234=Quadrat.Details!G:G)*(H234=Quadrat.Details!I:I),0))</f>
        <v>AS</v>
      </c>
      <c r="C234" s="3" t="s">
        <v>72</v>
      </c>
      <c r="D234" s="3" t="s">
        <v>558</v>
      </c>
      <c r="E234" s="40">
        <v>42194.0</v>
      </c>
      <c r="F234" s="54">
        <v>2015.0</v>
      </c>
      <c r="G234" s="3" t="s">
        <v>410</v>
      </c>
      <c r="H234" s="3">
        <v>1.0</v>
      </c>
      <c r="I234" s="55" t="s">
        <v>296</v>
      </c>
      <c r="J234" s="3" t="s">
        <v>297</v>
      </c>
      <c r="K234" s="3" t="s">
        <v>53</v>
      </c>
      <c r="L234" s="39">
        <v>101.0</v>
      </c>
      <c r="M234" s="4">
        <v>1.0</v>
      </c>
      <c r="N234" s="3" t="s">
        <v>502</v>
      </c>
      <c r="O234" s="3" t="s">
        <v>55</v>
      </c>
      <c r="P234" s="3" t="s">
        <v>682</v>
      </c>
      <c r="Q234" s="3" t="s">
        <v>55</v>
      </c>
      <c r="R234" s="3" t="s">
        <v>683</v>
      </c>
      <c r="S234" s="3">
        <v>0.25</v>
      </c>
      <c r="T234" s="3"/>
      <c r="U234" s="4"/>
      <c r="V234" s="7"/>
      <c r="W234" s="7"/>
      <c r="X234" s="7"/>
      <c r="Y234" s="7"/>
      <c r="Z234" s="7"/>
      <c r="AA234" s="7"/>
      <c r="AB234" s="7"/>
      <c r="AC234" s="7"/>
      <c r="AD234" s="7"/>
      <c r="AE234" s="7"/>
    </row>
    <row r="235" ht="15.75" customHeight="1">
      <c r="A235" s="29">
        <v>165.0</v>
      </c>
      <c r="B235" s="53" t="str">
        <f t="array" ref="B235">INDEX(Quadrat.Details!D:D, MATCH(1,(F235=Quadrat.Details!B:B)*(G235=Quadrat.Details!G:G)*(H235=Quadrat.Details!I:I),0))</f>
        <v>AS</v>
      </c>
      <c r="C235" s="3" t="s">
        <v>72</v>
      </c>
      <c r="D235" s="3" t="s">
        <v>558</v>
      </c>
      <c r="E235" s="40">
        <v>42194.0</v>
      </c>
      <c r="F235" s="54">
        <v>2015.0</v>
      </c>
      <c r="G235" s="3" t="s">
        <v>410</v>
      </c>
      <c r="H235" s="3">
        <v>1.0</v>
      </c>
      <c r="I235" s="55" t="s">
        <v>314</v>
      </c>
      <c r="J235" s="3" t="s">
        <v>315</v>
      </c>
      <c r="K235" s="3" t="s">
        <v>57</v>
      </c>
      <c r="L235" s="39">
        <v>11.0</v>
      </c>
      <c r="M235" s="4">
        <v>1.0</v>
      </c>
      <c r="N235" s="3" t="s">
        <v>502</v>
      </c>
      <c r="O235" s="3" t="s">
        <v>55</v>
      </c>
      <c r="P235" s="3" t="s">
        <v>682</v>
      </c>
      <c r="Q235" s="3" t="s">
        <v>55</v>
      </c>
      <c r="R235" s="3" t="s">
        <v>683</v>
      </c>
      <c r="S235" s="3">
        <v>0.25</v>
      </c>
      <c r="T235" s="3"/>
      <c r="U235" s="4"/>
      <c r="V235" s="7"/>
      <c r="W235" s="7"/>
      <c r="X235" s="7"/>
      <c r="Y235" s="7"/>
      <c r="Z235" s="7"/>
      <c r="AA235" s="7"/>
      <c r="AB235" s="7"/>
      <c r="AC235" s="7"/>
      <c r="AD235" s="7"/>
      <c r="AE235" s="7"/>
    </row>
    <row r="236" ht="15.75" customHeight="1">
      <c r="A236" s="29">
        <v>166.0</v>
      </c>
      <c r="B236" s="53" t="str">
        <f t="array" ref="B236">INDEX(Quadrat.Details!D:D, MATCH(1,(F236=Quadrat.Details!B:B)*(G236=Quadrat.Details!G:G)*(H236=Quadrat.Details!I:I),0))</f>
        <v>AS</v>
      </c>
      <c r="C236" s="3" t="s">
        <v>72</v>
      </c>
      <c r="D236" s="3" t="s">
        <v>558</v>
      </c>
      <c r="E236" s="40">
        <v>42194.0</v>
      </c>
      <c r="F236" s="54">
        <v>2015.0</v>
      </c>
      <c r="G236" s="3" t="s">
        <v>410</v>
      </c>
      <c r="H236" s="3">
        <v>1.0</v>
      </c>
      <c r="I236" s="55" t="s">
        <v>328</v>
      </c>
      <c r="J236" s="3" t="s">
        <v>329</v>
      </c>
      <c r="K236" s="3" t="s">
        <v>74</v>
      </c>
      <c r="L236" s="39">
        <v>13.0</v>
      </c>
      <c r="M236" s="4">
        <v>1.0</v>
      </c>
      <c r="N236" s="3" t="s">
        <v>502</v>
      </c>
      <c r="O236" s="3" t="s">
        <v>55</v>
      </c>
      <c r="P236" s="3" t="s">
        <v>682</v>
      </c>
      <c r="Q236" s="3" t="s">
        <v>55</v>
      </c>
      <c r="R236" s="3" t="s">
        <v>683</v>
      </c>
      <c r="S236" s="3">
        <v>0.25</v>
      </c>
      <c r="T236" s="3"/>
      <c r="U236" s="4"/>
      <c r="V236" s="7"/>
      <c r="W236" s="7"/>
      <c r="X236" s="7"/>
      <c r="Y236" s="7"/>
      <c r="Z236" s="7"/>
      <c r="AA236" s="7"/>
      <c r="AB236" s="7"/>
      <c r="AC236" s="7"/>
      <c r="AD236" s="7"/>
      <c r="AE236" s="7"/>
    </row>
    <row r="237" ht="15.75" customHeight="1">
      <c r="A237" s="29">
        <v>167.0</v>
      </c>
      <c r="B237" s="53" t="str">
        <f t="array" ref="B237">INDEX(Quadrat.Details!D:D, MATCH(1,(F237=Quadrat.Details!B:B)*(G237=Quadrat.Details!G:G)*(H237=Quadrat.Details!I:I),0))</f>
        <v>AS</v>
      </c>
      <c r="C237" s="3" t="s">
        <v>72</v>
      </c>
      <c r="D237" s="3" t="s">
        <v>558</v>
      </c>
      <c r="E237" s="40">
        <v>42194.0</v>
      </c>
      <c r="F237" s="54">
        <v>2015.0</v>
      </c>
      <c r="G237" s="3" t="s">
        <v>410</v>
      </c>
      <c r="H237" s="3">
        <v>1.0</v>
      </c>
      <c r="I237" s="55" t="s">
        <v>368</v>
      </c>
      <c r="J237" s="3" t="s">
        <v>369</v>
      </c>
      <c r="K237" s="3" t="s">
        <v>63</v>
      </c>
      <c r="L237" s="39">
        <v>10.0</v>
      </c>
      <c r="M237" s="4">
        <v>1.0</v>
      </c>
      <c r="N237" s="3" t="s">
        <v>502</v>
      </c>
      <c r="O237" s="3" t="s">
        <v>55</v>
      </c>
      <c r="P237" s="3" t="s">
        <v>682</v>
      </c>
      <c r="Q237" s="3" t="s">
        <v>55</v>
      </c>
      <c r="R237" s="3" t="s">
        <v>683</v>
      </c>
      <c r="S237" s="3">
        <v>0.25</v>
      </c>
      <c r="T237" s="3"/>
      <c r="U237" s="4"/>
      <c r="V237" s="7"/>
      <c r="W237" s="7"/>
      <c r="X237" s="7"/>
      <c r="Y237" s="7"/>
      <c r="Z237" s="7"/>
      <c r="AA237" s="7"/>
      <c r="AB237" s="7"/>
      <c r="AC237" s="7"/>
      <c r="AD237" s="7"/>
      <c r="AE237" s="7"/>
    </row>
    <row r="238" ht="15.75" customHeight="1">
      <c r="A238" s="29">
        <v>172.0</v>
      </c>
      <c r="B238" s="53" t="str">
        <f t="array" ref="B238">INDEX(Quadrat.Details!D:D, MATCH(1,(F238=Quadrat.Details!B:B)*(G238=Quadrat.Details!G:G)*(H238=Quadrat.Details!I:I),0))</f>
        <v>AS</v>
      </c>
      <c r="C238" s="3" t="s">
        <v>72</v>
      </c>
      <c r="D238" s="3" t="s">
        <v>558</v>
      </c>
      <c r="E238" s="40">
        <v>42194.0</v>
      </c>
      <c r="F238" s="54">
        <v>2015.0</v>
      </c>
      <c r="G238" s="3" t="s">
        <v>410</v>
      </c>
      <c r="H238" s="3">
        <v>1.0</v>
      </c>
      <c r="I238" s="55" t="s">
        <v>235</v>
      </c>
      <c r="J238" s="3" t="s">
        <v>236</v>
      </c>
      <c r="K238" s="3" t="s">
        <v>68</v>
      </c>
      <c r="L238" s="39">
        <v>11.0</v>
      </c>
      <c r="M238" s="4">
        <v>1.0</v>
      </c>
      <c r="N238" s="3" t="s">
        <v>502</v>
      </c>
      <c r="O238" s="3" t="s">
        <v>55</v>
      </c>
      <c r="P238" s="3" t="s">
        <v>682</v>
      </c>
      <c r="Q238" s="3" t="s">
        <v>55</v>
      </c>
      <c r="R238" s="3" t="s">
        <v>683</v>
      </c>
      <c r="S238" s="3">
        <v>0.25</v>
      </c>
      <c r="T238" s="3"/>
      <c r="U238" s="4"/>
      <c r="V238" s="7"/>
      <c r="W238" s="7"/>
      <c r="X238" s="7"/>
      <c r="Y238" s="7"/>
      <c r="Z238" s="7"/>
      <c r="AA238" s="7"/>
      <c r="AB238" s="7"/>
      <c r="AC238" s="7"/>
      <c r="AD238" s="7"/>
      <c r="AE238" s="7"/>
    </row>
    <row r="239" ht="15.75" customHeight="1">
      <c r="A239" s="29">
        <v>173.0</v>
      </c>
      <c r="B239" s="53" t="str">
        <f t="array" ref="B239">INDEX(Quadrat.Details!D:D, MATCH(1,(F239=Quadrat.Details!B:B)*(G239=Quadrat.Details!G:G)*(H239=Quadrat.Details!I:I),0))</f>
        <v>AS</v>
      </c>
      <c r="C239" s="3" t="s">
        <v>72</v>
      </c>
      <c r="D239" s="3" t="s">
        <v>558</v>
      </c>
      <c r="E239" s="40">
        <v>42194.0</v>
      </c>
      <c r="F239" s="54">
        <v>2015.0</v>
      </c>
      <c r="G239" s="3" t="s">
        <v>410</v>
      </c>
      <c r="H239" s="3">
        <v>1.0</v>
      </c>
      <c r="I239" s="55" t="s">
        <v>235</v>
      </c>
      <c r="J239" s="3" t="s">
        <v>236</v>
      </c>
      <c r="K239" s="3" t="s">
        <v>68</v>
      </c>
      <c r="L239" s="39">
        <v>7.0</v>
      </c>
      <c r="M239" s="4">
        <v>1.0</v>
      </c>
      <c r="N239" s="3" t="s">
        <v>502</v>
      </c>
      <c r="O239" s="3" t="s">
        <v>55</v>
      </c>
      <c r="P239" s="3" t="s">
        <v>692</v>
      </c>
      <c r="Q239" s="3" t="s">
        <v>55</v>
      </c>
      <c r="R239" s="3" t="s">
        <v>683</v>
      </c>
      <c r="S239" s="3">
        <v>0.25</v>
      </c>
      <c r="T239" s="3"/>
      <c r="U239" s="4"/>
      <c r="V239" s="7"/>
      <c r="W239" s="7"/>
      <c r="X239" s="7"/>
      <c r="Y239" s="7"/>
      <c r="Z239" s="7"/>
      <c r="AA239" s="7"/>
      <c r="AB239" s="7"/>
      <c r="AC239" s="7"/>
      <c r="AD239" s="7"/>
      <c r="AE239" s="7"/>
    </row>
    <row r="240" ht="15.75" customHeight="1">
      <c r="A240" s="29">
        <v>174.0</v>
      </c>
      <c r="B240" s="53" t="str">
        <f t="array" ref="B240">INDEX(Quadrat.Details!D:D, MATCH(1,(F240=Quadrat.Details!B:B)*(G240=Quadrat.Details!G:G)*(H240=Quadrat.Details!I:I),0))</f>
        <v>AS</v>
      </c>
      <c r="C240" s="3" t="s">
        <v>72</v>
      </c>
      <c r="D240" s="3" t="s">
        <v>558</v>
      </c>
      <c r="E240" s="40">
        <v>42194.0</v>
      </c>
      <c r="F240" s="54">
        <v>2015.0</v>
      </c>
      <c r="G240" s="3" t="s">
        <v>410</v>
      </c>
      <c r="H240" s="3">
        <v>1.0</v>
      </c>
      <c r="I240" s="55" t="s">
        <v>82</v>
      </c>
      <c r="J240" s="3" t="s">
        <v>83</v>
      </c>
      <c r="K240" s="3" t="s">
        <v>74</v>
      </c>
      <c r="L240" s="39">
        <v>52.0</v>
      </c>
      <c r="M240" s="4">
        <v>1.0</v>
      </c>
      <c r="N240" s="3" t="s">
        <v>502</v>
      </c>
      <c r="O240" s="3" t="s">
        <v>55</v>
      </c>
      <c r="P240" s="3" t="s">
        <v>682</v>
      </c>
      <c r="Q240" s="3" t="s">
        <v>55</v>
      </c>
      <c r="R240" s="3" t="s">
        <v>683</v>
      </c>
      <c r="S240" s="3">
        <v>0.25</v>
      </c>
      <c r="T240" s="3"/>
      <c r="U240" s="4"/>
      <c r="V240" s="7"/>
      <c r="W240" s="7"/>
      <c r="X240" s="7"/>
      <c r="Y240" s="7"/>
      <c r="Z240" s="7"/>
      <c r="AA240" s="7"/>
      <c r="AB240" s="7"/>
      <c r="AC240" s="7"/>
      <c r="AD240" s="7"/>
      <c r="AE240" s="7"/>
    </row>
    <row r="241" ht="15.75" customHeight="1">
      <c r="A241" s="29">
        <v>179.0</v>
      </c>
      <c r="B241" s="53" t="str">
        <f t="array" ref="B241">INDEX(Quadrat.Details!D:D, MATCH(1,(F241=Quadrat.Details!B:B)*(G241=Quadrat.Details!G:G)*(H241=Quadrat.Details!I:I),0))</f>
        <v>AS</v>
      </c>
      <c r="C241" s="3" t="s">
        <v>72</v>
      </c>
      <c r="D241" s="3" t="s">
        <v>558</v>
      </c>
      <c r="E241" s="40">
        <v>42194.0</v>
      </c>
      <c r="F241" s="54">
        <v>2015.0</v>
      </c>
      <c r="G241" s="3" t="s">
        <v>410</v>
      </c>
      <c r="H241" s="3">
        <v>2.0</v>
      </c>
      <c r="I241" s="55" t="s">
        <v>368</v>
      </c>
      <c r="J241" s="3" t="s">
        <v>369</v>
      </c>
      <c r="K241" s="3" t="s">
        <v>63</v>
      </c>
      <c r="L241" s="39">
        <v>14.0</v>
      </c>
      <c r="M241" s="4">
        <v>1.0</v>
      </c>
      <c r="N241" s="3" t="s">
        <v>502</v>
      </c>
      <c r="O241" s="3" t="s">
        <v>55</v>
      </c>
      <c r="P241" s="3" t="s">
        <v>682</v>
      </c>
      <c r="Q241" s="3" t="s">
        <v>55</v>
      </c>
      <c r="R241" s="3" t="s">
        <v>683</v>
      </c>
      <c r="S241" s="3">
        <v>0.25</v>
      </c>
      <c r="T241" s="3"/>
      <c r="U241" s="4"/>
      <c r="V241" s="7"/>
      <c r="W241" s="7"/>
      <c r="X241" s="7"/>
      <c r="Y241" s="7"/>
      <c r="Z241" s="7"/>
      <c r="AA241" s="7"/>
      <c r="AB241" s="7"/>
      <c r="AC241" s="7"/>
      <c r="AD241" s="7"/>
      <c r="AE241" s="7"/>
    </row>
    <row r="242" ht="15.75" customHeight="1">
      <c r="A242" s="29">
        <v>181.0</v>
      </c>
      <c r="B242" s="53" t="str">
        <f t="array" ref="B242">INDEX(Quadrat.Details!D:D, MATCH(1,(F242=Quadrat.Details!B:B)*(G242=Quadrat.Details!G:G)*(H242=Quadrat.Details!I:I),0))</f>
        <v>AS</v>
      </c>
      <c r="C242" s="3" t="s">
        <v>72</v>
      </c>
      <c r="D242" s="3" t="s">
        <v>558</v>
      </c>
      <c r="E242" s="40">
        <v>42194.0</v>
      </c>
      <c r="F242" s="54">
        <v>2015.0</v>
      </c>
      <c r="G242" s="3" t="s">
        <v>410</v>
      </c>
      <c r="H242" s="3">
        <v>2.0</v>
      </c>
      <c r="I242" s="55" t="s">
        <v>328</v>
      </c>
      <c r="J242" s="3" t="s">
        <v>329</v>
      </c>
      <c r="K242" s="3" t="s">
        <v>74</v>
      </c>
      <c r="L242" s="39">
        <v>12.0</v>
      </c>
      <c r="M242" s="4">
        <v>1.0</v>
      </c>
      <c r="N242" s="3" t="s">
        <v>502</v>
      </c>
      <c r="O242" s="3" t="s">
        <v>55</v>
      </c>
      <c r="P242" s="3" t="s">
        <v>682</v>
      </c>
      <c r="Q242" s="3" t="s">
        <v>55</v>
      </c>
      <c r="R242" s="3" t="s">
        <v>683</v>
      </c>
      <c r="S242" s="3">
        <v>0.25</v>
      </c>
      <c r="T242" s="3"/>
      <c r="U242" s="4"/>
      <c r="V242" s="7"/>
      <c r="W242" s="7"/>
      <c r="X242" s="7"/>
      <c r="Y242" s="7"/>
      <c r="Z242" s="7"/>
      <c r="AA242" s="7"/>
      <c r="AB242" s="7"/>
      <c r="AC242" s="7"/>
      <c r="AD242" s="7"/>
      <c r="AE242" s="7"/>
    </row>
    <row r="243" ht="15.75" customHeight="1">
      <c r="A243" s="29">
        <v>182.0</v>
      </c>
      <c r="B243" s="53" t="str">
        <f t="array" ref="B243">INDEX(Quadrat.Details!D:D, MATCH(1,(F243=Quadrat.Details!B:B)*(G243=Quadrat.Details!G:G)*(H243=Quadrat.Details!I:I),0))</f>
        <v>AS</v>
      </c>
      <c r="C243" s="3" t="s">
        <v>72</v>
      </c>
      <c r="D243" s="3" t="s">
        <v>558</v>
      </c>
      <c r="E243" s="40">
        <v>42194.0</v>
      </c>
      <c r="F243" s="54">
        <v>2015.0</v>
      </c>
      <c r="G243" s="3" t="s">
        <v>410</v>
      </c>
      <c r="H243" s="3">
        <v>2.0</v>
      </c>
      <c r="I243" s="55" t="s">
        <v>349</v>
      </c>
      <c r="J243" s="3" t="s">
        <v>350</v>
      </c>
      <c r="K243" s="3" t="s">
        <v>80</v>
      </c>
      <c r="L243" s="39">
        <v>11.0</v>
      </c>
      <c r="M243" s="4">
        <v>1.0</v>
      </c>
      <c r="N243" s="3" t="s">
        <v>502</v>
      </c>
      <c r="O243" s="3" t="s">
        <v>55</v>
      </c>
      <c r="P243" s="3" t="s">
        <v>682</v>
      </c>
      <c r="Q243" s="3" t="s">
        <v>55</v>
      </c>
      <c r="R243" s="3" t="s">
        <v>683</v>
      </c>
      <c r="S243" s="3">
        <v>0.25</v>
      </c>
      <c r="T243" s="3"/>
      <c r="U243" s="4"/>
      <c r="V243" s="7"/>
      <c r="W243" s="7"/>
      <c r="X243" s="7"/>
      <c r="Y243" s="7"/>
      <c r="Z243" s="7"/>
      <c r="AA243" s="7"/>
      <c r="AB243" s="7"/>
      <c r="AC243" s="7"/>
      <c r="AD243" s="7"/>
      <c r="AE243" s="7"/>
    </row>
    <row r="244" ht="15.75" customHeight="1">
      <c r="A244" s="29">
        <v>183.0</v>
      </c>
      <c r="B244" s="53" t="str">
        <f t="array" ref="B244">INDEX(Quadrat.Details!D:D, MATCH(1,(F244=Quadrat.Details!B:B)*(G244=Quadrat.Details!G:G)*(H244=Quadrat.Details!I:I),0))</f>
        <v>AS</v>
      </c>
      <c r="C244" s="3" t="s">
        <v>72</v>
      </c>
      <c r="D244" s="3" t="s">
        <v>558</v>
      </c>
      <c r="E244" s="40">
        <v>42194.0</v>
      </c>
      <c r="F244" s="54">
        <v>2015.0</v>
      </c>
      <c r="G244" s="3" t="s">
        <v>410</v>
      </c>
      <c r="H244" s="3">
        <v>2.0</v>
      </c>
      <c r="I244" s="55" t="s">
        <v>349</v>
      </c>
      <c r="J244" s="3" t="s">
        <v>350</v>
      </c>
      <c r="K244" s="3" t="s">
        <v>80</v>
      </c>
      <c r="L244" s="39">
        <v>13.0</v>
      </c>
      <c r="M244" s="4">
        <v>1.0</v>
      </c>
      <c r="N244" s="3" t="s">
        <v>502</v>
      </c>
      <c r="O244" s="3" t="s">
        <v>55</v>
      </c>
      <c r="P244" s="3" t="s">
        <v>682</v>
      </c>
      <c r="Q244" s="3" t="s">
        <v>55</v>
      </c>
      <c r="R244" s="3" t="s">
        <v>683</v>
      </c>
      <c r="S244" s="3">
        <v>0.25</v>
      </c>
      <c r="T244" s="3"/>
      <c r="U244" s="4"/>
      <c r="V244" s="7"/>
      <c r="W244" s="7"/>
      <c r="X244" s="7"/>
      <c r="Y244" s="7"/>
      <c r="Z244" s="7"/>
      <c r="AA244" s="7"/>
      <c r="AB244" s="7"/>
      <c r="AC244" s="7"/>
      <c r="AD244" s="7"/>
      <c r="AE244" s="7"/>
    </row>
    <row r="245" ht="15.75" customHeight="1">
      <c r="A245" s="29">
        <v>184.0</v>
      </c>
      <c r="B245" s="53" t="str">
        <f t="array" ref="B245">INDEX(Quadrat.Details!D:D, MATCH(1,(F245=Quadrat.Details!B:B)*(G245=Quadrat.Details!G:G)*(H245=Quadrat.Details!I:I),0))</f>
        <v>AS</v>
      </c>
      <c r="C245" s="3" t="s">
        <v>72</v>
      </c>
      <c r="D245" s="3" t="s">
        <v>558</v>
      </c>
      <c r="E245" s="40">
        <v>42194.0</v>
      </c>
      <c r="F245" s="54">
        <v>2015.0</v>
      </c>
      <c r="G245" s="3" t="s">
        <v>410</v>
      </c>
      <c r="H245" s="3">
        <v>2.0</v>
      </c>
      <c r="I245" s="55" t="s">
        <v>368</v>
      </c>
      <c r="J245" s="3" t="s">
        <v>369</v>
      </c>
      <c r="K245" s="3" t="s">
        <v>63</v>
      </c>
      <c r="L245" s="39">
        <v>11.0</v>
      </c>
      <c r="M245" s="4">
        <v>1.0</v>
      </c>
      <c r="N245" s="3" t="s">
        <v>502</v>
      </c>
      <c r="O245" s="3" t="s">
        <v>55</v>
      </c>
      <c r="P245" s="3" t="s">
        <v>682</v>
      </c>
      <c r="Q245" s="3" t="s">
        <v>55</v>
      </c>
      <c r="R245" s="3" t="s">
        <v>683</v>
      </c>
      <c r="S245" s="3">
        <v>0.25</v>
      </c>
      <c r="T245" s="3"/>
      <c r="U245" s="4"/>
      <c r="V245" s="7"/>
      <c r="W245" s="7"/>
      <c r="X245" s="7"/>
      <c r="Y245" s="7"/>
      <c r="Z245" s="7"/>
      <c r="AA245" s="7"/>
      <c r="AB245" s="7"/>
      <c r="AC245" s="7"/>
      <c r="AD245" s="7"/>
      <c r="AE245" s="7"/>
    </row>
    <row r="246" ht="15.75" customHeight="1">
      <c r="A246" s="29">
        <v>186.0</v>
      </c>
      <c r="B246" s="53" t="str">
        <f t="array" ref="B246">INDEX(Quadrat.Details!D:D, MATCH(1,(F246=Quadrat.Details!B:B)*(G246=Quadrat.Details!G:G)*(H246=Quadrat.Details!I:I),0))</f>
        <v>AS</v>
      </c>
      <c r="C246" s="3" t="s">
        <v>72</v>
      </c>
      <c r="D246" s="3" t="s">
        <v>558</v>
      </c>
      <c r="E246" s="40">
        <v>42194.0</v>
      </c>
      <c r="F246" s="54">
        <v>2015.0</v>
      </c>
      <c r="G246" s="3" t="s">
        <v>376</v>
      </c>
      <c r="H246" s="3">
        <v>1.0</v>
      </c>
      <c r="I246" s="55" t="s">
        <v>328</v>
      </c>
      <c r="J246" s="3" t="s">
        <v>329</v>
      </c>
      <c r="K246" s="3" t="s">
        <v>74</v>
      </c>
      <c r="L246" s="39">
        <v>13.0</v>
      </c>
      <c r="M246" s="4">
        <v>1.0</v>
      </c>
      <c r="N246" s="3" t="s">
        <v>502</v>
      </c>
      <c r="O246" s="3" t="s">
        <v>55</v>
      </c>
      <c r="P246" s="3" t="s">
        <v>682</v>
      </c>
      <c r="Q246" s="3" t="s">
        <v>55</v>
      </c>
      <c r="R246" s="3" t="s">
        <v>683</v>
      </c>
      <c r="S246" s="3">
        <v>1.0</v>
      </c>
      <c r="T246" s="3"/>
      <c r="U246" s="4"/>
      <c r="V246" s="7"/>
      <c r="W246" s="7"/>
      <c r="X246" s="7"/>
      <c r="Y246" s="7"/>
      <c r="Z246" s="7"/>
      <c r="AA246" s="7"/>
      <c r="AB246" s="7"/>
      <c r="AC246" s="7"/>
      <c r="AD246" s="7"/>
      <c r="AE246" s="7"/>
    </row>
    <row r="247" ht="15.75" customHeight="1">
      <c r="A247" s="29">
        <v>187.0</v>
      </c>
      <c r="B247" s="53" t="str">
        <f t="array" ref="B247">INDEX(Quadrat.Details!D:D, MATCH(1,(F247=Quadrat.Details!B:B)*(G247=Quadrat.Details!G:G)*(H247=Quadrat.Details!I:I),0))</f>
        <v>AS</v>
      </c>
      <c r="C247" s="3" t="s">
        <v>72</v>
      </c>
      <c r="D247" s="3" t="s">
        <v>558</v>
      </c>
      <c r="E247" s="40">
        <v>42194.0</v>
      </c>
      <c r="F247" s="54">
        <v>2015.0</v>
      </c>
      <c r="G247" s="3" t="s">
        <v>376</v>
      </c>
      <c r="H247" s="3">
        <v>1.0</v>
      </c>
      <c r="I247" s="58" t="s">
        <v>189</v>
      </c>
      <c r="J247" s="8" t="s">
        <v>190</v>
      </c>
      <c r="K247" s="3" t="s">
        <v>74</v>
      </c>
      <c r="L247" s="39">
        <v>13.0</v>
      </c>
      <c r="M247" s="4">
        <v>1.0</v>
      </c>
      <c r="N247" s="3" t="s">
        <v>502</v>
      </c>
      <c r="O247" s="3" t="s">
        <v>55</v>
      </c>
      <c r="P247" s="3" t="s">
        <v>682</v>
      </c>
      <c r="Q247" s="3" t="s">
        <v>55</v>
      </c>
      <c r="R247" s="3" t="s">
        <v>683</v>
      </c>
      <c r="S247" s="3">
        <v>1.0</v>
      </c>
      <c r="T247" s="3"/>
      <c r="U247" s="4"/>
      <c r="V247" s="7"/>
      <c r="W247" s="7"/>
      <c r="X247" s="7"/>
      <c r="Y247" s="7"/>
      <c r="Z247" s="7"/>
      <c r="AA247" s="7"/>
      <c r="AB247" s="7"/>
      <c r="AC247" s="7"/>
      <c r="AD247" s="7"/>
      <c r="AE247" s="7"/>
    </row>
    <row r="248" ht="15.75" customHeight="1">
      <c r="A248" s="29">
        <v>193.0</v>
      </c>
      <c r="B248" s="53" t="str">
        <f t="array" ref="B248">INDEX(Quadrat.Details!D:D, MATCH(1,(F248=Quadrat.Details!B:B)*(G248=Quadrat.Details!G:G)*(H248=Quadrat.Details!I:I),0))</f>
        <v>AS</v>
      </c>
      <c r="C248" s="3" t="s">
        <v>72</v>
      </c>
      <c r="D248" s="3" t="s">
        <v>558</v>
      </c>
      <c r="E248" s="40">
        <v>42194.0</v>
      </c>
      <c r="F248" s="54">
        <v>2015.0</v>
      </c>
      <c r="G248" s="3" t="s">
        <v>402</v>
      </c>
      <c r="H248" s="3">
        <v>2.0</v>
      </c>
      <c r="I248" s="55" t="s">
        <v>366</v>
      </c>
      <c r="J248" s="3" t="s">
        <v>367</v>
      </c>
      <c r="K248" s="3" t="s">
        <v>53</v>
      </c>
      <c r="L248" s="39">
        <v>40.0</v>
      </c>
      <c r="M248" s="4">
        <v>1.0</v>
      </c>
      <c r="N248" s="3" t="s">
        <v>502</v>
      </c>
      <c r="O248" s="3" t="s">
        <v>55</v>
      </c>
      <c r="P248" s="3" t="s">
        <v>682</v>
      </c>
      <c r="Q248" s="3" t="s">
        <v>55</v>
      </c>
      <c r="R248" s="3" t="s">
        <v>683</v>
      </c>
      <c r="S248" s="3">
        <v>1.0</v>
      </c>
      <c r="T248" s="3"/>
      <c r="U248" s="4"/>
      <c r="V248" s="7"/>
      <c r="W248" s="7"/>
      <c r="X248" s="7"/>
      <c r="Y248" s="7"/>
      <c r="Z248" s="7"/>
      <c r="AA248" s="7"/>
      <c r="AB248" s="7"/>
      <c r="AC248" s="7"/>
      <c r="AD248" s="7"/>
      <c r="AE248" s="7"/>
    </row>
    <row r="249" ht="15.75" customHeight="1">
      <c r="A249" s="29">
        <v>194.0</v>
      </c>
      <c r="B249" s="53" t="str">
        <f t="array" ref="B249">INDEX(Quadrat.Details!D:D, MATCH(1,(F249=Quadrat.Details!B:B)*(G249=Quadrat.Details!G:G)*(H249=Quadrat.Details!I:I),0))</f>
        <v>AS</v>
      </c>
      <c r="C249" s="3" t="s">
        <v>72</v>
      </c>
      <c r="D249" s="3" t="s">
        <v>558</v>
      </c>
      <c r="E249" s="40">
        <v>42194.0</v>
      </c>
      <c r="F249" s="54">
        <v>2015.0</v>
      </c>
      <c r="G249" s="3" t="s">
        <v>402</v>
      </c>
      <c r="H249" s="3">
        <v>2.0</v>
      </c>
      <c r="I249" s="55" t="s">
        <v>366</v>
      </c>
      <c r="J249" s="3" t="s">
        <v>367</v>
      </c>
      <c r="K249" s="3" t="s">
        <v>53</v>
      </c>
      <c r="L249" s="39">
        <v>38.0</v>
      </c>
      <c r="M249" s="4">
        <v>1.0</v>
      </c>
      <c r="N249" s="3" t="s">
        <v>502</v>
      </c>
      <c r="O249" s="3" t="s">
        <v>55</v>
      </c>
      <c r="P249" s="3" t="s">
        <v>682</v>
      </c>
      <c r="Q249" s="3" t="s">
        <v>55</v>
      </c>
      <c r="R249" s="3" t="s">
        <v>683</v>
      </c>
      <c r="S249" s="3">
        <v>1.0</v>
      </c>
      <c r="T249" s="3"/>
      <c r="U249" s="4"/>
      <c r="V249" s="7"/>
      <c r="W249" s="7"/>
      <c r="X249" s="7"/>
      <c r="Y249" s="7"/>
      <c r="Z249" s="7"/>
      <c r="AA249" s="7"/>
      <c r="AB249" s="7"/>
      <c r="AC249" s="7"/>
      <c r="AD249" s="7"/>
      <c r="AE249" s="7"/>
    </row>
    <row r="250" ht="15.75" customHeight="1">
      <c r="A250" s="29">
        <v>198.0</v>
      </c>
      <c r="B250" s="53" t="str">
        <f t="array" ref="B250">INDEX(Quadrat.Details!D:D, MATCH(1,(F250=Quadrat.Details!B:B)*(G250=Quadrat.Details!G:G)*(H250=Quadrat.Details!I:I),0))</f>
        <v>AS</v>
      </c>
      <c r="C250" s="3" t="s">
        <v>72</v>
      </c>
      <c r="D250" s="3" t="s">
        <v>558</v>
      </c>
      <c r="E250" s="40">
        <v>42194.0</v>
      </c>
      <c r="F250" s="54">
        <v>2015.0</v>
      </c>
      <c r="G250" s="3" t="s">
        <v>401</v>
      </c>
      <c r="H250" s="3">
        <v>1.0</v>
      </c>
      <c r="I250" s="55" t="s">
        <v>368</v>
      </c>
      <c r="J250" s="3" t="s">
        <v>369</v>
      </c>
      <c r="K250" s="3" t="s">
        <v>63</v>
      </c>
      <c r="L250" s="39">
        <v>10.0</v>
      </c>
      <c r="M250" s="4">
        <v>1.0</v>
      </c>
      <c r="N250" s="3" t="s">
        <v>502</v>
      </c>
      <c r="O250" s="3" t="s">
        <v>55</v>
      </c>
      <c r="P250" s="3" t="s">
        <v>682</v>
      </c>
      <c r="Q250" s="3" t="s">
        <v>55</v>
      </c>
      <c r="R250" s="3" t="s">
        <v>683</v>
      </c>
      <c r="S250" s="3">
        <v>1.0</v>
      </c>
      <c r="T250" s="3"/>
      <c r="U250" s="4"/>
      <c r="V250" s="7"/>
      <c r="W250" s="7"/>
      <c r="X250" s="7"/>
      <c r="Y250" s="7"/>
      <c r="Z250" s="7"/>
      <c r="AA250" s="7"/>
      <c r="AB250" s="7"/>
      <c r="AC250" s="7"/>
      <c r="AD250" s="7"/>
      <c r="AE250" s="7"/>
    </row>
    <row r="251" ht="15.75" customHeight="1">
      <c r="A251" s="29">
        <v>203.0</v>
      </c>
      <c r="B251" s="53" t="str">
        <f t="array" ref="B251">INDEX(Quadrat.Details!D:D, MATCH(1,(F251=Quadrat.Details!B:B)*(G251=Quadrat.Details!G:G)*(H251=Quadrat.Details!I:I),0))</f>
        <v>AS</v>
      </c>
      <c r="C251" s="3" t="s">
        <v>72</v>
      </c>
      <c r="D251" s="3" t="s">
        <v>558</v>
      </c>
      <c r="E251" s="40">
        <v>42194.0</v>
      </c>
      <c r="F251" s="54">
        <v>2015.0</v>
      </c>
      <c r="G251" s="3" t="s">
        <v>416</v>
      </c>
      <c r="H251" s="3">
        <v>1.0</v>
      </c>
      <c r="I251" s="55" t="s">
        <v>368</v>
      </c>
      <c r="J251" s="3" t="s">
        <v>369</v>
      </c>
      <c r="K251" s="3" t="s">
        <v>63</v>
      </c>
      <c r="L251" s="39">
        <v>10.0</v>
      </c>
      <c r="M251" s="4">
        <v>1.0</v>
      </c>
      <c r="N251" s="3" t="s">
        <v>502</v>
      </c>
      <c r="O251" s="3" t="s">
        <v>55</v>
      </c>
      <c r="P251" s="3" t="s">
        <v>682</v>
      </c>
      <c r="Q251" s="3" t="s">
        <v>55</v>
      </c>
      <c r="R251" s="3" t="s">
        <v>683</v>
      </c>
      <c r="S251" s="3">
        <v>1.0</v>
      </c>
      <c r="T251" s="3"/>
      <c r="U251" s="4"/>
      <c r="V251" s="7"/>
      <c r="W251" s="7"/>
      <c r="X251" s="7"/>
      <c r="Y251" s="7"/>
      <c r="Z251" s="7"/>
      <c r="AA251" s="7"/>
      <c r="AB251" s="7"/>
      <c r="AC251" s="7"/>
      <c r="AD251" s="7"/>
      <c r="AE251" s="7"/>
    </row>
    <row r="252" ht="15.75" customHeight="1">
      <c r="A252" s="29">
        <v>204.0</v>
      </c>
      <c r="B252" s="53" t="str">
        <f t="array" ref="B252">INDEX(Quadrat.Details!D:D, MATCH(1,(F252=Quadrat.Details!B:B)*(G252=Quadrat.Details!G:G)*(H252=Quadrat.Details!I:I),0))</f>
        <v>AS</v>
      </c>
      <c r="C252" s="3" t="s">
        <v>72</v>
      </c>
      <c r="D252" s="3" t="s">
        <v>558</v>
      </c>
      <c r="E252" s="40">
        <v>42194.0</v>
      </c>
      <c r="F252" s="54">
        <v>2015.0</v>
      </c>
      <c r="G252" s="3" t="s">
        <v>416</v>
      </c>
      <c r="H252" s="3">
        <v>1.0</v>
      </c>
      <c r="I252" s="55" t="s">
        <v>368</v>
      </c>
      <c r="J252" s="3" t="s">
        <v>369</v>
      </c>
      <c r="K252" s="3" t="s">
        <v>63</v>
      </c>
      <c r="L252" s="39">
        <v>12.0</v>
      </c>
      <c r="M252" s="4">
        <v>1.0</v>
      </c>
      <c r="N252" s="3" t="s">
        <v>502</v>
      </c>
      <c r="O252" s="3" t="s">
        <v>55</v>
      </c>
      <c r="P252" s="3" t="s">
        <v>682</v>
      </c>
      <c r="Q252" s="3" t="s">
        <v>55</v>
      </c>
      <c r="R252" s="3" t="s">
        <v>683</v>
      </c>
      <c r="S252" s="3">
        <v>1.0</v>
      </c>
      <c r="T252" s="3"/>
      <c r="U252" s="4"/>
      <c r="V252" s="7"/>
      <c r="W252" s="7"/>
      <c r="X252" s="7"/>
      <c r="Y252" s="7"/>
      <c r="Z252" s="7"/>
      <c r="AA252" s="7"/>
      <c r="AB252" s="7"/>
      <c r="AC252" s="7"/>
      <c r="AD252" s="7"/>
      <c r="AE252" s="7"/>
    </row>
    <row r="253" ht="15.75" customHeight="1">
      <c r="A253" s="29">
        <v>205.0</v>
      </c>
      <c r="B253" s="53" t="str">
        <f t="array" ref="B253">INDEX(Quadrat.Details!D:D, MATCH(1,(F253=Quadrat.Details!B:B)*(G253=Quadrat.Details!G:G)*(H253=Quadrat.Details!I:I),0))</f>
        <v>AS</v>
      </c>
      <c r="C253" s="3" t="s">
        <v>72</v>
      </c>
      <c r="D253" s="3" t="s">
        <v>558</v>
      </c>
      <c r="E253" s="40">
        <v>42194.0</v>
      </c>
      <c r="F253" s="54">
        <v>2015.0</v>
      </c>
      <c r="G253" s="3" t="s">
        <v>416</v>
      </c>
      <c r="H253" s="3">
        <v>2.0</v>
      </c>
      <c r="I253" s="55" t="s">
        <v>368</v>
      </c>
      <c r="J253" s="3" t="s">
        <v>369</v>
      </c>
      <c r="K253" s="3" t="s">
        <v>63</v>
      </c>
      <c r="L253" s="39">
        <v>10.0</v>
      </c>
      <c r="M253" s="4">
        <v>1.0</v>
      </c>
      <c r="N253" s="3" t="s">
        <v>502</v>
      </c>
      <c r="O253" s="3" t="s">
        <v>55</v>
      </c>
      <c r="P253" s="3" t="s">
        <v>682</v>
      </c>
      <c r="Q253" s="3" t="s">
        <v>55</v>
      </c>
      <c r="R253" s="3" t="s">
        <v>683</v>
      </c>
      <c r="S253" s="3">
        <v>1.0</v>
      </c>
      <c r="T253" s="3"/>
      <c r="U253" s="4"/>
      <c r="V253" s="7"/>
      <c r="W253" s="7"/>
      <c r="X253" s="7"/>
      <c r="Y253" s="7"/>
      <c r="Z253" s="7"/>
      <c r="AA253" s="7"/>
      <c r="AB253" s="7"/>
      <c r="AC253" s="7"/>
      <c r="AD253" s="7"/>
      <c r="AE253" s="7"/>
    </row>
    <row r="254" ht="15.75" customHeight="1">
      <c r="A254" s="29">
        <v>207.0</v>
      </c>
      <c r="B254" s="53" t="str">
        <f t="array" ref="B254">INDEX(Quadrat.Details!D:D, MATCH(1,(F254=Quadrat.Details!B:B)*(G254=Quadrat.Details!G:G)*(H254=Quadrat.Details!I:I),0))</f>
        <v>AS</v>
      </c>
      <c r="C254" s="3" t="s">
        <v>72</v>
      </c>
      <c r="D254" s="3" t="s">
        <v>558</v>
      </c>
      <c r="E254" s="40">
        <v>42194.0</v>
      </c>
      <c r="F254" s="54">
        <v>2015.0</v>
      </c>
      <c r="G254" s="3" t="s">
        <v>415</v>
      </c>
      <c r="H254" s="3">
        <v>1.0</v>
      </c>
      <c r="I254" s="55" t="s">
        <v>328</v>
      </c>
      <c r="J254" s="3" t="s">
        <v>329</v>
      </c>
      <c r="K254" s="3" t="s">
        <v>74</v>
      </c>
      <c r="L254" s="39">
        <v>11.0</v>
      </c>
      <c r="M254" s="4">
        <v>1.0</v>
      </c>
      <c r="N254" s="3" t="s">
        <v>502</v>
      </c>
      <c r="O254" s="3" t="s">
        <v>55</v>
      </c>
      <c r="P254" s="3" t="s">
        <v>682</v>
      </c>
      <c r="Q254" s="3" t="s">
        <v>55</v>
      </c>
      <c r="R254" s="3" t="s">
        <v>683</v>
      </c>
      <c r="S254" s="3">
        <v>1.0</v>
      </c>
      <c r="T254" s="3"/>
      <c r="U254" s="4"/>
      <c r="V254" s="7"/>
      <c r="W254" s="7"/>
      <c r="X254" s="7"/>
      <c r="Y254" s="7"/>
      <c r="Z254" s="7"/>
      <c r="AA254" s="7"/>
      <c r="AB254" s="7"/>
      <c r="AC254" s="7"/>
      <c r="AD254" s="7"/>
      <c r="AE254" s="7"/>
    </row>
    <row r="255" ht="15.75" customHeight="1">
      <c r="A255" s="29">
        <v>213.0</v>
      </c>
      <c r="B255" s="53" t="str">
        <f t="array" ref="B255">INDEX(Quadrat.Details!D:D, MATCH(1,(F255=Quadrat.Details!B:B)*(G255=Quadrat.Details!G:G)*(H255=Quadrat.Details!I:I),0))</f>
        <v>AS</v>
      </c>
      <c r="C255" s="3" t="s">
        <v>72</v>
      </c>
      <c r="D255" s="3" t="s">
        <v>558</v>
      </c>
      <c r="E255" s="40">
        <v>42194.0</v>
      </c>
      <c r="F255" s="54">
        <v>2015.0</v>
      </c>
      <c r="G255" s="3" t="s">
        <v>409</v>
      </c>
      <c r="H255" s="3">
        <v>1.0</v>
      </c>
      <c r="I255" s="55" t="s">
        <v>235</v>
      </c>
      <c r="J255" s="3" t="s">
        <v>236</v>
      </c>
      <c r="K255" s="3" t="s">
        <v>68</v>
      </c>
      <c r="L255" s="39">
        <v>21.0</v>
      </c>
      <c r="M255" s="4">
        <v>1.0</v>
      </c>
      <c r="N255" s="3" t="s">
        <v>502</v>
      </c>
      <c r="O255" s="3" t="s">
        <v>55</v>
      </c>
      <c r="P255" s="3" t="s">
        <v>682</v>
      </c>
      <c r="Q255" s="3" t="s">
        <v>55</v>
      </c>
      <c r="R255" s="3" t="s">
        <v>683</v>
      </c>
      <c r="S255" s="3">
        <v>1.0</v>
      </c>
      <c r="T255" s="3"/>
      <c r="U255" s="4"/>
      <c r="V255" s="7"/>
      <c r="W255" s="7"/>
      <c r="X255" s="7"/>
      <c r="Y255" s="7"/>
      <c r="Z255" s="7"/>
      <c r="AA255" s="7"/>
      <c r="AB255" s="7"/>
      <c r="AC255" s="7"/>
      <c r="AD255" s="7"/>
      <c r="AE255" s="7"/>
    </row>
    <row r="256" ht="15.75" customHeight="1">
      <c r="A256" s="29">
        <v>214.0</v>
      </c>
      <c r="B256" s="53" t="str">
        <f t="array" ref="B256">INDEX(Quadrat.Details!D:D, MATCH(1,(F256=Quadrat.Details!B:B)*(G256=Quadrat.Details!G:G)*(H256=Quadrat.Details!I:I),0))</f>
        <v>AS</v>
      </c>
      <c r="C256" s="3" t="s">
        <v>72</v>
      </c>
      <c r="D256" s="3" t="s">
        <v>558</v>
      </c>
      <c r="E256" s="40">
        <v>42194.0</v>
      </c>
      <c r="F256" s="54">
        <v>2015.0</v>
      </c>
      <c r="G256" s="3" t="s">
        <v>409</v>
      </c>
      <c r="H256" s="3">
        <v>1.0</v>
      </c>
      <c r="I256" s="55" t="s">
        <v>184</v>
      </c>
      <c r="J256" s="3" t="s">
        <v>185</v>
      </c>
      <c r="K256" s="3" t="s">
        <v>68</v>
      </c>
      <c r="L256" s="39">
        <v>10.0</v>
      </c>
      <c r="M256" s="4">
        <v>1.0</v>
      </c>
      <c r="N256" s="3" t="s">
        <v>502</v>
      </c>
      <c r="O256" s="3" t="s">
        <v>55</v>
      </c>
      <c r="P256" s="3" t="s">
        <v>682</v>
      </c>
      <c r="Q256" s="3" t="s">
        <v>55</v>
      </c>
      <c r="R256" s="3" t="s">
        <v>683</v>
      </c>
      <c r="S256" s="3">
        <v>1.0</v>
      </c>
      <c r="T256" s="3"/>
      <c r="U256" s="4"/>
      <c r="V256" s="7"/>
      <c r="W256" s="7"/>
      <c r="X256" s="7"/>
      <c r="Y256" s="7"/>
      <c r="Z256" s="7"/>
      <c r="AA256" s="7"/>
      <c r="AB256" s="7"/>
      <c r="AC256" s="7"/>
      <c r="AD256" s="7"/>
      <c r="AE256" s="7"/>
    </row>
    <row r="257" ht="15.75" customHeight="1">
      <c r="A257" s="29">
        <v>216.0</v>
      </c>
      <c r="B257" s="53" t="str">
        <f t="array" ref="B257">INDEX(Quadrat.Details!D:D, MATCH(1,(F257=Quadrat.Details!B:B)*(G257=Quadrat.Details!G:G)*(H257=Quadrat.Details!I:I),0))</f>
        <v>AS</v>
      </c>
      <c r="C257" s="3" t="s">
        <v>72</v>
      </c>
      <c r="D257" s="3" t="s">
        <v>558</v>
      </c>
      <c r="E257" s="40">
        <v>42194.0</v>
      </c>
      <c r="F257" s="54">
        <v>2015.0</v>
      </c>
      <c r="G257" s="3" t="s">
        <v>409</v>
      </c>
      <c r="H257" s="3">
        <v>1.0</v>
      </c>
      <c r="I257" s="55" t="s">
        <v>105</v>
      </c>
      <c r="J257" s="3" t="s">
        <v>106</v>
      </c>
      <c r="K257" s="3" t="s">
        <v>74</v>
      </c>
      <c r="L257" s="39">
        <v>16.0</v>
      </c>
      <c r="M257" s="4">
        <v>1.0</v>
      </c>
      <c r="N257" s="3" t="s">
        <v>502</v>
      </c>
      <c r="O257" s="3" t="s">
        <v>55</v>
      </c>
      <c r="P257" s="3" t="s">
        <v>682</v>
      </c>
      <c r="Q257" s="3" t="s">
        <v>55</v>
      </c>
      <c r="R257" s="3" t="s">
        <v>683</v>
      </c>
      <c r="S257" s="3">
        <v>1.0</v>
      </c>
      <c r="T257" s="3"/>
      <c r="U257" s="4"/>
      <c r="V257" s="7"/>
      <c r="W257" s="7"/>
      <c r="X257" s="7"/>
      <c r="Y257" s="7"/>
      <c r="Z257" s="7"/>
      <c r="AA257" s="7"/>
      <c r="AB257" s="7"/>
      <c r="AC257" s="7"/>
      <c r="AD257" s="7"/>
      <c r="AE257" s="7"/>
    </row>
    <row r="258" ht="15.75" customHeight="1">
      <c r="A258" s="29">
        <v>218.0</v>
      </c>
      <c r="B258" s="53" t="str">
        <f t="array" ref="B258">INDEX(Quadrat.Details!D:D, MATCH(1,(F258=Quadrat.Details!B:B)*(G258=Quadrat.Details!G:G)*(H258=Quadrat.Details!I:I),0))</f>
        <v>AS</v>
      </c>
      <c r="C258" s="3" t="s">
        <v>72</v>
      </c>
      <c r="D258" s="3" t="s">
        <v>558</v>
      </c>
      <c r="E258" s="40">
        <v>42194.0</v>
      </c>
      <c r="F258" s="54">
        <v>2015.0</v>
      </c>
      <c r="G258" s="3" t="s">
        <v>409</v>
      </c>
      <c r="H258" s="3">
        <v>1.0</v>
      </c>
      <c r="I258" s="55" t="s">
        <v>59</v>
      </c>
      <c r="J258" s="3" t="s">
        <v>60</v>
      </c>
      <c r="K258" s="3" t="s">
        <v>80</v>
      </c>
      <c r="L258" s="39">
        <v>13.0</v>
      </c>
      <c r="M258" s="4">
        <v>1.0</v>
      </c>
      <c r="N258" s="3" t="s">
        <v>502</v>
      </c>
      <c r="O258" s="3" t="s">
        <v>55</v>
      </c>
      <c r="P258" s="3" t="s">
        <v>682</v>
      </c>
      <c r="Q258" s="3" t="s">
        <v>55</v>
      </c>
      <c r="R258" s="3" t="s">
        <v>683</v>
      </c>
      <c r="S258" s="3">
        <v>1.0</v>
      </c>
      <c r="T258" s="3"/>
      <c r="U258" s="4"/>
      <c r="V258" s="7"/>
      <c r="W258" s="7"/>
      <c r="X258" s="7"/>
      <c r="Y258" s="7"/>
      <c r="Z258" s="7"/>
      <c r="AA258" s="7"/>
      <c r="AB258" s="7"/>
      <c r="AC258" s="7"/>
      <c r="AD258" s="7"/>
      <c r="AE258" s="7"/>
    </row>
    <row r="259" ht="15.75" customHeight="1">
      <c r="A259" s="29">
        <v>224.0</v>
      </c>
      <c r="B259" s="53" t="str">
        <f t="array" ref="B259">INDEX(Quadrat.Details!D:D, MATCH(1,(F259=Quadrat.Details!B:B)*(G259=Quadrat.Details!G:G)*(H259=Quadrat.Details!I:I),0))</f>
        <v>AS</v>
      </c>
      <c r="C259" s="3" t="s">
        <v>72</v>
      </c>
      <c r="D259" s="3" t="s">
        <v>558</v>
      </c>
      <c r="E259" s="40">
        <v>42194.0</v>
      </c>
      <c r="F259" s="54">
        <v>2015.0</v>
      </c>
      <c r="G259" s="3" t="s">
        <v>409</v>
      </c>
      <c r="H259" s="3">
        <v>2.0</v>
      </c>
      <c r="I259" s="55" t="s">
        <v>235</v>
      </c>
      <c r="J259" s="3" t="s">
        <v>236</v>
      </c>
      <c r="K259" s="3" t="s">
        <v>68</v>
      </c>
      <c r="L259" s="39">
        <v>9.0</v>
      </c>
      <c r="M259" s="4">
        <v>1.0</v>
      </c>
      <c r="N259" s="3" t="s">
        <v>502</v>
      </c>
      <c r="O259" s="3" t="s">
        <v>55</v>
      </c>
      <c r="P259" s="3" t="s">
        <v>692</v>
      </c>
      <c r="Q259" s="3" t="s">
        <v>55</v>
      </c>
      <c r="R259" s="3" t="s">
        <v>683</v>
      </c>
      <c r="S259" s="3">
        <v>1.0</v>
      </c>
      <c r="T259" s="3"/>
      <c r="U259" s="4"/>
      <c r="V259" s="7"/>
      <c r="W259" s="7"/>
      <c r="X259" s="7"/>
      <c r="Y259" s="7"/>
      <c r="Z259" s="7"/>
      <c r="AA259" s="7"/>
      <c r="AB259" s="7"/>
      <c r="AC259" s="7"/>
      <c r="AD259" s="7"/>
      <c r="AE259" s="7"/>
    </row>
    <row r="260" ht="15.75" customHeight="1">
      <c r="A260" s="29">
        <v>225.0</v>
      </c>
      <c r="B260" s="53" t="str">
        <f t="array" ref="B260">INDEX(Quadrat.Details!D:D, MATCH(1,(F260=Quadrat.Details!B:B)*(G260=Quadrat.Details!G:G)*(H260=Quadrat.Details!I:I),0))</f>
        <v>AS</v>
      </c>
      <c r="C260" s="3" t="s">
        <v>72</v>
      </c>
      <c r="D260" s="3" t="s">
        <v>558</v>
      </c>
      <c r="E260" s="40">
        <v>42194.0</v>
      </c>
      <c r="F260" s="54">
        <v>2015.0</v>
      </c>
      <c r="G260" s="3" t="s">
        <v>409</v>
      </c>
      <c r="H260" s="3">
        <v>2.0</v>
      </c>
      <c r="I260" s="55" t="s">
        <v>105</v>
      </c>
      <c r="J260" s="3" t="s">
        <v>106</v>
      </c>
      <c r="K260" s="3" t="s">
        <v>74</v>
      </c>
      <c r="L260" s="39">
        <v>29.0</v>
      </c>
      <c r="M260" s="4">
        <v>1.0</v>
      </c>
      <c r="N260" s="3" t="s">
        <v>502</v>
      </c>
      <c r="O260" s="3" t="s">
        <v>55</v>
      </c>
      <c r="P260" s="3" t="s">
        <v>682</v>
      </c>
      <c r="Q260" s="3" t="s">
        <v>55</v>
      </c>
      <c r="R260" s="3" t="s">
        <v>683</v>
      </c>
      <c r="S260" s="3">
        <v>1.0</v>
      </c>
      <c r="T260" s="3"/>
      <c r="U260" s="4"/>
      <c r="V260" s="7"/>
      <c r="W260" s="7"/>
      <c r="X260" s="7"/>
      <c r="Y260" s="7"/>
      <c r="Z260" s="7"/>
      <c r="AA260" s="7"/>
      <c r="AB260" s="7"/>
      <c r="AC260" s="7"/>
      <c r="AD260" s="7"/>
      <c r="AE260" s="7"/>
    </row>
    <row r="261" ht="15.75" customHeight="1">
      <c r="A261" s="29">
        <v>226.0</v>
      </c>
      <c r="B261" s="53" t="str">
        <f t="array" ref="B261">INDEX(Quadrat.Details!D:D, MATCH(1,(F261=Quadrat.Details!B:B)*(G261=Quadrat.Details!G:G)*(H261=Quadrat.Details!I:I),0))</f>
        <v>AS</v>
      </c>
      <c r="C261" s="3" t="s">
        <v>72</v>
      </c>
      <c r="D261" s="3" t="s">
        <v>558</v>
      </c>
      <c r="E261" s="40">
        <v>42194.0</v>
      </c>
      <c r="F261" s="54">
        <v>2015.0</v>
      </c>
      <c r="G261" s="3" t="s">
        <v>409</v>
      </c>
      <c r="H261" s="3">
        <v>2.0</v>
      </c>
      <c r="I261" s="55" t="s">
        <v>105</v>
      </c>
      <c r="J261" s="3" t="s">
        <v>106</v>
      </c>
      <c r="K261" s="3" t="s">
        <v>74</v>
      </c>
      <c r="L261" s="39">
        <v>24.0</v>
      </c>
      <c r="M261" s="4">
        <v>1.0</v>
      </c>
      <c r="N261" s="3" t="s">
        <v>502</v>
      </c>
      <c r="O261" s="3" t="s">
        <v>55</v>
      </c>
      <c r="P261" s="3" t="s">
        <v>682</v>
      </c>
      <c r="Q261" s="3" t="s">
        <v>55</v>
      </c>
      <c r="R261" s="3" t="s">
        <v>683</v>
      </c>
      <c r="S261" s="3">
        <v>1.0</v>
      </c>
      <c r="T261" s="3"/>
      <c r="U261" s="4"/>
      <c r="V261" s="7"/>
      <c r="W261" s="7"/>
      <c r="X261" s="7"/>
      <c r="Y261" s="7"/>
      <c r="Z261" s="7"/>
      <c r="AA261" s="7"/>
      <c r="AB261" s="7"/>
      <c r="AC261" s="7"/>
      <c r="AD261" s="7"/>
      <c r="AE261" s="7"/>
    </row>
    <row r="262" ht="15.75" customHeight="1">
      <c r="A262" s="29">
        <v>227.0</v>
      </c>
      <c r="B262" s="53" t="str">
        <f t="array" ref="B262">INDEX(Quadrat.Details!D:D, MATCH(1,(F262=Quadrat.Details!B:B)*(G262=Quadrat.Details!G:G)*(H262=Quadrat.Details!I:I),0))</f>
        <v>AS</v>
      </c>
      <c r="C262" s="3" t="s">
        <v>72</v>
      </c>
      <c r="D262" s="3" t="s">
        <v>558</v>
      </c>
      <c r="E262" s="40">
        <v>42194.0</v>
      </c>
      <c r="F262" s="54">
        <v>2015.0</v>
      </c>
      <c r="G262" s="3" t="s">
        <v>412</v>
      </c>
      <c r="H262" s="3">
        <v>1.0</v>
      </c>
      <c r="I262" s="55" t="s">
        <v>113</v>
      </c>
      <c r="J262" s="3" t="s">
        <v>114</v>
      </c>
      <c r="K262" s="3" t="s">
        <v>74</v>
      </c>
      <c r="L262" s="39">
        <v>14.0</v>
      </c>
      <c r="M262" s="4">
        <v>1.0</v>
      </c>
      <c r="N262" s="3" t="s">
        <v>502</v>
      </c>
      <c r="O262" s="3" t="s">
        <v>55</v>
      </c>
      <c r="P262" s="3" t="s">
        <v>682</v>
      </c>
      <c r="Q262" s="3" t="s">
        <v>55</v>
      </c>
      <c r="R262" s="3" t="s">
        <v>683</v>
      </c>
      <c r="S262" s="3">
        <v>1.0</v>
      </c>
      <c r="T262" s="3"/>
      <c r="U262" s="4"/>
      <c r="V262" s="7"/>
      <c r="W262" s="7"/>
      <c r="X262" s="7"/>
      <c r="Y262" s="7"/>
      <c r="Z262" s="7"/>
      <c r="AA262" s="7"/>
      <c r="AB262" s="7"/>
      <c r="AC262" s="7"/>
      <c r="AD262" s="7"/>
      <c r="AE262" s="7"/>
    </row>
    <row r="263" ht="15.75" customHeight="1">
      <c r="A263" s="29">
        <v>229.0</v>
      </c>
      <c r="B263" s="53" t="str">
        <f t="array" ref="B263">INDEX(Quadrat.Details!D:D, MATCH(1,(F263=Quadrat.Details!B:B)*(G263=Quadrat.Details!G:G)*(H263=Quadrat.Details!I:I),0))</f>
        <v>AS</v>
      </c>
      <c r="C263" s="3" t="s">
        <v>72</v>
      </c>
      <c r="D263" s="3" t="s">
        <v>558</v>
      </c>
      <c r="E263" s="40">
        <v>42194.0</v>
      </c>
      <c r="F263" s="54">
        <v>2015.0</v>
      </c>
      <c r="G263" s="3" t="s">
        <v>411</v>
      </c>
      <c r="H263" s="3">
        <v>1.0</v>
      </c>
      <c r="I263" s="55" t="s">
        <v>105</v>
      </c>
      <c r="J263" s="3" t="s">
        <v>106</v>
      </c>
      <c r="K263" s="3" t="s">
        <v>74</v>
      </c>
      <c r="L263" s="39">
        <v>25.0</v>
      </c>
      <c r="M263" s="4">
        <v>1.0</v>
      </c>
      <c r="N263" s="3" t="s">
        <v>502</v>
      </c>
      <c r="O263" s="3" t="s">
        <v>55</v>
      </c>
      <c r="P263" s="3" t="s">
        <v>682</v>
      </c>
      <c r="Q263" s="3" t="s">
        <v>55</v>
      </c>
      <c r="R263" s="3" t="s">
        <v>683</v>
      </c>
      <c r="S263" s="3">
        <v>1.0</v>
      </c>
      <c r="T263" s="3"/>
      <c r="U263" s="4"/>
      <c r="V263" s="7"/>
      <c r="W263" s="7"/>
      <c r="X263" s="7"/>
      <c r="Y263" s="7"/>
      <c r="Z263" s="7"/>
      <c r="AA263" s="7"/>
      <c r="AB263" s="7"/>
      <c r="AC263" s="7"/>
      <c r="AD263" s="7"/>
      <c r="AE263" s="7"/>
    </row>
    <row r="264" ht="15.75" customHeight="1">
      <c r="A264" s="29">
        <v>231.0</v>
      </c>
      <c r="B264" s="53" t="str">
        <f t="array" ref="B264">INDEX(Quadrat.Details!D:D, MATCH(1,(F264=Quadrat.Details!B:B)*(G264=Quadrat.Details!G:G)*(H264=Quadrat.Details!I:I),0))</f>
        <v>AS</v>
      </c>
      <c r="C264" s="3" t="s">
        <v>72</v>
      </c>
      <c r="D264" s="3" t="s">
        <v>558</v>
      </c>
      <c r="E264" s="40">
        <v>42194.0</v>
      </c>
      <c r="F264" s="54">
        <v>2015.0</v>
      </c>
      <c r="G264" s="3" t="s">
        <v>411</v>
      </c>
      <c r="H264" s="3">
        <v>1.0</v>
      </c>
      <c r="I264" s="55" t="s">
        <v>305</v>
      </c>
      <c r="J264" s="3" t="s">
        <v>306</v>
      </c>
      <c r="K264" s="3" t="s">
        <v>74</v>
      </c>
      <c r="L264" s="39">
        <v>31.0</v>
      </c>
      <c r="M264" s="4">
        <v>1.0</v>
      </c>
      <c r="N264" s="3" t="s">
        <v>502</v>
      </c>
      <c r="O264" s="3" t="s">
        <v>55</v>
      </c>
      <c r="P264" s="3" t="s">
        <v>682</v>
      </c>
      <c r="Q264" s="3" t="s">
        <v>55</v>
      </c>
      <c r="R264" s="3" t="s">
        <v>683</v>
      </c>
      <c r="S264" s="3">
        <v>1.0</v>
      </c>
      <c r="T264" s="3"/>
      <c r="U264" s="4"/>
      <c r="V264" s="7"/>
      <c r="W264" s="7"/>
      <c r="X264" s="7"/>
      <c r="Y264" s="7"/>
      <c r="Z264" s="7"/>
      <c r="AA264" s="7"/>
      <c r="AB264" s="7"/>
      <c r="AC264" s="7"/>
      <c r="AD264" s="7"/>
      <c r="AE264" s="7"/>
    </row>
    <row r="265" ht="15.75" customHeight="1">
      <c r="A265" s="29">
        <v>232.0</v>
      </c>
      <c r="B265" s="53" t="str">
        <f t="array" ref="B265">INDEX(Quadrat.Details!D:D, MATCH(1,(F265=Quadrat.Details!B:B)*(G265=Quadrat.Details!G:G)*(H265=Quadrat.Details!I:I),0))</f>
        <v>AS</v>
      </c>
      <c r="C265" s="3" t="s">
        <v>72</v>
      </c>
      <c r="D265" s="3" t="s">
        <v>558</v>
      </c>
      <c r="E265" s="40">
        <v>42194.0</v>
      </c>
      <c r="F265" s="54">
        <v>2015.0</v>
      </c>
      <c r="G265" s="3" t="s">
        <v>411</v>
      </c>
      <c r="H265" s="3">
        <v>1.0</v>
      </c>
      <c r="I265" s="55" t="s">
        <v>59</v>
      </c>
      <c r="J265" s="3" t="s">
        <v>60</v>
      </c>
      <c r="K265" s="3" t="s">
        <v>80</v>
      </c>
      <c r="L265" s="39">
        <v>12.0</v>
      </c>
      <c r="M265" s="4">
        <v>1.0</v>
      </c>
      <c r="N265" s="3" t="s">
        <v>502</v>
      </c>
      <c r="O265" s="3" t="s">
        <v>55</v>
      </c>
      <c r="P265" s="3" t="s">
        <v>682</v>
      </c>
      <c r="Q265" s="3" t="s">
        <v>55</v>
      </c>
      <c r="R265" s="3" t="s">
        <v>683</v>
      </c>
      <c r="S265" s="3">
        <v>1.0</v>
      </c>
      <c r="T265" s="3"/>
      <c r="U265" s="4"/>
      <c r="V265" s="7"/>
      <c r="W265" s="7"/>
      <c r="X265" s="7"/>
      <c r="Y265" s="7"/>
      <c r="Z265" s="7"/>
      <c r="AA265" s="7"/>
      <c r="AB265" s="7"/>
      <c r="AC265" s="7"/>
      <c r="AD265" s="7"/>
      <c r="AE265" s="7"/>
    </row>
    <row r="266" ht="15.75" customHeight="1">
      <c r="A266" s="29">
        <v>234.0</v>
      </c>
      <c r="B266" s="53" t="str">
        <f t="array" ref="B266">INDEX(Quadrat.Details!D:D, MATCH(1,(F266=Quadrat.Details!B:B)*(G266=Quadrat.Details!G:G)*(H266=Quadrat.Details!I:I),0))</f>
        <v>AS</v>
      </c>
      <c r="C266" s="3" t="s">
        <v>72</v>
      </c>
      <c r="D266" s="3" t="s">
        <v>558</v>
      </c>
      <c r="E266" s="40">
        <v>42194.0</v>
      </c>
      <c r="F266" s="54">
        <v>2015.0</v>
      </c>
      <c r="G266" s="3" t="s">
        <v>411</v>
      </c>
      <c r="H266" s="3">
        <v>1.0</v>
      </c>
      <c r="I266" s="55" t="s">
        <v>105</v>
      </c>
      <c r="J266" s="3" t="s">
        <v>106</v>
      </c>
      <c r="K266" s="3" t="s">
        <v>74</v>
      </c>
      <c r="L266" s="39">
        <v>27.0</v>
      </c>
      <c r="M266" s="4">
        <v>1.0</v>
      </c>
      <c r="N266" s="3" t="s">
        <v>502</v>
      </c>
      <c r="O266" s="3" t="s">
        <v>55</v>
      </c>
      <c r="P266" s="3" t="s">
        <v>682</v>
      </c>
      <c r="Q266" s="3" t="s">
        <v>55</v>
      </c>
      <c r="R266" s="3" t="s">
        <v>683</v>
      </c>
      <c r="S266" s="3">
        <v>1.0</v>
      </c>
      <c r="T266" s="3"/>
      <c r="U266" s="4"/>
      <c r="V266" s="7"/>
      <c r="W266" s="7"/>
      <c r="X266" s="7"/>
      <c r="Y266" s="7"/>
      <c r="Z266" s="7"/>
      <c r="AA266" s="7"/>
      <c r="AB266" s="7"/>
      <c r="AC266" s="7"/>
      <c r="AD266" s="7"/>
      <c r="AE266" s="7"/>
    </row>
    <row r="267" ht="15.75" customHeight="1">
      <c r="A267" s="29">
        <v>235.0</v>
      </c>
      <c r="B267" s="53" t="str">
        <f t="array" ref="B267">INDEX(Quadrat.Details!D:D, MATCH(1,(F267=Quadrat.Details!B:B)*(G267=Quadrat.Details!G:G)*(H267=Quadrat.Details!I:I),0))</f>
        <v>AS</v>
      </c>
      <c r="C267" s="3" t="s">
        <v>72</v>
      </c>
      <c r="D267" s="3" t="s">
        <v>561</v>
      </c>
      <c r="E267" s="40">
        <v>42213.0</v>
      </c>
      <c r="F267" s="54">
        <v>2015.0</v>
      </c>
      <c r="G267" s="3" t="s">
        <v>428</v>
      </c>
      <c r="H267" s="3">
        <v>2.0</v>
      </c>
      <c r="I267" s="55" t="s">
        <v>227</v>
      </c>
      <c r="J267" s="3" t="s">
        <v>228</v>
      </c>
      <c r="K267" s="3" t="s">
        <v>57</v>
      </c>
      <c r="L267" s="39">
        <v>15.0</v>
      </c>
      <c r="M267" s="4">
        <v>1.0</v>
      </c>
      <c r="N267" s="3" t="s">
        <v>502</v>
      </c>
      <c r="O267" s="3" t="s">
        <v>55</v>
      </c>
      <c r="P267" s="3" t="s">
        <v>682</v>
      </c>
      <c r="Q267" s="3" t="s">
        <v>123</v>
      </c>
      <c r="R267" s="3" t="s">
        <v>683</v>
      </c>
      <c r="S267" s="3">
        <v>1.0</v>
      </c>
      <c r="T267" s="3"/>
      <c r="U267" s="4"/>
      <c r="V267" s="7"/>
      <c r="W267" s="7"/>
      <c r="X267" s="7"/>
      <c r="Y267" s="7"/>
      <c r="Z267" s="7"/>
      <c r="AA267" s="7"/>
      <c r="AB267" s="7"/>
      <c r="AC267" s="7"/>
      <c r="AD267" s="7"/>
      <c r="AE267" s="7"/>
    </row>
    <row r="268" ht="15.75" customHeight="1">
      <c r="A268" s="29">
        <v>236.0</v>
      </c>
      <c r="B268" s="53" t="str">
        <f t="array" ref="B268">INDEX(Quadrat.Details!D:D, MATCH(1,(F268=Quadrat.Details!B:B)*(G268=Quadrat.Details!G:G)*(H268=Quadrat.Details!I:I),0))</f>
        <v>AS</v>
      </c>
      <c r="C268" s="3" t="s">
        <v>72</v>
      </c>
      <c r="D268" s="3" t="s">
        <v>561</v>
      </c>
      <c r="E268" s="40">
        <v>42213.0</v>
      </c>
      <c r="F268" s="54">
        <v>2015.0</v>
      </c>
      <c r="G268" s="3" t="s">
        <v>428</v>
      </c>
      <c r="H268" s="3">
        <v>2.0</v>
      </c>
      <c r="I268" s="55" t="s">
        <v>328</v>
      </c>
      <c r="J268" s="3" t="s">
        <v>329</v>
      </c>
      <c r="K268" s="3" t="s">
        <v>74</v>
      </c>
      <c r="L268" s="39">
        <v>15.0</v>
      </c>
      <c r="M268" s="4">
        <v>1.0</v>
      </c>
      <c r="N268" s="3" t="s">
        <v>502</v>
      </c>
      <c r="O268" s="3" t="s">
        <v>55</v>
      </c>
      <c r="P268" s="3" t="s">
        <v>682</v>
      </c>
      <c r="Q268" s="3" t="s">
        <v>55</v>
      </c>
      <c r="R268" s="3" t="s">
        <v>683</v>
      </c>
      <c r="S268" s="3">
        <v>1.0</v>
      </c>
      <c r="T268" s="3"/>
      <c r="U268" s="4"/>
      <c r="V268" s="7"/>
      <c r="W268" s="7"/>
      <c r="X268" s="7"/>
      <c r="Y268" s="7"/>
      <c r="Z268" s="7"/>
      <c r="AA268" s="7"/>
      <c r="AB268" s="7"/>
      <c r="AC268" s="7"/>
      <c r="AD268" s="7"/>
      <c r="AE268" s="7"/>
    </row>
    <row r="269" ht="15.75" customHeight="1">
      <c r="A269" s="29">
        <v>237.0</v>
      </c>
      <c r="B269" s="53" t="str">
        <f t="array" ref="B269">INDEX(Quadrat.Details!D:D, MATCH(1,(F269=Quadrat.Details!B:B)*(G269=Quadrat.Details!G:G)*(H269=Quadrat.Details!I:I),0))</f>
        <v>AS</v>
      </c>
      <c r="C269" s="3" t="s">
        <v>72</v>
      </c>
      <c r="D269" s="3" t="s">
        <v>561</v>
      </c>
      <c r="E269" s="40">
        <v>42213.0</v>
      </c>
      <c r="F269" s="54">
        <v>2015.0</v>
      </c>
      <c r="G269" s="3" t="s">
        <v>423</v>
      </c>
      <c r="H269" s="3">
        <v>1.0</v>
      </c>
      <c r="I269" s="55" t="s">
        <v>305</v>
      </c>
      <c r="J269" s="3" t="s">
        <v>306</v>
      </c>
      <c r="K269" s="3" t="s">
        <v>74</v>
      </c>
      <c r="L269" s="39">
        <v>54.0</v>
      </c>
      <c r="M269" s="4">
        <v>1.0</v>
      </c>
      <c r="N269" s="3" t="s">
        <v>502</v>
      </c>
      <c r="O269" s="3" t="s">
        <v>55</v>
      </c>
      <c r="P269" s="3" t="s">
        <v>682</v>
      </c>
      <c r="Q269" s="3" t="s">
        <v>55</v>
      </c>
      <c r="R269" s="3" t="s">
        <v>683</v>
      </c>
      <c r="S269" s="3">
        <v>1.0</v>
      </c>
      <c r="T269" s="3"/>
      <c r="U269" s="4"/>
      <c r="V269" s="7"/>
      <c r="W269" s="7"/>
      <c r="X269" s="7"/>
      <c r="Y269" s="7"/>
      <c r="Z269" s="7"/>
      <c r="AA269" s="7"/>
      <c r="AB269" s="7"/>
      <c r="AC269" s="7"/>
      <c r="AD269" s="7"/>
      <c r="AE269" s="7"/>
    </row>
    <row r="270" ht="15.75" customHeight="1">
      <c r="A270" s="29">
        <v>238.0</v>
      </c>
      <c r="B270" s="53" t="str">
        <f t="array" ref="B270">INDEX(Quadrat.Details!D:D, MATCH(1,(F270=Quadrat.Details!B:B)*(G270=Quadrat.Details!G:G)*(H270=Quadrat.Details!I:I),0))</f>
        <v>AS</v>
      </c>
      <c r="C270" s="3" t="s">
        <v>72</v>
      </c>
      <c r="D270" s="3" t="s">
        <v>561</v>
      </c>
      <c r="E270" s="40">
        <v>42213.0</v>
      </c>
      <c r="F270" s="54">
        <v>2015.0</v>
      </c>
      <c r="G270" s="3" t="s">
        <v>423</v>
      </c>
      <c r="H270" s="3">
        <v>1.0</v>
      </c>
      <c r="I270" s="55" t="s">
        <v>156</v>
      </c>
      <c r="J270" s="3" t="s">
        <v>157</v>
      </c>
      <c r="K270" s="3" t="s">
        <v>80</v>
      </c>
      <c r="L270" s="39">
        <v>17.0</v>
      </c>
      <c r="M270" s="4">
        <v>1.0</v>
      </c>
      <c r="N270" s="3" t="s">
        <v>502</v>
      </c>
      <c r="O270" s="3" t="s">
        <v>55</v>
      </c>
      <c r="P270" s="3" t="s">
        <v>682</v>
      </c>
      <c r="Q270" s="3" t="s">
        <v>55</v>
      </c>
      <c r="R270" s="3" t="s">
        <v>683</v>
      </c>
      <c r="S270" s="3">
        <v>1.0</v>
      </c>
      <c r="T270" s="3"/>
      <c r="U270" s="4"/>
      <c r="V270" s="7"/>
      <c r="W270" s="7"/>
      <c r="X270" s="7"/>
      <c r="Y270" s="7"/>
      <c r="Z270" s="7"/>
      <c r="AA270" s="7"/>
      <c r="AB270" s="7"/>
      <c r="AC270" s="7"/>
      <c r="AD270" s="7"/>
      <c r="AE270" s="7"/>
    </row>
    <row r="271" ht="15.75" customHeight="1">
      <c r="A271" s="29">
        <v>239.0</v>
      </c>
      <c r="B271" s="53" t="str">
        <f t="array" ref="B271">INDEX(Quadrat.Details!D:D, MATCH(1,(F271=Quadrat.Details!B:B)*(G271=Quadrat.Details!G:G)*(H271=Quadrat.Details!I:I),0))</f>
        <v>AS</v>
      </c>
      <c r="C271" s="3" t="s">
        <v>72</v>
      </c>
      <c r="D271" s="3" t="s">
        <v>561</v>
      </c>
      <c r="E271" s="40">
        <v>42213.0</v>
      </c>
      <c r="F271" s="54">
        <v>2015.0</v>
      </c>
      <c r="G271" s="3" t="s">
        <v>423</v>
      </c>
      <c r="H271" s="3">
        <v>1.0</v>
      </c>
      <c r="I271" s="55" t="s">
        <v>156</v>
      </c>
      <c r="J271" s="3" t="s">
        <v>157</v>
      </c>
      <c r="K271" s="3" t="s">
        <v>80</v>
      </c>
      <c r="L271" s="39">
        <v>20.0</v>
      </c>
      <c r="M271" s="4">
        <v>1.0</v>
      </c>
      <c r="N271" s="3" t="s">
        <v>502</v>
      </c>
      <c r="O271" s="3" t="s">
        <v>55</v>
      </c>
      <c r="P271" s="3" t="s">
        <v>682</v>
      </c>
      <c r="Q271" s="3" t="s">
        <v>55</v>
      </c>
      <c r="R271" s="3" t="s">
        <v>683</v>
      </c>
      <c r="S271" s="3">
        <v>1.0</v>
      </c>
      <c r="T271" s="3"/>
      <c r="U271" s="4"/>
      <c r="V271" s="7"/>
      <c r="W271" s="7"/>
      <c r="X271" s="7"/>
      <c r="Y271" s="7"/>
      <c r="Z271" s="7"/>
      <c r="AA271" s="7"/>
      <c r="AB271" s="7"/>
      <c r="AC271" s="7"/>
      <c r="AD271" s="7"/>
      <c r="AE271" s="7"/>
    </row>
    <row r="272" ht="15.75" customHeight="1">
      <c r="A272" s="29">
        <v>240.0</v>
      </c>
      <c r="B272" s="53" t="str">
        <f t="array" ref="B272">INDEX(Quadrat.Details!D:D, MATCH(1,(F272=Quadrat.Details!B:B)*(G272=Quadrat.Details!G:G)*(H272=Quadrat.Details!I:I),0))</f>
        <v>AS</v>
      </c>
      <c r="C272" s="3" t="s">
        <v>72</v>
      </c>
      <c r="D272" s="3" t="s">
        <v>561</v>
      </c>
      <c r="E272" s="40">
        <v>42213.0</v>
      </c>
      <c r="F272" s="54">
        <v>2015.0</v>
      </c>
      <c r="G272" s="3" t="s">
        <v>423</v>
      </c>
      <c r="H272" s="3">
        <v>1.0</v>
      </c>
      <c r="I272" s="55" t="s">
        <v>156</v>
      </c>
      <c r="J272" s="3" t="s">
        <v>157</v>
      </c>
      <c r="K272" s="3" t="s">
        <v>80</v>
      </c>
      <c r="L272" s="39">
        <v>18.0</v>
      </c>
      <c r="M272" s="4">
        <v>1.0</v>
      </c>
      <c r="N272" s="3" t="s">
        <v>502</v>
      </c>
      <c r="O272" s="3" t="s">
        <v>55</v>
      </c>
      <c r="P272" s="3" t="s">
        <v>682</v>
      </c>
      <c r="Q272" s="3" t="s">
        <v>55</v>
      </c>
      <c r="R272" s="3" t="s">
        <v>683</v>
      </c>
      <c r="S272" s="3">
        <v>1.0</v>
      </c>
      <c r="T272" s="3"/>
      <c r="U272" s="4"/>
      <c r="V272" s="7"/>
      <c r="W272" s="7"/>
      <c r="X272" s="7"/>
      <c r="Y272" s="7"/>
      <c r="Z272" s="7"/>
      <c r="AA272" s="7"/>
      <c r="AB272" s="7"/>
      <c r="AC272" s="7"/>
      <c r="AD272" s="7"/>
      <c r="AE272" s="7"/>
    </row>
    <row r="273" ht="15.75" customHeight="1">
      <c r="A273" s="29">
        <v>241.0</v>
      </c>
      <c r="B273" s="53" t="str">
        <f t="array" ref="B273">INDEX(Quadrat.Details!D:D, MATCH(1,(F273=Quadrat.Details!B:B)*(G273=Quadrat.Details!G:G)*(H273=Quadrat.Details!I:I),0))</f>
        <v>AS</v>
      </c>
      <c r="C273" s="3" t="s">
        <v>72</v>
      </c>
      <c r="D273" s="3" t="s">
        <v>561</v>
      </c>
      <c r="E273" s="40">
        <v>42213.0</v>
      </c>
      <c r="F273" s="54">
        <v>2015.0</v>
      </c>
      <c r="G273" s="3" t="s">
        <v>423</v>
      </c>
      <c r="H273" s="3">
        <v>1.0</v>
      </c>
      <c r="I273" s="55" t="s">
        <v>156</v>
      </c>
      <c r="J273" s="3" t="s">
        <v>157</v>
      </c>
      <c r="K273" s="3" t="s">
        <v>80</v>
      </c>
      <c r="L273" s="39">
        <v>16.0</v>
      </c>
      <c r="M273" s="4">
        <v>1.0</v>
      </c>
      <c r="N273" s="3" t="s">
        <v>502</v>
      </c>
      <c r="O273" s="3" t="s">
        <v>55</v>
      </c>
      <c r="P273" s="3" t="s">
        <v>682</v>
      </c>
      <c r="Q273" s="3" t="s">
        <v>55</v>
      </c>
      <c r="R273" s="3" t="s">
        <v>683</v>
      </c>
      <c r="S273" s="3">
        <v>1.0</v>
      </c>
      <c r="T273" s="3"/>
      <c r="U273" s="4"/>
      <c r="V273" s="7"/>
      <c r="W273" s="7"/>
      <c r="X273" s="7"/>
      <c r="Y273" s="7"/>
      <c r="Z273" s="7"/>
      <c r="AA273" s="7"/>
      <c r="AB273" s="7"/>
      <c r="AC273" s="7"/>
      <c r="AD273" s="7"/>
      <c r="AE273" s="7"/>
    </row>
    <row r="274" ht="15.75" customHeight="1">
      <c r="A274" s="29">
        <v>242.0</v>
      </c>
      <c r="B274" s="53" t="str">
        <f t="array" ref="B274">INDEX(Quadrat.Details!D:D, MATCH(1,(F274=Quadrat.Details!B:B)*(G274=Quadrat.Details!G:G)*(H274=Quadrat.Details!I:I),0))</f>
        <v>AS</v>
      </c>
      <c r="C274" s="3" t="s">
        <v>72</v>
      </c>
      <c r="D274" s="3" t="s">
        <v>561</v>
      </c>
      <c r="E274" s="40">
        <v>42213.0</v>
      </c>
      <c r="F274" s="54">
        <v>2015.0</v>
      </c>
      <c r="G274" s="3" t="s">
        <v>423</v>
      </c>
      <c r="H274" s="3">
        <v>1.0</v>
      </c>
      <c r="I274" s="55" t="s">
        <v>156</v>
      </c>
      <c r="J274" s="3" t="s">
        <v>157</v>
      </c>
      <c r="K274" s="3" t="s">
        <v>80</v>
      </c>
      <c r="L274" s="39">
        <v>19.0</v>
      </c>
      <c r="M274" s="4">
        <v>1.0</v>
      </c>
      <c r="N274" s="3" t="s">
        <v>502</v>
      </c>
      <c r="O274" s="3" t="s">
        <v>55</v>
      </c>
      <c r="P274" s="3" t="s">
        <v>682</v>
      </c>
      <c r="Q274" s="3" t="s">
        <v>55</v>
      </c>
      <c r="R274" s="3" t="s">
        <v>683</v>
      </c>
      <c r="S274" s="3">
        <v>1.0</v>
      </c>
      <c r="T274" s="3"/>
      <c r="U274" s="4"/>
      <c r="V274" s="7"/>
      <c r="W274" s="7"/>
      <c r="X274" s="7"/>
      <c r="Y274" s="7"/>
      <c r="Z274" s="7"/>
      <c r="AA274" s="7"/>
      <c r="AB274" s="7"/>
      <c r="AC274" s="7"/>
      <c r="AD274" s="7"/>
      <c r="AE274" s="7"/>
    </row>
    <row r="275" ht="15.75" customHeight="1">
      <c r="A275" s="29">
        <v>243.0</v>
      </c>
      <c r="B275" s="53" t="str">
        <f t="array" ref="B275">INDEX(Quadrat.Details!D:D, MATCH(1,(F275=Quadrat.Details!B:B)*(G275=Quadrat.Details!G:G)*(H275=Quadrat.Details!I:I),0))</f>
        <v>AS</v>
      </c>
      <c r="C275" s="3" t="s">
        <v>72</v>
      </c>
      <c r="D275" s="3" t="s">
        <v>561</v>
      </c>
      <c r="E275" s="40">
        <v>42213.0</v>
      </c>
      <c r="F275" s="54">
        <v>2015.0</v>
      </c>
      <c r="G275" s="3" t="s">
        <v>423</v>
      </c>
      <c r="H275" s="3">
        <v>1.0</v>
      </c>
      <c r="I275" s="55" t="s">
        <v>156</v>
      </c>
      <c r="J275" s="3" t="s">
        <v>157</v>
      </c>
      <c r="K275" s="3" t="s">
        <v>80</v>
      </c>
      <c r="L275" s="39">
        <v>17.0</v>
      </c>
      <c r="M275" s="4">
        <v>1.0</v>
      </c>
      <c r="N275" s="3" t="s">
        <v>502</v>
      </c>
      <c r="O275" s="3" t="s">
        <v>55</v>
      </c>
      <c r="P275" s="3" t="s">
        <v>682</v>
      </c>
      <c r="Q275" s="3" t="s">
        <v>55</v>
      </c>
      <c r="R275" s="3" t="s">
        <v>683</v>
      </c>
      <c r="S275" s="3">
        <v>1.0</v>
      </c>
      <c r="T275" s="3"/>
      <c r="U275" s="4"/>
      <c r="V275" s="7"/>
      <c r="W275" s="7"/>
      <c r="X275" s="7"/>
      <c r="Y275" s="7"/>
      <c r="Z275" s="7"/>
      <c r="AA275" s="7"/>
      <c r="AB275" s="7"/>
      <c r="AC275" s="7"/>
      <c r="AD275" s="7"/>
      <c r="AE275" s="7"/>
    </row>
    <row r="276" ht="15.75" customHeight="1">
      <c r="A276" s="29">
        <v>244.0</v>
      </c>
      <c r="B276" s="53" t="str">
        <f t="array" ref="B276">INDEX(Quadrat.Details!D:D, MATCH(1,(F276=Quadrat.Details!B:B)*(G276=Quadrat.Details!G:G)*(H276=Quadrat.Details!I:I),0))</f>
        <v>AS</v>
      </c>
      <c r="C276" s="3" t="s">
        <v>72</v>
      </c>
      <c r="D276" s="3" t="s">
        <v>561</v>
      </c>
      <c r="E276" s="40">
        <v>42213.0</v>
      </c>
      <c r="F276" s="54">
        <v>2015.0</v>
      </c>
      <c r="G276" s="3" t="s">
        <v>423</v>
      </c>
      <c r="H276" s="3">
        <v>1.0</v>
      </c>
      <c r="I276" s="55" t="s">
        <v>156</v>
      </c>
      <c r="J276" s="3" t="s">
        <v>157</v>
      </c>
      <c r="K276" s="3" t="s">
        <v>80</v>
      </c>
      <c r="L276" s="39">
        <v>18.0</v>
      </c>
      <c r="M276" s="4">
        <v>1.0</v>
      </c>
      <c r="N276" s="3" t="s">
        <v>502</v>
      </c>
      <c r="O276" s="3" t="s">
        <v>55</v>
      </c>
      <c r="P276" s="3" t="s">
        <v>682</v>
      </c>
      <c r="Q276" s="3" t="s">
        <v>55</v>
      </c>
      <c r="R276" s="3" t="s">
        <v>683</v>
      </c>
      <c r="S276" s="3">
        <v>1.0</v>
      </c>
      <c r="T276" s="3"/>
      <c r="U276" s="4"/>
      <c r="V276" s="7"/>
      <c r="W276" s="7"/>
      <c r="X276" s="7"/>
      <c r="Y276" s="7"/>
      <c r="Z276" s="7"/>
      <c r="AA276" s="7"/>
      <c r="AB276" s="7"/>
      <c r="AC276" s="7"/>
      <c r="AD276" s="7"/>
      <c r="AE276" s="7"/>
    </row>
    <row r="277" ht="15.75" customHeight="1">
      <c r="A277" s="29">
        <v>245.0</v>
      </c>
      <c r="B277" s="53" t="str">
        <f t="array" ref="B277">INDEX(Quadrat.Details!D:D, MATCH(1,(F277=Quadrat.Details!B:B)*(G277=Quadrat.Details!G:G)*(H277=Quadrat.Details!I:I),0))</f>
        <v>AS</v>
      </c>
      <c r="C277" s="3" t="s">
        <v>72</v>
      </c>
      <c r="D277" s="3" t="s">
        <v>561</v>
      </c>
      <c r="E277" s="40">
        <v>42213.0</v>
      </c>
      <c r="F277" s="54">
        <v>2015.0</v>
      </c>
      <c r="G277" s="3" t="s">
        <v>423</v>
      </c>
      <c r="H277" s="3">
        <v>1.0</v>
      </c>
      <c r="I277" s="55" t="s">
        <v>156</v>
      </c>
      <c r="J277" s="3" t="s">
        <v>157</v>
      </c>
      <c r="K277" s="3" t="s">
        <v>80</v>
      </c>
      <c r="L277" s="39">
        <v>17.0</v>
      </c>
      <c r="M277" s="4">
        <v>1.0</v>
      </c>
      <c r="N277" s="3" t="s">
        <v>502</v>
      </c>
      <c r="O277" s="3" t="s">
        <v>55</v>
      </c>
      <c r="P277" s="3" t="s">
        <v>682</v>
      </c>
      <c r="Q277" s="3" t="s">
        <v>55</v>
      </c>
      <c r="R277" s="3" t="s">
        <v>683</v>
      </c>
      <c r="S277" s="3">
        <v>1.0</v>
      </c>
      <c r="T277" s="3"/>
      <c r="U277" s="4"/>
      <c r="V277" s="7"/>
      <c r="W277" s="7"/>
      <c r="X277" s="7"/>
      <c r="Y277" s="7"/>
      <c r="Z277" s="7"/>
      <c r="AA277" s="7"/>
      <c r="AB277" s="7"/>
      <c r="AC277" s="7"/>
      <c r="AD277" s="7"/>
      <c r="AE277" s="7"/>
    </row>
    <row r="278" ht="15.75" customHeight="1">
      <c r="A278" s="29">
        <v>246.0</v>
      </c>
      <c r="B278" s="53" t="str">
        <f t="array" ref="B278">INDEX(Quadrat.Details!D:D, MATCH(1,(F278=Quadrat.Details!B:B)*(G278=Quadrat.Details!G:G)*(H278=Quadrat.Details!I:I),0))</f>
        <v>AS</v>
      </c>
      <c r="C278" s="3" t="s">
        <v>72</v>
      </c>
      <c r="D278" s="3" t="s">
        <v>561</v>
      </c>
      <c r="E278" s="40">
        <v>42213.0</v>
      </c>
      <c r="F278" s="54">
        <v>2015.0</v>
      </c>
      <c r="G278" s="3" t="s">
        <v>423</v>
      </c>
      <c r="H278" s="3">
        <v>1.0</v>
      </c>
      <c r="I278" s="55" t="s">
        <v>156</v>
      </c>
      <c r="J278" s="3" t="s">
        <v>157</v>
      </c>
      <c r="K278" s="3" t="s">
        <v>80</v>
      </c>
      <c r="L278" s="39">
        <v>20.0</v>
      </c>
      <c r="M278" s="4">
        <v>1.0</v>
      </c>
      <c r="N278" s="3" t="s">
        <v>502</v>
      </c>
      <c r="O278" s="3" t="s">
        <v>55</v>
      </c>
      <c r="P278" s="3" t="s">
        <v>682</v>
      </c>
      <c r="Q278" s="3" t="s">
        <v>55</v>
      </c>
      <c r="R278" s="3" t="s">
        <v>683</v>
      </c>
      <c r="S278" s="3">
        <v>1.0</v>
      </c>
      <c r="T278" s="3"/>
      <c r="U278" s="4"/>
      <c r="V278" s="7"/>
      <c r="W278" s="7"/>
      <c r="X278" s="7"/>
      <c r="Y278" s="7"/>
      <c r="Z278" s="7"/>
      <c r="AA278" s="7"/>
      <c r="AB278" s="7"/>
      <c r="AC278" s="7"/>
      <c r="AD278" s="7"/>
      <c r="AE278" s="7"/>
    </row>
    <row r="279" ht="15.75" customHeight="1">
      <c r="A279" s="29">
        <v>247.0</v>
      </c>
      <c r="B279" s="53" t="str">
        <f t="array" ref="B279">INDEX(Quadrat.Details!D:D, MATCH(1,(F279=Quadrat.Details!B:B)*(G279=Quadrat.Details!G:G)*(H279=Quadrat.Details!I:I),0))</f>
        <v>AS</v>
      </c>
      <c r="C279" s="3" t="s">
        <v>72</v>
      </c>
      <c r="D279" s="3" t="s">
        <v>561</v>
      </c>
      <c r="E279" s="40">
        <v>42213.0</v>
      </c>
      <c r="F279" s="54">
        <v>2015.0</v>
      </c>
      <c r="G279" s="3" t="s">
        <v>423</v>
      </c>
      <c r="H279" s="3">
        <v>1.0</v>
      </c>
      <c r="I279" s="55" t="s">
        <v>156</v>
      </c>
      <c r="J279" s="3" t="s">
        <v>157</v>
      </c>
      <c r="K279" s="3" t="s">
        <v>80</v>
      </c>
      <c r="L279" s="39">
        <v>19.0</v>
      </c>
      <c r="M279" s="4">
        <v>1.0</v>
      </c>
      <c r="N279" s="3" t="s">
        <v>502</v>
      </c>
      <c r="O279" s="3" t="s">
        <v>55</v>
      </c>
      <c r="P279" s="3" t="s">
        <v>682</v>
      </c>
      <c r="Q279" s="3" t="s">
        <v>55</v>
      </c>
      <c r="R279" s="3" t="s">
        <v>683</v>
      </c>
      <c r="S279" s="3">
        <v>1.0</v>
      </c>
      <c r="T279" s="3"/>
      <c r="U279" s="4"/>
      <c r="V279" s="7"/>
      <c r="W279" s="7"/>
      <c r="X279" s="7"/>
      <c r="Y279" s="7"/>
      <c r="Z279" s="7"/>
      <c r="AA279" s="7"/>
      <c r="AB279" s="7"/>
      <c r="AC279" s="7"/>
      <c r="AD279" s="7"/>
      <c r="AE279" s="7"/>
    </row>
    <row r="280" ht="15.75" customHeight="1">
      <c r="A280" s="29">
        <v>248.0</v>
      </c>
      <c r="B280" s="53" t="str">
        <f t="array" ref="B280">INDEX(Quadrat.Details!D:D, MATCH(1,(F280=Quadrat.Details!B:B)*(G280=Quadrat.Details!G:G)*(H280=Quadrat.Details!I:I),0))</f>
        <v>AS</v>
      </c>
      <c r="C280" s="3" t="s">
        <v>72</v>
      </c>
      <c r="D280" s="3" t="s">
        <v>561</v>
      </c>
      <c r="E280" s="40">
        <v>42213.0</v>
      </c>
      <c r="F280" s="54">
        <v>2015.0</v>
      </c>
      <c r="G280" s="3" t="s">
        <v>423</v>
      </c>
      <c r="H280" s="3">
        <v>1.0</v>
      </c>
      <c r="I280" s="55" t="s">
        <v>156</v>
      </c>
      <c r="J280" s="3" t="s">
        <v>157</v>
      </c>
      <c r="K280" s="3" t="s">
        <v>80</v>
      </c>
      <c r="L280" s="39">
        <v>17.0</v>
      </c>
      <c r="M280" s="4">
        <v>1.0</v>
      </c>
      <c r="N280" s="3" t="s">
        <v>502</v>
      </c>
      <c r="O280" s="3" t="s">
        <v>55</v>
      </c>
      <c r="P280" s="3" t="s">
        <v>682</v>
      </c>
      <c r="Q280" s="3" t="s">
        <v>55</v>
      </c>
      <c r="R280" s="3" t="s">
        <v>683</v>
      </c>
      <c r="S280" s="3">
        <v>1.0</v>
      </c>
      <c r="T280" s="3"/>
      <c r="U280" s="4"/>
      <c r="V280" s="7"/>
      <c r="W280" s="7"/>
      <c r="X280" s="7"/>
      <c r="Y280" s="7"/>
      <c r="Z280" s="7"/>
      <c r="AA280" s="7"/>
      <c r="AB280" s="7"/>
      <c r="AC280" s="7"/>
      <c r="AD280" s="7"/>
      <c r="AE280" s="7"/>
    </row>
    <row r="281" ht="15.75" customHeight="1">
      <c r="A281" s="29">
        <v>249.0</v>
      </c>
      <c r="B281" s="53" t="str">
        <f t="array" ref="B281">INDEX(Quadrat.Details!D:D, MATCH(1,(F281=Quadrat.Details!B:B)*(G281=Quadrat.Details!G:G)*(H281=Quadrat.Details!I:I),0))</f>
        <v>AS</v>
      </c>
      <c r="C281" s="3" t="s">
        <v>72</v>
      </c>
      <c r="D281" s="3" t="s">
        <v>561</v>
      </c>
      <c r="E281" s="40">
        <v>42213.0</v>
      </c>
      <c r="F281" s="54">
        <v>2015.0</v>
      </c>
      <c r="G281" s="3" t="s">
        <v>423</v>
      </c>
      <c r="H281" s="3">
        <v>1.0</v>
      </c>
      <c r="I281" s="55" t="s">
        <v>156</v>
      </c>
      <c r="J281" s="3" t="s">
        <v>157</v>
      </c>
      <c r="K281" s="3" t="s">
        <v>80</v>
      </c>
      <c r="L281" s="39">
        <v>17.0</v>
      </c>
      <c r="M281" s="4">
        <v>1.0</v>
      </c>
      <c r="N281" s="3" t="s">
        <v>502</v>
      </c>
      <c r="O281" s="3" t="s">
        <v>55</v>
      </c>
      <c r="P281" s="3" t="s">
        <v>682</v>
      </c>
      <c r="Q281" s="3" t="s">
        <v>55</v>
      </c>
      <c r="R281" s="3" t="s">
        <v>683</v>
      </c>
      <c r="S281" s="3">
        <v>1.0</v>
      </c>
      <c r="T281" s="3"/>
      <c r="U281" s="4"/>
      <c r="V281" s="7"/>
      <c r="W281" s="7"/>
      <c r="X281" s="7"/>
      <c r="Y281" s="7"/>
      <c r="Z281" s="7"/>
      <c r="AA281" s="7"/>
      <c r="AB281" s="7"/>
      <c r="AC281" s="7"/>
      <c r="AD281" s="7"/>
      <c r="AE281" s="7"/>
    </row>
    <row r="282" ht="15.75" customHeight="1">
      <c r="A282" s="29">
        <v>250.0</v>
      </c>
      <c r="B282" s="53" t="str">
        <f t="array" ref="B282">INDEX(Quadrat.Details!D:D, MATCH(1,(F282=Quadrat.Details!B:B)*(G282=Quadrat.Details!G:G)*(H282=Quadrat.Details!I:I),0))</f>
        <v>AS</v>
      </c>
      <c r="C282" s="3" t="s">
        <v>72</v>
      </c>
      <c r="D282" s="3" t="s">
        <v>561</v>
      </c>
      <c r="E282" s="40">
        <v>42213.0</v>
      </c>
      <c r="F282" s="54">
        <v>2015.0</v>
      </c>
      <c r="G282" s="3" t="s">
        <v>423</v>
      </c>
      <c r="H282" s="3">
        <v>1.0</v>
      </c>
      <c r="I282" s="55" t="s">
        <v>156</v>
      </c>
      <c r="J282" s="3" t="s">
        <v>157</v>
      </c>
      <c r="K282" s="3" t="s">
        <v>80</v>
      </c>
      <c r="L282" s="39">
        <v>18.0</v>
      </c>
      <c r="M282" s="4">
        <v>1.0</v>
      </c>
      <c r="N282" s="3" t="s">
        <v>502</v>
      </c>
      <c r="O282" s="3" t="s">
        <v>55</v>
      </c>
      <c r="P282" s="3" t="s">
        <v>682</v>
      </c>
      <c r="Q282" s="3" t="s">
        <v>55</v>
      </c>
      <c r="R282" s="3" t="s">
        <v>683</v>
      </c>
      <c r="S282" s="3">
        <v>1.0</v>
      </c>
      <c r="T282" s="3"/>
      <c r="U282" s="4"/>
      <c r="V282" s="7"/>
      <c r="W282" s="7"/>
      <c r="X282" s="7"/>
      <c r="Y282" s="7"/>
      <c r="Z282" s="7"/>
      <c r="AA282" s="7"/>
      <c r="AB282" s="7"/>
      <c r="AC282" s="7"/>
      <c r="AD282" s="7"/>
      <c r="AE282" s="7"/>
    </row>
    <row r="283" ht="15.75" customHeight="1">
      <c r="A283" s="29">
        <v>251.0</v>
      </c>
      <c r="B283" s="53" t="str">
        <f t="array" ref="B283">INDEX(Quadrat.Details!D:D, MATCH(1,(F283=Quadrat.Details!B:B)*(G283=Quadrat.Details!G:G)*(H283=Quadrat.Details!I:I),0))</f>
        <v>AS</v>
      </c>
      <c r="C283" s="3" t="s">
        <v>72</v>
      </c>
      <c r="D283" s="3" t="s">
        <v>561</v>
      </c>
      <c r="E283" s="40">
        <v>42213.0</v>
      </c>
      <c r="F283" s="54">
        <v>2015.0</v>
      </c>
      <c r="G283" s="3" t="s">
        <v>423</v>
      </c>
      <c r="H283" s="3">
        <v>1.0</v>
      </c>
      <c r="I283" s="55" t="s">
        <v>156</v>
      </c>
      <c r="J283" s="3" t="s">
        <v>157</v>
      </c>
      <c r="K283" s="3" t="s">
        <v>80</v>
      </c>
      <c r="L283" s="39">
        <v>19.0</v>
      </c>
      <c r="M283" s="4">
        <v>1.0</v>
      </c>
      <c r="N283" s="3" t="s">
        <v>502</v>
      </c>
      <c r="O283" s="3" t="s">
        <v>55</v>
      </c>
      <c r="P283" s="3" t="s">
        <v>682</v>
      </c>
      <c r="Q283" s="3" t="s">
        <v>55</v>
      </c>
      <c r="R283" s="3" t="s">
        <v>683</v>
      </c>
      <c r="S283" s="3">
        <v>1.0</v>
      </c>
      <c r="T283" s="3"/>
      <c r="U283" s="4"/>
      <c r="V283" s="7"/>
      <c r="W283" s="7"/>
      <c r="X283" s="7"/>
      <c r="Y283" s="7"/>
      <c r="Z283" s="7"/>
      <c r="AA283" s="7"/>
      <c r="AB283" s="7"/>
      <c r="AC283" s="7"/>
      <c r="AD283" s="7"/>
      <c r="AE283" s="7"/>
    </row>
    <row r="284" ht="15.75" customHeight="1">
      <c r="A284" s="29">
        <v>252.0</v>
      </c>
      <c r="B284" s="53" t="str">
        <f t="array" ref="B284">INDEX(Quadrat.Details!D:D, MATCH(1,(F284=Quadrat.Details!B:B)*(G284=Quadrat.Details!G:G)*(H284=Quadrat.Details!I:I),0))</f>
        <v>AS</v>
      </c>
      <c r="C284" s="3" t="s">
        <v>72</v>
      </c>
      <c r="D284" s="3" t="s">
        <v>561</v>
      </c>
      <c r="E284" s="40">
        <v>42213.0</v>
      </c>
      <c r="F284" s="54">
        <v>2015.0</v>
      </c>
      <c r="G284" s="3" t="s">
        <v>423</v>
      </c>
      <c r="H284" s="3">
        <v>1.0</v>
      </c>
      <c r="I284" s="55" t="s">
        <v>156</v>
      </c>
      <c r="J284" s="3" t="s">
        <v>157</v>
      </c>
      <c r="K284" s="3" t="s">
        <v>80</v>
      </c>
      <c r="L284" s="39">
        <v>19.0</v>
      </c>
      <c r="M284" s="4">
        <v>1.0</v>
      </c>
      <c r="N284" s="3" t="s">
        <v>502</v>
      </c>
      <c r="O284" s="3" t="s">
        <v>55</v>
      </c>
      <c r="P284" s="3" t="s">
        <v>682</v>
      </c>
      <c r="Q284" s="3" t="s">
        <v>55</v>
      </c>
      <c r="R284" s="3" t="s">
        <v>683</v>
      </c>
      <c r="S284" s="3">
        <v>1.0</v>
      </c>
      <c r="T284" s="3"/>
      <c r="U284" s="4"/>
      <c r="V284" s="7"/>
      <c r="W284" s="7"/>
      <c r="X284" s="7"/>
      <c r="Y284" s="7"/>
      <c r="Z284" s="7"/>
      <c r="AA284" s="7"/>
      <c r="AB284" s="7"/>
      <c r="AC284" s="7"/>
      <c r="AD284" s="7"/>
      <c r="AE284" s="7"/>
    </row>
    <row r="285" ht="15.75" customHeight="1">
      <c r="A285" s="29">
        <v>253.0</v>
      </c>
      <c r="B285" s="53" t="str">
        <f t="array" ref="B285">INDEX(Quadrat.Details!D:D, MATCH(1,(F285=Quadrat.Details!B:B)*(G285=Quadrat.Details!G:G)*(H285=Quadrat.Details!I:I),0))</f>
        <v>AS</v>
      </c>
      <c r="C285" s="3" t="s">
        <v>72</v>
      </c>
      <c r="D285" s="3" t="s">
        <v>561</v>
      </c>
      <c r="E285" s="40">
        <v>42213.0</v>
      </c>
      <c r="F285" s="54">
        <v>2015.0</v>
      </c>
      <c r="G285" s="3" t="s">
        <v>423</v>
      </c>
      <c r="H285" s="3">
        <v>1.0</v>
      </c>
      <c r="I285" s="55" t="s">
        <v>156</v>
      </c>
      <c r="J285" s="3" t="s">
        <v>157</v>
      </c>
      <c r="K285" s="3" t="s">
        <v>80</v>
      </c>
      <c r="L285" s="39">
        <v>19.0</v>
      </c>
      <c r="M285" s="4">
        <v>1.0</v>
      </c>
      <c r="N285" s="3" t="s">
        <v>502</v>
      </c>
      <c r="O285" s="3" t="s">
        <v>55</v>
      </c>
      <c r="P285" s="3" t="s">
        <v>682</v>
      </c>
      <c r="Q285" s="3" t="s">
        <v>55</v>
      </c>
      <c r="R285" s="3" t="s">
        <v>683</v>
      </c>
      <c r="S285" s="3">
        <v>1.0</v>
      </c>
      <c r="T285" s="3"/>
      <c r="U285" s="4"/>
      <c r="V285" s="7"/>
      <c r="W285" s="7"/>
      <c r="X285" s="7"/>
      <c r="Y285" s="7"/>
      <c r="Z285" s="7"/>
      <c r="AA285" s="7"/>
      <c r="AB285" s="7"/>
      <c r="AC285" s="7"/>
      <c r="AD285" s="7"/>
      <c r="AE285" s="7"/>
    </row>
    <row r="286" ht="15.75" customHeight="1">
      <c r="A286" s="29">
        <v>254.0</v>
      </c>
      <c r="B286" s="53" t="str">
        <f t="array" ref="B286">INDEX(Quadrat.Details!D:D, MATCH(1,(F286=Quadrat.Details!B:B)*(G286=Quadrat.Details!G:G)*(H286=Quadrat.Details!I:I),0))</f>
        <v>AS</v>
      </c>
      <c r="C286" s="3" t="s">
        <v>72</v>
      </c>
      <c r="D286" s="3" t="s">
        <v>561</v>
      </c>
      <c r="E286" s="40">
        <v>42213.0</v>
      </c>
      <c r="F286" s="54">
        <v>2015.0</v>
      </c>
      <c r="G286" s="3" t="s">
        <v>423</v>
      </c>
      <c r="H286" s="3">
        <v>1.0</v>
      </c>
      <c r="I286" s="55" t="s">
        <v>156</v>
      </c>
      <c r="J286" s="3" t="s">
        <v>157</v>
      </c>
      <c r="K286" s="3" t="s">
        <v>80</v>
      </c>
      <c r="L286" s="39">
        <v>19.0</v>
      </c>
      <c r="M286" s="4">
        <v>1.0</v>
      </c>
      <c r="N286" s="3" t="s">
        <v>502</v>
      </c>
      <c r="O286" s="3" t="s">
        <v>55</v>
      </c>
      <c r="P286" s="3" t="s">
        <v>682</v>
      </c>
      <c r="Q286" s="3" t="s">
        <v>55</v>
      </c>
      <c r="R286" s="3" t="s">
        <v>683</v>
      </c>
      <c r="S286" s="3">
        <v>1.0</v>
      </c>
      <c r="T286" s="3"/>
      <c r="U286" s="4"/>
      <c r="V286" s="7"/>
      <c r="W286" s="7"/>
      <c r="X286" s="7"/>
      <c r="Y286" s="7"/>
      <c r="Z286" s="7"/>
      <c r="AA286" s="7"/>
      <c r="AB286" s="7"/>
      <c r="AC286" s="7"/>
      <c r="AD286" s="7"/>
      <c r="AE286" s="7"/>
    </row>
    <row r="287" ht="15.75" customHeight="1">
      <c r="A287" s="29">
        <v>255.0</v>
      </c>
      <c r="B287" s="53" t="str">
        <f t="array" ref="B287">INDEX(Quadrat.Details!D:D, MATCH(1,(F287=Quadrat.Details!B:B)*(G287=Quadrat.Details!G:G)*(H287=Quadrat.Details!I:I),0))</f>
        <v>AS</v>
      </c>
      <c r="C287" s="3" t="s">
        <v>72</v>
      </c>
      <c r="D287" s="3" t="s">
        <v>561</v>
      </c>
      <c r="E287" s="40">
        <v>42213.0</v>
      </c>
      <c r="F287" s="54">
        <v>2015.0</v>
      </c>
      <c r="G287" s="3" t="s">
        <v>423</v>
      </c>
      <c r="H287" s="3">
        <v>1.0</v>
      </c>
      <c r="I287" s="55" t="s">
        <v>156</v>
      </c>
      <c r="J287" s="3" t="s">
        <v>157</v>
      </c>
      <c r="K287" s="3" t="s">
        <v>80</v>
      </c>
      <c r="L287" s="39">
        <v>16.0</v>
      </c>
      <c r="M287" s="4">
        <v>1.0</v>
      </c>
      <c r="N287" s="3" t="s">
        <v>502</v>
      </c>
      <c r="O287" s="3" t="s">
        <v>55</v>
      </c>
      <c r="P287" s="3" t="s">
        <v>682</v>
      </c>
      <c r="Q287" s="3" t="s">
        <v>55</v>
      </c>
      <c r="R287" s="3" t="s">
        <v>683</v>
      </c>
      <c r="S287" s="3">
        <v>1.0</v>
      </c>
      <c r="T287" s="3"/>
      <c r="U287" s="4"/>
      <c r="V287" s="7"/>
      <c r="W287" s="7"/>
      <c r="X287" s="7"/>
      <c r="Y287" s="7"/>
      <c r="Z287" s="7"/>
      <c r="AA287" s="7"/>
      <c r="AB287" s="7"/>
      <c r="AC287" s="7"/>
      <c r="AD287" s="7"/>
      <c r="AE287" s="7"/>
    </row>
    <row r="288" ht="15.75" customHeight="1">
      <c r="A288" s="29">
        <v>256.0</v>
      </c>
      <c r="B288" s="53" t="str">
        <f t="array" ref="B288">INDEX(Quadrat.Details!D:D, MATCH(1,(F288=Quadrat.Details!B:B)*(G288=Quadrat.Details!G:G)*(H288=Quadrat.Details!I:I),0))</f>
        <v>AS</v>
      </c>
      <c r="C288" s="3" t="s">
        <v>72</v>
      </c>
      <c r="D288" s="3" t="s">
        <v>561</v>
      </c>
      <c r="E288" s="40">
        <v>42213.0</v>
      </c>
      <c r="F288" s="54">
        <v>2015.0</v>
      </c>
      <c r="G288" s="3" t="s">
        <v>423</v>
      </c>
      <c r="H288" s="3">
        <v>1.0</v>
      </c>
      <c r="I288" s="55" t="s">
        <v>156</v>
      </c>
      <c r="J288" s="3" t="s">
        <v>157</v>
      </c>
      <c r="K288" s="3" t="s">
        <v>80</v>
      </c>
      <c r="L288" s="39">
        <v>17.0</v>
      </c>
      <c r="M288" s="4">
        <v>1.0</v>
      </c>
      <c r="N288" s="3" t="s">
        <v>502</v>
      </c>
      <c r="O288" s="3" t="s">
        <v>55</v>
      </c>
      <c r="P288" s="3" t="s">
        <v>682</v>
      </c>
      <c r="Q288" s="3" t="s">
        <v>55</v>
      </c>
      <c r="R288" s="3" t="s">
        <v>683</v>
      </c>
      <c r="S288" s="3">
        <v>1.0</v>
      </c>
      <c r="T288" s="3"/>
      <c r="U288" s="4"/>
      <c r="V288" s="7"/>
      <c r="W288" s="7"/>
      <c r="X288" s="7"/>
      <c r="Y288" s="7"/>
      <c r="Z288" s="7"/>
      <c r="AA288" s="7"/>
      <c r="AB288" s="7"/>
      <c r="AC288" s="7"/>
      <c r="AD288" s="7"/>
      <c r="AE288" s="7"/>
    </row>
    <row r="289" ht="15.75" customHeight="1">
      <c r="A289" s="29">
        <v>257.0</v>
      </c>
      <c r="B289" s="53" t="str">
        <f t="array" ref="B289">INDEX(Quadrat.Details!D:D, MATCH(1,(F289=Quadrat.Details!B:B)*(G289=Quadrat.Details!G:G)*(H289=Quadrat.Details!I:I),0))</f>
        <v>AS</v>
      </c>
      <c r="C289" s="3" t="s">
        <v>72</v>
      </c>
      <c r="D289" s="3" t="s">
        <v>561</v>
      </c>
      <c r="E289" s="40">
        <v>42213.0</v>
      </c>
      <c r="F289" s="54">
        <v>2015.0</v>
      </c>
      <c r="G289" s="3" t="s">
        <v>423</v>
      </c>
      <c r="H289" s="3">
        <v>1.0</v>
      </c>
      <c r="I289" s="55" t="s">
        <v>156</v>
      </c>
      <c r="J289" s="3" t="s">
        <v>157</v>
      </c>
      <c r="K289" s="3" t="s">
        <v>80</v>
      </c>
      <c r="L289" s="39">
        <v>18.0</v>
      </c>
      <c r="M289" s="4">
        <v>1.0</v>
      </c>
      <c r="N289" s="3" t="s">
        <v>502</v>
      </c>
      <c r="O289" s="3" t="s">
        <v>55</v>
      </c>
      <c r="P289" s="3" t="s">
        <v>682</v>
      </c>
      <c r="Q289" s="3" t="s">
        <v>55</v>
      </c>
      <c r="R289" s="3" t="s">
        <v>683</v>
      </c>
      <c r="S289" s="3">
        <v>1.0</v>
      </c>
      <c r="T289" s="3"/>
      <c r="U289" s="4"/>
      <c r="V289" s="7"/>
      <c r="W289" s="7"/>
      <c r="X289" s="7"/>
      <c r="Y289" s="7"/>
      <c r="Z289" s="7"/>
      <c r="AA289" s="7"/>
      <c r="AB289" s="7"/>
      <c r="AC289" s="7"/>
      <c r="AD289" s="7"/>
      <c r="AE289" s="7"/>
    </row>
    <row r="290" ht="15.75" customHeight="1">
      <c r="A290" s="29">
        <v>258.0</v>
      </c>
      <c r="B290" s="53" t="str">
        <f t="array" ref="B290">INDEX(Quadrat.Details!D:D, MATCH(1,(F290=Quadrat.Details!B:B)*(G290=Quadrat.Details!G:G)*(H290=Quadrat.Details!I:I),0))</f>
        <v>AS</v>
      </c>
      <c r="C290" s="3" t="s">
        <v>72</v>
      </c>
      <c r="D290" s="3" t="s">
        <v>561</v>
      </c>
      <c r="E290" s="40">
        <v>42213.0</v>
      </c>
      <c r="F290" s="54">
        <v>2015.0</v>
      </c>
      <c r="G290" s="3" t="s">
        <v>423</v>
      </c>
      <c r="H290" s="3">
        <v>1.0</v>
      </c>
      <c r="I290" s="55" t="s">
        <v>156</v>
      </c>
      <c r="J290" s="3" t="s">
        <v>157</v>
      </c>
      <c r="K290" s="3" t="s">
        <v>80</v>
      </c>
      <c r="L290" s="39">
        <v>19.0</v>
      </c>
      <c r="M290" s="4">
        <v>1.0</v>
      </c>
      <c r="N290" s="3" t="s">
        <v>502</v>
      </c>
      <c r="O290" s="3" t="s">
        <v>55</v>
      </c>
      <c r="P290" s="3" t="s">
        <v>682</v>
      </c>
      <c r="Q290" s="3" t="s">
        <v>55</v>
      </c>
      <c r="R290" s="3" t="s">
        <v>683</v>
      </c>
      <c r="S290" s="3">
        <v>1.0</v>
      </c>
      <c r="T290" s="3"/>
      <c r="U290" s="4"/>
      <c r="V290" s="7"/>
      <c r="W290" s="7"/>
      <c r="X290" s="7"/>
      <c r="Y290" s="7"/>
      <c r="Z290" s="7"/>
      <c r="AA290" s="7"/>
      <c r="AB290" s="7"/>
      <c r="AC290" s="7"/>
      <c r="AD290" s="7"/>
      <c r="AE290" s="7"/>
    </row>
    <row r="291" ht="15.75" customHeight="1">
      <c r="A291" s="29">
        <v>259.0</v>
      </c>
      <c r="B291" s="53" t="str">
        <f t="array" ref="B291">INDEX(Quadrat.Details!D:D, MATCH(1,(F291=Quadrat.Details!B:B)*(G291=Quadrat.Details!G:G)*(H291=Quadrat.Details!I:I),0))</f>
        <v>AS</v>
      </c>
      <c r="C291" s="3" t="s">
        <v>72</v>
      </c>
      <c r="D291" s="3" t="s">
        <v>561</v>
      </c>
      <c r="E291" s="40">
        <v>42213.0</v>
      </c>
      <c r="F291" s="54">
        <v>2015.0</v>
      </c>
      <c r="G291" s="3" t="s">
        <v>423</v>
      </c>
      <c r="H291" s="3">
        <v>1.0</v>
      </c>
      <c r="I291" s="55" t="s">
        <v>156</v>
      </c>
      <c r="J291" s="3" t="s">
        <v>157</v>
      </c>
      <c r="K291" s="3" t="s">
        <v>80</v>
      </c>
      <c r="L291" s="39">
        <v>20.0</v>
      </c>
      <c r="M291" s="4">
        <v>1.0</v>
      </c>
      <c r="N291" s="3" t="s">
        <v>502</v>
      </c>
      <c r="O291" s="3" t="s">
        <v>55</v>
      </c>
      <c r="P291" s="3" t="s">
        <v>682</v>
      </c>
      <c r="Q291" s="3" t="s">
        <v>55</v>
      </c>
      <c r="R291" s="3" t="s">
        <v>683</v>
      </c>
      <c r="S291" s="3">
        <v>1.0</v>
      </c>
      <c r="T291" s="3"/>
      <c r="U291" s="4"/>
      <c r="V291" s="7"/>
      <c r="W291" s="7"/>
      <c r="X291" s="7"/>
      <c r="Y291" s="7"/>
      <c r="Z291" s="7"/>
      <c r="AA291" s="7"/>
      <c r="AB291" s="7"/>
      <c r="AC291" s="7"/>
      <c r="AD291" s="7"/>
      <c r="AE291" s="7"/>
    </row>
    <row r="292" ht="15.75" customHeight="1">
      <c r="A292" s="29">
        <v>260.0</v>
      </c>
      <c r="B292" s="53" t="str">
        <f t="array" ref="B292">INDEX(Quadrat.Details!D:D, MATCH(1,(F292=Quadrat.Details!B:B)*(G292=Quadrat.Details!G:G)*(H292=Quadrat.Details!I:I),0))</f>
        <v>AS</v>
      </c>
      <c r="C292" s="3" t="s">
        <v>72</v>
      </c>
      <c r="D292" s="3" t="s">
        <v>561</v>
      </c>
      <c r="E292" s="40">
        <v>42213.0</v>
      </c>
      <c r="F292" s="54">
        <v>2015.0</v>
      </c>
      <c r="G292" s="3" t="s">
        <v>423</v>
      </c>
      <c r="H292" s="3">
        <v>1.0</v>
      </c>
      <c r="I292" s="55" t="s">
        <v>156</v>
      </c>
      <c r="J292" s="3" t="s">
        <v>157</v>
      </c>
      <c r="K292" s="3" t="s">
        <v>80</v>
      </c>
      <c r="L292" s="39">
        <v>17.0</v>
      </c>
      <c r="M292" s="4">
        <v>1.0</v>
      </c>
      <c r="N292" s="3" t="s">
        <v>502</v>
      </c>
      <c r="O292" s="3" t="s">
        <v>55</v>
      </c>
      <c r="P292" s="3" t="s">
        <v>682</v>
      </c>
      <c r="Q292" s="3" t="s">
        <v>55</v>
      </c>
      <c r="R292" s="3" t="s">
        <v>683</v>
      </c>
      <c r="S292" s="3">
        <v>1.0</v>
      </c>
      <c r="T292" s="3"/>
      <c r="U292" s="4"/>
      <c r="V292" s="7"/>
      <c r="W292" s="7"/>
      <c r="X292" s="7"/>
      <c r="Y292" s="7"/>
      <c r="Z292" s="7"/>
      <c r="AA292" s="7"/>
      <c r="AB292" s="7"/>
      <c r="AC292" s="7"/>
      <c r="AD292" s="7"/>
      <c r="AE292" s="7"/>
    </row>
    <row r="293" ht="15.75" customHeight="1">
      <c r="A293" s="29">
        <v>261.0</v>
      </c>
      <c r="B293" s="53" t="str">
        <f t="array" ref="B293">INDEX(Quadrat.Details!D:D, MATCH(1,(F293=Quadrat.Details!B:B)*(G293=Quadrat.Details!G:G)*(H293=Quadrat.Details!I:I),0))</f>
        <v>AS</v>
      </c>
      <c r="C293" s="3" t="s">
        <v>72</v>
      </c>
      <c r="D293" s="3" t="s">
        <v>561</v>
      </c>
      <c r="E293" s="40">
        <v>42213.0</v>
      </c>
      <c r="F293" s="54">
        <v>2015.0</v>
      </c>
      <c r="G293" s="3" t="s">
        <v>423</v>
      </c>
      <c r="H293" s="3">
        <v>1.0</v>
      </c>
      <c r="I293" s="55" t="s">
        <v>156</v>
      </c>
      <c r="J293" s="3" t="s">
        <v>157</v>
      </c>
      <c r="K293" s="3" t="s">
        <v>80</v>
      </c>
      <c r="L293" s="39">
        <v>20.0</v>
      </c>
      <c r="M293" s="4">
        <v>1.0</v>
      </c>
      <c r="N293" s="3" t="s">
        <v>502</v>
      </c>
      <c r="O293" s="3" t="s">
        <v>55</v>
      </c>
      <c r="P293" s="3" t="s">
        <v>682</v>
      </c>
      <c r="Q293" s="3" t="s">
        <v>55</v>
      </c>
      <c r="R293" s="3" t="s">
        <v>683</v>
      </c>
      <c r="S293" s="3">
        <v>1.0</v>
      </c>
      <c r="T293" s="3"/>
      <c r="U293" s="4"/>
      <c r="V293" s="7"/>
      <c r="W293" s="7"/>
      <c r="X293" s="7"/>
      <c r="Y293" s="7"/>
      <c r="Z293" s="7"/>
      <c r="AA293" s="7"/>
      <c r="AB293" s="7"/>
      <c r="AC293" s="7"/>
      <c r="AD293" s="7"/>
      <c r="AE293" s="7"/>
    </row>
    <row r="294" ht="15.75" customHeight="1">
      <c r="A294" s="29">
        <v>262.0</v>
      </c>
      <c r="B294" s="53" t="str">
        <f t="array" ref="B294">INDEX(Quadrat.Details!D:D, MATCH(1,(F294=Quadrat.Details!B:B)*(G294=Quadrat.Details!G:G)*(H294=Quadrat.Details!I:I),0))</f>
        <v>AS</v>
      </c>
      <c r="C294" s="3" t="s">
        <v>72</v>
      </c>
      <c r="D294" s="3" t="s">
        <v>561</v>
      </c>
      <c r="E294" s="40">
        <v>42213.0</v>
      </c>
      <c r="F294" s="54">
        <v>2015.0</v>
      </c>
      <c r="G294" s="3" t="s">
        <v>423</v>
      </c>
      <c r="H294" s="3">
        <v>1.0</v>
      </c>
      <c r="I294" s="55" t="s">
        <v>156</v>
      </c>
      <c r="J294" s="3" t="s">
        <v>157</v>
      </c>
      <c r="K294" s="3" t="s">
        <v>80</v>
      </c>
      <c r="L294" s="39">
        <v>20.0</v>
      </c>
      <c r="M294" s="4">
        <v>1.0</v>
      </c>
      <c r="N294" s="3" t="s">
        <v>502</v>
      </c>
      <c r="O294" s="3" t="s">
        <v>55</v>
      </c>
      <c r="P294" s="3" t="s">
        <v>682</v>
      </c>
      <c r="Q294" s="3" t="s">
        <v>55</v>
      </c>
      <c r="R294" s="3" t="s">
        <v>683</v>
      </c>
      <c r="S294" s="3">
        <v>1.0</v>
      </c>
      <c r="T294" s="3"/>
      <c r="U294" s="4"/>
      <c r="V294" s="7"/>
      <c r="W294" s="7"/>
      <c r="X294" s="7"/>
      <c r="Y294" s="7"/>
      <c r="Z294" s="7"/>
      <c r="AA294" s="7"/>
      <c r="AB294" s="7"/>
      <c r="AC294" s="7"/>
      <c r="AD294" s="7"/>
      <c r="AE294" s="7"/>
    </row>
    <row r="295" ht="15.75" customHeight="1">
      <c r="A295" s="29">
        <v>263.0</v>
      </c>
      <c r="B295" s="53" t="str">
        <f t="array" ref="B295">INDEX(Quadrat.Details!D:D, MATCH(1,(F295=Quadrat.Details!B:B)*(G295=Quadrat.Details!G:G)*(H295=Quadrat.Details!I:I),0))</f>
        <v>AS</v>
      </c>
      <c r="C295" s="3" t="s">
        <v>72</v>
      </c>
      <c r="D295" s="3" t="s">
        <v>561</v>
      </c>
      <c r="E295" s="40">
        <v>42213.0</v>
      </c>
      <c r="F295" s="54">
        <v>2015.0</v>
      </c>
      <c r="G295" s="3" t="s">
        <v>423</v>
      </c>
      <c r="H295" s="3">
        <v>1.0</v>
      </c>
      <c r="I295" s="55" t="s">
        <v>156</v>
      </c>
      <c r="J295" s="3" t="s">
        <v>157</v>
      </c>
      <c r="K295" s="3" t="s">
        <v>80</v>
      </c>
      <c r="L295" s="39">
        <v>17.0</v>
      </c>
      <c r="M295" s="4">
        <v>1.0</v>
      </c>
      <c r="N295" s="3" t="s">
        <v>502</v>
      </c>
      <c r="O295" s="3" t="s">
        <v>55</v>
      </c>
      <c r="P295" s="3" t="s">
        <v>682</v>
      </c>
      <c r="Q295" s="3" t="s">
        <v>55</v>
      </c>
      <c r="R295" s="3" t="s">
        <v>683</v>
      </c>
      <c r="S295" s="3">
        <v>1.0</v>
      </c>
      <c r="T295" s="3"/>
      <c r="U295" s="4"/>
      <c r="V295" s="7"/>
      <c r="W295" s="7"/>
      <c r="X295" s="7"/>
      <c r="Y295" s="7"/>
      <c r="Z295" s="7"/>
      <c r="AA295" s="7"/>
      <c r="AB295" s="7"/>
      <c r="AC295" s="7"/>
      <c r="AD295" s="7"/>
      <c r="AE295" s="7"/>
    </row>
    <row r="296" ht="15.75" customHeight="1">
      <c r="A296" s="29">
        <v>264.0</v>
      </c>
      <c r="B296" s="53" t="str">
        <f t="array" ref="B296">INDEX(Quadrat.Details!D:D, MATCH(1,(F296=Quadrat.Details!B:B)*(G296=Quadrat.Details!G:G)*(H296=Quadrat.Details!I:I),0))</f>
        <v>AS</v>
      </c>
      <c r="C296" s="3" t="s">
        <v>72</v>
      </c>
      <c r="D296" s="3" t="s">
        <v>561</v>
      </c>
      <c r="E296" s="40">
        <v>42213.0</v>
      </c>
      <c r="F296" s="54">
        <v>2015.0</v>
      </c>
      <c r="G296" s="3" t="s">
        <v>423</v>
      </c>
      <c r="H296" s="3">
        <v>1.0</v>
      </c>
      <c r="I296" s="55" t="s">
        <v>156</v>
      </c>
      <c r="J296" s="3" t="s">
        <v>157</v>
      </c>
      <c r="K296" s="3" t="s">
        <v>80</v>
      </c>
      <c r="L296" s="39">
        <v>19.0</v>
      </c>
      <c r="M296" s="4">
        <v>1.0</v>
      </c>
      <c r="N296" s="3" t="s">
        <v>502</v>
      </c>
      <c r="O296" s="3" t="s">
        <v>55</v>
      </c>
      <c r="P296" s="3" t="s">
        <v>682</v>
      </c>
      <c r="Q296" s="3" t="s">
        <v>55</v>
      </c>
      <c r="R296" s="3" t="s">
        <v>683</v>
      </c>
      <c r="S296" s="3">
        <v>1.0</v>
      </c>
      <c r="T296" s="3"/>
      <c r="U296" s="4"/>
      <c r="V296" s="7"/>
      <c r="W296" s="7"/>
      <c r="X296" s="7"/>
      <c r="Y296" s="7"/>
      <c r="Z296" s="7"/>
      <c r="AA296" s="7"/>
      <c r="AB296" s="7"/>
      <c r="AC296" s="7"/>
      <c r="AD296" s="7"/>
      <c r="AE296" s="7"/>
    </row>
    <row r="297" ht="15.75" customHeight="1">
      <c r="A297" s="29">
        <v>265.0</v>
      </c>
      <c r="B297" s="53" t="str">
        <f t="array" ref="B297">INDEX(Quadrat.Details!D:D, MATCH(1,(F297=Quadrat.Details!B:B)*(G297=Quadrat.Details!G:G)*(H297=Quadrat.Details!I:I),0))</f>
        <v>AS</v>
      </c>
      <c r="C297" s="3" t="s">
        <v>72</v>
      </c>
      <c r="D297" s="3" t="s">
        <v>561</v>
      </c>
      <c r="E297" s="40">
        <v>42213.0</v>
      </c>
      <c r="F297" s="54">
        <v>2015.0</v>
      </c>
      <c r="G297" s="3" t="s">
        <v>423</v>
      </c>
      <c r="H297" s="3">
        <v>2.0</v>
      </c>
      <c r="I297" s="55" t="s">
        <v>143</v>
      </c>
      <c r="J297" s="3" t="s">
        <v>144</v>
      </c>
      <c r="K297" s="3" t="s">
        <v>53</v>
      </c>
      <c r="L297" s="39">
        <v>132.0</v>
      </c>
      <c r="M297" s="4">
        <v>1.0</v>
      </c>
      <c r="N297" s="3" t="s">
        <v>502</v>
      </c>
      <c r="O297" s="3" t="s">
        <v>55</v>
      </c>
      <c r="P297" s="3" t="s">
        <v>682</v>
      </c>
      <c r="Q297" s="3" t="s">
        <v>55</v>
      </c>
      <c r="R297" s="3" t="s">
        <v>683</v>
      </c>
      <c r="S297" s="3">
        <v>1.0</v>
      </c>
      <c r="T297" s="3"/>
      <c r="U297" s="4"/>
      <c r="V297" s="7"/>
      <c r="W297" s="7"/>
      <c r="X297" s="7"/>
      <c r="Y297" s="7"/>
      <c r="Z297" s="7"/>
      <c r="AA297" s="7"/>
      <c r="AB297" s="7"/>
      <c r="AC297" s="7"/>
      <c r="AD297" s="7"/>
      <c r="AE297" s="7"/>
    </row>
    <row r="298" ht="15.75" customHeight="1">
      <c r="A298" s="29">
        <v>267.0</v>
      </c>
      <c r="B298" s="53" t="str">
        <f t="array" ref="B298">INDEX(Quadrat.Details!D:D, MATCH(1,(F298=Quadrat.Details!B:B)*(G298=Quadrat.Details!G:G)*(H298=Quadrat.Details!I:I),0))</f>
        <v>AS</v>
      </c>
      <c r="C298" s="3" t="s">
        <v>72</v>
      </c>
      <c r="D298" s="3" t="s">
        <v>561</v>
      </c>
      <c r="E298" s="40">
        <v>42213.0</v>
      </c>
      <c r="F298" s="54">
        <v>2015.0</v>
      </c>
      <c r="G298" s="3" t="s">
        <v>423</v>
      </c>
      <c r="H298" s="3">
        <v>2.0</v>
      </c>
      <c r="I298" s="55" t="s">
        <v>305</v>
      </c>
      <c r="J298" s="3" t="s">
        <v>306</v>
      </c>
      <c r="K298" s="3" t="s">
        <v>74</v>
      </c>
      <c r="L298" s="39">
        <v>26.0</v>
      </c>
      <c r="M298" s="4">
        <v>1.0</v>
      </c>
      <c r="N298" s="3" t="s">
        <v>502</v>
      </c>
      <c r="O298" s="3" t="s">
        <v>55</v>
      </c>
      <c r="P298" s="3" t="s">
        <v>682</v>
      </c>
      <c r="Q298" s="3" t="s">
        <v>55</v>
      </c>
      <c r="R298" s="3" t="s">
        <v>683</v>
      </c>
      <c r="S298" s="3">
        <v>1.0</v>
      </c>
      <c r="T298" s="3"/>
      <c r="U298" s="4"/>
      <c r="V298" s="7"/>
      <c r="W298" s="7"/>
      <c r="X298" s="7"/>
      <c r="Y298" s="7"/>
      <c r="Z298" s="7"/>
      <c r="AA298" s="7"/>
      <c r="AB298" s="7"/>
      <c r="AC298" s="7"/>
      <c r="AD298" s="7"/>
      <c r="AE298" s="7"/>
    </row>
    <row r="299" ht="15.75" customHeight="1">
      <c r="A299" s="29">
        <v>268.0</v>
      </c>
      <c r="B299" s="53" t="str">
        <f t="array" ref="B299">INDEX(Quadrat.Details!D:D, MATCH(1,(F299=Quadrat.Details!B:B)*(G299=Quadrat.Details!G:G)*(H299=Quadrat.Details!I:I),0))</f>
        <v>AS</v>
      </c>
      <c r="C299" s="3" t="s">
        <v>72</v>
      </c>
      <c r="D299" s="3" t="s">
        <v>561</v>
      </c>
      <c r="E299" s="40">
        <v>42213.0</v>
      </c>
      <c r="F299" s="54">
        <v>2015.0</v>
      </c>
      <c r="G299" s="3" t="s">
        <v>433</v>
      </c>
      <c r="H299" s="3">
        <v>1.0</v>
      </c>
      <c r="I299" s="58" t="s">
        <v>189</v>
      </c>
      <c r="J299" s="8" t="s">
        <v>190</v>
      </c>
      <c r="K299" s="3" t="s">
        <v>74</v>
      </c>
      <c r="L299" s="39">
        <v>11.0</v>
      </c>
      <c r="M299" s="4">
        <v>1.0</v>
      </c>
      <c r="N299" s="3" t="s">
        <v>502</v>
      </c>
      <c r="O299" s="3" t="s">
        <v>55</v>
      </c>
      <c r="P299" s="3" t="s">
        <v>682</v>
      </c>
      <c r="Q299" s="3" t="s">
        <v>55</v>
      </c>
      <c r="R299" s="3" t="s">
        <v>683</v>
      </c>
      <c r="S299" s="3">
        <v>1.0</v>
      </c>
      <c r="T299" s="3"/>
      <c r="U299" s="4"/>
      <c r="V299" s="7"/>
      <c r="W299" s="7"/>
      <c r="X299" s="7"/>
      <c r="Y299" s="7"/>
      <c r="Z299" s="7"/>
      <c r="AA299" s="7"/>
      <c r="AB299" s="7"/>
      <c r="AC299" s="7"/>
      <c r="AD299" s="7"/>
      <c r="AE299" s="7"/>
    </row>
    <row r="300" ht="15.75" customHeight="1">
      <c r="A300" s="29">
        <v>271.0</v>
      </c>
      <c r="B300" s="53" t="str">
        <f t="array" ref="B300">INDEX(Quadrat.Details!D:D, MATCH(1,(F300=Quadrat.Details!B:B)*(G300=Quadrat.Details!G:G)*(H300=Quadrat.Details!I:I),0))</f>
        <v>AS</v>
      </c>
      <c r="C300" s="3" t="s">
        <v>72</v>
      </c>
      <c r="D300" s="3" t="s">
        <v>561</v>
      </c>
      <c r="E300" s="40">
        <v>42213.0</v>
      </c>
      <c r="F300" s="54">
        <v>2015.0</v>
      </c>
      <c r="G300" s="3" t="s">
        <v>434</v>
      </c>
      <c r="H300" s="3">
        <v>1.0</v>
      </c>
      <c r="I300" s="55" t="s">
        <v>305</v>
      </c>
      <c r="J300" s="3" t="s">
        <v>306</v>
      </c>
      <c r="K300" s="3" t="s">
        <v>74</v>
      </c>
      <c r="L300" s="39">
        <v>35.0</v>
      </c>
      <c r="M300" s="4">
        <v>1.0</v>
      </c>
      <c r="N300" s="3" t="s">
        <v>502</v>
      </c>
      <c r="O300" s="3" t="s">
        <v>55</v>
      </c>
      <c r="P300" s="3" t="s">
        <v>682</v>
      </c>
      <c r="Q300" s="3" t="s">
        <v>55</v>
      </c>
      <c r="R300" s="3" t="s">
        <v>683</v>
      </c>
      <c r="S300" s="3">
        <v>1.0</v>
      </c>
      <c r="T300" s="3"/>
      <c r="U300" s="4"/>
      <c r="V300" s="7"/>
      <c r="W300" s="7"/>
      <c r="X300" s="7"/>
      <c r="Y300" s="7"/>
      <c r="Z300" s="7"/>
      <c r="AA300" s="7"/>
      <c r="AB300" s="7"/>
      <c r="AC300" s="7"/>
      <c r="AD300" s="7"/>
      <c r="AE300" s="7"/>
    </row>
    <row r="301" ht="15.75" customHeight="1">
      <c r="A301" s="29">
        <v>272.0</v>
      </c>
      <c r="B301" s="53" t="str">
        <f t="array" ref="B301">INDEX(Quadrat.Details!D:D, MATCH(1,(F301=Quadrat.Details!B:B)*(G301=Quadrat.Details!G:G)*(H301=Quadrat.Details!I:I),0))</f>
        <v>AS</v>
      </c>
      <c r="C301" s="3" t="s">
        <v>72</v>
      </c>
      <c r="D301" s="3" t="s">
        <v>561</v>
      </c>
      <c r="E301" s="40">
        <v>42213.0</v>
      </c>
      <c r="F301" s="54">
        <v>2015.0</v>
      </c>
      <c r="G301" s="3" t="s">
        <v>434</v>
      </c>
      <c r="H301" s="3">
        <v>1.0</v>
      </c>
      <c r="I301" s="55" t="s">
        <v>105</v>
      </c>
      <c r="J301" s="3" t="s">
        <v>106</v>
      </c>
      <c r="K301" s="3" t="s">
        <v>74</v>
      </c>
      <c r="L301" s="39">
        <v>22.0</v>
      </c>
      <c r="M301" s="4">
        <v>1.0</v>
      </c>
      <c r="N301" s="3" t="s">
        <v>502</v>
      </c>
      <c r="O301" s="3" t="s">
        <v>55</v>
      </c>
      <c r="P301" s="3" t="s">
        <v>682</v>
      </c>
      <c r="Q301" s="3" t="s">
        <v>55</v>
      </c>
      <c r="R301" s="3" t="s">
        <v>683</v>
      </c>
      <c r="S301" s="3">
        <v>1.0</v>
      </c>
      <c r="T301" s="3"/>
      <c r="U301" s="4"/>
      <c r="V301" s="7"/>
      <c r="W301" s="7"/>
      <c r="X301" s="7"/>
      <c r="Y301" s="7"/>
      <c r="Z301" s="7"/>
      <c r="AA301" s="7"/>
      <c r="AB301" s="7"/>
      <c r="AC301" s="7"/>
      <c r="AD301" s="7"/>
      <c r="AE301" s="7"/>
    </row>
    <row r="302" ht="15.75" customHeight="1">
      <c r="A302" s="29">
        <v>273.0</v>
      </c>
      <c r="B302" s="53" t="str">
        <f t="array" ref="B302">INDEX(Quadrat.Details!D:D, MATCH(1,(F302=Quadrat.Details!B:B)*(G302=Quadrat.Details!G:G)*(H302=Quadrat.Details!I:I),0))</f>
        <v>AS</v>
      </c>
      <c r="C302" s="3" t="s">
        <v>72</v>
      </c>
      <c r="D302" s="3" t="s">
        <v>561</v>
      </c>
      <c r="E302" s="40">
        <v>42213.0</v>
      </c>
      <c r="F302" s="54">
        <v>2015.0</v>
      </c>
      <c r="G302" s="3" t="s">
        <v>434</v>
      </c>
      <c r="H302" s="3">
        <v>1.0</v>
      </c>
      <c r="I302" s="55" t="s">
        <v>328</v>
      </c>
      <c r="J302" s="3" t="s">
        <v>329</v>
      </c>
      <c r="K302" s="3" t="s">
        <v>74</v>
      </c>
      <c r="L302" s="39">
        <v>12.0</v>
      </c>
      <c r="M302" s="4">
        <v>1.0</v>
      </c>
      <c r="N302" s="3" t="s">
        <v>502</v>
      </c>
      <c r="O302" s="3" t="s">
        <v>55</v>
      </c>
      <c r="P302" s="3" t="s">
        <v>682</v>
      </c>
      <c r="Q302" s="3" t="s">
        <v>55</v>
      </c>
      <c r="R302" s="3" t="s">
        <v>683</v>
      </c>
      <c r="S302" s="3">
        <v>1.0</v>
      </c>
      <c r="T302" s="3"/>
      <c r="U302" s="4"/>
      <c r="V302" s="7"/>
      <c r="W302" s="7"/>
      <c r="X302" s="7"/>
      <c r="Y302" s="7"/>
      <c r="Z302" s="7"/>
      <c r="AA302" s="7"/>
      <c r="AB302" s="7"/>
      <c r="AC302" s="7"/>
      <c r="AD302" s="7"/>
      <c r="AE302" s="7"/>
    </row>
    <row r="303" ht="15.75" customHeight="1">
      <c r="A303" s="29">
        <v>274.0</v>
      </c>
      <c r="B303" s="53" t="str">
        <f t="array" ref="B303">INDEX(Quadrat.Details!D:D, MATCH(1,(F303=Quadrat.Details!B:B)*(G303=Quadrat.Details!G:G)*(H303=Quadrat.Details!I:I),0))</f>
        <v>AS</v>
      </c>
      <c r="C303" s="3" t="s">
        <v>72</v>
      </c>
      <c r="D303" s="3" t="s">
        <v>561</v>
      </c>
      <c r="E303" s="40">
        <v>42213.0</v>
      </c>
      <c r="F303" s="54">
        <v>2015.0</v>
      </c>
      <c r="G303" s="3" t="s">
        <v>434</v>
      </c>
      <c r="H303" s="3">
        <v>1.0</v>
      </c>
      <c r="I303" s="55" t="s">
        <v>328</v>
      </c>
      <c r="J303" s="3" t="s">
        <v>329</v>
      </c>
      <c r="K303" s="3" t="s">
        <v>74</v>
      </c>
      <c r="L303" s="39">
        <v>16.0</v>
      </c>
      <c r="M303" s="4">
        <v>1.0</v>
      </c>
      <c r="N303" s="3" t="s">
        <v>502</v>
      </c>
      <c r="O303" s="3" t="s">
        <v>55</v>
      </c>
      <c r="P303" s="3" t="s">
        <v>682</v>
      </c>
      <c r="Q303" s="3" t="s">
        <v>55</v>
      </c>
      <c r="R303" s="3" t="s">
        <v>683</v>
      </c>
      <c r="S303" s="3">
        <v>1.0</v>
      </c>
      <c r="T303" s="3"/>
      <c r="U303" s="4"/>
      <c r="V303" s="7"/>
      <c r="W303" s="7"/>
      <c r="X303" s="7"/>
      <c r="Y303" s="7"/>
      <c r="Z303" s="7"/>
      <c r="AA303" s="7"/>
      <c r="AB303" s="7"/>
      <c r="AC303" s="7"/>
      <c r="AD303" s="7"/>
      <c r="AE303" s="7"/>
    </row>
    <row r="304" ht="15.75" customHeight="1">
      <c r="A304" s="29">
        <v>275.0</v>
      </c>
      <c r="B304" s="53" t="str">
        <f t="array" ref="B304">INDEX(Quadrat.Details!D:D, MATCH(1,(F304=Quadrat.Details!B:B)*(G304=Quadrat.Details!G:G)*(H304=Quadrat.Details!I:I),0))</f>
        <v>AS</v>
      </c>
      <c r="C304" s="3" t="s">
        <v>72</v>
      </c>
      <c r="D304" s="3" t="s">
        <v>561</v>
      </c>
      <c r="E304" s="40">
        <v>42213.0</v>
      </c>
      <c r="F304" s="54">
        <v>2015.0</v>
      </c>
      <c r="G304" s="3" t="s">
        <v>434</v>
      </c>
      <c r="H304" s="3">
        <v>1.0</v>
      </c>
      <c r="I304" s="55" t="s">
        <v>328</v>
      </c>
      <c r="J304" s="3" t="s">
        <v>329</v>
      </c>
      <c r="K304" s="3" t="s">
        <v>74</v>
      </c>
      <c r="L304" s="39">
        <v>17.0</v>
      </c>
      <c r="M304" s="4">
        <v>1.0</v>
      </c>
      <c r="N304" s="3" t="s">
        <v>502</v>
      </c>
      <c r="O304" s="3" t="s">
        <v>55</v>
      </c>
      <c r="P304" s="3" t="s">
        <v>682</v>
      </c>
      <c r="Q304" s="3" t="s">
        <v>55</v>
      </c>
      <c r="R304" s="3" t="s">
        <v>683</v>
      </c>
      <c r="S304" s="3">
        <v>1.0</v>
      </c>
      <c r="T304" s="3"/>
      <c r="U304" s="4"/>
      <c r="V304" s="7"/>
      <c r="W304" s="7"/>
      <c r="X304" s="7"/>
      <c r="Y304" s="7"/>
      <c r="Z304" s="7"/>
      <c r="AA304" s="7"/>
      <c r="AB304" s="7"/>
      <c r="AC304" s="7"/>
      <c r="AD304" s="7"/>
      <c r="AE304" s="7"/>
    </row>
    <row r="305" ht="15.75" customHeight="1">
      <c r="A305" s="29">
        <v>277.0</v>
      </c>
      <c r="B305" s="53" t="str">
        <f t="array" ref="B305">INDEX(Quadrat.Details!D:D, MATCH(1,(F305=Quadrat.Details!B:B)*(G305=Quadrat.Details!G:G)*(H305=Quadrat.Details!I:I),0))</f>
        <v>AS</v>
      </c>
      <c r="C305" s="3" t="s">
        <v>72</v>
      </c>
      <c r="D305" s="3" t="s">
        <v>561</v>
      </c>
      <c r="E305" s="40">
        <v>42213.0</v>
      </c>
      <c r="F305" s="54">
        <v>2015.0</v>
      </c>
      <c r="G305" s="3" t="s">
        <v>434</v>
      </c>
      <c r="H305" s="3">
        <v>1.0</v>
      </c>
      <c r="I305" s="55" t="s">
        <v>305</v>
      </c>
      <c r="J305" s="3" t="s">
        <v>306</v>
      </c>
      <c r="K305" s="3" t="s">
        <v>74</v>
      </c>
      <c r="L305" s="39">
        <v>81.0</v>
      </c>
      <c r="M305" s="4">
        <v>1.0</v>
      </c>
      <c r="N305" s="3" t="s">
        <v>502</v>
      </c>
      <c r="O305" s="3" t="s">
        <v>55</v>
      </c>
      <c r="P305" s="3" t="s">
        <v>682</v>
      </c>
      <c r="Q305" s="3" t="s">
        <v>55</v>
      </c>
      <c r="R305" s="3" t="s">
        <v>683</v>
      </c>
      <c r="S305" s="3">
        <v>1.0</v>
      </c>
      <c r="T305" s="3"/>
      <c r="U305" s="4"/>
      <c r="V305" s="7"/>
      <c r="W305" s="7"/>
      <c r="X305" s="7"/>
      <c r="Y305" s="7"/>
      <c r="Z305" s="7"/>
      <c r="AA305" s="7"/>
      <c r="AB305" s="7"/>
      <c r="AC305" s="7"/>
      <c r="AD305" s="7"/>
      <c r="AE305" s="7"/>
    </row>
    <row r="306" ht="15.75" customHeight="1">
      <c r="A306" s="29">
        <v>278.0</v>
      </c>
      <c r="B306" s="53" t="str">
        <f t="array" ref="B306">INDEX(Quadrat.Details!D:D, MATCH(1,(F306=Quadrat.Details!B:B)*(G306=Quadrat.Details!G:G)*(H306=Quadrat.Details!I:I),0))</f>
        <v>AS</v>
      </c>
      <c r="C306" s="3" t="s">
        <v>72</v>
      </c>
      <c r="D306" s="3" t="s">
        <v>561</v>
      </c>
      <c r="E306" s="40">
        <v>42213.0</v>
      </c>
      <c r="F306" s="54">
        <v>2015.0</v>
      </c>
      <c r="G306" s="3" t="s">
        <v>434</v>
      </c>
      <c r="H306" s="3">
        <v>1.0</v>
      </c>
      <c r="I306" s="55" t="s">
        <v>305</v>
      </c>
      <c r="J306" s="3" t="s">
        <v>306</v>
      </c>
      <c r="K306" s="3" t="s">
        <v>74</v>
      </c>
      <c r="L306" s="39">
        <v>69.0</v>
      </c>
      <c r="M306" s="4">
        <v>1.0</v>
      </c>
      <c r="N306" s="3" t="s">
        <v>502</v>
      </c>
      <c r="O306" s="3" t="s">
        <v>55</v>
      </c>
      <c r="P306" s="3" t="s">
        <v>682</v>
      </c>
      <c r="Q306" s="3" t="s">
        <v>55</v>
      </c>
      <c r="R306" s="3" t="s">
        <v>683</v>
      </c>
      <c r="S306" s="3">
        <v>1.0</v>
      </c>
      <c r="T306" s="3"/>
      <c r="U306" s="4"/>
      <c r="V306" s="7"/>
      <c r="W306" s="7"/>
      <c r="X306" s="7"/>
      <c r="Y306" s="7"/>
      <c r="Z306" s="7"/>
      <c r="AA306" s="7"/>
      <c r="AB306" s="7"/>
      <c r="AC306" s="7"/>
      <c r="AD306" s="7"/>
      <c r="AE306" s="7"/>
    </row>
    <row r="307" ht="15.75" customHeight="1">
      <c r="A307" s="29">
        <v>280.0</v>
      </c>
      <c r="B307" s="53" t="str">
        <f t="array" ref="B307">INDEX(Quadrat.Details!D:D, MATCH(1,(F307=Quadrat.Details!B:B)*(G307=Quadrat.Details!G:G)*(H307=Quadrat.Details!I:I),0))</f>
        <v>AS</v>
      </c>
      <c r="C307" s="3" t="s">
        <v>72</v>
      </c>
      <c r="D307" s="3" t="s">
        <v>561</v>
      </c>
      <c r="E307" s="40">
        <v>42213.0</v>
      </c>
      <c r="F307" s="54">
        <v>2015.0</v>
      </c>
      <c r="G307" s="3" t="s">
        <v>434</v>
      </c>
      <c r="H307" s="3">
        <v>1.0</v>
      </c>
      <c r="I307" s="55" t="s">
        <v>113</v>
      </c>
      <c r="J307" s="3" t="s">
        <v>114</v>
      </c>
      <c r="K307" s="3" t="s">
        <v>74</v>
      </c>
      <c r="L307" s="39">
        <v>10.0</v>
      </c>
      <c r="M307" s="4">
        <v>1.0</v>
      </c>
      <c r="N307" s="3" t="s">
        <v>502</v>
      </c>
      <c r="O307" s="3" t="s">
        <v>55</v>
      </c>
      <c r="P307" s="3" t="s">
        <v>682</v>
      </c>
      <c r="Q307" s="3" t="s">
        <v>55</v>
      </c>
      <c r="R307" s="3" t="s">
        <v>683</v>
      </c>
      <c r="S307" s="3">
        <v>1.0</v>
      </c>
      <c r="T307" s="3"/>
      <c r="U307" s="4"/>
      <c r="V307" s="7"/>
      <c r="W307" s="7"/>
      <c r="X307" s="7"/>
      <c r="Y307" s="7"/>
      <c r="Z307" s="7"/>
      <c r="AA307" s="7"/>
      <c r="AB307" s="7"/>
      <c r="AC307" s="7"/>
      <c r="AD307" s="7"/>
      <c r="AE307" s="7"/>
    </row>
    <row r="308" ht="15.75" customHeight="1">
      <c r="A308" s="29">
        <v>281.0</v>
      </c>
      <c r="B308" s="53" t="str">
        <f t="array" ref="B308">INDEX(Quadrat.Details!D:D, MATCH(1,(F308=Quadrat.Details!B:B)*(G308=Quadrat.Details!G:G)*(H308=Quadrat.Details!I:I),0))</f>
        <v>AS</v>
      </c>
      <c r="C308" s="3" t="s">
        <v>72</v>
      </c>
      <c r="D308" s="3" t="s">
        <v>561</v>
      </c>
      <c r="E308" s="40">
        <v>42213.0</v>
      </c>
      <c r="F308" s="54">
        <v>2015.0</v>
      </c>
      <c r="G308" s="3" t="s">
        <v>434</v>
      </c>
      <c r="H308" s="3">
        <v>1.0</v>
      </c>
      <c r="I308" s="55" t="s">
        <v>113</v>
      </c>
      <c r="J308" s="3" t="s">
        <v>114</v>
      </c>
      <c r="K308" s="3" t="s">
        <v>74</v>
      </c>
      <c r="L308" s="39">
        <v>12.0</v>
      </c>
      <c r="M308" s="4">
        <v>1.0</v>
      </c>
      <c r="N308" s="3" t="s">
        <v>502</v>
      </c>
      <c r="O308" s="3" t="s">
        <v>55</v>
      </c>
      <c r="P308" s="3" t="s">
        <v>682</v>
      </c>
      <c r="Q308" s="3" t="s">
        <v>55</v>
      </c>
      <c r="R308" s="3" t="s">
        <v>683</v>
      </c>
      <c r="S308" s="3">
        <v>1.0</v>
      </c>
      <c r="T308" s="3"/>
      <c r="U308" s="4"/>
      <c r="V308" s="7"/>
      <c r="W308" s="7"/>
      <c r="X308" s="7"/>
      <c r="Y308" s="7"/>
      <c r="Z308" s="7"/>
      <c r="AA308" s="7"/>
      <c r="AB308" s="7"/>
      <c r="AC308" s="7"/>
      <c r="AD308" s="7"/>
      <c r="AE308" s="7"/>
    </row>
    <row r="309" ht="15.75" customHeight="1">
      <c r="A309" s="29">
        <v>282.0</v>
      </c>
      <c r="B309" s="53" t="str">
        <f t="array" ref="B309">INDEX(Quadrat.Details!D:D, MATCH(1,(F309=Quadrat.Details!B:B)*(G309=Quadrat.Details!G:G)*(H309=Quadrat.Details!I:I),0))</f>
        <v>AS</v>
      </c>
      <c r="C309" s="3" t="s">
        <v>72</v>
      </c>
      <c r="D309" s="3" t="s">
        <v>561</v>
      </c>
      <c r="E309" s="40">
        <v>42213.0</v>
      </c>
      <c r="F309" s="54">
        <v>2015.0</v>
      </c>
      <c r="G309" s="3" t="s">
        <v>434</v>
      </c>
      <c r="H309" s="3">
        <v>1.0</v>
      </c>
      <c r="I309" s="55" t="s">
        <v>113</v>
      </c>
      <c r="J309" s="3" t="s">
        <v>114</v>
      </c>
      <c r="K309" s="3" t="s">
        <v>74</v>
      </c>
      <c r="L309" s="39">
        <v>14.0</v>
      </c>
      <c r="M309" s="4">
        <v>1.0</v>
      </c>
      <c r="N309" s="3" t="s">
        <v>502</v>
      </c>
      <c r="O309" s="3" t="s">
        <v>55</v>
      </c>
      <c r="P309" s="3" t="s">
        <v>682</v>
      </c>
      <c r="Q309" s="3" t="s">
        <v>55</v>
      </c>
      <c r="R309" s="3" t="s">
        <v>683</v>
      </c>
      <c r="S309" s="3">
        <v>1.0</v>
      </c>
      <c r="T309" s="3"/>
      <c r="U309" s="4"/>
      <c r="V309" s="7"/>
      <c r="W309" s="7"/>
      <c r="X309" s="7"/>
      <c r="Y309" s="7"/>
      <c r="Z309" s="7"/>
      <c r="AA309" s="7"/>
      <c r="AB309" s="7"/>
      <c r="AC309" s="7"/>
      <c r="AD309" s="7"/>
      <c r="AE309" s="7"/>
    </row>
    <row r="310" ht="15.75" customHeight="1">
      <c r="A310" s="29">
        <v>283.0</v>
      </c>
      <c r="B310" s="53" t="str">
        <f t="array" ref="B310">INDEX(Quadrat.Details!D:D, MATCH(1,(F310=Quadrat.Details!B:B)*(G310=Quadrat.Details!G:G)*(H310=Quadrat.Details!I:I),0))</f>
        <v>AS</v>
      </c>
      <c r="C310" s="3" t="s">
        <v>72</v>
      </c>
      <c r="D310" s="3" t="s">
        <v>561</v>
      </c>
      <c r="E310" s="40">
        <v>42213.0</v>
      </c>
      <c r="F310" s="54">
        <v>2015.0</v>
      </c>
      <c r="G310" s="3" t="s">
        <v>434</v>
      </c>
      <c r="H310" s="3">
        <v>1.0</v>
      </c>
      <c r="I310" s="55" t="s">
        <v>328</v>
      </c>
      <c r="J310" s="3" t="s">
        <v>329</v>
      </c>
      <c r="K310" s="3" t="s">
        <v>74</v>
      </c>
      <c r="L310" s="39">
        <v>17.0</v>
      </c>
      <c r="M310" s="4">
        <v>1.0</v>
      </c>
      <c r="N310" s="3" t="s">
        <v>502</v>
      </c>
      <c r="O310" s="3" t="s">
        <v>55</v>
      </c>
      <c r="P310" s="3" t="s">
        <v>682</v>
      </c>
      <c r="Q310" s="3" t="s">
        <v>55</v>
      </c>
      <c r="R310" s="3" t="s">
        <v>683</v>
      </c>
      <c r="S310" s="3">
        <v>1.0</v>
      </c>
      <c r="T310" s="3"/>
      <c r="U310" s="4"/>
      <c r="V310" s="7"/>
      <c r="W310" s="7"/>
      <c r="X310" s="7"/>
      <c r="Y310" s="7"/>
      <c r="Z310" s="7"/>
      <c r="AA310" s="7"/>
      <c r="AB310" s="7"/>
      <c r="AC310" s="7"/>
      <c r="AD310" s="7"/>
      <c r="AE310" s="7"/>
    </row>
    <row r="311" ht="15.75" customHeight="1">
      <c r="A311" s="29">
        <v>284.0</v>
      </c>
      <c r="B311" s="53" t="str">
        <f t="array" ref="B311">INDEX(Quadrat.Details!D:D, MATCH(1,(F311=Quadrat.Details!B:B)*(G311=Quadrat.Details!G:G)*(H311=Quadrat.Details!I:I),0))</f>
        <v>AS</v>
      </c>
      <c r="C311" s="3" t="s">
        <v>72</v>
      </c>
      <c r="D311" s="3" t="s">
        <v>561</v>
      </c>
      <c r="E311" s="40">
        <v>42213.0</v>
      </c>
      <c r="F311" s="54">
        <v>2015.0</v>
      </c>
      <c r="G311" s="3" t="s">
        <v>434</v>
      </c>
      <c r="H311" s="3">
        <v>2.0</v>
      </c>
      <c r="I311" s="55" t="s">
        <v>248</v>
      </c>
      <c r="J311" s="3" t="s">
        <v>249</v>
      </c>
      <c r="K311" s="3" t="s">
        <v>80</v>
      </c>
      <c r="L311" s="39">
        <v>46.0</v>
      </c>
      <c r="M311" s="4">
        <v>1.0</v>
      </c>
      <c r="N311" s="3" t="s">
        <v>502</v>
      </c>
      <c r="O311" s="3" t="s">
        <v>55</v>
      </c>
      <c r="P311" s="3" t="s">
        <v>682</v>
      </c>
      <c r="Q311" s="3" t="s">
        <v>55</v>
      </c>
      <c r="R311" s="3" t="s">
        <v>683</v>
      </c>
      <c r="S311" s="3">
        <v>1.0</v>
      </c>
      <c r="T311" s="3"/>
      <c r="U311" s="4"/>
      <c r="V311" s="7"/>
      <c r="W311" s="7"/>
      <c r="X311" s="7"/>
      <c r="Y311" s="7"/>
      <c r="Z311" s="7"/>
      <c r="AA311" s="7"/>
      <c r="AB311" s="7"/>
      <c r="AC311" s="7"/>
      <c r="AD311" s="7"/>
      <c r="AE311" s="7"/>
    </row>
    <row r="312" ht="15.75" customHeight="1">
      <c r="A312" s="29">
        <v>285.0</v>
      </c>
      <c r="B312" s="53" t="str">
        <f t="array" ref="B312">INDEX(Quadrat.Details!D:D, MATCH(1,(F312=Quadrat.Details!B:B)*(G312=Quadrat.Details!G:G)*(H312=Quadrat.Details!I:I),0))</f>
        <v>AS</v>
      </c>
      <c r="C312" s="3" t="s">
        <v>72</v>
      </c>
      <c r="D312" s="3" t="s">
        <v>561</v>
      </c>
      <c r="E312" s="40">
        <v>42213.0</v>
      </c>
      <c r="F312" s="54">
        <v>2015.0</v>
      </c>
      <c r="G312" s="3" t="s">
        <v>434</v>
      </c>
      <c r="H312" s="3">
        <v>2.0</v>
      </c>
      <c r="I312" s="55" t="s">
        <v>314</v>
      </c>
      <c r="J312" s="3" t="s">
        <v>315</v>
      </c>
      <c r="K312" s="3" t="s">
        <v>57</v>
      </c>
      <c r="L312" s="39">
        <v>18.0</v>
      </c>
      <c r="M312" s="4">
        <v>1.0</v>
      </c>
      <c r="N312" s="3" t="s">
        <v>502</v>
      </c>
      <c r="O312" s="3" t="s">
        <v>55</v>
      </c>
      <c r="P312" s="3" t="s">
        <v>682</v>
      </c>
      <c r="Q312" s="3" t="s">
        <v>123</v>
      </c>
      <c r="R312" s="3" t="s">
        <v>683</v>
      </c>
      <c r="S312" s="3">
        <v>1.0</v>
      </c>
      <c r="T312" s="3"/>
      <c r="U312" s="4"/>
      <c r="V312" s="7"/>
      <c r="W312" s="7"/>
      <c r="X312" s="7"/>
      <c r="Y312" s="7"/>
      <c r="Z312" s="7"/>
      <c r="AA312" s="7"/>
      <c r="AB312" s="7"/>
      <c r="AC312" s="7"/>
      <c r="AD312" s="7"/>
      <c r="AE312" s="7"/>
    </row>
    <row r="313" ht="15.75" customHeight="1">
      <c r="A313" s="29">
        <v>286.0</v>
      </c>
      <c r="B313" s="53" t="str">
        <f t="array" ref="B313">INDEX(Quadrat.Details!D:D, MATCH(1,(F313=Quadrat.Details!B:B)*(G313=Quadrat.Details!G:G)*(H313=Quadrat.Details!I:I),0))</f>
        <v>AS</v>
      </c>
      <c r="C313" s="3" t="s">
        <v>72</v>
      </c>
      <c r="D313" s="3" t="s">
        <v>561</v>
      </c>
      <c r="E313" s="40">
        <v>42213.0</v>
      </c>
      <c r="F313" s="54">
        <v>2015.0</v>
      </c>
      <c r="G313" s="3" t="s">
        <v>434</v>
      </c>
      <c r="H313" s="3">
        <v>2.0</v>
      </c>
      <c r="I313" s="55" t="s">
        <v>314</v>
      </c>
      <c r="J313" s="3" t="s">
        <v>315</v>
      </c>
      <c r="K313" s="3" t="s">
        <v>57</v>
      </c>
      <c r="L313" s="39">
        <v>13.0</v>
      </c>
      <c r="M313" s="4">
        <v>1.0</v>
      </c>
      <c r="N313" s="3" t="s">
        <v>502</v>
      </c>
      <c r="O313" s="3" t="s">
        <v>55</v>
      </c>
      <c r="P313" s="3" t="s">
        <v>682</v>
      </c>
      <c r="Q313" s="3" t="s">
        <v>123</v>
      </c>
      <c r="R313" s="3" t="s">
        <v>683</v>
      </c>
      <c r="S313" s="3">
        <v>1.0</v>
      </c>
      <c r="T313" s="3"/>
      <c r="U313" s="4"/>
      <c r="V313" s="7"/>
      <c r="W313" s="7"/>
      <c r="X313" s="7"/>
      <c r="Y313" s="7"/>
      <c r="Z313" s="7"/>
      <c r="AA313" s="7"/>
      <c r="AB313" s="7"/>
      <c r="AC313" s="7"/>
      <c r="AD313" s="7"/>
      <c r="AE313" s="7"/>
    </row>
    <row r="314" ht="15.75" customHeight="1">
      <c r="A314" s="29">
        <v>287.0</v>
      </c>
      <c r="B314" s="53" t="str">
        <f t="array" ref="B314">INDEX(Quadrat.Details!D:D, MATCH(1,(F314=Quadrat.Details!B:B)*(G314=Quadrat.Details!G:G)*(H314=Quadrat.Details!I:I),0))</f>
        <v>AS</v>
      </c>
      <c r="C314" s="3" t="s">
        <v>72</v>
      </c>
      <c r="D314" s="3" t="s">
        <v>561</v>
      </c>
      <c r="E314" s="40">
        <v>42213.0</v>
      </c>
      <c r="F314" s="54">
        <v>2015.0</v>
      </c>
      <c r="G314" s="3" t="s">
        <v>434</v>
      </c>
      <c r="H314" s="3">
        <v>2.0</v>
      </c>
      <c r="I314" s="55" t="s">
        <v>314</v>
      </c>
      <c r="J314" s="3" t="s">
        <v>315</v>
      </c>
      <c r="K314" s="3" t="s">
        <v>57</v>
      </c>
      <c r="L314" s="39">
        <v>17.0</v>
      </c>
      <c r="M314" s="4">
        <v>1.0</v>
      </c>
      <c r="N314" s="3" t="s">
        <v>502</v>
      </c>
      <c r="O314" s="3" t="s">
        <v>55</v>
      </c>
      <c r="P314" s="3" t="s">
        <v>682</v>
      </c>
      <c r="Q314" s="3" t="s">
        <v>123</v>
      </c>
      <c r="R314" s="3" t="s">
        <v>683</v>
      </c>
      <c r="S314" s="3">
        <v>1.0</v>
      </c>
      <c r="T314" s="3"/>
      <c r="U314" s="4"/>
      <c r="V314" s="7"/>
      <c r="W314" s="7"/>
      <c r="X314" s="7"/>
      <c r="Y314" s="7"/>
      <c r="Z314" s="7"/>
      <c r="AA314" s="7"/>
      <c r="AB314" s="7"/>
      <c r="AC314" s="7"/>
      <c r="AD314" s="7"/>
      <c r="AE314" s="7"/>
    </row>
    <row r="315" ht="15.75" customHeight="1">
      <c r="A315" s="29">
        <v>288.0</v>
      </c>
      <c r="B315" s="53" t="str">
        <f t="array" ref="B315">INDEX(Quadrat.Details!D:D, MATCH(1,(F315=Quadrat.Details!B:B)*(G315=Quadrat.Details!G:G)*(H315=Quadrat.Details!I:I),0))</f>
        <v>AS</v>
      </c>
      <c r="C315" s="3" t="s">
        <v>72</v>
      </c>
      <c r="D315" s="3" t="s">
        <v>561</v>
      </c>
      <c r="E315" s="40">
        <v>42213.0</v>
      </c>
      <c r="F315" s="54">
        <v>2015.0</v>
      </c>
      <c r="G315" s="3" t="s">
        <v>434</v>
      </c>
      <c r="H315" s="3">
        <v>2.0</v>
      </c>
      <c r="I315" s="55" t="s">
        <v>113</v>
      </c>
      <c r="J315" s="3" t="s">
        <v>114</v>
      </c>
      <c r="K315" s="3" t="s">
        <v>74</v>
      </c>
      <c r="L315" s="39">
        <v>20.0</v>
      </c>
      <c r="M315" s="4">
        <v>1.0</v>
      </c>
      <c r="N315" s="3" t="s">
        <v>502</v>
      </c>
      <c r="O315" s="3" t="s">
        <v>55</v>
      </c>
      <c r="P315" s="3" t="s">
        <v>682</v>
      </c>
      <c r="Q315" s="3" t="s">
        <v>55</v>
      </c>
      <c r="R315" s="3" t="s">
        <v>683</v>
      </c>
      <c r="S315" s="3">
        <v>1.0</v>
      </c>
      <c r="T315" s="3"/>
      <c r="U315" s="4"/>
      <c r="V315" s="7"/>
      <c r="W315" s="7"/>
      <c r="X315" s="7"/>
      <c r="Y315" s="7"/>
      <c r="Z315" s="7"/>
      <c r="AA315" s="7"/>
      <c r="AB315" s="7"/>
      <c r="AC315" s="7"/>
      <c r="AD315" s="7"/>
      <c r="AE315" s="7"/>
    </row>
    <row r="316" ht="15.75" customHeight="1">
      <c r="A316" s="29">
        <v>289.0</v>
      </c>
      <c r="B316" s="53" t="str">
        <f t="array" ref="B316">INDEX(Quadrat.Details!D:D, MATCH(1,(F316=Quadrat.Details!B:B)*(G316=Quadrat.Details!G:G)*(H316=Quadrat.Details!I:I),0))</f>
        <v>AS</v>
      </c>
      <c r="C316" s="3" t="s">
        <v>72</v>
      </c>
      <c r="D316" s="3" t="s">
        <v>561</v>
      </c>
      <c r="E316" s="40">
        <v>42213.0</v>
      </c>
      <c r="F316" s="54">
        <v>2015.0</v>
      </c>
      <c r="G316" s="3" t="s">
        <v>434</v>
      </c>
      <c r="H316" s="3">
        <v>2.0</v>
      </c>
      <c r="I316" s="55" t="s">
        <v>113</v>
      </c>
      <c r="J316" s="3" t="s">
        <v>114</v>
      </c>
      <c r="K316" s="3" t="s">
        <v>74</v>
      </c>
      <c r="L316" s="39">
        <v>12.0</v>
      </c>
      <c r="M316" s="4">
        <v>1.0</v>
      </c>
      <c r="N316" s="3" t="s">
        <v>502</v>
      </c>
      <c r="O316" s="3" t="s">
        <v>55</v>
      </c>
      <c r="P316" s="3" t="s">
        <v>682</v>
      </c>
      <c r="Q316" s="3" t="s">
        <v>55</v>
      </c>
      <c r="R316" s="3" t="s">
        <v>683</v>
      </c>
      <c r="S316" s="3">
        <v>1.0</v>
      </c>
      <c r="T316" s="3"/>
      <c r="U316" s="4"/>
      <c r="V316" s="7"/>
      <c r="W316" s="7"/>
      <c r="X316" s="7"/>
      <c r="Y316" s="7"/>
      <c r="Z316" s="7"/>
      <c r="AA316" s="7"/>
      <c r="AB316" s="7"/>
      <c r="AC316" s="7"/>
      <c r="AD316" s="7"/>
      <c r="AE316" s="7"/>
    </row>
    <row r="317" ht="15.75" customHeight="1">
      <c r="A317" s="29">
        <v>290.0</v>
      </c>
      <c r="B317" s="53" t="str">
        <f t="array" ref="B317">INDEX(Quadrat.Details!D:D, MATCH(1,(F317=Quadrat.Details!B:B)*(G317=Quadrat.Details!G:G)*(H317=Quadrat.Details!I:I),0))</f>
        <v>AS</v>
      </c>
      <c r="C317" s="3" t="s">
        <v>72</v>
      </c>
      <c r="D317" s="3" t="s">
        <v>561</v>
      </c>
      <c r="E317" s="40">
        <v>42213.0</v>
      </c>
      <c r="F317" s="54">
        <v>2015.0</v>
      </c>
      <c r="G317" s="3" t="s">
        <v>434</v>
      </c>
      <c r="H317" s="3">
        <v>2.0</v>
      </c>
      <c r="I317" s="55" t="s">
        <v>113</v>
      </c>
      <c r="J317" s="3" t="s">
        <v>114</v>
      </c>
      <c r="K317" s="3" t="s">
        <v>74</v>
      </c>
      <c r="L317" s="39">
        <v>11.0</v>
      </c>
      <c r="M317" s="4">
        <v>1.0</v>
      </c>
      <c r="N317" s="3" t="s">
        <v>502</v>
      </c>
      <c r="O317" s="3" t="s">
        <v>55</v>
      </c>
      <c r="P317" s="3" t="s">
        <v>682</v>
      </c>
      <c r="Q317" s="3" t="s">
        <v>55</v>
      </c>
      <c r="R317" s="3" t="s">
        <v>683</v>
      </c>
      <c r="S317" s="3">
        <v>1.0</v>
      </c>
      <c r="T317" s="3"/>
      <c r="U317" s="4"/>
      <c r="V317" s="7"/>
      <c r="W317" s="7"/>
      <c r="X317" s="7"/>
      <c r="Y317" s="7"/>
      <c r="Z317" s="7"/>
      <c r="AA317" s="7"/>
      <c r="AB317" s="7"/>
      <c r="AC317" s="7"/>
      <c r="AD317" s="7"/>
      <c r="AE317" s="7"/>
    </row>
    <row r="318" ht="15.75" customHeight="1">
      <c r="A318" s="29">
        <v>291.0</v>
      </c>
      <c r="B318" s="53" t="str">
        <f t="array" ref="B318">INDEX(Quadrat.Details!D:D, MATCH(1,(F318=Quadrat.Details!B:B)*(G318=Quadrat.Details!G:G)*(H318=Quadrat.Details!I:I),0))</f>
        <v>AS</v>
      </c>
      <c r="C318" s="3" t="s">
        <v>72</v>
      </c>
      <c r="D318" s="3" t="s">
        <v>561</v>
      </c>
      <c r="E318" s="40">
        <v>42213.0</v>
      </c>
      <c r="F318" s="54">
        <v>2015.0</v>
      </c>
      <c r="G318" s="3" t="s">
        <v>434</v>
      </c>
      <c r="H318" s="3">
        <v>2.0</v>
      </c>
      <c r="I318" s="55" t="s">
        <v>113</v>
      </c>
      <c r="J318" s="3" t="s">
        <v>114</v>
      </c>
      <c r="K318" s="3" t="s">
        <v>74</v>
      </c>
      <c r="L318" s="39">
        <v>9.0</v>
      </c>
      <c r="M318" s="4">
        <v>1.0</v>
      </c>
      <c r="N318" s="3" t="s">
        <v>502</v>
      </c>
      <c r="O318" s="3" t="s">
        <v>55</v>
      </c>
      <c r="P318" s="3" t="s">
        <v>692</v>
      </c>
      <c r="Q318" s="3" t="s">
        <v>55</v>
      </c>
      <c r="R318" s="3" t="s">
        <v>683</v>
      </c>
      <c r="S318" s="3">
        <v>1.0</v>
      </c>
      <c r="T318" s="3"/>
      <c r="U318" s="4"/>
      <c r="V318" s="7"/>
      <c r="W318" s="7"/>
      <c r="X318" s="7"/>
      <c r="Y318" s="7"/>
      <c r="Z318" s="7"/>
      <c r="AA318" s="7"/>
      <c r="AB318" s="7"/>
      <c r="AC318" s="7"/>
      <c r="AD318" s="7"/>
      <c r="AE318" s="7"/>
    </row>
    <row r="319" ht="15.75" customHeight="1">
      <c r="A319" s="29">
        <v>292.0</v>
      </c>
      <c r="B319" s="53" t="str">
        <f t="array" ref="B319">INDEX(Quadrat.Details!D:D, MATCH(1,(F319=Quadrat.Details!B:B)*(G319=Quadrat.Details!G:G)*(H319=Quadrat.Details!I:I),0))</f>
        <v>AS</v>
      </c>
      <c r="C319" s="3" t="s">
        <v>72</v>
      </c>
      <c r="D319" s="3" t="s">
        <v>561</v>
      </c>
      <c r="E319" s="40">
        <v>42213.0</v>
      </c>
      <c r="F319" s="54">
        <v>2015.0</v>
      </c>
      <c r="G319" s="3" t="s">
        <v>434</v>
      </c>
      <c r="H319" s="3">
        <v>2.0</v>
      </c>
      <c r="I319" s="55" t="s">
        <v>113</v>
      </c>
      <c r="J319" s="3" t="s">
        <v>114</v>
      </c>
      <c r="K319" s="3" t="s">
        <v>74</v>
      </c>
      <c r="L319" s="39">
        <v>14.0</v>
      </c>
      <c r="M319" s="4">
        <v>1.0</v>
      </c>
      <c r="N319" s="3" t="s">
        <v>502</v>
      </c>
      <c r="O319" s="3" t="s">
        <v>55</v>
      </c>
      <c r="P319" s="3" t="s">
        <v>682</v>
      </c>
      <c r="Q319" s="3" t="s">
        <v>55</v>
      </c>
      <c r="R319" s="3" t="s">
        <v>683</v>
      </c>
      <c r="S319" s="3">
        <v>1.0</v>
      </c>
      <c r="T319" s="3"/>
      <c r="U319" s="4"/>
      <c r="V319" s="7"/>
      <c r="W319" s="7"/>
      <c r="X319" s="7"/>
      <c r="Y319" s="7"/>
      <c r="Z319" s="7"/>
      <c r="AA319" s="7"/>
      <c r="AB319" s="7"/>
      <c r="AC319" s="7"/>
      <c r="AD319" s="7"/>
      <c r="AE319" s="7"/>
    </row>
    <row r="320" ht="15.75" customHeight="1">
      <c r="A320" s="29">
        <v>293.0</v>
      </c>
      <c r="B320" s="53" t="str">
        <f t="array" ref="B320">INDEX(Quadrat.Details!D:D, MATCH(1,(F320=Quadrat.Details!B:B)*(G320=Quadrat.Details!G:G)*(H320=Quadrat.Details!I:I),0))</f>
        <v>AS</v>
      </c>
      <c r="C320" s="3" t="s">
        <v>72</v>
      </c>
      <c r="D320" s="3" t="s">
        <v>561</v>
      </c>
      <c r="E320" s="40">
        <v>42213.0</v>
      </c>
      <c r="F320" s="54">
        <v>2015.0</v>
      </c>
      <c r="G320" s="3" t="s">
        <v>434</v>
      </c>
      <c r="H320" s="3">
        <v>2.0</v>
      </c>
      <c r="I320" s="55" t="s">
        <v>113</v>
      </c>
      <c r="J320" s="3" t="s">
        <v>114</v>
      </c>
      <c r="K320" s="3" t="s">
        <v>74</v>
      </c>
      <c r="L320" s="39">
        <v>11.0</v>
      </c>
      <c r="M320" s="4">
        <v>1.0</v>
      </c>
      <c r="N320" s="3" t="s">
        <v>502</v>
      </c>
      <c r="O320" s="3" t="s">
        <v>55</v>
      </c>
      <c r="P320" s="3" t="s">
        <v>682</v>
      </c>
      <c r="Q320" s="3" t="s">
        <v>55</v>
      </c>
      <c r="R320" s="3" t="s">
        <v>683</v>
      </c>
      <c r="S320" s="3">
        <v>1.0</v>
      </c>
      <c r="T320" s="3"/>
      <c r="U320" s="4"/>
      <c r="V320" s="7"/>
      <c r="W320" s="7"/>
      <c r="X320" s="7"/>
      <c r="Y320" s="7"/>
      <c r="Z320" s="7"/>
      <c r="AA320" s="7"/>
      <c r="AB320" s="7"/>
      <c r="AC320" s="7"/>
      <c r="AD320" s="7"/>
      <c r="AE320" s="7"/>
    </row>
    <row r="321" ht="15.75" customHeight="1">
      <c r="A321" s="29">
        <v>294.0</v>
      </c>
      <c r="B321" s="53" t="str">
        <f t="array" ref="B321">INDEX(Quadrat.Details!D:D, MATCH(1,(F321=Quadrat.Details!B:B)*(G321=Quadrat.Details!G:G)*(H321=Quadrat.Details!I:I),0))</f>
        <v>AS</v>
      </c>
      <c r="C321" s="3" t="s">
        <v>72</v>
      </c>
      <c r="D321" s="3" t="s">
        <v>561</v>
      </c>
      <c r="E321" s="40">
        <v>42213.0</v>
      </c>
      <c r="F321" s="54">
        <v>2015.0</v>
      </c>
      <c r="G321" s="3" t="s">
        <v>434</v>
      </c>
      <c r="H321" s="3">
        <v>2.0</v>
      </c>
      <c r="I321" s="55" t="s">
        <v>113</v>
      </c>
      <c r="J321" s="3" t="s">
        <v>114</v>
      </c>
      <c r="K321" s="3" t="s">
        <v>74</v>
      </c>
      <c r="L321" s="39">
        <v>12.0</v>
      </c>
      <c r="M321" s="4">
        <v>1.0</v>
      </c>
      <c r="N321" s="3" t="s">
        <v>502</v>
      </c>
      <c r="O321" s="3" t="s">
        <v>55</v>
      </c>
      <c r="P321" s="3" t="s">
        <v>682</v>
      </c>
      <c r="Q321" s="3" t="s">
        <v>55</v>
      </c>
      <c r="R321" s="3" t="s">
        <v>683</v>
      </c>
      <c r="S321" s="3">
        <v>1.0</v>
      </c>
      <c r="T321" s="3"/>
      <c r="U321" s="4"/>
      <c r="V321" s="7"/>
      <c r="W321" s="7"/>
      <c r="X321" s="7"/>
      <c r="Y321" s="7"/>
      <c r="Z321" s="7"/>
      <c r="AA321" s="7"/>
      <c r="AB321" s="7"/>
      <c r="AC321" s="7"/>
      <c r="AD321" s="7"/>
      <c r="AE321" s="7"/>
    </row>
    <row r="322" ht="15.75" customHeight="1">
      <c r="A322" s="29">
        <v>295.0</v>
      </c>
      <c r="B322" s="53" t="str">
        <f t="array" ref="B322">INDEX(Quadrat.Details!D:D, MATCH(1,(F322=Quadrat.Details!B:B)*(G322=Quadrat.Details!G:G)*(H322=Quadrat.Details!I:I),0))</f>
        <v>AS</v>
      </c>
      <c r="C322" s="3" t="s">
        <v>72</v>
      </c>
      <c r="D322" s="3" t="s">
        <v>561</v>
      </c>
      <c r="E322" s="40">
        <v>42213.0</v>
      </c>
      <c r="F322" s="54">
        <v>2015.0</v>
      </c>
      <c r="G322" s="3" t="s">
        <v>434</v>
      </c>
      <c r="H322" s="3">
        <v>2.0</v>
      </c>
      <c r="I322" s="55" t="s">
        <v>113</v>
      </c>
      <c r="J322" s="3" t="s">
        <v>114</v>
      </c>
      <c r="K322" s="3" t="s">
        <v>74</v>
      </c>
      <c r="L322" s="39">
        <v>11.0</v>
      </c>
      <c r="M322" s="4">
        <v>1.0</v>
      </c>
      <c r="N322" s="3" t="s">
        <v>502</v>
      </c>
      <c r="O322" s="3" t="s">
        <v>55</v>
      </c>
      <c r="P322" s="3" t="s">
        <v>682</v>
      </c>
      <c r="Q322" s="3" t="s">
        <v>55</v>
      </c>
      <c r="R322" s="3" t="s">
        <v>683</v>
      </c>
      <c r="S322" s="3">
        <v>1.0</v>
      </c>
      <c r="T322" s="3"/>
      <c r="U322" s="4"/>
      <c r="V322" s="7"/>
      <c r="W322" s="7"/>
      <c r="X322" s="7"/>
      <c r="Y322" s="7"/>
      <c r="Z322" s="7"/>
      <c r="AA322" s="7"/>
      <c r="AB322" s="7"/>
      <c r="AC322" s="7"/>
      <c r="AD322" s="7"/>
      <c r="AE322" s="7"/>
    </row>
    <row r="323" ht="15.75" customHeight="1">
      <c r="A323" s="29">
        <v>298.0</v>
      </c>
      <c r="B323" s="53" t="str">
        <f t="array" ref="B323">INDEX(Quadrat.Details!D:D, MATCH(1,(F323=Quadrat.Details!B:B)*(G323=Quadrat.Details!G:G)*(H323=Quadrat.Details!I:I),0))</f>
        <v>AS</v>
      </c>
      <c r="C323" s="3" t="s">
        <v>72</v>
      </c>
      <c r="D323" s="3" t="s">
        <v>561</v>
      </c>
      <c r="E323" s="40">
        <v>42213.0</v>
      </c>
      <c r="F323" s="54">
        <v>2015.0</v>
      </c>
      <c r="G323" s="3" t="s">
        <v>434</v>
      </c>
      <c r="H323" s="3">
        <v>2.0</v>
      </c>
      <c r="I323" s="55" t="s">
        <v>328</v>
      </c>
      <c r="J323" s="3" t="s">
        <v>329</v>
      </c>
      <c r="K323" s="3" t="s">
        <v>74</v>
      </c>
      <c r="L323" s="39">
        <v>12.0</v>
      </c>
      <c r="M323" s="4">
        <v>1.0</v>
      </c>
      <c r="N323" s="3" t="s">
        <v>502</v>
      </c>
      <c r="O323" s="3" t="s">
        <v>55</v>
      </c>
      <c r="P323" s="3" t="s">
        <v>682</v>
      </c>
      <c r="Q323" s="3" t="s">
        <v>55</v>
      </c>
      <c r="R323" s="3" t="s">
        <v>683</v>
      </c>
      <c r="S323" s="3">
        <v>1.0</v>
      </c>
      <c r="T323" s="3"/>
      <c r="U323" s="4"/>
      <c r="V323" s="7"/>
      <c r="W323" s="7"/>
      <c r="X323" s="7"/>
      <c r="Y323" s="7"/>
      <c r="Z323" s="7"/>
      <c r="AA323" s="7"/>
      <c r="AB323" s="7"/>
      <c r="AC323" s="7"/>
      <c r="AD323" s="7"/>
      <c r="AE323" s="7"/>
    </row>
    <row r="324" ht="15.75" customHeight="1">
      <c r="A324" s="29">
        <v>299.0</v>
      </c>
      <c r="B324" s="53" t="str">
        <f t="array" ref="B324">INDEX(Quadrat.Details!D:D, MATCH(1,(F324=Quadrat.Details!B:B)*(G324=Quadrat.Details!G:G)*(H324=Quadrat.Details!I:I),0))</f>
        <v>AS</v>
      </c>
      <c r="C324" s="3" t="s">
        <v>72</v>
      </c>
      <c r="D324" s="3" t="s">
        <v>561</v>
      </c>
      <c r="E324" s="40">
        <v>42213.0</v>
      </c>
      <c r="F324" s="54">
        <v>2015.0</v>
      </c>
      <c r="G324" s="3" t="s">
        <v>434</v>
      </c>
      <c r="H324" s="3">
        <v>2.0</v>
      </c>
      <c r="I324" s="55" t="s">
        <v>328</v>
      </c>
      <c r="J324" s="3" t="s">
        <v>329</v>
      </c>
      <c r="K324" s="3" t="s">
        <v>74</v>
      </c>
      <c r="L324" s="39">
        <v>11.0</v>
      </c>
      <c r="M324" s="4">
        <v>1.0</v>
      </c>
      <c r="N324" s="3" t="s">
        <v>502</v>
      </c>
      <c r="O324" s="3" t="s">
        <v>55</v>
      </c>
      <c r="P324" s="3" t="s">
        <v>682</v>
      </c>
      <c r="Q324" s="3" t="s">
        <v>55</v>
      </c>
      <c r="R324" s="3" t="s">
        <v>683</v>
      </c>
      <c r="S324" s="3">
        <v>1.0</v>
      </c>
      <c r="T324" s="3"/>
      <c r="U324" s="4"/>
      <c r="V324" s="7"/>
      <c r="W324" s="7"/>
      <c r="X324" s="7"/>
      <c r="Y324" s="7"/>
      <c r="Z324" s="7"/>
      <c r="AA324" s="7"/>
      <c r="AB324" s="7"/>
      <c r="AC324" s="7"/>
      <c r="AD324" s="7"/>
      <c r="AE324" s="7"/>
    </row>
    <row r="325" ht="15.75" customHeight="1">
      <c r="A325" s="29">
        <v>300.0</v>
      </c>
      <c r="B325" s="53" t="str">
        <f t="array" ref="B325">INDEX(Quadrat.Details!D:D, MATCH(1,(F325=Quadrat.Details!B:B)*(G325=Quadrat.Details!G:G)*(H325=Quadrat.Details!I:I),0))</f>
        <v>AS</v>
      </c>
      <c r="C325" s="3" t="s">
        <v>72</v>
      </c>
      <c r="D325" s="3" t="s">
        <v>561</v>
      </c>
      <c r="E325" s="40">
        <v>42213.0</v>
      </c>
      <c r="F325" s="54">
        <v>2015.0</v>
      </c>
      <c r="G325" s="3" t="s">
        <v>434</v>
      </c>
      <c r="H325" s="3">
        <v>2.0</v>
      </c>
      <c r="I325" s="55" t="s">
        <v>328</v>
      </c>
      <c r="J325" s="3" t="s">
        <v>329</v>
      </c>
      <c r="K325" s="3" t="s">
        <v>74</v>
      </c>
      <c r="L325" s="39">
        <v>10.0</v>
      </c>
      <c r="M325" s="4">
        <v>1.0</v>
      </c>
      <c r="N325" s="3" t="s">
        <v>502</v>
      </c>
      <c r="O325" s="3" t="s">
        <v>55</v>
      </c>
      <c r="P325" s="3" t="s">
        <v>682</v>
      </c>
      <c r="Q325" s="3" t="s">
        <v>55</v>
      </c>
      <c r="R325" s="3" t="s">
        <v>683</v>
      </c>
      <c r="S325" s="3">
        <v>1.0</v>
      </c>
      <c r="T325" s="3"/>
      <c r="U325" s="4"/>
      <c r="V325" s="7"/>
      <c r="W325" s="7"/>
      <c r="X325" s="7"/>
      <c r="Y325" s="7"/>
      <c r="Z325" s="7"/>
      <c r="AA325" s="7"/>
      <c r="AB325" s="7"/>
      <c r="AC325" s="7"/>
      <c r="AD325" s="7"/>
      <c r="AE325" s="7"/>
    </row>
    <row r="326" ht="15.75" customHeight="1">
      <c r="A326" s="29">
        <v>301.0</v>
      </c>
      <c r="B326" s="53" t="str">
        <f t="array" ref="B326">INDEX(Quadrat.Details!D:D, MATCH(1,(F326=Quadrat.Details!B:B)*(G326=Quadrat.Details!G:G)*(H326=Quadrat.Details!I:I),0))</f>
        <v>AS</v>
      </c>
      <c r="C326" s="3" t="s">
        <v>72</v>
      </c>
      <c r="D326" s="3" t="s">
        <v>561</v>
      </c>
      <c r="E326" s="40">
        <v>42213.0</v>
      </c>
      <c r="F326" s="54">
        <v>2015.0</v>
      </c>
      <c r="G326" s="3" t="s">
        <v>434</v>
      </c>
      <c r="H326" s="3">
        <v>2.0</v>
      </c>
      <c r="I326" s="55" t="s">
        <v>328</v>
      </c>
      <c r="J326" s="3" t="s">
        <v>329</v>
      </c>
      <c r="K326" s="3" t="s">
        <v>74</v>
      </c>
      <c r="L326" s="39">
        <v>12.0</v>
      </c>
      <c r="M326" s="4">
        <v>1.0</v>
      </c>
      <c r="N326" s="3" t="s">
        <v>502</v>
      </c>
      <c r="O326" s="3" t="s">
        <v>55</v>
      </c>
      <c r="P326" s="3" t="s">
        <v>682</v>
      </c>
      <c r="Q326" s="3" t="s">
        <v>55</v>
      </c>
      <c r="R326" s="3" t="s">
        <v>683</v>
      </c>
      <c r="S326" s="3">
        <v>1.0</v>
      </c>
      <c r="T326" s="3"/>
      <c r="U326" s="4"/>
      <c r="V326" s="7"/>
      <c r="W326" s="7"/>
      <c r="X326" s="7"/>
      <c r="Y326" s="7"/>
      <c r="Z326" s="7"/>
      <c r="AA326" s="7"/>
      <c r="AB326" s="7"/>
      <c r="AC326" s="7"/>
      <c r="AD326" s="7"/>
      <c r="AE326" s="7"/>
    </row>
    <row r="327" ht="15.75" customHeight="1">
      <c r="A327" s="29">
        <v>302.0</v>
      </c>
      <c r="B327" s="53" t="str">
        <f t="array" ref="B327">INDEX(Quadrat.Details!D:D, MATCH(1,(F327=Quadrat.Details!B:B)*(G327=Quadrat.Details!G:G)*(H327=Quadrat.Details!I:I),0))</f>
        <v>AS</v>
      </c>
      <c r="C327" s="3" t="s">
        <v>72</v>
      </c>
      <c r="D327" s="3" t="s">
        <v>561</v>
      </c>
      <c r="E327" s="40">
        <v>42213.0</v>
      </c>
      <c r="F327" s="54">
        <v>2015.0</v>
      </c>
      <c r="G327" s="3" t="s">
        <v>434</v>
      </c>
      <c r="H327" s="3">
        <v>2.0</v>
      </c>
      <c r="I327" s="55" t="s">
        <v>328</v>
      </c>
      <c r="J327" s="3" t="s">
        <v>329</v>
      </c>
      <c r="K327" s="3" t="s">
        <v>74</v>
      </c>
      <c r="L327" s="39">
        <v>11.0</v>
      </c>
      <c r="M327" s="4">
        <v>1.0</v>
      </c>
      <c r="N327" s="3" t="s">
        <v>502</v>
      </c>
      <c r="O327" s="3" t="s">
        <v>55</v>
      </c>
      <c r="P327" s="3" t="s">
        <v>682</v>
      </c>
      <c r="Q327" s="3" t="s">
        <v>55</v>
      </c>
      <c r="R327" s="3" t="s">
        <v>683</v>
      </c>
      <c r="S327" s="3">
        <v>1.0</v>
      </c>
      <c r="T327" s="3"/>
      <c r="U327" s="4"/>
      <c r="V327" s="7"/>
      <c r="W327" s="7"/>
      <c r="X327" s="7"/>
      <c r="Y327" s="7"/>
      <c r="Z327" s="7"/>
      <c r="AA327" s="7"/>
      <c r="AB327" s="7"/>
      <c r="AC327" s="7"/>
      <c r="AD327" s="7"/>
      <c r="AE327" s="7"/>
    </row>
    <row r="328" ht="15.75" customHeight="1">
      <c r="A328" s="29">
        <v>305.0</v>
      </c>
      <c r="B328" s="53" t="str">
        <f t="array" ref="B328">INDEX(Quadrat.Details!D:D, MATCH(1,(F328=Quadrat.Details!B:B)*(G328=Quadrat.Details!G:G)*(H328=Quadrat.Details!I:I),0))</f>
        <v>AS</v>
      </c>
      <c r="C328" s="3" t="s">
        <v>72</v>
      </c>
      <c r="D328" s="3" t="s">
        <v>561</v>
      </c>
      <c r="E328" s="40">
        <v>42213.0</v>
      </c>
      <c r="F328" s="54">
        <v>2015.0</v>
      </c>
      <c r="G328" s="3" t="s">
        <v>374</v>
      </c>
      <c r="H328" s="3">
        <v>1.0</v>
      </c>
      <c r="I328" s="55" t="s">
        <v>113</v>
      </c>
      <c r="J328" s="3" t="s">
        <v>114</v>
      </c>
      <c r="K328" s="3" t="s">
        <v>74</v>
      </c>
      <c r="L328" s="39">
        <v>48.0</v>
      </c>
      <c r="M328" s="4">
        <v>1.0</v>
      </c>
      <c r="N328" s="3" t="s">
        <v>502</v>
      </c>
      <c r="O328" s="3" t="s">
        <v>55</v>
      </c>
      <c r="P328" s="3" t="s">
        <v>682</v>
      </c>
      <c r="Q328" s="3" t="s">
        <v>55</v>
      </c>
      <c r="R328" s="3" t="s">
        <v>683</v>
      </c>
      <c r="S328" s="3">
        <v>0.5</v>
      </c>
      <c r="T328" s="3"/>
      <c r="U328" s="4"/>
      <c r="V328" s="7"/>
      <c r="W328" s="7"/>
      <c r="X328" s="7"/>
      <c r="Y328" s="7"/>
      <c r="Z328" s="7"/>
      <c r="AA328" s="7"/>
      <c r="AB328" s="7"/>
      <c r="AC328" s="7"/>
      <c r="AD328" s="7"/>
      <c r="AE328" s="7"/>
    </row>
    <row r="329" ht="15.75" customHeight="1">
      <c r="A329" s="29">
        <v>307.0</v>
      </c>
      <c r="B329" s="53" t="str">
        <f t="array" ref="B329">INDEX(Quadrat.Details!D:D, MATCH(1,(F329=Quadrat.Details!B:B)*(G329=Quadrat.Details!G:G)*(H329=Quadrat.Details!I:I),0))</f>
        <v>AS</v>
      </c>
      <c r="C329" s="3" t="s">
        <v>72</v>
      </c>
      <c r="D329" s="3" t="s">
        <v>561</v>
      </c>
      <c r="E329" s="40">
        <v>42213.0</v>
      </c>
      <c r="F329" s="54">
        <v>2015.0</v>
      </c>
      <c r="G329" s="3" t="s">
        <v>374</v>
      </c>
      <c r="H329" s="3">
        <v>2.0</v>
      </c>
      <c r="I329" s="55" t="s">
        <v>307</v>
      </c>
      <c r="J329" s="3" t="s">
        <v>308</v>
      </c>
      <c r="K329" s="3" t="s">
        <v>57</v>
      </c>
      <c r="L329" s="39">
        <v>50.0</v>
      </c>
      <c r="M329" s="4">
        <v>1.0</v>
      </c>
      <c r="N329" s="3" t="s">
        <v>502</v>
      </c>
      <c r="O329" s="3" t="s">
        <v>55</v>
      </c>
      <c r="P329" s="3" t="s">
        <v>682</v>
      </c>
      <c r="Q329" s="3" t="s">
        <v>123</v>
      </c>
      <c r="R329" s="3" t="s">
        <v>683</v>
      </c>
      <c r="S329" s="3">
        <v>0.25</v>
      </c>
      <c r="T329" s="3"/>
      <c r="U329" s="4"/>
      <c r="V329" s="7"/>
      <c r="W329" s="7"/>
      <c r="X329" s="7"/>
      <c r="Y329" s="7"/>
      <c r="Z329" s="7"/>
      <c r="AA329" s="7"/>
      <c r="AB329" s="7"/>
      <c r="AC329" s="7"/>
      <c r="AD329" s="7"/>
      <c r="AE329" s="7"/>
    </row>
    <row r="330" ht="15.75" customHeight="1">
      <c r="A330" s="29">
        <v>308.0</v>
      </c>
      <c r="B330" s="53" t="str">
        <f t="array" ref="B330">INDEX(Quadrat.Details!D:D, MATCH(1,(F330=Quadrat.Details!B:B)*(G330=Quadrat.Details!G:G)*(H330=Quadrat.Details!I:I),0))</f>
        <v>AS</v>
      </c>
      <c r="C330" s="3" t="s">
        <v>72</v>
      </c>
      <c r="D330" s="3" t="s">
        <v>561</v>
      </c>
      <c r="E330" s="40">
        <v>42213.0</v>
      </c>
      <c r="F330" s="54">
        <v>2015.0</v>
      </c>
      <c r="G330" s="3" t="s">
        <v>374</v>
      </c>
      <c r="H330" s="3">
        <v>2.0</v>
      </c>
      <c r="I330" s="55" t="s">
        <v>113</v>
      </c>
      <c r="J330" s="3" t="s">
        <v>114</v>
      </c>
      <c r="K330" s="3" t="s">
        <v>74</v>
      </c>
      <c r="L330" s="39">
        <v>63.0</v>
      </c>
      <c r="M330" s="4">
        <v>1.0</v>
      </c>
      <c r="N330" s="3" t="s">
        <v>502</v>
      </c>
      <c r="O330" s="3" t="s">
        <v>55</v>
      </c>
      <c r="P330" s="3" t="s">
        <v>682</v>
      </c>
      <c r="Q330" s="3" t="s">
        <v>55</v>
      </c>
      <c r="R330" s="3" t="s">
        <v>683</v>
      </c>
      <c r="S330" s="3">
        <v>0.25</v>
      </c>
      <c r="T330" s="3"/>
      <c r="U330" s="4"/>
      <c r="V330" s="7"/>
      <c r="W330" s="7"/>
      <c r="X330" s="7"/>
      <c r="Y330" s="7"/>
      <c r="Z330" s="7"/>
      <c r="AA330" s="7"/>
      <c r="AB330" s="7"/>
      <c r="AC330" s="7"/>
      <c r="AD330" s="7"/>
      <c r="AE330" s="7"/>
    </row>
    <row r="331" ht="15.75" customHeight="1">
      <c r="A331" s="29">
        <v>309.0</v>
      </c>
      <c r="B331" s="53" t="str">
        <f t="array" ref="B331">INDEX(Quadrat.Details!D:D, MATCH(1,(F331=Quadrat.Details!B:B)*(G331=Quadrat.Details!G:G)*(H331=Quadrat.Details!I:I),0))</f>
        <v>AS</v>
      </c>
      <c r="C331" s="3" t="s">
        <v>72</v>
      </c>
      <c r="D331" s="3" t="s">
        <v>561</v>
      </c>
      <c r="E331" s="40">
        <v>42213.0</v>
      </c>
      <c r="F331" s="54">
        <v>2015.0</v>
      </c>
      <c r="G331" s="3" t="s">
        <v>374</v>
      </c>
      <c r="H331" s="3">
        <v>2.0</v>
      </c>
      <c r="I331" s="55" t="s">
        <v>113</v>
      </c>
      <c r="J331" s="3" t="s">
        <v>114</v>
      </c>
      <c r="K331" s="3" t="s">
        <v>74</v>
      </c>
      <c r="L331" s="39">
        <v>56.0</v>
      </c>
      <c r="M331" s="4">
        <v>1.0</v>
      </c>
      <c r="N331" s="3" t="s">
        <v>502</v>
      </c>
      <c r="O331" s="3" t="s">
        <v>55</v>
      </c>
      <c r="P331" s="3" t="s">
        <v>682</v>
      </c>
      <c r="Q331" s="3" t="s">
        <v>55</v>
      </c>
      <c r="R331" s="3" t="s">
        <v>683</v>
      </c>
      <c r="S331" s="3">
        <v>0.25</v>
      </c>
      <c r="T331" s="3"/>
      <c r="U331" s="4"/>
      <c r="V331" s="7"/>
      <c r="W331" s="7"/>
      <c r="X331" s="7"/>
      <c r="Y331" s="7"/>
      <c r="Z331" s="7"/>
      <c r="AA331" s="7"/>
      <c r="AB331" s="7"/>
      <c r="AC331" s="7"/>
      <c r="AD331" s="7"/>
      <c r="AE331" s="7"/>
    </row>
    <row r="332" ht="15.75" customHeight="1">
      <c r="A332" s="29">
        <v>310.0</v>
      </c>
      <c r="B332" s="53" t="str">
        <f t="array" ref="B332">INDEX(Quadrat.Details!D:D, MATCH(1,(F332=Quadrat.Details!B:B)*(G332=Quadrat.Details!G:G)*(H332=Quadrat.Details!I:I),0))</f>
        <v>AS</v>
      </c>
      <c r="C332" s="3" t="s">
        <v>72</v>
      </c>
      <c r="D332" s="3" t="s">
        <v>561</v>
      </c>
      <c r="E332" s="40">
        <v>42213.0</v>
      </c>
      <c r="F332" s="54">
        <v>2015.0</v>
      </c>
      <c r="G332" s="3" t="s">
        <v>374</v>
      </c>
      <c r="H332" s="3">
        <v>2.0</v>
      </c>
      <c r="I332" s="55" t="s">
        <v>113</v>
      </c>
      <c r="J332" s="3" t="s">
        <v>114</v>
      </c>
      <c r="K332" s="3" t="s">
        <v>74</v>
      </c>
      <c r="L332" s="39">
        <v>68.0</v>
      </c>
      <c r="M332" s="4">
        <v>1.0</v>
      </c>
      <c r="N332" s="3" t="s">
        <v>502</v>
      </c>
      <c r="O332" s="3" t="s">
        <v>55</v>
      </c>
      <c r="P332" s="3" t="s">
        <v>682</v>
      </c>
      <c r="Q332" s="3" t="s">
        <v>55</v>
      </c>
      <c r="R332" s="3" t="s">
        <v>683</v>
      </c>
      <c r="S332" s="3">
        <v>0.25</v>
      </c>
      <c r="T332" s="3"/>
      <c r="U332" s="4"/>
      <c r="V332" s="7"/>
      <c r="W332" s="7"/>
      <c r="X332" s="7"/>
      <c r="Y332" s="7"/>
      <c r="Z332" s="7"/>
      <c r="AA332" s="7"/>
      <c r="AB332" s="7"/>
      <c r="AC332" s="7"/>
      <c r="AD332" s="7"/>
      <c r="AE332" s="7"/>
    </row>
    <row r="333" ht="15.75" customHeight="1">
      <c r="A333" s="29">
        <v>311.0</v>
      </c>
      <c r="B333" s="53" t="str">
        <f t="array" ref="B333">INDEX(Quadrat.Details!D:D, MATCH(1,(F333=Quadrat.Details!B:B)*(G333=Quadrat.Details!G:G)*(H333=Quadrat.Details!I:I),0))</f>
        <v>AS</v>
      </c>
      <c r="C333" s="3" t="s">
        <v>72</v>
      </c>
      <c r="D333" s="3" t="s">
        <v>561</v>
      </c>
      <c r="E333" s="40">
        <v>42213.0</v>
      </c>
      <c r="F333" s="54">
        <v>2015.0</v>
      </c>
      <c r="G333" s="3" t="s">
        <v>377</v>
      </c>
      <c r="H333" s="3">
        <v>1.0</v>
      </c>
      <c r="I333" s="55" t="s">
        <v>113</v>
      </c>
      <c r="J333" s="3" t="s">
        <v>114</v>
      </c>
      <c r="K333" s="3" t="s">
        <v>74</v>
      </c>
      <c r="L333" s="39">
        <v>22.0</v>
      </c>
      <c r="M333" s="4">
        <v>1.0</v>
      </c>
      <c r="N333" s="3" t="s">
        <v>502</v>
      </c>
      <c r="O333" s="3" t="s">
        <v>55</v>
      </c>
      <c r="P333" s="3" t="s">
        <v>682</v>
      </c>
      <c r="Q333" s="3" t="s">
        <v>55</v>
      </c>
      <c r="R333" s="3" t="s">
        <v>683</v>
      </c>
      <c r="S333" s="3">
        <v>0.25</v>
      </c>
      <c r="T333" s="3"/>
      <c r="U333" s="4"/>
      <c r="V333" s="7"/>
      <c r="W333" s="7"/>
      <c r="X333" s="7"/>
      <c r="Y333" s="7"/>
      <c r="Z333" s="7"/>
      <c r="AA333" s="7"/>
      <c r="AB333" s="7"/>
      <c r="AC333" s="7"/>
      <c r="AD333" s="7"/>
      <c r="AE333" s="7"/>
    </row>
    <row r="334" ht="15.75" customHeight="1">
      <c r="A334" s="29">
        <v>312.0</v>
      </c>
      <c r="B334" s="53" t="str">
        <f t="array" ref="B334">INDEX(Quadrat.Details!D:D, MATCH(1,(F334=Quadrat.Details!B:B)*(G334=Quadrat.Details!G:G)*(H334=Quadrat.Details!I:I),0))</f>
        <v>AS</v>
      </c>
      <c r="C334" s="3" t="s">
        <v>72</v>
      </c>
      <c r="D334" s="3" t="s">
        <v>561</v>
      </c>
      <c r="E334" s="40">
        <v>42213.0</v>
      </c>
      <c r="F334" s="54">
        <v>2015.0</v>
      </c>
      <c r="G334" s="3" t="s">
        <v>377</v>
      </c>
      <c r="H334" s="3">
        <v>1.0</v>
      </c>
      <c r="I334" s="55" t="s">
        <v>113</v>
      </c>
      <c r="J334" s="3" t="s">
        <v>114</v>
      </c>
      <c r="K334" s="3" t="s">
        <v>74</v>
      </c>
      <c r="L334" s="39">
        <v>15.0</v>
      </c>
      <c r="M334" s="4">
        <v>1.0</v>
      </c>
      <c r="N334" s="3" t="s">
        <v>502</v>
      </c>
      <c r="O334" s="3" t="s">
        <v>55</v>
      </c>
      <c r="P334" s="3" t="s">
        <v>682</v>
      </c>
      <c r="Q334" s="3" t="s">
        <v>55</v>
      </c>
      <c r="R334" s="3" t="s">
        <v>683</v>
      </c>
      <c r="S334" s="3">
        <v>0.25</v>
      </c>
      <c r="T334" s="3"/>
      <c r="U334" s="4"/>
      <c r="V334" s="7"/>
      <c r="W334" s="7"/>
      <c r="X334" s="7"/>
      <c r="Y334" s="7"/>
      <c r="Z334" s="7"/>
      <c r="AA334" s="7"/>
      <c r="AB334" s="7"/>
      <c r="AC334" s="7"/>
      <c r="AD334" s="7"/>
      <c r="AE334" s="7"/>
    </row>
    <row r="335" ht="15.75" customHeight="1">
      <c r="A335" s="29">
        <v>313.0</v>
      </c>
      <c r="B335" s="53" t="str">
        <f t="array" ref="B335">INDEX(Quadrat.Details!D:D, MATCH(1,(F335=Quadrat.Details!B:B)*(G335=Quadrat.Details!G:G)*(H335=Quadrat.Details!I:I),0))</f>
        <v>AS</v>
      </c>
      <c r="C335" s="3" t="s">
        <v>72</v>
      </c>
      <c r="D335" s="3" t="s">
        <v>561</v>
      </c>
      <c r="E335" s="40">
        <v>42213.0</v>
      </c>
      <c r="F335" s="54">
        <v>2015.0</v>
      </c>
      <c r="G335" s="3" t="s">
        <v>377</v>
      </c>
      <c r="H335" s="3">
        <v>1.0</v>
      </c>
      <c r="I335" s="55" t="s">
        <v>113</v>
      </c>
      <c r="J335" s="3" t="s">
        <v>114</v>
      </c>
      <c r="K335" s="3" t="s">
        <v>74</v>
      </c>
      <c r="L335" s="39">
        <v>12.0</v>
      </c>
      <c r="M335" s="4">
        <v>1.0</v>
      </c>
      <c r="N335" s="3" t="s">
        <v>502</v>
      </c>
      <c r="O335" s="3" t="s">
        <v>55</v>
      </c>
      <c r="P335" s="3" t="s">
        <v>682</v>
      </c>
      <c r="Q335" s="3" t="s">
        <v>55</v>
      </c>
      <c r="R335" s="3" t="s">
        <v>683</v>
      </c>
      <c r="S335" s="3">
        <v>0.25</v>
      </c>
      <c r="T335" s="3"/>
      <c r="U335" s="4"/>
      <c r="V335" s="7"/>
      <c r="W335" s="7"/>
      <c r="X335" s="7"/>
      <c r="Y335" s="7"/>
      <c r="Z335" s="7"/>
      <c r="AA335" s="7"/>
      <c r="AB335" s="7"/>
      <c r="AC335" s="7"/>
      <c r="AD335" s="7"/>
      <c r="AE335" s="7"/>
    </row>
    <row r="336" ht="15.75" customHeight="1">
      <c r="A336" s="29">
        <v>314.0</v>
      </c>
      <c r="B336" s="53" t="str">
        <f t="array" ref="B336">INDEX(Quadrat.Details!D:D, MATCH(1,(F336=Quadrat.Details!B:B)*(G336=Quadrat.Details!G:G)*(H336=Quadrat.Details!I:I),0))</f>
        <v>AS</v>
      </c>
      <c r="C336" s="3" t="s">
        <v>72</v>
      </c>
      <c r="D336" s="3" t="s">
        <v>561</v>
      </c>
      <c r="E336" s="40">
        <v>42213.0</v>
      </c>
      <c r="F336" s="54">
        <v>2015.0</v>
      </c>
      <c r="G336" s="3" t="s">
        <v>377</v>
      </c>
      <c r="H336" s="3">
        <v>1.0</v>
      </c>
      <c r="I336" s="58" t="s">
        <v>189</v>
      </c>
      <c r="J336" s="8" t="s">
        <v>190</v>
      </c>
      <c r="K336" s="3" t="s">
        <v>74</v>
      </c>
      <c r="L336" s="39">
        <v>12.0</v>
      </c>
      <c r="M336" s="4">
        <v>1.0</v>
      </c>
      <c r="N336" s="3" t="s">
        <v>502</v>
      </c>
      <c r="O336" s="3" t="s">
        <v>55</v>
      </c>
      <c r="P336" s="3" t="s">
        <v>682</v>
      </c>
      <c r="Q336" s="3" t="s">
        <v>55</v>
      </c>
      <c r="R336" s="3" t="s">
        <v>683</v>
      </c>
      <c r="S336" s="3">
        <v>0.25</v>
      </c>
      <c r="T336" s="3"/>
      <c r="U336" s="4"/>
      <c r="V336" s="7"/>
      <c r="W336" s="7"/>
      <c r="X336" s="7"/>
      <c r="Y336" s="7"/>
      <c r="Z336" s="7"/>
      <c r="AA336" s="7"/>
      <c r="AB336" s="7"/>
      <c r="AC336" s="7"/>
      <c r="AD336" s="7"/>
      <c r="AE336" s="7"/>
    </row>
    <row r="337" ht="15.75" customHeight="1">
      <c r="A337" s="29">
        <v>317.0</v>
      </c>
      <c r="B337" s="53" t="str">
        <f t="array" ref="B337">INDEX(Quadrat.Details!D:D, MATCH(1,(F337=Quadrat.Details!B:B)*(G337=Quadrat.Details!G:G)*(H337=Quadrat.Details!I:I),0))</f>
        <v>AS</v>
      </c>
      <c r="C337" s="3" t="s">
        <v>72</v>
      </c>
      <c r="D337" s="3" t="s">
        <v>561</v>
      </c>
      <c r="E337" s="40">
        <v>42213.0</v>
      </c>
      <c r="F337" s="54">
        <v>2015.0</v>
      </c>
      <c r="G337" s="3" t="s">
        <v>377</v>
      </c>
      <c r="H337" s="3">
        <v>2.0</v>
      </c>
      <c r="I337" s="55" t="s">
        <v>305</v>
      </c>
      <c r="J337" s="3" t="s">
        <v>306</v>
      </c>
      <c r="K337" s="3" t="s">
        <v>74</v>
      </c>
      <c r="L337" s="39">
        <v>27.0</v>
      </c>
      <c r="M337" s="4">
        <v>1.0</v>
      </c>
      <c r="N337" s="3" t="s">
        <v>502</v>
      </c>
      <c r="O337" s="3" t="s">
        <v>55</v>
      </c>
      <c r="P337" s="3" t="s">
        <v>682</v>
      </c>
      <c r="Q337" s="3" t="s">
        <v>55</v>
      </c>
      <c r="R337" s="3" t="s">
        <v>683</v>
      </c>
      <c r="S337" s="3">
        <v>0.25</v>
      </c>
      <c r="T337" s="3"/>
      <c r="U337" s="4"/>
      <c r="V337" s="7"/>
      <c r="W337" s="7"/>
      <c r="X337" s="7"/>
      <c r="Y337" s="7"/>
      <c r="Z337" s="7"/>
      <c r="AA337" s="7"/>
      <c r="AB337" s="7"/>
      <c r="AC337" s="7"/>
      <c r="AD337" s="7"/>
      <c r="AE337" s="7"/>
    </row>
    <row r="338" ht="15.75" customHeight="1">
      <c r="A338" s="29">
        <v>318.0</v>
      </c>
      <c r="B338" s="53" t="str">
        <f t="array" ref="B338">INDEX(Quadrat.Details!D:D, MATCH(1,(F338=Quadrat.Details!B:B)*(G338=Quadrat.Details!G:G)*(H338=Quadrat.Details!I:I),0))</f>
        <v>AS</v>
      </c>
      <c r="C338" s="3" t="s">
        <v>72</v>
      </c>
      <c r="D338" s="3" t="s">
        <v>561</v>
      </c>
      <c r="E338" s="40">
        <v>42213.0</v>
      </c>
      <c r="F338" s="54">
        <v>2015.0</v>
      </c>
      <c r="G338" s="3" t="s">
        <v>377</v>
      </c>
      <c r="H338" s="3">
        <v>2.0</v>
      </c>
      <c r="I338" s="55" t="s">
        <v>328</v>
      </c>
      <c r="J338" s="3" t="s">
        <v>329</v>
      </c>
      <c r="K338" s="3" t="s">
        <v>74</v>
      </c>
      <c r="L338" s="39">
        <v>18.0</v>
      </c>
      <c r="M338" s="4">
        <v>1.0</v>
      </c>
      <c r="N338" s="3" t="s">
        <v>502</v>
      </c>
      <c r="O338" s="3" t="s">
        <v>55</v>
      </c>
      <c r="P338" s="3" t="s">
        <v>682</v>
      </c>
      <c r="Q338" s="3" t="s">
        <v>55</v>
      </c>
      <c r="R338" s="3" t="s">
        <v>683</v>
      </c>
      <c r="S338" s="3">
        <v>0.25</v>
      </c>
      <c r="T338" s="3"/>
      <c r="U338" s="4"/>
      <c r="V338" s="7"/>
      <c r="W338" s="7"/>
      <c r="X338" s="7"/>
      <c r="Y338" s="7"/>
      <c r="Z338" s="7"/>
      <c r="AA338" s="7"/>
      <c r="AB338" s="7"/>
      <c r="AC338" s="7"/>
      <c r="AD338" s="7"/>
      <c r="AE338" s="7"/>
    </row>
    <row r="339" ht="15.75" customHeight="1">
      <c r="A339" s="29">
        <v>319.0</v>
      </c>
      <c r="B339" s="53" t="str">
        <f t="array" ref="B339">INDEX(Quadrat.Details!D:D, MATCH(1,(F339=Quadrat.Details!B:B)*(G339=Quadrat.Details!G:G)*(H339=Quadrat.Details!I:I),0))</f>
        <v>AS</v>
      </c>
      <c r="C339" s="3" t="s">
        <v>72</v>
      </c>
      <c r="D339" s="3" t="s">
        <v>561</v>
      </c>
      <c r="E339" s="40">
        <v>42213.0</v>
      </c>
      <c r="F339" s="54">
        <v>2015.0</v>
      </c>
      <c r="G339" s="3" t="s">
        <v>377</v>
      </c>
      <c r="H339" s="3">
        <v>3.0</v>
      </c>
      <c r="I339" s="58" t="s">
        <v>189</v>
      </c>
      <c r="J339" s="8" t="s">
        <v>190</v>
      </c>
      <c r="K339" s="3" t="s">
        <v>74</v>
      </c>
      <c r="L339" s="39">
        <v>12.0</v>
      </c>
      <c r="M339" s="4">
        <v>1.0</v>
      </c>
      <c r="N339" s="3" t="s">
        <v>502</v>
      </c>
      <c r="O339" s="3" t="s">
        <v>55</v>
      </c>
      <c r="P339" s="3" t="s">
        <v>682</v>
      </c>
      <c r="Q339" s="3" t="s">
        <v>55</v>
      </c>
      <c r="R339" s="3" t="s">
        <v>683</v>
      </c>
      <c r="S339" s="3">
        <v>0.25</v>
      </c>
      <c r="T339" s="3"/>
      <c r="U339" s="4"/>
      <c r="V339" s="7"/>
      <c r="W339" s="7"/>
      <c r="X339" s="7"/>
      <c r="Y339" s="7"/>
      <c r="Z339" s="7"/>
      <c r="AA339" s="7"/>
      <c r="AB339" s="7"/>
      <c r="AC339" s="7"/>
      <c r="AD339" s="7"/>
      <c r="AE339" s="7"/>
    </row>
    <row r="340" ht="15.75" customHeight="1">
      <c r="A340" s="29">
        <v>321.0</v>
      </c>
      <c r="B340" s="53" t="str">
        <f t="array" ref="B340">INDEX(Quadrat.Details!D:D, MATCH(1,(F340=Quadrat.Details!B:B)*(G340=Quadrat.Details!G:G)*(H340=Quadrat.Details!I:I),0))</f>
        <v>AS</v>
      </c>
      <c r="C340" s="3" t="s">
        <v>72</v>
      </c>
      <c r="D340" s="3" t="s">
        <v>561</v>
      </c>
      <c r="E340" s="40">
        <v>42213.0</v>
      </c>
      <c r="F340" s="54">
        <v>2015.0</v>
      </c>
      <c r="G340" s="3" t="s">
        <v>406</v>
      </c>
      <c r="H340" s="3">
        <v>1.0</v>
      </c>
      <c r="I340" s="55" t="s">
        <v>368</v>
      </c>
      <c r="J340" s="3" t="s">
        <v>369</v>
      </c>
      <c r="K340" s="3" t="s">
        <v>63</v>
      </c>
      <c r="L340" s="39">
        <v>8.0</v>
      </c>
      <c r="M340" s="4">
        <v>1.0</v>
      </c>
      <c r="N340" s="3" t="s">
        <v>502</v>
      </c>
      <c r="O340" s="3" t="s">
        <v>55</v>
      </c>
      <c r="P340" s="3" t="s">
        <v>692</v>
      </c>
      <c r="Q340" s="3" t="s">
        <v>55</v>
      </c>
      <c r="R340" s="3" t="s">
        <v>683</v>
      </c>
      <c r="S340" s="3">
        <v>1.0</v>
      </c>
      <c r="T340" s="3"/>
      <c r="U340" s="4"/>
      <c r="V340" s="7"/>
      <c r="W340" s="7"/>
      <c r="X340" s="7"/>
      <c r="Y340" s="7"/>
      <c r="Z340" s="7"/>
      <c r="AA340" s="7"/>
      <c r="AB340" s="7"/>
      <c r="AC340" s="7"/>
      <c r="AD340" s="7"/>
      <c r="AE340" s="7"/>
    </row>
    <row r="341" ht="15.75" customHeight="1">
      <c r="A341" s="29">
        <v>322.0</v>
      </c>
      <c r="B341" s="53" t="str">
        <f t="array" ref="B341">INDEX(Quadrat.Details!D:D, MATCH(1,(F341=Quadrat.Details!B:B)*(G341=Quadrat.Details!G:G)*(H341=Quadrat.Details!I:I),0))</f>
        <v>AS</v>
      </c>
      <c r="C341" s="3" t="s">
        <v>72</v>
      </c>
      <c r="D341" s="3" t="s">
        <v>561</v>
      </c>
      <c r="E341" s="40">
        <v>42213.0</v>
      </c>
      <c r="F341" s="54">
        <v>2015.0</v>
      </c>
      <c r="G341" s="3" t="s">
        <v>406</v>
      </c>
      <c r="H341" s="3">
        <v>1.0</v>
      </c>
      <c r="I341" s="55" t="s">
        <v>368</v>
      </c>
      <c r="J341" s="3" t="s">
        <v>369</v>
      </c>
      <c r="K341" s="3" t="s">
        <v>63</v>
      </c>
      <c r="L341" s="39">
        <v>6.0</v>
      </c>
      <c r="M341" s="4">
        <v>1.0</v>
      </c>
      <c r="N341" s="3" t="s">
        <v>502</v>
      </c>
      <c r="O341" s="3" t="s">
        <v>55</v>
      </c>
      <c r="P341" s="3" t="s">
        <v>692</v>
      </c>
      <c r="Q341" s="3" t="s">
        <v>55</v>
      </c>
      <c r="R341" s="3" t="s">
        <v>683</v>
      </c>
      <c r="S341" s="3">
        <v>1.0</v>
      </c>
      <c r="T341" s="3"/>
      <c r="U341" s="4"/>
      <c r="V341" s="7"/>
      <c r="W341" s="7"/>
      <c r="X341" s="7"/>
      <c r="Y341" s="7"/>
      <c r="Z341" s="7"/>
      <c r="AA341" s="7"/>
      <c r="AB341" s="7"/>
      <c r="AC341" s="7"/>
      <c r="AD341" s="7"/>
      <c r="AE341" s="7"/>
    </row>
    <row r="342" ht="15.75" customHeight="1">
      <c r="A342" s="29">
        <v>323.0</v>
      </c>
      <c r="B342" s="53" t="str">
        <f t="array" ref="B342">INDEX(Quadrat.Details!D:D, MATCH(1,(F342=Quadrat.Details!B:B)*(G342=Quadrat.Details!G:G)*(H342=Quadrat.Details!I:I),0))</f>
        <v>AS</v>
      </c>
      <c r="C342" s="3" t="s">
        <v>72</v>
      </c>
      <c r="D342" s="3" t="s">
        <v>561</v>
      </c>
      <c r="E342" s="40">
        <v>42213.0</v>
      </c>
      <c r="F342" s="54">
        <v>2015.0</v>
      </c>
      <c r="G342" s="3" t="s">
        <v>406</v>
      </c>
      <c r="H342" s="3">
        <v>2.0</v>
      </c>
      <c r="I342" s="55" t="s">
        <v>368</v>
      </c>
      <c r="J342" s="3" t="s">
        <v>369</v>
      </c>
      <c r="K342" s="3" t="s">
        <v>63</v>
      </c>
      <c r="L342" s="39">
        <v>6.0</v>
      </c>
      <c r="M342" s="4">
        <v>1.0</v>
      </c>
      <c r="N342" s="3" t="s">
        <v>502</v>
      </c>
      <c r="O342" s="3" t="s">
        <v>55</v>
      </c>
      <c r="P342" s="3" t="s">
        <v>692</v>
      </c>
      <c r="Q342" s="3" t="s">
        <v>55</v>
      </c>
      <c r="R342" s="3" t="s">
        <v>683</v>
      </c>
      <c r="S342" s="3">
        <v>1.0</v>
      </c>
      <c r="T342" s="3"/>
      <c r="U342" s="4"/>
      <c r="V342" s="7"/>
      <c r="W342" s="7"/>
      <c r="X342" s="7"/>
      <c r="Y342" s="7"/>
      <c r="Z342" s="7"/>
      <c r="AA342" s="7"/>
      <c r="AB342" s="7"/>
      <c r="AC342" s="7"/>
      <c r="AD342" s="7"/>
      <c r="AE342" s="7"/>
    </row>
    <row r="343" ht="15.75" customHeight="1">
      <c r="A343" s="29">
        <v>326.0</v>
      </c>
      <c r="B343" s="53" t="str">
        <f t="array" ref="B343">INDEX(Quadrat.Details!D:D, MATCH(1,(F343=Quadrat.Details!B:B)*(G343=Quadrat.Details!G:G)*(H343=Quadrat.Details!I:I),0))</f>
        <v>AS</v>
      </c>
      <c r="C343" s="3" t="s">
        <v>72</v>
      </c>
      <c r="D343" s="3" t="s">
        <v>561</v>
      </c>
      <c r="E343" s="40">
        <v>42213.0</v>
      </c>
      <c r="F343" s="54">
        <v>2015.0</v>
      </c>
      <c r="G343" s="3" t="s">
        <v>424</v>
      </c>
      <c r="H343" s="3">
        <v>1.0</v>
      </c>
      <c r="I343" s="55" t="s">
        <v>156</v>
      </c>
      <c r="J343" s="3" t="s">
        <v>157</v>
      </c>
      <c r="K343" s="3" t="s">
        <v>80</v>
      </c>
      <c r="L343" s="39">
        <v>21.0</v>
      </c>
      <c r="M343" s="4">
        <v>1.0</v>
      </c>
      <c r="N343" s="3" t="s">
        <v>502</v>
      </c>
      <c r="O343" s="3" t="s">
        <v>55</v>
      </c>
      <c r="P343" s="3" t="s">
        <v>682</v>
      </c>
      <c r="Q343" s="3" t="s">
        <v>55</v>
      </c>
      <c r="R343" s="3" t="s">
        <v>683</v>
      </c>
      <c r="S343" s="3">
        <v>1.0</v>
      </c>
      <c r="T343" s="3"/>
      <c r="U343" s="4"/>
      <c r="V343" s="7"/>
      <c r="W343" s="7"/>
      <c r="X343" s="7"/>
      <c r="Y343" s="7"/>
      <c r="Z343" s="7"/>
      <c r="AA343" s="7"/>
      <c r="AB343" s="7"/>
      <c r="AC343" s="7"/>
      <c r="AD343" s="7"/>
      <c r="AE343" s="7"/>
    </row>
    <row r="344" ht="15.75" customHeight="1">
      <c r="A344" s="29">
        <v>327.0</v>
      </c>
      <c r="B344" s="53" t="str">
        <f t="array" ref="B344">INDEX(Quadrat.Details!D:D, MATCH(1,(F344=Quadrat.Details!B:B)*(G344=Quadrat.Details!G:G)*(H344=Quadrat.Details!I:I),0))</f>
        <v>AS</v>
      </c>
      <c r="C344" s="3" t="s">
        <v>72</v>
      </c>
      <c r="D344" s="3" t="s">
        <v>561</v>
      </c>
      <c r="E344" s="40">
        <v>42213.0</v>
      </c>
      <c r="F344" s="54">
        <v>2015.0</v>
      </c>
      <c r="G344" s="3" t="s">
        <v>424</v>
      </c>
      <c r="H344" s="3">
        <v>2.0</v>
      </c>
      <c r="I344" s="55" t="s">
        <v>368</v>
      </c>
      <c r="J344" s="3" t="s">
        <v>369</v>
      </c>
      <c r="K344" s="3" t="s">
        <v>63</v>
      </c>
      <c r="L344" s="39">
        <v>5.0</v>
      </c>
      <c r="M344" s="4">
        <v>1.0</v>
      </c>
      <c r="N344" s="3" t="s">
        <v>502</v>
      </c>
      <c r="O344" s="3" t="s">
        <v>55</v>
      </c>
      <c r="P344" s="3" t="s">
        <v>692</v>
      </c>
      <c r="Q344" s="3" t="s">
        <v>55</v>
      </c>
      <c r="R344" s="3" t="s">
        <v>683</v>
      </c>
      <c r="S344" s="3">
        <v>1.0</v>
      </c>
      <c r="T344" s="3"/>
      <c r="U344" s="4"/>
      <c r="V344" s="7"/>
      <c r="W344" s="7"/>
      <c r="X344" s="7"/>
      <c r="Y344" s="7"/>
      <c r="Z344" s="7"/>
      <c r="AA344" s="7"/>
      <c r="AB344" s="7"/>
      <c r="AC344" s="7"/>
      <c r="AD344" s="7"/>
      <c r="AE344" s="7"/>
    </row>
    <row r="345" ht="15.75" customHeight="1">
      <c r="A345" s="29">
        <v>328.0</v>
      </c>
      <c r="B345" s="53" t="str">
        <f t="array" ref="B345">INDEX(Quadrat.Details!D:D, MATCH(1,(F345=Quadrat.Details!B:B)*(G345=Quadrat.Details!G:G)*(H345=Quadrat.Details!I:I),0))</f>
        <v>AS</v>
      </c>
      <c r="C345" s="3" t="s">
        <v>72</v>
      </c>
      <c r="D345" s="3" t="s">
        <v>561</v>
      </c>
      <c r="E345" s="40">
        <v>42213.0</v>
      </c>
      <c r="F345" s="54">
        <v>2015.0</v>
      </c>
      <c r="G345" s="3" t="s">
        <v>424</v>
      </c>
      <c r="H345" s="3">
        <v>2.0</v>
      </c>
      <c r="I345" s="55" t="s">
        <v>196</v>
      </c>
      <c r="J345" s="3" t="s">
        <v>197</v>
      </c>
      <c r="K345" s="3" t="s">
        <v>63</v>
      </c>
      <c r="L345" s="39">
        <v>14.0</v>
      </c>
      <c r="M345" s="4">
        <v>1.0</v>
      </c>
      <c r="N345" s="3" t="s">
        <v>502</v>
      </c>
      <c r="O345" s="3" t="s">
        <v>55</v>
      </c>
      <c r="P345" s="3" t="s">
        <v>682</v>
      </c>
      <c r="Q345" s="3" t="s">
        <v>55</v>
      </c>
      <c r="R345" s="3" t="s">
        <v>683</v>
      </c>
      <c r="S345" s="3">
        <v>1.0</v>
      </c>
      <c r="T345" s="3"/>
      <c r="U345" s="4"/>
      <c r="V345" s="7"/>
      <c r="W345" s="7"/>
      <c r="X345" s="7"/>
      <c r="Y345" s="7"/>
      <c r="Z345" s="7"/>
      <c r="AA345" s="7"/>
      <c r="AB345" s="7"/>
      <c r="AC345" s="7"/>
      <c r="AD345" s="7"/>
      <c r="AE345" s="7"/>
    </row>
    <row r="346" ht="15.75" customHeight="1">
      <c r="A346" s="29">
        <v>329.0</v>
      </c>
      <c r="B346" s="53" t="str">
        <f t="array" ref="B346">INDEX(Quadrat.Details!D:D, MATCH(1,(F346=Quadrat.Details!B:B)*(G346=Quadrat.Details!G:G)*(H346=Quadrat.Details!I:I),0))</f>
        <v>AS</v>
      </c>
      <c r="C346" s="3" t="s">
        <v>72</v>
      </c>
      <c r="D346" s="3" t="s">
        <v>561</v>
      </c>
      <c r="E346" s="40">
        <v>42213.0</v>
      </c>
      <c r="F346" s="54">
        <v>2015.0</v>
      </c>
      <c r="G346" s="3" t="s">
        <v>424</v>
      </c>
      <c r="H346" s="3">
        <v>2.0</v>
      </c>
      <c r="I346" s="55" t="s">
        <v>314</v>
      </c>
      <c r="J346" s="3" t="s">
        <v>315</v>
      </c>
      <c r="K346" s="3" t="s">
        <v>57</v>
      </c>
      <c r="L346" s="39">
        <v>10.0</v>
      </c>
      <c r="M346" s="4">
        <v>1.0</v>
      </c>
      <c r="N346" s="3" t="s">
        <v>502</v>
      </c>
      <c r="O346" s="3" t="s">
        <v>55</v>
      </c>
      <c r="P346" s="3" t="s">
        <v>682</v>
      </c>
      <c r="Q346" s="3" t="s">
        <v>693</v>
      </c>
      <c r="R346" s="3" t="s">
        <v>683</v>
      </c>
      <c r="S346" s="3">
        <v>1.0</v>
      </c>
      <c r="T346" s="3"/>
      <c r="U346" s="4"/>
      <c r="V346" s="7"/>
      <c r="W346" s="7"/>
      <c r="X346" s="7"/>
      <c r="Y346" s="7"/>
      <c r="Z346" s="7"/>
      <c r="AA346" s="7"/>
      <c r="AB346" s="7"/>
      <c r="AC346" s="7"/>
      <c r="AD346" s="7"/>
      <c r="AE346" s="7"/>
    </row>
    <row r="347" ht="15.75" customHeight="1">
      <c r="A347" s="29">
        <v>330.0</v>
      </c>
      <c r="B347" s="53" t="str">
        <f t="array" ref="B347">INDEX(Quadrat.Details!D:D, MATCH(1,(F347=Quadrat.Details!B:B)*(G347=Quadrat.Details!G:G)*(H347=Quadrat.Details!I:I),0))</f>
        <v>AS</v>
      </c>
      <c r="C347" s="3" t="s">
        <v>72</v>
      </c>
      <c r="D347" s="3" t="s">
        <v>561</v>
      </c>
      <c r="E347" s="40">
        <v>42213.0</v>
      </c>
      <c r="F347" s="54">
        <v>2015.0</v>
      </c>
      <c r="G347" s="3" t="s">
        <v>424</v>
      </c>
      <c r="H347" s="3">
        <v>2.0</v>
      </c>
      <c r="I347" s="55" t="s">
        <v>314</v>
      </c>
      <c r="J347" s="3" t="s">
        <v>315</v>
      </c>
      <c r="K347" s="3" t="s">
        <v>57</v>
      </c>
      <c r="L347" s="39">
        <v>16.0</v>
      </c>
      <c r="M347" s="4">
        <v>1.0</v>
      </c>
      <c r="N347" s="3" t="s">
        <v>502</v>
      </c>
      <c r="O347" s="3" t="s">
        <v>55</v>
      </c>
      <c r="P347" s="3" t="s">
        <v>682</v>
      </c>
      <c r="Q347" s="3" t="s">
        <v>123</v>
      </c>
      <c r="R347" s="3" t="s">
        <v>683</v>
      </c>
      <c r="S347" s="3">
        <v>1.0</v>
      </c>
      <c r="T347" s="3"/>
      <c r="U347" s="4"/>
      <c r="V347" s="7"/>
      <c r="W347" s="7"/>
      <c r="X347" s="7"/>
      <c r="Y347" s="7"/>
      <c r="Z347" s="7"/>
      <c r="AA347" s="7"/>
      <c r="AB347" s="7"/>
      <c r="AC347" s="7"/>
      <c r="AD347" s="7"/>
      <c r="AE347" s="7"/>
    </row>
    <row r="348" ht="15.75" customHeight="1">
      <c r="A348" s="29">
        <v>331.0</v>
      </c>
      <c r="B348" s="53" t="str">
        <f t="array" ref="B348">INDEX(Quadrat.Details!D:D, MATCH(1,(F348=Quadrat.Details!B:B)*(G348=Quadrat.Details!G:G)*(H348=Quadrat.Details!I:I),0))</f>
        <v>AS</v>
      </c>
      <c r="C348" s="3" t="s">
        <v>72</v>
      </c>
      <c r="D348" s="3" t="s">
        <v>561</v>
      </c>
      <c r="E348" s="40">
        <v>42213.0</v>
      </c>
      <c r="F348" s="54">
        <v>2015.0</v>
      </c>
      <c r="G348" s="3" t="s">
        <v>424</v>
      </c>
      <c r="H348" s="3">
        <v>2.0</v>
      </c>
      <c r="I348" s="55" t="s">
        <v>314</v>
      </c>
      <c r="J348" s="3" t="s">
        <v>315</v>
      </c>
      <c r="K348" s="3" t="s">
        <v>57</v>
      </c>
      <c r="L348" s="39">
        <v>10.0</v>
      </c>
      <c r="M348" s="4">
        <v>1.0</v>
      </c>
      <c r="N348" s="3" t="s">
        <v>502</v>
      </c>
      <c r="O348" s="3" t="s">
        <v>55</v>
      </c>
      <c r="P348" s="3" t="s">
        <v>682</v>
      </c>
      <c r="Q348" s="3" t="s">
        <v>693</v>
      </c>
      <c r="R348" s="3" t="s">
        <v>683</v>
      </c>
      <c r="S348" s="3">
        <v>1.0</v>
      </c>
      <c r="T348" s="3"/>
      <c r="U348" s="4"/>
      <c r="V348" s="7"/>
      <c r="W348" s="7"/>
      <c r="X348" s="7"/>
      <c r="Y348" s="7"/>
      <c r="Z348" s="7"/>
      <c r="AA348" s="7"/>
      <c r="AB348" s="7"/>
      <c r="AC348" s="7"/>
      <c r="AD348" s="7"/>
      <c r="AE348" s="7"/>
    </row>
    <row r="349" ht="15.75" customHeight="1">
      <c r="A349" s="29">
        <v>332.0</v>
      </c>
      <c r="B349" s="53" t="str">
        <f t="array" ref="B349">INDEX(Quadrat.Details!D:D, MATCH(1,(F349=Quadrat.Details!B:B)*(G349=Quadrat.Details!G:G)*(H349=Quadrat.Details!I:I),0))</f>
        <v>AS</v>
      </c>
      <c r="C349" s="3" t="s">
        <v>72</v>
      </c>
      <c r="D349" s="3" t="s">
        <v>561</v>
      </c>
      <c r="E349" s="40">
        <v>42213.0</v>
      </c>
      <c r="F349" s="54">
        <v>2015.0</v>
      </c>
      <c r="G349" s="3" t="s">
        <v>424</v>
      </c>
      <c r="H349" s="3">
        <v>2.0</v>
      </c>
      <c r="I349" s="55" t="s">
        <v>314</v>
      </c>
      <c r="J349" s="3" t="s">
        <v>315</v>
      </c>
      <c r="K349" s="3" t="s">
        <v>57</v>
      </c>
      <c r="L349" s="39">
        <v>11.0</v>
      </c>
      <c r="M349" s="4">
        <v>1.0</v>
      </c>
      <c r="N349" s="3" t="s">
        <v>502</v>
      </c>
      <c r="O349" s="3" t="s">
        <v>55</v>
      </c>
      <c r="P349" s="3" t="s">
        <v>682</v>
      </c>
      <c r="Q349" s="3" t="s">
        <v>123</v>
      </c>
      <c r="R349" s="3" t="s">
        <v>683</v>
      </c>
      <c r="S349" s="3">
        <v>1.0</v>
      </c>
      <c r="T349" s="3"/>
      <c r="U349" s="4"/>
      <c r="V349" s="7"/>
      <c r="W349" s="7"/>
      <c r="X349" s="7"/>
      <c r="Y349" s="7"/>
      <c r="Z349" s="7"/>
      <c r="AA349" s="7"/>
      <c r="AB349" s="7"/>
      <c r="AC349" s="7"/>
      <c r="AD349" s="7"/>
      <c r="AE349" s="7"/>
    </row>
    <row r="350" ht="15.75" customHeight="1">
      <c r="A350" s="29">
        <v>333.0</v>
      </c>
      <c r="B350" s="53" t="str">
        <f t="array" ref="B350">INDEX(Quadrat.Details!D:D, MATCH(1,(F350=Quadrat.Details!B:B)*(G350=Quadrat.Details!G:G)*(H350=Quadrat.Details!I:I),0))</f>
        <v>AS</v>
      </c>
      <c r="C350" s="3" t="s">
        <v>72</v>
      </c>
      <c r="D350" s="3" t="s">
        <v>561</v>
      </c>
      <c r="E350" s="40">
        <v>42213.0</v>
      </c>
      <c r="F350" s="54">
        <v>2015.0</v>
      </c>
      <c r="G350" s="3" t="s">
        <v>424</v>
      </c>
      <c r="H350" s="3">
        <v>2.0</v>
      </c>
      <c r="I350" s="55" t="s">
        <v>328</v>
      </c>
      <c r="J350" s="3" t="s">
        <v>329</v>
      </c>
      <c r="K350" s="3" t="s">
        <v>74</v>
      </c>
      <c r="L350" s="39">
        <v>15.0</v>
      </c>
      <c r="M350" s="4">
        <v>1.0</v>
      </c>
      <c r="N350" s="3" t="s">
        <v>502</v>
      </c>
      <c r="O350" s="3" t="s">
        <v>55</v>
      </c>
      <c r="P350" s="3" t="s">
        <v>682</v>
      </c>
      <c r="Q350" s="3" t="s">
        <v>55</v>
      </c>
      <c r="R350" s="3" t="s">
        <v>683</v>
      </c>
      <c r="S350" s="3">
        <v>1.0</v>
      </c>
      <c r="T350" s="3"/>
      <c r="U350" s="4"/>
      <c r="V350" s="7"/>
      <c r="W350" s="7"/>
      <c r="X350" s="7"/>
      <c r="Y350" s="7"/>
      <c r="Z350" s="7"/>
      <c r="AA350" s="7"/>
      <c r="AB350" s="7"/>
      <c r="AC350" s="7"/>
      <c r="AD350" s="7"/>
      <c r="AE350" s="7"/>
    </row>
    <row r="351" ht="15.75" customHeight="1">
      <c r="A351" s="29">
        <v>335.0</v>
      </c>
      <c r="B351" s="53" t="str">
        <f t="array" ref="B351">INDEX(Quadrat.Details!D:D, MATCH(1,(F351=Quadrat.Details!B:B)*(G351=Quadrat.Details!G:G)*(H351=Quadrat.Details!I:I),0))</f>
        <v>AS</v>
      </c>
      <c r="C351" s="3" t="s">
        <v>72</v>
      </c>
      <c r="D351" s="3" t="s">
        <v>561</v>
      </c>
      <c r="E351" s="40">
        <v>42213.0</v>
      </c>
      <c r="F351" s="54">
        <v>2015.0</v>
      </c>
      <c r="G351" s="3" t="s">
        <v>424</v>
      </c>
      <c r="H351" s="3">
        <v>2.0</v>
      </c>
      <c r="I351" s="55" t="s">
        <v>326</v>
      </c>
      <c r="J351" s="3" t="s">
        <v>327</v>
      </c>
      <c r="K351" s="3" t="s">
        <v>74</v>
      </c>
      <c r="L351" s="39">
        <v>15.0</v>
      </c>
      <c r="M351" s="4">
        <v>1.0</v>
      </c>
      <c r="N351" s="3" t="s">
        <v>502</v>
      </c>
      <c r="O351" s="3" t="s">
        <v>55</v>
      </c>
      <c r="P351" s="3" t="s">
        <v>682</v>
      </c>
      <c r="Q351" s="3" t="s">
        <v>55</v>
      </c>
      <c r="R351" s="3" t="s">
        <v>683</v>
      </c>
      <c r="S351" s="3">
        <v>1.0</v>
      </c>
      <c r="T351" s="3"/>
      <c r="U351" s="4"/>
      <c r="V351" s="7"/>
      <c r="W351" s="7"/>
      <c r="X351" s="7"/>
      <c r="Y351" s="7"/>
      <c r="Z351" s="7"/>
      <c r="AA351" s="7"/>
      <c r="AB351" s="7"/>
      <c r="AC351" s="7"/>
      <c r="AD351" s="7"/>
      <c r="AE351" s="7"/>
    </row>
    <row r="352" ht="15.75" customHeight="1">
      <c r="A352" s="29">
        <v>336.0</v>
      </c>
      <c r="B352" s="53" t="str">
        <f t="array" ref="B352">INDEX(Quadrat.Details!D:D, MATCH(1,(F352=Quadrat.Details!B:B)*(G352=Quadrat.Details!G:G)*(H352=Quadrat.Details!I:I),0))</f>
        <v>AS</v>
      </c>
      <c r="C352" s="3" t="s">
        <v>72</v>
      </c>
      <c r="D352" s="3" t="s">
        <v>561</v>
      </c>
      <c r="E352" s="40">
        <v>42213.0</v>
      </c>
      <c r="F352" s="54">
        <v>2015.0</v>
      </c>
      <c r="G352" s="3" t="s">
        <v>424</v>
      </c>
      <c r="H352" s="3">
        <v>2.0</v>
      </c>
      <c r="I352" s="55" t="s">
        <v>326</v>
      </c>
      <c r="J352" s="3" t="s">
        <v>327</v>
      </c>
      <c r="K352" s="3" t="s">
        <v>74</v>
      </c>
      <c r="L352" s="39">
        <v>12.0</v>
      </c>
      <c r="M352" s="4">
        <v>1.0</v>
      </c>
      <c r="N352" s="3" t="s">
        <v>502</v>
      </c>
      <c r="O352" s="3" t="s">
        <v>55</v>
      </c>
      <c r="P352" s="3" t="s">
        <v>682</v>
      </c>
      <c r="Q352" s="3" t="s">
        <v>55</v>
      </c>
      <c r="R352" s="3" t="s">
        <v>683</v>
      </c>
      <c r="S352" s="3">
        <v>1.0</v>
      </c>
      <c r="T352" s="3"/>
      <c r="U352" s="4"/>
      <c r="V352" s="7"/>
      <c r="W352" s="7"/>
      <c r="X352" s="7"/>
      <c r="Y352" s="7"/>
      <c r="Z352" s="7"/>
      <c r="AA352" s="7"/>
      <c r="AB352" s="7"/>
      <c r="AC352" s="7"/>
      <c r="AD352" s="7"/>
      <c r="AE352" s="7"/>
    </row>
    <row r="353" ht="15.75" customHeight="1">
      <c r="A353" s="29">
        <v>337.0</v>
      </c>
      <c r="B353" s="53" t="str">
        <f t="array" ref="B353">INDEX(Quadrat.Details!D:D, MATCH(1,(F353=Quadrat.Details!B:B)*(G353=Quadrat.Details!G:G)*(H353=Quadrat.Details!I:I),0))</f>
        <v>AS</v>
      </c>
      <c r="C353" s="3" t="s">
        <v>72</v>
      </c>
      <c r="D353" s="3" t="s">
        <v>561</v>
      </c>
      <c r="E353" s="40">
        <v>42213.0</v>
      </c>
      <c r="F353" s="54">
        <v>2015.0</v>
      </c>
      <c r="G353" s="3" t="s">
        <v>424</v>
      </c>
      <c r="H353" s="3">
        <v>2.0</v>
      </c>
      <c r="I353" s="55" t="s">
        <v>314</v>
      </c>
      <c r="J353" s="3" t="s">
        <v>315</v>
      </c>
      <c r="K353" s="3" t="s">
        <v>57</v>
      </c>
      <c r="L353" s="39">
        <v>11.0</v>
      </c>
      <c r="M353" s="4">
        <v>1.0</v>
      </c>
      <c r="N353" s="3" t="s">
        <v>502</v>
      </c>
      <c r="O353" s="3" t="s">
        <v>55</v>
      </c>
      <c r="P353" s="3" t="s">
        <v>682</v>
      </c>
      <c r="Q353" s="3" t="s">
        <v>693</v>
      </c>
      <c r="R353" s="3" t="s">
        <v>683</v>
      </c>
      <c r="S353" s="3">
        <v>1.0</v>
      </c>
      <c r="T353" s="3"/>
      <c r="U353" s="4"/>
      <c r="V353" s="7"/>
      <c r="W353" s="7"/>
      <c r="X353" s="7"/>
      <c r="Y353" s="7"/>
      <c r="Z353" s="7"/>
      <c r="AA353" s="7"/>
      <c r="AB353" s="7"/>
      <c r="AC353" s="7"/>
      <c r="AD353" s="7"/>
      <c r="AE353" s="7"/>
    </row>
    <row r="354" ht="15.75" customHeight="1">
      <c r="A354" s="29">
        <v>338.0</v>
      </c>
      <c r="B354" s="53" t="str">
        <f t="array" ref="B354">INDEX(Quadrat.Details!D:D, MATCH(1,(F354=Quadrat.Details!B:B)*(G354=Quadrat.Details!G:G)*(H354=Quadrat.Details!I:I),0))</f>
        <v>AS</v>
      </c>
      <c r="C354" s="3" t="s">
        <v>72</v>
      </c>
      <c r="D354" s="3" t="s">
        <v>561</v>
      </c>
      <c r="E354" s="40">
        <v>42213.0</v>
      </c>
      <c r="F354" s="54">
        <v>2015.0</v>
      </c>
      <c r="G354" s="3" t="s">
        <v>425</v>
      </c>
      <c r="H354" s="3">
        <v>1.0</v>
      </c>
      <c r="I354" s="55" t="s">
        <v>314</v>
      </c>
      <c r="J354" s="3" t="s">
        <v>315</v>
      </c>
      <c r="K354" s="3" t="s">
        <v>57</v>
      </c>
      <c r="L354" s="39">
        <v>11.0</v>
      </c>
      <c r="M354" s="4">
        <v>1.0</v>
      </c>
      <c r="N354" s="3" t="s">
        <v>502</v>
      </c>
      <c r="O354" s="3" t="s">
        <v>55</v>
      </c>
      <c r="P354" s="3" t="s">
        <v>682</v>
      </c>
      <c r="Q354" s="3" t="s">
        <v>123</v>
      </c>
      <c r="R354" s="3" t="s">
        <v>683</v>
      </c>
      <c r="S354" s="3">
        <v>1.0</v>
      </c>
      <c r="T354" s="3"/>
      <c r="U354" s="4"/>
      <c r="V354" s="7"/>
      <c r="W354" s="7"/>
      <c r="X354" s="7"/>
      <c r="Y354" s="7"/>
      <c r="Z354" s="7"/>
      <c r="AA354" s="7"/>
      <c r="AB354" s="7"/>
      <c r="AC354" s="7"/>
      <c r="AD354" s="7"/>
      <c r="AE354" s="7"/>
    </row>
    <row r="355" ht="15.75" customHeight="1">
      <c r="A355" s="29">
        <v>339.0</v>
      </c>
      <c r="B355" s="53" t="str">
        <f t="array" ref="B355">INDEX(Quadrat.Details!D:D, MATCH(1,(F355=Quadrat.Details!B:B)*(G355=Quadrat.Details!G:G)*(H355=Quadrat.Details!I:I),0))</f>
        <v>AS</v>
      </c>
      <c r="C355" s="3" t="s">
        <v>72</v>
      </c>
      <c r="D355" s="3" t="s">
        <v>561</v>
      </c>
      <c r="E355" s="40">
        <v>42213.0</v>
      </c>
      <c r="F355" s="54">
        <v>2015.0</v>
      </c>
      <c r="G355" s="3" t="s">
        <v>425</v>
      </c>
      <c r="H355" s="3">
        <v>1.0</v>
      </c>
      <c r="I355" s="55" t="s">
        <v>314</v>
      </c>
      <c r="J355" s="3" t="s">
        <v>315</v>
      </c>
      <c r="K355" s="3" t="s">
        <v>57</v>
      </c>
      <c r="L355" s="39">
        <v>11.0</v>
      </c>
      <c r="M355" s="4">
        <v>1.0</v>
      </c>
      <c r="N355" s="3" t="s">
        <v>502</v>
      </c>
      <c r="O355" s="3" t="s">
        <v>55</v>
      </c>
      <c r="P355" s="3" t="s">
        <v>682</v>
      </c>
      <c r="Q355" s="3" t="s">
        <v>693</v>
      </c>
      <c r="R355" s="3" t="s">
        <v>683</v>
      </c>
      <c r="S355" s="3">
        <v>1.0</v>
      </c>
      <c r="T355" s="3"/>
      <c r="U355" s="4"/>
      <c r="V355" s="7"/>
      <c r="W355" s="7"/>
      <c r="X355" s="7"/>
      <c r="Y355" s="7"/>
      <c r="Z355" s="7"/>
      <c r="AA355" s="7"/>
      <c r="AB355" s="7"/>
      <c r="AC355" s="7"/>
      <c r="AD355" s="7"/>
      <c r="AE355" s="7"/>
    </row>
    <row r="356" ht="15.75" customHeight="1">
      <c r="A356" s="29">
        <v>340.0</v>
      </c>
      <c r="B356" s="53" t="str">
        <f t="array" ref="B356">INDEX(Quadrat.Details!D:D, MATCH(1,(F356=Quadrat.Details!B:B)*(G356=Quadrat.Details!G:G)*(H356=Quadrat.Details!I:I),0))</f>
        <v>AS</v>
      </c>
      <c r="C356" s="3" t="s">
        <v>72</v>
      </c>
      <c r="D356" s="3" t="s">
        <v>561</v>
      </c>
      <c r="E356" s="40">
        <v>42213.0</v>
      </c>
      <c r="F356" s="54">
        <v>2015.0</v>
      </c>
      <c r="G356" s="3" t="s">
        <v>425</v>
      </c>
      <c r="H356" s="3">
        <v>1.0</v>
      </c>
      <c r="I356" s="55" t="s">
        <v>184</v>
      </c>
      <c r="J356" s="3" t="s">
        <v>185</v>
      </c>
      <c r="K356" s="3" t="s">
        <v>68</v>
      </c>
      <c r="L356" s="39">
        <v>6.0</v>
      </c>
      <c r="M356" s="4">
        <v>1.0</v>
      </c>
      <c r="N356" s="3" t="s">
        <v>502</v>
      </c>
      <c r="O356" s="3" t="s">
        <v>55</v>
      </c>
      <c r="P356" s="3" t="s">
        <v>692</v>
      </c>
      <c r="Q356" s="3" t="s">
        <v>55</v>
      </c>
      <c r="R356" s="3" t="s">
        <v>683</v>
      </c>
      <c r="S356" s="3">
        <v>1.0</v>
      </c>
      <c r="T356" s="3"/>
      <c r="U356" s="4"/>
      <c r="V356" s="7"/>
      <c r="W356" s="7"/>
      <c r="X356" s="7"/>
      <c r="Y356" s="7"/>
      <c r="Z356" s="7"/>
      <c r="AA356" s="7"/>
      <c r="AB356" s="7"/>
      <c r="AC356" s="7"/>
      <c r="AD356" s="7"/>
      <c r="AE356" s="7"/>
    </row>
    <row r="357" ht="15.75" customHeight="1">
      <c r="A357" s="29">
        <v>341.0</v>
      </c>
      <c r="B357" s="53" t="str">
        <f t="array" ref="B357">INDEX(Quadrat.Details!D:D, MATCH(1,(F357=Quadrat.Details!B:B)*(G357=Quadrat.Details!G:G)*(H357=Quadrat.Details!I:I),0))</f>
        <v>AS</v>
      </c>
      <c r="C357" s="3" t="s">
        <v>72</v>
      </c>
      <c r="D357" s="3" t="s">
        <v>561</v>
      </c>
      <c r="E357" s="40">
        <v>42213.0</v>
      </c>
      <c r="F357" s="54">
        <v>2015.0</v>
      </c>
      <c r="G357" s="3" t="s">
        <v>425</v>
      </c>
      <c r="H357" s="3">
        <v>1.0</v>
      </c>
      <c r="I357" s="55" t="s">
        <v>184</v>
      </c>
      <c r="J357" s="3" t="s">
        <v>185</v>
      </c>
      <c r="K357" s="3" t="s">
        <v>68</v>
      </c>
      <c r="L357" s="39">
        <v>5.0</v>
      </c>
      <c r="M357" s="4">
        <v>1.0</v>
      </c>
      <c r="N357" s="3" t="s">
        <v>502</v>
      </c>
      <c r="O357" s="3" t="s">
        <v>55</v>
      </c>
      <c r="P357" s="3" t="s">
        <v>692</v>
      </c>
      <c r="Q357" s="3" t="s">
        <v>55</v>
      </c>
      <c r="R357" s="3" t="s">
        <v>683</v>
      </c>
      <c r="S357" s="3">
        <v>1.0</v>
      </c>
      <c r="T357" s="3"/>
      <c r="U357" s="4"/>
      <c r="V357" s="7"/>
      <c r="W357" s="7"/>
      <c r="X357" s="7"/>
      <c r="Y357" s="7"/>
      <c r="Z357" s="7"/>
      <c r="AA357" s="7"/>
      <c r="AB357" s="7"/>
      <c r="AC357" s="7"/>
      <c r="AD357" s="7"/>
      <c r="AE357" s="7"/>
    </row>
    <row r="358" ht="15.75" customHeight="1">
      <c r="A358" s="29">
        <v>346.0</v>
      </c>
      <c r="B358" s="53" t="str">
        <f t="array" ref="B358">INDEX(Quadrat.Details!D:D, MATCH(1,(F358=Quadrat.Details!B:B)*(G358=Quadrat.Details!G:G)*(H358=Quadrat.Details!I:I),0))</f>
        <v>AS</v>
      </c>
      <c r="C358" s="3" t="s">
        <v>72</v>
      </c>
      <c r="D358" s="3" t="s">
        <v>561</v>
      </c>
      <c r="E358" s="40">
        <v>42213.0</v>
      </c>
      <c r="F358" s="54">
        <v>2015.0</v>
      </c>
      <c r="G358" s="3" t="s">
        <v>425</v>
      </c>
      <c r="H358" s="3">
        <v>1.0</v>
      </c>
      <c r="I358" s="55" t="s">
        <v>328</v>
      </c>
      <c r="J358" s="3" t="s">
        <v>329</v>
      </c>
      <c r="K358" s="3" t="s">
        <v>74</v>
      </c>
      <c r="L358" s="39">
        <v>15.0</v>
      </c>
      <c r="M358" s="4">
        <v>1.0</v>
      </c>
      <c r="N358" s="3" t="s">
        <v>502</v>
      </c>
      <c r="O358" s="3" t="s">
        <v>55</v>
      </c>
      <c r="P358" s="3" t="s">
        <v>682</v>
      </c>
      <c r="Q358" s="3" t="s">
        <v>55</v>
      </c>
      <c r="R358" s="3" t="s">
        <v>683</v>
      </c>
      <c r="S358" s="3">
        <v>1.0</v>
      </c>
      <c r="T358" s="3"/>
      <c r="U358" s="4"/>
      <c r="V358" s="7"/>
      <c r="W358" s="7"/>
      <c r="X358" s="7"/>
      <c r="Y358" s="7"/>
      <c r="Z358" s="7"/>
      <c r="AA358" s="7"/>
      <c r="AB358" s="7"/>
      <c r="AC358" s="7"/>
      <c r="AD358" s="7"/>
      <c r="AE358" s="7"/>
    </row>
    <row r="359" ht="15.75" customHeight="1">
      <c r="A359" s="29">
        <v>347.0</v>
      </c>
      <c r="B359" s="53" t="str">
        <f t="array" ref="B359">INDEX(Quadrat.Details!D:D, MATCH(1,(F359=Quadrat.Details!B:B)*(G359=Quadrat.Details!G:G)*(H359=Quadrat.Details!I:I),0))</f>
        <v>AS</v>
      </c>
      <c r="C359" s="3" t="s">
        <v>72</v>
      </c>
      <c r="D359" s="3" t="s">
        <v>561</v>
      </c>
      <c r="E359" s="40">
        <v>42213.0</v>
      </c>
      <c r="F359" s="54">
        <v>2015.0</v>
      </c>
      <c r="G359" s="3" t="s">
        <v>425</v>
      </c>
      <c r="H359" s="3">
        <v>1.0</v>
      </c>
      <c r="I359" s="55" t="s">
        <v>328</v>
      </c>
      <c r="J359" s="3" t="s">
        <v>329</v>
      </c>
      <c r="K359" s="3" t="s">
        <v>74</v>
      </c>
      <c r="L359" s="39">
        <v>12.0</v>
      </c>
      <c r="M359" s="4">
        <v>1.0</v>
      </c>
      <c r="N359" s="3" t="s">
        <v>502</v>
      </c>
      <c r="O359" s="3" t="s">
        <v>55</v>
      </c>
      <c r="P359" s="3" t="s">
        <v>682</v>
      </c>
      <c r="Q359" s="3" t="s">
        <v>55</v>
      </c>
      <c r="R359" s="3" t="s">
        <v>683</v>
      </c>
      <c r="S359" s="3">
        <v>1.0</v>
      </c>
      <c r="T359" s="3"/>
      <c r="U359" s="4"/>
      <c r="V359" s="7"/>
      <c r="W359" s="7"/>
      <c r="X359" s="7"/>
      <c r="Y359" s="7"/>
      <c r="Z359" s="7"/>
      <c r="AA359" s="7"/>
      <c r="AB359" s="7"/>
      <c r="AC359" s="7"/>
      <c r="AD359" s="7"/>
      <c r="AE359" s="7"/>
    </row>
    <row r="360" ht="15.75" customHeight="1">
      <c r="A360" s="29">
        <v>349.0</v>
      </c>
      <c r="B360" s="53" t="str">
        <f t="array" ref="B360">INDEX(Quadrat.Details!D:D, MATCH(1,(F360=Quadrat.Details!B:B)*(G360=Quadrat.Details!G:G)*(H360=Quadrat.Details!I:I),0))</f>
        <v>AS</v>
      </c>
      <c r="C360" s="3" t="s">
        <v>72</v>
      </c>
      <c r="D360" s="3" t="s">
        <v>561</v>
      </c>
      <c r="E360" s="40">
        <v>42213.0</v>
      </c>
      <c r="F360" s="54">
        <v>2015.0</v>
      </c>
      <c r="G360" s="3" t="s">
        <v>425</v>
      </c>
      <c r="H360" s="3">
        <v>1.0</v>
      </c>
      <c r="I360" s="55" t="s">
        <v>328</v>
      </c>
      <c r="J360" s="3" t="s">
        <v>329</v>
      </c>
      <c r="K360" s="3" t="s">
        <v>74</v>
      </c>
      <c r="L360" s="39">
        <v>11.0</v>
      </c>
      <c r="M360" s="4">
        <v>2.0</v>
      </c>
      <c r="N360" s="3" t="s">
        <v>502</v>
      </c>
      <c r="O360" s="3" t="s">
        <v>55</v>
      </c>
      <c r="P360" s="3" t="s">
        <v>682</v>
      </c>
      <c r="Q360" s="3" t="s">
        <v>55</v>
      </c>
      <c r="R360" s="3" t="s">
        <v>683</v>
      </c>
      <c r="S360" s="3">
        <v>1.0</v>
      </c>
      <c r="T360" s="3"/>
      <c r="U360" s="4"/>
      <c r="V360" s="7"/>
      <c r="W360" s="7"/>
      <c r="X360" s="7"/>
      <c r="Y360" s="7"/>
      <c r="Z360" s="7"/>
      <c r="AA360" s="7"/>
      <c r="AB360" s="7"/>
      <c r="AC360" s="7"/>
      <c r="AD360" s="7"/>
      <c r="AE360" s="7"/>
    </row>
    <row r="361" ht="15.75" customHeight="1">
      <c r="A361" s="29">
        <v>350.0</v>
      </c>
      <c r="B361" s="53" t="str">
        <f t="array" ref="B361">INDEX(Quadrat.Details!D:D, MATCH(1,(F361=Quadrat.Details!B:B)*(G361=Quadrat.Details!G:G)*(H361=Quadrat.Details!I:I),0))</f>
        <v>AS</v>
      </c>
      <c r="C361" s="3" t="s">
        <v>72</v>
      </c>
      <c r="D361" s="3" t="s">
        <v>561</v>
      </c>
      <c r="E361" s="40">
        <v>42213.0</v>
      </c>
      <c r="F361" s="54">
        <v>2015.0</v>
      </c>
      <c r="G361" s="3" t="s">
        <v>425</v>
      </c>
      <c r="H361" s="3">
        <v>1.0</v>
      </c>
      <c r="I361" s="55" t="s">
        <v>328</v>
      </c>
      <c r="J361" s="3" t="s">
        <v>329</v>
      </c>
      <c r="K361" s="3" t="s">
        <v>74</v>
      </c>
      <c r="L361" s="39">
        <v>10.0</v>
      </c>
      <c r="M361" s="4">
        <v>1.0</v>
      </c>
      <c r="N361" s="3" t="s">
        <v>502</v>
      </c>
      <c r="O361" s="3" t="s">
        <v>55</v>
      </c>
      <c r="P361" s="3" t="s">
        <v>682</v>
      </c>
      <c r="Q361" s="3" t="s">
        <v>55</v>
      </c>
      <c r="R361" s="3" t="s">
        <v>683</v>
      </c>
      <c r="S361" s="3">
        <v>1.0</v>
      </c>
      <c r="T361" s="3"/>
      <c r="U361" s="4"/>
      <c r="V361" s="7"/>
      <c r="W361" s="7"/>
      <c r="X361" s="7"/>
      <c r="Y361" s="7"/>
      <c r="Z361" s="7"/>
      <c r="AA361" s="7"/>
      <c r="AB361" s="7"/>
      <c r="AC361" s="7"/>
      <c r="AD361" s="7"/>
      <c r="AE361" s="7"/>
    </row>
    <row r="362" ht="15.75" customHeight="1">
      <c r="A362" s="29">
        <v>352.0</v>
      </c>
      <c r="B362" s="53" t="str">
        <f t="array" ref="B362">INDEX(Quadrat.Details!D:D, MATCH(1,(F362=Quadrat.Details!B:B)*(G362=Quadrat.Details!G:G)*(H362=Quadrat.Details!I:I),0))</f>
        <v>AS</v>
      </c>
      <c r="C362" s="3" t="s">
        <v>72</v>
      </c>
      <c r="D362" s="3" t="s">
        <v>561</v>
      </c>
      <c r="E362" s="40">
        <v>42213.0</v>
      </c>
      <c r="F362" s="54">
        <v>2015.0</v>
      </c>
      <c r="G362" s="3" t="s">
        <v>425</v>
      </c>
      <c r="H362" s="3">
        <v>2.0</v>
      </c>
      <c r="I362" s="55" t="s">
        <v>314</v>
      </c>
      <c r="J362" s="3" t="s">
        <v>315</v>
      </c>
      <c r="K362" s="3" t="s">
        <v>57</v>
      </c>
      <c r="L362" s="39">
        <v>12.0</v>
      </c>
      <c r="M362" s="4">
        <v>1.0</v>
      </c>
      <c r="N362" s="3" t="s">
        <v>502</v>
      </c>
      <c r="O362" s="3" t="s">
        <v>55</v>
      </c>
      <c r="P362" s="3" t="s">
        <v>682</v>
      </c>
      <c r="Q362" s="3" t="s">
        <v>123</v>
      </c>
      <c r="R362" s="3" t="s">
        <v>683</v>
      </c>
      <c r="S362" s="3">
        <v>1.0</v>
      </c>
      <c r="T362" s="3"/>
      <c r="U362" s="4"/>
      <c r="V362" s="7"/>
      <c r="W362" s="7"/>
      <c r="X362" s="7"/>
      <c r="Y362" s="7"/>
      <c r="Z362" s="7"/>
      <c r="AA362" s="7"/>
      <c r="AB362" s="7"/>
      <c r="AC362" s="7"/>
      <c r="AD362" s="7"/>
      <c r="AE362" s="7"/>
    </row>
    <row r="363" ht="15.75" customHeight="1">
      <c r="A363" s="29">
        <v>353.0</v>
      </c>
      <c r="B363" s="53" t="str">
        <f t="array" ref="B363">INDEX(Quadrat.Details!D:D, MATCH(1,(F363=Quadrat.Details!B:B)*(G363=Quadrat.Details!G:G)*(H363=Quadrat.Details!I:I),0))</f>
        <v>AS</v>
      </c>
      <c r="C363" s="3" t="s">
        <v>72</v>
      </c>
      <c r="D363" s="3" t="s">
        <v>561</v>
      </c>
      <c r="E363" s="40">
        <v>42213.0</v>
      </c>
      <c r="F363" s="54">
        <v>2015.0</v>
      </c>
      <c r="G363" s="3" t="s">
        <v>425</v>
      </c>
      <c r="H363" s="3">
        <v>2.0</v>
      </c>
      <c r="I363" s="55" t="s">
        <v>314</v>
      </c>
      <c r="J363" s="3" t="s">
        <v>315</v>
      </c>
      <c r="K363" s="3" t="s">
        <v>57</v>
      </c>
      <c r="L363" s="39">
        <v>13.0</v>
      </c>
      <c r="M363" s="4">
        <v>1.0</v>
      </c>
      <c r="N363" s="3" t="s">
        <v>502</v>
      </c>
      <c r="O363" s="3" t="s">
        <v>55</v>
      </c>
      <c r="P363" s="3" t="s">
        <v>682</v>
      </c>
      <c r="Q363" s="3" t="s">
        <v>123</v>
      </c>
      <c r="R363" s="3" t="s">
        <v>683</v>
      </c>
      <c r="S363" s="3">
        <v>1.0</v>
      </c>
      <c r="T363" s="3"/>
      <c r="U363" s="4"/>
      <c r="V363" s="7"/>
      <c r="W363" s="7"/>
      <c r="X363" s="7"/>
      <c r="Y363" s="7"/>
      <c r="Z363" s="7"/>
      <c r="AA363" s="7"/>
      <c r="AB363" s="7"/>
      <c r="AC363" s="7"/>
      <c r="AD363" s="7"/>
      <c r="AE363" s="7"/>
    </row>
    <row r="364" ht="15.75" customHeight="1">
      <c r="A364" s="29">
        <v>354.0</v>
      </c>
      <c r="B364" s="53" t="str">
        <f t="array" ref="B364">INDEX(Quadrat.Details!D:D, MATCH(1,(F364=Quadrat.Details!B:B)*(G364=Quadrat.Details!G:G)*(H364=Quadrat.Details!I:I),0))</f>
        <v>AS</v>
      </c>
      <c r="C364" s="3" t="s">
        <v>72</v>
      </c>
      <c r="D364" s="3" t="s">
        <v>561</v>
      </c>
      <c r="E364" s="40">
        <v>42213.0</v>
      </c>
      <c r="F364" s="54">
        <v>2015.0</v>
      </c>
      <c r="G364" s="3" t="s">
        <v>425</v>
      </c>
      <c r="H364" s="3">
        <v>2.0</v>
      </c>
      <c r="I364" s="55" t="s">
        <v>156</v>
      </c>
      <c r="J364" s="3" t="s">
        <v>157</v>
      </c>
      <c r="K364" s="3" t="s">
        <v>80</v>
      </c>
      <c r="L364" s="39">
        <v>20.0</v>
      </c>
      <c r="M364" s="4">
        <v>1.0</v>
      </c>
      <c r="N364" s="3" t="s">
        <v>502</v>
      </c>
      <c r="O364" s="3" t="s">
        <v>55</v>
      </c>
      <c r="P364" s="3" t="s">
        <v>682</v>
      </c>
      <c r="Q364" s="3" t="s">
        <v>55</v>
      </c>
      <c r="R364" s="3" t="s">
        <v>683</v>
      </c>
      <c r="S364" s="3">
        <v>1.0</v>
      </c>
      <c r="T364" s="3"/>
      <c r="U364" s="4"/>
      <c r="V364" s="7"/>
      <c r="W364" s="7"/>
      <c r="X364" s="7"/>
      <c r="Y364" s="7"/>
      <c r="Z364" s="7"/>
      <c r="AA364" s="7"/>
      <c r="AB364" s="7"/>
      <c r="AC364" s="7"/>
      <c r="AD364" s="7"/>
      <c r="AE364" s="7"/>
    </row>
    <row r="365" ht="15.75" customHeight="1">
      <c r="A365" s="29">
        <v>355.0</v>
      </c>
      <c r="B365" s="53" t="str">
        <f t="array" ref="B365">INDEX(Quadrat.Details!D:D, MATCH(1,(F365=Quadrat.Details!B:B)*(G365=Quadrat.Details!G:G)*(H365=Quadrat.Details!I:I),0))</f>
        <v>AS</v>
      </c>
      <c r="C365" s="3" t="s">
        <v>72</v>
      </c>
      <c r="D365" s="3" t="s">
        <v>561</v>
      </c>
      <c r="E365" s="40">
        <v>42213.0</v>
      </c>
      <c r="F365" s="54">
        <v>2015.0</v>
      </c>
      <c r="G365" s="3" t="s">
        <v>425</v>
      </c>
      <c r="H365" s="3">
        <v>2.0</v>
      </c>
      <c r="I365" s="55" t="s">
        <v>328</v>
      </c>
      <c r="J365" s="3" t="s">
        <v>329</v>
      </c>
      <c r="K365" s="3" t="s">
        <v>74</v>
      </c>
      <c r="L365" s="39">
        <v>18.0</v>
      </c>
      <c r="M365" s="4">
        <v>1.0</v>
      </c>
      <c r="N365" s="3" t="s">
        <v>502</v>
      </c>
      <c r="O365" s="3" t="s">
        <v>55</v>
      </c>
      <c r="P365" s="3" t="s">
        <v>682</v>
      </c>
      <c r="Q365" s="3" t="s">
        <v>55</v>
      </c>
      <c r="R365" s="3" t="s">
        <v>683</v>
      </c>
      <c r="S365" s="3">
        <v>1.0</v>
      </c>
      <c r="T365" s="3"/>
      <c r="U365" s="4"/>
      <c r="V365" s="7"/>
      <c r="W365" s="7"/>
      <c r="X365" s="7"/>
      <c r="Y365" s="7"/>
      <c r="Z365" s="7"/>
      <c r="AA365" s="7"/>
      <c r="AB365" s="7"/>
      <c r="AC365" s="7"/>
      <c r="AD365" s="7"/>
      <c r="AE365" s="7"/>
    </row>
    <row r="366" ht="15.75" customHeight="1">
      <c r="A366" s="29">
        <v>356.0</v>
      </c>
      <c r="B366" s="53" t="str">
        <f t="array" ref="B366">INDEX(Quadrat.Details!D:D, MATCH(1,(F366=Quadrat.Details!B:B)*(G366=Quadrat.Details!G:G)*(H366=Quadrat.Details!I:I),0))</f>
        <v>AS</v>
      </c>
      <c r="C366" s="3" t="s">
        <v>72</v>
      </c>
      <c r="D366" s="3" t="s">
        <v>561</v>
      </c>
      <c r="E366" s="40">
        <v>42213.0</v>
      </c>
      <c r="F366" s="54">
        <v>2015.0</v>
      </c>
      <c r="G366" s="3" t="s">
        <v>425</v>
      </c>
      <c r="H366" s="3">
        <v>2.0</v>
      </c>
      <c r="I366" s="55" t="s">
        <v>328</v>
      </c>
      <c r="J366" s="3" t="s">
        <v>329</v>
      </c>
      <c r="K366" s="3" t="s">
        <v>74</v>
      </c>
      <c r="L366" s="39">
        <v>11.0</v>
      </c>
      <c r="M366" s="4">
        <v>1.0</v>
      </c>
      <c r="N366" s="3" t="s">
        <v>502</v>
      </c>
      <c r="O366" s="3" t="s">
        <v>55</v>
      </c>
      <c r="P366" s="3" t="s">
        <v>682</v>
      </c>
      <c r="Q366" s="3" t="s">
        <v>55</v>
      </c>
      <c r="R366" s="3" t="s">
        <v>683</v>
      </c>
      <c r="S366" s="3">
        <v>1.0</v>
      </c>
      <c r="T366" s="3"/>
      <c r="U366" s="4"/>
      <c r="V366" s="7"/>
      <c r="W366" s="7"/>
      <c r="X366" s="7"/>
      <c r="Y366" s="7"/>
      <c r="Z366" s="7"/>
      <c r="AA366" s="7"/>
      <c r="AB366" s="7"/>
      <c r="AC366" s="7"/>
      <c r="AD366" s="7"/>
      <c r="AE366" s="7"/>
    </row>
    <row r="367" ht="15.75" customHeight="1">
      <c r="A367" s="29">
        <v>357.0</v>
      </c>
      <c r="B367" s="53" t="str">
        <f t="array" ref="B367">INDEX(Quadrat.Details!D:D, MATCH(1,(F367=Quadrat.Details!B:B)*(G367=Quadrat.Details!G:G)*(H367=Quadrat.Details!I:I),0))</f>
        <v>AS</v>
      </c>
      <c r="C367" s="3" t="s">
        <v>72</v>
      </c>
      <c r="D367" s="3" t="s">
        <v>561</v>
      </c>
      <c r="E367" s="40">
        <v>42213.0</v>
      </c>
      <c r="F367" s="54">
        <v>2015.0</v>
      </c>
      <c r="G367" s="3" t="s">
        <v>425</v>
      </c>
      <c r="H367" s="3">
        <v>2.0</v>
      </c>
      <c r="I367" s="55" t="s">
        <v>368</v>
      </c>
      <c r="J367" s="3" t="s">
        <v>369</v>
      </c>
      <c r="K367" s="3" t="s">
        <v>63</v>
      </c>
      <c r="L367" s="39">
        <v>6.0</v>
      </c>
      <c r="M367" s="4">
        <v>1.0</v>
      </c>
      <c r="N367" s="3" t="s">
        <v>502</v>
      </c>
      <c r="O367" s="3" t="s">
        <v>55</v>
      </c>
      <c r="P367" s="3" t="s">
        <v>692</v>
      </c>
      <c r="Q367" s="3" t="s">
        <v>55</v>
      </c>
      <c r="R367" s="3" t="s">
        <v>683</v>
      </c>
      <c r="S367" s="3">
        <v>1.0</v>
      </c>
      <c r="T367" s="3"/>
      <c r="U367" s="4"/>
      <c r="V367" s="7"/>
      <c r="W367" s="7"/>
      <c r="X367" s="7"/>
      <c r="Y367" s="7"/>
      <c r="Z367" s="7"/>
      <c r="AA367" s="7"/>
      <c r="AB367" s="7"/>
      <c r="AC367" s="7"/>
      <c r="AD367" s="7"/>
      <c r="AE367" s="7"/>
    </row>
    <row r="368" ht="15.75" customHeight="1">
      <c r="A368" s="29">
        <v>358.0</v>
      </c>
      <c r="B368" s="53" t="str">
        <f t="array" ref="B368">INDEX(Quadrat.Details!D:D, MATCH(1,(F368=Quadrat.Details!B:B)*(G368=Quadrat.Details!G:G)*(H368=Quadrat.Details!I:I),0))</f>
        <v>AS</v>
      </c>
      <c r="C368" s="3" t="s">
        <v>72</v>
      </c>
      <c r="D368" s="3" t="s">
        <v>561</v>
      </c>
      <c r="E368" s="40">
        <v>42213.0</v>
      </c>
      <c r="F368" s="54">
        <v>2015.0</v>
      </c>
      <c r="G368" s="3" t="s">
        <v>425</v>
      </c>
      <c r="H368" s="3">
        <v>2.0</v>
      </c>
      <c r="I368" s="55" t="s">
        <v>368</v>
      </c>
      <c r="J368" s="3" t="s">
        <v>369</v>
      </c>
      <c r="K368" s="3" t="s">
        <v>63</v>
      </c>
      <c r="L368" s="39">
        <v>5.0</v>
      </c>
      <c r="M368" s="4">
        <v>1.0</v>
      </c>
      <c r="N368" s="3" t="s">
        <v>502</v>
      </c>
      <c r="O368" s="3" t="s">
        <v>55</v>
      </c>
      <c r="P368" s="3" t="s">
        <v>692</v>
      </c>
      <c r="Q368" s="3" t="s">
        <v>55</v>
      </c>
      <c r="R368" s="3" t="s">
        <v>683</v>
      </c>
      <c r="S368" s="3">
        <v>1.0</v>
      </c>
      <c r="T368" s="3"/>
      <c r="U368" s="4"/>
      <c r="V368" s="7"/>
      <c r="W368" s="7"/>
      <c r="X368" s="7"/>
      <c r="Y368" s="7"/>
      <c r="Z368" s="7"/>
      <c r="AA368" s="7"/>
      <c r="AB368" s="7"/>
      <c r="AC368" s="7"/>
      <c r="AD368" s="7"/>
      <c r="AE368" s="7"/>
    </row>
    <row r="369" ht="15.75" customHeight="1">
      <c r="A369" s="29">
        <v>361.0</v>
      </c>
      <c r="B369" s="53" t="str">
        <f t="array" ref="B369">INDEX(Quadrat.Details!D:D, MATCH(1,(F369=Quadrat.Details!B:B)*(G369=Quadrat.Details!G:G)*(H369=Quadrat.Details!I:I),0))</f>
        <v>AS</v>
      </c>
      <c r="C369" s="3" t="s">
        <v>72</v>
      </c>
      <c r="D369" s="3" t="s">
        <v>571</v>
      </c>
      <c r="E369" s="40">
        <v>42240.0</v>
      </c>
      <c r="F369" s="54">
        <v>2015.0</v>
      </c>
      <c r="G369" s="3" t="s">
        <v>429</v>
      </c>
      <c r="H369" s="3">
        <v>2.0</v>
      </c>
      <c r="I369" s="55" t="s">
        <v>328</v>
      </c>
      <c r="J369" s="3" t="s">
        <v>329</v>
      </c>
      <c r="K369" s="3" t="s">
        <v>74</v>
      </c>
      <c r="L369" s="39">
        <v>18.0</v>
      </c>
      <c r="M369" s="4">
        <v>1.0</v>
      </c>
      <c r="N369" s="3" t="s">
        <v>502</v>
      </c>
      <c r="O369" s="3" t="s">
        <v>55</v>
      </c>
      <c r="P369" s="3" t="s">
        <v>682</v>
      </c>
      <c r="Q369" s="3" t="s">
        <v>55</v>
      </c>
      <c r="R369" s="3" t="s">
        <v>683</v>
      </c>
      <c r="S369" s="3">
        <v>1.0</v>
      </c>
      <c r="T369" s="3"/>
      <c r="U369" s="4"/>
      <c r="V369" s="7"/>
      <c r="W369" s="7"/>
      <c r="X369" s="7"/>
      <c r="Y369" s="7"/>
      <c r="Z369" s="7"/>
      <c r="AA369" s="7"/>
      <c r="AB369" s="7"/>
      <c r="AC369" s="7"/>
      <c r="AD369" s="7"/>
      <c r="AE369" s="7"/>
    </row>
    <row r="370" ht="15.75" customHeight="1">
      <c r="A370" s="29">
        <v>362.0</v>
      </c>
      <c r="B370" s="53" t="str">
        <f t="array" ref="B370">INDEX(Quadrat.Details!D:D, MATCH(1,(F370=Quadrat.Details!B:B)*(G370=Quadrat.Details!G:G)*(H370=Quadrat.Details!I:I),0))</f>
        <v>AS</v>
      </c>
      <c r="C370" s="3" t="s">
        <v>72</v>
      </c>
      <c r="D370" s="3" t="s">
        <v>571</v>
      </c>
      <c r="E370" s="40">
        <v>42240.0</v>
      </c>
      <c r="F370" s="54">
        <v>2015.0</v>
      </c>
      <c r="G370" s="3" t="s">
        <v>429</v>
      </c>
      <c r="H370" s="3">
        <v>2.0</v>
      </c>
      <c r="I370" s="55" t="s">
        <v>328</v>
      </c>
      <c r="J370" s="3" t="s">
        <v>329</v>
      </c>
      <c r="K370" s="3" t="s">
        <v>74</v>
      </c>
      <c r="L370" s="39">
        <v>13.0</v>
      </c>
      <c r="M370" s="4">
        <v>1.0</v>
      </c>
      <c r="N370" s="3" t="s">
        <v>502</v>
      </c>
      <c r="O370" s="3" t="s">
        <v>55</v>
      </c>
      <c r="P370" s="3" t="s">
        <v>682</v>
      </c>
      <c r="Q370" s="3" t="s">
        <v>55</v>
      </c>
      <c r="R370" s="3" t="s">
        <v>683</v>
      </c>
      <c r="S370" s="3">
        <v>1.0</v>
      </c>
      <c r="T370" s="3"/>
      <c r="U370" s="4"/>
      <c r="V370" s="7"/>
      <c r="W370" s="7"/>
      <c r="X370" s="7"/>
      <c r="Y370" s="7"/>
      <c r="Z370" s="7"/>
      <c r="AA370" s="7"/>
      <c r="AB370" s="7"/>
      <c r="AC370" s="7"/>
      <c r="AD370" s="7"/>
      <c r="AE370" s="7"/>
    </row>
    <row r="371" ht="15.75" customHeight="1">
      <c r="A371" s="29">
        <v>363.0</v>
      </c>
      <c r="B371" s="53" t="str">
        <f t="array" ref="B371">INDEX(Quadrat.Details!D:D, MATCH(1,(F371=Quadrat.Details!B:B)*(G371=Quadrat.Details!G:G)*(H371=Quadrat.Details!I:I),0))</f>
        <v>AS</v>
      </c>
      <c r="C371" s="3" t="s">
        <v>72</v>
      </c>
      <c r="D371" s="3" t="s">
        <v>571</v>
      </c>
      <c r="E371" s="40">
        <v>42240.0</v>
      </c>
      <c r="F371" s="54">
        <v>2015.0</v>
      </c>
      <c r="G371" s="3" t="s">
        <v>429</v>
      </c>
      <c r="H371" s="3">
        <v>2.0</v>
      </c>
      <c r="I371" s="55" t="s">
        <v>328</v>
      </c>
      <c r="J371" s="3" t="s">
        <v>329</v>
      </c>
      <c r="K371" s="3" t="s">
        <v>74</v>
      </c>
      <c r="L371" s="39">
        <v>13.0</v>
      </c>
      <c r="M371" s="4">
        <v>1.0</v>
      </c>
      <c r="N371" s="3" t="s">
        <v>502</v>
      </c>
      <c r="O371" s="3" t="s">
        <v>55</v>
      </c>
      <c r="P371" s="3" t="s">
        <v>682</v>
      </c>
      <c r="Q371" s="3" t="s">
        <v>55</v>
      </c>
      <c r="R371" s="3" t="s">
        <v>683</v>
      </c>
      <c r="S371" s="3">
        <v>1.0</v>
      </c>
      <c r="T371" s="3"/>
      <c r="U371" s="4"/>
      <c r="V371" s="7"/>
      <c r="W371" s="7"/>
      <c r="X371" s="7"/>
      <c r="Y371" s="7"/>
      <c r="Z371" s="7"/>
      <c r="AA371" s="7"/>
      <c r="AB371" s="7"/>
      <c r="AC371" s="7"/>
      <c r="AD371" s="7"/>
      <c r="AE371" s="7"/>
    </row>
    <row r="372" ht="15.75" customHeight="1">
      <c r="A372" s="29">
        <v>364.0</v>
      </c>
      <c r="B372" s="53" t="str">
        <f t="array" ref="B372">INDEX(Quadrat.Details!D:D, MATCH(1,(F372=Quadrat.Details!B:B)*(G372=Quadrat.Details!G:G)*(H372=Quadrat.Details!I:I),0))</f>
        <v>AS</v>
      </c>
      <c r="C372" s="3" t="s">
        <v>72</v>
      </c>
      <c r="D372" s="3" t="s">
        <v>571</v>
      </c>
      <c r="E372" s="40">
        <v>42240.0</v>
      </c>
      <c r="F372" s="54">
        <v>2015.0</v>
      </c>
      <c r="G372" s="3" t="s">
        <v>429</v>
      </c>
      <c r="H372" s="3">
        <v>2.0</v>
      </c>
      <c r="I372" s="55" t="s">
        <v>328</v>
      </c>
      <c r="J372" s="3" t="s">
        <v>329</v>
      </c>
      <c r="K372" s="3" t="s">
        <v>74</v>
      </c>
      <c r="L372" s="39">
        <v>14.0</v>
      </c>
      <c r="M372" s="4">
        <v>1.0</v>
      </c>
      <c r="N372" s="3" t="s">
        <v>502</v>
      </c>
      <c r="O372" s="3" t="s">
        <v>55</v>
      </c>
      <c r="P372" s="3" t="s">
        <v>682</v>
      </c>
      <c r="Q372" s="3" t="s">
        <v>55</v>
      </c>
      <c r="R372" s="3" t="s">
        <v>683</v>
      </c>
      <c r="S372" s="3">
        <v>1.0</v>
      </c>
      <c r="T372" s="3"/>
      <c r="U372" s="4"/>
      <c r="V372" s="7"/>
      <c r="W372" s="7"/>
      <c r="X372" s="7"/>
      <c r="Y372" s="7"/>
      <c r="Z372" s="7"/>
      <c r="AA372" s="7"/>
      <c r="AB372" s="7"/>
      <c r="AC372" s="7"/>
      <c r="AD372" s="7"/>
      <c r="AE372" s="7"/>
    </row>
    <row r="373" ht="15.75" customHeight="1">
      <c r="A373" s="29">
        <v>365.0</v>
      </c>
      <c r="B373" s="53" t="str">
        <f t="array" ref="B373">INDEX(Quadrat.Details!D:D, MATCH(1,(F373=Quadrat.Details!B:B)*(G373=Quadrat.Details!G:G)*(H373=Quadrat.Details!I:I),0))</f>
        <v>AS</v>
      </c>
      <c r="C373" s="3" t="s">
        <v>72</v>
      </c>
      <c r="D373" s="3" t="s">
        <v>571</v>
      </c>
      <c r="E373" s="40">
        <v>42240.0</v>
      </c>
      <c r="F373" s="54">
        <v>2015.0</v>
      </c>
      <c r="G373" s="3" t="s">
        <v>429</v>
      </c>
      <c r="H373" s="3">
        <v>2.0</v>
      </c>
      <c r="I373" s="55" t="s">
        <v>235</v>
      </c>
      <c r="J373" s="3" t="s">
        <v>236</v>
      </c>
      <c r="K373" s="3" t="s">
        <v>68</v>
      </c>
      <c r="L373" s="39">
        <v>12.0</v>
      </c>
      <c r="M373" s="4">
        <v>1.0</v>
      </c>
      <c r="N373" s="3" t="s">
        <v>502</v>
      </c>
      <c r="O373" s="3" t="s">
        <v>55</v>
      </c>
      <c r="P373" s="3" t="s">
        <v>682</v>
      </c>
      <c r="Q373" s="3" t="s">
        <v>55</v>
      </c>
      <c r="R373" s="3" t="s">
        <v>683</v>
      </c>
      <c r="S373" s="3">
        <v>1.0</v>
      </c>
      <c r="T373" s="3"/>
      <c r="U373" s="4"/>
      <c r="V373" s="7"/>
      <c r="W373" s="7"/>
      <c r="X373" s="7"/>
      <c r="Y373" s="7"/>
      <c r="Z373" s="7"/>
      <c r="AA373" s="7"/>
      <c r="AB373" s="7"/>
      <c r="AC373" s="7"/>
      <c r="AD373" s="7"/>
      <c r="AE373" s="7"/>
    </row>
    <row r="374" ht="15.75" customHeight="1">
      <c r="A374" s="29">
        <v>369.0</v>
      </c>
      <c r="B374" s="53" t="str">
        <f t="array" ref="B374">INDEX(Quadrat.Details!D:D, MATCH(1,(F374=Quadrat.Details!B:B)*(G374=Quadrat.Details!G:G)*(H374=Quadrat.Details!I:I),0))</f>
        <v>AS</v>
      </c>
      <c r="C374" s="3" t="s">
        <v>72</v>
      </c>
      <c r="D374" s="3" t="s">
        <v>571</v>
      </c>
      <c r="E374" s="40">
        <v>42240.0</v>
      </c>
      <c r="F374" s="54">
        <v>2015.0</v>
      </c>
      <c r="G374" s="3" t="s">
        <v>430</v>
      </c>
      <c r="H374" s="3">
        <v>2.0</v>
      </c>
      <c r="I374" s="55" t="s">
        <v>328</v>
      </c>
      <c r="J374" s="3" t="s">
        <v>329</v>
      </c>
      <c r="K374" s="3" t="s">
        <v>74</v>
      </c>
      <c r="L374" s="39">
        <v>17.0</v>
      </c>
      <c r="M374" s="4">
        <v>1.0</v>
      </c>
      <c r="N374" s="3" t="s">
        <v>502</v>
      </c>
      <c r="O374" s="3" t="s">
        <v>55</v>
      </c>
      <c r="P374" s="3" t="s">
        <v>682</v>
      </c>
      <c r="Q374" s="3" t="s">
        <v>55</v>
      </c>
      <c r="R374" s="3" t="s">
        <v>683</v>
      </c>
      <c r="S374" s="3">
        <v>0.5</v>
      </c>
      <c r="T374" s="3"/>
      <c r="U374" s="4"/>
      <c r="V374" s="7"/>
      <c r="W374" s="7"/>
      <c r="X374" s="7"/>
      <c r="Y374" s="7"/>
      <c r="Z374" s="7"/>
      <c r="AA374" s="7"/>
      <c r="AB374" s="7"/>
      <c r="AC374" s="7"/>
      <c r="AD374" s="7"/>
      <c r="AE374" s="7"/>
    </row>
    <row r="375" ht="15.75" customHeight="1">
      <c r="A375" s="29">
        <v>371.0</v>
      </c>
      <c r="B375" s="53" t="str">
        <f t="array" ref="B375">INDEX(Quadrat.Details!D:D, MATCH(1,(F375=Quadrat.Details!B:B)*(G375=Quadrat.Details!G:G)*(H375=Quadrat.Details!I:I),0))</f>
        <v>AS</v>
      </c>
      <c r="C375" s="3" t="s">
        <v>72</v>
      </c>
      <c r="D375" s="3" t="s">
        <v>571</v>
      </c>
      <c r="E375" s="40">
        <v>42240.0</v>
      </c>
      <c r="F375" s="54">
        <v>2015.0</v>
      </c>
      <c r="G375" s="3" t="s">
        <v>431</v>
      </c>
      <c r="H375" s="3">
        <v>1.0</v>
      </c>
      <c r="I375" s="55" t="s">
        <v>349</v>
      </c>
      <c r="J375" s="3" t="s">
        <v>350</v>
      </c>
      <c r="K375" s="3" t="s">
        <v>80</v>
      </c>
      <c r="L375" s="39">
        <v>17.0</v>
      </c>
      <c r="M375" s="4">
        <v>1.0</v>
      </c>
      <c r="N375" s="3" t="s">
        <v>502</v>
      </c>
      <c r="O375" s="3" t="s">
        <v>55</v>
      </c>
      <c r="P375" s="3" t="s">
        <v>682</v>
      </c>
      <c r="Q375" s="3" t="s">
        <v>55</v>
      </c>
      <c r="R375" s="3" t="s">
        <v>683</v>
      </c>
      <c r="S375" s="3">
        <v>0.5</v>
      </c>
      <c r="T375" s="3"/>
      <c r="U375" s="4"/>
      <c r="V375" s="7"/>
      <c r="W375" s="7"/>
      <c r="X375" s="7"/>
      <c r="Y375" s="7"/>
      <c r="Z375" s="7"/>
      <c r="AA375" s="7"/>
      <c r="AB375" s="7"/>
      <c r="AC375" s="7"/>
      <c r="AD375" s="7"/>
      <c r="AE375" s="7"/>
    </row>
    <row r="376" ht="15.75" customHeight="1">
      <c r="A376" s="29">
        <v>372.0</v>
      </c>
      <c r="B376" s="53" t="str">
        <f t="array" ref="B376">INDEX(Quadrat.Details!D:D, MATCH(1,(F376=Quadrat.Details!B:B)*(G376=Quadrat.Details!G:G)*(H376=Quadrat.Details!I:I),0))</f>
        <v>AS</v>
      </c>
      <c r="C376" s="3" t="s">
        <v>72</v>
      </c>
      <c r="D376" s="3" t="s">
        <v>571</v>
      </c>
      <c r="E376" s="40">
        <v>42240.0</v>
      </c>
      <c r="F376" s="54">
        <v>2015.0</v>
      </c>
      <c r="G376" s="3" t="s">
        <v>431</v>
      </c>
      <c r="H376" s="3">
        <v>1.0</v>
      </c>
      <c r="I376" s="55" t="s">
        <v>328</v>
      </c>
      <c r="J376" s="3" t="s">
        <v>329</v>
      </c>
      <c r="K376" s="3" t="s">
        <v>74</v>
      </c>
      <c r="L376" s="39">
        <v>13.0</v>
      </c>
      <c r="M376" s="4">
        <v>1.0</v>
      </c>
      <c r="N376" s="3" t="s">
        <v>502</v>
      </c>
      <c r="O376" s="3" t="s">
        <v>55</v>
      </c>
      <c r="P376" s="3" t="s">
        <v>682</v>
      </c>
      <c r="Q376" s="3" t="s">
        <v>55</v>
      </c>
      <c r="R376" s="3" t="s">
        <v>683</v>
      </c>
      <c r="S376" s="3">
        <v>0.5</v>
      </c>
      <c r="T376" s="3"/>
      <c r="U376" s="4"/>
      <c r="V376" s="7"/>
      <c r="W376" s="7"/>
      <c r="X376" s="7"/>
      <c r="Y376" s="7"/>
      <c r="Z376" s="7"/>
      <c r="AA376" s="7"/>
      <c r="AB376" s="7"/>
      <c r="AC376" s="7"/>
      <c r="AD376" s="7"/>
      <c r="AE376" s="7"/>
    </row>
    <row r="377" ht="15.75" customHeight="1">
      <c r="A377" s="29">
        <v>373.0</v>
      </c>
      <c r="B377" s="53" t="str">
        <f t="array" ref="B377">INDEX(Quadrat.Details!D:D, MATCH(1,(F377=Quadrat.Details!B:B)*(G377=Quadrat.Details!G:G)*(H377=Quadrat.Details!I:I),0))</f>
        <v>AS</v>
      </c>
      <c r="C377" s="3" t="s">
        <v>72</v>
      </c>
      <c r="D377" s="3" t="s">
        <v>571</v>
      </c>
      <c r="E377" s="40">
        <v>42240.0</v>
      </c>
      <c r="F377" s="54">
        <v>2015.0</v>
      </c>
      <c r="G377" s="3" t="s">
        <v>431</v>
      </c>
      <c r="H377" s="3">
        <v>1.0</v>
      </c>
      <c r="I377" s="55" t="s">
        <v>328</v>
      </c>
      <c r="J377" s="3" t="s">
        <v>329</v>
      </c>
      <c r="K377" s="3" t="s">
        <v>74</v>
      </c>
      <c r="L377" s="39">
        <v>12.0</v>
      </c>
      <c r="M377" s="4">
        <v>2.0</v>
      </c>
      <c r="N377" s="3" t="s">
        <v>502</v>
      </c>
      <c r="O377" s="3" t="s">
        <v>55</v>
      </c>
      <c r="P377" s="3" t="s">
        <v>682</v>
      </c>
      <c r="Q377" s="3" t="s">
        <v>55</v>
      </c>
      <c r="R377" s="3" t="s">
        <v>683</v>
      </c>
      <c r="S377" s="3">
        <v>0.5</v>
      </c>
      <c r="T377" s="3"/>
      <c r="U377" s="4"/>
      <c r="V377" s="7"/>
      <c r="W377" s="7"/>
      <c r="X377" s="7"/>
      <c r="Y377" s="7"/>
      <c r="Z377" s="7"/>
      <c r="AA377" s="7"/>
      <c r="AB377" s="7"/>
      <c r="AC377" s="7"/>
      <c r="AD377" s="7"/>
      <c r="AE377" s="7"/>
    </row>
    <row r="378" ht="15.75" customHeight="1">
      <c r="A378" s="29">
        <v>375.0</v>
      </c>
      <c r="B378" s="53" t="str">
        <f t="array" ref="B378">INDEX(Quadrat.Details!D:D, MATCH(1,(F378=Quadrat.Details!B:B)*(G378=Quadrat.Details!G:G)*(H378=Quadrat.Details!I:I),0))</f>
        <v>AS</v>
      </c>
      <c r="C378" s="3" t="s">
        <v>72</v>
      </c>
      <c r="D378" s="3" t="s">
        <v>571</v>
      </c>
      <c r="E378" s="40">
        <v>42240.0</v>
      </c>
      <c r="F378" s="54">
        <v>2015.0</v>
      </c>
      <c r="G378" s="3" t="s">
        <v>431</v>
      </c>
      <c r="H378" s="3">
        <v>2.0</v>
      </c>
      <c r="I378" s="55" t="s">
        <v>125</v>
      </c>
      <c r="J378" s="3" t="s">
        <v>126</v>
      </c>
      <c r="K378" s="3" t="s">
        <v>80</v>
      </c>
      <c r="L378" s="39">
        <v>128.0</v>
      </c>
      <c r="M378" s="4">
        <v>1.0</v>
      </c>
      <c r="N378" s="3" t="s">
        <v>502</v>
      </c>
      <c r="O378" s="3" t="s">
        <v>55</v>
      </c>
      <c r="P378" s="3" t="s">
        <v>682</v>
      </c>
      <c r="Q378" s="3" t="s">
        <v>55</v>
      </c>
      <c r="R378" s="3" t="s">
        <v>683</v>
      </c>
      <c r="S378" s="3">
        <v>0.5</v>
      </c>
      <c r="T378" s="3"/>
      <c r="U378" s="4"/>
      <c r="V378" s="7"/>
      <c r="W378" s="7"/>
      <c r="X378" s="7"/>
      <c r="Y378" s="7"/>
      <c r="Z378" s="7"/>
      <c r="AA378" s="7"/>
      <c r="AB378" s="7"/>
      <c r="AC378" s="7"/>
      <c r="AD378" s="7"/>
      <c r="AE378" s="7"/>
    </row>
    <row r="379" ht="15.75" customHeight="1">
      <c r="A379" s="29">
        <v>376.0</v>
      </c>
      <c r="B379" s="53" t="str">
        <f t="array" ref="B379">INDEX(Quadrat.Details!D:D, MATCH(1,(F379=Quadrat.Details!B:B)*(G379=Quadrat.Details!G:G)*(H379=Quadrat.Details!I:I),0))</f>
        <v>AS</v>
      </c>
      <c r="C379" s="3" t="s">
        <v>72</v>
      </c>
      <c r="D379" s="3" t="s">
        <v>571</v>
      </c>
      <c r="E379" s="40">
        <v>42240.0</v>
      </c>
      <c r="F379" s="54">
        <v>2015.0</v>
      </c>
      <c r="G379" s="3" t="s">
        <v>431</v>
      </c>
      <c r="H379" s="3">
        <v>2.0</v>
      </c>
      <c r="I379" s="55" t="s">
        <v>328</v>
      </c>
      <c r="J379" s="3" t="s">
        <v>329</v>
      </c>
      <c r="K379" s="3" t="s">
        <v>74</v>
      </c>
      <c r="L379" s="39">
        <v>19.0</v>
      </c>
      <c r="M379" s="4">
        <v>1.0</v>
      </c>
      <c r="N379" s="3" t="s">
        <v>502</v>
      </c>
      <c r="O379" s="3" t="s">
        <v>55</v>
      </c>
      <c r="P379" s="3" t="s">
        <v>682</v>
      </c>
      <c r="Q379" s="3" t="s">
        <v>55</v>
      </c>
      <c r="R379" s="3" t="s">
        <v>683</v>
      </c>
      <c r="S379" s="3">
        <v>0.5</v>
      </c>
      <c r="T379" s="3"/>
      <c r="U379" s="4"/>
      <c r="V379" s="7"/>
      <c r="W379" s="7"/>
      <c r="X379" s="7"/>
      <c r="Y379" s="7"/>
      <c r="Z379" s="7"/>
      <c r="AA379" s="7"/>
      <c r="AB379" s="7"/>
      <c r="AC379" s="7"/>
      <c r="AD379" s="7"/>
      <c r="AE379" s="7"/>
    </row>
    <row r="380" ht="15.75" customHeight="1">
      <c r="A380" s="29">
        <v>377.0</v>
      </c>
      <c r="B380" s="53" t="str">
        <f t="array" ref="B380">INDEX(Quadrat.Details!D:D, MATCH(1,(F380=Quadrat.Details!B:B)*(G380=Quadrat.Details!G:G)*(H380=Quadrat.Details!I:I),0))</f>
        <v>AS</v>
      </c>
      <c r="C380" s="3" t="s">
        <v>72</v>
      </c>
      <c r="D380" s="3" t="s">
        <v>571</v>
      </c>
      <c r="E380" s="40">
        <v>42240.0</v>
      </c>
      <c r="F380" s="54">
        <v>2015.0</v>
      </c>
      <c r="G380" s="3" t="s">
        <v>431</v>
      </c>
      <c r="H380" s="3">
        <v>2.0</v>
      </c>
      <c r="I380" s="55" t="s">
        <v>328</v>
      </c>
      <c r="J380" s="3" t="s">
        <v>329</v>
      </c>
      <c r="K380" s="3" t="s">
        <v>74</v>
      </c>
      <c r="L380" s="39">
        <v>16.0</v>
      </c>
      <c r="M380" s="4">
        <v>1.0</v>
      </c>
      <c r="N380" s="3" t="s">
        <v>502</v>
      </c>
      <c r="O380" s="3" t="s">
        <v>55</v>
      </c>
      <c r="P380" s="3" t="s">
        <v>682</v>
      </c>
      <c r="Q380" s="3" t="s">
        <v>55</v>
      </c>
      <c r="R380" s="3" t="s">
        <v>683</v>
      </c>
      <c r="S380" s="3">
        <v>0.5</v>
      </c>
      <c r="T380" s="3"/>
      <c r="U380" s="4"/>
      <c r="V380" s="7"/>
      <c r="W380" s="7"/>
      <c r="X380" s="7"/>
      <c r="Y380" s="7"/>
      <c r="Z380" s="7"/>
      <c r="AA380" s="7"/>
      <c r="AB380" s="7"/>
      <c r="AC380" s="7"/>
      <c r="AD380" s="7"/>
      <c r="AE380" s="7"/>
    </row>
    <row r="381" ht="15.75" customHeight="1">
      <c r="A381" s="29">
        <v>378.0</v>
      </c>
      <c r="B381" s="53" t="str">
        <f t="array" ref="B381">INDEX(Quadrat.Details!D:D, MATCH(1,(F381=Quadrat.Details!B:B)*(G381=Quadrat.Details!G:G)*(H381=Quadrat.Details!I:I),0))</f>
        <v>AS</v>
      </c>
      <c r="C381" s="3" t="s">
        <v>72</v>
      </c>
      <c r="D381" s="3" t="s">
        <v>571</v>
      </c>
      <c r="E381" s="40">
        <v>42240.0</v>
      </c>
      <c r="F381" s="54">
        <v>2015.0</v>
      </c>
      <c r="G381" s="3" t="s">
        <v>431</v>
      </c>
      <c r="H381" s="3">
        <v>2.0</v>
      </c>
      <c r="I381" s="55" t="s">
        <v>328</v>
      </c>
      <c r="J381" s="3" t="s">
        <v>329</v>
      </c>
      <c r="K381" s="3" t="s">
        <v>74</v>
      </c>
      <c r="L381" s="39">
        <v>13.0</v>
      </c>
      <c r="M381" s="4">
        <v>2.0</v>
      </c>
      <c r="N381" s="3" t="s">
        <v>502</v>
      </c>
      <c r="O381" s="3" t="s">
        <v>55</v>
      </c>
      <c r="P381" s="3" t="s">
        <v>682</v>
      </c>
      <c r="Q381" s="3" t="s">
        <v>55</v>
      </c>
      <c r="R381" s="3" t="s">
        <v>683</v>
      </c>
      <c r="S381" s="3">
        <v>0.5</v>
      </c>
      <c r="T381" s="3"/>
      <c r="U381" s="4"/>
      <c r="V381" s="7"/>
      <c r="W381" s="7"/>
      <c r="X381" s="7"/>
      <c r="Y381" s="7"/>
      <c r="Z381" s="7"/>
      <c r="AA381" s="7"/>
      <c r="AB381" s="7"/>
      <c r="AC381" s="7"/>
      <c r="AD381" s="7"/>
      <c r="AE381" s="7"/>
    </row>
    <row r="382" ht="15.75" customHeight="1">
      <c r="A382" s="29">
        <v>379.0</v>
      </c>
      <c r="B382" s="53" t="str">
        <f t="array" ref="B382">INDEX(Quadrat.Details!D:D, MATCH(1,(F382=Quadrat.Details!B:B)*(G382=Quadrat.Details!G:G)*(H382=Quadrat.Details!I:I),0))</f>
        <v>AS</v>
      </c>
      <c r="C382" s="3" t="s">
        <v>72</v>
      </c>
      <c r="D382" s="3" t="s">
        <v>571</v>
      </c>
      <c r="E382" s="40">
        <v>42240.0</v>
      </c>
      <c r="F382" s="54">
        <v>2015.0</v>
      </c>
      <c r="G382" s="3" t="s">
        <v>431</v>
      </c>
      <c r="H382" s="3">
        <v>2.0</v>
      </c>
      <c r="I382" s="55" t="s">
        <v>328</v>
      </c>
      <c r="J382" s="3" t="s">
        <v>329</v>
      </c>
      <c r="K382" s="3" t="s">
        <v>74</v>
      </c>
      <c r="L382" s="39">
        <v>18.0</v>
      </c>
      <c r="M382" s="4">
        <v>1.0</v>
      </c>
      <c r="N382" s="3" t="s">
        <v>502</v>
      </c>
      <c r="O382" s="3" t="s">
        <v>55</v>
      </c>
      <c r="P382" s="3" t="s">
        <v>682</v>
      </c>
      <c r="Q382" s="3" t="s">
        <v>55</v>
      </c>
      <c r="R382" s="3" t="s">
        <v>683</v>
      </c>
      <c r="S382" s="3">
        <v>0.5</v>
      </c>
      <c r="T382" s="3"/>
      <c r="U382" s="4"/>
      <c r="V382" s="7"/>
      <c r="W382" s="7"/>
      <c r="X382" s="7"/>
      <c r="Y382" s="7"/>
      <c r="Z382" s="7"/>
      <c r="AA382" s="7"/>
      <c r="AB382" s="7"/>
      <c r="AC382" s="7"/>
      <c r="AD382" s="7"/>
      <c r="AE382" s="7"/>
    </row>
    <row r="383" ht="15.75" customHeight="1">
      <c r="A383" s="29">
        <v>381.0</v>
      </c>
      <c r="B383" s="53" t="str">
        <f t="array" ref="B383">INDEX(Quadrat.Details!D:D, MATCH(1,(F383=Quadrat.Details!B:B)*(G383=Quadrat.Details!G:G)*(H383=Quadrat.Details!I:I),0))</f>
        <v>AS</v>
      </c>
      <c r="C383" s="3" t="s">
        <v>72</v>
      </c>
      <c r="D383" s="3" t="s">
        <v>571</v>
      </c>
      <c r="E383" s="40">
        <v>42240.0</v>
      </c>
      <c r="F383" s="54">
        <v>2015.0</v>
      </c>
      <c r="G383" s="3" t="s">
        <v>431</v>
      </c>
      <c r="H383" s="3">
        <v>2.0</v>
      </c>
      <c r="I383" s="55" t="s">
        <v>328</v>
      </c>
      <c r="J383" s="3" t="s">
        <v>329</v>
      </c>
      <c r="K383" s="3" t="s">
        <v>74</v>
      </c>
      <c r="L383" s="39">
        <v>10.0</v>
      </c>
      <c r="M383" s="4">
        <v>1.0</v>
      </c>
      <c r="N383" s="3" t="s">
        <v>502</v>
      </c>
      <c r="O383" s="3" t="s">
        <v>55</v>
      </c>
      <c r="P383" s="3" t="s">
        <v>682</v>
      </c>
      <c r="Q383" s="3" t="s">
        <v>55</v>
      </c>
      <c r="R383" s="3" t="s">
        <v>683</v>
      </c>
      <c r="S383" s="3">
        <v>0.5</v>
      </c>
      <c r="T383" s="3"/>
      <c r="U383" s="4"/>
      <c r="V383" s="7"/>
      <c r="W383" s="7"/>
      <c r="X383" s="7"/>
      <c r="Y383" s="7"/>
      <c r="Z383" s="7"/>
      <c r="AA383" s="7"/>
      <c r="AB383" s="7"/>
      <c r="AC383" s="7"/>
      <c r="AD383" s="7"/>
      <c r="AE383" s="7"/>
    </row>
    <row r="384" ht="15.75" customHeight="1">
      <c r="A384" s="29">
        <v>382.0</v>
      </c>
      <c r="B384" s="53" t="str">
        <f t="array" ref="B384">INDEX(Quadrat.Details!D:D, MATCH(1,(F384=Quadrat.Details!B:B)*(G384=Quadrat.Details!G:G)*(H384=Quadrat.Details!I:I),0))</f>
        <v>AS</v>
      </c>
      <c r="C384" s="3" t="s">
        <v>72</v>
      </c>
      <c r="D384" s="3" t="s">
        <v>571</v>
      </c>
      <c r="E384" s="40">
        <v>42240.0</v>
      </c>
      <c r="F384" s="54">
        <v>2015.0</v>
      </c>
      <c r="G384" s="3" t="s">
        <v>431</v>
      </c>
      <c r="H384" s="3">
        <v>2.0</v>
      </c>
      <c r="I384" s="55" t="s">
        <v>349</v>
      </c>
      <c r="J384" s="3" t="s">
        <v>350</v>
      </c>
      <c r="K384" s="3" t="s">
        <v>80</v>
      </c>
      <c r="L384" s="39">
        <v>17.0</v>
      </c>
      <c r="M384" s="4">
        <v>1.0</v>
      </c>
      <c r="N384" s="3" t="s">
        <v>502</v>
      </c>
      <c r="O384" s="3" t="s">
        <v>55</v>
      </c>
      <c r="P384" s="3" t="s">
        <v>682</v>
      </c>
      <c r="Q384" s="3" t="s">
        <v>55</v>
      </c>
      <c r="R384" s="3" t="s">
        <v>683</v>
      </c>
      <c r="S384" s="3">
        <v>0.5</v>
      </c>
      <c r="T384" s="3"/>
      <c r="U384" s="4"/>
      <c r="V384" s="7"/>
      <c r="W384" s="7"/>
      <c r="X384" s="7"/>
      <c r="Y384" s="7"/>
      <c r="Z384" s="7"/>
      <c r="AA384" s="7"/>
      <c r="AB384" s="7"/>
      <c r="AC384" s="7"/>
      <c r="AD384" s="7"/>
      <c r="AE384" s="7"/>
    </row>
    <row r="385" ht="15.75" customHeight="1">
      <c r="A385" s="29">
        <v>385.0</v>
      </c>
      <c r="B385" s="53" t="str">
        <f t="array" ref="B385">INDEX(Quadrat.Details!D:D, MATCH(1,(F385=Quadrat.Details!B:B)*(G385=Quadrat.Details!G:G)*(H385=Quadrat.Details!I:I),0))</f>
        <v>AS</v>
      </c>
      <c r="C385" s="3" t="s">
        <v>72</v>
      </c>
      <c r="D385" s="3" t="s">
        <v>571</v>
      </c>
      <c r="E385" s="40">
        <v>42240.0</v>
      </c>
      <c r="F385" s="54">
        <v>2015.0</v>
      </c>
      <c r="G385" s="3" t="s">
        <v>431</v>
      </c>
      <c r="H385" s="3">
        <v>2.0</v>
      </c>
      <c r="I385" s="55" t="s">
        <v>349</v>
      </c>
      <c r="J385" s="3" t="s">
        <v>350</v>
      </c>
      <c r="K385" s="3" t="s">
        <v>80</v>
      </c>
      <c r="L385" s="39">
        <v>19.0</v>
      </c>
      <c r="M385" s="4">
        <v>1.0</v>
      </c>
      <c r="N385" s="3" t="s">
        <v>502</v>
      </c>
      <c r="O385" s="3" t="s">
        <v>55</v>
      </c>
      <c r="P385" s="3" t="s">
        <v>682</v>
      </c>
      <c r="Q385" s="3" t="s">
        <v>55</v>
      </c>
      <c r="R385" s="3" t="s">
        <v>683</v>
      </c>
      <c r="S385" s="3">
        <v>0.5</v>
      </c>
      <c r="T385" s="3"/>
      <c r="U385" s="4"/>
      <c r="V385" s="7"/>
      <c r="W385" s="7"/>
      <c r="X385" s="7"/>
      <c r="Y385" s="7"/>
      <c r="Z385" s="7"/>
      <c r="AA385" s="7"/>
      <c r="AB385" s="7"/>
      <c r="AC385" s="7"/>
      <c r="AD385" s="7"/>
      <c r="AE385" s="7"/>
    </row>
    <row r="386" ht="15.75" customHeight="1">
      <c r="A386" s="29">
        <v>386.0</v>
      </c>
      <c r="B386" s="53" t="str">
        <f t="array" ref="B386">INDEX(Quadrat.Details!D:D, MATCH(1,(F386=Quadrat.Details!B:B)*(G386=Quadrat.Details!G:G)*(H386=Quadrat.Details!I:I),0))</f>
        <v>AS</v>
      </c>
      <c r="C386" s="3" t="s">
        <v>72</v>
      </c>
      <c r="D386" s="3" t="s">
        <v>571</v>
      </c>
      <c r="E386" s="40">
        <v>42240.0</v>
      </c>
      <c r="F386" s="54">
        <v>2015.0</v>
      </c>
      <c r="G386" s="3" t="s">
        <v>432</v>
      </c>
      <c r="H386" s="3">
        <v>1.0</v>
      </c>
      <c r="I386" s="55" t="s">
        <v>328</v>
      </c>
      <c r="J386" s="3" t="s">
        <v>329</v>
      </c>
      <c r="K386" s="3" t="s">
        <v>74</v>
      </c>
      <c r="L386" s="39">
        <v>16.0</v>
      </c>
      <c r="M386" s="4">
        <v>1.0</v>
      </c>
      <c r="N386" s="3" t="s">
        <v>502</v>
      </c>
      <c r="O386" s="3" t="s">
        <v>55</v>
      </c>
      <c r="P386" s="3" t="s">
        <v>682</v>
      </c>
      <c r="Q386" s="3" t="s">
        <v>55</v>
      </c>
      <c r="R386" s="3" t="s">
        <v>683</v>
      </c>
      <c r="S386" s="3">
        <v>0.5</v>
      </c>
      <c r="T386" s="3"/>
      <c r="U386" s="4"/>
      <c r="V386" s="7"/>
      <c r="W386" s="7"/>
      <c r="X386" s="7"/>
      <c r="Y386" s="7"/>
      <c r="Z386" s="7"/>
      <c r="AA386" s="7"/>
      <c r="AB386" s="7"/>
      <c r="AC386" s="7"/>
      <c r="AD386" s="7"/>
      <c r="AE386" s="7"/>
    </row>
    <row r="387" ht="15.75" customHeight="1">
      <c r="A387" s="29">
        <v>387.0</v>
      </c>
      <c r="B387" s="53" t="str">
        <f t="array" ref="B387">INDEX(Quadrat.Details!D:D, MATCH(1,(F387=Quadrat.Details!B:B)*(G387=Quadrat.Details!G:G)*(H387=Quadrat.Details!I:I),0))</f>
        <v>AS</v>
      </c>
      <c r="C387" s="3" t="s">
        <v>72</v>
      </c>
      <c r="D387" s="3" t="s">
        <v>571</v>
      </c>
      <c r="E387" s="40">
        <v>42240.0</v>
      </c>
      <c r="F387" s="54">
        <v>2015.0</v>
      </c>
      <c r="G387" s="3" t="s">
        <v>432</v>
      </c>
      <c r="H387" s="3">
        <v>1.0</v>
      </c>
      <c r="I387" s="55" t="s">
        <v>328</v>
      </c>
      <c r="J387" s="3" t="s">
        <v>329</v>
      </c>
      <c r="K387" s="3" t="s">
        <v>74</v>
      </c>
      <c r="L387" s="39">
        <v>15.0</v>
      </c>
      <c r="M387" s="4">
        <v>1.0</v>
      </c>
      <c r="N387" s="3" t="s">
        <v>502</v>
      </c>
      <c r="O387" s="3" t="s">
        <v>55</v>
      </c>
      <c r="P387" s="3" t="s">
        <v>682</v>
      </c>
      <c r="Q387" s="3" t="s">
        <v>55</v>
      </c>
      <c r="R387" s="3" t="s">
        <v>683</v>
      </c>
      <c r="S387" s="3">
        <v>0.5</v>
      </c>
      <c r="T387" s="3"/>
      <c r="U387" s="4"/>
      <c r="V387" s="7"/>
      <c r="W387" s="7"/>
      <c r="X387" s="7"/>
      <c r="Y387" s="7"/>
      <c r="Z387" s="7"/>
      <c r="AA387" s="7"/>
      <c r="AB387" s="7"/>
      <c r="AC387" s="7"/>
      <c r="AD387" s="7"/>
      <c r="AE387" s="7"/>
    </row>
    <row r="388" ht="15.75" customHeight="1">
      <c r="A388" s="29">
        <v>388.0</v>
      </c>
      <c r="B388" s="53" t="str">
        <f t="array" ref="B388">INDEX(Quadrat.Details!D:D, MATCH(1,(F388=Quadrat.Details!B:B)*(G388=Quadrat.Details!G:G)*(H388=Quadrat.Details!I:I),0))</f>
        <v>AS</v>
      </c>
      <c r="C388" s="3" t="s">
        <v>72</v>
      </c>
      <c r="D388" s="3" t="s">
        <v>571</v>
      </c>
      <c r="E388" s="40">
        <v>42240.0</v>
      </c>
      <c r="F388" s="54">
        <v>2015.0</v>
      </c>
      <c r="G388" s="3" t="s">
        <v>432</v>
      </c>
      <c r="H388" s="3">
        <v>1.0</v>
      </c>
      <c r="I388" s="55" t="s">
        <v>328</v>
      </c>
      <c r="J388" s="3" t="s">
        <v>329</v>
      </c>
      <c r="K388" s="3" t="s">
        <v>74</v>
      </c>
      <c r="L388" s="39">
        <v>12.0</v>
      </c>
      <c r="M388" s="4">
        <v>5.0</v>
      </c>
      <c r="N388" s="3" t="s">
        <v>502</v>
      </c>
      <c r="O388" s="3" t="s">
        <v>55</v>
      </c>
      <c r="P388" s="3" t="s">
        <v>682</v>
      </c>
      <c r="Q388" s="3" t="s">
        <v>55</v>
      </c>
      <c r="R388" s="3" t="s">
        <v>683</v>
      </c>
      <c r="S388" s="3">
        <v>0.5</v>
      </c>
      <c r="T388" s="3"/>
      <c r="U388" s="4"/>
      <c r="V388" s="7"/>
      <c r="W388" s="7"/>
      <c r="X388" s="7"/>
      <c r="Y388" s="7"/>
      <c r="Z388" s="7"/>
      <c r="AA388" s="7"/>
      <c r="AB388" s="7"/>
      <c r="AC388" s="7"/>
      <c r="AD388" s="7"/>
      <c r="AE388" s="7"/>
    </row>
    <row r="389" ht="15.75" customHeight="1">
      <c r="A389" s="29">
        <v>389.0</v>
      </c>
      <c r="B389" s="53" t="str">
        <f t="array" ref="B389">INDEX(Quadrat.Details!D:D, MATCH(1,(F389=Quadrat.Details!B:B)*(G389=Quadrat.Details!G:G)*(H389=Quadrat.Details!I:I),0))</f>
        <v>AS</v>
      </c>
      <c r="C389" s="3" t="s">
        <v>72</v>
      </c>
      <c r="D389" s="3" t="s">
        <v>571</v>
      </c>
      <c r="E389" s="40">
        <v>42240.0</v>
      </c>
      <c r="F389" s="54">
        <v>2015.0</v>
      </c>
      <c r="G389" s="3" t="s">
        <v>432</v>
      </c>
      <c r="H389" s="3">
        <v>1.0</v>
      </c>
      <c r="I389" s="55" t="s">
        <v>328</v>
      </c>
      <c r="J389" s="3" t="s">
        <v>329</v>
      </c>
      <c r="K389" s="3" t="s">
        <v>74</v>
      </c>
      <c r="L389" s="39">
        <v>17.0</v>
      </c>
      <c r="M389" s="4">
        <v>1.0</v>
      </c>
      <c r="N389" s="3" t="s">
        <v>502</v>
      </c>
      <c r="O389" s="3" t="s">
        <v>55</v>
      </c>
      <c r="P389" s="3" t="s">
        <v>682</v>
      </c>
      <c r="Q389" s="3" t="s">
        <v>55</v>
      </c>
      <c r="R389" s="3" t="s">
        <v>683</v>
      </c>
      <c r="S389" s="3">
        <v>0.5</v>
      </c>
      <c r="T389" s="3"/>
      <c r="U389" s="4"/>
      <c r="V389" s="7"/>
      <c r="W389" s="7"/>
      <c r="X389" s="7"/>
      <c r="Y389" s="7"/>
      <c r="Z389" s="7"/>
      <c r="AA389" s="7"/>
      <c r="AB389" s="7"/>
      <c r="AC389" s="7"/>
      <c r="AD389" s="7"/>
      <c r="AE389" s="7"/>
    </row>
    <row r="390" ht="15.75" customHeight="1">
      <c r="A390" s="29">
        <v>390.0</v>
      </c>
      <c r="B390" s="53" t="str">
        <f t="array" ref="B390">INDEX(Quadrat.Details!D:D, MATCH(1,(F390=Quadrat.Details!B:B)*(G390=Quadrat.Details!G:G)*(H390=Quadrat.Details!I:I),0))</f>
        <v>AS</v>
      </c>
      <c r="C390" s="3" t="s">
        <v>72</v>
      </c>
      <c r="D390" s="3" t="s">
        <v>571</v>
      </c>
      <c r="E390" s="40">
        <v>42240.0</v>
      </c>
      <c r="F390" s="54">
        <v>2015.0</v>
      </c>
      <c r="G390" s="3" t="s">
        <v>432</v>
      </c>
      <c r="H390" s="3">
        <v>1.0</v>
      </c>
      <c r="I390" s="55" t="s">
        <v>328</v>
      </c>
      <c r="J390" s="3" t="s">
        <v>329</v>
      </c>
      <c r="K390" s="3" t="s">
        <v>74</v>
      </c>
      <c r="L390" s="39">
        <v>14.0</v>
      </c>
      <c r="M390" s="4">
        <v>2.0</v>
      </c>
      <c r="N390" s="3" t="s">
        <v>502</v>
      </c>
      <c r="O390" s="3" t="s">
        <v>55</v>
      </c>
      <c r="P390" s="3" t="s">
        <v>682</v>
      </c>
      <c r="Q390" s="3" t="s">
        <v>55</v>
      </c>
      <c r="R390" s="3" t="s">
        <v>683</v>
      </c>
      <c r="S390" s="3">
        <v>0.5</v>
      </c>
      <c r="T390" s="3"/>
      <c r="U390" s="4"/>
      <c r="V390" s="7"/>
      <c r="W390" s="7"/>
      <c r="X390" s="7"/>
      <c r="Y390" s="7"/>
      <c r="Z390" s="7"/>
      <c r="AA390" s="7"/>
      <c r="AB390" s="7"/>
      <c r="AC390" s="7"/>
      <c r="AD390" s="7"/>
      <c r="AE390" s="7"/>
    </row>
    <row r="391" ht="15.75" customHeight="1">
      <c r="A391" s="29">
        <v>392.0</v>
      </c>
      <c r="B391" s="53" t="str">
        <f t="array" ref="B391">INDEX(Quadrat.Details!D:D, MATCH(1,(F391=Quadrat.Details!B:B)*(G391=Quadrat.Details!G:G)*(H391=Quadrat.Details!I:I),0))</f>
        <v>AS</v>
      </c>
      <c r="C391" s="3" t="s">
        <v>72</v>
      </c>
      <c r="D391" s="3" t="s">
        <v>571</v>
      </c>
      <c r="E391" s="40">
        <v>42240.0</v>
      </c>
      <c r="F391" s="54">
        <v>2015.0</v>
      </c>
      <c r="G391" s="3" t="s">
        <v>432</v>
      </c>
      <c r="H391" s="3">
        <v>1.0</v>
      </c>
      <c r="I391" s="55" t="s">
        <v>328</v>
      </c>
      <c r="J391" s="3" t="s">
        <v>329</v>
      </c>
      <c r="K391" s="3" t="s">
        <v>74</v>
      </c>
      <c r="L391" s="39">
        <v>13.0</v>
      </c>
      <c r="M391" s="4">
        <v>3.0</v>
      </c>
      <c r="N391" s="3" t="s">
        <v>502</v>
      </c>
      <c r="O391" s="3" t="s">
        <v>55</v>
      </c>
      <c r="P391" s="3" t="s">
        <v>682</v>
      </c>
      <c r="Q391" s="3" t="s">
        <v>55</v>
      </c>
      <c r="R391" s="3" t="s">
        <v>683</v>
      </c>
      <c r="S391" s="3">
        <v>0.5</v>
      </c>
      <c r="T391" s="3"/>
      <c r="U391" s="4"/>
      <c r="V391" s="7"/>
      <c r="W391" s="7"/>
      <c r="X391" s="7"/>
      <c r="Y391" s="7"/>
      <c r="Z391" s="7"/>
      <c r="AA391" s="7"/>
      <c r="AB391" s="7"/>
      <c r="AC391" s="7"/>
      <c r="AD391" s="7"/>
      <c r="AE391" s="7"/>
    </row>
    <row r="392" ht="15.75" customHeight="1">
      <c r="A392" s="29">
        <v>393.0</v>
      </c>
      <c r="B392" s="53" t="str">
        <f t="array" ref="B392">INDEX(Quadrat.Details!D:D, MATCH(1,(F392=Quadrat.Details!B:B)*(G392=Quadrat.Details!G:G)*(H392=Quadrat.Details!I:I),0))</f>
        <v>AS</v>
      </c>
      <c r="C392" s="3" t="s">
        <v>72</v>
      </c>
      <c r="D392" s="3" t="s">
        <v>571</v>
      </c>
      <c r="E392" s="40">
        <v>42240.0</v>
      </c>
      <c r="F392" s="54">
        <v>2015.0</v>
      </c>
      <c r="G392" s="3" t="s">
        <v>432</v>
      </c>
      <c r="H392" s="3">
        <v>1.0</v>
      </c>
      <c r="I392" s="55" t="s">
        <v>349</v>
      </c>
      <c r="J392" s="3" t="s">
        <v>350</v>
      </c>
      <c r="K392" s="3" t="s">
        <v>80</v>
      </c>
      <c r="L392" s="39">
        <v>18.0</v>
      </c>
      <c r="M392" s="4">
        <v>2.0</v>
      </c>
      <c r="N392" s="3" t="s">
        <v>502</v>
      </c>
      <c r="O392" s="3" t="s">
        <v>55</v>
      </c>
      <c r="P392" s="3" t="s">
        <v>682</v>
      </c>
      <c r="Q392" s="3" t="s">
        <v>55</v>
      </c>
      <c r="R392" s="3" t="s">
        <v>683</v>
      </c>
      <c r="S392" s="3">
        <v>0.5</v>
      </c>
      <c r="T392" s="3"/>
      <c r="U392" s="4"/>
      <c r="V392" s="7"/>
      <c r="W392" s="7"/>
      <c r="X392" s="7"/>
      <c r="Y392" s="7"/>
      <c r="Z392" s="7"/>
      <c r="AA392" s="7"/>
      <c r="AB392" s="7"/>
      <c r="AC392" s="7"/>
      <c r="AD392" s="7"/>
      <c r="AE392" s="7"/>
    </row>
    <row r="393" ht="15.75" customHeight="1">
      <c r="A393" s="29">
        <v>394.0</v>
      </c>
      <c r="B393" s="53" t="str">
        <f t="array" ref="B393">INDEX(Quadrat.Details!D:D, MATCH(1,(F393=Quadrat.Details!B:B)*(G393=Quadrat.Details!G:G)*(H393=Quadrat.Details!I:I),0))</f>
        <v>AS</v>
      </c>
      <c r="C393" s="3" t="s">
        <v>72</v>
      </c>
      <c r="D393" s="3" t="s">
        <v>571</v>
      </c>
      <c r="E393" s="40">
        <v>42240.0</v>
      </c>
      <c r="F393" s="54">
        <v>2015.0</v>
      </c>
      <c r="G393" s="3" t="s">
        <v>432</v>
      </c>
      <c r="H393" s="3">
        <v>1.0</v>
      </c>
      <c r="I393" s="55" t="s">
        <v>349</v>
      </c>
      <c r="J393" s="3" t="s">
        <v>350</v>
      </c>
      <c r="K393" s="3" t="s">
        <v>80</v>
      </c>
      <c r="L393" s="39">
        <v>16.0</v>
      </c>
      <c r="M393" s="4">
        <v>1.0</v>
      </c>
      <c r="N393" s="3" t="s">
        <v>502</v>
      </c>
      <c r="O393" s="3" t="s">
        <v>55</v>
      </c>
      <c r="P393" s="3" t="s">
        <v>682</v>
      </c>
      <c r="Q393" s="3" t="s">
        <v>55</v>
      </c>
      <c r="R393" s="3" t="s">
        <v>683</v>
      </c>
      <c r="S393" s="3">
        <v>0.5</v>
      </c>
      <c r="T393" s="3"/>
      <c r="U393" s="4"/>
      <c r="V393" s="7"/>
      <c r="W393" s="7"/>
      <c r="X393" s="7"/>
      <c r="Y393" s="7"/>
      <c r="Z393" s="7"/>
      <c r="AA393" s="7"/>
      <c r="AB393" s="7"/>
      <c r="AC393" s="7"/>
      <c r="AD393" s="7"/>
      <c r="AE393" s="7"/>
    </row>
    <row r="394" ht="15.75" customHeight="1">
      <c r="A394" s="29">
        <v>395.0</v>
      </c>
      <c r="B394" s="53" t="str">
        <f t="array" ref="B394">INDEX(Quadrat.Details!D:D, MATCH(1,(F394=Quadrat.Details!B:B)*(G394=Quadrat.Details!G:G)*(H394=Quadrat.Details!I:I),0))</f>
        <v>AS</v>
      </c>
      <c r="C394" s="3" t="s">
        <v>72</v>
      </c>
      <c r="D394" s="3" t="s">
        <v>571</v>
      </c>
      <c r="E394" s="40">
        <v>42240.0</v>
      </c>
      <c r="F394" s="54">
        <v>2015.0</v>
      </c>
      <c r="G394" s="3" t="s">
        <v>432</v>
      </c>
      <c r="H394" s="3">
        <v>2.0</v>
      </c>
      <c r="I394" s="55" t="s">
        <v>156</v>
      </c>
      <c r="J394" s="3" t="s">
        <v>157</v>
      </c>
      <c r="K394" s="3" t="s">
        <v>80</v>
      </c>
      <c r="L394" s="39">
        <v>17.0</v>
      </c>
      <c r="M394" s="4">
        <v>1.0</v>
      </c>
      <c r="N394" s="3" t="s">
        <v>502</v>
      </c>
      <c r="O394" s="3" t="s">
        <v>55</v>
      </c>
      <c r="P394" s="3" t="s">
        <v>682</v>
      </c>
      <c r="Q394" s="3" t="s">
        <v>55</v>
      </c>
      <c r="R394" s="3" t="s">
        <v>683</v>
      </c>
      <c r="S394" s="3">
        <v>0.5</v>
      </c>
      <c r="T394" s="3"/>
      <c r="U394" s="4"/>
      <c r="V394" s="7"/>
      <c r="W394" s="7"/>
      <c r="X394" s="7"/>
      <c r="Y394" s="7"/>
      <c r="Z394" s="7"/>
      <c r="AA394" s="7"/>
      <c r="AB394" s="7"/>
      <c r="AC394" s="7"/>
      <c r="AD394" s="7"/>
      <c r="AE394" s="7"/>
    </row>
    <row r="395" ht="15.75" customHeight="1">
      <c r="A395" s="29">
        <v>397.0</v>
      </c>
      <c r="B395" s="53" t="str">
        <f t="array" ref="B395">INDEX(Quadrat.Details!D:D, MATCH(1,(F395=Quadrat.Details!B:B)*(G395=Quadrat.Details!G:G)*(H395=Quadrat.Details!I:I),0))</f>
        <v>AS</v>
      </c>
      <c r="C395" s="3" t="s">
        <v>72</v>
      </c>
      <c r="D395" s="3" t="s">
        <v>571</v>
      </c>
      <c r="E395" s="40">
        <v>42240.0</v>
      </c>
      <c r="F395" s="54">
        <v>2015.0</v>
      </c>
      <c r="G395" s="3" t="s">
        <v>432</v>
      </c>
      <c r="H395" s="3">
        <v>2.0</v>
      </c>
      <c r="I395" s="55" t="s">
        <v>328</v>
      </c>
      <c r="J395" s="3" t="s">
        <v>329</v>
      </c>
      <c r="K395" s="3" t="s">
        <v>74</v>
      </c>
      <c r="L395" s="39">
        <v>11.0</v>
      </c>
      <c r="M395" s="4">
        <v>4.0</v>
      </c>
      <c r="N395" s="3" t="s">
        <v>502</v>
      </c>
      <c r="O395" s="3" t="s">
        <v>55</v>
      </c>
      <c r="P395" s="3" t="s">
        <v>682</v>
      </c>
      <c r="Q395" s="3" t="s">
        <v>55</v>
      </c>
      <c r="R395" s="3" t="s">
        <v>683</v>
      </c>
      <c r="S395" s="3">
        <v>0.5</v>
      </c>
      <c r="T395" s="3"/>
      <c r="U395" s="4"/>
      <c r="V395" s="7"/>
      <c r="W395" s="7"/>
      <c r="X395" s="7"/>
      <c r="Y395" s="7"/>
      <c r="Z395" s="7"/>
      <c r="AA395" s="7"/>
      <c r="AB395" s="7"/>
      <c r="AC395" s="7"/>
      <c r="AD395" s="7"/>
      <c r="AE395" s="7"/>
    </row>
    <row r="396" ht="15.75" customHeight="1">
      <c r="A396" s="29">
        <v>398.0</v>
      </c>
      <c r="B396" s="53" t="str">
        <f t="array" ref="B396">INDEX(Quadrat.Details!D:D, MATCH(1,(F396=Quadrat.Details!B:B)*(G396=Quadrat.Details!G:G)*(H396=Quadrat.Details!I:I),0))</f>
        <v>AS</v>
      </c>
      <c r="C396" s="3" t="s">
        <v>72</v>
      </c>
      <c r="D396" s="3" t="s">
        <v>571</v>
      </c>
      <c r="E396" s="40">
        <v>42240.0</v>
      </c>
      <c r="F396" s="54">
        <v>2015.0</v>
      </c>
      <c r="G396" s="3" t="s">
        <v>432</v>
      </c>
      <c r="H396" s="3">
        <v>2.0</v>
      </c>
      <c r="I396" s="55" t="s">
        <v>328</v>
      </c>
      <c r="J396" s="3" t="s">
        <v>329</v>
      </c>
      <c r="K396" s="3" t="s">
        <v>74</v>
      </c>
      <c r="L396" s="39">
        <v>15.0</v>
      </c>
      <c r="M396" s="4">
        <v>2.0</v>
      </c>
      <c r="N396" s="3" t="s">
        <v>502</v>
      </c>
      <c r="O396" s="3" t="s">
        <v>55</v>
      </c>
      <c r="P396" s="3" t="s">
        <v>682</v>
      </c>
      <c r="Q396" s="3" t="s">
        <v>55</v>
      </c>
      <c r="R396" s="3" t="s">
        <v>683</v>
      </c>
      <c r="S396" s="3">
        <v>0.5</v>
      </c>
      <c r="T396" s="3"/>
      <c r="U396" s="4"/>
      <c r="V396" s="7"/>
      <c r="W396" s="7"/>
      <c r="X396" s="7"/>
      <c r="Y396" s="7"/>
      <c r="Z396" s="7"/>
      <c r="AA396" s="7"/>
      <c r="AB396" s="7"/>
      <c r="AC396" s="7"/>
      <c r="AD396" s="7"/>
      <c r="AE396" s="7"/>
    </row>
    <row r="397" ht="15.75" customHeight="1">
      <c r="A397" s="29">
        <v>399.0</v>
      </c>
      <c r="B397" s="53" t="str">
        <f t="array" ref="B397">INDEX(Quadrat.Details!D:D, MATCH(1,(F397=Quadrat.Details!B:B)*(G397=Quadrat.Details!G:G)*(H397=Quadrat.Details!I:I),0))</f>
        <v>AS</v>
      </c>
      <c r="C397" s="3" t="s">
        <v>72</v>
      </c>
      <c r="D397" s="3" t="s">
        <v>571</v>
      </c>
      <c r="E397" s="40">
        <v>42240.0</v>
      </c>
      <c r="F397" s="54">
        <v>2015.0</v>
      </c>
      <c r="G397" s="3" t="s">
        <v>432</v>
      </c>
      <c r="H397" s="3">
        <v>2.0</v>
      </c>
      <c r="I397" s="55" t="s">
        <v>328</v>
      </c>
      <c r="J397" s="3" t="s">
        <v>329</v>
      </c>
      <c r="K397" s="3" t="s">
        <v>74</v>
      </c>
      <c r="L397" s="39">
        <v>14.0</v>
      </c>
      <c r="M397" s="4">
        <v>3.0</v>
      </c>
      <c r="N397" s="3" t="s">
        <v>502</v>
      </c>
      <c r="O397" s="3" t="s">
        <v>55</v>
      </c>
      <c r="P397" s="3" t="s">
        <v>682</v>
      </c>
      <c r="Q397" s="3" t="s">
        <v>55</v>
      </c>
      <c r="R397" s="3" t="s">
        <v>683</v>
      </c>
      <c r="S397" s="3">
        <v>0.5</v>
      </c>
      <c r="T397" s="3"/>
      <c r="U397" s="4"/>
      <c r="V397" s="7"/>
      <c r="W397" s="7"/>
      <c r="X397" s="7"/>
      <c r="Y397" s="7"/>
      <c r="Z397" s="7"/>
      <c r="AA397" s="7"/>
      <c r="AB397" s="7"/>
      <c r="AC397" s="7"/>
      <c r="AD397" s="7"/>
      <c r="AE397" s="7"/>
    </row>
    <row r="398" ht="15.75" customHeight="1">
      <c r="A398" s="29">
        <v>400.0</v>
      </c>
      <c r="B398" s="53" t="str">
        <f t="array" ref="B398">INDEX(Quadrat.Details!D:D, MATCH(1,(F398=Quadrat.Details!B:B)*(G398=Quadrat.Details!G:G)*(H398=Quadrat.Details!I:I),0))</f>
        <v>AS</v>
      </c>
      <c r="C398" s="3" t="s">
        <v>72</v>
      </c>
      <c r="D398" s="3" t="s">
        <v>571</v>
      </c>
      <c r="E398" s="40">
        <v>42240.0</v>
      </c>
      <c r="F398" s="54">
        <v>2015.0</v>
      </c>
      <c r="G398" s="3" t="s">
        <v>432</v>
      </c>
      <c r="H398" s="3">
        <v>2.0</v>
      </c>
      <c r="I398" s="55" t="s">
        <v>328</v>
      </c>
      <c r="J398" s="3" t="s">
        <v>329</v>
      </c>
      <c r="K398" s="3" t="s">
        <v>74</v>
      </c>
      <c r="L398" s="39">
        <v>10.0</v>
      </c>
      <c r="M398" s="4">
        <v>1.0</v>
      </c>
      <c r="N398" s="3" t="s">
        <v>502</v>
      </c>
      <c r="O398" s="3" t="s">
        <v>55</v>
      </c>
      <c r="P398" s="3" t="s">
        <v>682</v>
      </c>
      <c r="Q398" s="3" t="s">
        <v>55</v>
      </c>
      <c r="R398" s="3" t="s">
        <v>683</v>
      </c>
      <c r="S398" s="3">
        <v>0.5</v>
      </c>
      <c r="T398" s="3"/>
      <c r="U398" s="4"/>
      <c r="V398" s="7"/>
      <c r="W398" s="7"/>
      <c r="X398" s="7"/>
      <c r="Y398" s="7"/>
      <c r="Z398" s="7"/>
      <c r="AA398" s="7"/>
      <c r="AB398" s="7"/>
      <c r="AC398" s="7"/>
      <c r="AD398" s="7"/>
      <c r="AE398" s="7"/>
    </row>
    <row r="399" ht="15.75" customHeight="1">
      <c r="A399" s="29">
        <v>402.0</v>
      </c>
      <c r="B399" s="53" t="str">
        <f t="array" ref="B399">INDEX(Quadrat.Details!D:D, MATCH(1,(F399=Quadrat.Details!B:B)*(G399=Quadrat.Details!G:G)*(H399=Quadrat.Details!I:I),0))</f>
        <v>AS</v>
      </c>
      <c r="C399" s="3" t="s">
        <v>72</v>
      </c>
      <c r="D399" s="3" t="s">
        <v>571</v>
      </c>
      <c r="E399" s="40">
        <v>42240.0</v>
      </c>
      <c r="F399" s="54">
        <v>2015.0</v>
      </c>
      <c r="G399" s="3" t="s">
        <v>432</v>
      </c>
      <c r="H399" s="3">
        <v>2.0</v>
      </c>
      <c r="I399" s="55" t="s">
        <v>349</v>
      </c>
      <c r="J399" s="3" t="s">
        <v>350</v>
      </c>
      <c r="K399" s="3" t="s">
        <v>80</v>
      </c>
      <c r="L399" s="39">
        <v>16.0</v>
      </c>
      <c r="M399" s="4">
        <v>1.0</v>
      </c>
      <c r="N399" s="3" t="s">
        <v>502</v>
      </c>
      <c r="O399" s="3" t="s">
        <v>55</v>
      </c>
      <c r="P399" s="3" t="s">
        <v>682</v>
      </c>
      <c r="Q399" s="3" t="s">
        <v>55</v>
      </c>
      <c r="R399" s="3" t="s">
        <v>683</v>
      </c>
      <c r="S399" s="3">
        <v>0.5</v>
      </c>
      <c r="T399" s="3"/>
      <c r="U399" s="4"/>
      <c r="V399" s="7"/>
      <c r="W399" s="7"/>
      <c r="X399" s="7"/>
      <c r="Y399" s="7"/>
      <c r="Z399" s="7"/>
      <c r="AA399" s="7"/>
      <c r="AB399" s="7"/>
      <c r="AC399" s="7"/>
      <c r="AD399" s="7"/>
      <c r="AE399" s="7"/>
    </row>
    <row r="400" ht="15.75" customHeight="1">
      <c r="A400" s="29">
        <v>405.0</v>
      </c>
      <c r="B400" s="53" t="str">
        <f t="array" ref="B400">INDEX(Quadrat.Details!D:D, MATCH(1,(F400=Quadrat.Details!B:B)*(G400=Quadrat.Details!G:G)*(H400=Quadrat.Details!I:I),0))</f>
        <v>AS</v>
      </c>
      <c r="C400" s="3" t="s">
        <v>72</v>
      </c>
      <c r="D400" s="3" t="s">
        <v>566</v>
      </c>
      <c r="E400" s="40">
        <v>42240.0</v>
      </c>
      <c r="F400" s="54">
        <v>2015.0</v>
      </c>
      <c r="G400" s="3" t="s">
        <v>427</v>
      </c>
      <c r="H400" s="3">
        <v>1.0</v>
      </c>
      <c r="I400" s="55" t="s">
        <v>326</v>
      </c>
      <c r="J400" s="3" t="s">
        <v>327</v>
      </c>
      <c r="K400" s="3" t="s">
        <v>74</v>
      </c>
      <c r="L400" s="39">
        <v>12.0</v>
      </c>
      <c r="M400" s="4">
        <v>1.0</v>
      </c>
      <c r="N400" s="3" t="s">
        <v>502</v>
      </c>
      <c r="O400" s="3" t="s">
        <v>55</v>
      </c>
      <c r="P400" s="3" t="s">
        <v>682</v>
      </c>
      <c r="Q400" s="3" t="s">
        <v>55</v>
      </c>
      <c r="R400" s="3" t="s">
        <v>683</v>
      </c>
      <c r="S400" s="3">
        <v>1.0</v>
      </c>
      <c r="T400" s="3"/>
      <c r="U400" s="4"/>
      <c r="V400" s="7"/>
      <c r="W400" s="7"/>
      <c r="X400" s="7"/>
      <c r="Y400" s="7"/>
      <c r="Z400" s="7"/>
      <c r="AA400" s="7"/>
      <c r="AB400" s="7"/>
      <c r="AC400" s="7"/>
      <c r="AD400" s="7"/>
      <c r="AE400" s="7"/>
    </row>
    <row r="401" ht="15.75" customHeight="1">
      <c r="A401" s="29">
        <v>406.0</v>
      </c>
      <c r="B401" s="53" t="str">
        <f t="array" ref="B401">INDEX(Quadrat.Details!D:D, MATCH(1,(F401=Quadrat.Details!B:B)*(G401=Quadrat.Details!G:G)*(H401=Quadrat.Details!I:I),0))</f>
        <v>AS</v>
      </c>
      <c r="C401" s="3" t="s">
        <v>72</v>
      </c>
      <c r="D401" s="3" t="s">
        <v>566</v>
      </c>
      <c r="E401" s="40">
        <v>42240.0</v>
      </c>
      <c r="F401" s="54">
        <v>2015.0</v>
      </c>
      <c r="G401" s="3" t="s">
        <v>427</v>
      </c>
      <c r="H401" s="3">
        <v>2.0</v>
      </c>
      <c r="I401" s="55" t="s">
        <v>156</v>
      </c>
      <c r="J401" s="3" t="s">
        <v>157</v>
      </c>
      <c r="K401" s="3" t="s">
        <v>80</v>
      </c>
      <c r="L401" s="39">
        <v>17.0</v>
      </c>
      <c r="M401" s="4">
        <v>2.0</v>
      </c>
      <c r="N401" s="3" t="s">
        <v>502</v>
      </c>
      <c r="O401" s="3" t="s">
        <v>55</v>
      </c>
      <c r="P401" s="3" t="s">
        <v>682</v>
      </c>
      <c r="Q401" s="3" t="s">
        <v>55</v>
      </c>
      <c r="R401" s="3" t="s">
        <v>683</v>
      </c>
      <c r="S401" s="3">
        <v>0.25</v>
      </c>
      <c r="T401" s="3"/>
      <c r="U401" s="4"/>
      <c r="V401" s="7"/>
      <c r="W401" s="7"/>
      <c r="X401" s="7"/>
      <c r="Y401" s="7"/>
      <c r="Z401" s="7"/>
      <c r="AA401" s="7"/>
      <c r="AB401" s="7"/>
      <c r="AC401" s="7"/>
      <c r="AD401" s="7"/>
      <c r="AE401" s="7"/>
    </row>
    <row r="402" ht="15.75" customHeight="1">
      <c r="A402" s="29">
        <v>407.0</v>
      </c>
      <c r="B402" s="53" t="str">
        <f t="array" ref="B402">INDEX(Quadrat.Details!D:D, MATCH(1,(F402=Quadrat.Details!B:B)*(G402=Quadrat.Details!G:G)*(H402=Quadrat.Details!I:I),0))</f>
        <v>AS</v>
      </c>
      <c r="C402" s="3" t="s">
        <v>72</v>
      </c>
      <c r="D402" s="3" t="s">
        <v>566</v>
      </c>
      <c r="E402" s="40">
        <v>42240.0</v>
      </c>
      <c r="F402" s="54">
        <v>2015.0</v>
      </c>
      <c r="G402" s="3" t="s">
        <v>427</v>
      </c>
      <c r="H402" s="3">
        <v>2.0</v>
      </c>
      <c r="I402" s="55" t="s">
        <v>156</v>
      </c>
      <c r="J402" s="3" t="s">
        <v>157</v>
      </c>
      <c r="K402" s="3" t="s">
        <v>80</v>
      </c>
      <c r="L402" s="39">
        <v>20.0</v>
      </c>
      <c r="M402" s="4">
        <v>1.0</v>
      </c>
      <c r="N402" s="3" t="s">
        <v>502</v>
      </c>
      <c r="O402" s="3" t="s">
        <v>55</v>
      </c>
      <c r="P402" s="3" t="s">
        <v>682</v>
      </c>
      <c r="Q402" s="3" t="s">
        <v>55</v>
      </c>
      <c r="R402" s="3" t="s">
        <v>683</v>
      </c>
      <c r="S402" s="3">
        <v>0.25</v>
      </c>
      <c r="T402" s="3"/>
      <c r="U402" s="4"/>
      <c r="V402" s="7"/>
      <c r="W402" s="7"/>
      <c r="X402" s="7"/>
      <c r="Y402" s="7"/>
      <c r="Z402" s="7"/>
      <c r="AA402" s="7"/>
      <c r="AB402" s="7"/>
      <c r="AC402" s="7"/>
      <c r="AD402" s="7"/>
      <c r="AE402" s="7"/>
    </row>
    <row r="403" ht="15.75" customHeight="1">
      <c r="A403" s="29">
        <v>408.0</v>
      </c>
      <c r="B403" s="53" t="str">
        <f t="array" ref="B403">INDEX(Quadrat.Details!D:D, MATCH(1,(F403=Quadrat.Details!B:B)*(G403=Quadrat.Details!G:G)*(H403=Quadrat.Details!I:I),0))</f>
        <v>AS</v>
      </c>
      <c r="C403" s="3" t="s">
        <v>72</v>
      </c>
      <c r="D403" s="3" t="s">
        <v>566</v>
      </c>
      <c r="E403" s="40">
        <v>42240.0</v>
      </c>
      <c r="F403" s="54">
        <v>2015.0</v>
      </c>
      <c r="G403" s="3" t="s">
        <v>427</v>
      </c>
      <c r="H403" s="3">
        <v>2.0</v>
      </c>
      <c r="I403" s="55" t="s">
        <v>156</v>
      </c>
      <c r="J403" s="3" t="s">
        <v>157</v>
      </c>
      <c r="K403" s="3" t="s">
        <v>80</v>
      </c>
      <c r="L403" s="39">
        <v>18.0</v>
      </c>
      <c r="M403" s="4">
        <v>1.0</v>
      </c>
      <c r="N403" s="3" t="s">
        <v>502</v>
      </c>
      <c r="O403" s="3" t="s">
        <v>55</v>
      </c>
      <c r="P403" s="3" t="s">
        <v>682</v>
      </c>
      <c r="Q403" s="3" t="s">
        <v>55</v>
      </c>
      <c r="R403" s="3" t="s">
        <v>683</v>
      </c>
      <c r="S403" s="3">
        <v>0.25</v>
      </c>
      <c r="T403" s="3"/>
      <c r="U403" s="4"/>
      <c r="V403" s="7"/>
      <c r="W403" s="7"/>
      <c r="X403" s="7"/>
      <c r="Y403" s="7"/>
      <c r="Z403" s="7"/>
      <c r="AA403" s="7"/>
      <c r="AB403" s="7"/>
      <c r="AC403" s="7"/>
      <c r="AD403" s="7"/>
      <c r="AE403" s="7"/>
    </row>
    <row r="404" ht="15.75" customHeight="1">
      <c r="A404" s="29">
        <v>409.0</v>
      </c>
      <c r="B404" s="53" t="str">
        <f t="array" ref="B404">INDEX(Quadrat.Details!D:D, MATCH(1,(F404=Quadrat.Details!B:B)*(G404=Quadrat.Details!G:G)*(H404=Quadrat.Details!I:I),0))</f>
        <v>AS</v>
      </c>
      <c r="C404" s="3" t="s">
        <v>72</v>
      </c>
      <c r="D404" s="3" t="s">
        <v>566</v>
      </c>
      <c r="E404" s="40">
        <v>42240.0</v>
      </c>
      <c r="F404" s="54">
        <v>2015.0</v>
      </c>
      <c r="G404" s="3" t="s">
        <v>427</v>
      </c>
      <c r="H404" s="3">
        <v>2.0</v>
      </c>
      <c r="I404" s="55" t="s">
        <v>326</v>
      </c>
      <c r="J404" s="3" t="s">
        <v>327</v>
      </c>
      <c r="K404" s="3" t="s">
        <v>74</v>
      </c>
      <c r="L404" s="39">
        <v>10.0</v>
      </c>
      <c r="M404" s="4">
        <v>1.0</v>
      </c>
      <c r="N404" s="3" t="s">
        <v>502</v>
      </c>
      <c r="O404" s="3" t="s">
        <v>55</v>
      </c>
      <c r="P404" s="3" t="s">
        <v>682</v>
      </c>
      <c r="Q404" s="3" t="s">
        <v>55</v>
      </c>
      <c r="R404" s="3" t="s">
        <v>683</v>
      </c>
      <c r="S404" s="3">
        <v>0.25</v>
      </c>
      <c r="T404" s="3"/>
      <c r="U404" s="4"/>
      <c r="V404" s="7"/>
      <c r="W404" s="7"/>
      <c r="X404" s="7"/>
      <c r="Y404" s="7"/>
      <c r="Z404" s="7"/>
      <c r="AA404" s="7"/>
      <c r="AB404" s="7"/>
      <c r="AC404" s="7"/>
      <c r="AD404" s="7"/>
      <c r="AE404" s="7"/>
    </row>
    <row r="405" ht="15.75" customHeight="1">
      <c r="A405" s="29">
        <v>410.0</v>
      </c>
      <c r="B405" s="53" t="str">
        <f t="array" ref="B405">INDEX(Quadrat.Details!D:D, MATCH(1,(F405=Quadrat.Details!B:B)*(G405=Quadrat.Details!G:G)*(H405=Quadrat.Details!I:I),0))</f>
        <v>AS</v>
      </c>
      <c r="C405" s="3" t="s">
        <v>72</v>
      </c>
      <c r="D405" s="3" t="s">
        <v>566</v>
      </c>
      <c r="E405" s="40">
        <v>42240.0</v>
      </c>
      <c r="F405" s="54">
        <v>2015.0</v>
      </c>
      <c r="G405" s="3" t="s">
        <v>427</v>
      </c>
      <c r="H405" s="3">
        <v>2.0</v>
      </c>
      <c r="I405" s="55" t="s">
        <v>324</v>
      </c>
      <c r="J405" s="3" t="s">
        <v>325</v>
      </c>
      <c r="K405" s="3" t="s">
        <v>80</v>
      </c>
      <c r="L405" s="39">
        <v>11.0</v>
      </c>
      <c r="M405" s="4">
        <v>1.0</v>
      </c>
      <c r="N405" s="3" t="s">
        <v>502</v>
      </c>
      <c r="O405" s="3" t="s">
        <v>55</v>
      </c>
      <c r="P405" s="3" t="s">
        <v>682</v>
      </c>
      <c r="Q405" s="3" t="s">
        <v>55</v>
      </c>
      <c r="R405" s="3" t="s">
        <v>683</v>
      </c>
      <c r="S405" s="3">
        <v>0.25</v>
      </c>
      <c r="T405" s="3"/>
      <c r="U405" s="4"/>
      <c r="V405" s="7"/>
      <c r="W405" s="7"/>
      <c r="X405" s="7"/>
      <c r="Y405" s="7"/>
      <c r="Z405" s="7"/>
      <c r="AA405" s="7"/>
      <c r="AB405" s="7"/>
      <c r="AC405" s="7"/>
      <c r="AD405" s="7"/>
      <c r="AE405" s="7"/>
    </row>
    <row r="406" ht="15.75" customHeight="1">
      <c r="A406" s="29">
        <v>411.0</v>
      </c>
      <c r="B406" s="53" t="str">
        <f t="array" ref="B406">INDEX(Quadrat.Details!D:D, MATCH(1,(F406=Quadrat.Details!B:B)*(G406=Quadrat.Details!G:G)*(H406=Quadrat.Details!I:I),0))</f>
        <v>AS</v>
      </c>
      <c r="C406" s="3" t="s">
        <v>72</v>
      </c>
      <c r="D406" s="3" t="s">
        <v>566</v>
      </c>
      <c r="E406" s="40">
        <v>42240.0</v>
      </c>
      <c r="F406" s="54">
        <v>2015.0</v>
      </c>
      <c r="G406" s="3" t="s">
        <v>427</v>
      </c>
      <c r="H406" s="3">
        <v>2.0</v>
      </c>
      <c r="I406" s="55" t="s">
        <v>235</v>
      </c>
      <c r="J406" s="3" t="s">
        <v>236</v>
      </c>
      <c r="K406" s="3" t="s">
        <v>68</v>
      </c>
      <c r="L406" s="39">
        <v>5.0</v>
      </c>
      <c r="M406" s="4">
        <v>2.0</v>
      </c>
      <c r="N406" s="3" t="s">
        <v>502</v>
      </c>
      <c r="O406" s="3" t="s">
        <v>55</v>
      </c>
      <c r="P406" s="3" t="s">
        <v>692</v>
      </c>
      <c r="Q406" s="3" t="s">
        <v>55</v>
      </c>
      <c r="R406" s="3" t="s">
        <v>683</v>
      </c>
      <c r="S406" s="3">
        <v>0.25</v>
      </c>
      <c r="T406" s="3"/>
      <c r="U406" s="4"/>
      <c r="V406" s="7"/>
      <c r="W406" s="7"/>
      <c r="X406" s="7"/>
      <c r="Y406" s="7"/>
      <c r="Z406" s="7"/>
      <c r="AA406" s="7"/>
      <c r="AB406" s="7"/>
      <c r="AC406" s="7"/>
      <c r="AD406" s="7"/>
      <c r="AE406" s="7"/>
    </row>
    <row r="407" ht="15.75" customHeight="1">
      <c r="A407" s="29">
        <v>412.0</v>
      </c>
      <c r="B407" s="53" t="str">
        <f t="array" ref="B407">INDEX(Quadrat.Details!D:D, MATCH(1,(F407=Quadrat.Details!B:B)*(G407=Quadrat.Details!G:G)*(H407=Quadrat.Details!I:I),0))</f>
        <v>AS</v>
      </c>
      <c r="C407" s="3" t="s">
        <v>72</v>
      </c>
      <c r="D407" s="3" t="s">
        <v>566</v>
      </c>
      <c r="E407" s="40">
        <v>42213.0</v>
      </c>
      <c r="F407" s="54">
        <v>2015.0</v>
      </c>
      <c r="G407" s="3" t="s">
        <v>426</v>
      </c>
      <c r="H407" s="3">
        <v>1.0</v>
      </c>
      <c r="I407" s="55" t="s">
        <v>328</v>
      </c>
      <c r="J407" s="3" t="s">
        <v>329</v>
      </c>
      <c r="K407" s="3" t="s">
        <v>74</v>
      </c>
      <c r="L407" s="39">
        <v>18.0</v>
      </c>
      <c r="M407" s="4">
        <v>1.0</v>
      </c>
      <c r="N407" s="3" t="s">
        <v>502</v>
      </c>
      <c r="O407" s="3" t="s">
        <v>55</v>
      </c>
      <c r="P407" s="3" t="s">
        <v>682</v>
      </c>
      <c r="Q407" s="3" t="s">
        <v>55</v>
      </c>
      <c r="R407" s="3" t="s">
        <v>683</v>
      </c>
      <c r="S407" s="3">
        <v>1.0</v>
      </c>
      <c r="T407" s="3"/>
      <c r="U407" s="4"/>
      <c r="V407" s="7"/>
      <c r="W407" s="7"/>
      <c r="X407" s="7"/>
      <c r="Y407" s="7"/>
      <c r="Z407" s="7"/>
      <c r="AA407" s="7"/>
      <c r="AB407" s="7"/>
      <c r="AC407" s="7"/>
      <c r="AD407" s="7"/>
      <c r="AE407" s="7"/>
    </row>
    <row r="408" ht="15.75" customHeight="1">
      <c r="A408" s="29">
        <v>413.0</v>
      </c>
      <c r="B408" s="53" t="str">
        <f t="array" ref="B408">INDEX(Quadrat.Details!D:D, MATCH(1,(F408=Quadrat.Details!B:B)*(G408=Quadrat.Details!G:G)*(H408=Quadrat.Details!I:I),0))</f>
        <v>AS</v>
      </c>
      <c r="C408" s="3" t="s">
        <v>72</v>
      </c>
      <c r="D408" s="3" t="s">
        <v>566</v>
      </c>
      <c r="E408" s="40">
        <v>42213.0</v>
      </c>
      <c r="F408" s="54">
        <v>2015.0</v>
      </c>
      <c r="G408" s="3" t="s">
        <v>426</v>
      </c>
      <c r="H408" s="3">
        <v>1.0</v>
      </c>
      <c r="I408" s="55" t="s">
        <v>328</v>
      </c>
      <c r="J408" s="3" t="s">
        <v>329</v>
      </c>
      <c r="K408" s="3" t="s">
        <v>74</v>
      </c>
      <c r="L408" s="39">
        <v>16.0</v>
      </c>
      <c r="M408" s="4">
        <v>1.0</v>
      </c>
      <c r="N408" s="3" t="s">
        <v>502</v>
      </c>
      <c r="O408" s="3" t="s">
        <v>55</v>
      </c>
      <c r="P408" s="3" t="s">
        <v>682</v>
      </c>
      <c r="Q408" s="3" t="s">
        <v>55</v>
      </c>
      <c r="R408" s="3" t="s">
        <v>683</v>
      </c>
      <c r="S408" s="3">
        <v>1.0</v>
      </c>
      <c r="T408" s="3"/>
      <c r="U408" s="4"/>
      <c r="V408" s="7"/>
      <c r="W408" s="7"/>
      <c r="X408" s="7"/>
      <c r="Y408" s="7"/>
      <c r="Z408" s="7"/>
      <c r="AA408" s="7"/>
      <c r="AB408" s="7"/>
      <c r="AC408" s="7"/>
      <c r="AD408" s="7"/>
      <c r="AE408" s="7"/>
    </row>
    <row r="409" ht="15.75" customHeight="1">
      <c r="A409" s="29">
        <v>414.0</v>
      </c>
      <c r="B409" s="53" t="str">
        <f t="array" ref="B409">INDEX(Quadrat.Details!D:D, MATCH(1,(F409=Quadrat.Details!B:B)*(G409=Quadrat.Details!G:G)*(H409=Quadrat.Details!I:I),0))</f>
        <v>AS</v>
      </c>
      <c r="C409" s="3" t="s">
        <v>72</v>
      </c>
      <c r="D409" s="3" t="s">
        <v>566</v>
      </c>
      <c r="E409" s="40">
        <v>42213.0</v>
      </c>
      <c r="F409" s="54">
        <v>2015.0</v>
      </c>
      <c r="G409" s="3" t="s">
        <v>426</v>
      </c>
      <c r="H409" s="3">
        <v>1.0</v>
      </c>
      <c r="I409" s="55" t="s">
        <v>328</v>
      </c>
      <c r="J409" s="3" t="s">
        <v>329</v>
      </c>
      <c r="K409" s="3" t="s">
        <v>74</v>
      </c>
      <c r="L409" s="39">
        <v>11.0</v>
      </c>
      <c r="M409" s="4">
        <v>4.0</v>
      </c>
      <c r="N409" s="3" t="s">
        <v>502</v>
      </c>
      <c r="O409" s="3" t="s">
        <v>55</v>
      </c>
      <c r="P409" s="3" t="s">
        <v>682</v>
      </c>
      <c r="Q409" s="3" t="s">
        <v>55</v>
      </c>
      <c r="R409" s="3" t="s">
        <v>683</v>
      </c>
      <c r="S409" s="3">
        <v>1.0</v>
      </c>
      <c r="T409" s="3"/>
      <c r="U409" s="4"/>
      <c r="V409" s="7"/>
      <c r="W409" s="7"/>
      <c r="X409" s="7"/>
      <c r="Y409" s="7"/>
      <c r="Z409" s="7"/>
      <c r="AA409" s="7"/>
      <c r="AB409" s="7"/>
      <c r="AC409" s="7"/>
      <c r="AD409" s="7"/>
      <c r="AE409" s="7"/>
    </row>
    <row r="410" ht="15.75" customHeight="1">
      <c r="A410" s="29">
        <v>415.0</v>
      </c>
      <c r="B410" s="53" t="str">
        <f t="array" ref="B410">INDEX(Quadrat.Details!D:D, MATCH(1,(F410=Quadrat.Details!B:B)*(G410=Quadrat.Details!G:G)*(H410=Quadrat.Details!I:I),0))</f>
        <v>AS</v>
      </c>
      <c r="C410" s="3" t="s">
        <v>72</v>
      </c>
      <c r="D410" s="3" t="s">
        <v>566</v>
      </c>
      <c r="E410" s="40">
        <v>42213.0</v>
      </c>
      <c r="F410" s="54">
        <v>2015.0</v>
      </c>
      <c r="G410" s="3" t="s">
        <v>426</v>
      </c>
      <c r="H410" s="3">
        <v>1.0</v>
      </c>
      <c r="I410" s="55" t="s">
        <v>328</v>
      </c>
      <c r="J410" s="3" t="s">
        <v>329</v>
      </c>
      <c r="K410" s="3" t="s">
        <v>74</v>
      </c>
      <c r="L410" s="39">
        <v>13.0</v>
      </c>
      <c r="M410" s="4">
        <v>1.0</v>
      </c>
      <c r="N410" s="3" t="s">
        <v>502</v>
      </c>
      <c r="O410" s="3" t="s">
        <v>55</v>
      </c>
      <c r="P410" s="3" t="s">
        <v>682</v>
      </c>
      <c r="Q410" s="3" t="s">
        <v>55</v>
      </c>
      <c r="R410" s="3" t="s">
        <v>683</v>
      </c>
      <c r="S410" s="3">
        <v>1.0</v>
      </c>
      <c r="T410" s="3"/>
      <c r="U410" s="4"/>
      <c r="V410" s="7"/>
      <c r="W410" s="7"/>
      <c r="X410" s="7"/>
      <c r="Y410" s="7"/>
      <c r="Z410" s="7"/>
      <c r="AA410" s="7"/>
      <c r="AB410" s="7"/>
      <c r="AC410" s="7"/>
      <c r="AD410" s="7"/>
      <c r="AE410" s="7"/>
    </row>
    <row r="411" ht="15.75" customHeight="1">
      <c r="A411" s="29">
        <v>417.0</v>
      </c>
      <c r="B411" s="53" t="str">
        <f t="array" ref="B411">INDEX(Quadrat.Details!D:D, MATCH(1,(F411=Quadrat.Details!B:B)*(G411=Quadrat.Details!G:G)*(H411=Quadrat.Details!I:I),0))</f>
        <v>AS</v>
      </c>
      <c r="C411" s="3" t="s">
        <v>72</v>
      </c>
      <c r="D411" s="3" t="s">
        <v>566</v>
      </c>
      <c r="E411" s="40">
        <v>42213.0</v>
      </c>
      <c r="F411" s="54">
        <v>2015.0</v>
      </c>
      <c r="G411" s="3" t="s">
        <v>426</v>
      </c>
      <c r="H411" s="3">
        <v>1.0</v>
      </c>
      <c r="I411" s="55" t="s">
        <v>328</v>
      </c>
      <c r="J411" s="3" t="s">
        <v>329</v>
      </c>
      <c r="K411" s="3" t="s">
        <v>74</v>
      </c>
      <c r="L411" s="39">
        <v>10.0</v>
      </c>
      <c r="M411" s="4">
        <v>2.0</v>
      </c>
      <c r="N411" s="3" t="s">
        <v>502</v>
      </c>
      <c r="O411" s="3" t="s">
        <v>55</v>
      </c>
      <c r="P411" s="3" t="s">
        <v>682</v>
      </c>
      <c r="Q411" s="3" t="s">
        <v>55</v>
      </c>
      <c r="R411" s="3" t="s">
        <v>683</v>
      </c>
      <c r="S411" s="3">
        <v>1.0</v>
      </c>
      <c r="T411" s="3"/>
      <c r="U411" s="4"/>
      <c r="V411" s="7"/>
      <c r="W411" s="7"/>
      <c r="X411" s="7"/>
      <c r="Y411" s="7"/>
      <c r="Z411" s="7"/>
      <c r="AA411" s="7"/>
      <c r="AB411" s="7"/>
      <c r="AC411" s="7"/>
      <c r="AD411" s="7"/>
      <c r="AE411" s="7"/>
    </row>
    <row r="412" ht="15.75" customHeight="1">
      <c r="A412" s="29">
        <v>418.0</v>
      </c>
      <c r="B412" s="53" t="str">
        <f t="array" ref="B412">INDEX(Quadrat.Details!D:D, MATCH(1,(F412=Quadrat.Details!B:B)*(G412=Quadrat.Details!G:G)*(H412=Quadrat.Details!I:I),0))</f>
        <v>AS</v>
      </c>
      <c r="C412" s="3" t="s">
        <v>72</v>
      </c>
      <c r="D412" s="3" t="s">
        <v>566</v>
      </c>
      <c r="E412" s="40">
        <v>42213.0</v>
      </c>
      <c r="F412" s="54">
        <v>2015.0</v>
      </c>
      <c r="G412" s="3" t="s">
        <v>426</v>
      </c>
      <c r="H412" s="3">
        <v>1.0</v>
      </c>
      <c r="I412" s="55" t="s">
        <v>328</v>
      </c>
      <c r="J412" s="3" t="s">
        <v>329</v>
      </c>
      <c r="K412" s="3" t="s">
        <v>74</v>
      </c>
      <c r="L412" s="39">
        <v>15.0</v>
      </c>
      <c r="M412" s="4">
        <v>1.0</v>
      </c>
      <c r="N412" s="3" t="s">
        <v>502</v>
      </c>
      <c r="O412" s="3" t="s">
        <v>55</v>
      </c>
      <c r="P412" s="3" t="s">
        <v>682</v>
      </c>
      <c r="Q412" s="3" t="s">
        <v>55</v>
      </c>
      <c r="R412" s="3" t="s">
        <v>683</v>
      </c>
      <c r="S412" s="3">
        <v>1.0</v>
      </c>
      <c r="T412" s="3"/>
      <c r="U412" s="4"/>
      <c r="V412" s="7"/>
      <c r="W412" s="7"/>
      <c r="X412" s="7"/>
      <c r="Y412" s="7"/>
      <c r="Z412" s="7"/>
      <c r="AA412" s="7"/>
      <c r="AB412" s="7"/>
      <c r="AC412" s="7"/>
      <c r="AD412" s="7"/>
      <c r="AE412" s="7"/>
    </row>
    <row r="413" ht="15.75" customHeight="1">
      <c r="A413" s="29">
        <v>419.0</v>
      </c>
      <c r="B413" s="53" t="str">
        <f t="array" ref="B413">INDEX(Quadrat.Details!D:D, MATCH(1,(F413=Quadrat.Details!B:B)*(G413=Quadrat.Details!G:G)*(H413=Quadrat.Details!I:I),0))</f>
        <v>AS</v>
      </c>
      <c r="C413" s="3" t="s">
        <v>72</v>
      </c>
      <c r="D413" s="3" t="s">
        <v>566</v>
      </c>
      <c r="E413" s="40">
        <v>42213.0</v>
      </c>
      <c r="F413" s="54">
        <v>2015.0</v>
      </c>
      <c r="G413" s="3" t="s">
        <v>426</v>
      </c>
      <c r="H413" s="3">
        <v>1.0</v>
      </c>
      <c r="I413" s="55" t="s">
        <v>328</v>
      </c>
      <c r="J413" s="3" t="s">
        <v>329</v>
      </c>
      <c r="K413" s="3" t="s">
        <v>74</v>
      </c>
      <c r="L413" s="39">
        <v>14.0</v>
      </c>
      <c r="M413" s="4">
        <v>1.0</v>
      </c>
      <c r="N413" s="3" t="s">
        <v>502</v>
      </c>
      <c r="O413" s="3" t="s">
        <v>55</v>
      </c>
      <c r="P413" s="3" t="s">
        <v>682</v>
      </c>
      <c r="Q413" s="3" t="s">
        <v>55</v>
      </c>
      <c r="R413" s="3" t="s">
        <v>683</v>
      </c>
      <c r="S413" s="3">
        <v>1.0</v>
      </c>
      <c r="T413" s="3"/>
      <c r="U413" s="4"/>
      <c r="V413" s="7"/>
      <c r="W413" s="7"/>
      <c r="X413" s="7"/>
      <c r="Y413" s="7"/>
      <c r="Z413" s="7"/>
      <c r="AA413" s="7"/>
      <c r="AB413" s="7"/>
      <c r="AC413" s="7"/>
      <c r="AD413" s="7"/>
      <c r="AE413" s="7"/>
    </row>
    <row r="414" ht="15.75" customHeight="1">
      <c r="A414" s="29">
        <v>421.0</v>
      </c>
      <c r="B414" s="53" t="str">
        <f t="array" ref="B414">INDEX(Quadrat.Details!D:D, MATCH(1,(F414=Quadrat.Details!B:B)*(G414=Quadrat.Details!G:G)*(H414=Quadrat.Details!I:I),0))</f>
        <v>AS</v>
      </c>
      <c r="C414" s="3" t="s">
        <v>72</v>
      </c>
      <c r="D414" s="3" t="s">
        <v>566</v>
      </c>
      <c r="E414" s="40">
        <v>42213.0</v>
      </c>
      <c r="F414" s="54">
        <v>2015.0</v>
      </c>
      <c r="G414" s="3" t="s">
        <v>426</v>
      </c>
      <c r="H414" s="3">
        <v>1.0</v>
      </c>
      <c r="I414" s="55" t="s">
        <v>349</v>
      </c>
      <c r="J414" s="3" t="s">
        <v>350</v>
      </c>
      <c r="K414" s="3" t="s">
        <v>80</v>
      </c>
      <c r="L414" s="39">
        <v>17.0</v>
      </c>
      <c r="M414" s="4">
        <v>1.0</v>
      </c>
      <c r="N414" s="3" t="s">
        <v>502</v>
      </c>
      <c r="O414" s="3" t="s">
        <v>55</v>
      </c>
      <c r="P414" s="3" t="s">
        <v>682</v>
      </c>
      <c r="Q414" s="3" t="s">
        <v>55</v>
      </c>
      <c r="R414" s="3" t="s">
        <v>683</v>
      </c>
      <c r="S414" s="3">
        <v>1.0</v>
      </c>
      <c r="T414" s="3"/>
      <c r="U414" s="4"/>
      <c r="V414" s="7"/>
      <c r="W414" s="7"/>
      <c r="X414" s="7"/>
      <c r="Y414" s="7"/>
      <c r="Z414" s="7"/>
      <c r="AA414" s="7"/>
      <c r="AB414" s="7"/>
      <c r="AC414" s="7"/>
      <c r="AD414" s="7"/>
      <c r="AE414" s="7"/>
    </row>
    <row r="415" ht="15.75" customHeight="1">
      <c r="A415" s="29">
        <v>422.0</v>
      </c>
      <c r="B415" s="53" t="str">
        <f t="array" ref="B415">INDEX(Quadrat.Details!D:D, MATCH(1,(F415=Quadrat.Details!B:B)*(G415=Quadrat.Details!G:G)*(H415=Quadrat.Details!I:I),0))</f>
        <v>AS</v>
      </c>
      <c r="C415" s="3" t="s">
        <v>72</v>
      </c>
      <c r="D415" s="3" t="s">
        <v>566</v>
      </c>
      <c r="E415" s="40">
        <v>42213.0</v>
      </c>
      <c r="F415" s="54">
        <v>2015.0</v>
      </c>
      <c r="G415" s="3" t="s">
        <v>426</v>
      </c>
      <c r="H415" s="3">
        <v>1.0</v>
      </c>
      <c r="I415" s="55" t="s">
        <v>156</v>
      </c>
      <c r="J415" s="3" t="s">
        <v>157</v>
      </c>
      <c r="K415" s="3" t="s">
        <v>80</v>
      </c>
      <c r="L415" s="39">
        <v>18.0</v>
      </c>
      <c r="M415" s="4">
        <v>2.0</v>
      </c>
      <c r="N415" s="3" t="s">
        <v>502</v>
      </c>
      <c r="O415" s="3" t="s">
        <v>55</v>
      </c>
      <c r="P415" s="3" t="s">
        <v>682</v>
      </c>
      <c r="Q415" s="3" t="s">
        <v>55</v>
      </c>
      <c r="R415" s="3" t="s">
        <v>683</v>
      </c>
      <c r="S415" s="3">
        <v>1.0</v>
      </c>
      <c r="T415" s="3"/>
      <c r="U415" s="4"/>
      <c r="V415" s="7"/>
      <c r="W415" s="7"/>
      <c r="X415" s="7"/>
      <c r="Y415" s="7"/>
      <c r="Z415" s="7"/>
      <c r="AA415" s="7"/>
      <c r="AB415" s="7"/>
      <c r="AC415" s="7"/>
      <c r="AD415" s="7"/>
      <c r="AE415" s="7"/>
    </row>
    <row r="416" ht="15.75" customHeight="1">
      <c r="A416" s="29">
        <v>423.0</v>
      </c>
      <c r="B416" s="53" t="str">
        <f t="array" ref="B416">INDEX(Quadrat.Details!D:D, MATCH(1,(F416=Quadrat.Details!B:B)*(G416=Quadrat.Details!G:G)*(H416=Quadrat.Details!I:I),0))</f>
        <v>AS</v>
      </c>
      <c r="C416" s="3" t="s">
        <v>72</v>
      </c>
      <c r="D416" s="3" t="s">
        <v>566</v>
      </c>
      <c r="E416" s="40">
        <v>42213.0</v>
      </c>
      <c r="F416" s="54">
        <v>2015.0</v>
      </c>
      <c r="G416" s="3" t="s">
        <v>426</v>
      </c>
      <c r="H416" s="3">
        <v>1.0</v>
      </c>
      <c r="I416" s="55" t="s">
        <v>156</v>
      </c>
      <c r="J416" s="3" t="s">
        <v>157</v>
      </c>
      <c r="K416" s="3" t="s">
        <v>80</v>
      </c>
      <c r="L416" s="39">
        <v>20.0</v>
      </c>
      <c r="M416" s="4">
        <v>3.0</v>
      </c>
      <c r="N416" s="3" t="s">
        <v>502</v>
      </c>
      <c r="O416" s="3" t="s">
        <v>55</v>
      </c>
      <c r="P416" s="3" t="s">
        <v>682</v>
      </c>
      <c r="Q416" s="3" t="s">
        <v>55</v>
      </c>
      <c r="R416" s="3" t="s">
        <v>683</v>
      </c>
      <c r="S416" s="3">
        <v>1.0</v>
      </c>
      <c r="T416" s="3"/>
      <c r="U416" s="4"/>
      <c r="V416" s="7"/>
      <c r="W416" s="7"/>
      <c r="X416" s="7"/>
      <c r="Y416" s="7"/>
      <c r="Z416" s="7"/>
      <c r="AA416" s="7"/>
      <c r="AB416" s="7"/>
      <c r="AC416" s="7"/>
      <c r="AD416" s="7"/>
      <c r="AE416" s="7"/>
    </row>
    <row r="417" ht="15.75" customHeight="1">
      <c r="A417" s="29">
        <v>424.0</v>
      </c>
      <c r="B417" s="53" t="str">
        <f t="array" ref="B417">INDEX(Quadrat.Details!D:D, MATCH(1,(F417=Quadrat.Details!B:B)*(G417=Quadrat.Details!G:G)*(H417=Quadrat.Details!I:I),0))</f>
        <v>AS</v>
      </c>
      <c r="C417" s="3" t="s">
        <v>72</v>
      </c>
      <c r="D417" s="3" t="s">
        <v>566</v>
      </c>
      <c r="E417" s="40">
        <v>42213.0</v>
      </c>
      <c r="F417" s="54">
        <v>2015.0</v>
      </c>
      <c r="G417" s="3" t="s">
        <v>426</v>
      </c>
      <c r="H417" s="3">
        <v>1.0</v>
      </c>
      <c r="I417" s="55" t="s">
        <v>156</v>
      </c>
      <c r="J417" s="3" t="s">
        <v>157</v>
      </c>
      <c r="K417" s="3" t="s">
        <v>80</v>
      </c>
      <c r="L417" s="39">
        <v>11.0</v>
      </c>
      <c r="M417" s="4">
        <v>1.0</v>
      </c>
      <c r="N417" s="3" t="s">
        <v>502</v>
      </c>
      <c r="O417" s="3" t="s">
        <v>55</v>
      </c>
      <c r="P417" s="3" t="s">
        <v>682</v>
      </c>
      <c r="Q417" s="3" t="s">
        <v>55</v>
      </c>
      <c r="R417" s="3" t="s">
        <v>683</v>
      </c>
      <c r="S417" s="3">
        <v>1.0</v>
      </c>
      <c r="T417" s="3"/>
      <c r="U417" s="4"/>
      <c r="V417" s="7"/>
      <c r="W417" s="7"/>
      <c r="X417" s="7"/>
      <c r="Y417" s="7"/>
      <c r="Z417" s="7"/>
      <c r="AA417" s="7"/>
      <c r="AB417" s="7"/>
      <c r="AC417" s="7"/>
      <c r="AD417" s="7"/>
      <c r="AE417" s="7"/>
    </row>
    <row r="418" ht="15.75" customHeight="1">
      <c r="A418" s="29">
        <v>425.0</v>
      </c>
      <c r="B418" s="53" t="str">
        <f t="array" ref="B418">INDEX(Quadrat.Details!D:D, MATCH(1,(F418=Quadrat.Details!B:B)*(G418=Quadrat.Details!G:G)*(H418=Quadrat.Details!I:I),0))</f>
        <v>AS</v>
      </c>
      <c r="C418" s="3" t="s">
        <v>72</v>
      </c>
      <c r="D418" s="3" t="s">
        <v>566</v>
      </c>
      <c r="E418" s="40">
        <v>42213.0</v>
      </c>
      <c r="F418" s="54">
        <v>2015.0</v>
      </c>
      <c r="G418" s="3" t="s">
        <v>426</v>
      </c>
      <c r="H418" s="3">
        <v>1.0</v>
      </c>
      <c r="I418" s="55" t="s">
        <v>156</v>
      </c>
      <c r="J418" s="3" t="s">
        <v>157</v>
      </c>
      <c r="K418" s="3" t="s">
        <v>80</v>
      </c>
      <c r="L418" s="39">
        <v>21.0</v>
      </c>
      <c r="M418" s="4">
        <v>1.0</v>
      </c>
      <c r="N418" s="3" t="s">
        <v>502</v>
      </c>
      <c r="O418" s="3" t="s">
        <v>55</v>
      </c>
      <c r="P418" s="3" t="s">
        <v>682</v>
      </c>
      <c r="Q418" s="3" t="s">
        <v>55</v>
      </c>
      <c r="R418" s="3" t="s">
        <v>683</v>
      </c>
      <c r="S418" s="3">
        <v>1.0</v>
      </c>
      <c r="T418" s="3"/>
      <c r="U418" s="4"/>
      <c r="V418" s="7"/>
      <c r="W418" s="7"/>
      <c r="X418" s="7"/>
      <c r="Y418" s="7"/>
      <c r="Z418" s="7"/>
      <c r="AA418" s="7"/>
      <c r="AB418" s="7"/>
      <c r="AC418" s="7"/>
      <c r="AD418" s="7"/>
      <c r="AE418" s="7"/>
    </row>
    <row r="419" ht="15.75" customHeight="1">
      <c r="A419" s="29">
        <v>426.0</v>
      </c>
      <c r="B419" s="53" t="str">
        <f t="array" ref="B419">INDEX(Quadrat.Details!D:D, MATCH(1,(F419=Quadrat.Details!B:B)*(G419=Quadrat.Details!G:G)*(H419=Quadrat.Details!I:I),0))</f>
        <v>AS</v>
      </c>
      <c r="C419" s="3" t="s">
        <v>72</v>
      </c>
      <c r="D419" s="3" t="s">
        <v>566</v>
      </c>
      <c r="E419" s="40">
        <v>42213.0</v>
      </c>
      <c r="F419" s="54">
        <v>2015.0</v>
      </c>
      <c r="G419" s="3" t="s">
        <v>426</v>
      </c>
      <c r="H419" s="3">
        <v>1.0</v>
      </c>
      <c r="I419" s="55" t="s">
        <v>156</v>
      </c>
      <c r="J419" s="3" t="s">
        <v>157</v>
      </c>
      <c r="K419" s="3" t="s">
        <v>80</v>
      </c>
      <c r="L419" s="39">
        <v>19.0</v>
      </c>
      <c r="M419" s="4">
        <v>2.0</v>
      </c>
      <c r="N419" s="3" t="s">
        <v>502</v>
      </c>
      <c r="O419" s="3" t="s">
        <v>55</v>
      </c>
      <c r="P419" s="3" t="s">
        <v>682</v>
      </c>
      <c r="Q419" s="3" t="s">
        <v>55</v>
      </c>
      <c r="R419" s="3" t="s">
        <v>683</v>
      </c>
      <c r="S419" s="3">
        <v>1.0</v>
      </c>
      <c r="T419" s="3"/>
      <c r="U419" s="4"/>
      <c r="V419" s="7"/>
      <c r="W419" s="7"/>
      <c r="X419" s="7"/>
      <c r="Y419" s="7"/>
      <c r="Z419" s="7"/>
      <c r="AA419" s="7"/>
      <c r="AB419" s="7"/>
      <c r="AC419" s="7"/>
      <c r="AD419" s="7"/>
      <c r="AE419" s="7"/>
    </row>
    <row r="420" ht="15.75" customHeight="1">
      <c r="A420" s="29">
        <v>427.0</v>
      </c>
      <c r="B420" s="53" t="str">
        <f t="array" ref="B420">INDEX(Quadrat.Details!D:D, MATCH(1,(F420=Quadrat.Details!B:B)*(G420=Quadrat.Details!G:G)*(H420=Quadrat.Details!I:I),0))</f>
        <v>AS</v>
      </c>
      <c r="C420" s="3" t="s">
        <v>72</v>
      </c>
      <c r="D420" s="3" t="s">
        <v>566</v>
      </c>
      <c r="E420" s="40">
        <v>42213.0</v>
      </c>
      <c r="F420" s="54">
        <v>2015.0</v>
      </c>
      <c r="G420" s="3" t="s">
        <v>426</v>
      </c>
      <c r="H420" s="3">
        <v>1.0</v>
      </c>
      <c r="I420" s="55" t="s">
        <v>235</v>
      </c>
      <c r="J420" s="3" t="s">
        <v>236</v>
      </c>
      <c r="K420" s="3" t="s">
        <v>68</v>
      </c>
      <c r="L420" s="39">
        <v>7.0</v>
      </c>
      <c r="M420" s="4">
        <v>1.0</v>
      </c>
      <c r="N420" s="3" t="s">
        <v>502</v>
      </c>
      <c r="O420" s="3" t="s">
        <v>55</v>
      </c>
      <c r="P420" s="3" t="s">
        <v>692</v>
      </c>
      <c r="Q420" s="3" t="s">
        <v>55</v>
      </c>
      <c r="R420" s="3" t="s">
        <v>683</v>
      </c>
      <c r="S420" s="3">
        <v>1.0</v>
      </c>
      <c r="T420" s="3"/>
      <c r="U420" s="4"/>
      <c r="V420" s="7"/>
      <c r="W420" s="7"/>
      <c r="X420" s="7"/>
      <c r="Y420" s="7"/>
      <c r="Z420" s="7"/>
      <c r="AA420" s="7"/>
      <c r="AB420" s="7"/>
      <c r="AC420" s="7"/>
      <c r="AD420" s="7"/>
      <c r="AE420" s="7"/>
    </row>
    <row r="421" ht="15.75" customHeight="1">
      <c r="A421" s="29">
        <v>428.0</v>
      </c>
      <c r="B421" s="53" t="str">
        <f t="array" ref="B421">INDEX(Quadrat.Details!D:D, MATCH(1,(F421=Quadrat.Details!B:B)*(G421=Quadrat.Details!G:G)*(H421=Quadrat.Details!I:I),0))</f>
        <v>AS</v>
      </c>
      <c r="C421" s="3" t="s">
        <v>72</v>
      </c>
      <c r="D421" s="3" t="s">
        <v>566</v>
      </c>
      <c r="E421" s="40">
        <v>42213.0</v>
      </c>
      <c r="F421" s="54">
        <v>2015.0</v>
      </c>
      <c r="G421" s="3" t="s">
        <v>426</v>
      </c>
      <c r="H421" s="3">
        <v>1.0</v>
      </c>
      <c r="I421" s="55" t="s">
        <v>235</v>
      </c>
      <c r="J421" s="3" t="s">
        <v>236</v>
      </c>
      <c r="K421" s="3" t="s">
        <v>68</v>
      </c>
      <c r="L421" s="39">
        <v>6.0</v>
      </c>
      <c r="M421" s="4">
        <v>1.0</v>
      </c>
      <c r="N421" s="3" t="s">
        <v>502</v>
      </c>
      <c r="O421" s="3" t="s">
        <v>55</v>
      </c>
      <c r="P421" s="3" t="s">
        <v>692</v>
      </c>
      <c r="Q421" s="3" t="s">
        <v>55</v>
      </c>
      <c r="R421" s="3" t="s">
        <v>683</v>
      </c>
      <c r="S421" s="3">
        <v>1.0</v>
      </c>
      <c r="T421" s="3"/>
      <c r="U421" s="4"/>
      <c r="V421" s="7"/>
      <c r="W421" s="7"/>
      <c r="X421" s="7"/>
      <c r="Y421" s="7"/>
      <c r="Z421" s="7"/>
      <c r="AA421" s="7"/>
      <c r="AB421" s="7"/>
      <c r="AC421" s="7"/>
      <c r="AD421" s="7"/>
      <c r="AE421" s="7"/>
    </row>
    <row r="422" ht="15.75" customHeight="1">
      <c r="A422" s="29">
        <v>429.0</v>
      </c>
      <c r="B422" s="53" t="str">
        <f t="array" ref="B422">INDEX(Quadrat.Details!D:D, MATCH(1,(F422=Quadrat.Details!B:B)*(G422=Quadrat.Details!G:G)*(H422=Quadrat.Details!I:I),0))</f>
        <v>AS</v>
      </c>
      <c r="C422" s="3" t="s">
        <v>72</v>
      </c>
      <c r="D422" s="3" t="s">
        <v>566</v>
      </c>
      <c r="E422" s="40">
        <v>42213.0</v>
      </c>
      <c r="F422" s="54">
        <v>2015.0</v>
      </c>
      <c r="G422" s="3" t="s">
        <v>426</v>
      </c>
      <c r="H422" s="3">
        <v>1.0</v>
      </c>
      <c r="I422" s="55" t="s">
        <v>131</v>
      </c>
      <c r="J422" s="3" t="s">
        <v>132</v>
      </c>
      <c r="K422" s="3" t="s">
        <v>57</v>
      </c>
      <c r="L422" s="39">
        <v>14.0</v>
      </c>
      <c r="M422" s="4">
        <v>1.0</v>
      </c>
      <c r="N422" s="3" t="s">
        <v>502</v>
      </c>
      <c r="O422" s="3" t="s">
        <v>55</v>
      </c>
      <c r="P422" s="3" t="s">
        <v>682</v>
      </c>
      <c r="Q422" s="3" t="s">
        <v>123</v>
      </c>
      <c r="R422" s="3" t="s">
        <v>683</v>
      </c>
      <c r="S422" s="3">
        <v>1.0</v>
      </c>
      <c r="T422" s="3"/>
      <c r="U422" s="4"/>
      <c r="V422" s="7"/>
      <c r="W422" s="7"/>
      <c r="X422" s="7"/>
      <c r="Y422" s="7"/>
      <c r="Z422" s="7"/>
      <c r="AA422" s="7"/>
      <c r="AB422" s="7"/>
      <c r="AC422" s="7"/>
      <c r="AD422" s="7"/>
      <c r="AE422" s="7"/>
    </row>
    <row r="423" ht="15.75" customHeight="1">
      <c r="A423" s="29">
        <v>430.0</v>
      </c>
      <c r="B423" s="53" t="str">
        <f t="array" ref="B423">INDEX(Quadrat.Details!D:D, MATCH(1,(F423=Quadrat.Details!B:B)*(G423=Quadrat.Details!G:G)*(H423=Quadrat.Details!I:I),0))</f>
        <v>AS</v>
      </c>
      <c r="C423" s="3" t="s">
        <v>72</v>
      </c>
      <c r="D423" s="3" t="s">
        <v>566</v>
      </c>
      <c r="E423" s="40">
        <v>42213.0</v>
      </c>
      <c r="F423" s="54">
        <v>2015.0</v>
      </c>
      <c r="G423" s="3" t="s">
        <v>426</v>
      </c>
      <c r="H423" s="3">
        <v>2.0</v>
      </c>
      <c r="I423" s="55" t="s">
        <v>235</v>
      </c>
      <c r="J423" s="3" t="s">
        <v>236</v>
      </c>
      <c r="K423" s="3" t="s">
        <v>68</v>
      </c>
      <c r="L423" s="39">
        <v>2.0</v>
      </c>
      <c r="M423" s="4">
        <v>4.0</v>
      </c>
      <c r="N423" s="3" t="s">
        <v>502</v>
      </c>
      <c r="O423" s="3" t="s">
        <v>55</v>
      </c>
      <c r="P423" s="3" t="s">
        <v>692</v>
      </c>
      <c r="Q423" s="3" t="s">
        <v>55</v>
      </c>
      <c r="R423" s="3" t="s">
        <v>683</v>
      </c>
      <c r="S423" s="3">
        <v>1.0</v>
      </c>
      <c r="T423" s="3"/>
      <c r="U423" s="4"/>
      <c r="V423" s="7"/>
      <c r="W423" s="7"/>
      <c r="X423" s="7"/>
      <c r="Y423" s="7"/>
      <c r="Z423" s="7"/>
      <c r="AA423" s="7"/>
      <c r="AB423" s="7"/>
      <c r="AC423" s="7"/>
      <c r="AD423" s="7"/>
      <c r="AE423" s="7"/>
    </row>
    <row r="424" ht="15.75" customHeight="1">
      <c r="A424" s="29">
        <v>431.0</v>
      </c>
      <c r="B424" s="53" t="str">
        <f t="array" ref="B424">INDEX(Quadrat.Details!D:D, MATCH(1,(F424=Quadrat.Details!B:B)*(G424=Quadrat.Details!G:G)*(H424=Quadrat.Details!I:I),0))</f>
        <v>AS</v>
      </c>
      <c r="C424" s="3" t="s">
        <v>72</v>
      </c>
      <c r="D424" s="3" t="s">
        <v>566</v>
      </c>
      <c r="E424" s="40">
        <v>42213.0</v>
      </c>
      <c r="F424" s="54">
        <v>2015.0</v>
      </c>
      <c r="G424" s="3" t="s">
        <v>426</v>
      </c>
      <c r="H424" s="3">
        <v>2.0</v>
      </c>
      <c r="I424" s="55" t="s">
        <v>235</v>
      </c>
      <c r="J424" s="3" t="s">
        <v>236</v>
      </c>
      <c r="K424" s="3" t="s">
        <v>68</v>
      </c>
      <c r="L424" s="39">
        <v>6.0</v>
      </c>
      <c r="M424" s="4">
        <v>1.0</v>
      </c>
      <c r="N424" s="3" t="s">
        <v>502</v>
      </c>
      <c r="O424" s="3" t="s">
        <v>55</v>
      </c>
      <c r="P424" s="3" t="s">
        <v>692</v>
      </c>
      <c r="Q424" s="3" t="s">
        <v>55</v>
      </c>
      <c r="R424" s="3" t="s">
        <v>683</v>
      </c>
      <c r="S424" s="3">
        <v>1.0</v>
      </c>
      <c r="T424" s="3"/>
      <c r="U424" s="4"/>
      <c r="V424" s="7"/>
      <c r="W424" s="7"/>
      <c r="X424" s="7"/>
      <c r="Y424" s="7"/>
      <c r="Z424" s="7"/>
      <c r="AA424" s="7"/>
      <c r="AB424" s="7"/>
      <c r="AC424" s="7"/>
      <c r="AD424" s="7"/>
      <c r="AE424" s="7"/>
    </row>
    <row r="425" ht="15.75" customHeight="1">
      <c r="A425" s="29">
        <v>432.0</v>
      </c>
      <c r="B425" s="53" t="str">
        <f t="array" ref="B425">INDEX(Quadrat.Details!D:D, MATCH(1,(F425=Quadrat.Details!B:B)*(G425=Quadrat.Details!G:G)*(H425=Quadrat.Details!I:I),0))</f>
        <v>AS</v>
      </c>
      <c r="C425" s="3" t="s">
        <v>72</v>
      </c>
      <c r="D425" s="3" t="s">
        <v>566</v>
      </c>
      <c r="E425" s="40">
        <v>42213.0</v>
      </c>
      <c r="F425" s="54">
        <v>2015.0</v>
      </c>
      <c r="G425" s="3" t="s">
        <v>426</v>
      </c>
      <c r="H425" s="3">
        <v>2.0</v>
      </c>
      <c r="I425" s="55" t="s">
        <v>235</v>
      </c>
      <c r="J425" s="3" t="s">
        <v>236</v>
      </c>
      <c r="K425" s="3" t="s">
        <v>68</v>
      </c>
      <c r="L425" s="39">
        <v>2.0</v>
      </c>
      <c r="M425" s="4">
        <v>1.0</v>
      </c>
      <c r="N425" s="3" t="s">
        <v>502</v>
      </c>
      <c r="O425" s="3" t="s">
        <v>55</v>
      </c>
      <c r="P425" s="3" t="s">
        <v>692</v>
      </c>
      <c r="Q425" s="3" t="s">
        <v>55</v>
      </c>
      <c r="R425" s="3" t="s">
        <v>683</v>
      </c>
      <c r="S425" s="3">
        <v>1.0</v>
      </c>
      <c r="T425" s="3"/>
      <c r="U425" s="4"/>
      <c r="V425" s="7"/>
      <c r="W425" s="7"/>
      <c r="X425" s="7"/>
      <c r="Y425" s="7"/>
      <c r="Z425" s="7"/>
      <c r="AA425" s="7"/>
      <c r="AB425" s="7"/>
      <c r="AC425" s="7"/>
      <c r="AD425" s="7"/>
      <c r="AE425" s="7"/>
    </row>
    <row r="426" ht="15.75" customHeight="1">
      <c r="A426" s="29">
        <v>433.0</v>
      </c>
      <c r="B426" s="53" t="str">
        <f t="array" ref="B426">INDEX(Quadrat.Details!D:D, MATCH(1,(F426=Quadrat.Details!B:B)*(G426=Quadrat.Details!G:G)*(H426=Quadrat.Details!I:I),0))</f>
        <v>AS</v>
      </c>
      <c r="C426" s="3" t="s">
        <v>72</v>
      </c>
      <c r="D426" s="3" t="s">
        <v>566</v>
      </c>
      <c r="E426" s="40">
        <v>42213.0</v>
      </c>
      <c r="F426" s="54">
        <v>2015.0</v>
      </c>
      <c r="G426" s="3" t="s">
        <v>426</v>
      </c>
      <c r="H426" s="3">
        <v>2.0</v>
      </c>
      <c r="I426" s="55" t="s">
        <v>328</v>
      </c>
      <c r="J426" s="3" t="s">
        <v>329</v>
      </c>
      <c r="K426" s="3" t="s">
        <v>74</v>
      </c>
      <c r="L426" s="39">
        <v>12.0</v>
      </c>
      <c r="M426" s="4">
        <v>1.0</v>
      </c>
      <c r="N426" s="3" t="s">
        <v>502</v>
      </c>
      <c r="O426" s="3" t="s">
        <v>55</v>
      </c>
      <c r="P426" s="3" t="s">
        <v>682</v>
      </c>
      <c r="Q426" s="3" t="s">
        <v>55</v>
      </c>
      <c r="R426" s="3" t="s">
        <v>683</v>
      </c>
      <c r="S426" s="3">
        <v>1.0</v>
      </c>
      <c r="T426" s="3"/>
      <c r="U426" s="4"/>
      <c r="V426" s="7"/>
      <c r="W426" s="7"/>
      <c r="X426" s="7"/>
      <c r="Y426" s="7"/>
      <c r="Z426" s="7"/>
      <c r="AA426" s="7"/>
      <c r="AB426" s="7"/>
      <c r="AC426" s="7"/>
      <c r="AD426" s="7"/>
      <c r="AE426" s="7"/>
    </row>
    <row r="427" ht="15.75" customHeight="1">
      <c r="A427" s="29">
        <v>435.0</v>
      </c>
      <c r="B427" s="53" t="str">
        <f t="array" ref="B427">INDEX(Quadrat.Details!D:D, MATCH(1,(F427=Quadrat.Details!B:B)*(G427=Quadrat.Details!G:G)*(H427=Quadrat.Details!I:I),0))</f>
        <v>AS</v>
      </c>
      <c r="C427" s="3" t="s">
        <v>72</v>
      </c>
      <c r="D427" s="3" t="s">
        <v>566</v>
      </c>
      <c r="E427" s="40">
        <v>42213.0</v>
      </c>
      <c r="F427" s="54">
        <v>2015.0</v>
      </c>
      <c r="G427" s="3" t="s">
        <v>426</v>
      </c>
      <c r="H427" s="3">
        <v>2.0</v>
      </c>
      <c r="I427" s="55" t="s">
        <v>156</v>
      </c>
      <c r="J427" s="3" t="s">
        <v>157</v>
      </c>
      <c r="K427" s="3" t="s">
        <v>80</v>
      </c>
      <c r="L427" s="39">
        <v>18.0</v>
      </c>
      <c r="M427" s="4">
        <v>7.0</v>
      </c>
      <c r="N427" s="3" t="s">
        <v>502</v>
      </c>
      <c r="O427" s="3" t="s">
        <v>55</v>
      </c>
      <c r="P427" s="3" t="s">
        <v>682</v>
      </c>
      <c r="Q427" s="3" t="s">
        <v>55</v>
      </c>
      <c r="R427" s="3" t="s">
        <v>683</v>
      </c>
      <c r="S427" s="3">
        <v>1.0</v>
      </c>
      <c r="T427" s="3"/>
      <c r="U427" s="4"/>
      <c r="V427" s="7"/>
      <c r="W427" s="7"/>
      <c r="X427" s="7"/>
      <c r="Y427" s="7"/>
      <c r="Z427" s="7"/>
      <c r="AA427" s="7"/>
      <c r="AB427" s="7"/>
      <c r="AC427" s="7"/>
      <c r="AD427" s="7"/>
      <c r="AE427" s="7"/>
    </row>
    <row r="428" ht="15.75" customHeight="1">
      <c r="A428" s="29">
        <v>436.0</v>
      </c>
      <c r="B428" s="53" t="str">
        <f t="array" ref="B428">INDEX(Quadrat.Details!D:D, MATCH(1,(F428=Quadrat.Details!B:B)*(G428=Quadrat.Details!G:G)*(H428=Quadrat.Details!I:I),0))</f>
        <v>AS</v>
      </c>
      <c r="C428" s="3" t="s">
        <v>72</v>
      </c>
      <c r="D428" s="3" t="s">
        <v>566</v>
      </c>
      <c r="E428" s="40">
        <v>42213.0</v>
      </c>
      <c r="F428" s="54">
        <v>2015.0</v>
      </c>
      <c r="G428" s="3" t="s">
        <v>426</v>
      </c>
      <c r="H428" s="3">
        <v>2.0</v>
      </c>
      <c r="I428" s="55" t="s">
        <v>156</v>
      </c>
      <c r="J428" s="3" t="s">
        <v>157</v>
      </c>
      <c r="K428" s="3" t="s">
        <v>80</v>
      </c>
      <c r="L428" s="39">
        <v>19.0</v>
      </c>
      <c r="M428" s="4">
        <v>4.0</v>
      </c>
      <c r="N428" s="3" t="s">
        <v>502</v>
      </c>
      <c r="O428" s="3" t="s">
        <v>55</v>
      </c>
      <c r="P428" s="3" t="s">
        <v>682</v>
      </c>
      <c r="Q428" s="3" t="s">
        <v>55</v>
      </c>
      <c r="R428" s="3" t="s">
        <v>683</v>
      </c>
      <c r="S428" s="3">
        <v>1.0</v>
      </c>
      <c r="T428" s="3"/>
      <c r="U428" s="4"/>
      <c r="V428" s="7"/>
      <c r="W428" s="7"/>
      <c r="X428" s="7"/>
      <c r="Y428" s="7"/>
      <c r="Z428" s="7"/>
      <c r="AA428" s="7"/>
      <c r="AB428" s="7"/>
      <c r="AC428" s="7"/>
      <c r="AD428" s="7"/>
      <c r="AE428" s="7"/>
    </row>
    <row r="429" ht="15.75" customHeight="1">
      <c r="A429" s="29">
        <v>437.0</v>
      </c>
      <c r="B429" s="53" t="str">
        <f t="array" ref="B429">INDEX(Quadrat.Details!D:D, MATCH(1,(F429=Quadrat.Details!B:B)*(G429=Quadrat.Details!G:G)*(H429=Quadrat.Details!I:I),0))</f>
        <v>AS</v>
      </c>
      <c r="C429" s="3" t="s">
        <v>72</v>
      </c>
      <c r="D429" s="3" t="s">
        <v>566</v>
      </c>
      <c r="E429" s="40">
        <v>42213.0</v>
      </c>
      <c r="F429" s="54">
        <v>2015.0</v>
      </c>
      <c r="G429" s="3" t="s">
        <v>426</v>
      </c>
      <c r="H429" s="3">
        <v>2.0</v>
      </c>
      <c r="I429" s="55" t="s">
        <v>156</v>
      </c>
      <c r="J429" s="3" t="s">
        <v>157</v>
      </c>
      <c r="K429" s="3" t="s">
        <v>80</v>
      </c>
      <c r="L429" s="39">
        <v>20.0</v>
      </c>
      <c r="M429" s="4">
        <v>6.0</v>
      </c>
      <c r="N429" s="3" t="s">
        <v>502</v>
      </c>
      <c r="O429" s="3" t="s">
        <v>55</v>
      </c>
      <c r="P429" s="3" t="s">
        <v>682</v>
      </c>
      <c r="Q429" s="3" t="s">
        <v>55</v>
      </c>
      <c r="R429" s="3" t="s">
        <v>683</v>
      </c>
      <c r="S429" s="3">
        <v>1.0</v>
      </c>
      <c r="T429" s="3"/>
      <c r="U429" s="4"/>
      <c r="V429" s="7"/>
      <c r="W429" s="7"/>
      <c r="X429" s="7"/>
      <c r="Y429" s="7"/>
      <c r="Z429" s="7"/>
      <c r="AA429" s="7"/>
      <c r="AB429" s="7"/>
      <c r="AC429" s="7"/>
      <c r="AD429" s="7"/>
      <c r="AE429" s="7"/>
    </row>
    <row r="430" ht="15.75" customHeight="1">
      <c r="A430" s="29">
        <v>438.0</v>
      </c>
      <c r="B430" s="53" t="str">
        <f t="array" ref="B430">INDEX(Quadrat.Details!D:D, MATCH(1,(F430=Quadrat.Details!B:B)*(G430=Quadrat.Details!G:G)*(H430=Quadrat.Details!I:I),0))</f>
        <v>AS</v>
      </c>
      <c r="C430" s="3" t="s">
        <v>72</v>
      </c>
      <c r="D430" s="3" t="s">
        <v>566</v>
      </c>
      <c r="E430" s="40">
        <v>42213.0</v>
      </c>
      <c r="F430" s="54">
        <v>2015.0</v>
      </c>
      <c r="G430" s="3" t="s">
        <v>426</v>
      </c>
      <c r="H430" s="3">
        <v>2.0</v>
      </c>
      <c r="I430" s="55" t="s">
        <v>156</v>
      </c>
      <c r="J430" s="3" t="s">
        <v>157</v>
      </c>
      <c r="K430" s="3" t="s">
        <v>80</v>
      </c>
      <c r="L430" s="39">
        <v>21.0</v>
      </c>
      <c r="M430" s="4">
        <v>1.0</v>
      </c>
      <c r="N430" s="3" t="s">
        <v>502</v>
      </c>
      <c r="O430" s="3" t="s">
        <v>55</v>
      </c>
      <c r="P430" s="3" t="s">
        <v>682</v>
      </c>
      <c r="Q430" s="3" t="s">
        <v>55</v>
      </c>
      <c r="R430" s="3" t="s">
        <v>683</v>
      </c>
      <c r="S430" s="3">
        <v>1.0</v>
      </c>
      <c r="T430" s="3"/>
      <c r="U430" s="4"/>
      <c r="V430" s="7"/>
      <c r="W430" s="7"/>
      <c r="X430" s="7"/>
      <c r="Y430" s="7"/>
      <c r="Z430" s="7"/>
      <c r="AA430" s="7"/>
      <c r="AB430" s="7"/>
      <c r="AC430" s="7"/>
      <c r="AD430" s="7"/>
      <c r="AE430" s="7"/>
    </row>
    <row r="431" ht="15.75" customHeight="1">
      <c r="A431" s="29">
        <v>439.0</v>
      </c>
      <c r="B431" s="53" t="str">
        <f t="array" ref="B431">INDEX(Quadrat.Details!D:D, MATCH(1,(F431=Quadrat.Details!B:B)*(G431=Quadrat.Details!G:G)*(H431=Quadrat.Details!I:I),0))</f>
        <v>AS</v>
      </c>
      <c r="C431" s="3" t="s">
        <v>72</v>
      </c>
      <c r="D431" s="3" t="s">
        <v>566</v>
      </c>
      <c r="E431" s="40">
        <v>42213.0</v>
      </c>
      <c r="F431" s="54">
        <v>2015.0</v>
      </c>
      <c r="G431" s="3" t="s">
        <v>426</v>
      </c>
      <c r="H431" s="3">
        <v>2.0</v>
      </c>
      <c r="I431" s="55" t="s">
        <v>156</v>
      </c>
      <c r="J431" s="3" t="s">
        <v>157</v>
      </c>
      <c r="K431" s="3" t="s">
        <v>80</v>
      </c>
      <c r="L431" s="39">
        <v>17.0</v>
      </c>
      <c r="M431" s="4">
        <v>3.0</v>
      </c>
      <c r="N431" s="3" t="s">
        <v>502</v>
      </c>
      <c r="O431" s="3" t="s">
        <v>55</v>
      </c>
      <c r="P431" s="3" t="s">
        <v>682</v>
      </c>
      <c r="Q431" s="3" t="s">
        <v>55</v>
      </c>
      <c r="R431" s="3" t="s">
        <v>683</v>
      </c>
      <c r="S431" s="3">
        <v>1.0</v>
      </c>
      <c r="T431" s="3"/>
      <c r="U431" s="4"/>
      <c r="V431" s="7"/>
      <c r="W431" s="7"/>
      <c r="X431" s="7"/>
      <c r="Y431" s="7"/>
      <c r="Z431" s="7"/>
      <c r="AA431" s="7"/>
      <c r="AB431" s="7"/>
      <c r="AC431" s="7"/>
      <c r="AD431" s="7"/>
      <c r="AE431" s="7"/>
    </row>
    <row r="432" ht="15.75" customHeight="1">
      <c r="A432" s="29">
        <v>440.0</v>
      </c>
      <c r="B432" s="53" t="str">
        <f t="array" ref="B432">INDEX(Quadrat.Details!D:D, MATCH(1,(F432=Quadrat.Details!B:B)*(G432=Quadrat.Details!G:G)*(H432=Quadrat.Details!I:I),0))</f>
        <v>AS</v>
      </c>
      <c r="C432" s="3" t="s">
        <v>72</v>
      </c>
      <c r="D432" s="3" t="s">
        <v>566</v>
      </c>
      <c r="E432" s="40">
        <v>42213.0</v>
      </c>
      <c r="F432" s="54">
        <v>2015.0</v>
      </c>
      <c r="G432" s="3" t="s">
        <v>426</v>
      </c>
      <c r="H432" s="3">
        <v>2.0</v>
      </c>
      <c r="I432" s="55" t="s">
        <v>196</v>
      </c>
      <c r="J432" s="3" t="s">
        <v>197</v>
      </c>
      <c r="K432" s="3" t="s">
        <v>63</v>
      </c>
      <c r="L432" s="39">
        <v>13.0</v>
      </c>
      <c r="M432" s="4">
        <v>1.0</v>
      </c>
      <c r="N432" s="3" t="s">
        <v>502</v>
      </c>
      <c r="O432" s="3" t="s">
        <v>55</v>
      </c>
      <c r="P432" s="3" t="s">
        <v>682</v>
      </c>
      <c r="Q432" s="3" t="s">
        <v>55</v>
      </c>
      <c r="R432" s="3" t="s">
        <v>683</v>
      </c>
      <c r="S432" s="3">
        <v>1.0</v>
      </c>
      <c r="T432" s="3"/>
      <c r="U432" s="4"/>
      <c r="V432" s="7"/>
      <c r="W432" s="7"/>
      <c r="X432" s="7"/>
      <c r="Y432" s="7"/>
      <c r="Z432" s="7"/>
      <c r="AA432" s="7"/>
      <c r="AB432" s="7"/>
      <c r="AC432" s="7"/>
      <c r="AD432" s="7"/>
      <c r="AE432" s="7"/>
    </row>
    <row r="433" ht="15.75" customHeight="1">
      <c r="A433" s="29">
        <v>441.0</v>
      </c>
      <c r="B433" s="53" t="str">
        <f t="array" ref="B433">INDEX(Quadrat.Details!D:D, MATCH(1,(F433=Quadrat.Details!B:B)*(G433=Quadrat.Details!G:G)*(H433=Quadrat.Details!I:I),0))</f>
        <v>AS</v>
      </c>
      <c r="C433" s="3" t="s">
        <v>72</v>
      </c>
      <c r="D433" s="3" t="s">
        <v>566</v>
      </c>
      <c r="E433" s="40">
        <v>42213.0</v>
      </c>
      <c r="F433" s="54">
        <v>2015.0</v>
      </c>
      <c r="G433" s="3" t="s">
        <v>426</v>
      </c>
      <c r="H433" s="3">
        <v>2.0</v>
      </c>
      <c r="I433" s="55" t="s">
        <v>314</v>
      </c>
      <c r="J433" s="3" t="s">
        <v>315</v>
      </c>
      <c r="K433" s="3" t="s">
        <v>57</v>
      </c>
      <c r="L433" s="39">
        <v>4.0</v>
      </c>
      <c r="M433" s="4">
        <v>1.0</v>
      </c>
      <c r="N433" s="3" t="s">
        <v>502</v>
      </c>
      <c r="O433" s="3" t="s">
        <v>55</v>
      </c>
      <c r="P433" s="3" t="s">
        <v>692</v>
      </c>
      <c r="Q433" s="3" t="s">
        <v>55</v>
      </c>
      <c r="R433" s="3" t="s">
        <v>683</v>
      </c>
      <c r="S433" s="3">
        <v>1.0</v>
      </c>
      <c r="T433" s="3"/>
      <c r="U433" s="4"/>
      <c r="V433" s="7"/>
      <c r="W433" s="7"/>
      <c r="X433" s="7"/>
      <c r="Y433" s="7"/>
      <c r="Z433" s="7"/>
      <c r="AA433" s="7"/>
      <c r="AB433" s="7"/>
      <c r="AC433" s="7"/>
      <c r="AD433" s="7"/>
      <c r="AE433" s="7"/>
    </row>
    <row r="434" ht="15.75" customHeight="1">
      <c r="A434" s="29">
        <v>442.0</v>
      </c>
      <c r="B434" s="53" t="str">
        <f t="array" ref="B434">INDEX(Quadrat.Details!D:D, MATCH(1,(F434=Quadrat.Details!B:B)*(G434=Quadrat.Details!G:G)*(H434=Quadrat.Details!I:I),0))</f>
        <v>AS</v>
      </c>
      <c r="C434" s="3" t="s">
        <v>72</v>
      </c>
      <c r="D434" s="3" t="s">
        <v>566</v>
      </c>
      <c r="E434" s="40">
        <v>42213.0</v>
      </c>
      <c r="F434" s="54">
        <v>2015.0</v>
      </c>
      <c r="G434" s="3" t="s">
        <v>426</v>
      </c>
      <c r="H434" s="3">
        <v>2.0</v>
      </c>
      <c r="I434" s="55" t="s">
        <v>324</v>
      </c>
      <c r="J434" s="3" t="s">
        <v>325</v>
      </c>
      <c r="K434" s="3" t="s">
        <v>80</v>
      </c>
      <c r="L434" s="39">
        <v>6.0</v>
      </c>
      <c r="M434" s="4">
        <v>1.0</v>
      </c>
      <c r="N434" s="3" t="s">
        <v>502</v>
      </c>
      <c r="O434" s="3" t="s">
        <v>55</v>
      </c>
      <c r="P434" s="3" t="s">
        <v>692</v>
      </c>
      <c r="Q434" s="3" t="s">
        <v>55</v>
      </c>
      <c r="R434" s="3" t="s">
        <v>683</v>
      </c>
      <c r="S434" s="3">
        <v>1.0</v>
      </c>
      <c r="T434" s="3"/>
      <c r="U434" s="4"/>
      <c r="V434" s="7"/>
      <c r="W434" s="7"/>
      <c r="X434" s="7"/>
      <c r="Y434" s="7"/>
      <c r="Z434" s="7"/>
      <c r="AA434" s="7"/>
      <c r="AB434" s="7"/>
      <c r="AC434" s="7"/>
      <c r="AD434" s="7"/>
      <c r="AE434" s="7"/>
    </row>
    <row r="435" ht="15.75" customHeight="1">
      <c r="A435" s="29">
        <v>443.0</v>
      </c>
      <c r="B435" s="53" t="str">
        <f t="array" ref="B435">INDEX(Quadrat.Details!D:D, MATCH(1,(F435=Quadrat.Details!B:B)*(G435=Quadrat.Details!G:G)*(H435=Quadrat.Details!I:I),0))</f>
        <v>AS</v>
      </c>
      <c r="C435" s="3" t="s">
        <v>72</v>
      </c>
      <c r="D435" s="3" t="s">
        <v>566</v>
      </c>
      <c r="E435" s="40">
        <v>42213.0</v>
      </c>
      <c r="F435" s="54">
        <v>2015.0</v>
      </c>
      <c r="G435" s="3" t="s">
        <v>426</v>
      </c>
      <c r="H435" s="3">
        <v>2.0</v>
      </c>
      <c r="I435" s="55" t="s">
        <v>324</v>
      </c>
      <c r="J435" s="3" t="s">
        <v>325</v>
      </c>
      <c r="K435" s="3" t="s">
        <v>80</v>
      </c>
      <c r="L435" s="39">
        <v>4.0</v>
      </c>
      <c r="M435" s="4">
        <v>1.0</v>
      </c>
      <c r="N435" s="3" t="s">
        <v>502</v>
      </c>
      <c r="O435" s="3" t="s">
        <v>55</v>
      </c>
      <c r="P435" s="3" t="s">
        <v>692</v>
      </c>
      <c r="Q435" s="3" t="s">
        <v>55</v>
      </c>
      <c r="R435" s="3" t="s">
        <v>683</v>
      </c>
      <c r="S435" s="3">
        <v>1.0</v>
      </c>
      <c r="T435" s="3"/>
      <c r="U435" s="4"/>
      <c r="V435" s="7"/>
      <c r="W435" s="7"/>
      <c r="X435" s="7"/>
      <c r="Y435" s="7"/>
      <c r="Z435" s="7"/>
      <c r="AA435" s="7"/>
      <c r="AB435" s="7"/>
      <c r="AC435" s="7"/>
      <c r="AD435" s="7"/>
      <c r="AE435" s="7"/>
    </row>
    <row r="436" ht="15.75" customHeight="1">
      <c r="A436" s="29">
        <v>1.0</v>
      </c>
      <c r="B436" s="53" t="str">
        <f t="array" ref="B436">INDEX(Quadrat.Details!D:D, MATCH(1,(F436=Quadrat.Details!B:B)*(G436=Quadrat.Details!G:G)*(H436=Quadrat.Details!I:I),0))</f>
        <v>RK</v>
      </c>
      <c r="C436" s="3" t="s">
        <v>158</v>
      </c>
      <c r="D436" s="3" t="s">
        <v>700</v>
      </c>
      <c r="E436" s="40">
        <v>42579.0</v>
      </c>
      <c r="F436" s="54">
        <v>2016.0</v>
      </c>
      <c r="G436" s="3" t="s">
        <v>425</v>
      </c>
      <c r="H436" s="3">
        <v>1.0</v>
      </c>
      <c r="I436" s="55" t="s">
        <v>366</v>
      </c>
      <c r="J436" s="3" t="s">
        <v>367</v>
      </c>
      <c r="K436" s="3" t="s">
        <v>53</v>
      </c>
      <c r="L436" s="39">
        <v>55.0</v>
      </c>
      <c r="M436" s="4">
        <v>1.0</v>
      </c>
      <c r="N436" s="3" t="s">
        <v>502</v>
      </c>
      <c r="O436" s="3" t="s">
        <v>55</v>
      </c>
      <c r="P436" s="3" t="s">
        <v>682</v>
      </c>
      <c r="Q436" s="3" t="s">
        <v>55</v>
      </c>
      <c r="R436" s="3" t="s">
        <v>683</v>
      </c>
      <c r="S436" s="3">
        <v>1.0</v>
      </c>
      <c r="T436" s="3"/>
      <c r="U436" s="4"/>
      <c r="V436" s="7"/>
      <c r="W436" s="7"/>
      <c r="X436" s="7"/>
      <c r="Y436" s="7"/>
      <c r="Z436" s="7"/>
      <c r="AA436" s="7"/>
      <c r="AB436" s="7"/>
      <c r="AC436" s="7"/>
      <c r="AD436" s="7"/>
      <c r="AE436" s="7"/>
    </row>
    <row r="437" ht="15.75" customHeight="1">
      <c r="A437" s="29">
        <v>2.0</v>
      </c>
      <c r="B437" s="53" t="str">
        <f t="array" ref="B437">INDEX(Quadrat.Details!D:D, MATCH(1,(F437=Quadrat.Details!B:B)*(G437=Quadrat.Details!G:G)*(H437=Quadrat.Details!I:I),0))</f>
        <v>RK</v>
      </c>
      <c r="C437" s="3" t="s">
        <v>158</v>
      </c>
      <c r="D437" s="3" t="s">
        <v>700</v>
      </c>
      <c r="E437" s="40">
        <v>42579.0</v>
      </c>
      <c r="F437" s="54">
        <v>2016.0</v>
      </c>
      <c r="G437" s="3" t="s">
        <v>425</v>
      </c>
      <c r="H437" s="3">
        <v>1.0</v>
      </c>
      <c r="I437" s="55" t="s">
        <v>156</v>
      </c>
      <c r="J437" s="3" t="s">
        <v>157</v>
      </c>
      <c r="K437" s="3" t="s">
        <v>74</v>
      </c>
      <c r="L437" s="39">
        <v>19.0</v>
      </c>
      <c r="M437" s="4">
        <v>26.0</v>
      </c>
      <c r="N437" s="3" t="s">
        <v>502</v>
      </c>
      <c r="O437" s="3" t="s">
        <v>55</v>
      </c>
      <c r="P437" s="3" t="s">
        <v>682</v>
      </c>
      <c r="Q437" s="3" t="s">
        <v>55</v>
      </c>
      <c r="R437" s="3" t="s">
        <v>683</v>
      </c>
      <c r="S437" s="3">
        <v>1.0</v>
      </c>
      <c r="T437" s="3"/>
      <c r="U437" s="4"/>
      <c r="V437" s="7"/>
      <c r="W437" s="7"/>
      <c r="X437" s="7"/>
      <c r="Y437" s="7"/>
      <c r="Z437" s="7"/>
      <c r="AA437" s="7"/>
      <c r="AB437" s="7"/>
      <c r="AC437" s="7"/>
      <c r="AD437" s="7"/>
      <c r="AE437" s="7"/>
    </row>
    <row r="438" ht="15.75" customHeight="1">
      <c r="A438" s="29">
        <v>3.0</v>
      </c>
      <c r="B438" s="53" t="str">
        <f t="array" ref="B438">INDEX(Quadrat.Details!D:D, MATCH(1,(F438=Quadrat.Details!B:B)*(G438=Quadrat.Details!G:G)*(H438=Quadrat.Details!I:I),0))</f>
        <v>RK</v>
      </c>
      <c r="C438" s="3" t="s">
        <v>158</v>
      </c>
      <c r="D438" s="3" t="s">
        <v>700</v>
      </c>
      <c r="E438" s="40">
        <v>42579.0</v>
      </c>
      <c r="F438" s="54">
        <v>2016.0</v>
      </c>
      <c r="G438" s="3" t="s">
        <v>425</v>
      </c>
      <c r="H438" s="3">
        <v>1.0</v>
      </c>
      <c r="I438" s="55" t="s">
        <v>156</v>
      </c>
      <c r="J438" s="3" t="s">
        <v>157</v>
      </c>
      <c r="K438" s="3" t="s">
        <v>74</v>
      </c>
      <c r="L438" s="39">
        <v>18.0</v>
      </c>
      <c r="M438" s="4">
        <v>60.0</v>
      </c>
      <c r="N438" s="3" t="s">
        <v>502</v>
      </c>
      <c r="O438" s="3" t="s">
        <v>55</v>
      </c>
      <c r="P438" s="3" t="s">
        <v>682</v>
      </c>
      <c r="Q438" s="3" t="s">
        <v>55</v>
      </c>
      <c r="R438" s="3" t="s">
        <v>683</v>
      </c>
      <c r="S438" s="3">
        <v>1.0</v>
      </c>
      <c r="T438" s="3"/>
      <c r="U438" s="4"/>
      <c r="V438" s="7"/>
      <c r="W438" s="7"/>
      <c r="X438" s="7"/>
      <c r="Y438" s="7"/>
      <c r="Z438" s="7"/>
      <c r="AA438" s="7"/>
      <c r="AB438" s="7"/>
      <c r="AC438" s="7"/>
      <c r="AD438" s="7"/>
      <c r="AE438" s="7"/>
    </row>
    <row r="439" ht="15.75" customHeight="1">
      <c r="A439" s="29">
        <v>4.0</v>
      </c>
      <c r="B439" s="53" t="str">
        <f t="array" ref="B439">INDEX(Quadrat.Details!D:D, MATCH(1,(F439=Quadrat.Details!B:B)*(G439=Quadrat.Details!G:G)*(H439=Quadrat.Details!I:I),0))</f>
        <v>RK</v>
      </c>
      <c r="C439" s="3" t="s">
        <v>158</v>
      </c>
      <c r="D439" s="3" t="s">
        <v>700</v>
      </c>
      <c r="E439" s="40">
        <v>42579.0</v>
      </c>
      <c r="F439" s="54">
        <v>2016.0</v>
      </c>
      <c r="G439" s="3" t="s">
        <v>425</v>
      </c>
      <c r="H439" s="3">
        <v>1.0</v>
      </c>
      <c r="I439" s="55" t="s">
        <v>156</v>
      </c>
      <c r="J439" s="3" t="s">
        <v>157</v>
      </c>
      <c r="K439" s="3" t="s">
        <v>74</v>
      </c>
      <c r="L439" s="39">
        <v>20.0</v>
      </c>
      <c r="M439" s="4">
        <v>15.0</v>
      </c>
      <c r="N439" s="3" t="s">
        <v>502</v>
      </c>
      <c r="O439" s="3" t="s">
        <v>55</v>
      </c>
      <c r="P439" s="3" t="s">
        <v>682</v>
      </c>
      <c r="Q439" s="3" t="s">
        <v>55</v>
      </c>
      <c r="R439" s="3" t="s">
        <v>683</v>
      </c>
      <c r="S439" s="3">
        <v>1.0</v>
      </c>
      <c r="T439" s="3"/>
      <c r="U439" s="4"/>
      <c r="V439" s="7"/>
      <c r="W439" s="7"/>
      <c r="X439" s="7"/>
      <c r="Y439" s="7"/>
      <c r="Z439" s="7"/>
      <c r="AA439" s="7"/>
      <c r="AB439" s="7"/>
      <c r="AC439" s="7"/>
      <c r="AD439" s="7"/>
      <c r="AE439" s="7"/>
    </row>
    <row r="440" ht="15.75" customHeight="1">
      <c r="A440" s="29">
        <v>5.0</v>
      </c>
      <c r="B440" s="53" t="str">
        <f t="array" ref="B440">INDEX(Quadrat.Details!D:D, MATCH(1,(F440=Quadrat.Details!B:B)*(G440=Quadrat.Details!G:G)*(H440=Quadrat.Details!I:I),0))</f>
        <v>RK</v>
      </c>
      <c r="C440" s="3" t="s">
        <v>158</v>
      </c>
      <c r="D440" s="3" t="s">
        <v>700</v>
      </c>
      <c r="E440" s="40">
        <v>42579.0</v>
      </c>
      <c r="F440" s="54">
        <v>2016.0</v>
      </c>
      <c r="G440" s="3" t="s">
        <v>425</v>
      </c>
      <c r="H440" s="3">
        <v>1.0</v>
      </c>
      <c r="I440" s="55" t="s">
        <v>156</v>
      </c>
      <c r="J440" s="3" t="s">
        <v>157</v>
      </c>
      <c r="K440" s="3" t="s">
        <v>74</v>
      </c>
      <c r="L440" s="39">
        <v>17.0</v>
      </c>
      <c r="M440" s="4">
        <v>65.0</v>
      </c>
      <c r="N440" s="3" t="s">
        <v>502</v>
      </c>
      <c r="O440" s="3" t="s">
        <v>55</v>
      </c>
      <c r="P440" s="3" t="s">
        <v>682</v>
      </c>
      <c r="Q440" s="3" t="s">
        <v>55</v>
      </c>
      <c r="R440" s="3" t="s">
        <v>683</v>
      </c>
      <c r="S440" s="3">
        <v>1.0</v>
      </c>
      <c r="T440" s="3"/>
      <c r="U440" s="4"/>
      <c r="V440" s="7"/>
      <c r="W440" s="7"/>
      <c r="X440" s="7"/>
      <c r="Y440" s="7"/>
      <c r="Z440" s="7"/>
      <c r="AA440" s="7"/>
      <c r="AB440" s="7"/>
      <c r="AC440" s="7"/>
      <c r="AD440" s="7"/>
      <c r="AE440" s="7"/>
    </row>
    <row r="441" ht="15.75" customHeight="1">
      <c r="A441" s="29">
        <v>6.0</v>
      </c>
      <c r="B441" s="53" t="str">
        <f t="array" ref="B441">INDEX(Quadrat.Details!D:D, MATCH(1,(F441=Quadrat.Details!B:B)*(G441=Quadrat.Details!G:G)*(H441=Quadrat.Details!I:I),0))</f>
        <v>RK</v>
      </c>
      <c r="C441" s="3" t="s">
        <v>158</v>
      </c>
      <c r="D441" s="3" t="s">
        <v>700</v>
      </c>
      <c r="E441" s="40">
        <v>42579.0</v>
      </c>
      <c r="F441" s="54">
        <v>2016.0</v>
      </c>
      <c r="G441" s="3" t="s">
        <v>425</v>
      </c>
      <c r="H441" s="3">
        <v>1.0</v>
      </c>
      <c r="I441" s="55" t="s">
        <v>156</v>
      </c>
      <c r="J441" s="3" t="s">
        <v>157</v>
      </c>
      <c r="K441" s="3" t="s">
        <v>74</v>
      </c>
      <c r="L441" s="39">
        <v>21.0</v>
      </c>
      <c r="M441" s="4">
        <v>1.0</v>
      </c>
      <c r="N441" s="3" t="s">
        <v>502</v>
      </c>
      <c r="O441" s="3" t="s">
        <v>55</v>
      </c>
      <c r="P441" s="3" t="s">
        <v>682</v>
      </c>
      <c r="Q441" s="3" t="s">
        <v>55</v>
      </c>
      <c r="R441" s="3" t="s">
        <v>683</v>
      </c>
      <c r="S441" s="3">
        <v>1.0</v>
      </c>
      <c r="T441" s="3"/>
      <c r="U441" s="4"/>
      <c r="V441" s="7"/>
      <c r="W441" s="7"/>
      <c r="X441" s="7"/>
      <c r="Y441" s="7"/>
      <c r="Z441" s="7"/>
      <c r="AA441" s="7"/>
      <c r="AB441" s="7"/>
      <c r="AC441" s="7"/>
      <c r="AD441" s="7"/>
      <c r="AE441" s="7"/>
    </row>
    <row r="442" ht="15.75" customHeight="1">
      <c r="A442" s="29">
        <v>7.0</v>
      </c>
      <c r="B442" s="53" t="str">
        <f t="array" ref="B442">INDEX(Quadrat.Details!D:D, MATCH(1,(F442=Quadrat.Details!B:B)*(G442=Quadrat.Details!G:G)*(H442=Quadrat.Details!I:I),0))</f>
        <v>RK</v>
      </c>
      <c r="C442" s="3" t="s">
        <v>158</v>
      </c>
      <c r="D442" s="3" t="s">
        <v>700</v>
      </c>
      <c r="E442" s="40">
        <v>42579.0</v>
      </c>
      <c r="F442" s="54">
        <v>2016.0</v>
      </c>
      <c r="G442" s="3" t="s">
        <v>425</v>
      </c>
      <c r="H442" s="3">
        <v>1.0</v>
      </c>
      <c r="I442" s="55" t="s">
        <v>156</v>
      </c>
      <c r="J442" s="3" t="s">
        <v>157</v>
      </c>
      <c r="K442" s="3" t="s">
        <v>74</v>
      </c>
      <c r="L442" s="39">
        <v>16.0</v>
      </c>
      <c r="M442" s="4">
        <v>17.0</v>
      </c>
      <c r="N442" s="3" t="s">
        <v>502</v>
      </c>
      <c r="O442" s="3" t="s">
        <v>55</v>
      </c>
      <c r="P442" s="3" t="s">
        <v>682</v>
      </c>
      <c r="Q442" s="3" t="s">
        <v>55</v>
      </c>
      <c r="R442" s="3" t="s">
        <v>683</v>
      </c>
      <c r="S442" s="3">
        <v>1.0</v>
      </c>
      <c r="T442" s="3"/>
      <c r="U442" s="4"/>
      <c r="V442" s="7"/>
      <c r="W442" s="7"/>
      <c r="X442" s="7"/>
      <c r="Y442" s="7"/>
      <c r="Z442" s="7"/>
      <c r="AA442" s="7"/>
      <c r="AB442" s="7"/>
      <c r="AC442" s="7"/>
      <c r="AD442" s="7"/>
      <c r="AE442" s="7"/>
    </row>
    <row r="443" ht="15.75" customHeight="1">
      <c r="A443" s="29">
        <v>8.0</v>
      </c>
      <c r="B443" s="53" t="str">
        <f t="array" ref="B443">INDEX(Quadrat.Details!D:D, MATCH(1,(F443=Quadrat.Details!B:B)*(G443=Quadrat.Details!G:G)*(H443=Quadrat.Details!I:I),0))</f>
        <v>RK</v>
      </c>
      <c r="C443" s="3" t="s">
        <v>158</v>
      </c>
      <c r="D443" s="3" t="s">
        <v>700</v>
      </c>
      <c r="E443" s="40">
        <v>42579.0</v>
      </c>
      <c r="F443" s="54">
        <v>2016.0</v>
      </c>
      <c r="G443" s="3" t="s">
        <v>425</v>
      </c>
      <c r="H443" s="3">
        <v>1.0</v>
      </c>
      <c r="I443" s="55" t="s">
        <v>156</v>
      </c>
      <c r="J443" s="3" t="s">
        <v>157</v>
      </c>
      <c r="K443" s="3" t="s">
        <v>74</v>
      </c>
      <c r="L443" s="39">
        <v>15.0</v>
      </c>
      <c r="M443" s="4">
        <v>7.0</v>
      </c>
      <c r="N443" s="3" t="s">
        <v>502</v>
      </c>
      <c r="O443" s="3" t="s">
        <v>55</v>
      </c>
      <c r="P443" s="3" t="s">
        <v>682</v>
      </c>
      <c r="Q443" s="3" t="s">
        <v>55</v>
      </c>
      <c r="R443" s="3" t="s">
        <v>683</v>
      </c>
      <c r="S443" s="3">
        <v>1.0</v>
      </c>
      <c r="T443" s="3"/>
      <c r="U443" s="4"/>
      <c r="V443" s="7"/>
      <c r="W443" s="7"/>
      <c r="X443" s="7"/>
      <c r="Y443" s="7"/>
      <c r="Z443" s="7"/>
      <c r="AA443" s="7"/>
      <c r="AB443" s="7"/>
      <c r="AC443" s="7"/>
      <c r="AD443" s="7"/>
      <c r="AE443" s="7"/>
    </row>
    <row r="444" ht="15.75" customHeight="1">
      <c r="A444" s="29">
        <v>9.0</v>
      </c>
      <c r="B444" s="53" t="str">
        <f t="array" ref="B444">INDEX(Quadrat.Details!D:D, MATCH(1,(F444=Quadrat.Details!B:B)*(G444=Quadrat.Details!G:G)*(H444=Quadrat.Details!I:I),0))</f>
        <v>RK</v>
      </c>
      <c r="C444" s="3" t="s">
        <v>158</v>
      </c>
      <c r="D444" s="3" t="s">
        <v>700</v>
      </c>
      <c r="E444" s="40">
        <v>42579.0</v>
      </c>
      <c r="F444" s="54">
        <v>2016.0</v>
      </c>
      <c r="G444" s="3" t="s">
        <v>425</v>
      </c>
      <c r="H444" s="3">
        <v>1.0</v>
      </c>
      <c r="I444" s="55" t="s">
        <v>156</v>
      </c>
      <c r="J444" s="3" t="s">
        <v>157</v>
      </c>
      <c r="K444" s="3" t="s">
        <v>74</v>
      </c>
      <c r="L444" s="39">
        <v>12.0</v>
      </c>
      <c r="M444" s="4">
        <v>1.0</v>
      </c>
      <c r="N444" s="3" t="s">
        <v>502</v>
      </c>
      <c r="O444" s="3" t="s">
        <v>55</v>
      </c>
      <c r="P444" s="3" t="s">
        <v>682</v>
      </c>
      <c r="Q444" s="3" t="s">
        <v>55</v>
      </c>
      <c r="R444" s="3" t="s">
        <v>683</v>
      </c>
      <c r="S444" s="3">
        <v>1.0</v>
      </c>
      <c r="T444" s="3"/>
      <c r="U444" s="4"/>
      <c r="V444" s="7"/>
      <c r="W444" s="7"/>
      <c r="X444" s="7"/>
      <c r="Y444" s="7"/>
      <c r="Z444" s="7"/>
      <c r="AA444" s="7"/>
      <c r="AB444" s="7"/>
      <c r="AC444" s="7"/>
      <c r="AD444" s="7"/>
      <c r="AE444" s="7"/>
    </row>
    <row r="445" ht="15.75" customHeight="1">
      <c r="A445" s="29">
        <v>10.0</v>
      </c>
      <c r="B445" s="53" t="str">
        <f t="array" ref="B445">INDEX(Quadrat.Details!D:D, MATCH(1,(F445=Quadrat.Details!B:B)*(G445=Quadrat.Details!G:G)*(H445=Quadrat.Details!I:I),0))</f>
        <v>RK</v>
      </c>
      <c r="C445" s="3" t="s">
        <v>158</v>
      </c>
      <c r="D445" s="3" t="s">
        <v>700</v>
      </c>
      <c r="E445" s="40">
        <v>42579.0</v>
      </c>
      <c r="F445" s="54">
        <v>2016.0</v>
      </c>
      <c r="G445" s="3" t="s">
        <v>425</v>
      </c>
      <c r="H445" s="3">
        <v>1.0</v>
      </c>
      <c r="I445" s="55" t="s">
        <v>235</v>
      </c>
      <c r="J445" s="3" t="s">
        <v>236</v>
      </c>
      <c r="K445" s="3" t="s">
        <v>68</v>
      </c>
      <c r="L445" s="39">
        <v>7.0</v>
      </c>
      <c r="M445" s="4">
        <v>1.0</v>
      </c>
      <c r="N445" s="3" t="s">
        <v>502</v>
      </c>
      <c r="O445" s="3" t="s">
        <v>55</v>
      </c>
      <c r="P445" s="3" t="s">
        <v>692</v>
      </c>
      <c r="Q445" s="3" t="s">
        <v>55</v>
      </c>
      <c r="R445" s="3" t="s">
        <v>683</v>
      </c>
      <c r="S445" s="3">
        <v>1.0</v>
      </c>
      <c r="T445" s="3"/>
      <c r="U445" s="4"/>
      <c r="V445" s="7"/>
      <c r="W445" s="7"/>
      <c r="X445" s="7"/>
      <c r="Y445" s="7"/>
      <c r="Z445" s="7"/>
      <c r="AA445" s="7"/>
      <c r="AB445" s="7"/>
      <c r="AC445" s="7"/>
      <c r="AD445" s="7"/>
      <c r="AE445" s="7"/>
    </row>
    <row r="446" ht="15.75" customHeight="1">
      <c r="A446" s="29">
        <v>11.0</v>
      </c>
      <c r="B446" s="53" t="str">
        <f t="array" ref="B446">INDEX(Quadrat.Details!D:D, MATCH(1,(F446=Quadrat.Details!B:B)*(G446=Quadrat.Details!G:G)*(H446=Quadrat.Details!I:I),0))</f>
        <v>RK</v>
      </c>
      <c r="C446" s="3" t="s">
        <v>158</v>
      </c>
      <c r="D446" s="3" t="s">
        <v>700</v>
      </c>
      <c r="E446" s="40">
        <v>42579.0</v>
      </c>
      <c r="F446" s="54">
        <v>2016.0</v>
      </c>
      <c r="G446" s="3" t="s">
        <v>425</v>
      </c>
      <c r="H446" s="3">
        <v>1.0</v>
      </c>
      <c r="I446" s="55" t="s">
        <v>59</v>
      </c>
      <c r="J446" s="3" t="s">
        <v>60</v>
      </c>
      <c r="K446" s="3" t="s">
        <v>74</v>
      </c>
      <c r="L446" s="39">
        <v>13.0</v>
      </c>
      <c r="M446" s="4">
        <v>1.0</v>
      </c>
      <c r="N446" s="3" t="s">
        <v>502</v>
      </c>
      <c r="O446" s="3" t="s">
        <v>55</v>
      </c>
      <c r="P446" s="3" t="s">
        <v>682</v>
      </c>
      <c r="Q446" s="3" t="s">
        <v>55</v>
      </c>
      <c r="R446" s="3" t="s">
        <v>683</v>
      </c>
      <c r="S446" s="3">
        <v>1.0</v>
      </c>
      <c r="T446" s="3"/>
      <c r="U446" s="4"/>
      <c r="V446" s="7"/>
      <c r="W446" s="7"/>
      <c r="X446" s="7"/>
      <c r="Y446" s="7"/>
      <c r="Z446" s="7"/>
      <c r="AA446" s="7"/>
      <c r="AB446" s="7"/>
      <c r="AC446" s="7"/>
      <c r="AD446" s="7"/>
      <c r="AE446" s="7"/>
    </row>
    <row r="447" ht="15.75" customHeight="1">
      <c r="A447" s="29">
        <v>12.0</v>
      </c>
      <c r="B447" s="53" t="str">
        <f t="array" ref="B447">INDEX(Quadrat.Details!D:D, MATCH(1,(F447=Quadrat.Details!B:B)*(G447=Quadrat.Details!G:G)*(H447=Quadrat.Details!I:I),0))</f>
        <v>RK</v>
      </c>
      <c r="C447" s="3" t="s">
        <v>158</v>
      </c>
      <c r="D447" s="3" t="s">
        <v>700</v>
      </c>
      <c r="E447" s="40">
        <v>42579.0</v>
      </c>
      <c r="F447" s="54">
        <v>2016.0</v>
      </c>
      <c r="G447" s="3" t="s">
        <v>425</v>
      </c>
      <c r="H447" s="3">
        <v>1.0</v>
      </c>
      <c r="I447" s="55" t="s">
        <v>328</v>
      </c>
      <c r="J447" s="3" t="s">
        <v>329</v>
      </c>
      <c r="K447" s="3" t="s">
        <v>80</v>
      </c>
      <c r="L447" s="39">
        <v>16.0</v>
      </c>
      <c r="M447" s="4">
        <v>1.0</v>
      </c>
      <c r="N447" s="3" t="s">
        <v>502</v>
      </c>
      <c r="O447" s="3" t="s">
        <v>55</v>
      </c>
      <c r="P447" s="3" t="s">
        <v>682</v>
      </c>
      <c r="Q447" s="3" t="s">
        <v>55</v>
      </c>
      <c r="R447" s="3" t="s">
        <v>683</v>
      </c>
      <c r="S447" s="3">
        <v>1.0</v>
      </c>
      <c r="T447" s="3"/>
      <c r="U447" s="4"/>
      <c r="V447" s="7"/>
      <c r="W447" s="7"/>
      <c r="X447" s="7"/>
      <c r="Y447" s="7"/>
      <c r="Z447" s="7"/>
      <c r="AA447" s="7"/>
      <c r="AB447" s="7"/>
      <c r="AC447" s="7"/>
      <c r="AD447" s="7"/>
      <c r="AE447" s="7"/>
    </row>
    <row r="448" ht="15.75" customHeight="1">
      <c r="A448" s="29">
        <v>13.0</v>
      </c>
      <c r="B448" s="53" t="str">
        <f t="array" ref="B448">INDEX(Quadrat.Details!D:D, MATCH(1,(F448=Quadrat.Details!B:B)*(G448=Quadrat.Details!G:G)*(H448=Quadrat.Details!I:I),0))</f>
        <v>RK</v>
      </c>
      <c r="C448" s="3" t="s">
        <v>158</v>
      </c>
      <c r="D448" s="3" t="s">
        <v>700</v>
      </c>
      <c r="E448" s="40">
        <v>42579.0</v>
      </c>
      <c r="F448" s="54">
        <v>2016.0</v>
      </c>
      <c r="G448" s="3" t="s">
        <v>425</v>
      </c>
      <c r="H448" s="3">
        <v>1.0</v>
      </c>
      <c r="I448" s="55" t="s">
        <v>328</v>
      </c>
      <c r="J448" s="3" t="s">
        <v>329</v>
      </c>
      <c r="K448" s="3" t="s">
        <v>80</v>
      </c>
      <c r="L448" s="39">
        <v>14.0</v>
      </c>
      <c r="M448" s="4">
        <v>1.0</v>
      </c>
      <c r="N448" s="3" t="s">
        <v>502</v>
      </c>
      <c r="O448" s="3" t="s">
        <v>55</v>
      </c>
      <c r="P448" s="3" t="s">
        <v>682</v>
      </c>
      <c r="Q448" s="3" t="s">
        <v>55</v>
      </c>
      <c r="R448" s="3" t="s">
        <v>683</v>
      </c>
      <c r="S448" s="3">
        <v>1.0</v>
      </c>
      <c r="T448" s="3"/>
      <c r="U448" s="4"/>
      <c r="V448" s="7"/>
      <c r="W448" s="7"/>
      <c r="X448" s="7"/>
      <c r="Y448" s="7"/>
      <c r="Z448" s="7"/>
      <c r="AA448" s="7"/>
      <c r="AB448" s="7"/>
      <c r="AC448" s="7"/>
      <c r="AD448" s="7"/>
      <c r="AE448" s="7"/>
    </row>
    <row r="449" ht="15.75" customHeight="1">
      <c r="A449" s="29">
        <v>14.0</v>
      </c>
      <c r="B449" s="53" t="str">
        <f t="array" ref="B449">INDEX(Quadrat.Details!D:D, MATCH(1,(F449=Quadrat.Details!B:B)*(G449=Quadrat.Details!G:G)*(H449=Quadrat.Details!I:I),0))</f>
        <v>RK</v>
      </c>
      <c r="C449" s="3" t="s">
        <v>158</v>
      </c>
      <c r="D449" s="3" t="s">
        <v>700</v>
      </c>
      <c r="E449" s="40">
        <v>42579.0</v>
      </c>
      <c r="F449" s="54">
        <v>2016.0</v>
      </c>
      <c r="G449" s="3" t="s">
        <v>425</v>
      </c>
      <c r="H449" s="3">
        <v>1.0</v>
      </c>
      <c r="I449" s="55" t="s">
        <v>328</v>
      </c>
      <c r="J449" s="3" t="s">
        <v>329</v>
      </c>
      <c r="K449" s="3" t="s">
        <v>80</v>
      </c>
      <c r="L449" s="39">
        <v>13.0</v>
      </c>
      <c r="M449" s="4">
        <v>1.0</v>
      </c>
      <c r="N449" s="3" t="s">
        <v>502</v>
      </c>
      <c r="O449" s="3" t="s">
        <v>55</v>
      </c>
      <c r="P449" s="3" t="s">
        <v>682</v>
      </c>
      <c r="Q449" s="3" t="s">
        <v>55</v>
      </c>
      <c r="R449" s="3" t="s">
        <v>683</v>
      </c>
      <c r="S449" s="3">
        <v>1.0</v>
      </c>
      <c r="T449" s="3"/>
      <c r="U449" s="4"/>
      <c r="V449" s="7"/>
      <c r="W449" s="7"/>
      <c r="X449" s="7"/>
      <c r="Y449" s="7"/>
      <c r="Z449" s="7"/>
      <c r="AA449" s="7"/>
      <c r="AB449" s="7"/>
      <c r="AC449" s="7"/>
      <c r="AD449" s="7"/>
      <c r="AE449" s="7"/>
    </row>
    <row r="450" ht="15.75" customHeight="1">
      <c r="A450" s="29">
        <v>15.0</v>
      </c>
      <c r="B450" s="53" t="str">
        <f t="array" ref="B450">INDEX(Quadrat.Details!D:D, MATCH(1,(F450=Quadrat.Details!B:B)*(G450=Quadrat.Details!G:G)*(H450=Quadrat.Details!I:I),0))</f>
        <v>RK</v>
      </c>
      <c r="C450" s="3" t="s">
        <v>158</v>
      </c>
      <c r="D450" s="3" t="s">
        <v>700</v>
      </c>
      <c r="E450" s="40">
        <v>42579.0</v>
      </c>
      <c r="F450" s="54">
        <v>2016.0</v>
      </c>
      <c r="G450" s="3" t="s">
        <v>425</v>
      </c>
      <c r="H450" s="3">
        <v>1.0</v>
      </c>
      <c r="I450" s="55" t="s">
        <v>328</v>
      </c>
      <c r="J450" s="3" t="s">
        <v>329</v>
      </c>
      <c r="K450" s="3" t="s">
        <v>80</v>
      </c>
      <c r="L450" s="39">
        <v>11.0</v>
      </c>
      <c r="M450" s="4">
        <v>1.0</v>
      </c>
      <c r="N450" s="3" t="s">
        <v>502</v>
      </c>
      <c r="O450" s="3" t="s">
        <v>55</v>
      </c>
      <c r="P450" s="3" t="s">
        <v>682</v>
      </c>
      <c r="Q450" s="3" t="s">
        <v>55</v>
      </c>
      <c r="R450" s="3" t="s">
        <v>683</v>
      </c>
      <c r="S450" s="3">
        <v>1.0</v>
      </c>
      <c r="T450" s="3"/>
      <c r="U450" s="4"/>
      <c r="V450" s="7"/>
      <c r="W450" s="7"/>
      <c r="X450" s="7"/>
      <c r="Y450" s="7"/>
      <c r="Z450" s="7"/>
      <c r="AA450" s="7"/>
      <c r="AB450" s="7"/>
      <c r="AC450" s="7"/>
      <c r="AD450" s="7"/>
      <c r="AE450" s="7"/>
    </row>
    <row r="451" ht="15.75" customHeight="1">
      <c r="A451" s="29">
        <v>16.0</v>
      </c>
      <c r="B451" s="53" t="str">
        <f t="array" ref="B451">INDEX(Quadrat.Details!D:D, MATCH(1,(F451=Quadrat.Details!B:B)*(G451=Quadrat.Details!G:G)*(H451=Quadrat.Details!I:I),0))</f>
        <v>RK</v>
      </c>
      <c r="C451" s="3" t="s">
        <v>158</v>
      </c>
      <c r="D451" s="3" t="s">
        <v>700</v>
      </c>
      <c r="E451" s="40">
        <v>42579.0</v>
      </c>
      <c r="F451" s="54">
        <v>2016.0</v>
      </c>
      <c r="G451" s="3" t="s">
        <v>425</v>
      </c>
      <c r="H451" s="3">
        <v>1.0</v>
      </c>
      <c r="I451" s="55" t="s">
        <v>328</v>
      </c>
      <c r="J451" s="3" t="s">
        <v>329</v>
      </c>
      <c r="K451" s="3" t="s">
        <v>80</v>
      </c>
      <c r="L451" s="39">
        <v>12.0</v>
      </c>
      <c r="M451" s="4">
        <v>1.0</v>
      </c>
      <c r="N451" s="3" t="s">
        <v>502</v>
      </c>
      <c r="O451" s="3" t="s">
        <v>55</v>
      </c>
      <c r="P451" s="3" t="s">
        <v>682</v>
      </c>
      <c r="Q451" s="3" t="s">
        <v>55</v>
      </c>
      <c r="R451" s="3" t="s">
        <v>683</v>
      </c>
      <c r="S451" s="3">
        <v>1.0</v>
      </c>
      <c r="T451" s="3"/>
      <c r="U451" s="4"/>
      <c r="V451" s="7"/>
      <c r="W451" s="7"/>
      <c r="X451" s="7"/>
      <c r="Y451" s="7"/>
      <c r="Z451" s="7"/>
      <c r="AA451" s="7"/>
      <c r="AB451" s="7"/>
      <c r="AC451" s="7"/>
      <c r="AD451" s="7"/>
      <c r="AE451" s="7"/>
    </row>
    <row r="452" ht="15.75" customHeight="1">
      <c r="A452" s="29">
        <v>17.0</v>
      </c>
      <c r="B452" s="53" t="str">
        <f t="array" ref="B452">INDEX(Quadrat.Details!D:D, MATCH(1,(F452=Quadrat.Details!B:B)*(G452=Quadrat.Details!G:G)*(H452=Quadrat.Details!I:I),0))</f>
        <v>RK</v>
      </c>
      <c r="C452" s="3" t="s">
        <v>158</v>
      </c>
      <c r="D452" s="3" t="s">
        <v>700</v>
      </c>
      <c r="E452" s="40">
        <v>42579.0</v>
      </c>
      <c r="F452" s="54">
        <v>2016.0</v>
      </c>
      <c r="G452" s="3" t="s">
        <v>425</v>
      </c>
      <c r="H452" s="3">
        <v>2.0</v>
      </c>
      <c r="I452" s="55" t="s">
        <v>156</v>
      </c>
      <c r="J452" s="3" t="s">
        <v>157</v>
      </c>
      <c r="K452" s="3" t="s">
        <v>74</v>
      </c>
      <c r="L452" s="39">
        <v>20.0</v>
      </c>
      <c r="M452" s="4">
        <v>12.0</v>
      </c>
      <c r="N452" s="3" t="s">
        <v>502</v>
      </c>
      <c r="O452" s="3" t="s">
        <v>55</v>
      </c>
      <c r="P452" s="3" t="s">
        <v>682</v>
      </c>
      <c r="Q452" s="3" t="s">
        <v>55</v>
      </c>
      <c r="R452" s="3" t="s">
        <v>683</v>
      </c>
      <c r="S452" s="3">
        <v>1.0</v>
      </c>
      <c r="T452" s="3"/>
      <c r="U452" s="4"/>
      <c r="V452" s="7"/>
      <c r="W452" s="7"/>
      <c r="X452" s="7"/>
      <c r="Y452" s="7"/>
      <c r="Z452" s="7"/>
      <c r="AA452" s="7"/>
      <c r="AB452" s="7"/>
      <c r="AC452" s="7"/>
      <c r="AD452" s="7"/>
      <c r="AE452" s="7"/>
    </row>
    <row r="453" ht="15.75" customHeight="1">
      <c r="A453" s="29">
        <v>18.0</v>
      </c>
      <c r="B453" s="53" t="str">
        <f t="array" ref="B453">INDEX(Quadrat.Details!D:D, MATCH(1,(F453=Quadrat.Details!B:B)*(G453=Quadrat.Details!G:G)*(H453=Quadrat.Details!I:I),0))</f>
        <v>RK</v>
      </c>
      <c r="C453" s="3" t="s">
        <v>158</v>
      </c>
      <c r="D453" s="3" t="s">
        <v>700</v>
      </c>
      <c r="E453" s="40">
        <v>42579.0</v>
      </c>
      <c r="F453" s="54">
        <v>2016.0</v>
      </c>
      <c r="G453" s="3" t="s">
        <v>425</v>
      </c>
      <c r="H453" s="3">
        <v>2.0</v>
      </c>
      <c r="I453" s="55" t="s">
        <v>156</v>
      </c>
      <c r="J453" s="3" t="s">
        <v>157</v>
      </c>
      <c r="K453" s="3" t="s">
        <v>74</v>
      </c>
      <c r="L453" s="39">
        <v>16.0</v>
      </c>
      <c r="M453" s="4">
        <v>18.0</v>
      </c>
      <c r="N453" s="3" t="s">
        <v>502</v>
      </c>
      <c r="O453" s="3" t="s">
        <v>55</v>
      </c>
      <c r="P453" s="3" t="s">
        <v>682</v>
      </c>
      <c r="Q453" s="3" t="s">
        <v>55</v>
      </c>
      <c r="R453" s="3" t="s">
        <v>683</v>
      </c>
      <c r="S453" s="3">
        <v>1.0</v>
      </c>
      <c r="T453" s="3"/>
      <c r="U453" s="4"/>
      <c r="V453" s="7"/>
      <c r="W453" s="7"/>
      <c r="X453" s="7"/>
      <c r="Y453" s="7"/>
      <c r="Z453" s="7"/>
      <c r="AA453" s="7"/>
      <c r="AB453" s="7"/>
      <c r="AC453" s="7"/>
      <c r="AD453" s="7"/>
      <c r="AE453" s="7"/>
    </row>
    <row r="454" ht="15.75" customHeight="1">
      <c r="A454" s="29">
        <v>19.0</v>
      </c>
      <c r="B454" s="53" t="str">
        <f t="array" ref="B454">INDEX(Quadrat.Details!D:D, MATCH(1,(F454=Quadrat.Details!B:B)*(G454=Quadrat.Details!G:G)*(H454=Quadrat.Details!I:I),0))</f>
        <v>RK</v>
      </c>
      <c r="C454" s="3" t="s">
        <v>158</v>
      </c>
      <c r="D454" s="3" t="s">
        <v>700</v>
      </c>
      <c r="E454" s="40">
        <v>42579.0</v>
      </c>
      <c r="F454" s="54">
        <v>2016.0</v>
      </c>
      <c r="G454" s="3" t="s">
        <v>425</v>
      </c>
      <c r="H454" s="3">
        <v>2.0</v>
      </c>
      <c r="I454" s="55" t="s">
        <v>156</v>
      </c>
      <c r="J454" s="3" t="s">
        <v>157</v>
      </c>
      <c r="K454" s="3" t="s">
        <v>74</v>
      </c>
      <c r="L454" s="39">
        <v>18.0</v>
      </c>
      <c r="M454" s="4">
        <v>57.0</v>
      </c>
      <c r="N454" s="3" t="s">
        <v>502</v>
      </c>
      <c r="O454" s="3" t="s">
        <v>55</v>
      </c>
      <c r="P454" s="3" t="s">
        <v>682</v>
      </c>
      <c r="Q454" s="3" t="s">
        <v>55</v>
      </c>
      <c r="R454" s="3" t="s">
        <v>683</v>
      </c>
      <c r="S454" s="3">
        <v>1.0</v>
      </c>
      <c r="T454" s="3"/>
      <c r="U454" s="4"/>
      <c r="V454" s="7"/>
      <c r="W454" s="7"/>
      <c r="X454" s="7"/>
      <c r="Y454" s="7"/>
      <c r="Z454" s="7"/>
      <c r="AA454" s="7"/>
      <c r="AB454" s="7"/>
      <c r="AC454" s="7"/>
      <c r="AD454" s="7"/>
      <c r="AE454" s="7"/>
    </row>
    <row r="455" ht="15.75" customHeight="1">
      <c r="A455" s="29">
        <v>20.0</v>
      </c>
      <c r="B455" s="53" t="str">
        <f t="array" ref="B455">INDEX(Quadrat.Details!D:D, MATCH(1,(F455=Quadrat.Details!B:B)*(G455=Quadrat.Details!G:G)*(H455=Quadrat.Details!I:I),0))</f>
        <v>RK</v>
      </c>
      <c r="C455" s="3" t="s">
        <v>158</v>
      </c>
      <c r="D455" s="3" t="s">
        <v>700</v>
      </c>
      <c r="E455" s="40">
        <v>42579.0</v>
      </c>
      <c r="F455" s="54">
        <v>2016.0</v>
      </c>
      <c r="G455" s="3" t="s">
        <v>425</v>
      </c>
      <c r="H455" s="3">
        <v>2.0</v>
      </c>
      <c r="I455" s="55" t="s">
        <v>156</v>
      </c>
      <c r="J455" s="3" t="s">
        <v>157</v>
      </c>
      <c r="K455" s="3" t="s">
        <v>74</v>
      </c>
      <c r="L455" s="39">
        <v>21.0</v>
      </c>
      <c r="M455" s="4">
        <v>1.0</v>
      </c>
      <c r="N455" s="3" t="s">
        <v>502</v>
      </c>
      <c r="O455" s="3" t="s">
        <v>55</v>
      </c>
      <c r="P455" s="3" t="s">
        <v>682</v>
      </c>
      <c r="Q455" s="3" t="s">
        <v>55</v>
      </c>
      <c r="R455" s="3" t="s">
        <v>683</v>
      </c>
      <c r="S455" s="3">
        <v>1.0</v>
      </c>
      <c r="T455" s="3"/>
      <c r="U455" s="4"/>
      <c r="V455" s="7"/>
      <c r="W455" s="7"/>
      <c r="X455" s="7"/>
      <c r="Y455" s="7"/>
      <c r="Z455" s="7"/>
      <c r="AA455" s="7"/>
      <c r="AB455" s="7"/>
      <c r="AC455" s="7"/>
      <c r="AD455" s="7"/>
      <c r="AE455" s="7"/>
    </row>
    <row r="456" ht="15.75" customHeight="1">
      <c r="A456" s="29">
        <v>21.0</v>
      </c>
      <c r="B456" s="53" t="str">
        <f t="array" ref="B456">INDEX(Quadrat.Details!D:D, MATCH(1,(F456=Quadrat.Details!B:B)*(G456=Quadrat.Details!G:G)*(H456=Quadrat.Details!I:I),0))</f>
        <v>RK</v>
      </c>
      <c r="C456" s="3" t="s">
        <v>158</v>
      </c>
      <c r="D456" s="3" t="s">
        <v>700</v>
      </c>
      <c r="E456" s="40">
        <v>42579.0</v>
      </c>
      <c r="F456" s="54">
        <v>2016.0</v>
      </c>
      <c r="G456" s="3" t="s">
        <v>425</v>
      </c>
      <c r="H456" s="3">
        <v>2.0</v>
      </c>
      <c r="I456" s="55" t="s">
        <v>156</v>
      </c>
      <c r="J456" s="3" t="s">
        <v>157</v>
      </c>
      <c r="K456" s="3" t="s">
        <v>74</v>
      </c>
      <c r="L456" s="39">
        <v>19.0</v>
      </c>
      <c r="M456" s="4">
        <v>36.0</v>
      </c>
      <c r="N456" s="3" t="s">
        <v>502</v>
      </c>
      <c r="O456" s="3" t="s">
        <v>55</v>
      </c>
      <c r="P456" s="3" t="s">
        <v>682</v>
      </c>
      <c r="Q456" s="3" t="s">
        <v>55</v>
      </c>
      <c r="R456" s="3" t="s">
        <v>683</v>
      </c>
      <c r="S456" s="3">
        <v>1.0</v>
      </c>
      <c r="T456" s="3"/>
      <c r="U456" s="4"/>
      <c r="V456" s="7"/>
      <c r="W456" s="7"/>
      <c r="X456" s="7"/>
      <c r="Y456" s="7"/>
      <c r="Z456" s="7"/>
      <c r="AA456" s="7"/>
      <c r="AB456" s="7"/>
      <c r="AC456" s="7"/>
      <c r="AD456" s="7"/>
      <c r="AE456" s="7"/>
    </row>
    <row r="457" ht="15.75" customHeight="1">
      <c r="A457" s="29">
        <v>22.0</v>
      </c>
      <c r="B457" s="53" t="str">
        <f t="array" ref="B457">INDEX(Quadrat.Details!D:D, MATCH(1,(F457=Quadrat.Details!B:B)*(G457=Quadrat.Details!G:G)*(H457=Quadrat.Details!I:I),0))</f>
        <v>RK</v>
      </c>
      <c r="C457" s="3" t="s">
        <v>158</v>
      </c>
      <c r="D457" s="3" t="s">
        <v>700</v>
      </c>
      <c r="E457" s="40">
        <v>42579.0</v>
      </c>
      <c r="F457" s="54">
        <v>2016.0</v>
      </c>
      <c r="G457" s="3" t="s">
        <v>425</v>
      </c>
      <c r="H457" s="3">
        <v>2.0</v>
      </c>
      <c r="I457" s="55" t="s">
        <v>156</v>
      </c>
      <c r="J457" s="3" t="s">
        <v>157</v>
      </c>
      <c r="K457" s="3" t="s">
        <v>74</v>
      </c>
      <c r="L457" s="39">
        <v>17.0</v>
      </c>
      <c r="M457" s="4">
        <v>40.0</v>
      </c>
      <c r="N457" s="3" t="s">
        <v>502</v>
      </c>
      <c r="O457" s="3" t="s">
        <v>55</v>
      </c>
      <c r="P457" s="3" t="s">
        <v>682</v>
      </c>
      <c r="Q457" s="3" t="s">
        <v>55</v>
      </c>
      <c r="R457" s="3" t="s">
        <v>683</v>
      </c>
      <c r="S457" s="3">
        <v>1.0</v>
      </c>
      <c r="T457" s="3"/>
      <c r="U457" s="4"/>
      <c r="V457" s="7"/>
      <c r="W457" s="7"/>
      <c r="X457" s="7"/>
      <c r="Y457" s="7"/>
      <c r="Z457" s="7"/>
      <c r="AA457" s="7"/>
      <c r="AB457" s="7"/>
      <c r="AC457" s="7"/>
      <c r="AD457" s="7"/>
      <c r="AE457" s="7"/>
    </row>
    <row r="458" ht="15.75" customHeight="1">
      <c r="A458" s="29">
        <v>23.0</v>
      </c>
      <c r="B458" s="53" t="str">
        <f t="array" ref="B458">INDEX(Quadrat.Details!D:D, MATCH(1,(F458=Quadrat.Details!B:B)*(G458=Quadrat.Details!G:G)*(H458=Quadrat.Details!I:I),0))</f>
        <v>RK</v>
      </c>
      <c r="C458" s="3" t="s">
        <v>158</v>
      </c>
      <c r="D458" s="3" t="s">
        <v>700</v>
      </c>
      <c r="E458" s="40">
        <v>42579.0</v>
      </c>
      <c r="F458" s="54">
        <v>2016.0</v>
      </c>
      <c r="G458" s="3" t="s">
        <v>425</v>
      </c>
      <c r="H458" s="3">
        <v>2.0</v>
      </c>
      <c r="I458" s="55" t="s">
        <v>366</v>
      </c>
      <c r="J458" s="3" t="s">
        <v>367</v>
      </c>
      <c r="K458" s="3" t="s">
        <v>53</v>
      </c>
      <c r="L458" s="39">
        <v>52.0</v>
      </c>
      <c r="M458" s="4">
        <v>1.0</v>
      </c>
      <c r="N458" s="3" t="s">
        <v>502</v>
      </c>
      <c r="O458" s="3" t="s">
        <v>55</v>
      </c>
      <c r="P458" s="3" t="s">
        <v>682</v>
      </c>
      <c r="Q458" s="3" t="s">
        <v>55</v>
      </c>
      <c r="R458" s="3" t="s">
        <v>683</v>
      </c>
      <c r="S458" s="3">
        <v>1.0</v>
      </c>
      <c r="T458" s="3"/>
      <c r="U458" s="4"/>
      <c r="V458" s="7"/>
      <c r="W458" s="7"/>
      <c r="X458" s="7"/>
      <c r="Y458" s="7"/>
      <c r="Z458" s="7"/>
      <c r="AA458" s="7"/>
      <c r="AB458" s="7"/>
      <c r="AC458" s="7"/>
      <c r="AD458" s="7"/>
      <c r="AE458" s="7"/>
    </row>
    <row r="459" ht="15.75" customHeight="1">
      <c r="A459" s="29">
        <v>24.0</v>
      </c>
      <c r="B459" s="53" t="str">
        <f t="array" ref="B459">INDEX(Quadrat.Details!D:D, MATCH(1,(F459=Quadrat.Details!B:B)*(G459=Quadrat.Details!G:G)*(H459=Quadrat.Details!I:I),0))</f>
        <v>RK</v>
      </c>
      <c r="C459" s="3" t="s">
        <v>158</v>
      </c>
      <c r="D459" s="3" t="s">
        <v>700</v>
      </c>
      <c r="E459" s="40">
        <v>42579.0</v>
      </c>
      <c r="F459" s="54">
        <v>2016.0</v>
      </c>
      <c r="G459" s="3" t="s">
        <v>425</v>
      </c>
      <c r="H459" s="3">
        <v>2.0</v>
      </c>
      <c r="I459" s="55" t="s">
        <v>314</v>
      </c>
      <c r="J459" s="3" t="s">
        <v>315</v>
      </c>
      <c r="K459" s="3" t="s">
        <v>57</v>
      </c>
      <c r="L459" s="39">
        <v>11.0</v>
      </c>
      <c r="M459" s="4">
        <v>4.0</v>
      </c>
      <c r="N459" s="3" t="s">
        <v>502</v>
      </c>
      <c r="O459" s="3" t="s">
        <v>55</v>
      </c>
      <c r="P459" s="3" t="s">
        <v>682</v>
      </c>
      <c r="Q459" s="3" t="s">
        <v>55</v>
      </c>
      <c r="R459" s="3" t="s">
        <v>683</v>
      </c>
      <c r="S459" s="3">
        <v>1.0</v>
      </c>
      <c r="T459" s="3"/>
      <c r="U459" s="4"/>
      <c r="V459" s="7"/>
      <c r="W459" s="7"/>
      <c r="X459" s="7"/>
      <c r="Y459" s="7"/>
      <c r="Z459" s="7"/>
      <c r="AA459" s="7"/>
      <c r="AB459" s="7"/>
      <c r="AC459" s="7"/>
      <c r="AD459" s="7"/>
      <c r="AE459" s="7"/>
    </row>
    <row r="460" ht="15.75" customHeight="1">
      <c r="A460" s="29">
        <v>25.0</v>
      </c>
      <c r="B460" s="53" t="str">
        <f t="array" ref="B460">INDEX(Quadrat.Details!D:D, MATCH(1,(F460=Quadrat.Details!B:B)*(G460=Quadrat.Details!G:G)*(H460=Quadrat.Details!I:I),0))</f>
        <v>RK</v>
      </c>
      <c r="C460" s="3" t="s">
        <v>158</v>
      </c>
      <c r="D460" s="3" t="s">
        <v>700</v>
      </c>
      <c r="E460" s="40">
        <v>42579.0</v>
      </c>
      <c r="F460" s="54">
        <v>2016.0</v>
      </c>
      <c r="G460" s="3" t="s">
        <v>425</v>
      </c>
      <c r="H460" s="3">
        <v>2.0</v>
      </c>
      <c r="I460" s="55" t="s">
        <v>82</v>
      </c>
      <c r="J460" s="3" t="s">
        <v>83</v>
      </c>
      <c r="K460" s="3" t="s">
        <v>74</v>
      </c>
      <c r="L460" s="39">
        <v>43.0</v>
      </c>
      <c r="M460" s="4">
        <v>1.0</v>
      </c>
      <c r="N460" s="3" t="s">
        <v>502</v>
      </c>
      <c r="O460" s="3" t="s">
        <v>55</v>
      </c>
      <c r="P460" s="3" t="s">
        <v>682</v>
      </c>
      <c r="Q460" s="3" t="s">
        <v>55</v>
      </c>
      <c r="R460" s="3" t="s">
        <v>683</v>
      </c>
      <c r="S460" s="3">
        <v>1.0</v>
      </c>
      <c r="T460" s="3"/>
      <c r="U460" s="4"/>
      <c r="V460" s="7"/>
      <c r="W460" s="7"/>
      <c r="X460" s="7"/>
      <c r="Y460" s="7"/>
      <c r="Z460" s="7"/>
      <c r="AA460" s="7"/>
      <c r="AB460" s="7"/>
      <c r="AC460" s="7"/>
      <c r="AD460" s="7"/>
      <c r="AE460" s="7"/>
    </row>
    <row r="461" ht="15.75" customHeight="1">
      <c r="A461" s="29">
        <v>26.0</v>
      </c>
      <c r="B461" s="53" t="str">
        <f t="array" ref="B461">INDEX(Quadrat.Details!D:D, MATCH(1,(F461=Quadrat.Details!B:B)*(G461=Quadrat.Details!G:G)*(H461=Quadrat.Details!I:I),0))</f>
        <v>RK</v>
      </c>
      <c r="C461" s="3" t="s">
        <v>158</v>
      </c>
      <c r="D461" s="3" t="s">
        <v>700</v>
      </c>
      <c r="E461" s="40">
        <v>42579.0</v>
      </c>
      <c r="F461" s="54">
        <v>2016.0</v>
      </c>
      <c r="G461" s="3" t="s">
        <v>425</v>
      </c>
      <c r="H461" s="3">
        <v>2.0</v>
      </c>
      <c r="I461" s="55" t="s">
        <v>105</v>
      </c>
      <c r="J461" s="3" t="s">
        <v>106</v>
      </c>
      <c r="K461" s="3" t="s">
        <v>74</v>
      </c>
      <c r="L461" s="39">
        <v>15.0</v>
      </c>
      <c r="M461" s="4">
        <v>1.0</v>
      </c>
      <c r="N461" s="3" t="s">
        <v>502</v>
      </c>
      <c r="O461" s="3" t="s">
        <v>55</v>
      </c>
      <c r="P461" s="3" t="s">
        <v>682</v>
      </c>
      <c r="Q461" s="3" t="s">
        <v>55</v>
      </c>
      <c r="R461" s="3" t="s">
        <v>683</v>
      </c>
      <c r="S461" s="3">
        <v>1.0</v>
      </c>
      <c r="T461" s="3"/>
      <c r="U461" s="4"/>
      <c r="V461" s="7"/>
      <c r="W461" s="7"/>
      <c r="X461" s="7"/>
      <c r="Y461" s="7"/>
      <c r="Z461" s="7"/>
      <c r="AA461" s="7"/>
      <c r="AB461" s="7"/>
      <c r="AC461" s="7"/>
      <c r="AD461" s="7"/>
      <c r="AE461" s="7"/>
    </row>
    <row r="462" ht="15.75" customHeight="1">
      <c r="A462" s="29">
        <v>27.0</v>
      </c>
      <c r="B462" s="53" t="str">
        <f t="array" ref="B462">INDEX(Quadrat.Details!D:D, MATCH(1,(F462=Quadrat.Details!B:B)*(G462=Quadrat.Details!G:G)*(H462=Quadrat.Details!I:I),0))</f>
        <v>RK</v>
      </c>
      <c r="C462" s="3" t="s">
        <v>158</v>
      </c>
      <c r="D462" s="3" t="s">
        <v>700</v>
      </c>
      <c r="E462" s="40">
        <v>42579.0</v>
      </c>
      <c r="F462" s="54">
        <v>2016.0</v>
      </c>
      <c r="G462" s="3" t="s">
        <v>425</v>
      </c>
      <c r="H462" s="3">
        <v>2.0</v>
      </c>
      <c r="I462" s="55" t="s">
        <v>235</v>
      </c>
      <c r="J462" s="3" t="s">
        <v>236</v>
      </c>
      <c r="K462" s="3" t="s">
        <v>68</v>
      </c>
      <c r="L462" s="39">
        <v>10.0</v>
      </c>
      <c r="M462" s="4">
        <v>1.0</v>
      </c>
      <c r="N462" s="3" t="s">
        <v>502</v>
      </c>
      <c r="O462" s="3" t="s">
        <v>55</v>
      </c>
      <c r="P462" s="3" t="s">
        <v>682</v>
      </c>
      <c r="Q462" s="3" t="s">
        <v>55</v>
      </c>
      <c r="R462" s="3" t="s">
        <v>683</v>
      </c>
      <c r="S462" s="3">
        <v>1.0</v>
      </c>
      <c r="T462" s="3"/>
      <c r="U462" s="4"/>
      <c r="V462" s="7"/>
      <c r="W462" s="7"/>
      <c r="X462" s="7"/>
      <c r="Y462" s="7"/>
      <c r="Z462" s="7"/>
      <c r="AA462" s="7"/>
      <c r="AB462" s="7"/>
      <c r="AC462" s="7"/>
      <c r="AD462" s="7"/>
      <c r="AE462" s="7"/>
    </row>
    <row r="463" ht="15.75" customHeight="1">
      <c r="A463" s="29">
        <v>28.0</v>
      </c>
      <c r="B463" s="53" t="str">
        <f t="array" ref="B463">INDEX(Quadrat.Details!D:D, MATCH(1,(F463=Quadrat.Details!B:B)*(G463=Quadrat.Details!G:G)*(H463=Quadrat.Details!I:I),0))</f>
        <v>RK</v>
      </c>
      <c r="C463" s="3" t="s">
        <v>158</v>
      </c>
      <c r="D463" s="3" t="s">
        <v>700</v>
      </c>
      <c r="E463" s="40">
        <v>42579.0</v>
      </c>
      <c r="F463" s="54">
        <v>2016.0</v>
      </c>
      <c r="G463" s="3" t="s">
        <v>425</v>
      </c>
      <c r="H463" s="3">
        <v>2.0</v>
      </c>
      <c r="I463" s="55" t="s">
        <v>235</v>
      </c>
      <c r="J463" s="3" t="s">
        <v>236</v>
      </c>
      <c r="K463" s="3" t="s">
        <v>68</v>
      </c>
      <c r="L463" s="39">
        <v>8.0</v>
      </c>
      <c r="M463" s="4">
        <v>2.0</v>
      </c>
      <c r="N463" s="3" t="s">
        <v>502</v>
      </c>
      <c r="O463" s="3" t="s">
        <v>55</v>
      </c>
      <c r="P463" s="3" t="s">
        <v>692</v>
      </c>
      <c r="Q463" s="3" t="s">
        <v>55</v>
      </c>
      <c r="R463" s="3" t="s">
        <v>683</v>
      </c>
      <c r="S463" s="3">
        <v>1.0</v>
      </c>
      <c r="T463" s="3"/>
      <c r="U463" s="4"/>
      <c r="V463" s="7"/>
      <c r="W463" s="7"/>
      <c r="X463" s="7"/>
      <c r="Y463" s="7"/>
      <c r="Z463" s="7"/>
      <c r="AA463" s="7"/>
      <c r="AB463" s="7"/>
      <c r="AC463" s="7"/>
      <c r="AD463" s="7"/>
      <c r="AE463" s="7"/>
    </row>
    <row r="464" ht="15.75" customHeight="1">
      <c r="A464" s="29">
        <v>29.0</v>
      </c>
      <c r="B464" s="53" t="str">
        <f t="array" ref="B464">INDEX(Quadrat.Details!D:D, MATCH(1,(F464=Quadrat.Details!B:B)*(G464=Quadrat.Details!G:G)*(H464=Quadrat.Details!I:I),0))</f>
        <v>RK</v>
      </c>
      <c r="C464" s="3" t="s">
        <v>158</v>
      </c>
      <c r="D464" s="3" t="s">
        <v>700</v>
      </c>
      <c r="E464" s="40">
        <v>42579.0</v>
      </c>
      <c r="F464" s="54">
        <v>2016.0</v>
      </c>
      <c r="G464" s="3" t="s">
        <v>425</v>
      </c>
      <c r="H464" s="3">
        <v>2.0</v>
      </c>
      <c r="I464" s="55" t="s">
        <v>328</v>
      </c>
      <c r="J464" s="3" t="s">
        <v>329</v>
      </c>
      <c r="K464" s="3" t="s">
        <v>80</v>
      </c>
      <c r="L464" s="39">
        <v>13.0</v>
      </c>
      <c r="M464" s="4">
        <v>12.0</v>
      </c>
      <c r="N464" s="3" t="s">
        <v>502</v>
      </c>
      <c r="O464" s="3" t="s">
        <v>55</v>
      </c>
      <c r="P464" s="3" t="s">
        <v>682</v>
      </c>
      <c r="Q464" s="3" t="s">
        <v>55</v>
      </c>
      <c r="R464" s="3" t="s">
        <v>683</v>
      </c>
      <c r="S464" s="3">
        <v>1.0</v>
      </c>
      <c r="T464" s="3"/>
      <c r="U464" s="4"/>
      <c r="V464" s="7"/>
      <c r="W464" s="7"/>
      <c r="X464" s="7"/>
      <c r="Y464" s="7"/>
      <c r="Z464" s="7"/>
      <c r="AA464" s="7"/>
      <c r="AB464" s="7"/>
      <c r="AC464" s="7"/>
      <c r="AD464" s="7"/>
      <c r="AE464" s="7"/>
    </row>
    <row r="465" ht="15.75" customHeight="1">
      <c r="A465" s="29">
        <v>30.0</v>
      </c>
      <c r="B465" s="53" t="str">
        <f t="array" ref="B465">INDEX(Quadrat.Details!D:D, MATCH(1,(F465=Quadrat.Details!B:B)*(G465=Quadrat.Details!G:G)*(H465=Quadrat.Details!I:I),0))</f>
        <v>RK</v>
      </c>
      <c r="C465" s="3" t="s">
        <v>158</v>
      </c>
      <c r="D465" s="3" t="s">
        <v>700</v>
      </c>
      <c r="E465" s="40">
        <v>42579.0</v>
      </c>
      <c r="F465" s="54">
        <v>2016.0</v>
      </c>
      <c r="G465" s="3" t="s">
        <v>425</v>
      </c>
      <c r="H465" s="3">
        <v>2.0</v>
      </c>
      <c r="I465" s="55" t="s">
        <v>328</v>
      </c>
      <c r="J465" s="3" t="s">
        <v>329</v>
      </c>
      <c r="K465" s="3" t="s">
        <v>80</v>
      </c>
      <c r="L465" s="39">
        <v>14.0</v>
      </c>
      <c r="M465" s="4">
        <v>6.0</v>
      </c>
      <c r="N465" s="3" t="s">
        <v>502</v>
      </c>
      <c r="O465" s="3" t="s">
        <v>55</v>
      </c>
      <c r="P465" s="3" t="s">
        <v>682</v>
      </c>
      <c r="Q465" s="3" t="s">
        <v>55</v>
      </c>
      <c r="R465" s="3" t="s">
        <v>683</v>
      </c>
      <c r="S465" s="3">
        <v>1.0</v>
      </c>
      <c r="T465" s="3"/>
      <c r="U465" s="4"/>
      <c r="V465" s="7"/>
      <c r="W465" s="7"/>
      <c r="X465" s="7"/>
      <c r="Y465" s="7"/>
      <c r="Z465" s="7"/>
      <c r="AA465" s="7"/>
      <c r="AB465" s="7"/>
      <c r="AC465" s="7"/>
      <c r="AD465" s="7"/>
      <c r="AE465" s="7"/>
    </row>
    <row r="466" ht="15.75" customHeight="1">
      <c r="A466" s="29">
        <v>31.0</v>
      </c>
      <c r="B466" s="53" t="str">
        <f t="array" ref="B466">INDEX(Quadrat.Details!D:D, MATCH(1,(F466=Quadrat.Details!B:B)*(G466=Quadrat.Details!G:G)*(H466=Quadrat.Details!I:I),0))</f>
        <v>RK</v>
      </c>
      <c r="C466" s="3" t="s">
        <v>158</v>
      </c>
      <c r="D466" s="3" t="s">
        <v>700</v>
      </c>
      <c r="E466" s="40">
        <v>42579.0</v>
      </c>
      <c r="F466" s="54">
        <v>2016.0</v>
      </c>
      <c r="G466" s="3" t="s">
        <v>425</v>
      </c>
      <c r="H466" s="3">
        <v>2.0</v>
      </c>
      <c r="I466" s="55" t="s">
        <v>328</v>
      </c>
      <c r="J466" s="3" t="s">
        <v>329</v>
      </c>
      <c r="K466" s="3" t="s">
        <v>80</v>
      </c>
      <c r="L466" s="39">
        <v>12.0</v>
      </c>
      <c r="M466" s="4">
        <v>7.0</v>
      </c>
      <c r="N466" s="3" t="s">
        <v>502</v>
      </c>
      <c r="O466" s="3" t="s">
        <v>55</v>
      </c>
      <c r="P466" s="3" t="s">
        <v>682</v>
      </c>
      <c r="Q466" s="3" t="s">
        <v>55</v>
      </c>
      <c r="R466" s="3" t="s">
        <v>683</v>
      </c>
      <c r="S466" s="3">
        <v>1.0</v>
      </c>
      <c r="T466" s="3"/>
      <c r="U466" s="4"/>
      <c r="V466" s="7"/>
      <c r="W466" s="7"/>
      <c r="X466" s="7"/>
      <c r="Y466" s="7"/>
      <c r="Z466" s="7"/>
      <c r="AA466" s="7"/>
      <c r="AB466" s="7"/>
      <c r="AC466" s="7"/>
      <c r="AD466" s="7"/>
      <c r="AE466" s="7"/>
    </row>
    <row r="467" ht="15.75" customHeight="1">
      <c r="A467" s="29">
        <v>32.0</v>
      </c>
      <c r="B467" s="53" t="str">
        <f t="array" ref="B467">INDEX(Quadrat.Details!D:D, MATCH(1,(F467=Quadrat.Details!B:B)*(G467=Quadrat.Details!G:G)*(H467=Quadrat.Details!I:I),0))</f>
        <v>RK</v>
      </c>
      <c r="C467" s="3" t="s">
        <v>158</v>
      </c>
      <c r="D467" s="3" t="s">
        <v>700</v>
      </c>
      <c r="E467" s="40">
        <v>42579.0</v>
      </c>
      <c r="F467" s="54">
        <v>2016.0</v>
      </c>
      <c r="G467" s="3" t="s">
        <v>425</v>
      </c>
      <c r="H467" s="3">
        <v>2.0</v>
      </c>
      <c r="I467" s="55" t="s">
        <v>196</v>
      </c>
      <c r="J467" s="3" t="s">
        <v>197</v>
      </c>
      <c r="K467" s="3" t="s">
        <v>63</v>
      </c>
      <c r="L467" s="39">
        <v>17.0</v>
      </c>
      <c r="M467" s="4">
        <v>1.0</v>
      </c>
      <c r="N467" s="3" t="s">
        <v>502</v>
      </c>
      <c r="O467" s="3" t="s">
        <v>55</v>
      </c>
      <c r="P467" s="3" t="s">
        <v>682</v>
      </c>
      <c r="Q467" s="3" t="s">
        <v>55</v>
      </c>
      <c r="R467" s="3" t="s">
        <v>683</v>
      </c>
      <c r="S467" s="3">
        <v>1.0</v>
      </c>
      <c r="T467" s="3"/>
      <c r="U467" s="4"/>
      <c r="V467" s="7"/>
      <c r="W467" s="7"/>
      <c r="X467" s="7"/>
      <c r="Y467" s="7"/>
      <c r="Z467" s="7"/>
      <c r="AA467" s="7"/>
      <c r="AB467" s="7"/>
      <c r="AC467" s="7"/>
      <c r="AD467" s="7"/>
      <c r="AE467" s="7"/>
    </row>
    <row r="468" ht="15.75" customHeight="1">
      <c r="A468" s="29">
        <v>33.0</v>
      </c>
      <c r="B468" s="53" t="str">
        <f t="array" ref="B468">INDEX(Quadrat.Details!D:D, MATCH(1,(F468=Quadrat.Details!B:B)*(G468=Quadrat.Details!G:G)*(H468=Quadrat.Details!I:I),0))</f>
        <v>RK</v>
      </c>
      <c r="C468" s="3" t="s">
        <v>158</v>
      </c>
      <c r="D468" s="3" t="s">
        <v>700</v>
      </c>
      <c r="E468" s="40">
        <v>42579.0</v>
      </c>
      <c r="F468" s="54">
        <v>2016.0</v>
      </c>
      <c r="G468" s="3" t="s">
        <v>425</v>
      </c>
      <c r="H468" s="3">
        <v>2.0</v>
      </c>
      <c r="I468" s="55" t="s">
        <v>59</v>
      </c>
      <c r="J468" s="3" t="s">
        <v>60</v>
      </c>
      <c r="K468" s="3" t="s">
        <v>74</v>
      </c>
      <c r="L468" s="39">
        <v>14.0</v>
      </c>
      <c r="M468" s="4">
        <v>2.0</v>
      </c>
      <c r="N468" s="3" t="s">
        <v>502</v>
      </c>
      <c r="O468" s="3" t="s">
        <v>55</v>
      </c>
      <c r="P468" s="3" t="s">
        <v>682</v>
      </c>
      <c r="Q468" s="3" t="s">
        <v>55</v>
      </c>
      <c r="R468" s="3" t="s">
        <v>683</v>
      </c>
      <c r="S468" s="3">
        <v>1.0</v>
      </c>
      <c r="T468" s="3"/>
      <c r="U468" s="4"/>
      <c r="V468" s="7"/>
      <c r="W468" s="7"/>
      <c r="X468" s="7"/>
      <c r="Y468" s="7"/>
      <c r="Z468" s="7"/>
      <c r="AA468" s="7"/>
      <c r="AB468" s="7"/>
      <c r="AC468" s="7"/>
      <c r="AD468" s="7"/>
      <c r="AE468" s="7"/>
    </row>
    <row r="469" ht="15.75" customHeight="1">
      <c r="A469" s="29">
        <v>34.0</v>
      </c>
      <c r="B469" s="53" t="str">
        <f t="array" ref="B469">INDEX(Quadrat.Details!D:D, MATCH(1,(F469=Quadrat.Details!B:B)*(G469=Quadrat.Details!G:G)*(H469=Quadrat.Details!I:I),0))</f>
        <v>RK</v>
      </c>
      <c r="C469" s="3" t="s">
        <v>158</v>
      </c>
      <c r="D469" s="3" t="s">
        <v>700</v>
      </c>
      <c r="E469" s="40">
        <v>42579.0</v>
      </c>
      <c r="F469" s="54">
        <v>2016.0</v>
      </c>
      <c r="G469" s="3" t="s">
        <v>425</v>
      </c>
      <c r="H469" s="3">
        <v>2.0</v>
      </c>
      <c r="I469" s="55" t="s">
        <v>235</v>
      </c>
      <c r="J469" s="3" t="s">
        <v>236</v>
      </c>
      <c r="K469" s="3" t="s">
        <v>68</v>
      </c>
      <c r="L469" s="39">
        <v>9.0</v>
      </c>
      <c r="M469" s="4">
        <v>1.0</v>
      </c>
      <c r="N469" s="3" t="s">
        <v>502</v>
      </c>
      <c r="O469" s="3" t="s">
        <v>55</v>
      </c>
      <c r="P469" s="3" t="s">
        <v>692</v>
      </c>
      <c r="Q469" s="3" t="s">
        <v>55</v>
      </c>
      <c r="R469" s="3" t="s">
        <v>683</v>
      </c>
      <c r="S469" s="3">
        <v>1.0</v>
      </c>
      <c r="T469" s="3"/>
      <c r="U469" s="4"/>
      <c r="V469" s="7"/>
      <c r="W469" s="7"/>
      <c r="X469" s="7"/>
      <c r="Y469" s="7"/>
      <c r="Z469" s="7"/>
      <c r="AA469" s="7"/>
      <c r="AB469" s="7"/>
      <c r="AC469" s="7"/>
      <c r="AD469" s="7"/>
      <c r="AE469" s="7"/>
    </row>
    <row r="470" ht="15.75" customHeight="1">
      <c r="A470" s="29">
        <v>35.0</v>
      </c>
      <c r="B470" s="53" t="str">
        <f t="array" ref="B470">INDEX(Quadrat.Details!D:D, MATCH(1,(F470=Quadrat.Details!B:B)*(G470=Quadrat.Details!G:G)*(H470=Quadrat.Details!I:I),0))</f>
        <v>RK</v>
      </c>
      <c r="C470" s="3" t="s">
        <v>158</v>
      </c>
      <c r="D470" s="3" t="s">
        <v>700</v>
      </c>
      <c r="E470" s="40">
        <v>42579.0</v>
      </c>
      <c r="F470" s="54">
        <v>2016.0</v>
      </c>
      <c r="G470" s="3" t="s">
        <v>425</v>
      </c>
      <c r="H470" s="3">
        <v>2.0</v>
      </c>
      <c r="I470" s="55" t="s">
        <v>314</v>
      </c>
      <c r="J470" s="3" t="s">
        <v>315</v>
      </c>
      <c r="K470" s="3" t="s">
        <v>57</v>
      </c>
      <c r="L470" s="39">
        <v>20.0</v>
      </c>
      <c r="M470" s="4">
        <v>1.0</v>
      </c>
      <c r="N470" s="3" t="s">
        <v>502</v>
      </c>
      <c r="O470" s="3" t="s">
        <v>55</v>
      </c>
      <c r="P470" s="3" t="s">
        <v>682</v>
      </c>
      <c r="Q470" s="3" t="s">
        <v>55</v>
      </c>
      <c r="R470" s="3" t="s">
        <v>683</v>
      </c>
      <c r="S470" s="3">
        <v>1.0</v>
      </c>
      <c r="T470" s="3"/>
      <c r="U470" s="4"/>
      <c r="V470" s="7"/>
      <c r="W470" s="7"/>
      <c r="X470" s="7"/>
      <c r="Y470" s="7"/>
      <c r="Z470" s="7"/>
      <c r="AA470" s="7"/>
      <c r="AB470" s="7"/>
      <c r="AC470" s="7"/>
      <c r="AD470" s="7"/>
      <c r="AE470" s="7"/>
    </row>
    <row r="471" ht="15.75" customHeight="1">
      <c r="A471" s="29">
        <v>36.0</v>
      </c>
      <c r="B471" s="53" t="str">
        <f t="array" ref="B471">INDEX(Quadrat.Details!D:D, MATCH(1,(F471=Quadrat.Details!B:B)*(G471=Quadrat.Details!G:G)*(H471=Quadrat.Details!I:I),0))</f>
        <v>RK</v>
      </c>
      <c r="C471" s="3" t="s">
        <v>158</v>
      </c>
      <c r="D471" s="3" t="s">
        <v>700</v>
      </c>
      <c r="E471" s="40">
        <v>42579.0</v>
      </c>
      <c r="F471" s="54">
        <v>2016.0</v>
      </c>
      <c r="G471" s="3" t="s">
        <v>425</v>
      </c>
      <c r="H471" s="3">
        <v>2.0</v>
      </c>
      <c r="I471" s="55" t="s">
        <v>314</v>
      </c>
      <c r="J471" s="3" t="s">
        <v>315</v>
      </c>
      <c r="K471" s="3" t="s">
        <v>57</v>
      </c>
      <c r="L471" s="39">
        <v>15.0</v>
      </c>
      <c r="M471" s="4">
        <v>1.0</v>
      </c>
      <c r="N471" s="3" t="s">
        <v>502</v>
      </c>
      <c r="O471" s="3" t="s">
        <v>55</v>
      </c>
      <c r="P471" s="3" t="s">
        <v>682</v>
      </c>
      <c r="Q471" s="3" t="s">
        <v>55</v>
      </c>
      <c r="R471" s="3" t="s">
        <v>683</v>
      </c>
      <c r="S471" s="3">
        <v>1.0</v>
      </c>
      <c r="T471" s="3"/>
      <c r="U471" s="4"/>
      <c r="V471" s="7"/>
      <c r="W471" s="7"/>
      <c r="X471" s="7"/>
      <c r="Y471" s="7"/>
      <c r="Z471" s="7"/>
      <c r="AA471" s="7"/>
      <c r="AB471" s="7"/>
      <c r="AC471" s="7"/>
      <c r="AD471" s="7"/>
      <c r="AE471" s="7"/>
    </row>
    <row r="472" ht="15.75" customHeight="1">
      <c r="A472" s="29">
        <v>37.0</v>
      </c>
      <c r="B472" s="53" t="str">
        <f t="array" ref="B472">INDEX(Quadrat.Details!D:D, MATCH(1,(F472=Quadrat.Details!B:B)*(G472=Quadrat.Details!G:G)*(H472=Quadrat.Details!I:I),0))</f>
        <v>RK</v>
      </c>
      <c r="C472" s="3" t="s">
        <v>158</v>
      </c>
      <c r="D472" s="3" t="s">
        <v>700</v>
      </c>
      <c r="E472" s="40">
        <v>42579.0</v>
      </c>
      <c r="F472" s="54">
        <v>2016.0</v>
      </c>
      <c r="G472" s="3" t="s">
        <v>425</v>
      </c>
      <c r="H472" s="3">
        <v>2.0</v>
      </c>
      <c r="I472" s="55" t="s">
        <v>314</v>
      </c>
      <c r="J472" s="3" t="s">
        <v>315</v>
      </c>
      <c r="K472" s="3" t="s">
        <v>57</v>
      </c>
      <c r="L472" s="39">
        <v>16.0</v>
      </c>
      <c r="M472" s="4">
        <v>1.0</v>
      </c>
      <c r="N472" s="3" t="s">
        <v>502</v>
      </c>
      <c r="O472" s="3" t="s">
        <v>55</v>
      </c>
      <c r="P472" s="3" t="s">
        <v>682</v>
      </c>
      <c r="Q472" s="3" t="s">
        <v>55</v>
      </c>
      <c r="R472" s="3" t="s">
        <v>683</v>
      </c>
      <c r="S472" s="3">
        <v>1.0</v>
      </c>
      <c r="T472" s="3"/>
      <c r="U472" s="4"/>
      <c r="V472" s="7"/>
      <c r="W472" s="7"/>
      <c r="X472" s="7"/>
      <c r="Y472" s="7"/>
      <c r="Z472" s="7"/>
      <c r="AA472" s="7"/>
      <c r="AB472" s="7"/>
      <c r="AC472" s="7"/>
      <c r="AD472" s="7"/>
      <c r="AE472" s="7"/>
    </row>
    <row r="473" ht="15.75" customHeight="1">
      <c r="A473" s="29">
        <v>38.0</v>
      </c>
      <c r="B473" s="53" t="str">
        <f t="array" ref="B473">INDEX(Quadrat.Details!D:D, MATCH(1,(F473=Quadrat.Details!B:B)*(G473=Quadrat.Details!G:G)*(H473=Quadrat.Details!I:I),0))</f>
        <v>RK</v>
      </c>
      <c r="C473" s="3" t="s">
        <v>158</v>
      </c>
      <c r="D473" s="3" t="s">
        <v>700</v>
      </c>
      <c r="E473" s="40">
        <v>42579.0</v>
      </c>
      <c r="F473" s="54">
        <v>2016.0</v>
      </c>
      <c r="G473" s="3" t="s">
        <v>425</v>
      </c>
      <c r="H473" s="3">
        <v>2.0</v>
      </c>
      <c r="I473" s="55" t="s">
        <v>314</v>
      </c>
      <c r="J473" s="3" t="s">
        <v>315</v>
      </c>
      <c r="K473" s="3" t="s">
        <v>57</v>
      </c>
      <c r="L473" s="39">
        <v>10.0</v>
      </c>
      <c r="M473" s="4">
        <v>3.0</v>
      </c>
      <c r="N473" s="3" t="s">
        <v>502</v>
      </c>
      <c r="O473" s="3" t="s">
        <v>55</v>
      </c>
      <c r="P473" s="3" t="s">
        <v>682</v>
      </c>
      <c r="Q473" s="3" t="s">
        <v>55</v>
      </c>
      <c r="R473" s="3" t="s">
        <v>683</v>
      </c>
      <c r="S473" s="3">
        <v>1.0</v>
      </c>
      <c r="T473" s="3"/>
      <c r="U473" s="4"/>
      <c r="V473" s="7"/>
      <c r="W473" s="7"/>
      <c r="X473" s="7"/>
      <c r="Y473" s="7"/>
      <c r="Z473" s="7"/>
      <c r="AA473" s="7"/>
      <c r="AB473" s="7"/>
      <c r="AC473" s="7"/>
      <c r="AD473" s="7"/>
      <c r="AE473" s="7"/>
    </row>
    <row r="474" ht="15.75" customHeight="1">
      <c r="A474" s="29">
        <v>39.0</v>
      </c>
      <c r="B474" s="53" t="str">
        <f t="array" ref="B474">INDEX(Quadrat.Details!D:D, MATCH(1,(F474=Quadrat.Details!B:B)*(G474=Quadrat.Details!G:G)*(H474=Quadrat.Details!I:I),0))</f>
        <v>RK</v>
      </c>
      <c r="C474" s="3" t="s">
        <v>158</v>
      </c>
      <c r="D474" s="3" t="s">
        <v>700</v>
      </c>
      <c r="E474" s="40">
        <v>42579.0</v>
      </c>
      <c r="F474" s="54">
        <v>2016.0</v>
      </c>
      <c r="G474" s="3" t="s">
        <v>425</v>
      </c>
      <c r="H474" s="3">
        <v>2.0</v>
      </c>
      <c r="I474" s="55" t="s">
        <v>368</v>
      </c>
      <c r="J474" s="3" t="s">
        <v>369</v>
      </c>
      <c r="K474" s="3" t="s">
        <v>63</v>
      </c>
      <c r="L474" s="39">
        <v>12.0</v>
      </c>
      <c r="M474" s="4">
        <v>1.0</v>
      </c>
      <c r="N474" s="3" t="s">
        <v>502</v>
      </c>
      <c r="O474" s="3" t="s">
        <v>55</v>
      </c>
      <c r="P474" s="3" t="s">
        <v>682</v>
      </c>
      <c r="Q474" s="3" t="s">
        <v>55</v>
      </c>
      <c r="R474" s="3" t="s">
        <v>683</v>
      </c>
      <c r="S474" s="3">
        <v>1.0</v>
      </c>
      <c r="T474" s="3"/>
      <c r="U474" s="4"/>
      <c r="V474" s="7"/>
      <c r="W474" s="7"/>
      <c r="X474" s="7"/>
      <c r="Y474" s="7"/>
      <c r="Z474" s="7"/>
      <c r="AA474" s="7"/>
      <c r="AB474" s="7"/>
      <c r="AC474" s="7"/>
      <c r="AD474" s="7"/>
      <c r="AE474" s="7"/>
    </row>
    <row r="475" ht="15.75" customHeight="1">
      <c r="A475" s="29">
        <v>40.0</v>
      </c>
      <c r="B475" s="53" t="str">
        <f t="array" ref="B475">INDEX(Quadrat.Details!D:D, MATCH(1,(F475=Quadrat.Details!B:B)*(G475=Quadrat.Details!G:G)*(H475=Quadrat.Details!I:I),0))</f>
        <v>RK</v>
      </c>
      <c r="C475" s="3" t="s">
        <v>158</v>
      </c>
      <c r="D475" s="3" t="s">
        <v>700</v>
      </c>
      <c r="E475" s="40">
        <v>42579.0</v>
      </c>
      <c r="F475" s="54">
        <v>2016.0</v>
      </c>
      <c r="G475" s="3" t="s">
        <v>425</v>
      </c>
      <c r="H475" s="3">
        <v>2.0</v>
      </c>
      <c r="I475" s="55" t="s">
        <v>326</v>
      </c>
      <c r="J475" s="3" t="s">
        <v>327</v>
      </c>
      <c r="K475" s="3" t="s">
        <v>74</v>
      </c>
      <c r="L475" s="39">
        <v>11.0</v>
      </c>
      <c r="M475" s="4">
        <v>1.0</v>
      </c>
      <c r="N475" s="3" t="s">
        <v>502</v>
      </c>
      <c r="O475" s="3" t="s">
        <v>55</v>
      </c>
      <c r="P475" s="3" t="s">
        <v>682</v>
      </c>
      <c r="Q475" s="3" t="s">
        <v>55</v>
      </c>
      <c r="R475" s="3" t="s">
        <v>683</v>
      </c>
      <c r="S475" s="3">
        <v>1.0</v>
      </c>
      <c r="T475" s="3"/>
      <c r="U475" s="4"/>
      <c r="V475" s="7"/>
      <c r="W475" s="7"/>
      <c r="X475" s="7"/>
      <c r="Y475" s="7"/>
      <c r="Z475" s="7"/>
      <c r="AA475" s="7"/>
      <c r="AB475" s="7"/>
      <c r="AC475" s="7"/>
      <c r="AD475" s="7"/>
      <c r="AE475" s="7"/>
    </row>
    <row r="476" ht="15.75" customHeight="1">
      <c r="A476" s="29">
        <v>41.0</v>
      </c>
      <c r="B476" s="53" t="str">
        <f t="array" ref="B476">INDEX(Quadrat.Details!D:D, MATCH(1,(F476=Quadrat.Details!B:B)*(G476=Quadrat.Details!G:G)*(H476=Quadrat.Details!I:I),0))</f>
        <v>RK</v>
      </c>
      <c r="C476" s="3" t="s">
        <v>158</v>
      </c>
      <c r="D476" s="3" t="s">
        <v>700</v>
      </c>
      <c r="E476" s="40">
        <v>42579.0</v>
      </c>
      <c r="F476" s="54">
        <v>2016.0</v>
      </c>
      <c r="G476" s="3" t="s">
        <v>425</v>
      </c>
      <c r="H476" s="3">
        <v>2.0</v>
      </c>
      <c r="I476" s="55" t="s">
        <v>328</v>
      </c>
      <c r="J476" s="3" t="s">
        <v>329</v>
      </c>
      <c r="K476" s="3" t="s">
        <v>80</v>
      </c>
      <c r="L476" s="39">
        <v>11.0</v>
      </c>
      <c r="M476" s="4">
        <v>5.0</v>
      </c>
      <c r="N476" s="3" t="s">
        <v>502</v>
      </c>
      <c r="O476" s="3" t="s">
        <v>55</v>
      </c>
      <c r="P476" s="3" t="s">
        <v>682</v>
      </c>
      <c r="Q476" s="3" t="s">
        <v>55</v>
      </c>
      <c r="R476" s="3" t="s">
        <v>683</v>
      </c>
      <c r="S476" s="3">
        <v>1.0</v>
      </c>
      <c r="T476" s="3"/>
      <c r="U476" s="4"/>
      <c r="V476" s="7"/>
      <c r="W476" s="7"/>
      <c r="X476" s="7"/>
      <c r="Y476" s="7"/>
      <c r="Z476" s="7"/>
      <c r="AA476" s="7"/>
      <c r="AB476" s="7"/>
      <c r="AC476" s="7"/>
      <c r="AD476" s="7"/>
      <c r="AE476" s="7"/>
    </row>
    <row r="477" ht="15.75" customHeight="1">
      <c r="A477" s="29">
        <v>42.0</v>
      </c>
      <c r="B477" s="53" t="str">
        <f t="array" ref="B477">INDEX(Quadrat.Details!D:D, MATCH(1,(F477=Quadrat.Details!B:B)*(G477=Quadrat.Details!G:G)*(H477=Quadrat.Details!I:I),0))</f>
        <v>RK</v>
      </c>
      <c r="C477" s="3" t="s">
        <v>158</v>
      </c>
      <c r="D477" s="3" t="s">
        <v>700</v>
      </c>
      <c r="E477" s="40">
        <v>42579.0</v>
      </c>
      <c r="F477" s="54">
        <v>2016.0</v>
      </c>
      <c r="G477" s="3" t="s">
        <v>425</v>
      </c>
      <c r="H477" s="3">
        <v>2.0</v>
      </c>
      <c r="I477" s="55" t="s">
        <v>283</v>
      </c>
      <c r="J477" s="3" t="s">
        <v>284</v>
      </c>
      <c r="K477" s="3" t="s">
        <v>74</v>
      </c>
      <c r="L477" s="39">
        <v>27.0</v>
      </c>
      <c r="M477" s="4">
        <v>1.0</v>
      </c>
      <c r="N477" s="3" t="s">
        <v>502</v>
      </c>
      <c r="O477" s="3" t="s">
        <v>55</v>
      </c>
      <c r="P477" s="3" t="s">
        <v>682</v>
      </c>
      <c r="Q477" s="3" t="s">
        <v>55</v>
      </c>
      <c r="R477" s="3" t="s">
        <v>683</v>
      </c>
      <c r="S477" s="3">
        <v>1.0</v>
      </c>
      <c r="T477" s="3"/>
      <c r="U477" s="4"/>
      <c r="V477" s="7"/>
      <c r="W477" s="7"/>
      <c r="X477" s="7"/>
      <c r="Y477" s="7"/>
      <c r="Z477" s="7"/>
      <c r="AA477" s="7"/>
      <c r="AB477" s="7"/>
      <c r="AC477" s="7"/>
      <c r="AD477" s="7"/>
      <c r="AE477" s="7"/>
    </row>
    <row r="478" ht="15.75" customHeight="1">
      <c r="A478" s="29">
        <v>43.0</v>
      </c>
      <c r="B478" s="53" t="str">
        <f t="array" ref="B478">INDEX(Quadrat.Details!D:D, MATCH(1,(F478=Quadrat.Details!B:B)*(G478=Quadrat.Details!G:G)*(H478=Quadrat.Details!I:I),0))</f>
        <v>RK</v>
      </c>
      <c r="C478" s="3" t="s">
        <v>158</v>
      </c>
      <c r="D478" s="3" t="s">
        <v>700</v>
      </c>
      <c r="E478" s="40">
        <v>42579.0</v>
      </c>
      <c r="F478" s="54">
        <v>2016.0</v>
      </c>
      <c r="G478" s="3" t="s">
        <v>425</v>
      </c>
      <c r="H478" s="3">
        <v>2.0</v>
      </c>
      <c r="I478" s="55" t="s">
        <v>105</v>
      </c>
      <c r="J478" s="3" t="s">
        <v>106</v>
      </c>
      <c r="K478" s="3" t="s">
        <v>74</v>
      </c>
      <c r="L478" s="39">
        <v>18.0</v>
      </c>
      <c r="M478" s="4">
        <v>1.0</v>
      </c>
      <c r="N478" s="3" t="s">
        <v>502</v>
      </c>
      <c r="O478" s="3" t="s">
        <v>55</v>
      </c>
      <c r="P478" s="3" t="s">
        <v>682</v>
      </c>
      <c r="Q478" s="3" t="s">
        <v>55</v>
      </c>
      <c r="R478" s="3" t="s">
        <v>683</v>
      </c>
      <c r="S478" s="3">
        <v>1.0</v>
      </c>
      <c r="T478" s="3"/>
      <c r="U478" s="4"/>
      <c r="V478" s="7"/>
      <c r="W478" s="7"/>
      <c r="X478" s="7"/>
      <c r="Y478" s="7"/>
      <c r="Z478" s="7"/>
      <c r="AA478" s="7"/>
      <c r="AB478" s="7"/>
      <c r="AC478" s="7"/>
      <c r="AD478" s="7"/>
      <c r="AE478" s="7"/>
    </row>
    <row r="479" ht="15.75" customHeight="1">
      <c r="A479" s="29">
        <v>44.0</v>
      </c>
      <c r="B479" s="53" t="str">
        <f t="array" ref="B479">INDEX(Quadrat.Details!D:D, MATCH(1,(F479=Quadrat.Details!B:B)*(G479=Quadrat.Details!G:G)*(H479=Quadrat.Details!I:I),0))</f>
        <v>RK</v>
      </c>
      <c r="C479" s="3" t="s">
        <v>158</v>
      </c>
      <c r="D479" s="3" t="s">
        <v>700</v>
      </c>
      <c r="E479" s="40">
        <v>42579.0</v>
      </c>
      <c r="F479" s="54">
        <v>2016.0</v>
      </c>
      <c r="G479" s="3" t="s">
        <v>425</v>
      </c>
      <c r="H479" s="3">
        <v>2.0</v>
      </c>
      <c r="I479" s="55" t="s">
        <v>328</v>
      </c>
      <c r="J479" s="3" t="s">
        <v>329</v>
      </c>
      <c r="K479" s="3" t="s">
        <v>80</v>
      </c>
      <c r="L479" s="39">
        <v>15.0</v>
      </c>
      <c r="M479" s="4">
        <v>1.0</v>
      </c>
      <c r="N479" s="3" t="s">
        <v>502</v>
      </c>
      <c r="O479" s="3" t="s">
        <v>55</v>
      </c>
      <c r="P479" s="3" t="s">
        <v>682</v>
      </c>
      <c r="Q479" s="3" t="s">
        <v>55</v>
      </c>
      <c r="R479" s="3" t="s">
        <v>683</v>
      </c>
      <c r="S479" s="3">
        <v>1.0</v>
      </c>
      <c r="T479" s="3"/>
      <c r="U479" s="4"/>
      <c r="V479" s="7"/>
      <c r="W479" s="7"/>
      <c r="X479" s="7"/>
      <c r="Y479" s="7"/>
      <c r="Z479" s="7"/>
      <c r="AA479" s="7"/>
      <c r="AB479" s="7"/>
      <c r="AC479" s="7"/>
      <c r="AD479" s="7"/>
      <c r="AE479" s="7"/>
    </row>
    <row r="480" ht="15.75" customHeight="1">
      <c r="A480" s="29">
        <v>45.0</v>
      </c>
      <c r="B480" s="53" t="str">
        <f t="array" ref="B480">INDEX(Quadrat.Details!D:D, MATCH(1,(F480=Quadrat.Details!B:B)*(G480=Quadrat.Details!G:G)*(H480=Quadrat.Details!I:I),0))</f>
        <v>RK</v>
      </c>
      <c r="C480" s="3" t="s">
        <v>158</v>
      </c>
      <c r="D480" s="3" t="s">
        <v>700</v>
      </c>
      <c r="E480" s="40">
        <v>42579.0</v>
      </c>
      <c r="F480" s="54">
        <v>2016.0</v>
      </c>
      <c r="G480" s="3" t="s">
        <v>426</v>
      </c>
      <c r="H480" s="3">
        <v>2.0</v>
      </c>
      <c r="I480" s="55" t="s">
        <v>156</v>
      </c>
      <c r="J480" s="3" t="s">
        <v>157</v>
      </c>
      <c r="K480" s="3" t="s">
        <v>74</v>
      </c>
      <c r="L480" s="39">
        <v>20.0</v>
      </c>
      <c r="M480" s="4">
        <v>11.0</v>
      </c>
      <c r="N480" s="3" t="s">
        <v>502</v>
      </c>
      <c r="O480" s="3" t="s">
        <v>55</v>
      </c>
      <c r="P480" s="3" t="s">
        <v>682</v>
      </c>
      <c r="Q480" s="3" t="s">
        <v>55</v>
      </c>
      <c r="R480" s="3" t="s">
        <v>683</v>
      </c>
      <c r="S480" s="3">
        <v>1.0</v>
      </c>
      <c r="T480" s="3"/>
      <c r="U480" s="4"/>
      <c r="V480" s="7"/>
      <c r="W480" s="7"/>
      <c r="X480" s="7"/>
      <c r="Y480" s="7"/>
      <c r="Z480" s="7"/>
      <c r="AA480" s="7"/>
      <c r="AB480" s="7"/>
      <c r="AC480" s="7"/>
      <c r="AD480" s="7"/>
      <c r="AE480" s="7"/>
    </row>
    <row r="481" ht="15.75" customHeight="1">
      <c r="A481" s="29">
        <v>46.0</v>
      </c>
      <c r="B481" s="53" t="str">
        <f t="array" ref="B481">INDEX(Quadrat.Details!D:D, MATCH(1,(F481=Quadrat.Details!B:B)*(G481=Quadrat.Details!G:G)*(H481=Quadrat.Details!I:I),0))</f>
        <v>RK</v>
      </c>
      <c r="C481" s="3" t="s">
        <v>158</v>
      </c>
      <c r="D481" s="3" t="s">
        <v>700</v>
      </c>
      <c r="E481" s="40">
        <v>42579.0</v>
      </c>
      <c r="F481" s="54">
        <v>2016.0</v>
      </c>
      <c r="G481" s="3" t="s">
        <v>426</v>
      </c>
      <c r="H481" s="3">
        <v>2.0</v>
      </c>
      <c r="I481" s="55" t="s">
        <v>156</v>
      </c>
      <c r="J481" s="3" t="s">
        <v>157</v>
      </c>
      <c r="K481" s="3" t="s">
        <v>74</v>
      </c>
      <c r="L481" s="39">
        <v>17.0</v>
      </c>
      <c r="M481" s="4">
        <v>9.0</v>
      </c>
      <c r="N481" s="3" t="s">
        <v>502</v>
      </c>
      <c r="O481" s="3" t="s">
        <v>55</v>
      </c>
      <c r="P481" s="3" t="s">
        <v>682</v>
      </c>
      <c r="Q481" s="3" t="s">
        <v>55</v>
      </c>
      <c r="R481" s="3" t="s">
        <v>683</v>
      </c>
      <c r="S481" s="3">
        <v>1.0</v>
      </c>
      <c r="T481" s="3"/>
      <c r="U481" s="4"/>
      <c r="V481" s="7"/>
      <c r="W481" s="7"/>
      <c r="X481" s="7"/>
      <c r="Y481" s="7"/>
      <c r="Z481" s="7"/>
      <c r="AA481" s="7"/>
      <c r="AB481" s="7"/>
      <c r="AC481" s="7"/>
      <c r="AD481" s="7"/>
      <c r="AE481" s="7"/>
    </row>
    <row r="482" ht="15.75" customHeight="1">
      <c r="A482" s="29">
        <v>47.0</v>
      </c>
      <c r="B482" s="53" t="str">
        <f t="array" ref="B482">INDEX(Quadrat.Details!D:D, MATCH(1,(F482=Quadrat.Details!B:B)*(G482=Quadrat.Details!G:G)*(H482=Quadrat.Details!I:I),0))</f>
        <v>RK</v>
      </c>
      <c r="C482" s="3" t="s">
        <v>158</v>
      </c>
      <c r="D482" s="3" t="s">
        <v>700</v>
      </c>
      <c r="E482" s="40">
        <v>42579.0</v>
      </c>
      <c r="F482" s="54">
        <v>2016.0</v>
      </c>
      <c r="G482" s="3" t="s">
        <v>426</v>
      </c>
      <c r="H482" s="3">
        <v>2.0</v>
      </c>
      <c r="I482" s="55" t="s">
        <v>156</v>
      </c>
      <c r="J482" s="3" t="s">
        <v>157</v>
      </c>
      <c r="K482" s="3" t="s">
        <v>74</v>
      </c>
      <c r="L482" s="39">
        <v>19.0</v>
      </c>
      <c r="M482" s="4">
        <v>15.0</v>
      </c>
      <c r="N482" s="3" t="s">
        <v>502</v>
      </c>
      <c r="O482" s="3" t="s">
        <v>55</v>
      </c>
      <c r="P482" s="3" t="s">
        <v>682</v>
      </c>
      <c r="Q482" s="3" t="s">
        <v>55</v>
      </c>
      <c r="R482" s="3" t="s">
        <v>683</v>
      </c>
      <c r="S482" s="3">
        <v>1.0</v>
      </c>
      <c r="T482" s="3"/>
      <c r="U482" s="4"/>
      <c r="V482" s="7"/>
      <c r="W482" s="7"/>
      <c r="X482" s="7"/>
      <c r="Y482" s="7"/>
      <c r="Z482" s="7"/>
      <c r="AA482" s="7"/>
      <c r="AB482" s="7"/>
      <c r="AC482" s="7"/>
      <c r="AD482" s="7"/>
      <c r="AE482" s="7"/>
    </row>
    <row r="483" ht="15.75" customHeight="1">
      <c r="A483" s="29">
        <v>48.0</v>
      </c>
      <c r="B483" s="53" t="str">
        <f t="array" ref="B483">INDEX(Quadrat.Details!D:D, MATCH(1,(F483=Quadrat.Details!B:B)*(G483=Quadrat.Details!G:G)*(H483=Quadrat.Details!I:I),0))</f>
        <v>RK</v>
      </c>
      <c r="C483" s="3" t="s">
        <v>158</v>
      </c>
      <c r="D483" s="3" t="s">
        <v>700</v>
      </c>
      <c r="E483" s="40">
        <v>42579.0</v>
      </c>
      <c r="F483" s="54">
        <v>2016.0</v>
      </c>
      <c r="G483" s="3" t="s">
        <v>426</v>
      </c>
      <c r="H483" s="3">
        <v>2.0</v>
      </c>
      <c r="I483" s="55" t="s">
        <v>156</v>
      </c>
      <c r="J483" s="3" t="s">
        <v>157</v>
      </c>
      <c r="K483" s="3" t="s">
        <v>74</v>
      </c>
      <c r="L483" s="39">
        <v>18.0</v>
      </c>
      <c r="M483" s="4">
        <v>21.0</v>
      </c>
      <c r="N483" s="3" t="s">
        <v>502</v>
      </c>
      <c r="O483" s="3" t="s">
        <v>55</v>
      </c>
      <c r="P483" s="3" t="s">
        <v>682</v>
      </c>
      <c r="Q483" s="3" t="s">
        <v>55</v>
      </c>
      <c r="R483" s="3" t="s">
        <v>683</v>
      </c>
      <c r="S483" s="3">
        <v>1.0</v>
      </c>
      <c r="T483" s="3"/>
      <c r="U483" s="4"/>
      <c r="V483" s="7"/>
      <c r="W483" s="7"/>
      <c r="X483" s="7"/>
      <c r="Y483" s="7"/>
      <c r="Z483" s="7"/>
      <c r="AA483" s="7"/>
      <c r="AB483" s="7"/>
      <c r="AC483" s="7"/>
      <c r="AD483" s="7"/>
      <c r="AE483" s="7"/>
    </row>
    <row r="484" ht="15.75" customHeight="1">
      <c r="A484" s="29">
        <v>49.0</v>
      </c>
      <c r="B484" s="53" t="str">
        <f t="array" ref="B484">INDEX(Quadrat.Details!D:D, MATCH(1,(F484=Quadrat.Details!B:B)*(G484=Quadrat.Details!G:G)*(H484=Quadrat.Details!I:I),0))</f>
        <v>RK</v>
      </c>
      <c r="C484" s="3" t="s">
        <v>158</v>
      </c>
      <c r="D484" s="3" t="s">
        <v>700</v>
      </c>
      <c r="E484" s="40">
        <v>42579.0</v>
      </c>
      <c r="F484" s="54">
        <v>2016.0</v>
      </c>
      <c r="G484" s="3" t="s">
        <v>426</v>
      </c>
      <c r="H484" s="3">
        <v>2.0</v>
      </c>
      <c r="I484" s="55" t="s">
        <v>283</v>
      </c>
      <c r="J484" s="3" t="s">
        <v>284</v>
      </c>
      <c r="K484" s="3" t="s">
        <v>74</v>
      </c>
      <c r="L484" s="39">
        <v>15.0</v>
      </c>
      <c r="M484" s="4">
        <v>1.0</v>
      </c>
      <c r="N484" s="3" t="s">
        <v>502</v>
      </c>
      <c r="O484" s="3" t="s">
        <v>55</v>
      </c>
      <c r="P484" s="3" t="s">
        <v>682</v>
      </c>
      <c r="Q484" s="3" t="s">
        <v>55</v>
      </c>
      <c r="R484" s="3" t="s">
        <v>683</v>
      </c>
      <c r="S484" s="3">
        <v>1.0</v>
      </c>
      <c r="T484" s="3"/>
      <c r="U484" s="4"/>
      <c r="V484" s="7"/>
      <c r="W484" s="7"/>
      <c r="X484" s="7"/>
      <c r="Y484" s="7"/>
      <c r="Z484" s="7"/>
      <c r="AA484" s="7"/>
      <c r="AB484" s="7"/>
      <c r="AC484" s="7"/>
      <c r="AD484" s="7"/>
      <c r="AE484" s="7"/>
    </row>
    <row r="485" ht="15.75" customHeight="1">
      <c r="A485" s="29">
        <v>50.0</v>
      </c>
      <c r="B485" s="53" t="str">
        <f t="array" ref="B485">INDEX(Quadrat.Details!D:D, MATCH(1,(F485=Quadrat.Details!B:B)*(G485=Quadrat.Details!G:G)*(H485=Quadrat.Details!I:I),0))</f>
        <v>RK</v>
      </c>
      <c r="C485" s="3" t="s">
        <v>158</v>
      </c>
      <c r="D485" s="3" t="s">
        <v>700</v>
      </c>
      <c r="E485" s="40">
        <v>42579.0</v>
      </c>
      <c r="F485" s="54">
        <v>2016.0</v>
      </c>
      <c r="G485" s="3" t="s">
        <v>426</v>
      </c>
      <c r="H485" s="3">
        <v>2.0</v>
      </c>
      <c r="I485" s="55" t="s">
        <v>283</v>
      </c>
      <c r="J485" s="3" t="s">
        <v>284</v>
      </c>
      <c r="K485" s="3" t="s">
        <v>74</v>
      </c>
      <c r="L485" s="39">
        <v>17.0</v>
      </c>
      <c r="M485" s="4">
        <v>1.0</v>
      </c>
      <c r="N485" s="3" t="s">
        <v>502</v>
      </c>
      <c r="O485" s="3" t="s">
        <v>55</v>
      </c>
      <c r="P485" s="3" t="s">
        <v>682</v>
      </c>
      <c r="Q485" s="3" t="s">
        <v>55</v>
      </c>
      <c r="R485" s="3" t="s">
        <v>683</v>
      </c>
      <c r="S485" s="3">
        <v>1.0</v>
      </c>
      <c r="T485" s="3"/>
      <c r="U485" s="4"/>
      <c r="V485" s="7"/>
      <c r="W485" s="7"/>
      <c r="X485" s="7"/>
      <c r="Y485" s="7"/>
      <c r="Z485" s="7"/>
      <c r="AA485" s="7"/>
      <c r="AB485" s="7"/>
      <c r="AC485" s="7"/>
      <c r="AD485" s="7"/>
      <c r="AE485" s="7"/>
    </row>
    <row r="486" ht="15.75" customHeight="1">
      <c r="A486" s="29">
        <v>51.0</v>
      </c>
      <c r="B486" s="53" t="str">
        <f t="array" ref="B486">INDEX(Quadrat.Details!D:D, MATCH(1,(F486=Quadrat.Details!B:B)*(G486=Quadrat.Details!G:G)*(H486=Quadrat.Details!I:I),0))</f>
        <v>RK</v>
      </c>
      <c r="C486" s="3" t="s">
        <v>158</v>
      </c>
      <c r="D486" s="3" t="s">
        <v>700</v>
      </c>
      <c r="E486" s="40">
        <v>42579.0</v>
      </c>
      <c r="F486" s="54">
        <v>2016.0</v>
      </c>
      <c r="G486" s="3" t="s">
        <v>426</v>
      </c>
      <c r="H486" s="3">
        <v>2.0</v>
      </c>
      <c r="I486" s="55" t="s">
        <v>227</v>
      </c>
      <c r="J486" s="3" t="s">
        <v>228</v>
      </c>
      <c r="K486" s="3" t="s">
        <v>57</v>
      </c>
      <c r="L486" s="39">
        <v>12.0</v>
      </c>
      <c r="M486" s="4">
        <v>1.0</v>
      </c>
      <c r="N486" s="3" t="s">
        <v>502</v>
      </c>
      <c r="O486" s="3" t="s">
        <v>55</v>
      </c>
      <c r="P486" s="3" t="s">
        <v>682</v>
      </c>
      <c r="Q486" s="3" t="s">
        <v>55</v>
      </c>
      <c r="R486" s="3" t="s">
        <v>683</v>
      </c>
      <c r="S486" s="3">
        <v>1.0</v>
      </c>
      <c r="T486" s="3"/>
      <c r="U486" s="4"/>
      <c r="V486" s="7"/>
      <c r="W486" s="7"/>
      <c r="X486" s="7"/>
      <c r="Y486" s="7"/>
      <c r="Z486" s="7"/>
      <c r="AA486" s="7"/>
      <c r="AB486" s="7"/>
      <c r="AC486" s="7"/>
      <c r="AD486" s="7"/>
      <c r="AE486" s="7"/>
    </row>
    <row r="487" ht="15.75" customHeight="1">
      <c r="A487" s="29">
        <v>52.0</v>
      </c>
      <c r="B487" s="53" t="str">
        <f t="array" ref="B487">INDEX(Quadrat.Details!D:D, MATCH(1,(F487=Quadrat.Details!B:B)*(G487=Quadrat.Details!G:G)*(H487=Quadrat.Details!I:I),0))</f>
        <v>RK</v>
      </c>
      <c r="C487" s="3" t="s">
        <v>158</v>
      </c>
      <c r="D487" s="3" t="s">
        <v>700</v>
      </c>
      <c r="E487" s="40">
        <v>42579.0</v>
      </c>
      <c r="F487" s="54">
        <v>2016.0</v>
      </c>
      <c r="G487" s="3" t="s">
        <v>426</v>
      </c>
      <c r="H487" s="3">
        <v>2.0</v>
      </c>
      <c r="I487" s="55" t="s">
        <v>227</v>
      </c>
      <c r="J487" s="3" t="s">
        <v>228</v>
      </c>
      <c r="K487" s="3" t="s">
        <v>57</v>
      </c>
      <c r="L487" s="39">
        <v>19.0</v>
      </c>
      <c r="M487" s="4">
        <v>1.0</v>
      </c>
      <c r="N487" s="3" t="s">
        <v>502</v>
      </c>
      <c r="O487" s="3" t="s">
        <v>55</v>
      </c>
      <c r="P487" s="3" t="s">
        <v>682</v>
      </c>
      <c r="Q487" s="3" t="s">
        <v>55</v>
      </c>
      <c r="R487" s="3" t="s">
        <v>683</v>
      </c>
      <c r="S487" s="3">
        <v>1.0</v>
      </c>
      <c r="T487" s="3"/>
      <c r="U487" s="4"/>
      <c r="V487" s="7"/>
      <c r="W487" s="7"/>
      <c r="X487" s="7"/>
      <c r="Y487" s="7"/>
      <c r="Z487" s="7"/>
      <c r="AA487" s="7"/>
      <c r="AB487" s="7"/>
      <c r="AC487" s="7"/>
      <c r="AD487" s="7"/>
      <c r="AE487" s="7"/>
    </row>
    <row r="488" ht="15.75" customHeight="1">
      <c r="A488" s="29">
        <v>53.0</v>
      </c>
      <c r="B488" s="53" t="str">
        <f t="array" ref="B488">INDEX(Quadrat.Details!D:D, MATCH(1,(F488=Quadrat.Details!B:B)*(G488=Quadrat.Details!G:G)*(H488=Quadrat.Details!I:I),0))</f>
        <v>RK</v>
      </c>
      <c r="C488" s="3" t="s">
        <v>158</v>
      </c>
      <c r="D488" s="3" t="s">
        <v>700</v>
      </c>
      <c r="E488" s="40">
        <v>42579.0</v>
      </c>
      <c r="F488" s="54">
        <v>2016.0</v>
      </c>
      <c r="G488" s="3" t="s">
        <v>426</v>
      </c>
      <c r="H488" s="3">
        <v>2.0</v>
      </c>
      <c r="I488" s="55" t="s">
        <v>305</v>
      </c>
      <c r="J488" s="3" t="s">
        <v>306</v>
      </c>
      <c r="K488" s="3" t="s">
        <v>80</v>
      </c>
      <c r="L488" s="39">
        <v>129.0</v>
      </c>
      <c r="M488" s="4">
        <v>1.0</v>
      </c>
      <c r="N488" s="3" t="s">
        <v>502</v>
      </c>
      <c r="O488" s="3" t="s">
        <v>55</v>
      </c>
      <c r="P488" s="3" t="s">
        <v>682</v>
      </c>
      <c r="Q488" s="3" t="s">
        <v>55</v>
      </c>
      <c r="R488" s="3" t="s">
        <v>683</v>
      </c>
      <c r="S488" s="3">
        <v>1.0</v>
      </c>
      <c r="T488" s="3"/>
      <c r="U488" s="4"/>
      <c r="V488" s="7"/>
      <c r="W488" s="7"/>
      <c r="X488" s="7"/>
      <c r="Y488" s="7"/>
      <c r="Z488" s="7"/>
      <c r="AA488" s="7"/>
      <c r="AB488" s="7"/>
      <c r="AC488" s="7"/>
      <c r="AD488" s="7"/>
      <c r="AE488" s="7"/>
    </row>
    <row r="489" ht="15.75" customHeight="1">
      <c r="A489" s="29">
        <v>54.0</v>
      </c>
      <c r="B489" s="53" t="str">
        <f t="array" ref="B489">INDEX(Quadrat.Details!D:D, MATCH(1,(F489=Quadrat.Details!B:B)*(G489=Quadrat.Details!G:G)*(H489=Quadrat.Details!I:I),0))</f>
        <v>RK</v>
      </c>
      <c r="C489" s="3" t="s">
        <v>158</v>
      </c>
      <c r="D489" s="3" t="s">
        <v>700</v>
      </c>
      <c r="E489" s="40">
        <v>42579.0</v>
      </c>
      <c r="F489" s="54">
        <v>2016.0</v>
      </c>
      <c r="G489" s="3" t="s">
        <v>426</v>
      </c>
      <c r="H489" s="3">
        <v>2.0</v>
      </c>
      <c r="I489" s="55" t="s">
        <v>156</v>
      </c>
      <c r="J489" s="3" t="s">
        <v>157</v>
      </c>
      <c r="K489" s="3" t="s">
        <v>74</v>
      </c>
      <c r="L489" s="39">
        <v>22.0</v>
      </c>
      <c r="M489" s="4">
        <v>1.0</v>
      </c>
      <c r="N489" s="3" t="s">
        <v>502</v>
      </c>
      <c r="O489" s="3" t="s">
        <v>55</v>
      </c>
      <c r="P489" s="3" t="s">
        <v>682</v>
      </c>
      <c r="Q489" s="3" t="s">
        <v>55</v>
      </c>
      <c r="R489" s="3" t="s">
        <v>683</v>
      </c>
      <c r="S489" s="3">
        <v>1.0</v>
      </c>
      <c r="T489" s="3"/>
      <c r="U489" s="4"/>
      <c r="V489" s="7"/>
      <c r="W489" s="7"/>
      <c r="X489" s="7"/>
      <c r="Y489" s="7"/>
      <c r="Z489" s="7"/>
      <c r="AA489" s="7"/>
      <c r="AB489" s="7"/>
      <c r="AC489" s="7"/>
      <c r="AD489" s="7"/>
      <c r="AE489" s="7"/>
    </row>
    <row r="490" ht="15.75" customHeight="1">
      <c r="A490" s="29">
        <v>55.0</v>
      </c>
      <c r="B490" s="53" t="str">
        <f t="array" ref="B490">INDEX(Quadrat.Details!D:D, MATCH(1,(F490=Quadrat.Details!B:B)*(G490=Quadrat.Details!G:G)*(H490=Quadrat.Details!I:I),0))</f>
        <v>RK</v>
      </c>
      <c r="C490" s="3" t="s">
        <v>158</v>
      </c>
      <c r="D490" s="3" t="s">
        <v>700</v>
      </c>
      <c r="E490" s="40">
        <v>42579.0</v>
      </c>
      <c r="F490" s="54">
        <v>2016.0</v>
      </c>
      <c r="G490" s="3" t="s">
        <v>426</v>
      </c>
      <c r="H490" s="3">
        <v>2.0</v>
      </c>
      <c r="I490" s="55" t="s">
        <v>156</v>
      </c>
      <c r="J490" s="3" t="s">
        <v>157</v>
      </c>
      <c r="K490" s="3" t="s">
        <v>74</v>
      </c>
      <c r="L490" s="39">
        <v>16.0</v>
      </c>
      <c r="M490" s="4">
        <v>3.0</v>
      </c>
      <c r="N490" s="3" t="s">
        <v>502</v>
      </c>
      <c r="O490" s="3" t="s">
        <v>55</v>
      </c>
      <c r="P490" s="3" t="s">
        <v>682</v>
      </c>
      <c r="Q490" s="3" t="s">
        <v>55</v>
      </c>
      <c r="R490" s="3" t="s">
        <v>683</v>
      </c>
      <c r="S490" s="3">
        <v>1.0</v>
      </c>
      <c r="T490" s="3"/>
      <c r="U490" s="4"/>
      <c r="V490" s="7"/>
      <c r="W490" s="7"/>
      <c r="X490" s="7"/>
      <c r="Y490" s="7"/>
      <c r="Z490" s="7"/>
      <c r="AA490" s="7"/>
      <c r="AB490" s="7"/>
      <c r="AC490" s="7"/>
      <c r="AD490" s="7"/>
      <c r="AE490" s="7"/>
    </row>
    <row r="491" ht="15.75" customHeight="1">
      <c r="A491" s="29">
        <v>56.0</v>
      </c>
      <c r="B491" s="53" t="str">
        <f t="array" ref="B491">INDEX(Quadrat.Details!D:D, MATCH(1,(F491=Quadrat.Details!B:B)*(G491=Quadrat.Details!G:G)*(H491=Quadrat.Details!I:I),0))</f>
        <v>RK</v>
      </c>
      <c r="C491" s="3" t="s">
        <v>158</v>
      </c>
      <c r="D491" s="3" t="s">
        <v>700</v>
      </c>
      <c r="E491" s="40">
        <v>42579.0</v>
      </c>
      <c r="F491" s="54">
        <v>2016.0</v>
      </c>
      <c r="G491" s="3" t="s">
        <v>426</v>
      </c>
      <c r="H491" s="3">
        <v>2.0</v>
      </c>
      <c r="I491" s="55" t="s">
        <v>156</v>
      </c>
      <c r="J491" s="3" t="s">
        <v>157</v>
      </c>
      <c r="K491" s="3" t="s">
        <v>74</v>
      </c>
      <c r="L491" s="39">
        <v>11.0</v>
      </c>
      <c r="M491" s="4">
        <v>1.0</v>
      </c>
      <c r="N491" s="3" t="s">
        <v>502</v>
      </c>
      <c r="O491" s="3" t="s">
        <v>55</v>
      </c>
      <c r="P491" s="3" t="s">
        <v>682</v>
      </c>
      <c r="Q491" s="3" t="s">
        <v>55</v>
      </c>
      <c r="R491" s="3" t="s">
        <v>683</v>
      </c>
      <c r="S491" s="3">
        <v>1.0</v>
      </c>
      <c r="T491" s="3"/>
      <c r="U491" s="4"/>
      <c r="V491" s="7"/>
      <c r="W491" s="7"/>
      <c r="X491" s="7"/>
      <c r="Y491" s="7"/>
      <c r="Z491" s="7"/>
      <c r="AA491" s="7"/>
      <c r="AB491" s="7"/>
      <c r="AC491" s="7"/>
      <c r="AD491" s="7"/>
      <c r="AE491" s="7"/>
    </row>
    <row r="492" ht="15.75" customHeight="1">
      <c r="A492" s="29">
        <v>57.0</v>
      </c>
      <c r="B492" s="53" t="str">
        <f t="array" ref="B492">INDEX(Quadrat.Details!D:D, MATCH(1,(F492=Quadrat.Details!B:B)*(G492=Quadrat.Details!G:G)*(H492=Quadrat.Details!I:I),0))</f>
        <v>RK</v>
      </c>
      <c r="C492" s="3" t="s">
        <v>158</v>
      </c>
      <c r="D492" s="3" t="s">
        <v>700</v>
      </c>
      <c r="E492" s="40">
        <v>42579.0</v>
      </c>
      <c r="F492" s="54">
        <v>2016.0</v>
      </c>
      <c r="G492" s="3" t="s">
        <v>426</v>
      </c>
      <c r="H492" s="3">
        <v>2.0</v>
      </c>
      <c r="I492" s="55" t="s">
        <v>156</v>
      </c>
      <c r="J492" s="3" t="s">
        <v>157</v>
      </c>
      <c r="K492" s="3" t="s">
        <v>74</v>
      </c>
      <c r="L492" s="39">
        <v>21.0</v>
      </c>
      <c r="M492" s="4">
        <v>1.0</v>
      </c>
      <c r="N492" s="3" t="s">
        <v>502</v>
      </c>
      <c r="O492" s="3" t="s">
        <v>55</v>
      </c>
      <c r="P492" s="3" t="s">
        <v>682</v>
      </c>
      <c r="Q492" s="3" t="s">
        <v>55</v>
      </c>
      <c r="R492" s="3" t="s">
        <v>683</v>
      </c>
      <c r="S492" s="3">
        <v>1.0</v>
      </c>
      <c r="T492" s="3"/>
      <c r="U492" s="4"/>
      <c r="V492" s="7"/>
      <c r="W492" s="7"/>
      <c r="X492" s="7"/>
      <c r="Y492" s="7"/>
      <c r="Z492" s="7"/>
      <c r="AA492" s="7"/>
      <c r="AB492" s="7"/>
      <c r="AC492" s="7"/>
      <c r="AD492" s="7"/>
      <c r="AE492" s="7"/>
    </row>
    <row r="493" ht="15.75" customHeight="1">
      <c r="A493" s="29">
        <v>58.0</v>
      </c>
      <c r="B493" s="53" t="str">
        <f t="array" ref="B493">INDEX(Quadrat.Details!D:D, MATCH(1,(F493=Quadrat.Details!B:B)*(G493=Quadrat.Details!G:G)*(H493=Quadrat.Details!I:I),0))</f>
        <v>RK</v>
      </c>
      <c r="C493" s="3" t="s">
        <v>158</v>
      </c>
      <c r="D493" s="3" t="s">
        <v>700</v>
      </c>
      <c r="E493" s="40">
        <v>42579.0</v>
      </c>
      <c r="F493" s="54">
        <v>2016.0</v>
      </c>
      <c r="G493" s="3" t="s">
        <v>426</v>
      </c>
      <c r="H493" s="3">
        <v>2.0</v>
      </c>
      <c r="I493" s="55" t="s">
        <v>156</v>
      </c>
      <c r="J493" s="3" t="s">
        <v>157</v>
      </c>
      <c r="K493" s="3" t="s">
        <v>74</v>
      </c>
      <c r="L493" s="39">
        <v>15.0</v>
      </c>
      <c r="M493" s="4">
        <v>1.0</v>
      </c>
      <c r="N493" s="3" t="s">
        <v>502</v>
      </c>
      <c r="O493" s="3" t="s">
        <v>55</v>
      </c>
      <c r="P493" s="3" t="s">
        <v>682</v>
      </c>
      <c r="Q493" s="3" t="s">
        <v>55</v>
      </c>
      <c r="R493" s="3" t="s">
        <v>683</v>
      </c>
      <c r="S493" s="3">
        <v>1.0</v>
      </c>
      <c r="T493" s="3"/>
      <c r="U493" s="4"/>
      <c r="V493" s="7"/>
      <c r="W493" s="7"/>
      <c r="X493" s="7"/>
      <c r="Y493" s="7"/>
      <c r="Z493" s="7"/>
      <c r="AA493" s="7"/>
      <c r="AB493" s="7"/>
      <c r="AC493" s="7"/>
      <c r="AD493" s="7"/>
      <c r="AE493" s="7"/>
    </row>
    <row r="494" ht="15.75" customHeight="1">
      <c r="A494" s="29">
        <v>59.0</v>
      </c>
      <c r="B494" s="53" t="str">
        <f t="array" ref="B494">INDEX(Quadrat.Details!D:D, MATCH(1,(F494=Quadrat.Details!B:B)*(G494=Quadrat.Details!G:G)*(H494=Quadrat.Details!I:I),0))</f>
        <v>RK</v>
      </c>
      <c r="C494" s="3" t="s">
        <v>158</v>
      </c>
      <c r="D494" s="3" t="s">
        <v>700</v>
      </c>
      <c r="E494" s="40">
        <v>42579.0</v>
      </c>
      <c r="F494" s="54">
        <v>2016.0</v>
      </c>
      <c r="G494" s="3" t="s">
        <v>426</v>
      </c>
      <c r="H494" s="3">
        <v>2.0</v>
      </c>
      <c r="I494" s="55" t="s">
        <v>235</v>
      </c>
      <c r="J494" s="3" t="s">
        <v>236</v>
      </c>
      <c r="K494" s="3" t="s">
        <v>68</v>
      </c>
      <c r="L494" s="39">
        <v>7.0</v>
      </c>
      <c r="M494" s="4">
        <v>1.0</v>
      </c>
      <c r="N494" s="3" t="s">
        <v>502</v>
      </c>
      <c r="O494" s="3" t="s">
        <v>55</v>
      </c>
      <c r="P494" s="3" t="s">
        <v>692</v>
      </c>
      <c r="Q494" s="3" t="s">
        <v>55</v>
      </c>
      <c r="R494" s="3" t="s">
        <v>683</v>
      </c>
      <c r="S494" s="3">
        <v>1.0</v>
      </c>
      <c r="T494" s="3"/>
      <c r="U494" s="4"/>
      <c r="V494" s="7"/>
      <c r="W494" s="7"/>
      <c r="X494" s="7"/>
      <c r="Y494" s="7"/>
      <c r="Z494" s="7"/>
      <c r="AA494" s="7"/>
      <c r="AB494" s="7"/>
      <c r="AC494" s="7"/>
      <c r="AD494" s="7"/>
      <c r="AE494" s="7"/>
    </row>
    <row r="495" ht="15.75" customHeight="1">
      <c r="A495" s="29">
        <v>60.0</v>
      </c>
      <c r="B495" s="53" t="str">
        <f t="array" ref="B495">INDEX(Quadrat.Details!D:D, MATCH(1,(F495=Quadrat.Details!B:B)*(G495=Quadrat.Details!G:G)*(H495=Quadrat.Details!I:I),0))</f>
        <v>RK</v>
      </c>
      <c r="C495" s="3" t="s">
        <v>158</v>
      </c>
      <c r="D495" s="3" t="s">
        <v>700</v>
      </c>
      <c r="E495" s="40">
        <v>42579.0</v>
      </c>
      <c r="F495" s="54">
        <v>2016.0</v>
      </c>
      <c r="G495" s="3" t="s">
        <v>426</v>
      </c>
      <c r="H495" s="3">
        <v>2.0</v>
      </c>
      <c r="I495" s="55" t="s">
        <v>235</v>
      </c>
      <c r="J495" s="3" t="s">
        <v>236</v>
      </c>
      <c r="K495" s="3" t="s">
        <v>68</v>
      </c>
      <c r="L495" s="39">
        <v>10.0</v>
      </c>
      <c r="M495" s="4">
        <v>1.0</v>
      </c>
      <c r="N495" s="3" t="s">
        <v>502</v>
      </c>
      <c r="O495" s="3" t="s">
        <v>55</v>
      </c>
      <c r="P495" s="3" t="s">
        <v>682</v>
      </c>
      <c r="Q495" s="3" t="s">
        <v>55</v>
      </c>
      <c r="R495" s="3" t="s">
        <v>683</v>
      </c>
      <c r="S495" s="3">
        <v>1.0</v>
      </c>
      <c r="T495" s="3"/>
      <c r="U495" s="4"/>
      <c r="V495" s="7"/>
      <c r="W495" s="7"/>
      <c r="X495" s="7"/>
      <c r="Y495" s="7"/>
      <c r="Z495" s="7"/>
      <c r="AA495" s="7"/>
      <c r="AB495" s="7"/>
      <c r="AC495" s="7"/>
      <c r="AD495" s="7"/>
      <c r="AE495" s="7"/>
    </row>
    <row r="496" ht="15.75" customHeight="1">
      <c r="A496" s="29">
        <v>61.0</v>
      </c>
      <c r="B496" s="53" t="str">
        <f t="array" ref="B496">INDEX(Quadrat.Details!D:D, MATCH(1,(F496=Quadrat.Details!B:B)*(G496=Quadrat.Details!G:G)*(H496=Quadrat.Details!I:I),0))</f>
        <v>RK</v>
      </c>
      <c r="C496" s="3" t="s">
        <v>158</v>
      </c>
      <c r="D496" s="3" t="s">
        <v>700</v>
      </c>
      <c r="E496" s="40">
        <v>42579.0</v>
      </c>
      <c r="F496" s="54">
        <v>2016.0</v>
      </c>
      <c r="G496" s="3" t="s">
        <v>426</v>
      </c>
      <c r="H496" s="3">
        <v>2.0</v>
      </c>
      <c r="I496" s="55" t="s">
        <v>227</v>
      </c>
      <c r="J496" s="3" t="s">
        <v>228</v>
      </c>
      <c r="K496" s="3" t="s">
        <v>57</v>
      </c>
      <c r="L496" s="39">
        <v>17.0</v>
      </c>
      <c r="M496" s="4">
        <v>1.0</v>
      </c>
      <c r="N496" s="3" t="s">
        <v>502</v>
      </c>
      <c r="O496" s="3" t="s">
        <v>55</v>
      </c>
      <c r="P496" s="3" t="s">
        <v>682</v>
      </c>
      <c r="Q496" s="3" t="s">
        <v>55</v>
      </c>
      <c r="R496" s="3" t="s">
        <v>683</v>
      </c>
      <c r="S496" s="3">
        <v>1.0</v>
      </c>
      <c r="T496" s="3"/>
      <c r="U496" s="4"/>
      <c r="V496" s="7"/>
      <c r="W496" s="7"/>
      <c r="X496" s="7"/>
      <c r="Y496" s="7"/>
      <c r="Z496" s="7"/>
      <c r="AA496" s="7"/>
      <c r="AB496" s="7"/>
      <c r="AC496" s="7"/>
      <c r="AD496" s="7"/>
      <c r="AE496" s="7"/>
    </row>
    <row r="497" ht="15.75" customHeight="1">
      <c r="A497" s="29">
        <v>62.0</v>
      </c>
      <c r="B497" s="53" t="str">
        <f t="array" ref="B497">INDEX(Quadrat.Details!D:D, MATCH(1,(F497=Quadrat.Details!B:B)*(G497=Quadrat.Details!G:G)*(H497=Quadrat.Details!I:I),0))</f>
        <v>RK</v>
      </c>
      <c r="C497" s="3" t="s">
        <v>158</v>
      </c>
      <c r="D497" s="3" t="s">
        <v>700</v>
      </c>
      <c r="E497" s="40">
        <v>42579.0</v>
      </c>
      <c r="F497" s="54">
        <v>2016.0</v>
      </c>
      <c r="G497" s="3" t="s">
        <v>426</v>
      </c>
      <c r="H497" s="3">
        <v>2.0</v>
      </c>
      <c r="I497" s="55" t="s">
        <v>235</v>
      </c>
      <c r="J497" s="3" t="s">
        <v>236</v>
      </c>
      <c r="K497" s="3" t="s">
        <v>68</v>
      </c>
      <c r="L497" s="39">
        <v>9.0</v>
      </c>
      <c r="M497" s="4">
        <v>1.0</v>
      </c>
      <c r="N497" s="3" t="s">
        <v>502</v>
      </c>
      <c r="O497" s="3" t="s">
        <v>55</v>
      </c>
      <c r="P497" s="3" t="s">
        <v>692</v>
      </c>
      <c r="Q497" s="3" t="s">
        <v>55</v>
      </c>
      <c r="R497" s="3" t="s">
        <v>683</v>
      </c>
      <c r="S497" s="3">
        <v>1.0</v>
      </c>
      <c r="T497" s="3"/>
      <c r="U497" s="4"/>
      <c r="V497" s="7"/>
      <c r="W497" s="7"/>
      <c r="X497" s="7"/>
      <c r="Y497" s="7"/>
      <c r="Z497" s="7"/>
      <c r="AA497" s="7"/>
      <c r="AB497" s="7"/>
      <c r="AC497" s="7"/>
      <c r="AD497" s="7"/>
      <c r="AE497" s="7"/>
    </row>
    <row r="498" ht="15.75" customHeight="1">
      <c r="A498" s="29">
        <v>63.0</v>
      </c>
      <c r="B498" s="53" t="str">
        <f t="array" ref="B498">INDEX(Quadrat.Details!D:D, MATCH(1,(F498=Quadrat.Details!B:B)*(G498=Quadrat.Details!G:G)*(H498=Quadrat.Details!I:I),0))</f>
        <v>RK</v>
      </c>
      <c r="C498" s="3" t="s">
        <v>158</v>
      </c>
      <c r="D498" s="3" t="s">
        <v>700</v>
      </c>
      <c r="E498" s="40">
        <v>42579.0</v>
      </c>
      <c r="F498" s="54">
        <v>2016.0</v>
      </c>
      <c r="G498" s="3" t="s">
        <v>426</v>
      </c>
      <c r="H498" s="3">
        <v>2.0</v>
      </c>
      <c r="I498" s="55" t="s">
        <v>156</v>
      </c>
      <c r="J498" s="3" t="s">
        <v>157</v>
      </c>
      <c r="K498" s="3" t="s">
        <v>74</v>
      </c>
      <c r="L498" s="39">
        <v>14.0</v>
      </c>
      <c r="M498" s="4">
        <v>1.0</v>
      </c>
      <c r="N498" s="3" t="s">
        <v>502</v>
      </c>
      <c r="O498" s="3" t="s">
        <v>55</v>
      </c>
      <c r="P498" s="3" t="s">
        <v>682</v>
      </c>
      <c r="Q498" s="3" t="s">
        <v>55</v>
      </c>
      <c r="R498" s="3" t="s">
        <v>683</v>
      </c>
      <c r="S498" s="3">
        <v>1.0</v>
      </c>
      <c r="T498" s="3"/>
      <c r="U498" s="4"/>
      <c r="V498" s="7"/>
      <c r="W498" s="7"/>
      <c r="X498" s="7"/>
      <c r="Y498" s="7"/>
      <c r="Z498" s="7"/>
      <c r="AA498" s="7"/>
      <c r="AB498" s="7"/>
      <c r="AC498" s="7"/>
      <c r="AD498" s="7"/>
      <c r="AE498" s="7"/>
    </row>
    <row r="499" ht="15.75" customHeight="1">
      <c r="A499" s="29">
        <v>64.0</v>
      </c>
      <c r="B499" s="53" t="str">
        <f t="array" ref="B499">INDEX(Quadrat.Details!D:D, MATCH(1,(F499=Quadrat.Details!B:B)*(G499=Quadrat.Details!G:G)*(H499=Quadrat.Details!I:I),0))</f>
        <v>RK</v>
      </c>
      <c r="C499" s="3" t="s">
        <v>158</v>
      </c>
      <c r="D499" s="3" t="s">
        <v>700</v>
      </c>
      <c r="E499" s="40">
        <v>42579.0</v>
      </c>
      <c r="F499" s="54">
        <v>2016.0</v>
      </c>
      <c r="G499" s="3" t="s">
        <v>426</v>
      </c>
      <c r="H499" s="3">
        <v>2.0</v>
      </c>
      <c r="I499" s="55" t="s">
        <v>349</v>
      </c>
      <c r="J499" s="3" t="s">
        <v>350</v>
      </c>
      <c r="K499" s="3" t="s">
        <v>74</v>
      </c>
      <c r="L499" s="39">
        <v>19.0</v>
      </c>
      <c r="M499" s="4">
        <v>1.0</v>
      </c>
      <c r="N499" s="3" t="s">
        <v>502</v>
      </c>
      <c r="O499" s="3" t="s">
        <v>55</v>
      </c>
      <c r="P499" s="3" t="s">
        <v>682</v>
      </c>
      <c r="Q499" s="3" t="s">
        <v>55</v>
      </c>
      <c r="R499" s="3" t="s">
        <v>683</v>
      </c>
      <c r="S499" s="3">
        <v>1.0</v>
      </c>
      <c r="T499" s="3"/>
      <c r="U499" s="4"/>
      <c r="V499" s="7"/>
      <c r="W499" s="7"/>
      <c r="X499" s="7"/>
      <c r="Y499" s="7"/>
      <c r="Z499" s="7"/>
      <c r="AA499" s="7"/>
      <c r="AB499" s="7"/>
      <c r="AC499" s="7"/>
      <c r="AD499" s="7"/>
      <c r="AE499" s="7"/>
    </row>
    <row r="500" ht="15.75" customHeight="1">
      <c r="A500" s="29">
        <v>65.0</v>
      </c>
      <c r="B500" s="53" t="str">
        <f t="array" ref="B500">INDEX(Quadrat.Details!D:D, MATCH(1,(F500=Quadrat.Details!B:B)*(G500=Quadrat.Details!G:G)*(H500=Quadrat.Details!I:I),0))</f>
        <v>RK</v>
      </c>
      <c r="C500" s="3" t="s">
        <v>158</v>
      </c>
      <c r="D500" s="3" t="s">
        <v>700</v>
      </c>
      <c r="E500" s="40">
        <v>42579.0</v>
      </c>
      <c r="F500" s="54">
        <v>2016.0</v>
      </c>
      <c r="G500" s="3" t="s">
        <v>426</v>
      </c>
      <c r="H500" s="3">
        <v>2.0</v>
      </c>
      <c r="I500" s="55" t="s">
        <v>328</v>
      </c>
      <c r="J500" s="3" t="s">
        <v>329</v>
      </c>
      <c r="K500" s="3" t="s">
        <v>80</v>
      </c>
      <c r="L500" s="39">
        <v>15.0</v>
      </c>
      <c r="M500" s="4">
        <v>1.0</v>
      </c>
      <c r="N500" s="3" t="s">
        <v>502</v>
      </c>
      <c r="O500" s="3" t="s">
        <v>55</v>
      </c>
      <c r="P500" s="3" t="s">
        <v>682</v>
      </c>
      <c r="Q500" s="3" t="s">
        <v>55</v>
      </c>
      <c r="R500" s="3" t="s">
        <v>683</v>
      </c>
      <c r="S500" s="3">
        <v>1.0</v>
      </c>
      <c r="T500" s="3"/>
      <c r="U500" s="4"/>
      <c r="V500" s="7"/>
      <c r="W500" s="7"/>
      <c r="X500" s="7"/>
      <c r="Y500" s="7"/>
      <c r="Z500" s="7"/>
      <c r="AA500" s="7"/>
      <c r="AB500" s="7"/>
      <c r="AC500" s="7"/>
      <c r="AD500" s="7"/>
      <c r="AE500" s="7"/>
    </row>
    <row r="501" ht="15.75" customHeight="1">
      <c r="A501" s="29">
        <v>66.0</v>
      </c>
      <c r="B501" s="53" t="str">
        <f t="array" ref="B501">INDEX(Quadrat.Details!D:D, MATCH(1,(F501=Quadrat.Details!B:B)*(G501=Quadrat.Details!G:G)*(H501=Quadrat.Details!I:I),0))</f>
        <v>RK</v>
      </c>
      <c r="C501" s="3" t="s">
        <v>158</v>
      </c>
      <c r="D501" s="3" t="s">
        <v>700</v>
      </c>
      <c r="E501" s="40">
        <v>42579.0</v>
      </c>
      <c r="F501" s="54">
        <v>2016.0</v>
      </c>
      <c r="G501" s="3" t="s">
        <v>426</v>
      </c>
      <c r="H501" s="3">
        <v>2.0</v>
      </c>
      <c r="I501" s="55" t="s">
        <v>328</v>
      </c>
      <c r="J501" s="3" t="s">
        <v>329</v>
      </c>
      <c r="K501" s="3" t="s">
        <v>80</v>
      </c>
      <c r="L501" s="39">
        <v>12.0</v>
      </c>
      <c r="M501" s="4">
        <v>1.0</v>
      </c>
      <c r="N501" s="3" t="s">
        <v>502</v>
      </c>
      <c r="O501" s="3" t="s">
        <v>55</v>
      </c>
      <c r="P501" s="3" t="s">
        <v>682</v>
      </c>
      <c r="Q501" s="3" t="s">
        <v>55</v>
      </c>
      <c r="R501" s="3" t="s">
        <v>683</v>
      </c>
      <c r="S501" s="3">
        <v>1.0</v>
      </c>
      <c r="T501" s="3"/>
      <c r="U501" s="4"/>
      <c r="V501" s="7"/>
      <c r="W501" s="7"/>
      <c r="X501" s="7"/>
      <c r="Y501" s="7"/>
      <c r="Z501" s="7"/>
      <c r="AA501" s="7"/>
      <c r="AB501" s="7"/>
      <c r="AC501" s="7"/>
      <c r="AD501" s="7"/>
      <c r="AE501" s="7"/>
    </row>
    <row r="502" ht="15.75" customHeight="1">
      <c r="A502" s="29">
        <v>67.0</v>
      </c>
      <c r="B502" s="53" t="str">
        <f t="array" ref="B502">INDEX(Quadrat.Details!D:D, MATCH(1,(F502=Quadrat.Details!B:B)*(G502=Quadrat.Details!G:G)*(H502=Quadrat.Details!I:I),0))</f>
        <v>RK</v>
      </c>
      <c r="C502" s="3" t="s">
        <v>158</v>
      </c>
      <c r="D502" s="3" t="s">
        <v>700</v>
      </c>
      <c r="E502" s="40">
        <v>42579.0</v>
      </c>
      <c r="F502" s="54">
        <v>2016.0</v>
      </c>
      <c r="G502" s="3" t="s">
        <v>426</v>
      </c>
      <c r="H502" s="3">
        <v>1.0</v>
      </c>
      <c r="I502" s="55" t="s">
        <v>156</v>
      </c>
      <c r="J502" s="3" t="s">
        <v>157</v>
      </c>
      <c r="K502" s="3" t="s">
        <v>74</v>
      </c>
      <c r="L502" s="39">
        <v>19.0</v>
      </c>
      <c r="M502" s="4">
        <v>36.0</v>
      </c>
      <c r="N502" s="3" t="s">
        <v>502</v>
      </c>
      <c r="O502" s="3" t="s">
        <v>55</v>
      </c>
      <c r="P502" s="3" t="s">
        <v>682</v>
      </c>
      <c r="Q502" s="3" t="s">
        <v>55</v>
      </c>
      <c r="R502" s="3" t="s">
        <v>683</v>
      </c>
      <c r="S502" s="3">
        <v>1.0</v>
      </c>
      <c r="T502" s="3"/>
      <c r="U502" s="4"/>
      <c r="V502" s="7"/>
      <c r="W502" s="7"/>
      <c r="X502" s="7"/>
      <c r="Y502" s="7"/>
      <c r="Z502" s="7"/>
      <c r="AA502" s="7"/>
      <c r="AB502" s="7"/>
      <c r="AC502" s="7"/>
      <c r="AD502" s="7"/>
      <c r="AE502" s="7"/>
    </row>
    <row r="503" ht="15.75" customHeight="1">
      <c r="A503" s="29">
        <v>68.0</v>
      </c>
      <c r="B503" s="53" t="str">
        <f t="array" ref="B503">INDEX(Quadrat.Details!D:D, MATCH(1,(F503=Quadrat.Details!B:B)*(G503=Quadrat.Details!G:G)*(H503=Quadrat.Details!I:I),0))</f>
        <v>RK</v>
      </c>
      <c r="C503" s="3" t="s">
        <v>158</v>
      </c>
      <c r="D503" s="3" t="s">
        <v>700</v>
      </c>
      <c r="E503" s="40">
        <v>42579.0</v>
      </c>
      <c r="F503" s="54">
        <v>2016.0</v>
      </c>
      <c r="G503" s="3" t="s">
        <v>426</v>
      </c>
      <c r="H503" s="3">
        <v>1.0</v>
      </c>
      <c r="I503" s="55" t="s">
        <v>156</v>
      </c>
      <c r="J503" s="3" t="s">
        <v>157</v>
      </c>
      <c r="K503" s="3" t="s">
        <v>74</v>
      </c>
      <c r="L503" s="39">
        <v>17.0</v>
      </c>
      <c r="M503" s="4">
        <v>48.0</v>
      </c>
      <c r="N503" s="3" t="s">
        <v>502</v>
      </c>
      <c r="O503" s="3" t="s">
        <v>55</v>
      </c>
      <c r="P503" s="3" t="s">
        <v>682</v>
      </c>
      <c r="Q503" s="3" t="s">
        <v>55</v>
      </c>
      <c r="R503" s="3" t="s">
        <v>683</v>
      </c>
      <c r="S503" s="3">
        <v>1.0</v>
      </c>
      <c r="T503" s="3"/>
      <c r="U503" s="4"/>
      <c r="V503" s="7"/>
      <c r="W503" s="7"/>
      <c r="X503" s="7"/>
      <c r="Y503" s="7"/>
      <c r="Z503" s="7"/>
      <c r="AA503" s="7"/>
      <c r="AB503" s="7"/>
      <c r="AC503" s="7"/>
      <c r="AD503" s="7"/>
      <c r="AE503" s="7"/>
    </row>
    <row r="504" ht="15.75" customHeight="1">
      <c r="A504" s="29">
        <v>69.0</v>
      </c>
      <c r="B504" s="53" t="str">
        <f t="array" ref="B504">INDEX(Quadrat.Details!D:D, MATCH(1,(F504=Quadrat.Details!B:B)*(G504=Quadrat.Details!G:G)*(H504=Quadrat.Details!I:I),0))</f>
        <v>RK</v>
      </c>
      <c r="C504" s="3" t="s">
        <v>158</v>
      </c>
      <c r="D504" s="3" t="s">
        <v>700</v>
      </c>
      <c r="E504" s="40">
        <v>42579.0</v>
      </c>
      <c r="F504" s="54">
        <v>2016.0</v>
      </c>
      <c r="G504" s="3" t="s">
        <v>426</v>
      </c>
      <c r="H504" s="3">
        <v>1.0</v>
      </c>
      <c r="I504" s="55" t="s">
        <v>314</v>
      </c>
      <c r="J504" s="3" t="s">
        <v>315</v>
      </c>
      <c r="K504" s="3" t="s">
        <v>57</v>
      </c>
      <c r="L504" s="39">
        <v>13.0</v>
      </c>
      <c r="M504" s="4">
        <v>1.0</v>
      </c>
      <c r="N504" s="3" t="s">
        <v>502</v>
      </c>
      <c r="O504" s="3" t="s">
        <v>55</v>
      </c>
      <c r="P504" s="3" t="s">
        <v>682</v>
      </c>
      <c r="Q504" s="3" t="s">
        <v>55</v>
      </c>
      <c r="R504" s="3" t="s">
        <v>683</v>
      </c>
      <c r="S504" s="3">
        <v>1.0</v>
      </c>
      <c r="T504" s="3"/>
      <c r="U504" s="4"/>
      <c r="V504" s="7"/>
      <c r="W504" s="7"/>
      <c r="X504" s="7"/>
      <c r="Y504" s="7"/>
      <c r="Z504" s="7"/>
      <c r="AA504" s="7"/>
      <c r="AB504" s="7"/>
      <c r="AC504" s="7"/>
      <c r="AD504" s="7"/>
      <c r="AE504" s="7"/>
    </row>
    <row r="505" ht="15.75" customHeight="1">
      <c r="A505" s="29">
        <v>70.0</v>
      </c>
      <c r="B505" s="53" t="str">
        <f t="array" ref="B505">INDEX(Quadrat.Details!D:D, MATCH(1,(F505=Quadrat.Details!B:B)*(G505=Quadrat.Details!G:G)*(H505=Quadrat.Details!I:I),0))</f>
        <v>RK</v>
      </c>
      <c r="C505" s="3" t="s">
        <v>158</v>
      </c>
      <c r="D505" s="3" t="s">
        <v>700</v>
      </c>
      <c r="E505" s="40">
        <v>42579.0</v>
      </c>
      <c r="F505" s="54">
        <v>2016.0</v>
      </c>
      <c r="G505" s="3" t="s">
        <v>426</v>
      </c>
      <c r="H505" s="3">
        <v>1.0</v>
      </c>
      <c r="I505" s="55" t="s">
        <v>328</v>
      </c>
      <c r="J505" s="3" t="s">
        <v>329</v>
      </c>
      <c r="K505" s="3" t="s">
        <v>80</v>
      </c>
      <c r="L505" s="39">
        <v>13.0</v>
      </c>
      <c r="M505" s="4">
        <v>11.0</v>
      </c>
      <c r="N505" s="3" t="s">
        <v>502</v>
      </c>
      <c r="O505" s="3" t="s">
        <v>55</v>
      </c>
      <c r="P505" s="3" t="s">
        <v>682</v>
      </c>
      <c r="Q505" s="3" t="s">
        <v>55</v>
      </c>
      <c r="R505" s="3" t="s">
        <v>683</v>
      </c>
      <c r="S505" s="3">
        <v>1.0</v>
      </c>
      <c r="T505" s="3"/>
      <c r="U505" s="4"/>
      <c r="V505" s="7"/>
      <c r="W505" s="7"/>
      <c r="X505" s="7"/>
      <c r="Y505" s="7"/>
      <c r="Z505" s="7"/>
      <c r="AA505" s="7"/>
      <c r="AB505" s="7"/>
      <c r="AC505" s="7"/>
      <c r="AD505" s="7"/>
      <c r="AE505" s="7"/>
    </row>
    <row r="506" ht="15.75" customHeight="1">
      <c r="A506" s="29">
        <v>71.0</v>
      </c>
      <c r="B506" s="53" t="str">
        <f t="array" ref="B506">INDEX(Quadrat.Details!D:D, MATCH(1,(F506=Quadrat.Details!B:B)*(G506=Quadrat.Details!G:G)*(H506=Quadrat.Details!I:I),0))</f>
        <v>RK</v>
      </c>
      <c r="C506" s="3" t="s">
        <v>158</v>
      </c>
      <c r="D506" s="3" t="s">
        <v>700</v>
      </c>
      <c r="E506" s="40">
        <v>42579.0</v>
      </c>
      <c r="F506" s="54">
        <v>2016.0</v>
      </c>
      <c r="G506" s="3" t="s">
        <v>426</v>
      </c>
      <c r="H506" s="3">
        <v>1.0</v>
      </c>
      <c r="I506" s="55" t="s">
        <v>328</v>
      </c>
      <c r="J506" s="3" t="s">
        <v>329</v>
      </c>
      <c r="K506" s="3" t="s">
        <v>80</v>
      </c>
      <c r="L506" s="39">
        <v>16.0</v>
      </c>
      <c r="M506" s="4">
        <v>2.0</v>
      </c>
      <c r="N506" s="3" t="s">
        <v>502</v>
      </c>
      <c r="O506" s="3" t="s">
        <v>55</v>
      </c>
      <c r="P506" s="3" t="s">
        <v>682</v>
      </c>
      <c r="Q506" s="3" t="s">
        <v>55</v>
      </c>
      <c r="R506" s="3" t="s">
        <v>683</v>
      </c>
      <c r="S506" s="3">
        <v>1.0</v>
      </c>
      <c r="T506" s="3"/>
      <c r="U506" s="4"/>
      <c r="V506" s="7"/>
      <c r="W506" s="7"/>
      <c r="X506" s="7"/>
      <c r="Y506" s="7"/>
      <c r="Z506" s="7"/>
      <c r="AA506" s="7"/>
      <c r="AB506" s="7"/>
      <c r="AC506" s="7"/>
      <c r="AD506" s="7"/>
      <c r="AE506" s="7"/>
    </row>
    <row r="507" ht="15.75" customHeight="1">
      <c r="A507" s="29">
        <v>72.0</v>
      </c>
      <c r="B507" s="53" t="str">
        <f t="array" ref="B507">INDEX(Quadrat.Details!D:D, MATCH(1,(F507=Quadrat.Details!B:B)*(G507=Quadrat.Details!G:G)*(H507=Quadrat.Details!I:I),0))</f>
        <v>RK</v>
      </c>
      <c r="C507" s="3" t="s">
        <v>158</v>
      </c>
      <c r="D507" s="3" t="s">
        <v>700</v>
      </c>
      <c r="E507" s="40">
        <v>42579.0</v>
      </c>
      <c r="F507" s="54">
        <v>2016.0</v>
      </c>
      <c r="G507" s="3" t="s">
        <v>426</v>
      </c>
      <c r="H507" s="3">
        <v>1.0</v>
      </c>
      <c r="I507" s="55" t="s">
        <v>328</v>
      </c>
      <c r="J507" s="3" t="s">
        <v>329</v>
      </c>
      <c r="K507" s="3" t="s">
        <v>80</v>
      </c>
      <c r="L507" s="39">
        <v>10.0</v>
      </c>
      <c r="M507" s="4">
        <v>7.0</v>
      </c>
      <c r="N507" s="3" t="s">
        <v>502</v>
      </c>
      <c r="O507" s="3" t="s">
        <v>55</v>
      </c>
      <c r="P507" s="3" t="s">
        <v>682</v>
      </c>
      <c r="Q507" s="3" t="s">
        <v>55</v>
      </c>
      <c r="R507" s="3" t="s">
        <v>683</v>
      </c>
      <c r="S507" s="3">
        <v>1.0</v>
      </c>
      <c r="T507" s="3"/>
      <c r="U507" s="4"/>
      <c r="V507" s="7"/>
      <c r="W507" s="7"/>
      <c r="X507" s="7"/>
      <c r="Y507" s="7"/>
      <c r="Z507" s="7"/>
      <c r="AA507" s="7"/>
      <c r="AB507" s="7"/>
      <c r="AC507" s="7"/>
      <c r="AD507" s="7"/>
      <c r="AE507" s="7"/>
    </row>
    <row r="508" ht="15.75" customHeight="1">
      <c r="A508" s="29">
        <v>73.0</v>
      </c>
      <c r="B508" s="53" t="str">
        <f t="array" ref="B508">INDEX(Quadrat.Details!D:D, MATCH(1,(F508=Quadrat.Details!B:B)*(G508=Quadrat.Details!G:G)*(H508=Quadrat.Details!I:I),0))</f>
        <v>RK</v>
      </c>
      <c r="C508" s="3" t="s">
        <v>158</v>
      </c>
      <c r="D508" s="3" t="s">
        <v>700</v>
      </c>
      <c r="E508" s="40">
        <v>42579.0</v>
      </c>
      <c r="F508" s="54">
        <v>2016.0</v>
      </c>
      <c r="G508" s="3" t="s">
        <v>426</v>
      </c>
      <c r="H508" s="3">
        <v>1.0</v>
      </c>
      <c r="I508" s="55" t="s">
        <v>328</v>
      </c>
      <c r="J508" s="3" t="s">
        <v>329</v>
      </c>
      <c r="K508" s="3" t="s">
        <v>80</v>
      </c>
      <c r="L508" s="39">
        <v>15.0</v>
      </c>
      <c r="M508" s="4">
        <v>12.0</v>
      </c>
      <c r="N508" s="3" t="s">
        <v>502</v>
      </c>
      <c r="O508" s="3" t="s">
        <v>55</v>
      </c>
      <c r="P508" s="3" t="s">
        <v>682</v>
      </c>
      <c r="Q508" s="3" t="s">
        <v>55</v>
      </c>
      <c r="R508" s="3" t="s">
        <v>683</v>
      </c>
      <c r="S508" s="3">
        <v>1.0</v>
      </c>
      <c r="T508" s="3"/>
      <c r="U508" s="4"/>
      <c r="V508" s="7"/>
      <c r="W508" s="7"/>
      <c r="X508" s="7"/>
      <c r="Y508" s="7"/>
      <c r="Z508" s="7"/>
      <c r="AA508" s="7"/>
      <c r="AB508" s="7"/>
      <c r="AC508" s="7"/>
      <c r="AD508" s="7"/>
      <c r="AE508" s="7"/>
    </row>
    <row r="509" ht="15.75" customHeight="1">
      <c r="A509" s="29">
        <v>74.0</v>
      </c>
      <c r="B509" s="53" t="str">
        <f t="array" ref="B509">INDEX(Quadrat.Details!D:D, MATCH(1,(F509=Quadrat.Details!B:B)*(G509=Quadrat.Details!G:G)*(H509=Quadrat.Details!I:I),0))</f>
        <v>RK</v>
      </c>
      <c r="C509" s="3" t="s">
        <v>158</v>
      </c>
      <c r="D509" s="3" t="s">
        <v>700</v>
      </c>
      <c r="E509" s="40">
        <v>42579.0</v>
      </c>
      <c r="F509" s="54">
        <v>2016.0</v>
      </c>
      <c r="G509" s="3" t="s">
        <v>426</v>
      </c>
      <c r="H509" s="3">
        <v>1.0</v>
      </c>
      <c r="I509" s="55" t="s">
        <v>328</v>
      </c>
      <c r="J509" s="3" t="s">
        <v>329</v>
      </c>
      <c r="K509" s="3" t="s">
        <v>80</v>
      </c>
      <c r="L509" s="39">
        <v>14.0</v>
      </c>
      <c r="M509" s="4">
        <v>4.0</v>
      </c>
      <c r="N509" s="3" t="s">
        <v>502</v>
      </c>
      <c r="O509" s="3" t="s">
        <v>55</v>
      </c>
      <c r="P509" s="3" t="s">
        <v>682</v>
      </c>
      <c r="Q509" s="3" t="s">
        <v>55</v>
      </c>
      <c r="R509" s="3" t="s">
        <v>683</v>
      </c>
      <c r="S509" s="3">
        <v>1.0</v>
      </c>
      <c r="T509" s="3"/>
      <c r="U509" s="4"/>
      <c r="V509" s="7"/>
      <c r="W509" s="7"/>
      <c r="X509" s="7"/>
      <c r="Y509" s="7"/>
      <c r="Z509" s="7"/>
      <c r="AA509" s="7"/>
      <c r="AB509" s="7"/>
      <c r="AC509" s="7"/>
      <c r="AD509" s="7"/>
      <c r="AE509" s="7"/>
    </row>
    <row r="510" ht="15.75" customHeight="1">
      <c r="A510" s="29">
        <v>75.0</v>
      </c>
      <c r="B510" s="53" t="str">
        <f t="array" ref="B510">INDEX(Quadrat.Details!D:D, MATCH(1,(F510=Quadrat.Details!B:B)*(G510=Quadrat.Details!G:G)*(H510=Quadrat.Details!I:I),0))</f>
        <v>RK</v>
      </c>
      <c r="C510" s="3" t="s">
        <v>158</v>
      </c>
      <c r="D510" s="3" t="s">
        <v>700</v>
      </c>
      <c r="E510" s="40">
        <v>42579.0</v>
      </c>
      <c r="F510" s="54">
        <v>2016.0</v>
      </c>
      <c r="G510" s="3" t="s">
        <v>426</v>
      </c>
      <c r="H510" s="3">
        <v>1.0</v>
      </c>
      <c r="I510" s="55" t="s">
        <v>328</v>
      </c>
      <c r="J510" s="3" t="s">
        <v>329</v>
      </c>
      <c r="K510" s="3" t="s">
        <v>80</v>
      </c>
      <c r="L510" s="39">
        <v>12.0</v>
      </c>
      <c r="M510" s="4">
        <v>3.0</v>
      </c>
      <c r="N510" s="3" t="s">
        <v>502</v>
      </c>
      <c r="O510" s="3" t="s">
        <v>55</v>
      </c>
      <c r="P510" s="3" t="s">
        <v>682</v>
      </c>
      <c r="Q510" s="3" t="s">
        <v>55</v>
      </c>
      <c r="R510" s="3" t="s">
        <v>683</v>
      </c>
      <c r="S510" s="3">
        <v>1.0</v>
      </c>
      <c r="T510" s="3"/>
      <c r="U510" s="4"/>
      <c r="V510" s="7"/>
      <c r="W510" s="7"/>
      <c r="X510" s="7"/>
      <c r="Y510" s="7"/>
      <c r="Z510" s="7"/>
      <c r="AA510" s="7"/>
      <c r="AB510" s="7"/>
      <c r="AC510" s="7"/>
      <c r="AD510" s="7"/>
      <c r="AE510" s="7"/>
    </row>
    <row r="511" ht="15.75" customHeight="1">
      <c r="A511" s="29">
        <v>76.0</v>
      </c>
      <c r="B511" s="53" t="str">
        <f t="array" ref="B511">INDEX(Quadrat.Details!D:D, MATCH(1,(F511=Quadrat.Details!B:B)*(G511=Quadrat.Details!G:G)*(H511=Quadrat.Details!I:I),0))</f>
        <v>RK</v>
      </c>
      <c r="C511" s="3" t="s">
        <v>158</v>
      </c>
      <c r="D511" s="3" t="s">
        <v>700</v>
      </c>
      <c r="E511" s="40">
        <v>42579.0</v>
      </c>
      <c r="F511" s="54">
        <v>2016.0</v>
      </c>
      <c r="G511" s="3" t="s">
        <v>426</v>
      </c>
      <c r="H511" s="3">
        <v>1.0</v>
      </c>
      <c r="I511" s="55" t="s">
        <v>235</v>
      </c>
      <c r="J511" s="3" t="s">
        <v>236</v>
      </c>
      <c r="K511" s="3" t="s">
        <v>68</v>
      </c>
      <c r="L511" s="39">
        <v>9.0</v>
      </c>
      <c r="M511" s="4">
        <v>5.0</v>
      </c>
      <c r="N511" s="3" t="s">
        <v>502</v>
      </c>
      <c r="O511" s="3" t="s">
        <v>55</v>
      </c>
      <c r="P511" s="3" t="s">
        <v>692</v>
      </c>
      <c r="Q511" s="3" t="s">
        <v>55</v>
      </c>
      <c r="R511" s="3" t="s">
        <v>683</v>
      </c>
      <c r="S511" s="3">
        <v>1.0</v>
      </c>
      <c r="T511" s="3"/>
      <c r="U511" s="4"/>
      <c r="V511" s="7"/>
      <c r="W511" s="7"/>
      <c r="X511" s="7"/>
      <c r="Y511" s="7"/>
      <c r="Z511" s="7"/>
      <c r="AA511" s="7"/>
      <c r="AB511" s="7"/>
      <c r="AC511" s="7"/>
      <c r="AD511" s="7"/>
      <c r="AE511" s="7"/>
    </row>
    <row r="512" ht="15.75" customHeight="1">
      <c r="A512" s="29">
        <v>77.0</v>
      </c>
      <c r="B512" s="53" t="str">
        <f t="array" ref="B512">INDEX(Quadrat.Details!D:D, MATCH(1,(F512=Quadrat.Details!B:B)*(G512=Quadrat.Details!G:G)*(H512=Quadrat.Details!I:I),0))</f>
        <v>RK</v>
      </c>
      <c r="C512" s="3" t="s">
        <v>158</v>
      </c>
      <c r="D512" s="3" t="s">
        <v>700</v>
      </c>
      <c r="E512" s="40">
        <v>42579.0</v>
      </c>
      <c r="F512" s="54">
        <v>2016.0</v>
      </c>
      <c r="G512" s="3" t="s">
        <v>426</v>
      </c>
      <c r="H512" s="3">
        <v>1.0</v>
      </c>
      <c r="I512" s="55" t="s">
        <v>328</v>
      </c>
      <c r="J512" s="3" t="s">
        <v>329</v>
      </c>
      <c r="K512" s="3" t="s">
        <v>80</v>
      </c>
      <c r="L512" s="39">
        <v>11.0</v>
      </c>
      <c r="M512" s="4">
        <v>3.0</v>
      </c>
      <c r="N512" s="3" t="s">
        <v>502</v>
      </c>
      <c r="O512" s="3" t="s">
        <v>55</v>
      </c>
      <c r="P512" s="3" t="s">
        <v>682</v>
      </c>
      <c r="Q512" s="3" t="s">
        <v>55</v>
      </c>
      <c r="R512" s="3" t="s">
        <v>683</v>
      </c>
      <c r="S512" s="3">
        <v>1.0</v>
      </c>
      <c r="T512" s="3"/>
      <c r="U512" s="4"/>
      <c r="V512" s="7"/>
      <c r="W512" s="7"/>
      <c r="X512" s="7"/>
      <c r="Y512" s="7"/>
      <c r="Z512" s="7"/>
      <c r="AA512" s="7"/>
      <c r="AB512" s="7"/>
      <c r="AC512" s="7"/>
      <c r="AD512" s="7"/>
      <c r="AE512" s="7"/>
    </row>
    <row r="513" ht="15.75" customHeight="1">
      <c r="A513" s="29">
        <v>78.0</v>
      </c>
      <c r="B513" s="53" t="str">
        <f t="array" ref="B513">INDEX(Quadrat.Details!D:D, MATCH(1,(F513=Quadrat.Details!B:B)*(G513=Quadrat.Details!G:G)*(H513=Quadrat.Details!I:I),0))</f>
        <v>RK</v>
      </c>
      <c r="C513" s="3" t="s">
        <v>158</v>
      </c>
      <c r="D513" s="3" t="s">
        <v>700</v>
      </c>
      <c r="E513" s="40">
        <v>42579.0</v>
      </c>
      <c r="F513" s="54">
        <v>2016.0</v>
      </c>
      <c r="G513" s="3" t="s">
        <v>426</v>
      </c>
      <c r="H513" s="3">
        <v>1.0</v>
      </c>
      <c r="I513" s="55" t="s">
        <v>156</v>
      </c>
      <c r="J513" s="3" t="s">
        <v>157</v>
      </c>
      <c r="K513" s="3" t="s">
        <v>74</v>
      </c>
      <c r="L513" s="39">
        <v>18.0</v>
      </c>
      <c r="M513" s="4">
        <v>79.0</v>
      </c>
      <c r="N513" s="3" t="s">
        <v>502</v>
      </c>
      <c r="O513" s="3" t="s">
        <v>55</v>
      </c>
      <c r="P513" s="3" t="s">
        <v>682</v>
      </c>
      <c r="Q513" s="3" t="s">
        <v>55</v>
      </c>
      <c r="R513" s="3" t="s">
        <v>683</v>
      </c>
      <c r="S513" s="3">
        <v>1.0</v>
      </c>
      <c r="T513" s="3"/>
      <c r="U513" s="4"/>
      <c r="V513" s="7"/>
      <c r="W513" s="7"/>
      <c r="X513" s="7"/>
      <c r="Y513" s="7"/>
      <c r="Z513" s="7"/>
      <c r="AA513" s="7"/>
      <c r="AB513" s="7"/>
      <c r="AC513" s="7"/>
      <c r="AD513" s="7"/>
      <c r="AE513" s="7"/>
    </row>
    <row r="514" ht="15.75" customHeight="1">
      <c r="A514" s="29">
        <v>79.0</v>
      </c>
      <c r="B514" s="53" t="str">
        <f t="array" ref="B514">INDEX(Quadrat.Details!D:D, MATCH(1,(F514=Quadrat.Details!B:B)*(G514=Quadrat.Details!G:G)*(H514=Quadrat.Details!I:I),0))</f>
        <v>RK</v>
      </c>
      <c r="C514" s="3" t="s">
        <v>158</v>
      </c>
      <c r="D514" s="3" t="s">
        <v>700</v>
      </c>
      <c r="E514" s="40">
        <v>42579.0</v>
      </c>
      <c r="F514" s="54">
        <v>2016.0</v>
      </c>
      <c r="G514" s="3" t="s">
        <v>426</v>
      </c>
      <c r="H514" s="3">
        <v>1.0</v>
      </c>
      <c r="I514" s="55" t="s">
        <v>156</v>
      </c>
      <c r="J514" s="3" t="s">
        <v>157</v>
      </c>
      <c r="K514" s="3" t="s">
        <v>74</v>
      </c>
      <c r="L514" s="39">
        <v>16.0</v>
      </c>
      <c r="M514" s="4">
        <v>12.0</v>
      </c>
      <c r="N514" s="3" t="s">
        <v>502</v>
      </c>
      <c r="O514" s="3" t="s">
        <v>55</v>
      </c>
      <c r="P514" s="3" t="s">
        <v>682</v>
      </c>
      <c r="Q514" s="3" t="s">
        <v>55</v>
      </c>
      <c r="R514" s="3" t="s">
        <v>683</v>
      </c>
      <c r="S514" s="3">
        <v>1.0</v>
      </c>
      <c r="T514" s="3"/>
      <c r="U514" s="4"/>
      <c r="V514" s="7"/>
      <c r="W514" s="7"/>
      <c r="X514" s="7"/>
      <c r="Y514" s="7"/>
      <c r="Z514" s="7"/>
      <c r="AA514" s="7"/>
      <c r="AB514" s="7"/>
      <c r="AC514" s="7"/>
      <c r="AD514" s="7"/>
      <c r="AE514" s="7"/>
    </row>
    <row r="515" ht="15.75" customHeight="1">
      <c r="A515" s="29">
        <v>80.0</v>
      </c>
      <c r="B515" s="53" t="str">
        <f t="array" ref="B515">INDEX(Quadrat.Details!D:D, MATCH(1,(F515=Quadrat.Details!B:B)*(G515=Quadrat.Details!G:G)*(H515=Quadrat.Details!I:I),0))</f>
        <v>RK</v>
      </c>
      <c r="C515" s="3" t="s">
        <v>158</v>
      </c>
      <c r="D515" s="3" t="s">
        <v>700</v>
      </c>
      <c r="E515" s="40">
        <v>42579.0</v>
      </c>
      <c r="F515" s="54">
        <v>2016.0</v>
      </c>
      <c r="G515" s="3" t="s">
        <v>426</v>
      </c>
      <c r="H515" s="3">
        <v>1.0</v>
      </c>
      <c r="I515" s="55" t="s">
        <v>156</v>
      </c>
      <c r="J515" s="3" t="s">
        <v>157</v>
      </c>
      <c r="K515" s="3" t="s">
        <v>74</v>
      </c>
      <c r="L515" s="39">
        <v>21.0</v>
      </c>
      <c r="M515" s="4">
        <v>6.0</v>
      </c>
      <c r="N515" s="3" t="s">
        <v>502</v>
      </c>
      <c r="O515" s="3" t="s">
        <v>55</v>
      </c>
      <c r="P515" s="3" t="s">
        <v>682</v>
      </c>
      <c r="Q515" s="3" t="s">
        <v>55</v>
      </c>
      <c r="R515" s="3" t="s">
        <v>683</v>
      </c>
      <c r="S515" s="3">
        <v>1.0</v>
      </c>
      <c r="T515" s="3"/>
      <c r="U515" s="4"/>
      <c r="V515" s="7"/>
      <c r="W515" s="7"/>
      <c r="X515" s="7"/>
      <c r="Y515" s="7"/>
      <c r="Z515" s="7"/>
      <c r="AA515" s="7"/>
      <c r="AB515" s="7"/>
      <c r="AC515" s="7"/>
      <c r="AD515" s="7"/>
      <c r="AE515" s="7"/>
    </row>
    <row r="516" ht="15.75" customHeight="1">
      <c r="A516" s="29">
        <v>81.0</v>
      </c>
      <c r="B516" s="53" t="str">
        <f t="array" ref="B516">INDEX(Quadrat.Details!D:D, MATCH(1,(F516=Quadrat.Details!B:B)*(G516=Quadrat.Details!G:G)*(H516=Quadrat.Details!I:I),0))</f>
        <v>RK</v>
      </c>
      <c r="C516" s="3" t="s">
        <v>158</v>
      </c>
      <c r="D516" s="3" t="s">
        <v>700</v>
      </c>
      <c r="E516" s="40">
        <v>42579.0</v>
      </c>
      <c r="F516" s="54">
        <v>2016.0</v>
      </c>
      <c r="G516" s="3" t="s">
        <v>426</v>
      </c>
      <c r="H516" s="3">
        <v>1.0</v>
      </c>
      <c r="I516" s="55" t="s">
        <v>328</v>
      </c>
      <c r="J516" s="3" t="s">
        <v>329</v>
      </c>
      <c r="K516" s="3" t="s">
        <v>80</v>
      </c>
      <c r="L516" s="39">
        <v>17.0</v>
      </c>
      <c r="M516" s="4">
        <v>3.0</v>
      </c>
      <c r="N516" s="3" t="s">
        <v>502</v>
      </c>
      <c r="O516" s="3" t="s">
        <v>55</v>
      </c>
      <c r="P516" s="3" t="s">
        <v>682</v>
      </c>
      <c r="Q516" s="3" t="s">
        <v>55</v>
      </c>
      <c r="R516" s="3" t="s">
        <v>683</v>
      </c>
      <c r="S516" s="3">
        <v>1.0</v>
      </c>
      <c r="T516" s="3"/>
      <c r="U516" s="4"/>
      <c r="V516" s="7"/>
      <c r="W516" s="7"/>
      <c r="X516" s="7"/>
      <c r="Y516" s="7"/>
      <c r="Z516" s="7"/>
      <c r="AA516" s="7"/>
      <c r="AB516" s="7"/>
      <c r="AC516" s="7"/>
      <c r="AD516" s="7"/>
      <c r="AE516" s="7"/>
    </row>
    <row r="517" ht="15.75" customHeight="1">
      <c r="A517" s="29">
        <v>82.0</v>
      </c>
      <c r="B517" s="53" t="str">
        <f t="array" ref="B517">INDEX(Quadrat.Details!D:D, MATCH(1,(F517=Quadrat.Details!B:B)*(G517=Quadrat.Details!G:G)*(H517=Quadrat.Details!I:I),0))</f>
        <v>RK</v>
      </c>
      <c r="C517" s="3" t="s">
        <v>158</v>
      </c>
      <c r="D517" s="3" t="s">
        <v>700</v>
      </c>
      <c r="E517" s="40">
        <v>42579.0</v>
      </c>
      <c r="F517" s="54">
        <v>2016.0</v>
      </c>
      <c r="G517" s="3" t="s">
        <v>426</v>
      </c>
      <c r="H517" s="3">
        <v>1.0</v>
      </c>
      <c r="I517" s="55" t="s">
        <v>156</v>
      </c>
      <c r="J517" s="3" t="s">
        <v>157</v>
      </c>
      <c r="K517" s="3" t="s">
        <v>74</v>
      </c>
      <c r="L517" s="39">
        <v>20.0</v>
      </c>
      <c r="M517" s="4">
        <v>24.0</v>
      </c>
      <c r="N517" s="3" t="s">
        <v>502</v>
      </c>
      <c r="O517" s="3" t="s">
        <v>55</v>
      </c>
      <c r="P517" s="3" t="s">
        <v>682</v>
      </c>
      <c r="Q517" s="3" t="s">
        <v>55</v>
      </c>
      <c r="R517" s="3" t="s">
        <v>683</v>
      </c>
      <c r="S517" s="3">
        <v>1.0</v>
      </c>
      <c r="T517" s="3"/>
      <c r="U517" s="4"/>
      <c r="V517" s="7"/>
      <c r="W517" s="7"/>
      <c r="X517" s="7"/>
      <c r="Y517" s="7"/>
      <c r="Z517" s="7"/>
      <c r="AA517" s="7"/>
      <c r="AB517" s="7"/>
      <c r="AC517" s="7"/>
      <c r="AD517" s="7"/>
      <c r="AE517" s="7"/>
    </row>
    <row r="518" ht="15.75" customHeight="1">
      <c r="A518" s="29">
        <v>83.0</v>
      </c>
      <c r="B518" s="53" t="str">
        <f t="array" ref="B518">INDEX(Quadrat.Details!D:D, MATCH(1,(F518=Quadrat.Details!B:B)*(G518=Quadrat.Details!G:G)*(H518=Quadrat.Details!I:I),0))</f>
        <v>RK</v>
      </c>
      <c r="C518" s="3" t="s">
        <v>158</v>
      </c>
      <c r="D518" s="3" t="s">
        <v>700</v>
      </c>
      <c r="E518" s="40">
        <v>42579.0</v>
      </c>
      <c r="F518" s="54">
        <v>2016.0</v>
      </c>
      <c r="G518" s="3" t="s">
        <v>426</v>
      </c>
      <c r="H518" s="3">
        <v>1.0</v>
      </c>
      <c r="I518" s="55" t="s">
        <v>235</v>
      </c>
      <c r="J518" s="3" t="s">
        <v>236</v>
      </c>
      <c r="K518" s="3" t="s">
        <v>68</v>
      </c>
      <c r="L518" s="39">
        <v>7.0</v>
      </c>
      <c r="M518" s="4">
        <v>7.0</v>
      </c>
      <c r="N518" s="3" t="s">
        <v>502</v>
      </c>
      <c r="O518" s="3" t="s">
        <v>55</v>
      </c>
      <c r="P518" s="3" t="s">
        <v>692</v>
      </c>
      <c r="Q518" s="3" t="s">
        <v>55</v>
      </c>
      <c r="R518" s="3" t="s">
        <v>683</v>
      </c>
      <c r="S518" s="3">
        <v>1.0</v>
      </c>
      <c r="T518" s="3"/>
      <c r="U518" s="4"/>
      <c r="V518" s="7"/>
      <c r="W518" s="7"/>
      <c r="X518" s="7"/>
      <c r="Y518" s="7"/>
      <c r="Z518" s="7"/>
      <c r="AA518" s="7"/>
      <c r="AB518" s="7"/>
      <c r="AC518" s="7"/>
      <c r="AD518" s="7"/>
      <c r="AE518" s="7"/>
    </row>
    <row r="519" ht="15.75" customHeight="1">
      <c r="A519" s="29">
        <v>84.0</v>
      </c>
      <c r="B519" s="53" t="str">
        <f t="array" ref="B519">INDEX(Quadrat.Details!D:D, MATCH(1,(F519=Quadrat.Details!B:B)*(G519=Quadrat.Details!G:G)*(H519=Quadrat.Details!I:I),0))</f>
        <v>RK</v>
      </c>
      <c r="C519" s="3" t="s">
        <v>158</v>
      </c>
      <c r="D519" s="3" t="s">
        <v>700</v>
      </c>
      <c r="E519" s="40">
        <v>42579.0</v>
      </c>
      <c r="F519" s="54">
        <v>2016.0</v>
      </c>
      <c r="G519" s="3" t="s">
        <v>426</v>
      </c>
      <c r="H519" s="3">
        <v>1.0</v>
      </c>
      <c r="I519" s="55" t="s">
        <v>235</v>
      </c>
      <c r="J519" s="3" t="s">
        <v>236</v>
      </c>
      <c r="K519" s="3" t="s">
        <v>68</v>
      </c>
      <c r="L519" s="39">
        <v>5.0</v>
      </c>
      <c r="M519" s="4">
        <v>1.0</v>
      </c>
      <c r="N519" s="3" t="s">
        <v>502</v>
      </c>
      <c r="O519" s="3" t="s">
        <v>55</v>
      </c>
      <c r="P519" s="3" t="s">
        <v>692</v>
      </c>
      <c r="Q519" s="3" t="s">
        <v>55</v>
      </c>
      <c r="R519" s="3" t="s">
        <v>683</v>
      </c>
      <c r="S519" s="3">
        <v>1.0</v>
      </c>
      <c r="T519" s="3"/>
      <c r="U519" s="4"/>
      <c r="V519" s="7"/>
      <c r="W519" s="7"/>
      <c r="X519" s="7"/>
      <c r="Y519" s="7"/>
      <c r="Z519" s="7"/>
      <c r="AA519" s="7"/>
      <c r="AB519" s="7"/>
      <c r="AC519" s="7"/>
      <c r="AD519" s="7"/>
      <c r="AE519" s="7"/>
    </row>
    <row r="520" ht="15.75" customHeight="1">
      <c r="A520" s="29">
        <v>85.0</v>
      </c>
      <c r="B520" s="53" t="str">
        <f t="array" ref="B520">INDEX(Quadrat.Details!D:D, MATCH(1,(F520=Quadrat.Details!B:B)*(G520=Quadrat.Details!G:G)*(H520=Quadrat.Details!I:I),0))</f>
        <v>RK</v>
      </c>
      <c r="C520" s="3" t="s">
        <v>158</v>
      </c>
      <c r="D520" s="3" t="s">
        <v>700</v>
      </c>
      <c r="E520" s="40">
        <v>42579.0</v>
      </c>
      <c r="F520" s="54">
        <v>2016.0</v>
      </c>
      <c r="G520" s="3" t="s">
        <v>426</v>
      </c>
      <c r="H520" s="3">
        <v>1.0</v>
      </c>
      <c r="I520" s="55" t="s">
        <v>227</v>
      </c>
      <c r="J520" s="3" t="s">
        <v>228</v>
      </c>
      <c r="K520" s="3" t="s">
        <v>57</v>
      </c>
      <c r="L520" s="39">
        <v>18.0</v>
      </c>
      <c r="M520" s="4">
        <v>3.0</v>
      </c>
      <c r="N520" s="3" t="s">
        <v>502</v>
      </c>
      <c r="O520" s="3" t="s">
        <v>55</v>
      </c>
      <c r="P520" s="3" t="s">
        <v>682</v>
      </c>
      <c r="Q520" s="3" t="s">
        <v>55</v>
      </c>
      <c r="R520" s="3" t="s">
        <v>683</v>
      </c>
      <c r="S520" s="3">
        <v>1.0</v>
      </c>
      <c r="T520" s="3"/>
      <c r="U520" s="4"/>
      <c r="V520" s="7"/>
      <c r="W520" s="7"/>
      <c r="X520" s="7"/>
      <c r="Y520" s="7"/>
      <c r="Z520" s="7"/>
      <c r="AA520" s="7"/>
      <c r="AB520" s="7"/>
      <c r="AC520" s="7"/>
      <c r="AD520" s="7"/>
      <c r="AE520" s="7"/>
    </row>
    <row r="521" ht="15.75" customHeight="1">
      <c r="A521" s="29">
        <v>86.0</v>
      </c>
      <c r="B521" s="53" t="str">
        <f t="array" ref="B521">INDEX(Quadrat.Details!D:D, MATCH(1,(F521=Quadrat.Details!B:B)*(G521=Quadrat.Details!G:G)*(H521=Quadrat.Details!I:I),0))</f>
        <v>RK</v>
      </c>
      <c r="C521" s="3" t="s">
        <v>158</v>
      </c>
      <c r="D521" s="3" t="s">
        <v>700</v>
      </c>
      <c r="E521" s="40">
        <v>42579.0</v>
      </c>
      <c r="F521" s="54">
        <v>2016.0</v>
      </c>
      <c r="G521" s="3" t="s">
        <v>426</v>
      </c>
      <c r="H521" s="3">
        <v>1.0</v>
      </c>
      <c r="I521" s="55" t="s">
        <v>314</v>
      </c>
      <c r="J521" s="3" t="s">
        <v>315</v>
      </c>
      <c r="K521" s="3" t="s">
        <v>57</v>
      </c>
      <c r="L521" s="39">
        <v>12.0</v>
      </c>
      <c r="M521" s="4">
        <v>2.0</v>
      </c>
      <c r="N521" s="3" t="s">
        <v>502</v>
      </c>
      <c r="O521" s="3" t="s">
        <v>55</v>
      </c>
      <c r="P521" s="3" t="s">
        <v>682</v>
      </c>
      <c r="Q521" s="3" t="s">
        <v>55</v>
      </c>
      <c r="R521" s="3" t="s">
        <v>683</v>
      </c>
      <c r="S521" s="3">
        <v>1.0</v>
      </c>
      <c r="T521" s="3"/>
      <c r="U521" s="4"/>
      <c r="V521" s="7"/>
      <c r="W521" s="7"/>
      <c r="X521" s="7"/>
      <c r="Y521" s="7"/>
      <c r="Z521" s="7"/>
      <c r="AA521" s="7"/>
      <c r="AB521" s="7"/>
      <c r="AC521" s="7"/>
      <c r="AD521" s="7"/>
      <c r="AE521" s="7"/>
    </row>
    <row r="522" ht="15.75" customHeight="1">
      <c r="A522" s="29">
        <v>87.0</v>
      </c>
      <c r="B522" s="53" t="str">
        <f t="array" ref="B522">INDEX(Quadrat.Details!D:D, MATCH(1,(F522=Quadrat.Details!B:B)*(G522=Quadrat.Details!G:G)*(H522=Quadrat.Details!I:I),0))</f>
        <v>RK</v>
      </c>
      <c r="C522" s="3" t="s">
        <v>158</v>
      </c>
      <c r="D522" s="3" t="s">
        <v>700</v>
      </c>
      <c r="E522" s="40">
        <v>42579.0</v>
      </c>
      <c r="F522" s="54">
        <v>2016.0</v>
      </c>
      <c r="G522" s="3" t="s">
        <v>426</v>
      </c>
      <c r="H522" s="3">
        <v>1.0</v>
      </c>
      <c r="I522" s="55" t="s">
        <v>156</v>
      </c>
      <c r="J522" s="3" t="s">
        <v>157</v>
      </c>
      <c r="K522" s="3" t="s">
        <v>74</v>
      </c>
      <c r="L522" s="39">
        <v>12.0</v>
      </c>
      <c r="M522" s="4">
        <v>1.0</v>
      </c>
      <c r="N522" s="3" t="s">
        <v>502</v>
      </c>
      <c r="O522" s="3" t="s">
        <v>55</v>
      </c>
      <c r="P522" s="3" t="s">
        <v>682</v>
      </c>
      <c r="Q522" s="3" t="s">
        <v>55</v>
      </c>
      <c r="R522" s="3" t="s">
        <v>683</v>
      </c>
      <c r="S522" s="3">
        <v>1.0</v>
      </c>
      <c r="T522" s="3"/>
      <c r="U522" s="4"/>
      <c r="V522" s="7"/>
      <c r="W522" s="7"/>
      <c r="X522" s="7"/>
      <c r="Y522" s="7"/>
      <c r="Z522" s="7"/>
      <c r="AA522" s="7"/>
      <c r="AB522" s="7"/>
      <c r="AC522" s="7"/>
      <c r="AD522" s="7"/>
      <c r="AE522" s="7"/>
    </row>
    <row r="523" ht="15.75" customHeight="1">
      <c r="A523" s="29">
        <v>88.0</v>
      </c>
      <c r="B523" s="53" t="str">
        <f t="array" ref="B523">INDEX(Quadrat.Details!D:D, MATCH(1,(F523=Quadrat.Details!B:B)*(G523=Quadrat.Details!G:G)*(H523=Quadrat.Details!I:I),0))</f>
        <v>RK</v>
      </c>
      <c r="C523" s="3" t="s">
        <v>158</v>
      </c>
      <c r="D523" s="3" t="s">
        <v>700</v>
      </c>
      <c r="E523" s="40">
        <v>42579.0</v>
      </c>
      <c r="F523" s="54">
        <v>2016.0</v>
      </c>
      <c r="G523" s="3" t="s">
        <v>426</v>
      </c>
      <c r="H523" s="3">
        <v>1.0</v>
      </c>
      <c r="I523" s="55" t="s">
        <v>265</v>
      </c>
      <c r="J523" s="3" t="s">
        <v>266</v>
      </c>
      <c r="K523" s="3" t="s">
        <v>74</v>
      </c>
      <c r="L523" s="39">
        <v>4.0</v>
      </c>
      <c r="M523" s="4">
        <v>1.0</v>
      </c>
      <c r="N523" s="3" t="s">
        <v>502</v>
      </c>
      <c r="O523" s="3" t="s">
        <v>55</v>
      </c>
      <c r="P523" s="3" t="s">
        <v>682</v>
      </c>
      <c r="Q523" s="3" t="s">
        <v>55</v>
      </c>
      <c r="R523" s="3" t="s">
        <v>683</v>
      </c>
      <c r="S523" s="3">
        <v>1.0</v>
      </c>
      <c r="T523" s="3"/>
      <c r="U523" s="4"/>
      <c r="V523" s="7"/>
      <c r="W523" s="7"/>
      <c r="X523" s="7"/>
      <c r="Y523" s="7"/>
      <c r="Z523" s="7"/>
      <c r="AA523" s="7"/>
      <c r="AB523" s="7"/>
      <c r="AC523" s="7"/>
      <c r="AD523" s="7"/>
      <c r="AE523" s="7"/>
    </row>
    <row r="524" ht="15.75" customHeight="1">
      <c r="A524" s="29">
        <v>89.0</v>
      </c>
      <c r="B524" s="53" t="str">
        <f t="array" ref="B524">INDEX(Quadrat.Details!D:D, MATCH(1,(F524=Quadrat.Details!B:B)*(G524=Quadrat.Details!G:G)*(H524=Quadrat.Details!I:I),0))</f>
        <v>RK</v>
      </c>
      <c r="C524" s="3" t="s">
        <v>158</v>
      </c>
      <c r="D524" s="3" t="s">
        <v>700</v>
      </c>
      <c r="E524" s="40">
        <v>42579.0</v>
      </c>
      <c r="F524" s="54">
        <v>2016.0</v>
      </c>
      <c r="G524" s="3" t="s">
        <v>426</v>
      </c>
      <c r="H524" s="3">
        <v>1.0</v>
      </c>
      <c r="I524" s="55" t="s">
        <v>292</v>
      </c>
      <c r="J524" s="3" t="s">
        <v>293</v>
      </c>
      <c r="K524" s="3" t="s">
        <v>57</v>
      </c>
      <c r="L524" s="39">
        <v>14.0</v>
      </c>
      <c r="M524" s="4">
        <v>1.0</v>
      </c>
      <c r="N524" s="3" t="s">
        <v>502</v>
      </c>
      <c r="O524" s="3" t="s">
        <v>55</v>
      </c>
      <c r="P524" s="3" t="s">
        <v>682</v>
      </c>
      <c r="Q524" s="3" t="s">
        <v>55</v>
      </c>
      <c r="R524" s="3" t="s">
        <v>683</v>
      </c>
      <c r="S524" s="3">
        <v>1.0</v>
      </c>
      <c r="T524" s="3"/>
      <c r="U524" s="4"/>
      <c r="V524" s="7"/>
      <c r="W524" s="7"/>
      <c r="X524" s="7"/>
      <c r="Y524" s="7"/>
      <c r="Z524" s="7"/>
      <c r="AA524" s="7"/>
      <c r="AB524" s="7"/>
      <c r="AC524" s="7"/>
      <c r="AD524" s="7"/>
      <c r="AE524" s="7"/>
    </row>
    <row r="525" ht="15.75" customHeight="1">
      <c r="A525" s="29">
        <v>90.0</v>
      </c>
      <c r="B525" s="53" t="str">
        <f t="array" ref="B525">INDEX(Quadrat.Details!D:D, MATCH(1,(F525=Quadrat.Details!B:B)*(G525=Quadrat.Details!G:G)*(H525=Quadrat.Details!I:I),0))</f>
        <v>RK</v>
      </c>
      <c r="C525" s="3" t="s">
        <v>158</v>
      </c>
      <c r="D525" s="3" t="s">
        <v>700</v>
      </c>
      <c r="E525" s="40">
        <v>42579.0</v>
      </c>
      <c r="F525" s="54">
        <v>2016.0</v>
      </c>
      <c r="G525" s="3" t="s">
        <v>426</v>
      </c>
      <c r="H525" s="3">
        <v>1.0</v>
      </c>
      <c r="I525" s="55" t="s">
        <v>349</v>
      </c>
      <c r="J525" s="3" t="s">
        <v>350</v>
      </c>
      <c r="K525" s="3" t="s">
        <v>74</v>
      </c>
      <c r="L525" s="39">
        <v>15.0</v>
      </c>
      <c r="M525" s="4">
        <v>1.0</v>
      </c>
      <c r="N525" s="3" t="s">
        <v>502</v>
      </c>
      <c r="O525" s="3" t="s">
        <v>55</v>
      </c>
      <c r="P525" s="3" t="s">
        <v>682</v>
      </c>
      <c r="Q525" s="3" t="s">
        <v>55</v>
      </c>
      <c r="R525" s="3" t="s">
        <v>683</v>
      </c>
      <c r="S525" s="3">
        <v>1.0</v>
      </c>
      <c r="T525" s="3"/>
      <c r="U525" s="4"/>
      <c r="V525" s="7"/>
      <c r="W525" s="7"/>
      <c r="X525" s="7"/>
      <c r="Y525" s="7"/>
      <c r="Z525" s="7"/>
      <c r="AA525" s="7"/>
      <c r="AB525" s="7"/>
      <c r="AC525" s="7"/>
      <c r="AD525" s="7"/>
      <c r="AE525" s="7"/>
    </row>
    <row r="526" ht="15.75" customHeight="1">
      <c r="A526" s="29">
        <v>91.0</v>
      </c>
      <c r="B526" s="53" t="str">
        <f t="array" ref="B526">INDEX(Quadrat.Details!D:D, MATCH(1,(F526=Quadrat.Details!B:B)*(G526=Quadrat.Details!G:G)*(H526=Quadrat.Details!I:I),0))</f>
        <v>RK</v>
      </c>
      <c r="C526" s="3" t="s">
        <v>158</v>
      </c>
      <c r="D526" s="3" t="s">
        <v>700</v>
      </c>
      <c r="E526" s="40">
        <v>42579.0</v>
      </c>
      <c r="F526" s="54">
        <v>2016.0</v>
      </c>
      <c r="G526" s="3" t="s">
        <v>426</v>
      </c>
      <c r="H526" s="3">
        <v>1.0</v>
      </c>
      <c r="I526" s="55" t="s">
        <v>156</v>
      </c>
      <c r="J526" s="3" t="s">
        <v>157</v>
      </c>
      <c r="K526" s="3" t="s">
        <v>74</v>
      </c>
      <c r="L526" s="39">
        <v>15.0</v>
      </c>
      <c r="M526" s="4">
        <v>4.0</v>
      </c>
      <c r="N526" s="3" t="s">
        <v>502</v>
      </c>
      <c r="O526" s="3" t="s">
        <v>55</v>
      </c>
      <c r="P526" s="3" t="s">
        <v>682</v>
      </c>
      <c r="Q526" s="3" t="s">
        <v>55</v>
      </c>
      <c r="R526" s="3" t="s">
        <v>683</v>
      </c>
      <c r="S526" s="3">
        <v>1.0</v>
      </c>
      <c r="T526" s="3"/>
      <c r="U526" s="4"/>
      <c r="V526" s="7"/>
      <c r="W526" s="7"/>
      <c r="X526" s="7"/>
      <c r="Y526" s="7"/>
      <c r="Z526" s="7"/>
      <c r="AA526" s="7"/>
      <c r="AB526" s="7"/>
      <c r="AC526" s="7"/>
      <c r="AD526" s="7"/>
      <c r="AE526" s="7"/>
    </row>
    <row r="527" ht="15.75" customHeight="1">
      <c r="A527" s="29">
        <v>92.0</v>
      </c>
      <c r="B527" s="53" t="str">
        <f t="array" ref="B527">INDEX(Quadrat.Details!D:D, MATCH(1,(F527=Quadrat.Details!B:B)*(G527=Quadrat.Details!G:G)*(H527=Quadrat.Details!I:I),0))</f>
        <v>RK</v>
      </c>
      <c r="C527" s="3" t="s">
        <v>158</v>
      </c>
      <c r="D527" s="3" t="s">
        <v>700</v>
      </c>
      <c r="E527" s="40">
        <v>42579.0</v>
      </c>
      <c r="F527" s="54">
        <v>2016.0</v>
      </c>
      <c r="G527" s="3" t="s">
        <v>426</v>
      </c>
      <c r="H527" s="3">
        <v>1.0</v>
      </c>
      <c r="I527" s="55" t="s">
        <v>235</v>
      </c>
      <c r="J527" s="3" t="s">
        <v>236</v>
      </c>
      <c r="K527" s="3" t="s">
        <v>68</v>
      </c>
      <c r="L527" s="39">
        <v>8.0</v>
      </c>
      <c r="M527" s="4">
        <v>10.0</v>
      </c>
      <c r="N527" s="3" t="s">
        <v>502</v>
      </c>
      <c r="O527" s="3" t="s">
        <v>55</v>
      </c>
      <c r="P527" s="3" t="s">
        <v>692</v>
      </c>
      <c r="Q527" s="3" t="s">
        <v>55</v>
      </c>
      <c r="R527" s="3" t="s">
        <v>683</v>
      </c>
      <c r="S527" s="3">
        <v>1.0</v>
      </c>
      <c r="T527" s="3"/>
      <c r="U527" s="4"/>
      <c r="V527" s="7"/>
      <c r="W527" s="7"/>
      <c r="X527" s="7"/>
      <c r="Y527" s="7"/>
      <c r="Z527" s="7"/>
      <c r="AA527" s="7"/>
      <c r="AB527" s="7"/>
      <c r="AC527" s="7"/>
      <c r="AD527" s="7"/>
      <c r="AE527" s="7"/>
    </row>
    <row r="528" ht="15.75" customHeight="1">
      <c r="A528" s="29">
        <v>93.0</v>
      </c>
      <c r="B528" s="53" t="str">
        <f t="array" ref="B528">INDEX(Quadrat.Details!D:D, MATCH(1,(F528=Quadrat.Details!B:B)*(G528=Quadrat.Details!G:G)*(H528=Quadrat.Details!I:I),0))</f>
        <v>RK</v>
      </c>
      <c r="C528" s="3" t="s">
        <v>158</v>
      </c>
      <c r="D528" s="3" t="s">
        <v>700</v>
      </c>
      <c r="E528" s="40">
        <v>42579.0</v>
      </c>
      <c r="F528" s="54">
        <v>2016.0</v>
      </c>
      <c r="G528" s="3" t="s">
        <v>426</v>
      </c>
      <c r="H528" s="3">
        <v>1.0</v>
      </c>
      <c r="I528" s="8" t="s">
        <v>283</v>
      </c>
      <c r="J528" s="3" t="s">
        <v>284</v>
      </c>
      <c r="K528" s="3" t="s">
        <v>74</v>
      </c>
      <c r="L528" s="39">
        <v>22.0</v>
      </c>
      <c r="M528" s="4">
        <v>1.0</v>
      </c>
      <c r="N528" s="3" t="s">
        <v>502</v>
      </c>
      <c r="O528" s="3" t="s">
        <v>55</v>
      </c>
      <c r="P528" s="3" t="s">
        <v>682</v>
      </c>
      <c r="Q528" s="3" t="s">
        <v>55</v>
      </c>
      <c r="R528" s="3" t="s">
        <v>683</v>
      </c>
      <c r="S528" s="3">
        <v>1.0</v>
      </c>
      <c r="T528" s="3"/>
      <c r="U528" s="4"/>
      <c r="V528" s="7"/>
      <c r="W528" s="7"/>
      <c r="X528" s="7"/>
      <c r="Y528" s="7"/>
      <c r="Z528" s="7"/>
      <c r="AA528" s="7"/>
      <c r="AB528" s="7"/>
      <c r="AC528" s="7"/>
      <c r="AD528" s="7"/>
      <c r="AE528" s="7"/>
    </row>
    <row r="529" ht="15.75" customHeight="1">
      <c r="A529" s="29">
        <v>94.0</v>
      </c>
      <c r="B529" s="53" t="str">
        <f t="array" ref="B529">INDEX(Quadrat.Details!D:D, MATCH(1,(F529=Quadrat.Details!B:B)*(G529=Quadrat.Details!G:G)*(H529=Quadrat.Details!I:I),0))</f>
        <v>RK</v>
      </c>
      <c r="C529" s="3" t="s">
        <v>158</v>
      </c>
      <c r="D529" s="3" t="s">
        <v>700</v>
      </c>
      <c r="E529" s="40">
        <v>42579.0</v>
      </c>
      <c r="F529" s="54">
        <v>2016.0</v>
      </c>
      <c r="G529" s="3" t="s">
        <v>426</v>
      </c>
      <c r="H529" s="3">
        <v>1.0</v>
      </c>
      <c r="I529" s="55" t="s">
        <v>328</v>
      </c>
      <c r="J529" s="3" t="s">
        <v>329</v>
      </c>
      <c r="K529" s="3" t="s">
        <v>80</v>
      </c>
      <c r="L529" s="39">
        <v>18.0</v>
      </c>
      <c r="M529" s="4">
        <v>1.0</v>
      </c>
      <c r="N529" s="3" t="s">
        <v>502</v>
      </c>
      <c r="O529" s="3" t="s">
        <v>55</v>
      </c>
      <c r="P529" s="3" t="s">
        <v>682</v>
      </c>
      <c r="Q529" s="3" t="s">
        <v>55</v>
      </c>
      <c r="R529" s="3" t="s">
        <v>683</v>
      </c>
      <c r="S529" s="3">
        <v>1.0</v>
      </c>
      <c r="T529" s="3"/>
      <c r="U529" s="4"/>
      <c r="V529" s="7"/>
      <c r="W529" s="7"/>
      <c r="X529" s="7"/>
      <c r="Y529" s="7"/>
      <c r="Z529" s="7"/>
      <c r="AA529" s="7"/>
      <c r="AB529" s="7"/>
      <c r="AC529" s="7"/>
      <c r="AD529" s="7"/>
      <c r="AE529" s="7"/>
    </row>
    <row r="530" ht="15.75" customHeight="1">
      <c r="A530" s="29">
        <v>95.0</v>
      </c>
      <c r="B530" s="53" t="str">
        <f t="array" ref="B530">INDEX(Quadrat.Details!D:D, MATCH(1,(F530=Quadrat.Details!B:B)*(G530=Quadrat.Details!G:G)*(H530=Quadrat.Details!I:I),0))</f>
        <v>RK</v>
      </c>
      <c r="C530" s="3" t="s">
        <v>158</v>
      </c>
      <c r="D530" s="3" t="s">
        <v>700</v>
      </c>
      <c r="E530" s="40">
        <v>42579.0</v>
      </c>
      <c r="F530" s="54">
        <v>2016.0</v>
      </c>
      <c r="G530" s="3" t="s">
        <v>426</v>
      </c>
      <c r="H530" s="3">
        <v>1.0</v>
      </c>
      <c r="I530" s="55" t="s">
        <v>292</v>
      </c>
      <c r="J530" s="3" t="s">
        <v>293</v>
      </c>
      <c r="K530" s="3" t="s">
        <v>57</v>
      </c>
      <c r="L530" s="39">
        <v>17.0</v>
      </c>
      <c r="M530" s="4">
        <v>1.0</v>
      </c>
      <c r="N530" s="3" t="s">
        <v>502</v>
      </c>
      <c r="O530" s="3" t="s">
        <v>55</v>
      </c>
      <c r="P530" s="3" t="s">
        <v>682</v>
      </c>
      <c r="Q530" s="3" t="s">
        <v>55</v>
      </c>
      <c r="R530" s="3" t="s">
        <v>683</v>
      </c>
      <c r="S530" s="3">
        <v>1.0</v>
      </c>
      <c r="T530" s="3"/>
      <c r="U530" s="4"/>
      <c r="V530" s="7"/>
      <c r="W530" s="7"/>
      <c r="X530" s="7"/>
      <c r="Y530" s="7"/>
      <c r="Z530" s="7"/>
      <c r="AA530" s="7"/>
      <c r="AB530" s="7"/>
      <c r="AC530" s="7"/>
      <c r="AD530" s="7"/>
      <c r="AE530" s="7"/>
    </row>
    <row r="531" ht="15.75" customHeight="1">
      <c r="A531" s="29">
        <v>96.0</v>
      </c>
      <c r="B531" s="53" t="str">
        <f t="array" ref="B531">INDEX(Quadrat.Details!D:D, MATCH(1,(F531=Quadrat.Details!B:B)*(G531=Quadrat.Details!G:G)*(H531=Quadrat.Details!I:I),0))</f>
        <v>RK</v>
      </c>
      <c r="C531" s="3" t="s">
        <v>158</v>
      </c>
      <c r="D531" s="3" t="s">
        <v>700</v>
      </c>
      <c r="E531" s="40">
        <v>42579.0</v>
      </c>
      <c r="F531" s="54">
        <v>2016.0</v>
      </c>
      <c r="G531" s="3" t="s">
        <v>426</v>
      </c>
      <c r="H531" s="3">
        <v>1.0</v>
      </c>
      <c r="I531" s="55" t="s">
        <v>105</v>
      </c>
      <c r="J531" s="3" t="s">
        <v>106</v>
      </c>
      <c r="K531" s="3" t="s">
        <v>80</v>
      </c>
      <c r="L531" s="39">
        <v>15.0</v>
      </c>
      <c r="M531" s="4">
        <v>1.0</v>
      </c>
      <c r="N531" s="3" t="s">
        <v>502</v>
      </c>
      <c r="O531" s="3" t="s">
        <v>55</v>
      </c>
      <c r="P531" s="3" t="s">
        <v>682</v>
      </c>
      <c r="Q531" s="3" t="s">
        <v>55</v>
      </c>
      <c r="R531" s="3" t="s">
        <v>683</v>
      </c>
      <c r="S531" s="3">
        <v>1.0</v>
      </c>
      <c r="T531" s="3"/>
      <c r="U531" s="4"/>
      <c r="V531" s="7"/>
      <c r="W531" s="7"/>
      <c r="X531" s="7"/>
      <c r="Y531" s="7"/>
      <c r="Z531" s="7"/>
      <c r="AA531" s="7"/>
      <c r="AB531" s="7"/>
      <c r="AC531" s="7"/>
      <c r="AD531" s="7"/>
      <c r="AE531" s="7"/>
    </row>
    <row r="532" ht="15.75" customHeight="1">
      <c r="A532" s="29">
        <v>97.0</v>
      </c>
      <c r="B532" s="53" t="str">
        <f t="array" ref="B532">INDEX(Quadrat.Details!D:D, MATCH(1,(F532=Quadrat.Details!B:B)*(G532=Quadrat.Details!G:G)*(H532=Quadrat.Details!I:I),0))</f>
        <v>RK</v>
      </c>
      <c r="C532" s="3" t="s">
        <v>158</v>
      </c>
      <c r="D532" s="3" t="s">
        <v>700</v>
      </c>
      <c r="E532" s="40">
        <v>42579.0</v>
      </c>
      <c r="F532" s="54">
        <v>2016.0</v>
      </c>
      <c r="G532" s="3" t="s">
        <v>426</v>
      </c>
      <c r="H532" s="3">
        <v>1.0</v>
      </c>
      <c r="I532" s="55" t="s">
        <v>235</v>
      </c>
      <c r="J532" s="3" t="s">
        <v>236</v>
      </c>
      <c r="K532" s="3" t="s">
        <v>68</v>
      </c>
      <c r="L532" s="39">
        <v>6.0</v>
      </c>
      <c r="M532" s="4">
        <v>2.0</v>
      </c>
      <c r="N532" s="3" t="s">
        <v>502</v>
      </c>
      <c r="O532" s="3" t="s">
        <v>55</v>
      </c>
      <c r="P532" s="3" t="s">
        <v>692</v>
      </c>
      <c r="Q532" s="3" t="s">
        <v>55</v>
      </c>
      <c r="R532" s="3" t="s">
        <v>683</v>
      </c>
      <c r="S532" s="3">
        <v>1.0</v>
      </c>
      <c r="T532" s="3"/>
      <c r="U532" s="4"/>
      <c r="V532" s="7"/>
      <c r="W532" s="7"/>
      <c r="X532" s="7"/>
      <c r="Y532" s="7"/>
      <c r="Z532" s="7"/>
      <c r="AA532" s="7"/>
      <c r="AB532" s="7"/>
      <c r="AC532" s="7"/>
      <c r="AD532" s="7"/>
      <c r="AE532" s="7"/>
    </row>
    <row r="533" ht="15.75" customHeight="1">
      <c r="A533" s="29">
        <v>98.0</v>
      </c>
      <c r="B533" s="53" t="str">
        <f t="array" ref="B533">INDEX(Quadrat.Details!D:D, MATCH(1,(F533=Quadrat.Details!B:B)*(G533=Quadrat.Details!G:G)*(H533=Quadrat.Details!I:I),0))</f>
        <v>RK</v>
      </c>
      <c r="C533" s="3" t="s">
        <v>158</v>
      </c>
      <c r="D533" s="3" t="s">
        <v>700</v>
      </c>
      <c r="E533" s="40">
        <v>42579.0</v>
      </c>
      <c r="F533" s="54">
        <v>2016.0</v>
      </c>
      <c r="G533" s="3" t="s">
        <v>426</v>
      </c>
      <c r="H533" s="3">
        <v>1.0</v>
      </c>
      <c r="I533" s="55" t="s">
        <v>235</v>
      </c>
      <c r="J533" s="3" t="s">
        <v>236</v>
      </c>
      <c r="K533" s="3" t="s">
        <v>68</v>
      </c>
      <c r="L533" s="39">
        <v>10.0</v>
      </c>
      <c r="M533" s="4">
        <v>2.0</v>
      </c>
      <c r="N533" s="3" t="s">
        <v>502</v>
      </c>
      <c r="O533" s="3" t="s">
        <v>55</v>
      </c>
      <c r="P533" s="3" t="s">
        <v>682</v>
      </c>
      <c r="Q533" s="3" t="s">
        <v>55</v>
      </c>
      <c r="R533" s="3" t="s">
        <v>683</v>
      </c>
      <c r="S533" s="3">
        <v>1.0</v>
      </c>
      <c r="T533" s="3"/>
      <c r="U533" s="4"/>
      <c r="V533" s="7"/>
      <c r="W533" s="7"/>
      <c r="X533" s="7"/>
      <c r="Y533" s="7"/>
      <c r="Z533" s="7"/>
      <c r="AA533" s="7"/>
      <c r="AB533" s="7"/>
      <c r="AC533" s="7"/>
      <c r="AD533" s="7"/>
      <c r="AE533" s="7"/>
    </row>
    <row r="534" ht="15.75" customHeight="1">
      <c r="A534" s="29">
        <v>99.0</v>
      </c>
      <c r="B534" s="53" t="str">
        <f t="array" ref="B534">INDEX(Quadrat.Details!D:D, MATCH(1,(F534=Quadrat.Details!B:B)*(G534=Quadrat.Details!G:G)*(H534=Quadrat.Details!I:I),0))</f>
        <v>RK</v>
      </c>
      <c r="C534" s="3" t="s">
        <v>158</v>
      </c>
      <c r="D534" s="3" t="s">
        <v>700</v>
      </c>
      <c r="E534" s="40">
        <v>42579.0</v>
      </c>
      <c r="F534" s="54">
        <v>2016.0</v>
      </c>
      <c r="G534" s="3" t="s">
        <v>426</v>
      </c>
      <c r="H534" s="3">
        <v>1.0</v>
      </c>
      <c r="I534" s="55" t="s">
        <v>110</v>
      </c>
      <c r="J534" s="3" t="s">
        <v>111</v>
      </c>
      <c r="K534" s="3" t="s">
        <v>57</v>
      </c>
      <c r="L534" s="39">
        <v>34.0</v>
      </c>
      <c r="M534" s="4">
        <v>1.0</v>
      </c>
      <c r="N534" s="3" t="s">
        <v>502</v>
      </c>
      <c r="O534" s="3" t="s">
        <v>55</v>
      </c>
      <c r="P534" s="3" t="s">
        <v>682</v>
      </c>
      <c r="Q534" s="3" t="s">
        <v>55</v>
      </c>
      <c r="R534" s="3" t="s">
        <v>683</v>
      </c>
      <c r="S534" s="3">
        <v>1.0</v>
      </c>
      <c r="T534" s="3"/>
      <c r="U534" s="4"/>
      <c r="V534" s="7"/>
      <c r="W534" s="7"/>
      <c r="X534" s="7"/>
      <c r="Y534" s="7"/>
      <c r="Z534" s="7"/>
      <c r="AA534" s="7"/>
      <c r="AB534" s="7"/>
      <c r="AC534" s="7"/>
      <c r="AD534" s="7"/>
      <c r="AE534" s="7"/>
    </row>
    <row r="535" ht="15.75" customHeight="1">
      <c r="A535" s="29">
        <v>100.0</v>
      </c>
      <c r="B535" s="53" t="str">
        <f t="array" ref="B535">INDEX(Quadrat.Details!D:D, MATCH(1,(F535=Quadrat.Details!B:B)*(G535=Quadrat.Details!G:G)*(H535=Quadrat.Details!I:I),0))</f>
        <v>RK</v>
      </c>
      <c r="C535" s="3" t="s">
        <v>158</v>
      </c>
      <c r="D535" s="3" t="s">
        <v>700</v>
      </c>
      <c r="E535" s="40">
        <v>42579.0</v>
      </c>
      <c r="F535" s="54">
        <v>2016.0</v>
      </c>
      <c r="G535" s="3" t="s">
        <v>426</v>
      </c>
      <c r="H535" s="3">
        <v>1.0</v>
      </c>
      <c r="I535" s="55" t="s">
        <v>156</v>
      </c>
      <c r="J535" s="3" t="s">
        <v>157</v>
      </c>
      <c r="K535" s="3" t="s">
        <v>74</v>
      </c>
      <c r="L535" s="39">
        <v>12.0</v>
      </c>
      <c r="M535" s="4">
        <v>2.0</v>
      </c>
      <c r="N535" s="3" t="s">
        <v>502</v>
      </c>
      <c r="O535" s="3" t="s">
        <v>55</v>
      </c>
      <c r="P535" s="3" t="s">
        <v>682</v>
      </c>
      <c r="Q535" s="3" t="s">
        <v>55</v>
      </c>
      <c r="R535" s="3" t="s">
        <v>683</v>
      </c>
      <c r="S535" s="3">
        <v>1.0</v>
      </c>
      <c r="T535" s="3"/>
      <c r="U535" s="4"/>
      <c r="V535" s="7"/>
      <c r="W535" s="7"/>
      <c r="X535" s="7"/>
      <c r="Y535" s="7"/>
      <c r="Z535" s="7"/>
      <c r="AA535" s="7"/>
      <c r="AB535" s="7"/>
      <c r="AC535" s="7"/>
      <c r="AD535" s="7"/>
      <c r="AE535" s="7"/>
    </row>
    <row r="536" ht="15.75" customHeight="1">
      <c r="A536" s="29">
        <v>101.0</v>
      </c>
      <c r="B536" s="53" t="str">
        <f t="array" ref="B536">INDEX(Quadrat.Details!D:D, MATCH(1,(F536=Quadrat.Details!B:B)*(G536=Quadrat.Details!G:G)*(H536=Quadrat.Details!I:I),0))</f>
        <v>RK</v>
      </c>
      <c r="C536" s="3" t="s">
        <v>158</v>
      </c>
      <c r="D536" s="3" t="s">
        <v>700</v>
      </c>
      <c r="E536" s="40">
        <v>42579.0</v>
      </c>
      <c r="F536" s="54">
        <v>2016.0</v>
      </c>
      <c r="G536" s="3" t="s">
        <v>426</v>
      </c>
      <c r="H536" s="3">
        <v>1.0</v>
      </c>
      <c r="I536" s="55" t="s">
        <v>156</v>
      </c>
      <c r="J536" s="3" t="s">
        <v>157</v>
      </c>
      <c r="K536" s="3" t="s">
        <v>74</v>
      </c>
      <c r="L536" s="39">
        <v>14.0</v>
      </c>
      <c r="M536" s="4">
        <v>2.0</v>
      </c>
      <c r="N536" s="3" t="s">
        <v>502</v>
      </c>
      <c r="O536" s="3" t="s">
        <v>55</v>
      </c>
      <c r="P536" s="3" t="s">
        <v>682</v>
      </c>
      <c r="Q536" s="3" t="s">
        <v>55</v>
      </c>
      <c r="R536" s="3" t="s">
        <v>683</v>
      </c>
      <c r="S536" s="3">
        <v>1.0</v>
      </c>
      <c r="T536" s="3"/>
      <c r="U536" s="4"/>
      <c r="V536" s="7"/>
      <c r="W536" s="7"/>
      <c r="X536" s="7"/>
      <c r="Y536" s="7"/>
      <c r="Z536" s="7"/>
      <c r="AA536" s="7"/>
      <c r="AB536" s="7"/>
      <c r="AC536" s="7"/>
      <c r="AD536" s="7"/>
      <c r="AE536" s="7"/>
    </row>
    <row r="537" ht="15.75" customHeight="1">
      <c r="A537" s="29">
        <v>102.0</v>
      </c>
      <c r="B537" s="53" t="str">
        <f t="array" ref="B537">INDEX(Quadrat.Details!D:D, MATCH(1,(F537=Quadrat.Details!B:B)*(G537=Quadrat.Details!G:G)*(H537=Quadrat.Details!I:I),0))</f>
        <v>RK</v>
      </c>
      <c r="C537" s="3" t="s">
        <v>158</v>
      </c>
      <c r="D537" s="3" t="s">
        <v>700</v>
      </c>
      <c r="E537" s="40">
        <v>42579.0</v>
      </c>
      <c r="F537" s="54">
        <v>2016.0</v>
      </c>
      <c r="G537" s="3" t="s">
        <v>426</v>
      </c>
      <c r="H537" s="3">
        <v>1.0</v>
      </c>
      <c r="I537" s="55" t="s">
        <v>349</v>
      </c>
      <c r="J537" s="3" t="s">
        <v>350</v>
      </c>
      <c r="K537" s="3" t="s">
        <v>74</v>
      </c>
      <c r="L537" s="39">
        <v>13.0</v>
      </c>
      <c r="M537" s="4">
        <v>1.0</v>
      </c>
      <c r="N537" s="3" t="s">
        <v>502</v>
      </c>
      <c r="O537" s="3" t="s">
        <v>55</v>
      </c>
      <c r="P537" s="3" t="s">
        <v>682</v>
      </c>
      <c r="Q537" s="3" t="s">
        <v>55</v>
      </c>
      <c r="R537" s="3" t="s">
        <v>683</v>
      </c>
      <c r="S537" s="3">
        <v>1.0</v>
      </c>
      <c r="T537" s="3"/>
      <c r="U537" s="4"/>
      <c r="V537" s="7"/>
      <c r="W537" s="7"/>
      <c r="X537" s="7"/>
      <c r="Y537" s="7"/>
      <c r="Z537" s="7"/>
      <c r="AA537" s="7"/>
      <c r="AB537" s="7"/>
      <c r="AC537" s="7"/>
      <c r="AD537" s="7"/>
      <c r="AE537" s="7"/>
    </row>
    <row r="538" ht="15.75" customHeight="1">
      <c r="A538" s="29">
        <v>103.0</v>
      </c>
      <c r="B538" s="53" t="str">
        <f t="array" ref="B538">INDEX(Quadrat.Details!D:D, MATCH(1,(F538=Quadrat.Details!B:B)*(G538=Quadrat.Details!G:G)*(H538=Quadrat.Details!I:I),0))</f>
        <v>RK</v>
      </c>
      <c r="C538" s="3" t="s">
        <v>158</v>
      </c>
      <c r="D538" s="3" t="s">
        <v>700</v>
      </c>
      <c r="E538" s="40">
        <v>42579.0</v>
      </c>
      <c r="F538" s="54">
        <v>2016.0</v>
      </c>
      <c r="G538" s="3" t="s">
        <v>426</v>
      </c>
      <c r="H538" s="3">
        <v>1.0</v>
      </c>
      <c r="I538" s="55" t="s">
        <v>156</v>
      </c>
      <c r="J538" s="3" t="s">
        <v>157</v>
      </c>
      <c r="K538" s="3" t="s">
        <v>74</v>
      </c>
      <c r="L538" s="39">
        <v>24.0</v>
      </c>
      <c r="M538" s="4">
        <v>1.0</v>
      </c>
      <c r="N538" s="3" t="s">
        <v>502</v>
      </c>
      <c r="O538" s="3" t="s">
        <v>55</v>
      </c>
      <c r="P538" s="3" t="s">
        <v>682</v>
      </c>
      <c r="Q538" s="3" t="s">
        <v>55</v>
      </c>
      <c r="R538" s="3" t="s">
        <v>683</v>
      </c>
      <c r="S538" s="3">
        <v>1.0</v>
      </c>
      <c r="T538" s="3"/>
      <c r="U538" s="4"/>
      <c r="V538" s="7"/>
      <c r="W538" s="7"/>
      <c r="X538" s="7"/>
      <c r="Y538" s="7"/>
      <c r="Z538" s="7"/>
      <c r="AA538" s="7"/>
      <c r="AB538" s="7"/>
      <c r="AC538" s="7"/>
      <c r="AD538" s="7"/>
      <c r="AE538" s="7"/>
    </row>
    <row r="539" ht="15.75" customHeight="1">
      <c r="A539" s="29">
        <v>104.0</v>
      </c>
      <c r="B539" s="53" t="str">
        <f t="array" ref="B539">INDEX(Quadrat.Details!D:D, MATCH(1,(F539=Quadrat.Details!B:B)*(G539=Quadrat.Details!G:G)*(H539=Quadrat.Details!I:I),0))</f>
        <v>RK</v>
      </c>
      <c r="C539" s="3" t="s">
        <v>158</v>
      </c>
      <c r="D539" s="3" t="s">
        <v>700</v>
      </c>
      <c r="E539" s="40">
        <v>42579.0</v>
      </c>
      <c r="F539" s="54">
        <v>2016.0</v>
      </c>
      <c r="G539" s="3" t="s">
        <v>426</v>
      </c>
      <c r="H539" s="3">
        <v>1.0</v>
      </c>
      <c r="I539" s="55" t="s">
        <v>156</v>
      </c>
      <c r="J539" s="3" t="s">
        <v>157</v>
      </c>
      <c r="K539" s="3" t="s">
        <v>74</v>
      </c>
      <c r="L539" s="39">
        <v>22.0</v>
      </c>
      <c r="M539" s="4">
        <v>1.0</v>
      </c>
      <c r="N539" s="3" t="s">
        <v>502</v>
      </c>
      <c r="O539" s="3" t="s">
        <v>55</v>
      </c>
      <c r="P539" s="3" t="s">
        <v>682</v>
      </c>
      <c r="Q539" s="3" t="s">
        <v>55</v>
      </c>
      <c r="R539" s="3" t="s">
        <v>683</v>
      </c>
      <c r="S539" s="3">
        <v>1.0</v>
      </c>
      <c r="T539" s="3"/>
      <c r="U539" s="4"/>
      <c r="V539" s="7"/>
      <c r="W539" s="7"/>
      <c r="X539" s="7"/>
      <c r="Y539" s="7"/>
      <c r="Z539" s="7"/>
      <c r="AA539" s="7"/>
      <c r="AB539" s="7"/>
      <c r="AC539" s="7"/>
      <c r="AD539" s="7"/>
      <c r="AE539" s="7"/>
    </row>
    <row r="540" ht="15.75" customHeight="1">
      <c r="A540" s="29">
        <v>105.0</v>
      </c>
      <c r="B540" s="53" t="str">
        <f t="array" ref="B540">INDEX(Quadrat.Details!D:D, MATCH(1,(F540=Quadrat.Details!B:B)*(G540=Quadrat.Details!G:G)*(H540=Quadrat.Details!I:I),0))</f>
        <v>RK</v>
      </c>
      <c r="C540" s="3" t="s">
        <v>158</v>
      </c>
      <c r="D540" s="3" t="s">
        <v>700</v>
      </c>
      <c r="E540" s="40">
        <v>42579.0</v>
      </c>
      <c r="F540" s="54">
        <v>2016.0</v>
      </c>
      <c r="G540" s="3" t="s">
        <v>426</v>
      </c>
      <c r="H540" s="3">
        <v>1.0</v>
      </c>
      <c r="I540" s="55" t="s">
        <v>235</v>
      </c>
      <c r="J540" s="3" t="s">
        <v>236</v>
      </c>
      <c r="K540" s="3" t="s">
        <v>68</v>
      </c>
      <c r="L540" s="39">
        <v>11.0</v>
      </c>
      <c r="M540" s="4">
        <v>1.0</v>
      </c>
      <c r="N540" s="3" t="s">
        <v>502</v>
      </c>
      <c r="O540" s="3" t="s">
        <v>55</v>
      </c>
      <c r="P540" s="3" t="s">
        <v>682</v>
      </c>
      <c r="Q540" s="3" t="s">
        <v>55</v>
      </c>
      <c r="R540" s="3" t="s">
        <v>683</v>
      </c>
      <c r="S540" s="3">
        <v>1.0</v>
      </c>
      <c r="T540" s="3"/>
      <c r="U540" s="4"/>
      <c r="V540" s="7"/>
      <c r="W540" s="7"/>
      <c r="X540" s="7"/>
      <c r="Y540" s="7"/>
      <c r="Z540" s="7"/>
      <c r="AA540" s="7"/>
      <c r="AB540" s="7"/>
      <c r="AC540" s="7"/>
      <c r="AD540" s="7"/>
      <c r="AE540" s="7"/>
    </row>
    <row r="541" ht="15.75" customHeight="1">
      <c r="A541" s="29">
        <v>106.0</v>
      </c>
      <c r="B541" s="53" t="str">
        <f t="array" ref="B541">INDEX(Quadrat.Details!D:D, MATCH(1,(F541=Quadrat.Details!B:B)*(G541=Quadrat.Details!G:G)*(H541=Quadrat.Details!I:I),0))</f>
        <v>RK</v>
      </c>
      <c r="C541" s="3" t="s">
        <v>158</v>
      </c>
      <c r="D541" s="3" t="s">
        <v>700</v>
      </c>
      <c r="E541" s="40">
        <v>42586.0</v>
      </c>
      <c r="F541" s="54">
        <v>2016.0</v>
      </c>
      <c r="G541" s="3" t="s">
        <v>429</v>
      </c>
      <c r="H541" s="3">
        <v>1.0</v>
      </c>
      <c r="I541" s="55" t="s">
        <v>235</v>
      </c>
      <c r="J541" s="3" t="s">
        <v>236</v>
      </c>
      <c r="K541" s="3" t="s">
        <v>68</v>
      </c>
      <c r="L541" s="39">
        <v>6.0</v>
      </c>
      <c r="M541" s="4">
        <v>4.0</v>
      </c>
      <c r="N541" s="3" t="s">
        <v>502</v>
      </c>
      <c r="O541" s="3" t="s">
        <v>55</v>
      </c>
      <c r="P541" s="3" t="s">
        <v>692</v>
      </c>
      <c r="Q541" s="3" t="s">
        <v>55</v>
      </c>
      <c r="R541" s="3" t="s">
        <v>683</v>
      </c>
      <c r="S541" s="3">
        <v>1.0</v>
      </c>
      <c r="T541" s="3"/>
      <c r="U541" s="4"/>
      <c r="V541" s="7"/>
      <c r="W541" s="7"/>
      <c r="X541" s="7"/>
      <c r="Y541" s="7"/>
      <c r="Z541" s="7"/>
      <c r="AA541" s="7"/>
      <c r="AB541" s="7"/>
      <c r="AC541" s="7"/>
      <c r="AD541" s="7"/>
      <c r="AE541" s="7"/>
    </row>
    <row r="542" ht="15.75" customHeight="1">
      <c r="A542" s="29">
        <v>107.0</v>
      </c>
      <c r="B542" s="53" t="str">
        <f t="array" ref="B542">INDEX(Quadrat.Details!D:D, MATCH(1,(F542=Quadrat.Details!B:B)*(G542=Quadrat.Details!G:G)*(H542=Quadrat.Details!I:I),0))</f>
        <v>RK</v>
      </c>
      <c r="C542" s="3" t="s">
        <v>158</v>
      </c>
      <c r="D542" s="3" t="s">
        <v>700</v>
      </c>
      <c r="E542" s="40">
        <v>42586.0</v>
      </c>
      <c r="F542" s="54">
        <v>2016.0</v>
      </c>
      <c r="G542" s="3" t="s">
        <v>429</v>
      </c>
      <c r="H542" s="3">
        <v>1.0</v>
      </c>
      <c r="I542" s="55" t="s">
        <v>235</v>
      </c>
      <c r="J542" s="3" t="s">
        <v>236</v>
      </c>
      <c r="K542" s="3" t="s">
        <v>68</v>
      </c>
      <c r="L542" s="39">
        <v>9.0</v>
      </c>
      <c r="M542" s="4">
        <v>1.0</v>
      </c>
      <c r="N542" s="3" t="s">
        <v>502</v>
      </c>
      <c r="O542" s="3" t="s">
        <v>55</v>
      </c>
      <c r="P542" s="3" t="s">
        <v>692</v>
      </c>
      <c r="Q542" s="3" t="s">
        <v>55</v>
      </c>
      <c r="R542" s="3" t="s">
        <v>683</v>
      </c>
      <c r="S542" s="3">
        <v>1.0</v>
      </c>
      <c r="T542" s="3"/>
      <c r="U542" s="4"/>
      <c r="V542" s="7"/>
      <c r="W542" s="7"/>
      <c r="X542" s="7"/>
      <c r="Y542" s="7"/>
      <c r="Z542" s="7"/>
      <c r="AA542" s="7"/>
      <c r="AB542" s="7"/>
      <c r="AC542" s="7"/>
      <c r="AD542" s="7"/>
      <c r="AE542" s="7"/>
    </row>
    <row r="543" ht="15.75" customHeight="1">
      <c r="A543" s="29">
        <v>108.0</v>
      </c>
      <c r="B543" s="53" t="str">
        <f t="array" ref="B543">INDEX(Quadrat.Details!D:D, MATCH(1,(F543=Quadrat.Details!B:B)*(G543=Quadrat.Details!G:G)*(H543=Quadrat.Details!I:I),0))</f>
        <v>RK</v>
      </c>
      <c r="C543" s="3" t="s">
        <v>158</v>
      </c>
      <c r="D543" s="3" t="s">
        <v>700</v>
      </c>
      <c r="E543" s="40">
        <v>42586.0</v>
      </c>
      <c r="F543" s="54">
        <v>2016.0</v>
      </c>
      <c r="G543" s="3" t="s">
        <v>429</v>
      </c>
      <c r="H543" s="3">
        <v>1.0</v>
      </c>
      <c r="I543" s="55" t="s">
        <v>235</v>
      </c>
      <c r="J543" s="3" t="s">
        <v>236</v>
      </c>
      <c r="K543" s="3" t="s">
        <v>68</v>
      </c>
      <c r="L543" s="39">
        <v>8.0</v>
      </c>
      <c r="M543" s="4">
        <v>3.0</v>
      </c>
      <c r="N543" s="3" t="s">
        <v>502</v>
      </c>
      <c r="O543" s="3" t="s">
        <v>55</v>
      </c>
      <c r="P543" s="3" t="s">
        <v>692</v>
      </c>
      <c r="Q543" s="3" t="s">
        <v>55</v>
      </c>
      <c r="R543" s="3" t="s">
        <v>683</v>
      </c>
      <c r="S543" s="3">
        <v>1.0</v>
      </c>
      <c r="T543" s="3"/>
      <c r="U543" s="4"/>
      <c r="V543" s="7"/>
      <c r="W543" s="7"/>
      <c r="X543" s="7"/>
      <c r="Y543" s="7"/>
      <c r="Z543" s="7"/>
      <c r="AA543" s="7"/>
      <c r="AB543" s="7"/>
      <c r="AC543" s="7"/>
      <c r="AD543" s="7"/>
      <c r="AE543" s="7"/>
    </row>
    <row r="544" ht="15.75" customHeight="1">
      <c r="A544" s="29">
        <v>109.0</v>
      </c>
      <c r="B544" s="53" t="str">
        <f t="array" ref="B544">INDEX(Quadrat.Details!D:D, MATCH(1,(F544=Quadrat.Details!B:B)*(G544=Quadrat.Details!G:G)*(H544=Quadrat.Details!I:I),0))</f>
        <v>RK</v>
      </c>
      <c r="C544" s="3" t="s">
        <v>158</v>
      </c>
      <c r="D544" s="3" t="s">
        <v>700</v>
      </c>
      <c r="E544" s="40">
        <v>42586.0</v>
      </c>
      <c r="F544" s="54">
        <v>2016.0</v>
      </c>
      <c r="G544" s="3" t="s">
        <v>429</v>
      </c>
      <c r="H544" s="3">
        <v>1.0</v>
      </c>
      <c r="I544" s="55" t="s">
        <v>235</v>
      </c>
      <c r="J544" s="3" t="s">
        <v>236</v>
      </c>
      <c r="K544" s="3" t="s">
        <v>68</v>
      </c>
      <c r="L544" s="39">
        <v>7.0</v>
      </c>
      <c r="M544" s="4">
        <v>4.0</v>
      </c>
      <c r="N544" s="3" t="s">
        <v>502</v>
      </c>
      <c r="O544" s="3" t="s">
        <v>55</v>
      </c>
      <c r="P544" s="3" t="s">
        <v>692</v>
      </c>
      <c r="Q544" s="3" t="s">
        <v>55</v>
      </c>
      <c r="R544" s="3" t="s">
        <v>683</v>
      </c>
      <c r="S544" s="3">
        <v>1.0</v>
      </c>
      <c r="T544" s="3"/>
      <c r="U544" s="4"/>
      <c r="V544" s="7"/>
      <c r="W544" s="7"/>
      <c r="X544" s="7"/>
      <c r="Y544" s="7"/>
      <c r="Z544" s="7"/>
      <c r="AA544" s="7"/>
      <c r="AB544" s="7"/>
      <c r="AC544" s="7"/>
      <c r="AD544" s="7"/>
      <c r="AE544" s="7"/>
    </row>
    <row r="545" ht="15.75" customHeight="1">
      <c r="A545" s="29">
        <v>110.0</v>
      </c>
      <c r="B545" s="53" t="str">
        <f t="array" ref="B545">INDEX(Quadrat.Details!D:D, MATCH(1,(F545=Quadrat.Details!B:B)*(G545=Quadrat.Details!G:G)*(H545=Quadrat.Details!I:I),0))</f>
        <v>RK</v>
      </c>
      <c r="C545" s="3" t="s">
        <v>158</v>
      </c>
      <c r="D545" s="3" t="s">
        <v>700</v>
      </c>
      <c r="E545" s="40">
        <v>42586.0</v>
      </c>
      <c r="F545" s="54">
        <v>2016.0</v>
      </c>
      <c r="G545" s="3" t="s">
        <v>429</v>
      </c>
      <c r="H545" s="3">
        <v>1.0</v>
      </c>
      <c r="I545" s="55" t="s">
        <v>235</v>
      </c>
      <c r="J545" s="3" t="s">
        <v>236</v>
      </c>
      <c r="K545" s="3" t="s">
        <v>68</v>
      </c>
      <c r="L545" s="39">
        <v>5.0</v>
      </c>
      <c r="M545" s="4">
        <v>1.0</v>
      </c>
      <c r="N545" s="3" t="s">
        <v>502</v>
      </c>
      <c r="O545" s="3" t="s">
        <v>55</v>
      </c>
      <c r="P545" s="3" t="s">
        <v>692</v>
      </c>
      <c r="Q545" s="3" t="s">
        <v>55</v>
      </c>
      <c r="R545" s="3" t="s">
        <v>683</v>
      </c>
      <c r="S545" s="3">
        <v>1.0</v>
      </c>
      <c r="T545" s="3"/>
      <c r="U545" s="4"/>
      <c r="V545" s="7"/>
      <c r="W545" s="7"/>
      <c r="X545" s="7"/>
      <c r="Y545" s="7"/>
      <c r="Z545" s="7"/>
      <c r="AA545" s="7"/>
      <c r="AB545" s="7"/>
      <c r="AC545" s="7"/>
      <c r="AD545" s="7"/>
      <c r="AE545" s="7"/>
    </row>
    <row r="546" ht="15.75" customHeight="1">
      <c r="A546" s="29">
        <v>111.0</v>
      </c>
      <c r="B546" s="53" t="str">
        <f t="array" ref="B546">INDEX(Quadrat.Details!D:D, MATCH(1,(F546=Quadrat.Details!B:B)*(G546=Quadrat.Details!G:G)*(H546=Quadrat.Details!I:I),0))</f>
        <v>RK</v>
      </c>
      <c r="C546" s="3" t="s">
        <v>158</v>
      </c>
      <c r="D546" s="3" t="s">
        <v>700</v>
      </c>
      <c r="E546" s="40">
        <v>42586.0</v>
      </c>
      <c r="F546" s="54">
        <v>2016.0</v>
      </c>
      <c r="G546" s="3" t="s">
        <v>429</v>
      </c>
      <c r="H546" s="3">
        <v>1.0</v>
      </c>
      <c r="I546" s="55" t="s">
        <v>314</v>
      </c>
      <c r="J546" s="3" t="s">
        <v>315</v>
      </c>
      <c r="K546" s="3" t="s">
        <v>57</v>
      </c>
      <c r="L546" s="39">
        <v>11.0</v>
      </c>
      <c r="M546" s="4">
        <v>2.0</v>
      </c>
      <c r="N546" s="3" t="s">
        <v>502</v>
      </c>
      <c r="O546" s="3" t="s">
        <v>55</v>
      </c>
      <c r="P546" s="3" t="s">
        <v>682</v>
      </c>
      <c r="Q546" s="3" t="s">
        <v>55</v>
      </c>
      <c r="R546" s="3" t="s">
        <v>683</v>
      </c>
      <c r="S546" s="3">
        <v>1.0</v>
      </c>
      <c r="T546" s="3"/>
      <c r="U546" s="4"/>
      <c r="V546" s="7"/>
      <c r="W546" s="7"/>
      <c r="X546" s="7"/>
      <c r="Y546" s="7"/>
      <c r="Z546" s="7"/>
      <c r="AA546" s="7"/>
      <c r="AB546" s="7"/>
      <c r="AC546" s="7"/>
      <c r="AD546" s="7"/>
      <c r="AE546" s="7"/>
    </row>
    <row r="547" ht="15.75" customHeight="1">
      <c r="A547" s="29">
        <v>112.0</v>
      </c>
      <c r="B547" s="53" t="str">
        <f t="array" ref="B547">INDEX(Quadrat.Details!D:D, MATCH(1,(F547=Quadrat.Details!B:B)*(G547=Quadrat.Details!G:G)*(H547=Quadrat.Details!I:I),0))</f>
        <v>RK</v>
      </c>
      <c r="C547" s="3" t="s">
        <v>158</v>
      </c>
      <c r="D547" s="3" t="s">
        <v>700</v>
      </c>
      <c r="E547" s="40">
        <v>42586.0</v>
      </c>
      <c r="F547" s="54">
        <v>2016.0</v>
      </c>
      <c r="G547" s="3" t="s">
        <v>429</v>
      </c>
      <c r="H547" s="3">
        <v>1.0</v>
      </c>
      <c r="I547" s="55" t="s">
        <v>314</v>
      </c>
      <c r="J547" s="3" t="s">
        <v>315</v>
      </c>
      <c r="K547" s="3" t="s">
        <v>57</v>
      </c>
      <c r="L547" s="39">
        <v>14.0</v>
      </c>
      <c r="M547" s="4">
        <v>1.0</v>
      </c>
      <c r="N547" s="3" t="s">
        <v>502</v>
      </c>
      <c r="O547" s="3" t="s">
        <v>55</v>
      </c>
      <c r="P547" s="3" t="s">
        <v>682</v>
      </c>
      <c r="Q547" s="3" t="s">
        <v>55</v>
      </c>
      <c r="R547" s="3" t="s">
        <v>683</v>
      </c>
      <c r="S547" s="3">
        <v>1.0</v>
      </c>
      <c r="T547" s="3"/>
      <c r="U547" s="4"/>
      <c r="V547" s="7"/>
      <c r="W547" s="7"/>
      <c r="X547" s="7"/>
      <c r="Y547" s="7"/>
      <c r="Z547" s="7"/>
      <c r="AA547" s="7"/>
      <c r="AB547" s="7"/>
      <c r="AC547" s="7"/>
      <c r="AD547" s="7"/>
      <c r="AE547" s="7"/>
    </row>
    <row r="548" ht="15.75" customHeight="1">
      <c r="A548" s="29">
        <v>113.0</v>
      </c>
      <c r="B548" s="53" t="str">
        <f t="array" ref="B548">INDEX(Quadrat.Details!D:D, MATCH(1,(F548=Quadrat.Details!B:B)*(G548=Quadrat.Details!G:G)*(H548=Quadrat.Details!I:I),0))</f>
        <v>RK</v>
      </c>
      <c r="C548" s="3" t="s">
        <v>158</v>
      </c>
      <c r="D548" s="3" t="s">
        <v>700</v>
      </c>
      <c r="E548" s="40">
        <v>42586.0</v>
      </c>
      <c r="F548" s="54">
        <v>2016.0</v>
      </c>
      <c r="G548" s="3" t="s">
        <v>429</v>
      </c>
      <c r="H548" s="3">
        <v>1.0</v>
      </c>
      <c r="I548" s="55" t="s">
        <v>349</v>
      </c>
      <c r="J548" s="3" t="s">
        <v>350</v>
      </c>
      <c r="K548" s="3" t="s">
        <v>74</v>
      </c>
      <c r="L548" s="39">
        <v>12.0</v>
      </c>
      <c r="M548" s="4">
        <v>2.0</v>
      </c>
      <c r="N548" s="3" t="s">
        <v>502</v>
      </c>
      <c r="O548" s="3" t="s">
        <v>55</v>
      </c>
      <c r="P548" s="3" t="s">
        <v>682</v>
      </c>
      <c r="Q548" s="3" t="s">
        <v>55</v>
      </c>
      <c r="R548" s="3" t="s">
        <v>683</v>
      </c>
      <c r="S548" s="3">
        <v>1.0</v>
      </c>
      <c r="T548" s="3"/>
      <c r="U548" s="4"/>
      <c r="V548" s="7"/>
      <c r="W548" s="7"/>
      <c r="X548" s="7"/>
      <c r="Y548" s="7"/>
      <c r="Z548" s="7"/>
      <c r="AA548" s="7"/>
      <c r="AB548" s="7"/>
      <c r="AC548" s="7"/>
      <c r="AD548" s="7"/>
      <c r="AE548" s="7"/>
    </row>
    <row r="549" ht="15.75" customHeight="1">
      <c r="A549" s="29">
        <v>114.0</v>
      </c>
      <c r="B549" s="53" t="str">
        <f t="array" ref="B549">INDEX(Quadrat.Details!D:D, MATCH(1,(F549=Quadrat.Details!B:B)*(G549=Quadrat.Details!G:G)*(H549=Quadrat.Details!I:I),0))</f>
        <v>RK</v>
      </c>
      <c r="C549" s="3" t="s">
        <v>158</v>
      </c>
      <c r="D549" s="3" t="s">
        <v>700</v>
      </c>
      <c r="E549" s="40">
        <v>42586.0</v>
      </c>
      <c r="F549" s="54">
        <v>2016.0</v>
      </c>
      <c r="G549" s="3" t="s">
        <v>429</v>
      </c>
      <c r="H549" s="3">
        <v>1.0</v>
      </c>
      <c r="I549" s="55" t="s">
        <v>349</v>
      </c>
      <c r="J549" s="3" t="s">
        <v>350</v>
      </c>
      <c r="K549" s="3" t="s">
        <v>74</v>
      </c>
      <c r="L549" s="39">
        <v>15.0</v>
      </c>
      <c r="M549" s="4">
        <v>1.0</v>
      </c>
      <c r="N549" s="3" t="s">
        <v>502</v>
      </c>
      <c r="O549" s="3" t="s">
        <v>55</v>
      </c>
      <c r="P549" s="3" t="s">
        <v>682</v>
      </c>
      <c r="Q549" s="3" t="s">
        <v>55</v>
      </c>
      <c r="R549" s="3" t="s">
        <v>683</v>
      </c>
      <c r="S549" s="3">
        <v>1.0</v>
      </c>
      <c r="T549" s="3"/>
      <c r="U549" s="4"/>
      <c r="V549" s="7"/>
      <c r="W549" s="7"/>
      <c r="X549" s="7"/>
      <c r="Y549" s="7"/>
      <c r="Z549" s="7"/>
      <c r="AA549" s="7"/>
      <c r="AB549" s="7"/>
      <c r="AC549" s="7"/>
      <c r="AD549" s="7"/>
      <c r="AE549" s="7"/>
    </row>
    <row r="550" ht="15.75" customHeight="1">
      <c r="A550" s="29">
        <v>115.0</v>
      </c>
      <c r="B550" s="53" t="str">
        <f t="array" ref="B550">INDEX(Quadrat.Details!D:D, MATCH(1,(F550=Quadrat.Details!B:B)*(G550=Quadrat.Details!G:G)*(H550=Quadrat.Details!I:I),0))</f>
        <v>RK</v>
      </c>
      <c r="C550" s="3" t="s">
        <v>158</v>
      </c>
      <c r="D550" s="3" t="s">
        <v>700</v>
      </c>
      <c r="E550" s="40">
        <v>42586.0</v>
      </c>
      <c r="F550" s="54">
        <v>2016.0</v>
      </c>
      <c r="G550" s="3" t="s">
        <v>429</v>
      </c>
      <c r="H550" s="3">
        <v>1.0</v>
      </c>
      <c r="I550" s="55" t="s">
        <v>366</v>
      </c>
      <c r="J550" s="3" t="s">
        <v>367</v>
      </c>
      <c r="K550" s="3" t="s">
        <v>53</v>
      </c>
      <c r="L550" s="39">
        <v>62.0</v>
      </c>
      <c r="M550" s="4">
        <v>1.0</v>
      </c>
      <c r="N550" s="3" t="s">
        <v>502</v>
      </c>
      <c r="O550" s="3" t="s">
        <v>55</v>
      </c>
      <c r="P550" s="3" t="s">
        <v>682</v>
      </c>
      <c r="Q550" s="3" t="s">
        <v>55</v>
      </c>
      <c r="R550" s="3" t="s">
        <v>683</v>
      </c>
      <c r="S550" s="3">
        <v>1.0</v>
      </c>
      <c r="T550" s="3"/>
      <c r="U550" s="4"/>
      <c r="V550" s="7"/>
      <c r="W550" s="7"/>
      <c r="X550" s="7"/>
      <c r="Y550" s="7"/>
      <c r="Z550" s="7"/>
      <c r="AA550" s="7"/>
      <c r="AB550" s="7"/>
      <c r="AC550" s="7"/>
      <c r="AD550" s="7"/>
      <c r="AE550" s="7"/>
    </row>
    <row r="551" ht="15.75" customHeight="1">
      <c r="A551" s="29">
        <v>116.0</v>
      </c>
      <c r="B551" s="53" t="str">
        <f t="array" ref="B551">INDEX(Quadrat.Details!D:D, MATCH(1,(F551=Quadrat.Details!B:B)*(G551=Quadrat.Details!G:G)*(H551=Quadrat.Details!I:I),0))</f>
        <v>RK</v>
      </c>
      <c r="C551" s="3" t="s">
        <v>158</v>
      </c>
      <c r="D551" s="3" t="s">
        <v>700</v>
      </c>
      <c r="E551" s="40">
        <v>42586.0</v>
      </c>
      <c r="F551" s="54">
        <v>2016.0</v>
      </c>
      <c r="G551" s="3" t="s">
        <v>429</v>
      </c>
      <c r="H551" s="3">
        <v>1.0</v>
      </c>
      <c r="I551" s="55" t="s">
        <v>305</v>
      </c>
      <c r="J551" s="3" t="s">
        <v>306</v>
      </c>
      <c r="K551" s="3" t="s">
        <v>80</v>
      </c>
      <c r="L551" s="39">
        <v>42.0</v>
      </c>
      <c r="M551" s="4">
        <v>1.0</v>
      </c>
      <c r="N551" s="3" t="s">
        <v>502</v>
      </c>
      <c r="O551" s="3" t="s">
        <v>55</v>
      </c>
      <c r="P551" s="3" t="s">
        <v>682</v>
      </c>
      <c r="Q551" s="3" t="s">
        <v>55</v>
      </c>
      <c r="R551" s="3" t="s">
        <v>683</v>
      </c>
      <c r="S551" s="3">
        <v>1.0</v>
      </c>
      <c r="T551" s="3"/>
      <c r="U551" s="4"/>
      <c r="V551" s="7"/>
      <c r="W551" s="7"/>
      <c r="X551" s="7"/>
      <c r="Y551" s="7"/>
      <c r="Z551" s="7"/>
      <c r="AA551" s="7"/>
      <c r="AB551" s="7"/>
      <c r="AC551" s="7"/>
      <c r="AD551" s="7"/>
      <c r="AE551" s="7"/>
    </row>
    <row r="552" ht="15.75" customHeight="1">
      <c r="A552" s="29">
        <v>117.0</v>
      </c>
      <c r="B552" s="53" t="str">
        <f t="array" ref="B552">INDEX(Quadrat.Details!D:D, MATCH(1,(F552=Quadrat.Details!B:B)*(G552=Quadrat.Details!G:G)*(H552=Quadrat.Details!I:I),0))</f>
        <v>RK</v>
      </c>
      <c r="C552" s="3" t="s">
        <v>158</v>
      </c>
      <c r="D552" s="3" t="s">
        <v>700</v>
      </c>
      <c r="E552" s="40">
        <v>42586.0</v>
      </c>
      <c r="F552" s="54">
        <v>2016.0</v>
      </c>
      <c r="G552" s="3" t="s">
        <v>429</v>
      </c>
      <c r="H552" s="3">
        <v>1.0</v>
      </c>
      <c r="I552" s="55" t="s">
        <v>311</v>
      </c>
      <c r="J552" s="3" t="s">
        <v>312</v>
      </c>
      <c r="K552" s="3" t="s">
        <v>63</v>
      </c>
      <c r="L552" s="39">
        <v>15.0</v>
      </c>
      <c r="M552" s="4">
        <v>1.0</v>
      </c>
      <c r="N552" s="3" t="s">
        <v>502</v>
      </c>
      <c r="O552" s="3" t="s">
        <v>55</v>
      </c>
      <c r="P552" s="3" t="s">
        <v>682</v>
      </c>
      <c r="Q552" s="3" t="s">
        <v>55</v>
      </c>
      <c r="R552" s="3" t="s">
        <v>683</v>
      </c>
      <c r="S552" s="3">
        <v>1.0</v>
      </c>
      <c r="T552" s="3"/>
      <c r="U552" s="4"/>
      <c r="V552" s="7"/>
      <c r="W552" s="7"/>
      <c r="X552" s="7"/>
      <c r="Y552" s="7"/>
      <c r="Z552" s="7"/>
      <c r="AA552" s="7"/>
      <c r="AB552" s="7"/>
      <c r="AC552" s="7"/>
      <c r="AD552" s="7"/>
      <c r="AE552" s="7"/>
    </row>
    <row r="553" ht="15.75" customHeight="1">
      <c r="A553" s="29">
        <v>118.0</v>
      </c>
      <c r="B553" s="53" t="str">
        <f t="array" ref="B553">INDEX(Quadrat.Details!D:D, MATCH(1,(F553=Quadrat.Details!B:B)*(G553=Quadrat.Details!G:G)*(H553=Quadrat.Details!I:I),0))</f>
        <v>RK</v>
      </c>
      <c r="C553" s="3" t="s">
        <v>158</v>
      </c>
      <c r="D553" s="3" t="s">
        <v>700</v>
      </c>
      <c r="E553" s="40">
        <v>42586.0</v>
      </c>
      <c r="F553" s="54">
        <v>2016.0</v>
      </c>
      <c r="G553" s="3" t="s">
        <v>429</v>
      </c>
      <c r="H553" s="3">
        <v>1.0</v>
      </c>
      <c r="I553" s="55" t="s">
        <v>59</v>
      </c>
      <c r="J553" s="3" t="s">
        <v>60</v>
      </c>
      <c r="K553" s="3" t="s">
        <v>74</v>
      </c>
      <c r="L553" s="39">
        <v>13.0</v>
      </c>
      <c r="M553" s="4">
        <v>1.0</v>
      </c>
      <c r="N553" s="3" t="s">
        <v>502</v>
      </c>
      <c r="O553" s="3" t="s">
        <v>55</v>
      </c>
      <c r="P553" s="3" t="s">
        <v>682</v>
      </c>
      <c r="Q553" s="3" t="s">
        <v>55</v>
      </c>
      <c r="R553" s="3" t="s">
        <v>683</v>
      </c>
      <c r="S553" s="3">
        <v>1.0</v>
      </c>
      <c r="T553" s="3"/>
      <c r="U553" s="4"/>
      <c r="V553" s="7"/>
      <c r="W553" s="7"/>
      <c r="X553" s="7"/>
      <c r="Y553" s="7"/>
      <c r="Z553" s="7"/>
      <c r="AA553" s="7"/>
      <c r="AB553" s="7"/>
      <c r="AC553" s="7"/>
      <c r="AD553" s="7"/>
      <c r="AE553" s="7"/>
    </row>
    <row r="554" ht="15.75" customHeight="1">
      <c r="A554" s="29">
        <v>119.0</v>
      </c>
      <c r="B554" s="53" t="str">
        <f t="array" ref="B554">INDEX(Quadrat.Details!D:D, MATCH(1,(F554=Quadrat.Details!B:B)*(G554=Quadrat.Details!G:G)*(H554=Quadrat.Details!I:I),0))</f>
        <v>RK</v>
      </c>
      <c r="C554" s="3" t="s">
        <v>158</v>
      </c>
      <c r="D554" s="3" t="s">
        <v>700</v>
      </c>
      <c r="E554" s="40">
        <v>42586.0</v>
      </c>
      <c r="F554" s="54">
        <v>2016.0</v>
      </c>
      <c r="G554" s="3" t="s">
        <v>429</v>
      </c>
      <c r="H554" s="3">
        <v>1.0</v>
      </c>
      <c r="I554" s="55" t="s">
        <v>196</v>
      </c>
      <c r="J554" s="3" t="s">
        <v>197</v>
      </c>
      <c r="K554" s="3" t="s">
        <v>63</v>
      </c>
      <c r="L554" s="39">
        <v>21.0</v>
      </c>
      <c r="M554" s="4">
        <v>1.0</v>
      </c>
      <c r="N554" s="3" t="s">
        <v>502</v>
      </c>
      <c r="O554" s="3" t="s">
        <v>55</v>
      </c>
      <c r="P554" s="3" t="s">
        <v>682</v>
      </c>
      <c r="Q554" s="3" t="s">
        <v>55</v>
      </c>
      <c r="R554" s="3" t="s">
        <v>683</v>
      </c>
      <c r="S554" s="3">
        <v>1.0</v>
      </c>
      <c r="T554" s="3"/>
      <c r="U554" s="4"/>
      <c r="V554" s="7"/>
      <c r="W554" s="7"/>
      <c r="X554" s="7"/>
      <c r="Y554" s="7"/>
      <c r="Z554" s="7"/>
      <c r="AA554" s="7"/>
      <c r="AB554" s="7"/>
      <c r="AC554" s="7"/>
      <c r="AD554" s="7"/>
      <c r="AE554" s="7"/>
    </row>
    <row r="555" ht="15.75" customHeight="1">
      <c r="A555" s="29">
        <v>120.0</v>
      </c>
      <c r="B555" s="53" t="str">
        <f t="array" ref="B555">INDEX(Quadrat.Details!D:D, MATCH(1,(F555=Quadrat.Details!B:B)*(G555=Quadrat.Details!G:G)*(H555=Quadrat.Details!I:I),0))</f>
        <v>RK</v>
      </c>
      <c r="C555" s="3" t="s">
        <v>158</v>
      </c>
      <c r="D555" s="3" t="s">
        <v>700</v>
      </c>
      <c r="E555" s="40">
        <v>42586.0</v>
      </c>
      <c r="F555" s="54">
        <v>2016.0</v>
      </c>
      <c r="G555" s="3" t="s">
        <v>429</v>
      </c>
      <c r="H555" s="3">
        <v>1.0</v>
      </c>
      <c r="I555" s="55" t="s">
        <v>196</v>
      </c>
      <c r="J555" s="3" t="s">
        <v>197</v>
      </c>
      <c r="K555" s="3" t="s">
        <v>63</v>
      </c>
      <c r="L555" s="39">
        <v>16.0</v>
      </c>
      <c r="M555" s="4">
        <v>1.0</v>
      </c>
      <c r="N555" s="3" t="s">
        <v>502</v>
      </c>
      <c r="O555" s="3" t="s">
        <v>55</v>
      </c>
      <c r="P555" s="3" t="s">
        <v>682</v>
      </c>
      <c r="Q555" s="3" t="s">
        <v>55</v>
      </c>
      <c r="R555" s="3" t="s">
        <v>683</v>
      </c>
      <c r="S555" s="3">
        <v>1.0</v>
      </c>
      <c r="T555" s="3"/>
      <c r="U555" s="4"/>
      <c r="V555" s="7"/>
      <c r="W555" s="7"/>
      <c r="X555" s="7"/>
      <c r="Y555" s="7"/>
      <c r="Z555" s="7"/>
      <c r="AA555" s="7"/>
      <c r="AB555" s="7"/>
      <c r="AC555" s="7"/>
      <c r="AD555" s="7"/>
      <c r="AE555" s="7"/>
    </row>
    <row r="556" ht="15.75" customHeight="1">
      <c r="A556" s="29">
        <v>121.0</v>
      </c>
      <c r="B556" s="53" t="str">
        <f t="array" ref="B556">INDEX(Quadrat.Details!D:D, MATCH(1,(F556=Quadrat.Details!B:B)*(G556=Quadrat.Details!G:G)*(H556=Quadrat.Details!I:I),0))</f>
        <v>RK</v>
      </c>
      <c r="C556" s="3" t="s">
        <v>158</v>
      </c>
      <c r="D556" s="3" t="s">
        <v>700</v>
      </c>
      <c r="E556" s="40">
        <v>42586.0</v>
      </c>
      <c r="F556" s="54">
        <v>2016.0</v>
      </c>
      <c r="G556" s="3" t="s">
        <v>429</v>
      </c>
      <c r="H556" s="3">
        <v>1.0</v>
      </c>
      <c r="I556" s="55" t="s">
        <v>328</v>
      </c>
      <c r="J556" s="3" t="s">
        <v>329</v>
      </c>
      <c r="K556" s="3" t="s">
        <v>80</v>
      </c>
      <c r="L556" s="39">
        <v>16.0</v>
      </c>
      <c r="M556" s="4">
        <v>2.0</v>
      </c>
      <c r="N556" s="3" t="s">
        <v>502</v>
      </c>
      <c r="O556" s="3" t="s">
        <v>55</v>
      </c>
      <c r="P556" s="3" t="s">
        <v>682</v>
      </c>
      <c r="Q556" s="3" t="s">
        <v>55</v>
      </c>
      <c r="R556" s="3" t="s">
        <v>683</v>
      </c>
      <c r="S556" s="3">
        <v>1.0</v>
      </c>
      <c r="T556" s="3"/>
      <c r="U556" s="4"/>
      <c r="V556" s="7"/>
      <c r="W556" s="7"/>
      <c r="X556" s="7"/>
      <c r="Y556" s="7"/>
      <c r="Z556" s="7"/>
      <c r="AA556" s="7"/>
      <c r="AB556" s="7"/>
      <c r="AC556" s="7"/>
      <c r="AD556" s="7"/>
      <c r="AE556" s="7"/>
    </row>
    <row r="557" ht="15.75" customHeight="1">
      <c r="A557" s="29">
        <v>122.0</v>
      </c>
      <c r="B557" s="53" t="str">
        <f t="array" ref="B557">INDEX(Quadrat.Details!D:D, MATCH(1,(F557=Quadrat.Details!B:B)*(G557=Quadrat.Details!G:G)*(H557=Quadrat.Details!I:I),0))</f>
        <v>RK</v>
      </c>
      <c r="C557" s="3" t="s">
        <v>158</v>
      </c>
      <c r="D557" s="3" t="s">
        <v>700</v>
      </c>
      <c r="E557" s="40">
        <v>42586.0</v>
      </c>
      <c r="F557" s="54">
        <v>2016.0</v>
      </c>
      <c r="G557" s="3" t="s">
        <v>429</v>
      </c>
      <c r="H557" s="3">
        <v>1.0</v>
      </c>
      <c r="I557" s="55" t="s">
        <v>328</v>
      </c>
      <c r="J557" s="3" t="s">
        <v>329</v>
      </c>
      <c r="K557" s="3" t="s">
        <v>80</v>
      </c>
      <c r="L557" s="39">
        <v>19.0</v>
      </c>
      <c r="M557" s="4">
        <v>1.0</v>
      </c>
      <c r="N557" s="3" t="s">
        <v>502</v>
      </c>
      <c r="O557" s="3" t="s">
        <v>55</v>
      </c>
      <c r="P557" s="3" t="s">
        <v>682</v>
      </c>
      <c r="Q557" s="3" t="s">
        <v>55</v>
      </c>
      <c r="R557" s="3" t="s">
        <v>683</v>
      </c>
      <c r="S557" s="3">
        <v>1.0</v>
      </c>
      <c r="T557" s="3"/>
      <c r="U557" s="4"/>
      <c r="V557" s="7"/>
      <c r="W557" s="7"/>
      <c r="X557" s="7"/>
      <c r="Y557" s="7"/>
      <c r="Z557" s="7"/>
      <c r="AA557" s="7"/>
      <c r="AB557" s="7"/>
      <c r="AC557" s="7"/>
      <c r="AD557" s="7"/>
      <c r="AE557" s="7"/>
    </row>
    <row r="558" ht="15.75" customHeight="1">
      <c r="A558" s="29">
        <v>123.0</v>
      </c>
      <c r="B558" s="53" t="str">
        <f t="array" ref="B558">INDEX(Quadrat.Details!D:D, MATCH(1,(F558=Quadrat.Details!B:B)*(G558=Quadrat.Details!G:G)*(H558=Quadrat.Details!I:I),0))</f>
        <v>RK</v>
      </c>
      <c r="C558" s="3" t="s">
        <v>158</v>
      </c>
      <c r="D558" s="3" t="s">
        <v>700</v>
      </c>
      <c r="E558" s="40">
        <v>42586.0</v>
      </c>
      <c r="F558" s="54">
        <v>2016.0</v>
      </c>
      <c r="G558" s="3" t="s">
        <v>429</v>
      </c>
      <c r="H558" s="3">
        <v>1.0</v>
      </c>
      <c r="I558" s="55" t="s">
        <v>328</v>
      </c>
      <c r="J558" s="3" t="s">
        <v>329</v>
      </c>
      <c r="K558" s="3" t="s">
        <v>80</v>
      </c>
      <c r="L558" s="39">
        <v>13.0</v>
      </c>
      <c r="M558" s="4">
        <v>1.0</v>
      </c>
      <c r="N558" s="3" t="s">
        <v>502</v>
      </c>
      <c r="O558" s="3" t="s">
        <v>55</v>
      </c>
      <c r="P558" s="3" t="s">
        <v>682</v>
      </c>
      <c r="Q558" s="3" t="s">
        <v>55</v>
      </c>
      <c r="R558" s="3" t="s">
        <v>683</v>
      </c>
      <c r="S558" s="3">
        <v>1.0</v>
      </c>
      <c r="T558" s="3"/>
      <c r="U558" s="4"/>
      <c r="V558" s="7"/>
      <c r="W558" s="7"/>
      <c r="X558" s="7"/>
      <c r="Y558" s="7"/>
      <c r="Z558" s="7"/>
      <c r="AA558" s="7"/>
      <c r="AB558" s="7"/>
      <c r="AC558" s="7"/>
      <c r="AD558" s="7"/>
      <c r="AE558" s="7"/>
    </row>
    <row r="559" ht="15.75" customHeight="1">
      <c r="A559" s="29">
        <v>124.0</v>
      </c>
      <c r="B559" s="53" t="str">
        <f t="array" ref="B559">INDEX(Quadrat.Details!D:D, MATCH(1,(F559=Quadrat.Details!B:B)*(G559=Quadrat.Details!G:G)*(H559=Quadrat.Details!I:I),0))</f>
        <v>RK</v>
      </c>
      <c r="C559" s="3" t="s">
        <v>158</v>
      </c>
      <c r="D559" s="3" t="s">
        <v>700</v>
      </c>
      <c r="E559" s="40">
        <v>42586.0</v>
      </c>
      <c r="F559" s="54">
        <v>2016.0</v>
      </c>
      <c r="G559" s="3" t="s">
        <v>429</v>
      </c>
      <c r="H559" s="3">
        <v>1.0</v>
      </c>
      <c r="I559" s="55" t="s">
        <v>328</v>
      </c>
      <c r="J559" s="3" t="s">
        <v>329</v>
      </c>
      <c r="K559" s="3" t="s">
        <v>80</v>
      </c>
      <c r="L559" s="39">
        <v>14.0</v>
      </c>
      <c r="M559" s="4">
        <v>1.0</v>
      </c>
      <c r="N559" s="3" t="s">
        <v>502</v>
      </c>
      <c r="O559" s="3" t="s">
        <v>55</v>
      </c>
      <c r="P559" s="3" t="s">
        <v>682</v>
      </c>
      <c r="Q559" s="3" t="s">
        <v>55</v>
      </c>
      <c r="R559" s="3" t="s">
        <v>683</v>
      </c>
      <c r="S559" s="3">
        <v>1.0</v>
      </c>
      <c r="T559" s="3"/>
      <c r="U559" s="4"/>
      <c r="V559" s="7"/>
      <c r="W559" s="7"/>
      <c r="X559" s="7"/>
      <c r="Y559" s="7"/>
      <c r="Z559" s="7"/>
      <c r="AA559" s="7"/>
      <c r="AB559" s="7"/>
      <c r="AC559" s="7"/>
      <c r="AD559" s="7"/>
      <c r="AE559" s="7"/>
    </row>
    <row r="560" ht="15.75" customHeight="1">
      <c r="A560" s="29">
        <v>125.0</v>
      </c>
      <c r="B560" s="53" t="str">
        <f t="array" ref="B560">INDEX(Quadrat.Details!D:D, MATCH(1,(F560=Quadrat.Details!B:B)*(G560=Quadrat.Details!G:G)*(H560=Quadrat.Details!I:I),0))</f>
        <v>RK</v>
      </c>
      <c r="C560" s="3" t="s">
        <v>158</v>
      </c>
      <c r="D560" s="3" t="s">
        <v>700</v>
      </c>
      <c r="E560" s="40">
        <v>42586.0</v>
      </c>
      <c r="F560" s="54">
        <v>2016.0</v>
      </c>
      <c r="G560" s="3" t="s">
        <v>429</v>
      </c>
      <c r="H560" s="3">
        <v>1.0</v>
      </c>
      <c r="I560" s="55" t="s">
        <v>328</v>
      </c>
      <c r="J560" s="3" t="s">
        <v>329</v>
      </c>
      <c r="K560" s="3" t="s">
        <v>80</v>
      </c>
      <c r="L560" s="39">
        <v>12.0</v>
      </c>
      <c r="M560" s="4">
        <v>1.0</v>
      </c>
      <c r="N560" s="3" t="s">
        <v>502</v>
      </c>
      <c r="O560" s="3" t="s">
        <v>55</v>
      </c>
      <c r="P560" s="3" t="s">
        <v>682</v>
      </c>
      <c r="Q560" s="3" t="s">
        <v>55</v>
      </c>
      <c r="R560" s="3" t="s">
        <v>683</v>
      </c>
      <c r="S560" s="3">
        <v>1.0</v>
      </c>
      <c r="T560" s="3"/>
      <c r="U560" s="4"/>
      <c r="V560" s="7"/>
      <c r="W560" s="7"/>
      <c r="X560" s="7"/>
      <c r="Y560" s="7"/>
      <c r="Z560" s="7"/>
      <c r="AA560" s="7"/>
      <c r="AB560" s="7"/>
      <c r="AC560" s="7"/>
      <c r="AD560" s="7"/>
      <c r="AE560" s="7"/>
    </row>
    <row r="561" ht="15.75" customHeight="1">
      <c r="A561" s="29">
        <v>126.0</v>
      </c>
      <c r="B561" s="53" t="str">
        <f t="array" ref="B561">INDEX(Quadrat.Details!D:D, MATCH(1,(F561=Quadrat.Details!B:B)*(G561=Quadrat.Details!G:G)*(H561=Quadrat.Details!I:I),0))</f>
        <v>RK</v>
      </c>
      <c r="C561" s="3" t="s">
        <v>158</v>
      </c>
      <c r="D561" s="3" t="s">
        <v>700</v>
      </c>
      <c r="E561" s="40">
        <v>42586.0</v>
      </c>
      <c r="F561" s="54">
        <v>2016.0</v>
      </c>
      <c r="G561" s="3" t="s">
        <v>429</v>
      </c>
      <c r="H561" s="3">
        <v>2.0</v>
      </c>
      <c r="I561" s="55" t="s">
        <v>328</v>
      </c>
      <c r="J561" s="3" t="s">
        <v>329</v>
      </c>
      <c r="K561" s="3" t="s">
        <v>80</v>
      </c>
      <c r="L561" s="39">
        <v>12.0</v>
      </c>
      <c r="M561" s="4">
        <v>2.0</v>
      </c>
      <c r="N561" s="3" t="s">
        <v>502</v>
      </c>
      <c r="O561" s="3" t="s">
        <v>55</v>
      </c>
      <c r="P561" s="3" t="s">
        <v>682</v>
      </c>
      <c r="Q561" s="3" t="s">
        <v>55</v>
      </c>
      <c r="R561" s="3" t="s">
        <v>683</v>
      </c>
      <c r="S561" s="3">
        <v>1.0</v>
      </c>
      <c r="T561" s="3"/>
      <c r="U561" s="4"/>
      <c r="V561" s="7"/>
      <c r="W561" s="7"/>
      <c r="X561" s="7"/>
      <c r="Y561" s="7"/>
      <c r="Z561" s="7"/>
      <c r="AA561" s="7"/>
      <c r="AB561" s="7"/>
      <c r="AC561" s="7"/>
      <c r="AD561" s="7"/>
      <c r="AE561" s="7"/>
    </row>
    <row r="562" ht="15.75" customHeight="1">
      <c r="A562" s="29">
        <v>127.0</v>
      </c>
      <c r="B562" s="53" t="str">
        <f t="array" ref="B562">INDEX(Quadrat.Details!D:D, MATCH(1,(F562=Quadrat.Details!B:B)*(G562=Quadrat.Details!G:G)*(H562=Quadrat.Details!I:I),0))</f>
        <v>RK</v>
      </c>
      <c r="C562" s="3" t="s">
        <v>158</v>
      </c>
      <c r="D562" s="3" t="s">
        <v>700</v>
      </c>
      <c r="E562" s="40">
        <v>42586.0</v>
      </c>
      <c r="F562" s="54">
        <v>2016.0</v>
      </c>
      <c r="G562" s="3" t="s">
        <v>429</v>
      </c>
      <c r="H562" s="3">
        <v>2.0</v>
      </c>
      <c r="I562" s="55" t="s">
        <v>328</v>
      </c>
      <c r="J562" s="3" t="s">
        <v>329</v>
      </c>
      <c r="K562" s="3" t="s">
        <v>80</v>
      </c>
      <c r="L562" s="39">
        <v>17.0</v>
      </c>
      <c r="M562" s="4">
        <v>1.0</v>
      </c>
      <c r="N562" s="3" t="s">
        <v>502</v>
      </c>
      <c r="O562" s="3" t="s">
        <v>55</v>
      </c>
      <c r="P562" s="3" t="s">
        <v>682</v>
      </c>
      <c r="Q562" s="3" t="s">
        <v>55</v>
      </c>
      <c r="R562" s="3" t="s">
        <v>683</v>
      </c>
      <c r="S562" s="3">
        <v>1.0</v>
      </c>
      <c r="T562" s="3"/>
      <c r="U562" s="4"/>
      <c r="V562" s="7"/>
      <c r="W562" s="7"/>
      <c r="X562" s="7"/>
      <c r="Y562" s="7"/>
      <c r="Z562" s="7"/>
      <c r="AA562" s="7"/>
      <c r="AB562" s="7"/>
      <c r="AC562" s="7"/>
      <c r="AD562" s="7"/>
      <c r="AE562" s="7"/>
    </row>
    <row r="563" ht="15.75" customHeight="1">
      <c r="A563" s="29">
        <v>128.0</v>
      </c>
      <c r="B563" s="53" t="str">
        <f t="array" ref="B563">INDEX(Quadrat.Details!D:D, MATCH(1,(F563=Quadrat.Details!B:B)*(G563=Quadrat.Details!G:G)*(H563=Quadrat.Details!I:I),0))</f>
        <v>RK</v>
      </c>
      <c r="C563" s="3" t="s">
        <v>158</v>
      </c>
      <c r="D563" s="3" t="s">
        <v>700</v>
      </c>
      <c r="E563" s="40">
        <v>42586.0</v>
      </c>
      <c r="F563" s="54">
        <v>2016.0</v>
      </c>
      <c r="G563" s="3" t="s">
        <v>429</v>
      </c>
      <c r="H563" s="3">
        <v>2.0</v>
      </c>
      <c r="I563" s="55" t="s">
        <v>328</v>
      </c>
      <c r="J563" s="3" t="s">
        <v>329</v>
      </c>
      <c r="K563" s="3" t="s">
        <v>80</v>
      </c>
      <c r="L563" s="39">
        <v>16.0</v>
      </c>
      <c r="M563" s="4">
        <v>2.0</v>
      </c>
      <c r="N563" s="3" t="s">
        <v>502</v>
      </c>
      <c r="O563" s="3" t="s">
        <v>55</v>
      </c>
      <c r="P563" s="3" t="s">
        <v>682</v>
      </c>
      <c r="Q563" s="3" t="s">
        <v>55</v>
      </c>
      <c r="R563" s="3" t="s">
        <v>683</v>
      </c>
      <c r="S563" s="3">
        <v>1.0</v>
      </c>
      <c r="T563" s="3"/>
      <c r="U563" s="4"/>
      <c r="V563" s="7"/>
      <c r="W563" s="7"/>
      <c r="X563" s="7"/>
      <c r="Y563" s="7"/>
      <c r="Z563" s="7"/>
      <c r="AA563" s="7"/>
      <c r="AB563" s="7"/>
      <c r="AC563" s="7"/>
      <c r="AD563" s="7"/>
      <c r="AE563" s="7"/>
    </row>
    <row r="564" ht="15.75" customHeight="1">
      <c r="A564" s="29">
        <v>129.0</v>
      </c>
      <c r="B564" s="53" t="str">
        <f t="array" ref="B564">INDEX(Quadrat.Details!D:D, MATCH(1,(F564=Quadrat.Details!B:B)*(G564=Quadrat.Details!G:G)*(H564=Quadrat.Details!I:I),0))</f>
        <v>RK</v>
      </c>
      <c r="C564" s="3" t="s">
        <v>158</v>
      </c>
      <c r="D564" s="3" t="s">
        <v>700</v>
      </c>
      <c r="E564" s="40">
        <v>42586.0</v>
      </c>
      <c r="F564" s="54">
        <v>2016.0</v>
      </c>
      <c r="G564" s="3" t="s">
        <v>429</v>
      </c>
      <c r="H564" s="3">
        <v>2.0</v>
      </c>
      <c r="I564" s="55" t="s">
        <v>311</v>
      </c>
      <c r="J564" s="3" t="s">
        <v>312</v>
      </c>
      <c r="K564" s="3" t="s">
        <v>63</v>
      </c>
      <c r="L564" s="39">
        <v>17.0</v>
      </c>
      <c r="M564" s="4">
        <v>1.0</v>
      </c>
      <c r="N564" s="3" t="s">
        <v>502</v>
      </c>
      <c r="O564" s="3" t="s">
        <v>55</v>
      </c>
      <c r="P564" s="3" t="s">
        <v>682</v>
      </c>
      <c r="Q564" s="3" t="s">
        <v>55</v>
      </c>
      <c r="R564" s="3" t="s">
        <v>683</v>
      </c>
      <c r="S564" s="3">
        <v>1.0</v>
      </c>
      <c r="T564" s="3"/>
      <c r="U564" s="4"/>
      <c r="V564" s="7"/>
      <c r="W564" s="7"/>
      <c r="X564" s="7"/>
      <c r="Y564" s="7"/>
      <c r="Z564" s="7"/>
      <c r="AA564" s="7"/>
      <c r="AB564" s="7"/>
      <c r="AC564" s="7"/>
      <c r="AD564" s="7"/>
      <c r="AE564" s="7"/>
    </row>
    <row r="565" ht="15.75" customHeight="1">
      <c r="A565" s="29">
        <v>130.0</v>
      </c>
      <c r="B565" s="53" t="str">
        <f t="array" ref="B565">INDEX(Quadrat.Details!D:D, MATCH(1,(F565=Quadrat.Details!B:B)*(G565=Quadrat.Details!G:G)*(H565=Quadrat.Details!I:I),0))</f>
        <v>RK</v>
      </c>
      <c r="C565" s="3" t="s">
        <v>158</v>
      </c>
      <c r="D565" s="3" t="s">
        <v>700</v>
      </c>
      <c r="E565" s="40">
        <v>42586.0</v>
      </c>
      <c r="F565" s="54">
        <v>2016.0</v>
      </c>
      <c r="G565" s="3" t="s">
        <v>429</v>
      </c>
      <c r="H565" s="3">
        <v>2.0</v>
      </c>
      <c r="I565" s="55" t="s">
        <v>196</v>
      </c>
      <c r="J565" s="3" t="s">
        <v>197</v>
      </c>
      <c r="K565" s="3" t="s">
        <v>63</v>
      </c>
      <c r="L565" s="39">
        <v>19.0</v>
      </c>
      <c r="M565" s="4">
        <v>1.0</v>
      </c>
      <c r="N565" s="3" t="s">
        <v>502</v>
      </c>
      <c r="O565" s="3" t="s">
        <v>55</v>
      </c>
      <c r="P565" s="3" t="s">
        <v>682</v>
      </c>
      <c r="Q565" s="3" t="s">
        <v>55</v>
      </c>
      <c r="R565" s="3" t="s">
        <v>683</v>
      </c>
      <c r="S565" s="3">
        <v>1.0</v>
      </c>
      <c r="T565" s="3"/>
      <c r="U565" s="4"/>
      <c r="V565" s="7"/>
      <c r="W565" s="7"/>
      <c r="X565" s="7"/>
      <c r="Y565" s="7"/>
      <c r="Z565" s="7"/>
      <c r="AA565" s="7"/>
      <c r="AB565" s="7"/>
      <c r="AC565" s="7"/>
      <c r="AD565" s="7"/>
      <c r="AE565" s="7"/>
    </row>
    <row r="566" ht="15.75" customHeight="1">
      <c r="A566" s="29">
        <v>131.0</v>
      </c>
      <c r="B566" s="53" t="str">
        <f t="array" ref="B566">INDEX(Quadrat.Details!D:D, MATCH(1,(F566=Quadrat.Details!B:B)*(G566=Quadrat.Details!G:G)*(H566=Quadrat.Details!I:I),0))</f>
        <v>RK</v>
      </c>
      <c r="C566" s="3" t="s">
        <v>158</v>
      </c>
      <c r="D566" s="3" t="s">
        <v>700</v>
      </c>
      <c r="E566" s="40">
        <v>42586.0</v>
      </c>
      <c r="F566" s="54">
        <v>2016.0</v>
      </c>
      <c r="G566" s="3" t="s">
        <v>429</v>
      </c>
      <c r="H566" s="3">
        <v>2.0</v>
      </c>
      <c r="I566" s="55" t="s">
        <v>314</v>
      </c>
      <c r="J566" s="3" t="s">
        <v>315</v>
      </c>
      <c r="K566" s="3" t="s">
        <v>57</v>
      </c>
      <c r="L566" s="39">
        <v>11.0</v>
      </c>
      <c r="M566" s="4">
        <v>1.0</v>
      </c>
      <c r="N566" s="3" t="s">
        <v>502</v>
      </c>
      <c r="O566" s="3" t="s">
        <v>55</v>
      </c>
      <c r="P566" s="3" t="s">
        <v>682</v>
      </c>
      <c r="Q566" s="3" t="s">
        <v>55</v>
      </c>
      <c r="R566" s="3" t="s">
        <v>683</v>
      </c>
      <c r="S566" s="3">
        <v>1.0</v>
      </c>
      <c r="T566" s="3"/>
      <c r="U566" s="4"/>
      <c r="V566" s="7"/>
      <c r="W566" s="7"/>
      <c r="X566" s="7"/>
      <c r="Y566" s="7"/>
      <c r="Z566" s="7"/>
      <c r="AA566" s="7"/>
      <c r="AB566" s="7"/>
      <c r="AC566" s="7"/>
      <c r="AD566" s="7"/>
      <c r="AE566" s="7"/>
    </row>
    <row r="567" ht="15.75" customHeight="1">
      <c r="A567" s="29">
        <v>132.0</v>
      </c>
      <c r="B567" s="53" t="str">
        <f t="array" ref="B567">INDEX(Quadrat.Details!D:D, MATCH(1,(F567=Quadrat.Details!B:B)*(G567=Quadrat.Details!G:G)*(H567=Quadrat.Details!I:I),0))</f>
        <v>RK</v>
      </c>
      <c r="C567" s="3" t="s">
        <v>158</v>
      </c>
      <c r="D567" s="3" t="s">
        <v>700</v>
      </c>
      <c r="E567" s="40">
        <v>42586.0</v>
      </c>
      <c r="F567" s="54">
        <v>2016.0</v>
      </c>
      <c r="G567" s="3" t="s">
        <v>429</v>
      </c>
      <c r="H567" s="3">
        <v>2.0</v>
      </c>
      <c r="I567" s="55" t="s">
        <v>314</v>
      </c>
      <c r="J567" s="3" t="s">
        <v>315</v>
      </c>
      <c r="K567" s="3" t="s">
        <v>57</v>
      </c>
      <c r="L567" s="39">
        <v>10.0</v>
      </c>
      <c r="M567" s="4">
        <v>1.0</v>
      </c>
      <c r="N567" s="3" t="s">
        <v>502</v>
      </c>
      <c r="O567" s="3" t="s">
        <v>55</v>
      </c>
      <c r="P567" s="3" t="s">
        <v>682</v>
      </c>
      <c r="Q567" s="3" t="s">
        <v>55</v>
      </c>
      <c r="R567" s="3" t="s">
        <v>683</v>
      </c>
      <c r="S567" s="3">
        <v>1.0</v>
      </c>
      <c r="T567" s="3"/>
      <c r="U567" s="4"/>
      <c r="V567" s="7"/>
      <c r="W567" s="7"/>
      <c r="X567" s="7"/>
      <c r="Y567" s="7"/>
      <c r="Z567" s="7"/>
      <c r="AA567" s="7"/>
      <c r="AB567" s="7"/>
      <c r="AC567" s="7"/>
      <c r="AD567" s="7"/>
      <c r="AE567" s="7"/>
    </row>
    <row r="568" ht="15.75" customHeight="1">
      <c r="A568" s="29">
        <v>133.0</v>
      </c>
      <c r="B568" s="53" t="str">
        <f t="array" ref="B568">INDEX(Quadrat.Details!D:D, MATCH(1,(F568=Quadrat.Details!B:B)*(G568=Quadrat.Details!G:G)*(H568=Quadrat.Details!I:I),0))</f>
        <v>RK</v>
      </c>
      <c r="C568" s="3" t="s">
        <v>158</v>
      </c>
      <c r="D568" s="3" t="s">
        <v>700</v>
      </c>
      <c r="E568" s="40">
        <v>42586.0</v>
      </c>
      <c r="F568" s="54">
        <v>2016.0</v>
      </c>
      <c r="G568" s="3" t="s">
        <v>429</v>
      </c>
      <c r="H568" s="3">
        <v>2.0</v>
      </c>
      <c r="I568" s="55" t="s">
        <v>167</v>
      </c>
      <c r="J568" s="3" t="s">
        <v>168</v>
      </c>
      <c r="K568" s="3" t="s">
        <v>74</v>
      </c>
      <c r="L568" s="39">
        <v>11.0</v>
      </c>
      <c r="M568" s="4">
        <v>1.0</v>
      </c>
      <c r="N568" s="3" t="s">
        <v>502</v>
      </c>
      <c r="O568" s="3" t="s">
        <v>55</v>
      </c>
      <c r="P568" s="3" t="s">
        <v>682</v>
      </c>
      <c r="Q568" s="3" t="s">
        <v>55</v>
      </c>
      <c r="R568" s="3" t="s">
        <v>683</v>
      </c>
      <c r="S568" s="3">
        <v>1.0</v>
      </c>
      <c r="T568" s="3"/>
      <c r="U568" s="4"/>
      <c r="V568" s="7"/>
      <c r="W568" s="7"/>
      <c r="X568" s="7"/>
      <c r="Y568" s="7"/>
      <c r="Z568" s="7"/>
      <c r="AA568" s="7"/>
      <c r="AB568" s="7"/>
      <c r="AC568" s="7"/>
      <c r="AD568" s="7"/>
      <c r="AE568" s="7"/>
    </row>
    <row r="569" ht="15.75" customHeight="1">
      <c r="A569" s="29">
        <v>134.0</v>
      </c>
      <c r="B569" s="53" t="str">
        <f t="array" ref="B569">INDEX(Quadrat.Details!D:D, MATCH(1,(F569=Quadrat.Details!B:B)*(G569=Quadrat.Details!G:G)*(H569=Quadrat.Details!I:I),0))</f>
        <v>RK</v>
      </c>
      <c r="C569" s="3" t="s">
        <v>158</v>
      </c>
      <c r="D569" s="3" t="s">
        <v>700</v>
      </c>
      <c r="E569" s="40">
        <v>42586.0</v>
      </c>
      <c r="F569" s="54">
        <v>2016.0</v>
      </c>
      <c r="G569" s="3" t="s">
        <v>429</v>
      </c>
      <c r="H569" s="3">
        <v>2.0</v>
      </c>
      <c r="I569" s="55" t="s">
        <v>110</v>
      </c>
      <c r="J569" s="3" t="s">
        <v>111</v>
      </c>
      <c r="K569" s="3" t="s">
        <v>57</v>
      </c>
      <c r="L569" s="39">
        <v>93.0</v>
      </c>
      <c r="M569" s="4">
        <v>1.0</v>
      </c>
      <c r="N569" s="3" t="s">
        <v>502</v>
      </c>
      <c r="O569" s="3" t="s">
        <v>55</v>
      </c>
      <c r="P569" s="3" t="s">
        <v>682</v>
      </c>
      <c r="Q569" s="3" t="s">
        <v>55</v>
      </c>
      <c r="R569" s="3" t="s">
        <v>683</v>
      </c>
      <c r="S569" s="3">
        <v>1.0</v>
      </c>
      <c r="T569" s="3"/>
      <c r="U569" s="4"/>
      <c r="V569" s="7"/>
      <c r="W569" s="7"/>
      <c r="X569" s="7"/>
      <c r="Y569" s="7"/>
      <c r="Z569" s="7"/>
      <c r="AA569" s="7"/>
      <c r="AB569" s="7"/>
      <c r="AC569" s="7"/>
      <c r="AD569" s="7"/>
      <c r="AE569" s="7"/>
    </row>
    <row r="570" ht="15.75" customHeight="1">
      <c r="A570" s="29">
        <v>135.0</v>
      </c>
      <c r="B570" s="53" t="str">
        <f t="array" ref="B570">INDEX(Quadrat.Details!D:D, MATCH(1,(F570=Quadrat.Details!B:B)*(G570=Quadrat.Details!G:G)*(H570=Quadrat.Details!I:I),0))</f>
        <v>RK</v>
      </c>
      <c r="C570" s="3" t="s">
        <v>158</v>
      </c>
      <c r="D570" s="3" t="s">
        <v>700</v>
      </c>
      <c r="E570" s="40">
        <v>42586.0</v>
      </c>
      <c r="F570" s="54">
        <v>2016.0</v>
      </c>
      <c r="G570" s="3" t="s">
        <v>430</v>
      </c>
      <c r="H570" s="3">
        <v>1.0</v>
      </c>
      <c r="I570" s="55" t="s">
        <v>328</v>
      </c>
      <c r="J570" s="3" t="s">
        <v>329</v>
      </c>
      <c r="K570" s="3" t="s">
        <v>80</v>
      </c>
      <c r="L570" s="39">
        <v>20.0</v>
      </c>
      <c r="M570" s="4">
        <v>1.0</v>
      </c>
      <c r="N570" s="3" t="s">
        <v>502</v>
      </c>
      <c r="O570" s="3" t="s">
        <v>55</v>
      </c>
      <c r="P570" s="3" t="s">
        <v>682</v>
      </c>
      <c r="Q570" s="3" t="s">
        <v>55</v>
      </c>
      <c r="R570" s="3" t="s">
        <v>683</v>
      </c>
      <c r="S570" s="3">
        <v>1.0</v>
      </c>
      <c r="T570" s="3"/>
      <c r="U570" s="4"/>
      <c r="V570" s="7"/>
      <c r="W570" s="7"/>
      <c r="X570" s="7"/>
      <c r="Y570" s="7"/>
      <c r="Z570" s="7"/>
      <c r="AA570" s="7"/>
      <c r="AB570" s="7"/>
      <c r="AC570" s="7"/>
      <c r="AD570" s="7"/>
      <c r="AE570" s="7"/>
    </row>
    <row r="571" ht="15.75" customHeight="1">
      <c r="A571" s="29">
        <v>136.0</v>
      </c>
      <c r="B571" s="53" t="str">
        <f t="array" ref="B571">INDEX(Quadrat.Details!D:D, MATCH(1,(F571=Quadrat.Details!B:B)*(G571=Quadrat.Details!G:G)*(H571=Quadrat.Details!I:I),0))</f>
        <v>RK</v>
      </c>
      <c r="C571" s="3" t="s">
        <v>158</v>
      </c>
      <c r="D571" s="3" t="s">
        <v>700</v>
      </c>
      <c r="E571" s="40">
        <v>42586.0</v>
      </c>
      <c r="F571" s="54">
        <v>2016.0</v>
      </c>
      <c r="G571" s="3" t="s">
        <v>430</v>
      </c>
      <c r="H571" s="3">
        <v>1.0</v>
      </c>
      <c r="I571" s="55" t="s">
        <v>328</v>
      </c>
      <c r="J571" s="3" t="s">
        <v>329</v>
      </c>
      <c r="K571" s="3" t="s">
        <v>80</v>
      </c>
      <c r="L571" s="39">
        <v>14.0</v>
      </c>
      <c r="M571" s="4">
        <v>1.0</v>
      </c>
      <c r="N571" s="3" t="s">
        <v>502</v>
      </c>
      <c r="O571" s="3" t="s">
        <v>55</v>
      </c>
      <c r="P571" s="3" t="s">
        <v>682</v>
      </c>
      <c r="Q571" s="3" t="s">
        <v>55</v>
      </c>
      <c r="R571" s="3" t="s">
        <v>683</v>
      </c>
      <c r="S571" s="3">
        <v>1.0</v>
      </c>
      <c r="T571" s="3"/>
      <c r="U571" s="4"/>
      <c r="V571" s="7"/>
      <c r="W571" s="7"/>
      <c r="X571" s="7"/>
      <c r="Y571" s="7"/>
      <c r="Z571" s="7"/>
      <c r="AA571" s="7"/>
      <c r="AB571" s="7"/>
      <c r="AC571" s="7"/>
      <c r="AD571" s="7"/>
      <c r="AE571" s="7"/>
    </row>
    <row r="572" ht="15.75" customHeight="1">
      <c r="A572" s="29">
        <v>137.0</v>
      </c>
      <c r="B572" s="53" t="str">
        <f t="array" ref="B572">INDEX(Quadrat.Details!D:D, MATCH(1,(F572=Quadrat.Details!B:B)*(G572=Quadrat.Details!G:G)*(H572=Quadrat.Details!I:I),0))</f>
        <v>RK</v>
      </c>
      <c r="C572" s="3" t="s">
        <v>158</v>
      </c>
      <c r="D572" s="3" t="s">
        <v>700</v>
      </c>
      <c r="E572" s="40">
        <v>42586.0</v>
      </c>
      <c r="F572" s="54">
        <v>2016.0</v>
      </c>
      <c r="G572" s="3" t="s">
        <v>430</v>
      </c>
      <c r="H572" s="3">
        <v>1.0</v>
      </c>
      <c r="I572" s="55" t="s">
        <v>328</v>
      </c>
      <c r="J572" s="3" t="s">
        <v>329</v>
      </c>
      <c r="K572" s="3" t="s">
        <v>80</v>
      </c>
      <c r="L572" s="39">
        <v>13.0</v>
      </c>
      <c r="M572" s="4">
        <v>1.0</v>
      </c>
      <c r="N572" s="3" t="s">
        <v>502</v>
      </c>
      <c r="O572" s="3" t="s">
        <v>55</v>
      </c>
      <c r="P572" s="3" t="s">
        <v>682</v>
      </c>
      <c r="Q572" s="3" t="s">
        <v>55</v>
      </c>
      <c r="R572" s="3" t="s">
        <v>683</v>
      </c>
      <c r="S572" s="3">
        <v>1.0</v>
      </c>
      <c r="T572" s="3"/>
      <c r="U572" s="4"/>
      <c r="V572" s="7"/>
      <c r="W572" s="7"/>
      <c r="X572" s="7"/>
      <c r="Y572" s="7"/>
      <c r="Z572" s="7"/>
      <c r="AA572" s="7"/>
      <c r="AB572" s="7"/>
      <c r="AC572" s="7"/>
      <c r="AD572" s="7"/>
      <c r="AE572" s="7"/>
    </row>
    <row r="573" ht="15.75" customHeight="1">
      <c r="A573" s="29">
        <v>138.0</v>
      </c>
      <c r="B573" s="53" t="str">
        <f t="array" ref="B573">INDEX(Quadrat.Details!D:D, MATCH(1,(F573=Quadrat.Details!B:B)*(G573=Quadrat.Details!G:G)*(H573=Quadrat.Details!I:I),0))</f>
        <v>RK</v>
      </c>
      <c r="C573" s="3" t="s">
        <v>158</v>
      </c>
      <c r="D573" s="3" t="s">
        <v>700</v>
      </c>
      <c r="E573" s="40">
        <v>42586.0</v>
      </c>
      <c r="F573" s="54">
        <v>2016.0</v>
      </c>
      <c r="G573" s="3" t="s">
        <v>430</v>
      </c>
      <c r="H573" s="3">
        <v>1.0</v>
      </c>
      <c r="I573" s="55" t="s">
        <v>328</v>
      </c>
      <c r="J573" s="3" t="s">
        <v>329</v>
      </c>
      <c r="K573" s="3" t="s">
        <v>80</v>
      </c>
      <c r="L573" s="39">
        <v>16.0</v>
      </c>
      <c r="M573" s="4">
        <v>1.0</v>
      </c>
      <c r="N573" s="3" t="s">
        <v>502</v>
      </c>
      <c r="O573" s="3" t="s">
        <v>55</v>
      </c>
      <c r="P573" s="3" t="s">
        <v>682</v>
      </c>
      <c r="Q573" s="3" t="s">
        <v>55</v>
      </c>
      <c r="R573" s="3" t="s">
        <v>683</v>
      </c>
      <c r="S573" s="3">
        <v>1.0</v>
      </c>
      <c r="T573" s="3"/>
      <c r="U573" s="4"/>
      <c r="V573" s="7"/>
      <c r="W573" s="7"/>
      <c r="X573" s="7"/>
      <c r="Y573" s="7"/>
      <c r="Z573" s="7"/>
      <c r="AA573" s="7"/>
      <c r="AB573" s="7"/>
      <c r="AC573" s="7"/>
      <c r="AD573" s="7"/>
      <c r="AE573" s="7"/>
    </row>
    <row r="574" ht="15.75" customHeight="1">
      <c r="A574" s="29">
        <v>139.0</v>
      </c>
      <c r="B574" s="53" t="str">
        <f t="array" ref="B574">INDEX(Quadrat.Details!D:D, MATCH(1,(F574=Quadrat.Details!B:B)*(G574=Quadrat.Details!G:G)*(H574=Quadrat.Details!I:I),0))</f>
        <v>RK</v>
      </c>
      <c r="C574" s="3" t="s">
        <v>158</v>
      </c>
      <c r="D574" s="3" t="s">
        <v>700</v>
      </c>
      <c r="E574" s="40">
        <v>42586.0</v>
      </c>
      <c r="F574" s="54">
        <v>2016.0</v>
      </c>
      <c r="G574" s="3" t="s">
        <v>430</v>
      </c>
      <c r="H574" s="3">
        <v>1.0</v>
      </c>
      <c r="I574" s="55" t="s">
        <v>328</v>
      </c>
      <c r="J574" s="3" t="s">
        <v>329</v>
      </c>
      <c r="K574" s="3" t="s">
        <v>80</v>
      </c>
      <c r="L574" s="39">
        <v>11.0</v>
      </c>
      <c r="M574" s="4">
        <v>1.0</v>
      </c>
      <c r="N574" s="3" t="s">
        <v>502</v>
      </c>
      <c r="O574" s="3" t="s">
        <v>55</v>
      </c>
      <c r="P574" s="3" t="s">
        <v>682</v>
      </c>
      <c r="Q574" s="3" t="s">
        <v>55</v>
      </c>
      <c r="R574" s="3" t="s">
        <v>683</v>
      </c>
      <c r="S574" s="3">
        <v>1.0</v>
      </c>
      <c r="T574" s="3"/>
      <c r="U574" s="4"/>
      <c r="V574" s="7"/>
      <c r="W574" s="7"/>
      <c r="X574" s="7"/>
      <c r="Y574" s="7"/>
      <c r="Z574" s="7"/>
      <c r="AA574" s="7"/>
      <c r="AB574" s="7"/>
      <c r="AC574" s="7"/>
      <c r="AD574" s="7"/>
      <c r="AE574" s="7"/>
    </row>
    <row r="575" ht="15.75" customHeight="1">
      <c r="A575" s="29">
        <v>140.0</v>
      </c>
      <c r="B575" s="53" t="str">
        <f t="array" ref="B575">INDEX(Quadrat.Details!D:D, MATCH(1,(F575=Quadrat.Details!B:B)*(G575=Quadrat.Details!G:G)*(H575=Quadrat.Details!I:I),0))</f>
        <v>RK</v>
      </c>
      <c r="C575" s="3" t="s">
        <v>158</v>
      </c>
      <c r="D575" s="3" t="s">
        <v>700</v>
      </c>
      <c r="E575" s="40">
        <v>42586.0</v>
      </c>
      <c r="F575" s="54">
        <v>2016.0</v>
      </c>
      <c r="G575" s="3" t="s">
        <v>430</v>
      </c>
      <c r="H575" s="3">
        <v>1.0</v>
      </c>
      <c r="I575" s="55" t="s">
        <v>366</v>
      </c>
      <c r="J575" s="3" t="s">
        <v>367</v>
      </c>
      <c r="K575" s="3" t="s">
        <v>53</v>
      </c>
      <c r="L575" s="39">
        <v>42.0</v>
      </c>
      <c r="M575" s="4">
        <v>1.0</v>
      </c>
      <c r="N575" s="3" t="s">
        <v>502</v>
      </c>
      <c r="O575" s="3" t="s">
        <v>55</v>
      </c>
      <c r="P575" s="3" t="s">
        <v>682</v>
      </c>
      <c r="Q575" s="3" t="s">
        <v>55</v>
      </c>
      <c r="R575" s="3" t="s">
        <v>683</v>
      </c>
      <c r="S575" s="3">
        <v>1.0</v>
      </c>
      <c r="T575" s="3"/>
      <c r="U575" s="4"/>
      <c r="V575" s="7"/>
      <c r="W575" s="7"/>
      <c r="X575" s="7"/>
      <c r="Y575" s="7"/>
      <c r="Z575" s="7"/>
      <c r="AA575" s="7"/>
      <c r="AB575" s="7"/>
      <c r="AC575" s="7"/>
      <c r="AD575" s="7"/>
      <c r="AE575" s="7"/>
    </row>
    <row r="576" ht="15.75" customHeight="1">
      <c r="A576" s="29">
        <v>141.0</v>
      </c>
      <c r="B576" s="53" t="str">
        <f t="array" ref="B576">INDEX(Quadrat.Details!D:D, MATCH(1,(F576=Quadrat.Details!B:B)*(G576=Quadrat.Details!G:G)*(H576=Quadrat.Details!I:I),0))</f>
        <v>RK</v>
      </c>
      <c r="C576" s="3" t="s">
        <v>158</v>
      </c>
      <c r="D576" s="3" t="s">
        <v>700</v>
      </c>
      <c r="E576" s="40">
        <v>42586.0</v>
      </c>
      <c r="F576" s="54">
        <v>2016.0</v>
      </c>
      <c r="G576" s="3" t="s">
        <v>430</v>
      </c>
      <c r="H576" s="3">
        <v>1.0</v>
      </c>
      <c r="I576" s="55" t="s">
        <v>366</v>
      </c>
      <c r="J576" s="3" t="s">
        <v>367</v>
      </c>
      <c r="K576" s="3" t="s">
        <v>53</v>
      </c>
      <c r="L576" s="39">
        <v>40.0</v>
      </c>
      <c r="M576" s="4">
        <v>1.0</v>
      </c>
      <c r="N576" s="3" t="s">
        <v>502</v>
      </c>
      <c r="O576" s="3" t="s">
        <v>55</v>
      </c>
      <c r="P576" s="3" t="s">
        <v>682</v>
      </c>
      <c r="Q576" s="3" t="s">
        <v>55</v>
      </c>
      <c r="R576" s="3" t="s">
        <v>683</v>
      </c>
      <c r="S576" s="3">
        <v>1.0</v>
      </c>
      <c r="T576" s="3"/>
      <c r="U576" s="4"/>
      <c r="V576" s="7"/>
      <c r="W576" s="7"/>
      <c r="X576" s="7"/>
      <c r="Y576" s="7"/>
      <c r="Z576" s="7"/>
      <c r="AA576" s="7"/>
      <c r="AB576" s="7"/>
      <c r="AC576" s="7"/>
      <c r="AD576" s="7"/>
      <c r="AE576" s="7"/>
    </row>
    <row r="577" ht="15.75" customHeight="1">
      <c r="A577" s="29">
        <v>142.0</v>
      </c>
      <c r="B577" s="53" t="str">
        <f t="array" ref="B577">INDEX(Quadrat.Details!D:D, MATCH(1,(F577=Quadrat.Details!B:B)*(G577=Quadrat.Details!G:G)*(H577=Quadrat.Details!I:I),0))</f>
        <v>RK</v>
      </c>
      <c r="C577" s="3" t="s">
        <v>158</v>
      </c>
      <c r="D577" s="3" t="s">
        <v>700</v>
      </c>
      <c r="E577" s="40">
        <v>42586.0</v>
      </c>
      <c r="F577" s="54">
        <v>2016.0</v>
      </c>
      <c r="G577" s="3" t="s">
        <v>430</v>
      </c>
      <c r="H577" s="3">
        <v>1.0</v>
      </c>
      <c r="I577" s="55" t="s">
        <v>196</v>
      </c>
      <c r="J577" s="3" t="s">
        <v>197</v>
      </c>
      <c r="K577" s="3" t="s">
        <v>63</v>
      </c>
      <c r="L577" s="39">
        <v>18.0</v>
      </c>
      <c r="M577" s="4">
        <v>1.0</v>
      </c>
      <c r="N577" s="3" t="s">
        <v>502</v>
      </c>
      <c r="O577" s="3" t="s">
        <v>55</v>
      </c>
      <c r="P577" s="3" t="s">
        <v>682</v>
      </c>
      <c r="Q577" s="3" t="s">
        <v>55</v>
      </c>
      <c r="R577" s="3" t="s">
        <v>683</v>
      </c>
      <c r="S577" s="3">
        <v>1.0</v>
      </c>
      <c r="T577" s="3"/>
      <c r="U577" s="4"/>
      <c r="V577" s="7"/>
      <c r="W577" s="7"/>
      <c r="X577" s="7"/>
      <c r="Y577" s="7"/>
      <c r="Z577" s="7"/>
      <c r="AA577" s="7"/>
      <c r="AB577" s="7"/>
      <c r="AC577" s="7"/>
      <c r="AD577" s="7"/>
      <c r="AE577" s="7"/>
    </row>
    <row r="578" ht="15.75" customHeight="1">
      <c r="A578" s="29">
        <v>143.0</v>
      </c>
      <c r="B578" s="53" t="str">
        <f t="array" ref="B578">INDEX(Quadrat.Details!D:D, MATCH(1,(F578=Quadrat.Details!B:B)*(G578=Quadrat.Details!G:G)*(H578=Quadrat.Details!I:I),0))</f>
        <v>RK</v>
      </c>
      <c r="C578" s="3" t="s">
        <v>158</v>
      </c>
      <c r="D578" s="3" t="s">
        <v>700</v>
      </c>
      <c r="E578" s="40">
        <v>42586.0</v>
      </c>
      <c r="F578" s="54">
        <v>2016.0</v>
      </c>
      <c r="G578" s="3" t="s">
        <v>430</v>
      </c>
      <c r="H578" s="3">
        <v>1.0</v>
      </c>
      <c r="I578" s="55" t="s">
        <v>167</v>
      </c>
      <c r="J578" s="3" t="s">
        <v>168</v>
      </c>
      <c r="K578" s="3" t="s">
        <v>74</v>
      </c>
      <c r="L578" s="39">
        <v>10.0</v>
      </c>
      <c r="M578" s="4">
        <v>1.0</v>
      </c>
      <c r="N578" s="3" t="s">
        <v>502</v>
      </c>
      <c r="O578" s="3" t="s">
        <v>55</v>
      </c>
      <c r="P578" s="3" t="s">
        <v>682</v>
      </c>
      <c r="Q578" s="3" t="s">
        <v>55</v>
      </c>
      <c r="R578" s="3" t="s">
        <v>683</v>
      </c>
      <c r="S578" s="3">
        <v>1.0</v>
      </c>
      <c r="T578" s="3"/>
      <c r="U578" s="4"/>
      <c r="V578" s="7"/>
      <c r="W578" s="7"/>
      <c r="X578" s="7"/>
      <c r="Y578" s="7"/>
      <c r="Z578" s="7"/>
      <c r="AA578" s="7"/>
      <c r="AB578" s="7"/>
      <c r="AC578" s="7"/>
      <c r="AD578" s="7"/>
      <c r="AE578" s="7"/>
    </row>
    <row r="579" ht="15.75" customHeight="1">
      <c r="A579" s="29">
        <v>144.0</v>
      </c>
      <c r="B579" s="53" t="str">
        <f t="array" ref="B579">INDEX(Quadrat.Details!D:D, MATCH(1,(F579=Quadrat.Details!B:B)*(G579=Quadrat.Details!G:G)*(H579=Quadrat.Details!I:I),0))</f>
        <v>RK</v>
      </c>
      <c r="C579" s="3" t="s">
        <v>158</v>
      </c>
      <c r="D579" s="3" t="s">
        <v>700</v>
      </c>
      <c r="E579" s="40">
        <v>42586.0</v>
      </c>
      <c r="F579" s="54">
        <v>2016.0</v>
      </c>
      <c r="G579" s="3" t="s">
        <v>430</v>
      </c>
      <c r="H579" s="3">
        <v>1.0</v>
      </c>
      <c r="I579" s="55" t="s">
        <v>235</v>
      </c>
      <c r="J579" s="3" t="s">
        <v>236</v>
      </c>
      <c r="K579" s="3" t="s">
        <v>68</v>
      </c>
      <c r="L579" s="39">
        <v>6.0</v>
      </c>
      <c r="M579" s="4">
        <v>1.0</v>
      </c>
      <c r="N579" s="3" t="s">
        <v>502</v>
      </c>
      <c r="O579" s="3" t="s">
        <v>55</v>
      </c>
      <c r="P579" s="3" t="s">
        <v>692</v>
      </c>
      <c r="Q579" s="3" t="s">
        <v>55</v>
      </c>
      <c r="R579" s="3" t="s">
        <v>683</v>
      </c>
      <c r="S579" s="3">
        <v>1.0</v>
      </c>
      <c r="T579" s="3"/>
      <c r="U579" s="4"/>
      <c r="V579" s="7"/>
      <c r="W579" s="7"/>
      <c r="X579" s="7"/>
      <c r="Y579" s="7"/>
      <c r="Z579" s="7"/>
      <c r="AA579" s="7"/>
      <c r="AB579" s="7"/>
      <c r="AC579" s="7"/>
      <c r="AD579" s="7"/>
      <c r="AE579" s="7"/>
    </row>
    <row r="580" ht="15.75" customHeight="1">
      <c r="A580" s="29">
        <v>145.0</v>
      </c>
      <c r="B580" s="53" t="str">
        <f t="array" ref="B580">INDEX(Quadrat.Details!D:D, MATCH(1,(F580=Quadrat.Details!B:B)*(G580=Quadrat.Details!G:G)*(H580=Quadrat.Details!I:I),0))</f>
        <v>RK</v>
      </c>
      <c r="C580" s="3" t="s">
        <v>158</v>
      </c>
      <c r="D580" s="3" t="s">
        <v>700</v>
      </c>
      <c r="E580" s="40">
        <v>42586.0</v>
      </c>
      <c r="F580" s="54">
        <v>2016.0</v>
      </c>
      <c r="G580" s="3" t="s">
        <v>430</v>
      </c>
      <c r="H580" s="3">
        <v>1.0</v>
      </c>
      <c r="I580" s="55" t="s">
        <v>235</v>
      </c>
      <c r="J580" s="3" t="s">
        <v>236</v>
      </c>
      <c r="K580" s="3" t="s">
        <v>68</v>
      </c>
      <c r="L580" s="39">
        <v>5.0</v>
      </c>
      <c r="M580" s="4">
        <v>1.0</v>
      </c>
      <c r="N580" s="3" t="s">
        <v>502</v>
      </c>
      <c r="O580" s="3" t="s">
        <v>55</v>
      </c>
      <c r="P580" s="3" t="s">
        <v>692</v>
      </c>
      <c r="Q580" s="3" t="s">
        <v>55</v>
      </c>
      <c r="R580" s="3" t="s">
        <v>683</v>
      </c>
      <c r="S580" s="3">
        <v>1.0</v>
      </c>
      <c r="T580" s="3"/>
      <c r="U580" s="4"/>
      <c r="V580" s="7"/>
      <c r="W580" s="7"/>
      <c r="X580" s="7"/>
      <c r="Y580" s="7"/>
      <c r="Z580" s="7"/>
      <c r="AA580" s="7"/>
      <c r="AB580" s="7"/>
      <c r="AC580" s="7"/>
      <c r="AD580" s="7"/>
      <c r="AE580" s="7"/>
    </row>
    <row r="581" ht="15.75" customHeight="1">
      <c r="A581" s="29">
        <v>146.0</v>
      </c>
      <c r="B581" s="53" t="str">
        <f t="array" ref="B581">INDEX(Quadrat.Details!D:D, MATCH(1,(F581=Quadrat.Details!B:B)*(G581=Quadrat.Details!G:G)*(H581=Quadrat.Details!I:I),0))</f>
        <v>RK</v>
      </c>
      <c r="C581" s="3" t="s">
        <v>158</v>
      </c>
      <c r="D581" s="3" t="s">
        <v>700</v>
      </c>
      <c r="E581" s="40">
        <v>42586.0</v>
      </c>
      <c r="F581" s="54">
        <v>2016.0</v>
      </c>
      <c r="G581" s="3" t="s">
        <v>430</v>
      </c>
      <c r="H581" s="3">
        <v>1.0</v>
      </c>
      <c r="I581" s="55" t="s">
        <v>314</v>
      </c>
      <c r="J581" s="3" t="s">
        <v>315</v>
      </c>
      <c r="K581" s="3" t="s">
        <v>57</v>
      </c>
      <c r="L581" s="39">
        <v>11.0</v>
      </c>
      <c r="M581" s="4">
        <v>1.0</v>
      </c>
      <c r="N581" s="3" t="s">
        <v>502</v>
      </c>
      <c r="O581" s="3" t="s">
        <v>55</v>
      </c>
      <c r="P581" s="3" t="s">
        <v>682</v>
      </c>
      <c r="Q581" s="3" t="s">
        <v>55</v>
      </c>
      <c r="R581" s="3" t="s">
        <v>683</v>
      </c>
      <c r="S581" s="3">
        <v>1.0</v>
      </c>
      <c r="T581" s="3"/>
      <c r="U581" s="4"/>
      <c r="V581" s="7"/>
      <c r="W581" s="7"/>
      <c r="X581" s="7"/>
      <c r="Y581" s="7"/>
      <c r="Z581" s="7"/>
      <c r="AA581" s="7"/>
      <c r="AB581" s="7"/>
      <c r="AC581" s="7"/>
      <c r="AD581" s="7"/>
      <c r="AE581" s="7"/>
    </row>
    <row r="582" ht="15.75" customHeight="1">
      <c r="A582" s="29">
        <v>147.0</v>
      </c>
      <c r="B582" s="53" t="str">
        <f t="array" ref="B582">INDEX(Quadrat.Details!D:D, MATCH(1,(F582=Quadrat.Details!B:B)*(G582=Quadrat.Details!G:G)*(H582=Quadrat.Details!I:I),0))</f>
        <v>RK</v>
      </c>
      <c r="C582" s="3" t="s">
        <v>158</v>
      </c>
      <c r="D582" s="3" t="s">
        <v>700</v>
      </c>
      <c r="E582" s="40">
        <v>42586.0</v>
      </c>
      <c r="F582" s="54">
        <v>2016.0</v>
      </c>
      <c r="G582" s="3" t="s">
        <v>430</v>
      </c>
      <c r="H582" s="3">
        <v>1.0</v>
      </c>
      <c r="I582" s="55" t="s">
        <v>314</v>
      </c>
      <c r="J582" s="3" t="s">
        <v>315</v>
      </c>
      <c r="K582" s="3" t="s">
        <v>57</v>
      </c>
      <c r="L582" s="39">
        <v>12.0</v>
      </c>
      <c r="M582" s="4">
        <v>1.0</v>
      </c>
      <c r="N582" s="3" t="s">
        <v>502</v>
      </c>
      <c r="O582" s="3" t="s">
        <v>55</v>
      </c>
      <c r="P582" s="3" t="s">
        <v>682</v>
      </c>
      <c r="Q582" s="3" t="s">
        <v>55</v>
      </c>
      <c r="R582" s="3" t="s">
        <v>683</v>
      </c>
      <c r="S582" s="3">
        <v>1.0</v>
      </c>
      <c r="T582" s="3"/>
      <c r="U582" s="4"/>
      <c r="V582" s="7"/>
      <c r="W582" s="7"/>
      <c r="X582" s="7"/>
      <c r="Y582" s="7"/>
      <c r="Z582" s="7"/>
      <c r="AA582" s="7"/>
      <c r="AB582" s="7"/>
      <c r="AC582" s="7"/>
      <c r="AD582" s="7"/>
      <c r="AE582" s="7"/>
    </row>
    <row r="583" ht="15.75" customHeight="1">
      <c r="A583" s="29">
        <v>148.0</v>
      </c>
      <c r="B583" s="53" t="str">
        <f t="array" ref="B583">INDEX(Quadrat.Details!D:D, MATCH(1,(F583=Quadrat.Details!B:B)*(G583=Quadrat.Details!G:G)*(H583=Quadrat.Details!I:I),0))</f>
        <v>RK</v>
      </c>
      <c r="C583" s="3" t="s">
        <v>158</v>
      </c>
      <c r="D583" s="3" t="s">
        <v>700</v>
      </c>
      <c r="E583" s="40">
        <v>42586.0</v>
      </c>
      <c r="F583" s="54">
        <v>2016.0</v>
      </c>
      <c r="G583" s="3" t="s">
        <v>430</v>
      </c>
      <c r="H583" s="3">
        <v>1.0</v>
      </c>
      <c r="I583" s="55" t="s">
        <v>227</v>
      </c>
      <c r="J583" s="3" t="s">
        <v>228</v>
      </c>
      <c r="K583" s="3" t="s">
        <v>57</v>
      </c>
      <c r="L583" s="39">
        <v>22.0</v>
      </c>
      <c r="M583" s="4">
        <v>1.0</v>
      </c>
      <c r="N583" s="3" t="s">
        <v>502</v>
      </c>
      <c r="O583" s="3" t="s">
        <v>55</v>
      </c>
      <c r="P583" s="3" t="s">
        <v>682</v>
      </c>
      <c r="Q583" s="3" t="s">
        <v>55</v>
      </c>
      <c r="R583" s="3" t="s">
        <v>683</v>
      </c>
      <c r="S583" s="3">
        <v>1.0</v>
      </c>
      <c r="T583" s="3"/>
      <c r="U583" s="4"/>
      <c r="V583" s="7"/>
      <c r="W583" s="7"/>
      <c r="X583" s="7"/>
      <c r="Y583" s="7"/>
      <c r="Z583" s="7"/>
      <c r="AA583" s="7"/>
      <c r="AB583" s="7"/>
      <c r="AC583" s="7"/>
      <c r="AD583" s="7"/>
      <c r="AE583" s="7"/>
    </row>
    <row r="584" ht="15.75" customHeight="1">
      <c r="A584" s="29">
        <v>149.0</v>
      </c>
      <c r="B584" s="53" t="str">
        <f t="array" ref="B584">INDEX(Quadrat.Details!D:D, MATCH(1,(F584=Quadrat.Details!B:B)*(G584=Quadrat.Details!G:G)*(H584=Quadrat.Details!I:I),0))</f>
        <v>RK</v>
      </c>
      <c r="C584" s="3" t="s">
        <v>158</v>
      </c>
      <c r="D584" s="3" t="s">
        <v>700</v>
      </c>
      <c r="E584" s="40">
        <v>42586.0</v>
      </c>
      <c r="F584" s="54">
        <v>2016.0</v>
      </c>
      <c r="G584" s="3" t="s">
        <v>430</v>
      </c>
      <c r="H584" s="3">
        <v>2.0</v>
      </c>
      <c r="I584" s="55" t="s">
        <v>328</v>
      </c>
      <c r="J584" s="3" t="s">
        <v>329</v>
      </c>
      <c r="K584" s="3" t="s">
        <v>80</v>
      </c>
      <c r="L584" s="39">
        <v>20.0</v>
      </c>
      <c r="M584" s="4">
        <v>2.0</v>
      </c>
      <c r="N584" s="3" t="s">
        <v>502</v>
      </c>
      <c r="O584" s="3" t="s">
        <v>55</v>
      </c>
      <c r="P584" s="3" t="s">
        <v>682</v>
      </c>
      <c r="Q584" s="3" t="s">
        <v>55</v>
      </c>
      <c r="R584" s="3" t="s">
        <v>683</v>
      </c>
      <c r="S584" s="3">
        <v>1.0</v>
      </c>
      <c r="T584" s="3"/>
      <c r="U584" s="4"/>
      <c r="V584" s="7"/>
      <c r="W584" s="7"/>
      <c r="X584" s="7"/>
      <c r="Y584" s="7"/>
      <c r="Z584" s="7"/>
      <c r="AA584" s="7"/>
      <c r="AB584" s="7"/>
      <c r="AC584" s="7"/>
      <c r="AD584" s="7"/>
      <c r="AE584" s="7"/>
    </row>
    <row r="585" ht="15.75" customHeight="1">
      <c r="A585" s="29">
        <v>150.0</v>
      </c>
      <c r="B585" s="53" t="str">
        <f t="array" ref="B585">INDEX(Quadrat.Details!D:D, MATCH(1,(F585=Quadrat.Details!B:B)*(G585=Quadrat.Details!G:G)*(H585=Quadrat.Details!I:I),0))</f>
        <v>RK</v>
      </c>
      <c r="C585" s="3" t="s">
        <v>158</v>
      </c>
      <c r="D585" s="3" t="s">
        <v>700</v>
      </c>
      <c r="E585" s="40">
        <v>42586.0</v>
      </c>
      <c r="F585" s="54">
        <v>2016.0</v>
      </c>
      <c r="G585" s="3" t="s">
        <v>430</v>
      </c>
      <c r="H585" s="3">
        <v>2.0</v>
      </c>
      <c r="I585" s="55" t="s">
        <v>328</v>
      </c>
      <c r="J585" s="3" t="s">
        <v>329</v>
      </c>
      <c r="K585" s="3" t="s">
        <v>80</v>
      </c>
      <c r="L585" s="39">
        <v>16.0</v>
      </c>
      <c r="M585" s="4">
        <v>1.0</v>
      </c>
      <c r="N585" s="3" t="s">
        <v>502</v>
      </c>
      <c r="O585" s="3" t="s">
        <v>55</v>
      </c>
      <c r="P585" s="3" t="s">
        <v>682</v>
      </c>
      <c r="Q585" s="3" t="s">
        <v>55</v>
      </c>
      <c r="R585" s="3" t="s">
        <v>683</v>
      </c>
      <c r="S585" s="3">
        <v>1.0</v>
      </c>
      <c r="T585" s="3"/>
      <c r="U585" s="4"/>
      <c r="V585" s="7"/>
      <c r="W585" s="7"/>
      <c r="X585" s="7"/>
      <c r="Y585" s="7"/>
      <c r="Z585" s="7"/>
      <c r="AA585" s="7"/>
      <c r="AB585" s="7"/>
      <c r="AC585" s="7"/>
      <c r="AD585" s="7"/>
      <c r="AE585" s="7"/>
    </row>
    <row r="586" ht="15.75" customHeight="1">
      <c r="A586" s="29">
        <v>151.0</v>
      </c>
      <c r="B586" s="53" t="str">
        <f t="array" ref="B586">INDEX(Quadrat.Details!D:D, MATCH(1,(F586=Quadrat.Details!B:B)*(G586=Quadrat.Details!G:G)*(H586=Quadrat.Details!I:I),0))</f>
        <v>RK</v>
      </c>
      <c r="C586" s="3" t="s">
        <v>158</v>
      </c>
      <c r="D586" s="3" t="s">
        <v>700</v>
      </c>
      <c r="E586" s="40">
        <v>42586.0</v>
      </c>
      <c r="F586" s="54">
        <v>2016.0</v>
      </c>
      <c r="G586" s="3" t="s">
        <v>430</v>
      </c>
      <c r="H586" s="3">
        <v>2.0</v>
      </c>
      <c r="I586" s="55" t="s">
        <v>328</v>
      </c>
      <c r="J586" s="3" t="s">
        <v>329</v>
      </c>
      <c r="K586" s="3" t="s">
        <v>80</v>
      </c>
      <c r="L586" s="39">
        <v>15.0</v>
      </c>
      <c r="M586" s="4">
        <v>1.0</v>
      </c>
      <c r="N586" s="3" t="s">
        <v>502</v>
      </c>
      <c r="O586" s="3" t="s">
        <v>55</v>
      </c>
      <c r="P586" s="3" t="s">
        <v>682</v>
      </c>
      <c r="Q586" s="3" t="s">
        <v>55</v>
      </c>
      <c r="R586" s="3" t="s">
        <v>683</v>
      </c>
      <c r="S586" s="3">
        <v>1.0</v>
      </c>
      <c r="T586" s="3"/>
      <c r="U586" s="4"/>
      <c r="V586" s="7"/>
      <c r="W586" s="7"/>
      <c r="X586" s="7"/>
      <c r="Y586" s="7"/>
      <c r="Z586" s="7"/>
      <c r="AA586" s="7"/>
      <c r="AB586" s="7"/>
      <c r="AC586" s="7"/>
      <c r="AD586" s="7"/>
      <c r="AE586" s="7"/>
    </row>
    <row r="587" ht="15.75" customHeight="1">
      <c r="A587" s="29">
        <v>152.0</v>
      </c>
      <c r="B587" s="53" t="str">
        <f t="array" ref="B587">INDEX(Quadrat.Details!D:D, MATCH(1,(F587=Quadrat.Details!B:B)*(G587=Quadrat.Details!G:G)*(H587=Quadrat.Details!I:I),0))</f>
        <v>RK</v>
      </c>
      <c r="C587" s="3" t="s">
        <v>158</v>
      </c>
      <c r="D587" s="3" t="s">
        <v>700</v>
      </c>
      <c r="E587" s="40">
        <v>42586.0</v>
      </c>
      <c r="F587" s="54">
        <v>2016.0</v>
      </c>
      <c r="G587" s="3" t="s">
        <v>430</v>
      </c>
      <c r="H587" s="3">
        <v>2.0</v>
      </c>
      <c r="I587" s="55" t="s">
        <v>328</v>
      </c>
      <c r="J587" s="3" t="s">
        <v>329</v>
      </c>
      <c r="K587" s="3" t="s">
        <v>80</v>
      </c>
      <c r="L587" s="39">
        <v>14.0</v>
      </c>
      <c r="M587" s="4">
        <v>2.0</v>
      </c>
      <c r="N587" s="3" t="s">
        <v>502</v>
      </c>
      <c r="O587" s="3" t="s">
        <v>55</v>
      </c>
      <c r="P587" s="3" t="s">
        <v>682</v>
      </c>
      <c r="Q587" s="3" t="s">
        <v>55</v>
      </c>
      <c r="R587" s="3" t="s">
        <v>683</v>
      </c>
      <c r="S587" s="3">
        <v>1.0</v>
      </c>
      <c r="T587" s="3"/>
      <c r="U587" s="4"/>
      <c r="V587" s="7"/>
      <c r="W587" s="7"/>
      <c r="X587" s="7"/>
      <c r="Y587" s="7"/>
      <c r="Z587" s="7"/>
      <c r="AA587" s="7"/>
      <c r="AB587" s="7"/>
      <c r="AC587" s="7"/>
      <c r="AD587" s="7"/>
      <c r="AE587" s="7"/>
    </row>
    <row r="588" ht="15.75" customHeight="1">
      <c r="A588" s="29">
        <v>153.0</v>
      </c>
      <c r="B588" s="53" t="str">
        <f t="array" ref="B588">INDEX(Quadrat.Details!D:D, MATCH(1,(F588=Quadrat.Details!B:B)*(G588=Quadrat.Details!G:G)*(H588=Quadrat.Details!I:I),0))</f>
        <v>RK</v>
      </c>
      <c r="C588" s="3" t="s">
        <v>158</v>
      </c>
      <c r="D588" s="3" t="s">
        <v>700</v>
      </c>
      <c r="E588" s="40">
        <v>42586.0</v>
      </c>
      <c r="F588" s="54">
        <v>2016.0</v>
      </c>
      <c r="G588" s="3" t="s">
        <v>430</v>
      </c>
      <c r="H588" s="3">
        <v>2.0</v>
      </c>
      <c r="I588" s="55" t="s">
        <v>328</v>
      </c>
      <c r="J588" s="3" t="s">
        <v>329</v>
      </c>
      <c r="K588" s="3" t="s">
        <v>80</v>
      </c>
      <c r="L588" s="39">
        <v>13.0</v>
      </c>
      <c r="M588" s="4">
        <v>1.0</v>
      </c>
      <c r="N588" s="3" t="s">
        <v>502</v>
      </c>
      <c r="O588" s="3" t="s">
        <v>55</v>
      </c>
      <c r="P588" s="3" t="s">
        <v>682</v>
      </c>
      <c r="Q588" s="3" t="s">
        <v>55</v>
      </c>
      <c r="R588" s="3" t="s">
        <v>683</v>
      </c>
      <c r="S588" s="3">
        <v>1.0</v>
      </c>
      <c r="T588" s="3"/>
      <c r="U588" s="4"/>
      <c r="V588" s="7"/>
      <c r="W588" s="7"/>
      <c r="X588" s="7"/>
      <c r="Y588" s="7"/>
      <c r="Z588" s="7"/>
      <c r="AA588" s="7"/>
      <c r="AB588" s="7"/>
      <c r="AC588" s="7"/>
      <c r="AD588" s="7"/>
      <c r="AE588" s="7"/>
    </row>
    <row r="589" ht="15.75" customHeight="1">
      <c r="A589" s="29">
        <v>154.0</v>
      </c>
      <c r="B589" s="53" t="str">
        <f t="array" ref="B589">INDEX(Quadrat.Details!D:D, MATCH(1,(F589=Quadrat.Details!B:B)*(G589=Quadrat.Details!G:G)*(H589=Quadrat.Details!I:I),0))</f>
        <v>RK</v>
      </c>
      <c r="C589" s="3" t="s">
        <v>158</v>
      </c>
      <c r="D589" s="3" t="s">
        <v>700</v>
      </c>
      <c r="E589" s="40">
        <v>42586.0</v>
      </c>
      <c r="F589" s="54">
        <v>2016.0</v>
      </c>
      <c r="G589" s="3" t="s">
        <v>430</v>
      </c>
      <c r="H589" s="3">
        <v>2.0</v>
      </c>
      <c r="I589" s="55" t="s">
        <v>328</v>
      </c>
      <c r="J589" s="3" t="s">
        <v>329</v>
      </c>
      <c r="K589" s="3" t="s">
        <v>80</v>
      </c>
      <c r="L589" s="39">
        <v>11.0</v>
      </c>
      <c r="M589" s="4">
        <v>2.0</v>
      </c>
      <c r="N589" s="3" t="s">
        <v>502</v>
      </c>
      <c r="O589" s="3" t="s">
        <v>55</v>
      </c>
      <c r="P589" s="3" t="s">
        <v>682</v>
      </c>
      <c r="Q589" s="3" t="s">
        <v>55</v>
      </c>
      <c r="R589" s="3" t="s">
        <v>683</v>
      </c>
      <c r="S589" s="3">
        <v>1.0</v>
      </c>
      <c r="T589" s="3"/>
      <c r="U589" s="4"/>
      <c r="V589" s="7"/>
      <c r="W589" s="7"/>
      <c r="X589" s="7"/>
      <c r="Y589" s="7"/>
      <c r="Z589" s="7"/>
      <c r="AA589" s="7"/>
      <c r="AB589" s="7"/>
      <c r="AC589" s="7"/>
      <c r="AD589" s="7"/>
      <c r="AE589" s="7"/>
    </row>
    <row r="590" ht="15.75" customHeight="1">
      <c r="A590" s="29">
        <v>155.0</v>
      </c>
      <c r="B590" s="53" t="str">
        <f t="array" ref="B590">INDEX(Quadrat.Details!D:D, MATCH(1,(F590=Quadrat.Details!B:B)*(G590=Quadrat.Details!G:G)*(H590=Quadrat.Details!I:I),0))</f>
        <v>RK</v>
      </c>
      <c r="C590" s="3" t="s">
        <v>158</v>
      </c>
      <c r="D590" s="3" t="s">
        <v>700</v>
      </c>
      <c r="E590" s="40">
        <v>42586.0</v>
      </c>
      <c r="F590" s="54">
        <v>2016.0</v>
      </c>
      <c r="G590" s="3" t="s">
        <v>430</v>
      </c>
      <c r="H590" s="3">
        <v>2.0</v>
      </c>
      <c r="I590" s="55" t="s">
        <v>328</v>
      </c>
      <c r="J590" s="3" t="s">
        <v>329</v>
      </c>
      <c r="K590" s="3" t="s">
        <v>80</v>
      </c>
      <c r="L590" s="39">
        <v>10.0</v>
      </c>
      <c r="M590" s="4">
        <v>1.0</v>
      </c>
      <c r="N590" s="3" t="s">
        <v>502</v>
      </c>
      <c r="O590" s="3" t="s">
        <v>55</v>
      </c>
      <c r="P590" s="3" t="s">
        <v>682</v>
      </c>
      <c r="Q590" s="3" t="s">
        <v>55</v>
      </c>
      <c r="R590" s="3" t="s">
        <v>683</v>
      </c>
      <c r="S590" s="3">
        <v>1.0</v>
      </c>
      <c r="T590" s="3"/>
      <c r="U590" s="4"/>
      <c r="V590" s="7"/>
      <c r="W590" s="7"/>
      <c r="X590" s="7"/>
      <c r="Y590" s="7"/>
      <c r="Z590" s="7"/>
      <c r="AA590" s="7"/>
      <c r="AB590" s="7"/>
      <c r="AC590" s="7"/>
      <c r="AD590" s="7"/>
      <c r="AE590" s="7"/>
    </row>
    <row r="591" ht="15.75" customHeight="1">
      <c r="A591" s="29">
        <v>156.0</v>
      </c>
      <c r="B591" s="53" t="str">
        <f t="array" ref="B591">INDEX(Quadrat.Details!D:D, MATCH(1,(F591=Quadrat.Details!B:B)*(G591=Quadrat.Details!G:G)*(H591=Quadrat.Details!I:I),0))</f>
        <v>RK</v>
      </c>
      <c r="C591" s="3" t="s">
        <v>158</v>
      </c>
      <c r="D591" s="3" t="s">
        <v>700</v>
      </c>
      <c r="E591" s="40">
        <v>42586.0</v>
      </c>
      <c r="F591" s="54">
        <v>2016.0</v>
      </c>
      <c r="G591" s="3" t="s">
        <v>430</v>
      </c>
      <c r="H591" s="3">
        <v>2.0</v>
      </c>
      <c r="I591" s="55" t="s">
        <v>328</v>
      </c>
      <c r="J591" s="3" t="s">
        <v>329</v>
      </c>
      <c r="K591" s="3" t="s">
        <v>80</v>
      </c>
      <c r="L591" s="39">
        <v>12.0</v>
      </c>
      <c r="M591" s="4">
        <v>1.0</v>
      </c>
      <c r="N591" s="3" t="s">
        <v>502</v>
      </c>
      <c r="O591" s="3" t="s">
        <v>55</v>
      </c>
      <c r="P591" s="3" t="s">
        <v>682</v>
      </c>
      <c r="Q591" s="3" t="s">
        <v>55</v>
      </c>
      <c r="R591" s="3" t="s">
        <v>683</v>
      </c>
      <c r="S591" s="3">
        <v>1.0</v>
      </c>
      <c r="T591" s="3"/>
      <c r="U591" s="4"/>
      <c r="V591" s="7"/>
      <c r="W591" s="7"/>
      <c r="X591" s="7"/>
      <c r="Y591" s="7"/>
      <c r="Z591" s="7"/>
      <c r="AA591" s="7"/>
      <c r="AB591" s="7"/>
      <c r="AC591" s="7"/>
      <c r="AD591" s="7"/>
      <c r="AE591" s="7"/>
    </row>
    <row r="592" ht="15.75" customHeight="1">
      <c r="A592" s="29">
        <v>157.0</v>
      </c>
      <c r="B592" s="53" t="str">
        <f t="array" ref="B592">INDEX(Quadrat.Details!D:D, MATCH(1,(F592=Quadrat.Details!B:B)*(G592=Quadrat.Details!G:G)*(H592=Quadrat.Details!I:I),0))</f>
        <v>RK</v>
      </c>
      <c r="C592" s="3" t="s">
        <v>158</v>
      </c>
      <c r="D592" s="3" t="s">
        <v>700</v>
      </c>
      <c r="E592" s="40">
        <v>42586.0</v>
      </c>
      <c r="F592" s="54">
        <v>2016.0</v>
      </c>
      <c r="G592" s="3" t="s">
        <v>430</v>
      </c>
      <c r="H592" s="3">
        <v>2.0</v>
      </c>
      <c r="I592" s="55" t="s">
        <v>156</v>
      </c>
      <c r="J592" s="3" t="s">
        <v>157</v>
      </c>
      <c r="K592" s="3" t="s">
        <v>74</v>
      </c>
      <c r="L592" s="39">
        <v>17.0</v>
      </c>
      <c r="M592" s="4">
        <v>1.0</v>
      </c>
      <c r="N592" s="3" t="s">
        <v>502</v>
      </c>
      <c r="O592" s="3" t="s">
        <v>55</v>
      </c>
      <c r="P592" s="3" t="s">
        <v>682</v>
      </c>
      <c r="Q592" s="3" t="s">
        <v>55</v>
      </c>
      <c r="R592" s="3" t="s">
        <v>683</v>
      </c>
      <c r="S592" s="3">
        <v>1.0</v>
      </c>
      <c r="T592" s="3"/>
      <c r="U592" s="4"/>
      <c r="V592" s="7"/>
      <c r="W592" s="7"/>
      <c r="X592" s="7"/>
      <c r="Y592" s="7"/>
      <c r="Z592" s="7"/>
      <c r="AA592" s="7"/>
      <c r="AB592" s="7"/>
      <c r="AC592" s="7"/>
      <c r="AD592" s="7"/>
      <c r="AE592" s="7"/>
    </row>
    <row r="593" ht="15.75" customHeight="1">
      <c r="A593" s="29">
        <v>158.0</v>
      </c>
      <c r="B593" s="53" t="str">
        <f t="array" ref="B593">INDEX(Quadrat.Details!D:D, MATCH(1,(F593=Quadrat.Details!B:B)*(G593=Quadrat.Details!G:G)*(H593=Quadrat.Details!I:I),0))</f>
        <v>RK</v>
      </c>
      <c r="C593" s="3" t="s">
        <v>158</v>
      </c>
      <c r="D593" s="3" t="s">
        <v>700</v>
      </c>
      <c r="E593" s="40">
        <v>42586.0</v>
      </c>
      <c r="F593" s="54">
        <v>2016.0</v>
      </c>
      <c r="G593" s="3" t="s">
        <v>430</v>
      </c>
      <c r="H593" s="3">
        <v>2.0</v>
      </c>
      <c r="I593" s="55" t="s">
        <v>311</v>
      </c>
      <c r="J593" s="3" t="s">
        <v>312</v>
      </c>
      <c r="K593" s="3" t="s">
        <v>63</v>
      </c>
      <c r="L593" s="39">
        <v>23.0</v>
      </c>
      <c r="M593" s="4">
        <v>1.0</v>
      </c>
      <c r="N593" s="3" t="s">
        <v>502</v>
      </c>
      <c r="O593" s="3" t="s">
        <v>55</v>
      </c>
      <c r="P593" s="3" t="s">
        <v>682</v>
      </c>
      <c r="Q593" s="3" t="s">
        <v>55</v>
      </c>
      <c r="R593" s="3" t="s">
        <v>683</v>
      </c>
      <c r="S593" s="3">
        <v>1.0</v>
      </c>
      <c r="T593" s="3"/>
      <c r="U593" s="4"/>
      <c r="V593" s="7"/>
      <c r="W593" s="7"/>
      <c r="X593" s="7"/>
      <c r="Y593" s="7"/>
      <c r="Z593" s="7"/>
      <c r="AA593" s="7"/>
      <c r="AB593" s="7"/>
      <c r="AC593" s="7"/>
      <c r="AD593" s="7"/>
      <c r="AE593" s="7"/>
    </row>
    <row r="594" ht="15.75" customHeight="1">
      <c r="A594" s="29">
        <v>159.0</v>
      </c>
      <c r="B594" s="53" t="str">
        <f t="array" ref="B594">INDEX(Quadrat.Details!D:D, MATCH(1,(F594=Quadrat.Details!B:B)*(G594=Quadrat.Details!G:G)*(H594=Quadrat.Details!I:I),0))</f>
        <v>RK</v>
      </c>
      <c r="C594" s="3" t="s">
        <v>158</v>
      </c>
      <c r="D594" s="3" t="s">
        <v>700</v>
      </c>
      <c r="E594" s="40">
        <v>42586.0</v>
      </c>
      <c r="F594" s="54">
        <v>2016.0</v>
      </c>
      <c r="G594" s="3" t="s">
        <v>430</v>
      </c>
      <c r="H594" s="3">
        <v>2.0</v>
      </c>
      <c r="I594" s="55" t="s">
        <v>311</v>
      </c>
      <c r="J594" s="3" t="s">
        <v>312</v>
      </c>
      <c r="K594" s="3" t="s">
        <v>63</v>
      </c>
      <c r="L594" s="39">
        <v>20.0</v>
      </c>
      <c r="M594" s="4">
        <v>1.0</v>
      </c>
      <c r="N594" s="3" t="s">
        <v>502</v>
      </c>
      <c r="O594" s="3" t="s">
        <v>55</v>
      </c>
      <c r="P594" s="3" t="s">
        <v>682</v>
      </c>
      <c r="Q594" s="3" t="s">
        <v>55</v>
      </c>
      <c r="R594" s="3" t="s">
        <v>683</v>
      </c>
      <c r="S594" s="3">
        <v>1.0</v>
      </c>
      <c r="T594" s="3"/>
      <c r="U594" s="4"/>
      <c r="V594" s="7"/>
      <c r="W594" s="7"/>
      <c r="X594" s="7"/>
      <c r="Y594" s="7"/>
      <c r="Z594" s="7"/>
      <c r="AA594" s="7"/>
      <c r="AB594" s="7"/>
      <c r="AC594" s="7"/>
      <c r="AD594" s="7"/>
      <c r="AE594" s="7"/>
    </row>
    <row r="595" ht="15.75" customHeight="1">
      <c r="A595" s="29">
        <v>160.0</v>
      </c>
      <c r="B595" s="53" t="str">
        <f t="array" ref="B595">INDEX(Quadrat.Details!D:D, MATCH(1,(F595=Quadrat.Details!B:B)*(G595=Quadrat.Details!G:G)*(H595=Quadrat.Details!I:I),0))</f>
        <v>RK</v>
      </c>
      <c r="C595" s="3" t="s">
        <v>158</v>
      </c>
      <c r="D595" s="3" t="s">
        <v>700</v>
      </c>
      <c r="E595" s="40">
        <v>42586.0</v>
      </c>
      <c r="F595" s="54">
        <v>2016.0</v>
      </c>
      <c r="G595" s="3" t="s">
        <v>430</v>
      </c>
      <c r="H595" s="3">
        <v>2.0</v>
      </c>
      <c r="I595" s="55" t="s">
        <v>311</v>
      </c>
      <c r="J595" s="3" t="s">
        <v>312</v>
      </c>
      <c r="K595" s="3" t="s">
        <v>63</v>
      </c>
      <c r="L595" s="39">
        <v>18.0</v>
      </c>
      <c r="M595" s="4">
        <v>1.0</v>
      </c>
      <c r="N595" s="3" t="s">
        <v>502</v>
      </c>
      <c r="O595" s="3" t="s">
        <v>55</v>
      </c>
      <c r="P595" s="3" t="s">
        <v>682</v>
      </c>
      <c r="Q595" s="3" t="s">
        <v>55</v>
      </c>
      <c r="R595" s="3" t="s">
        <v>683</v>
      </c>
      <c r="S595" s="3">
        <v>1.0</v>
      </c>
      <c r="T595" s="3"/>
      <c r="U595" s="4"/>
      <c r="V595" s="7"/>
      <c r="W595" s="7"/>
      <c r="X595" s="7"/>
      <c r="Y595" s="7"/>
      <c r="Z595" s="7"/>
      <c r="AA595" s="7"/>
      <c r="AB595" s="7"/>
      <c r="AC595" s="7"/>
      <c r="AD595" s="7"/>
      <c r="AE595" s="7"/>
    </row>
    <row r="596" ht="15.75" customHeight="1">
      <c r="A596" s="29">
        <v>161.0</v>
      </c>
      <c r="B596" s="53" t="str">
        <f t="array" ref="B596">INDEX(Quadrat.Details!D:D, MATCH(1,(F596=Quadrat.Details!B:B)*(G596=Quadrat.Details!G:G)*(H596=Quadrat.Details!I:I),0))</f>
        <v>RK</v>
      </c>
      <c r="C596" s="3" t="s">
        <v>158</v>
      </c>
      <c r="D596" s="3" t="s">
        <v>700</v>
      </c>
      <c r="E596" s="40">
        <v>42586.0</v>
      </c>
      <c r="F596" s="54">
        <v>2016.0</v>
      </c>
      <c r="G596" s="3" t="s">
        <v>431</v>
      </c>
      <c r="H596" s="3">
        <v>1.0</v>
      </c>
      <c r="I596" s="55" t="s">
        <v>82</v>
      </c>
      <c r="J596" s="3" t="s">
        <v>83</v>
      </c>
      <c r="K596" s="3" t="s">
        <v>74</v>
      </c>
      <c r="L596" s="39">
        <v>59.0</v>
      </c>
      <c r="M596" s="4">
        <v>1.0</v>
      </c>
      <c r="N596" s="3" t="s">
        <v>502</v>
      </c>
      <c r="O596" s="3" t="s">
        <v>55</v>
      </c>
      <c r="P596" s="3" t="s">
        <v>682</v>
      </c>
      <c r="Q596" s="3" t="s">
        <v>55</v>
      </c>
      <c r="R596" s="3" t="s">
        <v>683</v>
      </c>
      <c r="S596" s="3">
        <v>1.0</v>
      </c>
      <c r="T596" s="3"/>
      <c r="U596" s="4"/>
      <c r="V596" s="7"/>
      <c r="W596" s="7"/>
      <c r="X596" s="7"/>
      <c r="Y596" s="7"/>
      <c r="Z596" s="7"/>
      <c r="AA596" s="7"/>
      <c r="AB596" s="7"/>
      <c r="AC596" s="7"/>
      <c r="AD596" s="7"/>
      <c r="AE596" s="7"/>
    </row>
    <row r="597" ht="15.75" customHeight="1">
      <c r="A597" s="29">
        <v>162.0</v>
      </c>
      <c r="B597" s="53" t="str">
        <f t="array" ref="B597">INDEX(Quadrat.Details!D:D, MATCH(1,(F597=Quadrat.Details!B:B)*(G597=Quadrat.Details!G:G)*(H597=Quadrat.Details!I:I),0))</f>
        <v>RK</v>
      </c>
      <c r="C597" s="3" t="s">
        <v>158</v>
      </c>
      <c r="D597" s="3" t="s">
        <v>700</v>
      </c>
      <c r="E597" s="40">
        <v>42586.0</v>
      </c>
      <c r="F597" s="54">
        <v>2016.0</v>
      </c>
      <c r="G597" s="3" t="s">
        <v>431</v>
      </c>
      <c r="H597" s="3">
        <v>1.0</v>
      </c>
      <c r="I597" s="55" t="s">
        <v>366</v>
      </c>
      <c r="J597" s="3" t="s">
        <v>367</v>
      </c>
      <c r="K597" s="3" t="s">
        <v>53</v>
      </c>
      <c r="L597" s="39">
        <v>54.0</v>
      </c>
      <c r="M597" s="4">
        <v>1.0</v>
      </c>
      <c r="N597" s="3" t="s">
        <v>502</v>
      </c>
      <c r="O597" s="3" t="s">
        <v>55</v>
      </c>
      <c r="P597" s="3" t="s">
        <v>682</v>
      </c>
      <c r="Q597" s="3" t="s">
        <v>55</v>
      </c>
      <c r="R597" s="3" t="s">
        <v>683</v>
      </c>
      <c r="S597" s="3">
        <v>1.0</v>
      </c>
      <c r="T597" s="3"/>
      <c r="U597" s="4"/>
      <c r="V597" s="7"/>
      <c r="W597" s="7"/>
      <c r="X597" s="7"/>
      <c r="Y597" s="7"/>
      <c r="Z597" s="7"/>
      <c r="AA597" s="7"/>
      <c r="AB597" s="7"/>
      <c r="AC597" s="7"/>
      <c r="AD597" s="7"/>
      <c r="AE597" s="7"/>
    </row>
    <row r="598" ht="15.75" customHeight="1">
      <c r="A598" s="29">
        <v>163.0</v>
      </c>
      <c r="B598" s="53" t="str">
        <f t="array" ref="B598">INDEX(Quadrat.Details!D:D, MATCH(1,(F598=Quadrat.Details!B:B)*(G598=Quadrat.Details!G:G)*(H598=Quadrat.Details!I:I),0))</f>
        <v>RK</v>
      </c>
      <c r="C598" s="3" t="s">
        <v>158</v>
      </c>
      <c r="D598" s="3" t="s">
        <v>700</v>
      </c>
      <c r="E598" s="40">
        <v>42586.0</v>
      </c>
      <c r="F598" s="54">
        <v>2016.0</v>
      </c>
      <c r="G598" s="3" t="s">
        <v>431</v>
      </c>
      <c r="H598" s="3">
        <v>1.0</v>
      </c>
      <c r="I598" s="55" t="s">
        <v>366</v>
      </c>
      <c r="J598" s="3" t="s">
        <v>367</v>
      </c>
      <c r="K598" s="3" t="s">
        <v>53</v>
      </c>
      <c r="L598" s="39">
        <v>58.0</v>
      </c>
      <c r="M598" s="4">
        <v>1.0</v>
      </c>
      <c r="N598" s="3" t="s">
        <v>502</v>
      </c>
      <c r="O598" s="3" t="s">
        <v>55</v>
      </c>
      <c r="P598" s="3" t="s">
        <v>682</v>
      </c>
      <c r="Q598" s="3" t="s">
        <v>55</v>
      </c>
      <c r="R598" s="3" t="s">
        <v>683</v>
      </c>
      <c r="S598" s="3">
        <v>1.0</v>
      </c>
      <c r="T598" s="3"/>
      <c r="U598" s="4"/>
      <c r="V598" s="7"/>
      <c r="W598" s="7"/>
      <c r="X598" s="7"/>
      <c r="Y598" s="7"/>
      <c r="Z598" s="7"/>
      <c r="AA598" s="7"/>
      <c r="AB598" s="7"/>
      <c r="AC598" s="7"/>
      <c r="AD598" s="7"/>
      <c r="AE598" s="7"/>
    </row>
    <row r="599" ht="15.75" customHeight="1">
      <c r="A599" s="29">
        <v>164.0</v>
      </c>
      <c r="B599" s="53" t="str">
        <f t="array" ref="B599">INDEX(Quadrat.Details!D:D, MATCH(1,(F599=Quadrat.Details!B:B)*(G599=Quadrat.Details!G:G)*(H599=Quadrat.Details!I:I),0))</f>
        <v>RK</v>
      </c>
      <c r="C599" s="3" t="s">
        <v>158</v>
      </c>
      <c r="D599" s="3" t="s">
        <v>700</v>
      </c>
      <c r="E599" s="40">
        <v>42586.0</v>
      </c>
      <c r="F599" s="54">
        <v>2016.0</v>
      </c>
      <c r="G599" s="3" t="s">
        <v>431</v>
      </c>
      <c r="H599" s="3">
        <v>1.0</v>
      </c>
      <c r="I599" s="55" t="s">
        <v>311</v>
      </c>
      <c r="J599" s="3" t="s">
        <v>312</v>
      </c>
      <c r="K599" s="3" t="s">
        <v>63</v>
      </c>
      <c r="L599" s="39">
        <v>23.0</v>
      </c>
      <c r="M599" s="4">
        <v>1.0</v>
      </c>
      <c r="N599" s="3" t="s">
        <v>502</v>
      </c>
      <c r="O599" s="3" t="s">
        <v>55</v>
      </c>
      <c r="P599" s="3" t="s">
        <v>682</v>
      </c>
      <c r="Q599" s="3" t="s">
        <v>55</v>
      </c>
      <c r="R599" s="3" t="s">
        <v>683</v>
      </c>
      <c r="S599" s="3">
        <v>1.0</v>
      </c>
      <c r="T599" s="3"/>
      <c r="U599" s="4"/>
      <c r="V599" s="7"/>
      <c r="W599" s="7"/>
      <c r="X599" s="7"/>
      <c r="Y599" s="7"/>
      <c r="Z599" s="7"/>
      <c r="AA599" s="7"/>
      <c r="AB599" s="7"/>
      <c r="AC599" s="7"/>
      <c r="AD599" s="7"/>
      <c r="AE599" s="7"/>
    </row>
    <row r="600" ht="15.75" customHeight="1">
      <c r="A600" s="29">
        <v>165.0</v>
      </c>
      <c r="B600" s="53" t="str">
        <f t="array" ref="B600">INDEX(Quadrat.Details!D:D, MATCH(1,(F600=Quadrat.Details!B:B)*(G600=Quadrat.Details!G:G)*(H600=Quadrat.Details!I:I),0))</f>
        <v>RK</v>
      </c>
      <c r="C600" s="3" t="s">
        <v>158</v>
      </c>
      <c r="D600" s="3" t="s">
        <v>700</v>
      </c>
      <c r="E600" s="40">
        <v>42586.0</v>
      </c>
      <c r="F600" s="54">
        <v>2016.0</v>
      </c>
      <c r="G600" s="3" t="s">
        <v>431</v>
      </c>
      <c r="H600" s="3">
        <v>1.0</v>
      </c>
      <c r="I600" s="55" t="s">
        <v>368</v>
      </c>
      <c r="J600" s="3" t="s">
        <v>369</v>
      </c>
      <c r="K600" s="3" t="s">
        <v>63</v>
      </c>
      <c r="L600" s="39">
        <v>15.0</v>
      </c>
      <c r="M600" s="4">
        <v>1.0</v>
      </c>
      <c r="N600" s="3" t="s">
        <v>502</v>
      </c>
      <c r="O600" s="3" t="s">
        <v>55</v>
      </c>
      <c r="P600" s="3" t="s">
        <v>682</v>
      </c>
      <c r="Q600" s="3" t="s">
        <v>55</v>
      </c>
      <c r="R600" s="3" t="s">
        <v>683</v>
      </c>
      <c r="S600" s="3">
        <v>1.0</v>
      </c>
      <c r="T600" s="3"/>
      <c r="U600" s="4"/>
      <c r="V600" s="7"/>
      <c r="W600" s="7"/>
      <c r="X600" s="7"/>
      <c r="Y600" s="7"/>
      <c r="Z600" s="7"/>
      <c r="AA600" s="7"/>
      <c r="AB600" s="7"/>
      <c r="AC600" s="7"/>
      <c r="AD600" s="7"/>
      <c r="AE600" s="7"/>
    </row>
    <row r="601" ht="15.75" customHeight="1">
      <c r="A601" s="29">
        <v>166.0</v>
      </c>
      <c r="B601" s="53" t="str">
        <f t="array" ref="B601">INDEX(Quadrat.Details!D:D, MATCH(1,(F601=Quadrat.Details!B:B)*(G601=Quadrat.Details!G:G)*(H601=Quadrat.Details!I:I),0))</f>
        <v>RK</v>
      </c>
      <c r="C601" s="3" t="s">
        <v>158</v>
      </c>
      <c r="D601" s="3" t="s">
        <v>700</v>
      </c>
      <c r="E601" s="40">
        <v>42586.0</v>
      </c>
      <c r="F601" s="54">
        <v>2016.0</v>
      </c>
      <c r="G601" s="3" t="s">
        <v>431</v>
      </c>
      <c r="H601" s="3">
        <v>1.0</v>
      </c>
      <c r="I601" s="55" t="s">
        <v>196</v>
      </c>
      <c r="J601" s="3" t="s">
        <v>197</v>
      </c>
      <c r="K601" s="3" t="s">
        <v>63</v>
      </c>
      <c r="L601" s="39">
        <v>15.0</v>
      </c>
      <c r="M601" s="4">
        <v>1.0</v>
      </c>
      <c r="N601" s="3" t="s">
        <v>502</v>
      </c>
      <c r="O601" s="3" t="s">
        <v>55</v>
      </c>
      <c r="P601" s="3" t="s">
        <v>682</v>
      </c>
      <c r="Q601" s="3" t="s">
        <v>55</v>
      </c>
      <c r="R601" s="3" t="s">
        <v>683</v>
      </c>
      <c r="S601" s="3">
        <v>1.0</v>
      </c>
      <c r="T601" s="3"/>
      <c r="U601" s="4"/>
      <c r="V601" s="7"/>
      <c r="W601" s="7"/>
      <c r="X601" s="7"/>
      <c r="Y601" s="7"/>
      <c r="Z601" s="7"/>
      <c r="AA601" s="7"/>
      <c r="AB601" s="7"/>
      <c r="AC601" s="7"/>
      <c r="AD601" s="7"/>
      <c r="AE601" s="7"/>
    </row>
    <row r="602" ht="15.75" customHeight="1">
      <c r="A602" s="29">
        <v>167.0</v>
      </c>
      <c r="B602" s="53" t="str">
        <f t="array" ref="B602">INDEX(Quadrat.Details!D:D, MATCH(1,(F602=Quadrat.Details!B:B)*(G602=Quadrat.Details!G:G)*(H602=Quadrat.Details!I:I),0))</f>
        <v>RK</v>
      </c>
      <c r="C602" s="3" t="s">
        <v>158</v>
      </c>
      <c r="D602" s="3" t="s">
        <v>700</v>
      </c>
      <c r="E602" s="40">
        <v>42586.0</v>
      </c>
      <c r="F602" s="54">
        <v>2016.0</v>
      </c>
      <c r="G602" s="3" t="s">
        <v>431</v>
      </c>
      <c r="H602" s="3">
        <v>1.0</v>
      </c>
      <c r="I602" s="55" t="s">
        <v>82</v>
      </c>
      <c r="J602" s="3" t="s">
        <v>83</v>
      </c>
      <c r="K602" s="3" t="s">
        <v>74</v>
      </c>
      <c r="L602" s="39">
        <v>11.0</v>
      </c>
      <c r="M602" s="4">
        <v>1.0</v>
      </c>
      <c r="N602" s="3" t="s">
        <v>502</v>
      </c>
      <c r="O602" s="3" t="s">
        <v>55</v>
      </c>
      <c r="P602" s="3" t="s">
        <v>682</v>
      </c>
      <c r="Q602" s="3" t="s">
        <v>55</v>
      </c>
      <c r="R602" s="3" t="s">
        <v>683</v>
      </c>
      <c r="S602" s="3">
        <v>1.0</v>
      </c>
      <c r="T602" s="3"/>
      <c r="U602" s="4"/>
      <c r="V602" s="7"/>
      <c r="W602" s="7"/>
      <c r="X602" s="7"/>
      <c r="Y602" s="7"/>
      <c r="Z602" s="7"/>
      <c r="AA602" s="7"/>
      <c r="AB602" s="7"/>
      <c r="AC602" s="7"/>
      <c r="AD602" s="7"/>
      <c r="AE602" s="7"/>
    </row>
    <row r="603" ht="15.75" customHeight="1">
      <c r="A603" s="29">
        <v>168.0</v>
      </c>
      <c r="B603" s="53" t="str">
        <f t="array" ref="B603">INDEX(Quadrat.Details!D:D, MATCH(1,(F603=Quadrat.Details!B:B)*(G603=Quadrat.Details!G:G)*(H603=Quadrat.Details!I:I),0))</f>
        <v>RK</v>
      </c>
      <c r="C603" s="3" t="s">
        <v>158</v>
      </c>
      <c r="D603" s="3" t="s">
        <v>700</v>
      </c>
      <c r="E603" s="40">
        <v>42586.0</v>
      </c>
      <c r="F603" s="54">
        <v>2016.0</v>
      </c>
      <c r="G603" s="3" t="s">
        <v>431</v>
      </c>
      <c r="H603" s="3">
        <v>1.0</v>
      </c>
      <c r="I603" s="55" t="s">
        <v>328</v>
      </c>
      <c r="J603" s="3" t="s">
        <v>329</v>
      </c>
      <c r="K603" s="3" t="s">
        <v>80</v>
      </c>
      <c r="L603" s="39">
        <v>13.0</v>
      </c>
      <c r="M603" s="4">
        <v>2.0</v>
      </c>
      <c r="N603" s="3" t="s">
        <v>502</v>
      </c>
      <c r="O603" s="3" t="s">
        <v>55</v>
      </c>
      <c r="P603" s="3" t="s">
        <v>682</v>
      </c>
      <c r="Q603" s="3" t="s">
        <v>55</v>
      </c>
      <c r="R603" s="3" t="s">
        <v>683</v>
      </c>
      <c r="S603" s="3">
        <v>1.0</v>
      </c>
      <c r="T603" s="3"/>
      <c r="U603" s="4"/>
      <c r="V603" s="7"/>
      <c r="W603" s="7"/>
      <c r="X603" s="7"/>
      <c r="Y603" s="7"/>
      <c r="Z603" s="7"/>
      <c r="AA603" s="7"/>
      <c r="AB603" s="7"/>
      <c r="AC603" s="7"/>
      <c r="AD603" s="7"/>
      <c r="AE603" s="7"/>
    </row>
    <row r="604" ht="15.75" customHeight="1">
      <c r="A604" s="29">
        <v>169.0</v>
      </c>
      <c r="B604" s="53" t="str">
        <f t="array" ref="B604">INDEX(Quadrat.Details!D:D, MATCH(1,(F604=Quadrat.Details!B:B)*(G604=Quadrat.Details!G:G)*(H604=Quadrat.Details!I:I),0))</f>
        <v>RK</v>
      </c>
      <c r="C604" s="3" t="s">
        <v>158</v>
      </c>
      <c r="D604" s="3" t="s">
        <v>700</v>
      </c>
      <c r="E604" s="40">
        <v>42586.0</v>
      </c>
      <c r="F604" s="54">
        <v>2016.0</v>
      </c>
      <c r="G604" s="3" t="s">
        <v>431</v>
      </c>
      <c r="H604" s="3">
        <v>1.0</v>
      </c>
      <c r="I604" s="55" t="s">
        <v>328</v>
      </c>
      <c r="J604" s="3" t="s">
        <v>329</v>
      </c>
      <c r="K604" s="3" t="s">
        <v>80</v>
      </c>
      <c r="L604" s="39">
        <v>15.0</v>
      </c>
      <c r="M604" s="4">
        <v>3.0</v>
      </c>
      <c r="N604" s="3" t="s">
        <v>502</v>
      </c>
      <c r="O604" s="3" t="s">
        <v>55</v>
      </c>
      <c r="P604" s="3" t="s">
        <v>682</v>
      </c>
      <c r="Q604" s="3" t="s">
        <v>55</v>
      </c>
      <c r="R604" s="3" t="s">
        <v>683</v>
      </c>
      <c r="S604" s="3">
        <v>1.0</v>
      </c>
      <c r="T604" s="3"/>
      <c r="U604" s="4"/>
      <c r="V604" s="7"/>
      <c r="W604" s="7"/>
      <c r="X604" s="7"/>
      <c r="Y604" s="7"/>
      <c r="Z604" s="7"/>
      <c r="AA604" s="7"/>
      <c r="AB604" s="7"/>
      <c r="AC604" s="7"/>
      <c r="AD604" s="7"/>
      <c r="AE604" s="7"/>
    </row>
    <row r="605" ht="15.75" customHeight="1">
      <c r="A605" s="29">
        <v>170.0</v>
      </c>
      <c r="B605" s="53" t="str">
        <f t="array" ref="B605">INDEX(Quadrat.Details!D:D, MATCH(1,(F605=Quadrat.Details!B:B)*(G605=Quadrat.Details!G:G)*(H605=Quadrat.Details!I:I),0))</f>
        <v>RK</v>
      </c>
      <c r="C605" s="3" t="s">
        <v>158</v>
      </c>
      <c r="D605" s="3" t="s">
        <v>700</v>
      </c>
      <c r="E605" s="40">
        <v>42586.0</v>
      </c>
      <c r="F605" s="54">
        <v>2016.0</v>
      </c>
      <c r="G605" s="3" t="s">
        <v>431</v>
      </c>
      <c r="H605" s="3">
        <v>1.0</v>
      </c>
      <c r="I605" s="55" t="s">
        <v>328</v>
      </c>
      <c r="J605" s="3" t="s">
        <v>329</v>
      </c>
      <c r="K605" s="3" t="s">
        <v>80</v>
      </c>
      <c r="L605" s="39">
        <v>12.0</v>
      </c>
      <c r="M605" s="4">
        <v>4.0</v>
      </c>
      <c r="N605" s="3" t="s">
        <v>502</v>
      </c>
      <c r="O605" s="3" t="s">
        <v>55</v>
      </c>
      <c r="P605" s="3" t="s">
        <v>682</v>
      </c>
      <c r="Q605" s="3" t="s">
        <v>55</v>
      </c>
      <c r="R605" s="3" t="s">
        <v>683</v>
      </c>
      <c r="S605" s="3">
        <v>1.0</v>
      </c>
      <c r="T605" s="3"/>
      <c r="U605" s="4"/>
      <c r="V605" s="7"/>
      <c r="W605" s="7"/>
      <c r="X605" s="7"/>
      <c r="Y605" s="7"/>
      <c r="Z605" s="7"/>
      <c r="AA605" s="7"/>
      <c r="AB605" s="7"/>
      <c r="AC605" s="7"/>
      <c r="AD605" s="7"/>
      <c r="AE605" s="7"/>
    </row>
    <row r="606" ht="15.75" customHeight="1">
      <c r="A606" s="29">
        <v>171.0</v>
      </c>
      <c r="B606" s="53" t="str">
        <f t="array" ref="B606">INDEX(Quadrat.Details!D:D, MATCH(1,(F606=Quadrat.Details!B:B)*(G606=Quadrat.Details!G:G)*(H606=Quadrat.Details!I:I),0))</f>
        <v>RK</v>
      </c>
      <c r="C606" s="3" t="s">
        <v>158</v>
      </c>
      <c r="D606" s="3" t="s">
        <v>700</v>
      </c>
      <c r="E606" s="40">
        <v>42586.0</v>
      </c>
      <c r="F606" s="54">
        <v>2016.0</v>
      </c>
      <c r="G606" s="3" t="s">
        <v>431</v>
      </c>
      <c r="H606" s="3">
        <v>1.0</v>
      </c>
      <c r="I606" s="55" t="s">
        <v>328</v>
      </c>
      <c r="J606" s="3" t="s">
        <v>329</v>
      </c>
      <c r="K606" s="3" t="s">
        <v>80</v>
      </c>
      <c r="L606" s="39">
        <v>14.0</v>
      </c>
      <c r="M606" s="4">
        <v>1.0</v>
      </c>
      <c r="N606" s="3" t="s">
        <v>502</v>
      </c>
      <c r="O606" s="3" t="s">
        <v>55</v>
      </c>
      <c r="P606" s="3" t="s">
        <v>682</v>
      </c>
      <c r="Q606" s="3" t="s">
        <v>55</v>
      </c>
      <c r="R606" s="3" t="s">
        <v>683</v>
      </c>
      <c r="S606" s="3">
        <v>1.0</v>
      </c>
      <c r="T606" s="3"/>
      <c r="U606" s="4"/>
      <c r="V606" s="7"/>
      <c r="W606" s="7"/>
      <c r="X606" s="7"/>
      <c r="Y606" s="7"/>
      <c r="Z606" s="7"/>
      <c r="AA606" s="7"/>
      <c r="AB606" s="7"/>
      <c r="AC606" s="7"/>
      <c r="AD606" s="7"/>
      <c r="AE606" s="7"/>
    </row>
    <row r="607" ht="15.75" customHeight="1">
      <c r="A607" s="29">
        <v>172.0</v>
      </c>
      <c r="B607" s="53" t="str">
        <f t="array" ref="B607">INDEX(Quadrat.Details!D:D, MATCH(1,(F607=Quadrat.Details!B:B)*(G607=Quadrat.Details!G:G)*(H607=Quadrat.Details!I:I),0))</f>
        <v>RK</v>
      </c>
      <c r="C607" s="3" t="s">
        <v>158</v>
      </c>
      <c r="D607" s="3" t="s">
        <v>700</v>
      </c>
      <c r="E607" s="40">
        <v>42586.0</v>
      </c>
      <c r="F607" s="54">
        <v>2016.0</v>
      </c>
      <c r="G607" s="3" t="s">
        <v>431</v>
      </c>
      <c r="H607" s="3">
        <v>1.0</v>
      </c>
      <c r="I607" s="55" t="s">
        <v>314</v>
      </c>
      <c r="J607" s="3" t="s">
        <v>315</v>
      </c>
      <c r="K607" s="3" t="s">
        <v>57</v>
      </c>
      <c r="L607" s="39">
        <v>11.0</v>
      </c>
      <c r="M607" s="4">
        <v>1.0</v>
      </c>
      <c r="N607" s="3" t="s">
        <v>502</v>
      </c>
      <c r="O607" s="3" t="s">
        <v>55</v>
      </c>
      <c r="P607" s="3" t="s">
        <v>682</v>
      </c>
      <c r="Q607" s="3" t="s">
        <v>55</v>
      </c>
      <c r="R607" s="3" t="s">
        <v>683</v>
      </c>
      <c r="S607" s="3">
        <v>1.0</v>
      </c>
      <c r="T607" s="3" t="s">
        <v>701</v>
      </c>
      <c r="U607" s="4"/>
      <c r="V607" s="7"/>
      <c r="W607" s="7"/>
      <c r="X607" s="7"/>
      <c r="Y607" s="7"/>
      <c r="Z607" s="7"/>
      <c r="AA607" s="7"/>
      <c r="AB607" s="7"/>
      <c r="AC607" s="7"/>
      <c r="AD607" s="7"/>
      <c r="AE607" s="7"/>
    </row>
    <row r="608" ht="15.75" customHeight="1">
      <c r="A608" s="29">
        <v>173.0</v>
      </c>
      <c r="B608" s="53" t="str">
        <f t="array" ref="B608">INDEX(Quadrat.Details!D:D, MATCH(1,(F608=Quadrat.Details!B:B)*(G608=Quadrat.Details!G:G)*(H608=Quadrat.Details!I:I),0))</f>
        <v>RK</v>
      </c>
      <c r="C608" s="3" t="s">
        <v>158</v>
      </c>
      <c r="D608" s="3" t="s">
        <v>700</v>
      </c>
      <c r="E608" s="40">
        <v>42586.0</v>
      </c>
      <c r="F608" s="54">
        <v>2016.0</v>
      </c>
      <c r="G608" s="3" t="s">
        <v>431</v>
      </c>
      <c r="H608" s="3">
        <v>1.0</v>
      </c>
      <c r="I608" s="55" t="s">
        <v>314</v>
      </c>
      <c r="J608" s="3" t="s">
        <v>315</v>
      </c>
      <c r="K608" s="3" t="s">
        <v>57</v>
      </c>
      <c r="L608" s="39">
        <v>18.0</v>
      </c>
      <c r="M608" s="4">
        <v>1.0</v>
      </c>
      <c r="N608" s="3" t="s">
        <v>502</v>
      </c>
      <c r="O608" s="3" t="s">
        <v>55</v>
      </c>
      <c r="P608" s="3" t="s">
        <v>682</v>
      </c>
      <c r="Q608" s="3" t="s">
        <v>55</v>
      </c>
      <c r="R608" s="3" t="s">
        <v>683</v>
      </c>
      <c r="S608" s="3">
        <v>1.0</v>
      </c>
      <c r="T608" s="3" t="s">
        <v>701</v>
      </c>
      <c r="U608" s="4"/>
      <c r="V608" s="7"/>
      <c r="W608" s="7"/>
      <c r="X608" s="7"/>
      <c r="Y608" s="7"/>
      <c r="Z608" s="7"/>
      <c r="AA608" s="7"/>
      <c r="AB608" s="7"/>
      <c r="AC608" s="7"/>
      <c r="AD608" s="7"/>
      <c r="AE608" s="7"/>
    </row>
    <row r="609" ht="15.75" customHeight="1">
      <c r="A609" s="29">
        <v>174.0</v>
      </c>
      <c r="B609" s="53" t="str">
        <f t="array" ref="B609">INDEX(Quadrat.Details!D:D, MATCH(1,(F609=Quadrat.Details!B:B)*(G609=Quadrat.Details!G:G)*(H609=Quadrat.Details!I:I),0))</f>
        <v>RK</v>
      </c>
      <c r="C609" s="3" t="s">
        <v>158</v>
      </c>
      <c r="D609" s="3" t="s">
        <v>700</v>
      </c>
      <c r="E609" s="40">
        <v>42586.0</v>
      </c>
      <c r="F609" s="54">
        <v>2016.0</v>
      </c>
      <c r="G609" s="3" t="s">
        <v>431</v>
      </c>
      <c r="H609" s="3">
        <v>1.0</v>
      </c>
      <c r="I609" s="55" t="s">
        <v>314</v>
      </c>
      <c r="J609" s="3" t="s">
        <v>315</v>
      </c>
      <c r="K609" s="3" t="s">
        <v>57</v>
      </c>
      <c r="L609" s="39">
        <v>15.0</v>
      </c>
      <c r="M609" s="4">
        <v>1.0</v>
      </c>
      <c r="N609" s="3" t="s">
        <v>502</v>
      </c>
      <c r="O609" s="3" t="s">
        <v>55</v>
      </c>
      <c r="P609" s="3" t="s">
        <v>682</v>
      </c>
      <c r="Q609" s="3" t="s">
        <v>55</v>
      </c>
      <c r="R609" s="3" t="s">
        <v>683</v>
      </c>
      <c r="S609" s="3">
        <v>1.0</v>
      </c>
      <c r="T609" s="3" t="s">
        <v>701</v>
      </c>
      <c r="U609" s="4"/>
      <c r="V609" s="7"/>
      <c r="W609" s="7"/>
      <c r="X609" s="7"/>
      <c r="Y609" s="7"/>
      <c r="Z609" s="7"/>
      <c r="AA609" s="7"/>
      <c r="AB609" s="7"/>
      <c r="AC609" s="7"/>
      <c r="AD609" s="7"/>
      <c r="AE609" s="7"/>
    </row>
    <row r="610" ht="15.75" customHeight="1">
      <c r="A610" s="29">
        <v>175.0</v>
      </c>
      <c r="B610" s="53" t="str">
        <f t="array" ref="B610">INDEX(Quadrat.Details!D:D, MATCH(1,(F610=Quadrat.Details!B:B)*(G610=Quadrat.Details!G:G)*(H610=Quadrat.Details!I:I),0))</f>
        <v>RK</v>
      </c>
      <c r="C610" s="3" t="s">
        <v>158</v>
      </c>
      <c r="D610" s="3" t="s">
        <v>700</v>
      </c>
      <c r="E610" s="40">
        <v>42586.0</v>
      </c>
      <c r="F610" s="54">
        <v>2016.0</v>
      </c>
      <c r="G610" s="3" t="s">
        <v>431</v>
      </c>
      <c r="H610" s="3">
        <v>1.0</v>
      </c>
      <c r="I610" s="55" t="s">
        <v>314</v>
      </c>
      <c r="J610" s="3" t="s">
        <v>315</v>
      </c>
      <c r="K610" s="3" t="s">
        <v>57</v>
      </c>
      <c r="L610" s="39">
        <v>12.0</v>
      </c>
      <c r="M610" s="4">
        <v>3.0</v>
      </c>
      <c r="N610" s="3" t="s">
        <v>502</v>
      </c>
      <c r="O610" s="3" t="s">
        <v>55</v>
      </c>
      <c r="P610" s="3" t="s">
        <v>682</v>
      </c>
      <c r="Q610" s="3" t="s">
        <v>55</v>
      </c>
      <c r="R610" s="3" t="s">
        <v>683</v>
      </c>
      <c r="S610" s="3">
        <v>1.0</v>
      </c>
      <c r="T610" s="3" t="s">
        <v>701</v>
      </c>
      <c r="U610" s="4"/>
      <c r="V610" s="7"/>
      <c r="W610" s="7"/>
      <c r="X610" s="7"/>
      <c r="Y610" s="7"/>
      <c r="Z610" s="7"/>
      <c r="AA610" s="7"/>
      <c r="AB610" s="7"/>
      <c r="AC610" s="7"/>
      <c r="AD610" s="7"/>
      <c r="AE610" s="7"/>
    </row>
    <row r="611" ht="15.75" customHeight="1">
      <c r="A611" s="29">
        <v>176.0</v>
      </c>
      <c r="B611" s="53" t="str">
        <f t="array" ref="B611">INDEX(Quadrat.Details!D:D, MATCH(1,(F611=Quadrat.Details!B:B)*(G611=Quadrat.Details!G:G)*(H611=Quadrat.Details!I:I),0))</f>
        <v>RK</v>
      </c>
      <c r="C611" s="3" t="s">
        <v>158</v>
      </c>
      <c r="D611" s="3" t="s">
        <v>700</v>
      </c>
      <c r="E611" s="40">
        <v>42586.0</v>
      </c>
      <c r="F611" s="54">
        <v>2016.0</v>
      </c>
      <c r="G611" s="3" t="s">
        <v>431</v>
      </c>
      <c r="H611" s="3">
        <v>1.0</v>
      </c>
      <c r="I611" s="55" t="s">
        <v>314</v>
      </c>
      <c r="J611" s="3" t="s">
        <v>315</v>
      </c>
      <c r="K611" s="3" t="s">
        <v>57</v>
      </c>
      <c r="L611" s="39">
        <v>11.0</v>
      </c>
      <c r="M611" s="4">
        <v>1.0</v>
      </c>
      <c r="N611" s="3" t="s">
        <v>502</v>
      </c>
      <c r="O611" s="3" t="s">
        <v>55</v>
      </c>
      <c r="P611" s="3" t="s">
        <v>682</v>
      </c>
      <c r="Q611" s="3" t="s">
        <v>55</v>
      </c>
      <c r="R611" s="3" t="s">
        <v>683</v>
      </c>
      <c r="S611" s="3">
        <v>1.0</v>
      </c>
      <c r="T611" s="3" t="s">
        <v>701</v>
      </c>
      <c r="U611" s="4"/>
      <c r="V611" s="7"/>
      <c r="W611" s="7"/>
      <c r="X611" s="7"/>
      <c r="Y611" s="7"/>
      <c r="Z611" s="7"/>
      <c r="AA611" s="7"/>
      <c r="AB611" s="7"/>
      <c r="AC611" s="7"/>
      <c r="AD611" s="7"/>
      <c r="AE611" s="7"/>
    </row>
    <row r="612" ht="15.75" customHeight="1">
      <c r="A612" s="29">
        <v>177.0</v>
      </c>
      <c r="B612" s="53" t="str">
        <f t="array" ref="B612">INDEX(Quadrat.Details!D:D, MATCH(1,(F612=Quadrat.Details!B:B)*(G612=Quadrat.Details!G:G)*(H612=Quadrat.Details!I:I),0))</f>
        <v>RK</v>
      </c>
      <c r="C612" s="3" t="s">
        <v>158</v>
      </c>
      <c r="D612" s="3" t="s">
        <v>700</v>
      </c>
      <c r="E612" s="40">
        <v>42586.0</v>
      </c>
      <c r="F612" s="54">
        <v>2016.0</v>
      </c>
      <c r="G612" s="3" t="s">
        <v>431</v>
      </c>
      <c r="H612" s="3">
        <v>1.0</v>
      </c>
      <c r="I612" s="55" t="s">
        <v>314</v>
      </c>
      <c r="J612" s="3" t="s">
        <v>315</v>
      </c>
      <c r="K612" s="3" t="s">
        <v>57</v>
      </c>
      <c r="L612" s="39">
        <v>14.0</v>
      </c>
      <c r="M612" s="4">
        <v>1.0</v>
      </c>
      <c r="N612" s="3" t="s">
        <v>502</v>
      </c>
      <c r="O612" s="3" t="s">
        <v>55</v>
      </c>
      <c r="P612" s="3" t="s">
        <v>682</v>
      </c>
      <c r="Q612" s="3" t="s">
        <v>55</v>
      </c>
      <c r="R612" s="3" t="s">
        <v>683</v>
      </c>
      <c r="S612" s="3">
        <v>1.0</v>
      </c>
      <c r="T612" s="3" t="s">
        <v>701</v>
      </c>
      <c r="U612" s="4"/>
      <c r="V612" s="7"/>
      <c r="W612" s="7"/>
      <c r="X612" s="7"/>
      <c r="Y612" s="7"/>
      <c r="Z612" s="7"/>
      <c r="AA612" s="7"/>
      <c r="AB612" s="7"/>
      <c r="AC612" s="7"/>
      <c r="AD612" s="7"/>
      <c r="AE612" s="7"/>
    </row>
    <row r="613" ht="15.75" customHeight="1">
      <c r="A613" s="29">
        <v>178.0</v>
      </c>
      <c r="B613" s="53" t="str">
        <f t="array" ref="B613">INDEX(Quadrat.Details!D:D, MATCH(1,(F613=Quadrat.Details!B:B)*(G613=Quadrat.Details!G:G)*(H613=Quadrat.Details!I:I),0))</f>
        <v>RK</v>
      </c>
      <c r="C613" s="3" t="s">
        <v>158</v>
      </c>
      <c r="D613" s="3" t="s">
        <v>700</v>
      </c>
      <c r="E613" s="40">
        <v>42586.0</v>
      </c>
      <c r="F613" s="54">
        <v>2016.0</v>
      </c>
      <c r="G613" s="3" t="s">
        <v>431</v>
      </c>
      <c r="H613" s="3">
        <v>1.0</v>
      </c>
      <c r="I613" s="55" t="s">
        <v>235</v>
      </c>
      <c r="J613" s="3" t="s">
        <v>236</v>
      </c>
      <c r="K613" s="3" t="s">
        <v>68</v>
      </c>
      <c r="L613" s="39">
        <v>8.0</v>
      </c>
      <c r="M613" s="4">
        <v>1.0</v>
      </c>
      <c r="N613" s="3" t="s">
        <v>502</v>
      </c>
      <c r="O613" s="3" t="s">
        <v>55</v>
      </c>
      <c r="P613" s="3" t="s">
        <v>692</v>
      </c>
      <c r="Q613" s="3" t="s">
        <v>55</v>
      </c>
      <c r="R613" s="3" t="s">
        <v>683</v>
      </c>
      <c r="S613" s="3">
        <v>1.0</v>
      </c>
      <c r="T613" s="3"/>
      <c r="U613" s="4"/>
      <c r="V613" s="7"/>
      <c r="W613" s="7"/>
      <c r="X613" s="7"/>
      <c r="Y613" s="7"/>
      <c r="Z613" s="7"/>
      <c r="AA613" s="7"/>
      <c r="AB613" s="7"/>
      <c r="AC613" s="7"/>
      <c r="AD613" s="7"/>
      <c r="AE613" s="7"/>
    </row>
    <row r="614" ht="15.75" customHeight="1">
      <c r="A614" s="29">
        <v>179.0</v>
      </c>
      <c r="B614" s="53" t="str">
        <f t="array" ref="B614">INDEX(Quadrat.Details!D:D, MATCH(1,(F614=Quadrat.Details!B:B)*(G614=Quadrat.Details!G:G)*(H614=Quadrat.Details!I:I),0))</f>
        <v>RK</v>
      </c>
      <c r="C614" s="3" t="s">
        <v>158</v>
      </c>
      <c r="D614" s="3" t="s">
        <v>700</v>
      </c>
      <c r="E614" s="40">
        <v>42586.0</v>
      </c>
      <c r="F614" s="54">
        <v>2016.0</v>
      </c>
      <c r="G614" s="3" t="s">
        <v>431</v>
      </c>
      <c r="H614" s="3">
        <v>1.0</v>
      </c>
      <c r="I614" s="55" t="s">
        <v>235</v>
      </c>
      <c r="J614" s="3" t="s">
        <v>236</v>
      </c>
      <c r="K614" s="3" t="s">
        <v>68</v>
      </c>
      <c r="L614" s="39">
        <v>7.0</v>
      </c>
      <c r="M614" s="4">
        <v>1.0</v>
      </c>
      <c r="N614" s="3" t="s">
        <v>502</v>
      </c>
      <c r="O614" s="3" t="s">
        <v>55</v>
      </c>
      <c r="P614" s="3" t="s">
        <v>692</v>
      </c>
      <c r="Q614" s="3" t="s">
        <v>55</v>
      </c>
      <c r="R614" s="3" t="s">
        <v>683</v>
      </c>
      <c r="S614" s="3">
        <v>1.0</v>
      </c>
      <c r="T614" s="3"/>
      <c r="U614" s="4"/>
      <c r="V614" s="7"/>
      <c r="W614" s="7"/>
      <c r="X614" s="7"/>
      <c r="Y614" s="7"/>
      <c r="Z614" s="7"/>
      <c r="AA614" s="7"/>
      <c r="AB614" s="7"/>
      <c r="AC614" s="7"/>
      <c r="AD614" s="7"/>
      <c r="AE614" s="7"/>
    </row>
    <row r="615" ht="15.75" customHeight="1">
      <c r="A615" s="29">
        <v>180.0</v>
      </c>
      <c r="B615" s="53" t="str">
        <f t="array" ref="B615">INDEX(Quadrat.Details!D:D, MATCH(1,(F615=Quadrat.Details!B:B)*(G615=Quadrat.Details!G:G)*(H615=Quadrat.Details!I:I),0))</f>
        <v>RK</v>
      </c>
      <c r="C615" s="3" t="s">
        <v>158</v>
      </c>
      <c r="D615" s="3" t="s">
        <v>700</v>
      </c>
      <c r="E615" s="40">
        <v>42586.0</v>
      </c>
      <c r="F615" s="54">
        <v>2016.0</v>
      </c>
      <c r="G615" s="3" t="s">
        <v>431</v>
      </c>
      <c r="H615" s="3">
        <v>1.0</v>
      </c>
      <c r="I615" s="55" t="s">
        <v>156</v>
      </c>
      <c r="J615" s="3" t="s">
        <v>157</v>
      </c>
      <c r="K615" s="3" t="s">
        <v>74</v>
      </c>
      <c r="L615" s="39">
        <v>20.0</v>
      </c>
      <c r="M615" s="4">
        <v>1.0</v>
      </c>
      <c r="N615" s="3" t="s">
        <v>502</v>
      </c>
      <c r="O615" s="3" t="s">
        <v>55</v>
      </c>
      <c r="P615" s="3" t="s">
        <v>682</v>
      </c>
      <c r="Q615" s="3" t="s">
        <v>55</v>
      </c>
      <c r="R615" s="3" t="s">
        <v>683</v>
      </c>
      <c r="S615" s="3">
        <v>1.0</v>
      </c>
      <c r="T615" s="3"/>
      <c r="U615" s="4"/>
      <c r="V615" s="7"/>
      <c r="W615" s="7"/>
      <c r="X615" s="7"/>
      <c r="Y615" s="7"/>
      <c r="Z615" s="7"/>
      <c r="AA615" s="7"/>
      <c r="AB615" s="7"/>
      <c r="AC615" s="7"/>
      <c r="AD615" s="7"/>
      <c r="AE615" s="7"/>
    </row>
    <row r="616" ht="15.75" customHeight="1">
      <c r="A616" s="29">
        <v>181.0</v>
      </c>
      <c r="B616" s="53" t="str">
        <f t="array" ref="B616">INDEX(Quadrat.Details!D:D, MATCH(1,(F616=Quadrat.Details!B:B)*(G616=Quadrat.Details!G:G)*(H616=Quadrat.Details!I:I),0))</f>
        <v>RK</v>
      </c>
      <c r="C616" s="3" t="s">
        <v>158</v>
      </c>
      <c r="D616" s="3" t="s">
        <v>700</v>
      </c>
      <c r="E616" s="40">
        <v>42586.0</v>
      </c>
      <c r="F616" s="54">
        <v>2016.0</v>
      </c>
      <c r="G616" s="3" t="s">
        <v>431</v>
      </c>
      <c r="H616" s="3">
        <v>2.0</v>
      </c>
      <c r="I616" s="55" t="s">
        <v>328</v>
      </c>
      <c r="J616" s="3" t="s">
        <v>329</v>
      </c>
      <c r="K616" s="3" t="s">
        <v>80</v>
      </c>
      <c r="L616" s="39">
        <v>13.0</v>
      </c>
      <c r="M616" s="4">
        <v>2.0</v>
      </c>
      <c r="N616" s="3" t="s">
        <v>502</v>
      </c>
      <c r="O616" s="3" t="s">
        <v>55</v>
      </c>
      <c r="P616" s="3" t="s">
        <v>682</v>
      </c>
      <c r="Q616" s="3" t="s">
        <v>55</v>
      </c>
      <c r="R616" s="3" t="s">
        <v>683</v>
      </c>
      <c r="S616" s="3">
        <v>1.0</v>
      </c>
      <c r="T616" s="3"/>
      <c r="U616" s="4"/>
      <c r="V616" s="7"/>
      <c r="W616" s="7"/>
      <c r="X616" s="7"/>
      <c r="Y616" s="7"/>
      <c r="Z616" s="7"/>
      <c r="AA616" s="7"/>
      <c r="AB616" s="7"/>
      <c r="AC616" s="7"/>
      <c r="AD616" s="7"/>
      <c r="AE616" s="7"/>
    </row>
    <row r="617" ht="15.75" customHeight="1">
      <c r="A617" s="29">
        <v>182.0</v>
      </c>
      <c r="B617" s="53" t="str">
        <f t="array" ref="B617">INDEX(Quadrat.Details!D:D, MATCH(1,(F617=Quadrat.Details!B:B)*(G617=Quadrat.Details!G:G)*(H617=Quadrat.Details!I:I),0))</f>
        <v>RK</v>
      </c>
      <c r="C617" s="3" t="s">
        <v>158</v>
      </c>
      <c r="D617" s="3" t="s">
        <v>700</v>
      </c>
      <c r="E617" s="40">
        <v>42586.0</v>
      </c>
      <c r="F617" s="54">
        <v>2016.0</v>
      </c>
      <c r="G617" s="3" t="s">
        <v>431</v>
      </c>
      <c r="H617" s="3">
        <v>2.0</v>
      </c>
      <c r="I617" s="55" t="s">
        <v>328</v>
      </c>
      <c r="J617" s="3" t="s">
        <v>329</v>
      </c>
      <c r="K617" s="3" t="s">
        <v>80</v>
      </c>
      <c r="L617" s="39">
        <v>14.0</v>
      </c>
      <c r="M617" s="4">
        <v>1.0</v>
      </c>
      <c r="N617" s="3" t="s">
        <v>502</v>
      </c>
      <c r="O617" s="3" t="s">
        <v>55</v>
      </c>
      <c r="P617" s="3" t="s">
        <v>682</v>
      </c>
      <c r="Q617" s="3" t="s">
        <v>55</v>
      </c>
      <c r="R617" s="3" t="s">
        <v>683</v>
      </c>
      <c r="S617" s="3">
        <v>1.0</v>
      </c>
      <c r="T617" s="3"/>
      <c r="U617" s="4"/>
      <c r="V617" s="7"/>
      <c r="W617" s="7"/>
      <c r="X617" s="7"/>
      <c r="Y617" s="7"/>
      <c r="Z617" s="7"/>
      <c r="AA617" s="7"/>
      <c r="AB617" s="7"/>
      <c r="AC617" s="7"/>
      <c r="AD617" s="7"/>
      <c r="AE617" s="7"/>
    </row>
    <row r="618" ht="15.75" customHeight="1">
      <c r="A618" s="29">
        <v>183.0</v>
      </c>
      <c r="B618" s="53" t="str">
        <f t="array" ref="B618">INDEX(Quadrat.Details!D:D, MATCH(1,(F618=Quadrat.Details!B:B)*(G618=Quadrat.Details!G:G)*(H618=Quadrat.Details!I:I),0))</f>
        <v>RK</v>
      </c>
      <c r="C618" s="3" t="s">
        <v>158</v>
      </c>
      <c r="D618" s="3" t="s">
        <v>700</v>
      </c>
      <c r="E618" s="40">
        <v>42586.0</v>
      </c>
      <c r="F618" s="54">
        <v>2016.0</v>
      </c>
      <c r="G618" s="3" t="s">
        <v>431</v>
      </c>
      <c r="H618" s="3">
        <v>2.0</v>
      </c>
      <c r="I618" s="55" t="s">
        <v>328</v>
      </c>
      <c r="J618" s="3" t="s">
        <v>329</v>
      </c>
      <c r="K618" s="3" t="s">
        <v>80</v>
      </c>
      <c r="L618" s="39">
        <v>11.0</v>
      </c>
      <c r="M618" s="4">
        <v>1.0</v>
      </c>
      <c r="N618" s="3" t="s">
        <v>502</v>
      </c>
      <c r="O618" s="3" t="s">
        <v>55</v>
      </c>
      <c r="P618" s="3" t="s">
        <v>682</v>
      </c>
      <c r="Q618" s="3" t="s">
        <v>55</v>
      </c>
      <c r="R618" s="3" t="s">
        <v>683</v>
      </c>
      <c r="S618" s="3">
        <v>1.0</v>
      </c>
      <c r="T618" s="3"/>
      <c r="U618" s="4"/>
      <c r="V618" s="7"/>
      <c r="W618" s="7"/>
      <c r="X618" s="7"/>
      <c r="Y618" s="7"/>
      <c r="Z618" s="7"/>
      <c r="AA618" s="7"/>
      <c r="AB618" s="7"/>
      <c r="AC618" s="7"/>
      <c r="AD618" s="7"/>
      <c r="AE618" s="7"/>
    </row>
    <row r="619" ht="15.75" customHeight="1">
      <c r="A619" s="29">
        <v>184.0</v>
      </c>
      <c r="B619" s="53" t="str">
        <f t="array" ref="B619">INDEX(Quadrat.Details!D:D, MATCH(1,(F619=Quadrat.Details!B:B)*(G619=Quadrat.Details!G:G)*(H619=Quadrat.Details!I:I),0))</f>
        <v>RK</v>
      </c>
      <c r="C619" s="3" t="s">
        <v>158</v>
      </c>
      <c r="D619" s="3" t="s">
        <v>700</v>
      </c>
      <c r="E619" s="40">
        <v>42586.0</v>
      </c>
      <c r="F619" s="54">
        <v>2016.0</v>
      </c>
      <c r="G619" s="3" t="s">
        <v>431</v>
      </c>
      <c r="H619" s="3">
        <v>2.0</v>
      </c>
      <c r="I619" s="55" t="s">
        <v>328</v>
      </c>
      <c r="J619" s="3" t="s">
        <v>329</v>
      </c>
      <c r="K619" s="3" t="s">
        <v>80</v>
      </c>
      <c r="L619" s="39">
        <v>12.0</v>
      </c>
      <c r="M619" s="4">
        <v>4.0</v>
      </c>
      <c r="N619" s="3" t="s">
        <v>502</v>
      </c>
      <c r="O619" s="3" t="s">
        <v>55</v>
      </c>
      <c r="P619" s="3" t="s">
        <v>682</v>
      </c>
      <c r="Q619" s="3" t="s">
        <v>55</v>
      </c>
      <c r="R619" s="3" t="s">
        <v>683</v>
      </c>
      <c r="S619" s="3">
        <v>1.0</v>
      </c>
      <c r="T619" s="3"/>
      <c r="U619" s="4"/>
      <c r="V619" s="7"/>
      <c r="W619" s="7"/>
      <c r="X619" s="7"/>
      <c r="Y619" s="7"/>
      <c r="Z619" s="7"/>
      <c r="AA619" s="7"/>
      <c r="AB619" s="7"/>
      <c r="AC619" s="7"/>
      <c r="AD619" s="7"/>
      <c r="AE619" s="7"/>
    </row>
    <row r="620" ht="15.75" customHeight="1">
      <c r="A620" s="29">
        <v>185.0</v>
      </c>
      <c r="B620" s="53" t="str">
        <f t="array" ref="B620">INDEX(Quadrat.Details!D:D, MATCH(1,(F620=Quadrat.Details!B:B)*(G620=Quadrat.Details!G:G)*(H620=Quadrat.Details!I:I),0))</f>
        <v>RK</v>
      </c>
      <c r="C620" s="3" t="s">
        <v>158</v>
      </c>
      <c r="D620" s="3" t="s">
        <v>700</v>
      </c>
      <c r="E620" s="40">
        <v>42586.0</v>
      </c>
      <c r="F620" s="54">
        <v>2016.0</v>
      </c>
      <c r="G620" s="3" t="s">
        <v>431</v>
      </c>
      <c r="H620" s="3">
        <v>2.0</v>
      </c>
      <c r="I620" s="55" t="s">
        <v>328</v>
      </c>
      <c r="J620" s="3" t="s">
        <v>329</v>
      </c>
      <c r="K620" s="3" t="s">
        <v>80</v>
      </c>
      <c r="L620" s="39">
        <v>10.0</v>
      </c>
      <c r="M620" s="4">
        <v>2.0</v>
      </c>
      <c r="N620" s="3" t="s">
        <v>502</v>
      </c>
      <c r="O620" s="3" t="s">
        <v>55</v>
      </c>
      <c r="P620" s="3" t="s">
        <v>682</v>
      </c>
      <c r="Q620" s="3" t="s">
        <v>55</v>
      </c>
      <c r="R620" s="3" t="s">
        <v>683</v>
      </c>
      <c r="S620" s="3">
        <v>1.0</v>
      </c>
      <c r="T620" s="3"/>
      <c r="U620" s="4"/>
      <c r="V620" s="7"/>
      <c r="W620" s="7"/>
      <c r="X620" s="7"/>
      <c r="Y620" s="7"/>
      <c r="Z620" s="7"/>
      <c r="AA620" s="7"/>
      <c r="AB620" s="7"/>
      <c r="AC620" s="7"/>
      <c r="AD620" s="7"/>
      <c r="AE620" s="7"/>
    </row>
    <row r="621" ht="15.75" customHeight="1">
      <c r="A621" s="29">
        <v>186.0</v>
      </c>
      <c r="B621" s="53" t="str">
        <f t="array" ref="B621">INDEX(Quadrat.Details!D:D, MATCH(1,(F621=Quadrat.Details!B:B)*(G621=Quadrat.Details!G:G)*(H621=Quadrat.Details!I:I),0))</f>
        <v>RK</v>
      </c>
      <c r="C621" s="3" t="s">
        <v>158</v>
      </c>
      <c r="D621" s="3" t="s">
        <v>700</v>
      </c>
      <c r="E621" s="40">
        <v>42586.0</v>
      </c>
      <c r="F621" s="54">
        <v>2016.0</v>
      </c>
      <c r="G621" s="3" t="s">
        <v>431</v>
      </c>
      <c r="H621" s="3">
        <v>2.0</v>
      </c>
      <c r="I621" s="55" t="s">
        <v>328</v>
      </c>
      <c r="J621" s="3" t="s">
        <v>329</v>
      </c>
      <c r="K621" s="3" t="s">
        <v>80</v>
      </c>
      <c r="L621" s="39">
        <v>15.0</v>
      </c>
      <c r="M621" s="4">
        <v>1.0</v>
      </c>
      <c r="N621" s="3" t="s">
        <v>502</v>
      </c>
      <c r="O621" s="3" t="s">
        <v>55</v>
      </c>
      <c r="P621" s="3" t="s">
        <v>682</v>
      </c>
      <c r="Q621" s="3" t="s">
        <v>55</v>
      </c>
      <c r="R621" s="3" t="s">
        <v>683</v>
      </c>
      <c r="S621" s="3">
        <v>1.0</v>
      </c>
      <c r="T621" s="3"/>
      <c r="U621" s="4"/>
      <c r="V621" s="7"/>
      <c r="W621" s="7"/>
      <c r="X621" s="7"/>
      <c r="Y621" s="7"/>
      <c r="Z621" s="7"/>
      <c r="AA621" s="7"/>
      <c r="AB621" s="7"/>
      <c r="AC621" s="7"/>
      <c r="AD621" s="7"/>
      <c r="AE621" s="7"/>
    </row>
    <row r="622" ht="15.75" customHeight="1">
      <c r="A622" s="29">
        <v>187.0</v>
      </c>
      <c r="B622" s="53" t="str">
        <f t="array" ref="B622">INDEX(Quadrat.Details!D:D, MATCH(1,(F622=Quadrat.Details!B:B)*(G622=Quadrat.Details!G:G)*(H622=Quadrat.Details!I:I),0))</f>
        <v>RK</v>
      </c>
      <c r="C622" s="3" t="s">
        <v>158</v>
      </c>
      <c r="D622" s="3" t="s">
        <v>700</v>
      </c>
      <c r="E622" s="40">
        <v>42586.0</v>
      </c>
      <c r="F622" s="54">
        <v>2016.0</v>
      </c>
      <c r="G622" s="3" t="s">
        <v>431</v>
      </c>
      <c r="H622" s="3">
        <v>2.0</v>
      </c>
      <c r="I622" s="55" t="s">
        <v>314</v>
      </c>
      <c r="J622" s="3" t="s">
        <v>315</v>
      </c>
      <c r="K622" s="3" t="s">
        <v>63</v>
      </c>
      <c r="L622" s="39">
        <v>10.0</v>
      </c>
      <c r="M622" s="4">
        <v>1.0</v>
      </c>
      <c r="N622" s="3" t="s">
        <v>502</v>
      </c>
      <c r="O622" s="3" t="s">
        <v>55</v>
      </c>
      <c r="P622" s="3" t="s">
        <v>682</v>
      </c>
      <c r="Q622" s="3" t="s">
        <v>55</v>
      </c>
      <c r="R622" s="3" t="s">
        <v>683</v>
      </c>
      <c r="S622" s="3">
        <v>1.0</v>
      </c>
      <c r="T622" s="3"/>
      <c r="U622" s="4"/>
      <c r="V622" s="7"/>
      <c r="W622" s="7"/>
      <c r="X622" s="7"/>
      <c r="Y622" s="7"/>
      <c r="Z622" s="7"/>
      <c r="AA622" s="7"/>
      <c r="AB622" s="7"/>
      <c r="AC622" s="7"/>
      <c r="AD622" s="7"/>
      <c r="AE622" s="7"/>
    </row>
    <row r="623" ht="15.75" customHeight="1">
      <c r="A623" s="29">
        <v>188.0</v>
      </c>
      <c r="B623" s="53" t="str">
        <f t="array" ref="B623">INDEX(Quadrat.Details!D:D, MATCH(1,(F623=Quadrat.Details!B:B)*(G623=Quadrat.Details!G:G)*(H623=Quadrat.Details!I:I),0))</f>
        <v>RK</v>
      </c>
      <c r="C623" s="3" t="s">
        <v>158</v>
      </c>
      <c r="D623" s="3" t="s">
        <v>700</v>
      </c>
      <c r="E623" s="40">
        <v>42586.0</v>
      </c>
      <c r="F623" s="54">
        <v>2016.0</v>
      </c>
      <c r="G623" s="3" t="s">
        <v>431</v>
      </c>
      <c r="H623" s="3">
        <v>2.0</v>
      </c>
      <c r="I623" s="55" t="s">
        <v>82</v>
      </c>
      <c r="J623" s="3" t="s">
        <v>83</v>
      </c>
      <c r="K623" s="3" t="s">
        <v>74</v>
      </c>
      <c r="L623" s="39">
        <v>12.0</v>
      </c>
      <c r="M623" s="4">
        <v>2.0</v>
      </c>
      <c r="N623" s="3" t="s">
        <v>502</v>
      </c>
      <c r="O623" s="3" t="s">
        <v>55</v>
      </c>
      <c r="P623" s="3" t="s">
        <v>682</v>
      </c>
      <c r="Q623" s="3" t="s">
        <v>55</v>
      </c>
      <c r="R623" s="3" t="s">
        <v>683</v>
      </c>
      <c r="S623" s="3">
        <v>1.0</v>
      </c>
      <c r="T623" s="3"/>
      <c r="U623" s="4"/>
      <c r="V623" s="7"/>
      <c r="W623" s="7"/>
      <c r="X623" s="7"/>
      <c r="Y623" s="7"/>
      <c r="Z623" s="7"/>
      <c r="AA623" s="7"/>
      <c r="AB623" s="7"/>
      <c r="AC623" s="7"/>
      <c r="AD623" s="7"/>
      <c r="AE623" s="7"/>
    </row>
    <row r="624" ht="15.75" customHeight="1">
      <c r="A624" s="29">
        <v>189.0</v>
      </c>
      <c r="B624" s="53" t="str">
        <f t="array" ref="B624">INDEX(Quadrat.Details!D:D, MATCH(1,(F624=Quadrat.Details!B:B)*(G624=Quadrat.Details!G:G)*(H624=Quadrat.Details!I:I),0))</f>
        <v>RK</v>
      </c>
      <c r="C624" s="3" t="s">
        <v>158</v>
      </c>
      <c r="D624" s="3" t="s">
        <v>700</v>
      </c>
      <c r="E624" s="40">
        <v>42586.0</v>
      </c>
      <c r="F624" s="54">
        <v>2016.0</v>
      </c>
      <c r="G624" s="3" t="s">
        <v>431</v>
      </c>
      <c r="H624" s="3">
        <v>2.0</v>
      </c>
      <c r="I624" s="55" t="s">
        <v>366</v>
      </c>
      <c r="J624" s="3" t="s">
        <v>367</v>
      </c>
      <c r="K624" s="3" t="s">
        <v>53</v>
      </c>
      <c r="L624" s="39">
        <v>63.0</v>
      </c>
      <c r="M624" s="4">
        <v>1.0</v>
      </c>
      <c r="N624" s="3" t="s">
        <v>502</v>
      </c>
      <c r="O624" s="3" t="s">
        <v>55</v>
      </c>
      <c r="P624" s="3" t="s">
        <v>682</v>
      </c>
      <c r="Q624" s="3" t="s">
        <v>55</v>
      </c>
      <c r="R624" s="3" t="s">
        <v>683</v>
      </c>
      <c r="S624" s="3">
        <v>1.0</v>
      </c>
      <c r="T624" s="3"/>
      <c r="U624" s="4"/>
      <c r="V624" s="7"/>
      <c r="W624" s="7"/>
      <c r="X624" s="7"/>
      <c r="Y624" s="7"/>
      <c r="Z624" s="7"/>
      <c r="AA624" s="7"/>
      <c r="AB624" s="7"/>
      <c r="AC624" s="7"/>
      <c r="AD624" s="7"/>
      <c r="AE624" s="7"/>
    </row>
    <row r="625" ht="15.75" customHeight="1">
      <c r="A625" s="29">
        <v>190.0</v>
      </c>
      <c r="B625" s="53" t="str">
        <f t="array" ref="B625">INDEX(Quadrat.Details!D:D, MATCH(1,(F625=Quadrat.Details!B:B)*(G625=Quadrat.Details!G:G)*(H625=Quadrat.Details!I:I),0))</f>
        <v>RK</v>
      </c>
      <c r="C625" s="3" t="s">
        <v>158</v>
      </c>
      <c r="D625" s="3" t="s">
        <v>700</v>
      </c>
      <c r="E625" s="40">
        <v>42586.0</v>
      </c>
      <c r="F625" s="54">
        <v>2016.0</v>
      </c>
      <c r="G625" s="3" t="s">
        <v>431</v>
      </c>
      <c r="H625" s="3">
        <v>2.0</v>
      </c>
      <c r="I625" s="55" t="s">
        <v>82</v>
      </c>
      <c r="J625" s="3" t="s">
        <v>83</v>
      </c>
      <c r="K625" s="3" t="s">
        <v>74</v>
      </c>
      <c r="L625" s="39">
        <v>13.0</v>
      </c>
      <c r="M625" s="4">
        <v>1.0</v>
      </c>
      <c r="N625" s="3" t="s">
        <v>502</v>
      </c>
      <c r="O625" s="3" t="s">
        <v>55</v>
      </c>
      <c r="P625" s="3" t="s">
        <v>682</v>
      </c>
      <c r="Q625" s="3" t="s">
        <v>55</v>
      </c>
      <c r="R625" s="3" t="s">
        <v>683</v>
      </c>
      <c r="S625" s="3">
        <v>1.0</v>
      </c>
      <c r="T625" s="3"/>
      <c r="U625" s="4"/>
      <c r="V625" s="7"/>
      <c r="W625" s="7"/>
      <c r="X625" s="7"/>
      <c r="Y625" s="7"/>
      <c r="Z625" s="7"/>
      <c r="AA625" s="7"/>
      <c r="AB625" s="7"/>
      <c r="AC625" s="7"/>
      <c r="AD625" s="7"/>
      <c r="AE625" s="7"/>
    </row>
    <row r="626" ht="15.75" customHeight="1">
      <c r="A626" s="29">
        <v>191.0</v>
      </c>
      <c r="B626" s="53" t="str">
        <f t="array" ref="B626">INDEX(Quadrat.Details!D:D, MATCH(1,(F626=Quadrat.Details!B:B)*(G626=Quadrat.Details!G:G)*(H626=Quadrat.Details!I:I),0))</f>
        <v>RK</v>
      </c>
      <c r="C626" s="3" t="s">
        <v>158</v>
      </c>
      <c r="D626" s="3" t="s">
        <v>700</v>
      </c>
      <c r="E626" s="40">
        <v>42586.0</v>
      </c>
      <c r="F626" s="54">
        <v>2016.0</v>
      </c>
      <c r="G626" s="3" t="s">
        <v>431</v>
      </c>
      <c r="H626" s="3">
        <v>2.0</v>
      </c>
      <c r="I626" s="55" t="s">
        <v>368</v>
      </c>
      <c r="J626" s="3" t="s">
        <v>369</v>
      </c>
      <c r="K626" s="3" t="s">
        <v>63</v>
      </c>
      <c r="L626" s="39">
        <v>10.0</v>
      </c>
      <c r="M626" s="4">
        <v>1.0</v>
      </c>
      <c r="N626" s="3" t="s">
        <v>502</v>
      </c>
      <c r="O626" s="3" t="s">
        <v>55</v>
      </c>
      <c r="P626" s="3" t="s">
        <v>682</v>
      </c>
      <c r="Q626" s="3" t="s">
        <v>55</v>
      </c>
      <c r="R626" s="3" t="s">
        <v>683</v>
      </c>
      <c r="S626" s="3">
        <v>1.0</v>
      </c>
      <c r="T626" s="3"/>
      <c r="U626" s="4"/>
      <c r="V626" s="7"/>
      <c r="W626" s="7"/>
      <c r="X626" s="7"/>
      <c r="Y626" s="7"/>
      <c r="Z626" s="7"/>
      <c r="AA626" s="7"/>
      <c r="AB626" s="7"/>
      <c r="AC626" s="7"/>
      <c r="AD626" s="7"/>
      <c r="AE626" s="7"/>
    </row>
    <row r="627" ht="15.75" customHeight="1">
      <c r="A627" s="29">
        <v>192.0</v>
      </c>
      <c r="B627" s="53" t="str">
        <f t="array" ref="B627">INDEX(Quadrat.Details!D:D, MATCH(1,(F627=Quadrat.Details!B:B)*(G627=Quadrat.Details!G:G)*(H627=Quadrat.Details!I:I),0))</f>
        <v>RK</v>
      </c>
      <c r="C627" s="3" t="s">
        <v>158</v>
      </c>
      <c r="D627" s="3" t="s">
        <v>700</v>
      </c>
      <c r="E627" s="40">
        <v>42586.0</v>
      </c>
      <c r="F627" s="54">
        <v>2016.0</v>
      </c>
      <c r="G627" s="3" t="s">
        <v>431</v>
      </c>
      <c r="H627" s="3">
        <v>2.0</v>
      </c>
      <c r="I627" s="55" t="s">
        <v>368</v>
      </c>
      <c r="J627" s="3" t="s">
        <v>369</v>
      </c>
      <c r="K627" s="3" t="s">
        <v>63</v>
      </c>
      <c r="L627" s="39">
        <v>11.0</v>
      </c>
      <c r="M627" s="4">
        <v>1.0</v>
      </c>
      <c r="N627" s="3" t="s">
        <v>502</v>
      </c>
      <c r="O627" s="3" t="s">
        <v>55</v>
      </c>
      <c r="P627" s="3" t="s">
        <v>682</v>
      </c>
      <c r="Q627" s="3" t="s">
        <v>55</v>
      </c>
      <c r="R627" s="3" t="s">
        <v>683</v>
      </c>
      <c r="S627" s="3">
        <v>1.0</v>
      </c>
      <c r="T627" s="3"/>
      <c r="U627" s="4"/>
      <c r="V627" s="7"/>
      <c r="W627" s="7"/>
      <c r="X627" s="7"/>
      <c r="Y627" s="7"/>
      <c r="Z627" s="7"/>
      <c r="AA627" s="7"/>
      <c r="AB627" s="7"/>
      <c r="AC627" s="7"/>
      <c r="AD627" s="7"/>
      <c r="AE627" s="7"/>
    </row>
    <row r="628" ht="15.75" customHeight="1">
      <c r="A628" s="29">
        <v>193.0</v>
      </c>
      <c r="B628" s="53" t="str">
        <f t="array" ref="B628">INDEX(Quadrat.Details!D:D, MATCH(1,(F628=Quadrat.Details!B:B)*(G628=Quadrat.Details!G:G)*(H628=Quadrat.Details!I:I),0))</f>
        <v>RK</v>
      </c>
      <c r="C628" s="3" t="s">
        <v>158</v>
      </c>
      <c r="D628" s="3" t="s">
        <v>700</v>
      </c>
      <c r="E628" s="40">
        <v>42586.0</v>
      </c>
      <c r="F628" s="54">
        <v>2016.0</v>
      </c>
      <c r="G628" s="3" t="s">
        <v>432</v>
      </c>
      <c r="H628" s="3">
        <v>1.0</v>
      </c>
      <c r="I628" s="55" t="s">
        <v>156</v>
      </c>
      <c r="J628" s="3" t="s">
        <v>157</v>
      </c>
      <c r="K628" s="3" t="s">
        <v>74</v>
      </c>
      <c r="L628" s="39">
        <v>16.0</v>
      </c>
      <c r="M628" s="4">
        <v>1.0</v>
      </c>
      <c r="N628" s="3" t="s">
        <v>502</v>
      </c>
      <c r="O628" s="3" t="s">
        <v>55</v>
      </c>
      <c r="P628" s="3" t="s">
        <v>682</v>
      </c>
      <c r="Q628" s="3" t="s">
        <v>55</v>
      </c>
      <c r="R628" s="3" t="s">
        <v>683</v>
      </c>
      <c r="S628" s="3">
        <v>1.0</v>
      </c>
      <c r="T628" s="3"/>
      <c r="U628" s="4"/>
      <c r="V628" s="7"/>
      <c r="W628" s="7"/>
      <c r="X628" s="7"/>
      <c r="Y628" s="7"/>
      <c r="Z628" s="7"/>
      <c r="AA628" s="7"/>
      <c r="AB628" s="7"/>
      <c r="AC628" s="7"/>
      <c r="AD628" s="7"/>
      <c r="AE628" s="7"/>
    </row>
    <row r="629" ht="15.75" customHeight="1">
      <c r="A629" s="29">
        <v>194.0</v>
      </c>
      <c r="B629" s="53" t="str">
        <f t="array" ref="B629">INDEX(Quadrat.Details!D:D, MATCH(1,(F629=Quadrat.Details!B:B)*(G629=Quadrat.Details!G:G)*(H629=Quadrat.Details!I:I),0))</f>
        <v>RK</v>
      </c>
      <c r="C629" s="3" t="s">
        <v>158</v>
      </c>
      <c r="D629" s="3" t="s">
        <v>700</v>
      </c>
      <c r="E629" s="40">
        <v>42586.0</v>
      </c>
      <c r="F629" s="54">
        <v>2016.0</v>
      </c>
      <c r="G629" s="3" t="s">
        <v>432</v>
      </c>
      <c r="H629" s="3">
        <v>1.0</v>
      </c>
      <c r="I629" s="55" t="s">
        <v>156</v>
      </c>
      <c r="J629" s="3" t="s">
        <v>157</v>
      </c>
      <c r="K629" s="3" t="s">
        <v>74</v>
      </c>
      <c r="L629" s="39">
        <v>18.0</v>
      </c>
      <c r="M629" s="4">
        <v>2.0</v>
      </c>
      <c r="N629" s="3" t="s">
        <v>502</v>
      </c>
      <c r="O629" s="3" t="s">
        <v>55</v>
      </c>
      <c r="P629" s="3" t="s">
        <v>682</v>
      </c>
      <c r="Q629" s="3" t="s">
        <v>55</v>
      </c>
      <c r="R629" s="3" t="s">
        <v>683</v>
      </c>
      <c r="S629" s="3">
        <v>1.0</v>
      </c>
      <c r="T629" s="3"/>
      <c r="U629" s="4"/>
      <c r="V629" s="7"/>
      <c r="W629" s="7"/>
      <c r="X629" s="7"/>
      <c r="Y629" s="7"/>
      <c r="Z629" s="7"/>
      <c r="AA629" s="7"/>
      <c r="AB629" s="7"/>
      <c r="AC629" s="7"/>
      <c r="AD629" s="7"/>
      <c r="AE629" s="7"/>
    </row>
    <row r="630" ht="15.75" customHeight="1">
      <c r="A630" s="29">
        <v>195.0</v>
      </c>
      <c r="B630" s="53" t="str">
        <f t="array" ref="B630">INDEX(Quadrat.Details!D:D, MATCH(1,(F630=Quadrat.Details!B:B)*(G630=Quadrat.Details!G:G)*(H630=Quadrat.Details!I:I),0))</f>
        <v>RK</v>
      </c>
      <c r="C630" s="3" t="s">
        <v>158</v>
      </c>
      <c r="D630" s="3" t="s">
        <v>700</v>
      </c>
      <c r="E630" s="40">
        <v>42586.0</v>
      </c>
      <c r="F630" s="54">
        <v>2016.0</v>
      </c>
      <c r="G630" s="3" t="s">
        <v>432</v>
      </c>
      <c r="H630" s="3">
        <v>1.0</v>
      </c>
      <c r="I630" s="55" t="s">
        <v>156</v>
      </c>
      <c r="J630" s="3" t="s">
        <v>157</v>
      </c>
      <c r="K630" s="3" t="s">
        <v>74</v>
      </c>
      <c r="L630" s="39">
        <v>17.0</v>
      </c>
      <c r="M630" s="4">
        <v>1.0</v>
      </c>
      <c r="N630" s="3" t="s">
        <v>502</v>
      </c>
      <c r="O630" s="3" t="s">
        <v>55</v>
      </c>
      <c r="P630" s="3" t="s">
        <v>682</v>
      </c>
      <c r="Q630" s="3" t="s">
        <v>55</v>
      </c>
      <c r="R630" s="3" t="s">
        <v>683</v>
      </c>
      <c r="S630" s="3">
        <v>1.0</v>
      </c>
      <c r="T630" s="3"/>
      <c r="U630" s="4"/>
      <c r="V630" s="7"/>
      <c r="W630" s="7"/>
      <c r="X630" s="7"/>
      <c r="Y630" s="7"/>
      <c r="Z630" s="7"/>
      <c r="AA630" s="7"/>
      <c r="AB630" s="7"/>
      <c r="AC630" s="7"/>
      <c r="AD630" s="7"/>
      <c r="AE630" s="7"/>
    </row>
    <row r="631" ht="15.75" customHeight="1">
      <c r="A631" s="29">
        <v>196.0</v>
      </c>
      <c r="B631" s="53" t="str">
        <f t="array" ref="B631">INDEX(Quadrat.Details!D:D, MATCH(1,(F631=Quadrat.Details!B:B)*(G631=Quadrat.Details!G:G)*(H631=Quadrat.Details!I:I),0))</f>
        <v>RK</v>
      </c>
      <c r="C631" s="3" t="s">
        <v>158</v>
      </c>
      <c r="D631" s="3" t="s">
        <v>700</v>
      </c>
      <c r="E631" s="40">
        <v>42586.0</v>
      </c>
      <c r="F631" s="54">
        <v>2016.0</v>
      </c>
      <c r="G631" s="3" t="s">
        <v>432</v>
      </c>
      <c r="H631" s="3">
        <v>1.0</v>
      </c>
      <c r="I631" s="55" t="s">
        <v>156</v>
      </c>
      <c r="J631" s="3" t="s">
        <v>157</v>
      </c>
      <c r="K631" s="3" t="s">
        <v>74</v>
      </c>
      <c r="L631" s="39">
        <v>23.0</v>
      </c>
      <c r="M631" s="4">
        <v>1.0</v>
      </c>
      <c r="N631" s="3" t="s">
        <v>502</v>
      </c>
      <c r="O631" s="3" t="s">
        <v>55</v>
      </c>
      <c r="P631" s="3" t="s">
        <v>682</v>
      </c>
      <c r="Q631" s="3" t="s">
        <v>55</v>
      </c>
      <c r="R631" s="3" t="s">
        <v>683</v>
      </c>
      <c r="S631" s="3">
        <v>1.0</v>
      </c>
      <c r="T631" s="3"/>
      <c r="U631" s="4"/>
      <c r="V631" s="7"/>
      <c r="W631" s="7"/>
      <c r="X631" s="7"/>
      <c r="Y631" s="7"/>
      <c r="Z631" s="7"/>
      <c r="AA631" s="7"/>
      <c r="AB631" s="7"/>
      <c r="AC631" s="7"/>
      <c r="AD631" s="7"/>
      <c r="AE631" s="7"/>
    </row>
    <row r="632" ht="15.75" customHeight="1">
      <c r="A632" s="29">
        <v>197.0</v>
      </c>
      <c r="B632" s="53" t="str">
        <f t="array" ref="B632">INDEX(Quadrat.Details!D:D, MATCH(1,(F632=Quadrat.Details!B:B)*(G632=Quadrat.Details!G:G)*(H632=Quadrat.Details!I:I),0))</f>
        <v>RK</v>
      </c>
      <c r="C632" s="3" t="s">
        <v>158</v>
      </c>
      <c r="D632" s="3" t="s">
        <v>700</v>
      </c>
      <c r="E632" s="40">
        <v>42586.0</v>
      </c>
      <c r="F632" s="54">
        <v>2016.0</v>
      </c>
      <c r="G632" s="3" t="s">
        <v>432</v>
      </c>
      <c r="H632" s="3">
        <v>1.0</v>
      </c>
      <c r="I632" s="55" t="s">
        <v>311</v>
      </c>
      <c r="J632" s="3" t="s">
        <v>312</v>
      </c>
      <c r="K632" s="3" t="s">
        <v>63</v>
      </c>
      <c r="L632" s="39">
        <v>17.0</v>
      </c>
      <c r="M632" s="4">
        <v>1.0</v>
      </c>
      <c r="N632" s="3" t="s">
        <v>502</v>
      </c>
      <c r="O632" s="3" t="s">
        <v>55</v>
      </c>
      <c r="P632" s="3" t="s">
        <v>682</v>
      </c>
      <c r="Q632" s="3" t="s">
        <v>55</v>
      </c>
      <c r="R632" s="3" t="s">
        <v>683</v>
      </c>
      <c r="S632" s="3">
        <v>1.0</v>
      </c>
      <c r="T632" s="3"/>
      <c r="U632" s="4"/>
      <c r="V632" s="7"/>
      <c r="W632" s="7"/>
      <c r="X632" s="7"/>
      <c r="Y632" s="7"/>
      <c r="Z632" s="7"/>
      <c r="AA632" s="7"/>
      <c r="AB632" s="7"/>
      <c r="AC632" s="7"/>
      <c r="AD632" s="7"/>
      <c r="AE632" s="7"/>
    </row>
    <row r="633" ht="15.75" customHeight="1">
      <c r="A633" s="29">
        <v>198.0</v>
      </c>
      <c r="B633" s="53" t="str">
        <f t="array" ref="B633">INDEX(Quadrat.Details!D:D, MATCH(1,(F633=Quadrat.Details!B:B)*(G633=Quadrat.Details!G:G)*(H633=Quadrat.Details!I:I),0))</f>
        <v>RK</v>
      </c>
      <c r="C633" s="3" t="s">
        <v>158</v>
      </c>
      <c r="D633" s="3" t="s">
        <v>700</v>
      </c>
      <c r="E633" s="40">
        <v>42586.0</v>
      </c>
      <c r="F633" s="54">
        <v>2016.0</v>
      </c>
      <c r="G633" s="3" t="s">
        <v>432</v>
      </c>
      <c r="H633" s="3">
        <v>1.0</v>
      </c>
      <c r="I633" s="55" t="s">
        <v>156</v>
      </c>
      <c r="J633" s="3" t="s">
        <v>157</v>
      </c>
      <c r="K633" s="3" t="s">
        <v>74</v>
      </c>
      <c r="L633" s="39">
        <v>20.0</v>
      </c>
      <c r="M633" s="4">
        <v>1.0</v>
      </c>
      <c r="N633" s="3" t="s">
        <v>502</v>
      </c>
      <c r="O633" s="3" t="s">
        <v>55</v>
      </c>
      <c r="P633" s="3" t="s">
        <v>682</v>
      </c>
      <c r="Q633" s="3" t="s">
        <v>55</v>
      </c>
      <c r="R633" s="3" t="s">
        <v>683</v>
      </c>
      <c r="S633" s="3">
        <v>1.0</v>
      </c>
      <c r="T633" s="3"/>
      <c r="U633" s="4"/>
      <c r="V633" s="7"/>
      <c r="W633" s="7"/>
      <c r="X633" s="7"/>
      <c r="Y633" s="7"/>
      <c r="Z633" s="7"/>
      <c r="AA633" s="7"/>
      <c r="AB633" s="7"/>
      <c r="AC633" s="7"/>
      <c r="AD633" s="7"/>
      <c r="AE633" s="7"/>
    </row>
    <row r="634" ht="15.75" customHeight="1">
      <c r="A634" s="29">
        <v>199.0</v>
      </c>
      <c r="B634" s="53" t="str">
        <f t="array" ref="B634">INDEX(Quadrat.Details!D:D, MATCH(1,(F634=Quadrat.Details!B:B)*(G634=Quadrat.Details!G:G)*(H634=Quadrat.Details!I:I),0))</f>
        <v>RK</v>
      </c>
      <c r="C634" s="3" t="s">
        <v>158</v>
      </c>
      <c r="D634" s="3" t="s">
        <v>700</v>
      </c>
      <c r="E634" s="40">
        <v>42586.0</v>
      </c>
      <c r="F634" s="54">
        <v>2016.0</v>
      </c>
      <c r="G634" s="3" t="s">
        <v>432</v>
      </c>
      <c r="H634" s="3">
        <v>1.0</v>
      </c>
      <c r="I634" s="55" t="s">
        <v>349</v>
      </c>
      <c r="J634" s="3" t="s">
        <v>350</v>
      </c>
      <c r="K634" s="3" t="s">
        <v>74</v>
      </c>
      <c r="L634" s="39">
        <v>16.0</v>
      </c>
      <c r="M634" s="4">
        <v>2.0</v>
      </c>
      <c r="N634" s="3" t="s">
        <v>502</v>
      </c>
      <c r="O634" s="3" t="s">
        <v>55</v>
      </c>
      <c r="P634" s="3" t="s">
        <v>682</v>
      </c>
      <c r="Q634" s="3" t="s">
        <v>55</v>
      </c>
      <c r="R634" s="3" t="s">
        <v>683</v>
      </c>
      <c r="S634" s="3">
        <v>1.0</v>
      </c>
      <c r="T634" s="3"/>
      <c r="U634" s="4"/>
      <c r="V634" s="7"/>
      <c r="W634" s="7"/>
      <c r="X634" s="7"/>
      <c r="Y634" s="7"/>
      <c r="Z634" s="7"/>
      <c r="AA634" s="7"/>
      <c r="AB634" s="7"/>
      <c r="AC634" s="7"/>
      <c r="AD634" s="7"/>
      <c r="AE634" s="7"/>
    </row>
    <row r="635" ht="15.75" customHeight="1">
      <c r="A635" s="29">
        <v>200.0</v>
      </c>
      <c r="B635" s="53" t="str">
        <f t="array" ref="B635">INDEX(Quadrat.Details!D:D, MATCH(1,(F635=Quadrat.Details!B:B)*(G635=Quadrat.Details!G:G)*(H635=Quadrat.Details!I:I),0))</f>
        <v>RK</v>
      </c>
      <c r="C635" s="3" t="s">
        <v>158</v>
      </c>
      <c r="D635" s="3" t="s">
        <v>700</v>
      </c>
      <c r="E635" s="40">
        <v>42586.0</v>
      </c>
      <c r="F635" s="54">
        <v>2016.0</v>
      </c>
      <c r="G635" s="3" t="s">
        <v>432</v>
      </c>
      <c r="H635" s="3">
        <v>1.0</v>
      </c>
      <c r="I635" s="55" t="s">
        <v>366</v>
      </c>
      <c r="J635" s="3" t="s">
        <v>367</v>
      </c>
      <c r="K635" s="3" t="s">
        <v>53</v>
      </c>
      <c r="L635" s="39">
        <v>39.0</v>
      </c>
      <c r="M635" s="4">
        <v>1.0</v>
      </c>
      <c r="N635" s="3" t="s">
        <v>502</v>
      </c>
      <c r="O635" s="3" t="s">
        <v>55</v>
      </c>
      <c r="P635" s="3" t="s">
        <v>682</v>
      </c>
      <c r="Q635" s="3" t="s">
        <v>55</v>
      </c>
      <c r="R635" s="3" t="s">
        <v>683</v>
      </c>
      <c r="S635" s="3">
        <v>1.0</v>
      </c>
      <c r="T635" s="3"/>
      <c r="U635" s="4"/>
      <c r="V635" s="7"/>
      <c r="W635" s="7"/>
      <c r="X635" s="7"/>
      <c r="Y635" s="7"/>
      <c r="Z635" s="7"/>
      <c r="AA635" s="7"/>
      <c r="AB635" s="7"/>
      <c r="AC635" s="7"/>
      <c r="AD635" s="7"/>
      <c r="AE635" s="7"/>
    </row>
    <row r="636" ht="15.75" customHeight="1">
      <c r="A636" s="29">
        <v>201.0</v>
      </c>
      <c r="B636" s="53" t="str">
        <f t="array" ref="B636">INDEX(Quadrat.Details!D:D, MATCH(1,(F636=Quadrat.Details!B:B)*(G636=Quadrat.Details!G:G)*(H636=Quadrat.Details!I:I),0))</f>
        <v>RK</v>
      </c>
      <c r="C636" s="3" t="s">
        <v>158</v>
      </c>
      <c r="D636" s="3" t="s">
        <v>700</v>
      </c>
      <c r="E636" s="40">
        <v>42586.0</v>
      </c>
      <c r="F636" s="54">
        <v>2016.0</v>
      </c>
      <c r="G636" s="3" t="s">
        <v>432</v>
      </c>
      <c r="H636" s="3">
        <v>1.0</v>
      </c>
      <c r="I636" s="55" t="s">
        <v>349</v>
      </c>
      <c r="J636" s="3" t="s">
        <v>350</v>
      </c>
      <c r="K636" s="3" t="s">
        <v>74</v>
      </c>
      <c r="L636" s="39">
        <v>18.0</v>
      </c>
      <c r="M636" s="4">
        <v>1.0</v>
      </c>
      <c r="N636" s="3" t="s">
        <v>502</v>
      </c>
      <c r="O636" s="3" t="s">
        <v>55</v>
      </c>
      <c r="P636" s="3" t="s">
        <v>682</v>
      </c>
      <c r="Q636" s="3" t="s">
        <v>55</v>
      </c>
      <c r="R636" s="3" t="s">
        <v>683</v>
      </c>
      <c r="S636" s="3">
        <v>1.0</v>
      </c>
      <c r="T636" s="3"/>
      <c r="U636" s="4"/>
      <c r="V636" s="7"/>
      <c r="W636" s="7"/>
      <c r="X636" s="7"/>
      <c r="Y636" s="7"/>
      <c r="Z636" s="7"/>
      <c r="AA636" s="7"/>
      <c r="AB636" s="7"/>
      <c r="AC636" s="7"/>
      <c r="AD636" s="7"/>
      <c r="AE636" s="7"/>
    </row>
    <row r="637" ht="15.75" customHeight="1">
      <c r="A637" s="29">
        <v>202.0</v>
      </c>
      <c r="B637" s="53" t="str">
        <f t="array" ref="B637">INDEX(Quadrat.Details!D:D, MATCH(1,(F637=Quadrat.Details!B:B)*(G637=Quadrat.Details!G:G)*(H637=Quadrat.Details!I:I),0))</f>
        <v>RK</v>
      </c>
      <c r="C637" s="3" t="s">
        <v>158</v>
      </c>
      <c r="D637" s="3" t="s">
        <v>700</v>
      </c>
      <c r="E637" s="40">
        <v>42586.0</v>
      </c>
      <c r="F637" s="54">
        <v>2016.0</v>
      </c>
      <c r="G637" s="3" t="s">
        <v>432</v>
      </c>
      <c r="H637" s="3">
        <v>1.0</v>
      </c>
      <c r="I637" s="55" t="s">
        <v>349</v>
      </c>
      <c r="J637" s="3" t="s">
        <v>350</v>
      </c>
      <c r="K637" s="3" t="s">
        <v>74</v>
      </c>
      <c r="L637" s="39">
        <v>19.0</v>
      </c>
      <c r="M637" s="4">
        <v>1.0</v>
      </c>
      <c r="N637" s="3" t="s">
        <v>502</v>
      </c>
      <c r="O637" s="3" t="s">
        <v>55</v>
      </c>
      <c r="P637" s="3" t="s">
        <v>682</v>
      </c>
      <c r="Q637" s="3" t="s">
        <v>55</v>
      </c>
      <c r="R637" s="3" t="s">
        <v>683</v>
      </c>
      <c r="S637" s="3">
        <v>1.0</v>
      </c>
      <c r="T637" s="3"/>
      <c r="U637" s="4"/>
      <c r="V637" s="7"/>
      <c r="W637" s="7"/>
      <c r="X637" s="7"/>
      <c r="Y637" s="7"/>
      <c r="Z637" s="7"/>
      <c r="AA637" s="7"/>
      <c r="AB637" s="7"/>
      <c r="AC637" s="7"/>
      <c r="AD637" s="7"/>
      <c r="AE637" s="7"/>
    </row>
    <row r="638" ht="15.75" customHeight="1">
      <c r="A638" s="29">
        <v>203.0</v>
      </c>
      <c r="B638" s="53" t="str">
        <f t="array" ref="B638">INDEX(Quadrat.Details!D:D, MATCH(1,(F638=Quadrat.Details!B:B)*(G638=Quadrat.Details!G:G)*(H638=Quadrat.Details!I:I),0))</f>
        <v>RK</v>
      </c>
      <c r="C638" s="3" t="s">
        <v>158</v>
      </c>
      <c r="D638" s="3" t="s">
        <v>700</v>
      </c>
      <c r="E638" s="40">
        <v>42586.0</v>
      </c>
      <c r="F638" s="54">
        <v>2016.0</v>
      </c>
      <c r="G638" s="3" t="s">
        <v>432</v>
      </c>
      <c r="H638" s="3">
        <v>1.0</v>
      </c>
      <c r="I638" s="55" t="s">
        <v>113</v>
      </c>
      <c r="J638" s="3" t="s">
        <v>114</v>
      </c>
      <c r="K638" s="3" t="s">
        <v>74</v>
      </c>
      <c r="L638" s="39">
        <v>12.0</v>
      </c>
      <c r="M638" s="4">
        <v>1.0</v>
      </c>
      <c r="N638" s="3" t="s">
        <v>502</v>
      </c>
      <c r="O638" s="3" t="s">
        <v>55</v>
      </c>
      <c r="P638" s="3" t="s">
        <v>682</v>
      </c>
      <c r="Q638" s="3" t="s">
        <v>55</v>
      </c>
      <c r="R638" s="3" t="s">
        <v>683</v>
      </c>
      <c r="S638" s="3">
        <v>1.0</v>
      </c>
      <c r="T638" s="3"/>
      <c r="U638" s="4"/>
      <c r="V638" s="7"/>
      <c r="W638" s="7"/>
      <c r="X638" s="7"/>
      <c r="Y638" s="7"/>
      <c r="Z638" s="7"/>
      <c r="AA638" s="7"/>
      <c r="AB638" s="7"/>
      <c r="AC638" s="7"/>
      <c r="AD638" s="7"/>
      <c r="AE638" s="7"/>
    </row>
    <row r="639" ht="15.75" customHeight="1">
      <c r="A639" s="29">
        <v>204.0</v>
      </c>
      <c r="B639" s="53" t="str">
        <f t="array" ref="B639">INDEX(Quadrat.Details!D:D, MATCH(1,(F639=Quadrat.Details!B:B)*(G639=Quadrat.Details!G:G)*(H639=Quadrat.Details!I:I),0))</f>
        <v>RK</v>
      </c>
      <c r="C639" s="3" t="s">
        <v>158</v>
      </c>
      <c r="D639" s="3" t="s">
        <v>700</v>
      </c>
      <c r="E639" s="40">
        <v>42586.0</v>
      </c>
      <c r="F639" s="54">
        <v>2016.0</v>
      </c>
      <c r="G639" s="3" t="s">
        <v>432</v>
      </c>
      <c r="H639" s="3">
        <v>1.0</v>
      </c>
      <c r="I639" s="55" t="s">
        <v>328</v>
      </c>
      <c r="J639" s="3" t="s">
        <v>329</v>
      </c>
      <c r="K639" s="3" t="s">
        <v>80</v>
      </c>
      <c r="L639" s="39">
        <v>17.0</v>
      </c>
      <c r="M639" s="4">
        <v>1.0</v>
      </c>
      <c r="N639" s="3" t="s">
        <v>502</v>
      </c>
      <c r="O639" s="3" t="s">
        <v>55</v>
      </c>
      <c r="P639" s="3" t="s">
        <v>682</v>
      </c>
      <c r="Q639" s="3" t="s">
        <v>55</v>
      </c>
      <c r="R639" s="3" t="s">
        <v>683</v>
      </c>
      <c r="S639" s="3">
        <v>1.0</v>
      </c>
      <c r="T639" s="3"/>
      <c r="U639" s="4"/>
      <c r="V639" s="7"/>
      <c r="W639" s="7"/>
      <c r="X639" s="7"/>
      <c r="Y639" s="7"/>
      <c r="Z639" s="7"/>
      <c r="AA639" s="7"/>
      <c r="AB639" s="7"/>
      <c r="AC639" s="7"/>
      <c r="AD639" s="7"/>
      <c r="AE639" s="7"/>
    </row>
    <row r="640" ht="15.75" customHeight="1">
      <c r="A640" s="29">
        <v>205.0</v>
      </c>
      <c r="B640" s="53" t="str">
        <f t="array" ref="B640">INDEX(Quadrat.Details!D:D, MATCH(1,(F640=Quadrat.Details!B:B)*(G640=Quadrat.Details!G:G)*(H640=Quadrat.Details!I:I),0))</f>
        <v>RK</v>
      </c>
      <c r="C640" s="3" t="s">
        <v>158</v>
      </c>
      <c r="D640" s="3" t="s">
        <v>700</v>
      </c>
      <c r="E640" s="40">
        <v>42586.0</v>
      </c>
      <c r="F640" s="54">
        <v>2016.0</v>
      </c>
      <c r="G640" s="3" t="s">
        <v>432</v>
      </c>
      <c r="H640" s="3">
        <v>1.0</v>
      </c>
      <c r="I640" s="55" t="s">
        <v>328</v>
      </c>
      <c r="J640" s="3" t="s">
        <v>329</v>
      </c>
      <c r="K640" s="3" t="s">
        <v>80</v>
      </c>
      <c r="L640" s="39">
        <v>13.0</v>
      </c>
      <c r="M640" s="4">
        <v>5.0</v>
      </c>
      <c r="N640" s="3" t="s">
        <v>502</v>
      </c>
      <c r="O640" s="3" t="s">
        <v>55</v>
      </c>
      <c r="P640" s="3" t="s">
        <v>682</v>
      </c>
      <c r="Q640" s="3" t="s">
        <v>55</v>
      </c>
      <c r="R640" s="3" t="s">
        <v>683</v>
      </c>
      <c r="S640" s="3">
        <v>1.0</v>
      </c>
      <c r="T640" s="3"/>
      <c r="U640" s="4"/>
      <c r="V640" s="7"/>
      <c r="W640" s="7"/>
      <c r="X640" s="7"/>
      <c r="Y640" s="7"/>
      <c r="Z640" s="7"/>
      <c r="AA640" s="7"/>
      <c r="AB640" s="7"/>
      <c r="AC640" s="7"/>
      <c r="AD640" s="7"/>
      <c r="AE640" s="7"/>
    </row>
    <row r="641" ht="15.75" customHeight="1">
      <c r="A641" s="29">
        <v>206.0</v>
      </c>
      <c r="B641" s="53" t="str">
        <f t="array" ref="B641">INDEX(Quadrat.Details!D:D, MATCH(1,(F641=Quadrat.Details!B:B)*(G641=Quadrat.Details!G:G)*(H641=Quadrat.Details!I:I),0))</f>
        <v>RK</v>
      </c>
      <c r="C641" s="3" t="s">
        <v>158</v>
      </c>
      <c r="D641" s="3" t="s">
        <v>700</v>
      </c>
      <c r="E641" s="40">
        <v>42586.0</v>
      </c>
      <c r="F641" s="54">
        <v>2016.0</v>
      </c>
      <c r="G641" s="3" t="s">
        <v>432</v>
      </c>
      <c r="H641" s="3">
        <v>1.0</v>
      </c>
      <c r="I641" s="55" t="s">
        <v>328</v>
      </c>
      <c r="J641" s="3" t="s">
        <v>329</v>
      </c>
      <c r="K641" s="3" t="s">
        <v>80</v>
      </c>
      <c r="L641" s="39">
        <v>10.0</v>
      </c>
      <c r="M641" s="4">
        <v>1.0</v>
      </c>
      <c r="N641" s="3" t="s">
        <v>502</v>
      </c>
      <c r="O641" s="3" t="s">
        <v>55</v>
      </c>
      <c r="P641" s="3" t="s">
        <v>682</v>
      </c>
      <c r="Q641" s="3" t="s">
        <v>55</v>
      </c>
      <c r="R641" s="3" t="s">
        <v>683</v>
      </c>
      <c r="S641" s="3">
        <v>1.0</v>
      </c>
      <c r="T641" s="3"/>
      <c r="U641" s="4"/>
      <c r="V641" s="7"/>
      <c r="W641" s="7"/>
      <c r="X641" s="7"/>
      <c r="Y641" s="7"/>
      <c r="Z641" s="7"/>
      <c r="AA641" s="7"/>
      <c r="AB641" s="7"/>
      <c r="AC641" s="7"/>
      <c r="AD641" s="7"/>
      <c r="AE641" s="7"/>
    </row>
    <row r="642" ht="15.75" customHeight="1">
      <c r="A642" s="29">
        <v>207.0</v>
      </c>
      <c r="B642" s="53" t="str">
        <f t="array" ref="B642">INDEX(Quadrat.Details!D:D, MATCH(1,(F642=Quadrat.Details!B:B)*(G642=Quadrat.Details!G:G)*(H642=Quadrat.Details!I:I),0))</f>
        <v>RK</v>
      </c>
      <c r="C642" s="3" t="s">
        <v>158</v>
      </c>
      <c r="D642" s="3" t="s">
        <v>700</v>
      </c>
      <c r="E642" s="40">
        <v>42586.0</v>
      </c>
      <c r="F642" s="54">
        <v>2016.0</v>
      </c>
      <c r="G642" s="3" t="s">
        <v>432</v>
      </c>
      <c r="H642" s="3">
        <v>1.0</v>
      </c>
      <c r="I642" s="55" t="s">
        <v>328</v>
      </c>
      <c r="J642" s="3" t="s">
        <v>329</v>
      </c>
      <c r="K642" s="3" t="s">
        <v>80</v>
      </c>
      <c r="L642" s="39">
        <v>12.0</v>
      </c>
      <c r="M642" s="4">
        <v>4.0</v>
      </c>
      <c r="N642" s="3" t="s">
        <v>502</v>
      </c>
      <c r="O642" s="3" t="s">
        <v>55</v>
      </c>
      <c r="P642" s="3" t="s">
        <v>682</v>
      </c>
      <c r="Q642" s="3" t="s">
        <v>55</v>
      </c>
      <c r="R642" s="3" t="s">
        <v>683</v>
      </c>
      <c r="S642" s="3">
        <v>1.0</v>
      </c>
      <c r="T642" s="3"/>
      <c r="U642" s="4"/>
      <c r="V642" s="7"/>
      <c r="W642" s="7"/>
      <c r="X642" s="7"/>
      <c r="Y642" s="7"/>
      <c r="Z642" s="7"/>
      <c r="AA642" s="7"/>
      <c r="AB642" s="7"/>
      <c r="AC642" s="7"/>
      <c r="AD642" s="7"/>
      <c r="AE642" s="7"/>
    </row>
    <row r="643" ht="15.75" customHeight="1">
      <c r="A643" s="29">
        <v>208.0</v>
      </c>
      <c r="B643" s="53" t="str">
        <f t="array" ref="B643">INDEX(Quadrat.Details!D:D, MATCH(1,(F643=Quadrat.Details!B:B)*(G643=Quadrat.Details!G:G)*(H643=Quadrat.Details!I:I),0))</f>
        <v>RK</v>
      </c>
      <c r="C643" s="3" t="s">
        <v>158</v>
      </c>
      <c r="D643" s="3" t="s">
        <v>700</v>
      </c>
      <c r="E643" s="40">
        <v>42586.0</v>
      </c>
      <c r="F643" s="54">
        <v>2016.0</v>
      </c>
      <c r="G643" s="3" t="s">
        <v>432</v>
      </c>
      <c r="H643" s="3">
        <v>1.0</v>
      </c>
      <c r="I643" s="55" t="s">
        <v>328</v>
      </c>
      <c r="J643" s="3" t="s">
        <v>329</v>
      </c>
      <c r="K643" s="3" t="s">
        <v>80</v>
      </c>
      <c r="L643" s="39">
        <v>11.0</v>
      </c>
      <c r="M643" s="4">
        <v>2.0</v>
      </c>
      <c r="N643" s="3" t="s">
        <v>502</v>
      </c>
      <c r="O643" s="3" t="s">
        <v>55</v>
      </c>
      <c r="P643" s="3" t="s">
        <v>682</v>
      </c>
      <c r="Q643" s="3" t="s">
        <v>55</v>
      </c>
      <c r="R643" s="3" t="s">
        <v>683</v>
      </c>
      <c r="S643" s="3">
        <v>1.0</v>
      </c>
      <c r="T643" s="3"/>
      <c r="U643" s="4"/>
      <c r="V643" s="7"/>
      <c r="W643" s="7"/>
      <c r="X643" s="7"/>
      <c r="Y643" s="7"/>
      <c r="Z643" s="7"/>
      <c r="AA643" s="7"/>
      <c r="AB643" s="7"/>
      <c r="AC643" s="7"/>
      <c r="AD643" s="7"/>
      <c r="AE643" s="7"/>
    </row>
    <row r="644" ht="15.75" customHeight="1">
      <c r="A644" s="29">
        <v>209.0</v>
      </c>
      <c r="B644" s="53" t="str">
        <f t="array" ref="B644">INDEX(Quadrat.Details!D:D, MATCH(1,(F644=Quadrat.Details!B:B)*(G644=Quadrat.Details!G:G)*(H644=Quadrat.Details!I:I),0))</f>
        <v>RK</v>
      </c>
      <c r="C644" s="3" t="s">
        <v>158</v>
      </c>
      <c r="D644" s="3" t="s">
        <v>700</v>
      </c>
      <c r="E644" s="40">
        <v>42586.0</v>
      </c>
      <c r="F644" s="54">
        <v>2016.0</v>
      </c>
      <c r="G644" s="3" t="s">
        <v>432</v>
      </c>
      <c r="H644" s="3">
        <v>1.0</v>
      </c>
      <c r="I644" s="55" t="s">
        <v>328</v>
      </c>
      <c r="J644" s="3" t="s">
        <v>329</v>
      </c>
      <c r="K644" s="3" t="s">
        <v>80</v>
      </c>
      <c r="L644" s="39">
        <v>16.0</v>
      </c>
      <c r="M644" s="4">
        <v>4.0</v>
      </c>
      <c r="N644" s="3" t="s">
        <v>502</v>
      </c>
      <c r="O644" s="3" t="s">
        <v>55</v>
      </c>
      <c r="P644" s="3" t="s">
        <v>682</v>
      </c>
      <c r="Q644" s="3" t="s">
        <v>55</v>
      </c>
      <c r="R644" s="3" t="s">
        <v>683</v>
      </c>
      <c r="S644" s="3">
        <v>1.0</v>
      </c>
      <c r="T644" s="3"/>
      <c r="U644" s="4"/>
      <c r="V644" s="7"/>
      <c r="W644" s="7"/>
      <c r="X644" s="7"/>
      <c r="Y644" s="7"/>
      <c r="Z644" s="7"/>
      <c r="AA644" s="7"/>
      <c r="AB644" s="7"/>
      <c r="AC644" s="7"/>
      <c r="AD644" s="7"/>
      <c r="AE644" s="7"/>
    </row>
    <row r="645" ht="15.75" customHeight="1">
      <c r="A645" s="29">
        <v>210.0</v>
      </c>
      <c r="B645" s="53" t="str">
        <f t="array" ref="B645">INDEX(Quadrat.Details!D:D, MATCH(1,(F645=Quadrat.Details!B:B)*(G645=Quadrat.Details!G:G)*(H645=Quadrat.Details!I:I),0))</f>
        <v>RK</v>
      </c>
      <c r="C645" s="3" t="s">
        <v>158</v>
      </c>
      <c r="D645" s="3" t="s">
        <v>700</v>
      </c>
      <c r="E645" s="40">
        <v>42586.0</v>
      </c>
      <c r="F645" s="54">
        <v>2016.0</v>
      </c>
      <c r="G645" s="3" t="s">
        <v>432</v>
      </c>
      <c r="H645" s="3">
        <v>1.0</v>
      </c>
      <c r="I645" s="55" t="s">
        <v>328</v>
      </c>
      <c r="J645" s="3" t="s">
        <v>329</v>
      </c>
      <c r="K645" s="3" t="s">
        <v>80</v>
      </c>
      <c r="L645" s="39">
        <v>14.0</v>
      </c>
      <c r="M645" s="4">
        <v>3.0</v>
      </c>
      <c r="N645" s="3" t="s">
        <v>502</v>
      </c>
      <c r="O645" s="3" t="s">
        <v>55</v>
      </c>
      <c r="P645" s="3" t="s">
        <v>682</v>
      </c>
      <c r="Q645" s="3" t="s">
        <v>55</v>
      </c>
      <c r="R645" s="3" t="s">
        <v>683</v>
      </c>
      <c r="S645" s="3">
        <v>1.0</v>
      </c>
      <c r="T645" s="3"/>
      <c r="U645" s="4"/>
      <c r="V645" s="7"/>
      <c r="W645" s="7"/>
      <c r="X645" s="7"/>
      <c r="Y645" s="7"/>
      <c r="Z645" s="7"/>
      <c r="AA645" s="7"/>
      <c r="AB645" s="7"/>
      <c r="AC645" s="7"/>
      <c r="AD645" s="7"/>
      <c r="AE645" s="7"/>
    </row>
    <row r="646" ht="15.75" customHeight="1">
      <c r="A646" s="29">
        <v>211.0</v>
      </c>
      <c r="B646" s="53" t="str">
        <f t="array" ref="B646">INDEX(Quadrat.Details!D:D, MATCH(1,(F646=Quadrat.Details!B:B)*(G646=Quadrat.Details!G:G)*(H646=Quadrat.Details!I:I),0))</f>
        <v>RK</v>
      </c>
      <c r="C646" s="3" t="s">
        <v>158</v>
      </c>
      <c r="D646" s="3" t="s">
        <v>700</v>
      </c>
      <c r="E646" s="40">
        <v>42586.0</v>
      </c>
      <c r="F646" s="54">
        <v>2016.0</v>
      </c>
      <c r="G646" s="3" t="s">
        <v>432</v>
      </c>
      <c r="H646" s="3">
        <v>1.0</v>
      </c>
      <c r="I646" s="55" t="s">
        <v>328</v>
      </c>
      <c r="J646" s="3" t="s">
        <v>329</v>
      </c>
      <c r="K646" s="3" t="s">
        <v>80</v>
      </c>
      <c r="L646" s="39">
        <v>15.0</v>
      </c>
      <c r="M646" s="4">
        <v>6.0</v>
      </c>
      <c r="N646" s="3" t="s">
        <v>502</v>
      </c>
      <c r="O646" s="3" t="s">
        <v>55</v>
      </c>
      <c r="P646" s="3" t="s">
        <v>682</v>
      </c>
      <c r="Q646" s="3" t="s">
        <v>55</v>
      </c>
      <c r="R646" s="3" t="s">
        <v>683</v>
      </c>
      <c r="S646" s="3">
        <v>1.0</v>
      </c>
      <c r="T646" s="3"/>
      <c r="U646" s="4"/>
      <c r="V646" s="7"/>
      <c r="W646" s="7"/>
      <c r="X646" s="7"/>
      <c r="Y646" s="7"/>
      <c r="Z646" s="7"/>
      <c r="AA646" s="7"/>
      <c r="AB646" s="7"/>
      <c r="AC646" s="7"/>
      <c r="AD646" s="7"/>
      <c r="AE646" s="7"/>
    </row>
    <row r="647" ht="15.75" customHeight="1">
      <c r="A647" s="29">
        <v>212.0</v>
      </c>
      <c r="B647" s="53" t="str">
        <f t="array" ref="B647">INDEX(Quadrat.Details!D:D, MATCH(1,(F647=Quadrat.Details!B:B)*(G647=Quadrat.Details!G:G)*(H647=Quadrat.Details!I:I),0))</f>
        <v>RK</v>
      </c>
      <c r="C647" s="3" t="s">
        <v>158</v>
      </c>
      <c r="D647" s="3" t="s">
        <v>700</v>
      </c>
      <c r="E647" s="40">
        <v>42586.0</v>
      </c>
      <c r="F647" s="54">
        <v>2016.0</v>
      </c>
      <c r="G647" s="3" t="s">
        <v>432</v>
      </c>
      <c r="H647" s="3">
        <v>2.0</v>
      </c>
      <c r="I647" s="55" t="s">
        <v>333</v>
      </c>
      <c r="J647" s="3" t="s">
        <v>334</v>
      </c>
      <c r="K647" s="3" t="s">
        <v>57</v>
      </c>
      <c r="L647" s="39">
        <v>26.0</v>
      </c>
      <c r="M647" s="4">
        <v>1.0</v>
      </c>
      <c r="N647" s="3" t="s">
        <v>502</v>
      </c>
      <c r="O647" s="3" t="s">
        <v>55</v>
      </c>
      <c r="P647" s="3" t="s">
        <v>682</v>
      </c>
      <c r="Q647" s="3" t="s">
        <v>55</v>
      </c>
      <c r="R647" s="3" t="s">
        <v>683</v>
      </c>
      <c r="S647" s="3">
        <v>1.0</v>
      </c>
      <c r="T647" s="3" t="s">
        <v>701</v>
      </c>
      <c r="U647" s="4"/>
      <c r="V647" s="7"/>
      <c r="W647" s="7"/>
      <c r="X647" s="7"/>
      <c r="Y647" s="7"/>
      <c r="Z647" s="7"/>
      <c r="AA647" s="7"/>
      <c r="AB647" s="7"/>
      <c r="AC647" s="7"/>
      <c r="AD647" s="7"/>
      <c r="AE647" s="7"/>
    </row>
    <row r="648" ht="15.75" customHeight="1">
      <c r="A648" s="29">
        <v>213.0</v>
      </c>
      <c r="B648" s="53" t="str">
        <f t="array" ref="B648">INDEX(Quadrat.Details!D:D, MATCH(1,(F648=Quadrat.Details!B:B)*(G648=Quadrat.Details!G:G)*(H648=Quadrat.Details!I:I),0))</f>
        <v>RK</v>
      </c>
      <c r="C648" s="3" t="s">
        <v>158</v>
      </c>
      <c r="D648" s="3" t="s">
        <v>700</v>
      </c>
      <c r="E648" s="40">
        <v>42586.0</v>
      </c>
      <c r="F648" s="54">
        <v>2016.0</v>
      </c>
      <c r="G648" s="3" t="s">
        <v>432</v>
      </c>
      <c r="H648" s="3">
        <v>2.0</v>
      </c>
      <c r="I648" s="55" t="s">
        <v>366</v>
      </c>
      <c r="J648" s="3" t="s">
        <v>367</v>
      </c>
      <c r="K648" s="3" t="s">
        <v>53</v>
      </c>
      <c r="L648" s="39">
        <v>65.0</v>
      </c>
      <c r="M648" s="4">
        <v>1.0</v>
      </c>
      <c r="N648" s="3" t="s">
        <v>502</v>
      </c>
      <c r="O648" s="3" t="s">
        <v>55</v>
      </c>
      <c r="P648" s="3" t="s">
        <v>682</v>
      </c>
      <c r="Q648" s="3" t="s">
        <v>55</v>
      </c>
      <c r="R648" s="3" t="s">
        <v>683</v>
      </c>
      <c r="S648" s="3">
        <v>1.0</v>
      </c>
      <c r="T648" s="3"/>
      <c r="U648" s="4"/>
      <c r="V648" s="7"/>
      <c r="W648" s="7"/>
      <c r="X648" s="7"/>
      <c r="Y648" s="7"/>
      <c r="Z648" s="7"/>
      <c r="AA648" s="7"/>
      <c r="AB648" s="7"/>
      <c r="AC648" s="7"/>
      <c r="AD648" s="7"/>
      <c r="AE648" s="7"/>
    </row>
    <row r="649" ht="15.75" customHeight="1">
      <c r="A649" s="29">
        <v>214.0</v>
      </c>
      <c r="B649" s="53" t="str">
        <f t="array" ref="B649">INDEX(Quadrat.Details!D:D, MATCH(1,(F649=Quadrat.Details!B:B)*(G649=Quadrat.Details!G:G)*(H649=Quadrat.Details!I:I),0))</f>
        <v>RK</v>
      </c>
      <c r="C649" s="3" t="s">
        <v>158</v>
      </c>
      <c r="D649" s="3" t="s">
        <v>700</v>
      </c>
      <c r="E649" s="40">
        <v>42586.0</v>
      </c>
      <c r="F649" s="54">
        <v>2016.0</v>
      </c>
      <c r="G649" s="3" t="s">
        <v>432</v>
      </c>
      <c r="H649" s="3">
        <v>2.0</v>
      </c>
      <c r="I649" s="55" t="s">
        <v>366</v>
      </c>
      <c r="J649" s="3" t="s">
        <v>367</v>
      </c>
      <c r="K649" s="3" t="s">
        <v>53</v>
      </c>
      <c r="L649" s="39">
        <v>49.0</v>
      </c>
      <c r="M649" s="4">
        <v>1.0</v>
      </c>
      <c r="N649" s="3" t="s">
        <v>502</v>
      </c>
      <c r="O649" s="3" t="s">
        <v>55</v>
      </c>
      <c r="P649" s="3" t="s">
        <v>682</v>
      </c>
      <c r="Q649" s="3" t="s">
        <v>55</v>
      </c>
      <c r="R649" s="3" t="s">
        <v>683</v>
      </c>
      <c r="S649" s="3">
        <v>1.0</v>
      </c>
      <c r="T649" s="3"/>
      <c r="U649" s="4"/>
      <c r="V649" s="7"/>
      <c r="W649" s="7"/>
      <c r="X649" s="7"/>
      <c r="Y649" s="7"/>
      <c r="Z649" s="7"/>
      <c r="AA649" s="7"/>
      <c r="AB649" s="7"/>
      <c r="AC649" s="7"/>
      <c r="AD649" s="7"/>
      <c r="AE649" s="7"/>
    </row>
    <row r="650" ht="15.75" customHeight="1">
      <c r="A650" s="29">
        <v>215.0</v>
      </c>
      <c r="B650" s="53" t="str">
        <f t="array" ref="B650">INDEX(Quadrat.Details!D:D, MATCH(1,(F650=Quadrat.Details!B:B)*(G650=Quadrat.Details!G:G)*(H650=Quadrat.Details!I:I),0))</f>
        <v>RK</v>
      </c>
      <c r="C650" s="3" t="s">
        <v>158</v>
      </c>
      <c r="D650" s="3" t="s">
        <v>700</v>
      </c>
      <c r="E650" s="40">
        <v>42586.0</v>
      </c>
      <c r="F650" s="54">
        <v>2016.0</v>
      </c>
      <c r="G650" s="3" t="s">
        <v>432</v>
      </c>
      <c r="H650" s="3">
        <v>2.0</v>
      </c>
      <c r="I650" s="55" t="s">
        <v>156</v>
      </c>
      <c r="J650" s="3" t="s">
        <v>157</v>
      </c>
      <c r="K650" s="3" t="s">
        <v>74</v>
      </c>
      <c r="L650" s="39">
        <v>20.0</v>
      </c>
      <c r="M650" s="4">
        <v>1.0</v>
      </c>
      <c r="N650" s="3" t="s">
        <v>502</v>
      </c>
      <c r="O650" s="3" t="s">
        <v>55</v>
      </c>
      <c r="P650" s="3" t="s">
        <v>682</v>
      </c>
      <c r="Q650" s="3" t="s">
        <v>55</v>
      </c>
      <c r="R650" s="3" t="s">
        <v>683</v>
      </c>
      <c r="S650" s="3">
        <v>1.0</v>
      </c>
      <c r="T650" s="3"/>
      <c r="U650" s="4"/>
      <c r="V650" s="7"/>
      <c r="W650" s="7"/>
      <c r="X650" s="7"/>
      <c r="Y650" s="7"/>
      <c r="Z650" s="7"/>
      <c r="AA650" s="7"/>
      <c r="AB650" s="7"/>
      <c r="AC650" s="7"/>
      <c r="AD650" s="7"/>
      <c r="AE650" s="7"/>
    </row>
    <row r="651" ht="15.75" customHeight="1">
      <c r="A651" s="29">
        <v>216.0</v>
      </c>
      <c r="B651" s="53" t="str">
        <f t="array" ref="B651">INDEX(Quadrat.Details!D:D, MATCH(1,(F651=Quadrat.Details!B:B)*(G651=Quadrat.Details!G:G)*(H651=Quadrat.Details!I:I),0))</f>
        <v>RK</v>
      </c>
      <c r="C651" s="3" t="s">
        <v>158</v>
      </c>
      <c r="D651" s="3" t="s">
        <v>700</v>
      </c>
      <c r="E651" s="40">
        <v>42586.0</v>
      </c>
      <c r="F651" s="54">
        <v>2016.0</v>
      </c>
      <c r="G651" s="3" t="s">
        <v>432</v>
      </c>
      <c r="H651" s="3">
        <v>2.0</v>
      </c>
      <c r="I651" s="55" t="s">
        <v>349</v>
      </c>
      <c r="J651" s="3" t="s">
        <v>350</v>
      </c>
      <c r="K651" s="3" t="s">
        <v>74</v>
      </c>
      <c r="L651" s="39">
        <v>18.0</v>
      </c>
      <c r="M651" s="4">
        <v>2.0</v>
      </c>
      <c r="N651" s="3" t="s">
        <v>502</v>
      </c>
      <c r="O651" s="3" t="s">
        <v>55</v>
      </c>
      <c r="P651" s="3" t="s">
        <v>682</v>
      </c>
      <c r="Q651" s="3" t="s">
        <v>55</v>
      </c>
      <c r="R651" s="3" t="s">
        <v>683</v>
      </c>
      <c r="S651" s="3">
        <v>1.0</v>
      </c>
      <c r="T651" s="3"/>
      <c r="U651" s="4"/>
      <c r="V651" s="7"/>
      <c r="W651" s="7"/>
      <c r="X651" s="7"/>
      <c r="Y651" s="7"/>
      <c r="Z651" s="7"/>
      <c r="AA651" s="7"/>
      <c r="AB651" s="7"/>
      <c r="AC651" s="7"/>
      <c r="AD651" s="7"/>
      <c r="AE651" s="7"/>
    </row>
    <row r="652" ht="15.75" customHeight="1">
      <c r="A652" s="29">
        <v>217.0</v>
      </c>
      <c r="B652" s="53" t="str">
        <f t="array" ref="B652">INDEX(Quadrat.Details!D:D, MATCH(1,(F652=Quadrat.Details!B:B)*(G652=Quadrat.Details!G:G)*(H652=Quadrat.Details!I:I),0))</f>
        <v>RK</v>
      </c>
      <c r="C652" s="3" t="s">
        <v>158</v>
      </c>
      <c r="D652" s="3" t="s">
        <v>700</v>
      </c>
      <c r="E652" s="40">
        <v>42586.0</v>
      </c>
      <c r="F652" s="54">
        <v>2016.0</v>
      </c>
      <c r="G652" s="3" t="s">
        <v>432</v>
      </c>
      <c r="H652" s="3">
        <v>2.0</v>
      </c>
      <c r="I652" s="55" t="s">
        <v>349</v>
      </c>
      <c r="J652" s="3" t="s">
        <v>350</v>
      </c>
      <c r="K652" s="3" t="s">
        <v>74</v>
      </c>
      <c r="L652" s="39">
        <v>17.0</v>
      </c>
      <c r="M652" s="4">
        <v>1.0</v>
      </c>
      <c r="N652" s="3" t="s">
        <v>502</v>
      </c>
      <c r="O652" s="3" t="s">
        <v>55</v>
      </c>
      <c r="P652" s="3" t="s">
        <v>682</v>
      </c>
      <c r="Q652" s="3" t="s">
        <v>55</v>
      </c>
      <c r="R652" s="3" t="s">
        <v>683</v>
      </c>
      <c r="S652" s="3">
        <v>1.0</v>
      </c>
      <c r="T652" s="3"/>
      <c r="U652" s="4"/>
      <c r="V652" s="7"/>
      <c r="W652" s="7"/>
      <c r="X652" s="7"/>
      <c r="Y652" s="7"/>
      <c r="Z652" s="7"/>
      <c r="AA652" s="7"/>
      <c r="AB652" s="7"/>
      <c r="AC652" s="7"/>
      <c r="AD652" s="7"/>
      <c r="AE652" s="7"/>
    </row>
    <row r="653" ht="15.75" customHeight="1">
      <c r="A653" s="29">
        <v>218.0</v>
      </c>
      <c r="B653" s="53" t="str">
        <f t="array" ref="B653">INDEX(Quadrat.Details!D:D, MATCH(1,(F653=Quadrat.Details!B:B)*(G653=Quadrat.Details!G:G)*(H653=Quadrat.Details!I:I),0))</f>
        <v>RK</v>
      </c>
      <c r="C653" s="3" t="s">
        <v>158</v>
      </c>
      <c r="D653" s="3" t="s">
        <v>700</v>
      </c>
      <c r="E653" s="40">
        <v>42586.0</v>
      </c>
      <c r="F653" s="54">
        <v>2016.0</v>
      </c>
      <c r="G653" s="3" t="s">
        <v>432</v>
      </c>
      <c r="H653" s="3">
        <v>2.0</v>
      </c>
      <c r="I653" s="55" t="s">
        <v>349</v>
      </c>
      <c r="J653" s="3" t="s">
        <v>350</v>
      </c>
      <c r="K653" s="3" t="s">
        <v>74</v>
      </c>
      <c r="L653" s="39">
        <v>19.0</v>
      </c>
      <c r="M653" s="4">
        <v>1.0</v>
      </c>
      <c r="N653" s="3" t="s">
        <v>502</v>
      </c>
      <c r="O653" s="3" t="s">
        <v>55</v>
      </c>
      <c r="P653" s="3" t="s">
        <v>682</v>
      </c>
      <c r="Q653" s="3" t="s">
        <v>55</v>
      </c>
      <c r="R653" s="3" t="s">
        <v>683</v>
      </c>
      <c r="S653" s="3">
        <v>1.0</v>
      </c>
      <c r="T653" s="3"/>
      <c r="U653" s="4"/>
      <c r="V653" s="7"/>
      <c r="W653" s="7"/>
      <c r="X653" s="7"/>
      <c r="Y653" s="7"/>
      <c r="Z653" s="7"/>
      <c r="AA653" s="7"/>
      <c r="AB653" s="7"/>
      <c r="AC653" s="7"/>
      <c r="AD653" s="7"/>
      <c r="AE653" s="7"/>
    </row>
    <row r="654" ht="15.75" customHeight="1">
      <c r="A654" s="29">
        <v>219.0</v>
      </c>
      <c r="B654" s="53" t="str">
        <f t="array" ref="B654">INDEX(Quadrat.Details!D:D, MATCH(1,(F654=Quadrat.Details!B:B)*(G654=Quadrat.Details!G:G)*(H654=Quadrat.Details!I:I),0))</f>
        <v>RK</v>
      </c>
      <c r="C654" s="3" t="s">
        <v>158</v>
      </c>
      <c r="D654" s="3" t="s">
        <v>700</v>
      </c>
      <c r="E654" s="40">
        <v>42586.0</v>
      </c>
      <c r="F654" s="54">
        <v>2016.0</v>
      </c>
      <c r="G654" s="3" t="s">
        <v>432</v>
      </c>
      <c r="H654" s="3">
        <v>2.0</v>
      </c>
      <c r="I654" s="55" t="s">
        <v>349</v>
      </c>
      <c r="J654" s="3" t="s">
        <v>350</v>
      </c>
      <c r="K654" s="3" t="s">
        <v>74</v>
      </c>
      <c r="L654" s="39">
        <v>15.0</v>
      </c>
      <c r="M654" s="4">
        <v>3.0</v>
      </c>
      <c r="N654" s="3" t="s">
        <v>502</v>
      </c>
      <c r="O654" s="3" t="s">
        <v>55</v>
      </c>
      <c r="P654" s="3" t="s">
        <v>682</v>
      </c>
      <c r="Q654" s="3" t="s">
        <v>55</v>
      </c>
      <c r="R654" s="3" t="s">
        <v>683</v>
      </c>
      <c r="S654" s="3">
        <v>1.0</v>
      </c>
      <c r="T654" s="3"/>
      <c r="U654" s="4"/>
      <c r="V654" s="7"/>
      <c r="W654" s="7"/>
      <c r="X654" s="7"/>
      <c r="Y654" s="7"/>
      <c r="Z654" s="7"/>
      <c r="AA654" s="7"/>
      <c r="AB654" s="7"/>
      <c r="AC654" s="7"/>
      <c r="AD654" s="7"/>
      <c r="AE654" s="7"/>
    </row>
    <row r="655" ht="15.75" customHeight="1">
      <c r="A655" s="29">
        <v>220.0</v>
      </c>
      <c r="B655" s="53" t="str">
        <f t="array" ref="B655">INDEX(Quadrat.Details!D:D, MATCH(1,(F655=Quadrat.Details!B:B)*(G655=Quadrat.Details!G:G)*(H655=Quadrat.Details!I:I),0))</f>
        <v>RK</v>
      </c>
      <c r="C655" s="3" t="s">
        <v>158</v>
      </c>
      <c r="D655" s="3" t="s">
        <v>700</v>
      </c>
      <c r="E655" s="40">
        <v>42586.0</v>
      </c>
      <c r="F655" s="54">
        <v>2016.0</v>
      </c>
      <c r="G655" s="3" t="s">
        <v>432</v>
      </c>
      <c r="H655" s="3">
        <v>2.0</v>
      </c>
      <c r="I655" s="55" t="s">
        <v>349</v>
      </c>
      <c r="J655" s="3" t="s">
        <v>350</v>
      </c>
      <c r="K655" s="3" t="s">
        <v>74</v>
      </c>
      <c r="L655" s="39">
        <v>13.0</v>
      </c>
      <c r="M655" s="4">
        <v>3.0</v>
      </c>
      <c r="N655" s="3" t="s">
        <v>502</v>
      </c>
      <c r="O655" s="3" t="s">
        <v>55</v>
      </c>
      <c r="P655" s="3" t="s">
        <v>682</v>
      </c>
      <c r="Q655" s="3" t="s">
        <v>55</v>
      </c>
      <c r="R655" s="3" t="s">
        <v>683</v>
      </c>
      <c r="S655" s="3">
        <v>1.0</v>
      </c>
      <c r="T655" s="3"/>
      <c r="U655" s="4"/>
      <c r="V655" s="7"/>
      <c r="W655" s="7"/>
      <c r="X655" s="7"/>
      <c r="Y655" s="7"/>
      <c r="Z655" s="7"/>
      <c r="AA655" s="7"/>
      <c r="AB655" s="7"/>
      <c r="AC655" s="7"/>
      <c r="AD655" s="7"/>
      <c r="AE655" s="7"/>
    </row>
    <row r="656" ht="15.75" customHeight="1">
      <c r="A656" s="29">
        <v>221.0</v>
      </c>
      <c r="B656" s="53" t="str">
        <f t="array" ref="B656">INDEX(Quadrat.Details!D:D, MATCH(1,(F656=Quadrat.Details!B:B)*(G656=Quadrat.Details!G:G)*(H656=Quadrat.Details!I:I),0))</f>
        <v>RK</v>
      </c>
      <c r="C656" s="3" t="s">
        <v>158</v>
      </c>
      <c r="D656" s="3" t="s">
        <v>700</v>
      </c>
      <c r="E656" s="40">
        <v>42586.0</v>
      </c>
      <c r="F656" s="54">
        <v>2016.0</v>
      </c>
      <c r="G656" s="3" t="s">
        <v>432</v>
      </c>
      <c r="H656" s="3">
        <v>2.0</v>
      </c>
      <c r="I656" s="55" t="s">
        <v>349</v>
      </c>
      <c r="J656" s="3" t="s">
        <v>350</v>
      </c>
      <c r="K656" s="3" t="s">
        <v>74</v>
      </c>
      <c r="L656" s="39">
        <v>11.0</v>
      </c>
      <c r="M656" s="4">
        <v>1.0</v>
      </c>
      <c r="N656" s="3" t="s">
        <v>502</v>
      </c>
      <c r="O656" s="3" t="s">
        <v>55</v>
      </c>
      <c r="P656" s="3" t="s">
        <v>682</v>
      </c>
      <c r="Q656" s="3" t="s">
        <v>55</v>
      </c>
      <c r="R656" s="3" t="s">
        <v>683</v>
      </c>
      <c r="S656" s="3">
        <v>1.0</v>
      </c>
      <c r="T656" s="3"/>
      <c r="U656" s="4"/>
      <c r="V656" s="7"/>
      <c r="W656" s="7"/>
      <c r="X656" s="7"/>
      <c r="Y656" s="7"/>
      <c r="Z656" s="7"/>
      <c r="AA656" s="7"/>
      <c r="AB656" s="7"/>
      <c r="AC656" s="7"/>
      <c r="AD656" s="7"/>
      <c r="AE656" s="7"/>
    </row>
    <row r="657" ht="15.75" customHeight="1">
      <c r="A657" s="29">
        <v>222.0</v>
      </c>
      <c r="B657" s="53" t="str">
        <f t="array" ref="B657">INDEX(Quadrat.Details!D:D, MATCH(1,(F657=Quadrat.Details!B:B)*(G657=Quadrat.Details!G:G)*(H657=Quadrat.Details!I:I),0))</f>
        <v>RK</v>
      </c>
      <c r="C657" s="3" t="s">
        <v>158</v>
      </c>
      <c r="D657" s="3" t="s">
        <v>700</v>
      </c>
      <c r="E657" s="40">
        <v>42586.0</v>
      </c>
      <c r="F657" s="54">
        <v>2016.0</v>
      </c>
      <c r="G657" s="3" t="s">
        <v>432</v>
      </c>
      <c r="H657" s="3">
        <v>2.0</v>
      </c>
      <c r="I657" s="55" t="s">
        <v>235</v>
      </c>
      <c r="J657" s="3" t="s">
        <v>236</v>
      </c>
      <c r="K657" s="3" t="s">
        <v>68</v>
      </c>
      <c r="L657" s="39">
        <v>7.0</v>
      </c>
      <c r="M657" s="4">
        <v>1.0</v>
      </c>
      <c r="N657" s="3" t="s">
        <v>502</v>
      </c>
      <c r="O657" s="3" t="s">
        <v>55</v>
      </c>
      <c r="P657" s="3" t="s">
        <v>692</v>
      </c>
      <c r="Q657" s="3" t="s">
        <v>55</v>
      </c>
      <c r="R657" s="3" t="s">
        <v>683</v>
      </c>
      <c r="S657" s="3">
        <v>1.0</v>
      </c>
      <c r="T657" s="3"/>
      <c r="U657" s="4"/>
      <c r="V657" s="7"/>
      <c r="W657" s="7"/>
      <c r="X657" s="7"/>
      <c r="Y657" s="7"/>
      <c r="Z657" s="7"/>
      <c r="AA657" s="7"/>
      <c r="AB657" s="7"/>
      <c r="AC657" s="7"/>
      <c r="AD657" s="7"/>
      <c r="AE657" s="7"/>
    </row>
    <row r="658" ht="15.75" customHeight="1">
      <c r="A658" s="29">
        <v>223.0</v>
      </c>
      <c r="B658" s="53" t="str">
        <f t="array" ref="B658">INDEX(Quadrat.Details!D:D, MATCH(1,(F658=Quadrat.Details!B:B)*(G658=Quadrat.Details!G:G)*(H658=Quadrat.Details!I:I),0))</f>
        <v>RK</v>
      </c>
      <c r="C658" s="3" t="s">
        <v>158</v>
      </c>
      <c r="D658" s="3" t="s">
        <v>700</v>
      </c>
      <c r="E658" s="40">
        <v>42586.0</v>
      </c>
      <c r="F658" s="54">
        <v>2016.0</v>
      </c>
      <c r="G658" s="3" t="s">
        <v>432</v>
      </c>
      <c r="H658" s="3">
        <v>2.0</v>
      </c>
      <c r="I658" s="55" t="s">
        <v>113</v>
      </c>
      <c r="J658" s="3" t="s">
        <v>114</v>
      </c>
      <c r="K658" s="3" t="s">
        <v>74</v>
      </c>
      <c r="L658" s="39">
        <v>18.0</v>
      </c>
      <c r="M658" s="4">
        <v>1.0</v>
      </c>
      <c r="N658" s="3" t="s">
        <v>502</v>
      </c>
      <c r="O658" s="3" t="s">
        <v>55</v>
      </c>
      <c r="P658" s="3" t="s">
        <v>682</v>
      </c>
      <c r="Q658" s="3" t="s">
        <v>55</v>
      </c>
      <c r="R658" s="3" t="s">
        <v>683</v>
      </c>
      <c r="S658" s="3">
        <v>1.0</v>
      </c>
      <c r="T658" s="3"/>
      <c r="U658" s="4"/>
      <c r="V658" s="7"/>
      <c r="W658" s="7"/>
      <c r="X658" s="7"/>
      <c r="Y658" s="7"/>
      <c r="Z658" s="7"/>
      <c r="AA658" s="7"/>
      <c r="AB658" s="7"/>
      <c r="AC658" s="7"/>
      <c r="AD658" s="7"/>
      <c r="AE658" s="7"/>
    </row>
    <row r="659" ht="15.75" customHeight="1">
      <c r="A659" s="29">
        <v>224.0</v>
      </c>
      <c r="B659" s="53" t="str">
        <f t="array" ref="B659">INDEX(Quadrat.Details!D:D, MATCH(1,(F659=Quadrat.Details!B:B)*(G659=Quadrat.Details!G:G)*(H659=Quadrat.Details!I:I),0))</f>
        <v>RK</v>
      </c>
      <c r="C659" s="3" t="s">
        <v>158</v>
      </c>
      <c r="D659" s="3" t="s">
        <v>700</v>
      </c>
      <c r="E659" s="40">
        <v>42586.0</v>
      </c>
      <c r="F659" s="54">
        <v>2016.0</v>
      </c>
      <c r="G659" s="3" t="s">
        <v>432</v>
      </c>
      <c r="H659" s="3">
        <v>2.0</v>
      </c>
      <c r="I659" s="55" t="s">
        <v>113</v>
      </c>
      <c r="J659" s="3" t="s">
        <v>114</v>
      </c>
      <c r="K659" s="3" t="s">
        <v>74</v>
      </c>
      <c r="L659" s="39">
        <v>12.0</v>
      </c>
      <c r="M659" s="4">
        <v>4.0</v>
      </c>
      <c r="N659" s="3" t="s">
        <v>502</v>
      </c>
      <c r="O659" s="3" t="s">
        <v>55</v>
      </c>
      <c r="P659" s="3" t="s">
        <v>682</v>
      </c>
      <c r="Q659" s="3" t="s">
        <v>55</v>
      </c>
      <c r="R659" s="3" t="s">
        <v>683</v>
      </c>
      <c r="S659" s="3">
        <v>1.0</v>
      </c>
      <c r="T659" s="3"/>
      <c r="U659" s="4"/>
      <c r="V659" s="7"/>
      <c r="W659" s="7"/>
      <c r="X659" s="7"/>
      <c r="Y659" s="7"/>
      <c r="Z659" s="7"/>
      <c r="AA659" s="7"/>
      <c r="AB659" s="7"/>
      <c r="AC659" s="7"/>
      <c r="AD659" s="7"/>
      <c r="AE659" s="7"/>
    </row>
    <row r="660" ht="15.75" customHeight="1">
      <c r="A660" s="29">
        <v>225.0</v>
      </c>
      <c r="B660" s="53" t="str">
        <f t="array" ref="B660">INDEX(Quadrat.Details!D:D, MATCH(1,(F660=Quadrat.Details!B:B)*(G660=Quadrat.Details!G:G)*(H660=Quadrat.Details!I:I),0))</f>
        <v>RK</v>
      </c>
      <c r="C660" s="3" t="s">
        <v>158</v>
      </c>
      <c r="D660" s="3" t="s">
        <v>700</v>
      </c>
      <c r="E660" s="40">
        <v>42586.0</v>
      </c>
      <c r="F660" s="54">
        <v>2016.0</v>
      </c>
      <c r="G660" s="3" t="s">
        <v>432</v>
      </c>
      <c r="H660" s="3">
        <v>2.0</v>
      </c>
      <c r="I660" s="55" t="s">
        <v>113</v>
      </c>
      <c r="J660" s="3" t="s">
        <v>114</v>
      </c>
      <c r="K660" s="3" t="s">
        <v>74</v>
      </c>
      <c r="L660" s="39">
        <v>14.0</v>
      </c>
      <c r="M660" s="4">
        <v>1.0</v>
      </c>
      <c r="N660" s="3" t="s">
        <v>502</v>
      </c>
      <c r="O660" s="3" t="s">
        <v>55</v>
      </c>
      <c r="P660" s="3" t="s">
        <v>682</v>
      </c>
      <c r="Q660" s="3" t="s">
        <v>55</v>
      </c>
      <c r="R660" s="3" t="s">
        <v>683</v>
      </c>
      <c r="S660" s="3">
        <v>1.0</v>
      </c>
      <c r="T660" s="3"/>
      <c r="U660" s="4"/>
      <c r="V660" s="7"/>
      <c r="W660" s="7"/>
      <c r="X660" s="7"/>
      <c r="Y660" s="7"/>
      <c r="Z660" s="7"/>
      <c r="AA660" s="7"/>
      <c r="AB660" s="7"/>
      <c r="AC660" s="7"/>
      <c r="AD660" s="7"/>
      <c r="AE660" s="7"/>
    </row>
    <row r="661" ht="15.75" customHeight="1">
      <c r="A661" s="29">
        <v>226.0</v>
      </c>
      <c r="B661" s="53" t="str">
        <f t="array" ref="B661">INDEX(Quadrat.Details!D:D, MATCH(1,(F661=Quadrat.Details!B:B)*(G661=Quadrat.Details!G:G)*(H661=Quadrat.Details!I:I),0))</f>
        <v>RK</v>
      </c>
      <c r="C661" s="3" t="s">
        <v>158</v>
      </c>
      <c r="D661" s="3" t="s">
        <v>700</v>
      </c>
      <c r="E661" s="40">
        <v>42586.0</v>
      </c>
      <c r="F661" s="54">
        <v>2016.0</v>
      </c>
      <c r="G661" s="3" t="s">
        <v>432</v>
      </c>
      <c r="H661" s="3">
        <v>2.0</v>
      </c>
      <c r="I661" s="55" t="s">
        <v>113</v>
      </c>
      <c r="J661" s="3" t="s">
        <v>114</v>
      </c>
      <c r="K661" s="3" t="s">
        <v>74</v>
      </c>
      <c r="L661" s="39">
        <v>11.0</v>
      </c>
      <c r="M661" s="4">
        <v>2.0</v>
      </c>
      <c r="N661" s="3" t="s">
        <v>502</v>
      </c>
      <c r="O661" s="3" t="s">
        <v>55</v>
      </c>
      <c r="P661" s="3" t="s">
        <v>682</v>
      </c>
      <c r="Q661" s="3" t="s">
        <v>55</v>
      </c>
      <c r="R661" s="3" t="s">
        <v>683</v>
      </c>
      <c r="S661" s="3">
        <v>1.0</v>
      </c>
      <c r="T661" s="3"/>
      <c r="U661" s="4"/>
      <c r="V661" s="7"/>
      <c r="W661" s="7"/>
      <c r="X661" s="7"/>
      <c r="Y661" s="7"/>
      <c r="Z661" s="7"/>
      <c r="AA661" s="7"/>
      <c r="AB661" s="7"/>
      <c r="AC661" s="7"/>
      <c r="AD661" s="7"/>
      <c r="AE661" s="7"/>
    </row>
    <row r="662" ht="15.75" customHeight="1">
      <c r="A662" s="29">
        <v>227.0</v>
      </c>
      <c r="B662" s="53" t="str">
        <f t="array" ref="B662">INDEX(Quadrat.Details!D:D, MATCH(1,(F662=Quadrat.Details!B:B)*(G662=Quadrat.Details!G:G)*(H662=Quadrat.Details!I:I),0))</f>
        <v>RK</v>
      </c>
      <c r="C662" s="3" t="s">
        <v>158</v>
      </c>
      <c r="D662" s="3" t="s">
        <v>700</v>
      </c>
      <c r="E662" s="40">
        <v>42586.0</v>
      </c>
      <c r="F662" s="54">
        <v>2016.0</v>
      </c>
      <c r="G662" s="3" t="s">
        <v>432</v>
      </c>
      <c r="H662" s="3">
        <v>2.0</v>
      </c>
      <c r="I662" s="55" t="s">
        <v>113</v>
      </c>
      <c r="J662" s="3" t="s">
        <v>114</v>
      </c>
      <c r="K662" s="3" t="s">
        <v>74</v>
      </c>
      <c r="L662" s="39">
        <v>10.0</v>
      </c>
      <c r="M662" s="4">
        <v>1.0</v>
      </c>
      <c r="N662" s="3" t="s">
        <v>502</v>
      </c>
      <c r="O662" s="3" t="s">
        <v>55</v>
      </c>
      <c r="P662" s="3" t="s">
        <v>682</v>
      </c>
      <c r="Q662" s="3" t="s">
        <v>55</v>
      </c>
      <c r="R662" s="3" t="s">
        <v>683</v>
      </c>
      <c r="S662" s="3">
        <v>1.0</v>
      </c>
      <c r="T662" s="3"/>
      <c r="U662" s="4"/>
      <c r="V662" s="7"/>
      <c r="W662" s="7"/>
      <c r="X662" s="7"/>
      <c r="Y662" s="7"/>
      <c r="Z662" s="7"/>
      <c r="AA662" s="7"/>
      <c r="AB662" s="7"/>
      <c r="AC662" s="7"/>
      <c r="AD662" s="7"/>
      <c r="AE662" s="7"/>
    </row>
    <row r="663" ht="15.75" customHeight="1">
      <c r="A663" s="29">
        <v>228.0</v>
      </c>
      <c r="B663" s="53" t="str">
        <f t="array" ref="B663">INDEX(Quadrat.Details!D:D, MATCH(1,(F663=Quadrat.Details!B:B)*(G663=Quadrat.Details!G:G)*(H663=Quadrat.Details!I:I),0))</f>
        <v>RK</v>
      </c>
      <c r="C663" s="3" t="s">
        <v>158</v>
      </c>
      <c r="D663" s="3" t="s">
        <v>700</v>
      </c>
      <c r="E663" s="40">
        <v>42586.0</v>
      </c>
      <c r="F663" s="54">
        <v>2016.0</v>
      </c>
      <c r="G663" s="3" t="s">
        <v>432</v>
      </c>
      <c r="H663" s="3">
        <v>2.0</v>
      </c>
      <c r="I663" s="55" t="s">
        <v>311</v>
      </c>
      <c r="J663" s="3" t="s">
        <v>312</v>
      </c>
      <c r="K663" s="3" t="s">
        <v>63</v>
      </c>
      <c r="L663" s="39">
        <v>19.0</v>
      </c>
      <c r="M663" s="4">
        <v>1.0</v>
      </c>
      <c r="N663" s="3" t="s">
        <v>502</v>
      </c>
      <c r="O663" s="3" t="s">
        <v>55</v>
      </c>
      <c r="P663" s="3" t="s">
        <v>682</v>
      </c>
      <c r="Q663" s="3" t="s">
        <v>55</v>
      </c>
      <c r="R663" s="3" t="s">
        <v>683</v>
      </c>
      <c r="S663" s="3">
        <v>1.0</v>
      </c>
      <c r="T663" s="3"/>
      <c r="U663" s="4"/>
      <c r="V663" s="7"/>
      <c r="W663" s="7"/>
      <c r="X663" s="7"/>
      <c r="Y663" s="7"/>
      <c r="Z663" s="7"/>
      <c r="AA663" s="7"/>
      <c r="AB663" s="7"/>
      <c r="AC663" s="7"/>
      <c r="AD663" s="7"/>
      <c r="AE663" s="7"/>
    </row>
    <row r="664" ht="15.75" customHeight="1">
      <c r="A664" s="29">
        <v>229.0</v>
      </c>
      <c r="B664" s="53" t="str">
        <f t="array" ref="B664">INDEX(Quadrat.Details!D:D, MATCH(1,(F664=Quadrat.Details!B:B)*(G664=Quadrat.Details!G:G)*(H664=Quadrat.Details!I:I),0))</f>
        <v>RK</v>
      </c>
      <c r="C664" s="3" t="s">
        <v>158</v>
      </c>
      <c r="D664" s="3" t="s">
        <v>700</v>
      </c>
      <c r="E664" s="40">
        <v>42586.0</v>
      </c>
      <c r="F664" s="54">
        <v>2016.0</v>
      </c>
      <c r="G664" s="3" t="s">
        <v>432</v>
      </c>
      <c r="H664" s="3">
        <v>2.0</v>
      </c>
      <c r="I664" s="55" t="s">
        <v>311</v>
      </c>
      <c r="J664" s="3" t="s">
        <v>312</v>
      </c>
      <c r="K664" s="3" t="s">
        <v>63</v>
      </c>
      <c r="L664" s="39">
        <v>15.0</v>
      </c>
      <c r="M664" s="4">
        <v>1.0</v>
      </c>
      <c r="N664" s="3" t="s">
        <v>502</v>
      </c>
      <c r="O664" s="3" t="s">
        <v>55</v>
      </c>
      <c r="P664" s="3" t="s">
        <v>682</v>
      </c>
      <c r="Q664" s="3" t="s">
        <v>55</v>
      </c>
      <c r="R664" s="3" t="s">
        <v>683</v>
      </c>
      <c r="S664" s="3">
        <v>1.0</v>
      </c>
      <c r="T664" s="3"/>
      <c r="U664" s="4"/>
      <c r="V664" s="7"/>
      <c r="W664" s="7"/>
      <c r="X664" s="7"/>
      <c r="Y664" s="7"/>
      <c r="Z664" s="7"/>
      <c r="AA664" s="7"/>
      <c r="AB664" s="7"/>
      <c r="AC664" s="7"/>
      <c r="AD664" s="7"/>
      <c r="AE664" s="7"/>
    </row>
    <row r="665" ht="15.75" customHeight="1">
      <c r="A665" s="29">
        <v>230.0</v>
      </c>
      <c r="B665" s="53" t="str">
        <f t="array" ref="B665">INDEX(Quadrat.Details!D:D, MATCH(1,(F665=Quadrat.Details!B:B)*(G665=Quadrat.Details!G:G)*(H665=Quadrat.Details!I:I),0))</f>
        <v>RK</v>
      </c>
      <c r="C665" s="3" t="s">
        <v>158</v>
      </c>
      <c r="D665" s="3" t="s">
        <v>700</v>
      </c>
      <c r="E665" s="40">
        <v>42586.0</v>
      </c>
      <c r="F665" s="54">
        <v>2016.0</v>
      </c>
      <c r="G665" s="3" t="s">
        <v>432</v>
      </c>
      <c r="H665" s="3">
        <v>2.0</v>
      </c>
      <c r="I665" s="55" t="s">
        <v>311</v>
      </c>
      <c r="J665" s="3" t="s">
        <v>312</v>
      </c>
      <c r="K665" s="3" t="s">
        <v>63</v>
      </c>
      <c r="L665" s="39">
        <v>14.0</v>
      </c>
      <c r="M665" s="4">
        <v>1.0</v>
      </c>
      <c r="N665" s="3" t="s">
        <v>502</v>
      </c>
      <c r="O665" s="3" t="s">
        <v>55</v>
      </c>
      <c r="P665" s="3" t="s">
        <v>682</v>
      </c>
      <c r="Q665" s="3" t="s">
        <v>55</v>
      </c>
      <c r="R665" s="3" t="s">
        <v>683</v>
      </c>
      <c r="S665" s="3">
        <v>1.0</v>
      </c>
      <c r="T665" s="3"/>
      <c r="U665" s="4"/>
      <c r="V665" s="7"/>
      <c r="W665" s="7"/>
      <c r="X665" s="7"/>
      <c r="Y665" s="7"/>
      <c r="Z665" s="7"/>
      <c r="AA665" s="7"/>
      <c r="AB665" s="7"/>
      <c r="AC665" s="7"/>
      <c r="AD665" s="7"/>
      <c r="AE665" s="7"/>
    </row>
    <row r="666" ht="15.75" customHeight="1">
      <c r="A666" s="29">
        <v>231.0</v>
      </c>
      <c r="B666" s="53" t="str">
        <f t="array" ref="B666">INDEX(Quadrat.Details!D:D, MATCH(1,(F666=Quadrat.Details!B:B)*(G666=Quadrat.Details!G:G)*(H666=Quadrat.Details!I:I),0))</f>
        <v>RK</v>
      </c>
      <c r="C666" s="3" t="s">
        <v>158</v>
      </c>
      <c r="D666" s="3" t="s">
        <v>700</v>
      </c>
      <c r="E666" s="40">
        <v>42586.0</v>
      </c>
      <c r="F666" s="54">
        <v>2016.0</v>
      </c>
      <c r="G666" s="3" t="s">
        <v>432</v>
      </c>
      <c r="H666" s="3">
        <v>2.0</v>
      </c>
      <c r="I666" s="55" t="s">
        <v>311</v>
      </c>
      <c r="J666" s="3" t="s">
        <v>312</v>
      </c>
      <c r="K666" s="3" t="s">
        <v>63</v>
      </c>
      <c r="L666" s="39">
        <v>12.0</v>
      </c>
      <c r="M666" s="4">
        <v>2.0</v>
      </c>
      <c r="N666" s="3" t="s">
        <v>502</v>
      </c>
      <c r="O666" s="3" t="s">
        <v>55</v>
      </c>
      <c r="P666" s="3" t="s">
        <v>682</v>
      </c>
      <c r="Q666" s="3" t="s">
        <v>55</v>
      </c>
      <c r="R666" s="3" t="s">
        <v>683</v>
      </c>
      <c r="S666" s="3">
        <v>1.0</v>
      </c>
      <c r="T666" s="3"/>
      <c r="U666" s="4"/>
      <c r="V666" s="7"/>
      <c r="W666" s="7"/>
      <c r="X666" s="7"/>
      <c r="Y666" s="7"/>
      <c r="Z666" s="7"/>
      <c r="AA666" s="7"/>
      <c r="AB666" s="7"/>
      <c r="AC666" s="7"/>
      <c r="AD666" s="7"/>
      <c r="AE666" s="7"/>
    </row>
    <row r="667" ht="15.75" customHeight="1">
      <c r="A667" s="29">
        <v>232.0</v>
      </c>
      <c r="B667" s="53" t="str">
        <f t="array" ref="B667">INDEX(Quadrat.Details!D:D, MATCH(1,(F667=Quadrat.Details!B:B)*(G667=Quadrat.Details!G:G)*(H667=Quadrat.Details!I:I),0))</f>
        <v>RK</v>
      </c>
      <c r="C667" s="3" t="s">
        <v>158</v>
      </c>
      <c r="D667" s="3" t="s">
        <v>700</v>
      </c>
      <c r="E667" s="40">
        <v>42586.0</v>
      </c>
      <c r="F667" s="54">
        <v>2016.0</v>
      </c>
      <c r="G667" s="3" t="s">
        <v>432</v>
      </c>
      <c r="H667" s="3">
        <v>2.0</v>
      </c>
      <c r="I667" s="55" t="s">
        <v>311</v>
      </c>
      <c r="J667" s="3" t="s">
        <v>312</v>
      </c>
      <c r="K667" s="3" t="s">
        <v>63</v>
      </c>
      <c r="L667" s="39">
        <v>10.0</v>
      </c>
      <c r="M667" s="4">
        <v>2.0</v>
      </c>
      <c r="N667" s="3" t="s">
        <v>502</v>
      </c>
      <c r="O667" s="3" t="s">
        <v>55</v>
      </c>
      <c r="P667" s="3" t="s">
        <v>682</v>
      </c>
      <c r="Q667" s="3" t="s">
        <v>55</v>
      </c>
      <c r="R667" s="3" t="s">
        <v>683</v>
      </c>
      <c r="S667" s="3">
        <v>1.0</v>
      </c>
      <c r="T667" s="3"/>
      <c r="U667" s="4"/>
      <c r="V667" s="7"/>
      <c r="W667" s="7"/>
      <c r="X667" s="7"/>
      <c r="Y667" s="7"/>
      <c r="Z667" s="7"/>
      <c r="AA667" s="7"/>
      <c r="AB667" s="7"/>
      <c r="AC667" s="7"/>
      <c r="AD667" s="7"/>
      <c r="AE667" s="7"/>
    </row>
    <row r="668" ht="15.75" customHeight="1">
      <c r="A668" s="29">
        <v>233.0</v>
      </c>
      <c r="B668" s="53" t="str">
        <f t="array" ref="B668">INDEX(Quadrat.Details!D:D, MATCH(1,(F668=Quadrat.Details!B:B)*(G668=Quadrat.Details!G:G)*(H668=Quadrat.Details!I:I),0))</f>
        <v>RK</v>
      </c>
      <c r="C668" s="3" t="s">
        <v>158</v>
      </c>
      <c r="D668" s="3" t="s">
        <v>700</v>
      </c>
      <c r="E668" s="40">
        <v>42586.0</v>
      </c>
      <c r="F668" s="54">
        <v>2016.0</v>
      </c>
      <c r="G668" s="3" t="s">
        <v>432</v>
      </c>
      <c r="H668" s="3">
        <v>2.0</v>
      </c>
      <c r="I668" s="55" t="s">
        <v>311</v>
      </c>
      <c r="J668" s="3" t="s">
        <v>312</v>
      </c>
      <c r="K668" s="3" t="s">
        <v>63</v>
      </c>
      <c r="L668" s="39">
        <v>11.0</v>
      </c>
      <c r="M668" s="4">
        <v>1.0</v>
      </c>
      <c r="N668" s="3" t="s">
        <v>502</v>
      </c>
      <c r="O668" s="3" t="s">
        <v>55</v>
      </c>
      <c r="P668" s="3" t="s">
        <v>682</v>
      </c>
      <c r="Q668" s="3" t="s">
        <v>55</v>
      </c>
      <c r="R668" s="3" t="s">
        <v>683</v>
      </c>
      <c r="S668" s="3">
        <v>1.0</v>
      </c>
      <c r="T668" s="3"/>
      <c r="U668" s="4"/>
      <c r="V668" s="7"/>
      <c r="W668" s="7"/>
      <c r="X668" s="7"/>
      <c r="Y668" s="7"/>
      <c r="Z668" s="7"/>
      <c r="AA668" s="7"/>
      <c r="AB668" s="7"/>
      <c r="AC668" s="7"/>
      <c r="AD668" s="7"/>
      <c r="AE668" s="7"/>
    </row>
    <row r="669" ht="15.75" customHeight="1">
      <c r="A669" s="29">
        <v>234.0</v>
      </c>
      <c r="B669" s="53" t="str">
        <f t="array" ref="B669">INDEX(Quadrat.Details!D:D, MATCH(1,(F669=Quadrat.Details!B:B)*(G669=Quadrat.Details!G:G)*(H669=Quadrat.Details!I:I),0))</f>
        <v>RK</v>
      </c>
      <c r="C669" s="3" t="s">
        <v>158</v>
      </c>
      <c r="D669" s="3" t="s">
        <v>700</v>
      </c>
      <c r="E669" s="40">
        <v>42586.0</v>
      </c>
      <c r="F669" s="54">
        <v>2016.0</v>
      </c>
      <c r="G669" s="3" t="s">
        <v>432</v>
      </c>
      <c r="H669" s="3">
        <v>2.0</v>
      </c>
      <c r="I669" s="55" t="s">
        <v>328</v>
      </c>
      <c r="J669" s="3" t="s">
        <v>329</v>
      </c>
      <c r="K669" s="3" t="s">
        <v>80</v>
      </c>
      <c r="L669" s="39">
        <v>11.0</v>
      </c>
      <c r="M669" s="4">
        <v>3.0</v>
      </c>
      <c r="N669" s="3" t="s">
        <v>502</v>
      </c>
      <c r="O669" s="3" t="s">
        <v>55</v>
      </c>
      <c r="P669" s="3" t="s">
        <v>682</v>
      </c>
      <c r="Q669" s="3" t="s">
        <v>55</v>
      </c>
      <c r="R669" s="3" t="s">
        <v>683</v>
      </c>
      <c r="S669" s="3">
        <v>1.0</v>
      </c>
      <c r="T669" s="3"/>
      <c r="U669" s="4"/>
      <c r="V669" s="7"/>
      <c r="W669" s="7"/>
      <c r="X669" s="7"/>
      <c r="Y669" s="7"/>
      <c r="Z669" s="7"/>
      <c r="AA669" s="7"/>
      <c r="AB669" s="7"/>
      <c r="AC669" s="7"/>
      <c r="AD669" s="7"/>
      <c r="AE669" s="7"/>
    </row>
    <row r="670" ht="15.75" customHeight="1">
      <c r="A670" s="29">
        <v>235.0</v>
      </c>
      <c r="B670" s="53" t="str">
        <f t="array" ref="B670">INDEX(Quadrat.Details!D:D, MATCH(1,(F670=Quadrat.Details!B:B)*(G670=Quadrat.Details!G:G)*(H670=Quadrat.Details!I:I),0))</f>
        <v>RK</v>
      </c>
      <c r="C670" s="3" t="s">
        <v>158</v>
      </c>
      <c r="D670" s="3" t="s">
        <v>700</v>
      </c>
      <c r="E670" s="40">
        <v>42586.0</v>
      </c>
      <c r="F670" s="54">
        <v>2016.0</v>
      </c>
      <c r="G670" s="3" t="s">
        <v>432</v>
      </c>
      <c r="H670" s="3">
        <v>2.0</v>
      </c>
      <c r="I670" s="55" t="s">
        <v>328</v>
      </c>
      <c r="J670" s="3" t="s">
        <v>329</v>
      </c>
      <c r="K670" s="3" t="s">
        <v>80</v>
      </c>
      <c r="L670" s="39">
        <v>10.0</v>
      </c>
      <c r="M670" s="4">
        <v>1.0</v>
      </c>
      <c r="N670" s="3" t="s">
        <v>502</v>
      </c>
      <c r="O670" s="3" t="s">
        <v>55</v>
      </c>
      <c r="P670" s="3" t="s">
        <v>682</v>
      </c>
      <c r="Q670" s="3" t="s">
        <v>55</v>
      </c>
      <c r="R670" s="3" t="s">
        <v>683</v>
      </c>
      <c r="S670" s="3">
        <v>1.0</v>
      </c>
      <c r="T670" s="3"/>
      <c r="U670" s="4"/>
      <c r="V670" s="7"/>
      <c r="W670" s="7"/>
      <c r="X670" s="7"/>
      <c r="Y670" s="7"/>
      <c r="Z670" s="7"/>
      <c r="AA670" s="7"/>
      <c r="AB670" s="7"/>
      <c r="AC670" s="7"/>
      <c r="AD670" s="7"/>
      <c r="AE670" s="7"/>
    </row>
    <row r="671" ht="15.75" customHeight="1">
      <c r="A671" s="29">
        <v>236.0</v>
      </c>
      <c r="B671" s="53" t="str">
        <f t="array" ref="B671">INDEX(Quadrat.Details!D:D, MATCH(1,(F671=Quadrat.Details!B:B)*(G671=Quadrat.Details!G:G)*(H671=Quadrat.Details!I:I),0))</f>
        <v>RK</v>
      </c>
      <c r="C671" s="3" t="s">
        <v>158</v>
      </c>
      <c r="D671" s="3" t="s">
        <v>700</v>
      </c>
      <c r="E671" s="40">
        <v>42586.0</v>
      </c>
      <c r="F671" s="54">
        <v>2016.0</v>
      </c>
      <c r="G671" s="3" t="s">
        <v>432</v>
      </c>
      <c r="H671" s="3">
        <v>2.0</v>
      </c>
      <c r="I671" s="55" t="s">
        <v>328</v>
      </c>
      <c r="J671" s="3" t="s">
        <v>329</v>
      </c>
      <c r="K671" s="3" t="s">
        <v>80</v>
      </c>
      <c r="L671" s="39">
        <v>16.0</v>
      </c>
      <c r="M671" s="4">
        <v>2.0</v>
      </c>
      <c r="N671" s="3" t="s">
        <v>502</v>
      </c>
      <c r="O671" s="3" t="s">
        <v>55</v>
      </c>
      <c r="P671" s="3" t="s">
        <v>682</v>
      </c>
      <c r="Q671" s="3" t="s">
        <v>55</v>
      </c>
      <c r="R671" s="3" t="s">
        <v>683</v>
      </c>
      <c r="S671" s="3">
        <v>1.0</v>
      </c>
      <c r="T671" s="3"/>
      <c r="U671" s="4"/>
      <c r="V671" s="7"/>
      <c r="W671" s="7"/>
      <c r="X671" s="7"/>
      <c r="Y671" s="7"/>
      <c r="Z671" s="7"/>
      <c r="AA671" s="7"/>
      <c r="AB671" s="7"/>
      <c r="AC671" s="7"/>
      <c r="AD671" s="7"/>
      <c r="AE671" s="7"/>
    </row>
    <row r="672" ht="15.75" customHeight="1">
      <c r="A672" s="29">
        <v>237.0</v>
      </c>
      <c r="B672" s="53" t="str">
        <f t="array" ref="B672">INDEX(Quadrat.Details!D:D, MATCH(1,(F672=Quadrat.Details!B:B)*(G672=Quadrat.Details!G:G)*(H672=Quadrat.Details!I:I),0))</f>
        <v>RK</v>
      </c>
      <c r="C672" s="3" t="s">
        <v>158</v>
      </c>
      <c r="D672" s="3" t="s">
        <v>700</v>
      </c>
      <c r="E672" s="40">
        <v>42586.0</v>
      </c>
      <c r="F672" s="54">
        <v>2016.0</v>
      </c>
      <c r="G672" s="3" t="s">
        <v>432</v>
      </c>
      <c r="H672" s="3">
        <v>2.0</v>
      </c>
      <c r="I672" s="55" t="s">
        <v>328</v>
      </c>
      <c r="J672" s="3" t="s">
        <v>329</v>
      </c>
      <c r="K672" s="3" t="s">
        <v>80</v>
      </c>
      <c r="L672" s="39">
        <v>15.0</v>
      </c>
      <c r="M672" s="4">
        <v>1.0</v>
      </c>
      <c r="N672" s="3" t="s">
        <v>502</v>
      </c>
      <c r="O672" s="3" t="s">
        <v>55</v>
      </c>
      <c r="P672" s="3" t="s">
        <v>682</v>
      </c>
      <c r="Q672" s="3" t="s">
        <v>55</v>
      </c>
      <c r="R672" s="3" t="s">
        <v>683</v>
      </c>
      <c r="S672" s="3">
        <v>1.0</v>
      </c>
      <c r="T672" s="3"/>
      <c r="U672" s="4"/>
      <c r="V672" s="7"/>
      <c r="W672" s="7"/>
      <c r="X672" s="7"/>
      <c r="Y672" s="7"/>
      <c r="Z672" s="7"/>
      <c r="AA672" s="7"/>
      <c r="AB672" s="7"/>
      <c r="AC672" s="7"/>
      <c r="AD672" s="7"/>
      <c r="AE672" s="7"/>
    </row>
    <row r="673" ht="15.75" customHeight="1">
      <c r="A673" s="29">
        <v>238.0</v>
      </c>
      <c r="B673" s="53" t="str">
        <f t="array" ref="B673">INDEX(Quadrat.Details!D:D, MATCH(1,(F673=Quadrat.Details!B:B)*(G673=Quadrat.Details!G:G)*(H673=Quadrat.Details!I:I),0))</f>
        <v>RK</v>
      </c>
      <c r="C673" s="3" t="s">
        <v>158</v>
      </c>
      <c r="D673" s="3" t="s">
        <v>700</v>
      </c>
      <c r="E673" s="40">
        <v>42586.0</v>
      </c>
      <c r="F673" s="54">
        <v>2016.0</v>
      </c>
      <c r="G673" s="3" t="s">
        <v>432</v>
      </c>
      <c r="H673" s="3">
        <v>2.0</v>
      </c>
      <c r="I673" s="55" t="s">
        <v>328</v>
      </c>
      <c r="J673" s="3" t="s">
        <v>329</v>
      </c>
      <c r="K673" s="3" t="s">
        <v>80</v>
      </c>
      <c r="L673" s="39">
        <v>14.0</v>
      </c>
      <c r="M673" s="4">
        <v>1.0</v>
      </c>
      <c r="N673" s="3" t="s">
        <v>502</v>
      </c>
      <c r="O673" s="3" t="s">
        <v>55</v>
      </c>
      <c r="P673" s="3" t="s">
        <v>682</v>
      </c>
      <c r="Q673" s="3" t="s">
        <v>55</v>
      </c>
      <c r="R673" s="3" t="s">
        <v>683</v>
      </c>
      <c r="S673" s="3">
        <v>1.0</v>
      </c>
      <c r="T673" s="3"/>
      <c r="U673" s="4"/>
      <c r="V673" s="7"/>
      <c r="W673" s="7"/>
      <c r="X673" s="7"/>
      <c r="Y673" s="7"/>
      <c r="Z673" s="7"/>
      <c r="AA673" s="7"/>
      <c r="AB673" s="7"/>
      <c r="AC673" s="7"/>
      <c r="AD673" s="7"/>
      <c r="AE673" s="7"/>
    </row>
    <row r="674" ht="15.75" customHeight="1">
      <c r="A674" s="29">
        <v>239.0</v>
      </c>
      <c r="B674" s="53" t="str">
        <f t="array" ref="B674">INDEX(Quadrat.Details!D:D, MATCH(1,(F674=Quadrat.Details!B:B)*(G674=Quadrat.Details!G:G)*(H674=Quadrat.Details!I:I),0))</f>
        <v>RK</v>
      </c>
      <c r="C674" s="3" t="s">
        <v>158</v>
      </c>
      <c r="D674" s="3" t="s">
        <v>700</v>
      </c>
      <c r="E674" s="40">
        <v>42586.0</v>
      </c>
      <c r="F674" s="54">
        <v>2016.0</v>
      </c>
      <c r="G674" s="3" t="s">
        <v>432</v>
      </c>
      <c r="H674" s="3">
        <v>2.0</v>
      </c>
      <c r="I674" s="55" t="s">
        <v>328</v>
      </c>
      <c r="J674" s="3" t="s">
        <v>329</v>
      </c>
      <c r="K674" s="3" t="s">
        <v>80</v>
      </c>
      <c r="L674" s="39">
        <v>12.0</v>
      </c>
      <c r="M674" s="4">
        <v>5.0</v>
      </c>
      <c r="N674" s="3" t="s">
        <v>502</v>
      </c>
      <c r="O674" s="3" t="s">
        <v>55</v>
      </c>
      <c r="P674" s="3" t="s">
        <v>682</v>
      </c>
      <c r="Q674" s="3" t="s">
        <v>55</v>
      </c>
      <c r="R674" s="3" t="s">
        <v>683</v>
      </c>
      <c r="S674" s="3">
        <v>1.0</v>
      </c>
      <c r="T674" s="3"/>
      <c r="U674" s="4"/>
      <c r="V674" s="7"/>
      <c r="W674" s="7"/>
      <c r="X674" s="7"/>
      <c r="Y674" s="7"/>
      <c r="Z674" s="7"/>
      <c r="AA674" s="7"/>
      <c r="AB674" s="7"/>
      <c r="AC674" s="7"/>
      <c r="AD674" s="7"/>
      <c r="AE674" s="7"/>
    </row>
    <row r="675" ht="15.75" customHeight="1">
      <c r="A675" s="29">
        <v>240.0</v>
      </c>
      <c r="B675" s="53" t="str">
        <f t="array" ref="B675">INDEX(Quadrat.Details!D:D, MATCH(1,(F675=Quadrat.Details!B:B)*(G675=Quadrat.Details!G:G)*(H675=Quadrat.Details!I:I),0))</f>
        <v>RK</v>
      </c>
      <c r="C675" s="3" t="s">
        <v>158</v>
      </c>
      <c r="D675" s="3" t="s">
        <v>700</v>
      </c>
      <c r="E675" s="40">
        <v>42586.0</v>
      </c>
      <c r="F675" s="54">
        <v>2016.0</v>
      </c>
      <c r="G675" s="3" t="s">
        <v>432</v>
      </c>
      <c r="H675" s="3">
        <v>2.0</v>
      </c>
      <c r="I675" s="55" t="s">
        <v>328</v>
      </c>
      <c r="J675" s="3" t="s">
        <v>329</v>
      </c>
      <c r="K675" s="3" t="s">
        <v>80</v>
      </c>
      <c r="L675" s="39">
        <v>13.0</v>
      </c>
      <c r="M675" s="4">
        <v>3.0</v>
      </c>
      <c r="N675" s="3" t="s">
        <v>502</v>
      </c>
      <c r="O675" s="3" t="s">
        <v>55</v>
      </c>
      <c r="P675" s="3" t="s">
        <v>682</v>
      </c>
      <c r="Q675" s="3" t="s">
        <v>55</v>
      </c>
      <c r="R675" s="3" t="s">
        <v>683</v>
      </c>
      <c r="S675" s="3">
        <v>1.0</v>
      </c>
      <c r="T675" s="3"/>
      <c r="U675" s="4"/>
      <c r="V675" s="7"/>
      <c r="W675" s="7"/>
      <c r="X675" s="7"/>
      <c r="Y675" s="7"/>
      <c r="Z675" s="7"/>
      <c r="AA675" s="7"/>
      <c r="AB675" s="7"/>
      <c r="AC675" s="7"/>
      <c r="AD675" s="7"/>
      <c r="AE675" s="7"/>
    </row>
    <row r="676" ht="15.75" customHeight="1">
      <c r="A676" s="29">
        <v>241.0</v>
      </c>
      <c r="B676" s="53" t="str">
        <f t="array" ref="B676">INDEX(Quadrat.Details!D:D, MATCH(1,(F676=Quadrat.Details!B:B)*(G676=Quadrat.Details!G:G)*(H676=Quadrat.Details!I:I),0))</f>
        <v>RK</v>
      </c>
      <c r="C676" s="3" t="s">
        <v>158</v>
      </c>
      <c r="D676" s="3" t="s">
        <v>700</v>
      </c>
      <c r="E676" s="40">
        <v>42586.0</v>
      </c>
      <c r="F676" s="54">
        <v>2016.0</v>
      </c>
      <c r="G676" s="3" t="s">
        <v>432</v>
      </c>
      <c r="H676" s="3">
        <v>2.0</v>
      </c>
      <c r="I676" s="55" t="s">
        <v>311</v>
      </c>
      <c r="J676" s="3" t="s">
        <v>312</v>
      </c>
      <c r="K676" s="3" t="s">
        <v>63</v>
      </c>
      <c r="L676" s="39">
        <v>13.0</v>
      </c>
      <c r="M676" s="4">
        <v>1.0</v>
      </c>
      <c r="N676" s="3" t="s">
        <v>502</v>
      </c>
      <c r="O676" s="3" t="s">
        <v>55</v>
      </c>
      <c r="P676" s="3" t="s">
        <v>682</v>
      </c>
      <c r="Q676" s="3" t="s">
        <v>55</v>
      </c>
      <c r="R676" s="3" t="s">
        <v>683</v>
      </c>
      <c r="S676" s="3">
        <v>1.0</v>
      </c>
      <c r="T676" s="3"/>
      <c r="U676" s="4"/>
      <c r="V676" s="7"/>
      <c r="W676" s="7"/>
      <c r="X676" s="7"/>
      <c r="Y676" s="7"/>
      <c r="Z676" s="7"/>
      <c r="AA676" s="7"/>
      <c r="AB676" s="7"/>
      <c r="AC676" s="7"/>
      <c r="AD676" s="7"/>
      <c r="AE676" s="7"/>
    </row>
    <row r="677" ht="15.75" customHeight="1">
      <c r="A677" s="29">
        <v>242.0</v>
      </c>
      <c r="B677" s="53" t="str">
        <f t="array" ref="B677">INDEX(Quadrat.Details!D:D, MATCH(1,(F677=Quadrat.Details!B:B)*(G677=Quadrat.Details!G:G)*(H677=Quadrat.Details!I:I),0))</f>
        <v>RK</v>
      </c>
      <c r="C677" s="3" t="s">
        <v>158</v>
      </c>
      <c r="D677" s="3" t="s">
        <v>700</v>
      </c>
      <c r="E677" s="40">
        <v>42586.0</v>
      </c>
      <c r="F677" s="54">
        <v>2016.0</v>
      </c>
      <c r="G677" s="3" t="s">
        <v>432</v>
      </c>
      <c r="H677" s="3">
        <v>2.0</v>
      </c>
      <c r="I677" s="55" t="s">
        <v>314</v>
      </c>
      <c r="J677" s="3" t="s">
        <v>315</v>
      </c>
      <c r="K677" s="3" t="s">
        <v>57</v>
      </c>
      <c r="L677" s="39">
        <v>12.0</v>
      </c>
      <c r="M677" s="4">
        <v>2.0</v>
      </c>
      <c r="N677" s="3" t="s">
        <v>502</v>
      </c>
      <c r="O677" s="3" t="s">
        <v>55</v>
      </c>
      <c r="P677" s="3" t="s">
        <v>682</v>
      </c>
      <c r="Q677" s="3" t="s">
        <v>55</v>
      </c>
      <c r="R677" s="3" t="s">
        <v>683</v>
      </c>
      <c r="S677" s="3">
        <v>1.0</v>
      </c>
      <c r="T677" s="3" t="s">
        <v>701</v>
      </c>
      <c r="U677" s="4"/>
      <c r="V677" s="7"/>
      <c r="W677" s="7"/>
      <c r="X677" s="7"/>
      <c r="Y677" s="7"/>
      <c r="Z677" s="7"/>
      <c r="AA677" s="7"/>
      <c r="AB677" s="7"/>
      <c r="AC677" s="7"/>
      <c r="AD677" s="7"/>
      <c r="AE677" s="7"/>
    </row>
    <row r="678" ht="15.75" customHeight="1">
      <c r="A678" s="29">
        <v>243.0</v>
      </c>
      <c r="B678" s="53" t="str">
        <f t="array" ref="B678">INDEX(Quadrat.Details!D:D, MATCH(1,(F678=Quadrat.Details!B:B)*(G678=Quadrat.Details!G:G)*(H678=Quadrat.Details!I:I),0))</f>
        <v>RK</v>
      </c>
      <c r="C678" s="3" t="s">
        <v>158</v>
      </c>
      <c r="D678" s="3" t="s">
        <v>700</v>
      </c>
      <c r="E678" s="40">
        <v>42586.0</v>
      </c>
      <c r="F678" s="54">
        <v>2016.0</v>
      </c>
      <c r="G678" s="3" t="s">
        <v>432</v>
      </c>
      <c r="H678" s="3">
        <v>2.0</v>
      </c>
      <c r="I678" s="55" t="s">
        <v>307</v>
      </c>
      <c r="J678" s="3" t="s">
        <v>308</v>
      </c>
      <c r="K678" s="3" t="s">
        <v>57</v>
      </c>
      <c r="L678" s="39">
        <v>20.0</v>
      </c>
      <c r="M678" s="4">
        <v>1.0</v>
      </c>
      <c r="N678" s="3" t="s">
        <v>502</v>
      </c>
      <c r="O678" s="3" t="s">
        <v>55</v>
      </c>
      <c r="P678" s="3" t="s">
        <v>682</v>
      </c>
      <c r="Q678" s="3" t="s">
        <v>55</v>
      </c>
      <c r="R678" s="3" t="s">
        <v>683</v>
      </c>
      <c r="S678" s="3">
        <v>1.0</v>
      </c>
      <c r="T678" s="3" t="s">
        <v>701</v>
      </c>
      <c r="U678" s="4"/>
      <c r="V678" s="7"/>
      <c r="W678" s="7"/>
      <c r="X678" s="7"/>
      <c r="Y678" s="7"/>
      <c r="Z678" s="7"/>
      <c r="AA678" s="7"/>
      <c r="AB678" s="7"/>
      <c r="AC678" s="7"/>
      <c r="AD678" s="7"/>
      <c r="AE678" s="7"/>
    </row>
    <row r="679" ht="15.75" customHeight="1">
      <c r="A679" s="29">
        <v>244.0</v>
      </c>
      <c r="B679" s="53" t="str">
        <f t="array" ref="B679">INDEX(Quadrat.Details!D:D, MATCH(1,(F679=Quadrat.Details!B:B)*(G679=Quadrat.Details!G:G)*(H679=Quadrat.Details!I:I),0))</f>
        <v>RK</v>
      </c>
      <c r="C679" s="3" t="s">
        <v>158</v>
      </c>
      <c r="D679" s="3" t="s">
        <v>700</v>
      </c>
      <c r="E679" s="40">
        <v>42586.0</v>
      </c>
      <c r="F679" s="54">
        <v>2016.0</v>
      </c>
      <c r="G679" s="3" t="s">
        <v>432</v>
      </c>
      <c r="H679" s="3">
        <v>2.0</v>
      </c>
      <c r="I679" s="55" t="s">
        <v>307</v>
      </c>
      <c r="J679" s="3" t="s">
        <v>308</v>
      </c>
      <c r="K679" s="3" t="s">
        <v>57</v>
      </c>
      <c r="L679" s="39">
        <v>12.0</v>
      </c>
      <c r="M679" s="4">
        <v>2.0</v>
      </c>
      <c r="N679" s="3" t="s">
        <v>502</v>
      </c>
      <c r="O679" s="3" t="s">
        <v>55</v>
      </c>
      <c r="P679" s="3" t="s">
        <v>682</v>
      </c>
      <c r="Q679" s="3" t="s">
        <v>55</v>
      </c>
      <c r="R679" s="3" t="s">
        <v>683</v>
      </c>
      <c r="S679" s="3">
        <v>1.0</v>
      </c>
      <c r="T679" s="3" t="s">
        <v>701</v>
      </c>
      <c r="U679" s="4"/>
      <c r="V679" s="7"/>
      <c r="W679" s="7"/>
      <c r="X679" s="7"/>
      <c r="Y679" s="7"/>
      <c r="Z679" s="7"/>
      <c r="AA679" s="7"/>
      <c r="AB679" s="7"/>
      <c r="AC679" s="7"/>
      <c r="AD679" s="7"/>
      <c r="AE679" s="7"/>
    </row>
    <row r="680" ht="15.75" customHeight="1">
      <c r="A680" s="29">
        <v>245.0</v>
      </c>
      <c r="B680" s="53" t="str">
        <f t="array" ref="B680">INDEX(Quadrat.Details!D:D, MATCH(1,(F680=Quadrat.Details!B:B)*(G680=Quadrat.Details!G:G)*(H680=Quadrat.Details!I:I),0))</f>
        <v>RK</v>
      </c>
      <c r="C680" s="3" t="s">
        <v>158</v>
      </c>
      <c r="D680" s="3" t="s">
        <v>700</v>
      </c>
      <c r="E680" s="40">
        <v>42586.0</v>
      </c>
      <c r="F680" s="54">
        <v>2016.0</v>
      </c>
      <c r="G680" s="3" t="s">
        <v>432</v>
      </c>
      <c r="H680" s="3">
        <v>2.0</v>
      </c>
      <c r="I680" s="55" t="s">
        <v>235</v>
      </c>
      <c r="J680" s="3" t="s">
        <v>236</v>
      </c>
      <c r="K680" s="3" t="s">
        <v>68</v>
      </c>
      <c r="L680" s="39">
        <v>9.0</v>
      </c>
      <c r="M680" s="4">
        <v>1.0</v>
      </c>
      <c r="N680" s="3" t="s">
        <v>502</v>
      </c>
      <c r="O680" s="3" t="s">
        <v>55</v>
      </c>
      <c r="P680" s="3" t="s">
        <v>692</v>
      </c>
      <c r="Q680" s="3" t="s">
        <v>55</v>
      </c>
      <c r="R680" s="3" t="s">
        <v>683</v>
      </c>
      <c r="S680" s="3">
        <v>1.0</v>
      </c>
      <c r="T680" s="3"/>
      <c r="U680" s="4"/>
      <c r="V680" s="7"/>
      <c r="W680" s="7"/>
      <c r="X680" s="7"/>
      <c r="Y680" s="7"/>
      <c r="Z680" s="7"/>
      <c r="AA680" s="7"/>
      <c r="AB680" s="7"/>
      <c r="AC680" s="7"/>
      <c r="AD680" s="7"/>
      <c r="AE680" s="7"/>
    </row>
    <row r="681" ht="15.75" customHeight="1">
      <c r="A681" s="29">
        <v>246.0</v>
      </c>
      <c r="B681" s="53" t="str">
        <f t="array" ref="B681">INDEX(Quadrat.Details!D:D, MATCH(1,(F681=Quadrat.Details!B:B)*(G681=Quadrat.Details!G:G)*(H681=Quadrat.Details!I:I),0))</f>
        <v>RK</v>
      </c>
      <c r="C681" s="3" t="s">
        <v>158</v>
      </c>
      <c r="D681" s="3" t="s">
        <v>700</v>
      </c>
      <c r="E681" s="40">
        <v>42586.0</v>
      </c>
      <c r="F681" s="54">
        <v>2016.0</v>
      </c>
      <c r="G681" s="3" t="s">
        <v>432</v>
      </c>
      <c r="H681" s="3">
        <v>2.0</v>
      </c>
      <c r="I681" s="55" t="s">
        <v>314</v>
      </c>
      <c r="J681" s="3" t="s">
        <v>315</v>
      </c>
      <c r="K681" s="3" t="s">
        <v>57</v>
      </c>
      <c r="L681" s="39">
        <v>17.0</v>
      </c>
      <c r="M681" s="4">
        <v>1.0</v>
      </c>
      <c r="N681" s="3" t="s">
        <v>502</v>
      </c>
      <c r="O681" s="3" t="s">
        <v>55</v>
      </c>
      <c r="P681" s="3" t="s">
        <v>682</v>
      </c>
      <c r="Q681" s="3" t="s">
        <v>55</v>
      </c>
      <c r="R681" s="3" t="s">
        <v>683</v>
      </c>
      <c r="S681" s="3">
        <v>1.0</v>
      </c>
      <c r="T681" s="3" t="s">
        <v>701</v>
      </c>
      <c r="U681" s="4"/>
      <c r="V681" s="7"/>
      <c r="W681" s="7"/>
      <c r="X681" s="7"/>
      <c r="Y681" s="7"/>
      <c r="Z681" s="7"/>
      <c r="AA681" s="7"/>
      <c r="AB681" s="7"/>
      <c r="AC681" s="7"/>
      <c r="AD681" s="7"/>
      <c r="AE681" s="7"/>
    </row>
    <row r="682" ht="15.75" customHeight="1">
      <c r="A682" s="29">
        <v>247.0</v>
      </c>
      <c r="B682" s="53" t="str">
        <f t="array" ref="B682">INDEX(Quadrat.Details!D:D, MATCH(1,(F682=Quadrat.Details!B:B)*(G682=Quadrat.Details!G:G)*(H682=Quadrat.Details!I:I),0))</f>
        <v>RK</v>
      </c>
      <c r="C682" s="3" t="s">
        <v>158</v>
      </c>
      <c r="D682" s="3" t="s">
        <v>700</v>
      </c>
      <c r="E682" s="40">
        <v>42586.0</v>
      </c>
      <c r="F682" s="54">
        <v>2016.0</v>
      </c>
      <c r="G682" s="3" t="s">
        <v>432</v>
      </c>
      <c r="H682" s="3">
        <v>2.0</v>
      </c>
      <c r="I682" s="55" t="s">
        <v>314</v>
      </c>
      <c r="J682" s="3" t="s">
        <v>315</v>
      </c>
      <c r="K682" s="3" t="s">
        <v>57</v>
      </c>
      <c r="L682" s="39">
        <v>15.0</v>
      </c>
      <c r="M682" s="4">
        <v>1.0</v>
      </c>
      <c r="N682" s="3" t="s">
        <v>502</v>
      </c>
      <c r="O682" s="3" t="s">
        <v>55</v>
      </c>
      <c r="P682" s="3" t="s">
        <v>682</v>
      </c>
      <c r="Q682" s="3" t="s">
        <v>55</v>
      </c>
      <c r="R682" s="3" t="s">
        <v>683</v>
      </c>
      <c r="S682" s="3">
        <v>1.0</v>
      </c>
      <c r="T682" s="3" t="s">
        <v>701</v>
      </c>
      <c r="U682" s="4"/>
      <c r="V682" s="7"/>
      <c r="W682" s="7"/>
      <c r="X682" s="7"/>
      <c r="Y682" s="7"/>
      <c r="Z682" s="7"/>
      <c r="AA682" s="7"/>
      <c r="AB682" s="7"/>
      <c r="AC682" s="7"/>
      <c r="AD682" s="7"/>
      <c r="AE682" s="7"/>
    </row>
    <row r="683" ht="15.75" customHeight="1">
      <c r="A683" s="29">
        <v>248.0</v>
      </c>
      <c r="B683" s="53" t="str">
        <f t="array" ref="B683">INDEX(Quadrat.Details!D:D, MATCH(1,(F683=Quadrat.Details!B:B)*(G683=Quadrat.Details!G:G)*(H683=Quadrat.Details!I:I),0))</f>
        <v>RK</v>
      </c>
      <c r="C683" s="3" t="s">
        <v>158</v>
      </c>
      <c r="D683" s="3" t="s">
        <v>700</v>
      </c>
      <c r="E683" s="40">
        <v>42586.0</v>
      </c>
      <c r="F683" s="54">
        <v>2016.0</v>
      </c>
      <c r="G683" s="3" t="s">
        <v>432</v>
      </c>
      <c r="H683" s="3">
        <v>2.0</v>
      </c>
      <c r="I683" s="55" t="s">
        <v>314</v>
      </c>
      <c r="J683" s="3" t="s">
        <v>315</v>
      </c>
      <c r="K683" s="3" t="s">
        <v>57</v>
      </c>
      <c r="L683" s="39">
        <v>13.0</v>
      </c>
      <c r="M683" s="4">
        <v>1.0</v>
      </c>
      <c r="N683" s="3" t="s">
        <v>502</v>
      </c>
      <c r="O683" s="3" t="s">
        <v>55</v>
      </c>
      <c r="P683" s="3" t="s">
        <v>682</v>
      </c>
      <c r="Q683" s="3" t="s">
        <v>55</v>
      </c>
      <c r="R683" s="3" t="s">
        <v>683</v>
      </c>
      <c r="S683" s="3">
        <v>1.0</v>
      </c>
      <c r="T683" s="3" t="s">
        <v>701</v>
      </c>
      <c r="U683" s="4"/>
      <c r="V683" s="7"/>
      <c r="W683" s="7"/>
      <c r="X683" s="7"/>
      <c r="Y683" s="7"/>
      <c r="Z683" s="7"/>
      <c r="AA683" s="7"/>
      <c r="AB683" s="7"/>
      <c r="AC683" s="7"/>
      <c r="AD683" s="7"/>
      <c r="AE683" s="7"/>
    </row>
    <row r="684" ht="15.75" customHeight="1">
      <c r="A684" s="29">
        <v>249.0</v>
      </c>
      <c r="B684" s="53" t="str">
        <f t="array" ref="B684">INDEX(Quadrat.Details!D:D, MATCH(1,(F684=Quadrat.Details!B:B)*(G684=Quadrat.Details!G:G)*(H684=Quadrat.Details!I:I),0))</f>
        <v>RK</v>
      </c>
      <c r="C684" s="3" t="s">
        <v>158</v>
      </c>
      <c r="D684" s="3" t="s">
        <v>700</v>
      </c>
      <c r="E684" s="40">
        <v>42586.0</v>
      </c>
      <c r="F684" s="54">
        <v>2016.0</v>
      </c>
      <c r="G684" s="3" t="s">
        <v>432</v>
      </c>
      <c r="H684" s="3">
        <v>2.0</v>
      </c>
      <c r="I684" s="55" t="s">
        <v>314</v>
      </c>
      <c r="J684" s="3" t="s">
        <v>315</v>
      </c>
      <c r="K684" s="3" t="s">
        <v>57</v>
      </c>
      <c r="L684" s="39">
        <v>11.0</v>
      </c>
      <c r="M684" s="4">
        <v>1.0</v>
      </c>
      <c r="N684" s="3" t="s">
        <v>502</v>
      </c>
      <c r="O684" s="3" t="s">
        <v>55</v>
      </c>
      <c r="P684" s="3" t="s">
        <v>682</v>
      </c>
      <c r="Q684" s="3" t="s">
        <v>55</v>
      </c>
      <c r="R684" s="3" t="s">
        <v>683</v>
      </c>
      <c r="S684" s="3">
        <v>1.0</v>
      </c>
      <c r="T684" s="3" t="s">
        <v>701</v>
      </c>
      <c r="U684" s="4"/>
      <c r="V684" s="7"/>
      <c r="W684" s="7"/>
      <c r="X684" s="7"/>
      <c r="Y684" s="7"/>
      <c r="Z684" s="7"/>
      <c r="AA684" s="7"/>
      <c r="AB684" s="7"/>
      <c r="AC684" s="7"/>
      <c r="AD684" s="7"/>
      <c r="AE684" s="7"/>
    </row>
    <row r="685" ht="15.75" customHeight="1">
      <c r="A685" s="29">
        <v>250.0</v>
      </c>
      <c r="B685" s="53" t="str">
        <f t="array" ref="B685">INDEX(Quadrat.Details!D:D, MATCH(1,(F685=Quadrat.Details!B:B)*(G685=Quadrat.Details!G:G)*(H685=Quadrat.Details!I:I),0))</f>
        <v>RK</v>
      </c>
      <c r="C685" s="3" t="s">
        <v>158</v>
      </c>
      <c r="D685" s="3" t="s">
        <v>700</v>
      </c>
      <c r="E685" s="40">
        <v>42586.0</v>
      </c>
      <c r="F685" s="54">
        <v>2016.0</v>
      </c>
      <c r="G685" s="3" t="s">
        <v>432</v>
      </c>
      <c r="H685" s="3">
        <v>2.0</v>
      </c>
      <c r="I685" s="55" t="s">
        <v>307</v>
      </c>
      <c r="J685" s="3" t="s">
        <v>308</v>
      </c>
      <c r="K685" s="3" t="s">
        <v>57</v>
      </c>
      <c r="L685" s="39">
        <v>11.0</v>
      </c>
      <c r="M685" s="4">
        <v>1.0</v>
      </c>
      <c r="N685" s="3" t="s">
        <v>502</v>
      </c>
      <c r="O685" s="3" t="s">
        <v>55</v>
      </c>
      <c r="P685" s="3" t="s">
        <v>682</v>
      </c>
      <c r="Q685" s="3" t="s">
        <v>55</v>
      </c>
      <c r="R685" s="3" t="s">
        <v>683</v>
      </c>
      <c r="S685" s="3">
        <v>1.0</v>
      </c>
      <c r="T685" s="3" t="s">
        <v>701</v>
      </c>
      <c r="U685" s="4"/>
      <c r="V685" s="7"/>
      <c r="W685" s="7"/>
      <c r="X685" s="7"/>
      <c r="Y685" s="7"/>
      <c r="Z685" s="7"/>
      <c r="AA685" s="7"/>
      <c r="AB685" s="7"/>
      <c r="AC685" s="7"/>
      <c r="AD685" s="7"/>
      <c r="AE685" s="7"/>
    </row>
    <row r="686" ht="15.75" customHeight="1">
      <c r="A686" s="29">
        <v>251.0</v>
      </c>
      <c r="B686" s="53" t="str">
        <f t="array" ref="B686">INDEX(Quadrat.Details!D:D, MATCH(1,(F686=Quadrat.Details!B:B)*(G686=Quadrat.Details!G:G)*(H686=Quadrat.Details!I:I),0))</f>
        <v>RK</v>
      </c>
      <c r="C686" s="3" t="s">
        <v>158</v>
      </c>
      <c r="D686" s="3" t="s">
        <v>700</v>
      </c>
      <c r="E686" s="40">
        <v>42586.0</v>
      </c>
      <c r="F686" s="54">
        <v>2016.0</v>
      </c>
      <c r="G686" s="3" t="s">
        <v>433</v>
      </c>
      <c r="H686" s="3">
        <v>1.0</v>
      </c>
      <c r="I686" s="55" t="s">
        <v>328</v>
      </c>
      <c r="J686" s="3" t="s">
        <v>329</v>
      </c>
      <c r="K686" s="3" t="s">
        <v>80</v>
      </c>
      <c r="L686" s="39">
        <v>15.0</v>
      </c>
      <c r="M686" s="4">
        <v>1.0</v>
      </c>
      <c r="N686" s="3" t="s">
        <v>502</v>
      </c>
      <c r="O686" s="3" t="s">
        <v>55</v>
      </c>
      <c r="P686" s="3" t="s">
        <v>682</v>
      </c>
      <c r="Q686" s="3" t="s">
        <v>55</v>
      </c>
      <c r="R686" s="3" t="s">
        <v>683</v>
      </c>
      <c r="S686" s="3">
        <v>1.0</v>
      </c>
      <c r="T686" s="3"/>
      <c r="U686" s="4"/>
      <c r="V686" s="7"/>
      <c r="W686" s="7"/>
      <c r="X686" s="7"/>
      <c r="Y686" s="7"/>
      <c r="Z686" s="7"/>
      <c r="AA686" s="7"/>
      <c r="AB686" s="7"/>
      <c r="AC686" s="7"/>
      <c r="AD686" s="7"/>
      <c r="AE686" s="7"/>
    </row>
    <row r="687" ht="15.75" customHeight="1">
      <c r="A687" s="29">
        <v>252.0</v>
      </c>
      <c r="B687" s="53" t="str">
        <f t="array" ref="B687">INDEX(Quadrat.Details!D:D, MATCH(1,(F687=Quadrat.Details!B:B)*(G687=Quadrat.Details!G:G)*(H687=Quadrat.Details!I:I),0))</f>
        <v>RK</v>
      </c>
      <c r="C687" s="3" t="s">
        <v>158</v>
      </c>
      <c r="D687" s="3" t="s">
        <v>700</v>
      </c>
      <c r="E687" s="40">
        <v>42586.0</v>
      </c>
      <c r="F687" s="54">
        <v>2016.0</v>
      </c>
      <c r="G687" s="3" t="s">
        <v>433</v>
      </c>
      <c r="H687" s="3">
        <v>1.0</v>
      </c>
      <c r="I687" s="55" t="s">
        <v>328</v>
      </c>
      <c r="J687" s="3" t="s">
        <v>329</v>
      </c>
      <c r="K687" s="3" t="s">
        <v>80</v>
      </c>
      <c r="L687" s="39">
        <v>12.0</v>
      </c>
      <c r="M687" s="4">
        <v>4.0</v>
      </c>
      <c r="N687" s="3" t="s">
        <v>502</v>
      </c>
      <c r="O687" s="3" t="s">
        <v>55</v>
      </c>
      <c r="P687" s="3" t="s">
        <v>682</v>
      </c>
      <c r="Q687" s="3" t="s">
        <v>55</v>
      </c>
      <c r="R687" s="3" t="s">
        <v>683</v>
      </c>
      <c r="S687" s="3">
        <v>1.0</v>
      </c>
      <c r="T687" s="3"/>
      <c r="U687" s="4"/>
      <c r="V687" s="7"/>
      <c r="W687" s="7"/>
      <c r="X687" s="7"/>
      <c r="Y687" s="7"/>
      <c r="Z687" s="7"/>
      <c r="AA687" s="7"/>
      <c r="AB687" s="7"/>
      <c r="AC687" s="7"/>
      <c r="AD687" s="7"/>
      <c r="AE687" s="7"/>
    </row>
    <row r="688" ht="15.75" customHeight="1">
      <c r="A688" s="29">
        <v>253.0</v>
      </c>
      <c r="B688" s="53" t="str">
        <f t="array" ref="B688">INDEX(Quadrat.Details!D:D, MATCH(1,(F688=Quadrat.Details!B:B)*(G688=Quadrat.Details!G:G)*(H688=Quadrat.Details!I:I),0))</f>
        <v>RK</v>
      </c>
      <c r="C688" s="3" t="s">
        <v>158</v>
      </c>
      <c r="D688" s="3" t="s">
        <v>700</v>
      </c>
      <c r="E688" s="40">
        <v>42586.0</v>
      </c>
      <c r="F688" s="54">
        <v>2016.0</v>
      </c>
      <c r="G688" s="3" t="s">
        <v>433</v>
      </c>
      <c r="H688" s="3">
        <v>1.0</v>
      </c>
      <c r="I688" s="55" t="s">
        <v>328</v>
      </c>
      <c r="J688" s="3" t="s">
        <v>329</v>
      </c>
      <c r="K688" s="3" t="s">
        <v>80</v>
      </c>
      <c r="L688" s="39">
        <v>14.0</v>
      </c>
      <c r="M688" s="4">
        <v>2.0</v>
      </c>
      <c r="N688" s="3" t="s">
        <v>502</v>
      </c>
      <c r="O688" s="3" t="s">
        <v>55</v>
      </c>
      <c r="P688" s="3" t="s">
        <v>682</v>
      </c>
      <c r="Q688" s="3" t="s">
        <v>55</v>
      </c>
      <c r="R688" s="3" t="s">
        <v>683</v>
      </c>
      <c r="S688" s="3">
        <v>1.0</v>
      </c>
      <c r="T688" s="3"/>
      <c r="U688" s="4"/>
      <c r="V688" s="7"/>
      <c r="W688" s="7"/>
      <c r="X688" s="7"/>
      <c r="Y688" s="7"/>
      <c r="Z688" s="7"/>
      <c r="AA688" s="7"/>
      <c r="AB688" s="7"/>
      <c r="AC688" s="7"/>
      <c r="AD688" s="7"/>
      <c r="AE688" s="7"/>
    </row>
    <row r="689" ht="15.75" customHeight="1">
      <c r="A689" s="29">
        <v>254.0</v>
      </c>
      <c r="B689" s="53" t="str">
        <f t="array" ref="B689">INDEX(Quadrat.Details!D:D, MATCH(1,(F689=Quadrat.Details!B:B)*(G689=Quadrat.Details!G:G)*(H689=Quadrat.Details!I:I),0))</f>
        <v>RK</v>
      </c>
      <c r="C689" s="3" t="s">
        <v>158</v>
      </c>
      <c r="D689" s="3" t="s">
        <v>700</v>
      </c>
      <c r="E689" s="40">
        <v>42586.0</v>
      </c>
      <c r="F689" s="54">
        <v>2016.0</v>
      </c>
      <c r="G689" s="3" t="s">
        <v>433</v>
      </c>
      <c r="H689" s="3">
        <v>1.0</v>
      </c>
      <c r="I689" s="55" t="s">
        <v>328</v>
      </c>
      <c r="J689" s="3" t="s">
        <v>329</v>
      </c>
      <c r="K689" s="3" t="s">
        <v>80</v>
      </c>
      <c r="L689" s="39">
        <v>11.0</v>
      </c>
      <c r="M689" s="4">
        <v>1.0</v>
      </c>
      <c r="N689" s="3" t="s">
        <v>502</v>
      </c>
      <c r="O689" s="3" t="s">
        <v>55</v>
      </c>
      <c r="P689" s="3" t="s">
        <v>682</v>
      </c>
      <c r="Q689" s="3" t="s">
        <v>55</v>
      </c>
      <c r="R689" s="3" t="s">
        <v>683</v>
      </c>
      <c r="S689" s="3">
        <v>1.0</v>
      </c>
      <c r="T689" s="3"/>
      <c r="U689" s="4"/>
      <c r="V689" s="7"/>
      <c r="W689" s="7"/>
      <c r="X689" s="7"/>
      <c r="Y689" s="7"/>
      <c r="Z689" s="7"/>
      <c r="AA689" s="7"/>
      <c r="AB689" s="7"/>
      <c r="AC689" s="7"/>
      <c r="AD689" s="7"/>
      <c r="AE689" s="7"/>
    </row>
    <row r="690" ht="15.75" customHeight="1">
      <c r="A690" s="29">
        <v>255.0</v>
      </c>
      <c r="B690" s="53" t="str">
        <f t="array" ref="B690">INDEX(Quadrat.Details!D:D, MATCH(1,(F690=Quadrat.Details!B:B)*(G690=Quadrat.Details!G:G)*(H690=Quadrat.Details!I:I),0))</f>
        <v>RK</v>
      </c>
      <c r="C690" s="3" t="s">
        <v>158</v>
      </c>
      <c r="D690" s="3" t="s">
        <v>700</v>
      </c>
      <c r="E690" s="40">
        <v>42586.0</v>
      </c>
      <c r="F690" s="54">
        <v>2016.0</v>
      </c>
      <c r="G690" s="3" t="s">
        <v>433</v>
      </c>
      <c r="H690" s="3">
        <v>1.0</v>
      </c>
      <c r="I690" s="55" t="s">
        <v>349</v>
      </c>
      <c r="J690" s="3" t="s">
        <v>350</v>
      </c>
      <c r="K690" s="3" t="s">
        <v>74</v>
      </c>
      <c r="L690" s="39">
        <v>16.0</v>
      </c>
      <c r="M690" s="4">
        <v>1.0</v>
      </c>
      <c r="N690" s="3" t="s">
        <v>502</v>
      </c>
      <c r="O690" s="3" t="s">
        <v>55</v>
      </c>
      <c r="P690" s="3" t="s">
        <v>682</v>
      </c>
      <c r="Q690" s="3" t="s">
        <v>55</v>
      </c>
      <c r="R690" s="3" t="s">
        <v>683</v>
      </c>
      <c r="S690" s="3">
        <v>1.0</v>
      </c>
      <c r="T690" s="3"/>
      <c r="U690" s="4"/>
      <c r="V690" s="7"/>
      <c r="W690" s="7"/>
      <c r="X690" s="7"/>
      <c r="Y690" s="7"/>
      <c r="Z690" s="7"/>
      <c r="AA690" s="7"/>
      <c r="AB690" s="7"/>
      <c r="AC690" s="7"/>
      <c r="AD690" s="7"/>
      <c r="AE690" s="7"/>
    </row>
    <row r="691" ht="15.75" customHeight="1">
      <c r="A691" s="29">
        <v>256.0</v>
      </c>
      <c r="B691" s="53" t="str">
        <f t="array" ref="B691">INDEX(Quadrat.Details!D:D, MATCH(1,(F691=Quadrat.Details!B:B)*(G691=Quadrat.Details!G:G)*(H691=Quadrat.Details!I:I),0))</f>
        <v>RK</v>
      </c>
      <c r="C691" s="3" t="s">
        <v>158</v>
      </c>
      <c r="D691" s="3" t="s">
        <v>700</v>
      </c>
      <c r="E691" s="40">
        <v>42586.0</v>
      </c>
      <c r="F691" s="54">
        <v>2016.0</v>
      </c>
      <c r="G691" s="3" t="s">
        <v>433</v>
      </c>
      <c r="H691" s="3">
        <v>1.0</v>
      </c>
      <c r="I691" s="55" t="s">
        <v>349</v>
      </c>
      <c r="J691" s="3" t="s">
        <v>350</v>
      </c>
      <c r="K691" s="3" t="s">
        <v>74</v>
      </c>
      <c r="L691" s="39">
        <v>15.0</v>
      </c>
      <c r="M691" s="4">
        <v>2.0</v>
      </c>
      <c r="N691" s="3" t="s">
        <v>502</v>
      </c>
      <c r="O691" s="3" t="s">
        <v>55</v>
      </c>
      <c r="P691" s="3" t="s">
        <v>682</v>
      </c>
      <c r="Q691" s="3" t="s">
        <v>55</v>
      </c>
      <c r="R691" s="3" t="s">
        <v>683</v>
      </c>
      <c r="S691" s="3">
        <v>1.0</v>
      </c>
      <c r="T691" s="3"/>
      <c r="U691" s="4"/>
      <c r="V691" s="7"/>
      <c r="W691" s="7"/>
      <c r="X691" s="7"/>
      <c r="Y691" s="7"/>
      <c r="Z691" s="7"/>
      <c r="AA691" s="7"/>
      <c r="AB691" s="7"/>
      <c r="AC691" s="7"/>
      <c r="AD691" s="7"/>
      <c r="AE691" s="7"/>
    </row>
    <row r="692" ht="15.75" customHeight="1">
      <c r="A692" s="29">
        <v>257.0</v>
      </c>
      <c r="B692" s="53" t="str">
        <f t="array" ref="B692">INDEX(Quadrat.Details!D:D, MATCH(1,(F692=Quadrat.Details!B:B)*(G692=Quadrat.Details!G:G)*(H692=Quadrat.Details!I:I),0))</f>
        <v>RK</v>
      </c>
      <c r="C692" s="3" t="s">
        <v>158</v>
      </c>
      <c r="D692" s="3" t="s">
        <v>700</v>
      </c>
      <c r="E692" s="40">
        <v>42586.0</v>
      </c>
      <c r="F692" s="54">
        <v>2016.0</v>
      </c>
      <c r="G692" s="3" t="s">
        <v>433</v>
      </c>
      <c r="H692" s="3">
        <v>1.0</v>
      </c>
      <c r="I692" s="55" t="s">
        <v>349</v>
      </c>
      <c r="J692" s="3" t="s">
        <v>350</v>
      </c>
      <c r="K692" s="3" t="s">
        <v>74</v>
      </c>
      <c r="L692" s="39">
        <v>19.0</v>
      </c>
      <c r="M692" s="4">
        <v>1.0</v>
      </c>
      <c r="N692" s="3" t="s">
        <v>502</v>
      </c>
      <c r="O692" s="3" t="s">
        <v>55</v>
      </c>
      <c r="P692" s="3" t="s">
        <v>682</v>
      </c>
      <c r="Q692" s="3" t="s">
        <v>55</v>
      </c>
      <c r="R692" s="3" t="s">
        <v>683</v>
      </c>
      <c r="S692" s="3">
        <v>1.0</v>
      </c>
      <c r="T692" s="3"/>
      <c r="U692" s="4"/>
      <c r="V692" s="7"/>
      <c r="W692" s="7"/>
      <c r="X692" s="7"/>
      <c r="Y692" s="7"/>
      <c r="Z692" s="7"/>
      <c r="AA692" s="7"/>
      <c r="AB692" s="7"/>
      <c r="AC692" s="7"/>
      <c r="AD692" s="7"/>
      <c r="AE692" s="7"/>
    </row>
    <row r="693" ht="15.75" customHeight="1">
      <c r="A693" s="29">
        <v>258.0</v>
      </c>
      <c r="B693" s="53" t="str">
        <f t="array" ref="B693">INDEX(Quadrat.Details!D:D, MATCH(1,(F693=Quadrat.Details!B:B)*(G693=Quadrat.Details!G:G)*(H693=Quadrat.Details!I:I),0))</f>
        <v>RK</v>
      </c>
      <c r="C693" s="3" t="s">
        <v>158</v>
      </c>
      <c r="D693" s="3" t="s">
        <v>700</v>
      </c>
      <c r="E693" s="40">
        <v>42586.0</v>
      </c>
      <c r="F693" s="54">
        <v>2016.0</v>
      </c>
      <c r="G693" s="3" t="s">
        <v>433</v>
      </c>
      <c r="H693" s="3">
        <v>1.0</v>
      </c>
      <c r="I693" s="55" t="s">
        <v>305</v>
      </c>
      <c r="J693" s="3" t="s">
        <v>306</v>
      </c>
      <c r="K693" s="3" t="s">
        <v>80</v>
      </c>
      <c r="L693" s="39">
        <v>32.0</v>
      </c>
      <c r="M693" s="4">
        <v>1.0</v>
      </c>
      <c r="N693" s="3" t="s">
        <v>502</v>
      </c>
      <c r="O693" s="3" t="s">
        <v>55</v>
      </c>
      <c r="P693" s="3" t="s">
        <v>682</v>
      </c>
      <c r="Q693" s="3" t="s">
        <v>55</v>
      </c>
      <c r="R693" s="3" t="s">
        <v>683</v>
      </c>
      <c r="S693" s="3">
        <v>1.0</v>
      </c>
      <c r="T693" s="3"/>
      <c r="U693" s="4"/>
      <c r="V693" s="7"/>
      <c r="W693" s="7"/>
      <c r="X693" s="7"/>
      <c r="Y693" s="7"/>
      <c r="Z693" s="7"/>
      <c r="AA693" s="7"/>
      <c r="AB693" s="7"/>
      <c r="AC693" s="7"/>
      <c r="AD693" s="7"/>
      <c r="AE693" s="7"/>
    </row>
    <row r="694" ht="15.75" customHeight="1">
      <c r="A694" s="29">
        <v>259.0</v>
      </c>
      <c r="B694" s="53" t="str">
        <f t="array" ref="B694">INDEX(Quadrat.Details!D:D, MATCH(1,(F694=Quadrat.Details!B:B)*(G694=Quadrat.Details!G:G)*(H694=Quadrat.Details!I:I),0))</f>
        <v>RK</v>
      </c>
      <c r="C694" s="3" t="s">
        <v>158</v>
      </c>
      <c r="D694" s="3" t="s">
        <v>700</v>
      </c>
      <c r="E694" s="40">
        <v>42586.0</v>
      </c>
      <c r="F694" s="54">
        <v>2016.0</v>
      </c>
      <c r="G694" s="3" t="s">
        <v>433</v>
      </c>
      <c r="H694" s="3">
        <v>1.0</v>
      </c>
      <c r="I694" s="55" t="s">
        <v>305</v>
      </c>
      <c r="J694" s="3" t="s">
        <v>306</v>
      </c>
      <c r="K694" s="3" t="s">
        <v>80</v>
      </c>
      <c r="L694" s="39">
        <v>29.0</v>
      </c>
      <c r="M694" s="4">
        <v>1.0</v>
      </c>
      <c r="N694" s="3" t="s">
        <v>502</v>
      </c>
      <c r="O694" s="3" t="s">
        <v>55</v>
      </c>
      <c r="P694" s="3" t="s">
        <v>682</v>
      </c>
      <c r="Q694" s="3" t="s">
        <v>55</v>
      </c>
      <c r="R694" s="3" t="s">
        <v>683</v>
      </c>
      <c r="S694" s="3">
        <v>1.0</v>
      </c>
      <c r="T694" s="3"/>
      <c r="U694" s="4"/>
      <c r="V694" s="7"/>
      <c r="W694" s="7"/>
      <c r="X694" s="7"/>
      <c r="Y694" s="7"/>
      <c r="Z694" s="7"/>
      <c r="AA694" s="7"/>
      <c r="AB694" s="7"/>
      <c r="AC694" s="7"/>
      <c r="AD694" s="7"/>
      <c r="AE694" s="7"/>
    </row>
    <row r="695" ht="15.75" customHeight="1">
      <c r="A695" s="29">
        <v>260.0</v>
      </c>
      <c r="B695" s="53" t="str">
        <f t="array" ref="B695">INDEX(Quadrat.Details!D:D, MATCH(1,(F695=Quadrat.Details!B:B)*(G695=Quadrat.Details!G:G)*(H695=Quadrat.Details!I:I),0))</f>
        <v>RK</v>
      </c>
      <c r="C695" s="3" t="s">
        <v>158</v>
      </c>
      <c r="D695" s="3" t="s">
        <v>700</v>
      </c>
      <c r="E695" s="40">
        <v>42586.0</v>
      </c>
      <c r="F695" s="54">
        <v>2016.0</v>
      </c>
      <c r="G695" s="3" t="s">
        <v>433</v>
      </c>
      <c r="H695" s="3">
        <v>1.0</v>
      </c>
      <c r="I695" s="55" t="s">
        <v>305</v>
      </c>
      <c r="J695" s="3" t="s">
        <v>306</v>
      </c>
      <c r="K695" s="3" t="s">
        <v>80</v>
      </c>
      <c r="L695" s="39">
        <v>25.0</v>
      </c>
      <c r="M695" s="4">
        <v>1.0</v>
      </c>
      <c r="N695" s="3" t="s">
        <v>502</v>
      </c>
      <c r="O695" s="3" t="s">
        <v>55</v>
      </c>
      <c r="P695" s="3" t="s">
        <v>682</v>
      </c>
      <c r="Q695" s="3" t="s">
        <v>55</v>
      </c>
      <c r="R695" s="3" t="s">
        <v>683</v>
      </c>
      <c r="S695" s="3">
        <v>1.0</v>
      </c>
      <c r="T695" s="3"/>
      <c r="U695" s="4"/>
      <c r="V695" s="7"/>
      <c r="W695" s="7"/>
      <c r="X695" s="7"/>
      <c r="Y695" s="7"/>
      <c r="Z695" s="7"/>
      <c r="AA695" s="7"/>
      <c r="AB695" s="7"/>
      <c r="AC695" s="7"/>
      <c r="AD695" s="7"/>
      <c r="AE695" s="7"/>
    </row>
    <row r="696" ht="15.75" customHeight="1">
      <c r="A696" s="29">
        <v>261.0</v>
      </c>
      <c r="B696" s="53" t="str">
        <f t="array" ref="B696">INDEX(Quadrat.Details!D:D, MATCH(1,(F696=Quadrat.Details!B:B)*(G696=Quadrat.Details!G:G)*(H696=Quadrat.Details!I:I),0))</f>
        <v>RK</v>
      </c>
      <c r="C696" s="3" t="s">
        <v>158</v>
      </c>
      <c r="D696" s="3" t="s">
        <v>700</v>
      </c>
      <c r="E696" s="40">
        <v>42586.0</v>
      </c>
      <c r="F696" s="54">
        <v>2016.0</v>
      </c>
      <c r="G696" s="3" t="s">
        <v>433</v>
      </c>
      <c r="H696" s="3">
        <v>1.0</v>
      </c>
      <c r="I696" s="55" t="s">
        <v>305</v>
      </c>
      <c r="J696" s="3" t="s">
        <v>306</v>
      </c>
      <c r="K696" s="3" t="s">
        <v>80</v>
      </c>
      <c r="L696" s="39">
        <v>16.0</v>
      </c>
      <c r="M696" s="4">
        <v>1.0</v>
      </c>
      <c r="N696" s="3" t="s">
        <v>502</v>
      </c>
      <c r="O696" s="3" t="s">
        <v>55</v>
      </c>
      <c r="P696" s="3" t="s">
        <v>682</v>
      </c>
      <c r="Q696" s="3" t="s">
        <v>55</v>
      </c>
      <c r="R696" s="3" t="s">
        <v>683</v>
      </c>
      <c r="S696" s="3">
        <v>1.0</v>
      </c>
      <c r="T696" s="3"/>
      <c r="U696" s="4"/>
      <c r="V696" s="7"/>
      <c r="W696" s="7"/>
      <c r="X696" s="7"/>
      <c r="Y696" s="7"/>
      <c r="Z696" s="7"/>
      <c r="AA696" s="7"/>
      <c r="AB696" s="7"/>
      <c r="AC696" s="7"/>
      <c r="AD696" s="7"/>
      <c r="AE696" s="7"/>
    </row>
    <row r="697" ht="15.75" customHeight="1">
      <c r="A697" s="29">
        <v>262.0</v>
      </c>
      <c r="B697" s="53" t="str">
        <f t="array" ref="B697">INDEX(Quadrat.Details!D:D, MATCH(1,(F697=Quadrat.Details!B:B)*(G697=Quadrat.Details!G:G)*(H697=Quadrat.Details!I:I),0))</f>
        <v>RK</v>
      </c>
      <c r="C697" s="3" t="s">
        <v>158</v>
      </c>
      <c r="D697" s="3" t="s">
        <v>700</v>
      </c>
      <c r="E697" s="40">
        <v>42586.0</v>
      </c>
      <c r="F697" s="54">
        <v>2016.0</v>
      </c>
      <c r="G697" s="3" t="s">
        <v>433</v>
      </c>
      <c r="H697" s="3">
        <v>2.0</v>
      </c>
      <c r="I697" s="55" t="s">
        <v>328</v>
      </c>
      <c r="J697" s="3" t="s">
        <v>329</v>
      </c>
      <c r="K697" s="3" t="s">
        <v>80</v>
      </c>
      <c r="L697" s="39">
        <v>23.0</v>
      </c>
      <c r="M697" s="4">
        <v>1.0</v>
      </c>
      <c r="N697" s="3" t="s">
        <v>502</v>
      </c>
      <c r="O697" s="3" t="s">
        <v>55</v>
      </c>
      <c r="P697" s="3" t="s">
        <v>682</v>
      </c>
      <c r="Q697" s="3" t="s">
        <v>55</v>
      </c>
      <c r="R697" s="3" t="s">
        <v>683</v>
      </c>
      <c r="S697" s="3">
        <v>1.0</v>
      </c>
      <c r="T697" s="3"/>
      <c r="U697" s="4"/>
      <c r="V697" s="7"/>
      <c r="W697" s="7"/>
      <c r="X697" s="7"/>
      <c r="Y697" s="7"/>
      <c r="Z697" s="7"/>
      <c r="AA697" s="7"/>
      <c r="AB697" s="7"/>
      <c r="AC697" s="7"/>
      <c r="AD697" s="7"/>
      <c r="AE697" s="7"/>
    </row>
    <row r="698" ht="15.75" customHeight="1">
      <c r="A698" s="29">
        <v>263.0</v>
      </c>
      <c r="B698" s="53" t="str">
        <f t="array" ref="B698">INDEX(Quadrat.Details!D:D, MATCH(1,(F698=Quadrat.Details!B:B)*(G698=Quadrat.Details!G:G)*(H698=Quadrat.Details!I:I),0))</f>
        <v>RK</v>
      </c>
      <c r="C698" s="3" t="s">
        <v>158</v>
      </c>
      <c r="D698" s="3" t="s">
        <v>700</v>
      </c>
      <c r="E698" s="40">
        <v>42586.0</v>
      </c>
      <c r="F698" s="54">
        <v>2016.0</v>
      </c>
      <c r="G698" s="3" t="s">
        <v>433</v>
      </c>
      <c r="H698" s="3">
        <v>2.0</v>
      </c>
      <c r="I698" s="55" t="s">
        <v>328</v>
      </c>
      <c r="J698" s="3" t="s">
        <v>329</v>
      </c>
      <c r="K698" s="3" t="s">
        <v>80</v>
      </c>
      <c r="L698" s="39">
        <v>17.0</v>
      </c>
      <c r="M698" s="4">
        <v>2.0</v>
      </c>
      <c r="N698" s="3" t="s">
        <v>502</v>
      </c>
      <c r="O698" s="3" t="s">
        <v>55</v>
      </c>
      <c r="P698" s="3" t="s">
        <v>682</v>
      </c>
      <c r="Q698" s="3" t="s">
        <v>55</v>
      </c>
      <c r="R698" s="3" t="s">
        <v>683</v>
      </c>
      <c r="S698" s="3">
        <v>1.0</v>
      </c>
      <c r="T698" s="3"/>
      <c r="U698" s="4"/>
      <c r="V698" s="7"/>
      <c r="W698" s="7"/>
      <c r="X698" s="7"/>
      <c r="Y698" s="7"/>
      <c r="Z698" s="7"/>
      <c r="AA698" s="7"/>
      <c r="AB698" s="7"/>
      <c r="AC698" s="7"/>
      <c r="AD698" s="7"/>
      <c r="AE698" s="7"/>
    </row>
    <row r="699" ht="15.75" customHeight="1">
      <c r="A699" s="29">
        <v>264.0</v>
      </c>
      <c r="B699" s="53" t="str">
        <f t="array" ref="B699">INDEX(Quadrat.Details!D:D, MATCH(1,(F699=Quadrat.Details!B:B)*(G699=Quadrat.Details!G:G)*(H699=Quadrat.Details!I:I),0))</f>
        <v>RK</v>
      </c>
      <c r="C699" s="3" t="s">
        <v>158</v>
      </c>
      <c r="D699" s="3" t="s">
        <v>700</v>
      </c>
      <c r="E699" s="40">
        <v>42586.0</v>
      </c>
      <c r="F699" s="54">
        <v>2016.0</v>
      </c>
      <c r="G699" s="3" t="s">
        <v>433</v>
      </c>
      <c r="H699" s="3">
        <v>2.0</v>
      </c>
      <c r="I699" s="55" t="s">
        <v>328</v>
      </c>
      <c r="J699" s="3" t="s">
        <v>329</v>
      </c>
      <c r="K699" s="3" t="s">
        <v>80</v>
      </c>
      <c r="L699" s="39">
        <v>20.0</v>
      </c>
      <c r="M699" s="4">
        <v>5.0</v>
      </c>
      <c r="N699" s="3" t="s">
        <v>502</v>
      </c>
      <c r="O699" s="3" t="s">
        <v>55</v>
      </c>
      <c r="P699" s="3" t="s">
        <v>682</v>
      </c>
      <c r="Q699" s="3" t="s">
        <v>55</v>
      </c>
      <c r="R699" s="3" t="s">
        <v>683</v>
      </c>
      <c r="S699" s="3">
        <v>1.0</v>
      </c>
      <c r="T699" s="3"/>
      <c r="U699" s="4"/>
      <c r="V699" s="7"/>
      <c r="W699" s="7"/>
      <c r="X699" s="7"/>
      <c r="Y699" s="7"/>
      <c r="Z699" s="7"/>
      <c r="AA699" s="7"/>
      <c r="AB699" s="7"/>
      <c r="AC699" s="7"/>
      <c r="AD699" s="7"/>
      <c r="AE699" s="7"/>
    </row>
    <row r="700" ht="15.75" customHeight="1">
      <c r="A700" s="29">
        <v>265.0</v>
      </c>
      <c r="B700" s="53" t="str">
        <f t="array" ref="B700">INDEX(Quadrat.Details!D:D, MATCH(1,(F700=Quadrat.Details!B:B)*(G700=Quadrat.Details!G:G)*(H700=Quadrat.Details!I:I),0))</f>
        <v>RK</v>
      </c>
      <c r="C700" s="3" t="s">
        <v>158</v>
      </c>
      <c r="D700" s="3" t="s">
        <v>700</v>
      </c>
      <c r="E700" s="40">
        <v>42586.0</v>
      </c>
      <c r="F700" s="54">
        <v>2016.0</v>
      </c>
      <c r="G700" s="3" t="s">
        <v>433</v>
      </c>
      <c r="H700" s="3">
        <v>2.0</v>
      </c>
      <c r="I700" s="55" t="s">
        <v>328</v>
      </c>
      <c r="J700" s="3" t="s">
        <v>329</v>
      </c>
      <c r="K700" s="3" t="s">
        <v>80</v>
      </c>
      <c r="L700" s="39">
        <v>22.0</v>
      </c>
      <c r="M700" s="4">
        <v>1.0</v>
      </c>
      <c r="N700" s="3" t="s">
        <v>502</v>
      </c>
      <c r="O700" s="3" t="s">
        <v>55</v>
      </c>
      <c r="P700" s="3" t="s">
        <v>682</v>
      </c>
      <c r="Q700" s="3" t="s">
        <v>55</v>
      </c>
      <c r="R700" s="3" t="s">
        <v>683</v>
      </c>
      <c r="S700" s="3">
        <v>1.0</v>
      </c>
      <c r="T700" s="3"/>
      <c r="U700" s="4"/>
      <c r="V700" s="7"/>
      <c r="W700" s="7"/>
      <c r="X700" s="7"/>
      <c r="Y700" s="7"/>
      <c r="Z700" s="7"/>
      <c r="AA700" s="7"/>
      <c r="AB700" s="7"/>
      <c r="AC700" s="7"/>
      <c r="AD700" s="7"/>
      <c r="AE700" s="7"/>
    </row>
    <row r="701" ht="15.75" customHeight="1">
      <c r="A701" s="29">
        <v>266.0</v>
      </c>
      <c r="B701" s="53" t="str">
        <f t="array" ref="B701">INDEX(Quadrat.Details!D:D, MATCH(1,(F701=Quadrat.Details!B:B)*(G701=Quadrat.Details!G:G)*(H701=Quadrat.Details!I:I),0))</f>
        <v>RK</v>
      </c>
      <c r="C701" s="3" t="s">
        <v>158</v>
      </c>
      <c r="D701" s="3" t="s">
        <v>700</v>
      </c>
      <c r="E701" s="40">
        <v>42586.0</v>
      </c>
      <c r="F701" s="54">
        <v>2016.0</v>
      </c>
      <c r="G701" s="3" t="s">
        <v>433</v>
      </c>
      <c r="H701" s="3">
        <v>2.0</v>
      </c>
      <c r="I701" s="55" t="s">
        <v>328</v>
      </c>
      <c r="J701" s="3" t="s">
        <v>329</v>
      </c>
      <c r="K701" s="3" t="s">
        <v>80</v>
      </c>
      <c r="L701" s="39">
        <v>19.0</v>
      </c>
      <c r="M701" s="4">
        <v>2.0</v>
      </c>
      <c r="N701" s="3" t="s">
        <v>502</v>
      </c>
      <c r="O701" s="3" t="s">
        <v>55</v>
      </c>
      <c r="P701" s="3" t="s">
        <v>682</v>
      </c>
      <c r="Q701" s="3" t="s">
        <v>55</v>
      </c>
      <c r="R701" s="3" t="s">
        <v>683</v>
      </c>
      <c r="S701" s="3">
        <v>1.0</v>
      </c>
      <c r="T701" s="3"/>
      <c r="U701" s="4"/>
      <c r="V701" s="7"/>
      <c r="W701" s="7"/>
      <c r="X701" s="7"/>
      <c r="Y701" s="7"/>
      <c r="Z701" s="7"/>
      <c r="AA701" s="7"/>
      <c r="AB701" s="7"/>
      <c r="AC701" s="7"/>
      <c r="AD701" s="7"/>
      <c r="AE701" s="7"/>
    </row>
    <row r="702" ht="15.75" customHeight="1">
      <c r="A702" s="29">
        <v>267.0</v>
      </c>
      <c r="B702" s="53" t="str">
        <f t="array" ref="B702">INDEX(Quadrat.Details!D:D, MATCH(1,(F702=Quadrat.Details!B:B)*(G702=Quadrat.Details!G:G)*(H702=Quadrat.Details!I:I),0))</f>
        <v>RK</v>
      </c>
      <c r="C702" s="3" t="s">
        <v>158</v>
      </c>
      <c r="D702" s="3" t="s">
        <v>700</v>
      </c>
      <c r="E702" s="40">
        <v>42586.0</v>
      </c>
      <c r="F702" s="54">
        <v>2016.0</v>
      </c>
      <c r="G702" s="3" t="s">
        <v>433</v>
      </c>
      <c r="H702" s="3">
        <v>2.0</v>
      </c>
      <c r="I702" s="55" t="s">
        <v>349</v>
      </c>
      <c r="J702" s="3" t="s">
        <v>350</v>
      </c>
      <c r="K702" s="3" t="s">
        <v>74</v>
      </c>
      <c r="L702" s="39">
        <v>17.0</v>
      </c>
      <c r="M702" s="4">
        <v>2.0</v>
      </c>
      <c r="N702" s="3" t="s">
        <v>502</v>
      </c>
      <c r="O702" s="3" t="s">
        <v>55</v>
      </c>
      <c r="P702" s="3" t="s">
        <v>682</v>
      </c>
      <c r="Q702" s="3" t="s">
        <v>55</v>
      </c>
      <c r="R702" s="3" t="s">
        <v>683</v>
      </c>
      <c r="S702" s="3">
        <v>1.0</v>
      </c>
      <c r="T702" s="3"/>
      <c r="U702" s="4"/>
      <c r="V702" s="7"/>
      <c r="W702" s="7"/>
      <c r="X702" s="7"/>
      <c r="Y702" s="7"/>
      <c r="Z702" s="7"/>
      <c r="AA702" s="7"/>
      <c r="AB702" s="7"/>
      <c r="AC702" s="7"/>
      <c r="AD702" s="7"/>
      <c r="AE702" s="7"/>
    </row>
    <row r="703" ht="15.75" customHeight="1">
      <c r="A703" s="29">
        <v>268.0</v>
      </c>
      <c r="B703" s="53" t="str">
        <f t="array" ref="B703">INDEX(Quadrat.Details!D:D, MATCH(1,(F703=Quadrat.Details!B:B)*(G703=Quadrat.Details!G:G)*(H703=Quadrat.Details!I:I),0))</f>
        <v>RK</v>
      </c>
      <c r="C703" s="3" t="s">
        <v>158</v>
      </c>
      <c r="D703" s="3" t="s">
        <v>700</v>
      </c>
      <c r="E703" s="40">
        <v>42586.0</v>
      </c>
      <c r="F703" s="54">
        <v>2016.0</v>
      </c>
      <c r="G703" s="3" t="s">
        <v>433</v>
      </c>
      <c r="H703" s="3">
        <v>2.0</v>
      </c>
      <c r="I703" s="55" t="s">
        <v>349</v>
      </c>
      <c r="J703" s="3" t="s">
        <v>350</v>
      </c>
      <c r="K703" s="3" t="s">
        <v>74</v>
      </c>
      <c r="L703" s="39">
        <v>20.0</v>
      </c>
      <c r="M703" s="4">
        <v>1.0</v>
      </c>
      <c r="N703" s="3" t="s">
        <v>502</v>
      </c>
      <c r="O703" s="3" t="s">
        <v>55</v>
      </c>
      <c r="P703" s="3" t="s">
        <v>682</v>
      </c>
      <c r="Q703" s="3" t="s">
        <v>55</v>
      </c>
      <c r="R703" s="3" t="s">
        <v>683</v>
      </c>
      <c r="S703" s="3">
        <v>1.0</v>
      </c>
      <c r="T703" s="3"/>
      <c r="U703" s="4"/>
      <c r="V703" s="7"/>
      <c r="W703" s="7"/>
      <c r="X703" s="7"/>
      <c r="Y703" s="7"/>
      <c r="Z703" s="7"/>
      <c r="AA703" s="7"/>
      <c r="AB703" s="7"/>
      <c r="AC703" s="7"/>
      <c r="AD703" s="7"/>
      <c r="AE703" s="7"/>
    </row>
    <row r="704" ht="15.75" customHeight="1">
      <c r="A704" s="29">
        <v>269.0</v>
      </c>
      <c r="B704" s="53" t="str">
        <f t="array" ref="B704">INDEX(Quadrat.Details!D:D, MATCH(1,(F704=Quadrat.Details!B:B)*(G704=Quadrat.Details!G:G)*(H704=Quadrat.Details!I:I),0))</f>
        <v>RK</v>
      </c>
      <c r="C704" s="3" t="s">
        <v>158</v>
      </c>
      <c r="D704" s="3" t="s">
        <v>700</v>
      </c>
      <c r="E704" s="40">
        <v>42586.0</v>
      </c>
      <c r="F704" s="54">
        <v>2016.0</v>
      </c>
      <c r="G704" s="3" t="s">
        <v>433</v>
      </c>
      <c r="H704" s="3">
        <v>2.0</v>
      </c>
      <c r="I704" s="55" t="s">
        <v>235</v>
      </c>
      <c r="J704" s="3" t="s">
        <v>236</v>
      </c>
      <c r="K704" s="3" t="s">
        <v>68</v>
      </c>
      <c r="L704" s="39">
        <v>7.0</v>
      </c>
      <c r="M704" s="4">
        <v>1.0</v>
      </c>
      <c r="N704" s="3" t="s">
        <v>502</v>
      </c>
      <c r="O704" s="3" t="s">
        <v>55</v>
      </c>
      <c r="P704" s="3" t="s">
        <v>692</v>
      </c>
      <c r="Q704" s="3" t="s">
        <v>55</v>
      </c>
      <c r="R704" s="3" t="s">
        <v>683</v>
      </c>
      <c r="S704" s="3">
        <v>1.0</v>
      </c>
      <c r="T704" s="3"/>
      <c r="U704" s="4"/>
      <c r="V704" s="7"/>
      <c r="W704" s="7"/>
      <c r="X704" s="7"/>
      <c r="Y704" s="7"/>
      <c r="Z704" s="7"/>
      <c r="AA704" s="7"/>
      <c r="AB704" s="7"/>
      <c r="AC704" s="7"/>
      <c r="AD704" s="7"/>
      <c r="AE704" s="7"/>
    </row>
    <row r="705" ht="15.75" customHeight="1">
      <c r="A705" s="29">
        <v>270.0</v>
      </c>
      <c r="B705" s="53" t="str">
        <f t="array" ref="B705">INDEX(Quadrat.Details!D:D, MATCH(1,(F705=Quadrat.Details!B:B)*(G705=Quadrat.Details!G:G)*(H705=Quadrat.Details!I:I),0))</f>
        <v>RK</v>
      </c>
      <c r="C705" s="3" t="s">
        <v>158</v>
      </c>
      <c r="D705" s="3" t="s">
        <v>700</v>
      </c>
      <c r="E705" s="40">
        <v>42586.0</v>
      </c>
      <c r="F705" s="54">
        <v>2016.0</v>
      </c>
      <c r="G705" s="3" t="s">
        <v>433</v>
      </c>
      <c r="H705" s="3">
        <v>2.0</v>
      </c>
      <c r="I705" s="55" t="s">
        <v>235</v>
      </c>
      <c r="J705" s="3" t="s">
        <v>236</v>
      </c>
      <c r="K705" s="3" t="s">
        <v>68</v>
      </c>
      <c r="L705" s="39">
        <v>4.0</v>
      </c>
      <c r="M705" s="4">
        <v>1.0</v>
      </c>
      <c r="N705" s="3" t="s">
        <v>502</v>
      </c>
      <c r="O705" s="3" t="s">
        <v>55</v>
      </c>
      <c r="P705" s="3" t="s">
        <v>692</v>
      </c>
      <c r="Q705" s="3" t="s">
        <v>55</v>
      </c>
      <c r="R705" s="3" t="s">
        <v>683</v>
      </c>
      <c r="S705" s="3">
        <v>1.0</v>
      </c>
      <c r="T705" s="3"/>
      <c r="U705" s="4"/>
      <c r="V705" s="7"/>
      <c r="W705" s="7"/>
      <c r="X705" s="7"/>
      <c r="Y705" s="7"/>
      <c r="Z705" s="7"/>
      <c r="AA705" s="7"/>
      <c r="AB705" s="7"/>
      <c r="AC705" s="7"/>
      <c r="AD705" s="7"/>
      <c r="AE705" s="7"/>
    </row>
    <row r="706" ht="15.75" customHeight="1">
      <c r="A706" s="29">
        <v>271.0</v>
      </c>
      <c r="B706" s="53" t="str">
        <f t="array" ref="B706">INDEX(Quadrat.Details!D:D, MATCH(1,(F706=Quadrat.Details!B:B)*(G706=Quadrat.Details!G:G)*(H706=Quadrat.Details!I:I),0))</f>
        <v>RK</v>
      </c>
      <c r="C706" s="3" t="s">
        <v>158</v>
      </c>
      <c r="D706" s="3" t="s">
        <v>700</v>
      </c>
      <c r="E706" s="40">
        <v>42586.0</v>
      </c>
      <c r="F706" s="54">
        <v>2016.0</v>
      </c>
      <c r="G706" s="3" t="s">
        <v>433</v>
      </c>
      <c r="H706" s="3">
        <v>2.0</v>
      </c>
      <c r="I706" s="55" t="s">
        <v>235</v>
      </c>
      <c r="J706" s="3" t="s">
        <v>236</v>
      </c>
      <c r="K706" s="3" t="s">
        <v>68</v>
      </c>
      <c r="L706" s="39">
        <v>6.0</v>
      </c>
      <c r="M706" s="4">
        <v>1.0</v>
      </c>
      <c r="N706" s="3" t="s">
        <v>502</v>
      </c>
      <c r="O706" s="3" t="s">
        <v>55</v>
      </c>
      <c r="P706" s="3" t="s">
        <v>692</v>
      </c>
      <c r="Q706" s="3" t="s">
        <v>55</v>
      </c>
      <c r="R706" s="3" t="s">
        <v>683</v>
      </c>
      <c r="S706" s="3">
        <v>1.0</v>
      </c>
      <c r="T706" s="3"/>
      <c r="U706" s="4"/>
      <c r="V706" s="7"/>
      <c r="W706" s="7"/>
      <c r="X706" s="7"/>
      <c r="Y706" s="7"/>
      <c r="Z706" s="7"/>
      <c r="AA706" s="7"/>
      <c r="AB706" s="7"/>
      <c r="AC706" s="7"/>
      <c r="AD706" s="7"/>
      <c r="AE706" s="7"/>
    </row>
    <row r="707" ht="15.75" customHeight="1">
      <c r="A707" s="29">
        <v>272.0</v>
      </c>
      <c r="B707" s="53" t="str">
        <f t="array" ref="B707">INDEX(Quadrat.Details!D:D, MATCH(1,(F707=Quadrat.Details!B:B)*(G707=Quadrat.Details!G:G)*(H707=Quadrat.Details!I:I),0))</f>
        <v>RK</v>
      </c>
      <c r="C707" s="3" t="s">
        <v>158</v>
      </c>
      <c r="D707" s="3" t="s">
        <v>700</v>
      </c>
      <c r="E707" s="40">
        <v>42586.0</v>
      </c>
      <c r="F707" s="54">
        <v>2016.0</v>
      </c>
      <c r="G707" s="3" t="s">
        <v>433</v>
      </c>
      <c r="H707" s="3">
        <v>2.0</v>
      </c>
      <c r="I707" s="55" t="s">
        <v>298</v>
      </c>
      <c r="J707" s="3" t="s">
        <v>299</v>
      </c>
      <c r="K707" s="3" t="s">
        <v>57</v>
      </c>
      <c r="L707" s="39">
        <v>21.0</v>
      </c>
      <c r="M707" s="4">
        <v>1.0</v>
      </c>
      <c r="N707" s="3" t="s">
        <v>502</v>
      </c>
      <c r="O707" s="3" t="s">
        <v>55</v>
      </c>
      <c r="P707" s="3" t="s">
        <v>682</v>
      </c>
      <c r="Q707" s="3" t="s">
        <v>55</v>
      </c>
      <c r="R707" s="3" t="s">
        <v>683</v>
      </c>
      <c r="S707" s="3">
        <v>1.0</v>
      </c>
      <c r="T707" s="3"/>
      <c r="U707" s="4"/>
      <c r="V707" s="7"/>
      <c r="W707" s="7"/>
      <c r="X707" s="7"/>
      <c r="Y707" s="7"/>
      <c r="Z707" s="7"/>
      <c r="AA707" s="7"/>
      <c r="AB707" s="7"/>
      <c r="AC707" s="7"/>
      <c r="AD707" s="7"/>
      <c r="AE707" s="7"/>
    </row>
    <row r="708" ht="15.75" customHeight="1">
      <c r="A708" s="29">
        <v>273.0</v>
      </c>
      <c r="B708" s="53" t="str">
        <f t="array" ref="B708">INDEX(Quadrat.Details!D:D, MATCH(1,(F708=Quadrat.Details!B:B)*(G708=Quadrat.Details!G:G)*(H708=Quadrat.Details!I:I),0))</f>
        <v>RK</v>
      </c>
      <c r="C708" s="3" t="s">
        <v>158</v>
      </c>
      <c r="D708" s="3" t="s">
        <v>700</v>
      </c>
      <c r="E708" s="40">
        <v>42586.0</v>
      </c>
      <c r="F708" s="54">
        <v>2016.0</v>
      </c>
      <c r="G708" s="3" t="s">
        <v>433</v>
      </c>
      <c r="H708" s="3">
        <v>2.0</v>
      </c>
      <c r="I708" s="55" t="s">
        <v>307</v>
      </c>
      <c r="J708" s="3" t="s">
        <v>308</v>
      </c>
      <c r="K708" s="3" t="s">
        <v>57</v>
      </c>
      <c r="L708" s="39">
        <v>17.0</v>
      </c>
      <c r="M708" s="4">
        <v>1.0</v>
      </c>
      <c r="N708" s="3" t="s">
        <v>502</v>
      </c>
      <c r="O708" s="3" t="s">
        <v>55</v>
      </c>
      <c r="P708" s="3" t="s">
        <v>682</v>
      </c>
      <c r="Q708" s="3" t="s">
        <v>55</v>
      </c>
      <c r="R708" s="3" t="s">
        <v>683</v>
      </c>
      <c r="S708" s="3">
        <v>1.0</v>
      </c>
      <c r="T708" s="3" t="s">
        <v>701</v>
      </c>
      <c r="U708" s="4"/>
      <c r="V708" s="7"/>
      <c r="W708" s="7"/>
      <c r="X708" s="7"/>
      <c r="Y708" s="7"/>
      <c r="Z708" s="7"/>
      <c r="AA708" s="7"/>
      <c r="AB708" s="7"/>
      <c r="AC708" s="7"/>
      <c r="AD708" s="7"/>
      <c r="AE708" s="7"/>
    </row>
    <row r="709" ht="15.75" customHeight="1">
      <c r="A709" s="29">
        <v>274.0</v>
      </c>
      <c r="B709" s="53" t="str">
        <f t="array" ref="B709">INDEX(Quadrat.Details!D:D, MATCH(1,(F709=Quadrat.Details!B:B)*(G709=Quadrat.Details!G:G)*(H709=Quadrat.Details!I:I),0))</f>
        <v>RK</v>
      </c>
      <c r="C709" s="3" t="s">
        <v>158</v>
      </c>
      <c r="D709" s="3" t="s">
        <v>700</v>
      </c>
      <c r="E709" s="40">
        <v>42586.0</v>
      </c>
      <c r="F709" s="54">
        <v>2016.0</v>
      </c>
      <c r="G709" s="3" t="s">
        <v>433</v>
      </c>
      <c r="H709" s="3">
        <v>2.0</v>
      </c>
      <c r="I709" s="55" t="s">
        <v>307</v>
      </c>
      <c r="J709" s="3" t="s">
        <v>308</v>
      </c>
      <c r="K709" s="3" t="s">
        <v>57</v>
      </c>
      <c r="L709" s="39">
        <v>19.0</v>
      </c>
      <c r="M709" s="4">
        <v>1.0</v>
      </c>
      <c r="N709" s="3" t="s">
        <v>502</v>
      </c>
      <c r="O709" s="3" t="s">
        <v>55</v>
      </c>
      <c r="P709" s="3" t="s">
        <v>682</v>
      </c>
      <c r="Q709" s="3" t="s">
        <v>55</v>
      </c>
      <c r="R709" s="3" t="s">
        <v>683</v>
      </c>
      <c r="S709" s="3">
        <v>1.0</v>
      </c>
      <c r="T709" s="3" t="s">
        <v>701</v>
      </c>
      <c r="U709" s="4"/>
      <c r="V709" s="7"/>
      <c r="W709" s="7"/>
      <c r="X709" s="7"/>
      <c r="Y709" s="7"/>
      <c r="Z709" s="7"/>
      <c r="AA709" s="7"/>
      <c r="AB709" s="7"/>
      <c r="AC709" s="7"/>
      <c r="AD709" s="7"/>
      <c r="AE709" s="7"/>
    </row>
    <row r="710" ht="15.75" customHeight="1">
      <c r="A710" s="29">
        <v>275.0</v>
      </c>
      <c r="B710" s="53" t="str">
        <f t="array" ref="B710">INDEX(Quadrat.Details!D:D, MATCH(1,(F710=Quadrat.Details!B:B)*(G710=Quadrat.Details!G:G)*(H710=Quadrat.Details!I:I),0))</f>
        <v>RK</v>
      </c>
      <c r="C710" s="3" t="s">
        <v>55</v>
      </c>
      <c r="D710" s="3" t="s">
        <v>55</v>
      </c>
      <c r="E710" s="40">
        <v>42591.0</v>
      </c>
      <c r="F710" s="54">
        <v>2016.0</v>
      </c>
      <c r="G710" s="3" t="s">
        <v>428</v>
      </c>
      <c r="H710" s="3">
        <v>1.0</v>
      </c>
      <c r="I710" s="55" t="s">
        <v>328</v>
      </c>
      <c r="J710" s="3" t="s">
        <v>329</v>
      </c>
      <c r="K710" s="3" t="s">
        <v>80</v>
      </c>
      <c r="L710" s="39">
        <v>18.0</v>
      </c>
      <c r="M710" s="4">
        <v>1.0</v>
      </c>
      <c r="N710" s="3" t="s">
        <v>502</v>
      </c>
      <c r="O710" s="3" t="s">
        <v>55</v>
      </c>
      <c r="P710" s="3" t="s">
        <v>682</v>
      </c>
      <c r="Q710" s="3" t="s">
        <v>55</v>
      </c>
      <c r="R710" s="3" t="s">
        <v>683</v>
      </c>
      <c r="S710" s="3">
        <v>1.0</v>
      </c>
      <c r="T710" s="3"/>
      <c r="U710" s="4"/>
      <c r="V710" s="7"/>
      <c r="W710" s="7"/>
      <c r="X710" s="7"/>
      <c r="Y710" s="7"/>
      <c r="Z710" s="7"/>
      <c r="AA710" s="7"/>
      <c r="AB710" s="7"/>
      <c r="AC710" s="7"/>
      <c r="AD710" s="7"/>
      <c r="AE710" s="7"/>
    </row>
    <row r="711" ht="15.75" customHeight="1">
      <c r="A711" s="29">
        <v>276.0</v>
      </c>
      <c r="B711" s="53" t="str">
        <f t="array" ref="B711">INDEX(Quadrat.Details!D:D, MATCH(1,(F711=Quadrat.Details!B:B)*(G711=Quadrat.Details!G:G)*(H711=Quadrat.Details!I:I),0))</f>
        <v>RK</v>
      </c>
      <c r="C711" s="3" t="s">
        <v>55</v>
      </c>
      <c r="D711" s="3" t="s">
        <v>55</v>
      </c>
      <c r="E711" s="40">
        <v>42591.0</v>
      </c>
      <c r="F711" s="54">
        <v>2016.0</v>
      </c>
      <c r="G711" s="3" t="s">
        <v>428</v>
      </c>
      <c r="H711" s="3">
        <v>1.0</v>
      </c>
      <c r="I711" s="55" t="s">
        <v>328</v>
      </c>
      <c r="J711" s="3" t="s">
        <v>329</v>
      </c>
      <c r="K711" s="3" t="s">
        <v>80</v>
      </c>
      <c r="L711" s="39">
        <v>13.0</v>
      </c>
      <c r="M711" s="4">
        <v>2.0</v>
      </c>
      <c r="N711" s="3" t="s">
        <v>502</v>
      </c>
      <c r="O711" s="3" t="s">
        <v>55</v>
      </c>
      <c r="P711" s="3" t="s">
        <v>682</v>
      </c>
      <c r="Q711" s="3" t="s">
        <v>55</v>
      </c>
      <c r="R711" s="3" t="s">
        <v>683</v>
      </c>
      <c r="S711" s="3">
        <v>1.0</v>
      </c>
      <c r="T711" s="3"/>
      <c r="U711" s="4"/>
      <c r="V711" s="7"/>
      <c r="W711" s="7"/>
      <c r="X711" s="7"/>
      <c r="Y711" s="7"/>
      <c r="Z711" s="7"/>
      <c r="AA711" s="7"/>
      <c r="AB711" s="7"/>
      <c r="AC711" s="7"/>
      <c r="AD711" s="7"/>
      <c r="AE711" s="7"/>
    </row>
    <row r="712" ht="15.75" customHeight="1">
      <c r="A712" s="29">
        <v>277.0</v>
      </c>
      <c r="B712" s="53" t="str">
        <f t="array" ref="B712">INDEX(Quadrat.Details!D:D, MATCH(1,(F712=Quadrat.Details!B:B)*(G712=Quadrat.Details!G:G)*(H712=Quadrat.Details!I:I),0))</f>
        <v>RK</v>
      </c>
      <c r="C712" s="3" t="s">
        <v>55</v>
      </c>
      <c r="D712" s="3" t="s">
        <v>55</v>
      </c>
      <c r="E712" s="40">
        <v>42591.0</v>
      </c>
      <c r="F712" s="54">
        <v>2016.0</v>
      </c>
      <c r="G712" s="3" t="s">
        <v>428</v>
      </c>
      <c r="H712" s="3">
        <v>1.0</v>
      </c>
      <c r="I712" s="55" t="s">
        <v>328</v>
      </c>
      <c r="J712" s="3" t="s">
        <v>329</v>
      </c>
      <c r="K712" s="3" t="s">
        <v>80</v>
      </c>
      <c r="L712" s="39">
        <v>12.0</v>
      </c>
      <c r="M712" s="4">
        <v>2.0</v>
      </c>
      <c r="N712" s="3" t="s">
        <v>502</v>
      </c>
      <c r="O712" s="3" t="s">
        <v>55</v>
      </c>
      <c r="P712" s="3" t="s">
        <v>682</v>
      </c>
      <c r="Q712" s="3" t="s">
        <v>55</v>
      </c>
      <c r="R712" s="3" t="s">
        <v>683</v>
      </c>
      <c r="S712" s="3">
        <v>1.0</v>
      </c>
      <c r="T712" s="3"/>
      <c r="U712" s="4"/>
      <c r="V712" s="7"/>
      <c r="W712" s="7"/>
      <c r="X712" s="7"/>
      <c r="Y712" s="7"/>
      <c r="Z712" s="7"/>
      <c r="AA712" s="7"/>
      <c r="AB712" s="7"/>
      <c r="AC712" s="7"/>
      <c r="AD712" s="7"/>
      <c r="AE712" s="7"/>
    </row>
    <row r="713" ht="15.75" customHeight="1">
      <c r="A713" s="29">
        <v>278.0</v>
      </c>
      <c r="B713" s="53" t="str">
        <f t="array" ref="B713">INDEX(Quadrat.Details!D:D, MATCH(1,(F713=Quadrat.Details!B:B)*(G713=Quadrat.Details!G:G)*(H713=Quadrat.Details!I:I),0))</f>
        <v>RK</v>
      </c>
      <c r="C713" s="3" t="s">
        <v>55</v>
      </c>
      <c r="D713" s="3" t="s">
        <v>55</v>
      </c>
      <c r="E713" s="40">
        <v>42591.0</v>
      </c>
      <c r="F713" s="54">
        <v>2016.0</v>
      </c>
      <c r="G713" s="3" t="s">
        <v>428</v>
      </c>
      <c r="H713" s="3">
        <v>1.0</v>
      </c>
      <c r="I713" s="55" t="s">
        <v>328</v>
      </c>
      <c r="J713" s="3" t="s">
        <v>329</v>
      </c>
      <c r="K713" s="3" t="s">
        <v>80</v>
      </c>
      <c r="L713" s="39">
        <v>10.0</v>
      </c>
      <c r="M713" s="4">
        <v>1.0</v>
      </c>
      <c r="N713" s="3" t="s">
        <v>502</v>
      </c>
      <c r="O713" s="3" t="s">
        <v>55</v>
      </c>
      <c r="P713" s="3" t="s">
        <v>682</v>
      </c>
      <c r="Q713" s="3" t="s">
        <v>55</v>
      </c>
      <c r="R713" s="3" t="s">
        <v>683</v>
      </c>
      <c r="S713" s="3">
        <v>1.0</v>
      </c>
      <c r="T713" s="3"/>
      <c r="U713" s="4"/>
      <c r="V713" s="7"/>
      <c r="W713" s="7"/>
      <c r="X713" s="7"/>
      <c r="Y713" s="7"/>
      <c r="Z713" s="7"/>
      <c r="AA713" s="7"/>
      <c r="AB713" s="7"/>
      <c r="AC713" s="7"/>
      <c r="AD713" s="7"/>
      <c r="AE713" s="7"/>
    </row>
    <row r="714" ht="15.75" customHeight="1">
      <c r="A714" s="29">
        <v>279.0</v>
      </c>
      <c r="B714" s="53" t="str">
        <f t="array" ref="B714">INDEX(Quadrat.Details!D:D, MATCH(1,(F714=Quadrat.Details!B:B)*(G714=Quadrat.Details!G:G)*(H714=Quadrat.Details!I:I),0))</f>
        <v>RK</v>
      </c>
      <c r="C714" s="3" t="s">
        <v>55</v>
      </c>
      <c r="D714" s="3" t="s">
        <v>55</v>
      </c>
      <c r="E714" s="40">
        <v>42591.0</v>
      </c>
      <c r="F714" s="54">
        <v>2016.0</v>
      </c>
      <c r="G714" s="3" t="s">
        <v>428</v>
      </c>
      <c r="H714" s="3">
        <v>1.0</v>
      </c>
      <c r="I714" s="55" t="s">
        <v>82</v>
      </c>
      <c r="J714" s="3" t="s">
        <v>83</v>
      </c>
      <c r="K714" s="3" t="s">
        <v>74</v>
      </c>
      <c r="L714" s="39">
        <v>11.0</v>
      </c>
      <c r="M714" s="4">
        <v>1.0</v>
      </c>
      <c r="N714" s="3" t="s">
        <v>502</v>
      </c>
      <c r="O714" s="3" t="s">
        <v>55</v>
      </c>
      <c r="P714" s="3" t="s">
        <v>682</v>
      </c>
      <c r="Q714" s="3" t="s">
        <v>55</v>
      </c>
      <c r="R714" s="3" t="s">
        <v>683</v>
      </c>
      <c r="S714" s="3">
        <v>1.0</v>
      </c>
      <c r="T714" s="3" t="s">
        <v>702</v>
      </c>
      <c r="U714" s="4"/>
      <c r="V714" s="7"/>
      <c r="W714" s="7"/>
      <c r="X714" s="7"/>
      <c r="Y714" s="7"/>
      <c r="Z714" s="7"/>
      <c r="AA714" s="7"/>
      <c r="AB714" s="7"/>
      <c r="AC714" s="7"/>
      <c r="AD714" s="7"/>
      <c r="AE714" s="7"/>
    </row>
    <row r="715" ht="15.75" customHeight="1">
      <c r="A715" s="29">
        <v>280.0</v>
      </c>
      <c r="B715" s="53" t="str">
        <f t="array" ref="B715">INDEX(Quadrat.Details!D:D, MATCH(1,(F715=Quadrat.Details!B:B)*(G715=Quadrat.Details!G:G)*(H715=Quadrat.Details!I:I),0))</f>
        <v>RK</v>
      </c>
      <c r="C715" s="3" t="s">
        <v>55</v>
      </c>
      <c r="D715" s="3" t="s">
        <v>55</v>
      </c>
      <c r="E715" s="40">
        <v>42591.0</v>
      </c>
      <c r="F715" s="54">
        <v>2016.0</v>
      </c>
      <c r="G715" s="3" t="s">
        <v>428</v>
      </c>
      <c r="H715" s="3">
        <v>1.0</v>
      </c>
      <c r="I715" s="55" t="s">
        <v>148</v>
      </c>
      <c r="J715" s="3" t="s">
        <v>149</v>
      </c>
      <c r="K715" s="3" t="s">
        <v>80</v>
      </c>
      <c r="L715" s="39">
        <v>13.0</v>
      </c>
      <c r="M715" s="4">
        <v>1.0</v>
      </c>
      <c r="N715" s="3" t="s">
        <v>502</v>
      </c>
      <c r="O715" s="3" t="s">
        <v>55</v>
      </c>
      <c r="P715" s="3" t="s">
        <v>682</v>
      </c>
      <c r="Q715" s="3" t="s">
        <v>55</v>
      </c>
      <c r="R715" s="3" t="s">
        <v>683</v>
      </c>
      <c r="S715" s="3">
        <v>1.0</v>
      </c>
      <c r="T715" s="3"/>
      <c r="U715" s="4"/>
      <c r="V715" s="7"/>
      <c r="W715" s="7"/>
      <c r="X715" s="7"/>
      <c r="Y715" s="7"/>
      <c r="Z715" s="7"/>
      <c r="AA715" s="7"/>
      <c r="AB715" s="7"/>
      <c r="AC715" s="7"/>
      <c r="AD715" s="7"/>
      <c r="AE715" s="7"/>
    </row>
    <row r="716" ht="15.75" customHeight="1">
      <c r="A716" s="29">
        <v>281.0</v>
      </c>
      <c r="B716" s="53" t="str">
        <f t="array" ref="B716">INDEX(Quadrat.Details!D:D, MATCH(1,(F716=Quadrat.Details!B:B)*(G716=Quadrat.Details!G:G)*(H716=Quadrat.Details!I:I),0))</f>
        <v>RK</v>
      </c>
      <c r="C716" s="3" t="s">
        <v>55</v>
      </c>
      <c r="D716" s="3" t="s">
        <v>55</v>
      </c>
      <c r="E716" s="40">
        <v>42591.0</v>
      </c>
      <c r="F716" s="54">
        <v>2016.0</v>
      </c>
      <c r="G716" s="3" t="s">
        <v>428</v>
      </c>
      <c r="H716" s="3">
        <v>1.0</v>
      </c>
      <c r="I716" s="55" t="s">
        <v>326</v>
      </c>
      <c r="J716" s="3" t="s">
        <v>327</v>
      </c>
      <c r="K716" s="3" t="s">
        <v>80</v>
      </c>
      <c r="L716" s="39">
        <v>16.0</v>
      </c>
      <c r="M716" s="4">
        <v>1.0</v>
      </c>
      <c r="N716" s="3" t="s">
        <v>502</v>
      </c>
      <c r="O716" s="3" t="s">
        <v>55</v>
      </c>
      <c r="P716" s="3"/>
      <c r="Q716" s="3" t="s">
        <v>55</v>
      </c>
      <c r="R716" s="3" t="s">
        <v>683</v>
      </c>
      <c r="S716" s="3">
        <v>1.0</v>
      </c>
      <c r="T716" s="3"/>
      <c r="U716" s="4"/>
      <c r="V716" s="7"/>
      <c r="W716" s="7"/>
      <c r="X716" s="7"/>
      <c r="Y716" s="7"/>
      <c r="Z716" s="7"/>
      <c r="AA716" s="7"/>
      <c r="AB716" s="7"/>
      <c r="AC716" s="7"/>
      <c r="AD716" s="7"/>
      <c r="AE716" s="7"/>
    </row>
    <row r="717" ht="15.75" customHeight="1">
      <c r="A717" s="29">
        <v>282.0</v>
      </c>
      <c r="B717" s="53" t="str">
        <f t="array" ref="B717">INDEX(Quadrat.Details!D:D, MATCH(1,(F717=Quadrat.Details!B:B)*(G717=Quadrat.Details!G:G)*(H717=Quadrat.Details!I:I),0))</f>
        <v>RK</v>
      </c>
      <c r="C717" s="3" t="s">
        <v>55</v>
      </c>
      <c r="D717" s="3" t="s">
        <v>55</v>
      </c>
      <c r="E717" s="40">
        <v>42591.0</v>
      </c>
      <c r="F717" s="54">
        <v>2016.0</v>
      </c>
      <c r="G717" s="3" t="s">
        <v>428</v>
      </c>
      <c r="H717" s="3">
        <v>1.0</v>
      </c>
      <c r="I717" s="55" t="s">
        <v>328</v>
      </c>
      <c r="J717" s="3" t="s">
        <v>329</v>
      </c>
      <c r="K717" s="3" t="s">
        <v>80</v>
      </c>
      <c r="L717" s="39">
        <v>13.0</v>
      </c>
      <c r="M717" s="4">
        <v>1.0</v>
      </c>
      <c r="N717" s="3" t="s">
        <v>502</v>
      </c>
      <c r="O717" s="3" t="s">
        <v>55</v>
      </c>
      <c r="P717" s="3" t="s">
        <v>682</v>
      </c>
      <c r="Q717" s="3" t="s">
        <v>55</v>
      </c>
      <c r="R717" s="3" t="s">
        <v>683</v>
      </c>
      <c r="S717" s="3">
        <v>1.0</v>
      </c>
      <c r="T717" s="3"/>
      <c r="U717" s="4"/>
      <c r="V717" s="7"/>
      <c r="W717" s="7"/>
      <c r="X717" s="7"/>
      <c r="Y717" s="7"/>
      <c r="Z717" s="7"/>
      <c r="AA717" s="7"/>
      <c r="AB717" s="7"/>
      <c r="AC717" s="7"/>
      <c r="AD717" s="7"/>
      <c r="AE717" s="7"/>
    </row>
    <row r="718" ht="15.75" customHeight="1">
      <c r="A718" s="29">
        <v>283.0</v>
      </c>
      <c r="B718" s="53" t="str">
        <f t="array" ref="B718">INDEX(Quadrat.Details!D:D, MATCH(1,(F718=Quadrat.Details!B:B)*(G718=Quadrat.Details!G:G)*(H718=Quadrat.Details!I:I),0))</f>
        <v>RK</v>
      </c>
      <c r="C718" s="3" t="s">
        <v>55</v>
      </c>
      <c r="D718" s="3" t="s">
        <v>55</v>
      </c>
      <c r="E718" s="40">
        <v>42591.0</v>
      </c>
      <c r="F718" s="54">
        <v>2016.0</v>
      </c>
      <c r="G718" s="3" t="s">
        <v>428</v>
      </c>
      <c r="H718" s="3">
        <v>1.0</v>
      </c>
      <c r="I718" s="55" t="s">
        <v>196</v>
      </c>
      <c r="J718" s="3" t="s">
        <v>197</v>
      </c>
      <c r="K718" s="3" t="s">
        <v>63</v>
      </c>
      <c r="L718" s="39">
        <v>10.0</v>
      </c>
      <c r="M718" s="4">
        <v>1.0</v>
      </c>
      <c r="N718" s="3" t="s">
        <v>502</v>
      </c>
      <c r="O718" s="3" t="s">
        <v>55</v>
      </c>
      <c r="P718" s="3" t="s">
        <v>682</v>
      </c>
      <c r="Q718" s="3" t="s">
        <v>55</v>
      </c>
      <c r="R718" s="3" t="s">
        <v>683</v>
      </c>
      <c r="S718" s="3">
        <v>1.0</v>
      </c>
      <c r="T718" s="3"/>
      <c r="U718" s="4"/>
      <c r="V718" s="7"/>
      <c r="W718" s="7"/>
      <c r="X718" s="7"/>
      <c r="Y718" s="7"/>
      <c r="Z718" s="7"/>
      <c r="AA718" s="7"/>
      <c r="AB718" s="7"/>
      <c r="AC718" s="7"/>
      <c r="AD718" s="7"/>
      <c r="AE718" s="7"/>
    </row>
    <row r="719" ht="15.75" customHeight="1">
      <c r="A719" s="29">
        <v>284.0</v>
      </c>
      <c r="B719" s="53" t="str">
        <f t="array" ref="B719">INDEX(Quadrat.Details!D:D, MATCH(1,(F719=Quadrat.Details!B:B)*(G719=Quadrat.Details!G:G)*(H719=Quadrat.Details!I:I),0))</f>
        <v>RK</v>
      </c>
      <c r="C719" s="3" t="s">
        <v>55</v>
      </c>
      <c r="D719" s="3" t="s">
        <v>55</v>
      </c>
      <c r="E719" s="40">
        <v>42591.0</v>
      </c>
      <c r="F719" s="54">
        <v>2016.0</v>
      </c>
      <c r="G719" s="3" t="s">
        <v>428</v>
      </c>
      <c r="H719" s="3">
        <v>2.0</v>
      </c>
      <c r="I719" s="55" t="s">
        <v>283</v>
      </c>
      <c r="J719" s="3" t="s">
        <v>284</v>
      </c>
      <c r="K719" s="3" t="s">
        <v>74</v>
      </c>
      <c r="L719" s="39">
        <v>18.0</v>
      </c>
      <c r="M719" s="4">
        <v>1.0</v>
      </c>
      <c r="N719" s="3" t="s">
        <v>502</v>
      </c>
      <c r="O719" s="3" t="s">
        <v>55</v>
      </c>
      <c r="P719" s="3" t="s">
        <v>682</v>
      </c>
      <c r="Q719" s="3" t="s">
        <v>55</v>
      </c>
      <c r="R719" s="3" t="s">
        <v>683</v>
      </c>
      <c r="S719" s="3">
        <v>1.0</v>
      </c>
      <c r="T719" s="3"/>
      <c r="U719" s="4"/>
      <c r="V719" s="7"/>
      <c r="W719" s="7"/>
      <c r="X719" s="7"/>
      <c r="Y719" s="7"/>
      <c r="Z719" s="7"/>
      <c r="AA719" s="7"/>
      <c r="AB719" s="7"/>
      <c r="AC719" s="7"/>
      <c r="AD719" s="7"/>
      <c r="AE719" s="7"/>
    </row>
    <row r="720" ht="15.75" customHeight="1">
      <c r="A720" s="29">
        <v>285.0</v>
      </c>
      <c r="B720" s="53" t="str">
        <f t="array" ref="B720">INDEX(Quadrat.Details!D:D, MATCH(1,(F720=Quadrat.Details!B:B)*(G720=Quadrat.Details!G:G)*(H720=Quadrat.Details!I:I),0))</f>
        <v>RK</v>
      </c>
      <c r="C720" s="3" t="s">
        <v>55</v>
      </c>
      <c r="D720" s="3" t="s">
        <v>55</v>
      </c>
      <c r="E720" s="40">
        <v>42591.0</v>
      </c>
      <c r="F720" s="54">
        <v>2016.0</v>
      </c>
      <c r="G720" s="3" t="s">
        <v>428</v>
      </c>
      <c r="H720" s="3">
        <v>2.0</v>
      </c>
      <c r="I720" s="55" t="s">
        <v>328</v>
      </c>
      <c r="J720" s="3" t="s">
        <v>329</v>
      </c>
      <c r="K720" s="3" t="s">
        <v>80</v>
      </c>
      <c r="L720" s="39">
        <v>14.0</v>
      </c>
      <c r="M720" s="4">
        <v>4.0</v>
      </c>
      <c r="N720" s="3" t="s">
        <v>502</v>
      </c>
      <c r="O720" s="3" t="s">
        <v>55</v>
      </c>
      <c r="P720" s="3" t="s">
        <v>682</v>
      </c>
      <c r="Q720" s="3" t="s">
        <v>55</v>
      </c>
      <c r="R720" s="3" t="s">
        <v>683</v>
      </c>
      <c r="S720" s="3">
        <v>1.0</v>
      </c>
      <c r="T720" s="3"/>
      <c r="U720" s="4"/>
      <c r="V720" s="7"/>
      <c r="W720" s="7"/>
      <c r="X720" s="7"/>
      <c r="Y720" s="7"/>
      <c r="Z720" s="7"/>
      <c r="AA720" s="7"/>
      <c r="AB720" s="7"/>
      <c r="AC720" s="7"/>
      <c r="AD720" s="7"/>
      <c r="AE720" s="7"/>
    </row>
    <row r="721" ht="15.75" customHeight="1">
      <c r="A721" s="29">
        <v>286.0</v>
      </c>
      <c r="B721" s="53" t="str">
        <f t="array" ref="B721">INDEX(Quadrat.Details!D:D, MATCH(1,(F721=Quadrat.Details!B:B)*(G721=Quadrat.Details!G:G)*(H721=Quadrat.Details!I:I),0))</f>
        <v>RK</v>
      </c>
      <c r="C721" s="3" t="s">
        <v>55</v>
      </c>
      <c r="D721" s="3" t="s">
        <v>55</v>
      </c>
      <c r="E721" s="40">
        <v>42591.0</v>
      </c>
      <c r="F721" s="54">
        <v>2016.0</v>
      </c>
      <c r="G721" s="3" t="s">
        <v>428</v>
      </c>
      <c r="H721" s="3">
        <v>2.0</v>
      </c>
      <c r="I721" s="55" t="s">
        <v>328</v>
      </c>
      <c r="J721" s="3" t="s">
        <v>329</v>
      </c>
      <c r="K721" s="3" t="s">
        <v>80</v>
      </c>
      <c r="L721" s="39">
        <v>18.0</v>
      </c>
      <c r="M721" s="4">
        <v>2.0</v>
      </c>
      <c r="N721" s="3" t="s">
        <v>502</v>
      </c>
      <c r="O721" s="3" t="s">
        <v>55</v>
      </c>
      <c r="P721" s="3" t="s">
        <v>682</v>
      </c>
      <c r="Q721" s="3" t="s">
        <v>55</v>
      </c>
      <c r="R721" s="3" t="s">
        <v>683</v>
      </c>
      <c r="S721" s="3">
        <v>1.0</v>
      </c>
      <c r="T721" s="3"/>
      <c r="U721" s="4"/>
      <c r="V721" s="7"/>
      <c r="W721" s="7"/>
      <c r="X721" s="7"/>
      <c r="Y721" s="7"/>
      <c r="Z721" s="7"/>
      <c r="AA721" s="7"/>
      <c r="AB721" s="7"/>
      <c r="AC721" s="7"/>
      <c r="AD721" s="7"/>
      <c r="AE721" s="7"/>
    </row>
    <row r="722" ht="15.75" customHeight="1">
      <c r="A722" s="29">
        <v>287.0</v>
      </c>
      <c r="B722" s="53" t="str">
        <f t="array" ref="B722">INDEX(Quadrat.Details!D:D, MATCH(1,(F722=Quadrat.Details!B:B)*(G722=Quadrat.Details!G:G)*(H722=Quadrat.Details!I:I),0))</f>
        <v>RK</v>
      </c>
      <c r="C722" s="3" t="s">
        <v>55</v>
      </c>
      <c r="D722" s="3" t="s">
        <v>55</v>
      </c>
      <c r="E722" s="40">
        <v>42591.0</v>
      </c>
      <c r="F722" s="54">
        <v>2016.0</v>
      </c>
      <c r="G722" s="3" t="s">
        <v>428</v>
      </c>
      <c r="H722" s="3">
        <v>2.0</v>
      </c>
      <c r="I722" s="55" t="s">
        <v>328</v>
      </c>
      <c r="J722" s="3" t="s">
        <v>329</v>
      </c>
      <c r="K722" s="3" t="s">
        <v>80</v>
      </c>
      <c r="L722" s="39">
        <v>12.0</v>
      </c>
      <c r="M722" s="4">
        <v>7.0</v>
      </c>
      <c r="N722" s="3" t="s">
        <v>502</v>
      </c>
      <c r="O722" s="3" t="s">
        <v>55</v>
      </c>
      <c r="P722" s="3" t="s">
        <v>682</v>
      </c>
      <c r="Q722" s="3" t="s">
        <v>55</v>
      </c>
      <c r="R722" s="3" t="s">
        <v>683</v>
      </c>
      <c r="S722" s="3">
        <v>1.0</v>
      </c>
      <c r="T722" s="3"/>
      <c r="U722" s="4"/>
      <c r="V722" s="7"/>
      <c r="W722" s="7"/>
      <c r="X722" s="7"/>
      <c r="Y722" s="7"/>
      <c r="Z722" s="7"/>
      <c r="AA722" s="7"/>
      <c r="AB722" s="7"/>
      <c r="AC722" s="7"/>
      <c r="AD722" s="7"/>
      <c r="AE722" s="7"/>
    </row>
    <row r="723" ht="15.75" customHeight="1">
      <c r="A723" s="29">
        <v>288.0</v>
      </c>
      <c r="B723" s="53" t="str">
        <f t="array" ref="B723">INDEX(Quadrat.Details!D:D, MATCH(1,(F723=Quadrat.Details!B:B)*(G723=Quadrat.Details!G:G)*(H723=Quadrat.Details!I:I),0))</f>
        <v>RK</v>
      </c>
      <c r="C723" s="3" t="s">
        <v>55</v>
      </c>
      <c r="D723" s="3" t="s">
        <v>55</v>
      </c>
      <c r="E723" s="40">
        <v>42591.0</v>
      </c>
      <c r="F723" s="54">
        <v>2016.0</v>
      </c>
      <c r="G723" s="3" t="s">
        <v>428</v>
      </c>
      <c r="H723" s="3">
        <v>2.0</v>
      </c>
      <c r="I723" s="55" t="s">
        <v>328</v>
      </c>
      <c r="J723" s="3" t="s">
        <v>329</v>
      </c>
      <c r="K723" s="3" t="s">
        <v>80</v>
      </c>
      <c r="L723" s="39">
        <v>13.0</v>
      </c>
      <c r="M723" s="4">
        <v>5.0</v>
      </c>
      <c r="N723" s="3" t="s">
        <v>502</v>
      </c>
      <c r="O723" s="3" t="s">
        <v>55</v>
      </c>
      <c r="P723" s="3" t="s">
        <v>682</v>
      </c>
      <c r="Q723" s="3" t="s">
        <v>55</v>
      </c>
      <c r="R723" s="3" t="s">
        <v>683</v>
      </c>
      <c r="S723" s="3">
        <v>1.0</v>
      </c>
      <c r="T723" s="3"/>
      <c r="U723" s="4"/>
      <c r="V723" s="7"/>
      <c r="W723" s="7"/>
      <c r="X723" s="7"/>
      <c r="Y723" s="7"/>
      <c r="Z723" s="7"/>
      <c r="AA723" s="7"/>
      <c r="AB723" s="7"/>
      <c r="AC723" s="7"/>
      <c r="AD723" s="7"/>
      <c r="AE723" s="7"/>
    </row>
    <row r="724" ht="15.75" customHeight="1">
      <c r="A724" s="29">
        <v>289.0</v>
      </c>
      <c r="B724" s="53" t="str">
        <f t="array" ref="B724">INDEX(Quadrat.Details!D:D, MATCH(1,(F724=Quadrat.Details!B:B)*(G724=Quadrat.Details!G:G)*(H724=Quadrat.Details!I:I),0))</f>
        <v>RK</v>
      </c>
      <c r="C724" s="3" t="s">
        <v>55</v>
      </c>
      <c r="D724" s="3" t="s">
        <v>55</v>
      </c>
      <c r="E724" s="40">
        <v>42591.0</v>
      </c>
      <c r="F724" s="54">
        <v>2016.0</v>
      </c>
      <c r="G724" s="3" t="s">
        <v>428</v>
      </c>
      <c r="H724" s="3">
        <v>2.0</v>
      </c>
      <c r="I724" s="55" t="s">
        <v>328</v>
      </c>
      <c r="J724" s="3" t="s">
        <v>329</v>
      </c>
      <c r="K724" s="3" t="s">
        <v>80</v>
      </c>
      <c r="L724" s="39">
        <v>16.0</v>
      </c>
      <c r="M724" s="4">
        <v>2.0</v>
      </c>
      <c r="N724" s="3" t="s">
        <v>502</v>
      </c>
      <c r="O724" s="3" t="s">
        <v>55</v>
      </c>
      <c r="P724" s="3" t="s">
        <v>682</v>
      </c>
      <c r="Q724" s="3" t="s">
        <v>55</v>
      </c>
      <c r="R724" s="3" t="s">
        <v>683</v>
      </c>
      <c r="S724" s="3">
        <v>1.0</v>
      </c>
      <c r="T724" s="3"/>
      <c r="U724" s="4"/>
      <c r="V724" s="7"/>
      <c r="W724" s="7"/>
      <c r="X724" s="7"/>
      <c r="Y724" s="7"/>
      <c r="Z724" s="7"/>
      <c r="AA724" s="7"/>
      <c r="AB724" s="7"/>
      <c r="AC724" s="7"/>
      <c r="AD724" s="7"/>
      <c r="AE724" s="7"/>
    </row>
    <row r="725" ht="15.75" customHeight="1">
      <c r="A725" s="29">
        <v>290.0</v>
      </c>
      <c r="B725" s="53" t="str">
        <f t="array" ref="B725">INDEX(Quadrat.Details!D:D, MATCH(1,(F725=Quadrat.Details!B:B)*(G725=Quadrat.Details!G:G)*(H725=Quadrat.Details!I:I),0))</f>
        <v>RK</v>
      </c>
      <c r="C725" s="3" t="s">
        <v>55</v>
      </c>
      <c r="D725" s="3" t="s">
        <v>55</v>
      </c>
      <c r="E725" s="40">
        <v>42591.0</v>
      </c>
      <c r="F725" s="54">
        <v>2016.0</v>
      </c>
      <c r="G725" s="3" t="s">
        <v>428</v>
      </c>
      <c r="H725" s="3">
        <v>2.0</v>
      </c>
      <c r="I725" s="55" t="s">
        <v>328</v>
      </c>
      <c r="J725" s="3" t="s">
        <v>329</v>
      </c>
      <c r="K725" s="3" t="s">
        <v>80</v>
      </c>
      <c r="L725" s="39">
        <v>11.0</v>
      </c>
      <c r="M725" s="4">
        <v>4.0</v>
      </c>
      <c r="N725" s="3" t="s">
        <v>502</v>
      </c>
      <c r="O725" s="3" t="s">
        <v>55</v>
      </c>
      <c r="P725" s="3" t="s">
        <v>682</v>
      </c>
      <c r="Q725" s="3" t="s">
        <v>55</v>
      </c>
      <c r="R725" s="3" t="s">
        <v>683</v>
      </c>
      <c r="S725" s="3">
        <v>1.0</v>
      </c>
      <c r="T725" s="3"/>
      <c r="U725" s="4"/>
      <c r="V725" s="7"/>
      <c r="W725" s="7"/>
      <c r="X725" s="7"/>
      <c r="Y725" s="7"/>
      <c r="Z725" s="7"/>
      <c r="AA725" s="7"/>
      <c r="AB725" s="7"/>
      <c r="AC725" s="7"/>
      <c r="AD725" s="7"/>
      <c r="AE725" s="7"/>
    </row>
    <row r="726" ht="15.75" customHeight="1">
      <c r="A726" s="29">
        <v>291.0</v>
      </c>
      <c r="B726" s="53" t="str">
        <f t="array" ref="B726">INDEX(Quadrat.Details!D:D, MATCH(1,(F726=Quadrat.Details!B:B)*(G726=Quadrat.Details!G:G)*(H726=Quadrat.Details!I:I),0))</f>
        <v>RK</v>
      </c>
      <c r="C726" s="3" t="s">
        <v>55</v>
      </c>
      <c r="D726" s="3" t="s">
        <v>55</v>
      </c>
      <c r="E726" s="40">
        <v>42591.0</v>
      </c>
      <c r="F726" s="54">
        <v>2016.0</v>
      </c>
      <c r="G726" s="3" t="s">
        <v>428</v>
      </c>
      <c r="H726" s="3">
        <v>2.0</v>
      </c>
      <c r="I726" s="55" t="s">
        <v>328</v>
      </c>
      <c r="J726" s="3" t="s">
        <v>329</v>
      </c>
      <c r="K726" s="3" t="s">
        <v>80</v>
      </c>
      <c r="L726" s="39">
        <v>10.0</v>
      </c>
      <c r="M726" s="4">
        <v>1.0</v>
      </c>
      <c r="N726" s="3" t="s">
        <v>502</v>
      </c>
      <c r="O726" s="3" t="s">
        <v>55</v>
      </c>
      <c r="P726" s="3" t="s">
        <v>682</v>
      </c>
      <c r="Q726" s="3" t="s">
        <v>55</v>
      </c>
      <c r="R726" s="3" t="s">
        <v>683</v>
      </c>
      <c r="S726" s="3">
        <v>1.0</v>
      </c>
      <c r="T726" s="3"/>
      <c r="U726" s="4"/>
      <c r="V726" s="7"/>
      <c r="W726" s="7"/>
      <c r="X726" s="7"/>
      <c r="Y726" s="7"/>
      <c r="Z726" s="7"/>
      <c r="AA726" s="7"/>
      <c r="AB726" s="7"/>
      <c r="AC726" s="7"/>
      <c r="AD726" s="7"/>
      <c r="AE726" s="7"/>
    </row>
    <row r="727" ht="15.75" customHeight="1">
      <c r="A727" s="29">
        <v>292.0</v>
      </c>
      <c r="B727" s="53" t="str">
        <f t="array" ref="B727">INDEX(Quadrat.Details!D:D, MATCH(1,(F727=Quadrat.Details!B:B)*(G727=Quadrat.Details!G:G)*(H727=Quadrat.Details!I:I),0))</f>
        <v>RK</v>
      </c>
      <c r="C727" s="3" t="s">
        <v>55</v>
      </c>
      <c r="D727" s="3" t="s">
        <v>55</v>
      </c>
      <c r="E727" s="40">
        <v>42591.0</v>
      </c>
      <c r="F727" s="54">
        <v>2016.0</v>
      </c>
      <c r="G727" s="3" t="s">
        <v>428</v>
      </c>
      <c r="H727" s="3">
        <v>2.0</v>
      </c>
      <c r="I727" s="55" t="s">
        <v>328</v>
      </c>
      <c r="J727" s="3" t="s">
        <v>329</v>
      </c>
      <c r="K727" s="3" t="s">
        <v>80</v>
      </c>
      <c r="L727" s="39">
        <v>17.0</v>
      </c>
      <c r="M727" s="4">
        <v>1.0</v>
      </c>
      <c r="N727" s="3" t="s">
        <v>502</v>
      </c>
      <c r="O727" s="3" t="s">
        <v>55</v>
      </c>
      <c r="P727" s="3" t="s">
        <v>682</v>
      </c>
      <c r="Q727" s="3" t="s">
        <v>55</v>
      </c>
      <c r="R727" s="3" t="s">
        <v>683</v>
      </c>
      <c r="S727" s="3">
        <v>1.0</v>
      </c>
      <c r="T727" s="3"/>
      <c r="U727" s="4"/>
      <c r="V727" s="7"/>
      <c r="W727" s="7"/>
      <c r="X727" s="7"/>
      <c r="Y727" s="7"/>
      <c r="Z727" s="7"/>
      <c r="AA727" s="7"/>
      <c r="AB727" s="7"/>
      <c r="AC727" s="7"/>
      <c r="AD727" s="7"/>
      <c r="AE727" s="7"/>
    </row>
    <row r="728" ht="15.75" customHeight="1">
      <c r="A728" s="29">
        <v>293.0</v>
      </c>
      <c r="B728" s="53" t="str">
        <f t="array" ref="B728">INDEX(Quadrat.Details!D:D, MATCH(1,(F728=Quadrat.Details!B:B)*(G728=Quadrat.Details!G:G)*(H728=Quadrat.Details!I:I),0))</f>
        <v>RK</v>
      </c>
      <c r="C728" s="3" t="s">
        <v>55</v>
      </c>
      <c r="D728" s="3" t="s">
        <v>55</v>
      </c>
      <c r="E728" s="40">
        <v>42591.0</v>
      </c>
      <c r="F728" s="54">
        <v>2016.0</v>
      </c>
      <c r="G728" s="3" t="s">
        <v>428</v>
      </c>
      <c r="H728" s="3">
        <v>2.0</v>
      </c>
      <c r="I728" s="55" t="s">
        <v>349</v>
      </c>
      <c r="J728" s="3" t="s">
        <v>350</v>
      </c>
      <c r="K728" s="3" t="s">
        <v>74</v>
      </c>
      <c r="L728" s="39">
        <v>21.0</v>
      </c>
      <c r="M728" s="4">
        <v>1.0</v>
      </c>
      <c r="N728" s="3" t="s">
        <v>502</v>
      </c>
      <c r="O728" s="3" t="s">
        <v>55</v>
      </c>
      <c r="P728" s="3" t="s">
        <v>682</v>
      </c>
      <c r="Q728" s="3" t="s">
        <v>55</v>
      </c>
      <c r="R728" s="3" t="s">
        <v>683</v>
      </c>
      <c r="S728" s="3">
        <v>1.0</v>
      </c>
      <c r="T728" s="3"/>
      <c r="U728" s="4"/>
      <c r="V728" s="7"/>
      <c r="W728" s="7"/>
      <c r="X728" s="7"/>
      <c r="Y728" s="7"/>
      <c r="Z728" s="7"/>
      <c r="AA728" s="7"/>
      <c r="AB728" s="7"/>
      <c r="AC728" s="7"/>
      <c r="AD728" s="7"/>
      <c r="AE728" s="7"/>
    </row>
    <row r="729" ht="15.75" customHeight="1">
      <c r="A729" s="29">
        <v>294.0</v>
      </c>
      <c r="B729" s="53" t="str">
        <f t="array" ref="B729">INDEX(Quadrat.Details!D:D, MATCH(1,(F729=Quadrat.Details!B:B)*(G729=Quadrat.Details!G:G)*(H729=Quadrat.Details!I:I),0))</f>
        <v>RK</v>
      </c>
      <c r="C729" s="3" t="s">
        <v>55</v>
      </c>
      <c r="D729" s="3" t="s">
        <v>55</v>
      </c>
      <c r="E729" s="40">
        <v>42591.0</v>
      </c>
      <c r="F729" s="54">
        <v>2016.0</v>
      </c>
      <c r="G729" s="3" t="s">
        <v>423</v>
      </c>
      <c r="H729" s="3">
        <v>1.0</v>
      </c>
      <c r="I729" s="55" t="s">
        <v>324</v>
      </c>
      <c r="J729" s="3" t="s">
        <v>325</v>
      </c>
      <c r="K729" s="3" t="s">
        <v>80</v>
      </c>
      <c r="L729" s="39">
        <v>26.0</v>
      </c>
      <c r="M729" s="4">
        <v>1.0</v>
      </c>
      <c r="N729" s="3" t="s">
        <v>502</v>
      </c>
      <c r="O729" s="3" t="s">
        <v>55</v>
      </c>
      <c r="P729" s="3" t="s">
        <v>682</v>
      </c>
      <c r="Q729" s="3" t="s">
        <v>55</v>
      </c>
      <c r="R729" s="3" t="s">
        <v>683</v>
      </c>
      <c r="S729" s="3">
        <v>1.0</v>
      </c>
      <c r="T729" s="3"/>
      <c r="U729" s="4"/>
      <c r="V729" s="7"/>
      <c r="W729" s="7"/>
      <c r="X729" s="7"/>
      <c r="Y729" s="7"/>
      <c r="Z729" s="7"/>
      <c r="AA729" s="7"/>
      <c r="AB729" s="7"/>
      <c r="AC729" s="7"/>
      <c r="AD729" s="7"/>
      <c r="AE729" s="7"/>
    </row>
    <row r="730" ht="15.75" customHeight="1">
      <c r="A730" s="29">
        <v>295.0</v>
      </c>
      <c r="B730" s="53" t="str">
        <f t="array" ref="B730">INDEX(Quadrat.Details!D:D, MATCH(1,(F730=Quadrat.Details!B:B)*(G730=Quadrat.Details!G:G)*(H730=Quadrat.Details!I:I),0))</f>
        <v>RK</v>
      </c>
      <c r="C730" s="3" t="s">
        <v>55</v>
      </c>
      <c r="D730" s="3" t="s">
        <v>55</v>
      </c>
      <c r="E730" s="40">
        <v>42591.0</v>
      </c>
      <c r="F730" s="54">
        <v>2016.0</v>
      </c>
      <c r="G730" s="3" t="s">
        <v>423</v>
      </c>
      <c r="H730" s="3">
        <v>1.0</v>
      </c>
      <c r="I730" s="55" t="s">
        <v>324</v>
      </c>
      <c r="J730" s="3" t="s">
        <v>325</v>
      </c>
      <c r="K730" s="3" t="s">
        <v>80</v>
      </c>
      <c r="L730" s="39">
        <v>17.0</v>
      </c>
      <c r="M730" s="4">
        <v>1.0</v>
      </c>
      <c r="N730" s="3" t="s">
        <v>502</v>
      </c>
      <c r="O730" s="3" t="s">
        <v>55</v>
      </c>
      <c r="P730" s="3" t="s">
        <v>682</v>
      </c>
      <c r="Q730" s="3" t="s">
        <v>55</v>
      </c>
      <c r="R730" s="3" t="s">
        <v>683</v>
      </c>
      <c r="S730" s="3">
        <v>1.0</v>
      </c>
      <c r="T730" s="3"/>
      <c r="U730" s="4"/>
      <c r="V730" s="7"/>
      <c r="W730" s="7"/>
      <c r="X730" s="7"/>
      <c r="Y730" s="7"/>
      <c r="Z730" s="7"/>
      <c r="AA730" s="7"/>
      <c r="AB730" s="7"/>
      <c r="AC730" s="7"/>
      <c r="AD730" s="7"/>
      <c r="AE730" s="7"/>
    </row>
    <row r="731" ht="15.75" customHeight="1">
      <c r="A731" s="29">
        <v>296.0</v>
      </c>
      <c r="B731" s="53" t="str">
        <f t="array" ref="B731">INDEX(Quadrat.Details!D:D, MATCH(1,(F731=Quadrat.Details!B:B)*(G731=Quadrat.Details!G:G)*(H731=Quadrat.Details!I:I),0))</f>
        <v>RK</v>
      </c>
      <c r="C731" s="3" t="s">
        <v>55</v>
      </c>
      <c r="D731" s="3" t="s">
        <v>55</v>
      </c>
      <c r="E731" s="40">
        <v>42591.0</v>
      </c>
      <c r="F731" s="54">
        <v>2016.0</v>
      </c>
      <c r="G731" s="3" t="s">
        <v>423</v>
      </c>
      <c r="H731" s="3">
        <v>1.0</v>
      </c>
      <c r="I731" s="55" t="s">
        <v>328</v>
      </c>
      <c r="J731" s="3" t="s">
        <v>329</v>
      </c>
      <c r="K731" s="3" t="s">
        <v>80</v>
      </c>
      <c r="L731" s="39">
        <v>12.0</v>
      </c>
      <c r="M731" s="4">
        <v>1.0</v>
      </c>
      <c r="N731" s="3" t="s">
        <v>502</v>
      </c>
      <c r="O731" s="3" t="s">
        <v>55</v>
      </c>
      <c r="P731" s="3" t="s">
        <v>682</v>
      </c>
      <c r="Q731" s="3" t="s">
        <v>55</v>
      </c>
      <c r="R731" s="3" t="s">
        <v>683</v>
      </c>
      <c r="S731" s="3">
        <v>1.0</v>
      </c>
      <c r="T731" s="3"/>
      <c r="U731" s="4"/>
      <c r="V731" s="7"/>
      <c r="W731" s="7"/>
      <c r="X731" s="7"/>
      <c r="Y731" s="7"/>
      <c r="Z731" s="7"/>
      <c r="AA731" s="7"/>
      <c r="AB731" s="7"/>
      <c r="AC731" s="7"/>
      <c r="AD731" s="7"/>
      <c r="AE731" s="7"/>
    </row>
    <row r="732" ht="15.75" customHeight="1">
      <c r="A732" s="29">
        <v>297.0</v>
      </c>
      <c r="B732" s="53" t="str">
        <f t="array" ref="B732">INDEX(Quadrat.Details!D:D, MATCH(1,(F732=Quadrat.Details!B:B)*(G732=Quadrat.Details!G:G)*(H732=Quadrat.Details!I:I),0))</f>
        <v>RK</v>
      </c>
      <c r="C732" s="3" t="s">
        <v>55</v>
      </c>
      <c r="D732" s="3" t="s">
        <v>55</v>
      </c>
      <c r="E732" s="40">
        <v>42591.0</v>
      </c>
      <c r="F732" s="54">
        <v>2016.0</v>
      </c>
      <c r="G732" s="3" t="s">
        <v>423</v>
      </c>
      <c r="H732" s="3">
        <v>1.0</v>
      </c>
      <c r="I732" s="55" t="s">
        <v>328</v>
      </c>
      <c r="J732" s="3" t="s">
        <v>329</v>
      </c>
      <c r="K732" s="3" t="s">
        <v>80</v>
      </c>
      <c r="L732" s="39">
        <v>13.0</v>
      </c>
      <c r="M732" s="4">
        <v>1.0</v>
      </c>
      <c r="N732" s="3" t="s">
        <v>502</v>
      </c>
      <c r="O732" s="3" t="s">
        <v>55</v>
      </c>
      <c r="P732" s="3" t="s">
        <v>682</v>
      </c>
      <c r="Q732" s="3" t="s">
        <v>55</v>
      </c>
      <c r="R732" s="3" t="s">
        <v>683</v>
      </c>
      <c r="S732" s="3">
        <v>1.0</v>
      </c>
      <c r="T732" s="3" t="s">
        <v>703</v>
      </c>
      <c r="U732" s="4"/>
      <c r="V732" s="7"/>
      <c r="W732" s="7"/>
      <c r="X732" s="7"/>
      <c r="Y732" s="7"/>
      <c r="Z732" s="7"/>
      <c r="AA732" s="7"/>
      <c r="AB732" s="7"/>
      <c r="AC732" s="7"/>
      <c r="AD732" s="7"/>
      <c r="AE732" s="7"/>
    </row>
    <row r="733" ht="15.75" customHeight="1">
      <c r="A733" s="29">
        <v>298.0</v>
      </c>
      <c r="B733" s="53" t="str">
        <f t="array" ref="B733">INDEX(Quadrat.Details!D:D, MATCH(1,(F733=Quadrat.Details!B:B)*(G733=Quadrat.Details!G:G)*(H733=Quadrat.Details!I:I),0))</f>
        <v>RK</v>
      </c>
      <c r="C733" s="3" t="s">
        <v>55</v>
      </c>
      <c r="D733" s="3" t="s">
        <v>55</v>
      </c>
      <c r="E733" s="40">
        <v>42591.0</v>
      </c>
      <c r="F733" s="54">
        <v>2016.0</v>
      </c>
      <c r="G733" s="3" t="s">
        <v>423</v>
      </c>
      <c r="H733" s="3">
        <v>2.0</v>
      </c>
      <c r="I733" s="55" t="s">
        <v>110</v>
      </c>
      <c r="J733" s="3" t="s">
        <v>111</v>
      </c>
      <c r="K733" s="3" t="s">
        <v>57</v>
      </c>
      <c r="L733" s="39">
        <v>48.0</v>
      </c>
      <c r="M733" s="4">
        <v>1.0</v>
      </c>
      <c r="N733" s="3" t="s">
        <v>502</v>
      </c>
      <c r="O733" s="3" t="s">
        <v>55</v>
      </c>
      <c r="P733" s="3" t="s">
        <v>682</v>
      </c>
      <c r="Q733" s="3" t="s">
        <v>55</v>
      </c>
      <c r="R733" s="3" t="s">
        <v>683</v>
      </c>
      <c r="S733" s="3">
        <v>1.0</v>
      </c>
      <c r="T733" s="3" t="s">
        <v>704</v>
      </c>
      <c r="U733" s="4"/>
      <c r="V733" s="7"/>
      <c r="W733" s="7"/>
      <c r="X733" s="7"/>
      <c r="Y733" s="7"/>
      <c r="Z733" s="7"/>
      <c r="AA733" s="7"/>
      <c r="AB733" s="7"/>
      <c r="AC733" s="7"/>
      <c r="AD733" s="7"/>
      <c r="AE733" s="7"/>
    </row>
    <row r="734" ht="15.75" customHeight="1">
      <c r="A734" s="29">
        <v>299.0</v>
      </c>
      <c r="B734" s="53" t="str">
        <f t="array" ref="B734">INDEX(Quadrat.Details!D:D, MATCH(1,(F734=Quadrat.Details!B:B)*(G734=Quadrat.Details!G:G)*(H734=Quadrat.Details!I:I),0))</f>
        <v>RK</v>
      </c>
      <c r="C734" s="3" t="s">
        <v>55</v>
      </c>
      <c r="D734" s="3" t="s">
        <v>55</v>
      </c>
      <c r="E734" s="40">
        <v>42591.0</v>
      </c>
      <c r="F734" s="54">
        <v>2016.0</v>
      </c>
      <c r="G734" s="3" t="s">
        <v>423</v>
      </c>
      <c r="H734" s="3">
        <v>2.0</v>
      </c>
      <c r="I734" s="55" t="s">
        <v>156</v>
      </c>
      <c r="J734" s="3" t="s">
        <v>157</v>
      </c>
      <c r="K734" s="3" t="s">
        <v>74</v>
      </c>
      <c r="L734" s="39">
        <v>18.0</v>
      </c>
      <c r="M734" s="4">
        <v>14.0</v>
      </c>
      <c r="N734" s="3" t="s">
        <v>502</v>
      </c>
      <c r="O734" s="3" t="s">
        <v>55</v>
      </c>
      <c r="P734" s="3" t="s">
        <v>682</v>
      </c>
      <c r="Q734" s="3" t="s">
        <v>55</v>
      </c>
      <c r="R734" s="3" t="s">
        <v>683</v>
      </c>
      <c r="S734" s="3">
        <v>1.0</v>
      </c>
      <c r="T734" s="3"/>
      <c r="U734" s="4"/>
      <c r="V734" s="7"/>
      <c r="W734" s="7"/>
      <c r="X734" s="7"/>
      <c r="Y734" s="7"/>
      <c r="Z734" s="7"/>
      <c r="AA734" s="7"/>
      <c r="AB734" s="7"/>
      <c r="AC734" s="7"/>
      <c r="AD734" s="7"/>
      <c r="AE734" s="7"/>
    </row>
    <row r="735" ht="15.75" customHeight="1">
      <c r="A735" s="29">
        <v>300.0</v>
      </c>
      <c r="B735" s="53" t="str">
        <f t="array" ref="B735">INDEX(Quadrat.Details!D:D, MATCH(1,(F735=Quadrat.Details!B:B)*(G735=Quadrat.Details!G:G)*(H735=Quadrat.Details!I:I),0))</f>
        <v>RK</v>
      </c>
      <c r="C735" s="3" t="s">
        <v>55</v>
      </c>
      <c r="D735" s="3" t="s">
        <v>55</v>
      </c>
      <c r="E735" s="40">
        <v>42591.0</v>
      </c>
      <c r="F735" s="54">
        <v>2016.0</v>
      </c>
      <c r="G735" s="3" t="s">
        <v>423</v>
      </c>
      <c r="H735" s="3">
        <v>2.0</v>
      </c>
      <c r="I735" s="55" t="s">
        <v>156</v>
      </c>
      <c r="J735" s="3" t="s">
        <v>157</v>
      </c>
      <c r="K735" s="3" t="s">
        <v>74</v>
      </c>
      <c r="L735" s="39">
        <v>20.0</v>
      </c>
      <c r="M735" s="4">
        <v>3.0</v>
      </c>
      <c r="N735" s="3" t="s">
        <v>502</v>
      </c>
      <c r="O735" s="3" t="s">
        <v>55</v>
      </c>
      <c r="P735" s="3" t="s">
        <v>682</v>
      </c>
      <c r="Q735" s="3" t="s">
        <v>55</v>
      </c>
      <c r="R735" s="3" t="s">
        <v>683</v>
      </c>
      <c r="S735" s="3">
        <v>1.0</v>
      </c>
      <c r="T735" s="3"/>
      <c r="U735" s="4"/>
      <c r="V735" s="7"/>
      <c r="W735" s="7"/>
      <c r="X735" s="7"/>
      <c r="Y735" s="7"/>
      <c r="Z735" s="7"/>
      <c r="AA735" s="7"/>
      <c r="AB735" s="7"/>
      <c r="AC735" s="7"/>
      <c r="AD735" s="7"/>
      <c r="AE735" s="7"/>
    </row>
    <row r="736" ht="15.75" customHeight="1">
      <c r="A736" s="29">
        <v>301.0</v>
      </c>
      <c r="B736" s="53" t="str">
        <f t="array" ref="B736">INDEX(Quadrat.Details!D:D, MATCH(1,(F736=Quadrat.Details!B:B)*(G736=Quadrat.Details!G:G)*(H736=Quadrat.Details!I:I),0))</f>
        <v>RK</v>
      </c>
      <c r="C736" s="3" t="s">
        <v>55</v>
      </c>
      <c r="D736" s="3" t="s">
        <v>55</v>
      </c>
      <c r="E736" s="40">
        <v>42591.0</v>
      </c>
      <c r="F736" s="54">
        <v>2016.0</v>
      </c>
      <c r="G736" s="3" t="s">
        <v>423</v>
      </c>
      <c r="H736" s="3">
        <v>2.0</v>
      </c>
      <c r="I736" s="55" t="s">
        <v>156</v>
      </c>
      <c r="J736" s="3" t="s">
        <v>157</v>
      </c>
      <c r="K736" s="3" t="s">
        <v>74</v>
      </c>
      <c r="L736" s="39">
        <v>21.0</v>
      </c>
      <c r="M736" s="4">
        <v>1.0</v>
      </c>
      <c r="N736" s="3" t="s">
        <v>502</v>
      </c>
      <c r="O736" s="3" t="s">
        <v>55</v>
      </c>
      <c r="P736" s="3" t="s">
        <v>682</v>
      </c>
      <c r="Q736" s="3" t="s">
        <v>55</v>
      </c>
      <c r="R736" s="3" t="s">
        <v>683</v>
      </c>
      <c r="S736" s="3">
        <v>1.0</v>
      </c>
      <c r="T736" s="3"/>
      <c r="U736" s="4"/>
      <c r="V736" s="7"/>
      <c r="W736" s="7"/>
      <c r="X736" s="7"/>
      <c r="Y736" s="7"/>
      <c r="Z736" s="7"/>
      <c r="AA736" s="7"/>
      <c r="AB736" s="7"/>
      <c r="AC736" s="7"/>
      <c r="AD736" s="7"/>
      <c r="AE736" s="7"/>
    </row>
    <row r="737" ht="15.75" customHeight="1">
      <c r="A737" s="29">
        <v>302.0</v>
      </c>
      <c r="B737" s="53" t="str">
        <f t="array" ref="B737">INDEX(Quadrat.Details!D:D, MATCH(1,(F737=Quadrat.Details!B:B)*(G737=Quadrat.Details!G:G)*(H737=Quadrat.Details!I:I),0))</f>
        <v>RK</v>
      </c>
      <c r="C737" s="3" t="s">
        <v>55</v>
      </c>
      <c r="D737" s="3" t="s">
        <v>55</v>
      </c>
      <c r="E737" s="40">
        <v>42591.0</v>
      </c>
      <c r="F737" s="54">
        <v>2016.0</v>
      </c>
      <c r="G737" s="3" t="s">
        <v>423</v>
      </c>
      <c r="H737" s="3">
        <v>2.0</v>
      </c>
      <c r="I737" s="55" t="s">
        <v>156</v>
      </c>
      <c r="J737" s="3" t="s">
        <v>157</v>
      </c>
      <c r="K737" s="3" t="s">
        <v>74</v>
      </c>
      <c r="L737" s="39">
        <v>17.0</v>
      </c>
      <c r="M737" s="4">
        <v>10.0</v>
      </c>
      <c r="N737" s="3" t="s">
        <v>502</v>
      </c>
      <c r="O737" s="3" t="s">
        <v>55</v>
      </c>
      <c r="P737" s="3" t="s">
        <v>682</v>
      </c>
      <c r="Q737" s="3" t="s">
        <v>55</v>
      </c>
      <c r="R737" s="3" t="s">
        <v>683</v>
      </c>
      <c r="S737" s="3">
        <v>1.0</v>
      </c>
      <c r="T737" s="3"/>
      <c r="U737" s="4"/>
      <c r="V737" s="7"/>
      <c r="W737" s="7"/>
      <c r="X737" s="7"/>
      <c r="Y737" s="7"/>
      <c r="Z737" s="7"/>
      <c r="AA737" s="7"/>
      <c r="AB737" s="7"/>
      <c r="AC737" s="7"/>
      <c r="AD737" s="7"/>
      <c r="AE737" s="7"/>
    </row>
    <row r="738" ht="15.75" customHeight="1">
      <c r="A738" s="29">
        <v>303.0</v>
      </c>
      <c r="B738" s="53" t="str">
        <f t="array" ref="B738">INDEX(Quadrat.Details!D:D, MATCH(1,(F738=Quadrat.Details!B:B)*(G738=Quadrat.Details!G:G)*(H738=Quadrat.Details!I:I),0))</f>
        <v>RK</v>
      </c>
      <c r="C738" s="3" t="s">
        <v>55</v>
      </c>
      <c r="D738" s="3" t="s">
        <v>55</v>
      </c>
      <c r="E738" s="40">
        <v>42591.0</v>
      </c>
      <c r="F738" s="54">
        <v>2016.0</v>
      </c>
      <c r="G738" s="3" t="s">
        <v>423</v>
      </c>
      <c r="H738" s="3">
        <v>2.0</v>
      </c>
      <c r="I738" s="55" t="s">
        <v>156</v>
      </c>
      <c r="J738" s="3" t="s">
        <v>157</v>
      </c>
      <c r="K738" s="3" t="s">
        <v>74</v>
      </c>
      <c r="L738" s="39">
        <v>19.0</v>
      </c>
      <c r="M738" s="4">
        <v>14.0</v>
      </c>
      <c r="N738" s="3" t="s">
        <v>502</v>
      </c>
      <c r="O738" s="3" t="s">
        <v>55</v>
      </c>
      <c r="P738" s="3" t="s">
        <v>682</v>
      </c>
      <c r="Q738" s="3" t="s">
        <v>55</v>
      </c>
      <c r="R738" s="3" t="s">
        <v>683</v>
      </c>
      <c r="S738" s="3">
        <v>1.0</v>
      </c>
      <c r="T738" s="3"/>
      <c r="U738" s="4"/>
      <c r="V738" s="7"/>
      <c r="W738" s="7"/>
      <c r="X738" s="7"/>
      <c r="Y738" s="7"/>
      <c r="Z738" s="7"/>
      <c r="AA738" s="7"/>
      <c r="AB738" s="7"/>
      <c r="AC738" s="7"/>
      <c r="AD738" s="7"/>
      <c r="AE738" s="7"/>
    </row>
    <row r="739" ht="15.75" customHeight="1">
      <c r="A739" s="29">
        <v>304.0</v>
      </c>
      <c r="B739" s="53" t="str">
        <f t="array" ref="B739">INDEX(Quadrat.Details!D:D, MATCH(1,(F739=Quadrat.Details!B:B)*(G739=Quadrat.Details!G:G)*(H739=Quadrat.Details!I:I),0))</f>
        <v>RK</v>
      </c>
      <c r="C739" s="3" t="s">
        <v>55</v>
      </c>
      <c r="D739" s="3" t="s">
        <v>55</v>
      </c>
      <c r="E739" s="40">
        <v>42591.0</v>
      </c>
      <c r="F739" s="54">
        <v>2016.0</v>
      </c>
      <c r="G739" s="3" t="s">
        <v>423</v>
      </c>
      <c r="H739" s="3">
        <v>2.0</v>
      </c>
      <c r="I739" s="55" t="s">
        <v>156</v>
      </c>
      <c r="J739" s="3" t="s">
        <v>157</v>
      </c>
      <c r="K739" s="3" t="s">
        <v>74</v>
      </c>
      <c r="L739" s="39">
        <v>16.0</v>
      </c>
      <c r="M739" s="4">
        <v>6.0</v>
      </c>
      <c r="N739" s="3" t="s">
        <v>502</v>
      </c>
      <c r="O739" s="3" t="s">
        <v>55</v>
      </c>
      <c r="P739" s="3" t="s">
        <v>682</v>
      </c>
      <c r="Q739" s="3" t="s">
        <v>55</v>
      </c>
      <c r="R739" s="3" t="s">
        <v>683</v>
      </c>
      <c r="S739" s="3">
        <v>1.0</v>
      </c>
      <c r="T739" s="3"/>
      <c r="U739" s="4"/>
      <c r="V739" s="7"/>
      <c r="W739" s="7"/>
      <c r="X739" s="7"/>
      <c r="Y739" s="7"/>
      <c r="Z739" s="7"/>
      <c r="AA739" s="7"/>
      <c r="AB739" s="7"/>
      <c r="AC739" s="7"/>
      <c r="AD739" s="7"/>
      <c r="AE739" s="7"/>
    </row>
    <row r="740" ht="15.75" customHeight="1">
      <c r="A740" s="29">
        <v>305.0</v>
      </c>
      <c r="B740" s="53" t="str">
        <f t="array" ref="B740">INDEX(Quadrat.Details!D:D, MATCH(1,(F740=Quadrat.Details!B:B)*(G740=Quadrat.Details!G:G)*(H740=Quadrat.Details!I:I),0))</f>
        <v>RK</v>
      </c>
      <c r="C740" s="3" t="s">
        <v>55</v>
      </c>
      <c r="D740" s="3" t="s">
        <v>55</v>
      </c>
      <c r="E740" s="40">
        <v>42591.0</v>
      </c>
      <c r="F740" s="54">
        <v>2016.0</v>
      </c>
      <c r="G740" s="3" t="s">
        <v>423</v>
      </c>
      <c r="H740" s="3">
        <v>2.0</v>
      </c>
      <c r="I740" s="55" t="s">
        <v>105</v>
      </c>
      <c r="J740" s="3" t="s">
        <v>106</v>
      </c>
      <c r="K740" s="3" t="s">
        <v>74</v>
      </c>
      <c r="L740" s="39">
        <v>24.0</v>
      </c>
      <c r="M740" s="4">
        <v>1.0</v>
      </c>
      <c r="N740" s="3" t="s">
        <v>502</v>
      </c>
      <c r="O740" s="3" t="s">
        <v>55</v>
      </c>
      <c r="P740" s="3" t="s">
        <v>682</v>
      </c>
      <c r="Q740" s="3" t="s">
        <v>55</v>
      </c>
      <c r="R740" s="3" t="s">
        <v>683</v>
      </c>
      <c r="S740" s="3">
        <v>1.0</v>
      </c>
      <c r="T740" s="3"/>
      <c r="U740" s="4"/>
      <c r="V740" s="7"/>
      <c r="W740" s="7"/>
      <c r="X740" s="7"/>
      <c r="Y740" s="7"/>
      <c r="Z740" s="7"/>
      <c r="AA740" s="7"/>
      <c r="AB740" s="7"/>
      <c r="AC740" s="7"/>
      <c r="AD740" s="7"/>
      <c r="AE740" s="7"/>
    </row>
    <row r="741" ht="15.75" customHeight="1">
      <c r="A741" s="29">
        <v>306.0</v>
      </c>
      <c r="B741" s="53" t="str">
        <f t="array" ref="B741">INDEX(Quadrat.Details!D:D, MATCH(1,(F741=Quadrat.Details!B:B)*(G741=Quadrat.Details!G:G)*(H741=Quadrat.Details!I:I),0))</f>
        <v>RK</v>
      </c>
      <c r="C741" s="3" t="s">
        <v>55</v>
      </c>
      <c r="D741" s="3" t="s">
        <v>55</v>
      </c>
      <c r="E741" s="40">
        <v>42591.0</v>
      </c>
      <c r="F741" s="54">
        <v>2016.0</v>
      </c>
      <c r="G741" s="3" t="s">
        <v>423</v>
      </c>
      <c r="H741" s="3">
        <v>2.0</v>
      </c>
      <c r="I741" s="55" t="s">
        <v>105</v>
      </c>
      <c r="J741" s="3" t="s">
        <v>106</v>
      </c>
      <c r="K741" s="3" t="s">
        <v>74</v>
      </c>
      <c r="L741" s="39">
        <v>25.0</v>
      </c>
      <c r="M741" s="4">
        <v>1.0</v>
      </c>
      <c r="N741" s="3" t="s">
        <v>502</v>
      </c>
      <c r="O741" s="3" t="s">
        <v>55</v>
      </c>
      <c r="P741" s="3" t="s">
        <v>682</v>
      </c>
      <c r="Q741" s="3" t="s">
        <v>55</v>
      </c>
      <c r="R741" s="3" t="s">
        <v>683</v>
      </c>
      <c r="S741" s="3">
        <v>1.0</v>
      </c>
      <c r="T741" s="3"/>
      <c r="U741" s="4"/>
      <c r="V741" s="7"/>
      <c r="W741" s="7"/>
      <c r="X741" s="7"/>
      <c r="Y741" s="7"/>
      <c r="Z741" s="7"/>
      <c r="AA741" s="7"/>
      <c r="AB741" s="7"/>
      <c r="AC741" s="7"/>
      <c r="AD741" s="7"/>
      <c r="AE741" s="7"/>
    </row>
    <row r="742" ht="15.75" customHeight="1">
      <c r="A742" s="29">
        <v>307.0</v>
      </c>
      <c r="B742" s="53" t="str">
        <f t="array" ref="B742">INDEX(Quadrat.Details!D:D, MATCH(1,(F742=Quadrat.Details!B:B)*(G742=Quadrat.Details!G:G)*(H742=Quadrat.Details!I:I),0))</f>
        <v>RK</v>
      </c>
      <c r="C742" s="3" t="s">
        <v>55</v>
      </c>
      <c r="D742" s="3" t="s">
        <v>55</v>
      </c>
      <c r="E742" s="40">
        <v>42591.0</v>
      </c>
      <c r="F742" s="54">
        <v>2016.0</v>
      </c>
      <c r="G742" s="3" t="s">
        <v>423</v>
      </c>
      <c r="H742" s="3">
        <v>2.0</v>
      </c>
      <c r="I742" s="55" t="s">
        <v>328</v>
      </c>
      <c r="J742" s="3" t="s">
        <v>329</v>
      </c>
      <c r="K742" s="3" t="s">
        <v>80</v>
      </c>
      <c r="L742" s="39">
        <v>11.0</v>
      </c>
      <c r="M742" s="4">
        <v>2.0</v>
      </c>
      <c r="N742" s="3" t="s">
        <v>502</v>
      </c>
      <c r="O742" s="3" t="s">
        <v>55</v>
      </c>
      <c r="P742" s="3" t="s">
        <v>682</v>
      </c>
      <c r="Q742" s="3" t="s">
        <v>55</v>
      </c>
      <c r="R742" s="3" t="s">
        <v>683</v>
      </c>
      <c r="S742" s="3">
        <v>1.0</v>
      </c>
      <c r="T742" s="3" t="s">
        <v>703</v>
      </c>
      <c r="U742" s="4"/>
      <c r="V742" s="7"/>
      <c r="W742" s="7"/>
      <c r="X742" s="7"/>
      <c r="Y742" s="7"/>
      <c r="Z742" s="7"/>
      <c r="AA742" s="7"/>
      <c r="AB742" s="7"/>
      <c r="AC742" s="7"/>
      <c r="AD742" s="7"/>
      <c r="AE742" s="7"/>
    </row>
    <row r="743" ht="15.75" customHeight="1">
      <c r="A743" s="29">
        <v>308.0</v>
      </c>
      <c r="B743" s="53" t="str">
        <f t="array" ref="B743">INDEX(Quadrat.Details!D:D, MATCH(1,(F743=Quadrat.Details!B:B)*(G743=Quadrat.Details!G:G)*(H743=Quadrat.Details!I:I),0))</f>
        <v>RK</v>
      </c>
      <c r="C743" s="3" t="s">
        <v>55</v>
      </c>
      <c r="D743" s="3" t="s">
        <v>55</v>
      </c>
      <c r="E743" s="40">
        <v>42591.0</v>
      </c>
      <c r="F743" s="54">
        <v>2016.0</v>
      </c>
      <c r="G743" s="3" t="s">
        <v>423</v>
      </c>
      <c r="H743" s="3">
        <v>2.0</v>
      </c>
      <c r="I743" s="55" t="s">
        <v>283</v>
      </c>
      <c r="J743" s="3" t="s">
        <v>284</v>
      </c>
      <c r="K743" s="3" t="s">
        <v>74</v>
      </c>
      <c r="L743" s="39">
        <v>24.0</v>
      </c>
      <c r="M743" s="4">
        <v>1.0</v>
      </c>
      <c r="N743" s="3" t="s">
        <v>502</v>
      </c>
      <c r="O743" s="3" t="s">
        <v>55</v>
      </c>
      <c r="P743" s="3" t="s">
        <v>682</v>
      </c>
      <c r="Q743" s="3" t="s">
        <v>55</v>
      </c>
      <c r="R743" s="3" t="s">
        <v>683</v>
      </c>
      <c r="S743" s="3">
        <v>1.0</v>
      </c>
      <c r="T743" s="3" t="s">
        <v>705</v>
      </c>
      <c r="U743" s="4"/>
      <c r="V743" s="7"/>
      <c r="W743" s="7"/>
      <c r="X743" s="7"/>
      <c r="Y743" s="7"/>
      <c r="Z743" s="7"/>
      <c r="AA743" s="7"/>
      <c r="AB743" s="7"/>
      <c r="AC743" s="7"/>
      <c r="AD743" s="7"/>
      <c r="AE743" s="7"/>
    </row>
    <row r="744" ht="15.75" customHeight="1">
      <c r="A744" s="29">
        <v>309.0</v>
      </c>
      <c r="B744" s="53" t="str">
        <f t="array" ref="B744">INDEX(Quadrat.Details!D:D, MATCH(1,(F744=Quadrat.Details!B:B)*(G744=Quadrat.Details!G:G)*(H744=Quadrat.Details!I:I),0))</f>
        <v>RK</v>
      </c>
      <c r="C744" s="3" t="s">
        <v>55</v>
      </c>
      <c r="D744" s="3" t="s">
        <v>55</v>
      </c>
      <c r="E744" s="40">
        <v>42591.0</v>
      </c>
      <c r="F744" s="54">
        <v>2016.0</v>
      </c>
      <c r="G744" s="3" t="s">
        <v>423</v>
      </c>
      <c r="H744" s="3">
        <v>2.0</v>
      </c>
      <c r="I744" s="55" t="s">
        <v>326</v>
      </c>
      <c r="J744" s="3" t="s">
        <v>327</v>
      </c>
      <c r="K744" s="3" t="s">
        <v>80</v>
      </c>
      <c r="L744" s="39">
        <v>14.0</v>
      </c>
      <c r="M744" s="4">
        <v>1.0</v>
      </c>
      <c r="N744" s="3" t="s">
        <v>502</v>
      </c>
      <c r="O744" s="3" t="s">
        <v>55</v>
      </c>
      <c r="P744" s="3" t="s">
        <v>682</v>
      </c>
      <c r="Q744" s="3" t="s">
        <v>55</v>
      </c>
      <c r="R744" s="3" t="s">
        <v>683</v>
      </c>
      <c r="S744" s="3">
        <v>1.0</v>
      </c>
      <c r="T744" s="3"/>
      <c r="U744" s="4"/>
      <c r="V744" s="7"/>
      <c r="W744" s="7"/>
      <c r="X744" s="7"/>
      <c r="Y744" s="7"/>
      <c r="Z744" s="7"/>
      <c r="AA744" s="7"/>
      <c r="AB744" s="7"/>
      <c r="AC744" s="7"/>
      <c r="AD744" s="7"/>
      <c r="AE744" s="7"/>
    </row>
    <row r="745" ht="15.75" customHeight="1">
      <c r="A745" s="29">
        <v>310.0</v>
      </c>
      <c r="B745" s="53" t="str">
        <f t="array" ref="B745">INDEX(Quadrat.Details!D:D, MATCH(1,(F745=Quadrat.Details!B:B)*(G745=Quadrat.Details!G:G)*(H745=Quadrat.Details!I:I),0))</f>
        <v>RK</v>
      </c>
      <c r="C745" s="3" t="s">
        <v>55</v>
      </c>
      <c r="D745" s="3" t="s">
        <v>55</v>
      </c>
      <c r="E745" s="40">
        <v>42591.0</v>
      </c>
      <c r="F745" s="54">
        <v>2016.0</v>
      </c>
      <c r="G745" s="3" t="s">
        <v>423</v>
      </c>
      <c r="H745" s="3">
        <v>2.0</v>
      </c>
      <c r="I745" s="55" t="s">
        <v>305</v>
      </c>
      <c r="J745" s="3" t="s">
        <v>306</v>
      </c>
      <c r="K745" s="3" t="s">
        <v>80</v>
      </c>
      <c r="L745" s="39">
        <v>30.0</v>
      </c>
      <c r="M745" s="4">
        <v>1.0</v>
      </c>
      <c r="N745" s="3" t="s">
        <v>502</v>
      </c>
      <c r="O745" s="3" t="s">
        <v>55</v>
      </c>
      <c r="P745" s="3" t="s">
        <v>682</v>
      </c>
      <c r="Q745" s="3" t="s">
        <v>55</v>
      </c>
      <c r="R745" s="3" t="s">
        <v>683</v>
      </c>
      <c r="S745" s="3">
        <v>1.0</v>
      </c>
      <c r="T745" s="3"/>
      <c r="U745" s="4"/>
      <c r="V745" s="7"/>
      <c r="W745" s="7"/>
      <c r="X745" s="7"/>
      <c r="Y745" s="7"/>
      <c r="Z745" s="7"/>
      <c r="AA745" s="7"/>
      <c r="AB745" s="7"/>
      <c r="AC745" s="7"/>
      <c r="AD745" s="7"/>
      <c r="AE745" s="7"/>
    </row>
    <row r="746" ht="15.75" customHeight="1">
      <c r="A746" s="29">
        <v>311.0</v>
      </c>
      <c r="B746" s="53" t="str">
        <f t="array" ref="B746">INDEX(Quadrat.Details!D:D, MATCH(1,(F746=Quadrat.Details!B:B)*(G746=Quadrat.Details!G:G)*(H746=Quadrat.Details!I:I),0))</f>
        <v>RK</v>
      </c>
      <c r="C746" s="3" t="s">
        <v>55</v>
      </c>
      <c r="D746" s="3" t="s">
        <v>55</v>
      </c>
      <c r="E746" s="40">
        <v>42591.0</v>
      </c>
      <c r="F746" s="54">
        <v>2016.0</v>
      </c>
      <c r="G746" s="3" t="s">
        <v>423</v>
      </c>
      <c r="H746" s="3">
        <v>2.0</v>
      </c>
      <c r="I746" s="55" t="s">
        <v>305</v>
      </c>
      <c r="J746" s="3" t="s">
        <v>306</v>
      </c>
      <c r="K746" s="3" t="s">
        <v>80</v>
      </c>
      <c r="L746" s="39">
        <v>22.0</v>
      </c>
      <c r="M746" s="4">
        <v>1.0</v>
      </c>
      <c r="N746" s="3" t="s">
        <v>502</v>
      </c>
      <c r="O746" s="3" t="s">
        <v>55</v>
      </c>
      <c r="P746" s="3" t="s">
        <v>682</v>
      </c>
      <c r="Q746" s="3" t="s">
        <v>55</v>
      </c>
      <c r="R746" s="3" t="s">
        <v>683</v>
      </c>
      <c r="S746" s="3">
        <v>1.0</v>
      </c>
      <c r="T746" s="3"/>
      <c r="U746" s="4"/>
      <c r="V746" s="7"/>
      <c r="W746" s="7"/>
      <c r="X746" s="7"/>
      <c r="Y746" s="7"/>
      <c r="Z746" s="7"/>
      <c r="AA746" s="7"/>
      <c r="AB746" s="7"/>
      <c r="AC746" s="7"/>
      <c r="AD746" s="7"/>
      <c r="AE746" s="7"/>
    </row>
    <row r="747" ht="15.75" customHeight="1">
      <c r="A747" s="29">
        <v>312.0</v>
      </c>
      <c r="B747" s="53" t="str">
        <f t="array" ref="B747">INDEX(Quadrat.Details!D:D, MATCH(1,(F747=Quadrat.Details!B:B)*(G747=Quadrat.Details!G:G)*(H747=Quadrat.Details!I:I),0))</f>
        <v>RK</v>
      </c>
      <c r="C747" s="3" t="s">
        <v>55</v>
      </c>
      <c r="D747" s="3" t="s">
        <v>55</v>
      </c>
      <c r="E747" s="40">
        <v>42591.0</v>
      </c>
      <c r="F747" s="54">
        <v>2016.0</v>
      </c>
      <c r="G747" s="3" t="s">
        <v>423</v>
      </c>
      <c r="H747" s="3">
        <v>2.0</v>
      </c>
      <c r="I747" s="55" t="s">
        <v>305</v>
      </c>
      <c r="J747" s="3" t="s">
        <v>306</v>
      </c>
      <c r="K747" s="3" t="s">
        <v>80</v>
      </c>
      <c r="L747" s="39">
        <v>29.0</v>
      </c>
      <c r="M747" s="4">
        <v>1.0</v>
      </c>
      <c r="N747" s="3" t="s">
        <v>502</v>
      </c>
      <c r="O747" s="3" t="s">
        <v>55</v>
      </c>
      <c r="P747" s="3" t="s">
        <v>682</v>
      </c>
      <c r="Q747" s="3" t="s">
        <v>55</v>
      </c>
      <c r="R747" s="3" t="s">
        <v>683</v>
      </c>
      <c r="S747" s="3">
        <v>1.0</v>
      </c>
      <c r="T747" s="3"/>
      <c r="U747" s="4"/>
      <c r="V747" s="7"/>
      <c r="W747" s="7"/>
      <c r="X747" s="7"/>
      <c r="Y747" s="7"/>
      <c r="Z747" s="7"/>
      <c r="AA747" s="7"/>
      <c r="AB747" s="7"/>
      <c r="AC747" s="7"/>
      <c r="AD747" s="7"/>
      <c r="AE747" s="7"/>
    </row>
    <row r="748" ht="15.75" customHeight="1">
      <c r="A748" s="29">
        <v>313.0</v>
      </c>
      <c r="B748" s="53" t="str">
        <f t="array" ref="B748">INDEX(Quadrat.Details!D:D, MATCH(1,(F748=Quadrat.Details!B:B)*(G748=Quadrat.Details!G:G)*(H748=Quadrat.Details!I:I),0))</f>
        <v>RK</v>
      </c>
      <c r="C748" s="3" t="s">
        <v>55</v>
      </c>
      <c r="D748" s="3" t="s">
        <v>55</v>
      </c>
      <c r="E748" s="40">
        <v>42591.0</v>
      </c>
      <c r="F748" s="54">
        <v>2016.0</v>
      </c>
      <c r="G748" s="3" t="s">
        <v>423</v>
      </c>
      <c r="H748" s="3">
        <v>2.0</v>
      </c>
      <c r="I748" s="55" t="s">
        <v>235</v>
      </c>
      <c r="J748" s="3" t="s">
        <v>236</v>
      </c>
      <c r="K748" s="3" t="s">
        <v>68</v>
      </c>
      <c r="L748" s="39">
        <v>6.0</v>
      </c>
      <c r="M748" s="4">
        <v>1.0</v>
      </c>
      <c r="N748" s="3" t="s">
        <v>502</v>
      </c>
      <c r="O748" s="3" t="s">
        <v>55</v>
      </c>
      <c r="P748" s="3" t="s">
        <v>692</v>
      </c>
      <c r="Q748" s="3" t="s">
        <v>55</v>
      </c>
      <c r="R748" s="3" t="s">
        <v>683</v>
      </c>
      <c r="S748" s="3">
        <v>1.0</v>
      </c>
      <c r="T748" s="3"/>
      <c r="U748" s="4"/>
      <c r="V748" s="7"/>
      <c r="W748" s="7"/>
      <c r="X748" s="7"/>
      <c r="Y748" s="7"/>
      <c r="Z748" s="7"/>
      <c r="AA748" s="7"/>
      <c r="AB748" s="7"/>
      <c r="AC748" s="7"/>
      <c r="AD748" s="7"/>
      <c r="AE748" s="7"/>
    </row>
    <row r="749" ht="15.75" customHeight="1">
      <c r="A749" s="29">
        <v>314.0</v>
      </c>
      <c r="B749" s="53" t="str">
        <f t="array" ref="B749">INDEX(Quadrat.Details!D:D, MATCH(1,(F749=Quadrat.Details!B:B)*(G749=Quadrat.Details!G:G)*(H749=Quadrat.Details!I:I),0))</f>
        <v>RK</v>
      </c>
      <c r="C749" s="3" t="s">
        <v>55</v>
      </c>
      <c r="D749" s="3" t="s">
        <v>55</v>
      </c>
      <c r="E749" s="40">
        <v>42591.0</v>
      </c>
      <c r="F749" s="54">
        <v>2016.0</v>
      </c>
      <c r="G749" s="3" t="s">
        <v>423</v>
      </c>
      <c r="H749" s="3">
        <v>2.0</v>
      </c>
      <c r="I749" s="55" t="s">
        <v>235</v>
      </c>
      <c r="J749" s="3" t="s">
        <v>236</v>
      </c>
      <c r="K749" s="3" t="s">
        <v>68</v>
      </c>
      <c r="L749" s="39">
        <v>2.0</v>
      </c>
      <c r="M749" s="4">
        <v>1.0</v>
      </c>
      <c r="N749" s="3" t="s">
        <v>502</v>
      </c>
      <c r="O749" s="3" t="s">
        <v>55</v>
      </c>
      <c r="P749" s="3" t="s">
        <v>692</v>
      </c>
      <c r="Q749" s="3" t="s">
        <v>55</v>
      </c>
      <c r="R749" s="3" t="s">
        <v>683</v>
      </c>
      <c r="S749" s="3">
        <v>1.0</v>
      </c>
      <c r="T749" s="3"/>
      <c r="U749" s="4"/>
      <c r="V749" s="7"/>
      <c r="W749" s="7"/>
      <c r="X749" s="7"/>
      <c r="Y749" s="7"/>
      <c r="Z749" s="7"/>
      <c r="AA749" s="7"/>
      <c r="AB749" s="7"/>
      <c r="AC749" s="7"/>
      <c r="AD749" s="7"/>
      <c r="AE749" s="7"/>
    </row>
    <row r="750" ht="15.75" customHeight="1">
      <c r="A750" s="29">
        <v>315.0</v>
      </c>
      <c r="B750" s="53" t="str">
        <f t="array" ref="B750">INDEX(Quadrat.Details!D:D, MATCH(1,(F750=Quadrat.Details!B:B)*(G750=Quadrat.Details!G:G)*(H750=Quadrat.Details!I:I),0))</f>
        <v>RK</v>
      </c>
      <c r="C750" s="3" t="s">
        <v>55</v>
      </c>
      <c r="D750" s="3" t="s">
        <v>55</v>
      </c>
      <c r="E750" s="40">
        <v>42591.0</v>
      </c>
      <c r="F750" s="54">
        <v>2016.0</v>
      </c>
      <c r="G750" s="3" t="s">
        <v>423</v>
      </c>
      <c r="H750" s="3">
        <v>2.0</v>
      </c>
      <c r="I750" s="55" t="s">
        <v>366</v>
      </c>
      <c r="J750" s="3" t="s">
        <v>367</v>
      </c>
      <c r="K750" s="3" t="s">
        <v>53</v>
      </c>
      <c r="L750" s="39">
        <v>52.0</v>
      </c>
      <c r="M750" s="4">
        <v>1.0</v>
      </c>
      <c r="N750" s="3" t="s">
        <v>502</v>
      </c>
      <c r="O750" s="3" t="s">
        <v>55</v>
      </c>
      <c r="P750" s="3" t="s">
        <v>682</v>
      </c>
      <c r="Q750" s="3" t="s">
        <v>55</v>
      </c>
      <c r="R750" s="3" t="s">
        <v>683</v>
      </c>
      <c r="S750" s="3">
        <v>1.0</v>
      </c>
      <c r="T750" s="3"/>
      <c r="U750" s="4"/>
      <c r="V750" s="7"/>
      <c r="W750" s="7"/>
      <c r="X750" s="7"/>
      <c r="Y750" s="7"/>
      <c r="Z750" s="7"/>
      <c r="AA750" s="7"/>
      <c r="AB750" s="7"/>
      <c r="AC750" s="7"/>
      <c r="AD750" s="7"/>
      <c r="AE750" s="7"/>
    </row>
    <row r="751" ht="15.75" customHeight="1">
      <c r="A751" s="29">
        <v>316.0</v>
      </c>
      <c r="B751" s="53" t="str">
        <f t="array" ref="B751">INDEX(Quadrat.Details!D:D, MATCH(1,(F751=Quadrat.Details!B:B)*(G751=Quadrat.Details!G:G)*(H751=Quadrat.Details!I:I),0))</f>
        <v>RK</v>
      </c>
      <c r="C751" s="3" t="s">
        <v>55</v>
      </c>
      <c r="D751" s="3" t="s">
        <v>55</v>
      </c>
      <c r="E751" s="40">
        <v>42591.0</v>
      </c>
      <c r="F751" s="54">
        <v>2016.0</v>
      </c>
      <c r="G751" s="3" t="s">
        <v>423</v>
      </c>
      <c r="H751" s="3">
        <v>2.0</v>
      </c>
      <c r="I751" s="55" t="s">
        <v>196</v>
      </c>
      <c r="J751" s="3" t="s">
        <v>197</v>
      </c>
      <c r="K751" s="3" t="s">
        <v>53</v>
      </c>
      <c r="L751" s="39">
        <v>16.0</v>
      </c>
      <c r="M751" s="4">
        <v>1.0</v>
      </c>
      <c r="N751" s="3" t="s">
        <v>502</v>
      </c>
      <c r="O751" s="3" t="s">
        <v>55</v>
      </c>
      <c r="P751" s="3" t="s">
        <v>682</v>
      </c>
      <c r="Q751" s="3" t="s">
        <v>55</v>
      </c>
      <c r="R751" s="3" t="s">
        <v>683</v>
      </c>
      <c r="S751" s="3">
        <v>1.0</v>
      </c>
      <c r="T751" s="3"/>
      <c r="U751" s="4"/>
      <c r="V751" s="7"/>
      <c r="W751" s="7"/>
      <c r="X751" s="7"/>
      <c r="Y751" s="7"/>
      <c r="Z751" s="7"/>
      <c r="AA751" s="7"/>
      <c r="AB751" s="7"/>
      <c r="AC751" s="7"/>
      <c r="AD751" s="7"/>
      <c r="AE751" s="7"/>
    </row>
    <row r="752" ht="15.75" customHeight="1">
      <c r="A752" s="29">
        <v>317.0</v>
      </c>
      <c r="B752" s="53" t="str">
        <f t="array" ref="B752">INDEX(Quadrat.Details!D:D, MATCH(1,(F752=Quadrat.Details!B:B)*(G752=Quadrat.Details!G:G)*(H752=Quadrat.Details!I:I),0))</f>
        <v>RK</v>
      </c>
      <c r="C752" s="3" t="s">
        <v>55</v>
      </c>
      <c r="D752" s="3" t="s">
        <v>55</v>
      </c>
      <c r="E752" s="40">
        <v>42591.0</v>
      </c>
      <c r="F752" s="54">
        <v>2016.0</v>
      </c>
      <c r="G752" s="3" t="s">
        <v>423</v>
      </c>
      <c r="H752" s="3">
        <v>2.0</v>
      </c>
      <c r="I752" s="55" t="s">
        <v>196</v>
      </c>
      <c r="J752" s="3" t="s">
        <v>197</v>
      </c>
      <c r="K752" s="3" t="s">
        <v>53</v>
      </c>
      <c r="L752" s="39">
        <v>13.0</v>
      </c>
      <c r="M752" s="4">
        <v>1.0</v>
      </c>
      <c r="N752" s="3" t="s">
        <v>502</v>
      </c>
      <c r="O752" s="3" t="s">
        <v>55</v>
      </c>
      <c r="P752" s="3" t="s">
        <v>682</v>
      </c>
      <c r="Q752" s="3" t="s">
        <v>55</v>
      </c>
      <c r="R752" s="3" t="s">
        <v>683</v>
      </c>
      <c r="S752" s="3">
        <v>1.0</v>
      </c>
      <c r="T752" s="3"/>
      <c r="U752" s="4"/>
      <c r="V752" s="7"/>
      <c r="W752" s="7"/>
      <c r="X752" s="7"/>
      <c r="Y752" s="7"/>
      <c r="Z752" s="7"/>
      <c r="AA752" s="7"/>
      <c r="AB752" s="7"/>
      <c r="AC752" s="7"/>
      <c r="AD752" s="7"/>
      <c r="AE752" s="7"/>
    </row>
    <row r="753" ht="15.75" customHeight="1">
      <c r="A753" s="29">
        <v>318.0</v>
      </c>
      <c r="B753" s="53" t="str">
        <f t="array" ref="B753">INDEX(Quadrat.Details!D:D, MATCH(1,(F753=Quadrat.Details!B:B)*(G753=Quadrat.Details!G:G)*(H753=Quadrat.Details!I:I),0))</f>
        <v>RK</v>
      </c>
      <c r="C753" s="3" t="s">
        <v>55</v>
      </c>
      <c r="D753" s="3" t="s">
        <v>55</v>
      </c>
      <c r="E753" s="40">
        <v>42591.0</v>
      </c>
      <c r="F753" s="54">
        <v>2016.0</v>
      </c>
      <c r="G753" s="3" t="s">
        <v>423</v>
      </c>
      <c r="H753" s="3">
        <v>2.0</v>
      </c>
      <c r="I753" s="55" t="s">
        <v>314</v>
      </c>
      <c r="J753" s="3" t="s">
        <v>315</v>
      </c>
      <c r="K753" s="3" t="s">
        <v>57</v>
      </c>
      <c r="L753" s="39">
        <v>12.0</v>
      </c>
      <c r="M753" s="4">
        <v>1.0</v>
      </c>
      <c r="N753" s="3" t="s">
        <v>502</v>
      </c>
      <c r="O753" s="3" t="s">
        <v>55</v>
      </c>
      <c r="P753" s="3" t="s">
        <v>682</v>
      </c>
      <c r="Q753" s="3" t="s">
        <v>55</v>
      </c>
      <c r="R753" s="3" t="s">
        <v>683</v>
      </c>
      <c r="S753" s="3">
        <v>1.0</v>
      </c>
      <c r="T753" s="3" t="s">
        <v>704</v>
      </c>
      <c r="U753" s="4"/>
      <c r="V753" s="7"/>
      <c r="W753" s="7"/>
      <c r="X753" s="7"/>
      <c r="Y753" s="7"/>
      <c r="Z753" s="7"/>
      <c r="AA753" s="7"/>
      <c r="AB753" s="7"/>
      <c r="AC753" s="7"/>
      <c r="AD753" s="7"/>
      <c r="AE753" s="7"/>
    </row>
    <row r="754" ht="15.75" customHeight="1">
      <c r="A754" s="29">
        <v>319.0</v>
      </c>
      <c r="B754" s="53" t="str">
        <f t="array" ref="B754">INDEX(Quadrat.Details!D:D, MATCH(1,(F754=Quadrat.Details!B:B)*(G754=Quadrat.Details!G:G)*(H754=Quadrat.Details!I:I),0))</f>
        <v>RK</v>
      </c>
      <c r="C754" s="3" t="s">
        <v>55</v>
      </c>
      <c r="D754" s="3" t="s">
        <v>55</v>
      </c>
      <c r="E754" s="40">
        <v>42591.0</v>
      </c>
      <c r="F754" s="54">
        <v>2016.0</v>
      </c>
      <c r="G754" s="3" t="s">
        <v>423</v>
      </c>
      <c r="H754" s="3">
        <v>2.0</v>
      </c>
      <c r="I754" s="55" t="s">
        <v>196</v>
      </c>
      <c r="J754" s="3" t="s">
        <v>197</v>
      </c>
      <c r="K754" s="3" t="s">
        <v>53</v>
      </c>
      <c r="L754" s="39">
        <v>23.0</v>
      </c>
      <c r="M754" s="4">
        <v>1.0</v>
      </c>
      <c r="N754" s="3" t="s">
        <v>502</v>
      </c>
      <c r="O754" s="3" t="s">
        <v>55</v>
      </c>
      <c r="P754" s="3" t="s">
        <v>682</v>
      </c>
      <c r="Q754" s="3" t="s">
        <v>55</v>
      </c>
      <c r="R754" s="3" t="s">
        <v>683</v>
      </c>
      <c r="S754" s="3">
        <v>1.0</v>
      </c>
      <c r="T754" s="3"/>
      <c r="U754" s="4"/>
      <c r="V754" s="7"/>
      <c r="W754" s="7"/>
      <c r="X754" s="7"/>
      <c r="Y754" s="7"/>
      <c r="Z754" s="7"/>
      <c r="AA754" s="7"/>
      <c r="AB754" s="7"/>
      <c r="AC754" s="7"/>
      <c r="AD754" s="7"/>
      <c r="AE754" s="7"/>
    </row>
    <row r="755" ht="15.75" customHeight="1">
      <c r="A755" s="29">
        <v>320.0</v>
      </c>
      <c r="B755" s="53" t="str">
        <f t="array" ref="B755">INDEX(Quadrat.Details!D:D, MATCH(1,(F755=Quadrat.Details!B:B)*(G755=Quadrat.Details!G:G)*(H755=Quadrat.Details!I:I),0))</f>
        <v>RK</v>
      </c>
      <c r="C755" s="3" t="s">
        <v>55</v>
      </c>
      <c r="D755" s="3" t="s">
        <v>55</v>
      </c>
      <c r="E755" s="40">
        <v>42591.0</v>
      </c>
      <c r="F755" s="54">
        <v>2016.0</v>
      </c>
      <c r="G755" s="3" t="s">
        <v>423</v>
      </c>
      <c r="H755" s="3">
        <v>2.0</v>
      </c>
      <c r="I755" s="55" t="s">
        <v>196</v>
      </c>
      <c r="J755" s="3" t="s">
        <v>197</v>
      </c>
      <c r="K755" s="3" t="s">
        <v>53</v>
      </c>
      <c r="L755" s="39">
        <v>28.0</v>
      </c>
      <c r="M755" s="4">
        <v>1.0</v>
      </c>
      <c r="N755" s="3" t="s">
        <v>502</v>
      </c>
      <c r="O755" s="3" t="s">
        <v>55</v>
      </c>
      <c r="P755" s="3" t="s">
        <v>682</v>
      </c>
      <c r="Q755" s="3" t="s">
        <v>55</v>
      </c>
      <c r="R755" s="3" t="s">
        <v>683</v>
      </c>
      <c r="S755" s="3">
        <v>1.0</v>
      </c>
      <c r="T755" s="3"/>
      <c r="U755" s="4"/>
      <c r="V755" s="7"/>
      <c r="W755" s="7"/>
      <c r="X755" s="7"/>
      <c r="Y755" s="7"/>
      <c r="Z755" s="7"/>
      <c r="AA755" s="7"/>
      <c r="AB755" s="7"/>
      <c r="AC755" s="7"/>
      <c r="AD755" s="7"/>
      <c r="AE755" s="7"/>
    </row>
    <row r="756" ht="15.75" customHeight="1">
      <c r="A756" s="29">
        <v>321.0</v>
      </c>
      <c r="B756" s="53" t="str">
        <f t="array" ref="B756">INDEX(Quadrat.Details!D:D, MATCH(1,(F756=Quadrat.Details!B:B)*(G756=Quadrat.Details!G:G)*(H756=Quadrat.Details!I:I),0))</f>
        <v>RK</v>
      </c>
      <c r="C756" s="3" t="s">
        <v>55</v>
      </c>
      <c r="D756" s="3" t="s">
        <v>55</v>
      </c>
      <c r="E756" s="40">
        <v>42591.0</v>
      </c>
      <c r="F756" s="54">
        <v>2016.0</v>
      </c>
      <c r="G756" s="3" t="s">
        <v>424</v>
      </c>
      <c r="H756" s="3">
        <v>1.0</v>
      </c>
      <c r="I756" s="55" t="s">
        <v>324</v>
      </c>
      <c r="J756" s="3" t="s">
        <v>325</v>
      </c>
      <c r="K756" s="3" t="s">
        <v>74</v>
      </c>
      <c r="L756" s="39">
        <v>20.0</v>
      </c>
      <c r="M756" s="4">
        <v>1.0</v>
      </c>
      <c r="N756" s="3" t="s">
        <v>502</v>
      </c>
      <c r="O756" s="3" t="s">
        <v>55</v>
      </c>
      <c r="P756" s="3" t="s">
        <v>682</v>
      </c>
      <c r="Q756" s="3" t="s">
        <v>55</v>
      </c>
      <c r="R756" s="3" t="s">
        <v>683</v>
      </c>
      <c r="S756" s="3">
        <v>1.0</v>
      </c>
      <c r="T756" s="3" t="s">
        <v>706</v>
      </c>
      <c r="U756" s="4"/>
      <c r="V756" s="7"/>
      <c r="W756" s="7"/>
      <c r="X756" s="7"/>
      <c r="Y756" s="7"/>
      <c r="Z756" s="7"/>
      <c r="AA756" s="7"/>
      <c r="AB756" s="7"/>
      <c r="AC756" s="7"/>
      <c r="AD756" s="7"/>
      <c r="AE756" s="7"/>
    </row>
    <row r="757" ht="15.75" customHeight="1">
      <c r="A757" s="29">
        <v>322.0</v>
      </c>
      <c r="B757" s="53" t="str">
        <f t="array" ref="B757">INDEX(Quadrat.Details!D:D, MATCH(1,(F757=Quadrat.Details!B:B)*(G757=Quadrat.Details!G:G)*(H757=Quadrat.Details!I:I),0))</f>
        <v>RK</v>
      </c>
      <c r="C757" s="3" t="s">
        <v>55</v>
      </c>
      <c r="D757" s="3" t="s">
        <v>55</v>
      </c>
      <c r="E757" s="40">
        <v>42591.0</v>
      </c>
      <c r="F757" s="54">
        <v>2016.0</v>
      </c>
      <c r="G757" s="3" t="s">
        <v>424</v>
      </c>
      <c r="H757" s="3">
        <v>1.0</v>
      </c>
      <c r="I757" s="55" t="s">
        <v>324</v>
      </c>
      <c r="J757" s="3" t="s">
        <v>325</v>
      </c>
      <c r="K757" s="3" t="s">
        <v>74</v>
      </c>
      <c r="L757" s="39">
        <v>30.0</v>
      </c>
      <c r="M757" s="4">
        <v>1.0</v>
      </c>
      <c r="N757" s="3" t="s">
        <v>502</v>
      </c>
      <c r="O757" s="3" t="s">
        <v>55</v>
      </c>
      <c r="P757" s="3" t="s">
        <v>682</v>
      </c>
      <c r="Q757" s="3" t="s">
        <v>55</v>
      </c>
      <c r="R757" s="3" t="s">
        <v>683</v>
      </c>
      <c r="S757" s="3">
        <v>1.0</v>
      </c>
      <c r="T757" s="3" t="s">
        <v>706</v>
      </c>
      <c r="U757" s="4"/>
      <c r="V757" s="7"/>
      <c r="W757" s="7"/>
      <c r="X757" s="7"/>
      <c r="Y757" s="7"/>
      <c r="Z757" s="7"/>
      <c r="AA757" s="7"/>
      <c r="AB757" s="7"/>
      <c r="AC757" s="7"/>
      <c r="AD757" s="7"/>
      <c r="AE757" s="7"/>
    </row>
    <row r="758" ht="15.75" customHeight="1">
      <c r="A758" s="29">
        <v>323.0</v>
      </c>
      <c r="B758" s="53" t="str">
        <f t="array" ref="B758">INDEX(Quadrat.Details!D:D, MATCH(1,(F758=Quadrat.Details!B:B)*(G758=Quadrat.Details!G:G)*(H758=Quadrat.Details!I:I),0))</f>
        <v>RK</v>
      </c>
      <c r="C758" s="3" t="s">
        <v>55</v>
      </c>
      <c r="D758" s="3" t="s">
        <v>55</v>
      </c>
      <c r="E758" s="40">
        <v>42591.0</v>
      </c>
      <c r="F758" s="54">
        <v>2016.0</v>
      </c>
      <c r="G758" s="3" t="s">
        <v>424</v>
      </c>
      <c r="H758" s="3">
        <v>1.0</v>
      </c>
      <c r="I758" s="55" t="s">
        <v>324</v>
      </c>
      <c r="J758" s="3" t="s">
        <v>325</v>
      </c>
      <c r="K758" s="3" t="s">
        <v>74</v>
      </c>
      <c r="L758" s="39">
        <v>38.0</v>
      </c>
      <c r="M758" s="4">
        <v>1.0</v>
      </c>
      <c r="N758" s="3" t="s">
        <v>502</v>
      </c>
      <c r="O758" s="3" t="s">
        <v>55</v>
      </c>
      <c r="P758" s="3" t="s">
        <v>682</v>
      </c>
      <c r="Q758" s="3" t="s">
        <v>55</v>
      </c>
      <c r="R758" s="3" t="s">
        <v>683</v>
      </c>
      <c r="S758" s="3">
        <v>1.0</v>
      </c>
      <c r="T758" s="3" t="s">
        <v>706</v>
      </c>
      <c r="U758" s="4"/>
      <c r="V758" s="7"/>
      <c r="W758" s="7"/>
      <c r="X758" s="7"/>
      <c r="Y758" s="7"/>
      <c r="Z758" s="7"/>
      <c r="AA758" s="7"/>
      <c r="AB758" s="7"/>
      <c r="AC758" s="7"/>
      <c r="AD758" s="7"/>
      <c r="AE758" s="7"/>
    </row>
    <row r="759" ht="15.75" customHeight="1">
      <c r="A759" s="29">
        <v>324.0</v>
      </c>
      <c r="B759" s="53" t="str">
        <f t="array" ref="B759">INDEX(Quadrat.Details!D:D, MATCH(1,(F759=Quadrat.Details!B:B)*(G759=Quadrat.Details!G:G)*(H759=Quadrat.Details!I:I),0))</f>
        <v>RK</v>
      </c>
      <c r="C759" s="3" t="s">
        <v>55</v>
      </c>
      <c r="D759" s="3" t="s">
        <v>55</v>
      </c>
      <c r="E759" s="40">
        <v>42591.0</v>
      </c>
      <c r="F759" s="54">
        <v>2016.0</v>
      </c>
      <c r="G759" s="3" t="s">
        <v>424</v>
      </c>
      <c r="H759" s="3">
        <v>1.0</v>
      </c>
      <c r="I759" s="55" t="s">
        <v>324</v>
      </c>
      <c r="J759" s="3" t="s">
        <v>325</v>
      </c>
      <c r="K759" s="3" t="s">
        <v>74</v>
      </c>
      <c r="L759" s="39">
        <v>39.0</v>
      </c>
      <c r="M759" s="4">
        <v>1.0</v>
      </c>
      <c r="N759" s="3" t="s">
        <v>502</v>
      </c>
      <c r="O759" s="3" t="s">
        <v>55</v>
      </c>
      <c r="P759" s="3" t="s">
        <v>682</v>
      </c>
      <c r="Q759" s="3" t="s">
        <v>55</v>
      </c>
      <c r="R759" s="3" t="s">
        <v>683</v>
      </c>
      <c r="S759" s="3">
        <v>1.0</v>
      </c>
      <c r="T759" s="3" t="s">
        <v>706</v>
      </c>
      <c r="U759" s="4"/>
      <c r="V759" s="7"/>
      <c r="W759" s="7"/>
      <c r="X759" s="7"/>
      <c r="Y759" s="7"/>
      <c r="Z759" s="7"/>
      <c r="AA759" s="7"/>
      <c r="AB759" s="7"/>
      <c r="AC759" s="7"/>
      <c r="AD759" s="7"/>
      <c r="AE759" s="7"/>
    </row>
    <row r="760" ht="15.75" customHeight="1">
      <c r="A760" s="29">
        <v>325.0</v>
      </c>
      <c r="B760" s="53" t="str">
        <f t="array" ref="B760">INDEX(Quadrat.Details!D:D, MATCH(1,(F760=Quadrat.Details!B:B)*(G760=Quadrat.Details!G:G)*(H760=Quadrat.Details!I:I),0))</f>
        <v>RK</v>
      </c>
      <c r="C760" s="3" t="s">
        <v>55</v>
      </c>
      <c r="D760" s="3" t="s">
        <v>55</v>
      </c>
      <c r="E760" s="40">
        <v>42591.0</v>
      </c>
      <c r="F760" s="54">
        <v>2016.0</v>
      </c>
      <c r="G760" s="3" t="s">
        <v>424</v>
      </c>
      <c r="H760" s="3">
        <v>1.0</v>
      </c>
      <c r="I760" s="55" t="s">
        <v>235</v>
      </c>
      <c r="J760" s="3" t="s">
        <v>236</v>
      </c>
      <c r="K760" s="3" t="s">
        <v>80</v>
      </c>
      <c r="L760" s="39">
        <v>20.0</v>
      </c>
      <c r="M760" s="4">
        <v>2.0</v>
      </c>
      <c r="N760" s="3" t="s">
        <v>502</v>
      </c>
      <c r="O760" s="3" t="s">
        <v>55</v>
      </c>
      <c r="P760" s="3" t="s">
        <v>682</v>
      </c>
      <c r="Q760" s="3" t="s">
        <v>55</v>
      </c>
      <c r="R760" s="3" t="s">
        <v>683</v>
      </c>
      <c r="S760" s="3">
        <v>1.0</v>
      </c>
      <c r="T760" s="3" t="s">
        <v>707</v>
      </c>
      <c r="U760" s="4"/>
      <c r="V760" s="7"/>
      <c r="W760" s="7"/>
      <c r="X760" s="7"/>
      <c r="Y760" s="7"/>
      <c r="Z760" s="7"/>
      <c r="AA760" s="7"/>
      <c r="AB760" s="7"/>
      <c r="AC760" s="7"/>
      <c r="AD760" s="7"/>
      <c r="AE760" s="7"/>
    </row>
    <row r="761" ht="15.75" customHeight="1">
      <c r="A761" s="29">
        <v>326.0</v>
      </c>
      <c r="B761" s="53" t="str">
        <f t="array" ref="B761">INDEX(Quadrat.Details!D:D, MATCH(1,(F761=Quadrat.Details!B:B)*(G761=Quadrat.Details!G:G)*(H761=Quadrat.Details!I:I),0))</f>
        <v>RK</v>
      </c>
      <c r="C761" s="3" t="s">
        <v>55</v>
      </c>
      <c r="D761" s="3" t="s">
        <v>55</v>
      </c>
      <c r="E761" s="40">
        <v>42591.0</v>
      </c>
      <c r="F761" s="54">
        <v>2016.0</v>
      </c>
      <c r="G761" s="3" t="s">
        <v>424</v>
      </c>
      <c r="H761" s="3">
        <v>1.0</v>
      </c>
      <c r="I761" s="55" t="s">
        <v>235</v>
      </c>
      <c r="J761" s="3" t="s">
        <v>236</v>
      </c>
      <c r="K761" s="3" t="s">
        <v>80</v>
      </c>
      <c r="L761" s="39">
        <v>16.0</v>
      </c>
      <c r="M761" s="4">
        <v>2.0</v>
      </c>
      <c r="N761" s="3" t="s">
        <v>502</v>
      </c>
      <c r="O761" s="3" t="s">
        <v>55</v>
      </c>
      <c r="P761" s="3" t="s">
        <v>682</v>
      </c>
      <c r="Q761" s="3" t="s">
        <v>55</v>
      </c>
      <c r="R761" s="3" t="s">
        <v>683</v>
      </c>
      <c r="S761" s="3">
        <v>1.0</v>
      </c>
      <c r="T761" s="3" t="s">
        <v>707</v>
      </c>
      <c r="U761" s="4"/>
      <c r="V761" s="7"/>
      <c r="W761" s="7"/>
      <c r="X761" s="7"/>
      <c r="Y761" s="7"/>
      <c r="Z761" s="7"/>
      <c r="AA761" s="7"/>
      <c r="AB761" s="7"/>
      <c r="AC761" s="7"/>
      <c r="AD761" s="7"/>
      <c r="AE761" s="7"/>
    </row>
    <row r="762" ht="15.75" customHeight="1">
      <c r="A762" s="29">
        <v>327.0</v>
      </c>
      <c r="B762" s="53" t="str">
        <f t="array" ref="B762">INDEX(Quadrat.Details!D:D, MATCH(1,(F762=Quadrat.Details!B:B)*(G762=Quadrat.Details!G:G)*(H762=Quadrat.Details!I:I),0))</f>
        <v>RK</v>
      </c>
      <c r="C762" s="3" t="s">
        <v>55</v>
      </c>
      <c r="D762" s="3" t="s">
        <v>55</v>
      </c>
      <c r="E762" s="40">
        <v>42591.0</v>
      </c>
      <c r="F762" s="54">
        <v>2016.0</v>
      </c>
      <c r="G762" s="3" t="s">
        <v>424</v>
      </c>
      <c r="H762" s="3">
        <v>1.0</v>
      </c>
      <c r="I762" s="55" t="s">
        <v>235</v>
      </c>
      <c r="J762" s="3" t="s">
        <v>236</v>
      </c>
      <c r="K762" s="3" t="s">
        <v>80</v>
      </c>
      <c r="L762" s="39">
        <v>17.0</v>
      </c>
      <c r="M762" s="4">
        <v>1.0</v>
      </c>
      <c r="N762" s="3" t="s">
        <v>502</v>
      </c>
      <c r="O762" s="3" t="s">
        <v>55</v>
      </c>
      <c r="P762" s="3" t="s">
        <v>682</v>
      </c>
      <c r="Q762" s="3" t="s">
        <v>55</v>
      </c>
      <c r="R762" s="3" t="s">
        <v>683</v>
      </c>
      <c r="S762" s="3">
        <v>1.0</v>
      </c>
      <c r="T762" s="3" t="s">
        <v>707</v>
      </c>
      <c r="U762" s="4"/>
      <c r="V762" s="7"/>
      <c r="W762" s="7"/>
      <c r="X762" s="7"/>
      <c r="Y762" s="7"/>
      <c r="Z762" s="7"/>
      <c r="AA762" s="7"/>
      <c r="AB762" s="7"/>
      <c r="AC762" s="7"/>
      <c r="AD762" s="7"/>
      <c r="AE762" s="7"/>
    </row>
    <row r="763" ht="15.75" customHeight="1">
      <c r="A763" s="29">
        <v>328.0</v>
      </c>
      <c r="B763" s="53" t="str">
        <f t="array" ref="B763">INDEX(Quadrat.Details!D:D, MATCH(1,(F763=Quadrat.Details!B:B)*(G763=Quadrat.Details!G:G)*(H763=Quadrat.Details!I:I),0))</f>
        <v>RK</v>
      </c>
      <c r="C763" s="3" t="s">
        <v>55</v>
      </c>
      <c r="D763" s="3" t="s">
        <v>55</v>
      </c>
      <c r="E763" s="40">
        <v>42591.0</v>
      </c>
      <c r="F763" s="54">
        <v>2016.0</v>
      </c>
      <c r="G763" s="3" t="s">
        <v>424</v>
      </c>
      <c r="H763" s="3">
        <v>1.0</v>
      </c>
      <c r="I763" s="55" t="s">
        <v>235</v>
      </c>
      <c r="J763" s="3" t="s">
        <v>236</v>
      </c>
      <c r="K763" s="3" t="s">
        <v>80</v>
      </c>
      <c r="L763" s="39">
        <v>18.0</v>
      </c>
      <c r="M763" s="4">
        <v>1.0</v>
      </c>
      <c r="N763" s="3" t="s">
        <v>502</v>
      </c>
      <c r="O763" s="3" t="s">
        <v>55</v>
      </c>
      <c r="P763" s="3" t="s">
        <v>682</v>
      </c>
      <c r="Q763" s="3" t="s">
        <v>55</v>
      </c>
      <c r="R763" s="3" t="s">
        <v>683</v>
      </c>
      <c r="S763" s="3">
        <v>1.0</v>
      </c>
      <c r="T763" s="3" t="s">
        <v>707</v>
      </c>
      <c r="U763" s="4"/>
      <c r="V763" s="7"/>
      <c r="W763" s="7"/>
      <c r="X763" s="7"/>
      <c r="Y763" s="7"/>
      <c r="Z763" s="7"/>
      <c r="AA763" s="7"/>
      <c r="AB763" s="7"/>
      <c r="AC763" s="7"/>
      <c r="AD763" s="7"/>
      <c r="AE763" s="7"/>
    </row>
    <row r="764" ht="15.75" customHeight="1">
      <c r="A764" s="29">
        <v>329.0</v>
      </c>
      <c r="B764" s="53" t="str">
        <f t="array" ref="B764">INDEX(Quadrat.Details!D:D, MATCH(1,(F764=Quadrat.Details!B:B)*(G764=Quadrat.Details!G:G)*(H764=Quadrat.Details!I:I),0))</f>
        <v>RK</v>
      </c>
      <c r="C764" s="3" t="s">
        <v>55</v>
      </c>
      <c r="D764" s="3" t="s">
        <v>55</v>
      </c>
      <c r="E764" s="40">
        <v>42591.0</v>
      </c>
      <c r="F764" s="54">
        <v>2016.0</v>
      </c>
      <c r="G764" s="3" t="s">
        <v>424</v>
      </c>
      <c r="H764" s="3">
        <v>1.0</v>
      </c>
      <c r="I764" s="55" t="s">
        <v>235</v>
      </c>
      <c r="J764" s="3" t="s">
        <v>236</v>
      </c>
      <c r="K764" s="3" t="s">
        <v>80</v>
      </c>
      <c r="L764" s="39">
        <v>19.0</v>
      </c>
      <c r="M764" s="4">
        <v>1.0</v>
      </c>
      <c r="N764" s="3" t="s">
        <v>502</v>
      </c>
      <c r="O764" s="3" t="s">
        <v>55</v>
      </c>
      <c r="P764" s="3" t="s">
        <v>682</v>
      </c>
      <c r="Q764" s="3" t="s">
        <v>55</v>
      </c>
      <c r="R764" s="3" t="s">
        <v>683</v>
      </c>
      <c r="S764" s="3">
        <v>1.0</v>
      </c>
      <c r="T764" s="3" t="s">
        <v>707</v>
      </c>
      <c r="U764" s="4"/>
      <c r="V764" s="7"/>
      <c r="W764" s="7"/>
      <c r="X764" s="7"/>
      <c r="Y764" s="7"/>
      <c r="Z764" s="7"/>
      <c r="AA764" s="7"/>
      <c r="AB764" s="7"/>
      <c r="AC764" s="7"/>
      <c r="AD764" s="7"/>
      <c r="AE764" s="7"/>
    </row>
    <row r="765" ht="15.75" customHeight="1">
      <c r="A765" s="29">
        <v>330.0</v>
      </c>
      <c r="B765" s="53" t="str">
        <f t="array" ref="B765">INDEX(Quadrat.Details!D:D, MATCH(1,(F765=Quadrat.Details!B:B)*(G765=Quadrat.Details!G:G)*(H765=Quadrat.Details!I:I),0))</f>
        <v>RK</v>
      </c>
      <c r="C765" s="3" t="s">
        <v>55</v>
      </c>
      <c r="D765" s="3" t="s">
        <v>55</v>
      </c>
      <c r="E765" s="40">
        <v>42591.0</v>
      </c>
      <c r="F765" s="54">
        <v>2016.0</v>
      </c>
      <c r="G765" s="3" t="s">
        <v>424</v>
      </c>
      <c r="H765" s="3">
        <v>1.0</v>
      </c>
      <c r="I765" s="55" t="s">
        <v>314</v>
      </c>
      <c r="J765" s="3" t="s">
        <v>315</v>
      </c>
      <c r="K765" s="3" t="s">
        <v>57</v>
      </c>
      <c r="L765" s="39">
        <v>14.0</v>
      </c>
      <c r="M765" s="4">
        <v>1.0</v>
      </c>
      <c r="N765" s="3" t="s">
        <v>502</v>
      </c>
      <c r="O765" s="3" t="s">
        <v>55</v>
      </c>
      <c r="P765" s="3" t="s">
        <v>682</v>
      </c>
      <c r="Q765" s="3" t="s">
        <v>55</v>
      </c>
      <c r="R765" s="3" t="s">
        <v>683</v>
      </c>
      <c r="S765" s="3">
        <v>1.0</v>
      </c>
      <c r="T765" s="3"/>
      <c r="U765" s="4"/>
      <c r="V765" s="7"/>
      <c r="W765" s="7"/>
      <c r="X765" s="7"/>
      <c r="Y765" s="7"/>
      <c r="Z765" s="7"/>
      <c r="AA765" s="7"/>
      <c r="AB765" s="7"/>
      <c r="AC765" s="7"/>
      <c r="AD765" s="7"/>
      <c r="AE765" s="7"/>
    </row>
    <row r="766" ht="15.75" customHeight="1">
      <c r="A766" s="29">
        <v>331.0</v>
      </c>
      <c r="B766" s="53" t="str">
        <f t="array" ref="B766">INDEX(Quadrat.Details!D:D, MATCH(1,(F766=Quadrat.Details!B:B)*(G766=Quadrat.Details!G:G)*(H766=Quadrat.Details!I:I),0))</f>
        <v>RK</v>
      </c>
      <c r="C766" s="3" t="s">
        <v>55</v>
      </c>
      <c r="D766" s="3" t="s">
        <v>55</v>
      </c>
      <c r="E766" s="40">
        <v>42591.0</v>
      </c>
      <c r="F766" s="54">
        <v>2016.0</v>
      </c>
      <c r="G766" s="3" t="s">
        <v>424</v>
      </c>
      <c r="H766" s="3">
        <v>1.0</v>
      </c>
      <c r="I766" s="55" t="s">
        <v>314</v>
      </c>
      <c r="J766" s="3" t="s">
        <v>315</v>
      </c>
      <c r="K766" s="3" t="s">
        <v>57</v>
      </c>
      <c r="L766" s="39">
        <v>12.0</v>
      </c>
      <c r="M766" s="4">
        <v>1.0</v>
      </c>
      <c r="N766" s="3" t="s">
        <v>502</v>
      </c>
      <c r="O766" s="3" t="s">
        <v>55</v>
      </c>
      <c r="P766" s="3" t="s">
        <v>682</v>
      </c>
      <c r="Q766" s="3" t="s">
        <v>55</v>
      </c>
      <c r="R766" s="3" t="s">
        <v>683</v>
      </c>
      <c r="S766" s="3">
        <v>1.0</v>
      </c>
      <c r="T766" s="3"/>
      <c r="U766" s="4"/>
      <c r="V766" s="7"/>
      <c r="W766" s="7"/>
      <c r="X766" s="7"/>
      <c r="Y766" s="7"/>
      <c r="Z766" s="7"/>
      <c r="AA766" s="7"/>
      <c r="AB766" s="7"/>
      <c r="AC766" s="7"/>
      <c r="AD766" s="7"/>
      <c r="AE766" s="7"/>
    </row>
    <row r="767" ht="15.75" customHeight="1">
      <c r="A767" s="29">
        <v>332.0</v>
      </c>
      <c r="B767" s="53" t="str">
        <f t="array" ref="B767">INDEX(Quadrat.Details!D:D, MATCH(1,(F767=Quadrat.Details!B:B)*(G767=Quadrat.Details!G:G)*(H767=Quadrat.Details!I:I),0))</f>
        <v>RK</v>
      </c>
      <c r="C767" s="3" t="s">
        <v>55</v>
      </c>
      <c r="D767" s="3" t="s">
        <v>55</v>
      </c>
      <c r="E767" s="40">
        <v>42591.0</v>
      </c>
      <c r="F767" s="54">
        <v>2016.0</v>
      </c>
      <c r="G767" s="3" t="s">
        <v>424</v>
      </c>
      <c r="H767" s="3">
        <v>1.0</v>
      </c>
      <c r="I767" s="55" t="s">
        <v>314</v>
      </c>
      <c r="J767" s="3" t="s">
        <v>315</v>
      </c>
      <c r="K767" s="3" t="s">
        <v>57</v>
      </c>
      <c r="L767" s="39">
        <v>10.0</v>
      </c>
      <c r="M767" s="4">
        <v>1.0</v>
      </c>
      <c r="N767" s="3" t="s">
        <v>502</v>
      </c>
      <c r="O767" s="3" t="s">
        <v>55</v>
      </c>
      <c r="P767" s="3" t="s">
        <v>682</v>
      </c>
      <c r="Q767" s="3" t="s">
        <v>55</v>
      </c>
      <c r="R767" s="3" t="s">
        <v>683</v>
      </c>
      <c r="S767" s="3">
        <v>1.0</v>
      </c>
      <c r="T767" s="3"/>
      <c r="U767" s="4"/>
      <c r="V767" s="7"/>
      <c r="W767" s="7"/>
      <c r="X767" s="7"/>
      <c r="Y767" s="7"/>
      <c r="Z767" s="7"/>
      <c r="AA767" s="7"/>
      <c r="AB767" s="7"/>
      <c r="AC767" s="7"/>
      <c r="AD767" s="7"/>
      <c r="AE767" s="7"/>
    </row>
    <row r="768" ht="15.75" customHeight="1">
      <c r="A768" s="29">
        <v>333.0</v>
      </c>
      <c r="B768" s="53" t="str">
        <f t="array" ref="B768">INDEX(Quadrat.Details!D:D, MATCH(1,(F768=Quadrat.Details!B:B)*(G768=Quadrat.Details!G:G)*(H768=Quadrat.Details!I:I),0))</f>
        <v>RK</v>
      </c>
      <c r="C768" s="3" t="s">
        <v>55</v>
      </c>
      <c r="D768" s="3" t="s">
        <v>55</v>
      </c>
      <c r="E768" s="40">
        <v>42591.0</v>
      </c>
      <c r="F768" s="54">
        <v>2016.0</v>
      </c>
      <c r="G768" s="3" t="s">
        <v>424</v>
      </c>
      <c r="H768" s="3">
        <v>1.0</v>
      </c>
      <c r="I768" s="55" t="s">
        <v>314</v>
      </c>
      <c r="J768" s="3" t="s">
        <v>315</v>
      </c>
      <c r="K768" s="3" t="s">
        <v>57</v>
      </c>
      <c r="L768" s="39">
        <v>11.0</v>
      </c>
      <c r="M768" s="4">
        <v>2.0</v>
      </c>
      <c r="N768" s="3" t="s">
        <v>502</v>
      </c>
      <c r="O768" s="3" t="s">
        <v>55</v>
      </c>
      <c r="P768" s="3" t="s">
        <v>682</v>
      </c>
      <c r="Q768" s="3" t="s">
        <v>55</v>
      </c>
      <c r="R768" s="3" t="s">
        <v>683</v>
      </c>
      <c r="S768" s="3">
        <v>1.0</v>
      </c>
      <c r="T768" s="3"/>
      <c r="U768" s="4"/>
      <c r="V768" s="7"/>
      <c r="W768" s="7"/>
      <c r="X768" s="7"/>
      <c r="Y768" s="7"/>
      <c r="Z768" s="7"/>
      <c r="AA768" s="7"/>
      <c r="AB768" s="7"/>
      <c r="AC768" s="7"/>
      <c r="AD768" s="7"/>
      <c r="AE768" s="7"/>
    </row>
    <row r="769" ht="15.75" customHeight="1">
      <c r="A769" s="29">
        <v>334.0</v>
      </c>
      <c r="B769" s="53" t="str">
        <f t="array" ref="B769">INDEX(Quadrat.Details!D:D, MATCH(1,(F769=Quadrat.Details!B:B)*(G769=Quadrat.Details!G:G)*(H769=Quadrat.Details!I:I),0))</f>
        <v>RK</v>
      </c>
      <c r="C769" s="3" t="s">
        <v>55</v>
      </c>
      <c r="D769" s="3" t="s">
        <v>55</v>
      </c>
      <c r="E769" s="40">
        <v>42591.0</v>
      </c>
      <c r="F769" s="54">
        <v>2016.0</v>
      </c>
      <c r="G769" s="3" t="s">
        <v>424</v>
      </c>
      <c r="H769" s="3">
        <v>1.0</v>
      </c>
      <c r="I769" s="55" t="s">
        <v>328</v>
      </c>
      <c r="J769" s="3" t="s">
        <v>329</v>
      </c>
      <c r="K769" s="3" t="s">
        <v>80</v>
      </c>
      <c r="L769" s="39">
        <v>10.0</v>
      </c>
      <c r="M769" s="4">
        <v>1.0</v>
      </c>
      <c r="N769" s="3" t="s">
        <v>502</v>
      </c>
      <c r="O769" s="3" t="s">
        <v>55</v>
      </c>
      <c r="P769" s="3" t="s">
        <v>682</v>
      </c>
      <c r="Q769" s="3" t="s">
        <v>55</v>
      </c>
      <c r="R769" s="3" t="s">
        <v>683</v>
      </c>
      <c r="S769" s="3">
        <v>1.0</v>
      </c>
      <c r="T769" s="3" t="s">
        <v>708</v>
      </c>
      <c r="U769" s="4"/>
      <c r="V769" s="7"/>
      <c r="W769" s="7"/>
      <c r="X769" s="7"/>
      <c r="Y769" s="7"/>
      <c r="Z769" s="7"/>
      <c r="AA769" s="7"/>
      <c r="AB769" s="7"/>
      <c r="AC769" s="7"/>
      <c r="AD769" s="7"/>
      <c r="AE769" s="7"/>
    </row>
    <row r="770" ht="15.75" customHeight="1">
      <c r="A770" s="29">
        <v>335.0</v>
      </c>
      <c r="B770" s="53" t="str">
        <f t="array" ref="B770">INDEX(Quadrat.Details!D:D, MATCH(1,(F770=Quadrat.Details!B:B)*(G770=Quadrat.Details!G:G)*(H770=Quadrat.Details!I:I),0))</f>
        <v>RK</v>
      </c>
      <c r="C770" s="3" t="s">
        <v>55</v>
      </c>
      <c r="D770" s="3" t="s">
        <v>55</v>
      </c>
      <c r="E770" s="40">
        <v>42591.0</v>
      </c>
      <c r="F770" s="54">
        <v>2016.0</v>
      </c>
      <c r="G770" s="3" t="s">
        <v>424</v>
      </c>
      <c r="H770" s="3">
        <v>1.0</v>
      </c>
      <c r="I770" s="55" t="s">
        <v>328</v>
      </c>
      <c r="J770" s="3" t="s">
        <v>329</v>
      </c>
      <c r="K770" s="3" t="s">
        <v>80</v>
      </c>
      <c r="L770" s="39">
        <v>11.0</v>
      </c>
      <c r="M770" s="4">
        <v>1.0</v>
      </c>
      <c r="N770" s="3" t="s">
        <v>502</v>
      </c>
      <c r="O770" s="3" t="s">
        <v>55</v>
      </c>
      <c r="P770" s="3" t="s">
        <v>682</v>
      </c>
      <c r="Q770" s="3" t="s">
        <v>55</v>
      </c>
      <c r="R770" s="3" t="s">
        <v>683</v>
      </c>
      <c r="S770" s="3">
        <v>1.0</v>
      </c>
      <c r="T770" s="3" t="s">
        <v>708</v>
      </c>
      <c r="U770" s="4"/>
      <c r="V770" s="7"/>
      <c r="W770" s="7"/>
      <c r="X770" s="7"/>
      <c r="Y770" s="7"/>
      <c r="Z770" s="7"/>
      <c r="AA770" s="7"/>
      <c r="AB770" s="7"/>
      <c r="AC770" s="7"/>
      <c r="AD770" s="7"/>
      <c r="AE770" s="7"/>
    </row>
    <row r="771" ht="15.75" customHeight="1">
      <c r="A771" s="29">
        <v>336.0</v>
      </c>
      <c r="B771" s="53" t="str">
        <f t="array" ref="B771">INDEX(Quadrat.Details!D:D, MATCH(1,(F771=Quadrat.Details!B:B)*(G771=Quadrat.Details!G:G)*(H771=Quadrat.Details!I:I),0))</f>
        <v>RK</v>
      </c>
      <c r="C771" s="3" t="s">
        <v>55</v>
      </c>
      <c r="D771" s="3" t="s">
        <v>55</v>
      </c>
      <c r="E771" s="40">
        <v>42591.0</v>
      </c>
      <c r="F771" s="54">
        <v>2016.0</v>
      </c>
      <c r="G771" s="3" t="s">
        <v>424</v>
      </c>
      <c r="H771" s="3">
        <v>1.0</v>
      </c>
      <c r="I771" s="55" t="s">
        <v>368</v>
      </c>
      <c r="J771" s="3" t="s">
        <v>369</v>
      </c>
      <c r="K771" s="3" t="s">
        <v>53</v>
      </c>
      <c r="L771" s="39">
        <v>24.0</v>
      </c>
      <c r="M771" s="4">
        <v>3.0</v>
      </c>
      <c r="N771" s="3" t="s">
        <v>502</v>
      </c>
      <c r="O771" s="3" t="s">
        <v>55</v>
      </c>
      <c r="P771" s="3" t="s">
        <v>682</v>
      </c>
      <c r="Q771" s="3" t="s">
        <v>55</v>
      </c>
      <c r="R771" s="3" t="s">
        <v>683</v>
      </c>
      <c r="S771" s="3">
        <v>1.0</v>
      </c>
      <c r="T771" s="3"/>
      <c r="U771" s="4"/>
      <c r="V771" s="7"/>
      <c r="W771" s="7"/>
      <c r="X771" s="7"/>
      <c r="Y771" s="7"/>
      <c r="Z771" s="7"/>
      <c r="AA771" s="7"/>
      <c r="AB771" s="7"/>
      <c r="AC771" s="7"/>
      <c r="AD771" s="7"/>
      <c r="AE771" s="7"/>
    </row>
    <row r="772" ht="15.75" customHeight="1">
      <c r="A772" s="29">
        <v>337.0</v>
      </c>
      <c r="B772" s="53" t="str">
        <f t="array" ref="B772">INDEX(Quadrat.Details!D:D, MATCH(1,(F772=Quadrat.Details!B:B)*(G772=Quadrat.Details!G:G)*(H772=Quadrat.Details!I:I),0))</f>
        <v>RK</v>
      </c>
      <c r="C772" s="3" t="s">
        <v>55</v>
      </c>
      <c r="D772" s="3" t="s">
        <v>55</v>
      </c>
      <c r="E772" s="40">
        <v>42591.0</v>
      </c>
      <c r="F772" s="54">
        <v>2016.0</v>
      </c>
      <c r="G772" s="3" t="s">
        <v>424</v>
      </c>
      <c r="H772" s="3">
        <v>1.0</v>
      </c>
      <c r="I772" s="55" t="s">
        <v>368</v>
      </c>
      <c r="J772" s="3" t="s">
        <v>369</v>
      </c>
      <c r="K772" s="3" t="s">
        <v>53</v>
      </c>
      <c r="L772" s="39">
        <v>19.0</v>
      </c>
      <c r="M772" s="4">
        <v>1.0</v>
      </c>
      <c r="N772" s="3" t="s">
        <v>502</v>
      </c>
      <c r="O772" s="3" t="s">
        <v>55</v>
      </c>
      <c r="P772" s="3" t="s">
        <v>682</v>
      </c>
      <c r="Q772" s="3" t="s">
        <v>55</v>
      </c>
      <c r="R772" s="3" t="s">
        <v>683</v>
      </c>
      <c r="S772" s="3">
        <v>1.0</v>
      </c>
      <c r="T772" s="3"/>
      <c r="U772" s="4"/>
      <c r="V772" s="7"/>
      <c r="W772" s="7"/>
      <c r="X772" s="7"/>
      <c r="Y772" s="7"/>
      <c r="Z772" s="7"/>
      <c r="AA772" s="7"/>
      <c r="AB772" s="7"/>
      <c r="AC772" s="7"/>
      <c r="AD772" s="7"/>
      <c r="AE772" s="7"/>
    </row>
    <row r="773" ht="15.75" customHeight="1">
      <c r="A773" s="29">
        <v>338.0</v>
      </c>
      <c r="B773" s="53" t="str">
        <f t="array" ref="B773">INDEX(Quadrat.Details!D:D, MATCH(1,(F773=Quadrat.Details!B:B)*(G773=Quadrat.Details!G:G)*(H773=Quadrat.Details!I:I),0))</f>
        <v>RK</v>
      </c>
      <c r="C773" s="3" t="s">
        <v>55</v>
      </c>
      <c r="D773" s="3" t="s">
        <v>55</v>
      </c>
      <c r="E773" s="40">
        <v>42591.0</v>
      </c>
      <c r="F773" s="54">
        <v>2016.0</v>
      </c>
      <c r="G773" s="3" t="s">
        <v>424</v>
      </c>
      <c r="H773" s="3">
        <v>1.0</v>
      </c>
      <c r="I773" s="55" t="s">
        <v>368</v>
      </c>
      <c r="J773" s="3" t="s">
        <v>369</v>
      </c>
      <c r="K773" s="3" t="s">
        <v>53</v>
      </c>
      <c r="L773" s="39">
        <v>22.0</v>
      </c>
      <c r="M773" s="4">
        <v>4.0</v>
      </c>
      <c r="N773" s="3" t="s">
        <v>502</v>
      </c>
      <c r="O773" s="3" t="s">
        <v>55</v>
      </c>
      <c r="P773" s="3" t="s">
        <v>682</v>
      </c>
      <c r="Q773" s="3" t="s">
        <v>55</v>
      </c>
      <c r="R773" s="3" t="s">
        <v>683</v>
      </c>
      <c r="S773" s="3">
        <v>1.0</v>
      </c>
      <c r="T773" s="3"/>
      <c r="U773" s="4"/>
      <c r="V773" s="7"/>
      <c r="W773" s="7"/>
      <c r="X773" s="7"/>
      <c r="Y773" s="7"/>
      <c r="Z773" s="7"/>
      <c r="AA773" s="7"/>
      <c r="AB773" s="7"/>
      <c r="AC773" s="7"/>
      <c r="AD773" s="7"/>
      <c r="AE773" s="7"/>
    </row>
    <row r="774" ht="15.75" customHeight="1">
      <c r="A774" s="29">
        <v>339.0</v>
      </c>
      <c r="B774" s="53" t="str">
        <f t="array" ref="B774">INDEX(Quadrat.Details!D:D, MATCH(1,(F774=Quadrat.Details!B:B)*(G774=Quadrat.Details!G:G)*(H774=Quadrat.Details!I:I),0))</f>
        <v>RK</v>
      </c>
      <c r="C774" s="3" t="s">
        <v>55</v>
      </c>
      <c r="D774" s="3" t="s">
        <v>55</v>
      </c>
      <c r="E774" s="40">
        <v>42591.0</v>
      </c>
      <c r="F774" s="54">
        <v>2016.0</v>
      </c>
      <c r="G774" s="3" t="s">
        <v>424</v>
      </c>
      <c r="H774" s="3">
        <v>1.0</v>
      </c>
      <c r="I774" s="55" t="s">
        <v>368</v>
      </c>
      <c r="J774" s="3" t="s">
        <v>369</v>
      </c>
      <c r="K774" s="3" t="s">
        <v>53</v>
      </c>
      <c r="L774" s="39">
        <v>20.0</v>
      </c>
      <c r="M774" s="4">
        <v>1.0</v>
      </c>
      <c r="N774" s="3" t="s">
        <v>502</v>
      </c>
      <c r="O774" s="3" t="s">
        <v>55</v>
      </c>
      <c r="P774" s="3" t="s">
        <v>682</v>
      </c>
      <c r="Q774" s="3" t="s">
        <v>55</v>
      </c>
      <c r="R774" s="3" t="s">
        <v>683</v>
      </c>
      <c r="S774" s="3">
        <v>1.0</v>
      </c>
      <c r="T774" s="3"/>
      <c r="U774" s="4"/>
      <c r="V774" s="7"/>
      <c r="W774" s="7"/>
      <c r="X774" s="7"/>
      <c r="Y774" s="7"/>
      <c r="Z774" s="7"/>
      <c r="AA774" s="7"/>
      <c r="AB774" s="7"/>
      <c r="AC774" s="7"/>
      <c r="AD774" s="7"/>
      <c r="AE774" s="7"/>
    </row>
    <row r="775" ht="15.75" customHeight="1">
      <c r="A775" s="29">
        <v>340.0</v>
      </c>
      <c r="B775" s="53" t="str">
        <f t="array" ref="B775">INDEX(Quadrat.Details!D:D, MATCH(1,(F775=Quadrat.Details!B:B)*(G775=Quadrat.Details!G:G)*(H775=Quadrat.Details!I:I),0))</f>
        <v>RK</v>
      </c>
      <c r="C775" s="3" t="s">
        <v>55</v>
      </c>
      <c r="D775" s="3" t="s">
        <v>55</v>
      </c>
      <c r="E775" s="40">
        <v>42591.0</v>
      </c>
      <c r="F775" s="54">
        <v>2016.0</v>
      </c>
      <c r="G775" s="3" t="s">
        <v>424</v>
      </c>
      <c r="H775" s="3">
        <v>1.0</v>
      </c>
      <c r="I775" s="55" t="s">
        <v>368</v>
      </c>
      <c r="J775" s="3" t="s">
        <v>369</v>
      </c>
      <c r="K775" s="3" t="s">
        <v>53</v>
      </c>
      <c r="L775" s="39">
        <v>17.0</v>
      </c>
      <c r="M775" s="4">
        <v>1.0</v>
      </c>
      <c r="N775" s="3" t="s">
        <v>502</v>
      </c>
      <c r="O775" s="3" t="s">
        <v>55</v>
      </c>
      <c r="P775" s="3" t="s">
        <v>682</v>
      </c>
      <c r="Q775" s="3" t="s">
        <v>55</v>
      </c>
      <c r="R775" s="3" t="s">
        <v>683</v>
      </c>
      <c r="S775" s="3">
        <v>1.0</v>
      </c>
      <c r="T775" s="3"/>
      <c r="U775" s="4"/>
      <c r="V775" s="7"/>
      <c r="W775" s="7"/>
      <c r="X775" s="7"/>
      <c r="Y775" s="7"/>
      <c r="Z775" s="7"/>
      <c r="AA775" s="7"/>
      <c r="AB775" s="7"/>
      <c r="AC775" s="7"/>
      <c r="AD775" s="7"/>
      <c r="AE775" s="7"/>
    </row>
    <row r="776" ht="15.75" customHeight="1">
      <c r="A776" s="29">
        <v>341.0</v>
      </c>
      <c r="B776" s="53" t="str">
        <f t="array" ref="B776">INDEX(Quadrat.Details!D:D, MATCH(1,(F776=Quadrat.Details!B:B)*(G776=Quadrat.Details!G:G)*(H776=Quadrat.Details!I:I),0))</f>
        <v>RK</v>
      </c>
      <c r="C776" s="3" t="s">
        <v>55</v>
      </c>
      <c r="D776" s="3" t="s">
        <v>55</v>
      </c>
      <c r="E776" s="40">
        <v>42591.0</v>
      </c>
      <c r="F776" s="54">
        <v>2016.0</v>
      </c>
      <c r="G776" s="3" t="s">
        <v>424</v>
      </c>
      <c r="H776" s="3">
        <v>1.0</v>
      </c>
      <c r="I776" s="55" t="s">
        <v>261</v>
      </c>
      <c r="J776" s="3" t="s">
        <v>262</v>
      </c>
      <c r="K776" s="3" t="s">
        <v>53</v>
      </c>
      <c r="L776" s="39">
        <v>20.0</v>
      </c>
      <c r="M776" s="4">
        <v>1.0</v>
      </c>
      <c r="N776" s="3" t="s">
        <v>502</v>
      </c>
      <c r="O776" s="3" t="s">
        <v>55</v>
      </c>
      <c r="P776" s="3" t="s">
        <v>682</v>
      </c>
      <c r="Q776" s="3" t="s">
        <v>55</v>
      </c>
      <c r="R776" s="3" t="s">
        <v>683</v>
      </c>
      <c r="S776" s="3">
        <v>1.0</v>
      </c>
      <c r="T776" s="3"/>
      <c r="U776" s="4"/>
      <c r="V776" s="7"/>
      <c r="W776" s="7"/>
      <c r="X776" s="7"/>
      <c r="Y776" s="7"/>
      <c r="Z776" s="7"/>
      <c r="AA776" s="7"/>
      <c r="AB776" s="7"/>
      <c r="AC776" s="7"/>
      <c r="AD776" s="7"/>
      <c r="AE776" s="7"/>
    </row>
    <row r="777" ht="15.75" customHeight="1">
      <c r="A777" s="29">
        <v>342.0</v>
      </c>
      <c r="B777" s="53" t="str">
        <f t="array" ref="B777">INDEX(Quadrat.Details!D:D, MATCH(1,(F777=Quadrat.Details!B:B)*(G777=Quadrat.Details!G:G)*(H777=Quadrat.Details!I:I),0))</f>
        <v>RK</v>
      </c>
      <c r="C777" s="3" t="s">
        <v>55</v>
      </c>
      <c r="D777" s="3" t="s">
        <v>55</v>
      </c>
      <c r="E777" s="40">
        <v>42591.0</v>
      </c>
      <c r="F777" s="54">
        <v>2016.0</v>
      </c>
      <c r="G777" s="3" t="s">
        <v>424</v>
      </c>
      <c r="H777" s="3">
        <v>1.0</v>
      </c>
      <c r="I777" s="55" t="s">
        <v>326</v>
      </c>
      <c r="J777" s="3" t="s">
        <v>327</v>
      </c>
      <c r="K777" s="3" t="s">
        <v>80</v>
      </c>
      <c r="L777" s="39">
        <v>19.0</v>
      </c>
      <c r="M777" s="4">
        <v>1.0</v>
      </c>
      <c r="N777" s="3" t="s">
        <v>502</v>
      </c>
      <c r="O777" s="3" t="s">
        <v>55</v>
      </c>
      <c r="P777" s="3" t="s">
        <v>682</v>
      </c>
      <c r="Q777" s="3" t="s">
        <v>55</v>
      </c>
      <c r="R777" s="3" t="s">
        <v>683</v>
      </c>
      <c r="S777" s="3">
        <v>1.0</v>
      </c>
      <c r="T777" s="3"/>
      <c r="U777" s="4"/>
      <c r="V777" s="7"/>
      <c r="W777" s="7"/>
      <c r="X777" s="7"/>
      <c r="Y777" s="7"/>
      <c r="Z777" s="7"/>
      <c r="AA777" s="7"/>
      <c r="AB777" s="7"/>
      <c r="AC777" s="7"/>
      <c r="AD777" s="7"/>
      <c r="AE777" s="7"/>
    </row>
    <row r="778" ht="15.75" customHeight="1">
      <c r="A778" s="29">
        <v>343.0</v>
      </c>
      <c r="B778" s="53" t="str">
        <f t="array" ref="B778">INDEX(Quadrat.Details!D:D, MATCH(1,(F778=Quadrat.Details!B:B)*(G778=Quadrat.Details!G:G)*(H778=Quadrat.Details!I:I),0))</f>
        <v>RK</v>
      </c>
      <c r="C778" s="3" t="s">
        <v>55</v>
      </c>
      <c r="D778" s="3" t="s">
        <v>55</v>
      </c>
      <c r="E778" s="40">
        <v>42591.0</v>
      </c>
      <c r="F778" s="54">
        <v>2016.0</v>
      </c>
      <c r="G778" s="3" t="s">
        <v>424</v>
      </c>
      <c r="H778" s="3">
        <v>1.0</v>
      </c>
      <c r="I778" s="55" t="s">
        <v>167</v>
      </c>
      <c r="J778" s="3" t="s">
        <v>168</v>
      </c>
      <c r="K778" s="3" t="s">
        <v>74</v>
      </c>
      <c r="L778" s="39">
        <v>10.0</v>
      </c>
      <c r="M778" s="4">
        <v>1.0</v>
      </c>
      <c r="N778" s="3" t="s">
        <v>502</v>
      </c>
      <c r="O778" s="3" t="s">
        <v>55</v>
      </c>
      <c r="P778" s="3" t="s">
        <v>682</v>
      </c>
      <c r="Q778" s="3" t="s">
        <v>55</v>
      </c>
      <c r="R778" s="3" t="s">
        <v>683</v>
      </c>
      <c r="S778" s="3">
        <v>1.0</v>
      </c>
      <c r="T778" s="3"/>
      <c r="U778" s="4"/>
      <c r="V778" s="7"/>
      <c r="W778" s="7"/>
      <c r="X778" s="7"/>
      <c r="Y778" s="7"/>
      <c r="Z778" s="7"/>
      <c r="AA778" s="7"/>
      <c r="AB778" s="7"/>
      <c r="AC778" s="7"/>
      <c r="AD778" s="7"/>
      <c r="AE778" s="7"/>
    </row>
    <row r="779" ht="15.75" customHeight="1">
      <c r="A779" s="29">
        <v>344.0</v>
      </c>
      <c r="B779" s="53" t="str">
        <f t="array" ref="B779">INDEX(Quadrat.Details!D:D, MATCH(1,(F779=Quadrat.Details!B:B)*(G779=Quadrat.Details!G:G)*(H779=Quadrat.Details!I:I),0))</f>
        <v>RK</v>
      </c>
      <c r="C779" s="3" t="s">
        <v>55</v>
      </c>
      <c r="D779" s="3" t="s">
        <v>55</v>
      </c>
      <c r="E779" s="40">
        <v>42591.0</v>
      </c>
      <c r="F779" s="54">
        <v>2016.0</v>
      </c>
      <c r="G779" s="3" t="s">
        <v>424</v>
      </c>
      <c r="H779" s="3">
        <v>1.0</v>
      </c>
      <c r="I779" s="55" t="s">
        <v>368</v>
      </c>
      <c r="J779" s="3" t="s">
        <v>369</v>
      </c>
      <c r="K779" s="3" t="s">
        <v>63</v>
      </c>
      <c r="L779" s="39">
        <v>11.0</v>
      </c>
      <c r="M779" s="4">
        <v>1.0</v>
      </c>
      <c r="N779" s="3" t="s">
        <v>502</v>
      </c>
      <c r="O779" s="3" t="s">
        <v>55</v>
      </c>
      <c r="P779" s="3" t="s">
        <v>682</v>
      </c>
      <c r="Q779" s="3" t="s">
        <v>55</v>
      </c>
      <c r="R779" s="3" t="s">
        <v>683</v>
      </c>
      <c r="S779" s="3">
        <v>1.0</v>
      </c>
      <c r="T779" s="3"/>
      <c r="U779" s="4"/>
      <c r="V779" s="7"/>
      <c r="W779" s="7"/>
      <c r="X779" s="7"/>
      <c r="Y779" s="7"/>
      <c r="Z779" s="7"/>
      <c r="AA779" s="7"/>
      <c r="AB779" s="7"/>
      <c r="AC779" s="7"/>
      <c r="AD779" s="7"/>
      <c r="AE779" s="7"/>
    </row>
    <row r="780" ht="15.75" customHeight="1">
      <c r="A780" s="29">
        <v>345.0</v>
      </c>
      <c r="B780" s="53" t="str">
        <f t="array" ref="B780">INDEX(Quadrat.Details!D:D, MATCH(1,(F780=Quadrat.Details!B:B)*(G780=Quadrat.Details!G:G)*(H780=Quadrat.Details!I:I),0))</f>
        <v>RK</v>
      </c>
      <c r="C780" s="3" t="s">
        <v>55</v>
      </c>
      <c r="D780" s="3" t="s">
        <v>55</v>
      </c>
      <c r="E780" s="40">
        <v>42591.0</v>
      </c>
      <c r="F780" s="54">
        <v>2016.0</v>
      </c>
      <c r="G780" s="3" t="s">
        <v>424</v>
      </c>
      <c r="H780" s="3">
        <v>1.0</v>
      </c>
      <c r="I780" s="55" t="s">
        <v>82</v>
      </c>
      <c r="J780" s="3" t="s">
        <v>83</v>
      </c>
      <c r="K780" s="3" t="s">
        <v>74</v>
      </c>
      <c r="L780" s="39">
        <v>10.0</v>
      </c>
      <c r="M780" s="4">
        <v>1.0</v>
      </c>
      <c r="N780" s="3" t="s">
        <v>502</v>
      </c>
      <c r="O780" s="3" t="s">
        <v>55</v>
      </c>
      <c r="P780" s="3" t="s">
        <v>682</v>
      </c>
      <c r="Q780" s="3" t="s">
        <v>55</v>
      </c>
      <c r="R780" s="3" t="s">
        <v>683</v>
      </c>
      <c r="S780" s="3">
        <v>1.0</v>
      </c>
      <c r="T780" s="3" t="s">
        <v>709</v>
      </c>
      <c r="U780" s="4"/>
      <c r="V780" s="7"/>
      <c r="W780" s="7"/>
      <c r="X780" s="7"/>
      <c r="Y780" s="7"/>
      <c r="Z780" s="7"/>
      <c r="AA780" s="7"/>
      <c r="AB780" s="7"/>
      <c r="AC780" s="7"/>
      <c r="AD780" s="7"/>
      <c r="AE780" s="7"/>
    </row>
    <row r="781" ht="15.75" customHeight="1">
      <c r="A781" s="29">
        <v>346.0</v>
      </c>
      <c r="B781" s="53" t="str">
        <f t="array" ref="B781">INDEX(Quadrat.Details!D:D, MATCH(1,(F781=Quadrat.Details!B:B)*(G781=Quadrat.Details!G:G)*(H781=Quadrat.Details!I:I),0))</f>
        <v>RK</v>
      </c>
      <c r="C781" s="3" t="s">
        <v>55</v>
      </c>
      <c r="D781" s="3" t="s">
        <v>55</v>
      </c>
      <c r="E781" s="40">
        <v>42591.0</v>
      </c>
      <c r="F781" s="54">
        <v>2016.0</v>
      </c>
      <c r="G781" s="3" t="s">
        <v>424</v>
      </c>
      <c r="H781" s="3">
        <v>2.0</v>
      </c>
      <c r="I781" s="55" t="s">
        <v>82</v>
      </c>
      <c r="J781" s="3" t="s">
        <v>83</v>
      </c>
      <c r="K781" s="3" t="s">
        <v>74</v>
      </c>
      <c r="L781" s="39">
        <v>52.0</v>
      </c>
      <c r="M781" s="4">
        <v>1.0</v>
      </c>
      <c r="N781" s="3" t="s">
        <v>502</v>
      </c>
      <c r="O781" s="3" t="s">
        <v>55</v>
      </c>
      <c r="P781" s="3" t="s">
        <v>682</v>
      </c>
      <c r="Q781" s="3" t="s">
        <v>55</v>
      </c>
      <c r="R781" s="3" t="s">
        <v>683</v>
      </c>
      <c r="S781" s="3">
        <v>1.0</v>
      </c>
      <c r="T781" s="3" t="s">
        <v>709</v>
      </c>
      <c r="U781" s="4"/>
      <c r="V781" s="7"/>
      <c r="W781" s="7"/>
      <c r="X781" s="7"/>
      <c r="Y781" s="7"/>
      <c r="Z781" s="7"/>
      <c r="AA781" s="7"/>
      <c r="AB781" s="7"/>
      <c r="AC781" s="7"/>
      <c r="AD781" s="7"/>
      <c r="AE781" s="7"/>
    </row>
    <row r="782" ht="15.75" customHeight="1">
      <c r="A782" s="29">
        <v>347.0</v>
      </c>
      <c r="B782" s="53" t="str">
        <f t="array" ref="B782">INDEX(Quadrat.Details!D:D, MATCH(1,(F782=Quadrat.Details!B:B)*(G782=Quadrat.Details!G:G)*(H782=Quadrat.Details!I:I),0))</f>
        <v>RK</v>
      </c>
      <c r="C782" s="3" t="s">
        <v>55</v>
      </c>
      <c r="D782" s="3" t="s">
        <v>55</v>
      </c>
      <c r="E782" s="40">
        <v>42591.0</v>
      </c>
      <c r="F782" s="54">
        <v>2016.0</v>
      </c>
      <c r="G782" s="3" t="s">
        <v>424</v>
      </c>
      <c r="H782" s="3">
        <v>2.0</v>
      </c>
      <c r="I782" s="55" t="s">
        <v>324</v>
      </c>
      <c r="J782" s="3" t="s">
        <v>325</v>
      </c>
      <c r="K782" s="3" t="s">
        <v>74</v>
      </c>
      <c r="L782" s="39">
        <v>37.0</v>
      </c>
      <c r="M782" s="4">
        <v>2.0</v>
      </c>
      <c r="N782" s="3" t="s">
        <v>502</v>
      </c>
      <c r="O782" s="3" t="s">
        <v>55</v>
      </c>
      <c r="P782" s="3" t="s">
        <v>682</v>
      </c>
      <c r="Q782" s="3" t="s">
        <v>55</v>
      </c>
      <c r="R782" s="3" t="s">
        <v>683</v>
      </c>
      <c r="S782" s="3">
        <v>1.0</v>
      </c>
      <c r="T782" s="3" t="s">
        <v>709</v>
      </c>
      <c r="U782" s="4"/>
      <c r="V782" s="7"/>
      <c r="W782" s="7"/>
      <c r="X782" s="7"/>
      <c r="Y782" s="7"/>
      <c r="Z782" s="7"/>
      <c r="AA782" s="7"/>
      <c r="AB782" s="7"/>
      <c r="AC782" s="7"/>
      <c r="AD782" s="7"/>
      <c r="AE782" s="7"/>
    </row>
    <row r="783" ht="15.75" customHeight="1">
      <c r="A783" s="29">
        <v>348.0</v>
      </c>
      <c r="B783" s="53" t="str">
        <f t="array" ref="B783">INDEX(Quadrat.Details!D:D, MATCH(1,(F783=Quadrat.Details!B:B)*(G783=Quadrat.Details!G:G)*(H783=Quadrat.Details!I:I),0))</f>
        <v>RK</v>
      </c>
      <c r="C783" s="3" t="s">
        <v>55</v>
      </c>
      <c r="D783" s="3" t="s">
        <v>55</v>
      </c>
      <c r="E783" s="40">
        <v>42591.0</v>
      </c>
      <c r="F783" s="54">
        <v>2016.0</v>
      </c>
      <c r="G783" s="3" t="s">
        <v>424</v>
      </c>
      <c r="H783" s="3">
        <v>2.0</v>
      </c>
      <c r="I783" s="55" t="s">
        <v>324</v>
      </c>
      <c r="J783" s="3" t="s">
        <v>325</v>
      </c>
      <c r="K783" s="3" t="s">
        <v>74</v>
      </c>
      <c r="L783" s="39">
        <v>17.0</v>
      </c>
      <c r="M783" s="4">
        <v>2.0</v>
      </c>
      <c r="N783" s="3" t="s">
        <v>502</v>
      </c>
      <c r="O783" s="3" t="s">
        <v>55</v>
      </c>
      <c r="P783" s="3" t="s">
        <v>682</v>
      </c>
      <c r="Q783" s="3" t="s">
        <v>55</v>
      </c>
      <c r="R783" s="3" t="s">
        <v>683</v>
      </c>
      <c r="S783" s="3">
        <v>1.0</v>
      </c>
      <c r="T783" s="3" t="s">
        <v>709</v>
      </c>
      <c r="U783" s="4"/>
      <c r="V783" s="7"/>
      <c r="W783" s="7"/>
      <c r="X783" s="7"/>
      <c r="Y783" s="7"/>
      <c r="Z783" s="7"/>
      <c r="AA783" s="7"/>
      <c r="AB783" s="7"/>
      <c r="AC783" s="7"/>
      <c r="AD783" s="7"/>
      <c r="AE783" s="7"/>
    </row>
    <row r="784" ht="15.75" customHeight="1">
      <c r="A784" s="29">
        <v>349.0</v>
      </c>
      <c r="B784" s="53" t="str">
        <f t="array" ref="B784">INDEX(Quadrat.Details!D:D, MATCH(1,(F784=Quadrat.Details!B:B)*(G784=Quadrat.Details!G:G)*(H784=Quadrat.Details!I:I),0))</f>
        <v>RK</v>
      </c>
      <c r="C784" s="3" t="s">
        <v>55</v>
      </c>
      <c r="D784" s="3" t="s">
        <v>55</v>
      </c>
      <c r="E784" s="40">
        <v>42591.0</v>
      </c>
      <c r="F784" s="54">
        <v>2016.0</v>
      </c>
      <c r="G784" s="3" t="s">
        <v>424</v>
      </c>
      <c r="H784" s="3">
        <v>2.0</v>
      </c>
      <c r="I784" s="55" t="s">
        <v>324</v>
      </c>
      <c r="J784" s="3" t="s">
        <v>325</v>
      </c>
      <c r="K784" s="3" t="s">
        <v>74</v>
      </c>
      <c r="L784" s="39">
        <v>42.0</v>
      </c>
      <c r="M784" s="4">
        <v>1.0</v>
      </c>
      <c r="N784" s="3" t="s">
        <v>502</v>
      </c>
      <c r="O784" s="3" t="s">
        <v>55</v>
      </c>
      <c r="P784" s="3" t="s">
        <v>682</v>
      </c>
      <c r="Q784" s="3" t="s">
        <v>55</v>
      </c>
      <c r="R784" s="3" t="s">
        <v>683</v>
      </c>
      <c r="S784" s="3">
        <v>1.0</v>
      </c>
      <c r="T784" s="3" t="s">
        <v>709</v>
      </c>
      <c r="U784" s="4"/>
      <c r="V784" s="7"/>
      <c r="W784" s="7"/>
      <c r="X784" s="7"/>
      <c r="Y784" s="7"/>
      <c r="Z784" s="7"/>
      <c r="AA784" s="7"/>
      <c r="AB784" s="7"/>
      <c r="AC784" s="7"/>
      <c r="AD784" s="7"/>
      <c r="AE784" s="7"/>
    </row>
    <row r="785" ht="15.75" customHeight="1">
      <c r="A785" s="29">
        <v>350.0</v>
      </c>
      <c r="B785" s="53" t="str">
        <f t="array" ref="B785">INDEX(Quadrat.Details!D:D, MATCH(1,(F785=Quadrat.Details!B:B)*(G785=Quadrat.Details!G:G)*(H785=Quadrat.Details!I:I),0))</f>
        <v>RK</v>
      </c>
      <c r="C785" s="3" t="s">
        <v>55</v>
      </c>
      <c r="D785" s="3" t="s">
        <v>55</v>
      </c>
      <c r="E785" s="40">
        <v>42591.0</v>
      </c>
      <c r="F785" s="54">
        <v>2016.0</v>
      </c>
      <c r="G785" s="3" t="s">
        <v>424</v>
      </c>
      <c r="H785" s="3">
        <v>2.0</v>
      </c>
      <c r="I785" s="55" t="s">
        <v>324</v>
      </c>
      <c r="J785" s="3" t="s">
        <v>325</v>
      </c>
      <c r="K785" s="3" t="s">
        <v>74</v>
      </c>
      <c r="L785" s="39">
        <v>41.0</v>
      </c>
      <c r="M785" s="4">
        <v>2.0</v>
      </c>
      <c r="N785" s="3" t="s">
        <v>502</v>
      </c>
      <c r="O785" s="3" t="s">
        <v>55</v>
      </c>
      <c r="P785" s="3" t="s">
        <v>682</v>
      </c>
      <c r="Q785" s="3" t="s">
        <v>55</v>
      </c>
      <c r="R785" s="3" t="s">
        <v>683</v>
      </c>
      <c r="S785" s="3">
        <v>1.0</v>
      </c>
      <c r="T785" s="3" t="s">
        <v>709</v>
      </c>
      <c r="U785" s="4"/>
      <c r="V785" s="7"/>
      <c r="W785" s="7"/>
      <c r="X785" s="7"/>
      <c r="Y785" s="7"/>
      <c r="Z785" s="7"/>
      <c r="AA785" s="7"/>
      <c r="AB785" s="7"/>
      <c r="AC785" s="7"/>
      <c r="AD785" s="7"/>
      <c r="AE785" s="7"/>
    </row>
    <row r="786" ht="15.75" customHeight="1">
      <c r="A786" s="29">
        <v>351.0</v>
      </c>
      <c r="B786" s="53" t="str">
        <f t="array" ref="B786">INDEX(Quadrat.Details!D:D, MATCH(1,(F786=Quadrat.Details!B:B)*(G786=Quadrat.Details!G:G)*(H786=Quadrat.Details!I:I),0))</f>
        <v>RK</v>
      </c>
      <c r="C786" s="3" t="s">
        <v>55</v>
      </c>
      <c r="D786" s="3" t="s">
        <v>55</v>
      </c>
      <c r="E786" s="40">
        <v>42591.0</v>
      </c>
      <c r="F786" s="54">
        <v>2016.0</v>
      </c>
      <c r="G786" s="3" t="s">
        <v>424</v>
      </c>
      <c r="H786" s="3">
        <v>2.0</v>
      </c>
      <c r="I786" s="55" t="s">
        <v>324</v>
      </c>
      <c r="J786" s="3" t="s">
        <v>325</v>
      </c>
      <c r="K786" s="3" t="s">
        <v>74</v>
      </c>
      <c r="L786" s="39">
        <v>38.0</v>
      </c>
      <c r="M786" s="4">
        <v>1.0</v>
      </c>
      <c r="N786" s="3" t="s">
        <v>502</v>
      </c>
      <c r="O786" s="3" t="s">
        <v>55</v>
      </c>
      <c r="P786" s="3" t="s">
        <v>682</v>
      </c>
      <c r="Q786" s="3" t="s">
        <v>55</v>
      </c>
      <c r="R786" s="3" t="s">
        <v>683</v>
      </c>
      <c r="S786" s="3">
        <v>1.0</v>
      </c>
      <c r="T786" s="3" t="s">
        <v>709</v>
      </c>
      <c r="U786" s="4"/>
      <c r="V786" s="7"/>
      <c r="W786" s="7"/>
      <c r="X786" s="7"/>
      <c r="Y786" s="7"/>
      <c r="Z786" s="7"/>
      <c r="AA786" s="7"/>
      <c r="AB786" s="7"/>
      <c r="AC786" s="7"/>
      <c r="AD786" s="7"/>
      <c r="AE786" s="7"/>
    </row>
    <row r="787" ht="15.75" customHeight="1">
      <c r="A787" s="29">
        <v>352.0</v>
      </c>
      <c r="B787" s="53" t="str">
        <f t="array" ref="B787">INDEX(Quadrat.Details!D:D, MATCH(1,(F787=Quadrat.Details!B:B)*(G787=Quadrat.Details!G:G)*(H787=Quadrat.Details!I:I),0))</f>
        <v>RK</v>
      </c>
      <c r="C787" s="3" t="s">
        <v>55</v>
      </c>
      <c r="D787" s="3" t="s">
        <v>55</v>
      </c>
      <c r="E787" s="40">
        <v>42591.0</v>
      </c>
      <c r="F787" s="54">
        <v>2016.0</v>
      </c>
      <c r="G787" s="3" t="s">
        <v>424</v>
      </c>
      <c r="H787" s="3">
        <v>2.0</v>
      </c>
      <c r="I787" s="55" t="s">
        <v>324</v>
      </c>
      <c r="J787" s="3" t="s">
        <v>325</v>
      </c>
      <c r="K787" s="3" t="s">
        <v>74</v>
      </c>
      <c r="L787" s="39">
        <v>26.0</v>
      </c>
      <c r="M787" s="4">
        <v>1.0</v>
      </c>
      <c r="N787" s="3" t="s">
        <v>502</v>
      </c>
      <c r="O787" s="3" t="s">
        <v>55</v>
      </c>
      <c r="P787" s="3" t="s">
        <v>682</v>
      </c>
      <c r="Q787" s="3" t="s">
        <v>55</v>
      </c>
      <c r="R787" s="3" t="s">
        <v>683</v>
      </c>
      <c r="S787" s="3">
        <v>1.0</v>
      </c>
      <c r="T787" s="3" t="s">
        <v>709</v>
      </c>
      <c r="U787" s="4"/>
      <c r="V787" s="7"/>
      <c r="W787" s="7"/>
      <c r="X787" s="7"/>
      <c r="Y787" s="7"/>
      <c r="Z787" s="7"/>
      <c r="AA787" s="7"/>
      <c r="AB787" s="7"/>
      <c r="AC787" s="7"/>
      <c r="AD787" s="7"/>
      <c r="AE787" s="7"/>
    </row>
    <row r="788" ht="15.75" customHeight="1">
      <c r="A788" s="29">
        <v>353.0</v>
      </c>
      <c r="B788" s="53" t="str">
        <f t="array" ref="B788">INDEX(Quadrat.Details!D:D, MATCH(1,(F788=Quadrat.Details!B:B)*(G788=Quadrat.Details!G:G)*(H788=Quadrat.Details!I:I),0))</f>
        <v>RK</v>
      </c>
      <c r="C788" s="3" t="s">
        <v>55</v>
      </c>
      <c r="D788" s="3" t="s">
        <v>55</v>
      </c>
      <c r="E788" s="40">
        <v>42591.0</v>
      </c>
      <c r="F788" s="54">
        <v>2016.0</v>
      </c>
      <c r="G788" s="3" t="s">
        <v>424</v>
      </c>
      <c r="H788" s="3">
        <v>2.0</v>
      </c>
      <c r="I788" s="55" t="s">
        <v>324</v>
      </c>
      <c r="J788" s="3" t="s">
        <v>325</v>
      </c>
      <c r="K788" s="3" t="s">
        <v>74</v>
      </c>
      <c r="L788" s="39">
        <v>21.0</v>
      </c>
      <c r="M788" s="4">
        <v>1.0</v>
      </c>
      <c r="N788" s="3" t="s">
        <v>502</v>
      </c>
      <c r="O788" s="3" t="s">
        <v>55</v>
      </c>
      <c r="P788" s="3" t="s">
        <v>682</v>
      </c>
      <c r="Q788" s="3" t="s">
        <v>55</v>
      </c>
      <c r="R788" s="3" t="s">
        <v>683</v>
      </c>
      <c r="S788" s="3">
        <v>1.0</v>
      </c>
      <c r="T788" s="3" t="s">
        <v>709</v>
      </c>
      <c r="U788" s="4"/>
      <c r="V788" s="7"/>
      <c r="W788" s="7"/>
      <c r="X788" s="7"/>
      <c r="Y788" s="7"/>
      <c r="Z788" s="7"/>
      <c r="AA788" s="7"/>
      <c r="AB788" s="7"/>
      <c r="AC788" s="7"/>
      <c r="AD788" s="7"/>
      <c r="AE788" s="7"/>
    </row>
    <row r="789" ht="15.75" customHeight="1">
      <c r="A789" s="29">
        <v>354.0</v>
      </c>
      <c r="B789" s="53" t="str">
        <f t="array" ref="B789">INDEX(Quadrat.Details!D:D, MATCH(1,(F789=Quadrat.Details!B:B)*(G789=Quadrat.Details!G:G)*(H789=Quadrat.Details!I:I),0))</f>
        <v>RK</v>
      </c>
      <c r="C789" s="3" t="s">
        <v>55</v>
      </c>
      <c r="D789" s="3" t="s">
        <v>55</v>
      </c>
      <c r="E789" s="40">
        <v>42591.0</v>
      </c>
      <c r="F789" s="54">
        <v>2016.0</v>
      </c>
      <c r="G789" s="3" t="s">
        <v>424</v>
      </c>
      <c r="H789" s="3">
        <v>2.0</v>
      </c>
      <c r="I789" s="55" t="s">
        <v>324</v>
      </c>
      <c r="J789" s="3" t="s">
        <v>325</v>
      </c>
      <c r="K789" s="3" t="s">
        <v>74</v>
      </c>
      <c r="L789" s="39">
        <v>33.0</v>
      </c>
      <c r="M789" s="4">
        <v>1.0</v>
      </c>
      <c r="N789" s="3" t="s">
        <v>502</v>
      </c>
      <c r="O789" s="3" t="s">
        <v>55</v>
      </c>
      <c r="P789" s="3" t="s">
        <v>682</v>
      </c>
      <c r="Q789" s="3" t="s">
        <v>55</v>
      </c>
      <c r="R789" s="3" t="s">
        <v>683</v>
      </c>
      <c r="S789" s="3">
        <v>1.0</v>
      </c>
      <c r="T789" s="3" t="s">
        <v>709</v>
      </c>
      <c r="U789" s="4"/>
      <c r="V789" s="7"/>
      <c r="W789" s="7"/>
      <c r="X789" s="7"/>
      <c r="Y789" s="7"/>
      <c r="Z789" s="7"/>
      <c r="AA789" s="7"/>
      <c r="AB789" s="7"/>
      <c r="AC789" s="7"/>
      <c r="AD789" s="7"/>
      <c r="AE789" s="7"/>
    </row>
    <row r="790" ht="15.75" customHeight="1">
      <c r="A790" s="29">
        <v>355.0</v>
      </c>
      <c r="B790" s="53" t="str">
        <f t="array" ref="B790">INDEX(Quadrat.Details!D:D, MATCH(1,(F790=Quadrat.Details!B:B)*(G790=Quadrat.Details!G:G)*(H790=Quadrat.Details!I:I),0))</f>
        <v>RK</v>
      </c>
      <c r="C790" s="3" t="s">
        <v>55</v>
      </c>
      <c r="D790" s="3" t="s">
        <v>55</v>
      </c>
      <c r="E790" s="40">
        <v>42591.0</v>
      </c>
      <c r="F790" s="54">
        <v>2016.0</v>
      </c>
      <c r="G790" s="3" t="s">
        <v>424</v>
      </c>
      <c r="H790" s="3">
        <v>2.0</v>
      </c>
      <c r="I790" s="55" t="s">
        <v>324</v>
      </c>
      <c r="J790" s="3" t="s">
        <v>325</v>
      </c>
      <c r="K790" s="3" t="s">
        <v>74</v>
      </c>
      <c r="L790" s="39">
        <v>32.0</v>
      </c>
      <c r="M790" s="4">
        <v>1.0</v>
      </c>
      <c r="N790" s="3" t="s">
        <v>502</v>
      </c>
      <c r="O790" s="3" t="s">
        <v>55</v>
      </c>
      <c r="P790" s="3" t="s">
        <v>682</v>
      </c>
      <c r="Q790" s="3" t="s">
        <v>55</v>
      </c>
      <c r="R790" s="3" t="s">
        <v>683</v>
      </c>
      <c r="S790" s="3">
        <v>1.0</v>
      </c>
      <c r="T790" s="3" t="s">
        <v>709</v>
      </c>
      <c r="U790" s="4"/>
      <c r="V790" s="7"/>
      <c r="W790" s="7"/>
      <c r="X790" s="7"/>
      <c r="Y790" s="7"/>
      <c r="Z790" s="7"/>
      <c r="AA790" s="7"/>
      <c r="AB790" s="7"/>
      <c r="AC790" s="7"/>
      <c r="AD790" s="7"/>
      <c r="AE790" s="7"/>
    </row>
    <row r="791" ht="15.75" customHeight="1">
      <c r="A791" s="29">
        <v>356.0</v>
      </c>
      <c r="B791" s="53" t="str">
        <f t="array" ref="B791">INDEX(Quadrat.Details!D:D, MATCH(1,(F791=Quadrat.Details!B:B)*(G791=Quadrat.Details!G:G)*(H791=Quadrat.Details!I:I),0))</f>
        <v>RK</v>
      </c>
      <c r="C791" s="3" t="s">
        <v>55</v>
      </c>
      <c r="D791" s="3" t="s">
        <v>55</v>
      </c>
      <c r="E791" s="40">
        <v>42591.0</v>
      </c>
      <c r="F791" s="54">
        <v>2016.0</v>
      </c>
      <c r="G791" s="3" t="s">
        <v>424</v>
      </c>
      <c r="H791" s="3">
        <v>2.0</v>
      </c>
      <c r="I791" s="55" t="s">
        <v>324</v>
      </c>
      <c r="J791" s="3" t="s">
        <v>325</v>
      </c>
      <c r="K791" s="3" t="s">
        <v>74</v>
      </c>
      <c r="L791" s="39">
        <v>23.0</v>
      </c>
      <c r="M791" s="4">
        <v>1.0</v>
      </c>
      <c r="N791" s="3" t="s">
        <v>502</v>
      </c>
      <c r="O791" s="3" t="s">
        <v>55</v>
      </c>
      <c r="P791" s="3" t="s">
        <v>682</v>
      </c>
      <c r="Q791" s="3" t="s">
        <v>55</v>
      </c>
      <c r="R791" s="3" t="s">
        <v>683</v>
      </c>
      <c r="S791" s="3">
        <v>1.0</v>
      </c>
      <c r="T791" s="3" t="s">
        <v>709</v>
      </c>
      <c r="U791" s="4"/>
      <c r="V791" s="7"/>
      <c r="W791" s="7"/>
      <c r="X791" s="7"/>
      <c r="Y791" s="7"/>
      <c r="Z791" s="7"/>
      <c r="AA791" s="7"/>
      <c r="AB791" s="7"/>
      <c r="AC791" s="7"/>
      <c r="AD791" s="7"/>
      <c r="AE791" s="7"/>
    </row>
    <row r="792" ht="15.75" customHeight="1">
      <c r="A792" s="29">
        <v>357.0</v>
      </c>
      <c r="B792" s="53" t="str">
        <f t="array" ref="B792">INDEX(Quadrat.Details!D:D, MATCH(1,(F792=Quadrat.Details!B:B)*(G792=Quadrat.Details!G:G)*(H792=Quadrat.Details!I:I),0))</f>
        <v>RK</v>
      </c>
      <c r="C792" s="3" t="s">
        <v>55</v>
      </c>
      <c r="D792" s="3" t="s">
        <v>55</v>
      </c>
      <c r="E792" s="40">
        <v>42591.0</v>
      </c>
      <c r="F792" s="54">
        <v>2016.0</v>
      </c>
      <c r="G792" s="3" t="s">
        <v>424</v>
      </c>
      <c r="H792" s="3">
        <v>2.0</v>
      </c>
      <c r="I792" s="55" t="s">
        <v>324</v>
      </c>
      <c r="J792" s="3" t="s">
        <v>325</v>
      </c>
      <c r="K792" s="3" t="s">
        <v>74</v>
      </c>
      <c r="L792" s="39">
        <v>31.0</v>
      </c>
      <c r="M792" s="4">
        <v>1.0</v>
      </c>
      <c r="N792" s="3" t="s">
        <v>502</v>
      </c>
      <c r="O792" s="3" t="s">
        <v>55</v>
      </c>
      <c r="P792" s="3" t="s">
        <v>682</v>
      </c>
      <c r="Q792" s="3" t="s">
        <v>55</v>
      </c>
      <c r="R792" s="3" t="s">
        <v>683</v>
      </c>
      <c r="S792" s="3">
        <v>1.0</v>
      </c>
      <c r="T792" s="3" t="s">
        <v>709</v>
      </c>
      <c r="U792" s="4"/>
      <c r="V792" s="7"/>
      <c r="W792" s="7"/>
      <c r="X792" s="7"/>
      <c r="Y792" s="7"/>
      <c r="Z792" s="7"/>
      <c r="AA792" s="7"/>
      <c r="AB792" s="7"/>
      <c r="AC792" s="7"/>
      <c r="AD792" s="7"/>
      <c r="AE792" s="7"/>
    </row>
    <row r="793" ht="15.75" customHeight="1">
      <c r="A793" s="29">
        <v>358.0</v>
      </c>
      <c r="B793" s="53" t="str">
        <f t="array" ref="B793">INDEX(Quadrat.Details!D:D, MATCH(1,(F793=Quadrat.Details!B:B)*(G793=Quadrat.Details!G:G)*(H793=Quadrat.Details!I:I),0))</f>
        <v>RK</v>
      </c>
      <c r="C793" s="3" t="s">
        <v>55</v>
      </c>
      <c r="D793" s="3" t="s">
        <v>55</v>
      </c>
      <c r="E793" s="40">
        <v>42591.0</v>
      </c>
      <c r="F793" s="54">
        <v>2016.0</v>
      </c>
      <c r="G793" s="3" t="s">
        <v>424</v>
      </c>
      <c r="H793" s="3">
        <v>2.0</v>
      </c>
      <c r="I793" s="55" t="s">
        <v>324</v>
      </c>
      <c r="J793" s="3" t="s">
        <v>325</v>
      </c>
      <c r="K793" s="3" t="s">
        <v>74</v>
      </c>
      <c r="L793" s="39">
        <v>40.0</v>
      </c>
      <c r="M793" s="4">
        <v>1.0</v>
      </c>
      <c r="N793" s="3" t="s">
        <v>502</v>
      </c>
      <c r="O793" s="3" t="s">
        <v>55</v>
      </c>
      <c r="P793" s="3" t="s">
        <v>682</v>
      </c>
      <c r="Q793" s="3" t="s">
        <v>55</v>
      </c>
      <c r="R793" s="3" t="s">
        <v>683</v>
      </c>
      <c r="S793" s="3">
        <v>1.0</v>
      </c>
      <c r="T793" s="3" t="s">
        <v>709</v>
      </c>
      <c r="U793" s="4"/>
      <c r="V793" s="7"/>
      <c r="W793" s="7"/>
      <c r="X793" s="7"/>
      <c r="Y793" s="7"/>
      <c r="Z793" s="7"/>
      <c r="AA793" s="7"/>
      <c r="AB793" s="7"/>
      <c r="AC793" s="7"/>
      <c r="AD793" s="7"/>
      <c r="AE793" s="7"/>
    </row>
    <row r="794" ht="15.75" customHeight="1">
      <c r="A794" s="29">
        <v>359.0</v>
      </c>
      <c r="B794" s="53" t="str">
        <f t="array" ref="B794">INDEX(Quadrat.Details!D:D, MATCH(1,(F794=Quadrat.Details!B:B)*(G794=Quadrat.Details!G:G)*(H794=Quadrat.Details!I:I),0))</f>
        <v>RK</v>
      </c>
      <c r="C794" s="3" t="s">
        <v>55</v>
      </c>
      <c r="D794" s="3" t="s">
        <v>55</v>
      </c>
      <c r="E794" s="40">
        <v>42591.0</v>
      </c>
      <c r="F794" s="54">
        <v>2016.0</v>
      </c>
      <c r="G794" s="3" t="s">
        <v>424</v>
      </c>
      <c r="H794" s="3">
        <v>2.0</v>
      </c>
      <c r="I794" s="55" t="s">
        <v>324</v>
      </c>
      <c r="J794" s="3" t="s">
        <v>325</v>
      </c>
      <c r="K794" s="3" t="s">
        <v>74</v>
      </c>
      <c r="L794" s="39">
        <v>24.0</v>
      </c>
      <c r="M794" s="4">
        <v>1.0</v>
      </c>
      <c r="N794" s="3" t="s">
        <v>502</v>
      </c>
      <c r="O794" s="3" t="s">
        <v>55</v>
      </c>
      <c r="P794" s="3" t="s">
        <v>682</v>
      </c>
      <c r="Q794" s="3" t="s">
        <v>55</v>
      </c>
      <c r="R794" s="3" t="s">
        <v>683</v>
      </c>
      <c r="S794" s="3">
        <v>1.0</v>
      </c>
      <c r="T794" s="3" t="s">
        <v>709</v>
      </c>
      <c r="U794" s="4"/>
      <c r="V794" s="7"/>
      <c r="W794" s="7"/>
      <c r="X794" s="7"/>
      <c r="Y794" s="7"/>
      <c r="Z794" s="7"/>
      <c r="AA794" s="7"/>
      <c r="AB794" s="7"/>
      <c r="AC794" s="7"/>
      <c r="AD794" s="7"/>
      <c r="AE794" s="7"/>
    </row>
    <row r="795" ht="15.75" customHeight="1">
      <c r="A795" s="29">
        <v>360.0</v>
      </c>
      <c r="B795" s="53" t="str">
        <f t="array" ref="B795">INDEX(Quadrat.Details!D:D, MATCH(1,(F795=Quadrat.Details!B:B)*(G795=Quadrat.Details!G:G)*(H795=Quadrat.Details!I:I),0))</f>
        <v>RK</v>
      </c>
      <c r="C795" s="3" t="s">
        <v>55</v>
      </c>
      <c r="D795" s="3" t="s">
        <v>55</v>
      </c>
      <c r="E795" s="40">
        <v>42591.0</v>
      </c>
      <c r="F795" s="54">
        <v>2016.0</v>
      </c>
      <c r="G795" s="3" t="s">
        <v>424</v>
      </c>
      <c r="H795" s="3">
        <v>2.0</v>
      </c>
      <c r="I795" s="55" t="s">
        <v>324</v>
      </c>
      <c r="J795" s="3" t="s">
        <v>325</v>
      </c>
      <c r="K795" s="3" t="s">
        <v>74</v>
      </c>
      <c r="L795" s="39">
        <v>35.0</v>
      </c>
      <c r="M795" s="4">
        <v>1.0</v>
      </c>
      <c r="N795" s="3" t="s">
        <v>502</v>
      </c>
      <c r="O795" s="3" t="s">
        <v>55</v>
      </c>
      <c r="P795" s="3" t="s">
        <v>682</v>
      </c>
      <c r="Q795" s="3" t="s">
        <v>55</v>
      </c>
      <c r="R795" s="3" t="s">
        <v>683</v>
      </c>
      <c r="S795" s="3">
        <v>1.0</v>
      </c>
      <c r="T795" s="3" t="s">
        <v>709</v>
      </c>
      <c r="U795" s="4"/>
      <c r="V795" s="7"/>
      <c r="W795" s="7"/>
      <c r="X795" s="7"/>
      <c r="Y795" s="7"/>
      <c r="Z795" s="7"/>
      <c r="AA795" s="7"/>
      <c r="AB795" s="7"/>
      <c r="AC795" s="7"/>
      <c r="AD795" s="7"/>
      <c r="AE795" s="7"/>
    </row>
    <row r="796" ht="15.75" customHeight="1">
      <c r="A796" s="29">
        <v>361.0</v>
      </c>
      <c r="B796" s="53" t="str">
        <f t="array" ref="B796">INDEX(Quadrat.Details!D:D, MATCH(1,(F796=Quadrat.Details!B:B)*(G796=Quadrat.Details!G:G)*(H796=Quadrat.Details!I:I),0))</f>
        <v>RK</v>
      </c>
      <c r="C796" s="3" t="s">
        <v>55</v>
      </c>
      <c r="D796" s="3" t="s">
        <v>55</v>
      </c>
      <c r="E796" s="40">
        <v>42591.0</v>
      </c>
      <c r="F796" s="54">
        <v>2016.0</v>
      </c>
      <c r="G796" s="3" t="s">
        <v>424</v>
      </c>
      <c r="H796" s="3">
        <v>2.0</v>
      </c>
      <c r="I796" s="55" t="s">
        <v>366</v>
      </c>
      <c r="J796" s="3" t="s">
        <v>367</v>
      </c>
      <c r="K796" s="3" t="s">
        <v>53</v>
      </c>
      <c r="L796" s="39">
        <v>39.0</v>
      </c>
      <c r="M796" s="4">
        <v>1.0</v>
      </c>
      <c r="N796" s="3" t="s">
        <v>502</v>
      </c>
      <c r="O796" s="3" t="s">
        <v>55</v>
      </c>
      <c r="P796" s="3" t="s">
        <v>682</v>
      </c>
      <c r="Q796" s="3" t="s">
        <v>55</v>
      </c>
      <c r="R796" s="3" t="s">
        <v>683</v>
      </c>
      <c r="S796" s="3">
        <v>1.0</v>
      </c>
      <c r="T796" s="3"/>
      <c r="U796" s="4"/>
      <c r="V796" s="7"/>
      <c r="W796" s="7"/>
      <c r="X796" s="7"/>
      <c r="Y796" s="7"/>
      <c r="Z796" s="7"/>
      <c r="AA796" s="7"/>
      <c r="AB796" s="7"/>
      <c r="AC796" s="7"/>
      <c r="AD796" s="7"/>
      <c r="AE796" s="7"/>
    </row>
    <row r="797" ht="15.75" customHeight="1">
      <c r="A797" s="29">
        <v>362.0</v>
      </c>
      <c r="B797" s="53" t="str">
        <f t="array" ref="B797">INDEX(Quadrat.Details!D:D, MATCH(1,(F797=Quadrat.Details!B:B)*(G797=Quadrat.Details!G:G)*(H797=Quadrat.Details!I:I),0))</f>
        <v>RK</v>
      </c>
      <c r="C797" s="3" t="s">
        <v>55</v>
      </c>
      <c r="D797" s="3" t="s">
        <v>55</v>
      </c>
      <c r="E797" s="40">
        <v>42591.0</v>
      </c>
      <c r="F797" s="54">
        <v>2016.0</v>
      </c>
      <c r="G797" s="3" t="s">
        <v>424</v>
      </c>
      <c r="H797" s="3">
        <v>2.0</v>
      </c>
      <c r="I797" s="55" t="s">
        <v>366</v>
      </c>
      <c r="J797" s="3" t="s">
        <v>367</v>
      </c>
      <c r="K797" s="3" t="s">
        <v>53</v>
      </c>
      <c r="L797" s="39">
        <v>43.0</v>
      </c>
      <c r="M797" s="4">
        <v>1.0</v>
      </c>
      <c r="N797" s="3" t="s">
        <v>502</v>
      </c>
      <c r="O797" s="3" t="s">
        <v>55</v>
      </c>
      <c r="P797" s="3" t="s">
        <v>682</v>
      </c>
      <c r="Q797" s="3" t="s">
        <v>55</v>
      </c>
      <c r="R797" s="3" t="s">
        <v>683</v>
      </c>
      <c r="S797" s="3">
        <v>1.0</v>
      </c>
      <c r="T797" s="3"/>
      <c r="U797" s="4"/>
      <c r="V797" s="7"/>
      <c r="W797" s="7"/>
      <c r="X797" s="7"/>
      <c r="Y797" s="7"/>
      <c r="Z797" s="7"/>
      <c r="AA797" s="7"/>
      <c r="AB797" s="7"/>
      <c r="AC797" s="7"/>
      <c r="AD797" s="7"/>
      <c r="AE797" s="7"/>
    </row>
    <row r="798" ht="15.75" customHeight="1">
      <c r="A798" s="29">
        <v>363.0</v>
      </c>
      <c r="B798" s="53" t="str">
        <f t="array" ref="B798">INDEX(Quadrat.Details!D:D, MATCH(1,(F798=Quadrat.Details!B:B)*(G798=Quadrat.Details!G:G)*(H798=Quadrat.Details!I:I),0))</f>
        <v>RK</v>
      </c>
      <c r="C798" s="3" t="s">
        <v>55</v>
      </c>
      <c r="D798" s="3" t="s">
        <v>55</v>
      </c>
      <c r="E798" s="40">
        <v>42591.0</v>
      </c>
      <c r="F798" s="54">
        <v>2016.0</v>
      </c>
      <c r="G798" s="3" t="s">
        <v>424</v>
      </c>
      <c r="H798" s="3">
        <v>2.0</v>
      </c>
      <c r="I798" s="55" t="s">
        <v>314</v>
      </c>
      <c r="J798" s="3" t="s">
        <v>315</v>
      </c>
      <c r="K798" s="3" t="s">
        <v>57</v>
      </c>
      <c r="L798" s="39">
        <v>11.0</v>
      </c>
      <c r="M798" s="4">
        <v>1.0</v>
      </c>
      <c r="N798" s="3" t="s">
        <v>502</v>
      </c>
      <c r="O798" s="3" t="s">
        <v>55</v>
      </c>
      <c r="P798" s="3" t="s">
        <v>682</v>
      </c>
      <c r="Q798" s="3" t="s">
        <v>55</v>
      </c>
      <c r="R798" s="3" t="s">
        <v>683</v>
      </c>
      <c r="S798" s="3">
        <v>1.0</v>
      </c>
      <c r="T798" s="3"/>
      <c r="U798" s="4"/>
      <c r="V798" s="7"/>
      <c r="W798" s="7"/>
      <c r="X798" s="7"/>
      <c r="Y798" s="7"/>
      <c r="Z798" s="7"/>
      <c r="AA798" s="7"/>
      <c r="AB798" s="7"/>
      <c r="AC798" s="7"/>
      <c r="AD798" s="7"/>
      <c r="AE798" s="7"/>
    </row>
    <row r="799" ht="15.75" customHeight="1">
      <c r="A799" s="29">
        <v>364.0</v>
      </c>
      <c r="B799" s="53" t="str">
        <f t="array" ref="B799">INDEX(Quadrat.Details!D:D, MATCH(1,(F799=Quadrat.Details!B:B)*(G799=Quadrat.Details!G:G)*(H799=Quadrat.Details!I:I),0))</f>
        <v>RK</v>
      </c>
      <c r="C799" s="3" t="s">
        <v>55</v>
      </c>
      <c r="D799" s="3" t="s">
        <v>55</v>
      </c>
      <c r="E799" s="40">
        <v>42591.0</v>
      </c>
      <c r="F799" s="54">
        <v>2016.0</v>
      </c>
      <c r="G799" s="3" t="s">
        <v>424</v>
      </c>
      <c r="H799" s="3">
        <v>2.0</v>
      </c>
      <c r="I799" s="55" t="s">
        <v>314</v>
      </c>
      <c r="J799" s="3" t="s">
        <v>315</v>
      </c>
      <c r="K799" s="3" t="s">
        <v>57</v>
      </c>
      <c r="L799" s="39">
        <v>18.0</v>
      </c>
      <c r="M799" s="4">
        <v>3.0</v>
      </c>
      <c r="N799" s="3" t="s">
        <v>502</v>
      </c>
      <c r="O799" s="3" t="s">
        <v>55</v>
      </c>
      <c r="P799" s="3" t="s">
        <v>682</v>
      </c>
      <c r="Q799" s="3" t="s">
        <v>55</v>
      </c>
      <c r="R799" s="3" t="s">
        <v>683</v>
      </c>
      <c r="S799" s="3">
        <v>1.0</v>
      </c>
      <c r="T799" s="3"/>
      <c r="U799" s="4"/>
      <c r="V799" s="7"/>
      <c r="W799" s="7"/>
      <c r="X799" s="7"/>
      <c r="Y799" s="7"/>
      <c r="Z799" s="7"/>
      <c r="AA799" s="7"/>
      <c r="AB799" s="7"/>
      <c r="AC799" s="7"/>
      <c r="AD799" s="7"/>
      <c r="AE799" s="7"/>
    </row>
    <row r="800" ht="15.75" customHeight="1">
      <c r="A800" s="29">
        <v>365.0</v>
      </c>
      <c r="B800" s="53" t="str">
        <f t="array" ref="B800">INDEX(Quadrat.Details!D:D, MATCH(1,(F800=Quadrat.Details!B:B)*(G800=Quadrat.Details!G:G)*(H800=Quadrat.Details!I:I),0))</f>
        <v>RK</v>
      </c>
      <c r="C800" s="3" t="s">
        <v>55</v>
      </c>
      <c r="D800" s="3" t="s">
        <v>55</v>
      </c>
      <c r="E800" s="40">
        <v>42591.0</v>
      </c>
      <c r="F800" s="54">
        <v>2016.0</v>
      </c>
      <c r="G800" s="3" t="s">
        <v>424</v>
      </c>
      <c r="H800" s="3">
        <v>2.0</v>
      </c>
      <c r="I800" s="55" t="s">
        <v>314</v>
      </c>
      <c r="J800" s="3" t="s">
        <v>315</v>
      </c>
      <c r="K800" s="3" t="s">
        <v>57</v>
      </c>
      <c r="L800" s="39">
        <v>15.0</v>
      </c>
      <c r="M800" s="4">
        <v>1.0</v>
      </c>
      <c r="N800" s="3" t="s">
        <v>502</v>
      </c>
      <c r="O800" s="3" t="s">
        <v>55</v>
      </c>
      <c r="P800" s="3" t="s">
        <v>682</v>
      </c>
      <c r="Q800" s="3" t="s">
        <v>55</v>
      </c>
      <c r="R800" s="3" t="s">
        <v>683</v>
      </c>
      <c r="S800" s="3">
        <v>1.0</v>
      </c>
      <c r="T800" s="3"/>
      <c r="U800" s="4"/>
      <c r="V800" s="7"/>
      <c r="W800" s="7"/>
      <c r="X800" s="7"/>
      <c r="Y800" s="7"/>
      <c r="Z800" s="7"/>
      <c r="AA800" s="7"/>
      <c r="AB800" s="7"/>
      <c r="AC800" s="7"/>
      <c r="AD800" s="7"/>
      <c r="AE800" s="7"/>
    </row>
    <row r="801" ht="15.75" customHeight="1">
      <c r="A801" s="29">
        <v>366.0</v>
      </c>
      <c r="B801" s="53" t="str">
        <f t="array" ref="B801">INDEX(Quadrat.Details!D:D, MATCH(1,(F801=Quadrat.Details!B:B)*(G801=Quadrat.Details!G:G)*(H801=Quadrat.Details!I:I),0))</f>
        <v>RK</v>
      </c>
      <c r="C801" s="3" t="s">
        <v>55</v>
      </c>
      <c r="D801" s="3" t="s">
        <v>55</v>
      </c>
      <c r="E801" s="40">
        <v>42591.0</v>
      </c>
      <c r="F801" s="54">
        <v>2016.0</v>
      </c>
      <c r="G801" s="3" t="s">
        <v>424</v>
      </c>
      <c r="H801" s="3">
        <v>2.0</v>
      </c>
      <c r="I801" s="55" t="s">
        <v>366</v>
      </c>
      <c r="J801" s="3" t="s">
        <v>367</v>
      </c>
      <c r="K801" s="3" t="s">
        <v>53</v>
      </c>
      <c r="L801" s="39">
        <v>70.0</v>
      </c>
      <c r="M801" s="4">
        <v>1.0</v>
      </c>
      <c r="N801" s="3" t="s">
        <v>502</v>
      </c>
      <c r="O801" s="3" t="s">
        <v>55</v>
      </c>
      <c r="P801" s="3" t="s">
        <v>682</v>
      </c>
      <c r="Q801" s="3" t="s">
        <v>55</v>
      </c>
      <c r="R801" s="3" t="s">
        <v>683</v>
      </c>
      <c r="S801" s="3">
        <v>1.0</v>
      </c>
      <c r="T801" s="3"/>
      <c r="U801" s="4"/>
      <c r="V801" s="7"/>
      <c r="W801" s="7"/>
      <c r="X801" s="7"/>
      <c r="Y801" s="7"/>
      <c r="Z801" s="7"/>
      <c r="AA801" s="7"/>
      <c r="AB801" s="7"/>
      <c r="AC801" s="7"/>
      <c r="AD801" s="7"/>
      <c r="AE801" s="7"/>
    </row>
    <row r="802" ht="15.75" customHeight="1">
      <c r="A802" s="29">
        <v>367.0</v>
      </c>
      <c r="B802" s="53" t="str">
        <f t="array" ref="B802">INDEX(Quadrat.Details!D:D, MATCH(1,(F802=Quadrat.Details!B:B)*(G802=Quadrat.Details!G:G)*(H802=Quadrat.Details!I:I),0))</f>
        <v>RK</v>
      </c>
      <c r="C802" s="3" t="s">
        <v>55</v>
      </c>
      <c r="D802" s="3" t="s">
        <v>55</v>
      </c>
      <c r="E802" s="40">
        <v>42591.0</v>
      </c>
      <c r="F802" s="54">
        <v>2016.0</v>
      </c>
      <c r="G802" s="3" t="s">
        <v>424</v>
      </c>
      <c r="H802" s="3">
        <v>2.0</v>
      </c>
      <c r="I802" s="55" t="s">
        <v>314</v>
      </c>
      <c r="J802" s="3" t="s">
        <v>315</v>
      </c>
      <c r="K802" s="3" t="s">
        <v>57</v>
      </c>
      <c r="L802" s="39">
        <v>16.0</v>
      </c>
      <c r="M802" s="4">
        <v>2.0</v>
      </c>
      <c r="N802" s="3" t="s">
        <v>502</v>
      </c>
      <c r="O802" s="3" t="s">
        <v>55</v>
      </c>
      <c r="P802" s="3" t="s">
        <v>682</v>
      </c>
      <c r="Q802" s="3" t="s">
        <v>55</v>
      </c>
      <c r="R802" s="3" t="s">
        <v>683</v>
      </c>
      <c r="S802" s="3">
        <v>1.0</v>
      </c>
      <c r="T802" s="3" t="s">
        <v>710</v>
      </c>
      <c r="U802" s="4"/>
      <c r="V802" s="7"/>
      <c r="W802" s="7"/>
      <c r="X802" s="7"/>
      <c r="Y802" s="7"/>
      <c r="Z802" s="7"/>
      <c r="AA802" s="7"/>
      <c r="AB802" s="7"/>
      <c r="AC802" s="7"/>
      <c r="AD802" s="7"/>
      <c r="AE802" s="7"/>
    </row>
    <row r="803" ht="15.75" customHeight="1">
      <c r="A803" s="29">
        <v>368.0</v>
      </c>
      <c r="B803" s="53" t="str">
        <f t="array" ref="B803">INDEX(Quadrat.Details!D:D, MATCH(1,(F803=Quadrat.Details!B:B)*(G803=Quadrat.Details!G:G)*(H803=Quadrat.Details!I:I),0))</f>
        <v>RK</v>
      </c>
      <c r="C803" s="3" t="s">
        <v>55</v>
      </c>
      <c r="D803" s="3" t="s">
        <v>55</v>
      </c>
      <c r="E803" s="40">
        <v>42591.0</v>
      </c>
      <c r="F803" s="54">
        <v>2016.0</v>
      </c>
      <c r="G803" s="3" t="s">
        <v>424</v>
      </c>
      <c r="H803" s="3">
        <v>2.0</v>
      </c>
      <c r="I803" s="55" t="s">
        <v>314</v>
      </c>
      <c r="J803" s="3" t="s">
        <v>315</v>
      </c>
      <c r="K803" s="3" t="s">
        <v>57</v>
      </c>
      <c r="L803" s="39">
        <v>13.0</v>
      </c>
      <c r="M803" s="4">
        <v>2.0</v>
      </c>
      <c r="N803" s="3" t="s">
        <v>502</v>
      </c>
      <c r="O803" s="3" t="s">
        <v>55</v>
      </c>
      <c r="P803" s="3" t="s">
        <v>682</v>
      </c>
      <c r="Q803" s="3" t="s">
        <v>55</v>
      </c>
      <c r="R803" s="3" t="s">
        <v>683</v>
      </c>
      <c r="S803" s="3">
        <v>1.0</v>
      </c>
      <c r="T803" s="3" t="s">
        <v>710</v>
      </c>
      <c r="U803" s="4"/>
      <c r="V803" s="7"/>
      <c r="W803" s="7"/>
      <c r="X803" s="7"/>
      <c r="Y803" s="7"/>
      <c r="Z803" s="7"/>
      <c r="AA803" s="7"/>
      <c r="AB803" s="7"/>
      <c r="AC803" s="7"/>
      <c r="AD803" s="7"/>
      <c r="AE803" s="7"/>
    </row>
    <row r="804" ht="15.75" customHeight="1">
      <c r="A804" s="29">
        <v>369.0</v>
      </c>
      <c r="B804" s="53" t="str">
        <f t="array" ref="B804">INDEX(Quadrat.Details!D:D, MATCH(1,(F804=Quadrat.Details!B:B)*(G804=Quadrat.Details!G:G)*(H804=Quadrat.Details!I:I),0))</f>
        <v>RK</v>
      </c>
      <c r="C804" s="3" t="s">
        <v>55</v>
      </c>
      <c r="D804" s="3" t="s">
        <v>55</v>
      </c>
      <c r="E804" s="40">
        <v>42591.0</v>
      </c>
      <c r="F804" s="54">
        <v>2016.0</v>
      </c>
      <c r="G804" s="3" t="s">
        <v>424</v>
      </c>
      <c r="H804" s="3">
        <v>2.0</v>
      </c>
      <c r="I804" s="55" t="s">
        <v>314</v>
      </c>
      <c r="J804" s="3" t="s">
        <v>315</v>
      </c>
      <c r="K804" s="3" t="s">
        <v>57</v>
      </c>
      <c r="L804" s="39">
        <v>12.0</v>
      </c>
      <c r="M804" s="4">
        <v>1.0</v>
      </c>
      <c r="N804" s="3" t="s">
        <v>502</v>
      </c>
      <c r="O804" s="3" t="s">
        <v>55</v>
      </c>
      <c r="P804" s="3" t="s">
        <v>682</v>
      </c>
      <c r="Q804" s="3" t="s">
        <v>55</v>
      </c>
      <c r="R804" s="3" t="s">
        <v>683</v>
      </c>
      <c r="S804" s="3">
        <v>1.0</v>
      </c>
      <c r="T804" s="3" t="s">
        <v>710</v>
      </c>
      <c r="U804" s="4"/>
      <c r="V804" s="7"/>
      <c r="W804" s="7"/>
      <c r="X804" s="7"/>
      <c r="Y804" s="7"/>
      <c r="Z804" s="7"/>
      <c r="AA804" s="7"/>
      <c r="AB804" s="7"/>
      <c r="AC804" s="7"/>
      <c r="AD804" s="7"/>
      <c r="AE804" s="7"/>
    </row>
    <row r="805" ht="15.75" customHeight="1">
      <c r="A805" s="29">
        <v>370.0</v>
      </c>
      <c r="B805" s="53" t="str">
        <f t="array" ref="B805">INDEX(Quadrat.Details!D:D, MATCH(1,(F805=Quadrat.Details!B:B)*(G805=Quadrat.Details!G:G)*(H805=Quadrat.Details!I:I),0))</f>
        <v>RK</v>
      </c>
      <c r="C805" s="3" t="s">
        <v>55</v>
      </c>
      <c r="D805" s="3" t="s">
        <v>55</v>
      </c>
      <c r="E805" s="40">
        <v>42591.0</v>
      </c>
      <c r="F805" s="54">
        <v>2016.0</v>
      </c>
      <c r="G805" s="3" t="s">
        <v>424</v>
      </c>
      <c r="H805" s="3">
        <v>2.0</v>
      </c>
      <c r="I805" s="55" t="s">
        <v>314</v>
      </c>
      <c r="J805" s="3" t="s">
        <v>315</v>
      </c>
      <c r="K805" s="3" t="s">
        <v>57</v>
      </c>
      <c r="L805" s="39">
        <v>11.0</v>
      </c>
      <c r="M805" s="4">
        <v>2.0</v>
      </c>
      <c r="N805" s="3" t="s">
        <v>502</v>
      </c>
      <c r="O805" s="3" t="s">
        <v>55</v>
      </c>
      <c r="P805" s="3" t="s">
        <v>682</v>
      </c>
      <c r="Q805" s="3" t="s">
        <v>55</v>
      </c>
      <c r="R805" s="3" t="s">
        <v>683</v>
      </c>
      <c r="S805" s="3">
        <v>1.0</v>
      </c>
      <c r="T805" s="3" t="s">
        <v>710</v>
      </c>
      <c r="U805" s="4"/>
      <c r="V805" s="7"/>
      <c r="W805" s="7"/>
      <c r="X805" s="7"/>
      <c r="Y805" s="7"/>
      <c r="Z805" s="7"/>
      <c r="AA805" s="7"/>
      <c r="AB805" s="7"/>
      <c r="AC805" s="7"/>
      <c r="AD805" s="7"/>
      <c r="AE805" s="7"/>
    </row>
    <row r="806" ht="15.75" customHeight="1">
      <c r="A806" s="29">
        <v>371.0</v>
      </c>
      <c r="B806" s="53" t="str">
        <f t="array" ref="B806">INDEX(Quadrat.Details!D:D, MATCH(1,(F806=Quadrat.Details!B:B)*(G806=Quadrat.Details!G:G)*(H806=Quadrat.Details!I:I),0))</f>
        <v>RK</v>
      </c>
      <c r="C806" s="3" t="s">
        <v>55</v>
      </c>
      <c r="D806" s="3" t="s">
        <v>55</v>
      </c>
      <c r="E806" s="40">
        <v>42591.0</v>
      </c>
      <c r="F806" s="54">
        <v>2016.0</v>
      </c>
      <c r="G806" s="3" t="s">
        <v>424</v>
      </c>
      <c r="H806" s="3">
        <v>2.0</v>
      </c>
      <c r="I806" s="55" t="s">
        <v>314</v>
      </c>
      <c r="J806" s="3" t="s">
        <v>315</v>
      </c>
      <c r="K806" s="3" t="s">
        <v>57</v>
      </c>
      <c r="L806" s="39">
        <v>15.0</v>
      </c>
      <c r="M806" s="4">
        <v>2.0</v>
      </c>
      <c r="N806" s="3" t="s">
        <v>502</v>
      </c>
      <c r="O806" s="3" t="s">
        <v>55</v>
      </c>
      <c r="P806" s="3" t="s">
        <v>682</v>
      </c>
      <c r="Q806" s="3" t="s">
        <v>55</v>
      </c>
      <c r="R806" s="3" t="s">
        <v>683</v>
      </c>
      <c r="S806" s="3">
        <v>1.0</v>
      </c>
      <c r="T806" s="3" t="s">
        <v>710</v>
      </c>
      <c r="U806" s="4"/>
      <c r="V806" s="7"/>
      <c r="W806" s="7"/>
      <c r="X806" s="7"/>
      <c r="Y806" s="7"/>
      <c r="Z806" s="7"/>
      <c r="AA806" s="7"/>
      <c r="AB806" s="7"/>
      <c r="AC806" s="7"/>
      <c r="AD806" s="7"/>
      <c r="AE806" s="7"/>
    </row>
    <row r="807" ht="15.75" customHeight="1">
      <c r="A807" s="29">
        <v>372.0</v>
      </c>
      <c r="B807" s="53" t="str">
        <f t="array" ref="B807">INDEX(Quadrat.Details!D:D, MATCH(1,(F807=Quadrat.Details!B:B)*(G807=Quadrat.Details!G:G)*(H807=Quadrat.Details!I:I),0))</f>
        <v>RK</v>
      </c>
      <c r="C807" s="3" t="s">
        <v>55</v>
      </c>
      <c r="D807" s="3" t="s">
        <v>55</v>
      </c>
      <c r="E807" s="40">
        <v>42591.0</v>
      </c>
      <c r="F807" s="54">
        <v>2016.0</v>
      </c>
      <c r="G807" s="3" t="s">
        <v>424</v>
      </c>
      <c r="H807" s="3">
        <v>2.0</v>
      </c>
      <c r="I807" s="55" t="s">
        <v>314</v>
      </c>
      <c r="J807" s="3" t="s">
        <v>315</v>
      </c>
      <c r="K807" s="3" t="s">
        <v>57</v>
      </c>
      <c r="L807" s="39">
        <v>10.0</v>
      </c>
      <c r="M807" s="4">
        <v>1.0</v>
      </c>
      <c r="N807" s="3" t="s">
        <v>502</v>
      </c>
      <c r="O807" s="3" t="s">
        <v>55</v>
      </c>
      <c r="P807" s="3" t="s">
        <v>682</v>
      </c>
      <c r="Q807" s="3" t="s">
        <v>55</v>
      </c>
      <c r="R807" s="3" t="s">
        <v>683</v>
      </c>
      <c r="S807" s="3">
        <v>1.0</v>
      </c>
      <c r="T807" s="3" t="s">
        <v>710</v>
      </c>
      <c r="U807" s="4"/>
      <c r="V807" s="7"/>
      <c r="W807" s="7"/>
      <c r="X807" s="7"/>
      <c r="Y807" s="7"/>
      <c r="Z807" s="7"/>
      <c r="AA807" s="7"/>
      <c r="AB807" s="7"/>
      <c r="AC807" s="7"/>
      <c r="AD807" s="7"/>
      <c r="AE807" s="7"/>
    </row>
    <row r="808" ht="15.75" customHeight="1">
      <c r="A808" s="29">
        <v>373.0</v>
      </c>
      <c r="B808" s="53" t="str">
        <f t="array" ref="B808">INDEX(Quadrat.Details!D:D, MATCH(1,(F808=Quadrat.Details!B:B)*(G808=Quadrat.Details!G:G)*(H808=Quadrat.Details!I:I),0))</f>
        <v>RK</v>
      </c>
      <c r="C808" s="3" t="s">
        <v>55</v>
      </c>
      <c r="D808" s="3" t="s">
        <v>55</v>
      </c>
      <c r="E808" s="40">
        <v>42591.0</v>
      </c>
      <c r="F808" s="54">
        <v>2016.0</v>
      </c>
      <c r="G808" s="3" t="s">
        <v>424</v>
      </c>
      <c r="H808" s="3">
        <v>2.0</v>
      </c>
      <c r="I808" s="55" t="s">
        <v>156</v>
      </c>
      <c r="J808" s="3" t="s">
        <v>157</v>
      </c>
      <c r="K808" s="3" t="s">
        <v>80</v>
      </c>
      <c r="L808" s="39">
        <v>19.0</v>
      </c>
      <c r="M808" s="4">
        <v>1.0</v>
      </c>
      <c r="N808" s="3" t="s">
        <v>502</v>
      </c>
      <c r="O808" s="3" t="s">
        <v>55</v>
      </c>
      <c r="P808" s="3" t="s">
        <v>682</v>
      </c>
      <c r="Q808" s="3" t="s">
        <v>55</v>
      </c>
      <c r="R808" s="3" t="s">
        <v>683</v>
      </c>
      <c r="S808" s="3">
        <v>1.0</v>
      </c>
      <c r="T808" s="3"/>
      <c r="U808" s="4"/>
      <c r="V808" s="7"/>
      <c r="W808" s="7"/>
      <c r="X808" s="7"/>
      <c r="Y808" s="7"/>
      <c r="Z808" s="7"/>
      <c r="AA808" s="7"/>
      <c r="AB808" s="7"/>
      <c r="AC808" s="7"/>
      <c r="AD808" s="7"/>
      <c r="AE808" s="7"/>
    </row>
    <row r="809" ht="15.75" customHeight="1">
      <c r="A809" s="29">
        <v>374.0</v>
      </c>
      <c r="B809" s="53" t="str">
        <f t="array" ref="B809">INDEX(Quadrat.Details!D:D, MATCH(1,(F809=Quadrat.Details!B:B)*(G809=Quadrat.Details!G:G)*(H809=Quadrat.Details!I:I),0))</f>
        <v>RK</v>
      </c>
      <c r="C809" s="3" t="s">
        <v>55</v>
      </c>
      <c r="D809" s="3" t="s">
        <v>55</v>
      </c>
      <c r="E809" s="40">
        <v>42591.0</v>
      </c>
      <c r="F809" s="54">
        <v>2016.0</v>
      </c>
      <c r="G809" s="3" t="s">
        <v>424</v>
      </c>
      <c r="H809" s="3">
        <v>2.0</v>
      </c>
      <c r="I809" s="55" t="s">
        <v>235</v>
      </c>
      <c r="J809" s="3" t="s">
        <v>236</v>
      </c>
      <c r="K809" s="3" t="s">
        <v>68</v>
      </c>
      <c r="L809" s="39">
        <v>4.0</v>
      </c>
      <c r="M809" s="4">
        <v>1.0</v>
      </c>
      <c r="N809" s="3" t="s">
        <v>502</v>
      </c>
      <c r="O809" s="3" t="s">
        <v>55</v>
      </c>
      <c r="P809" s="3" t="s">
        <v>692</v>
      </c>
      <c r="Q809" s="3" t="s">
        <v>55</v>
      </c>
      <c r="R809" s="3" t="s">
        <v>683</v>
      </c>
      <c r="S809" s="3">
        <v>1.0</v>
      </c>
      <c r="T809" s="3" t="s">
        <v>711</v>
      </c>
      <c r="U809" s="4"/>
      <c r="V809" s="7"/>
      <c r="W809" s="7"/>
      <c r="X809" s="7"/>
      <c r="Y809" s="7"/>
      <c r="Z809" s="7"/>
      <c r="AA809" s="7"/>
      <c r="AB809" s="7"/>
      <c r="AC809" s="7"/>
      <c r="AD809" s="7"/>
      <c r="AE809" s="7"/>
    </row>
    <row r="810" ht="15.75" customHeight="1">
      <c r="A810" s="29">
        <v>375.0</v>
      </c>
      <c r="B810" s="53" t="str">
        <f t="array" ref="B810">INDEX(Quadrat.Details!D:D, MATCH(1,(F810=Quadrat.Details!B:B)*(G810=Quadrat.Details!G:G)*(H810=Quadrat.Details!I:I),0))</f>
        <v>RK</v>
      </c>
      <c r="C810" s="3" t="s">
        <v>55</v>
      </c>
      <c r="D810" s="3" t="s">
        <v>55</v>
      </c>
      <c r="E810" s="40">
        <v>42591.0</v>
      </c>
      <c r="F810" s="54">
        <v>2016.0</v>
      </c>
      <c r="G810" s="3" t="s">
        <v>424</v>
      </c>
      <c r="H810" s="3">
        <v>2.0</v>
      </c>
      <c r="I810" s="55" t="s">
        <v>324</v>
      </c>
      <c r="J810" s="3" t="s">
        <v>325</v>
      </c>
      <c r="K810" s="3" t="s">
        <v>74</v>
      </c>
      <c r="L810" s="39">
        <v>12.0</v>
      </c>
      <c r="M810" s="4">
        <v>1.0</v>
      </c>
      <c r="N810" s="3" t="s">
        <v>502</v>
      </c>
      <c r="O810" s="3" t="s">
        <v>55</v>
      </c>
      <c r="P810" s="3" t="s">
        <v>682</v>
      </c>
      <c r="Q810" s="3" t="s">
        <v>55</v>
      </c>
      <c r="R810" s="3" t="s">
        <v>683</v>
      </c>
      <c r="S810" s="3">
        <v>1.0</v>
      </c>
      <c r="T810" s="3" t="s">
        <v>712</v>
      </c>
      <c r="U810" s="4"/>
      <c r="V810" s="7"/>
      <c r="W810" s="7"/>
      <c r="X810" s="7"/>
      <c r="Y810" s="7"/>
      <c r="Z810" s="7"/>
      <c r="AA810" s="7"/>
      <c r="AB810" s="7"/>
      <c r="AC810" s="7"/>
      <c r="AD810" s="7"/>
      <c r="AE810" s="7"/>
    </row>
    <row r="811" ht="15.75" customHeight="1">
      <c r="A811" s="29">
        <v>376.0</v>
      </c>
      <c r="B811" s="53" t="str">
        <f t="array" ref="B811">INDEX(Quadrat.Details!D:D, MATCH(1,(F811=Quadrat.Details!B:B)*(G811=Quadrat.Details!G:G)*(H811=Quadrat.Details!I:I),0))</f>
        <v>RK</v>
      </c>
      <c r="C811" s="3" t="s">
        <v>55</v>
      </c>
      <c r="D811" s="3" t="s">
        <v>55</v>
      </c>
      <c r="E811" s="40">
        <v>42591.0</v>
      </c>
      <c r="F811" s="54">
        <v>2016.0</v>
      </c>
      <c r="G811" s="3" t="s">
        <v>424</v>
      </c>
      <c r="H811" s="3">
        <v>2.0</v>
      </c>
      <c r="I811" s="55" t="s">
        <v>326</v>
      </c>
      <c r="J811" s="3" t="s">
        <v>327</v>
      </c>
      <c r="K811" s="3" t="s">
        <v>80</v>
      </c>
      <c r="L811" s="39">
        <v>18.0</v>
      </c>
      <c r="M811" s="4">
        <v>1.0</v>
      </c>
      <c r="N811" s="3" t="s">
        <v>502</v>
      </c>
      <c r="O811" s="3" t="s">
        <v>55</v>
      </c>
      <c r="P811" s="3" t="s">
        <v>682</v>
      </c>
      <c r="Q811" s="3" t="s">
        <v>55</v>
      </c>
      <c r="R811" s="3" t="s">
        <v>683</v>
      </c>
      <c r="S811" s="3">
        <v>1.0</v>
      </c>
      <c r="T811" s="3" t="s">
        <v>713</v>
      </c>
      <c r="U811" s="4"/>
      <c r="V811" s="7"/>
      <c r="W811" s="7"/>
      <c r="X811" s="7"/>
      <c r="Y811" s="7"/>
      <c r="Z811" s="7"/>
      <c r="AA811" s="7"/>
      <c r="AB811" s="7"/>
      <c r="AC811" s="7"/>
      <c r="AD811" s="7"/>
      <c r="AE811" s="7"/>
    </row>
    <row r="812" ht="15.75" customHeight="1">
      <c r="A812" s="29">
        <v>377.0</v>
      </c>
      <c r="B812" s="53" t="str">
        <f t="array" ref="B812">INDEX(Quadrat.Details!D:D, MATCH(1,(F812=Quadrat.Details!B:B)*(G812=Quadrat.Details!G:G)*(H812=Quadrat.Details!I:I),0))</f>
        <v>RK</v>
      </c>
      <c r="C812" s="3" t="s">
        <v>55</v>
      </c>
      <c r="D812" s="3" t="s">
        <v>55</v>
      </c>
      <c r="E812" s="40">
        <v>42591.0</v>
      </c>
      <c r="F812" s="54">
        <v>2016.0</v>
      </c>
      <c r="G812" s="3" t="s">
        <v>424</v>
      </c>
      <c r="H812" s="3">
        <v>2.0</v>
      </c>
      <c r="I812" s="55" t="s">
        <v>326</v>
      </c>
      <c r="J812" s="3" t="s">
        <v>327</v>
      </c>
      <c r="K812" s="3" t="s">
        <v>80</v>
      </c>
      <c r="L812" s="39">
        <v>14.0</v>
      </c>
      <c r="M812" s="4">
        <v>1.0</v>
      </c>
      <c r="N812" s="3" t="s">
        <v>502</v>
      </c>
      <c r="O812" s="3" t="s">
        <v>55</v>
      </c>
      <c r="P812" s="3" t="s">
        <v>682</v>
      </c>
      <c r="Q812" s="3" t="s">
        <v>55</v>
      </c>
      <c r="R812" s="3" t="s">
        <v>683</v>
      </c>
      <c r="S812" s="3">
        <v>1.0</v>
      </c>
      <c r="T812" s="3" t="s">
        <v>713</v>
      </c>
      <c r="U812" s="4"/>
      <c r="V812" s="7"/>
      <c r="W812" s="7"/>
      <c r="X812" s="7"/>
      <c r="Y812" s="7"/>
      <c r="Z812" s="7"/>
      <c r="AA812" s="7"/>
      <c r="AB812" s="7"/>
      <c r="AC812" s="7"/>
      <c r="AD812" s="7"/>
      <c r="AE812" s="7"/>
    </row>
    <row r="813" ht="15.75" customHeight="1">
      <c r="A813" s="29">
        <v>378.0</v>
      </c>
      <c r="B813" s="53" t="str">
        <f t="array" ref="B813">INDEX(Quadrat.Details!D:D, MATCH(1,(F813=Quadrat.Details!B:B)*(G813=Quadrat.Details!G:G)*(H813=Quadrat.Details!I:I),0))</f>
        <v>RK</v>
      </c>
      <c r="C813" s="3" t="s">
        <v>55</v>
      </c>
      <c r="D813" s="3" t="s">
        <v>55</v>
      </c>
      <c r="E813" s="40">
        <v>42591.0</v>
      </c>
      <c r="F813" s="54">
        <v>2016.0</v>
      </c>
      <c r="G813" s="3" t="s">
        <v>424</v>
      </c>
      <c r="H813" s="3">
        <v>2.0</v>
      </c>
      <c r="I813" s="55" t="s">
        <v>326</v>
      </c>
      <c r="J813" s="3" t="s">
        <v>327</v>
      </c>
      <c r="K813" s="3" t="s">
        <v>80</v>
      </c>
      <c r="L813" s="39">
        <v>17.0</v>
      </c>
      <c r="M813" s="4">
        <v>2.0</v>
      </c>
      <c r="N813" s="3" t="s">
        <v>502</v>
      </c>
      <c r="O813" s="3" t="s">
        <v>55</v>
      </c>
      <c r="P813" s="3" t="s">
        <v>682</v>
      </c>
      <c r="Q813" s="3" t="s">
        <v>55</v>
      </c>
      <c r="R813" s="3" t="s">
        <v>683</v>
      </c>
      <c r="S813" s="3">
        <v>1.0</v>
      </c>
      <c r="T813" s="3" t="s">
        <v>713</v>
      </c>
      <c r="U813" s="4"/>
      <c r="V813" s="7"/>
      <c r="W813" s="7"/>
      <c r="X813" s="7"/>
      <c r="Y813" s="7"/>
      <c r="Z813" s="7"/>
      <c r="AA813" s="7"/>
      <c r="AB813" s="7"/>
      <c r="AC813" s="7"/>
      <c r="AD813" s="7"/>
      <c r="AE813" s="7"/>
    </row>
    <row r="814" ht="15.75" customHeight="1">
      <c r="A814" s="29">
        <v>379.0</v>
      </c>
      <c r="B814" s="53" t="str">
        <f t="array" ref="B814">INDEX(Quadrat.Details!D:D, MATCH(1,(F814=Quadrat.Details!B:B)*(G814=Quadrat.Details!G:G)*(H814=Quadrat.Details!I:I),0))</f>
        <v>RK</v>
      </c>
      <c r="C814" s="3" t="s">
        <v>55</v>
      </c>
      <c r="D814" s="3" t="s">
        <v>55</v>
      </c>
      <c r="E814" s="40">
        <v>42591.0</v>
      </c>
      <c r="F814" s="54">
        <v>2016.0</v>
      </c>
      <c r="G814" s="3" t="s">
        <v>424</v>
      </c>
      <c r="H814" s="3">
        <v>2.0</v>
      </c>
      <c r="I814" s="55" t="s">
        <v>196</v>
      </c>
      <c r="J814" s="3" t="s">
        <v>197</v>
      </c>
      <c r="K814" s="3" t="s">
        <v>63</v>
      </c>
      <c r="L814" s="39">
        <v>13.0</v>
      </c>
      <c r="M814" s="4">
        <v>3.0</v>
      </c>
      <c r="N814" s="3" t="s">
        <v>502</v>
      </c>
      <c r="O814" s="3" t="s">
        <v>55</v>
      </c>
      <c r="P814" s="3" t="s">
        <v>682</v>
      </c>
      <c r="Q814" s="3" t="s">
        <v>55</v>
      </c>
      <c r="R814" s="3" t="s">
        <v>683</v>
      </c>
      <c r="S814" s="3">
        <v>1.0</v>
      </c>
      <c r="T814" s="3"/>
      <c r="U814" s="4"/>
      <c r="V814" s="7"/>
      <c r="W814" s="7"/>
      <c r="X814" s="7"/>
      <c r="Y814" s="7"/>
      <c r="Z814" s="7"/>
      <c r="AA814" s="7"/>
      <c r="AB814" s="7"/>
      <c r="AC814" s="7"/>
      <c r="AD814" s="7"/>
      <c r="AE814" s="7"/>
    </row>
    <row r="815" ht="15.75" customHeight="1">
      <c r="A815" s="29">
        <v>380.0</v>
      </c>
      <c r="B815" s="53" t="str">
        <f t="array" ref="B815">INDEX(Quadrat.Details!D:D, MATCH(1,(F815=Quadrat.Details!B:B)*(G815=Quadrat.Details!G:G)*(H815=Quadrat.Details!I:I),0))</f>
        <v>RK</v>
      </c>
      <c r="C815" s="3" t="s">
        <v>55</v>
      </c>
      <c r="D815" s="3" t="s">
        <v>55</v>
      </c>
      <c r="E815" s="40">
        <v>42591.0</v>
      </c>
      <c r="F815" s="54">
        <v>2016.0</v>
      </c>
      <c r="G815" s="3" t="s">
        <v>424</v>
      </c>
      <c r="H815" s="3">
        <v>2.0</v>
      </c>
      <c r="I815" s="55" t="s">
        <v>196</v>
      </c>
      <c r="J815" s="3" t="s">
        <v>197</v>
      </c>
      <c r="K815" s="3" t="s">
        <v>63</v>
      </c>
      <c r="L815" s="39">
        <v>12.0</v>
      </c>
      <c r="M815" s="4">
        <v>1.0</v>
      </c>
      <c r="N815" s="3" t="s">
        <v>502</v>
      </c>
      <c r="O815" s="3" t="s">
        <v>55</v>
      </c>
      <c r="P815" s="3" t="s">
        <v>682</v>
      </c>
      <c r="Q815" s="3" t="s">
        <v>55</v>
      </c>
      <c r="R815" s="3" t="s">
        <v>683</v>
      </c>
      <c r="S815" s="3">
        <v>1.0</v>
      </c>
      <c r="T815" s="3"/>
      <c r="U815" s="4"/>
      <c r="V815" s="7"/>
      <c r="W815" s="7"/>
      <c r="X815" s="7"/>
      <c r="Y815" s="7"/>
      <c r="Z815" s="7"/>
      <c r="AA815" s="7"/>
      <c r="AB815" s="7"/>
      <c r="AC815" s="7"/>
      <c r="AD815" s="7"/>
      <c r="AE815" s="7"/>
    </row>
    <row r="816" ht="15.75" customHeight="1">
      <c r="A816" s="29">
        <v>381.0</v>
      </c>
      <c r="B816" s="53" t="str">
        <f t="array" ref="B816">INDEX(Quadrat.Details!D:D, MATCH(1,(F816=Quadrat.Details!B:B)*(G816=Quadrat.Details!G:G)*(H816=Quadrat.Details!I:I),0))</f>
        <v>RK</v>
      </c>
      <c r="C816" s="3" t="s">
        <v>55</v>
      </c>
      <c r="D816" s="3" t="s">
        <v>55</v>
      </c>
      <c r="E816" s="40">
        <v>42591.0</v>
      </c>
      <c r="F816" s="54">
        <v>2016.0</v>
      </c>
      <c r="G816" s="3" t="s">
        <v>424</v>
      </c>
      <c r="H816" s="3">
        <v>2.0</v>
      </c>
      <c r="I816" s="55" t="s">
        <v>196</v>
      </c>
      <c r="J816" s="3" t="s">
        <v>197</v>
      </c>
      <c r="K816" s="3" t="s">
        <v>63</v>
      </c>
      <c r="L816" s="39">
        <v>15.0</v>
      </c>
      <c r="M816" s="4">
        <v>3.0</v>
      </c>
      <c r="N816" s="3" t="s">
        <v>502</v>
      </c>
      <c r="O816" s="3" t="s">
        <v>55</v>
      </c>
      <c r="P816" s="3" t="s">
        <v>682</v>
      </c>
      <c r="Q816" s="3" t="s">
        <v>55</v>
      </c>
      <c r="R816" s="3" t="s">
        <v>683</v>
      </c>
      <c r="S816" s="3">
        <v>1.0</v>
      </c>
      <c r="T816" s="3"/>
      <c r="U816" s="4"/>
      <c r="V816" s="7"/>
      <c r="W816" s="7"/>
      <c r="X816" s="7"/>
      <c r="Y816" s="7"/>
      <c r="Z816" s="7"/>
      <c r="AA816" s="7"/>
      <c r="AB816" s="7"/>
      <c r="AC816" s="7"/>
      <c r="AD816" s="7"/>
      <c r="AE816" s="7"/>
    </row>
    <row r="817" ht="15.75" customHeight="1">
      <c r="A817" s="29">
        <v>382.0</v>
      </c>
      <c r="B817" s="53" t="str">
        <f t="array" ref="B817">INDEX(Quadrat.Details!D:D, MATCH(1,(F817=Quadrat.Details!B:B)*(G817=Quadrat.Details!G:G)*(H817=Quadrat.Details!I:I),0))</f>
        <v>RK</v>
      </c>
      <c r="C817" s="3" t="s">
        <v>55</v>
      </c>
      <c r="D817" s="3" t="s">
        <v>55</v>
      </c>
      <c r="E817" s="40">
        <v>42591.0</v>
      </c>
      <c r="F817" s="54">
        <v>2016.0</v>
      </c>
      <c r="G817" s="3" t="s">
        <v>424</v>
      </c>
      <c r="H817" s="3">
        <v>2.0</v>
      </c>
      <c r="I817" s="55" t="s">
        <v>196</v>
      </c>
      <c r="J817" s="3" t="s">
        <v>197</v>
      </c>
      <c r="K817" s="3" t="s">
        <v>63</v>
      </c>
      <c r="L817" s="39">
        <v>10.0</v>
      </c>
      <c r="M817" s="4">
        <v>2.0</v>
      </c>
      <c r="N817" s="3" t="s">
        <v>502</v>
      </c>
      <c r="O817" s="3" t="s">
        <v>55</v>
      </c>
      <c r="P817" s="3" t="s">
        <v>682</v>
      </c>
      <c r="Q817" s="3" t="s">
        <v>55</v>
      </c>
      <c r="R817" s="3" t="s">
        <v>683</v>
      </c>
      <c r="S817" s="3">
        <v>1.0</v>
      </c>
      <c r="T817" s="3"/>
      <c r="U817" s="4"/>
      <c r="V817" s="7"/>
      <c r="W817" s="7"/>
      <c r="X817" s="7"/>
      <c r="Y817" s="7"/>
      <c r="Z817" s="7"/>
      <c r="AA817" s="7"/>
      <c r="AB817" s="7"/>
      <c r="AC817" s="7"/>
      <c r="AD817" s="7"/>
      <c r="AE817" s="7"/>
    </row>
    <row r="818" ht="15.75" customHeight="1">
      <c r="A818" s="29">
        <v>383.0</v>
      </c>
      <c r="B818" s="53" t="str">
        <f t="array" ref="B818">INDEX(Quadrat.Details!D:D, MATCH(1,(F818=Quadrat.Details!B:B)*(G818=Quadrat.Details!G:G)*(H818=Quadrat.Details!I:I),0))</f>
        <v>RK</v>
      </c>
      <c r="C818" s="3" t="s">
        <v>55</v>
      </c>
      <c r="D818" s="3" t="s">
        <v>55</v>
      </c>
      <c r="E818" s="40">
        <v>42591.0</v>
      </c>
      <c r="F818" s="54">
        <v>2016.0</v>
      </c>
      <c r="G818" s="3" t="s">
        <v>424</v>
      </c>
      <c r="H818" s="3">
        <v>2.0</v>
      </c>
      <c r="I818" s="55" t="s">
        <v>261</v>
      </c>
      <c r="J818" s="3" t="s">
        <v>262</v>
      </c>
      <c r="K818" s="3" t="s">
        <v>53</v>
      </c>
      <c r="L818" s="39">
        <v>20.0</v>
      </c>
      <c r="M818" s="4">
        <v>1.0</v>
      </c>
      <c r="N818" s="3" t="s">
        <v>502</v>
      </c>
      <c r="O818" s="3" t="s">
        <v>55</v>
      </c>
      <c r="P818" s="3" t="s">
        <v>682</v>
      </c>
      <c r="Q818" s="3" t="s">
        <v>55</v>
      </c>
      <c r="R818" s="3" t="s">
        <v>683</v>
      </c>
      <c r="S818" s="3">
        <v>1.0</v>
      </c>
      <c r="T818" s="3"/>
      <c r="U818" s="4"/>
      <c r="V818" s="7"/>
      <c r="W818" s="7"/>
      <c r="X818" s="7"/>
      <c r="Y818" s="7"/>
      <c r="Z818" s="7"/>
      <c r="AA818" s="7"/>
      <c r="AB818" s="7"/>
      <c r="AC818" s="7"/>
      <c r="AD818" s="7"/>
      <c r="AE818" s="7"/>
    </row>
    <row r="819" ht="15.75" customHeight="1">
      <c r="A819" s="29">
        <v>384.0</v>
      </c>
      <c r="B819" s="53" t="str">
        <f t="array" ref="B819">INDEX(Quadrat.Details!D:D, MATCH(1,(F819=Quadrat.Details!B:B)*(G819=Quadrat.Details!G:G)*(H819=Quadrat.Details!I:I),0))</f>
        <v>RK</v>
      </c>
      <c r="C819" s="3" t="s">
        <v>55</v>
      </c>
      <c r="D819" s="3" t="s">
        <v>55</v>
      </c>
      <c r="E819" s="40">
        <v>42591.0</v>
      </c>
      <c r="F819" s="54">
        <v>2016.0</v>
      </c>
      <c r="G819" s="3" t="s">
        <v>411</v>
      </c>
      <c r="H819" s="3">
        <v>1.0</v>
      </c>
      <c r="I819" s="55" t="s">
        <v>328</v>
      </c>
      <c r="J819" s="3" t="s">
        <v>329</v>
      </c>
      <c r="K819" s="3" t="s">
        <v>80</v>
      </c>
      <c r="L819" s="39">
        <v>19.0</v>
      </c>
      <c r="M819" s="4">
        <v>1.0</v>
      </c>
      <c r="N819" s="3" t="s">
        <v>502</v>
      </c>
      <c r="O819" s="3" t="s">
        <v>55</v>
      </c>
      <c r="P819" s="3" t="s">
        <v>682</v>
      </c>
      <c r="Q819" s="3" t="s">
        <v>55</v>
      </c>
      <c r="R819" s="3" t="s">
        <v>683</v>
      </c>
      <c r="S819" s="3">
        <v>1.0</v>
      </c>
      <c r="T819" s="3"/>
      <c r="U819" s="4"/>
      <c r="V819" s="7"/>
      <c r="W819" s="7"/>
      <c r="X819" s="7"/>
      <c r="Y819" s="7"/>
      <c r="Z819" s="7"/>
      <c r="AA819" s="7"/>
      <c r="AB819" s="7"/>
      <c r="AC819" s="7"/>
      <c r="AD819" s="7"/>
      <c r="AE819" s="7"/>
    </row>
    <row r="820" ht="15.75" customHeight="1">
      <c r="A820" s="29">
        <v>385.0</v>
      </c>
      <c r="B820" s="53" t="str">
        <f t="array" ref="B820">INDEX(Quadrat.Details!D:D, MATCH(1,(F820=Quadrat.Details!B:B)*(G820=Quadrat.Details!G:G)*(H820=Quadrat.Details!I:I),0))</f>
        <v>RK</v>
      </c>
      <c r="C820" s="3" t="s">
        <v>55</v>
      </c>
      <c r="D820" s="3" t="s">
        <v>55</v>
      </c>
      <c r="E820" s="40">
        <v>42591.0</v>
      </c>
      <c r="F820" s="54">
        <v>2016.0</v>
      </c>
      <c r="G820" s="3" t="s">
        <v>411</v>
      </c>
      <c r="H820" s="3">
        <v>1.0</v>
      </c>
      <c r="I820" s="55" t="s">
        <v>328</v>
      </c>
      <c r="J820" s="3" t="s">
        <v>329</v>
      </c>
      <c r="K820" s="3" t="s">
        <v>80</v>
      </c>
      <c r="L820" s="39">
        <v>13.0</v>
      </c>
      <c r="M820" s="4">
        <v>1.0</v>
      </c>
      <c r="N820" s="3" t="s">
        <v>502</v>
      </c>
      <c r="O820" s="3" t="s">
        <v>55</v>
      </c>
      <c r="P820" s="3" t="s">
        <v>682</v>
      </c>
      <c r="Q820" s="3" t="s">
        <v>55</v>
      </c>
      <c r="R820" s="3" t="s">
        <v>683</v>
      </c>
      <c r="S820" s="3">
        <v>1.0</v>
      </c>
      <c r="T820" s="3"/>
      <c r="U820" s="4"/>
      <c r="V820" s="7"/>
      <c r="W820" s="7"/>
      <c r="X820" s="7"/>
      <c r="Y820" s="7"/>
      <c r="Z820" s="7"/>
      <c r="AA820" s="7"/>
      <c r="AB820" s="7"/>
      <c r="AC820" s="7"/>
      <c r="AD820" s="7"/>
      <c r="AE820" s="7"/>
    </row>
    <row r="821" ht="15.75" customHeight="1">
      <c r="A821" s="29">
        <v>386.0</v>
      </c>
      <c r="B821" s="53" t="str">
        <f t="array" ref="B821">INDEX(Quadrat.Details!D:D, MATCH(1,(F821=Quadrat.Details!B:B)*(G821=Quadrat.Details!G:G)*(H821=Quadrat.Details!I:I),0))</f>
        <v>RK</v>
      </c>
      <c r="C821" s="3" t="s">
        <v>55</v>
      </c>
      <c r="D821" s="3" t="s">
        <v>55</v>
      </c>
      <c r="E821" s="40">
        <v>42591.0</v>
      </c>
      <c r="F821" s="54">
        <v>2016.0</v>
      </c>
      <c r="G821" s="3" t="s">
        <v>411</v>
      </c>
      <c r="H821" s="3">
        <v>1.0</v>
      </c>
      <c r="I821" s="55" t="s">
        <v>328</v>
      </c>
      <c r="J821" s="3" t="s">
        <v>329</v>
      </c>
      <c r="K821" s="3" t="s">
        <v>80</v>
      </c>
      <c r="L821" s="39">
        <v>10.0</v>
      </c>
      <c r="M821" s="4">
        <v>1.0</v>
      </c>
      <c r="N821" s="3" t="s">
        <v>502</v>
      </c>
      <c r="O821" s="3" t="s">
        <v>55</v>
      </c>
      <c r="P821" s="3" t="s">
        <v>682</v>
      </c>
      <c r="Q821" s="3" t="s">
        <v>55</v>
      </c>
      <c r="R821" s="3" t="s">
        <v>683</v>
      </c>
      <c r="S821" s="3">
        <v>1.0</v>
      </c>
      <c r="T821" s="8"/>
      <c r="U821" s="7"/>
      <c r="V821" s="7"/>
      <c r="W821" s="7"/>
      <c r="X821" s="7"/>
      <c r="Y821" s="7"/>
      <c r="Z821" s="7"/>
      <c r="AA821" s="7"/>
      <c r="AB821" s="7"/>
      <c r="AC821" s="7"/>
      <c r="AD821" s="7"/>
      <c r="AE821" s="7"/>
    </row>
    <row r="822" ht="15.75" customHeight="1">
      <c r="A822" s="29">
        <v>387.0</v>
      </c>
      <c r="B822" s="53" t="str">
        <f t="array" ref="B822">INDEX(Quadrat.Details!D:D, MATCH(1,(F822=Quadrat.Details!B:B)*(G822=Quadrat.Details!G:G)*(H822=Quadrat.Details!I:I),0))</f>
        <v>RK</v>
      </c>
      <c r="C822" s="3" t="s">
        <v>55</v>
      </c>
      <c r="D822" s="3" t="s">
        <v>55</v>
      </c>
      <c r="E822" s="40">
        <v>42591.0</v>
      </c>
      <c r="F822" s="54">
        <v>2016.0</v>
      </c>
      <c r="G822" s="3" t="s">
        <v>411</v>
      </c>
      <c r="H822" s="3">
        <v>2.0</v>
      </c>
      <c r="I822" s="55" t="s">
        <v>235</v>
      </c>
      <c r="J822" s="3" t="s">
        <v>236</v>
      </c>
      <c r="K822" s="3" t="s">
        <v>68</v>
      </c>
      <c r="L822" s="39">
        <v>8.0</v>
      </c>
      <c r="M822" s="4">
        <v>2.0</v>
      </c>
      <c r="N822" s="3" t="s">
        <v>502</v>
      </c>
      <c r="O822" s="3" t="s">
        <v>55</v>
      </c>
      <c r="P822" s="3" t="s">
        <v>692</v>
      </c>
      <c r="Q822" s="3" t="s">
        <v>55</v>
      </c>
      <c r="R822" s="3" t="s">
        <v>683</v>
      </c>
      <c r="S822" s="3">
        <v>1.0</v>
      </c>
      <c r="T822" s="8"/>
      <c r="U822" s="7"/>
      <c r="V822" s="7"/>
      <c r="W822" s="7"/>
      <c r="X822" s="7"/>
      <c r="Y822" s="7"/>
      <c r="Z822" s="7"/>
      <c r="AA822" s="7"/>
      <c r="AB822" s="7"/>
      <c r="AC822" s="7"/>
      <c r="AD822" s="7"/>
      <c r="AE822" s="7"/>
    </row>
    <row r="823" ht="15.75" customHeight="1">
      <c r="A823" s="29">
        <v>388.0</v>
      </c>
      <c r="B823" s="53" t="str">
        <f t="array" ref="B823">INDEX(Quadrat.Details!D:D, MATCH(1,(F823=Quadrat.Details!B:B)*(G823=Quadrat.Details!G:G)*(H823=Quadrat.Details!I:I),0))</f>
        <v>RK</v>
      </c>
      <c r="C823" s="3" t="s">
        <v>55</v>
      </c>
      <c r="D823" s="3" t="s">
        <v>55</v>
      </c>
      <c r="E823" s="40">
        <v>42591.0</v>
      </c>
      <c r="F823" s="54">
        <v>2016.0</v>
      </c>
      <c r="G823" s="3" t="s">
        <v>411</v>
      </c>
      <c r="H823" s="3">
        <v>2.0</v>
      </c>
      <c r="I823" s="55" t="s">
        <v>305</v>
      </c>
      <c r="J823" s="3" t="s">
        <v>306</v>
      </c>
      <c r="K823" s="3" t="s">
        <v>80</v>
      </c>
      <c r="L823" s="39">
        <v>28.0</v>
      </c>
      <c r="M823" s="4">
        <v>1.0</v>
      </c>
      <c r="N823" s="3" t="s">
        <v>502</v>
      </c>
      <c r="O823" s="3" t="s">
        <v>55</v>
      </c>
      <c r="P823" s="3" t="s">
        <v>682</v>
      </c>
      <c r="Q823" s="3" t="s">
        <v>55</v>
      </c>
      <c r="R823" s="3" t="s">
        <v>683</v>
      </c>
      <c r="S823" s="3">
        <v>1.0</v>
      </c>
      <c r="T823" s="8"/>
      <c r="U823" s="7"/>
      <c r="V823" s="7"/>
      <c r="W823" s="7"/>
      <c r="X823" s="7"/>
      <c r="Y823" s="7"/>
      <c r="Z823" s="7"/>
      <c r="AA823" s="7"/>
      <c r="AB823" s="7"/>
      <c r="AC823" s="7"/>
      <c r="AD823" s="7"/>
      <c r="AE823" s="7"/>
    </row>
    <row r="824" ht="15.75" customHeight="1">
      <c r="A824" s="29">
        <v>389.0</v>
      </c>
      <c r="B824" s="53" t="str">
        <f t="array" ref="B824">INDEX(Quadrat.Details!D:D, MATCH(1,(F824=Quadrat.Details!B:B)*(G824=Quadrat.Details!G:G)*(H824=Quadrat.Details!I:I),0))</f>
        <v>RK</v>
      </c>
      <c r="C824" s="3" t="s">
        <v>55</v>
      </c>
      <c r="D824" s="3" t="s">
        <v>55</v>
      </c>
      <c r="E824" s="40">
        <v>42591.0</v>
      </c>
      <c r="F824" s="54">
        <v>2016.0</v>
      </c>
      <c r="G824" s="3" t="s">
        <v>411</v>
      </c>
      <c r="H824" s="3">
        <v>2.0</v>
      </c>
      <c r="I824" s="55" t="s">
        <v>305</v>
      </c>
      <c r="J824" s="3" t="s">
        <v>306</v>
      </c>
      <c r="K824" s="3" t="s">
        <v>80</v>
      </c>
      <c r="L824" s="39">
        <v>40.0</v>
      </c>
      <c r="M824" s="4">
        <v>1.0</v>
      </c>
      <c r="N824" s="3" t="s">
        <v>502</v>
      </c>
      <c r="O824" s="3" t="s">
        <v>55</v>
      </c>
      <c r="P824" s="3" t="s">
        <v>682</v>
      </c>
      <c r="Q824" s="3" t="s">
        <v>55</v>
      </c>
      <c r="R824" s="3" t="s">
        <v>683</v>
      </c>
      <c r="S824" s="3">
        <v>1.0</v>
      </c>
      <c r="T824" s="8"/>
      <c r="U824" s="7"/>
      <c r="V824" s="7"/>
      <c r="W824" s="7"/>
      <c r="X824" s="7"/>
      <c r="Y824" s="7"/>
      <c r="Z824" s="7"/>
      <c r="AA824" s="7"/>
      <c r="AB824" s="7"/>
      <c r="AC824" s="7"/>
      <c r="AD824" s="7"/>
      <c r="AE824" s="7"/>
    </row>
    <row r="825" ht="15.75" customHeight="1">
      <c r="A825" s="29">
        <v>390.0</v>
      </c>
      <c r="B825" s="53" t="str">
        <f t="array" ref="B825">INDEX(Quadrat.Details!D:D, MATCH(1,(F825=Quadrat.Details!B:B)*(G825=Quadrat.Details!G:G)*(H825=Quadrat.Details!I:I),0))</f>
        <v>RK</v>
      </c>
      <c r="C825" s="3" t="s">
        <v>55</v>
      </c>
      <c r="D825" s="3" t="s">
        <v>55</v>
      </c>
      <c r="E825" s="40">
        <v>42591.0</v>
      </c>
      <c r="F825" s="54">
        <v>2016.0</v>
      </c>
      <c r="G825" s="3" t="s">
        <v>411</v>
      </c>
      <c r="H825" s="3">
        <v>2.0</v>
      </c>
      <c r="I825" s="55" t="s">
        <v>305</v>
      </c>
      <c r="J825" s="3" t="s">
        <v>306</v>
      </c>
      <c r="K825" s="3" t="s">
        <v>80</v>
      </c>
      <c r="L825" s="39">
        <v>27.0</v>
      </c>
      <c r="M825" s="4">
        <v>1.0</v>
      </c>
      <c r="N825" s="3" t="s">
        <v>502</v>
      </c>
      <c r="O825" s="3" t="s">
        <v>55</v>
      </c>
      <c r="P825" s="3" t="s">
        <v>682</v>
      </c>
      <c r="Q825" s="3" t="s">
        <v>55</v>
      </c>
      <c r="R825" s="3" t="s">
        <v>683</v>
      </c>
      <c r="S825" s="3">
        <v>1.0</v>
      </c>
      <c r="T825" s="8"/>
      <c r="U825" s="7"/>
      <c r="V825" s="7"/>
      <c r="W825" s="7"/>
      <c r="X825" s="7"/>
      <c r="Y825" s="7"/>
      <c r="Z825" s="7"/>
      <c r="AA825" s="7"/>
      <c r="AB825" s="7"/>
      <c r="AC825" s="7"/>
      <c r="AD825" s="7"/>
      <c r="AE825" s="7"/>
    </row>
    <row r="826" ht="15.75" customHeight="1">
      <c r="A826" s="29">
        <v>391.0</v>
      </c>
      <c r="B826" s="53" t="str">
        <f t="array" ref="B826">INDEX(Quadrat.Details!D:D, MATCH(1,(F826=Quadrat.Details!B:B)*(G826=Quadrat.Details!G:G)*(H826=Quadrat.Details!I:I),0))</f>
        <v>RK</v>
      </c>
      <c r="C826" s="3" t="s">
        <v>55</v>
      </c>
      <c r="D826" s="3" t="s">
        <v>55</v>
      </c>
      <c r="E826" s="40">
        <v>42591.0</v>
      </c>
      <c r="F826" s="54">
        <v>2016.0</v>
      </c>
      <c r="G826" s="3" t="s">
        <v>411</v>
      </c>
      <c r="H826" s="3">
        <v>2.0</v>
      </c>
      <c r="I826" s="55" t="s">
        <v>328</v>
      </c>
      <c r="J826" s="3" t="s">
        <v>329</v>
      </c>
      <c r="K826" s="3" t="s">
        <v>80</v>
      </c>
      <c r="L826" s="39">
        <v>10.0</v>
      </c>
      <c r="M826" s="4">
        <v>2.0</v>
      </c>
      <c r="N826" s="3" t="s">
        <v>502</v>
      </c>
      <c r="O826" s="3" t="s">
        <v>55</v>
      </c>
      <c r="P826" s="3" t="s">
        <v>682</v>
      </c>
      <c r="Q826" s="3" t="s">
        <v>55</v>
      </c>
      <c r="R826" s="3" t="s">
        <v>683</v>
      </c>
      <c r="S826" s="3">
        <v>1.0</v>
      </c>
      <c r="T826" s="8" t="s">
        <v>713</v>
      </c>
      <c r="U826" s="7"/>
      <c r="V826" s="7"/>
      <c r="W826" s="7"/>
      <c r="X826" s="7"/>
      <c r="Y826" s="7"/>
      <c r="Z826" s="7"/>
      <c r="AA826" s="7"/>
      <c r="AB826" s="7"/>
      <c r="AC826" s="7"/>
      <c r="AD826" s="7"/>
      <c r="AE826" s="7"/>
    </row>
    <row r="827" ht="15.75" customHeight="1">
      <c r="A827" s="29">
        <v>392.0</v>
      </c>
      <c r="B827" s="53" t="str">
        <f t="array" ref="B827">INDEX(Quadrat.Details!D:D, MATCH(1,(F827=Quadrat.Details!B:B)*(G827=Quadrat.Details!G:G)*(H827=Quadrat.Details!I:I),0))</f>
        <v>RK</v>
      </c>
      <c r="C827" s="3" t="s">
        <v>55</v>
      </c>
      <c r="D827" s="3" t="s">
        <v>55</v>
      </c>
      <c r="E827" s="40">
        <v>42591.0</v>
      </c>
      <c r="F827" s="54">
        <v>2016.0</v>
      </c>
      <c r="G827" s="3" t="s">
        <v>411</v>
      </c>
      <c r="H827" s="3">
        <v>2.0</v>
      </c>
      <c r="I827" s="55" t="s">
        <v>328</v>
      </c>
      <c r="J827" s="3" t="s">
        <v>329</v>
      </c>
      <c r="K827" s="3" t="s">
        <v>80</v>
      </c>
      <c r="L827" s="39">
        <v>16.0</v>
      </c>
      <c r="M827" s="4">
        <v>1.0</v>
      </c>
      <c r="N827" s="3" t="s">
        <v>502</v>
      </c>
      <c r="O827" s="3" t="s">
        <v>55</v>
      </c>
      <c r="P827" s="3" t="s">
        <v>682</v>
      </c>
      <c r="Q827" s="3" t="s">
        <v>55</v>
      </c>
      <c r="R827" s="3" t="s">
        <v>683</v>
      </c>
      <c r="S827" s="3">
        <v>1.0</v>
      </c>
      <c r="T827" s="8" t="s">
        <v>713</v>
      </c>
      <c r="U827" s="7"/>
      <c r="V827" s="7"/>
      <c r="W827" s="7"/>
      <c r="X827" s="7"/>
      <c r="Y827" s="7"/>
      <c r="Z827" s="7"/>
      <c r="AA827" s="7"/>
      <c r="AB827" s="7"/>
      <c r="AC827" s="7"/>
      <c r="AD827" s="7"/>
      <c r="AE827" s="7"/>
    </row>
    <row r="828" ht="15.75" customHeight="1">
      <c r="A828" s="29">
        <v>393.0</v>
      </c>
      <c r="B828" s="53" t="str">
        <f t="array" ref="B828">INDEX(Quadrat.Details!D:D, MATCH(1,(F828=Quadrat.Details!B:B)*(G828=Quadrat.Details!G:G)*(H828=Quadrat.Details!I:I),0))</f>
        <v>RK</v>
      </c>
      <c r="C828" s="3" t="s">
        <v>55</v>
      </c>
      <c r="D828" s="3" t="s">
        <v>55</v>
      </c>
      <c r="E828" s="40">
        <v>42591.0</v>
      </c>
      <c r="F828" s="54">
        <v>2016.0</v>
      </c>
      <c r="G828" s="3" t="s">
        <v>411</v>
      </c>
      <c r="H828" s="3">
        <v>2.0</v>
      </c>
      <c r="I828" s="55" t="s">
        <v>298</v>
      </c>
      <c r="J828" s="3" t="s">
        <v>299</v>
      </c>
      <c r="K828" s="3" t="s">
        <v>57</v>
      </c>
      <c r="L828" s="39">
        <v>15.0</v>
      </c>
      <c r="M828" s="4">
        <v>1.0</v>
      </c>
      <c r="N828" s="3" t="s">
        <v>502</v>
      </c>
      <c r="O828" s="3" t="s">
        <v>55</v>
      </c>
      <c r="P828" s="3" t="s">
        <v>682</v>
      </c>
      <c r="Q828" s="3" t="s">
        <v>55</v>
      </c>
      <c r="R828" s="3" t="s">
        <v>683</v>
      </c>
      <c r="S828" s="3">
        <v>1.0</v>
      </c>
      <c r="T828" s="8"/>
      <c r="U828" s="7"/>
      <c r="V828" s="7"/>
      <c r="W828" s="7"/>
      <c r="X828" s="7"/>
      <c r="Y828" s="7"/>
      <c r="Z828" s="7"/>
      <c r="AA828" s="7"/>
      <c r="AB828" s="7"/>
      <c r="AC828" s="7"/>
      <c r="AD828" s="7"/>
      <c r="AE828" s="7"/>
    </row>
    <row r="829" ht="15.75" customHeight="1">
      <c r="A829" s="29">
        <v>394.0</v>
      </c>
      <c r="B829" s="53" t="str">
        <f t="array" ref="B829">INDEX(Quadrat.Details!D:D, MATCH(1,(F829=Quadrat.Details!B:B)*(G829=Quadrat.Details!G:G)*(H829=Quadrat.Details!I:I),0))</f>
        <v>RK</v>
      </c>
      <c r="C829" s="3" t="s">
        <v>55</v>
      </c>
      <c r="D829" s="3" t="s">
        <v>55</v>
      </c>
      <c r="E829" s="40">
        <v>42591.0</v>
      </c>
      <c r="F829" s="54">
        <v>2016.0</v>
      </c>
      <c r="G829" s="3" t="s">
        <v>377</v>
      </c>
      <c r="H829" s="3">
        <v>1.0</v>
      </c>
      <c r="I829" s="55" t="s">
        <v>184</v>
      </c>
      <c r="J829" s="3" t="s">
        <v>185</v>
      </c>
      <c r="K829" s="3" t="s">
        <v>80</v>
      </c>
      <c r="L829" s="39">
        <v>13.0</v>
      </c>
      <c r="M829" s="4">
        <v>1.0</v>
      </c>
      <c r="N829" s="3" t="s">
        <v>502</v>
      </c>
      <c r="O829" s="3" t="s">
        <v>55</v>
      </c>
      <c r="P829" s="3" t="s">
        <v>682</v>
      </c>
      <c r="Q829" s="3" t="s">
        <v>55</v>
      </c>
      <c r="R829" s="3" t="s">
        <v>683</v>
      </c>
      <c r="S829" s="3">
        <v>1.0</v>
      </c>
      <c r="T829" s="8" t="s">
        <v>714</v>
      </c>
      <c r="U829" s="7"/>
      <c r="V829" s="7"/>
      <c r="W829" s="7"/>
      <c r="X829" s="7"/>
      <c r="Y829" s="7"/>
      <c r="Z829" s="7"/>
      <c r="AA829" s="7"/>
      <c r="AB829" s="7"/>
      <c r="AC829" s="7"/>
      <c r="AD829" s="7"/>
      <c r="AE829" s="7"/>
    </row>
    <row r="830" ht="15.75" customHeight="1">
      <c r="A830" s="29">
        <v>395.0</v>
      </c>
      <c r="B830" s="53" t="str">
        <f t="array" ref="B830">INDEX(Quadrat.Details!D:D, MATCH(1,(F830=Quadrat.Details!B:B)*(G830=Quadrat.Details!G:G)*(H830=Quadrat.Details!I:I),0))</f>
        <v>RK</v>
      </c>
      <c r="C830" s="3" t="s">
        <v>55</v>
      </c>
      <c r="D830" s="3" t="s">
        <v>55</v>
      </c>
      <c r="E830" s="40">
        <v>42591.0</v>
      </c>
      <c r="F830" s="54">
        <v>2016.0</v>
      </c>
      <c r="G830" s="3" t="s">
        <v>377</v>
      </c>
      <c r="H830" s="3">
        <v>1.0</v>
      </c>
      <c r="I830" s="55" t="s">
        <v>305</v>
      </c>
      <c r="J830" s="3" t="s">
        <v>306</v>
      </c>
      <c r="K830" s="3" t="s">
        <v>80</v>
      </c>
      <c r="L830" s="39">
        <v>34.0</v>
      </c>
      <c r="M830" s="4">
        <v>1.0</v>
      </c>
      <c r="N830" s="3" t="s">
        <v>502</v>
      </c>
      <c r="O830" s="3" t="s">
        <v>55</v>
      </c>
      <c r="P830" s="3" t="s">
        <v>682</v>
      </c>
      <c r="Q830" s="3" t="s">
        <v>55</v>
      </c>
      <c r="R830" s="3" t="s">
        <v>683</v>
      </c>
      <c r="S830" s="3">
        <v>1.0</v>
      </c>
      <c r="T830" s="8"/>
      <c r="U830" s="7"/>
      <c r="V830" s="7"/>
      <c r="W830" s="7"/>
      <c r="X830" s="7"/>
      <c r="Y830" s="7"/>
      <c r="Z830" s="7"/>
      <c r="AA830" s="7"/>
      <c r="AB830" s="7"/>
      <c r="AC830" s="7"/>
      <c r="AD830" s="7"/>
      <c r="AE830" s="7"/>
    </row>
    <row r="831" ht="15.75" customHeight="1">
      <c r="A831" s="29">
        <v>396.0</v>
      </c>
      <c r="B831" s="53" t="str">
        <f t="array" ref="B831">INDEX(Quadrat.Details!D:D, MATCH(1,(F831=Quadrat.Details!B:B)*(G831=Quadrat.Details!G:G)*(H831=Quadrat.Details!I:I),0))</f>
        <v>RK</v>
      </c>
      <c r="C831" s="3" t="s">
        <v>55</v>
      </c>
      <c r="D831" s="3" t="s">
        <v>55</v>
      </c>
      <c r="E831" s="40">
        <v>42591.0</v>
      </c>
      <c r="F831" s="54">
        <v>2016.0</v>
      </c>
      <c r="G831" s="3" t="s">
        <v>377</v>
      </c>
      <c r="H831" s="3">
        <v>1.0</v>
      </c>
      <c r="I831" s="55" t="s">
        <v>328</v>
      </c>
      <c r="J831" s="3" t="s">
        <v>329</v>
      </c>
      <c r="K831" s="3" t="s">
        <v>80</v>
      </c>
      <c r="L831" s="39">
        <v>13.0</v>
      </c>
      <c r="M831" s="4">
        <v>1.0</v>
      </c>
      <c r="N831" s="3" t="s">
        <v>502</v>
      </c>
      <c r="O831" s="3" t="s">
        <v>55</v>
      </c>
      <c r="P831" s="3" t="s">
        <v>682</v>
      </c>
      <c r="Q831" s="3" t="s">
        <v>55</v>
      </c>
      <c r="R831" s="3" t="s">
        <v>683</v>
      </c>
      <c r="S831" s="3">
        <v>1.0</v>
      </c>
      <c r="T831" s="8"/>
      <c r="U831" s="7"/>
      <c r="V831" s="7"/>
      <c r="W831" s="7"/>
      <c r="X831" s="7"/>
      <c r="Y831" s="7"/>
      <c r="Z831" s="7"/>
      <c r="AA831" s="7"/>
      <c r="AB831" s="7"/>
      <c r="AC831" s="7"/>
      <c r="AD831" s="7"/>
      <c r="AE831" s="7"/>
    </row>
    <row r="832" ht="15.75" customHeight="1">
      <c r="A832" s="29">
        <v>397.0</v>
      </c>
      <c r="B832" s="53" t="str">
        <f t="array" ref="B832">INDEX(Quadrat.Details!D:D, MATCH(1,(F832=Quadrat.Details!B:B)*(G832=Quadrat.Details!G:G)*(H832=Quadrat.Details!I:I),0))</f>
        <v>RK</v>
      </c>
      <c r="C832" s="3" t="s">
        <v>55</v>
      </c>
      <c r="D832" s="3" t="s">
        <v>55</v>
      </c>
      <c r="E832" s="40">
        <v>42591.0</v>
      </c>
      <c r="F832" s="54">
        <v>2016.0</v>
      </c>
      <c r="G832" s="3" t="s">
        <v>377</v>
      </c>
      <c r="H832" s="3">
        <v>2.0</v>
      </c>
      <c r="I832" s="55" t="s">
        <v>235</v>
      </c>
      <c r="J832" s="3" t="s">
        <v>236</v>
      </c>
      <c r="K832" s="3" t="s">
        <v>68</v>
      </c>
      <c r="L832" s="39">
        <v>5.0</v>
      </c>
      <c r="M832" s="4">
        <v>1.0</v>
      </c>
      <c r="N832" s="3" t="s">
        <v>502</v>
      </c>
      <c r="O832" s="3" t="s">
        <v>55</v>
      </c>
      <c r="P832" s="3" t="s">
        <v>692</v>
      </c>
      <c r="Q832" s="3" t="s">
        <v>55</v>
      </c>
      <c r="R832" s="3" t="s">
        <v>683</v>
      </c>
      <c r="S832" s="3">
        <v>1.0</v>
      </c>
      <c r="T832" s="8"/>
      <c r="U832" s="7"/>
      <c r="V832" s="7"/>
      <c r="W832" s="7"/>
      <c r="X832" s="7"/>
      <c r="Y832" s="7"/>
      <c r="Z832" s="7"/>
      <c r="AA832" s="7"/>
      <c r="AB832" s="7"/>
      <c r="AC832" s="7"/>
      <c r="AD832" s="7"/>
      <c r="AE832" s="7"/>
    </row>
    <row r="833" ht="15.75" customHeight="1">
      <c r="A833" s="29">
        <v>398.0</v>
      </c>
      <c r="B833" s="53" t="str">
        <f t="array" ref="B833">INDEX(Quadrat.Details!D:D, MATCH(1,(F833=Quadrat.Details!B:B)*(G833=Quadrat.Details!G:G)*(H833=Quadrat.Details!I:I),0))</f>
        <v>RK</v>
      </c>
      <c r="C833" s="3" t="s">
        <v>55</v>
      </c>
      <c r="D833" s="3" t="s">
        <v>55</v>
      </c>
      <c r="E833" s="40">
        <v>42591.0</v>
      </c>
      <c r="F833" s="54">
        <v>2016.0</v>
      </c>
      <c r="G833" s="3" t="s">
        <v>377</v>
      </c>
      <c r="H833" s="3">
        <v>2.0</v>
      </c>
      <c r="I833" s="55" t="s">
        <v>305</v>
      </c>
      <c r="J833" s="3" t="s">
        <v>306</v>
      </c>
      <c r="K833" s="3" t="s">
        <v>80</v>
      </c>
      <c r="L833" s="39">
        <v>33.0</v>
      </c>
      <c r="M833" s="4">
        <v>1.0</v>
      </c>
      <c r="N833" s="3" t="s">
        <v>502</v>
      </c>
      <c r="O833" s="3" t="s">
        <v>55</v>
      </c>
      <c r="P833" s="3" t="s">
        <v>682</v>
      </c>
      <c r="Q833" s="3" t="s">
        <v>55</v>
      </c>
      <c r="R833" s="3" t="s">
        <v>683</v>
      </c>
      <c r="S833" s="3">
        <v>1.0</v>
      </c>
      <c r="T833" s="8"/>
      <c r="U833" s="7"/>
      <c r="V833" s="7"/>
      <c r="W833" s="7"/>
      <c r="X833" s="7"/>
      <c r="Y833" s="7"/>
      <c r="Z833" s="7"/>
      <c r="AA833" s="7"/>
      <c r="AB833" s="7"/>
      <c r="AC833" s="7"/>
      <c r="AD833" s="7"/>
      <c r="AE833" s="7"/>
    </row>
    <row r="834" ht="15.75" customHeight="1">
      <c r="A834" s="29">
        <v>399.0</v>
      </c>
      <c r="B834" s="53" t="str">
        <f t="array" ref="B834">INDEX(Quadrat.Details!D:D, MATCH(1,(F834=Quadrat.Details!B:B)*(G834=Quadrat.Details!G:G)*(H834=Quadrat.Details!I:I),0))</f>
        <v>RK</v>
      </c>
      <c r="C834" s="3" t="s">
        <v>55</v>
      </c>
      <c r="D834" s="3" t="s">
        <v>55</v>
      </c>
      <c r="E834" s="40">
        <v>42591.0</v>
      </c>
      <c r="F834" s="54">
        <v>2016.0</v>
      </c>
      <c r="G834" s="3" t="s">
        <v>377</v>
      </c>
      <c r="H834" s="3">
        <v>2.0</v>
      </c>
      <c r="I834" s="55" t="s">
        <v>328</v>
      </c>
      <c r="J834" s="3" t="s">
        <v>329</v>
      </c>
      <c r="K834" s="3" t="s">
        <v>80</v>
      </c>
      <c r="L834" s="39">
        <v>18.0</v>
      </c>
      <c r="M834" s="4">
        <v>1.0</v>
      </c>
      <c r="N834" s="3" t="s">
        <v>502</v>
      </c>
      <c r="O834" s="3" t="s">
        <v>55</v>
      </c>
      <c r="P834" s="3" t="s">
        <v>682</v>
      </c>
      <c r="Q834" s="3" t="s">
        <v>55</v>
      </c>
      <c r="R834" s="3" t="s">
        <v>683</v>
      </c>
      <c r="S834" s="3">
        <v>1.0</v>
      </c>
      <c r="T834" s="8"/>
      <c r="U834" s="7"/>
      <c r="V834" s="7"/>
      <c r="W834" s="7"/>
      <c r="X834" s="7"/>
      <c r="Y834" s="7"/>
      <c r="Z834" s="7"/>
      <c r="AA834" s="7"/>
      <c r="AB834" s="7"/>
      <c r="AC834" s="7"/>
      <c r="AD834" s="7"/>
      <c r="AE834" s="7"/>
    </row>
    <row r="835" ht="15.75" customHeight="1">
      <c r="A835" s="29">
        <v>400.0</v>
      </c>
      <c r="B835" s="53" t="str">
        <f t="array" ref="B835">INDEX(Quadrat.Details!D:D, MATCH(1,(F835=Quadrat.Details!B:B)*(G835=Quadrat.Details!G:G)*(H835=Quadrat.Details!I:I),0))</f>
        <v>RK</v>
      </c>
      <c r="C835" s="3" t="s">
        <v>55</v>
      </c>
      <c r="D835" s="3" t="s">
        <v>55</v>
      </c>
      <c r="E835" s="40">
        <v>42594.0</v>
      </c>
      <c r="F835" s="54">
        <v>2016.0</v>
      </c>
      <c r="G835" s="3" t="s">
        <v>427</v>
      </c>
      <c r="H835" s="3">
        <v>1.0</v>
      </c>
      <c r="I835" s="55" t="s">
        <v>105</v>
      </c>
      <c r="J835" s="3" t="s">
        <v>106</v>
      </c>
      <c r="K835" s="3" t="s">
        <v>80</v>
      </c>
      <c r="L835" s="39">
        <v>37.0</v>
      </c>
      <c r="M835" s="4">
        <v>1.0</v>
      </c>
      <c r="N835" s="3" t="s">
        <v>502</v>
      </c>
      <c r="O835" s="3" t="s">
        <v>55</v>
      </c>
      <c r="P835" s="3" t="s">
        <v>682</v>
      </c>
      <c r="Q835" s="3" t="s">
        <v>55</v>
      </c>
      <c r="R835" s="3" t="s">
        <v>683</v>
      </c>
      <c r="S835" s="3">
        <v>1.0</v>
      </c>
      <c r="T835" s="8"/>
      <c r="U835" s="7"/>
      <c r="V835" s="7"/>
      <c r="W835" s="7"/>
      <c r="X835" s="7"/>
      <c r="Y835" s="7"/>
      <c r="Z835" s="7"/>
      <c r="AA835" s="7"/>
      <c r="AB835" s="7"/>
      <c r="AC835" s="7"/>
      <c r="AD835" s="7"/>
      <c r="AE835" s="7"/>
    </row>
    <row r="836" ht="15.75" customHeight="1">
      <c r="A836" s="29">
        <v>401.0</v>
      </c>
      <c r="B836" s="53" t="str">
        <f t="array" ref="B836">INDEX(Quadrat.Details!D:D, MATCH(1,(F836=Quadrat.Details!B:B)*(G836=Quadrat.Details!G:G)*(H836=Quadrat.Details!I:I),0))</f>
        <v>RK</v>
      </c>
      <c r="C836" s="3" t="s">
        <v>55</v>
      </c>
      <c r="D836" s="3" t="s">
        <v>55</v>
      </c>
      <c r="E836" s="40">
        <v>42594.0</v>
      </c>
      <c r="F836" s="54">
        <v>2016.0</v>
      </c>
      <c r="G836" s="3" t="s">
        <v>427</v>
      </c>
      <c r="H836" s="3">
        <v>1.0</v>
      </c>
      <c r="I836" s="55" t="s">
        <v>324</v>
      </c>
      <c r="J836" s="3" t="s">
        <v>325</v>
      </c>
      <c r="K836" s="3" t="s">
        <v>74</v>
      </c>
      <c r="L836" s="39">
        <v>34.0</v>
      </c>
      <c r="M836" s="4">
        <v>1.0</v>
      </c>
      <c r="N836" s="3" t="s">
        <v>502</v>
      </c>
      <c r="O836" s="3" t="s">
        <v>55</v>
      </c>
      <c r="P836" s="3" t="s">
        <v>682</v>
      </c>
      <c r="Q836" s="3" t="s">
        <v>55</v>
      </c>
      <c r="R836" s="3" t="s">
        <v>683</v>
      </c>
      <c r="S836" s="3">
        <v>1.0</v>
      </c>
      <c r="T836" s="8"/>
      <c r="U836" s="7"/>
      <c r="V836" s="7"/>
      <c r="W836" s="7"/>
      <c r="X836" s="7"/>
      <c r="Y836" s="7"/>
      <c r="Z836" s="7"/>
      <c r="AA836" s="7"/>
      <c r="AB836" s="7"/>
      <c r="AC836" s="7"/>
      <c r="AD836" s="7"/>
      <c r="AE836" s="7"/>
    </row>
    <row r="837" ht="15.75" customHeight="1">
      <c r="A837" s="29">
        <v>402.0</v>
      </c>
      <c r="B837" s="53" t="str">
        <f t="array" ref="B837">INDEX(Quadrat.Details!D:D, MATCH(1,(F837=Quadrat.Details!B:B)*(G837=Quadrat.Details!G:G)*(H837=Quadrat.Details!I:I),0))</f>
        <v>RK</v>
      </c>
      <c r="C837" s="3" t="s">
        <v>55</v>
      </c>
      <c r="D837" s="3" t="s">
        <v>55</v>
      </c>
      <c r="E837" s="40">
        <v>42594.0</v>
      </c>
      <c r="F837" s="54">
        <v>2016.0</v>
      </c>
      <c r="G837" s="3" t="s">
        <v>427</v>
      </c>
      <c r="H837" s="3">
        <v>1.0</v>
      </c>
      <c r="I837" s="55" t="s">
        <v>156</v>
      </c>
      <c r="J837" s="3" t="s">
        <v>157</v>
      </c>
      <c r="K837" s="3" t="s">
        <v>74</v>
      </c>
      <c r="L837" s="39">
        <v>17.0</v>
      </c>
      <c r="M837" s="4">
        <v>5.0</v>
      </c>
      <c r="N837" s="3" t="s">
        <v>502</v>
      </c>
      <c r="O837" s="3" t="s">
        <v>55</v>
      </c>
      <c r="P837" s="3" t="s">
        <v>682</v>
      </c>
      <c r="Q837" s="3" t="s">
        <v>55</v>
      </c>
      <c r="R837" s="3" t="s">
        <v>683</v>
      </c>
      <c r="S837" s="3">
        <v>1.0</v>
      </c>
      <c r="T837" s="8"/>
      <c r="U837" s="7"/>
      <c r="V837" s="7"/>
      <c r="W837" s="7"/>
      <c r="X837" s="7"/>
      <c r="Y837" s="7"/>
      <c r="Z837" s="7"/>
      <c r="AA837" s="7"/>
      <c r="AB837" s="7"/>
      <c r="AC837" s="7"/>
      <c r="AD837" s="7"/>
      <c r="AE837" s="7"/>
    </row>
    <row r="838" ht="15.75" customHeight="1">
      <c r="A838" s="29">
        <v>403.0</v>
      </c>
      <c r="B838" s="53" t="str">
        <f t="array" ref="B838">INDEX(Quadrat.Details!D:D, MATCH(1,(F838=Quadrat.Details!B:B)*(G838=Quadrat.Details!G:G)*(H838=Quadrat.Details!I:I),0))</f>
        <v>RK</v>
      </c>
      <c r="C838" s="3" t="s">
        <v>55</v>
      </c>
      <c r="D838" s="3" t="s">
        <v>55</v>
      </c>
      <c r="E838" s="40">
        <v>42594.0</v>
      </c>
      <c r="F838" s="54">
        <v>2016.0</v>
      </c>
      <c r="G838" s="3" t="s">
        <v>427</v>
      </c>
      <c r="H838" s="3">
        <v>1.0</v>
      </c>
      <c r="I838" s="55" t="s">
        <v>156</v>
      </c>
      <c r="J838" s="3" t="s">
        <v>157</v>
      </c>
      <c r="K838" s="3" t="s">
        <v>74</v>
      </c>
      <c r="L838" s="39">
        <v>18.0</v>
      </c>
      <c r="M838" s="4">
        <v>7.0</v>
      </c>
      <c r="N838" s="3" t="s">
        <v>502</v>
      </c>
      <c r="O838" s="3" t="s">
        <v>55</v>
      </c>
      <c r="P838" s="3" t="s">
        <v>682</v>
      </c>
      <c r="Q838" s="3" t="s">
        <v>55</v>
      </c>
      <c r="R838" s="3" t="s">
        <v>683</v>
      </c>
      <c r="S838" s="3">
        <v>1.0</v>
      </c>
      <c r="T838" s="8"/>
      <c r="U838" s="7"/>
      <c r="V838" s="7"/>
      <c r="W838" s="7"/>
      <c r="X838" s="7"/>
      <c r="Y838" s="7"/>
      <c r="Z838" s="7"/>
      <c r="AA838" s="7"/>
      <c r="AB838" s="7"/>
      <c r="AC838" s="7"/>
      <c r="AD838" s="7"/>
      <c r="AE838" s="7"/>
    </row>
    <row r="839" ht="15.75" customHeight="1">
      <c r="A839" s="29">
        <v>404.0</v>
      </c>
      <c r="B839" s="53" t="str">
        <f t="array" ref="B839">INDEX(Quadrat.Details!D:D, MATCH(1,(F839=Quadrat.Details!B:B)*(G839=Quadrat.Details!G:G)*(H839=Quadrat.Details!I:I),0))</f>
        <v>RK</v>
      </c>
      <c r="C839" s="3" t="s">
        <v>55</v>
      </c>
      <c r="D839" s="3" t="s">
        <v>55</v>
      </c>
      <c r="E839" s="40">
        <v>42594.0</v>
      </c>
      <c r="F839" s="54">
        <v>2016.0</v>
      </c>
      <c r="G839" s="3" t="s">
        <v>427</v>
      </c>
      <c r="H839" s="3">
        <v>1.0</v>
      </c>
      <c r="I839" s="55" t="s">
        <v>156</v>
      </c>
      <c r="J839" s="3" t="s">
        <v>157</v>
      </c>
      <c r="K839" s="3" t="s">
        <v>74</v>
      </c>
      <c r="L839" s="39">
        <v>20.0</v>
      </c>
      <c r="M839" s="4">
        <v>3.0</v>
      </c>
      <c r="N839" s="3" t="s">
        <v>502</v>
      </c>
      <c r="O839" s="3" t="s">
        <v>55</v>
      </c>
      <c r="P839" s="3" t="s">
        <v>682</v>
      </c>
      <c r="Q839" s="3" t="s">
        <v>55</v>
      </c>
      <c r="R839" s="3" t="s">
        <v>683</v>
      </c>
      <c r="S839" s="3">
        <v>1.0</v>
      </c>
      <c r="T839" s="8"/>
      <c r="U839" s="7"/>
      <c r="V839" s="7"/>
      <c r="W839" s="7"/>
      <c r="X839" s="7"/>
      <c r="Y839" s="7"/>
      <c r="Z839" s="7"/>
      <c r="AA839" s="7"/>
      <c r="AB839" s="7"/>
      <c r="AC839" s="7"/>
      <c r="AD839" s="7"/>
      <c r="AE839" s="7"/>
    </row>
    <row r="840" ht="15.75" customHeight="1">
      <c r="A840" s="29">
        <v>405.0</v>
      </c>
      <c r="B840" s="53" t="str">
        <f t="array" ref="B840">INDEX(Quadrat.Details!D:D, MATCH(1,(F840=Quadrat.Details!B:B)*(G840=Quadrat.Details!G:G)*(H840=Quadrat.Details!I:I),0))</f>
        <v>RK</v>
      </c>
      <c r="C840" s="3" t="s">
        <v>55</v>
      </c>
      <c r="D840" s="3" t="s">
        <v>55</v>
      </c>
      <c r="E840" s="40">
        <v>42594.0</v>
      </c>
      <c r="F840" s="54">
        <v>2016.0</v>
      </c>
      <c r="G840" s="3" t="s">
        <v>427</v>
      </c>
      <c r="H840" s="3">
        <v>1.0</v>
      </c>
      <c r="I840" s="55" t="s">
        <v>156</v>
      </c>
      <c r="J840" s="3" t="s">
        <v>157</v>
      </c>
      <c r="K840" s="3" t="s">
        <v>74</v>
      </c>
      <c r="L840" s="39">
        <v>19.0</v>
      </c>
      <c r="M840" s="4">
        <v>3.0</v>
      </c>
      <c r="N840" s="3" t="s">
        <v>502</v>
      </c>
      <c r="O840" s="3" t="s">
        <v>55</v>
      </c>
      <c r="P840" s="3" t="s">
        <v>682</v>
      </c>
      <c r="Q840" s="3" t="s">
        <v>55</v>
      </c>
      <c r="R840" s="3" t="s">
        <v>683</v>
      </c>
      <c r="S840" s="3">
        <v>1.0</v>
      </c>
      <c r="T840" s="8"/>
      <c r="U840" s="7"/>
      <c r="V840" s="7"/>
      <c r="W840" s="7"/>
      <c r="X840" s="7"/>
      <c r="Y840" s="7"/>
      <c r="Z840" s="7"/>
      <c r="AA840" s="7"/>
      <c r="AB840" s="7"/>
      <c r="AC840" s="7"/>
      <c r="AD840" s="7"/>
      <c r="AE840" s="7"/>
    </row>
    <row r="841" ht="15.75" customHeight="1">
      <c r="A841" s="29">
        <v>406.0</v>
      </c>
      <c r="B841" s="53" t="str">
        <f t="array" ref="B841">INDEX(Quadrat.Details!D:D, MATCH(1,(F841=Quadrat.Details!B:B)*(G841=Quadrat.Details!G:G)*(H841=Quadrat.Details!I:I),0))</f>
        <v>RK</v>
      </c>
      <c r="C841" s="3" t="s">
        <v>55</v>
      </c>
      <c r="D841" s="3" t="s">
        <v>55</v>
      </c>
      <c r="E841" s="40">
        <v>42594.0</v>
      </c>
      <c r="F841" s="54">
        <v>2016.0</v>
      </c>
      <c r="G841" s="3" t="s">
        <v>427</v>
      </c>
      <c r="H841" s="3">
        <v>1.0</v>
      </c>
      <c r="I841" s="55" t="s">
        <v>156</v>
      </c>
      <c r="J841" s="3" t="s">
        <v>157</v>
      </c>
      <c r="K841" s="3" t="s">
        <v>74</v>
      </c>
      <c r="L841" s="39">
        <v>16.0</v>
      </c>
      <c r="M841" s="4">
        <v>1.0</v>
      </c>
      <c r="N841" s="3" t="s">
        <v>502</v>
      </c>
      <c r="O841" s="3" t="s">
        <v>55</v>
      </c>
      <c r="P841" s="3" t="s">
        <v>682</v>
      </c>
      <c r="Q841" s="3" t="s">
        <v>55</v>
      </c>
      <c r="R841" s="3" t="s">
        <v>683</v>
      </c>
      <c r="S841" s="3">
        <v>1.0</v>
      </c>
      <c r="T841" s="8"/>
      <c r="U841" s="7"/>
      <c r="V841" s="7"/>
      <c r="W841" s="7"/>
      <c r="X841" s="7"/>
      <c r="Y841" s="7"/>
      <c r="Z841" s="7"/>
      <c r="AA841" s="7"/>
      <c r="AB841" s="7"/>
      <c r="AC841" s="7"/>
      <c r="AD841" s="7"/>
      <c r="AE841" s="7"/>
    </row>
    <row r="842" ht="15.75" customHeight="1">
      <c r="A842" s="29">
        <v>407.0</v>
      </c>
      <c r="B842" s="53" t="str">
        <f t="array" ref="B842">INDEX(Quadrat.Details!D:D, MATCH(1,(F842=Quadrat.Details!B:B)*(G842=Quadrat.Details!G:G)*(H842=Quadrat.Details!I:I),0))</f>
        <v>RK</v>
      </c>
      <c r="C842" s="3" t="s">
        <v>55</v>
      </c>
      <c r="D842" s="3" t="s">
        <v>55</v>
      </c>
      <c r="E842" s="40">
        <v>42594.0</v>
      </c>
      <c r="F842" s="54">
        <v>2016.0</v>
      </c>
      <c r="G842" s="3" t="s">
        <v>427</v>
      </c>
      <c r="H842" s="3">
        <v>1.0</v>
      </c>
      <c r="I842" s="55" t="s">
        <v>326</v>
      </c>
      <c r="J842" s="3" t="s">
        <v>327</v>
      </c>
      <c r="K842" s="3" t="s">
        <v>80</v>
      </c>
      <c r="L842" s="39">
        <v>17.0</v>
      </c>
      <c r="M842" s="4">
        <v>2.0</v>
      </c>
      <c r="N842" s="3" t="s">
        <v>502</v>
      </c>
      <c r="O842" s="3" t="s">
        <v>55</v>
      </c>
      <c r="P842" s="3" t="s">
        <v>682</v>
      </c>
      <c r="Q842" s="3" t="s">
        <v>55</v>
      </c>
      <c r="R842" s="3" t="s">
        <v>683</v>
      </c>
      <c r="S842" s="3">
        <v>1.0</v>
      </c>
      <c r="T842" s="8"/>
      <c r="U842" s="7"/>
      <c r="V842" s="7"/>
      <c r="W842" s="7"/>
      <c r="X842" s="7"/>
      <c r="Y842" s="7"/>
      <c r="Z842" s="7"/>
      <c r="AA842" s="7"/>
      <c r="AB842" s="7"/>
      <c r="AC842" s="7"/>
      <c r="AD842" s="7"/>
      <c r="AE842" s="7"/>
    </row>
    <row r="843" ht="15.75" customHeight="1">
      <c r="A843" s="29">
        <v>408.0</v>
      </c>
      <c r="B843" s="53" t="str">
        <f t="array" ref="B843">INDEX(Quadrat.Details!D:D, MATCH(1,(F843=Quadrat.Details!B:B)*(G843=Quadrat.Details!G:G)*(H843=Quadrat.Details!I:I),0))</f>
        <v>RK</v>
      </c>
      <c r="C843" s="3" t="s">
        <v>55</v>
      </c>
      <c r="D843" s="3" t="s">
        <v>55</v>
      </c>
      <c r="E843" s="40">
        <v>42594.0</v>
      </c>
      <c r="F843" s="54">
        <v>2016.0</v>
      </c>
      <c r="G843" s="3" t="s">
        <v>427</v>
      </c>
      <c r="H843" s="3">
        <v>1.0</v>
      </c>
      <c r="I843" s="55" t="s">
        <v>326</v>
      </c>
      <c r="J843" s="3" t="s">
        <v>327</v>
      </c>
      <c r="K843" s="3" t="s">
        <v>80</v>
      </c>
      <c r="L843" s="39">
        <v>16.0</v>
      </c>
      <c r="M843" s="4">
        <v>7.0</v>
      </c>
      <c r="N843" s="3" t="s">
        <v>502</v>
      </c>
      <c r="O843" s="3" t="s">
        <v>55</v>
      </c>
      <c r="P843" s="3" t="s">
        <v>682</v>
      </c>
      <c r="Q843" s="3" t="s">
        <v>55</v>
      </c>
      <c r="R843" s="3" t="s">
        <v>683</v>
      </c>
      <c r="S843" s="3">
        <v>1.0</v>
      </c>
      <c r="T843" s="8"/>
      <c r="U843" s="7"/>
      <c r="V843" s="7"/>
      <c r="W843" s="7"/>
      <c r="X843" s="7"/>
      <c r="Y843" s="7"/>
      <c r="Z843" s="7"/>
      <c r="AA843" s="7"/>
      <c r="AB843" s="7"/>
      <c r="AC843" s="7"/>
      <c r="AD843" s="7"/>
      <c r="AE843" s="7"/>
    </row>
    <row r="844" ht="15.75" customHeight="1">
      <c r="A844" s="29">
        <v>409.0</v>
      </c>
      <c r="B844" s="53" t="str">
        <f t="array" ref="B844">INDEX(Quadrat.Details!D:D, MATCH(1,(F844=Quadrat.Details!B:B)*(G844=Quadrat.Details!G:G)*(H844=Quadrat.Details!I:I),0))</f>
        <v>RK</v>
      </c>
      <c r="C844" s="3" t="s">
        <v>55</v>
      </c>
      <c r="D844" s="3" t="s">
        <v>55</v>
      </c>
      <c r="E844" s="40">
        <v>42594.0</v>
      </c>
      <c r="F844" s="54">
        <v>2016.0</v>
      </c>
      <c r="G844" s="3" t="s">
        <v>427</v>
      </c>
      <c r="H844" s="3">
        <v>1.0</v>
      </c>
      <c r="I844" s="55" t="s">
        <v>326</v>
      </c>
      <c r="J844" s="3" t="s">
        <v>327</v>
      </c>
      <c r="K844" s="3" t="s">
        <v>80</v>
      </c>
      <c r="L844" s="39">
        <v>15.0</v>
      </c>
      <c r="M844" s="4">
        <v>3.0</v>
      </c>
      <c r="N844" s="3" t="s">
        <v>502</v>
      </c>
      <c r="O844" s="3" t="s">
        <v>55</v>
      </c>
      <c r="P844" s="3" t="s">
        <v>682</v>
      </c>
      <c r="Q844" s="3" t="s">
        <v>55</v>
      </c>
      <c r="R844" s="3" t="s">
        <v>683</v>
      </c>
      <c r="S844" s="3">
        <v>1.0</v>
      </c>
      <c r="T844" s="8"/>
      <c r="U844" s="7"/>
      <c r="V844" s="7"/>
      <c r="W844" s="7"/>
      <c r="X844" s="7"/>
      <c r="Y844" s="7"/>
      <c r="Z844" s="7"/>
      <c r="AA844" s="7"/>
      <c r="AB844" s="7"/>
      <c r="AC844" s="7"/>
      <c r="AD844" s="7"/>
      <c r="AE844" s="7"/>
    </row>
    <row r="845" ht="15.75" customHeight="1">
      <c r="A845" s="29">
        <v>410.0</v>
      </c>
      <c r="B845" s="53" t="str">
        <f t="array" ref="B845">INDEX(Quadrat.Details!D:D, MATCH(1,(F845=Quadrat.Details!B:B)*(G845=Quadrat.Details!G:G)*(H845=Quadrat.Details!I:I),0))</f>
        <v>RK</v>
      </c>
      <c r="C845" s="3" t="s">
        <v>55</v>
      </c>
      <c r="D845" s="3" t="s">
        <v>55</v>
      </c>
      <c r="E845" s="40">
        <v>42594.0</v>
      </c>
      <c r="F845" s="54">
        <v>2016.0</v>
      </c>
      <c r="G845" s="3" t="s">
        <v>427</v>
      </c>
      <c r="H845" s="3">
        <v>1.0</v>
      </c>
      <c r="I845" s="55" t="s">
        <v>326</v>
      </c>
      <c r="J845" s="3" t="s">
        <v>327</v>
      </c>
      <c r="K845" s="3" t="s">
        <v>80</v>
      </c>
      <c r="L845" s="39">
        <v>14.0</v>
      </c>
      <c r="M845" s="4">
        <v>3.0</v>
      </c>
      <c r="N845" s="3" t="s">
        <v>502</v>
      </c>
      <c r="O845" s="3" t="s">
        <v>55</v>
      </c>
      <c r="P845" s="3" t="s">
        <v>682</v>
      </c>
      <c r="Q845" s="3" t="s">
        <v>55</v>
      </c>
      <c r="R845" s="3" t="s">
        <v>683</v>
      </c>
      <c r="S845" s="3">
        <v>1.0</v>
      </c>
      <c r="T845" s="8"/>
      <c r="U845" s="7"/>
      <c r="V845" s="7"/>
      <c r="W845" s="7"/>
      <c r="X845" s="7"/>
      <c r="Y845" s="7"/>
      <c r="Z845" s="7"/>
      <c r="AA845" s="7"/>
      <c r="AB845" s="7"/>
      <c r="AC845" s="7"/>
      <c r="AD845" s="7"/>
      <c r="AE845" s="7"/>
    </row>
    <row r="846" ht="15.75" customHeight="1">
      <c r="A846" s="29">
        <v>411.0</v>
      </c>
      <c r="B846" s="53" t="str">
        <f t="array" ref="B846">INDEX(Quadrat.Details!D:D, MATCH(1,(F846=Quadrat.Details!B:B)*(G846=Quadrat.Details!G:G)*(H846=Quadrat.Details!I:I),0))</f>
        <v>RK</v>
      </c>
      <c r="C846" s="3" t="s">
        <v>55</v>
      </c>
      <c r="D846" s="3" t="s">
        <v>55</v>
      </c>
      <c r="E846" s="40">
        <v>42594.0</v>
      </c>
      <c r="F846" s="54">
        <v>2016.0</v>
      </c>
      <c r="G846" s="3" t="s">
        <v>427</v>
      </c>
      <c r="H846" s="3">
        <v>1.0</v>
      </c>
      <c r="I846" s="55" t="s">
        <v>326</v>
      </c>
      <c r="J846" s="3" t="s">
        <v>327</v>
      </c>
      <c r="K846" s="3" t="s">
        <v>80</v>
      </c>
      <c r="L846" s="39">
        <v>13.0</v>
      </c>
      <c r="M846" s="4">
        <v>3.0</v>
      </c>
      <c r="N846" s="3" t="s">
        <v>502</v>
      </c>
      <c r="O846" s="3" t="s">
        <v>55</v>
      </c>
      <c r="P846" s="3" t="s">
        <v>682</v>
      </c>
      <c r="Q846" s="3" t="s">
        <v>55</v>
      </c>
      <c r="R846" s="3" t="s">
        <v>683</v>
      </c>
      <c r="S846" s="3">
        <v>1.0</v>
      </c>
      <c r="T846" s="8"/>
      <c r="U846" s="7"/>
      <c r="V846" s="7"/>
      <c r="W846" s="7"/>
      <c r="X846" s="7"/>
      <c r="Y846" s="7"/>
      <c r="Z846" s="7"/>
      <c r="AA846" s="7"/>
      <c r="AB846" s="7"/>
      <c r="AC846" s="7"/>
      <c r="AD846" s="7"/>
      <c r="AE846" s="7"/>
    </row>
    <row r="847" ht="15.75" customHeight="1">
      <c r="A847" s="29">
        <v>412.0</v>
      </c>
      <c r="B847" s="53" t="str">
        <f t="array" ref="B847">INDEX(Quadrat.Details!D:D, MATCH(1,(F847=Quadrat.Details!B:B)*(G847=Quadrat.Details!G:G)*(H847=Quadrat.Details!I:I),0))</f>
        <v>RK</v>
      </c>
      <c r="C847" s="3" t="s">
        <v>55</v>
      </c>
      <c r="D847" s="3" t="s">
        <v>55</v>
      </c>
      <c r="E847" s="40">
        <v>42594.0</v>
      </c>
      <c r="F847" s="54">
        <v>2016.0</v>
      </c>
      <c r="G847" s="3" t="s">
        <v>427</v>
      </c>
      <c r="H847" s="3">
        <v>1.0</v>
      </c>
      <c r="I847" s="55" t="s">
        <v>328</v>
      </c>
      <c r="J847" s="3" t="s">
        <v>329</v>
      </c>
      <c r="K847" s="3" t="s">
        <v>80</v>
      </c>
      <c r="L847" s="39">
        <v>20.0</v>
      </c>
      <c r="M847" s="4">
        <v>1.0</v>
      </c>
      <c r="N847" s="3" t="s">
        <v>502</v>
      </c>
      <c r="O847" s="3" t="s">
        <v>55</v>
      </c>
      <c r="P847" s="3" t="s">
        <v>682</v>
      </c>
      <c r="Q847" s="3" t="s">
        <v>55</v>
      </c>
      <c r="R847" s="3" t="s">
        <v>683</v>
      </c>
      <c r="S847" s="3">
        <v>1.0</v>
      </c>
      <c r="T847" s="8"/>
      <c r="U847" s="7"/>
      <c r="V847" s="7"/>
      <c r="W847" s="7"/>
      <c r="X847" s="7"/>
      <c r="Y847" s="7"/>
      <c r="Z847" s="7"/>
      <c r="AA847" s="7"/>
      <c r="AB847" s="7"/>
      <c r="AC847" s="7"/>
      <c r="AD847" s="7"/>
      <c r="AE847" s="7"/>
    </row>
    <row r="848" ht="15.75" customHeight="1">
      <c r="A848" s="29">
        <v>413.0</v>
      </c>
      <c r="B848" s="53" t="str">
        <f t="array" ref="B848">INDEX(Quadrat.Details!D:D, MATCH(1,(F848=Quadrat.Details!B:B)*(G848=Quadrat.Details!G:G)*(H848=Quadrat.Details!I:I),0))</f>
        <v>RK</v>
      </c>
      <c r="C848" s="3" t="s">
        <v>55</v>
      </c>
      <c r="D848" s="3" t="s">
        <v>55</v>
      </c>
      <c r="E848" s="40">
        <v>42594.0</v>
      </c>
      <c r="F848" s="54">
        <v>2016.0</v>
      </c>
      <c r="G848" s="3" t="s">
        <v>427</v>
      </c>
      <c r="H848" s="3">
        <v>1.0</v>
      </c>
      <c r="I848" s="55" t="s">
        <v>328</v>
      </c>
      <c r="J848" s="3" t="s">
        <v>329</v>
      </c>
      <c r="K848" s="3" t="s">
        <v>80</v>
      </c>
      <c r="L848" s="39">
        <v>11.0</v>
      </c>
      <c r="M848" s="4">
        <v>2.0</v>
      </c>
      <c r="N848" s="3" t="s">
        <v>502</v>
      </c>
      <c r="O848" s="3" t="s">
        <v>55</v>
      </c>
      <c r="P848" s="3" t="s">
        <v>682</v>
      </c>
      <c r="Q848" s="3" t="s">
        <v>55</v>
      </c>
      <c r="R848" s="3" t="s">
        <v>683</v>
      </c>
      <c r="S848" s="3">
        <v>1.0</v>
      </c>
      <c r="T848" s="8"/>
      <c r="U848" s="7"/>
      <c r="V848" s="7"/>
      <c r="W848" s="7"/>
      <c r="X848" s="7"/>
      <c r="Y848" s="7"/>
      <c r="Z848" s="7"/>
      <c r="AA848" s="7"/>
      <c r="AB848" s="7"/>
      <c r="AC848" s="7"/>
      <c r="AD848" s="7"/>
      <c r="AE848" s="7"/>
    </row>
    <row r="849" ht="15.75" customHeight="1">
      <c r="A849" s="29">
        <v>414.0</v>
      </c>
      <c r="B849" s="53" t="str">
        <f t="array" ref="B849">INDEX(Quadrat.Details!D:D, MATCH(1,(F849=Quadrat.Details!B:B)*(G849=Quadrat.Details!G:G)*(H849=Quadrat.Details!I:I),0))</f>
        <v>RK</v>
      </c>
      <c r="C849" s="3" t="s">
        <v>55</v>
      </c>
      <c r="D849" s="3" t="s">
        <v>55</v>
      </c>
      <c r="E849" s="40">
        <v>42594.0</v>
      </c>
      <c r="F849" s="54">
        <v>2016.0</v>
      </c>
      <c r="G849" s="3" t="s">
        <v>427</v>
      </c>
      <c r="H849" s="3">
        <v>1.0</v>
      </c>
      <c r="I849" s="55" t="s">
        <v>235</v>
      </c>
      <c r="J849" s="3" t="s">
        <v>236</v>
      </c>
      <c r="K849" s="3" t="s">
        <v>68</v>
      </c>
      <c r="L849" s="39">
        <v>4.0</v>
      </c>
      <c r="M849" s="4">
        <v>2.0</v>
      </c>
      <c r="N849" s="3" t="s">
        <v>502</v>
      </c>
      <c r="O849" s="3" t="s">
        <v>55</v>
      </c>
      <c r="P849" s="3" t="s">
        <v>692</v>
      </c>
      <c r="Q849" s="3" t="s">
        <v>55</v>
      </c>
      <c r="R849" s="3" t="s">
        <v>683</v>
      </c>
      <c r="S849" s="3">
        <v>1.0</v>
      </c>
      <c r="T849" s="8"/>
      <c r="U849" s="7"/>
      <c r="V849" s="7"/>
      <c r="W849" s="7"/>
      <c r="X849" s="7"/>
      <c r="Y849" s="7"/>
      <c r="Z849" s="7"/>
      <c r="AA849" s="7"/>
      <c r="AB849" s="7"/>
      <c r="AC849" s="7"/>
      <c r="AD849" s="7"/>
      <c r="AE849" s="7"/>
    </row>
    <row r="850" ht="15.75" customHeight="1">
      <c r="A850" s="29">
        <v>415.0</v>
      </c>
      <c r="B850" s="53" t="str">
        <f t="array" ref="B850">INDEX(Quadrat.Details!D:D, MATCH(1,(F850=Quadrat.Details!B:B)*(G850=Quadrat.Details!G:G)*(H850=Quadrat.Details!I:I),0))</f>
        <v>RK</v>
      </c>
      <c r="C850" s="3" t="s">
        <v>55</v>
      </c>
      <c r="D850" s="3" t="s">
        <v>55</v>
      </c>
      <c r="E850" s="40">
        <v>42594.0</v>
      </c>
      <c r="F850" s="54">
        <v>2016.0</v>
      </c>
      <c r="G850" s="3" t="s">
        <v>427</v>
      </c>
      <c r="H850" s="3">
        <v>1.0</v>
      </c>
      <c r="I850" s="55" t="s">
        <v>715</v>
      </c>
      <c r="J850" s="3" t="s">
        <v>220</v>
      </c>
      <c r="K850" s="3" t="s">
        <v>74</v>
      </c>
      <c r="L850" s="39">
        <v>9.0</v>
      </c>
      <c r="M850" s="4">
        <v>1.0</v>
      </c>
      <c r="N850" s="3" t="s">
        <v>502</v>
      </c>
      <c r="O850" s="3" t="s">
        <v>55</v>
      </c>
      <c r="P850" s="3" t="s">
        <v>682</v>
      </c>
      <c r="Q850" s="3" t="s">
        <v>55</v>
      </c>
      <c r="R850" s="3" t="s">
        <v>683</v>
      </c>
      <c r="S850" s="3">
        <v>1.0</v>
      </c>
      <c r="T850" s="8" t="s">
        <v>716</v>
      </c>
      <c r="U850" s="7"/>
      <c r="V850" s="7"/>
      <c r="W850" s="7"/>
      <c r="X850" s="7"/>
      <c r="Y850" s="7"/>
      <c r="Z850" s="7"/>
      <c r="AA850" s="7"/>
      <c r="AB850" s="7"/>
      <c r="AC850" s="7"/>
      <c r="AD850" s="7"/>
      <c r="AE850" s="7"/>
    </row>
    <row r="851" ht="15.75" customHeight="1">
      <c r="A851" s="29">
        <v>416.0</v>
      </c>
      <c r="B851" s="53" t="str">
        <f t="array" ref="B851">INDEX(Quadrat.Details!D:D, MATCH(1,(F851=Quadrat.Details!B:B)*(G851=Quadrat.Details!G:G)*(H851=Quadrat.Details!I:I),0))</f>
        <v>RK</v>
      </c>
      <c r="C851" s="3" t="s">
        <v>55</v>
      </c>
      <c r="D851" s="3" t="s">
        <v>55</v>
      </c>
      <c r="E851" s="40">
        <v>42594.0</v>
      </c>
      <c r="F851" s="54">
        <v>2016.0</v>
      </c>
      <c r="G851" s="3" t="s">
        <v>427</v>
      </c>
      <c r="H851" s="3">
        <v>1.0</v>
      </c>
      <c r="I851" s="55" t="s">
        <v>283</v>
      </c>
      <c r="J851" s="3" t="s">
        <v>284</v>
      </c>
      <c r="K851" s="3" t="s">
        <v>80</v>
      </c>
      <c r="L851" s="39">
        <v>25.0</v>
      </c>
      <c r="M851" s="4">
        <v>1.0</v>
      </c>
      <c r="N851" s="3" t="s">
        <v>502</v>
      </c>
      <c r="O851" s="3" t="s">
        <v>55</v>
      </c>
      <c r="P851" s="3" t="s">
        <v>682</v>
      </c>
      <c r="Q851" s="3" t="s">
        <v>55</v>
      </c>
      <c r="R851" s="3" t="s">
        <v>683</v>
      </c>
      <c r="S851" s="3">
        <v>1.0</v>
      </c>
      <c r="T851" s="8"/>
      <c r="U851" s="7"/>
      <c r="V851" s="7"/>
      <c r="W851" s="7"/>
      <c r="X851" s="7"/>
      <c r="Y851" s="7"/>
      <c r="Z851" s="7"/>
      <c r="AA851" s="7"/>
      <c r="AB851" s="7"/>
      <c r="AC851" s="7"/>
      <c r="AD851" s="7"/>
      <c r="AE851" s="7"/>
    </row>
    <row r="852" ht="15.75" customHeight="1">
      <c r="A852" s="29">
        <v>417.0</v>
      </c>
      <c r="B852" s="53" t="str">
        <f t="array" ref="B852">INDEX(Quadrat.Details!D:D, MATCH(1,(F852=Quadrat.Details!B:B)*(G852=Quadrat.Details!G:G)*(H852=Quadrat.Details!I:I),0))</f>
        <v>RK</v>
      </c>
      <c r="C852" s="3" t="s">
        <v>55</v>
      </c>
      <c r="D852" s="3" t="s">
        <v>55</v>
      </c>
      <c r="E852" s="40">
        <v>42594.0</v>
      </c>
      <c r="F852" s="54">
        <v>2016.0</v>
      </c>
      <c r="G852" s="3" t="s">
        <v>427</v>
      </c>
      <c r="H852" s="3">
        <v>1.0</v>
      </c>
      <c r="I852" s="55" t="s">
        <v>314</v>
      </c>
      <c r="J852" s="3" t="s">
        <v>315</v>
      </c>
      <c r="K852" s="3" t="s">
        <v>57</v>
      </c>
      <c r="L852" s="39">
        <v>13.0</v>
      </c>
      <c r="M852" s="4">
        <v>1.0</v>
      </c>
      <c r="N852" s="3" t="s">
        <v>502</v>
      </c>
      <c r="O852" s="3" t="s">
        <v>55</v>
      </c>
      <c r="P852" s="3" t="s">
        <v>682</v>
      </c>
      <c r="Q852" s="3" t="s">
        <v>55</v>
      </c>
      <c r="R852" s="3" t="s">
        <v>683</v>
      </c>
      <c r="S852" s="3">
        <v>1.0</v>
      </c>
      <c r="T852" s="8" t="s">
        <v>717</v>
      </c>
      <c r="U852" s="7"/>
      <c r="V852" s="7"/>
      <c r="W852" s="7"/>
      <c r="X852" s="7"/>
      <c r="Y852" s="7"/>
      <c r="Z852" s="7"/>
      <c r="AA852" s="7"/>
      <c r="AB852" s="7"/>
      <c r="AC852" s="7"/>
      <c r="AD852" s="7"/>
      <c r="AE852" s="7"/>
    </row>
    <row r="853" ht="15.75" customHeight="1">
      <c r="A853" s="29">
        <v>418.0</v>
      </c>
      <c r="B853" s="53" t="str">
        <f t="array" ref="B853">INDEX(Quadrat.Details!D:D, MATCH(1,(F853=Quadrat.Details!B:B)*(G853=Quadrat.Details!G:G)*(H853=Quadrat.Details!I:I),0))</f>
        <v>RK</v>
      </c>
      <c r="C853" s="3" t="s">
        <v>55</v>
      </c>
      <c r="D853" s="3" t="s">
        <v>55</v>
      </c>
      <c r="E853" s="40">
        <v>42594.0</v>
      </c>
      <c r="F853" s="54">
        <v>2016.0</v>
      </c>
      <c r="G853" s="3" t="s">
        <v>427</v>
      </c>
      <c r="H853" s="3">
        <v>1.0</v>
      </c>
      <c r="I853" s="55" t="s">
        <v>314</v>
      </c>
      <c r="J853" s="3" t="s">
        <v>315</v>
      </c>
      <c r="K853" s="3" t="s">
        <v>57</v>
      </c>
      <c r="L853" s="39">
        <v>14.0</v>
      </c>
      <c r="M853" s="4">
        <v>2.0</v>
      </c>
      <c r="N853" s="3" t="s">
        <v>502</v>
      </c>
      <c r="O853" s="3" t="s">
        <v>55</v>
      </c>
      <c r="P853" s="3" t="s">
        <v>682</v>
      </c>
      <c r="Q853" s="3" t="s">
        <v>55</v>
      </c>
      <c r="R853" s="3" t="s">
        <v>683</v>
      </c>
      <c r="S853" s="3">
        <v>1.0</v>
      </c>
      <c r="T853" s="8" t="s">
        <v>717</v>
      </c>
      <c r="U853" s="7"/>
      <c r="V853" s="7"/>
      <c r="W853" s="7"/>
      <c r="X853" s="7"/>
      <c r="Y853" s="7"/>
      <c r="Z853" s="7"/>
      <c r="AA853" s="7"/>
      <c r="AB853" s="7"/>
      <c r="AC853" s="7"/>
      <c r="AD853" s="7"/>
      <c r="AE853" s="7"/>
    </row>
    <row r="854" ht="15.75" customHeight="1">
      <c r="A854" s="29">
        <v>419.0</v>
      </c>
      <c r="B854" s="53" t="str">
        <f t="array" ref="B854">INDEX(Quadrat.Details!D:D, MATCH(1,(F854=Quadrat.Details!B:B)*(G854=Quadrat.Details!G:G)*(H854=Quadrat.Details!I:I),0))</f>
        <v>RK</v>
      </c>
      <c r="C854" s="3" t="s">
        <v>55</v>
      </c>
      <c r="D854" s="3" t="s">
        <v>55</v>
      </c>
      <c r="E854" s="40">
        <v>42594.0</v>
      </c>
      <c r="F854" s="54">
        <v>2016.0</v>
      </c>
      <c r="G854" s="3" t="s">
        <v>427</v>
      </c>
      <c r="H854" s="3">
        <v>1.0</v>
      </c>
      <c r="I854" s="55" t="s">
        <v>314</v>
      </c>
      <c r="J854" s="3" t="s">
        <v>315</v>
      </c>
      <c r="K854" s="3" t="s">
        <v>57</v>
      </c>
      <c r="L854" s="39">
        <v>17.0</v>
      </c>
      <c r="M854" s="4">
        <v>1.0</v>
      </c>
      <c r="N854" s="3" t="s">
        <v>502</v>
      </c>
      <c r="O854" s="3" t="s">
        <v>55</v>
      </c>
      <c r="P854" s="3" t="s">
        <v>682</v>
      </c>
      <c r="Q854" s="3" t="s">
        <v>55</v>
      </c>
      <c r="R854" s="3" t="s">
        <v>683</v>
      </c>
      <c r="S854" s="3">
        <v>1.0</v>
      </c>
      <c r="T854" s="8" t="s">
        <v>717</v>
      </c>
      <c r="U854" s="7"/>
      <c r="V854" s="7"/>
      <c r="W854" s="7"/>
      <c r="X854" s="7"/>
      <c r="Y854" s="7"/>
      <c r="Z854" s="7"/>
      <c r="AA854" s="7"/>
      <c r="AB854" s="7"/>
      <c r="AC854" s="7"/>
      <c r="AD854" s="7"/>
      <c r="AE854" s="7"/>
    </row>
    <row r="855" ht="15.75" customHeight="1">
      <c r="A855" s="29">
        <v>420.0</v>
      </c>
      <c r="B855" s="53" t="str">
        <f t="array" ref="B855">INDEX(Quadrat.Details!D:D, MATCH(1,(F855=Quadrat.Details!B:B)*(G855=Quadrat.Details!G:G)*(H855=Quadrat.Details!I:I),0))</f>
        <v>RK</v>
      </c>
      <c r="C855" s="3" t="s">
        <v>55</v>
      </c>
      <c r="D855" s="3" t="s">
        <v>55</v>
      </c>
      <c r="E855" s="40">
        <v>42594.0</v>
      </c>
      <c r="F855" s="54">
        <v>2016.0</v>
      </c>
      <c r="G855" s="3" t="s">
        <v>427</v>
      </c>
      <c r="H855" s="3">
        <v>1.0</v>
      </c>
      <c r="I855" s="55" t="s">
        <v>261</v>
      </c>
      <c r="J855" s="3" t="s">
        <v>262</v>
      </c>
      <c r="K855" s="3" t="s">
        <v>53</v>
      </c>
      <c r="L855" s="39">
        <v>27.0</v>
      </c>
      <c r="M855" s="4">
        <v>1.0</v>
      </c>
      <c r="N855" s="3" t="s">
        <v>502</v>
      </c>
      <c r="O855" s="3" t="s">
        <v>55</v>
      </c>
      <c r="P855" s="3" t="s">
        <v>682</v>
      </c>
      <c r="Q855" s="3" t="s">
        <v>55</v>
      </c>
      <c r="R855" s="3" t="s">
        <v>683</v>
      </c>
      <c r="S855" s="3">
        <v>1.0</v>
      </c>
      <c r="T855" s="8"/>
      <c r="U855" s="7"/>
      <c r="V855" s="7"/>
      <c r="W855" s="7"/>
      <c r="X855" s="7"/>
      <c r="Y855" s="7"/>
      <c r="Z855" s="7"/>
      <c r="AA855" s="7"/>
      <c r="AB855" s="7"/>
      <c r="AC855" s="7"/>
      <c r="AD855" s="7"/>
      <c r="AE855" s="7"/>
    </row>
    <row r="856" ht="15.75" customHeight="1">
      <c r="A856" s="29">
        <v>421.0</v>
      </c>
      <c r="B856" s="53" t="str">
        <f t="array" ref="B856">INDEX(Quadrat.Details!D:D, MATCH(1,(F856=Quadrat.Details!B:B)*(G856=Quadrat.Details!G:G)*(H856=Quadrat.Details!I:I),0))</f>
        <v>RK</v>
      </c>
      <c r="C856" s="3" t="s">
        <v>55</v>
      </c>
      <c r="D856" s="3" t="s">
        <v>55</v>
      </c>
      <c r="E856" s="40">
        <v>42594.0</v>
      </c>
      <c r="F856" s="54">
        <v>2016.0</v>
      </c>
      <c r="G856" s="3" t="s">
        <v>427</v>
      </c>
      <c r="H856" s="3">
        <v>1.0</v>
      </c>
      <c r="I856" s="55" t="s">
        <v>328</v>
      </c>
      <c r="J856" s="3" t="s">
        <v>329</v>
      </c>
      <c r="K856" s="3" t="s">
        <v>80</v>
      </c>
      <c r="L856" s="39">
        <v>12.0</v>
      </c>
      <c r="M856" s="4">
        <v>1.0</v>
      </c>
      <c r="N856" s="3" t="s">
        <v>502</v>
      </c>
      <c r="O856" s="3" t="s">
        <v>55</v>
      </c>
      <c r="P856" s="3" t="s">
        <v>682</v>
      </c>
      <c r="Q856" s="3" t="s">
        <v>55</v>
      </c>
      <c r="R856" s="3" t="s">
        <v>683</v>
      </c>
      <c r="S856" s="3">
        <v>1.0</v>
      </c>
      <c r="T856" s="8"/>
      <c r="U856" s="7"/>
      <c r="V856" s="7"/>
      <c r="W856" s="7"/>
      <c r="X856" s="7"/>
      <c r="Y856" s="7"/>
      <c r="Z856" s="7"/>
      <c r="AA856" s="7"/>
      <c r="AB856" s="7"/>
      <c r="AC856" s="7"/>
      <c r="AD856" s="7"/>
      <c r="AE856" s="7"/>
    </row>
    <row r="857" ht="15.75" customHeight="1">
      <c r="A857" s="29">
        <v>422.0</v>
      </c>
      <c r="B857" s="53" t="str">
        <f t="array" ref="B857">INDEX(Quadrat.Details!D:D, MATCH(1,(F857=Quadrat.Details!B:B)*(G857=Quadrat.Details!G:G)*(H857=Quadrat.Details!I:I),0))</f>
        <v>RK</v>
      </c>
      <c r="C857" s="3" t="s">
        <v>55</v>
      </c>
      <c r="D857" s="3" t="s">
        <v>55</v>
      </c>
      <c r="E857" s="40">
        <v>42594.0</v>
      </c>
      <c r="F857" s="54">
        <v>2016.0</v>
      </c>
      <c r="G857" s="3" t="s">
        <v>427</v>
      </c>
      <c r="H857" s="3">
        <v>1.0</v>
      </c>
      <c r="I857" s="55" t="s">
        <v>196</v>
      </c>
      <c r="J857" s="3" t="s">
        <v>197</v>
      </c>
      <c r="K857" s="3" t="s">
        <v>63</v>
      </c>
      <c r="L857" s="39">
        <v>15.0</v>
      </c>
      <c r="M857" s="4">
        <v>1.0</v>
      </c>
      <c r="N857" s="3" t="s">
        <v>502</v>
      </c>
      <c r="O857" s="3" t="s">
        <v>55</v>
      </c>
      <c r="P857" s="3" t="s">
        <v>682</v>
      </c>
      <c r="Q857" s="3" t="s">
        <v>55</v>
      </c>
      <c r="R857" s="3" t="s">
        <v>683</v>
      </c>
      <c r="S857" s="3">
        <v>1.0</v>
      </c>
      <c r="T857" s="8"/>
      <c r="U857" s="7"/>
      <c r="V857" s="7"/>
      <c r="W857" s="7"/>
      <c r="X857" s="7"/>
      <c r="Y857" s="7"/>
      <c r="Z857" s="7"/>
      <c r="AA857" s="7"/>
      <c r="AB857" s="7"/>
      <c r="AC857" s="7"/>
      <c r="AD857" s="7"/>
      <c r="AE857" s="7"/>
    </row>
    <row r="858" ht="15.75" customHeight="1">
      <c r="A858" s="29">
        <v>423.0</v>
      </c>
      <c r="B858" s="53" t="str">
        <f t="array" ref="B858">INDEX(Quadrat.Details!D:D, MATCH(1,(F858=Quadrat.Details!B:B)*(G858=Quadrat.Details!G:G)*(H858=Quadrat.Details!I:I),0))</f>
        <v>RK</v>
      </c>
      <c r="C858" s="3" t="s">
        <v>55</v>
      </c>
      <c r="D858" s="3" t="s">
        <v>55</v>
      </c>
      <c r="E858" s="40">
        <v>42594.0</v>
      </c>
      <c r="F858" s="54">
        <v>2016.0</v>
      </c>
      <c r="G858" s="3" t="s">
        <v>427</v>
      </c>
      <c r="H858" s="3">
        <v>2.0</v>
      </c>
      <c r="I858" s="55" t="s">
        <v>296</v>
      </c>
      <c r="J858" s="3" t="s">
        <v>297</v>
      </c>
      <c r="K858" s="3" t="s">
        <v>53</v>
      </c>
      <c r="L858" s="39">
        <v>149.0</v>
      </c>
      <c r="M858" s="4">
        <v>1.0</v>
      </c>
      <c r="N858" s="3" t="s">
        <v>502</v>
      </c>
      <c r="O858" s="3" t="s">
        <v>55</v>
      </c>
      <c r="P858" s="3" t="s">
        <v>682</v>
      </c>
      <c r="Q858" s="3" t="s">
        <v>55</v>
      </c>
      <c r="R858" s="3" t="s">
        <v>683</v>
      </c>
      <c r="S858" s="3">
        <v>1.0</v>
      </c>
      <c r="T858" s="8"/>
      <c r="U858" s="7"/>
      <c r="V858" s="7"/>
      <c r="W858" s="7"/>
      <c r="X858" s="7"/>
      <c r="Y858" s="7"/>
      <c r="Z858" s="7"/>
      <c r="AA858" s="7"/>
      <c r="AB858" s="7"/>
      <c r="AC858" s="7"/>
      <c r="AD858" s="7"/>
      <c r="AE858" s="7"/>
    </row>
    <row r="859" ht="15.75" customHeight="1">
      <c r="A859" s="29">
        <v>424.0</v>
      </c>
      <c r="B859" s="53" t="str">
        <f t="array" ref="B859">INDEX(Quadrat.Details!D:D, MATCH(1,(F859=Quadrat.Details!B:B)*(G859=Quadrat.Details!G:G)*(H859=Quadrat.Details!I:I),0))</f>
        <v>RK</v>
      </c>
      <c r="C859" s="3" t="s">
        <v>55</v>
      </c>
      <c r="D859" s="3" t="s">
        <v>55</v>
      </c>
      <c r="E859" s="40">
        <v>42594.0</v>
      </c>
      <c r="F859" s="54">
        <v>2016.0</v>
      </c>
      <c r="G859" s="3" t="s">
        <v>427</v>
      </c>
      <c r="H859" s="3">
        <v>2.0</v>
      </c>
      <c r="I859" s="55" t="s">
        <v>82</v>
      </c>
      <c r="J859" s="3" t="s">
        <v>83</v>
      </c>
      <c r="K859" s="3" t="s">
        <v>74</v>
      </c>
      <c r="L859" s="39">
        <v>47.0</v>
      </c>
      <c r="M859" s="4">
        <v>1.0</v>
      </c>
      <c r="N859" s="3" t="s">
        <v>502</v>
      </c>
      <c r="O859" s="3" t="s">
        <v>55</v>
      </c>
      <c r="P859" s="3" t="s">
        <v>682</v>
      </c>
      <c r="Q859" s="3" t="s">
        <v>55</v>
      </c>
      <c r="R859" s="3" t="s">
        <v>683</v>
      </c>
      <c r="S859" s="3">
        <v>1.0</v>
      </c>
      <c r="T859" s="8"/>
      <c r="U859" s="7"/>
      <c r="V859" s="7"/>
      <c r="W859" s="7"/>
      <c r="X859" s="7"/>
      <c r="Y859" s="7"/>
      <c r="Z859" s="7"/>
      <c r="AA859" s="7"/>
      <c r="AB859" s="7"/>
      <c r="AC859" s="7"/>
      <c r="AD859" s="7"/>
      <c r="AE859" s="7"/>
    </row>
    <row r="860" ht="15.75" customHeight="1">
      <c r="A860" s="29">
        <v>425.0</v>
      </c>
      <c r="B860" s="53" t="str">
        <f t="array" ref="B860">INDEX(Quadrat.Details!D:D, MATCH(1,(F860=Quadrat.Details!B:B)*(G860=Quadrat.Details!G:G)*(H860=Quadrat.Details!I:I),0))</f>
        <v>RK</v>
      </c>
      <c r="C860" s="3" t="s">
        <v>55</v>
      </c>
      <c r="D860" s="3" t="s">
        <v>55</v>
      </c>
      <c r="E860" s="40">
        <v>42594.0</v>
      </c>
      <c r="F860" s="54">
        <v>2016.0</v>
      </c>
      <c r="G860" s="3" t="s">
        <v>427</v>
      </c>
      <c r="H860" s="3">
        <v>2.0</v>
      </c>
      <c r="I860" s="55" t="s">
        <v>314</v>
      </c>
      <c r="J860" s="3" t="s">
        <v>315</v>
      </c>
      <c r="K860" s="3" t="s">
        <v>63</v>
      </c>
      <c r="L860" s="39">
        <v>18.0</v>
      </c>
      <c r="M860" s="4">
        <v>1.0</v>
      </c>
      <c r="N860" s="3" t="s">
        <v>502</v>
      </c>
      <c r="O860" s="3" t="s">
        <v>55</v>
      </c>
      <c r="P860" s="3" t="s">
        <v>682</v>
      </c>
      <c r="Q860" s="3" t="s">
        <v>55</v>
      </c>
      <c r="R860" s="3" t="s">
        <v>683</v>
      </c>
      <c r="S860" s="3">
        <v>1.0</v>
      </c>
      <c r="T860" s="8"/>
      <c r="U860" s="7"/>
      <c r="V860" s="7"/>
      <c r="W860" s="7"/>
      <c r="X860" s="7"/>
      <c r="Y860" s="7"/>
      <c r="Z860" s="7"/>
      <c r="AA860" s="7"/>
      <c r="AB860" s="7"/>
      <c r="AC860" s="7"/>
      <c r="AD860" s="7"/>
      <c r="AE860" s="7"/>
    </row>
    <row r="861" ht="15.75" customHeight="1">
      <c r="A861" s="29">
        <v>426.0</v>
      </c>
      <c r="B861" s="53" t="str">
        <f t="array" ref="B861">INDEX(Quadrat.Details!D:D, MATCH(1,(F861=Quadrat.Details!B:B)*(G861=Quadrat.Details!G:G)*(H861=Quadrat.Details!I:I),0))</f>
        <v>RK</v>
      </c>
      <c r="C861" s="3" t="s">
        <v>55</v>
      </c>
      <c r="D861" s="3" t="s">
        <v>55</v>
      </c>
      <c r="E861" s="40">
        <v>42594.0</v>
      </c>
      <c r="F861" s="54">
        <v>2016.0</v>
      </c>
      <c r="G861" s="3" t="s">
        <v>427</v>
      </c>
      <c r="H861" s="3">
        <v>2.0</v>
      </c>
      <c r="I861" s="55" t="s">
        <v>156</v>
      </c>
      <c r="J861" s="3" t="s">
        <v>157</v>
      </c>
      <c r="K861" s="3" t="s">
        <v>74</v>
      </c>
      <c r="L861" s="39">
        <v>20.0</v>
      </c>
      <c r="M861" s="4">
        <v>5.0</v>
      </c>
      <c r="N861" s="3" t="s">
        <v>502</v>
      </c>
      <c r="O861" s="3" t="s">
        <v>55</v>
      </c>
      <c r="P861" s="3" t="s">
        <v>682</v>
      </c>
      <c r="Q861" s="3" t="s">
        <v>55</v>
      </c>
      <c r="R861" s="3" t="s">
        <v>683</v>
      </c>
      <c r="S861" s="3">
        <v>1.0</v>
      </c>
      <c r="T861" s="8" t="s">
        <v>718</v>
      </c>
      <c r="U861" s="7"/>
      <c r="V861" s="7"/>
      <c r="W861" s="7"/>
      <c r="X861" s="7"/>
      <c r="Y861" s="7"/>
      <c r="Z861" s="7"/>
      <c r="AA861" s="7"/>
      <c r="AB861" s="7"/>
      <c r="AC861" s="7"/>
      <c r="AD861" s="7"/>
      <c r="AE861" s="7"/>
    </row>
    <row r="862" ht="15.75" customHeight="1">
      <c r="A862" s="29">
        <v>427.0</v>
      </c>
      <c r="B862" s="53" t="str">
        <f t="array" ref="B862">INDEX(Quadrat.Details!D:D, MATCH(1,(F862=Quadrat.Details!B:B)*(G862=Quadrat.Details!G:G)*(H862=Quadrat.Details!I:I),0))</f>
        <v>RK</v>
      </c>
      <c r="C862" s="3" t="s">
        <v>55</v>
      </c>
      <c r="D862" s="3" t="s">
        <v>55</v>
      </c>
      <c r="E862" s="40">
        <v>42594.0</v>
      </c>
      <c r="F862" s="54">
        <v>2016.0</v>
      </c>
      <c r="G862" s="3" t="s">
        <v>427</v>
      </c>
      <c r="H862" s="3">
        <v>2.0</v>
      </c>
      <c r="I862" s="55" t="s">
        <v>156</v>
      </c>
      <c r="J862" s="3" t="s">
        <v>157</v>
      </c>
      <c r="K862" s="3" t="s">
        <v>74</v>
      </c>
      <c r="L862" s="39">
        <v>17.0</v>
      </c>
      <c r="M862" s="4">
        <v>13.0</v>
      </c>
      <c r="N862" s="3" t="s">
        <v>502</v>
      </c>
      <c r="O862" s="3" t="s">
        <v>55</v>
      </c>
      <c r="P862" s="3" t="s">
        <v>682</v>
      </c>
      <c r="Q862" s="3" t="s">
        <v>55</v>
      </c>
      <c r="R862" s="3" t="s">
        <v>683</v>
      </c>
      <c r="S862" s="3">
        <v>1.0</v>
      </c>
      <c r="T862" s="8" t="s">
        <v>718</v>
      </c>
      <c r="U862" s="7"/>
      <c r="V862" s="7"/>
      <c r="W862" s="7"/>
      <c r="X862" s="7"/>
      <c r="Y862" s="7"/>
      <c r="Z862" s="7"/>
      <c r="AA862" s="7"/>
      <c r="AB862" s="7"/>
      <c r="AC862" s="7"/>
      <c r="AD862" s="7"/>
      <c r="AE862" s="7"/>
    </row>
    <row r="863" ht="15.75" customHeight="1">
      <c r="A863" s="29">
        <v>428.0</v>
      </c>
      <c r="B863" s="53" t="str">
        <f t="array" ref="B863">INDEX(Quadrat.Details!D:D, MATCH(1,(F863=Quadrat.Details!B:B)*(G863=Quadrat.Details!G:G)*(H863=Quadrat.Details!I:I),0))</f>
        <v>RK</v>
      </c>
      <c r="C863" s="3" t="s">
        <v>55</v>
      </c>
      <c r="D863" s="3" t="s">
        <v>55</v>
      </c>
      <c r="E863" s="40">
        <v>42594.0</v>
      </c>
      <c r="F863" s="54">
        <v>2016.0</v>
      </c>
      <c r="G863" s="3" t="s">
        <v>427</v>
      </c>
      <c r="H863" s="3">
        <v>2.0</v>
      </c>
      <c r="I863" s="55" t="s">
        <v>156</v>
      </c>
      <c r="J863" s="3" t="s">
        <v>157</v>
      </c>
      <c r="K863" s="3" t="s">
        <v>74</v>
      </c>
      <c r="L863" s="39">
        <v>18.0</v>
      </c>
      <c r="M863" s="4">
        <v>7.0</v>
      </c>
      <c r="N863" s="3" t="s">
        <v>502</v>
      </c>
      <c r="O863" s="3" t="s">
        <v>55</v>
      </c>
      <c r="P863" s="3" t="s">
        <v>682</v>
      </c>
      <c r="Q863" s="3" t="s">
        <v>55</v>
      </c>
      <c r="R863" s="3" t="s">
        <v>683</v>
      </c>
      <c r="S863" s="3">
        <v>1.0</v>
      </c>
      <c r="T863" s="8" t="s">
        <v>718</v>
      </c>
      <c r="U863" s="7"/>
      <c r="V863" s="7"/>
      <c r="W863" s="7"/>
      <c r="X863" s="7"/>
      <c r="Y863" s="7"/>
      <c r="Z863" s="7"/>
      <c r="AA863" s="7"/>
      <c r="AB863" s="7"/>
      <c r="AC863" s="7"/>
      <c r="AD863" s="7"/>
      <c r="AE863" s="7"/>
    </row>
    <row r="864" ht="15.75" customHeight="1">
      <c r="A864" s="29">
        <v>429.0</v>
      </c>
      <c r="B864" s="53" t="str">
        <f t="array" ref="B864">INDEX(Quadrat.Details!D:D, MATCH(1,(F864=Quadrat.Details!B:B)*(G864=Quadrat.Details!G:G)*(H864=Quadrat.Details!I:I),0))</f>
        <v>RK</v>
      </c>
      <c r="C864" s="3" t="s">
        <v>55</v>
      </c>
      <c r="D864" s="3" t="s">
        <v>55</v>
      </c>
      <c r="E864" s="40">
        <v>42594.0</v>
      </c>
      <c r="F864" s="54">
        <v>2016.0</v>
      </c>
      <c r="G864" s="3" t="s">
        <v>427</v>
      </c>
      <c r="H864" s="3">
        <v>2.0</v>
      </c>
      <c r="I864" s="55" t="s">
        <v>156</v>
      </c>
      <c r="J864" s="3" t="s">
        <v>157</v>
      </c>
      <c r="K864" s="3" t="s">
        <v>74</v>
      </c>
      <c r="L864" s="39">
        <v>19.0</v>
      </c>
      <c r="M864" s="4">
        <v>5.0</v>
      </c>
      <c r="N864" s="3" t="s">
        <v>502</v>
      </c>
      <c r="O864" s="3" t="s">
        <v>55</v>
      </c>
      <c r="P864" s="3" t="s">
        <v>682</v>
      </c>
      <c r="Q864" s="3" t="s">
        <v>55</v>
      </c>
      <c r="R864" s="3" t="s">
        <v>683</v>
      </c>
      <c r="S864" s="3">
        <v>1.0</v>
      </c>
      <c r="T864" s="8" t="s">
        <v>718</v>
      </c>
      <c r="U864" s="7"/>
      <c r="V864" s="7"/>
      <c r="W864" s="7"/>
      <c r="X864" s="7"/>
      <c r="Y864" s="7"/>
      <c r="Z864" s="7"/>
      <c r="AA864" s="7"/>
      <c r="AB864" s="7"/>
      <c r="AC864" s="7"/>
      <c r="AD864" s="7"/>
      <c r="AE864" s="7"/>
    </row>
    <row r="865" ht="15.75" customHeight="1">
      <c r="A865" s="29">
        <v>430.0</v>
      </c>
      <c r="B865" s="53" t="str">
        <f t="array" ref="B865">INDEX(Quadrat.Details!D:D, MATCH(1,(F865=Quadrat.Details!B:B)*(G865=Quadrat.Details!G:G)*(H865=Quadrat.Details!I:I),0))</f>
        <v>RK</v>
      </c>
      <c r="C865" s="3" t="s">
        <v>55</v>
      </c>
      <c r="D865" s="3" t="s">
        <v>55</v>
      </c>
      <c r="E865" s="40">
        <v>42594.0</v>
      </c>
      <c r="F865" s="54">
        <v>2016.0</v>
      </c>
      <c r="G865" s="3" t="s">
        <v>427</v>
      </c>
      <c r="H865" s="3">
        <v>2.0</v>
      </c>
      <c r="I865" s="55" t="s">
        <v>156</v>
      </c>
      <c r="J865" s="3" t="s">
        <v>157</v>
      </c>
      <c r="K865" s="3" t="s">
        <v>74</v>
      </c>
      <c r="L865" s="39">
        <v>12.0</v>
      </c>
      <c r="M865" s="4">
        <v>1.0</v>
      </c>
      <c r="N865" s="3" t="s">
        <v>502</v>
      </c>
      <c r="O865" s="3" t="s">
        <v>55</v>
      </c>
      <c r="P865" s="3" t="s">
        <v>682</v>
      </c>
      <c r="Q865" s="3" t="s">
        <v>55</v>
      </c>
      <c r="R865" s="3" t="s">
        <v>683</v>
      </c>
      <c r="S865" s="3">
        <v>1.0</v>
      </c>
      <c r="T865" s="8" t="s">
        <v>718</v>
      </c>
      <c r="U865" s="7"/>
      <c r="V865" s="7"/>
      <c r="W865" s="7"/>
      <c r="X865" s="7"/>
      <c r="Y865" s="7"/>
      <c r="Z865" s="7"/>
      <c r="AA865" s="7"/>
      <c r="AB865" s="7"/>
      <c r="AC865" s="7"/>
      <c r="AD865" s="7"/>
      <c r="AE865" s="7"/>
    </row>
    <row r="866" ht="15.75" customHeight="1">
      <c r="A866" s="29">
        <v>431.0</v>
      </c>
      <c r="B866" s="53" t="str">
        <f t="array" ref="B866">INDEX(Quadrat.Details!D:D, MATCH(1,(F866=Quadrat.Details!B:B)*(G866=Quadrat.Details!G:G)*(H866=Quadrat.Details!I:I),0))</f>
        <v>RK</v>
      </c>
      <c r="C866" s="3" t="s">
        <v>55</v>
      </c>
      <c r="D866" s="3" t="s">
        <v>55</v>
      </c>
      <c r="E866" s="40">
        <v>42594.0</v>
      </c>
      <c r="F866" s="54">
        <v>2016.0</v>
      </c>
      <c r="G866" s="3" t="s">
        <v>427</v>
      </c>
      <c r="H866" s="3">
        <v>2.0</v>
      </c>
      <c r="I866" s="55" t="s">
        <v>156</v>
      </c>
      <c r="J866" s="3" t="s">
        <v>157</v>
      </c>
      <c r="K866" s="3" t="s">
        <v>74</v>
      </c>
      <c r="L866" s="39">
        <v>15.0</v>
      </c>
      <c r="M866" s="4">
        <v>4.0</v>
      </c>
      <c r="N866" s="3" t="s">
        <v>502</v>
      </c>
      <c r="O866" s="3" t="s">
        <v>55</v>
      </c>
      <c r="P866" s="3" t="s">
        <v>682</v>
      </c>
      <c r="Q866" s="3" t="s">
        <v>55</v>
      </c>
      <c r="R866" s="3" t="s">
        <v>683</v>
      </c>
      <c r="S866" s="3">
        <v>1.0</v>
      </c>
      <c r="T866" s="8" t="s">
        <v>718</v>
      </c>
      <c r="U866" s="7"/>
      <c r="V866" s="7"/>
      <c r="W866" s="7"/>
      <c r="X866" s="7"/>
      <c r="Y866" s="7"/>
      <c r="Z866" s="7"/>
      <c r="AA866" s="7"/>
      <c r="AB866" s="7"/>
      <c r="AC866" s="7"/>
      <c r="AD866" s="7"/>
      <c r="AE866" s="7"/>
    </row>
    <row r="867" ht="15.75" customHeight="1">
      <c r="A867" s="29">
        <v>432.0</v>
      </c>
      <c r="B867" s="53" t="str">
        <f t="array" ref="B867">INDEX(Quadrat.Details!D:D, MATCH(1,(F867=Quadrat.Details!B:B)*(G867=Quadrat.Details!G:G)*(H867=Quadrat.Details!I:I),0))</f>
        <v>RK</v>
      </c>
      <c r="C867" s="3" t="s">
        <v>55</v>
      </c>
      <c r="D867" s="3" t="s">
        <v>55</v>
      </c>
      <c r="E867" s="40">
        <v>42594.0</v>
      </c>
      <c r="F867" s="54">
        <v>2016.0</v>
      </c>
      <c r="G867" s="3" t="s">
        <v>427</v>
      </c>
      <c r="H867" s="3">
        <v>2.0</v>
      </c>
      <c r="I867" s="55" t="s">
        <v>156</v>
      </c>
      <c r="J867" s="3" t="s">
        <v>157</v>
      </c>
      <c r="K867" s="3" t="s">
        <v>74</v>
      </c>
      <c r="L867" s="39">
        <v>16.0</v>
      </c>
      <c r="M867" s="4">
        <v>5.0</v>
      </c>
      <c r="N867" s="3" t="s">
        <v>502</v>
      </c>
      <c r="O867" s="3" t="s">
        <v>55</v>
      </c>
      <c r="P867" s="3" t="s">
        <v>682</v>
      </c>
      <c r="Q867" s="3" t="s">
        <v>55</v>
      </c>
      <c r="R867" s="3" t="s">
        <v>683</v>
      </c>
      <c r="S867" s="3">
        <v>1.0</v>
      </c>
      <c r="T867" s="8" t="s">
        <v>718</v>
      </c>
      <c r="U867" s="7"/>
      <c r="V867" s="7"/>
      <c r="W867" s="7"/>
      <c r="X867" s="7"/>
      <c r="Y867" s="7"/>
      <c r="Z867" s="7"/>
      <c r="AA867" s="7"/>
      <c r="AB867" s="7"/>
      <c r="AC867" s="7"/>
      <c r="AD867" s="7"/>
      <c r="AE867" s="7"/>
    </row>
    <row r="868" ht="15.75" customHeight="1">
      <c r="A868" s="29">
        <v>433.0</v>
      </c>
      <c r="B868" s="53" t="str">
        <f t="array" ref="B868">INDEX(Quadrat.Details!D:D, MATCH(1,(F868=Quadrat.Details!B:B)*(G868=Quadrat.Details!G:G)*(H868=Quadrat.Details!I:I),0))</f>
        <v>RK</v>
      </c>
      <c r="C868" s="3" t="s">
        <v>55</v>
      </c>
      <c r="D868" s="3" t="s">
        <v>55</v>
      </c>
      <c r="E868" s="40">
        <v>42594.0</v>
      </c>
      <c r="F868" s="54">
        <v>2016.0</v>
      </c>
      <c r="G868" s="3" t="s">
        <v>427</v>
      </c>
      <c r="H868" s="3">
        <v>2.0</v>
      </c>
      <c r="I868" s="55" t="s">
        <v>366</v>
      </c>
      <c r="J868" s="3" t="s">
        <v>367</v>
      </c>
      <c r="K868" s="3" t="s">
        <v>53</v>
      </c>
      <c r="L868" s="39">
        <v>51.0</v>
      </c>
      <c r="M868" s="4">
        <v>1.0</v>
      </c>
      <c r="N868" s="3" t="s">
        <v>502</v>
      </c>
      <c r="O868" s="3" t="s">
        <v>55</v>
      </c>
      <c r="P868" s="3" t="s">
        <v>682</v>
      </c>
      <c r="Q868" s="3" t="s">
        <v>55</v>
      </c>
      <c r="R868" s="3" t="s">
        <v>683</v>
      </c>
      <c r="S868" s="3">
        <v>1.0</v>
      </c>
      <c r="T868" s="8"/>
      <c r="U868" s="7"/>
      <c r="V868" s="7"/>
      <c r="W868" s="7"/>
      <c r="X868" s="7"/>
      <c r="Y868" s="7"/>
      <c r="Z868" s="7"/>
      <c r="AA868" s="7"/>
      <c r="AB868" s="7"/>
      <c r="AC868" s="7"/>
      <c r="AD868" s="7"/>
      <c r="AE868" s="7"/>
    </row>
    <row r="869" ht="15.75" customHeight="1">
      <c r="A869" s="29">
        <v>434.0</v>
      </c>
      <c r="B869" s="53" t="str">
        <f t="array" ref="B869">INDEX(Quadrat.Details!D:D, MATCH(1,(F869=Quadrat.Details!B:B)*(G869=Quadrat.Details!G:G)*(H869=Quadrat.Details!I:I),0))</f>
        <v>RK</v>
      </c>
      <c r="C869" s="3" t="s">
        <v>55</v>
      </c>
      <c r="D869" s="3" t="s">
        <v>55</v>
      </c>
      <c r="E869" s="40">
        <v>42594.0</v>
      </c>
      <c r="F869" s="54">
        <v>2016.0</v>
      </c>
      <c r="G869" s="3" t="s">
        <v>427</v>
      </c>
      <c r="H869" s="3">
        <v>2.0</v>
      </c>
      <c r="I869" s="55" t="s">
        <v>366</v>
      </c>
      <c r="J869" s="3" t="s">
        <v>367</v>
      </c>
      <c r="K869" s="3" t="s">
        <v>53</v>
      </c>
      <c r="L869" s="39">
        <v>45.0</v>
      </c>
      <c r="M869" s="4">
        <v>1.0</v>
      </c>
      <c r="N869" s="3" t="s">
        <v>502</v>
      </c>
      <c r="O869" s="3" t="s">
        <v>55</v>
      </c>
      <c r="P869" s="3" t="s">
        <v>682</v>
      </c>
      <c r="Q869" s="3" t="s">
        <v>55</v>
      </c>
      <c r="R869" s="3" t="s">
        <v>683</v>
      </c>
      <c r="S869" s="3">
        <v>1.0</v>
      </c>
      <c r="T869" s="8"/>
      <c r="U869" s="7"/>
      <c r="V869" s="7"/>
      <c r="W869" s="7"/>
      <c r="X869" s="7"/>
      <c r="Y869" s="7"/>
      <c r="Z869" s="7"/>
      <c r="AA869" s="7"/>
      <c r="AB869" s="7"/>
      <c r="AC869" s="7"/>
      <c r="AD869" s="7"/>
      <c r="AE869" s="7"/>
    </row>
    <row r="870" ht="15.75" customHeight="1">
      <c r="A870" s="29">
        <v>435.0</v>
      </c>
      <c r="B870" s="53" t="str">
        <f t="array" ref="B870">INDEX(Quadrat.Details!D:D, MATCH(1,(F870=Quadrat.Details!B:B)*(G870=Quadrat.Details!G:G)*(H870=Quadrat.Details!I:I),0))</f>
        <v>RK</v>
      </c>
      <c r="C870" s="3" t="s">
        <v>55</v>
      </c>
      <c r="D870" s="3" t="s">
        <v>55</v>
      </c>
      <c r="E870" s="40">
        <v>42594.0</v>
      </c>
      <c r="F870" s="54">
        <v>2016.0</v>
      </c>
      <c r="G870" s="3" t="s">
        <v>427</v>
      </c>
      <c r="H870" s="3">
        <v>2.0</v>
      </c>
      <c r="I870" s="55" t="s">
        <v>105</v>
      </c>
      <c r="J870" s="3" t="s">
        <v>106</v>
      </c>
      <c r="K870" s="3" t="s">
        <v>80</v>
      </c>
      <c r="L870" s="39">
        <v>21.0</v>
      </c>
      <c r="M870" s="4">
        <v>1.0</v>
      </c>
      <c r="N870" s="3" t="s">
        <v>502</v>
      </c>
      <c r="O870" s="3" t="s">
        <v>55</v>
      </c>
      <c r="P870" s="3" t="s">
        <v>682</v>
      </c>
      <c r="Q870" s="3" t="s">
        <v>55</v>
      </c>
      <c r="R870" s="3" t="s">
        <v>683</v>
      </c>
      <c r="S870" s="3">
        <v>1.0</v>
      </c>
      <c r="T870" s="8"/>
      <c r="U870" s="7"/>
      <c r="V870" s="7"/>
      <c r="W870" s="7"/>
      <c r="X870" s="7"/>
      <c r="Y870" s="7"/>
      <c r="Z870" s="7"/>
      <c r="AA870" s="7"/>
      <c r="AB870" s="7"/>
      <c r="AC870" s="7"/>
      <c r="AD870" s="7"/>
      <c r="AE870" s="7"/>
    </row>
    <row r="871" ht="15.75" customHeight="1">
      <c r="A871" s="29">
        <v>436.0</v>
      </c>
      <c r="B871" s="53" t="str">
        <f t="array" ref="B871">INDEX(Quadrat.Details!D:D, MATCH(1,(F871=Quadrat.Details!B:B)*(G871=Quadrat.Details!G:G)*(H871=Quadrat.Details!I:I),0))</f>
        <v>RK</v>
      </c>
      <c r="C871" s="3" t="s">
        <v>55</v>
      </c>
      <c r="D871" s="3" t="s">
        <v>55</v>
      </c>
      <c r="E871" s="40">
        <v>42594.0</v>
      </c>
      <c r="F871" s="54">
        <v>2016.0</v>
      </c>
      <c r="G871" s="3" t="s">
        <v>427</v>
      </c>
      <c r="H871" s="3">
        <v>2.0</v>
      </c>
      <c r="I871" s="55" t="s">
        <v>349</v>
      </c>
      <c r="J871" s="3" t="s">
        <v>350</v>
      </c>
      <c r="K871" s="3" t="s">
        <v>80</v>
      </c>
      <c r="L871" s="39">
        <v>14.0</v>
      </c>
      <c r="M871" s="4">
        <v>1.0</v>
      </c>
      <c r="N871" s="3" t="s">
        <v>502</v>
      </c>
      <c r="O871" s="3" t="s">
        <v>55</v>
      </c>
      <c r="P871" s="3" t="s">
        <v>682</v>
      </c>
      <c r="Q871" s="3" t="s">
        <v>55</v>
      </c>
      <c r="R871" s="3" t="s">
        <v>683</v>
      </c>
      <c r="S871" s="3">
        <v>1.0</v>
      </c>
      <c r="T871" s="8"/>
      <c r="U871" s="7"/>
      <c r="V871" s="7"/>
      <c r="W871" s="7"/>
      <c r="X871" s="7"/>
      <c r="Y871" s="7"/>
      <c r="Z871" s="7"/>
      <c r="AA871" s="7"/>
      <c r="AB871" s="7"/>
      <c r="AC871" s="7"/>
      <c r="AD871" s="7"/>
      <c r="AE871" s="7"/>
    </row>
    <row r="872" ht="15.75" customHeight="1">
      <c r="A872" s="29">
        <v>437.0</v>
      </c>
      <c r="B872" s="53" t="str">
        <f t="array" ref="B872">INDEX(Quadrat.Details!D:D, MATCH(1,(F872=Quadrat.Details!B:B)*(G872=Quadrat.Details!G:G)*(H872=Quadrat.Details!I:I),0))</f>
        <v>RK</v>
      </c>
      <c r="C872" s="3" t="s">
        <v>55</v>
      </c>
      <c r="D872" s="3" t="s">
        <v>55</v>
      </c>
      <c r="E872" s="40">
        <v>42594.0</v>
      </c>
      <c r="F872" s="54">
        <v>2016.0</v>
      </c>
      <c r="G872" s="3" t="s">
        <v>427</v>
      </c>
      <c r="H872" s="3">
        <v>2.0</v>
      </c>
      <c r="I872" s="55" t="s">
        <v>368</v>
      </c>
      <c r="J872" s="3" t="s">
        <v>369</v>
      </c>
      <c r="K872" s="3" t="s">
        <v>63</v>
      </c>
      <c r="L872" s="39">
        <v>13.0</v>
      </c>
      <c r="M872" s="4">
        <v>1.0</v>
      </c>
      <c r="N872" s="3" t="s">
        <v>502</v>
      </c>
      <c r="O872" s="3" t="s">
        <v>55</v>
      </c>
      <c r="P872" s="3" t="s">
        <v>682</v>
      </c>
      <c r="Q872" s="3" t="s">
        <v>55</v>
      </c>
      <c r="R872" s="3" t="s">
        <v>683</v>
      </c>
      <c r="S872" s="3">
        <v>1.0</v>
      </c>
      <c r="T872" s="8"/>
      <c r="U872" s="7"/>
      <c r="V872" s="7"/>
      <c r="W872" s="7"/>
      <c r="X872" s="7"/>
      <c r="Y872" s="7"/>
      <c r="Z872" s="7"/>
      <c r="AA872" s="7"/>
      <c r="AB872" s="7"/>
      <c r="AC872" s="7"/>
      <c r="AD872" s="7"/>
      <c r="AE872" s="7"/>
    </row>
    <row r="873" ht="15.75" customHeight="1">
      <c r="A873" s="29">
        <v>438.0</v>
      </c>
      <c r="B873" s="53" t="str">
        <f t="array" ref="B873">INDEX(Quadrat.Details!D:D, MATCH(1,(F873=Quadrat.Details!B:B)*(G873=Quadrat.Details!G:G)*(H873=Quadrat.Details!I:I),0))</f>
        <v>RK</v>
      </c>
      <c r="C873" s="3" t="s">
        <v>55</v>
      </c>
      <c r="D873" s="3" t="s">
        <v>55</v>
      </c>
      <c r="E873" s="40">
        <v>42594.0</v>
      </c>
      <c r="F873" s="54">
        <v>2016.0</v>
      </c>
      <c r="G873" s="3" t="s">
        <v>427</v>
      </c>
      <c r="H873" s="3">
        <v>2.0</v>
      </c>
      <c r="I873" s="55" t="s">
        <v>328</v>
      </c>
      <c r="J873" s="3" t="s">
        <v>329</v>
      </c>
      <c r="K873" s="3" t="s">
        <v>80</v>
      </c>
      <c r="L873" s="39">
        <v>12.0</v>
      </c>
      <c r="M873" s="4">
        <v>2.0</v>
      </c>
      <c r="N873" s="3" t="s">
        <v>502</v>
      </c>
      <c r="O873" s="3" t="s">
        <v>55</v>
      </c>
      <c r="P873" s="3" t="s">
        <v>682</v>
      </c>
      <c r="Q873" s="3" t="s">
        <v>55</v>
      </c>
      <c r="R873" s="3" t="s">
        <v>683</v>
      </c>
      <c r="S873" s="3">
        <v>1.0</v>
      </c>
      <c r="T873" s="8"/>
      <c r="U873" s="7"/>
      <c r="V873" s="7"/>
      <c r="W873" s="7"/>
      <c r="X873" s="7"/>
      <c r="Y873" s="7"/>
      <c r="Z873" s="7"/>
      <c r="AA873" s="7"/>
      <c r="AB873" s="7"/>
      <c r="AC873" s="7"/>
      <c r="AD873" s="7"/>
      <c r="AE873" s="7"/>
    </row>
    <row r="874" ht="15.75" customHeight="1">
      <c r="A874" s="29">
        <v>439.0</v>
      </c>
      <c r="B874" s="53" t="str">
        <f t="array" ref="B874">INDEX(Quadrat.Details!D:D, MATCH(1,(F874=Quadrat.Details!B:B)*(G874=Quadrat.Details!G:G)*(H874=Quadrat.Details!I:I),0))</f>
        <v>RK</v>
      </c>
      <c r="C874" s="3" t="s">
        <v>55</v>
      </c>
      <c r="D874" s="3" t="s">
        <v>55</v>
      </c>
      <c r="E874" s="40">
        <v>42594.0</v>
      </c>
      <c r="F874" s="54">
        <v>2016.0</v>
      </c>
      <c r="G874" s="3" t="s">
        <v>427</v>
      </c>
      <c r="H874" s="3">
        <v>2.0</v>
      </c>
      <c r="I874" s="55" t="s">
        <v>328</v>
      </c>
      <c r="J874" s="3" t="s">
        <v>329</v>
      </c>
      <c r="K874" s="3" t="s">
        <v>80</v>
      </c>
      <c r="L874" s="39">
        <v>13.0</v>
      </c>
      <c r="M874" s="4">
        <v>2.0</v>
      </c>
      <c r="N874" s="3" t="s">
        <v>502</v>
      </c>
      <c r="O874" s="3" t="s">
        <v>55</v>
      </c>
      <c r="P874" s="3" t="s">
        <v>682</v>
      </c>
      <c r="Q874" s="3" t="s">
        <v>55</v>
      </c>
      <c r="R874" s="3" t="s">
        <v>683</v>
      </c>
      <c r="S874" s="3">
        <v>1.0</v>
      </c>
      <c r="T874" s="8"/>
      <c r="U874" s="7"/>
      <c r="V874" s="7"/>
      <c r="W874" s="7"/>
      <c r="X874" s="7"/>
      <c r="Y874" s="7"/>
      <c r="Z874" s="7"/>
      <c r="AA874" s="7"/>
      <c r="AB874" s="7"/>
      <c r="AC874" s="7"/>
      <c r="AD874" s="7"/>
      <c r="AE874" s="7"/>
    </row>
    <row r="875" ht="15.75" customHeight="1">
      <c r="A875" s="29">
        <v>440.0</v>
      </c>
      <c r="B875" s="53" t="str">
        <f t="array" ref="B875">INDEX(Quadrat.Details!D:D, MATCH(1,(F875=Quadrat.Details!B:B)*(G875=Quadrat.Details!G:G)*(H875=Quadrat.Details!I:I),0))</f>
        <v>RK</v>
      </c>
      <c r="C875" s="3" t="s">
        <v>55</v>
      </c>
      <c r="D875" s="3" t="s">
        <v>55</v>
      </c>
      <c r="E875" s="40">
        <v>42594.0</v>
      </c>
      <c r="F875" s="54">
        <v>2016.0</v>
      </c>
      <c r="G875" s="3" t="s">
        <v>427</v>
      </c>
      <c r="H875" s="3">
        <v>2.0</v>
      </c>
      <c r="I875" s="55" t="s">
        <v>196</v>
      </c>
      <c r="J875" s="3" t="s">
        <v>197</v>
      </c>
      <c r="K875" s="3" t="s">
        <v>63</v>
      </c>
      <c r="L875" s="39">
        <v>13.0</v>
      </c>
      <c r="M875" s="4">
        <v>1.0</v>
      </c>
      <c r="N875" s="3" t="s">
        <v>502</v>
      </c>
      <c r="O875" s="3" t="s">
        <v>55</v>
      </c>
      <c r="P875" s="3" t="s">
        <v>682</v>
      </c>
      <c r="Q875" s="3" t="s">
        <v>55</v>
      </c>
      <c r="R875" s="3" t="s">
        <v>683</v>
      </c>
      <c r="S875" s="3">
        <v>1.0</v>
      </c>
      <c r="T875" s="8"/>
      <c r="U875" s="7"/>
      <c r="V875" s="7"/>
      <c r="W875" s="7"/>
      <c r="X875" s="7"/>
      <c r="Y875" s="7"/>
      <c r="Z875" s="7"/>
      <c r="AA875" s="7"/>
      <c r="AB875" s="7"/>
      <c r="AC875" s="7"/>
      <c r="AD875" s="7"/>
      <c r="AE875" s="7"/>
    </row>
    <row r="876" ht="15.75" customHeight="1">
      <c r="A876" s="29">
        <v>441.0</v>
      </c>
      <c r="B876" s="53" t="str">
        <f t="array" ref="B876">INDEX(Quadrat.Details!D:D, MATCH(1,(F876=Quadrat.Details!B:B)*(G876=Quadrat.Details!G:G)*(H876=Quadrat.Details!I:I),0))</f>
        <v>RK</v>
      </c>
      <c r="C876" s="3" t="s">
        <v>55</v>
      </c>
      <c r="D876" s="3" t="s">
        <v>55</v>
      </c>
      <c r="E876" s="40">
        <v>42594.0</v>
      </c>
      <c r="F876" s="54">
        <v>2016.0</v>
      </c>
      <c r="G876" s="3" t="s">
        <v>427</v>
      </c>
      <c r="H876" s="3">
        <v>2.0</v>
      </c>
      <c r="I876" s="55" t="s">
        <v>328</v>
      </c>
      <c r="J876" s="3" t="s">
        <v>329</v>
      </c>
      <c r="K876" s="3" t="s">
        <v>80</v>
      </c>
      <c r="L876" s="39">
        <v>10.0</v>
      </c>
      <c r="M876" s="4">
        <v>3.0</v>
      </c>
      <c r="N876" s="3" t="s">
        <v>502</v>
      </c>
      <c r="O876" s="3" t="s">
        <v>55</v>
      </c>
      <c r="P876" s="3" t="s">
        <v>682</v>
      </c>
      <c r="Q876" s="3" t="s">
        <v>55</v>
      </c>
      <c r="R876" s="3" t="s">
        <v>683</v>
      </c>
      <c r="S876" s="3">
        <v>1.0</v>
      </c>
      <c r="T876" s="8"/>
      <c r="U876" s="7"/>
      <c r="V876" s="7"/>
      <c r="W876" s="7"/>
      <c r="X876" s="7"/>
      <c r="Y876" s="7"/>
      <c r="Z876" s="7"/>
      <c r="AA876" s="7"/>
      <c r="AB876" s="7"/>
      <c r="AC876" s="7"/>
      <c r="AD876" s="7"/>
      <c r="AE876" s="7"/>
    </row>
    <row r="877" ht="15.75" customHeight="1">
      <c r="A877" s="29">
        <v>442.0</v>
      </c>
      <c r="B877" s="53" t="str">
        <f t="array" ref="B877">INDEX(Quadrat.Details!D:D, MATCH(1,(F877=Quadrat.Details!B:B)*(G877=Quadrat.Details!G:G)*(H877=Quadrat.Details!I:I),0))</f>
        <v>RK</v>
      </c>
      <c r="C877" s="3" t="s">
        <v>55</v>
      </c>
      <c r="D877" s="3" t="s">
        <v>55</v>
      </c>
      <c r="E877" s="40">
        <v>42594.0</v>
      </c>
      <c r="F877" s="54">
        <v>2016.0</v>
      </c>
      <c r="G877" s="3" t="s">
        <v>427</v>
      </c>
      <c r="H877" s="3">
        <v>2.0</v>
      </c>
      <c r="I877" s="55" t="s">
        <v>261</v>
      </c>
      <c r="J877" s="3" t="s">
        <v>262</v>
      </c>
      <c r="K877" s="3" t="s">
        <v>53</v>
      </c>
      <c r="L877" s="39">
        <v>21.0</v>
      </c>
      <c r="M877" s="4">
        <v>1.0</v>
      </c>
      <c r="N877" s="3" t="s">
        <v>502</v>
      </c>
      <c r="O877" s="3" t="s">
        <v>55</v>
      </c>
      <c r="P877" s="3" t="s">
        <v>682</v>
      </c>
      <c r="Q877" s="3" t="s">
        <v>55</v>
      </c>
      <c r="R877" s="3" t="s">
        <v>683</v>
      </c>
      <c r="S877" s="3">
        <v>1.0</v>
      </c>
      <c r="T877" s="8"/>
      <c r="U877" s="7"/>
      <c r="V877" s="7"/>
      <c r="W877" s="7"/>
      <c r="X877" s="7"/>
      <c r="Y877" s="7"/>
      <c r="Z877" s="7"/>
      <c r="AA877" s="7"/>
      <c r="AB877" s="7"/>
      <c r="AC877" s="7"/>
      <c r="AD877" s="7"/>
      <c r="AE877" s="7"/>
    </row>
    <row r="878" ht="15.75" customHeight="1">
      <c r="A878" s="29">
        <v>443.0</v>
      </c>
      <c r="B878" s="53" t="str">
        <f t="array" ref="B878">INDEX(Quadrat.Details!D:D, MATCH(1,(F878=Quadrat.Details!B:B)*(G878=Quadrat.Details!G:G)*(H878=Quadrat.Details!I:I),0))</f>
        <v>RK</v>
      </c>
      <c r="C878" s="3" t="s">
        <v>55</v>
      </c>
      <c r="D878" s="3" t="s">
        <v>55</v>
      </c>
      <c r="E878" s="40">
        <v>42594.0</v>
      </c>
      <c r="F878" s="54">
        <v>2016.0</v>
      </c>
      <c r="G878" s="3" t="s">
        <v>427</v>
      </c>
      <c r="H878" s="3">
        <v>2.0</v>
      </c>
      <c r="I878" s="55" t="s">
        <v>156</v>
      </c>
      <c r="J878" s="3" t="s">
        <v>157</v>
      </c>
      <c r="K878" s="3" t="s">
        <v>80</v>
      </c>
      <c r="L878" s="39">
        <v>13.0</v>
      </c>
      <c r="M878" s="4">
        <v>1.0</v>
      </c>
      <c r="N878" s="3" t="s">
        <v>502</v>
      </c>
      <c r="O878" s="3" t="s">
        <v>55</v>
      </c>
      <c r="P878" s="3" t="s">
        <v>682</v>
      </c>
      <c r="Q878" s="3" t="s">
        <v>55</v>
      </c>
      <c r="R878" s="3" t="s">
        <v>683</v>
      </c>
      <c r="S878" s="3">
        <v>1.0</v>
      </c>
      <c r="T878" s="8"/>
      <c r="U878" s="7"/>
      <c r="V878" s="7"/>
      <c r="W878" s="7"/>
      <c r="X878" s="7"/>
      <c r="Y878" s="7"/>
      <c r="Z878" s="7"/>
      <c r="AA878" s="7"/>
      <c r="AB878" s="7"/>
      <c r="AC878" s="7"/>
      <c r="AD878" s="7"/>
      <c r="AE878" s="7"/>
    </row>
    <row r="879" ht="15.75" customHeight="1">
      <c r="A879" s="29">
        <v>444.0</v>
      </c>
      <c r="B879" s="53" t="str">
        <f t="array" ref="B879">INDEX(Quadrat.Details!D:D, MATCH(1,(F879=Quadrat.Details!B:B)*(G879=Quadrat.Details!G:G)*(H879=Quadrat.Details!I:I),0))</f>
        <v>RK</v>
      </c>
      <c r="C879" s="3" t="s">
        <v>55</v>
      </c>
      <c r="D879" s="3" t="s">
        <v>55</v>
      </c>
      <c r="E879" s="40">
        <v>42594.0</v>
      </c>
      <c r="F879" s="54">
        <v>2016.0</v>
      </c>
      <c r="G879" s="3" t="s">
        <v>427</v>
      </c>
      <c r="H879" s="3">
        <v>2.0</v>
      </c>
      <c r="I879" s="55" t="s">
        <v>196</v>
      </c>
      <c r="J879" s="3" t="s">
        <v>197</v>
      </c>
      <c r="K879" s="3" t="s">
        <v>63</v>
      </c>
      <c r="L879" s="39">
        <v>14.0</v>
      </c>
      <c r="M879" s="4">
        <v>2.0</v>
      </c>
      <c r="N879" s="3" t="s">
        <v>502</v>
      </c>
      <c r="O879" s="3" t="s">
        <v>55</v>
      </c>
      <c r="P879" s="3" t="s">
        <v>682</v>
      </c>
      <c r="Q879" s="3" t="s">
        <v>55</v>
      </c>
      <c r="R879" s="3" t="s">
        <v>683</v>
      </c>
      <c r="S879" s="3">
        <v>1.0</v>
      </c>
      <c r="T879" s="8"/>
      <c r="U879" s="7"/>
      <c r="V879" s="7"/>
      <c r="W879" s="7"/>
      <c r="X879" s="7"/>
      <c r="Y879" s="7"/>
      <c r="Z879" s="7"/>
      <c r="AA879" s="7"/>
      <c r="AB879" s="7"/>
      <c r="AC879" s="7"/>
      <c r="AD879" s="7"/>
      <c r="AE879" s="7"/>
    </row>
    <row r="880" ht="15.75" customHeight="1">
      <c r="A880" s="29">
        <v>445.0</v>
      </c>
      <c r="B880" s="53" t="str">
        <f t="array" ref="B880">INDEX(Quadrat.Details!D:D, MATCH(1,(F880=Quadrat.Details!B:B)*(G880=Quadrat.Details!G:G)*(H880=Quadrat.Details!I:I),0))</f>
        <v>RK</v>
      </c>
      <c r="C880" s="3" t="s">
        <v>55</v>
      </c>
      <c r="D880" s="3" t="s">
        <v>55</v>
      </c>
      <c r="E880" s="40">
        <v>42594.0</v>
      </c>
      <c r="F880" s="54">
        <v>2016.0</v>
      </c>
      <c r="G880" s="3" t="s">
        <v>427</v>
      </c>
      <c r="H880" s="3">
        <v>2.0</v>
      </c>
      <c r="I880" s="55" t="s">
        <v>196</v>
      </c>
      <c r="J880" s="3" t="s">
        <v>197</v>
      </c>
      <c r="K880" s="3" t="s">
        <v>63</v>
      </c>
      <c r="L880" s="39">
        <v>20.0</v>
      </c>
      <c r="M880" s="4">
        <v>1.0</v>
      </c>
      <c r="N880" s="3" t="s">
        <v>502</v>
      </c>
      <c r="O880" s="3" t="s">
        <v>55</v>
      </c>
      <c r="P880" s="3" t="s">
        <v>682</v>
      </c>
      <c r="Q880" s="3" t="s">
        <v>55</v>
      </c>
      <c r="R880" s="3" t="s">
        <v>683</v>
      </c>
      <c r="S880" s="3">
        <v>1.0</v>
      </c>
      <c r="T880" s="8"/>
      <c r="U880" s="7"/>
      <c r="V880" s="7"/>
      <c r="W880" s="7"/>
      <c r="X880" s="7"/>
      <c r="Y880" s="7"/>
      <c r="Z880" s="7"/>
      <c r="AA880" s="7"/>
      <c r="AB880" s="7"/>
      <c r="AC880" s="7"/>
      <c r="AD880" s="7"/>
      <c r="AE880" s="7"/>
    </row>
    <row r="881" ht="15.75" customHeight="1">
      <c r="A881" s="29">
        <v>446.0</v>
      </c>
      <c r="B881" s="53" t="str">
        <f t="array" ref="B881">INDEX(Quadrat.Details!D:D, MATCH(1,(F881=Quadrat.Details!B:B)*(G881=Quadrat.Details!G:G)*(H881=Quadrat.Details!I:I),0))</f>
        <v>RK</v>
      </c>
      <c r="C881" s="3" t="s">
        <v>55</v>
      </c>
      <c r="D881" s="3" t="s">
        <v>55</v>
      </c>
      <c r="E881" s="40">
        <v>42594.0</v>
      </c>
      <c r="F881" s="54">
        <v>2016.0</v>
      </c>
      <c r="G881" s="3" t="s">
        <v>427</v>
      </c>
      <c r="H881" s="3">
        <v>2.0</v>
      </c>
      <c r="I881" s="55" t="s">
        <v>314</v>
      </c>
      <c r="J881" s="3" t="s">
        <v>315</v>
      </c>
      <c r="K881" s="3" t="s">
        <v>57</v>
      </c>
      <c r="L881" s="39">
        <v>11.0</v>
      </c>
      <c r="M881" s="4">
        <v>1.0</v>
      </c>
      <c r="N881" s="3" t="s">
        <v>502</v>
      </c>
      <c r="O881" s="3" t="s">
        <v>55</v>
      </c>
      <c r="P881" s="3" t="s">
        <v>682</v>
      </c>
      <c r="Q881" s="3" t="s">
        <v>55</v>
      </c>
      <c r="R881" s="3" t="s">
        <v>683</v>
      </c>
      <c r="S881" s="3">
        <v>1.0</v>
      </c>
      <c r="T881" s="8" t="s">
        <v>719</v>
      </c>
      <c r="U881" s="7"/>
      <c r="V881" s="7"/>
      <c r="W881" s="7"/>
      <c r="X881" s="7"/>
      <c r="Y881" s="7"/>
      <c r="Z881" s="7"/>
      <c r="AA881" s="7"/>
      <c r="AB881" s="7"/>
      <c r="AC881" s="7"/>
      <c r="AD881" s="7"/>
      <c r="AE881" s="7"/>
    </row>
    <row r="882" ht="15.75" customHeight="1">
      <c r="A882" s="29">
        <v>447.0</v>
      </c>
      <c r="B882" s="53" t="str">
        <f t="array" ref="B882">INDEX(Quadrat.Details!D:D, MATCH(1,(F882=Quadrat.Details!B:B)*(G882=Quadrat.Details!G:G)*(H882=Quadrat.Details!I:I),0))</f>
        <v>RK</v>
      </c>
      <c r="C882" s="3" t="s">
        <v>55</v>
      </c>
      <c r="D882" s="3" t="s">
        <v>55</v>
      </c>
      <c r="E882" s="40">
        <v>42594.0</v>
      </c>
      <c r="F882" s="54">
        <v>2016.0</v>
      </c>
      <c r="G882" s="3" t="s">
        <v>427</v>
      </c>
      <c r="H882" s="3">
        <v>2.0</v>
      </c>
      <c r="I882" s="55" t="s">
        <v>314</v>
      </c>
      <c r="J882" s="3" t="s">
        <v>315</v>
      </c>
      <c r="K882" s="3" t="s">
        <v>57</v>
      </c>
      <c r="L882" s="39">
        <v>12.0</v>
      </c>
      <c r="M882" s="4">
        <v>2.0</v>
      </c>
      <c r="N882" s="3" t="s">
        <v>502</v>
      </c>
      <c r="O882" s="3" t="s">
        <v>55</v>
      </c>
      <c r="P882" s="3" t="s">
        <v>682</v>
      </c>
      <c r="Q882" s="3" t="s">
        <v>55</v>
      </c>
      <c r="R882" s="3" t="s">
        <v>683</v>
      </c>
      <c r="S882" s="3">
        <v>1.0</v>
      </c>
      <c r="T882" s="8" t="s">
        <v>719</v>
      </c>
      <c r="U882" s="7"/>
      <c r="V882" s="7"/>
      <c r="W882" s="7"/>
      <c r="X882" s="7"/>
      <c r="Y882" s="7"/>
      <c r="Z882" s="7"/>
      <c r="AA882" s="7"/>
      <c r="AB882" s="7"/>
      <c r="AC882" s="7"/>
      <c r="AD882" s="7"/>
      <c r="AE882" s="7"/>
    </row>
    <row r="883" ht="15.75" customHeight="1">
      <c r="A883" s="29">
        <v>448.0</v>
      </c>
      <c r="B883" s="53" t="str">
        <f t="array" ref="B883">INDEX(Quadrat.Details!D:D, MATCH(1,(F883=Quadrat.Details!B:B)*(G883=Quadrat.Details!G:G)*(H883=Quadrat.Details!I:I),0))</f>
        <v>RK</v>
      </c>
      <c r="C883" s="3" t="s">
        <v>55</v>
      </c>
      <c r="D883" s="3" t="s">
        <v>55</v>
      </c>
      <c r="E883" s="40">
        <v>42594.0</v>
      </c>
      <c r="F883" s="54">
        <v>2016.0</v>
      </c>
      <c r="G883" s="3" t="s">
        <v>427</v>
      </c>
      <c r="H883" s="3">
        <v>2.0</v>
      </c>
      <c r="I883" s="55" t="s">
        <v>326</v>
      </c>
      <c r="J883" s="3" t="s">
        <v>327</v>
      </c>
      <c r="K883" s="3" t="s">
        <v>80</v>
      </c>
      <c r="L883" s="39">
        <v>14.0</v>
      </c>
      <c r="M883" s="4">
        <v>1.0</v>
      </c>
      <c r="N883" s="3" t="s">
        <v>502</v>
      </c>
      <c r="O883" s="3" t="s">
        <v>55</v>
      </c>
      <c r="P883" s="3" t="s">
        <v>682</v>
      </c>
      <c r="Q883" s="3" t="s">
        <v>55</v>
      </c>
      <c r="R883" s="3" t="s">
        <v>683</v>
      </c>
      <c r="S883" s="3">
        <v>1.0</v>
      </c>
      <c r="T883" s="8"/>
      <c r="U883" s="7"/>
      <c r="V883" s="7"/>
      <c r="W883" s="7"/>
      <c r="X883" s="7"/>
      <c r="Y883" s="7"/>
      <c r="Z883" s="7"/>
      <c r="AA883" s="7"/>
      <c r="AB883" s="7"/>
      <c r="AC883" s="7"/>
      <c r="AD883" s="7"/>
      <c r="AE883" s="7"/>
    </row>
    <row r="884" ht="15.75" customHeight="1">
      <c r="A884" s="29">
        <v>449.0</v>
      </c>
      <c r="B884" s="53" t="str">
        <f t="array" ref="B884">INDEX(Quadrat.Details!D:D, MATCH(1,(F884=Quadrat.Details!B:B)*(G884=Quadrat.Details!G:G)*(H884=Quadrat.Details!I:I),0))</f>
        <v>RK</v>
      </c>
      <c r="C884" s="3" t="s">
        <v>55</v>
      </c>
      <c r="D884" s="3" t="s">
        <v>55</v>
      </c>
      <c r="E884" s="40">
        <v>42594.0</v>
      </c>
      <c r="F884" s="54">
        <v>2016.0</v>
      </c>
      <c r="G884" s="3" t="s">
        <v>427</v>
      </c>
      <c r="H884" s="3">
        <v>2.0</v>
      </c>
      <c r="I884" s="55" t="s">
        <v>314</v>
      </c>
      <c r="J884" s="3" t="s">
        <v>315</v>
      </c>
      <c r="K884" s="3" t="s">
        <v>57</v>
      </c>
      <c r="L884" s="39">
        <v>13.0</v>
      </c>
      <c r="M884" s="4">
        <v>2.0</v>
      </c>
      <c r="N884" s="3" t="s">
        <v>502</v>
      </c>
      <c r="O884" s="3" t="s">
        <v>55</v>
      </c>
      <c r="P884" s="3" t="s">
        <v>682</v>
      </c>
      <c r="Q884" s="3" t="s">
        <v>55</v>
      </c>
      <c r="R884" s="3" t="s">
        <v>683</v>
      </c>
      <c r="S884" s="3">
        <v>1.0</v>
      </c>
      <c r="T884" s="8"/>
      <c r="U884" s="7"/>
      <c r="V884" s="7"/>
      <c r="W884" s="7"/>
      <c r="X884" s="7"/>
      <c r="Y884" s="7"/>
      <c r="Z884" s="7"/>
      <c r="AA884" s="7"/>
      <c r="AB884" s="7"/>
      <c r="AC884" s="7"/>
      <c r="AD884" s="7"/>
      <c r="AE884" s="7"/>
    </row>
    <row r="885" ht="15.75" customHeight="1">
      <c r="A885" s="29">
        <v>450.0</v>
      </c>
      <c r="B885" s="53" t="str">
        <f t="array" ref="B885">INDEX(Quadrat.Details!D:D, MATCH(1,(F885=Quadrat.Details!B:B)*(G885=Quadrat.Details!G:G)*(H885=Quadrat.Details!I:I),0))</f>
        <v>RK</v>
      </c>
      <c r="C885" s="3" t="s">
        <v>55</v>
      </c>
      <c r="D885" s="3" t="s">
        <v>55</v>
      </c>
      <c r="E885" s="40">
        <v>42594.0</v>
      </c>
      <c r="F885" s="54">
        <v>2016.0</v>
      </c>
      <c r="G885" s="3" t="s">
        <v>427</v>
      </c>
      <c r="H885" s="3">
        <v>2.0</v>
      </c>
      <c r="I885" s="55" t="s">
        <v>326</v>
      </c>
      <c r="J885" s="3" t="s">
        <v>327</v>
      </c>
      <c r="K885" s="3" t="s">
        <v>80</v>
      </c>
      <c r="L885" s="39">
        <v>13.0</v>
      </c>
      <c r="M885" s="4">
        <v>1.0</v>
      </c>
      <c r="N885" s="3" t="s">
        <v>502</v>
      </c>
      <c r="O885" s="3" t="s">
        <v>55</v>
      </c>
      <c r="P885" s="3" t="s">
        <v>682</v>
      </c>
      <c r="Q885" s="3" t="s">
        <v>55</v>
      </c>
      <c r="R885" s="3" t="s">
        <v>683</v>
      </c>
      <c r="S885" s="3">
        <v>1.0</v>
      </c>
      <c r="T885" s="8"/>
      <c r="U885" s="7"/>
      <c r="V885" s="7"/>
      <c r="W885" s="7"/>
      <c r="X885" s="7"/>
      <c r="Y885" s="7"/>
      <c r="Z885" s="7"/>
      <c r="AA885" s="7"/>
      <c r="AB885" s="7"/>
      <c r="AC885" s="7"/>
      <c r="AD885" s="7"/>
      <c r="AE885" s="7"/>
    </row>
    <row r="886" ht="15.75" customHeight="1">
      <c r="A886" s="29">
        <v>451.0</v>
      </c>
      <c r="B886" s="53" t="str">
        <f t="array" ref="B886">INDEX(Quadrat.Details!D:D, MATCH(1,(F886=Quadrat.Details!B:B)*(G886=Quadrat.Details!G:G)*(H886=Quadrat.Details!I:I),0))</f>
        <v>RK</v>
      </c>
      <c r="C886" s="3" t="s">
        <v>55</v>
      </c>
      <c r="D886" s="3" t="s">
        <v>55</v>
      </c>
      <c r="E886" s="40">
        <v>42594.0</v>
      </c>
      <c r="F886" s="54">
        <v>2016.0</v>
      </c>
      <c r="G886" s="3" t="s">
        <v>427</v>
      </c>
      <c r="H886" s="3">
        <v>2.0</v>
      </c>
      <c r="I886" s="55" t="s">
        <v>196</v>
      </c>
      <c r="J886" s="3" t="s">
        <v>197</v>
      </c>
      <c r="K886" s="3" t="s">
        <v>63</v>
      </c>
      <c r="L886" s="39">
        <v>10.0</v>
      </c>
      <c r="M886" s="4">
        <v>1.0</v>
      </c>
      <c r="N886" s="3" t="s">
        <v>502</v>
      </c>
      <c r="O886" s="3" t="s">
        <v>55</v>
      </c>
      <c r="P886" s="3" t="s">
        <v>682</v>
      </c>
      <c r="Q886" s="3" t="s">
        <v>55</v>
      </c>
      <c r="R886" s="3" t="s">
        <v>683</v>
      </c>
      <c r="S886" s="3">
        <v>1.0</v>
      </c>
      <c r="T886" s="8"/>
      <c r="U886" s="7"/>
      <c r="V886" s="7"/>
      <c r="W886" s="7"/>
      <c r="X886" s="7"/>
      <c r="Y886" s="7"/>
      <c r="Z886" s="7"/>
      <c r="AA886" s="7"/>
      <c r="AB886" s="7"/>
      <c r="AC886" s="7"/>
      <c r="AD886" s="7"/>
      <c r="AE886" s="7"/>
    </row>
    <row r="887" ht="15.75" customHeight="1">
      <c r="A887" s="29">
        <v>452.0</v>
      </c>
      <c r="B887" s="53" t="str">
        <f t="array" ref="B887">INDEX(Quadrat.Details!D:D, MATCH(1,(F887=Quadrat.Details!B:B)*(G887=Quadrat.Details!G:G)*(H887=Quadrat.Details!I:I),0))</f>
        <v>RK</v>
      </c>
      <c r="C887" s="3" t="s">
        <v>55</v>
      </c>
      <c r="D887" s="3" t="s">
        <v>55</v>
      </c>
      <c r="E887" s="40">
        <v>42594.0</v>
      </c>
      <c r="F887" s="54">
        <v>2016.0</v>
      </c>
      <c r="G887" s="3" t="s">
        <v>409</v>
      </c>
      <c r="H887" s="3">
        <v>1.0</v>
      </c>
      <c r="I887" s="55" t="s">
        <v>227</v>
      </c>
      <c r="J887" s="3" t="s">
        <v>228</v>
      </c>
      <c r="K887" s="3" t="s">
        <v>57</v>
      </c>
      <c r="L887" s="39">
        <v>20.0</v>
      </c>
      <c r="M887" s="4">
        <v>1.0</v>
      </c>
      <c r="N887" s="3" t="s">
        <v>502</v>
      </c>
      <c r="O887" s="3" t="s">
        <v>55</v>
      </c>
      <c r="P887" s="3" t="s">
        <v>682</v>
      </c>
      <c r="Q887" s="3" t="s">
        <v>55</v>
      </c>
      <c r="R887" s="3" t="s">
        <v>683</v>
      </c>
      <c r="S887" s="3">
        <v>1.0</v>
      </c>
      <c r="T887" s="8" t="s">
        <v>719</v>
      </c>
      <c r="U887" s="7"/>
      <c r="V887" s="7"/>
      <c r="W887" s="7"/>
      <c r="X887" s="7"/>
      <c r="Y887" s="7"/>
      <c r="Z887" s="7"/>
      <c r="AA887" s="7"/>
      <c r="AB887" s="7"/>
      <c r="AC887" s="7"/>
      <c r="AD887" s="7"/>
      <c r="AE887" s="7"/>
    </row>
    <row r="888" ht="15.75" customHeight="1">
      <c r="A888" s="29">
        <v>453.0</v>
      </c>
      <c r="B888" s="53" t="str">
        <f t="array" ref="B888">INDEX(Quadrat.Details!D:D, MATCH(1,(F888=Quadrat.Details!B:B)*(G888=Quadrat.Details!G:G)*(H888=Quadrat.Details!I:I),0))</f>
        <v>RK</v>
      </c>
      <c r="C888" s="3" t="s">
        <v>55</v>
      </c>
      <c r="D888" s="3" t="s">
        <v>55</v>
      </c>
      <c r="E888" s="40">
        <v>42594.0</v>
      </c>
      <c r="F888" s="54">
        <v>2016.0</v>
      </c>
      <c r="G888" s="3" t="s">
        <v>409</v>
      </c>
      <c r="H888" s="3">
        <v>1.0</v>
      </c>
      <c r="I888" s="55" t="s">
        <v>105</v>
      </c>
      <c r="J888" s="3" t="s">
        <v>106</v>
      </c>
      <c r="K888" s="3" t="s">
        <v>80</v>
      </c>
      <c r="L888" s="39">
        <v>22.0</v>
      </c>
      <c r="M888" s="4">
        <v>1.0</v>
      </c>
      <c r="N888" s="3" t="s">
        <v>502</v>
      </c>
      <c r="O888" s="3" t="s">
        <v>55</v>
      </c>
      <c r="P888" s="3" t="s">
        <v>682</v>
      </c>
      <c r="Q888" s="3" t="s">
        <v>55</v>
      </c>
      <c r="R888" s="3" t="s">
        <v>683</v>
      </c>
      <c r="S888" s="3">
        <v>1.0</v>
      </c>
      <c r="T888" s="8"/>
      <c r="U888" s="7"/>
      <c r="V888" s="7"/>
      <c r="W888" s="7"/>
      <c r="X888" s="7"/>
      <c r="Y888" s="7"/>
      <c r="Z888" s="7"/>
      <c r="AA888" s="7"/>
      <c r="AB888" s="7"/>
      <c r="AC888" s="7"/>
      <c r="AD888" s="7"/>
      <c r="AE888" s="7"/>
    </row>
    <row r="889" ht="15.75" customHeight="1">
      <c r="A889" s="29">
        <v>454.0</v>
      </c>
      <c r="B889" s="53" t="str">
        <f t="array" ref="B889">INDEX(Quadrat.Details!D:D, MATCH(1,(F889=Quadrat.Details!B:B)*(G889=Quadrat.Details!G:G)*(H889=Quadrat.Details!I:I),0))</f>
        <v>RK</v>
      </c>
      <c r="C889" s="3" t="s">
        <v>55</v>
      </c>
      <c r="D889" s="3" t="s">
        <v>55</v>
      </c>
      <c r="E889" s="40">
        <v>42594.0</v>
      </c>
      <c r="F889" s="54">
        <v>2016.0</v>
      </c>
      <c r="G889" s="3" t="s">
        <v>409</v>
      </c>
      <c r="H889" s="3">
        <v>1.0</v>
      </c>
      <c r="I889" s="55" t="s">
        <v>105</v>
      </c>
      <c r="J889" s="3" t="s">
        <v>106</v>
      </c>
      <c r="K889" s="3" t="s">
        <v>80</v>
      </c>
      <c r="L889" s="39">
        <v>18.0</v>
      </c>
      <c r="M889" s="4">
        <v>1.0</v>
      </c>
      <c r="N889" s="3" t="s">
        <v>502</v>
      </c>
      <c r="O889" s="3" t="s">
        <v>55</v>
      </c>
      <c r="P889" s="3" t="s">
        <v>682</v>
      </c>
      <c r="Q889" s="3" t="s">
        <v>55</v>
      </c>
      <c r="R889" s="3" t="s">
        <v>683</v>
      </c>
      <c r="S889" s="3">
        <v>1.0</v>
      </c>
      <c r="T889" s="8"/>
      <c r="U889" s="7"/>
      <c r="V889" s="7"/>
      <c r="W889" s="7"/>
      <c r="X889" s="7"/>
      <c r="Y889" s="7"/>
      <c r="Z889" s="7"/>
      <c r="AA889" s="7"/>
      <c r="AB889" s="7"/>
      <c r="AC889" s="7"/>
      <c r="AD889" s="7"/>
      <c r="AE889" s="7"/>
    </row>
    <row r="890" ht="15.75" customHeight="1">
      <c r="A890" s="29">
        <v>455.0</v>
      </c>
      <c r="B890" s="53" t="str">
        <f t="array" ref="B890">INDEX(Quadrat.Details!D:D, MATCH(1,(F890=Quadrat.Details!B:B)*(G890=Quadrat.Details!G:G)*(H890=Quadrat.Details!I:I),0))</f>
        <v>RK</v>
      </c>
      <c r="C890" s="3" t="s">
        <v>55</v>
      </c>
      <c r="D890" s="3" t="s">
        <v>55</v>
      </c>
      <c r="E890" s="40">
        <v>42594.0</v>
      </c>
      <c r="F890" s="54">
        <v>2016.0</v>
      </c>
      <c r="G890" s="3" t="s">
        <v>409</v>
      </c>
      <c r="H890" s="3">
        <v>1.0</v>
      </c>
      <c r="I890" s="55" t="s">
        <v>314</v>
      </c>
      <c r="J890" s="3" t="s">
        <v>315</v>
      </c>
      <c r="K890" s="3" t="s">
        <v>57</v>
      </c>
      <c r="L890" s="39">
        <v>12.0</v>
      </c>
      <c r="M890" s="4">
        <v>1.0</v>
      </c>
      <c r="N890" s="3" t="s">
        <v>502</v>
      </c>
      <c r="O890" s="3" t="s">
        <v>55</v>
      </c>
      <c r="P890" s="3" t="s">
        <v>682</v>
      </c>
      <c r="Q890" s="3" t="s">
        <v>55</v>
      </c>
      <c r="R890" s="3" t="s">
        <v>683</v>
      </c>
      <c r="S890" s="3">
        <v>1.0</v>
      </c>
      <c r="T890" s="8" t="s">
        <v>719</v>
      </c>
      <c r="U890" s="7"/>
      <c r="V890" s="7"/>
      <c r="W890" s="7"/>
      <c r="X890" s="7"/>
      <c r="Y890" s="7"/>
      <c r="Z890" s="7"/>
      <c r="AA890" s="7"/>
      <c r="AB890" s="7"/>
      <c r="AC890" s="7"/>
      <c r="AD890" s="7"/>
      <c r="AE890" s="7"/>
    </row>
    <row r="891" ht="15.75" customHeight="1">
      <c r="A891" s="29">
        <v>456.0</v>
      </c>
      <c r="B891" s="53" t="str">
        <f t="array" ref="B891">INDEX(Quadrat.Details!D:D, MATCH(1,(F891=Quadrat.Details!B:B)*(G891=Quadrat.Details!G:G)*(H891=Quadrat.Details!I:I),0))</f>
        <v>RK</v>
      </c>
      <c r="C891" s="3" t="s">
        <v>55</v>
      </c>
      <c r="D891" s="3" t="s">
        <v>55</v>
      </c>
      <c r="E891" s="40">
        <v>42594.0</v>
      </c>
      <c r="F891" s="54">
        <v>2016.0</v>
      </c>
      <c r="G891" s="3" t="s">
        <v>409</v>
      </c>
      <c r="H891" s="3">
        <v>1.0</v>
      </c>
      <c r="I891" s="55" t="s">
        <v>314</v>
      </c>
      <c r="J891" s="3" t="s">
        <v>315</v>
      </c>
      <c r="K891" s="3" t="s">
        <v>57</v>
      </c>
      <c r="L891" s="39">
        <v>17.0</v>
      </c>
      <c r="M891" s="4">
        <v>1.0</v>
      </c>
      <c r="N891" s="3" t="s">
        <v>502</v>
      </c>
      <c r="O891" s="3" t="s">
        <v>55</v>
      </c>
      <c r="P891" s="3" t="s">
        <v>682</v>
      </c>
      <c r="Q891" s="3" t="s">
        <v>55</v>
      </c>
      <c r="R891" s="3" t="s">
        <v>683</v>
      </c>
      <c r="S891" s="3">
        <v>1.0</v>
      </c>
      <c r="T891" s="8" t="s">
        <v>719</v>
      </c>
      <c r="U891" s="7"/>
      <c r="V891" s="7"/>
      <c r="W891" s="7"/>
      <c r="X891" s="7"/>
      <c r="Y891" s="7"/>
      <c r="Z891" s="7"/>
      <c r="AA891" s="7"/>
      <c r="AB891" s="7"/>
      <c r="AC891" s="7"/>
      <c r="AD891" s="7"/>
      <c r="AE891" s="7"/>
    </row>
    <row r="892" ht="15.75" customHeight="1">
      <c r="A892" s="29">
        <v>457.0</v>
      </c>
      <c r="B892" s="53" t="str">
        <f t="array" ref="B892">INDEX(Quadrat.Details!D:D, MATCH(1,(F892=Quadrat.Details!B:B)*(G892=Quadrat.Details!G:G)*(H892=Quadrat.Details!I:I),0))</f>
        <v>RK</v>
      </c>
      <c r="C892" s="3" t="s">
        <v>55</v>
      </c>
      <c r="D892" s="3" t="s">
        <v>55</v>
      </c>
      <c r="E892" s="40">
        <v>42594.0</v>
      </c>
      <c r="F892" s="54">
        <v>2016.0</v>
      </c>
      <c r="G892" s="3" t="s">
        <v>409</v>
      </c>
      <c r="H892" s="3">
        <v>1.0</v>
      </c>
      <c r="I892" s="55" t="s">
        <v>235</v>
      </c>
      <c r="J892" s="3" t="s">
        <v>236</v>
      </c>
      <c r="K892" s="3" t="s">
        <v>68</v>
      </c>
      <c r="L892" s="39">
        <v>7.0</v>
      </c>
      <c r="M892" s="4">
        <v>1.0</v>
      </c>
      <c r="N892" s="3" t="s">
        <v>502</v>
      </c>
      <c r="O892" s="3" t="s">
        <v>55</v>
      </c>
      <c r="P892" s="3" t="s">
        <v>692</v>
      </c>
      <c r="Q892" s="3" t="s">
        <v>55</v>
      </c>
      <c r="R892" s="3" t="s">
        <v>683</v>
      </c>
      <c r="S892" s="3">
        <v>1.0</v>
      </c>
      <c r="T892" s="8"/>
      <c r="U892" s="7"/>
      <c r="V892" s="7"/>
      <c r="W892" s="7"/>
      <c r="X892" s="7"/>
      <c r="Y892" s="7"/>
      <c r="Z892" s="7"/>
      <c r="AA892" s="7"/>
      <c r="AB892" s="7"/>
      <c r="AC892" s="7"/>
      <c r="AD892" s="7"/>
      <c r="AE892" s="7"/>
    </row>
    <row r="893" ht="15.75" customHeight="1">
      <c r="A893" s="29">
        <v>458.0</v>
      </c>
      <c r="B893" s="53" t="str">
        <f t="array" ref="B893">INDEX(Quadrat.Details!D:D, MATCH(1,(F893=Quadrat.Details!B:B)*(G893=Quadrat.Details!G:G)*(H893=Quadrat.Details!I:I),0))</f>
        <v>RK</v>
      </c>
      <c r="C893" s="3" t="s">
        <v>55</v>
      </c>
      <c r="D893" s="3" t="s">
        <v>55</v>
      </c>
      <c r="E893" s="40">
        <v>42594.0</v>
      </c>
      <c r="F893" s="54">
        <v>2016.0</v>
      </c>
      <c r="G893" s="3" t="s">
        <v>409</v>
      </c>
      <c r="H893" s="3">
        <v>1.0</v>
      </c>
      <c r="I893" s="55" t="s">
        <v>235</v>
      </c>
      <c r="J893" s="3" t="s">
        <v>236</v>
      </c>
      <c r="K893" s="3" t="s">
        <v>68</v>
      </c>
      <c r="L893" s="39">
        <v>5.0</v>
      </c>
      <c r="M893" s="4">
        <v>1.0</v>
      </c>
      <c r="N893" s="3" t="s">
        <v>502</v>
      </c>
      <c r="O893" s="3" t="s">
        <v>55</v>
      </c>
      <c r="P893" s="3" t="s">
        <v>692</v>
      </c>
      <c r="Q893" s="3" t="s">
        <v>55</v>
      </c>
      <c r="R893" s="3" t="s">
        <v>683</v>
      </c>
      <c r="S893" s="3">
        <v>1.0</v>
      </c>
      <c r="T893" s="8"/>
      <c r="U893" s="7"/>
      <c r="V893" s="7"/>
      <c r="W893" s="7"/>
      <c r="X893" s="7"/>
      <c r="Y893" s="7"/>
      <c r="Z893" s="7"/>
      <c r="AA893" s="7"/>
      <c r="AB893" s="7"/>
      <c r="AC893" s="7"/>
      <c r="AD893" s="7"/>
      <c r="AE893" s="7"/>
    </row>
    <row r="894" ht="15.75" customHeight="1">
      <c r="A894" s="29">
        <v>459.0</v>
      </c>
      <c r="B894" s="53" t="str">
        <f t="array" ref="B894">INDEX(Quadrat.Details!D:D, MATCH(1,(F894=Quadrat.Details!B:B)*(G894=Quadrat.Details!G:G)*(H894=Quadrat.Details!I:I),0))</f>
        <v>RK</v>
      </c>
      <c r="C894" s="3" t="s">
        <v>55</v>
      </c>
      <c r="D894" s="3" t="s">
        <v>55</v>
      </c>
      <c r="E894" s="40">
        <v>42594.0</v>
      </c>
      <c r="F894" s="54">
        <v>2016.0</v>
      </c>
      <c r="G894" s="3" t="s">
        <v>409</v>
      </c>
      <c r="H894" s="3">
        <v>1.0</v>
      </c>
      <c r="I894" s="55" t="s">
        <v>328</v>
      </c>
      <c r="J894" s="3" t="s">
        <v>329</v>
      </c>
      <c r="K894" s="3" t="s">
        <v>80</v>
      </c>
      <c r="L894" s="39">
        <v>13.0</v>
      </c>
      <c r="M894" s="4">
        <v>1.0</v>
      </c>
      <c r="N894" s="3" t="s">
        <v>502</v>
      </c>
      <c r="O894" s="3" t="s">
        <v>55</v>
      </c>
      <c r="P894" s="3" t="s">
        <v>682</v>
      </c>
      <c r="Q894" s="3" t="s">
        <v>55</v>
      </c>
      <c r="R894" s="3" t="s">
        <v>683</v>
      </c>
      <c r="S894" s="3">
        <v>1.0</v>
      </c>
      <c r="T894" s="8"/>
      <c r="U894" s="7"/>
      <c r="V894" s="7"/>
      <c r="W894" s="7"/>
      <c r="X894" s="7"/>
      <c r="Y894" s="7"/>
      <c r="Z894" s="7"/>
      <c r="AA894" s="7"/>
      <c r="AB894" s="7"/>
      <c r="AC894" s="7"/>
      <c r="AD894" s="7"/>
      <c r="AE894" s="7"/>
    </row>
    <row r="895" ht="15.75" customHeight="1">
      <c r="A895" s="29">
        <v>460.0</v>
      </c>
      <c r="B895" s="53" t="str">
        <f t="array" ref="B895">INDEX(Quadrat.Details!D:D, MATCH(1,(F895=Quadrat.Details!B:B)*(G895=Quadrat.Details!G:G)*(H895=Quadrat.Details!I:I),0))</f>
        <v>RK</v>
      </c>
      <c r="C895" s="3" t="s">
        <v>55</v>
      </c>
      <c r="D895" s="3" t="s">
        <v>55</v>
      </c>
      <c r="E895" s="40">
        <v>42594.0</v>
      </c>
      <c r="F895" s="54">
        <v>2016.0</v>
      </c>
      <c r="G895" s="3" t="s">
        <v>409</v>
      </c>
      <c r="H895" s="3">
        <v>1.0</v>
      </c>
      <c r="I895" s="55" t="s">
        <v>148</v>
      </c>
      <c r="J895" s="3" t="s">
        <v>149</v>
      </c>
      <c r="K895" s="3" t="s">
        <v>80</v>
      </c>
      <c r="L895" s="39">
        <v>14.0</v>
      </c>
      <c r="M895" s="4">
        <v>2.0</v>
      </c>
      <c r="N895" s="3" t="s">
        <v>502</v>
      </c>
      <c r="O895" s="3" t="s">
        <v>55</v>
      </c>
      <c r="P895" s="3" t="s">
        <v>682</v>
      </c>
      <c r="Q895" s="3" t="s">
        <v>55</v>
      </c>
      <c r="R895" s="3" t="s">
        <v>683</v>
      </c>
      <c r="S895" s="3">
        <v>1.0</v>
      </c>
      <c r="T895" s="8"/>
      <c r="U895" s="7"/>
      <c r="V895" s="7"/>
      <c r="W895" s="7"/>
      <c r="X895" s="7"/>
      <c r="Y895" s="7"/>
      <c r="Z895" s="7"/>
      <c r="AA895" s="7"/>
      <c r="AB895" s="7"/>
      <c r="AC895" s="7"/>
      <c r="AD895" s="7"/>
      <c r="AE895" s="7"/>
    </row>
    <row r="896" ht="15.75" customHeight="1">
      <c r="A896" s="29">
        <v>461.0</v>
      </c>
      <c r="B896" s="53" t="str">
        <f t="array" ref="B896">INDEX(Quadrat.Details!D:D, MATCH(1,(F896=Quadrat.Details!B:B)*(G896=Quadrat.Details!G:G)*(H896=Quadrat.Details!I:I),0))</f>
        <v>RK</v>
      </c>
      <c r="C896" s="3" t="s">
        <v>55</v>
      </c>
      <c r="D896" s="3" t="s">
        <v>55</v>
      </c>
      <c r="E896" s="40">
        <v>42594.0</v>
      </c>
      <c r="F896" s="54">
        <v>2016.0</v>
      </c>
      <c r="G896" s="3" t="s">
        <v>409</v>
      </c>
      <c r="H896" s="3">
        <v>1.0</v>
      </c>
      <c r="I896" s="55" t="s">
        <v>235</v>
      </c>
      <c r="J896" s="3" t="s">
        <v>236</v>
      </c>
      <c r="K896" s="3" t="s">
        <v>68</v>
      </c>
      <c r="L896" s="39">
        <v>2.0</v>
      </c>
      <c r="M896" s="4">
        <v>1.0</v>
      </c>
      <c r="N896" s="3" t="s">
        <v>502</v>
      </c>
      <c r="O896" s="3" t="s">
        <v>55</v>
      </c>
      <c r="P896" s="3" t="s">
        <v>682</v>
      </c>
      <c r="Q896" s="3" t="s">
        <v>55</v>
      </c>
      <c r="R896" s="3" t="s">
        <v>683</v>
      </c>
      <c r="S896" s="3">
        <v>1.0</v>
      </c>
      <c r="T896" s="8"/>
      <c r="U896" s="7"/>
      <c r="V896" s="7"/>
      <c r="W896" s="7"/>
      <c r="X896" s="7"/>
      <c r="Y896" s="7"/>
      <c r="Z896" s="7"/>
      <c r="AA896" s="7"/>
      <c r="AB896" s="7"/>
      <c r="AC896" s="7"/>
      <c r="AD896" s="7"/>
      <c r="AE896" s="7"/>
    </row>
    <row r="897" ht="15.75" customHeight="1">
      <c r="A897" s="29">
        <v>462.0</v>
      </c>
      <c r="B897" s="53" t="str">
        <f t="array" ref="B897">INDEX(Quadrat.Details!D:D, MATCH(1,(F897=Quadrat.Details!B:B)*(G897=Quadrat.Details!G:G)*(H897=Quadrat.Details!I:I),0))</f>
        <v>RK</v>
      </c>
      <c r="C897" s="3" t="s">
        <v>55</v>
      </c>
      <c r="D897" s="3" t="s">
        <v>55</v>
      </c>
      <c r="E897" s="40">
        <v>42594.0</v>
      </c>
      <c r="F897" s="54">
        <v>2016.0</v>
      </c>
      <c r="G897" s="3" t="s">
        <v>409</v>
      </c>
      <c r="H897" s="3">
        <v>1.0</v>
      </c>
      <c r="I897" s="55" t="s">
        <v>148</v>
      </c>
      <c r="J897" s="3" t="s">
        <v>149</v>
      </c>
      <c r="K897" s="3" t="s">
        <v>80</v>
      </c>
      <c r="L897" s="39">
        <v>12.0</v>
      </c>
      <c r="M897" s="4">
        <v>2.0</v>
      </c>
      <c r="N897" s="3" t="s">
        <v>502</v>
      </c>
      <c r="O897" s="3" t="s">
        <v>55</v>
      </c>
      <c r="P897" s="3" t="s">
        <v>682</v>
      </c>
      <c r="Q897" s="3" t="s">
        <v>55</v>
      </c>
      <c r="R897" s="3" t="s">
        <v>683</v>
      </c>
      <c r="S897" s="3">
        <v>1.0</v>
      </c>
      <c r="T897" s="8"/>
      <c r="U897" s="7"/>
      <c r="V897" s="7"/>
      <c r="W897" s="7"/>
      <c r="X897" s="7"/>
      <c r="Y897" s="7"/>
      <c r="Z897" s="7"/>
      <c r="AA897" s="7"/>
      <c r="AB897" s="7"/>
      <c r="AC897" s="7"/>
      <c r="AD897" s="7"/>
      <c r="AE897" s="7"/>
    </row>
    <row r="898" ht="15.75" customHeight="1">
      <c r="A898" s="29">
        <v>463.0</v>
      </c>
      <c r="B898" s="53" t="str">
        <f t="array" ref="B898">INDEX(Quadrat.Details!D:D, MATCH(1,(F898=Quadrat.Details!B:B)*(G898=Quadrat.Details!G:G)*(H898=Quadrat.Details!I:I),0))</f>
        <v>RK</v>
      </c>
      <c r="C898" s="3" t="s">
        <v>55</v>
      </c>
      <c r="D898" s="3" t="s">
        <v>55</v>
      </c>
      <c r="E898" s="40">
        <v>42594.0</v>
      </c>
      <c r="F898" s="54">
        <v>2016.0</v>
      </c>
      <c r="G898" s="3" t="s">
        <v>409</v>
      </c>
      <c r="H898" s="3">
        <v>1.0</v>
      </c>
      <c r="I898" s="55" t="s">
        <v>148</v>
      </c>
      <c r="J898" s="3" t="s">
        <v>149</v>
      </c>
      <c r="K898" s="3" t="s">
        <v>80</v>
      </c>
      <c r="L898" s="39">
        <v>10.0</v>
      </c>
      <c r="M898" s="4">
        <v>1.0</v>
      </c>
      <c r="N898" s="3" t="s">
        <v>502</v>
      </c>
      <c r="O898" s="3" t="s">
        <v>55</v>
      </c>
      <c r="P898" s="3" t="s">
        <v>682</v>
      </c>
      <c r="Q898" s="3" t="s">
        <v>55</v>
      </c>
      <c r="R898" s="3" t="s">
        <v>683</v>
      </c>
      <c r="S898" s="3">
        <v>1.0</v>
      </c>
      <c r="T898" s="8"/>
      <c r="U898" s="7"/>
      <c r="V898" s="7"/>
      <c r="W898" s="7"/>
      <c r="X898" s="7"/>
      <c r="Y898" s="7"/>
      <c r="Z898" s="7"/>
      <c r="AA898" s="7"/>
      <c r="AB898" s="7"/>
      <c r="AC898" s="7"/>
      <c r="AD898" s="7"/>
      <c r="AE898" s="7"/>
    </row>
    <row r="899" ht="15.75" customHeight="1">
      <c r="A899" s="29">
        <v>464.0</v>
      </c>
      <c r="B899" s="53" t="str">
        <f t="array" ref="B899">INDEX(Quadrat.Details!D:D, MATCH(1,(F899=Quadrat.Details!B:B)*(G899=Quadrat.Details!G:G)*(H899=Quadrat.Details!I:I),0))</f>
        <v>RK</v>
      </c>
      <c r="C899" s="3" t="s">
        <v>55</v>
      </c>
      <c r="D899" s="3" t="s">
        <v>55</v>
      </c>
      <c r="E899" s="40">
        <v>42594.0</v>
      </c>
      <c r="F899" s="54">
        <v>2016.0</v>
      </c>
      <c r="G899" s="3" t="s">
        <v>409</v>
      </c>
      <c r="H899" s="3">
        <v>1.0</v>
      </c>
      <c r="I899" s="55" t="s">
        <v>368</v>
      </c>
      <c r="J899" s="3" t="s">
        <v>369</v>
      </c>
      <c r="K899" s="3" t="s">
        <v>63</v>
      </c>
      <c r="L899" s="39">
        <v>10.0</v>
      </c>
      <c r="M899" s="4">
        <v>1.0</v>
      </c>
      <c r="N899" s="3" t="s">
        <v>502</v>
      </c>
      <c r="O899" s="3" t="s">
        <v>55</v>
      </c>
      <c r="P899" s="3" t="s">
        <v>682</v>
      </c>
      <c r="Q899" s="3" t="s">
        <v>55</v>
      </c>
      <c r="R899" s="3" t="s">
        <v>683</v>
      </c>
      <c r="S899" s="3">
        <v>1.0</v>
      </c>
      <c r="T899" s="8"/>
      <c r="U899" s="7"/>
      <c r="V899" s="7"/>
      <c r="W899" s="7"/>
      <c r="X899" s="7"/>
      <c r="Y899" s="7"/>
      <c r="Z899" s="7"/>
      <c r="AA899" s="7"/>
      <c r="AB899" s="7"/>
      <c r="AC899" s="7"/>
      <c r="AD899" s="7"/>
      <c r="AE899" s="7"/>
    </row>
    <row r="900" ht="15.75" customHeight="1">
      <c r="A900" s="29">
        <v>465.0</v>
      </c>
      <c r="B900" s="53" t="str">
        <f t="array" ref="B900">INDEX(Quadrat.Details!D:D, MATCH(1,(F900=Quadrat.Details!B:B)*(G900=Quadrat.Details!G:G)*(H900=Quadrat.Details!I:I),0))</f>
        <v>RK</v>
      </c>
      <c r="C900" s="3" t="s">
        <v>55</v>
      </c>
      <c r="D900" s="3" t="s">
        <v>55</v>
      </c>
      <c r="E900" s="40">
        <v>42594.0</v>
      </c>
      <c r="F900" s="54">
        <v>2016.0</v>
      </c>
      <c r="G900" s="3" t="s">
        <v>409</v>
      </c>
      <c r="H900" s="3">
        <v>2.0</v>
      </c>
      <c r="I900" s="55" t="s">
        <v>105</v>
      </c>
      <c r="J900" s="3" t="s">
        <v>106</v>
      </c>
      <c r="K900" s="3" t="s">
        <v>74</v>
      </c>
      <c r="L900" s="39">
        <v>59.0</v>
      </c>
      <c r="M900" s="4">
        <v>1.0</v>
      </c>
      <c r="N900" s="3" t="s">
        <v>502</v>
      </c>
      <c r="O900" s="3" t="s">
        <v>55</v>
      </c>
      <c r="P900" s="3" t="s">
        <v>682</v>
      </c>
      <c r="Q900" s="3" t="s">
        <v>55</v>
      </c>
      <c r="R900" s="3" t="s">
        <v>683</v>
      </c>
      <c r="S900" s="3">
        <v>1.0</v>
      </c>
      <c r="T900" s="8"/>
      <c r="U900" s="7"/>
      <c r="V900" s="7"/>
      <c r="W900" s="7"/>
      <c r="X900" s="7"/>
      <c r="Y900" s="7"/>
      <c r="Z900" s="7"/>
      <c r="AA900" s="7"/>
      <c r="AB900" s="7"/>
      <c r="AC900" s="7"/>
      <c r="AD900" s="7"/>
      <c r="AE900" s="7"/>
    </row>
    <row r="901" ht="15.75" customHeight="1">
      <c r="A901" s="29">
        <v>466.0</v>
      </c>
      <c r="B901" s="53" t="str">
        <f t="array" ref="B901">INDEX(Quadrat.Details!D:D, MATCH(1,(F901=Quadrat.Details!B:B)*(G901=Quadrat.Details!G:G)*(H901=Quadrat.Details!I:I),0))</f>
        <v>RK</v>
      </c>
      <c r="C901" s="3" t="s">
        <v>55</v>
      </c>
      <c r="D901" s="3" t="s">
        <v>55</v>
      </c>
      <c r="E901" s="40">
        <v>42594.0</v>
      </c>
      <c r="F901" s="54">
        <v>2016.0</v>
      </c>
      <c r="G901" s="3" t="s">
        <v>409</v>
      </c>
      <c r="H901" s="3">
        <v>2.0</v>
      </c>
      <c r="I901" s="55" t="s">
        <v>105</v>
      </c>
      <c r="J901" s="3" t="s">
        <v>106</v>
      </c>
      <c r="K901" s="3" t="s">
        <v>74</v>
      </c>
      <c r="L901" s="39">
        <v>28.0</v>
      </c>
      <c r="M901" s="4">
        <v>1.0</v>
      </c>
      <c r="N901" s="3" t="s">
        <v>502</v>
      </c>
      <c r="O901" s="3" t="s">
        <v>55</v>
      </c>
      <c r="P901" s="3" t="s">
        <v>682</v>
      </c>
      <c r="Q901" s="3" t="s">
        <v>55</v>
      </c>
      <c r="R901" s="3" t="s">
        <v>683</v>
      </c>
      <c r="S901" s="3">
        <v>1.0</v>
      </c>
      <c r="T901" s="8"/>
      <c r="U901" s="7"/>
      <c r="V901" s="7"/>
      <c r="W901" s="7"/>
      <c r="X901" s="7"/>
      <c r="Y901" s="7"/>
      <c r="Z901" s="7"/>
      <c r="AA901" s="7"/>
      <c r="AB901" s="7"/>
      <c r="AC901" s="7"/>
      <c r="AD901" s="7"/>
      <c r="AE901" s="7"/>
    </row>
    <row r="902" ht="15.75" customHeight="1">
      <c r="A902" s="29">
        <v>467.0</v>
      </c>
      <c r="B902" s="53" t="str">
        <f t="array" ref="B902">INDEX(Quadrat.Details!D:D, MATCH(1,(F902=Quadrat.Details!B:B)*(G902=Quadrat.Details!G:G)*(H902=Quadrat.Details!I:I),0))</f>
        <v>RK</v>
      </c>
      <c r="C902" s="3" t="s">
        <v>55</v>
      </c>
      <c r="D902" s="3" t="s">
        <v>55</v>
      </c>
      <c r="E902" s="40">
        <v>42594.0</v>
      </c>
      <c r="F902" s="54">
        <v>2016.0</v>
      </c>
      <c r="G902" s="3" t="s">
        <v>409</v>
      </c>
      <c r="H902" s="3">
        <v>2.0</v>
      </c>
      <c r="I902" s="55" t="s">
        <v>105</v>
      </c>
      <c r="J902" s="3" t="s">
        <v>106</v>
      </c>
      <c r="K902" s="3" t="s">
        <v>74</v>
      </c>
      <c r="L902" s="39">
        <v>29.0</v>
      </c>
      <c r="M902" s="4">
        <v>1.0</v>
      </c>
      <c r="N902" s="3" t="s">
        <v>502</v>
      </c>
      <c r="O902" s="3" t="s">
        <v>55</v>
      </c>
      <c r="P902" s="3" t="s">
        <v>682</v>
      </c>
      <c r="Q902" s="3" t="s">
        <v>55</v>
      </c>
      <c r="R902" s="3" t="s">
        <v>683</v>
      </c>
      <c r="S902" s="3">
        <v>1.0</v>
      </c>
      <c r="T902" s="8"/>
      <c r="U902" s="7"/>
      <c r="V902" s="7"/>
      <c r="W902" s="7"/>
      <c r="X902" s="7"/>
      <c r="Y902" s="7"/>
      <c r="Z902" s="7"/>
      <c r="AA902" s="7"/>
      <c r="AB902" s="7"/>
      <c r="AC902" s="7"/>
      <c r="AD902" s="7"/>
      <c r="AE902" s="7"/>
    </row>
    <row r="903" ht="15.75" customHeight="1">
      <c r="A903" s="29">
        <v>468.0</v>
      </c>
      <c r="B903" s="53" t="str">
        <f t="array" ref="B903">INDEX(Quadrat.Details!D:D, MATCH(1,(F903=Quadrat.Details!B:B)*(G903=Quadrat.Details!G:G)*(H903=Quadrat.Details!I:I),0))</f>
        <v>RK</v>
      </c>
      <c r="C903" s="3" t="s">
        <v>55</v>
      </c>
      <c r="D903" s="3" t="s">
        <v>55</v>
      </c>
      <c r="E903" s="40">
        <v>42594.0</v>
      </c>
      <c r="F903" s="54">
        <v>2016.0</v>
      </c>
      <c r="G903" s="3" t="s">
        <v>409</v>
      </c>
      <c r="H903" s="3">
        <v>2.0</v>
      </c>
      <c r="I903" s="55" t="s">
        <v>314</v>
      </c>
      <c r="J903" s="3" t="s">
        <v>315</v>
      </c>
      <c r="K903" s="3" t="s">
        <v>57</v>
      </c>
      <c r="L903" s="39">
        <v>15.0</v>
      </c>
      <c r="M903" s="4">
        <v>1.0</v>
      </c>
      <c r="N903" s="3" t="s">
        <v>502</v>
      </c>
      <c r="O903" s="3" t="s">
        <v>55</v>
      </c>
      <c r="P903" s="3" t="s">
        <v>682</v>
      </c>
      <c r="Q903" s="3" t="s">
        <v>55</v>
      </c>
      <c r="R903" s="3" t="s">
        <v>683</v>
      </c>
      <c r="S903" s="3">
        <v>1.0</v>
      </c>
      <c r="T903" s="8"/>
      <c r="U903" s="7"/>
      <c r="V903" s="7"/>
      <c r="W903" s="7"/>
      <c r="X903" s="7"/>
      <c r="Y903" s="7"/>
      <c r="Z903" s="7"/>
      <c r="AA903" s="7"/>
      <c r="AB903" s="7"/>
      <c r="AC903" s="7"/>
      <c r="AD903" s="7"/>
      <c r="AE903" s="7"/>
    </row>
    <row r="904" ht="15.75" customHeight="1">
      <c r="A904" s="29">
        <v>469.0</v>
      </c>
      <c r="B904" s="53" t="str">
        <f t="array" ref="B904">INDEX(Quadrat.Details!D:D, MATCH(1,(F904=Quadrat.Details!B:B)*(G904=Quadrat.Details!G:G)*(H904=Quadrat.Details!I:I),0))</f>
        <v>RK</v>
      </c>
      <c r="C904" s="3" t="s">
        <v>55</v>
      </c>
      <c r="D904" s="3" t="s">
        <v>55</v>
      </c>
      <c r="E904" s="40">
        <v>42594.0</v>
      </c>
      <c r="F904" s="54">
        <v>2016.0</v>
      </c>
      <c r="G904" s="3" t="s">
        <v>409</v>
      </c>
      <c r="H904" s="3">
        <v>2.0</v>
      </c>
      <c r="I904" s="55" t="s">
        <v>314</v>
      </c>
      <c r="J904" s="3" t="s">
        <v>315</v>
      </c>
      <c r="K904" s="3" t="s">
        <v>57</v>
      </c>
      <c r="L904" s="39">
        <v>13.0</v>
      </c>
      <c r="M904" s="4">
        <v>1.0</v>
      </c>
      <c r="N904" s="3" t="s">
        <v>502</v>
      </c>
      <c r="O904" s="3" t="s">
        <v>55</v>
      </c>
      <c r="P904" s="3" t="s">
        <v>682</v>
      </c>
      <c r="Q904" s="3" t="s">
        <v>55</v>
      </c>
      <c r="R904" s="3" t="s">
        <v>683</v>
      </c>
      <c r="S904" s="3">
        <v>1.0</v>
      </c>
      <c r="T904" s="8"/>
      <c r="U904" s="7"/>
      <c r="V904" s="7"/>
      <c r="W904" s="7"/>
      <c r="X904" s="7"/>
      <c r="Y904" s="7"/>
      <c r="Z904" s="7"/>
      <c r="AA904" s="7"/>
      <c r="AB904" s="7"/>
      <c r="AC904" s="7"/>
      <c r="AD904" s="7"/>
      <c r="AE904" s="7"/>
    </row>
    <row r="905" ht="15.75" customHeight="1">
      <c r="A905" s="29">
        <v>470.0</v>
      </c>
      <c r="B905" s="53" t="str">
        <f t="array" ref="B905">INDEX(Quadrat.Details!D:D, MATCH(1,(F905=Quadrat.Details!B:B)*(G905=Quadrat.Details!G:G)*(H905=Quadrat.Details!I:I),0))</f>
        <v>RK</v>
      </c>
      <c r="C905" s="3" t="s">
        <v>55</v>
      </c>
      <c r="D905" s="3" t="s">
        <v>55</v>
      </c>
      <c r="E905" s="40">
        <v>42594.0</v>
      </c>
      <c r="F905" s="54">
        <v>2016.0</v>
      </c>
      <c r="G905" s="3" t="s">
        <v>409</v>
      </c>
      <c r="H905" s="3">
        <v>2.0</v>
      </c>
      <c r="I905" s="55" t="s">
        <v>314</v>
      </c>
      <c r="J905" s="3" t="s">
        <v>315</v>
      </c>
      <c r="K905" s="3" t="s">
        <v>57</v>
      </c>
      <c r="L905" s="39">
        <v>12.0</v>
      </c>
      <c r="M905" s="4">
        <v>1.0</v>
      </c>
      <c r="N905" s="3" t="s">
        <v>502</v>
      </c>
      <c r="O905" s="3" t="s">
        <v>55</v>
      </c>
      <c r="P905" s="3" t="s">
        <v>682</v>
      </c>
      <c r="Q905" s="3" t="s">
        <v>55</v>
      </c>
      <c r="R905" s="3" t="s">
        <v>683</v>
      </c>
      <c r="S905" s="3">
        <v>1.0</v>
      </c>
      <c r="T905" s="8"/>
      <c r="U905" s="7"/>
      <c r="V905" s="7"/>
      <c r="W905" s="7"/>
      <c r="X905" s="7"/>
      <c r="Y905" s="7"/>
      <c r="Z905" s="7"/>
      <c r="AA905" s="7"/>
      <c r="AB905" s="7"/>
      <c r="AC905" s="7"/>
      <c r="AD905" s="7"/>
      <c r="AE905" s="7"/>
    </row>
    <row r="906" ht="15.75" customHeight="1">
      <c r="A906" s="29">
        <v>471.0</v>
      </c>
      <c r="B906" s="53" t="str">
        <f t="array" ref="B906">INDEX(Quadrat.Details!D:D, MATCH(1,(F906=Quadrat.Details!B:B)*(G906=Quadrat.Details!G:G)*(H906=Quadrat.Details!I:I),0))</f>
        <v>RK</v>
      </c>
      <c r="C906" s="3" t="s">
        <v>55</v>
      </c>
      <c r="D906" s="3" t="s">
        <v>55</v>
      </c>
      <c r="E906" s="40">
        <v>42594.0</v>
      </c>
      <c r="F906" s="54">
        <v>2016.0</v>
      </c>
      <c r="G906" s="3" t="s">
        <v>409</v>
      </c>
      <c r="H906" s="3">
        <v>2.0</v>
      </c>
      <c r="I906" s="55" t="s">
        <v>235</v>
      </c>
      <c r="J906" s="3" t="s">
        <v>236</v>
      </c>
      <c r="K906" s="3" t="s">
        <v>68</v>
      </c>
      <c r="L906" s="39">
        <v>2.0</v>
      </c>
      <c r="M906" s="4">
        <v>4.0</v>
      </c>
      <c r="N906" s="3" t="s">
        <v>502</v>
      </c>
      <c r="O906" s="3" t="s">
        <v>55</v>
      </c>
      <c r="P906" s="3" t="s">
        <v>692</v>
      </c>
      <c r="Q906" s="3" t="s">
        <v>55</v>
      </c>
      <c r="R906" s="3" t="s">
        <v>683</v>
      </c>
      <c r="S906" s="3">
        <v>1.0</v>
      </c>
      <c r="T906" s="8"/>
      <c r="U906" s="7"/>
      <c r="V906" s="7"/>
      <c r="W906" s="7"/>
      <c r="X906" s="7"/>
      <c r="Y906" s="7"/>
      <c r="Z906" s="7"/>
      <c r="AA906" s="7"/>
      <c r="AB906" s="7"/>
      <c r="AC906" s="7"/>
      <c r="AD906" s="7"/>
      <c r="AE906" s="7"/>
    </row>
    <row r="907" ht="15.75" customHeight="1">
      <c r="A907" s="29">
        <v>472.0</v>
      </c>
      <c r="B907" s="53" t="str">
        <f t="array" ref="B907">INDEX(Quadrat.Details!D:D, MATCH(1,(F907=Quadrat.Details!B:B)*(G907=Quadrat.Details!G:G)*(H907=Quadrat.Details!I:I),0))</f>
        <v>RK</v>
      </c>
      <c r="C907" s="3" t="s">
        <v>55</v>
      </c>
      <c r="D907" s="3" t="s">
        <v>55</v>
      </c>
      <c r="E907" s="40">
        <v>42594.0</v>
      </c>
      <c r="F907" s="54">
        <v>2016.0</v>
      </c>
      <c r="G907" s="3" t="s">
        <v>409</v>
      </c>
      <c r="H907" s="3">
        <v>2.0</v>
      </c>
      <c r="I907" s="55" t="s">
        <v>252</v>
      </c>
      <c r="J907" s="3" t="s">
        <v>253</v>
      </c>
      <c r="K907" s="3" t="s">
        <v>80</v>
      </c>
      <c r="L907" s="39">
        <v>12.0</v>
      </c>
      <c r="M907" s="4">
        <v>1.0</v>
      </c>
      <c r="N907" s="3" t="s">
        <v>502</v>
      </c>
      <c r="O907" s="3" t="s">
        <v>55</v>
      </c>
      <c r="P907" s="3" t="s">
        <v>682</v>
      </c>
      <c r="Q907" s="3" t="s">
        <v>55</v>
      </c>
      <c r="R907" s="3" t="s">
        <v>683</v>
      </c>
      <c r="S907" s="3">
        <v>1.0</v>
      </c>
      <c r="T907" s="8"/>
      <c r="U907" s="7"/>
      <c r="V907" s="7"/>
      <c r="W907" s="7"/>
      <c r="X907" s="7"/>
      <c r="Y907" s="7"/>
      <c r="Z907" s="7"/>
      <c r="AA907" s="7"/>
      <c r="AB907" s="7"/>
      <c r="AC907" s="7"/>
      <c r="AD907" s="7"/>
      <c r="AE907" s="7"/>
    </row>
    <row r="908" ht="15.75" customHeight="1">
      <c r="A908" s="29">
        <v>473.0</v>
      </c>
      <c r="B908" s="53" t="str">
        <f t="array" ref="B908">INDEX(Quadrat.Details!D:D, MATCH(1,(F908=Quadrat.Details!B:B)*(G908=Quadrat.Details!G:G)*(H908=Quadrat.Details!I:I),0))</f>
        <v>RK</v>
      </c>
      <c r="C908" s="3" t="s">
        <v>55</v>
      </c>
      <c r="D908" s="3" t="s">
        <v>55</v>
      </c>
      <c r="E908" s="40">
        <v>42594.0</v>
      </c>
      <c r="F908" s="54">
        <v>2016.0</v>
      </c>
      <c r="G908" s="3" t="s">
        <v>409</v>
      </c>
      <c r="H908" s="3">
        <v>2.0</v>
      </c>
      <c r="I908" s="55" t="s">
        <v>252</v>
      </c>
      <c r="J908" s="3" t="s">
        <v>253</v>
      </c>
      <c r="K908" s="3" t="s">
        <v>80</v>
      </c>
      <c r="L908" s="39">
        <v>13.0</v>
      </c>
      <c r="M908" s="4">
        <v>1.0</v>
      </c>
      <c r="N908" s="3" t="s">
        <v>502</v>
      </c>
      <c r="O908" s="3" t="s">
        <v>55</v>
      </c>
      <c r="P908" s="3" t="s">
        <v>682</v>
      </c>
      <c r="Q908" s="3" t="s">
        <v>55</v>
      </c>
      <c r="R908" s="3" t="s">
        <v>683</v>
      </c>
      <c r="S908" s="3">
        <v>1.0</v>
      </c>
      <c r="T908" s="8"/>
      <c r="U908" s="7"/>
      <c r="V908" s="7"/>
      <c r="W908" s="7"/>
      <c r="X908" s="7"/>
      <c r="Y908" s="7"/>
      <c r="Z908" s="7"/>
      <c r="AA908" s="7"/>
      <c r="AB908" s="7"/>
      <c r="AC908" s="7"/>
      <c r="AD908" s="7"/>
      <c r="AE908" s="7"/>
    </row>
    <row r="909" ht="15.75" customHeight="1">
      <c r="A909" s="29">
        <v>474.0</v>
      </c>
      <c r="B909" s="53" t="str">
        <f t="array" ref="B909">INDEX(Quadrat.Details!D:D, MATCH(1,(F909=Quadrat.Details!B:B)*(G909=Quadrat.Details!G:G)*(H909=Quadrat.Details!I:I),0))</f>
        <v>RK</v>
      </c>
      <c r="C909" s="3" t="s">
        <v>55</v>
      </c>
      <c r="D909" s="3" t="s">
        <v>55</v>
      </c>
      <c r="E909" s="40">
        <v>42594.0</v>
      </c>
      <c r="F909" s="54">
        <v>2016.0</v>
      </c>
      <c r="G909" s="3" t="s">
        <v>406</v>
      </c>
      <c r="H909" s="3">
        <v>1.0</v>
      </c>
      <c r="I909" s="55" t="s">
        <v>105</v>
      </c>
      <c r="J909" s="3" t="s">
        <v>106</v>
      </c>
      <c r="K909" s="3" t="s">
        <v>80</v>
      </c>
      <c r="L909" s="39">
        <v>22.0</v>
      </c>
      <c r="M909" s="4">
        <v>1.0</v>
      </c>
      <c r="N909" s="3" t="s">
        <v>502</v>
      </c>
      <c r="O909" s="3" t="s">
        <v>55</v>
      </c>
      <c r="P909" s="3" t="s">
        <v>682</v>
      </c>
      <c r="Q909" s="3" t="s">
        <v>55</v>
      </c>
      <c r="R909" s="3" t="s">
        <v>683</v>
      </c>
      <c r="S909" s="3">
        <v>1.0</v>
      </c>
      <c r="T909" s="8"/>
      <c r="U909" s="7"/>
      <c r="V909" s="7"/>
      <c r="W909" s="7"/>
      <c r="X909" s="7"/>
      <c r="Y909" s="7"/>
      <c r="Z909" s="7"/>
      <c r="AA909" s="7"/>
      <c r="AB909" s="7"/>
      <c r="AC909" s="7"/>
      <c r="AD909" s="7"/>
      <c r="AE909" s="7"/>
    </row>
    <row r="910" ht="15.75" customHeight="1">
      <c r="A910" s="29">
        <v>475.0</v>
      </c>
      <c r="B910" s="53" t="str">
        <f t="array" ref="B910">INDEX(Quadrat.Details!D:D, MATCH(1,(F910=Quadrat.Details!B:B)*(G910=Quadrat.Details!G:G)*(H910=Quadrat.Details!I:I),0))</f>
        <v>RK</v>
      </c>
      <c r="C910" s="3" t="s">
        <v>55</v>
      </c>
      <c r="D910" s="3" t="s">
        <v>55</v>
      </c>
      <c r="E910" s="40">
        <v>42594.0</v>
      </c>
      <c r="F910" s="54">
        <v>2016.0</v>
      </c>
      <c r="G910" s="3" t="s">
        <v>406</v>
      </c>
      <c r="H910" s="3">
        <v>1.0</v>
      </c>
      <c r="I910" s="55" t="s">
        <v>235</v>
      </c>
      <c r="J910" s="3" t="s">
        <v>236</v>
      </c>
      <c r="K910" s="3" t="s">
        <v>68</v>
      </c>
      <c r="L910" s="39">
        <v>5.0</v>
      </c>
      <c r="M910" s="4">
        <v>1.0</v>
      </c>
      <c r="N910" s="3" t="s">
        <v>502</v>
      </c>
      <c r="O910" s="3" t="s">
        <v>55</v>
      </c>
      <c r="P910" s="3" t="s">
        <v>692</v>
      </c>
      <c r="Q910" s="3" t="s">
        <v>55</v>
      </c>
      <c r="R910" s="3" t="s">
        <v>683</v>
      </c>
      <c r="S910" s="3">
        <v>1.0</v>
      </c>
      <c r="T910" s="8"/>
      <c r="U910" s="7"/>
      <c r="V910" s="7"/>
      <c r="W910" s="7"/>
      <c r="X910" s="7"/>
      <c r="Y910" s="7"/>
      <c r="Z910" s="7"/>
      <c r="AA910" s="7"/>
      <c r="AB910" s="7"/>
      <c r="AC910" s="7"/>
      <c r="AD910" s="7"/>
      <c r="AE910" s="7"/>
    </row>
    <row r="911" ht="15.75" customHeight="1">
      <c r="A911" s="29">
        <v>476.0</v>
      </c>
      <c r="B911" s="53" t="str">
        <f t="array" ref="B911">INDEX(Quadrat.Details!D:D, MATCH(1,(F911=Quadrat.Details!B:B)*(G911=Quadrat.Details!G:G)*(H911=Quadrat.Details!I:I),0))</f>
        <v>RK</v>
      </c>
      <c r="C911" s="3" t="s">
        <v>55</v>
      </c>
      <c r="D911" s="3" t="s">
        <v>55</v>
      </c>
      <c r="E911" s="40">
        <v>42594.0</v>
      </c>
      <c r="F911" s="54">
        <v>2016.0</v>
      </c>
      <c r="G911" s="3" t="s">
        <v>406</v>
      </c>
      <c r="H911" s="3">
        <v>1.0</v>
      </c>
      <c r="I911" s="55" t="s">
        <v>178</v>
      </c>
      <c r="J911" s="59" t="s">
        <v>179</v>
      </c>
      <c r="K911" s="3" t="s">
        <v>80</v>
      </c>
      <c r="L911" s="39">
        <v>42.0</v>
      </c>
      <c r="M911" s="4">
        <v>1.0</v>
      </c>
      <c r="N911" s="3" t="s">
        <v>502</v>
      </c>
      <c r="O911" s="3" t="s">
        <v>55</v>
      </c>
      <c r="P911" s="3" t="s">
        <v>682</v>
      </c>
      <c r="Q911" s="3" t="s">
        <v>55</v>
      </c>
      <c r="R911" s="3" t="s">
        <v>695</v>
      </c>
      <c r="S911" s="3">
        <v>1.0</v>
      </c>
      <c r="T911" s="8" t="s">
        <v>720</v>
      </c>
      <c r="U911" s="7"/>
      <c r="V911" s="7"/>
      <c r="W911" s="7"/>
      <c r="X911" s="7"/>
      <c r="Y911" s="7"/>
      <c r="Z911" s="7"/>
      <c r="AA911" s="7"/>
      <c r="AB911" s="7"/>
      <c r="AC911" s="7"/>
      <c r="AD911" s="7"/>
      <c r="AE911" s="7"/>
    </row>
    <row r="912" ht="15.75" customHeight="1">
      <c r="A912" s="29">
        <v>477.0</v>
      </c>
      <c r="B912" s="53" t="str">
        <f t="array" ref="B912">INDEX(Quadrat.Details!D:D, MATCH(1,(F912=Quadrat.Details!B:B)*(G912=Quadrat.Details!G:G)*(H912=Quadrat.Details!I:I),0))</f>
        <v>RK</v>
      </c>
      <c r="C912" s="3" t="s">
        <v>55</v>
      </c>
      <c r="D912" s="3" t="s">
        <v>55</v>
      </c>
      <c r="E912" s="40">
        <v>42594.0</v>
      </c>
      <c r="F912" s="54">
        <v>2016.0</v>
      </c>
      <c r="G912" s="3" t="s">
        <v>406</v>
      </c>
      <c r="H912" s="3">
        <v>2.0</v>
      </c>
      <c r="I912" s="55" t="s">
        <v>178</v>
      </c>
      <c r="J912" s="3" t="s">
        <v>179</v>
      </c>
      <c r="K912" s="3" t="s">
        <v>80</v>
      </c>
      <c r="L912" s="39">
        <v>16.0</v>
      </c>
      <c r="M912" s="4">
        <v>1.0</v>
      </c>
      <c r="N912" s="3" t="s">
        <v>502</v>
      </c>
      <c r="O912" s="3" t="s">
        <v>55</v>
      </c>
      <c r="P912" s="3" t="s">
        <v>682</v>
      </c>
      <c r="Q912" s="3" t="s">
        <v>55</v>
      </c>
      <c r="R912" s="3" t="s">
        <v>683</v>
      </c>
      <c r="S912" s="3">
        <v>1.0</v>
      </c>
      <c r="T912" s="8"/>
      <c r="U912" s="7"/>
      <c r="V912" s="7"/>
      <c r="W912" s="7"/>
      <c r="X912" s="7"/>
      <c r="Y912" s="7"/>
      <c r="Z912" s="7"/>
      <c r="AA912" s="7"/>
      <c r="AB912" s="7"/>
      <c r="AC912" s="7"/>
      <c r="AD912" s="7"/>
      <c r="AE912" s="7"/>
    </row>
    <row r="913" ht="15.75" customHeight="1">
      <c r="A913" s="29">
        <v>478.0</v>
      </c>
      <c r="B913" s="53" t="str">
        <f t="array" ref="B913">INDEX(Quadrat.Details!D:D, MATCH(1,(F913=Quadrat.Details!B:B)*(G913=Quadrat.Details!G:G)*(H913=Quadrat.Details!I:I),0))</f>
        <v>RK</v>
      </c>
      <c r="C913" s="3" t="s">
        <v>55</v>
      </c>
      <c r="D913" s="3" t="s">
        <v>55</v>
      </c>
      <c r="E913" s="40">
        <v>42594.0</v>
      </c>
      <c r="F913" s="54">
        <v>2016.0</v>
      </c>
      <c r="G913" s="3" t="s">
        <v>406</v>
      </c>
      <c r="H913" s="3">
        <v>2.0</v>
      </c>
      <c r="I913" s="55" t="s">
        <v>178</v>
      </c>
      <c r="J913" s="3" t="s">
        <v>179</v>
      </c>
      <c r="K913" s="3" t="s">
        <v>80</v>
      </c>
      <c r="L913" s="39">
        <v>12.0</v>
      </c>
      <c r="M913" s="4">
        <v>1.0</v>
      </c>
      <c r="N913" s="3" t="s">
        <v>502</v>
      </c>
      <c r="O913" s="3" t="s">
        <v>55</v>
      </c>
      <c r="P913" s="3" t="s">
        <v>682</v>
      </c>
      <c r="Q913" s="3" t="s">
        <v>55</v>
      </c>
      <c r="R913" s="3" t="s">
        <v>683</v>
      </c>
      <c r="S913" s="3">
        <v>1.0</v>
      </c>
      <c r="T913" s="8"/>
      <c r="U913" s="7"/>
      <c r="V913" s="7"/>
      <c r="W913" s="7"/>
      <c r="X913" s="7"/>
      <c r="Y913" s="7"/>
      <c r="Z913" s="7"/>
      <c r="AA913" s="7"/>
      <c r="AB913" s="7"/>
      <c r="AC913" s="7"/>
      <c r="AD913" s="7"/>
      <c r="AE913" s="7"/>
    </row>
    <row r="914" ht="15.75" customHeight="1">
      <c r="A914" s="29">
        <v>479.0</v>
      </c>
      <c r="B914" s="53" t="str">
        <f t="array" ref="B914">INDEX(Quadrat.Details!D:D, MATCH(1,(F914=Quadrat.Details!B:B)*(G914=Quadrat.Details!G:G)*(H914=Quadrat.Details!I:I),0))</f>
        <v>RK</v>
      </c>
      <c r="C914" s="3" t="s">
        <v>55</v>
      </c>
      <c r="D914" s="3" t="s">
        <v>55</v>
      </c>
      <c r="E914" s="40">
        <v>42594.0</v>
      </c>
      <c r="F914" s="54">
        <v>2016.0</v>
      </c>
      <c r="G914" s="3" t="s">
        <v>376</v>
      </c>
      <c r="H914" s="3">
        <v>1.0</v>
      </c>
      <c r="I914" s="55" t="s">
        <v>235</v>
      </c>
      <c r="J914" s="3" t="s">
        <v>236</v>
      </c>
      <c r="K914" s="3" t="s">
        <v>68</v>
      </c>
      <c r="L914" s="39">
        <v>8.0</v>
      </c>
      <c r="M914" s="4">
        <v>1.0</v>
      </c>
      <c r="N914" s="3" t="s">
        <v>502</v>
      </c>
      <c r="O914" s="3" t="s">
        <v>55</v>
      </c>
      <c r="P914" s="3" t="s">
        <v>692</v>
      </c>
      <c r="Q914" s="3" t="s">
        <v>55</v>
      </c>
      <c r="R914" s="3" t="s">
        <v>683</v>
      </c>
      <c r="S914" s="3">
        <v>1.0</v>
      </c>
      <c r="T914" s="8"/>
      <c r="U914" s="7"/>
      <c r="V914" s="7"/>
      <c r="W914" s="7"/>
      <c r="X914" s="7"/>
      <c r="Y914" s="7"/>
      <c r="Z914" s="7"/>
      <c r="AA914" s="7"/>
      <c r="AB914" s="7"/>
      <c r="AC914" s="7"/>
      <c r="AD914" s="7"/>
      <c r="AE914" s="7"/>
    </row>
    <row r="915" ht="15.75" customHeight="1">
      <c r="A915" s="29">
        <v>480.0</v>
      </c>
      <c r="B915" s="53" t="str">
        <f t="array" ref="B915">INDEX(Quadrat.Details!D:D, MATCH(1,(F915=Quadrat.Details!B:B)*(G915=Quadrat.Details!G:G)*(H915=Quadrat.Details!I:I),0))</f>
        <v>RK</v>
      </c>
      <c r="C915" s="3" t="s">
        <v>55</v>
      </c>
      <c r="D915" s="3" t="s">
        <v>55</v>
      </c>
      <c r="E915" s="40">
        <v>42594.0</v>
      </c>
      <c r="F915" s="54">
        <v>2016.0</v>
      </c>
      <c r="G915" s="3" t="s">
        <v>376</v>
      </c>
      <c r="H915" s="3">
        <v>1.0</v>
      </c>
      <c r="I915" s="55" t="s">
        <v>235</v>
      </c>
      <c r="J915" s="3" t="s">
        <v>236</v>
      </c>
      <c r="K915" s="3" t="s">
        <v>68</v>
      </c>
      <c r="L915" s="39">
        <v>2.0</v>
      </c>
      <c r="M915" s="4">
        <v>1.0</v>
      </c>
      <c r="N915" s="3" t="s">
        <v>502</v>
      </c>
      <c r="O915" s="3" t="s">
        <v>55</v>
      </c>
      <c r="P915" s="3" t="s">
        <v>692</v>
      </c>
      <c r="Q915" s="3" t="s">
        <v>55</v>
      </c>
      <c r="R915" s="3" t="s">
        <v>683</v>
      </c>
      <c r="S915" s="3">
        <v>1.0</v>
      </c>
      <c r="T915" s="8"/>
      <c r="U915" s="7"/>
      <c r="V915" s="7"/>
      <c r="W915" s="7"/>
      <c r="X915" s="7"/>
      <c r="Y915" s="7"/>
      <c r="Z915" s="7"/>
      <c r="AA915" s="7"/>
      <c r="AB915" s="7"/>
      <c r="AC915" s="7"/>
      <c r="AD915" s="7"/>
      <c r="AE915" s="7"/>
    </row>
    <row r="916" ht="15.75" customHeight="1">
      <c r="A916" s="29">
        <v>481.0</v>
      </c>
      <c r="B916" s="53" t="str">
        <f t="array" ref="B916">INDEX(Quadrat.Details!D:D, MATCH(1,(F916=Quadrat.Details!B:B)*(G916=Quadrat.Details!G:G)*(H916=Quadrat.Details!I:I),0))</f>
        <v>RK</v>
      </c>
      <c r="C916" s="3" t="s">
        <v>55</v>
      </c>
      <c r="D916" s="3" t="s">
        <v>55</v>
      </c>
      <c r="E916" s="40">
        <v>42594.0</v>
      </c>
      <c r="F916" s="54">
        <v>2016.0</v>
      </c>
      <c r="G916" s="3" t="s">
        <v>376</v>
      </c>
      <c r="H916" s="3">
        <v>1.0</v>
      </c>
      <c r="I916" s="55" t="s">
        <v>305</v>
      </c>
      <c r="J916" s="3" t="s">
        <v>306</v>
      </c>
      <c r="K916" s="3" t="s">
        <v>80</v>
      </c>
      <c r="L916" s="39">
        <v>32.0</v>
      </c>
      <c r="M916" s="4">
        <v>1.0</v>
      </c>
      <c r="N916" s="3" t="s">
        <v>502</v>
      </c>
      <c r="O916" s="3" t="s">
        <v>55</v>
      </c>
      <c r="P916" s="3" t="s">
        <v>682</v>
      </c>
      <c r="Q916" s="3" t="s">
        <v>55</v>
      </c>
      <c r="R916" s="3" t="s">
        <v>683</v>
      </c>
      <c r="S916" s="3">
        <v>1.0</v>
      </c>
      <c r="T916" s="8"/>
      <c r="U916" s="7"/>
      <c r="V916" s="7"/>
      <c r="W916" s="7"/>
      <c r="X916" s="7"/>
      <c r="Y916" s="7"/>
      <c r="Z916" s="7"/>
      <c r="AA916" s="7"/>
      <c r="AB916" s="7"/>
      <c r="AC916" s="7"/>
      <c r="AD916" s="7"/>
      <c r="AE916" s="7"/>
    </row>
    <row r="917" ht="15.75" customHeight="1">
      <c r="A917" s="29">
        <v>482.0</v>
      </c>
      <c r="B917" s="53" t="str">
        <f t="array" ref="B917">INDEX(Quadrat.Details!D:D, MATCH(1,(F917=Quadrat.Details!B:B)*(G917=Quadrat.Details!G:G)*(H917=Quadrat.Details!I:I),0))</f>
        <v>RK</v>
      </c>
      <c r="C917" s="3" t="s">
        <v>55</v>
      </c>
      <c r="D917" s="3" t="s">
        <v>55</v>
      </c>
      <c r="E917" s="40">
        <v>42594.0</v>
      </c>
      <c r="F917" s="54">
        <v>2016.0</v>
      </c>
      <c r="G917" s="3" t="s">
        <v>376</v>
      </c>
      <c r="H917" s="3">
        <v>1.0</v>
      </c>
      <c r="I917" s="55" t="s">
        <v>305</v>
      </c>
      <c r="J917" s="3" t="s">
        <v>306</v>
      </c>
      <c r="K917" s="3" t="s">
        <v>80</v>
      </c>
      <c r="L917" s="39">
        <v>35.0</v>
      </c>
      <c r="M917" s="4">
        <v>1.0</v>
      </c>
      <c r="N917" s="3" t="s">
        <v>502</v>
      </c>
      <c r="O917" s="3" t="s">
        <v>55</v>
      </c>
      <c r="P917" s="3" t="s">
        <v>682</v>
      </c>
      <c r="Q917" s="3" t="s">
        <v>55</v>
      </c>
      <c r="R917" s="3" t="s">
        <v>683</v>
      </c>
      <c r="S917" s="3">
        <v>1.0</v>
      </c>
      <c r="T917" s="8"/>
      <c r="U917" s="7"/>
      <c r="V917" s="7"/>
      <c r="W917" s="7"/>
      <c r="X917" s="7"/>
      <c r="Y917" s="7"/>
      <c r="Z917" s="7"/>
      <c r="AA917" s="7"/>
      <c r="AB917" s="7"/>
      <c r="AC917" s="7"/>
      <c r="AD917" s="7"/>
      <c r="AE917" s="7"/>
    </row>
    <row r="918" ht="15.75" customHeight="1">
      <c r="A918" s="29">
        <v>483.0</v>
      </c>
      <c r="B918" s="53" t="str">
        <f t="array" ref="B918">INDEX(Quadrat.Details!D:D, MATCH(1,(F918=Quadrat.Details!B:B)*(G918=Quadrat.Details!G:G)*(H918=Quadrat.Details!I:I),0))</f>
        <v>RK</v>
      </c>
      <c r="C918" s="3" t="s">
        <v>55</v>
      </c>
      <c r="D918" s="3" t="s">
        <v>55</v>
      </c>
      <c r="E918" s="40">
        <v>42594.0</v>
      </c>
      <c r="F918" s="54">
        <v>2016.0</v>
      </c>
      <c r="G918" s="3" t="s">
        <v>376</v>
      </c>
      <c r="H918" s="3">
        <v>1.0</v>
      </c>
      <c r="I918" s="55" t="s">
        <v>235</v>
      </c>
      <c r="J918" s="3" t="s">
        <v>236</v>
      </c>
      <c r="K918" s="3" t="s">
        <v>68</v>
      </c>
      <c r="L918" s="39">
        <v>5.0</v>
      </c>
      <c r="M918" s="4">
        <v>2.0</v>
      </c>
      <c r="N918" s="3" t="s">
        <v>502</v>
      </c>
      <c r="O918" s="3" t="s">
        <v>55</v>
      </c>
      <c r="P918" s="3" t="s">
        <v>692</v>
      </c>
      <c r="Q918" s="3" t="s">
        <v>55</v>
      </c>
      <c r="R918" s="3" t="s">
        <v>683</v>
      </c>
      <c r="S918" s="3">
        <v>1.0</v>
      </c>
      <c r="T918" s="8"/>
      <c r="U918" s="7"/>
      <c r="V918" s="7"/>
      <c r="W918" s="7"/>
      <c r="X918" s="7"/>
      <c r="Y918" s="7"/>
      <c r="Z918" s="7"/>
      <c r="AA918" s="7"/>
      <c r="AB918" s="7"/>
      <c r="AC918" s="7"/>
      <c r="AD918" s="7"/>
      <c r="AE918" s="7"/>
    </row>
    <row r="919" ht="15.75" customHeight="1">
      <c r="A919" s="29">
        <v>484.0</v>
      </c>
      <c r="B919" s="53" t="str">
        <f t="array" ref="B919">INDEX(Quadrat.Details!D:D, MATCH(1,(F919=Quadrat.Details!B:B)*(G919=Quadrat.Details!G:G)*(H919=Quadrat.Details!I:I),0))</f>
        <v>RK</v>
      </c>
      <c r="C919" s="3" t="s">
        <v>55</v>
      </c>
      <c r="D919" s="3" t="s">
        <v>55</v>
      </c>
      <c r="E919" s="40">
        <v>42594.0</v>
      </c>
      <c r="F919" s="54">
        <v>2016.0</v>
      </c>
      <c r="G919" s="3" t="s">
        <v>376</v>
      </c>
      <c r="H919" s="3">
        <v>1.0</v>
      </c>
      <c r="I919" s="55" t="s">
        <v>235</v>
      </c>
      <c r="J919" s="3" t="s">
        <v>236</v>
      </c>
      <c r="K919" s="3" t="s">
        <v>68</v>
      </c>
      <c r="L919" s="39">
        <v>6.0</v>
      </c>
      <c r="M919" s="4">
        <v>2.0</v>
      </c>
      <c r="N919" s="3" t="s">
        <v>502</v>
      </c>
      <c r="O919" s="3" t="s">
        <v>55</v>
      </c>
      <c r="P919" s="3" t="s">
        <v>692</v>
      </c>
      <c r="Q919" s="3" t="s">
        <v>55</v>
      </c>
      <c r="R919" s="3" t="s">
        <v>683</v>
      </c>
      <c r="S919" s="3">
        <v>1.0</v>
      </c>
      <c r="T919" s="8"/>
      <c r="U919" s="7"/>
      <c r="V919" s="7"/>
      <c r="W919" s="7"/>
      <c r="X919" s="7"/>
      <c r="Y919" s="7"/>
      <c r="Z919" s="7"/>
      <c r="AA919" s="7"/>
      <c r="AB919" s="7"/>
      <c r="AC919" s="7"/>
      <c r="AD919" s="7"/>
      <c r="AE919" s="7"/>
    </row>
    <row r="920" ht="15.75" customHeight="1">
      <c r="A920" s="29">
        <v>485.0</v>
      </c>
      <c r="B920" s="53" t="str">
        <f t="array" ref="B920">INDEX(Quadrat.Details!D:D, MATCH(1,(F920=Quadrat.Details!B:B)*(G920=Quadrat.Details!G:G)*(H920=Quadrat.Details!I:I),0))</f>
        <v>RK</v>
      </c>
      <c r="C920" s="3" t="s">
        <v>55</v>
      </c>
      <c r="D920" s="3" t="s">
        <v>55</v>
      </c>
      <c r="E920" s="40">
        <v>42594.0</v>
      </c>
      <c r="F920" s="54">
        <v>2016.0</v>
      </c>
      <c r="G920" s="3" t="s">
        <v>376</v>
      </c>
      <c r="H920" s="3">
        <v>1.0</v>
      </c>
      <c r="I920" s="55" t="s">
        <v>235</v>
      </c>
      <c r="J920" s="3" t="s">
        <v>236</v>
      </c>
      <c r="K920" s="3" t="s">
        <v>68</v>
      </c>
      <c r="L920" s="39">
        <v>4.0</v>
      </c>
      <c r="M920" s="4">
        <v>2.0</v>
      </c>
      <c r="N920" s="3" t="s">
        <v>502</v>
      </c>
      <c r="O920" s="3" t="s">
        <v>55</v>
      </c>
      <c r="P920" s="3" t="s">
        <v>692</v>
      </c>
      <c r="Q920" s="3" t="s">
        <v>55</v>
      </c>
      <c r="R920" s="3" t="s">
        <v>683</v>
      </c>
      <c r="S920" s="3">
        <v>1.0</v>
      </c>
      <c r="T920" s="8"/>
      <c r="U920" s="7"/>
      <c r="V920" s="7"/>
      <c r="W920" s="7"/>
      <c r="X920" s="7"/>
      <c r="Y920" s="7"/>
      <c r="Z920" s="7"/>
      <c r="AA920" s="7"/>
      <c r="AB920" s="7"/>
      <c r="AC920" s="7"/>
      <c r="AD920" s="7"/>
      <c r="AE920" s="7"/>
    </row>
    <row r="921" ht="15.75" customHeight="1">
      <c r="A921" s="29">
        <v>486.0</v>
      </c>
      <c r="B921" s="53" t="str">
        <f t="array" ref="B921">INDEX(Quadrat.Details!D:D, MATCH(1,(F921=Quadrat.Details!B:B)*(G921=Quadrat.Details!G:G)*(H921=Quadrat.Details!I:I),0))</f>
        <v>RK</v>
      </c>
      <c r="C921" s="3" t="s">
        <v>55</v>
      </c>
      <c r="D921" s="3" t="s">
        <v>55</v>
      </c>
      <c r="E921" s="40">
        <v>42594.0</v>
      </c>
      <c r="F921" s="54">
        <v>2016.0</v>
      </c>
      <c r="G921" s="3" t="s">
        <v>376</v>
      </c>
      <c r="H921" s="3">
        <v>1.0</v>
      </c>
      <c r="I921" s="55" t="s">
        <v>235</v>
      </c>
      <c r="J921" s="3" t="s">
        <v>236</v>
      </c>
      <c r="K921" s="3" t="s">
        <v>68</v>
      </c>
      <c r="L921" s="39">
        <v>3.0</v>
      </c>
      <c r="M921" s="4">
        <v>1.0</v>
      </c>
      <c r="N921" s="3" t="s">
        <v>502</v>
      </c>
      <c r="O921" s="3" t="s">
        <v>55</v>
      </c>
      <c r="P921" s="3" t="s">
        <v>692</v>
      </c>
      <c r="Q921" s="3" t="s">
        <v>55</v>
      </c>
      <c r="R921" s="3" t="s">
        <v>683</v>
      </c>
      <c r="S921" s="3">
        <v>1.0</v>
      </c>
      <c r="T921" s="8"/>
      <c r="U921" s="7"/>
      <c r="V921" s="7"/>
      <c r="W921" s="7"/>
      <c r="X921" s="7"/>
      <c r="Y921" s="7"/>
      <c r="Z921" s="7"/>
      <c r="AA921" s="7"/>
      <c r="AB921" s="7"/>
      <c r="AC921" s="7"/>
      <c r="AD921" s="7"/>
      <c r="AE921" s="7"/>
    </row>
    <row r="922" ht="15.75" customHeight="1">
      <c r="A922" s="29">
        <v>487.0</v>
      </c>
      <c r="B922" s="53" t="str">
        <f t="array" ref="B922">INDEX(Quadrat.Details!D:D, MATCH(1,(F922=Quadrat.Details!B:B)*(G922=Quadrat.Details!G:G)*(H922=Quadrat.Details!I:I),0))</f>
        <v>RK</v>
      </c>
      <c r="C922" s="3" t="s">
        <v>55</v>
      </c>
      <c r="D922" s="3" t="s">
        <v>55</v>
      </c>
      <c r="E922" s="40">
        <v>42594.0</v>
      </c>
      <c r="F922" s="54">
        <v>2016.0</v>
      </c>
      <c r="G922" s="3" t="s">
        <v>376</v>
      </c>
      <c r="H922" s="3">
        <v>2.0</v>
      </c>
      <c r="I922" s="55" t="s">
        <v>235</v>
      </c>
      <c r="J922" s="3" t="s">
        <v>236</v>
      </c>
      <c r="K922" s="3" t="s">
        <v>68</v>
      </c>
      <c r="L922" s="39">
        <v>5.0</v>
      </c>
      <c r="M922" s="4">
        <v>1.0</v>
      </c>
      <c r="N922" s="3" t="s">
        <v>502</v>
      </c>
      <c r="O922" s="3" t="s">
        <v>55</v>
      </c>
      <c r="P922" s="3" t="s">
        <v>692</v>
      </c>
      <c r="Q922" s="3" t="s">
        <v>55</v>
      </c>
      <c r="R922" s="3" t="s">
        <v>683</v>
      </c>
      <c r="S922" s="3">
        <v>1.0</v>
      </c>
      <c r="T922" s="8"/>
      <c r="U922" s="7"/>
      <c r="V922" s="7"/>
      <c r="W922" s="7"/>
      <c r="X922" s="7"/>
      <c r="Y922" s="7"/>
      <c r="Z922" s="7"/>
      <c r="AA922" s="7"/>
      <c r="AB922" s="7"/>
      <c r="AC922" s="7"/>
      <c r="AD922" s="7"/>
      <c r="AE922" s="7"/>
    </row>
    <row r="923" ht="15.75" customHeight="1">
      <c r="A923" s="29">
        <v>488.0</v>
      </c>
      <c r="B923" s="53" t="str">
        <f t="array" ref="B923">INDEX(Quadrat.Details!D:D, MATCH(1,(F923=Quadrat.Details!B:B)*(G923=Quadrat.Details!G:G)*(H923=Quadrat.Details!I:I),0))</f>
        <v>RK</v>
      </c>
      <c r="C923" s="3" t="s">
        <v>55</v>
      </c>
      <c r="D923" s="3" t="s">
        <v>55</v>
      </c>
      <c r="E923" s="40">
        <v>42594.0</v>
      </c>
      <c r="F923" s="54">
        <v>2016.0</v>
      </c>
      <c r="G923" s="3" t="s">
        <v>376</v>
      </c>
      <c r="H923" s="3">
        <v>2.0</v>
      </c>
      <c r="I923" s="55" t="s">
        <v>235</v>
      </c>
      <c r="J923" s="3" t="s">
        <v>236</v>
      </c>
      <c r="K923" s="3" t="s">
        <v>68</v>
      </c>
      <c r="L923" s="39">
        <v>4.0</v>
      </c>
      <c r="M923" s="4">
        <v>1.0</v>
      </c>
      <c r="N923" s="3" t="s">
        <v>502</v>
      </c>
      <c r="O923" s="3" t="s">
        <v>55</v>
      </c>
      <c r="P923" s="3" t="s">
        <v>692</v>
      </c>
      <c r="Q923" s="3" t="s">
        <v>55</v>
      </c>
      <c r="R923" s="3" t="s">
        <v>683</v>
      </c>
      <c r="S923" s="3">
        <v>1.0</v>
      </c>
      <c r="T923" s="8"/>
      <c r="U923" s="7"/>
      <c r="V923" s="7"/>
      <c r="W923" s="7"/>
      <c r="X923" s="7"/>
      <c r="Y923" s="7"/>
      <c r="Z923" s="7"/>
      <c r="AA923" s="7"/>
      <c r="AB923" s="7"/>
      <c r="AC923" s="7"/>
      <c r="AD923" s="7"/>
      <c r="AE923" s="7"/>
    </row>
    <row r="924" ht="15.75" customHeight="1">
      <c r="A924" s="29">
        <v>489.0</v>
      </c>
      <c r="B924" s="53" t="str">
        <f t="array" ref="B924">INDEX(Quadrat.Details!D:D, MATCH(1,(F924=Quadrat.Details!B:B)*(G924=Quadrat.Details!G:G)*(H924=Quadrat.Details!I:I),0))</f>
        <v>RK</v>
      </c>
      <c r="C924" s="3" t="s">
        <v>55</v>
      </c>
      <c r="D924" s="3" t="s">
        <v>55</v>
      </c>
      <c r="E924" s="40">
        <v>42594.0</v>
      </c>
      <c r="F924" s="54">
        <v>2016.0</v>
      </c>
      <c r="G924" s="3" t="s">
        <v>376</v>
      </c>
      <c r="H924" s="3">
        <v>2.0</v>
      </c>
      <c r="I924" s="55" t="s">
        <v>305</v>
      </c>
      <c r="J924" s="3" t="s">
        <v>306</v>
      </c>
      <c r="K924" s="3" t="s">
        <v>80</v>
      </c>
      <c r="L924" s="39">
        <v>22.0</v>
      </c>
      <c r="M924" s="4">
        <v>1.0</v>
      </c>
      <c r="N924" s="3" t="s">
        <v>502</v>
      </c>
      <c r="O924" s="3" t="s">
        <v>55</v>
      </c>
      <c r="P924" s="3" t="s">
        <v>682</v>
      </c>
      <c r="Q924" s="3" t="s">
        <v>55</v>
      </c>
      <c r="R924" s="3" t="s">
        <v>683</v>
      </c>
      <c r="S924" s="3">
        <v>1.0</v>
      </c>
      <c r="T924" s="8"/>
      <c r="U924" s="7"/>
      <c r="V924" s="7"/>
      <c r="W924" s="7"/>
      <c r="X924" s="7"/>
      <c r="Y924" s="7"/>
      <c r="Z924" s="7"/>
      <c r="AA924" s="7"/>
      <c r="AB924" s="7"/>
      <c r="AC924" s="7"/>
      <c r="AD924" s="7"/>
      <c r="AE924" s="7"/>
    </row>
    <row r="925" ht="15.75" customHeight="1">
      <c r="A925" s="29">
        <v>490.0</v>
      </c>
      <c r="B925" s="53" t="str">
        <f t="array" ref="B925">INDEX(Quadrat.Details!D:D, MATCH(1,(F925=Quadrat.Details!B:B)*(G925=Quadrat.Details!G:G)*(H925=Quadrat.Details!I:I),0))</f>
        <v>RK</v>
      </c>
      <c r="C925" s="3" t="s">
        <v>55</v>
      </c>
      <c r="D925" s="3" t="s">
        <v>55</v>
      </c>
      <c r="E925" s="40">
        <v>42594.0</v>
      </c>
      <c r="F925" s="54">
        <v>2016.0</v>
      </c>
      <c r="G925" s="3" t="s">
        <v>374</v>
      </c>
      <c r="H925" s="3">
        <v>1.0</v>
      </c>
      <c r="I925" s="55" t="s">
        <v>314</v>
      </c>
      <c r="J925" s="3" t="s">
        <v>315</v>
      </c>
      <c r="K925" s="3" t="s">
        <v>57</v>
      </c>
      <c r="L925" s="39">
        <v>13.0</v>
      </c>
      <c r="M925" s="4">
        <v>1.0</v>
      </c>
      <c r="N925" s="3" t="s">
        <v>502</v>
      </c>
      <c r="O925" s="3" t="s">
        <v>55</v>
      </c>
      <c r="P925" s="3" t="s">
        <v>682</v>
      </c>
      <c r="Q925" s="3" t="s">
        <v>55</v>
      </c>
      <c r="R925" s="3" t="s">
        <v>683</v>
      </c>
      <c r="S925" s="3">
        <v>1.0</v>
      </c>
      <c r="T925" s="8" t="s">
        <v>721</v>
      </c>
      <c r="U925" s="7"/>
      <c r="V925" s="7"/>
      <c r="W925" s="7"/>
      <c r="X925" s="7"/>
      <c r="Y925" s="7"/>
      <c r="Z925" s="7"/>
      <c r="AA925" s="7"/>
      <c r="AB925" s="7"/>
      <c r="AC925" s="7"/>
      <c r="AD925" s="7"/>
      <c r="AE925" s="7"/>
    </row>
    <row r="926" ht="15.75" customHeight="1">
      <c r="A926" s="29">
        <v>491.0</v>
      </c>
      <c r="B926" s="53" t="str">
        <f t="array" ref="B926">INDEX(Quadrat.Details!D:D, MATCH(1,(F926=Quadrat.Details!B:B)*(G926=Quadrat.Details!G:G)*(H926=Quadrat.Details!I:I),0))</f>
        <v>RK</v>
      </c>
      <c r="C926" s="3" t="s">
        <v>55</v>
      </c>
      <c r="D926" s="3" t="s">
        <v>55</v>
      </c>
      <c r="E926" s="40">
        <v>42594.0</v>
      </c>
      <c r="F926" s="54">
        <v>2016.0</v>
      </c>
      <c r="G926" s="3" t="s">
        <v>374</v>
      </c>
      <c r="H926" s="3">
        <v>1.0</v>
      </c>
      <c r="I926" s="55" t="s">
        <v>333</v>
      </c>
      <c r="J926" s="3" t="s">
        <v>334</v>
      </c>
      <c r="K926" s="3" t="s">
        <v>57</v>
      </c>
      <c r="L926" s="39">
        <v>33.0</v>
      </c>
      <c r="M926" s="4">
        <v>1.0</v>
      </c>
      <c r="N926" s="3" t="s">
        <v>502</v>
      </c>
      <c r="O926" s="3" t="s">
        <v>55</v>
      </c>
      <c r="P926" s="3" t="s">
        <v>682</v>
      </c>
      <c r="Q926" s="3" t="s">
        <v>55</v>
      </c>
      <c r="R926" s="3" t="s">
        <v>683</v>
      </c>
      <c r="S926" s="3">
        <v>1.0</v>
      </c>
      <c r="T926" s="8" t="s">
        <v>721</v>
      </c>
      <c r="U926" s="7"/>
      <c r="V926" s="7"/>
      <c r="W926" s="7"/>
      <c r="X926" s="7"/>
      <c r="Y926" s="7"/>
      <c r="Z926" s="7"/>
      <c r="AA926" s="7"/>
      <c r="AB926" s="7"/>
      <c r="AC926" s="7"/>
      <c r="AD926" s="7"/>
      <c r="AE926" s="7"/>
    </row>
    <row r="927" ht="15.75" customHeight="1">
      <c r="A927" s="29">
        <v>492.0</v>
      </c>
      <c r="B927" s="53" t="str">
        <f t="array" ref="B927">INDEX(Quadrat.Details!D:D, MATCH(1,(F927=Quadrat.Details!B:B)*(G927=Quadrat.Details!G:G)*(H927=Quadrat.Details!I:I),0))</f>
        <v>RK</v>
      </c>
      <c r="C927" s="3" t="s">
        <v>55</v>
      </c>
      <c r="D927" s="3" t="s">
        <v>55</v>
      </c>
      <c r="E927" s="40">
        <v>42594.0</v>
      </c>
      <c r="F927" s="54">
        <v>2016.0</v>
      </c>
      <c r="G927" s="3" t="s">
        <v>374</v>
      </c>
      <c r="H927" s="3">
        <v>1.0</v>
      </c>
      <c r="I927" s="55" t="s">
        <v>235</v>
      </c>
      <c r="J927" s="3" t="s">
        <v>236</v>
      </c>
      <c r="K927" s="3" t="s">
        <v>68</v>
      </c>
      <c r="L927" s="39">
        <v>3.0</v>
      </c>
      <c r="M927" s="4">
        <v>1.0</v>
      </c>
      <c r="N927" s="3" t="s">
        <v>502</v>
      </c>
      <c r="O927" s="3" t="s">
        <v>55</v>
      </c>
      <c r="P927" s="3" t="s">
        <v>692</v>
      </c>
      <c r="Q927" s="3" t="s">
        <v>55</v>
      </c>
      <c r="R927" s="3" t="s">
        <v>683</v>
      </c>
      <c r="S927" s="3">
        <v>1.0</v>
      </c>
      <c r="T927" s="8"/>
      <c r="U927" s="7"/>
      <c r="V927" s="7"/>
      <c r="W927" s="7"/>
      <c r="X927" s="7"/>
      <c r="Y927" s="7"/>
      <c r="Z927" s="7"/>
      <c r="AA927" s="7"/>
      <c r="AB927" s="7"/>
      <c r="AC927" s="7"/>
      <c r="AD927" s="7"/>
      <c r="AE927" s="7"/>
    </row>
    <row r="928" ht="15.75" customHeight="1">
      <c r="A928" s="29">
        <v>493.0</v>
      </c>
      <c r="B928" s="53" t="str">
        <f t="array" ref="B928">INDEX(Quadrat.Details!D:D, MATCH(1,(F928=Quadrat.Details!B:B)*(G928=Quadrat.Details!G:G)*(H928=Quadrat.Details!I:I),0))</f>
        <v>RK</v>
      </c>
      <c r="C928" s="3" t="s">
        <v>55</v>
      </c>
      <c r="D928" s="3" t="s">
        <v>55</v>
      </c>
      <c r="E928" s="40">
        <v>42594.0</v>
      </c>
      <c r="F928" s="54">
        <v>2016.0</v>
      </c>
      <c r="G928" s="3" t="s">
        <v>374</v>
      </c>
      <c r="H928" s="3">
        <v>1.0</v>
      </c>
      <c r="I928" s="55" t="s">
        <v>235</v>
      </c>
      <c r="J928" s="3" t="s">
        <v>236</v>
      </c>
      <c r="K928" s="3" t="s">
        <v>68</v>
      </c>
      <c r="L928" s="39">
        <v>4.0</v>
      </c>
      <c r="M928" s="4">
        <v>1.0</v>
      </c>
      <c r="N928" s="3" t="s">
        <v>502</v>
      </c>
      <c r="O928" s="3" t="s">
        <v>55</v>
      </c>
      <c r="P928" s="3" t="s">
        <v>692</v>
      </c>
      <c r="Q928" s="3" t="s">
        <v>55</v>
      </c>
      <c r="R928" s="3" t="s">
        <v>683</v>
      </c>
      <c r="S928" s="3">
        <v>1.0</v>
      </c>
      <c r="T928" s="8"/>
      <c r="U928" s="7"/>
      <c r="V928" s="7"/>
      <c r="W928" s="7"/>
      <c r="X928" s="7"/>
      <c r="Y928" s="7"/>
      <c r="Z928" s="7"/>
      <c r="AA928" s="7"/>
      <c r="AB928" s="7"/>
      <c r="AC928" s="7"/>
      <c r="AD928" s="7"/>
      <c r="AE928" s="7"/>
    </row>
    <row r="929" ht="15.75" customHeight="1">
      <c r="A929" s="29">
        <v>494.0</v>
      </c>
      <c r="B929" s="53" t="str">
        <f t="array" ref="B929">INDEX(Quadrat.Details!D:D, MATCH(1,(F929=Quadrat.Details!B:B)*(G929=Quadrat.Details!G:G)*(H929=Quadrat.Details!I:I),0))</f>
        <v>RK</v>
      </c>
      <c r="C929" s="3" t="s">
        <v>55</v>
      </c>
      <c r="D929" s="3" t="s">
        <v>55</v>
      </c>
      <c r="E929" s="40">
        <v>42594.0</v>
      </c>
      <c r="F929" s="54">
        <v>2016.0</v>
      </c>
      <c r="G929" s="3" t="s">
        <v>374</v>
      </c>
      <c r="H929" s="3">
        <v>1.0</v>
      </c>
      <c r="I929" s="55" t="s">
        <v>235</v>
      </c>
      <c r="J929" s="3" t="s">
        <v>236</v>
      </c>
      <c r="K929" s="3" t="s">
        <v>68</v>
      </c>
      <c r="L929" s="39">
        <v>5.0</v>
      </c>
      <c r="M929" s="4">
        <v>3.0</v>
      </c>
      <c r="N929" s="3" t="s">
        <v>502</v>
      </c>
      <c r="O929" s="3" t="s">
        <v>55</v>
      </c>
      <c r="P929" s="3" t="s">
        <v>692</v>
      </c>
      <c r="Q929" s="3" t="s">
        <v>55</v>
      </c>
      <c r="R929" s="3" t="s">
        <v>683</v>
      </c>
      <c r="S929" s="3">
        <v>1.0</v>
      </c>
      <c r="T929" s="8"/>
      <c r="U929" s="7"/>
      <c r="V929" s="7"/>
      <c r="W929" s="7"/>
      <c r="X929" s="7"/>
      <c r="Y929" s="7"/>
      <c r="Z929" s="7"/>
      <c r="AA929" s="7"/>
      <c r="AB929" s="7"/>
      <c r="AC929" s="7"/>
      <c r="AD929" s="7"/>
      <c r="AE929" s="7"/>
    </row>
    <row r="930" ht="15.75" customHeight="1">
      <c r="A930" s="29">
        <v>495.0</v>
      </c>
      <c r="B930" s="53" t="str">
        <f t="array" ref="B930">INDEX(Quadrat.Details!D:D, MATCH(1,(F930=Quadrat.Details!B:B)*(G930=Quadrat.Details!G:G)*(H930=Quadrat.Details!I:I),0))</f>
        <v>RK</v>
      </c>
      <c r="C930" s="3" t="s">
        <v>55</v>
      </c>
      <c r="D930" s="3" t="s">
        <v>55</v>
      </c>
      <c r="E930" s="40">
        <v>42594.0</v>
      </c>
      <c r="F930" s="54">
        <v>2016.0</v>
      </c>
      <c r="G930" s="3" t="s">
        <v>374</v>
      </c>
      <c r="H930" s="3">
        <v>1.0</v>
      </c>
      <c r="I930" s="55" t="s">
        <v>235</v>
      </c>
      <c r="J930" s="3" t="s">
        <v>236</v>
      </c>
      <c r="K930" s="3" t="s">
        <v>68</v>
      </c>
      <c r="L930" s="39">
        <v>6.0</v>
      </c>
      <c r="M930" s="4">
        <v>1.0</v>
      </c>
      <c r="N930" s="3" t="s">
        <v>502</v>
      </c>
      <c r="O930" s="3" t="s">
        <v>55</v>
      </c>
      <c r="P930" s="3" t="s">
        <v>692</v>
      </c>
      <c r="Q930" s="3" t="s">
        <v>55</v>
      </c>
      <c r="R930" s="3" t="s">
        <v>683</v>
      </c>
      <c r="S930" s="3">
        <v>1.0</v>
      </c>
      <c r="T930" s="8"/>
      <c r="U930" s="7"/>
      <c r="V930" s="7"/>
      <c r="W930" s="7"/>
      <c r="X930" s="7"/>
      <c r="Y930" s="7"/>
      <c r="Z930" s="7"/>
      <c r="AA930" s="7"/>
      <c r="AB930" s="7"/>
      <c r="AC930" s="7"/>
      <c r="AD930" s="7"/>
      <c r="AE930" s="7"/>
    </row>
    <row r="931" ht="15.75" customHeight="1">
      <c r="A931" s="29">
        <v>496.0</v>
      </c>
      <c r="B931" s="53" t="str">
        <f t="array" ref="B931">INDEX(Quadrat.Details!D:D, MATCH(1,(F931=Quadrat.Details!B:B)*(G931=Quadrat.Details!G:G)*(H931=Quadrat.Details!I:I),0))</f>
        <v>RK</v>
      </c>
      <c r="C931" s="3" t="s">
        <v>55</v>
      </c>
      <c r="D931" s="3" t="s">
        <v>55</v>
      </c>
      <c r="E931" s="40">
        <v>42594.0</v>
      </c>
      <c r="F931" s="54">
        <v>2016.0</v>
      </c>
      <c r="G931" s="3" t="s">
        <v>374</v>
      </c>
      <c r="H931" s="3">
        <v>1.0</v>
      </c>
      <c r="I931" s="55" t="s">
        <v>235</v>
      </c>
      <c r="J931" s="3" t="s">
        <v>236</v>
      </c>
      <c r="K931" s="3" t="s">
        <v>68</v>
      </c>
      <c r="L931" s="39">
        <v>2.0</v>
      </c>
      <c r="M931" s="4">
        <v>14.0</v>
      </c>
      <c r="N931" s="3" t="s">
        <v>502</v>
      </c>
      <c r="O931" s="3" t="s">
        <v>55</v>
      </c>
      <c r="P931" s="3" t="s">
        <v>692</v>
      </c>
      <c r="Q931" s="3" t="s">
        <v>55</v>
      </c>
      <c r="R931" s="3" t="s">
        <v>683</v>
      </c>
      <c r="S931" s="3">
        <v>1.0</v>
      </c>
      <c r="T931" s="8"/>
      <c r="U931" s="7"/>
      <c r="V931" s="7"/>
      <c r="W931" s="7"/>
      <c r="X931" s="7"/>
      <c r="Y931" s="7"/>
      <c r="Z931" s="7"/>
      <c r="AA931" s="7"/>
      <c r="AB931" s="7"/>
      <c r="AC931" s="7"/>
      <c r="AD931" s="7"/>
      <c r="AE931" s="7"/>
    </row>
    <row r="932" ht="15.75" customHeight="1">
      <c r="A932" s="29">
        <v>497.0</v>
      </c>
      <c r="B932" s="53" t="str">
        <f t="array" ref="B932">INDEX(Quadrat.Details!D:D, MATCH(1,(F932=Quadrat.Details!B:B)*(G932=Quadrat.Details!G:G)*(H932=Quadrat.Details!I:I),0))</f>
        <v>RK</v>
      </c>
      <c r="C932" s="3" t="s">
        <v>55</v>
      </c>
      <c r="D932" s="3" t="s">
        <v>55</v>
      </c>
      <c r="E932" s="40">
        <v>42594.0</v>
      </c>
      <c r="F932" s="54">
        <v>2016.0</v>
      </c>
      <c r="G932" s="3" t="s">
        <v>374</v>
      </c>
      <c r="H932" s="3">
        <v>1.0</v>
      </c>
      <c r="I932" s="55" t="s">
        <v>235</v>
      </c>
      <c r="J932" s="3" t="s">
        <v>236</v>
      </c>
      <c r="K932" s="3" t="s">
        <v>68</v>
      </c>
      <c r="L932" s="39">
        <v>8.0</v>
      </c>
      <c r="M932" s="4">
        <v>1.0</v>
      </c>
      <c r="N932" s="3" t="s">
        <v>502</v>
      </c>
      <c r="O932" s="3" t="s">
        <v>55</v>
      </c>
      <c r="P932" s="3" t="s">
        <v>692</v>
      </c>
      <c r="Q932" s="3" t="s">
        <v>55</v>
      </c>
      <c r="R932" s="3" t="s">
        <v>683</v>
      </c>
      <c r="S932" s="3">
        <v>1.0</v>
      </c>
      <c r="T932" s="8"/>
      <c r="U932" s="7"/>
      <c r="V932" s="7"/>
      <c r="W932" s="7"/>
      <c r="X932" s="7"/>
      <c r="Y932" s="7"/>
      <c r="Z932" s="7"/>
      <c r="AA932" s="7"/>
      <c r="AB932" s="7"/>
      <c r="AC932" s="7"/>
      <c r="AD932" s="7"/>
      <c r="AE932" s="7"/>
    </row>
    <row r="933" ht="15.75" customHeight="1">
      <c r="A933" s="29">
        <v>498.0</v>
      </c>
      <c r="B933" s="53" t="str">
        <f t="array" ref="B933">INDEX(Quadrat.Details!D:D, MATCH(1,(F933=Quadrat.Details!B:B)*(G933=Quadrat.Details!G:G)*(H933=Quadrat.Details!I:I),0))</f>
        <v>RK</v>
      </c>
      <c r="C933" s="3" t="s">
        <v>55</v>
      </c>
      <c r="D933" s="3" t="s">
        <v>55</v>
      </c>
      <c r="E933" s="40">
        <v>42594.0</v>
      </c>
      <c r="F933" s="54">
        <v>2016.0</v>
      </c>
      <c r="G933" s="3" t="s">
        <v>374</v>
      </c>
      <c r="H933" s="3">
        <v>2.0</v>
      </c>
      <c r="I933" s="55" t="s">
        <v>307</v>
      </c>
      <c r="J933" s="3" t="s">
        <v>308</v>
      </c>
      <c r="K933" s="3" t="s">
        <v>57</v>
      </c>
      <c r="L933" s="39">
        <v>42.0</v>
      </c>
      <c r="M933" s="4">
        <v>1.0</v>
      </c>
      <c r="N933" s="3" t="s">
        <v>502</v>
      </c>
      <c r="O933" s="3" t="s">
        <v>55</v>
      </c>
      <c r="P933" s="3" t="s">
        <v>682</v>
      </c>
      <c r="Q933" s="3" t="s">
        <v>55</v>
      </c>
      <c r="R933" s="3" t="s">
        <v>683</v>
      </c>
      <c r="S933" s="3">
        <v>1.0</v>
      </c>
      <c r="T933" s="8"/>
      <c r="U933" s="7"/>
      <c r="V933" s="7"/>
      <c r="W933" s="7"/>
      <c r="X933" s="7"/>
      <c r="Y933" s="7"/>
      <c r="Z933" s="7"/>
      <c r="AA933" s="7"/>
      <c r="AB933" s="7"/>
      <c r="AC933" s="7"/>
      <c r="AD933" s="7"/>
      <c r="AE933" s="7"/>
    </row>
    <row r="934" ht="15.75" customHeight="1">
      <c r="A934" s="29">
        <v>499.0</v>
      </c>
      <c r="B934" s="53" t="str">
        <f t="array" ref="B934">INDEX(Quadrat.Details!D:D, MATCH(1,(F934=Quadrat.Details!B:B)*(G934=Quadrat.Details!G:G)*(H934=Quadrat.Details!I:I),0))</f>
        <v>RK</v>
      </c>
      <c r="C934" s="3" t="s">
        <v>55</v>
      </c>
      <c r="D934" s="3" t="s">
        <v>55</v>
      </c>
      <c r="E934" s="40">
        <v>42594.0</v>
      </c>
      <c r="F934" s="54">
        <v>2016.0</v>
      </c>
      <c r="G934" s="3" t="s">
        <v>374</v>
      </c>
      <c r="H934" s="3">
        <v>2.0</v>
      </c>
      <c r="I934" s="55" t="s">
        <v>307</v>
      </c>
      <c r="J934" s="3" t="s">
        <v>308</v>
      </c>
      <c r="K934" s="3" t="s">
        <v>57</v>
      </c>
      <c r="L934" s="39">
        <v>52.0</v>
      </c>
      <c r="M934" s="4">
        <v>1.0</v>
      </c>
      <c r="N934" s="3" t="s">
        <v>502</v>
      </c>
      <c r="O934" s="3" t="s">
        <v>55</v>
      </c>
      <c r="P934" s="3" t="s">
        <v>682</v>
      </c>
      <c r="Q934" s="3" t="s">
        <v>55</v>
      </c>
      <c r="R934" s="3" t="s">
        <v>683</v>
      </c>
      <c r="S934" s="3">
        <v>1.0</v>
      </c>
      <c r="T934" s="8"/>
      <c r="U934" s="7"/>
      <c r="V934" s="7"/>
      <c r="W934" s="7"/>
      <c r="X934" s="7"/>
      <c r="Y934" s="7"/>
      <c r="Z934" s="7"/>
      <c r="AA934" s="7"/>
      <c r="AB934" s="7"/>
      <c r="AC934" s="7"/>
      <c r="AD934" s="7"/>
      <c r="AE934" s="7"/>
    </row>
    <row r="935" ht="15.75" customHeight="1">
      <c r="A935" s="29">
        <v>500.0</v>
      </c>
      <c r="B935" s="53" t="str">
        <f t="array" ref="B935">INDEX(Quadrat.Details!D:D, MATCH(1,(F935=Quadrat.Details!B:B)*(G935=Quadrat.Details!G:G)*(H935=Quadrat.Details!I:I),0))</f>
        <v>RK</v>
      </c>
      <c r="C935" s="3" t="s">
        <v>55</v>
      </c>
      <c r="D935" s="3" t="s">
        <v>55</v>
      </c>
      <c r="E935" s="40">
        <v>42594.0</v>
      </c>
      <c r="F935" s="54">
        <v>2016.0</v>
      </c>
      <c r="G935" s="3" t="s">
        <v>374</v>
      </c>
      <c r="H935" s="3">
        <v>2.0</v>
      </c>
      <c r="I935" s="8" t="s">
        <v>212</v>
      </c>
      <c r="J935" s="3" t="s">
        <v>213</v>
      </c>
      <c r="K935" s="3" t="s">
        <v>68</v>
      </c>
      <c r="L935" s="39">
        <v>10.0</v>
      </c>
      <c r="M935" s="4">
        <v>1.0</v>
      </c>
      <c r="N935" s="3" t="s">
        <v>502</v>
      </c>
      <c r="O935" s="3" t="s">
        <v>55</v>
      </c>
      <c r="P935" s="3" t="s">
        <v>692</v>
      </c>
      <c r="Q935" s="3" t="s">
        <v>55</v>
      </c>
      <c r="R935" s="3" t="s">
        <v>683</v>
      </c>
      <c r="S935" s="3">
        <v>1.0</v>
      </c>
      <c r="T935" s="8"/>
      <c r="U935" s="7"/>
      <c r="V935" s="7"/>
      <c r="W935" s="7"/>
      <c r="X935" s="7"/>
      <c r="Y935" s="7"/>
      <c r="Z935" s="7"/>
      <c r="AA935" s="7"/>
      <c r="AB935" s="7"/>
      <c r="AC935" s="7"/>
      <c r="AD935" s="7"/>
      <c r="AE935" s="7"/>
    </row>
    <row r="936" ht="15.75" customHeight="1">
      <c r="A936" s="29">
        <v>501.0</v>
      </c>
      <c r="B936" s="53" t="str">
        <f t="array" ref="B936">INDEX(Quadrat.Details!D:D, MATCH(1,(F936=Quadrat.Details!B:B)*(G936=Quadrat.Details!G:G)*(H936=Quadrat.Details!I:I),0))</f>
        <v>RK</v>
      </c>
      <c r="C936" s="3" t="s">
        <v>55</v>
      </c>
      <c r="D936" s="3" t="s">
        <v>55</v>
      </c>
      <c r="E936" s="40">
        <v>42594.0</v>
      </c>
      <c r="F936" s="54">
        <v>2016.0</v>
      </c>
      <c r="G936" s="3" t="s">
        <v>374</v>
      </c>
      <c r="H936" s="3">
        <v>2.0</v>
      </c>
      <c r="I936" s="8" t="s">
        <v>212</v>
      </c>
      <c r="J936" s="3" t="s">
        <v>213</v>
      </c>
      <c r="K936" s="3" t="s">
        <v>68</v>
      </c>
      <c r="L936" s="39">
        <v>4.0</v>
      </c>
      <c r="M936" s="4">
        <v>1.0</v>
      </c>
      <c r="N936" s="3" t="s">
        <v>502</v>
      </c>
      <c r="O936" s="3" t="s">
        <v>55</v>
      </c>
      <c r="P936" s="3" t="s">
        <v>692</v>
      </c>
      <c r="Q936" s="3" t="s">
        <v>55</v>
      </c>
      <c r="R936" s="3" t="s">
        <v>683</v>
      </c>
      <c r="S936" s="3">
        <v>1.0</v>
      </c>
      <c r="T936" s="8"/>
      <c r="U936" s="7"/>
      <c r="V936" s="7"/>
      <c r="W936" s="7"/>
      <c r="X936" s="7"/>
      <c r="Y936" s="7"/>
      <c r="Z936" s="7"/>
      <c r="AA936" s="7"/>
      <c r="AB936" s="7"/>
      <c r="AC936" s="7"/>
      <c r="AD936" s="7"/>
      <c r="AE936" s="7"/>
    </row>
    <row r="937" ht="15.75" customHeight="1">
      <c r="A937" s="29">
        <v>502.0</v>
      </c>
      <c r="B937" s="53" t="str">
        <f t="array" ref="B937">INDEX(Quadrat.Details!D:D, MATCH(1,(F937=Quadrat.Details!B:B)*(G937=Quadrat.Details!G:G)*(H937=Quadrat.Details!I:I),0))</f>
        <v>RK</v>
      </c>
      <c r="C937" s="3" t="s">
        <v>55</v>
      </c>
      <c r="D937" s="3" t="s">
        <v>55</v>
      </c>
      <c r="E937" s="40">
        <v>42594.0</v>
      </c>
      <c r="F937" s="54">
        <v>2016.0</v>
      </c>
      <c r="G937" s="3" t="s">
        <v>374</v>
      </c>
      <c r="H937" s="3">
        <v>2.0</v>
      </c>
      <c r="I937" s="8" t="s">
        <v>212</v>
      </c>
      <c r="J937" s="3" t="s">
        <v>213</v>
      </c>
      <c r="K937" s="3" t="s">
        <v>68</v>
      </c>
      <c r="L937" s="39">
        <v>5.0</v>
      </c>
      <c r="M937" s="4">
        <v>3.0</v>
      </c>
      <c r="N937" s="3" t="s">
        <v>502</v>
      </c>
      <c r="O937" s="3" t="s">
        <v>55</v>
      </c>
      <c r="P937" s="3" t="s">
        <v>692</v>
      </c>
      <c r="Q937" s="3" t="s">
        <v>55</v>
      </c>
      <c r="R937" s="3" t="s">
        <v>683</v>
      </c>
      <c r="S937" s="3">
        <v>1.0</v>
      </c>
      <c r="T937" s="8"/>
      <c r="U937" s="7"/>
      <c r="V937" s="7"/>
      <c r="W937" s="7"/>
      <c r="X937" s="7"/>
      <c r="Y937" s="7"/>
      <c r="Z937" s="7"/>
      <c r="AA937" s="7"/>
      <c r="AB937" s="7"/>
      <c r="AC937" s="7"/>
      <c r="AD937" s="7"/>
      <c r="AE937" s="7"/>
    </row>
    <row r="938" ht="15.75" customHeight="1">
      <c r="A938" s="29">
        <v>503.0</v>
      </c>
      <c r="B938" s="53" t="str">
        <f t="array" ref="B938">INDEX(Quadrat.Details!D:D, MATCH(1,(F938=Quadrat.Details!B:B)*(G938=Quadrat.Details!G:G)*(H938=Quadrat.Details!I:I),0))</f>
        <v>RK</v>
      </c>
      <c r="C938" s="3" t="s">
        <v>55</v>
      </c>
      <c r="D938" s="3" t="s">
        <v>55</v>
      </c>
      <c r="E938" s="40">
        <v>42594.0</v>
      </c>
      <c r="F938" s="54">
        <v>2016.0</v>
      </c>
      <c r="G938" s="3" t="s">
        <v>374</v>
      </c>
      <c r="H938" s="3">
        <v>2.0</v>
      </c>
      <c r="I938" s="8" t="s">
        <v>212</v>
      </c>
      <c r="J938" s="3" t="s">
        <v>213</v>
      </c>
      <c r="K938" s="3" t="s">
        <v>68</v>
      </c>
      <c r="L938" s="39">
        <v>3.0</v>
      </c>
      <c r="M938" s="4">
        <v>5.0</v>
      </c>
      <c r="N938" s="3" t="s">
        <v>502</v>
      </c>
      <c r="O938" s="3" t="s">
        <v>55</v>
      </c>
      <c r="P938" s="3" t="s">
        <v>692</v>
      </c>
      <c r="Q938" s="3" t="s">
        <v>55</v>
      </c>
      <c r="R938" s="3" t="s">
        <v>683</v>
      </c>
      <c r="S938" s="3">
        <v>1.0</v>
      </c>
      <c r="T938" s="8"/>
      <c r="U938" s="7"/>
      <c r="V938" s="7"/>
      <c r="W938" s="7"/>
      <c r="X938" s="7"/>
      <c r="Y938" s="7"/>
      <c r="Z938" s="7"/>
      <c r="AA938" s="7"/>
      <c r="AB938" s="7"/>
      <c r="AC938" s="7"/>
      <c r="AD938" s="7"/>
      <c r="AE938" s="7"/>
    </row>
    <row r="939" ht="15.75" customHeight="1">
      <c r="A939" s="29">
        <v>504.0</v>
      </c>
      <c r="B939" s="53" t="str">
        <f t="array" ref="B939">INDEX(Quadrat.Details!D:D, MATCH(1,(F939=Quadrat.Details!B:B)*(G939=Quadrat.Details!G:G)*(H939=Quadrat.Details!I:I),0))</f>
        <v>RK</v>
      </c>
      <c r="C939" s="3" t="s">
        <v>55</v>
      </c>
      <c r="D939" s="3" t="s">
        <v>55</v>
      </c>
      <c r="E939" s="40">
        <v>42594.0</v>
      </c>
      <c r="F939" s="54">
        <v>2016.0</v>
      </c>
      <c r="G939" s="3" t="s">
        <v>374</v>
      </c>
      <c r="H939" s="3">
        <v>2.0</v>
      </c>
      <c r="I939" s="8" t="s">
        <v>212</v>
      </c>
      <c r="J939" s="3" t="s">
        <v>213</v>
      </c>
      <c r="K939" s="3" t="s">
        <v>68</v>
      </c>
      <c r="L939" s="39">
        <v>2.0</v>
      </c>
      <c r="M939" s="4">
        <v>1.0</v>
      </c>
      <c r="N939" s="3" t="s">
        <v>502</v>
      </c>
      <c r="O939" s="3" t="s">
        <v>55</v>
      </c>
      <c r="P939" s="3" t="s">
        <v>692</v>
      </c>
      <c r="Q939" s="3" t="s">
        <v>55</v>
      </c>
      <c r="R939" s="3" t="s">
        <v>683</v>
      </c>
      <c r="S939" s="3">
        <v>1.0</v>
      </c>
      <c r="T939" s="8"/>
      <c r="U939" s="7"/>
      <c r="V939" s="7"/>
      <c r="W939" s="7"/>
      <c r="X939" s="7"/>
      <c r="Y939" s="7"/>
      <c r="Z939" s="7"/>
      <c r="AA939" s="7"/>
      <c r="AB939" s="7"/>
      <c r="AC939" s="7"/>
      <c r="AD939" s="7"/>
      <c r="AE939" s="7"/>
    </row>
    <row r="940" ht="15.75" customHeight="1">
      <c r="A940" s="29">
        <v>505.0</v>
      </c>
      <c r="B940" s="53" t="str">
        <f t="array" ref="B940">INDEX(Quadrat.Details!D:D, MATCH(1,(F940=Quadrat.Details!B:B)*(G940=Quadrat.Details!G:G)*(H940=Quadrat.Details!I:I),0))</f>
        <v>RK</v>
      </c>
      <c r="C940" s="3" t="s">
        <v>55</v>
      </c>
      <c r="D940" s="3" t="s">
        <v>55</v>
      </c>
      <c r="E940" s="40">
        <v>42594.0</v>
      </c>
      <c r="F940" s="54">
        <v>2016.0</v>
      </c>
      <c r="G940" s="3" t="s">
        <v>374</v>
      </c>
      <c r="H940" s="3">
        <v>2.0</v>
      </c>
      <c r="I940" s="55" t="s">
        <v>314</v>
      </c>
      <c r="J940" s="3" t="s">
        <v>315</v>
      </c>
      <c r="K940" s="3" t="s">
        <v>57</v>
      </c>
      <c r="L940" s="39">
        <v>15.0</v>
      </c>
      <c r="M940" s="4">
        <v>1.0</v>
      </c>
      <c r="N940" s="3" t="s">
        <v>502</v>
      </c>
      <c r="O940" s="3" t="s">
        <v>55</v>
      </c>
      <c r="P940" s="3" t="s">
        <v>682</v>
      </c>
      <c r="Q940" s="3" t="s">
        <v>55</v>
      </c>
      <c r="R940" s="3" t="s">
        <v>683</v>
      </c>
      <c r="S940" s="3">
        <v>1.0</v>
      </c>
      <c r="T940" s="8"/>
      <c r="U940" s="7"/>
      <c r="V940" s="7"/>
      <c r="W940" s="7"/>
      <c r="X940" s="7"/>
      <c r="Y940" s="7"/>
      <c r="Z940" s="7"/>
      <c r="AA940" s="7"/>
      <c r="AB940" s="7"/>
      <c r="AC940" s="7"/>
      <c r="AD940" s="7"/>
      <c r="AE940" s="7"/>
    </row>
    <row r="941" ht="15.75" customHeight="1">
      <c r="A941" s="29">
        <v>506.0</v>
      </c>
      <c r="B941" s="53" t="str">
        <f t="array" ref="B941">INDEX(Quadrat.Details!D:D, MATCH(1,(F941=Quadrat.Details!B:B)*(G941=Quadrat.Details!G:G)*(H941=Quadrat.Details!I:I),0))</f>
        <v>RK</v>
      </c>
      <c r="C941" s="3" t="s">
        <v>55</v>
      </c>
      <c r="D941" s="3" t="s">
        <v>55</v>
      </c>
      <c r="E941" s="40">
        <v>42594.0</v>
      </c>
      <c r="F941" s="54">
        <v>2016.0</v>
      </c>
      <c r="G941" s="3" t="s">
        <v>374</v>
      </c>
      <c r="H941" s="3">
        <v>2.0</v>
      </c>
      <c r="I941" s="55" t="s">
        <v>314</v>
      </c>
      <c r="J941" s="3" t="s">
        <v>315</v>
      </c>
      <c r="K941" s="3" t="s">
        <v>57</v>
      </c>
      <c r="L941" s="39">
        <v>14.0</v>
      </c>
      <c r="M941" s="4">
        <v>1.0</v>
      </c>
      <c r="N941" s="3" t="s">
        <v>502</v>
      </c>
      <c r="O941" s="3" t="s">
        <v>55</v>
      </c>
      <c r="P941" s="3" t="s">
        <v>682</v>
      </c>
      <c r="Q941" s="3" t="s">
        <v>55</v>
      </c>
      <c r="R941" s="3" t="s">
        <v>683</v>
      </c>
      <c r="S941" s="3">
        <v>1.0</v>
      </c>
      <c r="T941" s="8"/>
      <c r="U941" s="7"/>
      <c r="V941" s="7"/>
      <c r="W941" s="7"/>
      <c r="X941" s="7"/>
      <c r="Y941" s="7"/>
      <c r="Z941" s="7"/>
      <c r="AA941" s="7"/>
      <c r="AB941" s="7"/>
      <c r="AC941" s="7"/>
      <c r="AD941" s="7"/>
      <c r="AE941" s="7"/>
    </row>
    <row r="942" ht="15.75" customHeight="1">
      <c r="A942" s="29">
        <v>507.0</v>
      </c>
      <c r="B942" s="53" t="str">
        <f t="array" ref="B942">INDEX(Quadrat.Details!D:D, MATCH(1,(F942=Quadrat.Details!B:B)*(G942=Quadrat.Details!G:G)*(H942=Quadrat.Details!I:I),0))</f>
        <v>RK</v>
      </c>
      <c r="C942" s="3" t="s">
        <v>55</v>
      </c>
      <c r="D942" s="3" t="s">
        <v>55</v>
      </c>
      <c r="E942" s="40">
        <v>42594.0</v>
      </c>
      <c r="F942" s="54">
        <v>2016.0</v>
      </c>
      <c r="G942" s="3" t="s">
        <v>374</v>
      </c>
      <c r="H942" s="3">
        <v>2.0</v>
      </c>
      <c r="I942" s="55" t="s">
        <v>314</v>
      </c>
      <c r="J942" s="3" t="s">
        <v>315</v>
      </c>
      <c r="K942" s="3" t="s">
        <v>57</v>
      </c>
      <c r="L942" s="39">
        <v>11.0</v>
      </c>
      <c r="M942" s="4">
        <v>1.0</v>
      </c>
      <c r="N942" s="3" t="s">
        <v>502</v>
      </c>
      <c r="O942" s="3" t="s">
        <v>55</v>
      </c>
      <c r="P942" s="3" t="s">
        <v>682</v>
      </c>
      <c r="Q942" s="3" t="s">
        <v>55</v>
      </c>
      <c r="R942" s="3" t="s">
        <v>683</v>
      </c>
      <c r="S942" s="3">
        <v>1.0</v>
      </c>
      <c r="T942" s="8"/>
      <c r="U942" s="7"/>
      <c r="V942" s="7"/>
      <c r="W942" s="7"/>
      <c r="X942" s="7"/>
      <c r="Y942" s="7"/>
      <c r="Z942" s="7"/>
      <c r="AA942" s="7"/>
      <c r="AB942" s="7"/>
      <c r="AC942" s="7"/>
      <c r="AD942" s="7"/>
      <c r="AE942" s="7"/>
    </row>
    <row r="943" ht="15.75" customHeight="1">
      <c r="A943" s="29">
        <v>508.0</v>
      </c>
      <c r="B943" s="53" t="str">
        <f t="array" ref="B943">INDEX(Quadrat.Details!D:D, MATCH(1,(F943=Quadrat.Details!B:B)*(G943=Quadrat.Details!G:G)*(H943=Quadrat.Details!I:I),0))</f>
        <v>RK</v>
      </c>
      <c r="C943" s="3" t="s">
        <v>55</v>
      </c>
      <c r="D943" s="3" t="s">
        <v>55</v>
      </c>
      <c r="E943" s="40">
        <v>42598.0</v>
      </c>
      <c r="F943" s="54">
        <v>2016.0</v>
      </c>
      <c r="G943" s="3" t="s">
        <v>410</v>
      </c>
      <c r="H943" s="3">
        <v>1.0</v>
      </c>
      <c r="I943" s="55" t="s">
        <v>351</v>
      </c>
      <c r="J943" s="3" t="s">
        <v>352</v>
      </c>
      <c r="K943" s="3" t="s">
        <v>53</v>
      </c>
      <c r="L943" s="39">
        <v>38.0</v>
      </c>
      <c r="M943" s="4">
        <v>1.0</v>
      </c>
      <c r="N943" s="3" t="s">
        <v>502</v>
      </c>
      <c r="O943" s="3" t="s">
        <v>55</v>
      </c>
      <c r="P943" s="3" t="s">
        <v>682</v>
      </c>
      <c r="Q943" s="3" t="s">
        <v>55</v>
      </c>
      <c r="R943" s="3" t="s">
        <v>683</v>
      </c>
      <c r="S943" s="3">
        <v>1.0</v>
      </c>
      <c r="T943" s="8"/>
      <c r="U943" s="7"/>
      <c r="V943" s="7"/>
      <c r="W943" s="7"/>
      <c r="X943" s="7"/>
      <c r="Y943" s="7"/>
      <c r="Z943" s="7"/>
      <c r="AA943" s="7"/>
      <c r="AB943" s="7"/>
      <c r="AC943" s="7"/>
      <c r="AD943" s="7"/>
      <c r="AE943" s="7"/>
    </row>
    <row r="944" ht="15.75" customHeight="1">
      <c r="A944" s="29">
        <v>509.0</v>
      </c>
      <c r="B944" s="53" t="str">
        <f t="array" ref="B944">INDEX(Quadrat.Details!D:D, MATCH(1,(F944=Quadrat.Details!B:B)*(G944=Quadrat.Details!G:G)*(H944=Quadrat.Details!I:I),0))</f>
        <v>RK</v>
      </c>
      <c r="C944" s="3" t="s">
        <v>55</v>
      </c>
      <c r="D944" s="3" t="s">
        <v>55</v>
      </c>
      <c r="E944" s="40">
        <v>42598.0</v>
      </c>
      <c r="F944" s="54">
        <v>2016.0</v>
      </c>
      <c r="G944" s="3" t="s">
        <v>410</v>
      </c>
      <c r="H944" s="3">
        <v>1.0</v>
      </c>
      <c r="I944" s="55" t="s">
        <v>351</v>
      </c>
      <c r="J944" s="3" t="s">
        <v>352</v>
      </c>
      <c r="K944" s="3" t="s">
        <v>53</v>
      </c>
      <c r="L944" s="39">
        <v>31.0</v>
      </c>
      <c r="M944" s="4">
        <v>1.0</v>
      </c>
      <c r="N944" s="3" t="s">
        <v>502</v>
      </c>
      <c r="O944" s="3" t="s">
        <v>55</v>
      </c>
      <c r="P944" s="3" t="s">
        <v>682</v>
      </c>
      <c r="Q944" s="3" t="s">
        <v>55</v>
      </c>
      <c r="R944" s="3" t="s">
        <v>683</v>
      </c>
      <c r="S944" s="3">
        <v>1.0</v>
      </c>
      <c r="T944" s="8"/>
      <c r="U944" s="7"/>
      <c r="V944" s="7"/>
      <c r="W944" s="7"/>
      <c r="X944" s="7"/>
      <c r="Y944" s="7"/>
      <c r="Z944" s="7"/>
      <c r="AA944" s="7"/>
      <c r="AB944" s="7"/>
      <c r="AC944" s="7"/>
      <c r="AD944" s="7"/>
      <c r="AE944" s="7"/>
    </row>
    <row r="945" ht="15.75" customHeight="1">
      <c r="A945" s="29">
        <v>510.0</v>
      </c>
      <c r="B945" s="53" t="str">
        <f t="array" ref="B945">INDEX(Quadrat.Details!D:D, MATCH(1,(F945=Quadrat.Details!B:B)*(G945=Quadrat.Details!G:G)*(H945=Quadrat.Details!I:I),0))</f>
        <v>RK</v>
      </c>
      <c r="C945" s="3" t="s">
        <v>55</v>
      </c>
      <c r="D945" s="3" t="s">
        <v>55</v>
      </c>
      <c r="E945" s="40">
        <v>42598.0</v>
      </c>
      <c r="F945" s="54">
        <v>2016.0</v>
      </c>
      <c r="G945" s="3" t="s">
        <v>410</v>
      </c>
      <c r="H945" s="3">
        <v>1.0</v>
      </c>
      <c r="I945" s="55" t="s">
        <v>314</v>
      </c>
      <c r="J945" s="3" t="s">
        <v>315</v>
      </c>
      <c r="K945" s="3" t="s">
        <v>57</v>
      </c>
      <c r="L945" s="39">
        <v>12.0</v>
      </c>
      <c r="M945" s="4">
        <v>8.0</v>
      </c>
      <c r="N945" s="3" t="s">
        <v>502</v>
      </c>
      <c r="O945" s="3" t="s">
        <v>55</v>
      </c>
      <c r="P945" s="3" t="s">
        <v>682</v>
      </c>
      <c r="Q945" s="3" t="s">
        <v>55</v>
      </c>
      <c r="R945" s="3" t="s">
        <v>683</v>
      </c>
      <c r="S945" s="3">
        <v>1.0</v>
      </c>
      <c r="T945" s="8" t="s">
        <v>722</v>
      </c>
      <c r="U945" s="7"/>
      <c r="V945" s="7"/>
      <c r="W945" s="7"/>
      <c r="X945" s="7"/>
      <c r="Y945" s="7"/>
      <c r="Z945" s="7"/>
      <c r="AA945" s="7"/>
      <c r="AB945" s="7"/>
      <c r="AC945" s="7"/>
      <c r="AD945" s="7"/>
      <c r="AE945" s="7"/>
    </row>
    <row r="946" ht="15.75" customHeight="1">
      <c r="A946" s="29">
        <v>511.0</v>
      </c>
      <c r="B946" s="53" t="str">
        <f t="array" ref="B946">INDEX(Quadrat.Details!D:D, MATCH(1,(F946=Quadrat.Details!B:B)*(G946=Quadrat.Details!G:G)*(H946=Quadrat.Details!I:I),0))</f>
        <v>RK</v>
      </c>
      <c r="C946" s="3" t="s">
        <v>55</v>
      </c>
      <c r="D946" s="3" t="s">
        <v>55</v>
      </c>
      <c r="E946" s="40">
        <v>42598.0</v>
      </c>
      <c r="F946" s="54">
        <v>2016.0</v>
      </c>
      <c r="G946" s="3" t="s">
        <v>410</v>
      </c>
      <c r="H946" s="3">
        <v>1.0</v>
      </c>
      <c r="I946" s="55" t="s">
        <v>314</v>
      </c>
      <c r="J946" s="3" t="s">
        <v>315</v>
      </c>
      <c r="K946" s="3" t="s">
        <v>57</v>
      </c>
      <c r="L946" s="39">
        <v>11.0</v>
      </c>
      <c r="M946" s="4">
        <v>7.0</v>
      </c>
      <c r="N946" s="3" t="s">
        <v>502</v>
      </c>
      <c r="O946" s="3" t="s">
        <v>55</v>
      </c>
      <c r="P946" s="3" t="s">
        <v>682</v>
      </c>
      <c r="Q946" s="3" t="s">
        <v>55</v>
      </c>
      <c r="R946" s="3" t="s">
        <v>683</v>
      </c>
      <c r="S946" s="3">
        <v>1.0</v>
      </c>
      <c r="T946" s="8" t="s">
        <v>722</v>
      </c>
      <c r="U946" s="7"/>
      <c r="V946" s="7"/>
      <c r="W946" s="7"/>
      <c r="X946" s="7"/>
      <c r="Y946" s="7"/>
      <c r="Z946" s="7"/>
      <c r="AA946" s="7"/>
      <c r="AB946" s="7"/>
      <c r="AC946" s="7"/>
      <c r="AD946" s="7"/>
      <c r="AE946" s="7"/>
    </row>
    <row r="947" ht="15.75" customHeight="1">
      <c r="A947" s="29">
        <v>512.0</v>
      </c>
      <c r="B947" s="53" t="str">
        <f t="array" ref="B947">INDEX(Quadrat.Details!D:D, MATCH(1,(F947=Quadrat.Details!B:B)*(G947=Quadrat.Details!G:G)*(H947=Quadrat.Details!I:I),0))</f>
        <v>RK</v>
      </c>
      <c r="C947" s="3" t="s">
        <v>55</v>
      </c>
      <c r="D947" s="3" t="s">
        <v>55</v>
      </c>
      <c r="E947" s="40">
        <v>42598.0</v>
      </c>
      <c r="F947" s="54">
        <v>2016.0</v>
      </c>
      <c r="G947" s="3" t="s">
        <v>410</v>
      </c>
      <c r="H947" s="3">
        <v>1.0</v>
      </c>
      <c r="I947" s="55" t="s">
        <v>314</v>
      </c>
      <c r="J947" s="3" t="s">
        <v>315</v>
      </c>
      <c r="K947" s="3" t="s">
        <v>57</v>
      </c>
      <c r="L947" s="39">
        <v>17.0</v>
      </c>
      <c r="M947" s="4">
        <v>3.0</v>
      </c>
      <c r="N947" s="3" t="s">
        <v>502</v>
      </c>
      <c r="O947" s="3" t="s">
        <v>55</v>
      </c>
      <c r="P947" s="3" t="s">
        <v>682</v>
      </c>
      <c r="Q947" s="3" t="s">
        <v>55</v>
      </c>
      <c r="R947" s="3" t="s">
        <v>683</v>
      </c>
      <c r="S947" s="3">
        <v>1.0</v>
      </c>
      <c r="T947" s="8" t="s">
        <v>722</v>
      </c>
      <c r="U947" s="7"/>
      <c r="V947" s="7"/>
      <c r="W947" s="7"/>
      <c r="X947" s="7"/>
      <c r="Y947" s="7"/>
      <c r="Z947" s="7"/>
      <c r="AA947" s="7"/>
      <c r="AB947" s="7"/>
      <c r="AC947" s="7"/>
      <c r="AD947" s="7"/>
      <c r="AE947" s="7"/>
    </row>
    <row r="948" ht="15.75" customHeight="1">
      <c r="A948" s="29">
        <v>513.0</v>
      </c>
      <c r="B948" s="53" t="str">
        <f t="array" ref="B948">INDEX(Quadrat.Details!D:D, MATCH(1,(F948=Quadrat.Details!B:B)*(G948=Quadrat.Details!G:G)*(H948=Quadrat.Details!I:I),0))</f>
        <v>RK</v>
      </c>
      <c r="C948" s="3" t="s">
        <v>55</v>
      </c>
      <c r="D948" s="3" t="s">
        <v>55</v>
      </c>
      <c r="E948" s="40">
        <v>42598.0</v>
      </c>
      <c r="F948" s="54">
        <v>2016.0</v>
      </c>
      <c r="G948" s="3" t="s">
        <v>410</v>
      </c>
      <c r="H948" s="3">
        <v>1.0</v>
      </c>
      <c r="I948" s="55" t="s">
        <v>314</v>
      </c>
      <c r="J948" s="3" t="s">
        <v>315</v>
      </c>
      <c r="K948" s="3" t="s">
        <v>57</v>
      </c>
      <c r="L948" s="39">
        <v>13.0</v>
      </c>
      <c r="M948" s="4">
        <v>3.0</v>
      </c>
      <c r="N948" s="3" t="s">
        <v>502</v>
      </c>
      <c r="O948" s="3" t="s">
        <v>55</v>
      </c>
      <c r="P948" s="3" t="s">
        <v>682</v>
      </c>
      <c r="Q948" s="3" t="s">
        <v>55</v>
      </c>
      <c r="R948" s="3" t="s">
        <v>683</v>
      </c>
      <c r="S948" s="3">
        <v>1.0</v>
      </c>
      <c r="T948" s="8" t="s">
        <v>722</v>
      </c>
      <c r="U948" s="7"/>
      <c r="V948" s="7"/>
      <c r="W948" s="7"/>
      <c r="X948" s="7"/>
      <c r="Y948" s="7"/>
      <c r="Z948" s="7"/>
      <c r="AA948" s="7"/>
      <c r="AB948" s="7"/>
      <c r="AC948" s="7"/>
      <c r="AD948" s="7"/>
      <c r="AE948" s="7"/>
    </row>
    <row r="949" ht="15.75" customHeight="1">
      <c r="A949" s="29">
        <v>514.0</v>
      </c>
      <c r="B949" s="53" t="str">
        <f t="array" ref="B949">INDEX(Quadrat.Details!D:D, MATCH(1,(F949=Quadrat.Details!B:B)*(G949=Quadrat.Details!G:G)*(H949=Quadrat.Details!I:I),0))</f>
        <v>RK</v>
      </c>
      <c r="C949" s="3" t="s">
        <v>55</v>
      </c>
      <c r="D949" s="3" t="s">
        <v>55</v>
      </c>
      <c r="E949" s="40">
        <v>42598.0</v>
      </c>
      <c r="F949" s="54">
        <v>2016.0</v>
      </c>
      <c r="G949" s="3" t="s">
        <v>410</v>
      </c>
      <c r="H949" s="3">
        <v>1.0</v>
      </c>
      <c r="I949" s="55" t="s">
        <v>314</v>
      </c>
      <c r="J949" s="3" t="s">
        <v>315</v>
      </c>
      <c r="K949" s="3" t="s">
        <v>57</v>
      </c>
      <c r="L949" s="39">
        <v>15.0</v>
      </c>
      <c r="M949" s="4">
        <v>1.0</v>
      </c>
      <c r="N949" s="3" t="s">
        <v>502</v>
      </c>
      <c r="O949" s="3" t="s">
        <v>55</v>
      </c>
      <c r="P949" s="3" t="s">
        <v>682</v>
      </c>
      <c r="Q949" s="3" t="s">
        <v>55</v>
      </c>
      <c r="R949" s="3" t="s">
        <v>683</v>
      </c>
      <c r="S949" s="3">
        <v>1.0</v>
      </c>
      <c r="T949" s="8" t="s">
        <v>722</v>
      </c>
      <c r="U949" s="7"/>
      <c r="V949" s="7"/>
      <c r="W949" s="7"/>
      <c r="X949" s="7"/>
      <c r="Y949" s="7"/>
      <c r="Z949" s="7"/>
      <c r="AA949" s="7"/>
      <c r="AB949" s="7"/>
      <c r="AC949" s="7"/>
      <c r="AD949" s="7"/>
      <c r="AE949" s="7"/>
    </row>
    <row r="950" ht="15.75" customHeight="1">
      <c r="A950" s="29">
        <v>515.0</v>
      </c>
      <c r="B950" s="53" t="str">
        <f t="array" ref="B950">INDEX(Quadrat.Details!D:D, MATCH(1,(F950=Quadrat.Details!B:B)*(G950=Quadrat.Details!G:G)*(H950=Quadrat.Details!I:I),0))</f>
        <v>RK</v>
      </c>
      <c r="C950" s="3" t="s">
        <v>55</v>
      </c>
      <c r="D950" s="3" t="s">
        <v>55</v>
      </c>
      <c r="E950" s="40">
        <v>42598.0</v>
      </c>
      <c r="F950" s="54">
        <v>2016.0</v>
      </c>
      <c r="G950" s="3" t="s">
        <v>410</v>
      </c>
      <c r="H950" s="3">
        <v>1.0</v>
      </c>
      <c r="I950" s="55" t="s">
        <v>196</v>
      </c>
      <c r="J950" s="3" t="s">
        <v>197</v>
      </c>
      <c r="K950" s="3" t="s">
        <v>63</v>
      </c>
      <c r="L950" s="39">
        <v>13.0</v>
      </c>
      <c r="M950" s="4">
        <v>1.0</v>
      </c>
      <c r="N950" s="3" t="s">
        <v>502</v>
      </c>
      <c r="O950" s="3" t="s">
        <v>55</v>
      </c>
      <c r="P950" s="3" t="s">
        <v>682</v>
      </c>
      <c r="Q950" s="3" t="s">
        <v>55</v>
      </c>
      <c r="R950" s="3" t="s">
        <v>683</v>
      </c>
      <c r="S950" s="3">
        <v>1.0</v>
      </c>
      <c r="T950" s="8"/>
      <c r="U950" s="7"/>
      <c r="V950" s="7"/>
      <c r="W950" s="7"/>
      <c r="X950" s="7"/>
      <c r="Y950" s="7"/>
      <c r="Z950" s="7"/>
      <c r="AA950" s="7"/>
      <c r="AB950" s="7"/>
      <c r="AC950" s="7"/>
      <c r="AD950" s="7"/>
      <c r="AE950" s="7"/>
    </row>
    <row r="951" ht="15.75" customHeight="1">
      <c r="A951" s="29">
        <v>516.0</v>
      </c>
      <c r="B951" s="53" t="str">
        <f t="array" ref="B951">INDEX(Quadrat.Details!D:D, MATCH(1,(F951=Quadrat.Details!B:B)*(G951=Quadrat.Details!G:G)*(H951=Quadrat.Details!I:I),0))</f>
        <v>RK</v>
      </c>
      <c r="C951" s="3" t="s">
        <v>55</v>
      </c>
      <c r="D951" s="3" t="s">
        <v>55</v>
      </c>
      <c r="E951" s="40">
        <v>42598.0</v>
      </c>
      <c r="F951" s="54">
        <v>2016.0</v>
      </c>
      <c r="G951" s="3" t="s">
        <v>410</v>
      </c>
      <c r="H951" s="3">
        <v>1.0</v>
      </c>
      <c r="I951" s="55" t="s">
        <v>196</v>
      </c>
      <c r="J951" s="3" t="s">
        <v>197</v>
      </c>
      <c r="K951" s="3" t="s">
        <v>63</v>
      </c>
      <c r="L951" s="39">
        <v>17.0</v>
      </c>
      <c r="M951" s="4">
        <v>1.0</v>
      </c>
      <c r="N951" s="3" t="s">
        <v>502</v>
      </c>
      <c r="O951" s="3" t="s">
        <v>55</v>
      </c>
      <c r="P951" s="3" t="s">
        <v>682</v>
      </c>
      <c r="Q951" s="3" t="s">
        <v>55</v>
      </c>
      <c r="R951" s="3" t="s">
        <v>683</v>
      </c>
      <c r="S951" s="3">
        <v>1.0</v>
      </c>
      <c r="T951" s="8"/>
      <c r="U951" s="7"/>
      <c r="V951" s="7"/>
      <c r="W951" s="7"/>
      <c r="X951" s="7"/>
      <c r="Y951" s="7"/>
      <c r="Z951" s="7"/>
      <c r="AA951" s="7"/>
      <c r="AB951" s="7"/>
      <c r="AC951" s="7"/>
      <c r="AD951" s="7"/>
      <c r="AE951" s="7"/>
    </row>
    <row r="952" ht="15.75" customHeight="1">
      <c r="A952" s="29">
        <v>517.0</v>
      </c>
      <c r="B952" s="53" t="str">
        <f t="array" ref="B952">INDEX(Quadrat.Details!D:D, MATCH(1,(F952=Quadrat.Details!B:B)*(G952=Quadrat.Details!G:G)*(H952=Quadrat.Details!I:I),0))</f>
        <v>RK</v>
      </c>
      <c r="C952" s="3" t="s">
        <v>55</v>
      </c>
      <c r="D952" s="3" t="s">
        <v>55</v>
      </c>
      <c r="E952" s="40">
        <v>42598.0</v>
      </c>
      <c r="F952" s="54">
        <v>2016.0</v>
      </c>
      <c r="G952" s="3" t="s">
        <v>410</v>
      </c>
      <c r="H952" s="3">
        <v>1.0</v>
      </c>
      <c r="I952" s="55" t="s">
        <v>148</v>
      </c>
      <c r="J952" s="3" t="s">
        <v>149</v>
      </c>
      <c r="K952" s="3" t="s">
        <v>80</v>
      </c>
      <c r="L952" s="39">
        <v>15.0</v>
      </c>
      <c r="M952" s="4">
        <v>1.0</v>
      </c>
      <c r="N952" s="3" t="s">
        <v>502</v>
      </c>
      <c r="O952" s="3" t="s">
        <v>55</v>
      </c>
      <c r="P952" s="3" t="s">
        <v>682</v>
      </c>
      <c r="Q952" s="3" t="s">
        <v>55</v>
      </c>
      <c r="R952" s="3" t="s">
        <v>683</v>
      </c>
      <c r="S952" s="3">
        <v>1.0</v>
      </c>
      <c r="T952" s="8"/>
      <c r="U952" s="7"/>
      <c r="V952" s="7"/>
      <c r="W952" s="7"/>
      <c r="X952" s="7"/>
      <c r="Y952" s="7"/>
      <c r="Z952" s="7"/>
      <c r="AA952" s="7"/>
      <c r="AB952" s="7"/>
      <c r="AC952" s="7"/>
      <c r="AD952" s="7"/>
      <c r="AE952" s="7"/>
    </row>
    <row r="953" ht="15.75" customHeight="1">
      <c r="A953" s="29">
        <v>518.0</v>
      </c>
      <c r="B953" s="53" t="str">
        <f t="array" ref="B953">INDEX(Quadrat.Details!D:D, MATCH(1,(F953=Quadrat.Details!B:B)*(G953=Quadrat.Details!G:G)*(H953=Quadrat.Details!I:I),0))</f>
        <v>RK</v>
      </c>
      <c r="C953" s="3" t="s">
        <v>55</v>
      </c>
      <c r="D953" s="3" t="s">
        <v>55</v>
      </c>
      <c r="E953" s="40">
        <v>42598.0</v>
      </c>
      <c r="F953" s="54">
        <v>2016.0</v>
      </c>
      <c r="G953" s="3" t="s">
        <v>410</v>
      </c>
      <c r="H953" s="3">
        <v>1.0</v>
      </c>
      <c r="I953" s="55" t="s">
        <v>148</v>
      </c>
      <c r="J953" s="3" t="s">
        <v>149</v>
      </c>
      <c r="K953" s="3" t="s">
        <v>80</v>
      </c>
      <c r="L953" s="39">
        <v>12.0</v>
      </c>
      <c r="M953" s="4">
        <v>1.0</v>
      </c>
      <c r="N953" s="3" t="s">
        <v>502</v>
      </c>
      <c r="O953" s="3" t="s">
        <v>55</v>
      </c>
      <c r="P953" s="3" t="s">
        <v>682</v>
      </c>
      <c r="Q953" s="3" t="s">
        <v>55</v>
      </c>
      <c r="R953" s="3" t="s">
        <v>683</v>
      </c>
      <c r="S953" s="3">
        <v>1.0</v>
      </c>
      <c r="T953" s="8"/>
      <c r="U953" s="7"/>
      <c r="V953" s="7"/>
      <c r="W953" s="7"/>
      <c r="X953" s="7"/>
      <c r="Y953" s="7"/>
      <c r="Z953" s="7"/>
      <c r="AA953" s="7"/>
      <c r="AB953" s="7"/>
      <c r="AC953" s="7"/>
      <c r="AD953" s="7"/>
      <c r="AE953" s="7"/>
    </row>
    <row r="954" ht="15.75" customHeight="1">
      <c r="A954" s="29">
        <v>519.0</v>
      </c>
      <c r="B954" s="53" t="str">
        <f t="array" ref="B954">INDEX(Quadrat.Details!D:D, MATCH(1,(F954=Quadrat.Details!B:B)*(G954=Quadrat.Details!G:G)*(H954=Quadrat.Details!I:I),0))</f>
        <v>RK</v>
      </c>
      <c r="C954" s="3" t="s">
        <v>55</v>
      </c>
      <c r="D954" s="3" t="s">
        <v>55</v>
      </c>
      <c r="E954" s="40">
        <v>42598.0</v>
      </c>
      <c r="F954" s="54">
        <v>2016.0</v>
      </c>
      <c r="G954" s="3" t="s">
        <v>410</v>
      </c>
      <c r="H954" s="3">
        <v>2.0</v>
      </c>
      <c r="I954" s="55" t="s">
        <v>82</v>
      </c>
      <c r="J954" s="3" t="s">
        <v>83</v>
      </c>
      <c r="K954" s="3" t="s">
        <v>80</v>
      </c>
      <c r="L954" s="39">
        <v>53.0</v>
      </c>
      <c r="M954" s="4">
        <v>1.0</v>
      </c>
      <c r="N954" s="3" t="s">
        <v>502</v>
      </c>
      <c r="O954" s="3" t="s">
        <v>55</v>
      </c>
      <c r="P954" s="3" t="s">
        <v>682</v>
      </c>
      <c r="Q954" s="3" t="s">
        <v>55</v>
      </c>
      <c r="R954" s="3" t="s">
        <v>683</v>
      </c>
      <c r="S954" s="3">
        <v>1.0</v>
      </c>
      <c r="T954" s="8"/>
      <c r="U954" s="7"/>
      <c r="V954" s="7"/>
      <c r="W954" s="7"/>
      <c r="X954" s="7"/>
      <c r="Y954" s="7"/>
      <c r="Z954" s="7"/>
      <c r="AA954" s="7"/>
      <c r="AB954" s="7"/>
      <c r="AC954" s="7"/>
      <c r="AD954" s="7"/>
      <c r="AE954" s="7"/>
    </row>
    <row r="955" ht="15.75" customHeight="1">
      <c r="A955" s="29">
        <v>520.0</v>
      </c>
      <c r="B955" s="53" t="str">
        <f t="array" ref="B955">INDEX(Quadrat.Details!D:D, MATCH(1,(F955=Quadrat.Details!B:B)*(G955=Quadrat.Details!G:G)*(H955=Quadrat.Details!I:I),0))</f>
        <v>RK</v>
      </c>
      <c r="C955" s="3" t="s">
        <v>55</v>
      </c>
      <c r="D955" s="3" t="s">
        <v>55</v>
      </c>
      <c r="E955" s="40">
        <v>42598.0</v>
      </c>
      <c r="F955" s="54">
        <v>2016.0</v>
      </c>
      <c r="G955" s="3" t="s">
        <v>410</v>
      </c>
      <c r="H955" s="3">
        <v>2.0</v>
      </c>
      <c r="I955" s="55" t="s">
        <v>82</v>
      </c>
      <c r="J955" s="3" t="s">
        <v>83</v>
      </c>
      <c r="K955" s="3" t="s">
        <v>80</v>
      </c>
      <c r="L955" s="39">
        <v>38.0</v>
      </c>
      <c r="M955" s="4">
        <v>1.0</v>
      </c>
      <c r="N955" s="3" t="s">
        <v>502</v>
      </c>
      <c r="O955" s="3" t="s">
        <v>55</v>
      </c>
      <c r="P955" s="3" t="s">
        <v>682</v>
      </c>
      <c r="Q955" s="3" t="s">
        <v>55</v>
      </c>
      <c r="R955" s="3" t="s">
        <v>683</v>
      </c>
      <c r="S955" s="3">
        <v>1.0</v>
      </c>
      <c r="T955" s="8"/>
      <c r="U955" s="7"/>
      <c r="V955" s="7"/>
      <c r="W955" s="7"/>
      <c r="X955" s="7"/>
      <c r="Y955" s="7"/>
      <c r="Z955" s="7"/>
      <c r="AA955" s="7"/>
      <c r="AB955" s="7"/>
      <c r="AC955" s="7"/>
      <c r="AD955" s="7"/>
      <c r="AE955" s="7"/>
    </row>
    <row r="956" ht="15.75" customHeight="1">
      <c r="A956" s="29">
        <v>521.0</v>
      </c>
      <c r="B956" s="53" t="str">
        <f t="array" ref="B956">INDEX(Quadrat.Details!D:D, MATCH(1,(F956=Quadrat.Details!B:B)*(G956=Quadrat.Details!G:G)*(H956=Quadrat.Details!I:I),0))</f>
        <v>RK</v>
      </c>
      <c r="C956" s="3" t="s">
        <v>55</v>
      </c>
      <c r="D956" s="3" t="s">
        <v>55</v>
      </c>
      <c r="E956" s="40">
        <v>42598.0</v>
      </c>
      <c r="F956" s="54">
        <v>2016.0</v>
      </c>
      <c r="G956" s="3" t="s">
        <v>410</v>
      </c>
      <c r="H956" s="3">
        <v>2.0</v>
      </c>
      <c r="I956" s="55" t="s">
        <v>314</v>
      </c>
      <c r="J956" s="3" t="s">
        <v>315</v>
      </c>
      <c r="K956" s="3" t="s">
        <v>57</v>
      </c>
      <c r="L956" s="39">
        <v>12.0</v>
      </c>
      <c r="M956" s="4">
        <v>4.0</v>
      </c>
      <c r="N956" s="3" t="s">
        <v>502</v>
      </c>
      <c r="O956" s="3" t="s">
        <v>55</v>
      </c>
      <c r="P956" s="3" t="s">
        <v>682</v>
      </c>
      <c r="Q956" s="3" t="s">
        <v>55</v>
      </c>
      <c r="R956" s="3" t="s">
        <v>683</v>
      </c>
      <c r="S956" s="3">
        <v>1.0</v>
      </c>
      <c r="T956" s="8" t="s">
        <v>722</v>
      </c>
      <c r="U956" s="7"/>
      <c r="V956" s="7"/>
      <c r="W956" s="7"/>
      <c r="X956" s="7"/>
      <c r="Y956" s="7"/>
      <c r="Z956" s="7"/>
      <c r="AA956" s="7"/>
      <c r="AB956" s="7"/>
      <c r="AC956" s="7"/>
      <c r="AD956" s="7"/>
      <c r="AE956" s="7"/>
    </row>
    <row r="957" ht="15.75" customHeight="1">
      <c r="A957" s="29">
        <v>522.0</v>
      </c>
      <c r="B957" s="53" t="str">
        <f t="array" ref="B957">INDEX(Quadrat.Details!D:D, MATCH(1,(F957=Quadrat.Details!B:B)*(G957=Quadrat.Details!G:G)*(H957=Quadrat.Details!I:I),0))</f>
        <v>RK</v>
      </c>
      <c r="C957" s="3" t="s">
        <v>55</v>
      </c>
      <c r="D957" s="3" t="s">
        <v>55</v>
      </c>
      <c r="E957" s="40">
        <v>42598.0</v>
      </c>
      <c r="F957" s="54">
        <v>2016.0</v>
      </c>
      <c r="G957" s="3" t="s">
        <v>410</v>
      </c>
      <c r="H957" s="3">
        <v>2.0</v>
      </c>
      <c r="I957" s="55" t="s">
        <v>314</v>
      </c>
      <c r="J957" s="3" t="s">
        <v>315</v>
      </c>
      <c r="K957" s="3" t="s">
        <v>57</v>
      </c>
      <c r="L957" s="39">
        <v>11.0</v>
      </c>
      <c r="M957" s="4">
        <v>3.0</v>
      </c>
      <c r="N957" s="3" t="s">
        <v>502</v>
      </c>
      <c r="O957" s="3" t="s">
        <v>55</v>
      </c>
      <c r="P957" s="3" t="s">
        <v>682</v>
      </c>
      <c r="Q957" s="3" t="s">
        <v>55</v>
      </c>
      <c r="R957" s="3" t="s">
        <v>683</v>
      </c>
      <c r="S957" s="3">
        <v>1.0</v>
      </c>
      <c r="T957" s="8" t="s">
        <v>722</v>
      </c>
      <c r="U957" s="7"/>
      <c r="V957" s="7"/>
      <c r="W957" s="7"/>
      <c r="X957" s="7"/>
      <c r="Y957" s="7"/>
      <c r="Z957" s="7"/>
      <c r="AA957" s="7"/>
      <c r="AB957" s="7"/>
      <c r="AC957" s="7"/>
      <c r="AD957" s="7"/>
      <c r="AE957" s="7"/>
    </row>
    <row r="958" ht="15.75" customHeight="1">
      <c r="A958" s="29">
        <v>523.0</v>
      </c>
      <c r="B958" s="53" t="str">
        <f t="array" ref="B958">INDEX(Quadrat.Details!D:D, MATCH(1,(F958=Quadrat.Details!B:B)*(G958=Quadrat.Details!G:G)*(H958=Quadrat.Details!I:I),0))</f>
        <v>RK</v>
      </c>
      <c r="C958" s="3" t="s">
        <v>55</v>
      </c>
      <c r="D958" s="3" t="s">
        <v>55</v>
      </c>
      <c r="E958" s="40">
        <v>42598.0</v>
      </c>
      <c r="F958" s="54">
        <v>2016.0</v>
      </c>
      <c r="G958" s="3" t="s">
        <v>410</v>
      </c>
      <c r="H958" s="3">
        <v>2.0</v>
      </c>
      <c r="I958" s="55" t="s">
        <v>314</v>
      </c>
      <c r="J958" s="3" t="s">
        <v>315</v>
      </c>
      <c r="K958" s="3" t="s">
        <v>57</v>
      </c>
      <c r="L958" s="39">
        <v>13.0</v>
      </c>
      <c r="M958" s="4">
        <v>1.0</v>
      </c>
      <c r="N958" s="3" t="s">
        <v>502</v>
      </c>
      <c r="O958" s="3" t="s">
        <v>55</v>
      </c>
      <c r="P958" s="3" t="s">
        <v>682</v>
      </c>
      <c r="Q958" s="3" t="s">
        <v>55</v>
      </c>
      <c r="R958" s="3" t="s">
        <v>683</v>
      </c>
      <c r="S958" s="3">
        <v>1.0</v>
      </c>
      <c r="T958" s="8" t="s">
        <v>722</v>
      </c>
      <c r="U958" s="7"/>
      <c r="V958" s="7"/>
      <c r="W958" s="7"/>
      <c r="X958" s="7"/>
      <c r="Y958" s="7"/>
      <c r="Z958" s="7"/>
      <c r="AA958" s="7"/>
      <c r="AB958" s="7"/>
      <c r="AC958" s="7"/>
      <c r="AD958" s="7"/>
      <c r="AE958" s="7"/>
    </row>
    <row r="959" ht="15.75" customHeight="1">
      <c r="A959" s="29">
        <v>524.0</v>
      </c>
      <c r="B959" s="53" t="str">
        <f t="array" ref="B959">INDEX(Quadrat.Details!D:D, MATCH(1,(F959=Quadrat.Details!B:B)*(G959=Quadrat.Details!G:G)*(H959=Quadrat.Details!I:I),0))</f>
        <v>RK</v>
      </c>
      <c r="C959" s="3" t="s">
        <v>55</v>
      </c>
      <c r="D959" s="3" t="s">
        <v>55</v>
      </c>
      <c r="E959" s="40">
        <v>42598.0</v>
      </c>
      <c r="F959" s="54">
        <v>2016.0</v>
      </c>
      <c r="G959" s="3" t="s">
        <v>410</v>
      </c>
      <c r="H959" s="3">
        <v>2.0</v>
      </c>
      <c r="I959" s="55" t="s">
        <v>314</v>
      </c>
      <c r="J959" s="3" t="s">
        <v>315</v>
      </c>
      <c r="K959" s="3" t="s">
        <v>57</v>
      </c>
      <c r="L959" s="39">
        <v>16.0</v>
      </c>
      <c r="M959" s="4">
        <v>1.0</v>
      </c>
      <c r="N959" s="3" t="s">
        <v>502</v>
      </c>
      <c r="O959" s="3" t="s">
        <v>55</v>
      </c>
      <c r="P959" s="3" t="s">
        <v>682</v>
      </c>
      <c r="Q959" s="3" t="s">
        <v>55</v>
      </c>
      <c r="R959" s="3" t="s">
        <v>683</v>
      </c>
      <c r="S959" s="3">
        <v>1.0</v>
      </c>
      <c r="T959" s="8" t="s">
        <v>722</v>
      </c>
      <c r="U959" s="7"/>
      <c r="V959" s="7"/>
      <c r="W959" s="7"/>
      <c r="X959" s="7"/>
      <c r="Y959" s="7"/>
      <c r="Z959" s="7"/>
      <c r="AA959" s="7"/>
      <c r="AB959" s="7"/>
      <c r="AC959" s="7"/>
      <c r="AD959" s="7"/>
      <c r="AE959" s="7"/>
    </row>
    <row r="960" ht="15.75" customHeight="1">
      <c r="A960" s="29">
        <v>525.0</v>
      </c>
      <c r="B960" s="53" t="str">
        <f t="array" ref="B960">INDEX(Quadrat.Details!D:D, MATCH(1,(F960=Quadrat.Details!B:B)*(G960=Quadrat.Details!G:G)*(H960=Quadrat.Details!I:I),0))</f>
        <v>RK</v>
      </c>
      <c r="C960" s="3" t="s">
        <v>55</v>
      </c>
      <c r="D960" s="3" t="s">
        <v>55</v>
      </c>
      <c r="E960" s="40">
        <v>42598.0</v>
      </c>
      <c r="F960" s="54">
        <v>2016.0</v>
      </c>
      <c r="G960" s="3" t="s">
        <v>410</v>
      </c>
      <c r="H960" s="3">
        <v>2.0</v>
      </c>
      <c r="I960" s="55" t="s">
        <v>314</v>
      </c>
      <c r="J960" s="3" t="s">
        <v>315</v>
      </c>
      <c r="K960" s="3" t="s">
        <v>57</v>
      </c>
      <c r="L960" s="39">
        <v>14.0</v>
      </c>
      <c r="M960" s="4">
        <v>1.0</v>
      </c>
      <c r="N960" s="3" t="s">
        <v>502</v>
      </c>
      <c r="O960" s="3" t="s">
        <v>55</v>
      </c>
      <c r="P960" s="3" t="s">
        <v>682</v>
      </c>
      <c r="Q960" s="3" t="s">
        <v>55</v>
      </c>
      <c r="R960" s="3" t="s">
        <v>683</v>
      </c>
      <c r="S960" s="3">
        <v>1.0</v>
      </c>
      <c r="T960" s="8" t="s">
        <v>722</v>
      </c>
      <c r="U960" s="7"/>
      <c r="V960" s="7"/>
      <c r="W960" s="7"/>
      <c r="X960" s="7"/>
      <c r="Y960" s="7"/>
      <c r="Z960" s="7"/>
      <c r="AA960" s="7"/>
      <c r="AB960" s="7"/>
      <c r="AC960" s="7"/>
      <c r="AD960" s="7"/>
      <c r="AE960" s="7"/>
    </row>
    <row r="961" ht="15.75" customHeight="1">
      <c r="A961" s="29">
        <v>526.0</v>
      </c>
      <c r="B961" s="53" t="str">
        <f t="array" ref="B961">INDEX(Quadrat.Details!D:D, MATCH(1,(F961=Quadrat.Details!B:B)*(G961=Quadrat.Details!G:G)*(H961=Quadrat.Details!I:I),0))</f>
        <v>RK</v>
      </c>
      <c r="C961" s="3" t="s">
        <v>55</v>
      </c>
      <c r="D961" s="3" t="s">
        <v>55</v>
      </c>
      <c r="E961" s="40">
        <v>42598.0</v>
      </c>
      <c r="F961" s="54">
        <v>2016.0</v>
      </c>
      <c r="G961" s="3" t="s">
        <v>410</v>
      </c>
      <c r="H961" s="3">
        <v>2.0</v>
      </c>
      <c r="I961" s="55" t="s">
        <v>368</v>
      </c>
      <c r="J961" s="3" t="s">
        <v>369</v>
      </c>
      <c r="K961" s="3" t="s">
        <v>63</v>
      </c>
      <c r="L961" s="39">
        <v>10.0</v>
      </c>
      <c r="M961" s="4">
        <v>1.0</v>
      </c>
      <c r="N961" s="3" t="s">
        <v>502</v>
      </c>
      <c r="O961" s="3" t="s">
        <v>55</v>
      </c>
      <c r="P961" s="3" t="s">
        <v>682</v>
      </c>
      <c r="Q961" s="3" t="s">
        <v>55</v>
      </c>
      <c r="R961" s="3" t="s">
        <v>683</v>
      </c>
      <c r="S961" s="3">
        <v>1.0</v>
      </c>
      <c r="T961" s="8"/>
      <c r="U961" s="7"/>
      <c r="V961" s="7"/>
      <c r="W961" s="7"/>
      <c r="X961" s="7"/>
      <c r="Y961" s="7"/>
      <c r="Z961" s="7"/>
      <c r="AA961" s="7"/>
      <c r="AB961" s="7"/>
      <c r="AC961" s="7"/>
      <c r="AD961" s="7"/>
      <c r="AE961" s="7"/>
    </row>
    <row r="962" ht="15.75" customHeight="1">
      <c r="A962" s="29">
        <v>527.0</v>
      </c>
      <c r="B962" s="53" t="str">
        <f t="array" ref="B962">INDEX(Quadrat.Details!D:D, MATCH(1,(F962=Quadrat.Details!B:B)*(G962=Quadrat.Details!G:G)*(H962=Quadrat.Details!I:I),0))</f>
        <v>RK</v>
      </c>
      <c r="C962" s="3" t="s">
        <v>55</v>
      </c>
      <c r="D962" s="3" t="s">
        <v>55</v>
      </c>
      <c r="E962" s="40">
        <v>42598.0</v>
      </c>
      <c r="F962" s="54">
        <v>2016.0</v>
      </c>
      <c r="G962" s="3" t="s">
        <v>410</v>
      </c>
      <c r="H962" s="3">
        <v>2.0</v>
      </c>
      <c r="I962" s="55" t="s">
        <v>178</v>
      </c>
      <c r="J962" s="3" t="s">
        <v>179</v>
      </c>
      <c r="K962" s="3" t="s">
        <v>80</v>
      </c>
      <c r="L962" s="39">
        <v>15.0</v>
      </c>
      <c r="M962" s="4">
        <v>1.0</v>
      </c>
      <c r="N962" s="3" t="s">
        <v>502</v>
      </c>
      <c r="O962" s="3" t="s">
        <v>55</v>
      </c>
      <c r="P962" s="3" t="s">
        <v>682</v>
      </c>
      <c r="Q962" s="3" t="s">
        <v>55</v>
      </c>
      <c r="R962" s="3" t="s">
        <v>683</v>
      </c>
      <c r="S962" s="3">
        <v>1.0</v>
      </c>
      <c r="T962" s="8"/>
      <c r="U962" s="7"/>
      <c r="V962" s="7"/>
      <c r="W962" s="7"/>
      <c r="X962" s="7"/>
      <c r="Y962" s="7"/>
      <c r="Z962" s="7"/>
      <c r="AA962" s="7"/>
      <c r="AB962" s="7"/>
      <c r="AC962" s="7"/>
      <c r="AD962" s="7"/>
      <c r="AE962" s="7"/>
    </row>
    <row r="963" ht="15.75" customHeight="1">
      <c r="A963" s="29">
        <v>528.0</v>
      </c>
      <c r="B963" s="53" t="str">
        <f t="array" ref="B963">INDEX(Quadrat.Details!D:D, MATCH(1,(F963=Quadrat.Details!B:B)*(G963=Quadrat.Details!G:G)*(H963=Quadrat.Details!I:I),0))</f>
        <v>RK</v>
      </c>
      <c r="C963" s="3" t="s">
        <v>55</v>
      </c>
      <c r="D963" s="3" t="s">
        <v>55</v>
      </c>
      <c r="E963" s="40">
        <v>42598.0</v>
      </c>
      <c r="F963" s="54">
        <v>2016.0</v>
      </c>
      <c r="G963" s="3" t="s">
        <v>410</v>
      </c>
      <c r="H963" s="3">
        <v>2.0</v>
      </c>
      <c r="I963" s="55" t="s">
        <v>178</v>
      </c>
      <c r="J963" s="3" t="s">
        <v>179</v>
      </c>
      <c r="K963" s="3" t="s">
        <v>80</v>
      </c>
      <c r="L963" s="39">
        <v>14.0</v>
      </c>
      <c r="M963" s="4">
        <v>1.0</v>
      </c>
      <c r="N963" s="3" t="s">
        <v>502</v>
      </c>
      <c r="O963" s="3" t="s">
        <v>55</v>
      </c>
      <c r="P963" s="3" t="s">
        <v>682</v>
      </c>
      <c r="Q963" s="3" t="s">
        <v>55</v>
      </c>
      <c r="R963" s="3" t="s">
        <v>683</v>
      </c>
      <c r="S963" s="3">
        <v>1.0</v>
      </c>
      <c r="T963" s="8"/>
      <c r="U963" s="7"/>
      <c r="V963" s="7"/>
      <c r="W963" s="7"/>
      <c r="X963" s="7"/>
      <c r="Y963" s="7"/>
      <c r="Z963" s="7"/>
      <c r="AA963" s="7"/>
      <c r="AB963" s="7"/>
      <c r="AC963" s="7"/>
      <c r="AD963" s="7"/>
      <c r="AE963" s="7"/>
    </row>
    <row r="964" ht="15.75" customHeight="1">
      <c r="A964" s="29">
        <v>529.0</v>
      </c>
      <c r="B964" s="53" t="str">
        <f t="array" ref="B964">INDEX(Quadrat.Details!D:D, MATCH(1,(F964=Quadrat.Details!B:B)*(G964=Quadrat.Details!G:G)*(H964=Quadrat.Details!I:I),0))</f>
        <v>RK</v>
      </c>
      <c r="C964" s="3" t="s">
        <v>55</v>
      </c>
      <c r="D964" s="3" t="s">
        <v>55</v>
      </c>
      <c r="E964" s="40">
        <v>42598.0</v>
      </c>
      <c r="F964" s="54">
        <v>2016.0</v>
      </c>
      <c r="G964" s="3" t="s">
        <v>410</v>
      </c>
      <c r="H964" s="3">
        <v>2.0</v>
      </c>
      <c r="I964" s="55" t="s">
        <v>178</v>
      </c>
      <c r="J964" s="3" t="s">
        <v>179</v>
      </c>
      <c r="K964" s="3" t="s">
        <v>80</v>
      </c>
      <c r="L964" s="39">
        <v>13.0</v>
      </c>
      <c r="M964" s="4">
        <v>1.0</v>
      </c>
      <c r="N964" s="3" t="s">
        <v>502</v>
      </c>
      <c r="O964" s="3" t="s">
        <v>55</v>
      </c>
      <c r="P964" s="3" t="s">
        <v>682</v>
      </c>
      <c r="Q964" s="3" t="s">
        <v>55</v>
      </c>
      <c r="R964" s="3" t="s">
        <v>683</v>
      </c>
      <c r="S964" s="3">
        <v>1.0</v>
      </c>
      <c r="T964" s="8"/>
      <c r="U964" s="7"/>
      <c r="V964" s="7"/>
      <c r="W964" s="7"/>
      <c r="X964" s="7"/>
      <c r="Y964" s="7"/>
      <c r="Z964" s="7"/>
      <c r="AA964" s="7"/>
      <c r="AB964" s="7"/>
      <c r="AC964" s="7"/>
      <c r="AD964" s="7"/>
      <c r="AE964" s="7"/>
    </row>
    <row r="965" ht="15.75" customHeight="1">
      <c r="A965" s="29">
        <v>530.0</v>
      </c>
      <c r="B965" s="53" t="str">
        <f t="array" ref="B965">INDEX(Quadrat.Details!D:D, MATCH(1,(F965=Quadrat.Details!B:B)*(G965=Quadrat.Details!G:G)*(H965=Quadrat.Details!I:I),0))</f>
        <v>RK</v>
      </c>
      <c r="C965" s="3" t="s">
        <v>55</v>
      </c>
      <c r="D965" s="3" t="s">
        <v>55</v>
      </c>
      <c r="E965" s="40">
        <v>42598.0</v>
      </c>
      <c r="F965" s="54">
        <v>2016.0</v>
      </c>
      <c r="G965" s="3" t="s">
        <v>410</v>
      </c>
      <c r="H965" s="3">
        <v>2.0</v>
      </c>
      <c r="I965" s="55" t="s">
        <v>178</v>
      </c>
      <c r="J965" s="3" t="s">
        <v>179</v>
      </c>
      <c r="K965" s="3" t="s">
        <v>80</v>
      </c>
      <c r="L965" s="39">
        <v>11.0</v>
      </c>
      <c r="M965" s="4">
        <v>1.0</v>
      </c>
      <c r="N965" s="3" t="s">
        <v>502</v>
      </c>
      <c r="O965" s="3" t="s">
        <v>55</v>
      </c>
      <c r="P965" s="3" t="s">
        <v>682</v>
      </c>
      <c r="Q965" s="3" t="s">
        <v>55</v>
      </c>
      <c r="R965" s="3" t="s">
        <v>683</v>
      </c>
      <c r="S965" s="3">
        <v>1.0</v>
      </c>
      <c r="T965" s="8"/>
      <c r="U965" s="7"/>
      <c r="V965" s="7"/>
      <c r="W965" s="7"/>
      <c r="X965" s="7"/>
      <c r="Y965" s="7"/>
      <c r="Z965" s="7"/>
      <c r="AA965" s="7"/>
      <c r="AB965" s="7"/>
      <c r="AC965" s="7"/>
      <c r="AD965" s="7"/>
      <c r="AE965" s="7"/>
    </row>
    <row r="966" ht="15.75" customHeight="1">
      <c r="A966" s="29">
        <v>531.0</v>
      </c>
      <c r="B966" s="53" t="str">
        <f t="array" ref="B966">INDEX(Quadrat.Details!D:D, MATCH(1,(F966=Quadrat.Details!B:B)*(G966=Quadrat.Details!G:G)*(H966=Quadrat.Details!I:I),0))</f>
        <v>RK</v>
      </c>
      <c r="C966" s="3" t="s">
        <v>55</v>
      </c>
      <c r="D966" s="3" t="s">
        <v>55</v>
      </c>
      <c r="E966" s="40">
        <v>42598.0</v>
      </c>
      <c r="F966" s="54">
        <v>2016.0</v>
      </c>
      <c r="G966" s="3" t="s">
        <v>402</v>
      </c>
      <c r="H966" s="3">
        <v>1.0</v>
      </c>
      <c r="I966" s="55" t="s">
        <v>184</v>
      </c>
      <c r="J966" s="3" t="s">
        <v>185</v>
      </c>
      <c r="K966" s="3" t="s">
        <v>68</v>
      </c>
      <c r="L966" s="39">
        <v>18.0</v>
      </c>
      <c r="M966" s="4">
        <v>1.0</v>
      </c>
      <c r="N966" s="3" t="s">
        <v>502</v>
      </c>
      <c r="O966" s="3" t="s">
        <v>55</v>
      </c>
      <c r="P966" s="3" t="s">
        <v>682</v>
      </c>
      <c r="Q966" s="3" t="s">
        <v>55</v>
      </c>
      <c r="R966" s="3" t="s">
        <v>683</v>
      </c>
      <c r="S966" s="3">
        <v>1.0</v>
      </c>
      <c r="T966" s="8"/>
      <c r="U966" s="7"/>
      <c r="V966" s="7"/>
      <c r="W966" s="7"/>
      <c r="X966" s="7"/>
      <c r="Y966" s="7"/>
      <c r="Z966" s="7"/>
      <c r="AA966" s="7"/>
      <c r="AB966" s="7"/>
      <c r="AC966" s="7"/>
      <c r="AD966" s="7"/>
      <c r="AE966" s="7"/>
    </row>
    <row r="967" ht="15.75" customHeight="1">
      <c r="A967" s="29">
        <v>532.0</v>
      </c>
      <c r="B967" s="53" t="str">
        <f t="array" ref="B967">INDEX(Quadrat.Details!D:D, MATCH(1,(F967=Quadrat.Details!B:B)*(G967=Quadrat.Details!G:G)*(H967=Quadrat.Details!I:I),0))</f>
        <v>RK</v>
      </c>
      <c r="C967" s="3" t="s">
        <v>55</v>
      </c>
      <c r="D967" s="3" t="s">
        <v>55</v>
      </c>
      <c r="E967" s="40">
        <v>42598.0</v>
      </c>
      <c r="F967" s="54">
        <v>2016.0</v>
      </c>
      <c r="G967" s="3" t="s">
        <v>402</v>
      </c>
      <c r="H967" s="3">
        <v>1.0</v>
      </c>
      <c r="I967" s="55" t="s">
        <v>113</v>
      </c>
      <c r="J967" s="3" t="s">
        <v>114</v>
      </c>
      <c r="K967" s="3" t="s">
        <v>74</v>
      </c>
      <c r="L967" s="39">
        <v>14.0</v>
      </c>
      <c r="M967" s="4">
        <v>1.0</v>
      </c>
      <c r="N967" s="3" t="s">
        <v>502</v>
      </c>
      <c r="O967" s="3" t="s">
        <v>55</v>
      </c>
      <c r="P967" s="3" t="s">
        <v>682</v>
      </c>
      <c r="Q967" s="3" t="s">
        <v>55</v>
      </c>
      <c r="R967" s="3" t="s">
        <v>683</v>
      </c>
      <c r="S967" s="3">
        <v>1.0</v>
      </c>
      <c r="T967" s="8"/>
      <c r="U967" s="7"/>
      <c r="V967" s="7"/>
      <c r="W967" s="7"/>
      <c r="X967" s="7"/>
      <c r="Y967" s="7"/>
      <c r="Z967" s="7"/>
      <c r="AA967" s="7"/>
      <c r="AB967" s="7"/>
      <c r="AC967" s="7"/>
      <c r="AD967" s="7"/>
      <c r="AE967" s="7"/>
    </row>
    <row r="968" ht="15.75" customHeight="1">
      <c r="A968" s="29">
        <v>533.0</v>
      </c>
      <c r="B968" s="53" t="str">
        <f t="array" ref="B968">INDEX(Quadrat.Details!D:D, MATCH(1,(F968=Quadrat.Details!B:B)*(G968=Quadrat.Details!G:G)*(H968=Quadrat.Details!I:I),0))</f>
        <v>RK</v>
      </c>
      <c r="C968" s="3" t="s">
        <v>55</v>
      </c>
      <c r="D968" s="3" t="s">
        <v>55</v>
      </c>
      <c r="E968" s="40">
        <v>42598.0</v>
      </c>
      <c r="F968" s="54">
        <v>2016.0</v>
      </c>
      <c r="G968" s="3" t="s">
        <v>402</v>
      </c>
      <c r="H968" s="3">
        <v>1.0</v>
      </c>
      <c r="I968" s="55" t="s">
        <v>113</v>
      </c>
      <c r="J968" s="3" t="s">
        <v>114</v>
      </c>
      <c r="K968" s="3" t="s">
        <v>74</v>
      </c>
      <c r="L968" s="39">
        <v>12.0</v>
      </c>
      <c r="M968" s="4">
        <v>2.0</v>
      </c>
      <c r="N968" s="3" t="s">
        <v>502</v>
      </c>
      <c r="O968" s="3" t="s">
        <v>55</v>
      </c>
      <c r="P968" s="3" t="s">
        <v>682</v>
      </c>
      <c r="Q968" s="3" t="s">
        <v>55</v>
      </c>
      <c r="R968" s="3" t="s">
        <v>683</v>
      </c>
      <c r="S968" s="3">
        <v>1.0</v>
      </c>
      <c r="T968" s="8"/>
      <c r="U968" s="7"/>
      <c r="V968" s="7"/>
      <c r="W968" s="7"/>
      <c r="X968" s="7"/>
      <c r="Y968" s="7"/>
      <c r="Z968" s="7"/>
      <c r="AA968" s="7"/>
      <c r="AB968" s="7"/>
      <c r="AC968" s="7"/>
      <c r="AD968" s="7"/>
      <c r="AE968" s="7"/>
    </row>
    <row r="969" ht="15.75" customHeight="1">
      <c r="A969" s="29">
        <v>534.0</v>
      </c>
      <c r="B969" s="53" t="str">
        <f t="array" ref="B969">INDEX(Quadrat.Details!D:D, MATCH(1,(F969=Quadrat.Details!B:B)*(G969=Quadrat.Details!G:G)*(H969=Quadrat.Details!I:I),0))</f>
        <v>RK</v>
      </c>
      <c r="C969" s="3" t="s">
        <v>55</v>
      </c>
      <c r="D969" s="3" t="s">
        <v>55</v>
      </c>
      <c r="E969" s="40">
        <v>42598.0</v>
      </c>
      <c r="F969" s="54">
        <v>2016.0</v>
      </c>
      <c r="G969" s="3" t="s">
        <v>402</v>
      </c>
      <c r="H969" s="3">
        <v>1.0</v>
      </c>
      <c r="I969" s="55" t="s">
        <v>113</v>
      </c>
      <c r="J969" s="3" t="s">
        <v>114</v>
      </c>
      <c r="K969" s="3" t="s">
        <v>74</v>
      </c>
      <c r="L969" s="39">
        <v>13.0</v>
      </c>
      <c r="M969" s="4">
        <v>1.0</v>
      </c>
      <c r="N969" s="3" t="s">
        <v>502</v>
      </c>
      <c r="O969" s="3" t="s">
        <v>55</v>
      </c>
      <c r="P969" s="3" t="s">
        <v>682</v>
      </c>
      <c r="Q969" s="3" t="s">
        <v>55</v>
      </c>
      <c r="R969" s="3" t="s">
        <v>683</v>
      </c>
      <c r="S969" s="3">
        <v>1.0</v>
      </c>
      <c r="T969" s="8"/>
      <c r="U969" s="7"/>
      <c r="V969" s="7"/>
      <c r="W969" s="7"/>
      <c r="X969" s="7"/>
      <c r="Y969" s="7"/>
      <c r="Z969" s="7"/>
      <c r="AA969" s="7"/>
      <c r="AB969" s="7"/>
      <c r="AC969" s="7"/>
      <c r="AD969" s="7"/>
      <c r="AE969" s="7"/>
    </row>
    <row r="970" ht="15.75" customHeight="1">
      <c r="A970" s="29">
        <v>535.0</v>
      </c>
      <c r="B970" s="53" t="str">
        <f t="array" ref="B970">INDEX(Quadrat.Details!D:D, MATCH(1,(F970=Quadrat.Details!B:B)*(G970=Quadrat.Details!G:G)*(H970=Quadrat.Details!I:I),0))</f>
        <v>RK</v>
      </c>
      <c r="C970" s="3" t="s">
        <v>55</v>
      </c>
      <c r="D970" s="3" t="s">
        <v>55</v>
      </c>
      <c r="E970" s="40">
        <v>42598.0</v>
      </c>
      <c r="F970" s="54">
        <v>2016.0</v>
      </c>
      <c r="G970" s="3" t="s">
        <v>402</v>
      </c>
      <c r="H970" s="3">
        <v>1.0</v>
      </c>
      <c r="I970" s="55" t="s">
        <v>331</v>
      </c>
      <c r="J970" s="3" t="s">
        <v>332</v>
      </c>
      <c r="K970" s="3" t="s">
        <v>80</v>
      </c>
      <c r="L970" s="39">
        <v>10.0</v>
      </c>
      <c r="M970" s="4">
        <v>2.0</v>
      </c>
      <c r="N970" s="3" t="s">
        <v>502</v>
      </c>
      <c r="O970" s="3" t="s">
        <v>55</v>
      </c>
      <c r="P970" s="3" t="s">
        <v>682</v>
      </c>
      <c r="Q970" s="3" t="s">
        <v>55</v>
      </c>
      <c r="R970" s="3" t="s">
        <v>683</v>
      </c>
      <c r="S970" s="3">
        <v>1.0</v>
      </c>
      <c r="T970" s="8"/>
      <c r="U970" s="7"/>
      <c r="V970" s="7"/>
      <c r="W970" s="7"/>
      <c r="X970" s="7"/>
      <c r="Y970" s="7"/>
      <c r="Z970" s="7"/>
      <c r="AA970" s="7"/>
      <c r="AB970" s="7"/>
      <c r="AC970" s="7"/>
      <c r="AD970" s="7"/>
      <c r="AE970" s="7"/>
    </row>
    <row r="971" ht="15.75" customHeight="1">
      <c r="A971" s="29">
        <v>536.0</v>
      </c>
      <c r="B971" s="53" t="str">
        <f t="array" ref="B971">INDEX(Quadrat.Details!D:D, MATCH(1,(F971=Quadrat.Details!B:B)*(G971=Quadrat.Details!G:G)*(H971=Quadrat.Details!I:I),0))</f>
        <v>RK</v>
      </c>
      <c r="C971" s="3" t="s">
        <v>55</v>
      </c>
      <c r="D971" s="3" t="s">
        <v>55</v>
      </c>
      <c r="E971" s="40">
        <v>42598.0</v>
      </c>
      <c r="F971" s="54">
        <v>2016.0</v>
      </c>
      <c r="G971" s="3" t="s">
        <v>402</v>
      </c>
      <c r="H971" s="3">
        <v>1.0</v>
      </c>
      <c r="I971" s="55" t="s">
        <v>248</v>
      </c>
      <c r="J971" s="3" t="s">
        <v>249</v>
      </c>
      <c r="K971" s="3" t="s">
        <v>80</v>
      </c>
      <c r="L971" s="39">
        <v>25.0</v>
      </c>
      <c r="M971" s="4">
        <v>1.0</v>
      </c>
      <c r="N971" s="3" t="s">
        <v>502</v>
      </c>
      <c r="O971" s="3" t="s">
        <v>55</v>
      </c>
      <c r="P971" s="3" t="s">
        <v>682</v>
      </c>
      <c r="Q971" s="3" t="s">
        <v>55</v>
      </c>
      <c r="R971" s="3" t="s">
        <v>683</v>
      </c>
      <c r="S971" s="3">
        <v>1.0</v>
      </c>
      <c r="T971" s="8"/>
      <c r="U971" s="7"/>
      <c r="V971" s="7"/>
      <c r="W971" s="7"/>
      <c r="X971" s="7"/>
      <c r="Y971" s="7"/>
      <c r="Z971" s="7"/>
      <c r="AA971" s="7"/>
      <c r="AB971" s="7"/>
      <c r="AC971" s="7"/>
      <c r="AD971" s="7"/>
      <c r="AE971" s="7"/>
    </row>
    <row r="972" ht="15.75" customHeight="1">
      <c r="A972" s="29">
        <v>537.0</v>
      </c>
      <c r="B972" s="53" t="str">
        <f t="array" ref="B972">INDEX(Quadrat.Details!D:D, MATCH(1,(F972=Quadrat.Details!B:B)*(G972=Quadrat.Details!G:G)*(H972=Quadrat.Details!I:I),0))</f>
        <v>RK</v>
      </c>
      <c r="C972" s="3" t="s">
        <v>55</v>
      </c>
      <c r="D972" s="3" t="s">
        <v>55</v>
      </c>
      <c r="E972" s="40">
        <v>42598.0</v>
      </c>
      <c r="F972" s="54">
        <v>2016.0</v>
      </c>
      <c r="G972" s="3" t="s">
        <v>402</v>
      </c>
      <c r="H972" s="3">
        <v>1.0</v>
      </c>
      <c r="I972" s="55" t="s">
        <v>178</v>
      </c>
      <c r="J972" s="3" t="s">
        <v>179</v>
      </c>
      <c r="K972" s="3" t="s">
        <v>80</v>
      </c>
      <c r="L972" s="39">
        <v>15.0</v>
      </c>
      <c r="M972" s="4">
        <v>2.0</v>
      </c>
      <c r="N972" s="3" t="s">
        <v>502</v>
      </c>
      <c r="O972" s="3" t="s">
        <v>55</v>
      </c>
      <c r="P972" s="3" t="s">
        <v>682</v>
      </c>
      <c r="Q972" s="3" t="s">
        <v>55</v>
      </c>
      <c r="R972" s="3" t="s">
        <v>683</v>
      </c>
      <c r="S972" s="3">
        <v>1.0</v>
      </c>
      <c r="T972" s="8"/>
      <c r="U972" s="7"/>
      <c r="V972" s="7"/>
      <c r="W972" s="7"/>
      <c r="X972" s="7"/>
      <c r="Y972" s="7"/>
      <c r="Z972" s="7"/>
      <c r="AA972" s="7"/>
      <c r="AB972" s="7"/>
      <c r="AC972" s="7"/>
      <c r="AD972" s="7"/>
      <c r="AE972" s="7"/>
    </row>
    <row r="973" ht="15.75" customHeight="1">
      <c r="A973" s="29">
        <v>538.0</v>
      </c>
      <c r="B973" s="53" t="str">
        <f t="array" ref="B973">INDEX(Quadrat.Details!D:D, MATCH(1,(F973=Quadrat.Details!B:B)*(G973=Quadrat.Details!G:G)*(H973=Quadrat.Details!I:I),0))</f>
        <v>RK</v>
      </c>
      <c r="C973" s="3" t="s">
        <v>55</v>
      </c>
      <c r="D973" s="3" t="s">
        <v>55</v>
      </c>
      <c r="E973" s="40">
        <v>42598.0</v>
      </c>
      <c r="F973" s="54">
        <v>2016.0</v>
      </c>
      <c r="G973" s="3" t="s">
        <v>402</v>
      </c>
      <c r="H973" s="3">
        <v>1.0</v>
      </c>
      <c r="I973" s="55" t="s">
        <v>178</v>
      </c>
      <c r="J973" s="3" t="s">
        <v>179</v>
      </c>
      <c r="K973" s="3" t="s">
        <v>80</v>
      </c>
      <c r="L973" s="39">
        <v>12.0</v>
      </c>
      <c r="M973" s="4">
        <v>5.0</v>
      </c>
      <c r="N973" s="3" t="s">
        <v>502</v>
      </c>
      <c r="O973" s="3" t="s">
        <v>55</v>
      </c>
      <c r="P973" s="3" t="s">
        <v>682</v>
      </c>
      <c r="Q973" s="3" t="s">
        <v>55</v>
      </c>
      <c r="R973" s="3" t="s">
        <v>683</v>
      </c>
      <c r="S973" s="3">
        <v>1.0</v>
      </c>
      <c r="T973" s="8"/>
      <c r="U973" s="7"/>
      <c r="V973" s="7"/>
      <c r="W973" s="7"/>
      <c r="X973" s="7"/>
      <c r="Y973" s="7"/>
      <c r="Z973" s="7"/>
      <c r="AA973" s="7"/>
      <c r="AB973" s="7"/>
      <c r="AC973" s="7"/>
      <c r="AD973" s="7"/>
      <c r="AE973" s="7"/>
    </row>
    <row r="974" ht="15.75" customHeight="1">
      <c r="A974" s="29">
        <v>539.0</v>
      </c>
      <c r="B974" s="53" t="str">
        <f t="array" ref="B974">INDEX(Quadrat.Details!D:D, MATCH(1,(F974=Quadrat.Details!B:B)*(G974=Quadrat.Details!G:G)*(H974=Quadrat.Details!I:I),0))</f>
        <v>RK</v>
      </c>
      <c r="C974" s="3" t="s">
        <v>55</v>
      </c>
      <c r="D974" s="3" t="s">
        <v>55</v>
      </c>
      <c r="E974" s="40">
        <v>42598.0</v>
      </c>
      <c r="F974" s="54">
        <v>2016.0</v>
      </c>
      <c r="G974" s="3" t="s">
        <v>402</v>
      </c>
      <c r="H974" s="3">
        <v>1.0</v>
      </c>
      <c r="I974" s="55" t="s">
        <v>178</v>
      </c>
      <c r="J974" s="3" t="s">
        <v>179</v>
      </c>
      <c r="K974" s="3" t="s">
        <v>80</v>
      </c>
      <c r="L974" s="39">
        <v>13.0</v>
      </c>
      <c r="M974" s="4">
        <v>4.0</v>
      </c>
      <c r="N974" s="3" t="s">
        <v>502</v>
      </c>
      <c r="O974" s="3" t="s">
        <v>55</v>
      </c>
      <c r="P974" s="3" t="s">
        <v>682</v>
      </c>
      <c r="Q974" s="3" t="s">
        <v>55</v>
      </c>
      <c r="R974" s="3" t="s">
        <v>683</v>
      </c>
      <c r="S974" s="3">
        <v>1.0</v>
      </c>
      <c r="T974" s="8"/>
      <c r="U974" s="7"/>
      <c r="V974" s="7"/>
      <c r="W974" s="7"/>
      <c r="X974" s="7"/>
      <c r="Y974" s="7"/>
      <c r="Z974" s="7"/>
      <c r="AA974" s="7"/>
      <c r="AB974" s="7"/>
      <c r="AC974" s="7"/>
      <c r="AD974" s="7"/>
      <c r="AE974" s="7"/>
    </row>
    <row r="975" ht="15.75" customHeight="1">
      <c r="A975" s="29">
        <v>540.0</v>
      </c>
      <c r="B975" s="53" t="str">
        <f t="array" ref="B975">INDEX(Quadrat.Details!D:D, MATCH(1,(F975=Quadrat.Details!B:B)*(G975=Quadrat.Details!G:G)*(H975=Quadrat.Details!I:I),0))</f>
        <v>RK</v>
      </c>
      <c r="C975" s="3" t="s">
        <v>55</v>
      </c>
      <c r="D975" s="3" t="s">
        <v>55</v>
      </c>
      <c r="E975" s="40">
        <v>42598.0</v>
      </c>
      <c r="F975" s="54">
        <v>2016.0</v>
      </c>
      <c r="G975" s="3" t="s">
        <v>402</v>
      </c>
      <c r="H975" s="3">
        <v>1.0</v>
      </c>
      <c r="I975" s="55" t="s">
        <v>178</v>
      </c>
      <c r="J975" s="3" t="s">
        <v>179</v>
      </c>
      <c r="K975" s="3" t="s">
        <v>80</v>
      </c>
      <c r="L975" s="39">
        <v>14.0</v>
      </c>
      <c r="M975" s="4">
        <v>3.0</v>
      </c>
      <c r="N975" s="3" t="s">
        <v>502</v>
      </c>
      <c r="O975" s="3" t="s">
        <v>55</v>
      </c>
      <c r="P975" s="3" t="s">
        <v>682</v>
      </c>
      <c r="Q975" s="3" t="s">
        <v>55</v>
      </c>
      <c r="R975" s="3" t="s">
        <v>683</v>
      </c>
      <c r="S975" s="3">
        <v>1.0</v>
      </c>
      <c r="T975" s="8"/>
      <c r="U975" s="7"/>
      <c r="V975" s="7"/>
      <c r="W975" s="7"/>
      <c r="X975" s="7"/>
      <c r="Y975" s="7"/>
      <c r="Z975" s="7"/>
      <c r="AA975" s="7"/>
      <c r="AB975" s="7"/>
      <c r="AC975" s="7"/>
      <c r="AD975" s="7"/>
      <c r="AE975" s="7"/>
    </row>
    <row r="976" ht="15.75" customHeight="1">
      <c r="A976" s="29">
        <v>541.0</v>
      </c>
      <c r="B976" s="53" t="str">
        <f t="array" ref="B976">INDEX(Quadrat.Details!D:D, MATCH(1,(F976=Quadrat.Details!B:B)*(G976=Quadrat.Details!G:G)*(H976=Quadrat.Details!I:I),0))</f>
        <v>RK</v>
      </c>
      <c r="C976" s="3" t="s">
        <v>55</v>
      </c>
      <c r="D976" s="3" t="s">
        <v>55</v>
      </c>
      <c r="E976" s="40">
        <v>42598.0</v>
      </c>
      <c r="F976" s="54">
        <v>2016.0</v>
      </c>
      <c r="G976" s="3" t="s">
        <v>402</v>
      </c>
      <c r="H976" s="3">
        <v>1.0</v>
      </c>
      <c r="I976" s="55" t="s">
        <v>349</v>
      </c>
      <c r="J976" s="3" t="s">
        <v>350</v>
      </c>
      <c r="K976" s="3" t="s">
        <v>80</v>
      </c>
      <c r="L976" s="39">
        <v>17.0</v>
      </c>
      <c r="M976" s="4">
        <v>1.0</v>
      </c>
      <c r="N976" s="3" t="s">
        <v>502</v>
      </c>
      <c r="O976" s="3" t="s">
        <v>55</v>
      </c>
      <c r="P976" s="3" t="s">
        <v>682</v>
      </c>
      <c r="Q976" s="3" t="s">
        <v>55</v>
      </c>
      <c r="R976" s="3" t="s">
        <v>683</v>
      </c>
      <c r="S976" s="3">
        <v>1.0</v>
      </c>
      <c r="T976" s="8"/>
      <c r="U976" s="7"/>
      <c r="V976" s="7"/>
      <c r="W976" s="7"/>
      <c r="X976" s="7"/>
      <c r="Y976" s="7"/>
      <c r="Z976" s="7"/>
      <c r="AA976" s="7"/>
      <c r="AB976" s="7"/>
      <c r="AC976" s="7"/>
      <c r="AD976" s="7"/>
      <c r="AE976" s="7"/>
    </row>
    <row r="977" ht="15.75" customHeight="1">
      <c r="A977" s="29">
        <v>542.0</v>
      </c>
      <c r="B977" s="53" t="str">
        <f t="array" ref="B977">INDEX(Quadrat.Details!D:D, MATCH(1,(F977=Quadrat.Details!B:B)*(G977=Quadrat.Details!G:G)*(H977=Quadrat.Details!I:I),0))</f>
        <v>RK</v>
      </c>
      <c r="C977" s="3" t="s">
        <v>55</v>
      </c>
      <c r="D977" s="3" t="s">
        <v>55</v>
      </c>
      <c r="E977" s="40">
        <v>42598.0</v>
      </c>
      <c r="F977" s="54">
        <v>2016.0</v>
      </c>
      <c r="G977" s="3" t="s">
        <v>402</v>
      </c>
      <c r="H977" s="3">
        <v>2.0</v>
      </c>
      <c r="I977" s="55" t="s">
        <v>326</v>
      </c>
      <c r="J977" s="3" t="s">
        <v>327</v>
      </c>
      <c r="K977" s="3" t="s">
        <v>80</v>
      </c>
      <c r="L977" s="39">
        <v>15.0</v>
      </c>
      <c r="M977" s="4">
        <v>1.0</v>
      </c>
      <c r="N977" s="3" t="s">
        <v>502</v>
      </c>
      <c r="O977" s="3" t="s">
        <v>55</v>
      </c>
      <c r="P977" s="3" t="s">
        <v>682</v>
      </c>
      <c r="Q977" s="3" t="s">
        <v>55</v>
      </c>
      <c r="R977" s="3" t="s">
        <v>683</v>
      </c>
      <c r="S977" s="3">
        <v>1.0</v>
      </c>
      <c r="T977" s="8"/>
      <c r="U977" s="7"/>
      <c r="V977" s="7"/>
      <c r="W977" s="7"/>
      <c r="X977" s="7"/>
      <c r="Y977" s="7"/>
      <c r="Z977" s="7"/>
      <c r="AA977" s="7"/>
      <c r="AB977" s="7"/>
      <c r="AC977" s="7"/>
      <c r="AD977" s="7"/>
      <c r="AE977" s="7"/>
    </row>
    <row r="978" ht="15.75" customHeight="1">
      <c r="A978" s="29">
        <v>543.0</v>
      </c>
      <c r="B978" s="53" t="str">
        <f t="array" ref="B978">INDEX(Quadrat.Details!D:D, MATCH(1,(F978=Quadrat.Details!B:B)*(G978=Quadrat.Details!G:G)*(H978=Quadrat.Details!I:I),0))</f>
        <v>RK</v>
      </c>
      <c r="C978" s="3" t="s">
        <v>55</v>
      </c>
      <c r="D978" s="3" t="s">
        <v>55</v>
      </c>
      <c r="E978" s="40">
        <v>42598.0</v>
      </c>
      <c r="F978" s="54">
        <v>2016.0</v>
      </c>
      <c r="G978" s="3" t="s">
        <v>402</v>
      </c>
      <c r="H978" s="3">
        <v>2.0</v>
      </c>
      <c r="I978" s="55" t="s">
        <v>178</v>
      </c>
      <c r="J978" s="3" t="s">
        <v>179</v>
      </c>
      <c r="K978" s="3" t="s">
        <v>80</v>
      </c>
      <c r="L978" s="39">
        <v>14.0</v>
      </c>
      <c r="M978" s="4">
        <v>3.0</v>
      </c>
      <c r="N978" s="3" t="s">
        <v>502</v>
      </c>
      <c r="O978" s="3" t="s">
        <v>55</v>
      </c>
      <c r="P978" s="3" t="s">
        <v>682</v>
      </c>
      <c r="Q978" s="3" t="s">
        <v>55</v>
      </c>
      <c r="R978" s="3" t="s">
        <v>683</v>
      </c>
      <c r="S978" s="3">
        <v>1.0</v>
      </c>
      <c r="T978" s="8"/>
      <c r="U978" s="7"/>
      <c r="V978" s="7"/>
      <c r="W978" s="7"/>
      <c r="X978" s="7"/>
      <c r="Y978" s="7"/>
      <c r="Z978" s="7"/>
      <c r="AA978" s="7"/>
      <c r="AB978" s="7"/>
      <c r="AC978" s="7"/>
      <c r="AD978" s="7"/>
      <c r="AE978" s="7"/>
    </row>
    <row r="979" ht="15.75" customHeight="1">
      <c r="A979" s="29">
        <v>544.0</v>
      </c>
      <c r="B979" s="53" t="str">
        <f t="array" ref="B979">INDEX(Quadrat.Details!D:D, MATCH(1,(F979=Quadrat.Details!B:B)*(G979=Quadrat.Details!G:G)*(H979=Quadrat.Details!I:I),0))</f>
        <v>RK</v>
      </c>
      <c r="C979" s="3" t="s">
        <v>55</v>
      </c>
      <c r="D979" s="3" t="s">
        <v>55</v>
      </c>
      <c r="E979" s="40">
        <v>42598.0</v>
      </c>
      <c r="F979" s="54">
        <v>2016.0</v>
      </c>
      <c r="G979" s="3" t="s">
        <v>402</v>
      </c>
      <c r="H979" s="3">
        <v>2.0</v>
      </c>
      <c r="I979" s="55" t="s">
        <v>178</v>
      </c>
      <c r="J979" s="3" t="s">
        <v>179</v>
      </c>
      <c r="K979" s="3" t="s">
        <v>80</v>
      </c>
      <c r="L979" s="39">
        <v>16.0</v>
      </c>
      <c r="M979" s="4">
        <v>2.0</v>
      </c>
      <c r="N979" s="3" t="s">
        <v>502</v>
      </c>
      <c r="O979" s="3" t="s">
        <v>55</v>
      </c>
      <c r="P979" s="3" t="s">
        <v>682</v>
      </c>
      <c r="Q979" s="3" t="s">
        <v>55</v>
      </c>
      <c r="R979" s="3" t="s">
        <v>683</v>
      </c>
      <c r="S979" s="3">
        <v>1.0</v>
      </c>
      <c r="T979" s="8"/>
      <c r="U979" s="7"/>
      <c r="V979" s="7"/>
      <c r="W979" s="7"/>
      <c r="X979" s="7"/>
      <c r="Y979" s="7"/>
      <c r="Z979" s="7"/>
      <c r="AA979" s="7"/>
      <c r="AB979" s="7"/>
      <c r="AC979" s="7"/>
      <c r="AD979" s="7"/>
      <c r="AE979" s="7"/>
    </row>
    <row r="980" ht="15.75" customHeight="1">
      <c r="A980" s="29">
        <v>545.0</v>
      </c>
      <c r="B980" s="53" t="str">
        <f t="array" ref="B980">INDEX(Quadrat.Details!D:D, MATCH(1,(F980=Quadrat.Details!B:B)*(G980=Quadrat.Details!G:G)*(H980=Quadrat.Details!I:I),0))</f>
        <v>RK</v>
      </c>
      <c r="C980" s="3" t="s">
        <v>55</v>
      </c>
      <c r="D980" s="3" t="s">
        <v>55</v>
      </c>
      <c r="E980" s="40">
        <v>42598.0</v>
      </c>
      <c r="F980" s="54">
        <v>2016.0</v>
      </c>
      <c r="G980" s="3" t="s">
        <v>402</v>
      </c>
      <c r="H980" s="3">
        <v>2.0</v>
      </c>
      <c r="I980" s="55" t="s">
        <v>178</v>
      </c>
      <c r="J980" s="3" t="s">
        <v>179</v>
      </c>
      <c r="K980" s="3" t="s">
        <v>80</v>
      </c>
      <c r="L980" s="39">
        <v>12.0</v>
      </c>
      <c r="M980" s="4">
        <v>1.0</v>
      </c>
      <c r="N980" s="3" t="s">
        <v>502</v>
      </c>
      <c r="O980" s="3" t="s">
        <v>55</v>
      </c>
      <c r="P980" s="3" t="s">
        <v>682</v>
      </c>
      <c r="Q980" s="3" t="s">
        <v>55</v>
      </c>
      <c r="R980" s="3" t="s">
        <v>683</v>
      </c>
      <c r="S980" s="3">
        <v>1.0</v>
      </c>
      <c r="T980" s="8"/>
      <c r="U980" s="7"/>
      <c r="V980" s="7"/>
      <c r="W980" s="7"/>
      <c r="X980" s="7"/>
      <c r="Y980" s="7"/>
      <c r="Z980" s="7"/>
      <c r="AA980" s="7"/>
      <c r="AB980" s="7"/>
      <c r="AC980" s="7"/>
      <c r="AD980" s="7"/>
      <c r="AE980" s="7"/>
    </row>
    <row r="981" ht="15.75" customHeight="1">
      <c r="A981" s="29">
        <v>546.0</v>
      </c>
      <c r="B981" s="53" t="str">
        <f t="array" ref="B981">INDEX(Quadrat.Details!D:D, MATCH(1,(F981=Quadrat.Details!B:B)*(G981=Quadrat.Details!G:G)*(H981=Quadrat.Details!I:I),0))</f>
        <v>RK</v>
      </c>
      <c r="C981" s="3" t="s">
        <v>55</v>
      </c>
      <c r="D981" s="3" t="s">
        <v>55</v>
      </c>
      <c r="E981" s="40">
        <v>42607.0</v>
      </c>
      <c r="F981" s="54">
        <v>2016.0</v>
      </c>
      <c r="G981" s="3" t="s">
        <v>381</v>
      </c>
      <c r="H981" s="3">
        <v>1.0</v>
      </c>
      <c r="I981" s="55" t="s">
        <v>328</v>
      </c>
      <c r="J981" s="3" t="s">
        <v>329</v>
      </c>
      <c r="K981" s="3" t="s">
        <v>80</v>
      </c>
      <c r="L981" s="39">
        <v>17.0</v>
      </c>
      <c r="M981" s="4">
        <v>1.0</v>
      </c>
      <c r="N981" s="3" t="s">
        <v>502</v>
      </c>
      <c r="O981" s="3" t="s">
        <v>55</v>
      </c>
      <c r="P981" s="3" t="s">
        <v>682</v>
      </c>
      <c r="Q981" s="3" t="s">
        <v>55</v>
      </c>
      <c r="R981" s="3" t="s">
        <v>683</v>
      </c>
      <c r="S981" s="3">
        <v>1.0</v>
      </c>
      <c r="T981" s="8"/>
      <c r="U981" s="7"/>
      <c r="V981" s="7"/>
      <c r="W981" s="7"/>
      <c r="X981" s="7"/>
      <c r="Y981" s="7"/>
      <c r="Z981" s="7"/>
      <c r="AA981" s="7"/>
      <c r="AB981" s="7"/>
      <c r="AC981" s="7"/>
      <c r="AD981" s="7"/>
      <c r="AE981" s="7"/>
    </row>
    <row r="982" ht="15.75" customHeight="1">
      <c r="A982" s="29">
        <v>547.0</v>
      </c>
      <c r="B982" s="53" t="str">
        <f t="array" ref="B982">INDEX(Quadrat.Details!D:D, MATCH(1,(F982=Quadrat.Details!B:B)*(G982=Quadrat.Details!G:G)*(H982=Quadrat.Details!I:I),0))</f>
        <v>RK</v>
      </c>
      <c r="C982" s="3" t="s">
        <v>55</v>
      </c>
      <c r="D982" s="3" t="s">
        <v>55</v>
      </c>
      <c r="E982" s="40">
        <v>42607.0</v>
      </c>
      <c r="F982" s="54">
        <v>2016.0</v>
      </c>
      <c r="G982" s="3" t="s">
        <v>381</v>
      </c>
      <c r="H982" s="3">
        <v>1.0</v>
      </c>
      <c r="I982" s="55" t="s">
        <v>328</v>
      </c>
      <c r="J982" s="3" t="s">
        <v>329</v>
      </c>
      <c r="K982" s="3" t="s">
        <v>80</v>
      </c>
      <c r="L982" s="39">
        <v>14.0</v>
      </c>
      <c r="M982" s="4">
        <v>3.0</v>
      </c>
      <c r="N982" s="3" t="s">
        <v>502</v>
      </c>
      <c r="O982" s="3" t="s">
        <v>55</v>
      </c>
      <c r="P982" s="3" t="s">
        <v>682</v>
      </c>
      <c r="Q982" s="3" t="s">
        <v>55</v>
      </c>
      <c r="R982" s="3" t="s">
        <v>683</v>
      </c>
      <c r="S982" s="3">
        <v>1.0</v>
      </c>
      <c r="T982" s="8"/>
      <c r="U982" s="7"/>
      <c r="V982" s="7"/>
      <c r="W982" s="7"/>
      <c r="X982" s="7"/>
      <c r="Y982" s="7"/>
      <c r="Z982" s="7"/>
      <c r="AA982" s="7"/>
      <c r="AB982" s="7"/>
      <c r="AC982" s="7"/>
      <c r="AD982" s="7"/>
      <c r="AE982" s="7"/>
    </row>
    <row r="983" ht="15.75" customHeight="1">
      <c r="A983" s="29">
        <v>548.0</v>
      </c>
      <c r="B983" s="53" t="str">
        <f t="array" ref="B983">INDEX(Quadrat.Details!D:D, MATCH(1,(F983=Quadrat.Details!B:B)*(G983=Quadrat.Details!G:G)*(H983=Quadrat.Details!I:I),0))</f>
        <v>RK</v>
      </c>
      <c r="C983" s="3" t="s">
        <v>55</v>
      </c>
      <c r="D983" s="3" t="s">
        <v>55</v>
      </c>
      <c r="E983" s="40">
        <v>42607.0</v>
      </c>
      <c r="F983" s="54">
        <v>2016.0</v>
      </c>
      <c r="G983" s="3" t="s">
        <v>381</v>
      </c>
      <c r="H983" s="3">
        <v>1.0</v>
      </c>
      <c r="I983" s="55" t="s">
        <v>328</v>
      </c>
      <c r="J983" s="3" t="s">
        <v>329</v>
      </c>
      <c r="K983" s="3" t="s">
        <v>80</v>
      </c>
      <c r="L983" s="39">
        <v>10.0</v>
      </c>
      <c r="M983" s="4">
        <v>1.0</v>
      </c>
      <c r="N983" s="3" t="s">
        <v>502</v>
      </c>
      <c r="O983" s="3" t="s">
        <v>55</v>
      </c>
      <c r="P983" s="3" t="s">
        <v>682</v>
      </c>
      <c r="Q983" s="3" t="s">
        <v>55</v>
      </c>
      <c r="R983" s="3" t="s">
        <v>683</v>
      </c>
      <c r="S983" s="3">
        <v>1.0</v>
      </c>
      <c r="T983" s="8"/>
      <c r="U983" s="7"/>
      <c r="V983" s="7"/>
      <c r="W983" s="7"/>
      <c r="X983" s="7"/>
      <c r="Y983" s="7"/>
      <c r="Z983" s="7"/>
      <c r="AA983" s="7"/>
      <c r="AB983" s="7"/>
      <c r="AC983" s="7"/>
      <c r="AD983" s="7"/>
      <c r="AE983" s="7"/>
    </row>
    <row r="984" ht="15.75" customHeight="1">
      <c r="A984" s="29">
        <v>549.0</v>
      </c>
      <c r="B984" s="53" t="str">
        <f t="array" ref="B984">INDEX(Quadrat.Details!D:D, MATCH(1,(F984=Quadrat.Details!B:B)*(G984=Quadrat.Details!G:G)*(H984=Quadrat.Details!I:I),0))</f>
        <v>RK</v>
      </c>
      <c r="C984" s="3" t="s">
        <v>55</v>
      </c>
      <c r="D984" s="3" t="s">
        <v>55</v>
      </c>
      <c r="E984" s="40">
        <v>42607.0</v>
      </c>
      <c r="F984" s="54">
        <v>2016.0</v>
      </c>
      <c r="G984" s="3" t="s">
        <v>381</v>
      </c>
      <c r="H984" s="3">
        <v>1.0</v>
      </c>
      <c r="I984" s="55" t="s">
        <v>261</v>
      </c>
      <c r="J984" s="3" t="s">
        <v>262</v>
      </c>
      <c r="K984" s="3" t="s">
        <v>53</v>
      </c>
      <c r="L984" s="39">
        <v>32.0</v>
      </c>
      <c r="M984" s="4">
        <v>1.0</v>
      </c>
      <c r="N984" s="3" t="s">
        <v>502</v>
      </c>
      <c r="O984" s="3" t="s">
        <v>55</v>
      </c>
      <c r="P984" s="3" t="s">
        <v>682</v>
      </c>
      <c r="Q984" s="3" t="s">
        <v>55</v>
      </c>
      <c r="R984" s="3" t="s">
        <v>683</v>
      </c>
      <c r="S984" s="3">
        <v>1.0</v>
      </c>
      <c r="T984" s="8"/>
      <c r="U984" s="7"/>
      <c r="V984" s="7"/>
      <c r="W984" s="7"/>
      <c r="X984" s="7"/>
      <c r="Y984" s="7"/>
      <c r="Z984" s="7"/>
      <c r="AA984" s="7"/>
      <c r="AB984" s="7"/>
      <c r="AC984" s="7"/>
      <c r="AD984" s="7"/>
      <c r="AE984" s="7"/>
    </row>
    <row r="985" ht="15.75" customHeight="1">
      <c r="A985" s="29">
        <v>550.0</v>
      </c>
      <c r="B985" s="53" t="str">
        <f t="array" ref="B985">INDEX(Quadrat.Details!D:D, MATCH(1,(F985=Quadrat.Details!B:B)*(G985=Quadrat.Details!G:G)*(H985=Quadrat.Details!I:I),0))</f>
        <v>RK</v>
      </c>
      <c r="C985" s="3" t="s">
        <v>55</v>
      </c>
      <c r="D985" s="3" t="s">
        <v>55</v>
      </c>
      <c r="E985" s="40">
        <v>42607.0</v>
      </c>
      <c r="F985" s="54">
        <v>2016.0</v>
      </c>
      <c r="G985" s="3" t="s">
        <v>381</v>
      </c>
      <c r="H985" s="3">
        <v>2.0</v>
      </c>
      <c r="I985" s="55" t="s">
        <v>328</v>
      </c>
      <c r="J985" s="3" t="s">
        <v>329</v>
      </c>
      <c r="K985" s="3" t="s">
        <v>80</v>
      </c>
      <c r="L985" s="39">
        <v>16.0</v>
      </c>
      <c r="M985" s="4">
        <v>1.0</v>
      </c>
      <c r="N985" s="3" t="s">
        <v>502</v>
      </c>
      <c r="O985" s="3" t="s">
        <v>55</v>
      </c>
      <c r="P985" s="3" t="s">
        <v>682</v>
      </c>
      <c r="Q985" s="3" t="s">
        <v>55</v>
      </c>
      <c r="R985" s="3" t="s">
        <v>683</v>
      </c>
      <c r="S985" s="3">
        <v>1.0</v>
      </c>
      <c r="T985" s="8"/>
      <c r="U985" s="7"/>
      <c r="V985" s="7"/>
      <c r="W985" s="7"/>
      <c r="X985" s="7"/>
      <c r="Y985" s="7"/>
      <c r="Z985" s="7"/>
      <c r="AA985" s="7"/>
      <c r="AB985" s="7"/>
      <c r="AC985" s="7"/>
      <c r="AD985" s="7"/>
      <c r="AE985" s="7"/>
    </row>
    <row r="986" ht="15.75" customHeight="1">
      <c r="A986" s="29">
        <v>551.0</v>
      </c>
      <c r="B986" s="53" t="str">
        <f t="array" ref="B986">INDEX(Quadrat.Details!D:D, MATCH(1,(F986=Quadrat.Details!B:B)*(G986=Quadrat.Details!G:G)*(H986=Quadrat.Details!I:I),0))</f>
        <v>RK</v>
      </c>
      <c r="C986" s="3" t="s">
        <v>55</v>
      </c>
      <c r="D986" s="3" t="s">
        <v>55</v>
      </c>
      <c r="E986" s="40">
        <v>42607.0</v>
      </c>
      <c r="F986" s="54">
        <v>2016.0</v>
      </c>
      <c r="G986" s="3" t="s">
        <v>381</v>
      </c>
      <c r="H986" s="3">
        <v>2.0</v>
      </c>
      <c r="I986" s="55" t="s">
        <v>328</v>
      </c>
      <c r="J986" s="3" t="s">
        <v>329</v>
      </c>
      <c r="K986" s="3" t="s">
        <v>80</v>
      </c>
      <c r="L986" s="39">
        <v>13.0</v>
      </c>
      <c r="M986" s="4">
        <v>1.0</v>
      </c>
      <c r="N986" s="3" t="s">
        <v>502</v>
      </c>
      <c r="O986" s="3" t="s">
        <v>55</v>
      </c>
      <c r="P986" s="3" t="s">
        <v>682</v>
      </c>
      <c r="Q986" s="3" t="s">
        <v>55</v>
      </c>
      <c r="R986" s="3" t="s">
        <v>683</v>
      </c>
      <c r="S986" s="3">
        <v>1.0</v>
      </c>
      <c r="T986" s="8"/>
      <c r="U986" s="7"/>
      <c r="V986" s="7"/>
      <c r="W986" s="7"/>
      <c r="X986" s="7"/>
      <c r="Y986" s="7"/>
      <c r="Z986" s="7"/>
      <c r="AA986" s="7"/>
      <c r="AB986" s="7"/>
      <c r="AC986" s="7"/>
      <c r="AD986" s="7"/>
      <c r="AE986" s="7"/>
    </row>
    <row r="987" ht="15.75" customHeight="1">
      <c r="A987" s="29">
        <v>552.0</v>
      </c>
      <c r="B987" s="53" t="str">
        <f t="array" ref="B987">INDEX(Quadrat.Details!D:D, MATCH(1,(F987=Quadrat.Details!B:B)*(G987=Quadrat.Details!G:G)*(H987=Quadrat.Details!I:I),0))</f>
        <v>RK</v>
      </c>
      <c r="C987" s="3" t="s">
        <v>55</v>
      </c>
      <c r="D987" s="3" t="s">
        <v>55</v>
      </c>
      <c r="E987" s="40">
        <v>42624.0</v>
      </c>
      <c r="F987" s="54">
        <v>2016.0</v>
      </c>
      <c r="G987" s="3" t="s">
        <v>439</v>
      </c>
      <c r="H987" s="3">
        <v>1.0</v>
      </c>
      <c r="I987" s="55" t="s">
        <v>328</v>
      </c>
      <c r="J987" s="3" t="s">
        <v>329</v>
      </c>
      <c r="K987" s="3" t="s">
        <v>80</v>
      </c>
      <c r="L987" s="39">
        <v>20.0</v>
      </c>
      <c r="M987" s="4">
        <v>1.0</v>
      </c>
      <c r="N987" s="3" t="s">
        <v>502</v>
      </c>
      <c r="O987" s="3" t="s">
        <v>55</v>
      </c>
      <c r="P987" s="3" t="s">
        <v>682</v>
      </c>
      <c r="Q987" s="3" t="s">
        <v>55</v>
      </c>
      <c r="R987" s="3" t="s">
        <v>683</v>
      </c>
      <c r="S987" s="3">
        <v>1.0</v>
      </c>
      <c r="T987" s="8"/>
      <c r="U987" s="7"/>
      <c r="V987" s="7"/>
      <c r="W987" s="7"/>
      <c r="X987" s="7"/>
      <c r="Y987" s="7"/>
      <c r="Z987" s="7"/>
      <c r="AA987" s="7"/>
      <c r="AB987" s="7"/>
      <c r="AC987" s="7"/>
      <c r="AD987" s="7"/>
      <c r="AE987" s="7"/>
    </row>
    <row r="988" ht="15.75" customHeight="1">
      <c r="A988" s="29">
        <v>553.0</v>
      </c>
      <c r="B988" s="53" t="str">
        <f t="array" ref="B988">INDEX(Quadrat.Details!D:D, MATCH(1,(F988=Quadrat.Details!B:B)*(G988=Quadrat.Details!G:G)*(H988=Quadrat.Details!I:I),0))</f>
        <v>RK</v>
      </c>
      <c r="C988" s="3" t="s">
        <v>55</v>
      </c>
      <c r="D988" s="3" t="s">
        <v>55</v>
      </c>
      <c r="E988" s="40">
        <v>42624.0</v>
      </c>
      <c r="F988" s="54">
        <v>2016.0</v>
      </c>
      <c r="G988" s="3" t="s">
        <v>439</v>
      </c>
      <c r="H988" s="3">
        <v>1.0</v>
      </c>
      <c r="I988" s="55" t="s">
        <v>328</v>
      </c>
      <c r="J988" s="3" t="s">
        <v>329</v>
      </c>
      <c r="K988" s="3" t="s">
        <v>80</v>
      </c>
      <c r="L988" s="39">
        <v>16.0</v>
      </c>
      <c r="M988" s="4">
        <v>1.0</v>
      </c>
      <c r="N988" s="3" t="s">
        <v>502</v>
      </c>
      <c r="O988" s="3" t="s">
        <v>55</v>
      </c>
      <c r="P988" s="3" t="s">
        <v>682</v>
      </c>
      <c r="Q988" s="3" t="s">
        <v>55</v>
      </c>
      <c r="R988" s="3" t="s">
        <v>683</v>
      </c>
      <c r="S988" s="3">
        <v>1.0</v>
      </c>
      <c r="T988" s="8"/>
      <c r="U988" s="7"/>
      <c r="V988" s="7"/>
      <c r="W988" s="7"/>
      <c r="X988" s="7"/>
      <c r="Y988" s="7"/>
      <c r="Z988" s="7"/>
      <c r="AA988" s="7"/>
      <c r="AB988" s="7"/>
      <c r="AC988" s="7"/>
      <c r="AD988" s="7"/>
      <c r="AE988" s="7"/>
    </row>
    <row r="989" ht="15.75" customHeight="1">
      <c r="A989" s="29">
        <v>554.0</v>
      </c>
      <c r="B989" s="53" t="str">
        <f t="array" ref="B989">INDEX(Quadrat.Details!D:D, MATCH(1,(F989=Quadrat.Details!B:B)*(G989=Quadrat.Details!G:G)*(H989=Quadrat.Details!I:I),0))</f>
        <v>RK</v>
      </c>
      <c r="C989" s="3" t="s">
        <v>55</v>
      </c>
      <c r="D989" s="3" t="s">
        <v>55</v>
      </c>
      <c r="E989" s="40">
        <v>42624.0</v>
      </c>
      <c r="F989" s="54">
        <v>2016.0</v>
      </c>
      <c r="G989" s="3" t="s">
        <v>439</v>
      </c>
      <c r="H989" s="3">
        <v>1.0</v>
      </c>
      <c r="I989" s="55" t="s">
        <v>328</v>
      </c>
      <c r="J989" s="3" t="s">
        <v>329</v>
      </c>
      <c r="K989" s="3" t="s">
        <v>80</v>
      </c>
      <c r="L989" s="39">
        <v>13.0</v>
      </c>
      <c r="M989" s="4">
        <v>1.0</v>
      </c>
      <c r="N989" s="3" t="s">
        <v>502</v>
      </c>
      <c r="O989" s="3" t="s">
        <v>55</v>
      </c>
      <c r="P989" s="3" t="s">
        <v>682</v>
      </c>
      <c r="Q989" s="3" t="s">
        <v>55</v>
      </c>
      <c r="R989" s="3" t="s">
        <v>683</v>
      </c>
      <c r="S989" s="3">
        <v>1.0</v>
      </c>
      <c r="T989" s="8"/>
      <c r="U989" s="7"/>
      <c r="V989" s="7"/>
      <c r="W989" s="7"/>
      <c r="X989" s="7"/>
      <c r="Y989" s="7"/>
      <c r="Z989" s="7"/>
      <c r="AA989" s="7"/>
      <c r="AB989" s="7"/>
      <c r="AC989" s="7"/>
      <c r="AD989" s="7"/>
      <c r="AE989" s="7"/>
    </row>
    <row r="990" ht="15.75" customHeight="1">
      <c r="A990" s="29">
        <v>555.0</v>
      </c>
      <c r="B990" s="53" t="str">
        <f t="array" ref="B990">INDEX(Quadrat.Details!D:D, MATCH(1,(F990=Quadrat.Details!B:B)*(G990=Quadrat.Details!G:G)*(H990=Quadrat.Details!I:I),0))</f>
        <v>RK</v>
      </c>
      <c r="C990" s="3" t="s">
        <v>55</v>
      </c>
      <c r="D990" s="3" t="s">
        <v>55</v>
      </c>
      <c r="E990" s="40">
        <v>42624.0</v>
      </c>
      <c r="F990" s="54">
        <v>2016.0</v>
      </c>
      <c r="G990" s="3" t="s">
        <v>439</v>
      </c>
      <c r="H990" s="3">
        <v>1.0</v>
      </c>
      <c r="I990" s="55" t="s">
        <v>328</v>
      </c>
      <c r="J990" s="3" t="s">
        <v>329</v>
      </c>
      <c r="K990" s="3" t="s">
        <v>80</v>
      </c>
      <c r="L990" s="39">
        <v>12.0</v>
      </c>
      <c r="M990" s="4">
        <v>1.0</v>
      </c>
      <c r="N990" s="3" t="s">
        <v>502</v>
      </c>
      <c r="O990" s="3" t="s">
        <v>55</v>
      </c>
      <c r="P990" s="3" t="s">
        <v>682</v>
      </c>
      <c r="Q990" s="3" t="s">
        <v>55</v>
      </c>
      <c r="R990" s="3" t="s">
        <v>683</v>
      </c>
      <c r="S990" s="3">
        <v>1.0</v>
      </c>
      <c r="T990" s="8"/>
      <c r="U990" s="7"/>
      <c r="V990" s="7"/>
      <c r="W990" s="7"/>
      <c r="X990" s="7"/>
      <c r="Y990" s="7"/>
      <c r="Z990" s="7"/>
      <c r="AA990" s="7"/>
      <c r="AB990" s="7"/>
      <c r="AC990" s="7"/>
      <c r="AD990" s="7"/>
      <c r="AE990" s="7"/>
    </row>
    <row r="991" ht="15.75" customHeight="1">
      <c r="A991" s="29">
        <v>556.0</v>
      </c>
      <c r="B991" s="53" t="str">
        <f t="array" ref="B991">INDEX(Quadrat.Details!D:D, MATCH(1,(F991=Quadrat.Details!B:B)*(G991=Quadrat.Details!G:G)*(H991=Quadrat.Details!I:I),0))</f>
        <v>RK</v>
      </c>
      <c r="C991" s="3" t="s">
        <v>55</v>
      </c>
      <c r="D991" s="3" t="s">
        <v>55</v>
      </c>
      <c r="E991" s="40">
        <v>42624.0</v>
      </c>
      <c r="F991" s="54">
        <v>2016.0</v>
      </c>
      <c r="G991" s="3" t="s">
        <v>439</v>
      </c>
      <c r="H991" s="3">
        <v>2.0</v>
      </c>
      <c r="I991" s="55" t="s">
        <v>110</v>
      </c>
      <c r="J991" s="3" t="s">
        <v>111</v>
      </c>
      <c r="K991" s="3" t="s">
        <v>57</v>
      </c>
      <c r="L991" s="39">
        <v>16.0</v>
      </c>
      <c r="M991" s="4">
        <v>1.0</v>
      </c>
      <c r="N991" s="3" t="s">
        <v>502</v>
      </c>
      <c r="O991" s="3" t="s">
        <v>55</v>
      </c>
      <c r="P991" s="3" t="s">
        <v>682</v>
      </c>
      <c r="Q991" s="3" t="s">
        <v>55</v>
      </c>
      <c r="R991" s="3" t="s">
        <v>683</v>
      </c>
      <c r="S991" s="3">
        <v>1.0</v>
      </c>
      <c r="T991" s="8" t="s">
        <v>723</v>
      </c>
      <c r="U991" s="7"/>
      <c r="V991" s="7"/>
      <c r="W991" s="7"/>
      <c r="X991" s="7"/>
      <c r="Y991" s="7"/>
      <c r="Z991" s="7"/>
      <c r="AA991" s="7"/>
      <c r="AB991" s="7"/>
      <c r="AC991" s="7"/>
      <c r="AD991" s="7"/>
      <c r="AE991" s="7"/>
    </row>
    <row r="992" ht="15.75" customHeight="1">
      <c r="A992" s="29">
        <v>557.0</v>
      </c>
      <c r="B992" s="53" t="str">
        <f t="array" ref="B992">INDEX(Quadrat.Details!D:D, MATCH(1,(F992=Quadrat.Details!B:B)*(G992=Quadrat.Details!G:G)*(H992=Quadrat.Details!I:I),0))</f>
        <v>RK</v>
      </c>
      <c r="C992" s="3" t="s">
        <v>55</v>
      </c>
      <c r="D992" s="3" t="s">
        <v>55</v>
      </c>
      <c r="E992" s="40">
        <v>42624.0</v>
      </c>
      <c r="F992" s="54">
        <v>2016.0</v>
      </c>
      <c r="G992" s="3" t="s">
        <v>439</v>
      </c>
      <c r="H992" s="3">
        <v>2.0</v>
      </c>
      <c r="I992" s="55" t="s">
        <v>328</v>
      </c>
      <c r="J992" s="3" t="s">
        <v>329</v>
      </c>
      <c r="K992" s="3" t="s">
        <v>80</v>
      </c>
      <c r="L992" s="39">
        <v>13.0</v>
      </c>
      <c r="M992" s="4">
        <v>1.0</v>
      </c>
      <c r="N992" s="3" t="s">
        <v>502</v>
      </c>
      <c r="O992" s="3" t="s">
        <v>55</v>
      </c>
      <c r="P992" s="3" t="s">
        <v>682</v>
      </c>
      <c r="Q992" s="3" t="s">
        <v>55</v>
      </c>
      <c r="R992" s="3" t="s">
        <v>683</v>
      </c>
      <c r="S992" s="3">
        <v>1.0</v>
      </c>
      <c r="T992" s="8"/>
      <c r="U992" s="7"/>
      <c r="V992" s="7"/>
      <c r="W992" s="7"/>
      <c r="X992" s="7"/>
      <c r="Y992" s="7"/>
      <c r="Z992" s="7"/>
      <c r="AA992" s="7"/>
      <c r="AB992" s="7"/>
      <c r="AC992" s="7"/>
      <c r="AD992" s="7"/>
      <c r="AE992" s="7"/>
    </row>
    <row r="993" ht="15.75" customHeight="1">
      <c r="A993" s="29">
        <v>558.0</v>
      </c>
      <c r="B993" s="53" t="str">
        <f t="array" ref="B993">INDEX(Quadrat.Details!D:D, MATCH(1,(F993=Quadrat.Details!B:B)*(G993=Quadrat.Details!G:G)*(H993=Quadrat.Details!I:I),0))</f>
        <v>RK</v>
      </c>
      <c r="C993" s="3" t="s">
        <v>55</v>
      </c>
      <c r="D993" s="3" t="s">
        <v>55</v>
      </c>
      <c r="E993" s="40">
        <v>42624.0</v>
      </c>
      <c r="F993" s="54">
        <v>2016.0</v>
      </c>
      <c r="G993" s="3" t="s">
        <v>439</v>
      </c>
      <c r="H993" s="3">
        <v>2.0</v>
      </c>
      <c r="I993" s="55" t="s">
        <v>314</v>
      </c>
      <c r="J993" s="3" t="s">
        <v>315</v>
      </c>
      <c r="K993" s="3" t="s">
        <v>57</v>
      </c>
      <c r="L993" s="39">
        <v>13.0</v>
      </c>
      <c r="M993" s="4">
        <v>1.0</v>
      </c>
      <c r="N993" s="3" t="s">
        <v>502</v>
      </c>
      <c r="O993" s="3" t="s">
        <v>55</v>
      </c>
      <c r="P993" s="3" t="s">
        <v>682</v>
      </c>
      <c r="Q993" s="3" t="s">
        <v>55</v>
      </c>
      <c r="R993" s="3" t="s">
        <v>683</v>
      </c>
      <c r="S993" s="3">
        <v>1.0</v>
      </c>
      <c r="T993" s="8" t="s">
        <v>723</v>
      </c>
      <c r="U993" s="7"/>
      <c r="V993" s="7"/>
      <c r="W993" s="7"/>
      <c r="X993" s="7"/>
      <c r="Y993" s="7"/>
      <c r="Z993" s="7"/>
      <c r="AA993" s="7"/>
      <c r="AB993" s="7"/>
      <c r="AC993" s="7"/>
      <c r="AD993" s="7"/>
      <c r="AE993" s="7"/>
    </row>
    <row r="994" ht="15.75" customHeight="1">
      <c r="A994" s="29">
        <v>559.0</v>
      </c>
      <c r="B994" s="53" t="str">
        <f t="array" ref="B994">INDEX(Quadrat.Details!D:D, MATCH(1,(F994=Quadrat.Details!B:B)*(G994=Quadrat.Details!G:G)*(H994=Quadrat.Details!I:I),0))</f>
        <v>RK</v>
      </c>
      <c r="C994" s="3" t="s">
        <v>55</v>
      </c>
      <c r="D994" s="3" t="s">
        <v>55</v>
      </c>
      <c r="E994" s="40">
        <v>42624.0</v>
      </c>
      <c r="F994" s="54">
        <v>2016.0</v>
      </c>
      <c r="G994" s="3" t="s">
        <v>439</v>
      </c>
      <c r="H994" s="3">
        <v>2.0</v>
      </c>
      <c r="I994" s="55" t="s">
        <v>328</v>
      </c>
      <c r="J994" s="3" t="s">
        <v>329</v>
      </c>
      <c r="K994" s="3" t="s">
        <v>80</v>
      </c>
      <c r="L994" s="39">
        <v>15.0</v>
      </c>
      <c r="M994" s="4">
        <v>1.0</v>
      </c>
      <c r="N994" s="3" t="s">
        <v>502</v>
      </c>
      <c r="O994" s="3" t="s">
        <v>55</v>
      </c>
      <c r="P994" s="3" t="s">
        <v>682</v>
      </c>
      <c r="Q994" s="3" t="s">
        <v>55</v>
      </c>
      <c r="R994" s="3" t="s">
        <v>683</v>
      </c>
      <c r="S994" s="3">
        <v>1.0</v>
      </c>
      <c r="T994" s="8"/>
      <c r="U994" s="7"/>
      <c r="V994" s="7"/>
      <c r="W994" s="7"/>
      <c r="X994" s="7"/>
      <c r="Y994" s="7"/>
      <c r="Z994" s="7"/>
      <c r="AA994" s="7"/>
      <c r="AB994" s="7"/>
      <c r="AC994" s="7"/>
      <c r="AD994" s="7"/>
      <c r="AE994" s="7"/>
    </row>
    <row r="995" ht="15.75" customHeight="1">
      <c r="A995" s="29">
        <v>560.0</v>
      </c>
      <c r="B995" s="53" t="str">
        <f t="array" ref="B995">INDEX(Quadrat.Details!D:D, MATCH(1,(F995=Quadrat.Details!B:B)*(G995=Quadrat.Details!G:G)*(H995=Quadrat.Details!I:I),0))</f>
        <v>RK</v>
      </c>
      <c r="C995" s="3" t="s">
        <v>55</v>
      </c>
      <c r="D995" s="3" t="s">
        <v>55</v>
      </c>
      <c r="E995" s="40">
        <v>42624.0</v>
      </c>
      <c r="F995" s="54">
        <v>2016.0</v>
      </c>
      <c r="G995" s="3" t="s">
        <v>440</v>
      </c>
      <c r="H995" s="3">
        <v>1.0</v>
      </c>
      <c r="I995" s="55" t="s">
        <v>110</v>
      </c>
      <c r="J995" s="3" t="s">
        <v>111</v>
      </c>
      <c r="K995" s="3" t="s">
        <v>57</v>
      </c>
      <c r="L995" s="39">
        <v>15.0</v>
      </c>
      <c r="M995" s="4">
        <v>1.0</v>
      </c>
      <c r="N995" s="3" t="s">
        <v>502</v>
      </c>
      <c r="O995" s="3" t="s">
        <v>55</v>
      </c>
      <c r="P995" s="3" t="s">
        <v>682</v>
      </c>
      <c r="Q995" s="3" t="s">
        <v>55</v>
      </c>
      <c r="R995" s="3" t="s">
        <v>683</v>
      </c>
      <c r="S995" s="3">
        <v>1.0</v>
      </c>
      <c r="T995" s="8" t="s">
        <v>723</v>
      </c>
      <c r="U995" s="7"/>
      <c r="V995" s="7"/>
      <c r="W995" s="7"/>
      <c r="X995" s="7"/>
      <c r="Y995" s="7"/>
      <c r="Z995" s="7"/>
      <c r="AA995" s="7"/>
      <c r="AB995" s="7"/>
      <c r="AC995" s="7"/>
      <c r="AD995" s="7"/>
      <c r="AE995" s="7"/>
    </row>
    <row r="996" ht="15.75" customHeight="1">
      <c r="A996" s="29">
        <v>561.0</v>
      </c>
      <c r="B996" s="53" t="str">
        <f t="array" ref="B996">INDEX(Quadrat.Details!D:D, MATCH(1,(F996=Quadrat.Details!B:B)*(G996=Quadrat.Details!G:G)*(H996=Quadrat.Details!I:I),0))</f>
        <v>RK</v>
      </c>
      <c r="C996" s="3" t="s">
        <v>55</v>
      </c>
      <c r="D996" s="3" t="s">
        <v>55</v>
      </c>
      <c r="E996" s="40">
        <v>42624.0</v>
      </c>
      <c r="F996" s="54">
        <v>2016.0</v>
      </c>
      <c r="G996" s="3" t="s">
        <v>440</v>
      </c>
      <c r="H996" s="3">
        <v>1.0</v>
      </c>
      <c r="I996" s="55" t="s">
        <v>110</v>
      </c>
      <c r="J996" s="3" t="s">
        <v>111</v>
      </c>
      <c r="K996" s="3" t="s">
        <v>57</v>
      </c>
      <c r="L996" s="39">
        <v>12.0</v>
      </c>
      <c r="M996" s="4">
        <v>1.0</v>
      </c>
      <c r="N996" s="3" t="s">
        <v>502</v>
      </c>
      <c r="O996" s="3" t="s">
        <v>55</v>
      </c>
      <c r="P996" s="3" t="s">
        <v>682</v>
      </c>
      <c r="Q996" s="3" t="s">
        <v>55</v>
      </c>
      <c r="R996" s="3" t="s">
        <v>683</v>
      </c>
      <c r="S996" s="3">
        <v>1.0</v>
      </c>
      <c r="T996" s="8" t="s">
        <v>723</v>
      </c>
      <c r="U996" s="7"/>
      <c r="V996" s="7"/>
      <c r="W996" s="7"/>
      <c r="X996" s="7"/>
      <c r="Y996" s="7"/>
      <c r="Z996" s="7"/>
      <c r="AA996" s="7"/>
      <c r="AB996" s="7"/>
      <c r="AC996" s="7"/>
      <c r="AD996" s="7"/>
      <c r="AE996" s="7"/>
    </row>
    <row r="997" ht="15.75" customHeight="1">
      <c r="A997" s="29">
        <v>562.0</v>
      </c>
      <c r="B997" s="53" t="str">
        <f t="array" ref="B997">INDEX(Quadrat.Details!D:D, MATCH(1,(F997=Quadrat.Details!B:B)*(G997=Quadrat.Details!G:G)*(H997=Quadrat.Details!I:I),0))</f>
        <v>RK</v>
      </c>
      <c r="C997" s="3" t="s">
        <v>55</v>
      </c>
      <c r="D997" s="3" t="s">
        <v>55</v>
      </c>
      <c r="E997" s="40">
        <v>42624.0</v>
      </c>
      <c r="F997" s="54">
        <v>2016.0</v>
      </c>
      <c r="G997" s="3" t="s">
        <v>440</v>
      </c>
      <c r="H997" s="3">
        <v>1.0</v>
      </c>
      <c r="I997" s="55" t="s">
        <v>110</v>
      </c>
      <c r="J997" s="3" t="s">
        <v>111</v>
      </c>
      <c r="K997" s="3" t="s">
        <v>57</v>
      </c>
      <c r="L997" s="39">
        <v>16.0</v>
      </c>
      <c r="M997" s="4">
        <v>1.0</v>
      </c>
      <c r="N997" s="3" t="s">
        <v>502</v>
      </c>
      <c r="O997" s="3" t="s">
        <v>55</v>
      </c>
      <c r="P997" s="3" t="s">
        <v>682</v>
      </c>
      <c r="Q997" s="3" t="s">
        <v>55</v>
      </c>
      <c r="R997" s="3" t="s">
        <v>683</v>
      </c>
      <c r="S997" s="3">
        <v>1.0</v>
      </c>
      <c r="T997" s="8" t="s">
        <v>723</v>
      </c>
      <c r="U997" s="7"/>
      <c r="V997" s="7"/>
      <c r="W997" s="7"/>
      <c r="X997" s="7"/>
      <c r="Y997" s="7"/>
      <c r="Z997" s="7"/>
      <c r="AA997" s="7"/>
      <c r="AB997" s="7"/>
      <c r="AC997" s="7"/>
      <c r="AD997" s="7"/>
      <c r="AE997" s="7"/>
    </row>
    <row r="998" ht="15.75" customHeight="1">
      <c r="A998" s="29">
        <v>563.0</v>
      </c>
      <c r="B998" s="53" t="str">
        <f t="array" ref="B998">INDEX(Quadrat.Details!D:D, MATCH(1,(F998=Quadrat.Details!B:B)*(G998=Quadrat.Details!G:G)*(H998=Quadrat.Details!I:I),0))</f>
        <v>RK</v>
      </c>
      <c r="C998" s="3" t="s">
        <v>55</v>
      </c>
      <c r="D998" s="3" t="s">
        <v>55</v>
      </c>
      <c r="E998" s="40">
        <v>42624.0</v>
      </c>
      <c r="F998" s="54">
        <v>2016.0</v>
      </c>
      <c r="G998" s="3" t="s">
        <v>440</v>
      </c>
      <c r="H998" s="3">
        <v>1.0</v>
      </c>
      <c r="I998" s="55" t="s">
        <v>196</v>
      </c>
      <c r="J998" s="3" t="s">
        <v>197</v>
      </c>
      <c r="K998" s="3" t="s">
        <v>63</v>
      </c>
      <c r="L998" s="39">
        <v>11.0</v>
      </c>
      <c r="M998" s="4">
        <v>1.0</v>
      </c>
      <c r="N998" s="3" t="s">
        <v>502</v>
      </c>
      <c r="O998" s="3" t="s">
        <v>55</v>
      </c>
      <c r="P998" s="3" t="s">
        <v>682</v>
      </c>
      <c r="Q998" s="3" t="s">
        <v>55</v>
      </c>
      <c r="R998" s="3" t="s">
        <v>683</v>
      </c>
      <c r="S998" s="3">
        <v>1.0</v>
      </c>
      <c r="T998" s="8"/>
      <c r="U998" s="7"/>
      <c r="V998" s="7"/>
      <c r="W998" s="7"/>
      <c r="X998" s="7"/>
      <c r="Y998" s="7"/>
      <c r="Z998" s="7"/>
      <c r="AA998" s="7"/>
      <c r="AB998" s="7"/>
      <c r="AC998" s="7"/>
      <c r="AD998" s="7"/>
      <c r="AE998" s="7"/>
    </row>
    <row r="999" ht="15.75" customHeight="1">
      <c r="A999" s="29">
        <v>564.0</v>
      </c>
      <c r="B999" s="53" t="str">
        <f t="array" ref="B999">INDEX(Quadrat.Details!D:D, MATCH(1,(F999=Quadrat.Details!B:B)*(G999=Quadrat.Details!G:G)*(H999=Quadrat.Details!I:I),0))</f>
        <v>RK</v>
      </c>
      <c r="C999" s="3" t="s">
        <v>55</v>
      </c>
      <c r="D999" s="3" t="s">
        <v>55</v>
      </c>
      <c r="E999" s="40">
        <v>42624.0</v>
      </c>
      <c r="F999" s="54">
        <v>2016.0</v>
      </c>
      <c r="G999" s="3" t="s">
        <v>440</v>
      </c>
      <c r="H999" s="3">
        <v>1.0</v>
      </c>
      <c r="I999" s="55" t="s">
        <v>328</v>
      </c>
      <c r="J999" s="3" t="s">
        <v>329</v>
      </c>
      <c r="K999" s="3" t="s">
        <v>80</v>
      </c>
      <c r="L999" s="39">
        <v>15.0</v>
      </c>
      <c r="M999" s="4">
        <v>1.0</v>
      </c>
      <c r="N999" s="3" t="s">
        <v>502</v>
      </c>
      <c r="O999" s="3" t="s">
        <v>55</v>
      </c>
      <c r="P999" s="3" t="s">
        <v>682</v>
      </c>
      <c r="Q999" s="3" t="s">
        <v>55</v>
      </c>
      <c r="R999" s="3" t="s">
        <v>683</v>
      </c>
      <c r="S999" s="3">
        <v>1.0</v>
      </c>
      <c r="T999" s="8"/>
      <c r="U999" s="7"/>
      <c r="V999" s="7"/>
      <c r="W999" s="7"/>
      <c r="X999" s="7"/>
      <c r="Y999" s="7"/>
      <c r="Z999" s="7"/>
      <c r="AA999" s="7"/>
      <c r="AB999" s="7"/>
      <c r="AC999" s="7"/>
      <c r="AD999" s="7"/>
      <c r="AE999" s="7"/>
    </row>
    <row r="1000" ht="15.75" customHeight="1">
      <c r="A1000" s="29">
        <v>565.0</v>
      </c>
      <c r="B1000" s="53" t="str">
        <f t="array" ref="B1000">INDEX(Quadrat.Details!D:D, MATCH(1,(F1000=Quadrat.Details!B:B)*(G1000=Quadrat.Details!G:G)*(H1000=Quadrat.Details!I:I),0))</f>
        <v>RK</v>
      </c>
      <c r="C1000" s="3" t="s">
        <v>55</v>
      </c>
      <c r="D1000" s="3" t="s">
        <v>55</v>
      </c>
      <c r="E1000" s="40">
        <v>42624.0</v>
      </c>
      <c r="F1000" s="54">
        <v>2016.0</v>
      </c>
      <c r="G1000" s="3" t="s">
        <v>440</v>
      </c>
      <c r="H1000" s="3">
        <v>1.0</v>
      </c>
      <c r="I1000" s="55" t="s">
        <v>328</v>
      </c>
      <c r="J1000" s="3" t="s">
        <v>329</v>
      </c>
      <c r="K1000" s="3" t="s">
        <v>80</v>
      </c>
      <c r="L1000" s="39">
        <v>10.0</v>
      </c>
      <c r="M1000" s="4">
        <v>1.0</v>
      </c>
      <c r="N1000" s="3" t="s">
        <v>502</v>
      </c>
      <c r="O1000" s="3" t="s">
        <v>55</v>
      </c>
      <c r="P1000" s="3" t="s">
        <v>682</v>
      </c>
      <c r="Q1000" s="3" t="s">
        <v>55</v>
      </c>
      <c r="R1000" s="3" t="s">
        <v>683</v>
      </c>
      <c r="S1000" s="3">
        <v>1.0</v>
      </c>
      <c r="T1000" s="8"/>
      <c r="U1000" s="7"/>
      <c r="V1000" s="7"/>
      <c r="W1000" s="7"/>
      <c r="X1000" s="7"/>
      <c r="Y1000" s="7"/>
      <c r="Z1000" s="7"/>
      <c r="AA1000" s="7"/>
      <c r="AB1000" s="7"/>
      <c r="AC1000" s="7"/>
      <c r="AD1000" s="7"/>
      <c r="AE1000" s="7"/>
    </row>
    <row r="1001" ht="15.75" customHeight="1">
      <c r="A1001" s="29">
        <v>566.0</v>
      </c>
      <c r="B1001" s="53" t="str">
        <f t="array" ref="B1001">INDEX(Quadrat.Details!D:D, MATCH(1,(F1001=Quadrat.Details!B:B)*(G1001=Quadrat.Details!G:G)*(H1001=Quadrat.Details!I:I),0))</f>
        <v>RK</v>
      </c>
      <c r="C1001" s="3" t="s">
        <v>55</v>
      </c>
      <c r="D1001" s="3" t="s">
        <v>55</v>
      </c>
      <c r="E1001" s="40">
        <v>42624.0</v>
      </c>
      <c r="F1001" s="54">
        <v>2016.0</v>
      </c>
      <c r="G1001" s="3" t="s">
        <v>440</v>
      </c>
      <c r="H1001" s="3">
        <v>2.0</v>
      </c>
      <c r="I1001" s="55" t="s">
        <v>314</v>
      </c>
      <c r="J1001" s="3" t="s">
        <v>315</v>
      </c>
      <c r="K1001" s="3" t="s">
        <v>57</v>
      </c>
      <c r="L1001" s="39">
        <v>10.0</v>
      </c>
      <c r="M1001" s="4">
        <v>1.0</v>
      </c>
      <c r="N1001" s="3" t="s">
        <v>502</v>
      </c>
      <c r="O1001" s="3" t="s">
        <v>55</v>
      </c>
      <c r="P1001" s="3" t="s">
        <v>682</v>
      </c>
      <c r="Q1001" s="3" t="s">
        <v>55</v>
      </c>
      <c r="R1001" s="3" t="s">
        <v>683</v>
      </c>
      <c r="S1001" s="3">
        <v>1.0</v>
      </c>
      <c r="T1001" s="8" t="s">
        <v>723</v>
      </c>
      <c r="U1001" s="7"/>
      <c r="V1001" s="7"/>
      <c r="W1001" s="7"/>
      <c r="X1001" s="7"/>
      <c r="Y1001" s="7"/>
      <c r="Z1001" s="7"/>
      <c r="AA1001" s="7"/>
      <c r="AB1001" s="7"/>
      <c r="AC1001" s="7"/>
      <c r="AD1001" s="7"/>
      <c r="AE1001" s="7"/>
    </row>
    <row r="1002" ht="15.75" customHeight="1">
      <c r="A1002" s="29">
        <v>567.0</v>
      </c>
      <c r="B1002" s="53" t="str">
        <f t="array" ref="B1002">INDEX(Quadrat.Details!D:D, MATCH(1,(F1002=Quadrat.Details!B:B)*(G1002=Quadrat.Details!G:G)*(H1002=Quadrat.Details!I:I),0))</f>
        <v>RK</v>
      </c>
      <c r="C1002" s="3" t="s">
        <v>55</v>
      </c>
      <c r="D1002" s="3" t="s">
        <v>55</v>
      </c>
      <c r="E1002" s="40">
        <v>42624.0</v>
      </c>
      <c r="F1002" s="54">
        <v>2016.0</v>
      </c>
      <c r="G1002" s="3" t="s">
        <v>440</v>
      </c>
      <c r="H1002" s="3">
        <v>2.0</v>
      </c>
      <c r="I1002" s="55" t="s">
        <v>328</v>
      </c>
      <c r="J1002" s="3" t="s">
        <v>329</v>
      </c>
      <c r="K1002" s="3" t="s">
        <v>80</v>
      </c>
      <c r="L1002" s="39">
        <v>10.0</v>
      </c>
      <c r="M1002" s="4">
        <v>3.0</v>
      </c>
      <c r="N1002" s="3" t="s">
        <v>502</v>
      </c>
      <c r="O1002" s="3" t="s">
        <v>55</v>
      </c>
      <c r="P1002" s="3" t="s">
        <v>682</v>
      </c>
      <c r="Q1002" s="3" t="s">
        <v>55</v>
      </c>
      <c r="R1002" s="3" t="s">
        <v>683</v>
      </c>
      <c r="S1002" s="3">
        <v>1.0</v>
      </c>
      <c r="T1002" s="8"/>
      <c r="U1002" s="7"/>
      <c r="V1002" s="7"/>
      <c r="W1002" s="7"/>
      <c r="X1002" s="7"/>
      <c r="Y1002" s="7"/>
      <c r="Z1002" s="7"/>
      <c r="AA1002" s="7"/>
      <c r="AB1002" s="7"/>
      <c r="AC1002" s="7"/>
      <c r="AD1002" s="7"/>
      <c r="AE1002" s="7"/>
    </row>
    <row r="1003" ht="15.75" customHeight="1">
      <c r="A1003" s="29">
        <v>568.0</v>
      </c>
      <c r="B1003" s="53" t="str">
        <f t="array" ref="B1003">INDEX(Quadrat.Details!D:D, MATCH(1,(F1003=Quadrat.Details!B:B)*(G1003=Quadrat.Details!G:G)*(H1003=Quadrat.Details!I:I),0))</f>
        <v>RK</v>
      </c>
      <c r="C1003" s="3" t="s">
        <v>55</v>
      </c>
      <c r="D1003" s="3" t="s">
        <v>55</v>
      </c>
      <c r="E1003" s="40">
        <v>42624.0</v>
      </c>
      <c r="F1003" s="54">
        <v>2016.0</v>
      </c>
      <c r="G1003" s="3" t="s">
        <v>440</v>
      </c>
      <c r="H1003" s="3">
        <v>2.0</v>
      </c>
      <c r="I1003" s="55" t="s">
        <v>328</v>
      </c>
      <c r="J1003" s="3" t="s">
        <v>329</v>
      </c>
      <c r="K1003" s="3" t="s">
        <v>80</v>
      </c>
      <c r="L1003" s="39">
        <v>16.0</v>
      </c>
      <c r="M1003" s="4">
        <v>1.0</v>
      </c>
      <c r="N1003" s="3" t="s">
        <v>502</v>
      </c>
      <c r="O1003" s="3" t="s">
        <v>55</v>
      </c>
      <c r="P1003" s="3" t="s">
        <v>682</v>
      </c>
      <c r="Q1003" s="3" t="s">
        <v>55</v>
      </c>
      <c r="R1003" s="3" t="s">
        <v>683</v>
      </c>
      <c r="S1003" s="3">
        <v>1.0</v>
      </c>
      <c r="T1003" s="8"/>
      <c r="U1003" s="7"/>
      <c r="V1003" s="7"/>
      <c r="W1003" s="7"/>
      <c r="X1003" s="7"/>
      <c r="Y1003" s="7"/>
      <c r="Z1003" s="7"/>
      <c r="AA1003" s="7"/>
      <c r="AB1003" s="7"/>
      <c r="AC1003" s="7"/>
      <c r="AD1003" s="7"/>
      <c r="AE1003" s="7"/>
    </row>
    <row r="1004" ht="15.75" customHeight="1">
      <c r="A1004" s="29">
        <v>569.0</v>
      </c>
      <c r="B1004" s="53" t="str">
        <f t="array" ref="B1004">INDEX(Quadrat.Details!D:D, MATCH(1,(F1004=Quadrat.Details!B:B)*(G1004=Quadrat.Details!G:G)*(H1004=Quadrat.Details!I:I),0))</f>
        <v>RK</v>
      </c>
      <c r="C1004" s="3" t="s">
        <v>55</v>
      </c>
      <c r="D1004" s="3" t="s">
        <v>55</v>
      </c>
      <c r="E1004" s="40">
        <v>42624.0</v>
      </c>
      <c r="F1004" s="54">
        <v>2016.0</v>
      </c>
      <c r="G1004" s="3" t="s">
        <v>440</v>
      </c>
      <c r="H1004" s="3">
        <v>2.0</v>
      </c>
      <c r="I1004" s="55" t="s">
        <v>196</v>
      </c>
      <c r="J1004" s="3" t="s">
        <v>197</v>
      </c>
      <c r="K1004" s="3" t="s">
        <v>63</v>
      </c>
      <c r="L1004" s="39">
        <v>12.0</v>
      </c>
      <c r="M1004" s="4">
        <v>1.0</v>
      </c>
      <c r="N1004" s="3" t="s">
        <v>502</v>
      </c>
      <c r="O1004" s="3" t="s">
        <v>55</v>
      </c>
      <c r="P1004" s="3" t="s">
        <v>682</v>
      </c>
      <c r="Q1004" s="3" t="s">
        <v>55</v>
      </c>
      <c r="R1004" s="3" t="s">
        <v>683</v>
      </c>
      <c r="S1004" s="3">
        <v>1.0</v>
      </c>
      <c r="T1004" s="8"/>
      <c r="U1004" s="7"/>
      <c r="V1004" s="7"/>
      <c r="W1004" s="7"/>
      <c r="X1004" s="7"/>
      <c r="Y1004" s="7"/>
      <c r="Z1004" s="7"/>
      <c r="AA1004" s="7"/>
      <c r="AB1004" s="7"/>
      <c r="AC1004" s="7"/>
      <c r="AD1004" s="7"/>
      <c r="AE1004" s="7"/>
    </row>
    <row r="1005" ht="15.75" customHeight="1">
      <c r="A1005" s="29">
        <v>570.0</v>
      </c>
      <c r="B1005" s="53" t="str">
        <f t="array" ref="B1005">INDEX(Quadrat.Details!D:D, MATCH(1,(F1005=Quadrat.Details!B:B)*(G1005=Quadrat.Details!G:G)*(H1005=Quadrat.Details!I:I),0))</f>
        <v>RK</v>
      </c>
      <c r="C1005" s="3" t="s">
        <v>55</v>
      </c>
      <c r="D1005" s="3" t="s">
        <v>55</v>
      </c>
      <c r="E1005" s="40">
        <v>42624.0</v>
      </c>
      <c r="F1005" s="54">
        <v>2016.0</v>
      </c>
      <c r="G1005" s="3" t="s">
        <v>440</v>
      </c>
      <c r="H1005" s="3">
        <v>2.0</v>
      </c>
      <c r="I1005" s="55" t="s">
        <v>196</v>
      </c>
      <c r="J1005" s="3" t="s">
        <v>197</v>
      </c>
      <c r="K1005" s="3" t="s">
        <v>63</v>
      </c>
      <c r="L1005" s="39">
        <v>14.0</v>
      </c>
      <c r="M1005" s="4">
        <v>1.0</v>
      </c>
      <c r="N1005" s="3" t="s">
        <v>502</v>
      </c>
      <c r="O1005" s="3" t="s">
        <v>55</v>
      </c>
      <c r="P1005" s="3" t="s">
        <v>682</v>
      </c>
      <c r="Q1005" s="3" t="s">
        <v>55</v>
      </c>
      <c r="R1005" s="3" t="s">
        <v>683</v>
      </c>
      <c r="S1005" s="3">
        <v>1.0</v>
      </c>
      <c r="T1005" s="8"/>
      <c r="U1005" s="7"/>
      <c r="V1005" s="7"/>
      <c r="W1005" s="7"/>
      <c r="X1005" s="7"/>
      <c r="Y1005" s="7"/>
      <c r="Z1005" s="7"/>
      <c r="AA1005" s="7"/>
      <c r="AB1005" s="7"/>
      <c r="AC1005" s="7"/>
      <c r="AD1005" s="7"/>
      <c r="AE1005" s="7"/>
    </row>
    <row r="1006" ht="15.75" customHeight="1">
      <c r="A1006" s="29">
        <v>571.0</v>
      </c>
      <c r="B1006" s="53" t="str">
        <f t="array" ref="B1006">INDEX(Quadrat.Details!D:D, MATCH(1,(F1006=Quadrat.Details!B:B)*(G1006=Quadrat.Details!G:G)*(H1006=Quadrat.Details!I:I),0))</f>
        <v>RK</v>
      </c>
      <c r="C1006" s="3" t="s">
        <v>55</v>
      </c>
      <c r="D1006" s="3" t="s">
        <v>55</v>
      </c>
      <c r="E1006" s="40">
        <v>42624.0</v>
      </c>
      <c r="F1006" s="54">
        <v>2016.0</v>
      </c>
      <c r="G1006" s="3" t="s">
        <v>440</v>
      </c>
      <c r="H1006" s="3">
        <v>2.0</v>
      </c>
      <c r="I1006" s="55" t="s">
        <v>261</v>
      </c>
      <c r="J1006" s="3" t="s">
        <v>262</v>
      </c>
      <c r="K1006" s="3" t="s">
        <v>53</v>
      </c>
      <c r="L1006" s="39">
        <v>27.0</v>
      </c>
      <c r="M1006" s="4">
        <v>1.0</v>
      </c>
      <c r="N1006" s="3" t="s">
        <v>502</v>
      </c>
      <c r="O1006" s="3" t="s">
        <v>55</v>
      </c>
      <c r="P1006" s="3" t="s">
        <v>682</v>
      </c>
      <c r="Q1006" s="3" t="s">
        <v>55</v>
      </c>
      <c r="R1006" s="3" t="s">
        <v>683</v>
      </c>
      <c r="S1006" s="3">
        <v>1.0</v>
      </c>
      <c r="T1006" s="8"/>
      <c r="U1006" s="7"/>
      <c r="V1006" s="7"/>
      <c r="W1006" s="7"/>
      <c r="X1006" s="7"/>
      <c r="Y1006" s="7"/>
      <c r="Z1006" s="7"/>
      <c r="AA1006" s="7"/>
      <c r="AB1006" s="7"/>
      <c r="AC1006" s="7"/>
      <c r="AD1006" s="7"/>
      <c r="AE1006" s="7"/>
    </row>
    <row r="1007" ht="15.75" customHeight="1">
      <c r="A1007" s="29">
        <v>572.0</v>
      </c>
      <c r="B1007" s="53" t="str">
        <f t="array" ref="B1007">INDEX(Quadrat.Details!D:D, MATCH(1,(F1007=Quadrat.Details!B:B)*(G1007=Quadrat.Details!G:G)*(H1007=Quadrat.Details!I:I),0))</f>
        <v>RK</v>
      </c>
      <c r="C1007" s="3" t="s">
        <v>55</v>
      </c>
      <c r="D1007" s="3" t="s">
        <v>55</v>
      </c>
      <c r="E1007" s="40">
        <v>42624.0</v>
      </c>
      <c r="F1007" s="54">
        <v>2016.0</v>
      </c>
      <c r="G1007" s="3" t="s">
        <v>440</v>
      </c>
      <c r="H1007" s="3">
        <v>2.0</v>
      </c>
      <c r="I1007" s="55" t="s">
        <v>261</v>
      </c>
      <c r="J1007" s="3" t="s">
        <v>262</v>
      </c>
      <c r="K1007" s="3" t="s">
        <v>53</v>
      </c>
      <c r="L1007" s="39">
        <v>34.0</v>
      </c>
      <c r="M1007" s="4">
        <v>1.0</v>
      </c>
      <c r="N1007" s="3" t="s">
        <v>502</v>
      </c>
      <c r="O1007" s="3" t="s">
        <v>55</v>
      </c>
      <c r="P1007" s="3" t="s">
        <v>682</v>
      </c>
      <c r="Q1007" s="3" t="s">
        <v>55</v>
      </c>
      <c r="R1007" s="3" t="s">
        <v>683</v>
      </c>
      <c r="S1007" s="3">
        <v>1.0</v>
      </c>
      <c r="T1007" s="8"/>
      <c r="U1007" s="7"/>
      <c r="V1007" s="7"/>
      <c r="W1007" s="7"/>
      <c r="X1007" s="7"/>
      <c r="Y1007" s="7"/>
      <c r="Z1007" s="7"/>
      <c r="AA1007" s="7"/>
      <c r="AB1007" s="7"/>
      <c r="AC1007" s="7"/>
      <c r="AD1007" s="7"/>
      <c r="AE1007" s="7"/>
    </row>
    <row r="1008" ht="15.75" customHeight="1">
      <c r="A1008" s="29">
        <v>573.0</v>
      </c>
      <c r="B1008" s="53" t="str">
        <f t="array" ref="B1008">INDEX(Quadrat.Details!D:D, MATCH(1,(F1008=Quadrat.Details!B:B)*(G1008=Quadrat.Details!G:G)*(H1008=Quadrat.Details!I:I),0))</f>
        <v>RK</v>
      </c>
      <c r="C1008" s="3" t="s">
        <v>55</v>
      </c>
      <c r="D1008" s="3" t="s">
        <v>55</v>
      </c>
      <c r="E1008" s="40">
        <v>42624.0</v>
      </c>
      <c r="F1008" s="54">
        <v>2016.0</v>
      </c>
      <c r="G1008" s="3" t="s">
        <v>440</v>
      </c>
      <c r="H1008" s="3">
        <v>2.0</v>
      </c>
      <c r="I1008" s="55" t="s">
        <v>196</v>
      </c>
      <c r="J1008" s="3" t="s">
        <v>197</v>
      </c>
      <c r="K1008" s="3" t="s">
        <v>63</v>
      </c>
      <c r="L1008" s="39">
        <v>11.0</v>
      </c>
      <c r="M1008" s="4">
        <v>2.0</v>
      </c>
      <c r="N1008" s="3" t="s">
        <v>502</v>
      </c>
      <c r="O1008" s="3" t="s">
        <v>55</v>
      </c>
      <c r="P1008" s="3" t="s">
        <v>682</v>
      </c>
      <c r="Q1008" s="3" t="s">
        <v>55</v>
      </c>
      <c r="R1008" s="3" t="s">
        <v>683</v>
      </c>
      <c r="S1008" s="3">
        <v>1.0</v>
      </c>
      <c r="T1008" s="8"/>
      <c r="U1008" s="7"/>
      <c r="V1008" s="7"/>
      <c r="W1008" s="7"/>
      <c r="X1008" s="7"/>
      <c r="Y1008" s="7"/>
      <c r="Z1008" s="7"/>
      <c r="AA1008" s="7"/>
      <c r="AB1008" s="7"/>
      <c r="AC1008" s="7"/>
      <c r="AD1008" s="7"/>
      <c r="AE1008" s="7"/>
    </row>
    <row r="1009" ht="15.75" customHeight="1">
      <c r="A1009" s="29">
        <v>574.0</v>
      </c>
      <c r="B1009" s="53" t="str">
        <f t="array" ref="B1009">INDEX(Quadrat.Details!D:D, MATCH(1,(F1009=Quadrat.Details!B:B)*(G1009=Quadrat.Details!G:G)*(H1009=Quadrat.Details!I:I),0))</f>
        <v>RK</v>
      </c>
      <c r="C1009" s="3" t="s">
        <v>55</v>
      </c>
      <c r="D1009" s="3" t="s">
        <v>55</v>
      </c>
      <c r="E1009" s="40">
        <v>42624.0</v>
      </c>
      <c r="F1009" s="54">
        <v>2016.0</v>
      </c>
      <c r="G1009" s="3" t="s">
        <v>440</v>
      </c>
      <c r="H1009" s="3">
        <v>2.0</v>
      </c>
      <c r="I1009" s="55" t="s">
        <v>261</v>
      </c>
      <c r="J1009" s="3" t="s">
        <v>262</v>
      </c>
      <c r="K1009" s="3" t="s">
        <v>53</v>
      </c>
      <c r="L1009" s="39">
        <v>22.0</v>
      </c>
      <c r="M1009" s="4">
        <v>1.0</v>
      </c>
      <c r="N1009" s="3" t="s">
        <v>502</v>
      </c>
      <c r="O1009" s="3" t="s">
        <v>55</v>
      </c>
      <c r="P1009" s="3" t="s">
        <v>682</v>
      </c>
      <c r="Q1009" s="3" t="s">
        <v>55</v>
      </c>
      <c r="R1009" s="3" t="s">
        <v>683</v>
      </c>
      <c r="S1009" s="3">
        <v>1.0</v>
      </c>
      <c r="T1009" s="8"/>
      <c r="U1009" s="7"/>
      <c r="V1009" s="7"/>
      <c r="W1009" s="7"/>
      <c r="X1009" s="7"/>
      <c r="Y1009" s="7"/>
      <c r="Z1009" s="7"/>
      <c r="AA1009" s="7"/>
      <c r="AB1009" s="7"/>
      <c r="AC1009" s="7"/>
      <c r="AD1009" s="7"/>
      <c r="AE1009" s="7"/>
    </row>
    <row r="1010" ht="15.75" customHeight="1">
      <c r="A1010" s="29">
        <v>575.0</v>
      </c>
      <c r="B1010" s="53" t="str">
        <f t="array" ref="B1010">INDEX(Quadrat.Details!D:D, MATCH(1,(F1010=Quadrat.Details!B:B)*(G1010=Quadrat.Details!G:G)*(H1010=Quadrat.Details!I:I),0))</f>
        <v>RK</v>
      </c>
      <c r="C1010" s="3" t="s">
        <v>55</v>
      </c>
      <c r="D1010" s="3" t="s">
        <v>55</v>
      </c>
      <c r="E1010" s="40">
        <v>42624.0</v>
      </c>
      <c r="F1010" s="54">
        <v>2016.0</v>
      </c>
      <c r="G1010" s="3" t="s">
        <v>440</v>
      </c>
      <c r="H1010" s="3">
        <v>2.0</v>
      </c>
      <c r="I1010" s="55" t="s">
        <v>261</v>
      </c>
      <c r="J1010" s="3" t="s">
        <v>262</v>
      </c>
      <c r="K1010" s="3" t="s">
        <v>53</v>
      </c>
      <c r="L1010" s="39">
        <v>30.0</v>
      </c>
      <c r="M1010" s="4">
        <v>1.0</v>
      </c>
      <c r="N1010" s="3" t="s">
        <v>502</v>
      </c>
      <c r="O1010" s="3" t="s">
        <v>55</v>
      </c>
      <c r="P1010" s="3" t="s">
        <v>682</v>
      </c>
      <c r="Q1010" s="3" t="s">
        <v>55</v>
      </c>
      <c r="R1010" s="3" t="s">
        <v>683</v>
      </c>
      <c r="S1010" s="3">
        <v>1.0</v>
      </c>
      <c r="T1010" s="8"/>
      <c r="U1010" s="7"/>
      <c r="V1010" s="7"/>
      <c r="W1010" s="7"/>
      <c r="X1010" s="7"/>
      <c r="Y1010" s="7"/>
      <c r="Z1010" s="7"/>
      <c r="AA1010" s="7"/>
      <c r="AB1010" s="7"/>
      <c r="AC1010" s="7"/>
      <c r="AD1010" s="7"/>
      <c r="AE1010" s="7"/>
    </row>
    <row r="1011" ht="15.75" customHeight="1">
      <c r="A1011" s="29">
        <v>576.0</v>
      </c>
      <c r="B1011" s="53" t="str">
        <f t="array" ref="B1011">INDEX(Quadrat.Details!D:D, MATCH(1,(F1011=Quadrat.Details!B:B)*(G1011=Quadrat.Details!G:G)*(H1011=Quadrat.Details!I:I),0))</f>
        <v>RK</v>
      </c>
      <c r="C1011" s="3" t="s">
        <v>55</v>
      </c>
      <c r="D1011" s="3" t="s">
        <v>55</v>
      </c>
      <c r="E1011" s="40">
        <v>42624.0</v>
      </c>
      <c r="F1011" s="54">
        <v>2016.0</v>
      </c>
      <c r="G1011" s="3" t="s">
        <v>440</v>
      </c>
      <c r="H1011" s="3">
        <v>2.0</v>
      </c>
      <c r="I1011" s="55" t="s">
        <v>261</v>
      </c>
      <c r="J1011" s="3" t="s">
        <v>262</v>
      </c>
      <c r="K1011" s="3" t="s">
        <v>53</v>
      </c>
      <c r="L1011" s="39">
        <v>34.0</v>
      </c>
      <c r="M1011" s="4">
        <v>1.0</v>
      </c>
      <c r="N1011" s="3" t="s">
        <v>502</v>
      </c>
      <c r="O1011" s="3" t="s">
        <v>55</v>
      </c>
      <c r="P1011" s="3" t="s">
        <v>682</v>
      </c>
      <c r="Q1011" s="3" t="s">
        <v>55</v>
      </c>
      <c r="R1011" s="3" t="s">
        <v>683</v>
      </c>
      <c r="S1011" s="3">
        <v>1.0</v>
      </c>
      <c r="T1011" s="8"/>
      <c r="U1011" s="7"/>
      <c r="V1011" s="7"/>
      <c r="W1011" s="7"/>
      <c r="X1011" s="7"/>
      <c r="Y1011" s="7"/>
      <c r="Z1011" s="7"/>
      <c r="AA1011" s="7"/>
      <c r="AB1011" s="7"/>
      <c r="AC1011" s="7"/>
      <c r="AD1011" s="7"/>
      <c r="AE1011" s="7"/>
    </row>
    <row r="1012" ht="15.75" customHeight="1">
      <c r="A1012" s="29">
        <v>577.0</v>
      </c>
      <c r="B1012" s="53" t="str">
        <f t="array" ref="B1012">INDEX(Quadrat.Details!D:D, MATCH(1,(F1012=Quadrat.Details!B:B)*(G1012=Quadrat.Details!G:G)*(H1012=Quadrat.Details!I:I),0))</f>
        <v>RK</v>
      </c>
      <c r="C1012" s="3" t="s">
        <v>55</v>
      </c>
      <c r="D1012" s="3" t="s">
        <v>55</v>
      </c>
      <c r="E1012" s="40">
        <v>42640.0</v>
      </c>
      <c r="F1012" s="54">
        <v>2016.0</v>
      </c>
      <c r="G1012" s="3" t="s">
        <v>386</v>
      </c>
      <c r="H1012" s="3">
        <v>1.0</v>
      </c>
      <c r="I1012" s="55" t="s">
        <v>298</v>
      </c>
      <c r="J1012" s="3" t="s">
        <v>299</v>
      </c>
      <c r="K1012" s="3" t="s">
        <v>57</v>
      </c>
      <c r="L1012" s="39">
        <v>65.0</v>
      </c>
      <c r="M1012" s="4">
        <v>1.0</v>
      </c>
      <c r="N1012" s="3" t="s">
        <v>502</v>
      </c>
      <c r="O1012" s="3" t="s">
        <v>55</v>
      </c>
      <c r="P1012" s="3" t="s">
        <v>682</v>
      </c>
      <c r="Q1012" s="3" t="s">
        <v>55</v>
      </c>
      <c r="R1012" s="3" t="s">
        <v>683</v>
      </c>
      <c r="S1012" s="3">
        <v>1.0</v>
      </c>
      <c r="T1012" s="8"/>
      <c r="U1012" s="7"/>
      <c r="V1012" s="7"/>
      <c r="W1012" s="7"/>
      <c r="X1012" s="7"/>
      <c r="Y1012" s="7"/>
      <c r="Z1012" s="7"/>
      <c r="AA1012" s="7"/>
      <c r="AB1012" s="7"/>
      <c r="AC1012" s="7"/>
      <c r="AD1012" s="7"/>
      <c r="AE1012" s="7"/>
    </row>
    <row r="1013" ht="15.75" customHeight="1">
      <c r="A1013" s="29">
        <v>578.0</v>
      </c>
      <c r="B1013" s="53" t="str">
        <f t="array" ref="B1013">INDEX(Quadrat.Details!D:D, MATCH(1,(F1013=Quadrat.Details!B:B)*(G1013=Quadrat.Details!G:G)*(H1013=Quadrat.Details!I:I),0))</f>
        <v>RK</v>
      </c>
      <c r="C1013" s="3" t="s">
        <v>55</v>
      </c>
      <c r="D1013" s="3" t="s">
        <v>55</v>
      </c>
      <c r="E1013" s="40">
        <v>42640.0</v>
      </c>
      <c r="F1013" s="54">
        <v>2016.0</v>
      </c>
      <c r="G1013" s="3" t="s">
        <v>386</v>
      </c>
      <c r="H1013" s="3">
        <v>1.0</v>
      </c>
      <c r="I1013" s="55" t="s">
        <v>298</v>
      </c>
      <c r="J1013" s="3" t="s">
        <v>299</v>
      </c>
      <c r="K1013" s="3" t="s">
        <v>57</v>
      </c>
      <c r="L1013" s="39">
        <v>56.0</v>
      </c>
      <c r="M1013" s="4">
        <v>1.0</v>
      </c>
      <c r="N1013" s="3" t="s">
        <v>502</v>
      </c>
      <c r="O1013" s="3" t="s">
        <v>55</v>
      </c>
      <c r="P1013" s="3" t="s">
        <v>682</v>
      </c>
      <c r="Q1013" s="3" t="s">
        <v>55</v>
      </c>
      <c r="R1013" s="3" t="s">
        <v>683</v>
      </c>
      <c r="S1013" s="3">
        <v>1.0</v>
      </c>
      <c r="T1013" s="8"/>
      <c r="U1013" s="7"/>
      <c r="V1013" s="7"/>
      <c r="W1013" s="7"/>
      <c r="X1013" s="7"/>
      <c r="Y1013" s="7"/>
      <c r="Z1013" s="7"/>
      <c r="AA1013" s="7"/>
      <c r="AB1013" s="7"/>
      <c r="AC1013" s="7"/>
      <c r="AD1013" s="7"/>
      <c r="AE1013" s="7"/>
    </row>
    <row r="1014" ht="15.75" customHeight="1">
      <c r="A1014" s="29">
        <v>579.0</v>
      </c>
      <c r="B1014" s="53" t="str">
        <f t="array" ref="B1014">INDEX(Quadrat.Details!D:D, MATCH(1,(F1014=Quadrat.Details!B:B)*(G1014=Quadrat.Details!G:G)*(H1014=Quadrat.Details!I:I),0))</f>
        <v>RK</v>
      </c>
      <c r="C1014" s="3" t="s">
        <v>55</v>
      </c>
      <c r="D1014" s="3" t="s">
        <v>724</v>
      </c>
      <c r="E1014" s="40">
        <v>42642.0</v>
      </c>
      <c r="F1014" s="54">
        <v>2016.0</v>
      </c>
      <c r="G1014" s="3" t="s">
        <v>396</v>
      </c>
      <c r="H1014" s="3">
        <v>1.0</v>
      </c>
      <c r="I1014" s="55" t="s">
        <v>200</v>
      </c>
      <c r="J1014" s="3" t="s">
        <v>201</v>
      </c>
      <c r="K1014" s="3" t="s">
        <v>57</v>
      </c>
      <c r="L1014" s="39">
        <v>17.0</v>
      </c>
      <c r="M1014" s="4">
        <v>1.0</v>
      </c>
      <c r="N1014" s="3" t="s">
        <v>502</v>
      </c>
      <c r="O1014" s="3" t="s">
        <v>55</v>
      </c>
      <c r="P1014" s="3" t="s">
        <v>682</v>
      </c>
      <c r="Q1014" s="3" t="s">
        <v>55</v>
      </c>
      <c r="R1014" s="3" t="s">
        <v>683</v>
      </c>
      <c r="S1014" s="3">
        <v>1.0</v>
      </c>
      <c r="T1014" s="8"/>
      <c r="U1014" s="7"/>
      <c r="V1014" s="7"/>
      <c r="W1014" s="7"/>
      <c r="X1014" s="7"/>
      <c r="Y1014" s="7"/>
      <c r="Z1014" s="7"/>
      <c r="AA1014" s="7"/>
      <c r="AB1014" s="7"/>
      <c r="AC1014" s="7"/>
      <c r="AD1014" s="7"/>
      <c r="AE1014" s="7"/>
    </row>
    <row r="1015" ht="15.75" customHeight="1">
      <c r="A1015" s="29">
        <v>580.0</v>
      </c>
      <c r="B1015" s="53" t="str">
        <f t="array" ref="B1015">INDEX(Quadrat.Details!D:D, MATCH(1,(F1015=Quadrat.Details!B:B)*(G1015=Quadrat.Details!G:G)*(H1015=Quadrat.Details!I:I),0))</f>
        <v>RK</v>
      </c>
      <c r="C1015" s="3" t="s">
        <v>55</v>
      </c>
      <c r="D1015" s="3" t="s">
        <v>724</v>
      </c>
      <c r="E1015" s="40">
        <v>42642.0</v>
      </c>
      <c r="F1015" s="54">
        <v>2016.0</v>
      </c>
      <c r="G1015" s="3" t="s">
        <v>396</v>
      </c>
      <c r="H1015" s="3">
        <v>1.0</v>
      </c>
      <c r="I1015" s="55" t="s">
        <v>305</v>
      </c>
      <c r="J1015" s="3" t="s">
        <v>306</v>
      </c>
      <c r="K1015" s="3" t="s">
        <v>80</v>
      </c>
      <c r="L1015" s="39">
        <v>55.0</v>
      </c>
      <c r="M1015" s="4">
        <v>1.0</v>
      </c>
      <c r="N1015" s="3" t="s">
        <v>502</v>
      </c>
      <c r="O1015" s="3" t="s">
        <v>55</v>
      </c>
      <c r="P1015" s="3" t="s">
        <v>682</v>
      </c>
      <c r="Q1015" s="3" t="s">
        <v>55</v>
      </c>
      <c r="R1015" s="3" t="s">
        <v>683</v>
      </c>
      <c r="S1015" s="3">
        <v>1.0</v>
      </c>
      <c r="T1015" s="8"/>
      <c r="U1015" s="7"/>
      <c r="V1015" s="7"/>
      <c r="W1015" s="7"/>
      <c r="X1015" s="7"/>
      <c r="Y1015" s="7"/>
      <c r="Z1015" s="7"/>
      <c r="AA1015" s="7"/>
      <c r="AB1015" s="7"/>
      <c r="AC1015" s="7"/>
      <c r="AD1015" s="7"/>
      <c r="AE1015" s="7"/>
    </row>
    <row r="1016" ht="15.75" customHeight="1">
      <c r="A1016" s="29">
        <v>581.0</v>
      </c>
      <c r="B1016" s="53" t="str">
        <f t="array" ref="B1016">INDEX(Quadrat.Details!D:D, MATCH(1,(F1016=Quadrat.Details!B:B)*(G1016=Quadrat.Details!G:G)*(H1016=Quadrat.Details!I:I),0))</f>
        <v>RK</v>
      </c>
      <c r="C1016" s="3" t="s">
        <v>55</v>
      </c>
      <c r="D1016" s="3" t="s">
        <v>724</v>
      </c>
      <c r="E1016" s="40">
        <v>42642.0</v>
      </c>
      <c r="F1016" s="54">
        <v>2016.0</v>
      </c>
      <c r="G1016" s="3" t="s">
        <v>396</v>
      </c>
      <c r="H1016" s="3">
        <v>1.0</v>
      </c>
      <c r="I1016" s="55" t="s">
        <v>305</v>
      </c>
      <c r="J1016" s="3" t="s">
        <v>306</v>
      </c>
      <c r="K1016" s="3" t="s">
        <v>80</v>
      </c>
      <c r="L1016" s="39">
        <v>50.0</v>
      </c>
      <c r="M1016" s="4">
        <v>1.0</v>
      </c>
      <c r="N1016" s="3" t="s">
        <v>502</v>
      </c>
      <c r="O1016" s="3" t="s">
        <v>55</v>
      </c>
      <c r="P1016" s="3" t="s">
        <v>682</v>
      </c>
      <c r="Q1016" s="3" t="s">
        <v>55</v>
      </c>
      <c r="R1016" s="3" t="s">
        <v>683</v>
      </c>
      <c r="S1016" s="3">
        <v>1.0</v>
      </c>
      <c r="T1016" s="8"/>
      <c r="U1016" s="7"/>
      <c r="V1016" s="7"/>
      <c r="W1016" s="7"/>
      <c r="X1016" s="7"/>
      <c r="Y1016" s="7"/>
      <c r="Z1016" s="7"/>
      <c r="AA1016" s="7"/>
      <c r="AB1016" s="7"/>
      <c r="AC1016" s="7"/>
      <c r="AD1016" s="7"/>
      <c r="AE1016" s="7"/>
    </row>
    <row r="1017" ht="15.75" customHeight="1">
      <c r="A1017" s="29">
        <v>582.0</v>
      </c>
      <c r="B1017" s="53" t="str">
        <f t="array" ref="B1017">INDEX(Quadrat.Details!D:D, MATCH(1,(F1017=Quadrat.Details!B:B)*(G1017=Quadrat.Details!G:G)*(H1017=Quadrat.Details!I:I),0))</f>
        <v>RK</v>
      </c>
      <c r="C1017" s="3" t="s">
        <v>55</v>
      </c>
      <c r="D1017" s="3" t="s">
        <v>724</v>
      </c>
      <c r="E1017" s="40">
        <v>42642.0</v>
      </c>
      <c r="F1017" s="54">
        <v>2016.0</v>
      </c>
      <c r="G1017" s="3" t="s">
        <v>396</v>
      </c>
      <c r="H1017" s="3">
        <v>1.0</v>
      </c>
      <c r="I1017" s="55" t="s">
        <v>328</v>
      </c>
      <c r="J1017" s="3" t="s">
        <v>329</v>
      </c>
      <c r="K1017" s="3" t="s">
        <v>80</v>
      </c>
      <c r="L1017" s="39">
        <v>15.0</v>
      </c>
      <c r="M1017" s="4">
        <v>1.0</v>
      </c>
      <c r="N1017" s="3" t="s">
        <v>502</v>
      </c>
      <c r="O1017" s="3" t="s">
        <v>55</v>
      </c>
      <c r="P1017" s="3" t="s">
        <v>682</v>
      </c>
      <c r="Q1017" s="3" t="s">
        <v>55</v>
      </c>
      <c r="R1017" s="3" t="s">
        <v>683</v>
      </c>
      <c r="S1017" s="3">
        <v>1.0</v>
      </c>
      <c r="T1017" s="8"/>
      <c r="U1017" s="7"/>
      <c r="V1017" s="7"/>
      <c r="W1017" s="7"/>
      <c r="X1017" s="7"/>
      <c r="Y1017" s="7"/>
      <c r="Z1017" s="7"/>
      <c r="AA1017" s="7"/>
      <c r="AB1017" s="7"/>
      <c r="AC1017" s="7"/>
      <c r="AD1017" s="7"/>
      <c r="AE1017" s="7"/>
    </row>
    <row r="1018" ht="15.75" customHeight="1">
      <c r="A1018" s="29">
        <v>583.0</v>
      </c>
      <c r="B1018" s="53" t="str">
        <f t="array" ref="B1018">INDEX(Quadrat.Details!D:D, MATCH(1,(F1018=Quadrat.Details!B:B)*(G1018=Quadrat.Details!G:G)*(H1018=Quadrat.Details!I:I),0))</f>
        <v>RK</v>
      </c>
      <c r="C1018" s="3" t="s">
        <v>55</v>
      </c>
      <c r="D1018" s="3" t="s">
        <v>724</v>
      </c>
      <c r="E1018" s="40">
        <v>42642.0</v>
      </c>
      <c r="F1018" s="54">
        <v>2016.0</v>
      </c>
      <c r="G1018" s="3" t="s">
        <v>396</v>
      </c>
      <c r="H1018" s="3">
        <v>2.0</v>
      </c>
      <c r="I1018" s="55" t="s">
        <v>110</v>
      </c>
      <c r="J1018" s="3" t="s">
        <v>111</v>
      </c>
      <c r="K1018" s="3" t="s">
        <v>57</v>
      </c>
      <c r="L1018" s="39">
        <v>16.5</v>
      </c>
      <c r="M1018" s="4">
        <v>1.0</v>
      </c>
      <c r="N1018" s="3" t="s">
        <v>502</v>
      </c>
      <c r="O1018" s="3" t="s">
        <v>55</v>
      </c>
      <c r="P1018" s="3" t="s">
        <v>682</v>
      </c>
      <c r="Q1018" s="3" t="s">
        <v>55</v>
      </c>
      <c r="R1018" s="3" t="s">
        <v>683</v>
      </c>
      <c r="S1018" s="3">
        <v>1.0</v>
      </c>
      <c r="T1018" s="8"/>
      <c r="U1018" s="7"/>
      <c r="V1018" s="7"/>
      <c r="W1018" s="7"/>
      <c r="X1018" s="7"/>
      <c r="Y1018" s="7"/>
      <c r="Z1018" s="7"/>
      <c r="AA1018" s="7"/>
      <c r="AB1018" s="7"/>
      <c r="AC1018" s="7"/>
      <c r="AD1018" s="7"/>
      <c r="AE1018" s="7"/>
    </row>
    <row r="1019" ht="15.75" customHeight="1">
      <c r="A1019" s="29">
        <v>584.0</v>
      </c>
      <c r="B1019" s="53" t="str">
        <f t="array" ref="B1019">INDEX(Quadrat.Details!D:D, MATCH(1,(F1019=Quadrat.Details!B:B)*(G1019=Quadrat.Details!G:G)*(H1019=Quadrat.Details!I:I),0))</f>
        <v>RK</v>
      </c>
      <c r="C1019" s="3" t="s">
        <v>55</v>
      </c>
      <c r="D1019" s="3" t="s">
        <v>724</v>
      </c>
      <c r="E1019" s="40">
        <v>42642.0</v>
      </c>
      <c r="F1019" s="54">
        <v>2016.0</v>
      </c>
      <c r="G1019" s="3" t="s">
        <v>396</v>
      </c>
      <c r="H1019" s="3">
        <v>2.0</v>
      </c>
      <c r="I1019" s="55" t="s">
        <v>328</v>
      </c>
      <c r="J1019" s="3" t="s">
        <v>329</v>
      </c>
      <c r="K1019" s="3" t="s">
        <v>80</v>
      </c>
      <c r="L1019" s="39">
        <v>10.0</v>
      </c>
      <c r="M1019" s="4">
        <v>1.0</v>
      </c>
      <c r="N1019" s="3" t="s">
        <v>502</v>
      </c>
      <c r="O1019" s="3" t="s">
        <v>55</v>
      </c>
      <c r="P1019" s="3" t="s">
        <v>682</v>
      </c>
      <c r="Q1019" s="3" t="s">
        <v>55</v>
      </c>
      <c r="R1019" s="3" t="s">
        <v>683</v>
      </c>
      <c r="S1019" s="3">
        <v>1.0</v>
      </c>
      <c r="T1019" s="8"/>
      <c r="U1019" s="7"/>
      <c r="V1019" s="7"/>
      <c r="W1019" s="7"/>
      <c r="X1019" s="7"/>
      <c r="Y1019" s="7"/>
      <c r="Z1019" s="7"/>
      <c r="AA1019" s="7"/>
      <c r="AB1019" s="7"/>
      <c r="AC1019" s="7"/>
      <c r="AD1019" s="7"/>
      <c r="AE1019" s="7"/>
    </row>
    <row r="1020" ht="15.75" customHeight="1">
      <c r="A1020" s="29">
        <v>585.0</v>
      </c>
      <c r="B1020" s="53" t="str">
        <f t="array" ref="B1020">INDEX(Quadrat.Details!D:D, MATCH(1,(F1020=Quadrat.Details!B:B)*(G1020=Quadrat.Details!G:G)*(H1020=Quadrat.Details!I:I),0))</f>
        <v>RK</v>
      </c>
      <c r="C1020" s="3" t="s">
        <v>55</v>
      </c>
      <c r="D1020" s="3" t="s">
        <v>724</v>
      </c>
      <c r="E1020" s="40">
        <v>42642.0</v>
      </c>
      <c r="F1020" s="54">
        <v>2016.0</v>
      </c>
      <c r="G1020" s="3" t="s">
        <v>386</v>
      </c>
      <c r="H1020" s="3">
        <v>2.0</v>
      </c>
      <c r="I1020" s="55" t="s">
        <v>326</v>
      </c>
      <c r="J1020" s="3" t="s">
        <v>327</v>
      </c>
      <c r="K1020" s="3" t="s">
        <v>80</v>
      </c>
      <c r="L1020" s="39">
        <v>14.0</v>
      </c>
      <c r="M1020" s="4">
        <v>1.0</v>
      </c>
      <c r="N1020" s="3" t="s">
        <v>502</v>
      </c>
      <c r="O1020" s="3" t="s">
        <v>55</v>
      </c>
      <c r="P1020" s="3" t="s">
        <v>682</v>
      </c>
      <c r="Q1020" s="3" t="s">
        <v>55</v>
      </c>
      <c r="R1020" s="3" t="s">
        <v>683</v>
      </c>
      <c r="S1020" s="3">
        <v>1.0</v>
      </c>
      <c r="T1020" s="8"/>
      <c r="U1020" s="7"/>
      <c r="V1020" s="7"/>
      <c r="W1020" s="7"/>
      <c r="X1020" s="7"/>
      <c r="Y1020" s="7"/>
      <c r="Z1020" s="7"/>
      <c r="AA1020" s="7"/>
      <c r="AB1020" s="7"/>
      <c r="AC1020" s="7"/>
      <c r="AD1020" s="7"/>
      <c r="AE1020" s="7"/>
    </row>
    <row r="1021" ht="15.75" customHeight="1">
      <c r="A1021" s="29">
        <v>586.0</v>
      </c>
      <c r="B1021" s="53" t="str">
        <f t="array" ref="B1021">INDEX(Quadrat.Details!D:D, MATCH(1,(F1021=Quadrat.Details!B:B)*(G1021=Quadrat.Details!G:G)*(H1021=Quadrat.Details!I:I),0))</f>
        <v>RK</v>
      </c>
      <c r="C1021" s="3" t="s">
        <v>55</v>
      </c>
      <c r="D1021" s="3" t="s">
        <v>724</v>
      </c>
      <c r="E1021" s="40">
        <v>42642.0</v>
      </c>
      <c r="F1021" s="54">
        <v>2016.0</v>
      </c>
      <c r="G1021" s="3" t="s">
        <v>386</v>
      </c>
      <c r="H1021" s="3">
        <v>2.0</v>
      </c>
      <c r="I1021" s="55" t="s">
        <v>314</v>
      </c>
      <c r="J1021" s="3" t="s">
        <v>315</v>
      </c>
      <c r="K1021" s="3" t="s">
        <v>57</v>
      </c>
      <c r="L1021" s="39">
        <v>11.0</v>
      </c>
      <c r="M1021" s="4">
        <v>1.0</v>
      </c>
      <c r="N1021" s="3" t="s">
        <v>502</v>
      </c>
      <c r="O1021" s="3" t="s">
        <v>55</v>
      </c>
      <c r="P1021" s="3" t="s">
        <v>682</v>
      </c>
      <c r="Q1021" s="3" t="s">
        <v>55</v>
      </c>
      <c r="R1021" s="3" t="s">
        <v>683</v>
      </c>
      <c r="S1021" s="3">
        <v>1.0</v>
      </c>
      <c r="T1021" s="8"/>
      <c r="U1021" s="7"/>
      <c r="V1021" s="7"/>
      <c r="W1021" s="7"/>
      <c r="X1021" s="7"/>
      <c r="Y1021" s="7"/>
      <c r="Z1021" s="7"/>
      <c r="AA1021" s="7"/>
      <c r="AB1021" s="7"/>
      <c r="AC1021" s="7"/>
      <c r="AD1021" s="7"/>
      <c r="AE1021" s="7"/>
    </row>
    <row r="1022" ht="15.75" customHeight="1">
      <c r="A1022" s="29">
        <v>587.0</v>
      </c>
      <c r="B1022" s="53" t="str">
        <f t="array" ref="B1022">INDEX(Quadrat.Details!D:D, MATCH(1,(F1022=Quadrat.Details!B:B)*(G1022=Quadrat.Details!G:G)*(H1022=Quadrat.Details!I:I),0))</f>
        <v>RK</v>
      </c>
      <c r="C1022" s="3" t="s">
        <v>55</v>
      </c>
      <c r="D1022" s="3" t="s">
        <v>724</v>
      </c>
      <c r="E1022" s="40">
        <v>42642.0</v>
      </c>
      <c r="F1022" s="54">
        <v>2016.0</v>
      </c>
      <c r="G1022" s="3" t="s">
        <v>386</v>
      </c>
      <c r="H1022" s="3">
        <v>2.0</v>
      </c>
      <c r="I1022" s="55" t="s">
        <v>314</v>
      </c>
      <c r="J1022" s="3" t="s">
        <v>315</v>
      </c>
      <c r="K1022" s="3" t="s">
        <v>57</v>
      </c>
      <c r="L1022" s="39">
        <v>13.0</v>
      </c>
      <c r="M1022" s="4">
        <v>1.0</v>
      </c>
      <c r="N1022" s="3" t="s">
        <v>502</v>
      </c>
      <c r="O1022" s="3" t="s">
        <v>55</v>
      </c>
      <c r="P1022" s="3" t="s">
        <v>682</v>
      </c>
      <c r="Q1022" s="3" t="s">
        <v>55</v>
      </c>
      <c r="R1022" s="3" t="s">
        <v>683</v>
      </c>
      <c r="S1022" s="3">
        <v>1.0</v>
      </c>
      <c r="T1022" s="8"/>
      <c r="U1022" s="7"/>
      <c r="V1022" s="7"/>
      <c r="W1022" s="7"/>
      <c r="X1022" s="7"/>
      <c r="Y1022" s="7"/>
      <c r="Z1022" s="7"/>
      <c r="AA1022" s="7"/>
      <c r="AB1022" s="7"/>
      <c r="AC1022" s="7"/>
      <c r="AD1022" s="7"/>
      <c r="AE1022" s="7"/>
    </row>
    <row r="1023" ht="15.75" customHeight="1">
      <c r="A1023" s="29">
        <v>588.0</v>
      </c>
      <c r="B1023" s="53" t="str">
        <f t="array" ref="B1023">INDEX(Quadrat.Details!D:D, MATCH(1,(F1023=Quadrat.Details!B:B)*(G1023=Quadrat.Details!G:G)*(H1023=Quadrat.Details!I:I),0))</f>
        <v>RK</v>
      </c>
      <c r="C1023" s="3" t="s">
        <v>55</v>
      </c>
      <c r="D1023" s="3" t="s">
        <v>724</v>
      </c>
      <c r="E1023" s="40">
        <v>42642.0</v>
      </c>
      <c r="F1023" s="54">
        <v>2016.0</v>
      </c>
      <c r="G1023" s="3" t="s">
        <v>386</v>
      </c>
      <c r="H1023" s="3">
        <v>2.0</v>
      </c>
      <c r="I1023" s="55" t="s">
        <v>314</v>
      </c>
      <c r="J1023" s="3" t="s">
        <v>315</v>
      </c>
      <c r="K1023" s="3" t="s">
        <v>57</v>
      </c>
      <c r="L1023" s="39">
        <v>14.0</v>
      </c>
      <c r="M1023" s="4">
        <v>2.0</v>
      </c>
      <c r="N1023" s="3" t="s">
        <v>502</v>
      </c>
      <c r="O1023" s="3" t="s">
        <v>55</v>
      </c>
      <c r="P1023" s="3" t="s">
        <v>682</v>
      </c>
      <c r="Q1023" s="3" t="s">
        <v>55</v>
      </c>
      <c r="R1023" s="3" t="s">
        <v>683</v>
      </c>
      <c r="S1023" s="3">
        <v>1.0</v>
      </c>
      <c r="T1023" s="8"/>
      <c r="U1023" s="7"/>
      <c r="V1023" s="7"/>
      <c r="W1023" s="7"/>
      <c r="X1023" s="7"/>
      <c r="Y1023" s="7"/>
      <c r="Z1023" s="7"/>
      <c r="AA1023" s="7"/>
      <c r="AB1023" s="7"/>
      <c r="AC1023" s="7"/>
      <c r="AD1023" s="7"/>
      <c r="AE1023" s="7"/>
    </row>
    <row r="1024" ht="15.75" customHeight="1">
      <c r="A1024" s="29">
        <v>589.0</v>
      </c>
      <c r="B1024" s="53" t="str">
        <f t="array" ref="B1024">INDEX(Quadrat.Details!D:D, MATCH(1,(F1024=Quadrat.Details!B:B)*(G1024=Quadrat.Details!G:G)*(H1024=Quadrat.Details!I:I),0))</f>
        <v>RK</v>
      </c>
      <c r="C1024" s="3" t="s">
        <v>55</v>
      </c>
      <c r="D1024" s="3" t="s">
        <v>724</v>
      </c>
      <c r="E1024" s="40">
        <v>42642.0</v>
      </c>
      <c r="F1024" s="54">
        <v>2016.0</v>
      </c>
      <c r="G1024" s="3" t="s">
        <v>386</v>
      </c>
      <c r="H1024" s="3">
        <v>2.0</v>
      </c>
      <c r="I1024" s="55" t="s">
        <v>110</v>
      </c>
      <c r="J1024" s="3" t="s">
        <v>111</v>
      </c>
      <c r="K1024" s="3" t="s">
        <v>57</v>
      </c>
      <c r="L1024" s="39">
        <v>11.0</v>
      </c>
      <c r="M1024" s="4">
        <v>1.0</v>
      </c>
      <c r="N1024" s="3" t="s">
        <v>502</v>
      </c>
      <c r="O1024" s="3" t="s">
        <v>55</v>
      </c>
      <c r="P1024" s="3" t="s">
        <v>682</v>
      </c>
      <c r="Q1024" s="3" t="s">
        <v>55</v>
      </c>
      <c r="R1024" s="3" t="s">
        <v>683</v>
      </c>
      <c r="S1024" s="3">
        <v>1.0</v>
      </c>
      <c r="T1024" s="8"/>
      <c r="U1024" s="7"/>
      <c r="V1024" s="7"/>
      <c r="W1024" s="7"/>
      <c r="X1024" s="7"/>
      <c r="Y1024" s="7"/>
      <c r="Z1024" s="7"/>
      <c r="AA1024" s="7"/>
      <c r="AB1024" s="7"/>
      <c r="AC1024" s="7"/>
      <c r="AD1024" s="7"/>
      <c r="AE1024" s="7"/>
    </row>
    <row r="1025" ht="15.75" customHeight="1">
      <c r="A1025" s="29">
        <v>590.0</v>
      </c>
      <c r="B1025" s="53" t="str">
        <f t="array" ref="B1025">INDEX(Quadrat.Details!D:D, MATCH(1,(F1025=Quadrat.Details!B:B)*(G1025=Quadrat.Details!G:G)*(H1025=Quadrat.Details!I:I),0))</f>
        <v>RK</v>
      </c>
      <c r="C1025" s="3" t="s">
        <v>55</v>
      </c>
      <c r="D1025" s="3" t="s">
        <v>724</v>
      </c>
      <c r="E1025" s="40">
        <v>42642.0</v>
      </c>
      <c r="F1025" s="54">
        <v>2016.0</v>
      </c>
      <c r="G1025" s="3" t="s">
        <v>386</v>
      </c>
      <c r="H1025" s="3">
        <v>2.0</v>
      </c>
      <c r="I1025" s="55" t="s">
        <v>110</v>
      </c>
      <c r="J1025" s="3" t="s">
        <v>111</v>
      </c>
      <c r="K1025" s="3" t="s">
        <v>57</v>
      </c>
      <c r="L1025" s="39">
        <v>12.0</v>
      </c>
      <c r="M1025" s="4">
        <v>1.0</v>
      </c>
      <c r="N1025" s="3" t="s">
        <v>502</v>
      </c>
      <c r="O1025" s="3" t="s">
        <v>55</v>
      </c>
      <c r="P1025" s="3" t="s">
        <v>682</v>
      </c>
      <c r="Q1025" s="3" t="s">
        <v>55</v>
      </c>
      <c r="R1025" s="3" t="s">
        <v>683</v>
      </c>
      <c r="S1025" s="3">
        <v>1.0</v>
      </c>
      <c r="T1025" s="8"/>
      <c r="U1025" s="7"/>
      <c r="V1025" s="7"/>
      <c r="W1025" s="7"/>
      <c r="X1025" s="7"/>
      <c r="Y1025" s="7"/>
      <c r="Z1025" s="7"/>
      <c r="AA1025" s="7"/>
      <c r="AB1025" s="7"/>
      <c r="AC1025" s="7"/>
      <c r="AD1025" s="7"/>
      <c r="AE1025" s="7"/>
    </row>
    <row r="1026" ht="15.75" customHeight="1">
      <c r="A1026" s="29">
        <v>591.0</v>
      </c>
      <c r="B1026" s="53" t="str">
        <f t="array" ref="B1026">INDEX(Quadrat.Details!D:D, MATCH(1,(F1026=Quadrat.Details!B:B)*(G1026=Quadrat.Details!G:G)*(H1026=Quadrat.Details!I:I),0))</f>
        <v>RK</v>
      </c>
      <c r="C1026" s="3" t="s">
        <v>55</v>
      </c>
      <c r="D1026" s="3" t="s">
        <v>724</v>
      </c>
      <c r="E1026" s="40">
        <v>42642.0</v>
      </c>
      <c r="F1026" s="54">
        <v>2016.0</v>
      </c>
      <c r="G1026" s="3" t="s">
        <v>386</v>
      </c>
      <c r="H1026" s="3">
        <v>1.0</v>
      </c>
      <c r="I1026" s="55" t="s">
        <v>105</v>
      </c>
      <c r="J1026" s="3" t="s">
        <v>106</v>
      </c>
      <c r="K1026" s="3" t="s">
        <v>80</v>
      </c>
      <c r="L1026" s="39">
        <v>36.0</v>
      </c>
      <c r="M1026" s="4">
        <v>1.0</v>
      </c>
      <c r="N1026" s="3" t="s">
        <v>502</v>
      </c>
      <c r="O1026" s="3" t="s">
        <v>55</v>
      </c>
      <c r="P1026" s="3" t="s">
        <v>682</v>
      </c>
      <c r="Q1026" s="3" t="s">
        <v>55</v>
      </c>
      <c r="R1026" s="3" t="s">
        <v>683</v>
      </c>
      <c r="S1026" s="3">
        <v>1.0</v>
      </c>
      <c r="T1026" s="8"/>
      <c r="U1026" s="7"/>
      <c r="V1026" s="7"/>
      <c r="W1026" s="7"/>
      <c r="X1026" s="7"/>
      <c r="Y1026" s="7"/>
      <c r="Z1026" s="7"/>
      <c r="AA1026" s="7"/>
      <c r="AB1026" s="7"/>
      <c r="AC1026" s="7"/>
      <c r="AD1026" s="7"/>
      <c r="AE1026" s="7"/>
    </row>
    <row r="1027" ht="15.75" customHeight="1">
      <c r="A1027" s="29">
        <v>592.0</v>
      </c>
      <c r="B1027" s="53" t="str">
        <f t="array" ref="B1027">INDEX(Quadrat.Details!D:D, MATCH(1,(F1027=Quadrat.Details!B:B)*(G1027=Quadrat.Details!G:G)*(H1027=Quadrat.Details!I:I),0))</f>
        <v>RK</v>
      </c>
      <c r="C1027" s="3" t="s">
        <v>55</v>
      </c>
      <c r="D1027" s="3" t="s">
        <v>724</v>
      </c>
      <c r="E1027" s="40">
        <v>42642.0</v>
      </c>
      <c r="F1027" s="54">
        <v>2016.0</v>
      </c>
      <c r="G1027" s="3" t="s">
        <v>386</v>
      </c>
      <c r="H1027" s="3">
        <v>1.0</v>
      </c>
      <c r="I1027" s="55" t="s">
        <v>314</v>
      </c>
      <c r="J1027" s="3" t="s">
        <v>315</v>
      </c>
      <c r="K1027" s="3" t="s">
        <v>57</v>
      </c>
      <c r="L1027" s="39">
        <v>13.0</v>
      </c>
      <c r="M1027" s="4">
        <v>2.0</v>
      </c>
      <c r="N1027" s="3" t="s">
        <v>502</v>
      </c>
      <c r="O1027" s="3" t="s">
        <v>55</v>
      </c>
      <c r="P1027" s="3" t="s">
        <v>682</v>
      </c>
      <c r="Q1027" s="3" t="s">
        <v>55</v>
      </c>
      <c r="R1027" s="3" t="s">
        <v>683</v>
      </c>
      <c r="S1027" s="3">
        <v>1.0</v>
      </c>
      <c r="T1027" s="8"/>
      <c r="U1027" s="7"/>
      <c r="V1027" s="7"/>
      <c r="W1027" s="7"/>
      <c r="X1027" s="7"/>
      <c r="Y1027" s="7"/>
      <c r="Z1027" s="7"/>
      <c r="AA1027" s="7"/>
      <c r="AB1027" s="7"/>
      <c r="AC1027" s="7"/>
      <c r="AD1027" s="7"/>
      <c r="AE1027" s="7"/>
    </row>
    <row r="1028" ht="15.75" customHeight="1">
      <c r="A1028" s="29">
        <v>593.0</v>
      </c>
      <c r="B1028" s="53" t="str">
        <f t="array" ref="B1028">INDEX(Quadrat.Details!D:D, MATCH(1,(F1028=Quadrat.Details!B:B)*(G1028=Quadrat.Details!G:G)*(H1028=Quadrat.Details!I:I),0))</f>
        <v>RK</v>
      </c>
      <c r="C1028" s="3" t="s">
        <v>55</v>
      </c>
      <c r="D1028" s="3" t="s">
        <v>724</v>
      </c>
      <c r="E1028" s="40">
        <v>42642.0</v>
      </c>
      <c r="F1028" s="54">
        <v>2016.0</v>
      </c>
      <c r="G1028" s="3" t="s">
        <v>399</v>
      </c>
      <c r="H1028" s="3">
        <v>2.0</v>
      </c>
      <c r="I1028" s="55" t="s">
        <v>328</v>
      </c>
      <c r="J1028" s="3" t="s">
        <v>329</v>
      </c>
      <c r="K1028" s="3" t="s">
        <v>80</v>
      </c>
      <c r="L1028" s="39">
        <v>10.0</v>
      </c>
      <c r="M1028" s="4">
        <v>2.0</v>
      </c>
      <c r="N1028" s="3" t="s">
        <v>502</v>
      </c>
      <c r="O1028" s="3" t="s">
        <v>55</v>
      </c>
      <c r="P1028" s="3" t="s">
        <v>682</v>
      </c>
      <c r="Q1028" s="3" t="s">
        <v>55</v>
      </c>
      <c r="R1028" s="3" t="s">
        <v>683</v>
      </c>
      <c r="S1028" s="3">
        <v>1.0</v>
      </c>
      <c r="T1028" s="8"/>
      <c r="U1028" s="7"/>
      <c r="V1028" s="7"/>
      <c r="W1028" s="7"/>
      <c r="X1028" s="7"/>
      <c r="Y1028" s="7"/>
      <c r="Z1028" s="7"/>
      <c r="AA1028" s="7"/>
      <c r="AB1028" s="7"/>
      <c r="AC1028" s="7"/>
      <c r="AD1028" s="7"/>
      <c r="AE1028" s="7"/>
    </row>
    <row r="1029" ht="15.75" customHeight="1">
      <c r="A1029" s="29">
        <v>594.0</v>
      </c>
      <c r="B1029" s="53" t="str">
        <f t="array" ref="B1029">INDEX(Quadrat.Details!D:D, MATCH(1,(F1029=Quadrat.Details!B:B)*(G1029=Quadrat.Details!G:G)*(H1029=Quadrat.Details!I:I),0))</f>
        <v>RK</v>
      </c>
      <c r="C1029" s="3" t="s">
        <v>55</v>
      </c>
      <c r="D1029" s="3" t="s">
        <v>724</v>
      </c>
      <c r="E1029" s="40">
        <v>42642.0</v>
      </c>
      <c r="F1029" s="54">
        <v>2016.0</v>
      </c>
      <c r="G1029" s="3" t="s">
        <v>399</v>
      </c>
      <c r="H1029" s="3">
        <v>2.0</v>
      </c>
      <c r="I1029" s="55" t="s">
        <v>261</v>
      </c>
      <c r="J1029" s="3" t="s">
        <v>262</v>
      </c>
      <c r="K1029" s="3" t="s">
        <v>53</v>
      </c>
      <c r="L1029" s="39">
        <v>37.0</v>
      </c>
      <c r="M1029" s="4">
        <v>1.0</v>
      </c>
      <c r="N1029" s="3" t="s">
        <v>502</v>
      </c>
      <c r="O1029" s="3" t="s">
        <v>55</v>
      </c>
      <c r="P1029" s="3" t="s">
        <v>682</v>
      </c>
      <c r="Q1029" s="3" t="s">
        <v>55</v>
      </c>
      <c r="R1029" s="3" t="s">
        <v>683</v>
      </c>
      <c r="S1029" s="3">
        <v>1.0</v>
      </c>
      <c r="T1029" s="8"/>
      <c r="U1029" s="7"/>
      <c r="V1029" s="7"/>
      <c r="W1029" s="7"/>
      <c r="X1029" s="7"/>
      <c r="Y1029" s="7"/>
      <c r="Z1029" s="7"/>
      <c r="AA1029" s="7"/>
      <c r="AB1029" s="7"/>
      <c r="AC1029" s="7"/>
      <c r="AD1029" s="7"/>
      <c r="AE1029" s="7"/>
    </row>
    <row r="1030" ht="15.75" customHeight="1">
      <c r="A1030" s="29">
        <v>595.0</v>
      </c>
      <c r="B1030" s="53" t="str">
        <f t="array" ref="B1030">INDEX(Quadrat.Details!D:D, MATCH(1,(F1030=Quadrat.Details!B:B)*(G1030=Quadrat.Details!G:G)*(H1030=Quadrat.Details!I:I),0))</f>
        <v>RK</v>
      </c>
      <c r="C1030" s="3" t="s">
        <v>55</v>
      </c>
      <c r="D1030" s="3" t="s">
        <v>724</v>
      </c>
      <c r="E1030" s="40">
        <v>42642.0</v>
      </c>
      <c r="F1030" s="54">
        <v>2016.0</v>
      </c>
      <c r="G1030" s="3" t="s">
        <v>399</v>
      </c>
      <c r="H1030" s="3">
        <v>2.0</v>
      </c>
      <c r="I1030" s="55" t="s">
        <v>328</v>
      </c>
      <c r="J1030" s="3" t="s">
        <v>329</v>
      </c>
      <c r="K1030" s="3" t="s">
        <v>80</v>
      </c>
      <c r="L1030" s="39">
        <v>14.0</v>
      </c>
      <c r="M1030" s="4">
        <v>2.0</v>
      </c>
      <c r="N1030" s="3" t="s">
        <v>502</v>
      </c>
      <c r="O1030" s="3" t="s">
        <v>55</v>
      </c>
      <c r="P1030" s="3" t="s">
        <v>682</v>
      </c>
      <c r="Q1030" s="3" t="s">
        <v>55</v>
      </c>
      <c r="R1030" s="3" t="s">
        <v>683</v>
      </c>
      <c r="S1030" s="3">
        <v>1.0</v>
      </c>
      <c r="T1030" s="8"/>
      <c r="U1030" s="7"/>
      <c r="V1030" s="7"/>
      <c r="W1030" s="7"/>
      <c r="X1030" s="7"/>
      <c r="Y1030" s="7"/>
      <c r="Z1030" s="7"/>
      <c r="AA1030" s="7"/>
      <c r="AB1030" s="7"/>
      <c r="AC1030" s="7"/>
      <c r="AD1030" s="7"/>
      <c r="AE1030" s="7"/>
    </row>
    <row r="1031" ht="15.75" customHeight="1">
      <c r="A1031" s="29">
        <v>596.0</v>
      </c>
      <c r="B1031" s="53" t="str">
        <f t="array" ref="B1031">INDEX(Quadrat.Details!D:D, MATCH(1,(F1031=Quadrat.Details!B:B)*(G1031=Quadrat.Details!G:G)*(H1031=Quadrat.Details!I:I),0))</f>
        <v>RK</v>
      </c>
      <c r="C1031" s="3" t="s">
        <v>55</v>
      </c>
      <c r="D1031" s="3" t="s">
        <v>724</v>
      </c>
      <c r="E1031" s="40">
        <v>42642.0</v>
      </c>
      <c r="F1031" s="54">
        <v>2016.0</v>
      </c>
      <c r="G1031" s="3" t="s">
        <v>399</v>
      </c>
      <c r="H1031" s="3">
        <v>2.0</v>
      </c>
      <c r="I1031" s="55" t="s">
        <v>326</v>
      </c>
      <c r="J1031" s="3" t="s">
        <v>327</v>
      </c>
      <c r="K1031" s="3" t="s">
        <v>80</v>
      </c>
      <c r="L1031" s="39">
        <v>10.0</v>
      </c>
      <c r="M1031" s="4">
        <v>1.0</v>
      </c>
      <c r="N1031" s="3" t="s">
        <v>502</v>
      </c>
      <c r="O1031" s="3" t="s">
        <v>55</v>
      </c>
      <c r="P1031" s="3" t="s">
        <v>682</v>
      </c>
      <c r="Q1031" s="3" t="s">
        <v>55</v>
      </c>
      <c r="R1031" s="3" t="s">
        <v>683</v>
      </c>
      <c r="S1031" s="3">
        <v>1.0</v>
      </c>
      <c r="T1031" s="8"/>
      <c r="U1031" s="7"/>
      <c r="V1031" s="7"/>
      <c r="W1031" s="7"/>
      <c r="X1031" s="7"/>
      <c r="Y1031" s="7"/>
      <c r="Z1031" s="7"/>
      <c r="AA1031" s="7"/>
      <c r="AB1031" s="7"/>
      <c r="AC1031" s="7"/>
      <c r="AD1031" s="7"/>
      <c r="AE1031" s="7"/>
    </row>
    <row r="1032" ht="15.75" customHeight="1">
      <c r="A1032" s="29">
        <v>597.0</v>
      </c>
      <c r="B1032" s="53" t="str">
        <f t="array" ref="B1032">INDEX(Quadrat.Details!D:D, MATCH(1,(F1032=Quadrat.Details!B:B)*(G1032=Quadrat.Details!G:G)*(H1032=Quadrat.Details!I:I),0))</f>
        <v>RK</v>
      </c>
      <c r="C1032" s="3" t="s">
        <v>55</v>
      </c>
      <c r="D1032" s="3" t="s">
        <v>724</v>
      </c>
      <c r="E1032" s="40">
        <v>42642.0</v>
      </c>
      <c r="F1032" s="54">
        <v>2016.0</v>
      </c>
      <c r="G1032" s="3" t="s">
        <v>399</v>
      </c>
      <c r="H1032" s="3">
        <v>2.0</v>
      </c>
      <c r="I1032" s="55" t="s">
        <v>328</v>
      </c>
      <c r="J1032" s="3" t="s">
        <v>329</v>
      </c>
      <c r="K1032" s="3" t="s">
        <v>80</v>
      </c>
      <c r="L1032" s="39">
        <v>11.0</v>
      </c>
      <c r="M1032" s="4">
        <v>2.0</v>
      </c>
      <c r="N1032" s="3" t="s">
        <v>502</v>
      </c>
      <c r="O1032" s="3" t="s">
        <v>55</v>
      </c>
      <c r="P1032" s="3" t="s">
        <v>682</v>
      </c>
      <c r="Q1032" s="3" t="s">
        <v>55</v>
      </c>
      <c r="R1032" s="3" t="s">
        <v>683</v>
      </c>
      <c r="S1032" s="3">
        <v>1.0</v>
      </c>
      <c r="T1032" s="8"/>
      <c r="U1032" s="7"/>
      <c r="V1032" s="7"/>
      <c r="W1032" s="7"/>
      <c r="X1032" s="7"/>
      <c r="Y1032" s="7"/>
      <c r="Z1032" s="7"/>
      <c r="AA1032" s="7"/>
      <c r="AB1032" s="7"/>
      <c r="AC1032" s="7"/>
      <c r="AD1032" s="7"/>
      <c r="AE1032" s="7"/>
    </row>
    <row r="1033" ht="15.75" customHeight="1">
      <c r="A1033" s="29">
        <v>598.0</v>
      </c>
      <c r="B1033" s="53" t="str">
        <f t="array" ref="B1033">INDEX(Quadrat.Details!D:D, MATCH(1,(F1033=Quadrat.Details!B:B)*(G1033=Quadrat.Details!G:G)*(H1033=Quadrat.Details!I:I),0))</f>
        <v>RK</v>
      </c>
      <c r="C1033" s="3" t="s">
        <v>55</v>
      </c>
      <c r="D1033" s="3" t="s">
        <v>724</v>
      </c>
      <c r="E1033" s="40">
        <v>42642.0</v>
      </c>
      <c r="F1033" s="54">
        <v>2016.0</v>
      </c>
      <c r="G1033" s="3" t="s">
        <v>399</v>
      </c>
      <c r="H1033" s="3">
        <v>2.0</v>
      </c>
      <c r="I1033" s="55" t="s">
        <v>362</v>
      </c>
      <c r="J1033" s="3" t="s">
        <v>363</v>
      </c>
      <c r="K1033" s="3" t="s">
        <v>80</v>
      </c>
      <c r="L1033" s="39">
        <v>19.0</v>
      </c>
      <c r="M1033" s="4">
        <v>1.0</v>
      </c>
      <c r="N1033" s="3" t="s">
        <v>502</v>
      </c>
      <c r="O1033" s="3" t="s">
        <v>55</v>
      </c>
      <c r="P1033" s="3" t="s">
        <v>682</v>
      </c>
      <c r="Q1033" s="3" t="s">
        <v>55</v>
      </c>
      <c r="R1033" s="3" t="s">
        <v>683</v>
      </c>
      <c r="S1033" s="3">
        <v>1.0</v>
      </c>
      <c r="T1033" s="8"/>
      <c r="U1033" s="7"/>
      <c r="V1033" s="7"/>
      <c r="W1033" s="7"/>
      <c r="X1033" s="7"/>
      <c r="Y1033" s="7"/>
      <c r="Z1033" s="7"/>
      <c r="AA1033" s="7"/>
      <c r="AB1033" s="7"/>
      <c r="AC1033" s="7"/>
      <c r="AD1033" s="7"/>
      <c r="AE1033" s="7"/>
    </row>
    <row r="1034" ht="15.75" customHeight="1">
      <c r="A1034" s="29">
        <v>599.0</v>
      </c>
      <c r="B1034" s="53" t="str">
        <f t="array" ref="B1034">INDEX(Quadrat.Details!D:D, MATCH(1,(F1034=Quadrat.Details!B:B)*(G1034=Quadrat.Details!G:G)*(H1034=Quadrat.Details!I:I),0))</f>
        <v>RK</v>
      </c>
      <c r="C1034" s="3" t="s">
        <v>55</v>
      </c>
      <c r="D1034" s="3" t="s">
        <v>724</v>
      </c>
      <c r="E1034" s="40">
        <v>42642.0</v>
      </c>
      <c r="F1034" s="54">
        <v>2016.0</v>
      </c>
      <c r="G1034" s="3" t="s">
        <v>399</v>
      </c>
      <c r="H1034" s="3">
        <v>2.0</v>
      </c>
      <c r="I1034" s="55" t="s">
        <v>328</v>
      </c>
      <c r="J1034" s="3" t="s">
        <v>329</v>
      </c>
      <c r="K1034" s="3" t="s">
        <v>80</v>
      </c>
      <c r="L1034" s="39">
        <v>13.0</v>
      </c>
      <c r="M1034" s="4">
        <v>1.0</v>
      </c>
      <c r="N1034" s="3" t="s">
        <v>502</v>
      </c>
      <c r="O1034" s="3" t="s">
        <v>55</v>
      </c>
      <c r="P1034" s="3" t="s">
        <v>682</v>
      </c>
      <c r="Q1034" s="3" t="s">
        <v>55</v>
      </c>
      <c r="R1034" s="3" t="s">
        <v>683</v>
      </c>
      <c r="S1034" s="3">
        <v>1.0</v>
      </c>
      <c r="T1034" s="8"/>
      <c r="U1034" s="7"/>
      <c r="V1034" s="7"/>
      <c r="W1034" s="7"/>
      <c r="X1034" s="7"/>
      <c r="Y1034" s="7"/>
      <c r="Z1034" s="7"/>
      <c r="AA1034" s="7"/>
      <c r="AB1034" s="7"/>
      <c r="AC1034" s="7"/>
      <c r="AD1034" s="7"/>
      <c r="AE1034" s="7"/>
    </row>
    <row r="1035" ht="15.75" customHeight="1">
      <c r="A1035" s="29">
        <v>600.0</v>
      </c>
      <c r="B1035" s="53" t="str">
        <f t="array" ref="B1035">INDEX(Quadrat.Details!D:D, MATCH(1,(F1035=Quadrat.Details!B:B)*(G1035=Quadrat.Details!G:G)*(H1035=Quadrat.Details!I:I),0))</f>
        <v>RK</v>
      </c>
      <c r="C1035" s="3" t="s">
        <v>55</v>
      </c>
      <c r="D1035" s="3" t="s">
        <v>724</v>
      </c>
      <c r="E1035" s="40">
        <v>42642.0</v>
      </c>
      <c r="F1035" s="54">
        <v>2016.0</v>
      </c>
      <c r="G1035" s="3" t="s">
        <v>399</v>
      </c>
      <c r="H1035" s="3">
        <v>2.0</v>
      </c>
      <c r="I1035" s="55" t="s">
        <v>326</v>
      </c>
      <c r="J1035" s="3" t="s">
        <v>327</v>
      </c>
      <c r="K1035" s="3" t="s">
        <v>80</v>
      </c>
      <c r="L1035" s="39">
        <v>11.0</v>
      </c>
      <c r="M1035" s="4">
        <v>1.0</v>
      </c>
      <c r="N1035" s="3" t="s">
        <v>502</v>
      </c>
      <c r="O1035" s="3" t="s">
        <v>55</v>
      </c>
      <c r="P1035" s="3" t="s">
        <v>682</v>
      </c>
      <c r="Q1035" s="3" t="s">
        <v>55</v>
      </c>
      <c r="R1035" s="3" t="s">
        <v>683</v>
      </c>
      <c r="S1035" s="3">
        <v>1.0</v>
      </c>
      <c r="T1035" s="8"/>
      <c r="U1035" s="7"/>
      <c r="V1035" s="7"/>
      <c r="W1035" s="7"/>
      <c r="X1035" s="7"/>
      <c r="Y1035" s="7"/>
      <c r="Z1035" s="7"/>
      <c r="AA1035" s="7"/>
      <c r="AB1035" s="7"/>
      <c r="AC1035" s="7"/>
      <c r="AD1035" s="7"/>
      <c r="AE1035" s="7"/>
    </row>
    <row r="1036" ht="15.75" customHeight="1">
      <c r="A1036" s="29">
        <v>601.0</v>
      </c>
      <c r="B1036" s="53" t="str">
        <f t="array" ref="B1036">INDEX(Quadrat.Details!D:D, MATCH(1,(F1036=Quadrat.Details!B:B)*(G1036=Quadrat.Details!G:G)*(H1036=Quadrat.Details!I:I),0))</f>
        <v>RK</v>
      </c>
      <c r="C1036" s="3" t="s">
        <v>55</v>
      </c>
      <c r="D1036" s="3" t="s">
        <v>724</v>
      </c>
      <c r="E1036" s="40">
        <v>42642.0</v>
      </c>
      <c r="F1036" s="54">
        <v>2016.0</v>
      </c>
      <c r="G1036" s="3" t="s">
        <v>399</v>
      </c>
      <c r="H1036" s="3">
        <v>2.0</v>
      </c>
      <c r="I1036" s="55" t="s">
        <v>223</v>
      </c>
      <c r="J1036" s="3" t="s">
        <v>224</v>
      </c>
      <c r="K1036" s="3" t="s">
        <v>80</v>
      </c>
      <c r="L1036" s="39">
        <v>12.0</v>
      </c>
      <c r="M1036" s="4">
        <v>1.0</v>
      </c>
      <c r="N1036" s="3" t="s">
        <v>502</v>
      </c>
      <c r="O1036" s="3" t="s">
        <v>55</v>
      </c>
      <c r="P1036" s="3" t="s">
        <v>682</v>
      </c>
      <c r="Q1036" s="3" t="s">
        <v>55</v>
      </c>
      <c r="R1036" s="3" t="s">
        <v>683</v>
      </c>
      <c r="S1036" s="3">
        <v>1.0</v>
      </c>
      <c r="T1036" s="8"/>
      <c r="U1036" s="7"/>
      <c r="V1036" s="7"/>
      <c r="W1036" s="7"/>
      <c r="X1036" s="7"/>
      <c r="Y1036" s="7"/>
      <c r="Z1036" s="7"/>
      <c r="AA1036" s="7"/>
      <c r="AB1036" s="7"/>
      <c r="AC1036" s="7"/>
      <c r="AD1036" s="7"/>
      <c r="AE1036" s="7"/>
    </row>
    <row r="1037" ht="15.75" customHeight="1">
      <c r="A1037" s="29">
        <v>602.0</v>
      </c>
      <c r="B1037" s="53" t="str">
        <f t="array" ref="B1037">INDEX(Quadrat.Details!D:D, MATCH(1,(F1037=Quadrat.Details!B:B)*(G1037=Quadrat.Details!G:G)*(H1037=Quadrat.Details!I:I),0))</f>
        <v>RK</v>
      </c>
      <c r="C1037" s="3" t="s">
        <v>55</v>
      </c>
      <c r="D1037" s="3" t="s">
        <v>724</v>
      </c>
      <c r="E1037" s="40">
        <v>42642.0</v>
      </c>
      <c r="F1037" s="54">
        <v>2016.0</v>
      </c>
      <c r="G1037" s="3" t="s">
        <v>393</v>
      </c>
      <c r="H1037" s="3">
        <v>2.0</v>
      </c>
      <c r="I1037" s="55" t="s">
        <v>305</v>
      </c>
      <c r="J1037" s="3" t="s">
        <v>306</v>
      </c>
      <c r="K1037" s="3" t="s">
        <v>80</v>
      </c>
      <c r="L1037" s="39">
        <v>52.0</v>
      </c>
      <c r="M1037" s="4">
        <v>1.0</v>
      </c>
      <c r="N1037" s="3" t="s">
        <v>502</v>
      </c>
      <c r="O1037" s="3" t="s">
        <v>55</v>
      </c>
      <c r="P1037" s="3" t="s">
        <v>682</v>
      </c>
      <c r="Q1037" s="3" t="s">
        <v>55</v>
      </c>
      <c r="R1037" s="3" t="s">
        <v>683</v>
      </c>
      <c r="S1037" s="3">
        <v>1.0</v>
      </c>
      <c r="T1037" s="8"/>
      <c r="U1037" s="7"/>
      <c r="V1037" s="7"/>
      <c r="W1037" s="7"/>
      <c r="X1037" s="7"/>
      <c r="Y1037" s="7"/>
      <c r="Z1037" s="7"/>
      <c r="AA1037" s="7"/>
      <c r="AB1037" s="7"/>
      <c r="AC1037" s="7"/>
      <c r="AD1037" s="7"/>
      <c r="AE1037" s="7"/>
    </row>
    <row r="1038" ht="15.75" customHeight="1">
      <c r="A1038" s="29">
        <v>603.0</v>
      </c>
      <c r="B1038" s="53" t="str">
        <f t="array" ref="B1038">INDEX(Quadrat.Details!D:D, MATCH(1,(F1038=Quadrat.Details!B:B)*(G1038=Quadrat.Details!G:G)*(H1038=Quadrat.Details!I:I),0))</f>
        <v>RK</v>
      </c>
      <c r="C1038" s="3" t="s">
        <v>55</v>
      </c>
      <c r="D1038" s="3" t="s">
        <v>724</v>
      </c>
      <c r="E1038" s="40">
        <v>42642.0</v>
      </c>
      <c r="F1038" s="54">
        <v>2016.0</v>
      </c>
      <c r="G1038" s="3" t="s">
        <v>393</v>
      </c>
      <c r="H1038" s="3">
        <v>2.0</v>
      </c>
      <c r="I1038" s="55" t="s">
        <v>328</v>
      </c>
      <c r="J1038" s="3" t="s">
        <v>329</v>
      </c>
      <c r="K1038" s="3" t="s">
        <v>80</v>
      </c>
      <c r="L1038" s="39">
        <v>12.0</v>
      </c>
      <c r="M1038" s="4">
        <v>2.0</v>
      </c>
      <c r="N1038" s="3" t="s">
        <v>502</v>
      </c>
      <c r="O1038" s="3" t="s">
        <v>55</v>
      </c>
      <c r="P1038" s="3" t="s">
        <v>682</v>
      </c>
      <c r="Q1038" s="3" t="s">
        <v>55</v>
      </c>
      <c r="R1038" s="3" t="s">
        <v>683</v>
      </c>
      <c r="S1038" s="3">
        <v>1.0</v>
      </c>
      <c r="T1038" s="8"/>
      <c r="U1038" s="7"/>
      <c r="V1038" s="7"/>
      <c r="W1038" s="7"/>
      <c r="X1038" s="7"/>
      <c r="Y1038" s="7"/>
      <c r="Z1038" s="7"/>
      <c r="AA1038" s="7"/>
      <c r="AB1038" s="7"/>
      <c r="AC1038" s="7"/>
      <c r="AD1038" s="7"/>
      <c r="AE1038" s="7"/>
    </row>
    <row r="1039" ht="15.75" customHeight="1">
      <c r="A1039" s="29">
        <v>604.0</v>
      </c>
      <c r="B1039" s="53" t="str">
        <f t="array" ref="B1039">INDEX(Quadrat.Details!D:D, MATCH(1,(F1039=Quadrat.Details!B:B)*(G1039=Quadrat.Details!G:G)*(H1039=Quadrat.Details!I:I),0))</f>
        <v>RK</v>
      </c>
      <c r="C1039" s="3" t="s">
        <v>55</v>
      </c>
      <c r="D1039" s="3" t="s">
        <v>724</v>
      </c>
      <c r="E1039" s="40">
        <v>42642.0</v>
      </c>
      <c r="F1039" s="54">
        <v>2016.0</v>
      </c>
      <c r="G1039" s="3" t="s">
        <v>393</v>
      </c>
      <c r="H1039" s="3">
        <v>2.0</v>
      </c>
      <c r="I1039" s="55" t="s">
        <v>328</v>
      </c>
      <c r="J1039" s="3" t="s">
        <v>329</v>
      </c>
      <c r="K1039" s="3" t="s">
        <v>80</v>
      </c>
      <c r="L1039" s="39">
        <v>10.0</v>
      </c>
      <c r="M1039" s="4">
        <v>1.0</v>
      </c>
      <c r="N1039" s="3" t="s">
        <v>502</v>
      </c>
      <c r="O1039" s="3" t="s">
        <v>55</v>
      </c>
      <c r="P1039" s="3" t="s">
        <v>682</v>
      </c>
      <c r="Q1039" s="3" t="s">
        <v>55</v>
      </c>
      <c r="R1039" s="3" t="s">
        <v>683</v>
      </c>
      <c r="S1039" s="3">
        <v>1.0</v>
      </c>
      <c r="T1039" s="8"/>
      <c r="U1039" s="7"/>
      <c r="V1039" s="7"/>
      <c r="W1039" s="7"/>
      <c r="X1039" s="7"/>
      <c r="Y1039" s="7"/>
      <c r="Z1039" s="7"/>
      <c r="AA1039" s="7"/>
      <c r="AB1039" s="7"/>
      <c r="AC1039" s="7"/>
      <c r="AD1039" s="7"/>
      <c r="AE1039" s="7"/>
    </row>
    <row r="1040" ht="15.75" customHeight="1">
      <c r="A1040" s="29">
        <v>605.0</v>
      </c>
      <c r="B1040" s="53" t="str">
        <f t="array" ref="B1040">INDEX(Quadrat.Details!D:D, MATCH(1,(F1040=Quadrat.Details!B:B)*(G1040=Quadrat.Details!G:G)*(H1040=Quadrat.Details!I:I),0))</f>
        <v>RK</v>
      </c>
      <c r="C1040" s="3" t="s">
        <v>55</v>
      </c>
      <c r="D1040" s="3" t="s">
        <v>724</v>
      </c>
      <c r="E1040" s="40">
        <v>42642.0</v>
      </c>
      <c r="F1040" s="54">
        <v>2016.0</v>
      </c>
      <c r="G1040" s="3" t="s">
        <v>399</v>
      </c>
      <c r="H1040" s="3">
        <v>1.0</v>
      </c>
      <c r="I1040" s="55" t="s">
        <v>290</v>
      </c>
      <c r="J1040" s="3" t="s">
        <v>291</v>
      </c>
      <c r="K1040" s="3" t="s">
        <v>53</v>
      </c>
      <c r="L1040" s="39">
        <v>52.0</v>
      </c>
      <c r="M1040" s="4">
        <v>1.0</v>
      </c>
      <c r="N1040" s="3" t="s">
        <v>502</v>
      </c>
      <c r="O1040" s="3" t="s">
        <v>55</v>
      </c>
      <c r="P1040" s="3" t="s">
        <v>682</v>
      </c>
      <c r="Q1040" s="3" t="s">
        <v>55</v>
      </c>
      <c r="R1040" s="3" t="s">
        <v>683</v>
      </c>
      <c r="S1040" s="3">
        <v>1.0</v>
      </c>
      <c r="T1040" s="8"/>
      <c r="U1040" s="7"/>
      <c r="V1040" s="7"/>
      <c r="W1040" s="7"/>
      <c r="X1040" s="7"/>
      <c r="Y1040" s="7"/>
      <c r="Z1040" s="7"/>
      <c r="AA1040" s="7"/>
      <c r="AB1040" s="7"/>
      <c r="AC1040" s="7"/>
      <c r="AD1040" s="7"/>
      <c r="AE1040" s="7"/>
    </row>
    <row r="1041" ht="15.75" customHeight="1">
      <c r="A1041" s="29">
        <v>606.0</v>
      </c>
      <c r="B1041" s="53" t="str">
        <f t="array" ref="B1041">INDEX(Quadrat.Details!D:D, MATCH(1,(F1041=Quadrat.Details!B:B)*(G1041=Quadrat.Details!G:G)*(H1041=Quadrat.Details!I:I),0))</f>
        <v>RK</v>
      </c>
      <c r="C1041" s="3" t="s">
        <v>55</v>
      </c>
      <c r="D1041" s="3" t="s">
        <v>724</v>
      </c>
      <c r="E1041" s="40">
        <v>42642.0</v>
      </c>
      <c r="F1041" s="54">
        <v>2016.0</v>
      </c>
      <c r="G1041" s="3" t="s">
        <v>399</v>
      </c>
      <c r="H1041" s="3">
        <v>1.0</v>
      </c>
      <c r="I1041" s="55" t="s">
        <v>326</v>
      </c>
      <c r="J1041" s="3" t="s">
        <v>327</v>
      </c>
      <c r="K1041" s="3" t="s">
        <v>80</v>
      </c>
      <c r="L1041" s="39">
        <v>14.0</v>
      </c>
      <c r="M1041" s="4">
        <v>1.0</v>
      </c>
      <c r="N1041" s="3" t="s">
        <v>502</v>
      </c>
      <c r="O1041" s="3" t="s">
        <v>55</v>
      </c>
      <c r="P1041" s="3" t="s">
        <v>682</v>
      </c>
      <c r="Q1041" s="3" t="s">
        <v>55</v>
      </c>
      <c r="R1041" s="3" t="s">
        <v>683</v>
      </c>
      <c r="S1041" s="3">
        <v>1.0</v>
      </c>
      <c r="T1041" s="8"/>
      <c r="U1041" s="7"/>
      <c r="V1041" s="7"/>
      <c r="W1041" s="7"/>
      <c r="X1041" s="7"/>
      <c r="Y1041" s="7"/>
      <c r="Z1041" s="7"/>
      <c r="AA1041" s="7"/>
      <c r="AB1041" s="7"/>
      <c r="AC1041" s="7"/>
      <c r="AD1041" s="7"/>
      <c r="AE1041" s="7"/>
    </row>
    <row r="1042" ht="15.75" customHeight="1">
      <c r="A1042" s="29">
        <v>607.0</v>
      </c>
      <c r="B1042" s="53" t="str">
        <f t="array" ref="B1042">INDEX(Quadrat.Details!D:D, MATCH(1,(F1042=Quadrat.Details!B:B)*(G1042=Quadrat.Details!G:G)*(H1042=Quadrat.Details!I:I),0))</f>
        <v>RK</v>
      </c>
      <c r="C1042" s="3" t="s">
        <v>55</v>
      </c>
      <c r="D1042" s="3" t="s">
        <v>724</v>
      </c>
      <c r="E1042" s="40">
        <v>42642.0</v>
      </c>
      <c r="F1042" s="54">
        <v>2016.0</v>
      </c>
      <c r="G1042" s="3" t="s">
        <v>399</v>
      </c>
      <c r="H1042" s="3">
        <v>1.0</v>
      </c>
      <c r="I1042" s="55" t="s">
        <v>328</v>
      </c>
      <c r="J1042" s="3" t="s">
        <v>329</v>
      </c>
      <c r="K1042" s="3" t="s">
        <v>80</v>
      </c>
      <c r="L1042" s="39">
        <v>12.0</v>
      </c>
      <c r="M1042" s="4">
        <v>3.0</v>
      </c>
      <c r="N1042" s="3" t="s">
        <v>502</v>
      </c>
      <c r="O1042" s="3" t="s">
        <v>55</v>
      </c>
      <c r="P1042" s="3" t="s">
        <v>682</v>
      </c>
      <c r="Q1042" s="3" t="s">
        <v>55</v>
      </c>
      <c r="R1042" s="3" t="s">
        <v>683</v>
      </c>
      <c r="S1042" s="3">
        <v>1.0</v>
      </c>
      <c r="T1042" s="8"/>
      <c r="U1042" s="7"/>
      <c r="V1042" s="7"/>
      <c r="W1042" s="7"/>
      <c r="X1042" s="7"/>
      <c r="Y1042" s="7"/>
      <c r="Z1042" s="7"/>
      <c r="AA1042" s="7"/>
      <c r="AB1042" s="7"/>
      <c r="AC1042" s="7"/>
      <c r="AD1042" s="7"/>
      <c r="AE1042" s="7"/>
    </row>
    <row r="1043" ht="15.75" customHeight="1">
      <c r="A1043" s="29">
        <v>608.0</v>
      </c>
      <c r="B1043" s="53" t="str">
        <f t="array" ref="B1043">INDEX(Quadrat.Details!D:D, MATCH(1,(F1043=Quadrat.Details!B:B)*(G1043=Quadrat.Details!G:G)*(H1043=Quadrat.Details!I:I),0))</f>
        <v>RK</v>
      </c>
      <c r="C1043" s="3" t="s">
        <v>55</v>
      </c>
      <c r="D1043" s="3" t="s">
        <v>724</v>
      </c>
      <c r="E1043" s="40">
        <v>42642.0</v>
      </c>
      <c r="F1043" s="54">
        <v>2016.0</v>
      </c>
      <c r="G1043" s="3" t="s">
        <v>399</v>
      </c>
      <c r="H1043" s="3">
        <v>1.0</v>
      </c>
      <c r="I1043" s="55" t="s">
        <v>326</v>
      </c>
      <c r="J1043" s="3" t="s">
        <v>327</v>
      </c>
      <c r="K1043" s="3" t="s">
        <v>80</v>
      </c>
      <c r="L1043" s="39">
        <v>10.0</v>
      </c>
      <c r="M1043" s="4">
        <v>1.0</v>
      </c>
      <c r="N1043" s="3" t="s">
        <v>502</v>
      </c>
      <c r="O1043" s="3" t="s">
        <v>55</v>
      </c>
      <c r="P1043" s="3" t="s">
        <v>682</v>
      </c>
      <c r="Q1043" s="3" t="s">
        <v>55</v>
      </c>
      <c r="R1043" s="3" t="s">
        <v>683</v>
      </c>
      <c r="S1043" s="3">
        <v>1.0</v>
      </c>
      <c r="T1043" s="8"/>
      <c r="U1043" s="7"/>
      <c r="V1043" s="7"/>
      <c r="W1043" s="7"/>
      <c r="X1043" s="7"/>
      <c r="Y1043" s="7"/>
      <c r="Z1043" s="7"/>
      <c r="AA1043" s="7"/>
      <c r="AB1043" s="7"/>
      <c r="AC1043" s="7"/>
      <c r="AD1043" s="7"/>
      <c r="AE1043" s="7"/>
    </row>
    <row r="1044" ht="15.75" customHeight="1">
      <c r="A1044" s="29">
        <v>609.0</v>
      </c>
      <c r="B1044" s="53" t="str">
        <f t="array" ref="B1044">INDEX(Quadrat.Details!D:D, MATCH(1,(F1044=Quadrat.Details!B:B)*(G1044=Quadrat.Details!G:G)*(H1044=Quadrat.Details!I:I),0))</f>
        <v>RK</v>
      </c>
      <c r="C1044" s="3" t="s">
        <v>55</v>
      </c>
      <c r="D1044" s="3" t="s">
        <v>724</v>
      </c>
      <c r="E1044" s="40">
        <v>42642.0</v>
      </c>
      <c r="F1044" s="54">
        <v>2016.0</v>
      </c>
      <c r="G1044" s="3" t="s">
        <v>399</v>
      </c>
      <c r="H1044" s="3">
        <v>1.0</v>
      </c>
      <c r="I1044" s="55" t="s">
        <v>328</v>
      </c>
      <c r="J1044" s="3" t="s">
        <v>329</v>
      </c>
      <c r="K1044" s="3" t="s">
        <v>80</v>
      </c>
      <c r="L1044" s="39">
        <v>14.0</v>
      </c>
      <c r="M1044" s="4">
        <v>1.0</v>
      </c>
      <c r="N1044" s="3" t="s">
        <v>502</v>
      </c>
      <c r="O1044" s="3" t="s">
        <v>55</v>
      </c>
      <c r="P1044" s="3" t="s">
        <v>682</v>
      </c>
      <c r="Q1044" s="3" t="s">
        <v>55</v>
      </c>
      <c r="R1044" s="3" t="s">
        <v>683</v>
      </c>
      <c r="S1044" s="3">
        <v>1.0</v>
      </c>
      <c r="T1044" s="8"/>
      <c r="U1044" s="7"/>
      <c r="V1044" s="7"/>
      <c r="W1044" s="7"/>
      <c r="X1044" s="7"/>
      <c r="Y1044" s="7"/>
      <c r="Z1044" s="7"/>
      <c r="AA1044" s="7"/>
      <c r="AB1044" s="7"/>
      <c r="AC1044" s="7"/>
      <c r="AD1044" s="7"/>
      <c r="AE1044" s="7"/>
    </row>
    <row r="1045" ht="15.75" customHeight="1">
      <c r="A1045" s="29">
        <v>610.0</v>
      </c>
      <c r="B1045" s="53" t="str">
        <f t="array" ref="B1045">INDEX(Quadrat.Details!D:D, MATCH(1,(F1045=Quadrat.Details!B:B)*(G1045=Quadrat.Details!G:G)*(H1045=Quadrat.Details!I:I),0))</f>
        <v>RK</v>
      </c>
      <c r="C1045" s="3" t="s">
        <v>55</v>
      </c>
      <c r="D1045" s="3" t="s">
        <v>724</v>
      </c>
      <c r="E1045" s="40">
        <v>42642.0</v>
      </c>
      <c r="F1045" s="54">
        <v>2016.0</v>
      </c>
      <c r="G1045" s="3" t="s">
        <v>389</v>
      </c>
      <c r="H1045" s="3">
        <v>2.0</v>
      </c>
      <c r="I1045" s="55" t="s">
        <v>328</v>
      </c>
      <c r="J1045" s="3" t="s">
        <v>329</v>
      </c>
      <c r="K1045" s="3" t="s">
        <v>80</v>
      </c>
      <c r="L1045" s="39">
        <v>12.0</v>
      </c>
      <c r="M1045" s="4">
        <v>3.0</v>
      </c>
      <c r="N1045" s="3" t="s">
        <v>502</v>
      </c>
      <c r="O1045" s="3" t="s">
        <v>55</v>
      </c>
      <c r="P1045" s="3" t="s">
        <v>682</v>
      </c>
      <c r="Q1045" s="3" t="s">
        <v>55</v>
      </c>
      <c r="R1045" s="3" t="s">
        <v>683</v>
      </c>
      <c r="S1045" s="3">
        <v>1.0</v>
      </c>
      <c r="T1045" s="8"/>
      <c r="U1045" s="7"/>
      <c r="V1045" s="7"/>
      <c r="W1045" s="7"/>
      <c r="X1045" s="7"/>
      <c r="Y1045" s="7"/>
      <c r="Z1045" s="7"/>
      <c r="AA1045" s="7"/>
      <c r="AB1045" s="7"/>
      <c r="AC1045" s="7"/>
      <c r="AD1045" s="7"/>
      <c r="AE1045" s="7"/>
    </row>
    <row r="1046" ht="15.75" customHeight="1">
      <c r="A1046" s="29">
        <v>611.0</v>
      </c>
      <c r="B1046" s="53" t="str">
        <f t="array" ref="B1046">INDEX(Quadrat.Details!D:D, MATCH(1,(F1046=Quadrat.Details!B:B)*(G1046=Quadrat.Details!G:G)*(H1046=Quadrat.Details!I:I),0))</f>
        <v>RK</v>
      </c>
      <c r="C1046" s="3" t="s">
        <v>55</v>
      </c>
      <c r="D1046" s="3" t="s">
        <v>724</v>
      </c>
      <c r="E1046" s="40">
        <v>42642.0</v>
      </c>
      <c r="F1046" s="54">
        <v>2016.0</v>
      </c>
      <c r="G1046" s="3" t="s">
        <v>389</v>
      </c>
      <c r="H1046" s="3">
        <v>2.0</v>
      </c>
      <c r="I1046" s="55" t="s">
        <v>326</v>
      </c>
      <c r="J1046" s="3" t="s">
        <v>327</v>
      </c>
      <c r="K1046" s="3" t="s">
        <v>80</v>
      </c>
      <c r="L1046" s="39">
        <v>10.0</v>
      </c>
      <c r="M1046" s="4">
        <v>3.0</v>
      </c>
      <c r="N1046" s="3" t="s">
        <v>502</v>
      </c>
      <c r="O1046" s="3" t="s">
        <v>55</v>
      </c>
      <c r="P1046" s="3" t="s">
        <v>682</v>
      </c>
      <c r="Q1046" s="3" t="s">
        <v>55</v>
      </c>
      <c r="R1046" s="3" t="s">
        <v>683</v>
      </c>
      <c r="S1046" s="3">
        <v>1.0</v>
      </c>
      <c r="T1046" s="8"/>
      <c r="U1046" s="7"/>
      <c r="V1046" s="7"/>
      <c r="W1046" s="7"/>
      <c r="X1046" s="7"/>
      <c r="Y1046" s="7"/>
      <c r="Z1046" s="7"/>
      <c r="AA1046" s="7"/>
      <c r="AB1046" s="7"/>
      <c r="AC1046" s="7"/>
      <c r="AD1046" s="7"/>
      <c r="AE1046" s="7"/>
    </row>
    <row r="1047" ht="15.75" customHeight="1">
      <c r="A1047" s="29">
        <v>612.0</v>
      </c>
      <c r="B1047" s="53" t="str">
        <f t="array" ref="B1047">INDEX(Quadrat.Details!D:D, MATCH(1,(F1047=Quadrat.Details!B:B)*(G1047=Quadrat.Details!G:G)*(H1047=Quadrat.Details!I:I),0))</f>
        <v>RK</v>
      </c>
      <c r="C1047" s="3" t="s">
        <v>55</v>
      </c>
      <c r="D1047" s="3" t="s">
        <v>724</v>
      </c>
      <c r="E1047" s="40">
        <v>42642.0</v>
      </c>
      <c r="F1047" s="54">
        <v>2016.0</v>
      </c>
      <c r="G1047" s="3" t="s">
        <v>389</v>
      </c>
      <c r="H1047" s="3">
        <v>2.0</v>
      </c>
      <c r="I1047" s="55" t="s">
        <v>328</v>
      </c>
      <c r="J1047" s="3" t="s">
        <v>329</v>
      </c>
      <c r="K1047" s="3" t="s">
        <v>80</v>
      </c>
      <c r="L1047" s="39">
        <v>10.0</v>
      </c>
      <c r="M1047" s="4">
        <v>1.0</v>
      </c>
      <c r="N1047" s="3" t="s">
        <v>502</v>
      </c>
      <c r="O1047" s="3" t="s">
        <v>55</v>
      </c>
      <c r="P1047" s="3" t="s">
        <v>682</v>
      </c>
      <c r="Q1047" s="3" t="s">
        <v>55</v>
      </c>
      <c r="R1047" s="3" t="s">
        <v>683</v>
      </c>
      <c r="S1047" s="3">
        <v>1.0</v>
      </c>
      <c r="T1047" s="8"/>
      <c r="U1047" s="7"/>
      <c r="V1047" s="7"/>
      <c r="W1047" s="7"/>
      <c r="X1047" s="7"/>
      <c r="Y1047" s="7"/>
      <c r="Z1047" s="7"/>
      <c r="AA1047" s="7"/>
      <c r="AB1047" s="7"/>
      <c r="AC1047" s="7"/>
      <c r="AD1047" s="7"/>
      <c r="AE1047" s="7"/>
    </row>
    <row r="1048" ht="15.75" customHeight="1">
      <c r="A1048" s="29">
        <v>613.0</v>
      </c>
      <c r="B1048" s="53" t="str">
        <f t="array" ref="B1048">INDEX(Quadrat.Details!D:D, MATCH(1,(F1048=Quadrat.Details!B:B)*(G1048=Quadrat.Details!G:G)*(H1048=Quadrat.Details!I:I),0))</f>
        <v>RK</v>
      </c>
      <c r="C1048" s="3" t="s">
        <v>55</v>
      </c>
      <c r="D1048" s="3" t="s">
        <v>724</v>
      </c>
      <c r="E1048" s="40">
        <v>42642.0</v>
      </c>
      <c r="F1048" s="54">
        <v>2016.0</v>
      </c>
      <c r="G1048" s="3" t="s">
        <v>389</v>
      </c>
      <c r="H1048" s="3">
        <v>2.0</v>
      </c>
      <c r="I1048" s="55" t="s">
        <v>326</v>
      </c>
      <c r="J1048" s="3" t="s">
        <v>327</v>
      </c>
      <c r="K1048" s="3" t="s">
        <v>80</v>
      </c>
      <c r="L1048" s="39">
        <v>11.0</v>
      </c>
      <c r="M1048" s="4">
        <v>1.0</v>
      </c>
      <c r="N1048" s="3" t="s">
        <v>502</v>
      </c>
      <c r="O1048" s="3" t="s">
        <v>55</v>
      </c>
      <c r="P1048" s="3" t="s">
        <v>682</v>
      </c>
      <c r="Q1048" s="3" t="s">
        <v>55</v>
      </c>
      <c r="R1048" s="3" t="s">
        <v>683</v>
      </c>
      <c r="S1048" s="3">
        <v>1.0</v>
      </c>
      <c r="T1048" s="8"/>
      <c r="U1048" s="7"/>
      <c r="V1048" s="7"/>
      <c r="W1048" s="7"/>
      <c r="X1048" s="7"/>
      <c r="Y1048" s="7"/>
      <c r="Z1048" s="7"/>
      <c r="AA1048" s="7"/>
      <c r="AB1048" s="7"/>
      <c r="AC1048" s="7"/>
      <c r="AD1048" s="7"/>
      <c r="AE1048" s="7"/>
    </row>
    <row r="1049" ht="15.75" customHeight="1">
      <c r="A1049" s="29">
        <v>614.0</v>
      </c>
      <c r="B1049" s="53" t="str">
        <f t="array" ref="B1049">INDEX(Quadrat.Details!D:D, MATCH(1,(F1049=Quadrat.Details!B:B)*(G1049=Quadrat.Details!G:G)*(H1049=Quadrat.Details!I:I),0))</f>
        <v>RK</v>
      </c>
      <c r="C1049" s="3" t="s">
        <v>55</v>
      </c>
      <c r="D1049" s="3" t="s">
        <v>724</v>
      </c>
      <c r="E1049" s="40">
        <v>42642.0</v>
      </c>
      <c r="F1049" s="54">
        <v>2016.0</v>
      </c>
      <c r="G1049" s="3" t="s">
        <v>389</v>
      </c>
      <c r="H1049" s="3">
        <v>2.0</v>
      </c>
      <c r="I1049" s="55" t="s">
        <v>328</v>
      </c>
      <c r="J1049" s="3" t="s">
        <v>329</v>
      </c>
      <c r="K1049" s="3" t="s">
        <v>80</v>
      </c>
      <c r="L1049" s="39">
        <v>14.0</v>
      </c>
      <c r="M1049" s="4">
        <v>1.0</v>
      </c>
      <c r="N1049" s="3" t="s">
        <v>502</v>
      </c>
      <c r="O1049" s="3" t="s">
        <v>55</v>
      </c>
      <c r="P1049" s="3" t="s">
        <v>682</v>
      </c>
      <c r="Q1049" s="3" t="s">
        <v>55</v>
      </c>
      <c r="R1049" s="3" t="s">
        <v>683</v>
      </c>
      <c r="S1049" s="3">
        <v>1.0</v>
      </c>
      <c r="T1049" s="8"/>
      <c r="U1049" s="7"/>
      <c r="V1049" s="7"/>
      <c r="W1049" s="7"/>
      <c r="X1049" s="7"/>
      <c r="Y1049" s="7"/>
      <c r="Z1049" s="7"/>
      <c r="AA1049" s="7"/>
      <c r="AB1049" s="7"/>
      <c r="AC1049" s="7"/>
      <c r="AD1049" s="7"/>
      <c r="AE1049" s="7"/>
    </row>
    <row r="1050" ht="15.75" customHeight="1">
      <c r="A1050" s="29">
        <v>615.0</v>
      </c>
      <c r="B1050" s="53" t="str">
        <f t="array" ref="B1050">INDEX(Quadrat.Details!D:D, MATCH(1,(F1050=Quadrat.Details!B:B)*(G1050=Quadrat.Details!G:G)*(H1050=Quadrat.Details!I:I),0))</f>
        <v>RK</v>
      </c>
      <c r="C1050" s="3" t="s">
        <v>55</v>
      </c>
      <c r="D1050" s="3" t="s">
        <v>724</v>
      </c>
      <c r="E1050" s="40">
        <v>42642.0</v>
      </c>
      <c r="F1050" s="54">
        <v>2016.0</v>
      </c>
      <c r="G1050" s="3" t="s">
        <v>393</v>
      </c>
      <c r="H1050" s="3">
        <v>1.0</v>
      </c>
      <c r="I1050" s="55" t="s">
        <v>113</v>
      </c>
      <c r="J1050" s="3" t="s">
        <v>114</v>
      </c>
      <c r="K1050" s="3" t="s">
        <v>74</v>
      </c>
      <c r="L1050" s="39">
        <v>10.0</v>
      </c>
      <c r="M1050" s="4">
        <v>1.0</v>
      </c>
      <c r="N1050" s="3" t="s">
        <v>502</v>
      </c>
      <c r="O1050" s="3" t="s">
        <v>55</v>
      </c>
      <c r="P1050" s="3" t="s">
        <v>682</v>
      </c>
      <c r="Q1050" s="3" t="s">
        <v>55</v>
      </c>
      <c r="R1050" s="3" t="s">
        <v>683</v>
      </c>
      <c r="S1050" s="3">
        <v>1.0</v>
      </c>
      <c r="T1050" s="8"/>
      <c r="U1050" s="7"/>
      <c r="V1050" s="7"/>
      <c r="W1050" s="7"/>
      <c r="X1050" s="7"/>
      <c r="Y1050" s="7"/>
      <c r="Z1050" s="7"/>
      <c r="AA1050" s="7"/>
      <c r="AB1050" s="7"/>
      <c r="AC1050" s="7"/>
      <c r="AD1050" s="7"/>
      <c r="AE1050" s="7"/>
    </row>
    <row r="1051" ht="15.75" customHeight="1">
      <c r="A1051" s="29">
        <v>616.0</v>
      </c>
      <c r="B1051" s="53" t="str">
        <f t="array" ref="B1051">INDEX(Quadrat.Details!D:D, MATCH(1,(F1051=Quadrat.Details!B:B)*(G1051=Quadrat.Details!G:G)*(H1051=Quadrat.Details!I:I),0))</f>
        <v>RK</v>
      </c>
      <c r="C1051" s="3" t="s">
        <v>55</v>
      </c>
      <c r="D1051" s="3" t="s">
        <v>724</v>
      </c>
      <c r="E1051" s="40">
        <v>42642.0</v>
      </c>
      <c r="F1051" s="54">
        <v>2016.0</v>
      </c>
      <c r="G1051" s="3" t="s">
        <v>398</v>
      </c>
      <c r="H1051" s="3">
        <v>1.0</v>
      </c>
      <c r="I1051" s="55" t="s">
        <v>105</v>
      </c>
      <c r="J1051" s="3" t="s">
        <v>106</v>
      </c>
      <c r="K1051" s="3" t="s">
        <v>80</v>
      </c>
      <c r="L1051" s="39">
        <v>22.0</v>
      </c>
      <c r="M1051" s="4">
        <v>1.0</v>
      </c>
      <c r="N1051" s="3" t="s">
        <v>502</v>
      </c>
      <c r="O1051" s="3" t="s">
        <v>55</v>
      </c>
      <c r="P1051" s="3" t="s">
        <v>682</v>
      </c>
      <c r="Q1051" s="3" t="s">
        <v>55</v>
      </c>
      <c r="R1051" s="3" t="s">
        <v>683</v>
      </c>
      <c r="S1051" s="3">
        <v>1.0</v>
      </c>
      <c r="T1051" s="8"/>
      <c r="U1051" s="7"/>
      <c r="V1051" s="7"/>
      <c r="W1051" s="7"/>
      <c r="X1051" s="7"/>
      <c r="Y1051" s="7"/>
      <c r="Z1051" s="7"/>
      <c r="AA1051" s="7"/>
      <c r="AB1051" s="7"/>
      <c r="AC1051" s="7"/>
      <c r="AD1051" s="7"/>
      <c r="AE1051" s="7"/>
    </row>
    <row r="1052" ht="15.75" customHeight="1">
      <c r="A1052" s="29">
        <v>617.0</v>
      </c>
      <c r="B1052" s="53" t="str">
        <f t="array" ref="B1052">INDEX(Quadrat.Details!D:D, MATCH(1,(F1052=Quadrat.Details!B:B)*(G1052=Quadrat.Details!G:G)*(H1052=Quadrat.Details!I:I),0))</f>
        <v>RK</v>
      </c>
      <c r="C1052" s="3" t="s">
        <v>55</v>
      </c>
      <c r="D1052" s="3" t="s">
        <v>724</v>
      </c>
      <c r="E1052" s="40">
        <v>42642.0</v>
      </c>
      <c r="F1052" s="54">
        <v>2016.0</v>
      </c>
      <c r="G1052" s="3" t="s">
        <v>398</v>
      </c>
      <c r="H1052" s="3">
        <v>1.0</v>
      </c>
      <c r="I1052" s="55" t="s">
        <v>261</v>
      </c>
      <c r="J1052" s="3" t="s">
        <v>262</v>
      </c>
      <c r="K1052" s="3" t="s">
        <v>53</v>
      </c>
      <c r="L1052" s="39">
        <v>38.0</v>
      </c>
      <c r="M1052" s="4">
        <v>1.0</v>
      </c>
      <c r="N1052" s="3" t="s">
        <v>502</v>
      </c>
      <c r="O1052" s="3" t="s">
        <v>55</v>
      </c>
      <c r="P1052" s="3" t="s">
        <v>682</v>
      </c>
      <c r="Q1052" s="3" t="s">
        <v>55</v>
      </c>
      <c r="R1052" s="3" t="s">
        <v>683</v>
      </c>
      <c r="S1052" s="3">
        <v>1.0</v>
      </c>
      <c r="T1052" s="8"/>
      <c r="U1052" s="7"/>
      <c r="V1052" s="7"/>
      <c r="W1052" s="7"/>
      <c r="X1052" s="7"/>
      <c r="Y1052" s="7"/>
      <c r="Z1052" s="7"/>
      <c r="AA1052" s="7"/>
      <c r="AB1052" s="7"/>
      <c r="AC1052" s="7"/>
      <c r="AD1052" s="7"/>
      <c r="AE1052" s="7"/>
    </row>
    <row r="1053" ht="15.75" customHeight="1">
      <c r="A1053" s="29">
        <v>618.0</v>
      </c>
      <c r="B1053" s="53" t="str">
        <f t="array" ref="B1053">INDEX(Quadrat.Details!D:D, MATCH(1,(F1053=Quadrat.Details!B:B)*(G1053=Quadrat.Details!G:G)*(H1053=Quadrat.Details!I:I),0))</f>
        <v>RK</v>
      </c>
      <c r="C1053" s="3" t="s">
        <v>55</v>
      </c>
      <c r="D1053" s="3" t="s">
        <v>724</v>
      </c>
      <c r="E1053" s="40">
        <v>42642.0</v>
      </c>
      <c r="F1053" s="54">
        <v>2016.0</v>
      </c>
      <c r="G1053" s="3" t="s">
        <v>398</v>
      </c>
      <c r="H1053" s="3">
        <v>1.0</v>
      </c>
      <c r="I1053" s="55" t="s">
        <v>326</v>
      </c>
      <c r="J1053" s="3" t="s">
        <v>327</v>
      </c>
      <c r="K1053" s="3" t="s">
        <v>80</v>
      </c>
      <c r="L1053" s="39">
        <v>11.0</v>
      </c>
      <c r="M1053" s="4">
        <v>3.0</v>
      </c>
      <c r="N1053" s="3" t="s">
        <v>502</v>
      </c>
      <c r="O1053" s="3" t="s">
        <v>55</v>
      </c>
      <c r="P1053" s="3" t="s">
        <v>682</v>
      </c>
      <c r="Q1053" s="3" t="s">
        <v>55</v>
      </c>
      <c r="R1053" s="3" t="s">
        <v>683</v>
      </c>
      <c r="S1053" s="3">
        <v>1.0</v>
      </c>
      <c r="T1053" s="8"/>
      <c r="U1053" s="7"/>
      <c r="V1053" s="7"/>
      <c r="W1053" s="7"/>
      <c r="X1053" s="7"/>
      <c r="Y1053" s="7"/>
      <c r="Z1053" s="7"/>
      <c r="AA1053" s="7"/>
      <c r="AB1053" s="7"/>
      <c r="AC1053" s="7"/>
      <c r="AD1053" s="7"/>
      <c r="AE1053" s="7"/>
    </row>
    <row r="1054" ht="15.75" customHeight="1">
      <c r="A1054" s="29">
        <v>619.0</v>
      </c>
      <c r="B1054" s="53" t="str">
        <f t="array" ref="B1054">INDEX(Quadrat.Details!D:D, MATCH(1,(F1054=Quadrat.Details!B:B)*(G1054=Quadrat.Details!G:G)*(H1054=Quadrat.Details!I:I),0))</f>
        <v>RK</v>
      </c>
      <c r="C1054" s="3" t="s">
        <v>55</v>
      </c>
      <c r="D1054" s="3" t="s">
        <v>724</v>
      </c>
      <c r="E1054" s="40">
        <v>42642.0</v>
      </c>
      <c r="F1054" s="54">
        <v>2016.0</v>
      </c>
      <c r="G1054" s="3" t="s">
        <v>398</v>
      </c>
      <c r="H1054" s="3">
        <v>1.0</v>
      </c>
      <c r="I1054" s="55" t="s">
        <v>314</v>
      </c>
      <c r="J1054" s="3" t="s">
        <v>315</v>
      </c>
      <c r="K1054" s="3" t="s">
        <v>57</v>
      </c>
      <c r="L1054" s="39">
        <v>10.0</v>
      </c>
      <c r="M1054" s="4">
        <v>1.0</v>
      </c>
      <c r="N1054" s="3" t="s">
        <v>502</v>
      </c>
      <c r="O1054" s="3" t="s">
        <v>55</v>
      </c>
      <c r="P1054" s="3" t="s">
        <v>682</v>
      </c>
      <c r="Q1054" s="3" t="s">
        <v>55</v>
      </c>
      <c r="R1054" s="3" t="s">
        <v>683</v>
      </c>
      <c r="S1054" s="3">
        <v>1.0</v>
      </c>
      <c r="T1054" s="8"/>
      <c r="U1054" s="7"/>
      <c r="V1054" s="7"/>
      <c r="W1054" s="7"/>
      <c r="X1054" s="7"/>
      <c r="Y1054" s="7"/>
      <c r="Z1054" s="7"/>
      <c r="AA1054" s="7"/>
      <c r="AB1054" s="7"/>
      <c r="AC1054" s="7"/>
      <c r="AD1054" s="7"/>
      <c r="AE1054" s="7"/>
    </row>
    <row r="1055" ht="15.75" customHeight="1">
      <c r="A1055" s="29">
        <v>620.0</v>
      </c>
      <c r="B1055" s="53" t="str">
        <f t="array" ref="B1055">INDEX(Quadrat.Details!D:D, MATCH(1,(F1055=Quadrat.Details!B:B)*(G1055=Quadrat.Details!G:G)*(H1055=Quadrat.Details!I:I),0))</f>
        <v>RK</v>
      </c>
      <c r="C1055" s="3" t="s">
        <v>55</v>
      </c>
      <c r="D1055" s="3" t="s">
        <v>724</v>
      </c>
      <c r="E1055" s="40">
        <v>42642.0</v>
      </c>
      <c r="F1055" s="54">
        <v>2016.0</v>
      </c>
      <c r="G1055" s="3" t="s">
        <v>398</v>
      </c>
      <c r="H1055" s="3">
        <v>1.0</v>
      </c>
      <c r="I1055" s="55" t="s">
        <v>110</v>
      </c>
      <c r="J1055" s="3" t="s">
        <v>111</v>
      </c>
      <c r="K1055" s="3" t="s">
        <v>57</v>
      </c>
      <c r="L1055" s="39">
        <v>11.0</v>
      </c>
      <c r="M1055" s="4">
        <v>1.0</v>
      </c>
      <c r="N1055" s="3" t="s">
        <v>502</v>
      </c>
      <c r="O1055" s="3" t="s">
        <v>55</v>
      </c>
      <c r="P1055" s="3" t="s">
        <v>682</v>
      </c>
      <c r="Q1055" s="3" t="s">
        <v>55</v>
      </c>
      <c r="R1055" s="3" t="s">
        <v>683</v>
      </c>
      <c r="S1055" s="3">
        <v>1.0</v>
      </c>
      <c r="T1055" s="8"/>
      <c r="U1055" s="7"/>
      <c r="V1055" s="7"/>
      <c r="W1055" s="7"/>
      <c r="X1055" s="7"/>
      <c r="Y1055" s="7"/>
      <c r="Z1055" s="7"/>
      <c r="AA1055" s="7"/>
      <c r="AB1055" s="7"/>
      <c r="AC1055" s="7"/>
      <c r="AD1055" s="7"/>
      <c r="AE1055" s="7"/>
    </row>
    <row r="1056" ht="15.75" customHeight="1">
      <c r="A1056" s="29">
        <v>621.0</v>
      </c>
      <c r="B1056" s="53" t="str">
        <f t="array" ref="B1056">INDEX(Quadrat.Details!D:D, MATCH(1,(F1056=Quadrat.Details!B:B)*(G1056=Quadrat.Details!G:G)*(H1056=Quadrat.Details!I:I),0))</f>
        <v>RK</v>
      </c>
      <c r="C1056" s="3" t="s">
        <v>55</v>
      </c>
      <c r="D1056" s="3" t="s">
        <v>724</v>
      </c>
      <c r="E1056" s="40">
        <v>42642.0</v>
      </c>
      <c r="F1056" s="54">
        <v>2016.0</v>
      </c>
      <c r="G1056" s="3" t="s">
        <v>398</v>
      </c>
      <c r="H1056" s="3">
        <v>1.0</v>
      </c>
      <c r="I1056" s="55" t="s">
        <v>326</v>
      </c>
      <c r="J1056" s="3" t="s">
        <v>327</v>
      </c>
      <c r="K1056" s="3" t="s">
        <v>80</v>
      </c>
      <c r="L1056" s="39">
        <v>10.0</v>
      </c>
      <c r="M1056" s="4">
        <v>2.0</v>
      </c>
      <c r="N1056" s="3" t="s">
        <v>502</v>
      </c>
      <c r="O1056" s="3" t="s">
        <v>55</v>
      </c>
      <c r="P1056" s="3" t="s">
        <v>682</v>
      </c>
      <c r="Q1056" s="3" t="s">
        <v>55</v>
      </c>
      <c r="R1056" s="3" t="s">
        <v>683</v>
      </c>
      <c r="S1056" s="3">
        <v>1.0</v>
      </c>
      <c r="T1056" s="8"/>
      <c r="U1056" s="7"/>
      <c r="V1056" s="7"/>
      <c r="W1056" s="7"/>
      <c r="X1056" s="7"/>
      <c r="Y1056" s="7"/>
      <c r="Z1056" s="7"/>
      <c r="AA1056" s="7"/>
      <c r="AB1056" s="7"/>
      <c r="AC1056" s="7"/>
      <c r="AD1056" s="7"/>
      <c r="AE1056" s="7"/>
    </row>
    <row r="1057" ht="15.75" customHeight="1">
      <c r="A1057" s="29">
        <v>622.0</v>
      </c>
      <c r="B1057" s="53" t="str">
        <f t="array" ref="B1057">INDEX(Quadrat.Details!D:D, MATCH(1,(F1057=Quadrat.Details!B:B)*(G1057=Quadrat.Details!G:G)*(H1057=Quadrat.Details!I:I),0))</f>
        <v>RK</v>
      </c>
      <c r="C1057" s="3" t="s">
        <v>55</v>
      </c>
      <c r="D1057" s="3" t="s">
        <v>724</v>
      </c>
      <c r="E1057" s="40">
        <v>42642.0</v>
      </c>
      <c r="F1057" s="54">
        <v>2016.0</v>
      </c>
      <c r="G1057" s="3" t="s">
        <v>398</v>
      </c>
      <c r="H1057" s="3">
        <v>1.0</v>
      </c>
      <c r="I1057" s="55" t="s">
        <v>328</v>
      </c>
      <c r="J1057" s="3" t="s">
        <v>329</v>
      </c>
      <c r="K1057" s="3" t="s">
        <v>80</v>
      </c>
      <c r="L1057" s="39">
        <v>12.0</v>
      </c>
      <c r="M1057" s="4">
        <v>1.0</v>
      </c>
      <c r="N1057" s="3" t="s">
        <v>502</v>
      </c>
      <c r="O1057" s="3" t="s">
        <v>55</v>
      </c>
      <c r="P1057" s="3" t="s">
        <v>682</v>
      </c>
      <c r="Q1057" s="3" t="s">
        <v>55</v>
      </c>
      <c r="R1057" s="3" t="s">
        <v>683</v>
      </c>
      <c r="S1057" s="3">
        <v>1.0</v>
      </c>
      <c r="T1057" s="8"/>
      <c r="U1057" s="7"/>
      <c r="V1057" s="7"/>
      <c r="W1057" s="7"/>
      <c r="X1057" s="7"/>
      <c r="Y1057" s="7"/>
      <c r="Z1057" s="7"/>
      <c r="AA1057" s="7"/>
      <c r="AB1057" s="7"/>
      <c r="AC1057" s="7"/>
      <c r="AD1057" s="7"/>
      <c r="AE1057" s="7"/>
    </row>
    <row r="1058" ht="15.75" customHeight="1">
      <c r="A1058" s="29">
        <v>623.0</v>
      </c>
      <c r="B1058" s="53" t="str">
        <f t="array" ref="B1058">INDEX(Quadrat.Details!D:D, MATCH(1,(F1058=Quadrat.Details!B:B)*(G1058=Quadrat.Details!G:G)*(H1058=Quadrat.Details!I:I),0))</f>
        <v>RK</v>
      </c>
      <c r="C1058" s="3" t="s">
        <v>55</v>
      </c>
      <c r="D1058" s="3" t="s">
        <v>724</v>
      </c>
      <c r="E1058" s="40">
        <v>42642.0</v>
      </c>
      <c r="F1058" s="54">
        <v>2016.0</v>
      </c>
      <c r="G1058" s="3" t="s">
        <v>398</v>
      </c>
      <c r="H1058" s="3">
        <v>1.0</v>
      </c>
      <c r="I1058" s="55" t="s">
        <v>314</v>
      </c>
      <c r="J1058" s="3" t="s">
        <v>315</v>
      </c>
      <c r="K1058" s="3" t="s">
        <v>57</v>
      </c>
      <c r="L1058" s="39">
        <v>11.0</v>
      </c>
      <c r="M1058" s="4">
        <v>1.0</v>
      </c>
      <c r="N1058" s="3" t="s">
        <v>502</v>
      </c>
      <c r="O1058" s="3" t="s">
        <v>55</v>
      </c>
      <c r="P1058" s="3" t="s">
        <v>682</v>
      </c>
      <c r="Q1058" s="3" t="s">
        <v>55</v>
      </c>
      <c r="R1058" s="3" t="s">
        <v>683</v>
      </c>
      <c r="S1058" s="3">
        <v>1.0</v>
      </c>
      <c r="T1058" s="8"/>
      <c r="U1058" s="7"/>
      <c r="V1058" s="7"/>
      <c r="W1058" s="7"/>
      <c r="X1058" s="7"/>
      <c r="Y1058" s="7"/>
      <c r="Z1058" s="7"/>
      <c r="AA1058" s="7"/>
      <c r="AB1058" s="7"/>
      <c r="AC1058" s="7"/>
      <c r="AD1058" s="7"/>
      <c r="AE1058" s="7"/>
    </row>
    <row r="1059" ht="15.75" customHeight="1">
      <c r="A1059" s="29">
        <v>624.0</v>
      </c>
      <c r="B1059" s="53" t="str">
        <f t="array" ref="B1059">INDEX(Quadrat.Details!D:D, MATCH(1,(F1059=Quadrat.Details!B:B)*(G1059=Quadrat.Details!G:G)*(H1059=Quadrat.Details!I:I),0))</f>
        <v>RK</v>
      </c>
      <c r="C1059" s="3" t="s">
        <v>55</v>
      </c>
      <c r="D1059" s="3" t="s">
        <v>724</v>
      </c>
      <c r="E1059" s="40">
        <v>42642.0</v>
      </c>
      <c r="F1059" s="54">
        <v>2016.0</v>
      </c>
      <c r="G1059" s="3" t="s">
        <v>398</v>
      </c>
      <c r="H1059" s="3">
        <v>1.0</v>
      </c>
      <c r="I1059" s="55" t="s">
        <v>328</v>
      </c>
      <c r="J1059" s="3" t="s">
        <v>329</v>
      </c>
      <c r="K1059" s="3" t="s">
        <v>80</v>
      </c>
      <c r="L1059" s="39">
        <v>13.0</v>
      </c>
      <c r="M1059" s="4">
        <v>1.0</v>
      </c>
      <c r="N1059" s="3" t="s">
        <v>502</v>
      </c>
      <c r="O1059" s="3" t="s">
        <v>55</v>
      </c>
      <c r="P1059" s="3" t="s">
        <v>682</v>
      </c>
      <c r="Q1059" s="3" t="s">
        <v>55</v>
      </c>
      <c r="R1059" s="3" t="s">
        <v>683</v>
      </c>
      <c r="S1059" s="3">
        <v>1.0</v>
      </c>
      <c r="T1059" s="8"/>
      <c r="U1059" s="7"/>
      <c r="V1059" s="7"/>
      <c r="W1059" s="7"/>
      <c r="X1059" s="7"/>
      <c r="Y1059" s="7"/>
      <c r="Z1059" s="7"/>
      <c r="AA1059" s="7"/>
      <c r="AB1059" s="7"/>
      <c r="AC1059" s="7"/>
      <c r="AD1059" s="7"/>
      <c r="AE1059" s="7"/>
    </row>
    <row r="1060" ht="15.75" customHeight="1">
      <c r="A1060" s="29">
        <v>625.0</v>
      </c>
      <c r="B1060" s="53" t="str">
        <f t="array" ref="B1060">INDEX(Quadrat.Details!D:D, MATCH(1,(F1060=Quadrat.Details!B:B)*(G1060=Quadrat.Details!G:G)*(H1060=Quadrat.Details!I:I),0))</f>
        <v>RK</v>
      </c>
      <c r="C1060" s="3" t="s">
        <v>55</v>
      </c>
      <c r="D1060" s="3" t="s">
        <v>724</v>
      </c>
      <c r="E1060" s="40">
        <v>42642.0</v>
      </c>
      <c r="F1060" s="54">
        <v>2016.0</v>
      </c>
      <c r="G1060" s="3" t="s">
        <v>398</v>
      </c>
      <c r="H1060" s="3">
        <v>1.0</v>
      </c>
      <c r="I1060" s="55" t="s">
        <v>328</v>
      </c>
      <c r="J1060" s="3" t="s">
        <v>329</v>
      </c>
      <c r="K1060" s="3" t="s">
        <v>80</v>
      </c>
      <c r="L1060" s="39">
        <v>15.0</v>
      </c>
      <c r="M1060" s="4">
        <v>1.0</v>
      </c>
      <c r="N1060" s="3" t="s">
        <v>502</v>
      </c>
      <c r="O1060" s="3" t="s">
        <v>55</v>
      </c>
      <c r="P1060" s="3" t="s">
        <v>682</v>
      </c>
      <c r="Q1060" s="3" t="s">
        <v>55</v>
      </c>
      <c r="R1060" s="3" t="s">
        <v>683</v>
      </c>
      <c r="S1060" s="3">
        <v>1.0</v>
      </c>
      <c r="T1060" s="8"/>
      <c r="U1060" s="7"/>
      <c r="V1060" s="7"/>
      <c r="W1060" s="7"/>
      <c r="X1060" s="7"/>
      <c r="Y1060" s="7"/>
      <c r="Z1060" s="7"/>
      <c r="AA1060" s="7"/>
      <c r="AB1060" s="7"/>
      <c r="AC1060" s="7"/>
      <c r="AD1060" s="7"/>
      <c r="AE1060" s="7"/>
    </row>
    <row r="1061" ht="15.75" customHeight="1">
      <c r="A1061" s="29">
        <v>626.0</v>
      </c>
      <c r="B1061" s="53" t="str">
        <f t="array" ref="B1061">INDEX(Quadrat.Details!D:D, MATCH(1,(F1061=Quadrat.Details!B:B)*(G1061=Quadrat.Details!G:G)*(H1061=Quadrat.Details!I:I),0))</f>
        <v>RK</v>
      </c>
      <c r="C1061" s="3" t="s">
        <v>55</v>
      </c>
      <c r="D1061" s="3" t="s">
        <v>725</v>
      </c>
      <c r="E1061" s="40">
        <v>42642.0</v>
      </c>
      <c r="F1061" s="54">
        <v>2016.0</v>
      </c>
      <c r="G1061" s="3" t="s">
        <v>398</v>
      </c>
      <c r="H1061" s="3">
        <v>2.0</v>
      </c>
      <c r="I1061" s="55" t="s">
        <v>328</v>
      </c>
      <c r="J1061" s="3" t="s">
        <v>329</v>
      </c>
      <c r="K1061" s="3" t="s">
        <v>80</v>
      </c>
      <c r="L1061" s="39">
        <v>14.0</v>
      </c>
      <c r="M1061" s="4">
        <v>1.0</v>
      </c>
      <c r="N1061" s="3" t="s">
        <v>502</v>
      </c>
      <c r="O1061" s="3" t="s">
        <v>55</v>
      </c>
      <c r="P1061" s="3" t="s">
        <v>682</v>
      </c>
      <c r="Q1061" s="3" t="s">
        <v>55</v>
      </c>
      <c r="R1061" s="3" t="s">
        <v>683</v>
      </c>
      <c r="S1061" s="3">
        <v>1.0</v>
      </c>
      <c r="T1061" s="8"/>
      <c r="U1061" s="7"/>
      <c r="V1061" s="7"/>
      <c r="W1061" s="7"/>
      <c r="X1061" s="7"/>
      <c r="Y1061" s="7"/>
      <c r="Z1061" s="7"/>
      <c r="AA1061" s="7"/>
      <c r="AB1061" s="7"/>
      <c r="AC1061" s="7"/>
      <c r="AD1061" s="7"/>
      <c r="AE1061" s="7"/>
    </row>
    <row r="1062" ht="15.75" customHeight="1">
      <c r="A1062" s="29">
        <v>627.0</v>
      </c>
      <c r="B1062" s="53" t="str">
        <f t="array" ref="B1062">INDEX(Quadrat.Details!D:D, MATCH(1,(F1062=Quadrat.Details!B:B)*(G1062=Quadrat.Details!G:G)*(H1062=Quadrat.Details!I:I),0))</f>
        <v>RK</v>
      </c>
      <c r="C1062" s="3" t="s">
        <v>55</v>
      </c>
      <c r="D1062" s="3" t="s">
        <v>55</v>
      </c>
      <c r="E1062" s="40">
        <v>42642.0</v>
      </c>
      <c r="F1062" s="54">
        <v>2016.0</v>
      </c>
      <c r="G1062" s="3" t="s">
        <v>398</v>
      </c>
      <c r="H1062" s="3">
        <v>2.0</v>
      </c>
      <c r="I1062" s="55" t="s">
        <v>328</v>
      </c>
      <c r="J1062" s="3" t="s">
        <v>329</v>
      </c>
      <c r="K1062" s="3" t="s">
        <v>80</v>
      </c>
      <c r="L1062" s="39">
        <v>15.0</v>
      </c>
      <c r="M1062" s="4">
        <v>1.0</v>
      </c>
      <c r="N1062" s="3" t="s">
        <v>502</v>
      </c>
      <c r="O1062" s="3" t="s">
        <v>55</v>
      </c>
      <c r="P1062" s="3" t="s">
        <v>682</v>
      </c>
      <c r="Q1062" s="3" t="s">
        <v>55</v>
      </c>
      <c r="R1062" s="3" t="s">
        <v>683</v>
      </c>
      <c r="S1062" s="3">
        <v>1.0</v>
      </c>
      <c r="T1062" s="8"/>
      <c r="U1062" s="7"/>
      <c r="V1062" s="7"/>
      <c r="W1062" s="7"/>
      <c r="X1062" s="7"/>
      <c r="Y1062" s="7"/>
      <c r="Z1062" s="7"/>
      <c r="AA1062" s="7"/>
      <c r="AB1062" s="7"/>
      <c r="AC1062" s="7"/>
      <c r="AD1062" s="7"/>
      <c r="AE1062" s="7"/>
    </row>
    <row r="1063" ht="15.75" customHeight="1">
      <c r="A1063" s="29">
        <v>628.0</v>
      </c>
      <c r="B1063" s="53" t="str">
        <f t="array" ref="B1063">INDEX(Quadrat.Details!D:D, MATCH(1,(F1063=Quadrat.Details!B:B)*(G1063=Quadrat.Details!G:G)*(H1063=Quadrat.Details!I:I),0))</f>
        <v>RK</v>
      </c>
      <c r="C1063" s="3" t="s">
        <v>55</v>
      </c>
      <c r="D1063" s="3" t="s">
        <v>55</v>
      </c>
      <c r="E1063" s="40">
        <v>42642.0</v>
      </c>
      <c r="F1063" s="54">
        <v>2016.0</v>
      </c>
      <c r="G1063" s="3" t="s">
        <v>398</v>
      </c>
      <c r="H1063" s="3">
        <v>2.0</v>
      </c>
      <c r="I1063" s="55" t="s">
        <v>314</v>
      </c>
      <c r="J1063" s="3" t="s">
        <v>315</v>
      </c>
      <c r="K1063" s="3" t="s">
        <v>57</v>
      </c>
      <c r="L1063" s="39">
        <v>11.0</v>
      </c>
      <c r="M1063" s="4">
        <v>1.0</v>
      </c>
      <c r="N1063" s="3" t="s">
        <v>502</v>
      </c>
      <c r="O1063" s="3" t="s">
        <v>55</v>
      </c>
      <c r="P1063" s="3" t="s">
        <v>682</v>
      </c>
      <c r="Q1063" s="3" t="s">
        <v>55</v>
      </c>
      <c r="R1063" s="3" t="s">
        <v>683</v>
      </c>
      <c r="S1063" s="3">
        <v>1.0</v>
      </c>
      <c r="T1063" s="8"/>
      <c r="U1063" s="7"/>
      <c r="V1063" s="7"/>
      <c r="W1063" s="7"/>
      <c r="X1063" s="7"/>
      <c r="Y1063" s="7"/>
      <c r="Z1063" s="7"/>
      <c r="AA1063" s="7"/>
      <c r="AB1063" s="7"/>
      <c r="AC1063" s="7"/>
      <c r="AD1063" s="7"/>
      <c r="AE1063" s="7"/>
    </row>
    <row r="1064" ht="15.75" customHeight="1">
      <c r="A1064" s="29">
        <v>629.0</v>
      </c>
      <c r="B1064" s="53" t="str">
        <f t="array" ref="B1064">INDEX(Quadrat.Details!D:D, MATCH(1,(F1064=Quadrat.Details!B:B)*(G1064=Quadrat.Details!G:G)*(H1064=Quadrat.Details!I:I),0))</f>
        <v>RK</v>
      </c>
      <c r="C1064" s="3" t="s">
        <v>55</v>
      </c>
      <c r="D1064" s="3" t="s">
        <v>55</v>
      </c>
      <c r="E1064" s="40">
        <v>42642.0</v>
      </c>
      <c r="F1064" s="54">
        <v>2016.0</v>
      </c>
      <c r="G1064" s="3" t="s">
        <v>415</v>
      </c>
      <c r="H1064" s="3">
        <v>2.0</v>
      </c>
      <c r="I1064" s="55" t="s">
        <v>314</v>
      </c>
      <c r="J1064" s="3" t="s">
        <v>315</v>
      </c>
      <c r="K1064" s="3" t="s">
        <v>57</v>
      </c>
      <c r="L1064" s="39">
        <v>19.0</v>
      </c>
      <c r="M1064" s="4">
        <v>1.0</v>
      </c>
      <c r="N1064" s="3" t="s">
        <v>502</v>
      </c>
      <c r="O1064" s="3" t="s">
        <v>55</v>
      </c>
      <c r="P1064" s="3" t="s">
        <v>682</v>
      </c>
      <c r="Q1064" s="3" t="s">
        <v>55</v>
      </c>
      <c r="R1064" s="3" t="s">
        <v>683</v>
      </c>
      <c r="S1064" s="3">
        <v>1.0</v>
      </c>
      <c r="T1064" s="8"/>
      <c r="U1064" s="7"/>
      <c r="V1064" s="7"/>
      <c r="W1064" s="7"/>
      <c r="X1064" s="7"/>
      <c r="Y1064" s="7"/>
      <c r="Z1064" s="7"/>
      <c r="AA1064" s="7"/>
      <c r="AB1064" s="7"/>
      <c r="AC1064" s="7"/>
      <c r="AD1064" s="7"/>
      <c r="AE1064" s="7"/>
    </row>
    <row r="1065" ht="15.75" customHeight="1">
      <c r="A1065" s="29">
        <v>630.0</v>
      </c>
      <c r="B1065" s="53" t="str">
        <f t="array" ref="B1065">INDEX(Quadrat.Details!D:D, MATCH(1,(F1065=Quadrat.Details!B:B)*(G1065=Quadrat.Details!G:G)*(H1065=Quadrat.Details!I:I),0))</f>
        <v>RK</v>
      </c>
      <c r="C1065" s="3" t="s">
        <v>55</v>
      </c>
      <c r="D1065" s="3" t="s">
        <v>55</v>
      </c>
      <c r="E1065" s="40">
        <v>42642.0</v>
      </c>
      <c r="F1065" s="54">
        <v>2016.0</v>
      </c>
      <c r="G1065" s="3" t="s">
        <v>415</v>
      </c>
      <c r="H1065" s="3">
        <v>2.0</v>
      </c>
      <c r="I1065" s="55" t="s">
        <v>314</v>
      </c>
      <c r="J1065" s="3" t="s">
        <v>315</v>
      </c>
      <c r="K1065" s="3" t="s">
        <v>57</v>
      </c>
      <c r="L1065" s="39">
        <v>14.0</v>
      </c>
      <c r="M1065" s="4">
        <v>3.0</v>
      </c>
      <c r="N1065" s="3" t="s">
        <v>502</v>
      </c>
      <c r="O1065" s="3" t="s">
        <v>55</v>
      </c>
      <c r="P1065" s="3" t="s">
        <v>682</v>
      </c>
      <c r="Q1065" s="3" t="s">
        <v>55</v>
      </c>
      <c r="R1065" s="3" t="s">
        <v>683</v>
      </c>
      <c r="S1065" s="3">
        <v>1.0</v>
      </c>
      <c r="T1065" s="8"/>
      <c r="U1065" s="7"/>
      <c r="V1065" s="7"/>
      <c r="W1065" s="7"/>
      <c r="X1065" s="7"/>
      <c r="Y1065" s="7"/>
      <c r="Z1065" s="7"/>
      <c r="AA1065" s="7"/>
      <c r="AB1065" s="7"/>
      <c r="AC1065" s="7"/>
      <c r="AD1065" s="7"/>
      <c r="AE1065" s="7"/>
    </row>
    <row r="1066" ht="15.75" customHeight="1">
      <c r="A1066" s="29">
        <v>631.0</v>
      </c>
      <c r="B1066" s="53" t="str">
        <f t="array" ref="B1066">INDEX(Quadrat.Details!D:D, MATCH(1,(F1066=Quadrat.Details!B:B)*(G1066=Quadrat.Details!G:G)*(H1066=Quadrat.Details!I:I),0))</f>
        <v>RK</v>
      </c>
      <c r="C1066" s="3" t="s">
        <v>55</v>
      </c>
      <c r="D1066" s="3" t="s">
        <v>55</v>
      </c>
      <c r="E1066" s="40">
        <v>42642.0</v>
      </c>
      <c r="F1066" s="54">
        <v>2016.0</v>
      </c>
      <c r="G1066" s="3" t="s">
        <v>415</v>
      </c>
      <c r="H1066" s="3">
        <v>2.0</v>
      </c>
      <c r="I1066" s="55" t="s">
        <v>314</v>
      </c>
      <c r="J1066" s="3" t="s">
        <v>315</v>
      </c>
      <c r="K1066" s="3" t="s">
        <v>57</v>
      </c>
      <c r="L1066" s="39">
        <v>17.0</v>
      </c>
      <c r="M1066" s="4">
        <v>1.0</v>
      </c>
      <c r="N1066" s="3" t="s">
        <v>502</v>
      </c>
      <c r="O1066" s="3" t="s">
        <v>55</v>
      </c>
      <c r="P1066" s="3" t="s">
        <v>682</v>
      </c>
      <c r="Q1066" s="3" t="s">
        <v>55</v>
      </c>
      <c r="R1066" s="3" t="s">
        <v>683</v>
      </c>
      <c r="S1066" s="3">
        <v>1.0</v>
      </c>
      <c r="T1066" s="8"/>
      <c r="U1066" s="7"/>
      <c r="V1066" s="7"/>
      <c r="W1066" s="7"/>
      <c r="X1066" s="7"/>
      <c r="Y1066" s="7"/>
      <c r="Z1066" s="7"/>
      <c r="AA1066" s="7"/>
      <c r="AB1066" s="7"/>
      <c r="AC1066" s="7"/>
      <c r="AD1066" s="7"/>
      <c r="AE1066" s="7"/>
    </row>
    <row r="1067" ht="15.75" customHeight="1">
      <c r="A1067" s="29">
        <v>632.0</v>
      </c>
      <c r="B1067" s="53" t="str">
        <f t="array" ref="B1067">INDEX(Quadrat.Details!D:D, MATCH(1,(F1067=Quadrat.Details!B:B)*(G1067=Quadrat.Details!G:G)*(H1067=Quadrat.Details!I:I),0))</f>
        <v>RK</v>
      </c>
      <c r="C1067" s="3" t="s">
        <v>55</v>
      </c>
      <c r="D1067" s="3" t="s">
        <v>55</v>
      </c>
      <c r="E1067" s="40">
        <v>42642.0</v>
      </c>
      <c r="F1067" s="54">
        <v>2016.0</v>
      </c>
      <c r="G1067" s="3" t="s">
        <v>415</v>
      </c>
      <c r="H1067" s="3">
        <v>2.0</v>
      </c>
      <c r="I1067" s="55" t="s">
        <v>314</v>
      </c>
      <c r="J1067" s="3" t="s">
        <v>315</v>
      </c>
      <c r="K1067" s="3" t="s">
        <v>57</v>
      </c>
      <c r="L1067" s="39">
        <v>21.0</v>
      </c>
      <c r="M1067" s="4">
        <v>1.0</v>
      </c>
      <c r="N1067" s="3" t="s">
        <v>502</v>
      </c>
      <c r="O1067" s="3" t="s">
        <v>55</v>
      </c>
      <c r="P1067" s="3" t="s">
        <v>682</v>
      </c>
      <c r="Q1067" s="3" t="s">
        <v>55</v>
      </c>
      <c r="R1067" s="3" t="s">
        <v>683</v>
      </c>
      <c r="S1067" s="3">
        <v>1.0</v>
      </c>
      <c r="T1067" s="8"/>
      <c r="U1067" s="7"/>
      <c r="V1067" s="7"/>
      <c r="W1067" s="7"/>
      <c r="X1067" s="7"/>
      <c r="Y1067" s="7"/>
      <c r="Z1067" s="7"/>
      <c r="AA1067" s="7"/>
      <c r="AB1067" s="7"/>
      <c r="AC1067" s="7"/>
      <c r="AD1067" s="7"/>
      <c r="AE1067" s="7"/>
    </row>
    <row r="1068" ht="15.75" customHeight="1">
      <c r="A1068" s="29">
        <v>633.0</v>
      </c>
      <c r="B1068" s="53" t="str">
        <f t="array" ref="B1068">INDEX(Quadrat.Details!D:D, MATCH(1,(F1068=Quadrat.Details!B:B)*(G1068=Quadrat.Details!G:G)*(H1068=Quadrat.Details!I:I),0))</f>
        <v>RK</v>
      </c>
      <c r="C1068" s="3" t="s">
        <v>55</v>
      </c>
      <c r="D1068" s="3" t="s">
        <v>55</v>
      </c>
      <c r="E1068" s="40">
        <v>42642.0</v>
      </c>
      <c r="F1068" s="54">
        <v>2016.0</v>
      </c>
      <c r="G1068" s="3" t="s">
        <v>415</v>
      </c>
      <c r="H1068" s="3">
        <v>2.0</v>
      </c>
      <c r="I1068" s="55" t="s">
        <v>314</v>
      </c>
      <c r="J1068" s="3" t="s">
        <v>315</v>
      </c>
      <c r="K1068" s="3" t="s">
        <v>57</v>
      </c>
      <c r="L1068" s="39">
        <v>11.0</v>
      </c>
      <c r="M1068" s="4">
        <v>3.0</v>
      </c>
      <c r="N1068" s="3" t="s">
        <v>502</v>
      </c>
      <c r="O1068" s="3" t="s">
        <v>55</v>
      </c>
      <c r="P1068" s="3" t="s">
        <v>682</v>
      </c>
      <c r="Q1068" s="3" t="s">
        <v>55</v>
      </c>
      <c r="R1068" s="3" t="s">
        <v>683</v>
      </c>
      <c r="S1068" s="3">
        <v>1.0</v>
      </c>
      <c r="T1068" s="8"/>
      <c r="U1068" s="7"/>
      <c r="V1068" s="7"/>
      <c r="W1068" s="7"/>
      <c r="X1068" s="7"/>
      <c r="Y1068" s="7"/>
      <c r="Z1068" s="7"/>
      <c r="AA1068" s="7"/>
      <c r="AB1068" s="7"/>
      <c r="AC1068" s="7"/>
      <c r="AD1068" s="7"/>
      <c r="AE1068" s="7"/>
    </row>
    <row r="1069" ht="15.75" customHeight="1">
      <c r="A1069" s="29">
        <v>634.0</v>
      </c>
      <c r="B1069" s="53" t="str">
        <f t="array" ref="B1069">INDEX(Quadrat.Details!D:D, MATCH(1,(F1069=Quadrat.Details!B:B)*(G1069=Quadrat.Details!G:G)*(H1069=Quadrat.Details!I:I),0))</f>
        <v>RK</v>
      </c>
      <c r="C1069" s="3" t="s">
        <v>55</v>
      </c>
      <c r="D1069" s="3" t="s">
        <v>55</v>
      </c>
      <c r="E1069" s="40">
        <v>42642.0</v>
      </c>
      <c r="F1069" s="54">
        <v>2016.0</v>
      </c>
      <c r="G1069" s="3" t="s">
        <v>415</v>
      </c>
      <c r="H1069" s="3">
        <v>2.0</v>
      </c>
      <c r="I1069" s="55" t="s">
        <v>314</v>
      </c>
      <c r="J1069" s="3" t="s">
        <v>315</v>
      </c>
      <c r="K1069" s="3" t="s">
        <v>57</v>
      </c>
      <c r="L1069" s="39">
        <v>12.0</v>
      </c>
      <c r="M1069" s="4">
        <v>5.0</v>
      </c>
      <c r="N1069" s="3" t="s">
        <v>502</v>
      </c>
      <c r="O1069" s="3" t="s">
        <v>55</v>
      </c>
      <c r="P1069" s="3" t="s">
        <v>682</v>
      </c>
      <c r="Q1069" s="3" t="s">
        <v>55</v>
      </c>
      <c r="R1069" s="3" t="s">
        <v>683</v>
      </c>
      <c r="S1069" s="3">
        <v>1.0</v>
      </c>
      <c r="T1069" s="8"/>
      <c r="U1069" s="7"/>
      <c r="V1069" s="7"/>
      <c r="W1069" s="7"/>
      <c r="X1069" s="7"/>
      <c r="Y1069" s="7"/>
      <c r="Z1069" s="7"/>
      <c r="AA1069" s="7"/>
      <c r="AB1069" s="7"/>
      <c r="AC1069" s="7"/>
      <c r="AD1069" s="7"/>
      <c r="AE1069" s="7"/>
    </row>
    <row r="1070" ht="15.75" customHeight="1">
      <c r="A1070" s="29">
        <v>635.0</v>
      </c>
      <c r="B1070" s="53" t="str">
        <f t="array" ref="B1070">INDEX(Quadrat.Details!D:D, MATCH(1,(F1070=Quadrat.Details!B:B)*(G1070=Quadrat.Details!G:G)*(H1070=Quadrat.Details!I:I),0))</f>
        <v>RK</v>
      </c>
      <c r="C1070" s="3" t="s">
        <v>55</v>
      </c>
      <c r="D1070" s="3" t="s">
        <v>55</v>
      </c>
      <c r="E1070" s="40">
        <v>42642.0</v>
      </c>
      <c r="F1070" s="54">
        <v>2016.0</v>
      </c>
      <c r="G1070" s="3" t="s">
        <v>415</v>
      </c>
      <c r="H1070" s="3">
        <v>2.0</v>
      </c>
      <c r="I1070" s="55" t="s">
        <v>314</v>
      </c>
      <c r="J1070" s="3" t="s">
        <v>315</v>
      </c>
      <c r="K1070" s="3" t="s">
        <v>57</v>
      </c>
      <c r="L1070" s="39">
        <v>10.0</v>
      </c>
      <c r="M1070" s="4">
        <v>3.0</v>
      </c>
      <c r="N1070" s="3" t="s">
        <v>502</v>
      </c>
      <c r="O1070" s="3" t="s">
        <v>55</v>
      </c>
      <c r="P1070" s="3" t="s">
        <v>682</v>
      </c>
      <c r="Q1070" s="3" t="s">
        <v>55</v>
      </c>
      <c r="R1070" s="3" t="s">
        <v>683</v>
      </c>
      <c r="S1070" s="3">
        <v>1.0</v>
      </c>
      <c r="T1070" s="8"/>
      <c r="U1070" s="7"/>
      <c r="V1070" s="7"/>
      <c r="W1070" s="7"/>
      <c r="X1070" s="7"/>
      <c r="Y1070" s="7"/>
      <c r="Z1070" s="7"/>
      <c r="AA1070" s="7"/>
      <c r="AB1070" s="7"/>
      <c r="AC1070" s="7"/>
      <c r="AD1070" s="7"/>
      <c r="AE1070" s="7"/>
    </row>
    <row r="1071" ht="15.75" customHeight="1">
      <c r="A1071" s="29">
        <v>636.0</v>
      </c>
      <c r="B1071" s="53" t="str">
        <f t="array" ref="B1071">INDEX(Quadrat.Details!D:D, MATCH(1,(F1071=Quadrat.Details!B:B)*(G1071=Quadrat.Details!G:G)*(H1071=Quadrat.Details!I:I),0))</f>
        <v>RK</v>
      </c>
      <c r="C1071" s="3" t="s">
        <v>55</v>
      </c>
      <c r="D1071" s="3" t="s">
        <v>55</v>
      </c>
      <c r="E1071" s="40">
        <v>42642.0</v>
      </c>
      <c r="F1071" s="54">
        <v>2016.0</v>
      </c>
      <c r="G1071" s="3" t="s">
        <v>415</v>
      </c>
      <c r="H1071" s="3">
        <v>2.0</v>
      </c>
      <c r="I1071" s="55" t="s">
        <v>314</v>
      </c>
      <c r="J1071" s="3" t="s">
        <v>315</v>
      </c>
      <c r="K1071" s="3" t="s">
        <v>57</v>
      </c>
      <c r="L1071" s="39">
        <v>15.0</v>
      </c>
      <c r="M1071" s="4">
        <v>1.0</v>
      </c>
      <c r="N1071" s="3" t="s">
        <v>502</v>
      </c>
      <c r="O1071" s="3" t="s">
        <v>55</v>
      </c>
      <c r="P1071" s="3" t="s">
        <v>682</v>
      </c>
      <c r="Q1071" s="3" t="s">
        <v>55</v>
      </c>
      <c r="R1071" s="3" t="s">
        <v>683</v>
      </c>
      <c r="S1071" s="3">
        <v>1.0</v>
      </c>
      <c r="T1071" s="8"/>
      <c r="U1071" s="7"/>
      <c r="V1071" s="7"/>
      <c r="W1071" s="7"/>
      <c r="X1071" s="7"/>
      <c r="Y1071" s="7"/>
      <c r="Z1071" s="7"/>
      <c r="AA1071" s="7"/>
      <c r="AB1071" s="7"/>
      <c r="AC1071" s="7"/>
      <c r="AD1071" s="7"/>
      <c r="AE1071" s="7"/>
    </row>
    <row r="1072" ht="15.75" customHeight="1">
      <c r="A1072" s="29">
        <v>637.0</v>
      </c>
      <c r="B1072" s="53" t="str">
        <f t="array" ref="B1072">INDEX(Quadrat.Details!D:D, MATCH(1,(F1072=Quadrat.Details!B:B)*(G1072=Quadrat.Details!G:G)*(H1072=Quadrat.Details!I:I),0))</f>
        <v>RK</v>
      </c>
      <c r="C1072" s="3" t="s">
        <v>55</v>
      </c>
      <c r="D1072" s="3" t="s">
        <v>55</v>
      </c>
      <c r="E1072" s="40">
        <v>42642.0</v>
      </c>
      <c r="F1072" s="54">
        <v>2016.0</v>
      </c>
      <c r="G1072" s="3" t="s">
        <v>415</v>
      </c>
      <c r="H1072" s="3">
        <v>2.0</v>
      </c>
      <c r="I1072" s="55" t="s">
        <v>196</v>
      </c>
      <c r="J1072" s="3" t="s">
        <v>197</v>
      </c>
      <c r="K1072" s="3" t="s">
        <v>63</v>
      </c>
      <c r="L1072" s="39">
        <v>14.0</v>
      </c>
      <c r="M1072" s="4">
        <v>3.0</v>
      </c>
      <c r="N1072" s="3" t="s">
        <v>502</v>
      </c>
      <c r="O1072" s="3" t="s">
        <v>55</v>
      </c>
      <c r="P1072" s="3" t="s">
        <v>682</v>
      </c>
      <c r="Q1072" s="3" t="s">
        <v>55</v>
      </c>
      <c r="R1072" s="3" t="s">
        <v>683</v>
      </c>
      <c r="S1072" s="3">
        <v>1.0</v>
      </c>
      <c r="T1072" s="8"/>
      <c r="U1072" s="7"/>
      <c r="V1072" s="7"/>
      <c r="W1072" s="7"/>
      <c r="X1072" s="7"/>
      <c r="Y1072" s="7"/>
      <c r="Z1072" s="7"/>
      <c r="AA1072" s="7"/>
      <c r="AB1072" s="7"/>
      <c r="AC1072" s="7"/>
      <c r="AD1072" s="7"/>
      <c r="AE1072" s="7"/>
    </row>
    <row r="1073" ht="15.75" customHeight="1">
      <c r="A1073" s="29">
        <v>638.0</v>
      </c>
      <c r="B1073" s="53" t="str">
        <f t="array" ref="B1073">INDEX(Quadrat.Details!D:D, MATCH(1,(F1073=Quadrat.Details!B:B)*(G1073=Quadrat.Details!G:G)*(H1073=Quadrat.Details!I:I),0))</f>
        <v>RK</v>
      </c>
      <c r="C1073" s="3" t="s">
        <v>55</v>
      </c>
      <c r="D1073" s="3" t="s">
        <v>55</v>
      </c>
      <c r="E1073" s="40">
        <v>42642.0</v>
      </c>
      <c r="F1073" s="54">
        <v>2016.0</v>
      </c>
      <c r="G1073" s="3" t="s">
        <v>415</v>
      </c>
      <c r="H1073" s="3">
        <v>2.0</v>
      </c>
      <c r="I1073" s="55" t="s">
        <v>196</v>
      </c>
      <c r="J1073" s="3" t="s">
        <v>197</v>
      </c>
      <c r="K1073" s="3" t="s">
        <v>63</v>
      </c>
      <c r="L1073" s="39">
        <v>11.0</v>
      </c>
      <c r="M1073" s="4">
        <v>2.0</v>
      </c>
      <c r="N1073" s="3" t="s">
        <v>502</v>
      </c>
      <c r="O1073" s="3" t="s">
        <v>55</v>
      </c>
      <c r="P1073" s="3" t="s">
        <v>682</v>
      </c>
      <c r="Q1073" s="3" t="s">
        <v>55</v>
      </c>
      <c r="R1073" s="3" t="s">
        <v>683</v>
      </c>
      <c r="S1073" s="3">
        <v>1.0</v>
      </c>
      <c r="T1073" s="8"/>
      <c r="U1073" s="7"/>
      <c r="V1073" s="7"/>
      <c r="W1073" s="7"/>
      <c r="X1073" s="7"/>
      <c r="Y1073" s="7"/>
      <c r="Z1073" s="7"/>
      <c r="AA1073" s="7"/>
      <c r="AB1073" s="7"/>
      <c r="AC1073" s="7"/>
      <c r="AD1073" s="7"/>
      <c r="AE1073" s="7"/>
    </row>
    <row r="1074" ht="15.75" customHeight="1">
      <c r="A1074" s="29">
        <v>639.0</v>
      </c>
      <c r="B1074" s="53" t="str">
        <f t="array" ref="B1074">INDEX(Quadrat.Details!D:D, MATCH(1,(F1074=Quadrat.Details!B:B)*(G1074=Quadrat.Details!G:G)*(H1074=Quadrat.Details!I:I),0))</f>
        <v>RK</v>
      </c>
      <c r="C1074" s="3" t="s">
        <v>55</v>
      </c>
      <c r="D1074" s="3" t="s">
        <v>55</v>
      </c>
      <c r="E1074" s="40">
        <v>42642.0</v>
      </c>
      <c r="F1074" s="54">
        <v>2016.0</v>
      </c>
      <c r="G1074" s="3" t="s">
        <v>415</v>
      </c>
      <c r="H1074" s="3">
        <v>2.0</v>
      </c>
      <c r="I1074" s="55" t="s">
        <v>196</v>
      </c>
      <c r="J1074" s="3" t="s">
        <v>197</v>
      </c>
      <c r="K1074" s="3" t="s">
        <v>63</v>
      </c>
      <c r="L1074" s="39">
        <v>15.0</v>
      </c>
      <c r="M1074" s="4">
        <v>2.0</v>
      </c>
      <c r="N1074" s="3" t="s">
        <v>502</v>
      </c>
      <c r="O1074" s="3" t="s">
        <v>55</v>
      </c>
      <c r="P1074" s="3" t="s">
        <v>682</v>
      </c>
      <c r="Q1074" s="3" t="s">
        <v>55</v>
      </c>
      <c r="R1074" s="3" t="s">
        <v>683</v>
      </c>
      <c r="S1074" s="3">
        <v>1.0</v>
      </c>
      <c r="T1074" s="8"/>
      <c r="U1074" s="7"/>
      <c r="V1074" s="7"/>
      <c r="W1074" s="7"/>
      <c r="X1074" s="7"/>
      <c r="Y1074" s="7"/>
      <c r="Z1074" s="7"/>
      <c r="AA1074" s="7"/>
      <c r="AB1074" s="7"/>
      <c r="AC1074" s="7"/>
      <c r="AD1074" s="7"/>
      <c r="AE1074" s="7"/>
    </row>
    <row r="1075" ht="15.75" customHeight="1">
      <c r="A1075" s="29">
        <v>640.0</v>
      </c>
      <c r="B1075" s="53" t="str">
        <f t="array" ref="B1075">INDEX(Quadrat.Details!D:D, MATCH(1,(F1075=Quadrat.Details!B:B)*(G1075=Quadrat.Details!G:G)*(H1075=Quadrat.Details!I:I),0))</f>
        <v>RK</v>
      </c>
      <c r="C1075" s="3" t="s">
        <v>55</v>
      </c>
      <c r="D1075" s="3" t="s">
        <v>55</v>
      </c>
      <c r="E1075" s="40">
        <v>42642.0</v>
      </c>
      <c r="F1075" s="54">
        <v>2016.0</v>
      </c>
      <c r="G1075" s="3" t="s">
        <v>415</v>
      </c>
      <c r="H1075" s="3">
        <v>2.0</v>
      </c>
      <c r="I1075" s="55" t="s">
        <v>196</v>
      </c>
      <c r="J1075" s="3" t="s">
        <v>197</v>
      </c>
      <c r="K1075" s="3" t="s">
        <v>63</v>
      </c>
      <c r="L1075" s="39">
        <v>10.0</v>
      </c>
      <c r="M1075" s="4">
        <v>1.0</v>
      </c>
      <c r="N1075" s="3" t="s">
        <v>502</v>
      </c>
      <c r="O1075" s="3" t="s">
        <v>55</v>
      </c>
      <c r="P1075" s="3" t="s">
        <v>682</v>
      </c>
      <c r="Q1075" s="3" t="s">
        <v>55</v>
      </c>
      <c r="R1075" s="3" t="s">
        <v>683</v>
      </c>
      <c r="S1075" s="3">
        <v>1.0</v>
      </c>
      <c r="T1075" s="8"/>
      <c r="U1075" s="7"/>
      <c r="V1075" s="7"/>
      <c r="W1075" s="7"/>
      <c r="X1075" s="7"/>
      <c r="Y1075" s="7"/>
      <c r="Z1075" s="7"/>
      <c r="AA1075" s="7"/>
      <c r="AB1075" s="7"/>
      <c r="AC1075" s="7"/>
      <c r="AD1075" s="7"/>
      <c r="AE1075" s="7"/>
    </row>
    <row r="1076" ht="15.75" customHeight="1">
      <c r="A1076" s="29">
        <v>641.0</v>
      </c>
      <c r="B1076" s="53" t="str">
        <f t="array" ref="B1076">INDEX(Quadrat.Details!D:D, MATCH(1,(F1076=Quadrat.Details!B:B)*(G1076=Quadrat.Details!G:G)*(H1076=Quadrat.Details!I:I),0))</f>
        <v>RK</v>
      </c>
      <c r="C1076" s="3" t="s">
        <v>55</v>
      </c>
      <c r="D1076" s="3" t="s">
        <v>55</v>
      </c>
      <c r="E1076" s="40">
        <v>42642.0</v>
      </c>
      <c r="F1076" s="54">
        <v>2016.0</v>
      </c>
      <c r="G1076" s="3" t="s">
        <v>415</v>
      </c>
      <c r="H1076" s="3">
        <v>2.0</v>
      </c>
      <c r="I1076" s="55" t="s">
        <v>196</v>
      </c>
      <c r="J1076" s="3" t="s">
        <v>197</v>
      </c>
      <c r="K1076" s="3" t="s">
        <v>63</v>
      </c>
      <c r="L1076" s="39">
        <v>12.0</v>
      </c>
      <c r="M1076" s="4">
        <v>1.0</v>
      </c>
      <c r="N1076" s="3" t="s">
        <v>502</v>
      </c>
      <c r="O1076" s="3" t="s">
        <v>55</v>
      </c>
      <c r="P1076" s="3" t="s">
        <v>682</v>
      </c>
      <c r="Q1076" s="3" t="s">
        <v>55</v>
      </c>
      <c r="R1076" s="3" t="s">
        <v>683</v>
      </c>
      <c r="S1076" s="3">
        <v>1.0</v>
      </c>
      <c r="T1076" s="8"/>
      <c r="U1076" s="7"/>
      <c r="V1076" s="7"/>
      <c r="W1076" s="7"/>
      <c r="X1076" s="7"/>
      <c r="Y1076" s="7"/>
      <c r="Z1076" s="7"/>
      <c r="AA1076" s="7"/>
      <c r="AB1076" s="7"/>
      <c r="AC1076" s="7"/>
      <c r="AD1076" s="7"/>
      <c r="AE1076" s="7"/>
    </row>
    <row r="1077" ht="15.75" customHeight="1">
      <c r="A1077" s="29">
        <v>642.0</v>
      </c>
      <c r="B1077" s="53" t="str">
        <f t="array" ref="B1077">INDEX(Quadrat.Details!D:D, MATCH(1,(F1077=Quadrat.Details!B:B)*(G1077=Quadrat.Details!G:G)*(H1077=Quadrat.Details!I:I),0))</f>
        <v>RK</v>
      </c>
      <c r="C1077" s="3" t="s">
        <v>55</v>
      </c>
      <c r="D1077" s="3" t="s">
        <v>55</v>
      </c>
      <c r="E1077" s="40">
        <v>42642.0</v>
      </c>
      <c r="F1077" s="54">
        <v>2016.0</v>
      </c>
      <c r="G1077" s="3" t="s">
        <v>415</v>
      </c>
      <c r="H1077" s="3">
        <v>2.0</v>
      </c>
      <c r="I1077" s="55" t="s">
        <v>151</v>
      </c>
      <c r="J1077" s="3" t="s">
        <v>152</v>
      </c>
      <c r="K1077" s="3" t="s">
        <v>74</v>
      </c>
      <c r="L1077" s="39">
        <v>11.0</v>
      </c>
      <c r="M1077" s="4">
        <v>1.0</v>
      </c>
      <c r="N1077" s="3" t="s">
        <v>502</v>
      </c>
      <c r="O1077" s="3" t="s">
        <v>55</v>
      </c>
      <c r="P1077" s="3" t="s">
        <v>682</v>
      </c>
      <c r="Q1077" s="3" t="s">
        <v>55</v>
      </c>
      <c r="R1077" s="3" t="s">
        <v>683</v>
      </c>
      <c r="S1077" s="3">
        <v>1.0</v>
      </c>
      <c r="T1077" s="8"/>
      <c r="U1077" s="7"/>
      <c r="V1077" s="7"/>
      <c r="W1077" s="7"/>
      <c r="X1077" s="7"/>
      <c r="Y1077" s="7"/>
      <c r="Z1077" s="7"/>
      <c r="AA1077" s="7"/>
      <c r="AB1077" s="7"/>
      <c r="AC1077" s="7"/>
      <c r="AD1077" s="7"/>
      <c r="AE1077" s="7"/>
    </row>
    <row r="1078" ht="15.75" customHeight="1">
      <c r="A1078" s="29">
        <v>643.0</v>
      </c>
      <c r="B1078" s="53" t="str">
        <f t="array" ref="B1078">INDEX(Quadrat.Details!D:D, MATCH(1,(F1078=Quadrat.Details!B:B)*(G1078=Quadrat.Details!G:G)*(H1078=Quadrat.Details!I:I),0))</f>
        <v>RK</v>
      </c>
      <c r="C1078" s="3" t="s">
        <v>55</v>
      </c>
      <c r="D1078" s="3" t="s">
        <v>55</v>
      </c>
      <c r="E1078" s="40">
        <v>42642.0</v>
      </c>
      <c r="F1078" s="54">
        <v>2016.0</v>
      </c>
      <c r="G1078" s="3" t="s">
        <v>415</v>
      </c>
      <c r="H1078" s="3">
        <v>2.0</v>
      </c>
      <c r="I1078" s="55" t="s">
        <v>156</v>
      </c>
      <c r="J1078" s="3" t="s">
        <v>157</v>
      </c>
      <c r="K1078" s="3" t="s">
        <v>74</v>
      </c>
      <c r="L1078" s="39">
        <v>24.0</v>
      </c>
      <c r="M1078" s="4">
        <v>1.0</v>
      </c>
      <c r="N1078" s="3" t="s">
        <v>502</v>
      </c>
      <c r="O1078" s="3" t="s">
        <v>55</v>
      </c>
      <c r="P1078" s="3" t="s">
        <v>682</v>
      </c>
      <c r="Q1078" s="3" t="s">
        <v>55</v>
      </c>
      <c r="R1078" s="3" t="s">
        <v>683</v>
      </c>
      <c r="S1078" s="3">
        <v>1.0</v>
      </c>
      <c r="T1078" s="3" t="s">
        <v>718</v>
      </c>
      <c r="U1078" s="7"/>
      <c r="V1078" s="7"/>
      <c r="W1078" s="7"/>
      <c r="X1078" s="7"/>
      <c r="Y1078" s="7"/>
      <c r="Z1078" s="7"/>
      <c r="AA1078" s="7"/>
      <c r="AB1078" s="7"/>
      <c r="AC1078" s="7"/>
      <c r="AD1078" s="7"/>
      <c r="AE1078" s="7"/>
    </row>
    <row r="1079" ht="15.75" customHeight="1">
      <c r="A1079" s="29">
        <v>644.0</v>
      </c>
      <c r="B1079" s="53" t="str">
        <f t="array" ref="B1079">INDEX(Quadrat.Details!D:D, MATCH(1,(F1079=Quadrat.Details!B:B)*(G1079=Quadrat.Details!G:G)*(H1079=Quadrat.Details!I:I),0))</f>
        <v>RK</v>
      </c>
      <c r="C1079" s="3" t="s">
        <v>55</v>
      </c>
      <c r="D1079" s="3" t="s">
        <v>55</v>
      </c>
      <c r="E1079" s="40">
        <v>42642.0</v>
      </c>
      <c r="F1079" s="54">
        <v>2016.0</v>
      </c>
      <c r="G1079" s="3" t="s">
        <v>415</v>
      </c>
      <c r="H1079" s="3">
        <v>2.0</v>
      </c>
      <c r="I1079" s="55" t="s">
        <v>156</v>
      </c>
      <c r="J1079" s="3" t="s">
        <v>157</v>
      </c>
      <c r="K1079" s="3" t="s">
        <v>74</v>
      </c>
      <c r="L1079" s="39">
        <v>21.0</v>
      </c>
      <c r="M1079" s="4">
        <v>1.0</v>
      </c>
      <c r="N1079" s="3" t="s">
        <v>502</v>
      </c>
      <c r="O1079" s="3" t="s">
        <v>55</v>
      </c>
      <c r="P1079" s="3" t="s">
        <v>682</v>
      </c>
      <c r="Q1079" s="3" t="s">
        <v>55</v>
      </c>
      <c r="R1079" s="3" t="s">
        <v>683</v>
      </c>
      <c r="S1079" s="3">
        <v>1.0</v>
      </c>
      <c r="T1079" s="3" t="s">
        <v>718</v>
      </c>
      <c r="U1079" s="7"/>
      <c r="V1079" s="7"/>
      <c r="W1079" s="7"/>
      <c r="X1079" s="7"/>
      <c r="Y1079" s="7"/>
      <c r="Z1079" s="7"/>
      <c r="AA1079" s="7"/>
      <c r="AB1079" s="7"/>
      <c r="AC1079" s="7"/>
      <c r="AD1079" s="7"/>
      <c r="AE1079" s="7"/>
    </row>
    <row r="1080" ht="15.75" customHeight="1">
      <c r="A1080" s="29">
        <v>645.0</v>
      </c>
      <c r="B1080" s="53" t="str">
        <f t="array" ref="B1080">INDEX(Quadrat.Details!D:D, MATCH(1,(F1080=Quadrat.Details!B:B)*(G1080=Quadrat.Details!G:G)*(H1080=Quadrat.Details!I:I),0))</f>
        <v>RK</v>
      </c>
      <c r="C1080" s="3" t="s">
        <v>55</v>
      </c>
      <c r="D1080" s="3" t="s">
        <v>55</v>
      </c>
      <c r="E1080" s="40">
        <v>42642.0</v>
      </c>
      <c r="F1080" s="54">
        <v>2016.0</v>
      </c>
      <c r="G1080" s="3" t="s">
        <v>415</v>
      </c>
      <c r="H1080" s="3">
        <v>2.0</v>
      </c>
      <c r="I1080" s="55" t="s">
        <v>156</v>
      </c>
      <c r="J1080" s="3" t="s">
        <v>157</v>
      </c>
      <c r="K1080" s="3" t="s">
        <v>74</v>
      </c>
      <c r="L1080" s="39">
        <v>22.0</v>
      </c>
      <c r="M1080" s="4">
        <v>1.0</v>
      </c>
      <c r="N1080" s="3" t="s">
        <v>502</v>
      </c>
      <c r="O1080" s="3" t="s">
        <v>55</v>
      </c>
      <c r="P1080" s="3" t="s">
        <v>682</v>
      </c>
      <c r="Q1080" s="3" t="s">
        <v>55</v>
      </c>
      <c r="R1080" s="3" t="s">
        <v>683</v>
      </c>
      <c r="S1080" s="3">
        <v>1.0</v>
      </c>
      <c r="T1080" s="3" t="s">
        <v>718</v>
      </c>
      <c r="U1080" s="7"/>
      <c r="V1080" s="7"/>
      <c r="W1080" s="7"/>
      <c r="X1080" s="7"/>
      <c r="Y1080" s="7"/>
      <c r="Z1080" s="7"/>
      <c r="AA1080" s="7"/>
      <c r="AB1080" s="7"/>
      <c r="AC1080" s="7"/>
      <c r="AD1080" s="7"/>
      <c r="AE1080" s="7"/>
    </row>
    <row r="1081" ht="15.75" customHeight="1">
      <c r="A1081" s="29">
        <v>646.0</v>
      </c>
      <c r="B1081" s="53" t="str">
        <f t="array" ref="B1081">INDEX(Quadrat.Details!D:D, MATCH(1,(F1081=Quadrat.Details!B:B)*(G1081=Quadrat.Details!G:G)*(H1081=Quadrat.Details!I:I),0))</f>
        <v>RK</v>
      </c>
      <c r="C1081" s="3" t="s">
        <v>55</v>
      </c>
      <c r="D1081" s="3" t="s">
        <v>55</v>
      </c>
      <c r="E1081" s="40">
        <v>42642.0</v>
      </c>
      <c r="F1081" s="54">
        <v>2016.0</v>
      </c>
      <c r="G1081" s="3" t="s">
        <v>415</v>
      </c>
      <c r="H1081" s="3">
        <v>2.0</v>
      </c>
      <c r="I1081" s="55" t="s">
        <v>156</v>
      </c>
      <c r="J1081" s="3" t="s">
        <v>157</v>
      </c>
      <c r="K1081" s="3" t="s">
        <v>74</v>
      </c>
      <c r="L1081" s="39">
        <v>19.0</v>
      </c>
      <c r="M1081" s="4">
        <v>1.0</v>
      </c>
      <c r="N1081" s="3" t="s">
        <v>502</v>
      </c>
      <c r="O1081" s="3" t="s">
        <v>55</v>
      </c>
      <c r="P1081" s="3" t="s">
        <v>682</v>
      </c>
      <c r="Q1081" s="3" t="s">
        <v>55</v>
      </c>
      <c r="R1081" s="3" t="s">
        <v>683</v>
      </c>
      <c r="S1081" s="3">
        <v>1.0</v>
      </c>
      <c r="T1081" s="3" t="s">
        <v>718</v>
      </c>
      <c r="U1081" s="7"/>
      <c r="V1081" s="7"/>
      <c r="W1081" s="7"/>
      <c r="X1081" s="7"/>
      <c r="Y1081" s="7"/>
      <c r="Z1081" s="7"/>
      <c r="AA1081" s="7"/>
      <c r="AB1081" s="7"/>
      <c r="AC1081" s="7"/>
      <c r="AD1081" s="7"/>
      <c r="AE1081" s="7"/>
    </row>
    <row r="1082" ht="15.75" customHeight="1">
      <c r="A1082" s="29">
        <v>647.0</v>
      </c>
      <c r="B1082" s="53" t="str">
        <f t="array" ref="B1082">INDEX(Quadrat.Details!D:D, MATCH(1,(F1082=Quadrat.Details!B:B)*(G1082=Quadrat.Details!G:G)*(H1082=Quadrat.Details!I:I),0))</f>
        <v>RK</v>
      </c>
      <c r="C1082" s="3" t="s">
        <v>55</v>
      </c>
      <c r="D1082" s="3" t="s">
        <v>55</v>
      </c>
      <c r="E1082" s="40">
        <v>42642.0</v>
      </c>
      <c r="F1082" s="54">
        <v>2016.0</v>
      </c>
      <c r="G1082" s="3" t="s">
        <v>415</v>
      </c>
      <c r="H1082" s="3">
        <v>2.0</v>
      </c>
      <c r="I1082" s="55" t="s">
        <v>156</v>
      </c>
      <c r="J1082" s="3" t="s">
        <v>157</v>
      </c>
      <c r="K1082" s="3" t="s">
        <v>74</v>
      </c>
      <c r="L1082" s="39">
        <v>20.0</v>
      </c>
      <c r="M1082" s="4">
        <v>1.0</v>
      </c>
      <c r="N1082" s="3" t="s">
        <v>502</v>
      </c>
      <c r="O1082" s="3" t="s">
        <v>55</v>
      </c>
      <c r="P1082" s="3" t="s">
        <v>682</v>
      </c>
      <c r="Q1082" s="3" t="s">
        <v>55</v>
      </c>
      <c r="R1082" s="3" t="s">
        <v>683</v>
      </c>
      <c r="S1082" s="3">
        <v>1.0</v>
      </c>
      <c r="T1082" s="3" t="s">
        <v>718</v>
      </c>
      <c r="U1082" s="7"/>
      <c r="V1082" s="7"/>
      <c r="W1082" s="7"/>
      <c r="X1082" s="7"/>
      <c r="Y1082" s="7"/>
      <c r="Z1082" s="7"/>
      <c r="AA1082" s="7"/>
      <c r="AB1082" s="7"/>
      <c r="AC1082" s="7"/>
      <c r="AD1082" s="7"/>
      <c r="AE1082" s="7"/>
    </row>
    <row r="1083" ht="15.75" customHeight="1">
      <c r="A1083" s="29">
        <v>648.0</v>
      </c>
      <c r="B1083" s="53" t="str">
        <f t="array" ref="B1083">INDEX(Quadrat.Details!D:D, MATCH(1,(F1083=Quadrat.Details!B:B)*(G1083=Quadrat.Details!G:G)*(H1083=Quadrat.Details!I:I),0))</f>
        <v>RK</v>
      </c>
      <c r="C1083" s="3" t="s">
        <v>55</v>
      </c>
      <c r="D1083" s="3" t="s">
        <v>55</v>
      </c>
      <c r="E1083" s="40">
        <v>42642.0</v>
      </c>
      <c r="F1083" s="54">
        <v>2016.0</v>
      </c>
      <c r="G1083" s="3" t="s">
        <v>415</v>
      </c>
      <c r="H1083" s="3">
        <v>1.0</v>
      </c>
      <c r="I1083" s="55" t="s">
        <v>110</v>
      </c>
      <c r="J1083" s="3" t="s">
        <v>111</v>
      </c>
      <c r="K1083" s="3" t="s">
        <v>57</v>
      </c>
      <c r="L1083" s="39">
        <v>52.0</v>
      </c>
      <c r="M1083" s="4">
        <v>1.0</v>
      </c>
      <c r="N1083" s="3" t="s">
        <v>502</v>
      </c>
      <c r="O1083" s="3" t="s">
        <v>55</v>
      </c>
      <c r="P1083" s="3" t="s">
        <v>682</v>
      </c>
      <c r="Q1083" s="3" t="s">
        <v>55</v>
      </c>
      <c r="R1083" s="3" t="s">
        <v>683</v>
      </c>
      <c r="S1083" s="3">
        <v>1.0</v>
      </c>
      <c r="T1083" s="8"/>
      <c r="U1083" s="7"/>
      <c r="V1083" s="7"/>
      <c r="W1083" s="7"/>
      <c r="X1083" s="7"/>
      <c r="Y1083" s="7"/>
      <c r="Z1083" s="7"/>
      <c r="AA1083" s="7"/>
      <c r="AB1083" s="7"/>
      <c r="AC1083" s="7"/>
      <c r="AD1083" s="7"/>
      <c r="AE1083" s="7"/>
    </row>
    <row r="1084" ht="15.75" customHeight="1">
      <c r="A1084" s="29">
        <v>649.0</v>
      </c>
      <c r="B1084" s="53" t="str">
        <f t="array" ref="B1084">INDEX(Quadrat.Details!D:D, MATCH(1,(F1084=Quadrat.Details!B:B)*(G1084=Quadrat.Details!G:G)*(H1084=Quadrat.Details!I:I),0))</f>
        <v>RK</v>
      </c>
      <c r="C1084" s="3" t="s">
        <v>55</v>
      </c>
      <c r="D1084" s="3" t="s">
        <v>55</v>
      </c>
      <c r="E1084" s="40">
        <v>42642.0</v>
      </c>
      <c r="F1084" s="54">
        <v>2016.0</v>
      </c>
      <c r="G1084" s="3" t="s">
        <v>415</v>
      </c>
      <c r="H1084" s="3">
        <v>1.0</v>
      </c>
      <c r="I1084" s="55" t="s">
        <v>110</v>
      </c>
      <c r="J1084" s="3" t="s">
        <v>111</v>
      </c>
      <c r="K1084" s="3" t="s">
        <v>57</v>
      </c>
      <c r="L1084" s="39">
        <v>10.0</v>
      </c>
      <c r="M1084" s="4">
        <v>1.0</v>
      </c>
      <c r="N1084" s="3" t="s">
        <v>502</v>
      </c>
      <c r="O1084" s="3" t="s">
        <v>55</v>
      </c>
      <c r="P1084" s="3" t="s">
        <v>682</v>
      </c>
      <c r="Q1084" s="3" t="s">
        <v>55</v>
      </c>
      <c r="R1084" s="3" t="s">
        <v>683</v>
      </c>
      <c r="S1084" s="3">
        <v>1.0</v>
      </c>
      <c r="T1084" s="8"/>
      <c r="U1084" s="7"/>
      <c r="V1084" s="7"/>
      <c r="W1084" s="7"/>
      <c r="X1084" s="7"/>
      <c r="Y1084" s="7"/>
      <c r="Z1084" s="7"/>
      <c r="AA1084" s="7"/>
      <c r="AB1084" s="7"/>
      <c r="AC1084" s="7"/>
      <c r="AD1084" s="7"/>
      <c r="AE1084" s="7"/>
    </row>
    <row r="1085" ht="15.75" customHeight="1">
      <c r="A1085" s="29">
        <v>650.0</v>
      </c>
      <c r="B1085" s="53" t="str">
        <f t="array" ref="B1085">INDEX(Quadrat.Details!D:D, MATCH(1,(F1085=Quadrat.Details!B:B)*(G1085=Quadrat.Details!G:G)*(H1085=Quadrat.Details!I:I),0))</f>
        <v>RK</v>
      </c>
      <c r="C1085" s="3" t="s">
        <v>55</v>
      </c>
      <c r="D1085" s="3" t="s">
        <v>55</v>
      </c>
      <c r="E1085" s="40">
        <v>42642.0</v>
      </c>
      <c r="F1085" s="54">
        <v>2016.0</v>
      </c>
      <c r="G1085" s="3" t="s">
        <v>415</v>
      </c>
      <c r="H1085" s="3">
        <v>1.0</v>
      </c>
      <c r="I1085" s="55" t="s">
        <v>328</v>
      </c>
      <c r="J1085" s="3" t="s">
        <v>329</v>
      </c>
      <c r="K1085" s="3" t="s">
        <v>80</v>
      </c>
      <c r="L1085" s="39">
        <v>18.0</v>
      </c>
      <c r="M1085" s="4">
        <v>1.0</v>
      </c>
      <c r="N1085" s="3" t="s">
        <v>502</v>
      </c>
      <c r="O1085" s="3" t="s">
        <v>55</v>
      </c>
      <c r="P1085" s="3" t="s">
        <v>682</v>
      </c>
      <c r="Q1085" s="3" t="s">
        <v>55</v>
      </c>
      <c r="R1085" s="3" t="s">
        <v>683</v>
      </c>
      <c r="S1085" s="3">
        <v>1.0</v>
      </c>
      <c r="T1085" s="8"/>
      <c r="U1085" s="7"/>
      <c r="V1085" s="7"/>
      <c r="W1085" s="7"/>
      <c r="X1085" s="7"/>
      <c r="Y1085" s="7"/>
      <c r="Z1085" s="7"/>
      <c r="AA1085" s="7"/>
      <c r="AB1085" s="7"/>
      <c r="AC1085" s="7"/>
      <c r="AD1085" s="7"/>
      <c r="AE1085" s="7"/>
    </row>
    <row r="1086" ht="15.75" customHeight="1">
      <c r="A1086" s="29">
        <v>651.0</v>
      </c>
      <c r="B1086" s="53" t="str">
        <f t="array" ref="B1086">INDEX(Quadrat.Details!D:D, MATCH(1,(F1086=Quadrat.Details!B:B)*(G1086=Quadrat.Details!G:G)*(H1086=Quadrat.Details!I:I),0))</f>
        <v>RK</v>
      </c>
      <c r="C1086" s="3" t="s">
        <v>55</v>
      </c>
      <c r="D1086" s="3" t="s">
        <v>55</v>
      </c>
      <c r="E1086" s="40">
        <v>42642.0</v>
      </c>
      <c r="F1086" s="54">
        <v>2016.0</v>
      </c>
      <c r="G1086" s="3" t="s">
        <v>415</v>
      </c>
      <c r="H1086" s="3">
        <v>1.0</v>
      </c>
      <c r="I1086" s="55" t="s">
        <v>314</v>
      </c>
      <c r="J1086" s="3" t="s">
        <v>315</v>
      </c>
      <c r="K1086" s="3" t="s">
        <v>57</v>
      </c>
      <c r="L1086" s="39">
        <v>15.0</v>
      </c>
      <c r="M1086" s="4">
        <v>1.0</v>
      </c>
      <c r="N1086" s="3" t="s">
        <v>502</v>
      </c>
      <c r="O1086" s="3" t="s">
        <v>55</v>
      </c>
      <c r="P1086" s="3" t="s">
        <v>682</v>
      </c>
      <c r="Q1086" s="3" t="s">
        <v>55</v>
      </c>
      <c r="R1086" s="3" t="s">
        <v>683</v>
      </c>
      <c r="S1086" s="3">
        <v>1.0</v>
      </c>
      <c r="T1086" s="8"/>
      <c r="U1086" s="7"/>
      <c r="V1086" s="7"/>
      <c r="W1086" s="7"/>
      <c r="X1086" s="7"/>
      <c r="Y1086" s="7"/>
      <c r="Z1086" s="7"/>
      <c r="AA1086" s="7"/>
      <c r="AB1086" s="7"/>
      <c r="AC1086" s="7"/>
      <c r="AD1086" s="7"/>
      <c r="AE1086" s="7"/>
    </row>
    <row r="1087" ht="15.75" customHeight="1">
      <c r="A1087" s="29">
        <v>652.0</v>
      </c>
      <c r="B1087" s="53" t="str">
        <f t="array" ref="B1087">INDEX(Quadrat.Details!D:D, MATCH(1,(F1087=Quadrat.Details!B:B)*(G1087=Quadrat.Details!G:G)*(H1087=Quadrat.Details!I:I),0))</f>
        <v>RK</v>
      </c>
      <c r="C1087" s="3" t="s">
        <v>55</v>
      </c>
      <c r="D1087" s="3" t="s">
        <v>55</v>
      </c>
      <c r="E1087" s="40">
        <v>42642.0</v>
      </c>
      <c r="F1087" s="54">
        <v>2016.0</v>
      </c>
      <c r="G1087" s="3" t="s">
        <v>415</v>
      </c>
      <c r="H1087" s="3">
        <v>1.0</v>
      </c>
      <c r="I1087" s="55" t="s">
        <v>314</v>
      </c>
      <c r="J1087" s="3" t="s">
        <v>315</v>
      </c>
      <c r="K1087" s="3" t="s">
        <v>57</v>
      </c>
      <c r="L1087" s="39">
        <v>10.0</v>
      </c>
      <c r="M1087" s="4">
        <v>1.0</v>
      </c>
      <c r="N1087" s="3" t="s">
        <v>502</v>
      </c>
      <c r="O1087" s="3" t="s">
        <v>55</v>
      </c>
      <c r="P1087" s="3" t="s">
        <v>682</v>
      </c>
      <c r="Q1087" s="3" t="s">
        <v>55</v>
      </c>
      <c r="R1087" s="3" t="s">
        <v>683</v>
      </c>
      <c r="S1087" s="3">
        <v>1.0</v>
      </c>
      <c r="T1087" s="8"/>
      <c r="U1087" s="7"/>
      <c r="V1087" s="7"/>
      <c r="W1087" s="7"/>
      <c r="X1087" s="7"/>
      <c r="Y1087" s="7"/>
      <c r="Z1087" s="7"/>
      <c r="AA1087" s="7"/>
      <c r="AB1087" s="7"/>
      <c r="AC1087" s="7"/>
      <c r="AD1087" s="7"/>
      <c r="AE1087" s="7"/>
    </row>
    <row r="1088" ht="15.75" customHeight="1">
      <c r="A1088" s="29">
        <v>653.0</v>
      </c>
      <c r="B1088" s="53" t="str">
        <f t="array" ref="B1088">INDEX(Quadrat.Details!D:D, MATCH(1,(F1088=Quadrat.Details!B:B)*(G1088=Quadrat.Details!G:G)*(H1088=Quadrat.Details!I:I),0))</f>
        <v>RK</v>
      </c>
      <c r="C1088" s="3" t="s">
        <v>55</v>
      </c>
      <c r="D1088" s="3" t="s">
        <v>55</v>
      </c>
      <c r="E1088" s="40">
        <v>42642.0</v>
      </c>
      <c r="F1088" s="54">
        <v>2016.0</v>
      </c>
      <c r="G1088" s="3" t="s">
        <v>415</v>
      </c>
      <c r="H1088" s="3">
        <v>1.0</v>
      </c>
      <c r="I1088" s="55" t="s">
        <v>156</v>
      </c>
      <c r="J1088" s="3" t="s">
        <v>157</v>
      </c>
      <c r="K1088" s="3" t="s">
        <v>74</v>
      </c>
      <c r="L1088" s="39">
        <v>21.0</v>
      </c>
      <c r="M1088" s="4">
        <v>2.0</v>
      </c>
      <c r="N1088" s="3" t="s">
        <v>502</v>
      </c>
      <c r="O1088" s="3" t="s">
        <v>55</v>
      </c>
      <c r="P1088" s="3" t="s">
        <v>682</v>
      </c>
      <c r="Q1088" s="3" t="s">
        <v>55</v>
      </c>
      <c r="R1088" s="3" t="s">
        <v>683</v>
      </c>
      <c r="S1088" s="3">
        <v>1.0</v>
      </c>
      <c r="T1088" s="8" t="s">
        <v>718</v>
      </c>
      <c r="U1088" s="7"/>
      <c r="V1088" s="7"/>
      <c r="W1088" s="7"/>
      <c r="X1088" s="7"/>
      <c r="Y1088" s="7"/>
      <c r="Z1088" s="7"/>
      <c r="AA1088" s="7"/>
      <c r="AB1088" s="7"/>
      <c r="AC1088" s="7"/>
      <c r="AD1088" s="7"/>
      <c r="AE1088" s="7"/>
    </row>
    <row r="1089" ht="15.75" customHeight="1">
      <c r="A1089" s="29">
        <v>654.0</v>
      </c>
      <c r="B1089" s="53" t="str">
        <f t="array" ref="B1089">INDEX(Quadrat.Details!D:D, MATCH(1,(F1089=Quadrat.Details!B:B)*(G1089=Quadrat.Details!G:G)*(H1089=Quadrat.Details!I:I),0))</f>
        <v>RK</v>
      </c>
      <c r="C1089" s="3" t="s">
        <v>55</v>
      </c>
      <c r="D1089" s="3" t="s">
        <v>55</v>
      </c>
      <c r="E1089" s="40">
        <v>42642.0</v>
      </c>
      <c r="F1089" s="54">
        <v>2016.0</v>
      </c>
      <c r="G1089" s="3" t="s">
        <v>415</v>
      </c>
      <c r="H1089" s="3">
        <v>1.0</v>
      </c>
      <c r="I1089" s="55" t="s">
        <v>156</v>
      </c>
      <c r="J1089" s="3" t="s">
        <v>157</v>
      </c>
      <c r="K1089" s="3" t="s">
        <v>74</v>
      </c>
      <c r="L1089" s="39">
        <v>23.0</v>
      </c>
      <c r="M1089" s="4">
        <v>2.0</v>
      </c>
      <c r="N1089" s="3" t="s">
        <v>502</v>
      </c>
      <c r="O1089" s="3" t="s">
        <v>55</v>
      </c>
      <c r="P1089" s="3" t="s">
        <v>682</v>
      </c>
      <c r="Q1089" s="3" t="s">
        <v>55</v>
      </c>
      <c r="R1089" s="3" t="s">
        <v>683</v>
      </c>
      <c r="S1089" s="3">
        <v>1.0</v>
      </c>
      <c r="T1089" s="8" t="s">
        <v>718</v>
      </c>
      <c r="U1089" s="7"/>
      <c r="V1089" s="7"/>
      <c r="W1089" s="7"/>
      <c r="X1089" s="7"/>
      <c r="Y1089" s="7"/>
      <c r="Z1089" s="7"/>
      <c r="AA1089" s="7"/>
      <c r="AB1089" s="7"/>
      <c r="AC1089" s="7"/>
      <c r="AD1089" s="7"/>
      <c r="AE1089" s="7"/>
    </row>
    <row r="1090" ht="15.75" customHeight="1">
      <c r="A1090" s="29">
        <v>655.0</v>
      </c>
      <c r="B1090" s="53" t="str">
        <f t="array" ref="B1090">INDEX(Quadrat.Details!D:D, MATCH(1,(F1090=Quadrat.Details!B:B)*(G1090=Quadrat.Details!G:G)*(H1090=Quadrat.Details!I:I),0))</f>
        <v>RK</v>
      </c>
      <c r="C1090" s="3" t="s">
        <v>55</v>
      </c>
      <c r="D1090" s="3" t="s">
        <v>55</v>
      </c>
      <c r="E1090" s="40">
        <v>42642.0</v>
      </c>
      <c r="F1090" s="54">
        <v>2016.0</v>
      </c>
      <c r="G1090" s="3" t="s">
        <v>415</v>
      </c>
      <c r="H1090" s="3">
        <v>1.0</v>
      </c>
      <c r="I1090" s="55" t="s">
        <v>156</v>
      </c>
      <c r="J1090" s="3" t="s">
        <v>157</v>
      </c>
      <c r="K1090" s="3" t="s">
        <v>74</v>
      </c>
      <c r="L1090" s="39">
        <v>19.0</v>
      </c>
      <c r="M1090" s="4">
        <v>1.0</v>
      </c>
      <c r="N1090" s="3" t="s">
        <v>502</v>
      </c>
      <c r="O1090" s="3" t="s">
        <v>55</v>
      </c>
      <c r="P1090" s="3" t="s">
        <v>682</v>
      </c>
      <c r="Q1090" s="3" t="s">
        <v>55</v>
      </c>
      <c r="R1090" s="3" t="s">
        <v>683</v>
      </c>
      <c r="S1090" s="3">
        <v>1.0</v>
      </c>
      <c r="T1090" s="8" t="s">
        <v>718</v>
      </c>
      <c r="U1090" s="7"/>
      <c r="V1090" s="7"/>
      <c r="W1090" s="7"/>
      <c r="X1090" s="7"/>
      <c r="Y1090" s="7"/>
      <c r="Z1090" s="7"/>
      <c r="AA1090" s="7"/>
      <c r="AB1090" s="7"/>
      <c r="AC1090" s="7"/>
      <c r="AD1090" s="7"/>
      <c r="AE1090" s="7"/>
    </row>
    <row r="1091" ht="15.75" customHeight="1">
      <c r="A1091" s="29">
        <v>656.0</v>
      </c>
      <c r="B1091" s="53" t="str">
        <f t="array" ref="B1091">INDEX(Quadrat.Details!D:D, MATCH(1,(F1091=Quadrat.Details!B:B)*(G1091=Quadrat.Details!G:G)*(H1091=Quadrat.Details!I:I),0))</f>
        <v>RK</v>
      </c>
      <c r="C1091" s="3" t="s">
        <v>55</v>
      </c>
      <c r="D1091" s="3" t="s">
        <v>55</v>
      </c>
      <c r="E1091" s="40">
        <v>42642.0</v>
      </c>
      <c r="F1091" s="54">
        <v>2016.0</v>
      </c>
      <c r="G1091" s="3" t="s">
        <v>415</v>
      </c>
      <c r="H1091" s="3">
        <v>1.0</v>
      </c>
      <c r="I1091" s="55" t="s">
        <v>156</v>
      </c>
      <c r="J1091" s="3" t="s">
        <v>157</v>
      </c>
      <c r="K1091" s="3" t="s">
        <v>74</v>
      </c>
      <c r="L1091" s="39">
        <v>26.0</v>
      </c>
      <c r="M1091" s="4">
        <v>1.0</v>
      </c>
      <c r="N1091" s="3" t="s">
        <v>502</v>
      </c>
      <c r="O1091" s="3" t="s">
        <v>55</v>
      </c>
      <c r="P1091" s="3" t="s">
        <v>682</v>
      </c>
      <c r="Q1091" s="3" t="s">
        <v>55</v>
      </c>
      <c r="R1091" s="3" t="s">
        <v>683</v>
      </c>
      <c r="S1091" s="3">
        <v>1.0</v>
      </c>
      <c r="T1091" s="8" t="s">
        <v>718</v>
      </c>
      <c r="U1091" s="7"/>
      <c r="V1091" s="7"/>
      <c r="W1091" s="7"/>
      <c r="X1091" s="7"/>
      <c r="Y1091" s="7"/>
      <c r="Z1091" s="7"/>
      <c r="AA1091" s="7"/>
      <c r="AB1091" s="7"/>
      <c r="AC1091" s="7"/>
      <c r="AD1091" s="7"/>
      <c r="AE1091" s="7"/>
    </row>
    <row r="1092" ht="15.75" customHeight="1">
      <c r="A1092" s="29">
        <v>657.0</v>
      </c>
      <c r="B1092" s="53" t="str">
        <f t="array" ref="B1092">INDEX(Quadrat.Details!D:D, MATCH(1,(F1092=Quadrat.Details!B:B)*(G1092=Quadrat.Details!G:G)*(H1092=Quadrat.Details!I:I),0))</f>
        <v>RK</v>
      </c>
      <c r="C1092" s="3" t="s">
        <v>55</v>
      </c>
      <c r="D1092" s="3" t="s">
        <v>55</v>
      </c>
      <c r="E1092" s="40">
        <v>42642.0</v>
      </c>
      <c r="F1092" s="54">
        <v>2016.0</v>
      </c>
      <c r="G1092" s="3" t="s">
        <v>415</v>
      </c>
      <c r="H1092" s="3">
        <v>1.0</v>
      </c>
      <c r="I1092" s="55" t="s">
        <v>196</v>
      </c>
      <c r="J1092" s="3" t="s">
        <v>197</v>
      </c>
      <c r="K1092" s="3" t="s">
        <v>80</v>
      </c>
      <c r="L1092" s="39">
        <v>20.0</v>
      </c>
      <c r="M1092" s="4">
        <v>1.0</v>
      </c>
      <c r="N1092" s="3" t="s">
        <v>502</v>
      </c>
      <c r="O1092" s="3" t="s">
        <v>55</v>
      </c>
      <c r="P1092" s="3" t="s">
        <v>682</v>
      </c>
      <c r="Q1092" s="3" t="s">
        <v>55</v>
      </c>
      <c r="R1092" s="3" t="s">
        <v>683</v>
      </c>
      <c r="S1092" s="3">
        <v>1.0</v>
      </c>
      <c r="T1092" s="8"/>
      <c r="U1092" s="7"/>
      <c r="V1092" s="7"/>
      <c r="W1092" s="7"/>
      <c r="X1092" s="7"/>
      <c r="Y1092" s="7"/>
      <c r="Z1092" s="7"/>
      <c r="AA1092" s="7"/>
      <c r="AB1092" s="7"/>
      <c r="AC1092" s="7"/>
      <c r="AD1092" s="7"/>
      <c r="AE1092" s="7"/>
    </row>
    <row r="1093" ht="15.75" customHeight="1">
      <c r="A1093" s="29">
        <v>658.0</v>
      </c>
      <c r="B1093" s="53" t="str">
        <f t="array" ref="B1093">INDEX(Quadrat.Details!D:D, MATCH(1,(F1093=Quadrat.Details!B:B)*(G1093=Quadrat.Details!G:G)*(H1093=Quadrat.Details!I:I),0))</f>
        <v>RK</v>
      </c>
      <c r="C1093" s="3" t="s">
        <v>55</v>
      </c>
      <c r="D1093" s="3" t="s">
        <v>55</v>
      </c>
      <c r="E1093" s="40">
        <v>42642.0</v>
      </c>
      <c r="F1093" s="54">
        <v>2016.0</v>
      </c>
      <c r="G1093" s="3" t="s">
        <v>415</v>
      </c>
      <c r="H1093" s="3">
        <v>1.0</v>
      </c>
      <c r="I1093" s="55" t="s">
        <v>196</v>
      </c>
      <c r="J1093" s="3" t="s">
        <v>197</v>
      </c>
      <c r="K1093" s="3" t="s">
        <v>80</v>
      </c>
      <c r="L1093" s="39">
        <v>21.0</v>
      </c>
      <c r="M1093" s="4">
        <v>1.0</v>
      </c>
      <c r="N1093" s="3" t="s">
        <v>502</v>
      </c>
      <c r="O1093" s="3" t="s">
        <v>55</v>
      </c>
      <c r="P1093" s="3" t="s">
        <v>682</v>
      </c>
      <c r="Q1093" s="3" t="s">
        <v>55</v>
      </c>
      <c r="R1093" s="3" t="s">
        <v>683</v>
      </c>
      <c r="S1093" s="3">
        <v>1.0</v>
      </c>
      <c r="T1093" s="8"/>
      <c r="U1093" s="7"/>
      <c r="V1093" s="7"/>
      <c r="W1093" s="7"/>
      <c r="X1093" s="7"/>
      <c r="Y1093" s="7"/>
      <c r="Z1093" s="7"/>
      <c r="AA1093" s="7"/>
      <c r="AB1093" s="7"/>
      <c r="AC1093" s="7"/>
      <c r="AD1093" s="7"/>
      <c r="AE1093" s="7"/>
    </row>
    <row r="1094" ht="15.75" customHeight="1">
      <c r="A1094" s="29">
        <v>659.0</v>
      </c>
      <c r="B1094" s="53" t="str">
        <f t="array" ref="B1094">INDEX(Quadrat.Details!D:D, MATCH(1,(F1094=Quadrat.Details!B:B)*(G1094=Quadrat.Details!G:G)*(H1094=Quadrat.Details!I:I),0))</f>
        <v>RK</v>
      </c>
      <c r="C1094" s="3" t="s">
        <v>55</v>
      </c>
      <c r="D1094" s="3" t="s">
        <v>55</v>
      </c>
      <c r="E1094" s="40">
        <v>42642.0</v>
      </c>
      <c r="F1094" s="54">
        <v>2016.0</v>
      </c>
      <c r="G1094" s="3" t="s">
        <v>415</v>
      </c>
      <c r="H1094" s="3">
        <v>1.0</v>
      </c>
      <c r="I1094" s="55" t="s">
        <v>196</v>
      </c>
      <c r="J1094" s="3" t="s">
        <v>197</v>
      </c>
      <c r="K1094" s="3" t="s">
        <v>80</v>
      </c>
      <c r="L1094" s="39">
        <v>18.0</v>
      </c>
      <c r="M1094" s="4">
        <v>1.0</v>
      </c>
      <c r="N1094" s="3" t="s">
        <v>502</v>
      </c>
      <c r="O1094" s="3" t="s">
        <v>55</v>
      </c>
      <c r="P1094" s="3" t="s">
        <v>682</v>
      </c>
      <c r="Q1094" s="3" t="s">
        <v>55</v>
      </c>
      <c r="R1094" s="3" t="s">
        <v>683</v>
      </c>
      <c r="S1094" s="3">
        <v>1.0</v>
      </c>
      <c r="T1094" s="8"/>
      <c r="U1094" s="7"/>
      <c r="V1094" s="7"/>
      <c r="W1094" s="7"/>
      <c r="X1094" s="7"/>
      <c r="Y1094" s="7"/>
      <c r="Z1094" s="7"/>
      <c r="AA1094" s="7"/>
      <c r="AB1094" s="7"/>
      <c r="AC1094" s="7"/>
      <c r="AD1094" s="7"/>
      <c r="AE1094" s="7"/>
    </row>
    <row r="1095" ht="15.75" customHeight="1">
      <c r="A1095" s="29">
        <v>660.0</v>
      </c>
      <c r="B1095" s="53" t="str">
        <f t="array" ref="B1095">INDEX(Quadrat.Details!D:D, MATCH(1,(F1095=Quadrat.Details!B:B)*(G1095=Quadrat.Details!G:G)*(H1095=Quadrat.Details!I:I),0))</f>
        <v>RK</v>
      </c>
      <c r="C1095" s="3" t="s">
        <v>55</v>
      </c>
      <c r="D1095" s="3" t="s">
        <v>55</v>
      </c>
      <c r="E1095" s="40">
        <v>42642.0</v>
      </c>
      <c r="F1095" s="54">
        <v>2016.0</v>
      </c>
      <c r="G1095" s="3" t="s">
        <v>415</v>
      </c>
      <c r="H1095" s="3">
        <v>1.0</v>
      </c>
      <c r="I1095" s="55" t="s">
        <v>196</v>
      </c>
      <c r="J1095" s="3" t="s">
        <v>197</v>
      </c>
      <c r="K1095" s="3" t="s">
        <v>80</v>
      </c>
      <c r="L1095" s="39">
        <v>14.0</v>
      </c>
      <c r="M1095" s="4">
        <v>3.0</v>
      </c>
      <c r="N1095" s="3" t="s">
        <v>502</v>
      </c>
      <c r="O1095" s="3" t="s">
        <v>55</v>
      </c>
      <c r="P1095" s="3" t="s">
        <v>682</v>
      </c>
      <c r="Q1095" s="3" t="s">
        <v>55</v>
      </c>
      <c r="R1095" s="3" t="s">
        <v>683</v>
      </c>
      <c r="S1095" s="3">
        <v>1.0</v>
      </c>
      <c r="T1095" s="8"/>
      <c r="U1095" s="7"/>
      <c r="V1095" s="7"/>
      <c r="W1095" s="7"/>
      <c r="X1095" s="7"/>
      <c r="Y1095" s="7"/>
      <c r="Z1095" s="7"/>
      <c r="AA1095" s="7"/>
      <c r="AB1095" s="7"/>
      <c r="AC1095" s="7"/>
      <c r="AD1095" s="7"/>
      <c r="AE1095" s="7"/>
    </row>
    <row r="1096" ht="15.75" customHeight="1">
      <c r="A1096" s="29">
        <v>661.0</v>
      </c>
      <c r="B1096" s="53" t="str">
        <f t="array" ref="B1096">INDEX(Quadrat.Details!D:D, MATCH(1,(F1096=Quadrat.Details!B:B)*(G1096=Quadrat.Details!G:G)*(H1096=Quadrat.Details!I:I),0))</f>
        <v>RK</v>
      </c>
      <c r="C1096" s="3" t="s">
        <v>55</v>
      </c>
      <c r="D1096" s="3" t="s">
        <v>55</v>
      </c>
      <c r="E1096" s="40">
        <v>42642.0</v>
      </c>
      <c r="F1096" s="54">
        <v>2016.0</v>
      </c>
      <c r="G1096" s="3" t="s">
        <v>415</v>
      </c>
      <c r="H1096" s="3">
        <v>1.0</v>
      </c>
      <c r="I1096" s="55" t="s">
        <v>326</v>
      </c>
      <c r="J1096" s="3" t="s">
        <v>327</v>
      </c>
      <c r="K1096" s="3" t="s">
        <v>80</v>
      </c>
      <c r="L1096" s="39">
        <v>19.0</v>
      </c>
      <c r="M1096" s="4">
        <v>1.0</v>
      </c>
      <c r="N1096" s="3" t="s">
        <v>502</v>
      </c>
      <c r="O1096" s="3" t="s">
        <v>55</v>
      </c>
      <c r="P1096" s="3" t="s">
        <v>682</v>
      </c>
      <c r="Q1096" s="3" t="s">
        <v>55</v>
      </c>
      <c r="R1096" s="3" t="s">
        <v>683</v>
      </c>
      <c r="S1096" s="3">
        <v>1.0</v>
      </c>
      <c r="T1096" s="8"/>
      <c r="U1096" s="7"/>
      <c r="V1096" s="7"/>
      <c r="W1096" s="7"/>
      <c r="X1096" s="7"/>
      <c r="Y1096" s="7"/>
      <c r="Z1096" s="7"/>
      <c r="AA1096" s="7"/>
      <c r="AB1096" s="7"/>
      <c r="AC1096" s="7"/>
      <c r="AD1096" s="7"/>
      <c r="AE1096" s="7"/>
    </row>
    <row r="1097" ht="15.75" customHeight="1">
      <c r="A1097" s="29">
        <v>662.0</v>
      </c>
      <c r="B1097" s="53" t="str">
        <f t="array" ref="B1097">INDEX(Quadrat.Details!D:D, MATCH(1,(F1097=Quadrat.Details!B:B)*(G1097=Quadrat.Details!G:G)*(H1097=Quadrat.Details!I:I),0))</f>
        <v>RK</v>
      </c>
      <c r="C1097" s="3" t="s">
        <v>55</v>
      </c>
      <c r="D1097" s="3" t="s">
        <v>55</v>
      </c>
      <c r="E1097" s="40">
        <v>42642.0</v>
      </c>
      <c r="F1097" s="54">
        <v>2016.0</v>
      </c>
      <c r="G1097" s="3" t="s">
        <v>415</v>
      </c>
      <c r="H1097" s="3">
        <v>1.0</v>
      </c>
      <c r="I1097" s="55" t="s">
        <v>326</v>
      </c>
      <c r="J1097" s="3" t="s">
        <v>327</v>
      </c>
      <c r="K1097" s="3" t="s">
        <v>80</v>
      </c>
      <c r="L1097" s="39">
        <v>22.0</v>
      </c>
      <c r="M1097" s="4">
        <v>1.0</v>
      </c>
      <c r="N1097" s="3" t="s">
        <v>502</v>
      </c>
      <c r="O1097" s="3" t="s">
        <v>55</v>
      </c>
      <c r="P1097" s="3" t="s">
        <v>682</v>
      </c>
      <c r="Q1097" s="3" t="s">
        <v>55</v>
      </c>
      <c r="R1097" s="3" t="s">
        <v>683</v>
      </c>
      <c r="S1097" s="3">
        <v>1.0</v>
      </c>
      <c r="T1097" s="8"/>
      <c r="U1097" s="7"/>
      <c r="V1097" s="7"/>
      <c r="W1097" s="7"/>
      <c r="X1097" s="7"/>
      <c r="Y1097" s="7"/>
      <c r="Z1097" s="7"/>
      <c r="AA1097" s="7"/>
      <c r="AB1097" s="7"/>
      <c r="AC1097" s="7"/>
      <c r="AD1097" s="7"/>
      <c r="AE1097" s="7"/>
    </row>
    <row r="1098" ht="15.75" customHeight="1">
      <c r="A1098" s="29">
        <v>663.0</v>
      </c>
      <c r="B1098" s="53" t="str">
        <f t="array" ref="B1098">INDEX(Quadrat.Details!D:D, MATCH(1,(F1098=Quadrat.Details!B:B)*(G1098=Quadrat.Details!G:G)*(H1098=Quadrat.Details!I:I),0))</f>
        <v>RK</v>
      </c>
      <c r="C1098" s="3" t="s">
        <v>55</v>
      </c>
      <c r="D1098" s="3" t="s">
        <v>55</v>
      </c>
      <c r="E1098" s="40">
        <v>42642.0</v>
      </c>
      <c r="F1098" s="54">
        <v>2016.0</v>
      </c>
      <c r="G1098" s="3" t="s">
        <v>389</v>
      </c>
      <c r="H1098" s="3">
        <v>1.0</v>
      </c>
      <c r="I1098" s="55" t="s">
        <v>110</v>
      </c>
      <c r="J1098" s="3" t="s">
        <v>111</v>
      </c>
      <c r="K1098" s="3" t="s">
        <v>57</v>
      </c>
      <c r="L1098" s="39">
        <v>15.0</v>
      </c>
      <c r="M1098" s="4">
        <v>1.0</v>
      </c>
      <c r="N1098" s="3" t="s">
        <v>502</v>
      </c>
      <c r="O1098" s="3" t="s">
        <v>55</v>
      </c>
      <c r="P1098" s="3" t="s">
        <v>682</v>
      </c>
      <c r="Q1098" s="3" t="s">
        <v>55</v>
      </c>
      <c r="R1098" s="3" t="s">
        <v>683</v>
      </c>
      <c r="S1098" s="3">
        <v>1.0</v>
      </c>
      <c r="T1098" s="8"/>
      <c r="U1098" s="7"/>
      <c r="V1098" s="7"/>
      <c r="W1098" s="7"/>
      <c r="X1098" s="7"/>
      <c r="Y1098" s="7"/>
      <c r="Z1098" s="7"/>
      <c r="AA1098" s="7"/>
      <c r="AB1098" s="7"/>
      <c r="AC1098" s="7"/>
      <c r="AD1098" s="7"/>
      <c r="AE1098" s="7"/>
    </row>
    <row r="1099" ht="15.75" customHeight="1">
      <c r="A1099" s="29">
        <v>664.0</v>
      </c>
      <c r="B1099" s="53" t="str">
        <f t="array" ref="B1099">INDEX(Quadrat.Details!D:D, MATCH(1,(F1099=Quadrat.Details!B:B)*(G1099=Quadrat.Details!G:G)*(H1099=Quadrat.Details!I:I),0))</f>
        <v>RK</v>
      </c>
      <c r="C1099" s="3" t="s">
        <v>55</v>
      </c>
      <c r="D1099" s="3" t="s">
        <v>55</v>
      </c>
      <c r="E1099" s="40">
        <v>42642.0</v>
      </c>
      <c r="F1099" s="54">
        <v>2016.0</v>
      </c>
      <c r="G1099" s="3" t="s">
        <v>389</v>
      </c>
      <c r="H1099" s="3">
        <v>1.0</v>
      </c>
      <c r="I1099" s="55" t="s">
        <v>331</v>
      </c>
      <c r="J1099" s="3" t="s">
        <v>332</v>
      </c>
      <c r="K1099" s="3" t="s">
        <v>80</v>
      </c>
      <c r="L1099" s="39">
        <v>10.0</v>
      </c>
      <c r="M1099" s="4">
        <v>1.0</v>
      </c>
      <c r="N1099" s="3" t="s">
        <v>502</v>
      </c>
      <c r="O1099" s="3" t="s">
        <v>55</v>
      </c>
      <c r="P1099" s="3" t="s">
        <v>682</v>
      </c>
      <c r="Q1099" s="3" t="s">
        <v>55</v>
      </c>
      <c r="R1099" s="3" t="s">
        <v>683</v>
      </c>
      <c r="S1099" s="3">
        <v>1.0</v>
      </c>
      <c r="T1099" s="8"/>
      <c r="U1099" s="7"/>
      <c r="V1099" s="7"/>
      <c r="W1099" s="7"/>
      <c r="X1099" s="7"/>
      <c r="Y1099" s="7"/>
      <c r="Z1099" s="7"/>
      <c r="AA1099" s="7"/>
      <c r="AB1099" s="7"/>
      <c r="AC1099" s="7"/>
      <c r="AD1099" s="7"/>
      <c r="AE1099" s="7"/>
    </row>
    <row r="1100" ht="15.75" customHeight="1">
      <c r="A1100" s="29">
        <v>665.0</v>
      </c>
      <c r="B1100" s="53" t="str">
        <f t="array" ref="B1100">INDEX(Quadrat.Details!D:D, MATCH(1,(F1100=Quadrat.Details!B:B)*(G1100=Quadrat.Details!G:G)*(H1100=Quadrat.Details!I:I),0))</f>
        <v>RK</v>
      </c>
      <c r="C1100" s="3" t="s">
        <v>55</v>
      </c>
      <c r="D1100" s="3" t="s">
        <v>55</v>
      </c>
      <c r="E1100" s="40">
        <v>42642.0</v>
      </c>
      <c r="F1100" s="54">
        <v>2016.0</v>
      </c>
      <c r="G1100" s="3" t="s">
        <v>389</v>
      </c>
      <c r="H1100" s="3">
        <v>1.0</v>
      </c>
      <c r="I1100" s="55" t="s">
        <v>328</v>
      </c>
      <c r="J1100" s="3" t="s">
        <v>329</v>
      </c>
      <c r="K1100" s="3" t="s">
        <v>80</v>
      </c>
      <c r="L1100" s="39">
        <v>14.0</v>
      </c>
      <c r="M1100" s="4">
        <v>1.0</v>
      </c>
      <c r="N1100" s="3" t="s">
        <v>502</v>
      </c>
      <c r="O1100" s="3" t="s">
        <v>55</v>
      </c>
      <c r="P1100" s="3" t="s">
        <v>682</v>
      </c>
      <c r="Q1100" s="3" t="s">
        <v>55</v>
      </c>
      <c r="R1100" s="3" t="s">
        <v>683</v>
      </c>
      <c r="S1100" s="3">
        <v>1.0</v>
      </c>
      <c r="T1100" s="8"/>
      <c r="U1100" s="7"/>
      <c r="V1100" s="7"/>
      <c r="W1100" s="7"/>
      <c r="X1100" s="7"/>
      <c r="Y1100" s="7"/>
      <c r="Z1100" s="7"/>
      <c r="AA1100" s="7"/>
      <c r="AB1100" s="7"/>
      <c r="AC1100" s="7"/>
      <c r="AD1100" s="7"/>
      <c r="AE1100" s="7"/>
    </row>
    <row r="1101" ht="15.75" customHeight="1">
      <c r="A1101" s="29">
        <v>666.0</v>
      </c>
      <c r="B1101" s="53" t="str">
        <f t="array" ref="B1101">INDEX(Quadrat.Details!D:D, MATCH(1,(F1101=Quadrat.Details!B:B)*(G1101=Quadrat.Details!G:G)*(H1101=Quadrat.Details!I:I),0))</f>
        <v>RK</v>
      </c>
      <c r="C1101" s="3" t="s">
        <v>55</v>
      </c>
      <c r="D1101" s="3" t="s">
        <v>55</v>
      </c>
      <c r="E1101" s="40">
        <v>42586.0</v>
      </c>
      <c r="F1101" s="54">
        <v>2016.0</v>
      </c>
      <c r="G1101" s="3" t="s">
        <v>434</v>
      </c>
      <c r="H1101" s="3">
        <v>1.0</v>
      </c>
      <c r="I1101" s="55" t="s">
        <v>298</v>
      </c>
      <c r="J1101" s="3" t="s">
        <v>299</v>
      </c>
      <c r="K1101" s="3" t="s">
        <v>57</v>
      </c>
      <c r="L1101" s="39">
        <v>20.0</v>
      </c>
      <c r="M1101" s="4">
        <v>1.0</v>
      </c>
      <c r="N1101" s="3" t="s">
        <v>502</v>
      </c>
      <c r="O1101" s="3" t="s">
        <v>55</v>
      </c>
      <c r="P1101" s="3" t="s">
        <v>682</v>
      </c>
      <c r="Q1101" s="3" t="s">
        <v>55</v>
      </c>
      <c r="R1101" s="3" t="s">
        <v>683</v>
      </c>
      <c r="S1101" s="3">
        <v>1.0</v>
      </c>
      <c r="T1101" s="3" t="s">
        <v>726</v>
      </c>
      <c r="U1101" s="7"/>
      <c r="V1101" s="7"/>
      <c r="W1101" s="7"/>
      <c r="X1101" s="7"/>
      <c r="Y1101" s="7"/>
      <c r="Z1101" s="7"/>
      <c r="AA1101" s="7"/>
      <c r="AB1101" s="7"/>
      <c r="AC1101" s="7"/>
      <c r="AD1101" s="7"/>
      <c r="AE1101" s="7"/>
    </row>
    <row r="1102" ht="15.75" customHeight="1">
      <c r="A1102" s="29">
        <v>667.0</v>
      </c>
      <c r="B1102" s="53" t="str">
        <f t="array" ref="B1102">INDEX(Quadrat.Details!D:D, MATCH(1,(F1102=Quadrat.Details!B:B)*(G1102=Quadrat.Details!G:G)*(H1102=Quadrat.Details!I:I),0))</f>
        <v>RK</v>
      </c>
      <c r="C1102" s="3" t="s">
        <v>55</v>
      </c>
      <c r="D1102" s="3" t="s">
        <v>55</v>
      </c>
      <c r="E1102" s="40">
        <v>42586.0</v>
      </c>
      <c r="F1102" s="54">
        <v>2016.0</v>
      </c>
      <c r="G1102" s="3" t="s">
        <v>434</v>
      </c>
      <c r="H1102" s="3">
        <v>1.0</v>
      </c>
      <c r="I1102" s="8" t="s">
        <v>307</v>
      </c>
      <c r="J1102" s="3" t="s">
        <v>308</v>
      </c>
      <c r="K1102" s="3" t="s">
        <v>57</v>
      </c>
      <c r="L1102" s="39">
        <v>25.0</v>
      </c>
      <c r="M1102" s="4">
        <v>1.0</v>
      </c>
      <c r="N1102" s="3" t="s">
        <v>502</v>
      </c>
      <c r="O1102" s="3" t="s">
        <v>55</v>
      </c>
      <c r="P1102" s="3" t="s">
        <v>682</v>
      </c>
      <c r="Q1102" s="3" t="s">
        <v>55</v>
      </c>
      <c r="R1102" s="3" t="s">
        <v>683</v>
      </c>
      <c r="S1102" s="3">
        <v>1.0</v>
      </c>
      <c r="T1102" s="8"/>
      <c r="U1102" s="7"/>
      <c r="V1102" s="7"/>
      <c r="W1102" s="7"/>
      <c r="X1102" s="7"/>
      <c r="Y1102" s="7"/>
      <c r="Z1102" s="7"/>
      <c r="AA1102" s="7"/>
      <c r="AB1102" s="7"/>
      <c r="AC1102" s="7"/>
      <c r="AD1102" s="7"/>
      <c r="AE1102" s="7"/>
    </row>
    <row r="1103" ht="15.75" customHeight="1">
      <c r="A1103" s="29">
        <v>668.0</v>
      </c>
      <c r="B1103" s="53" t="str">
        <f t="array" ref="B1103">INDEX(Quadrat.Details!D:D, MATCH(1,(F1103=Quadrat.Details!B:B)*(G1103=Quadrat.Details!G:G)*(H1103=Quadrat.Details!I:I),0))</f>
        <v>RK</v>
      </c>
      <c r="C1103" s="3" t="s">
        <v>55</v>
      </c>
      <c r="D1103" s="3" t="s">
        <v>55</v>
      </c>
      <c r="E1103" s="40">
        <v>42586.0</v>
      </c>
      <c r="F1103" s="54">
        <v>2016.0</v>
      </c>
      <c r="G1103" s="3" t="s">
        <v>434</v>
      </c>
      <c r="H1103" s="3">
        <v>1.0</v>
      </c>
      <c r="I1103" s="55" t="s">
        <v>59</v>
      </c>
      <c r="J1103" s="3" t="s">
        <v>60</v>
      </c>
      <c r="K1103" s="3" t="s">
        <v>80</v>
      </c>
      <c r="L1103" s="39">
        <v>14.0</v>
      </c>
      <c r="M1103" s="4">
        <v>2.0</v>
      </c>
      <c r="N1103" s="3" t="s">
        <v>502</v>
      </c>
      <c r="O1103" s="3" t="s">
        <v>55</v>
      </c>
      <c r="P1103" s="3" t="s">
        <v>682</v>
      </c>
      <c r="Q1103" s="3" t="s">
        <v>55</v>
      </c>
      <c r="R1103" s="3" t="s">
        <v>683</v>
      </c>
      <c r="S1103" s="3">
        <v>1.0</v>
      </c>
      <c r="T1103" s="8" t="s">
        <v>727</v>
      </c>
      <c r="U1103" s="7"/>
      <c r="V1103" s="7"/>
      <c r="W1103" s="7"/>
      <c r="X1103" s="7"/>
      <c r="Y1103" s="7"/>
      <c r="Z1103" s="7"/>
      <c r="AA1103" s="7"/>
      <c r="AB1103" s="7"/>
      <c r="AC1103" s="7"/>
      <c r="AD1103" s="7"/>
      <c r="AE1103" s="7"/>
    </row>
    <row r="1104" ht="15.75" customHeight="1">
      <c r="A1104" s="29">
        <v>669.0</v>
      </c>
      <c r="B1104" s="53" t="str">
        <f t="array" ref="B1104">INDEX(Quadrat.Details!D:D, MATCH(1,(F1104=Quadrat.Details!B:B)*(G1104=Quadrat.Details!G:G)*(H1104=Quadrat.Details!I:I),0))</f>
        <v>RK</v>
      </c>
      <c r="C1104" s="3" t="s">
        <v>55</v>
      </c>
      <c r="D1104" s="3" t="s">
        <v>55</v>
      </c>
      <c r="E1104" s="40">
        <v>42586.0</v>
      </c>
      <c r="F1104" s="54">
        <v>2016.0</v>
      </c>
      <c r="G1104" s="3" t="s">
        <v>434</v>
      </c>
      <c r="H1104" s="3">
        <v>1.0</v>
      </c>
      <c r="I1104" s="8" t="s">
        <v>105</v>
      </c>
      <c r="J1104" s="3" t="s">
        <v>106</v>
      </c>
      <c r="K1104" s="3" t="s">
        <v>74</v>
      </c>
      <c r="L1104" s="39">
        <v>14.0</v>
      </c>
      <c r="M1104" s="4">
        <v>1.0</v>
      </c>
      <c r="N1104" s="3" t="s">
        <v>502</v>
      </c>
      <c r="O1104" s="3" t="s">
        <v>55</v>
      </c>
      <c r="P1104" s="3" t="s">
        <v>682</v>
      </c>
      <c r="Q1104" s="3" t="s">
        <v>55</v>
      </c>
      <c r="R1104" s="3" t="s">
        <v>683</v>
      </c>
      <c r="S1104" s="3">
        <v>1.0</v>
      </c>
      <c r="T1104" s="8"/>
      <c r="U1104" s="7"/>
      <c r="V1104" s="7"/>
      <c r="W1104" s="7"/>
      <c r="X1104" s="7"/>
      <c r="Y1104" s="7"/>
      <c r="Z1104" s="7"/>
      <c r="AA1104" s="7"/>
      <c r="AB1104" s="7"/>
      <c r="AC1104" s="7"/>
      <c r="AD1104" s="7"/>
      <c r="AE1104" s="7"/>
    </row>
    <row r="1105" ht="15.75" customHeight="1">
      <c r="A1105" s="29">
        <v>670.0</v>
      </c>
      <c r="B1105" s="53" t="str">
        <f t="array" ref="B1105">INDEX(Quadrat.Details!D:D, MATCH(1,(F1105=Quadrat.Details!B:B)*(G1105=Quadrat.Details!G:G)*(H1105=Quadrat.Details!I:I),0))</f>
        <v>RK</v>
      </c>
      <c r="C1105" s="3" t="s">
        <v>55</v>
      </c>
      <c r="D1105" s="3" t="s">
        <v>55</v>
      </c>
      <c r="E1105" s="40">
        <v>42586.0</v>
      </c>
      <c r="F1105" s="54">
        <v>2016.0</v>
      </c>
      <c r="G1105" s="3" t="s">
        <v>434</v>
      </c>
      <c r="H1105" s="3">
        <v>1.0</v>
      </c>
      <c r="I1105" s="8" t="s">
        <v>105</v>
      </c>
      <c r="J1105" s="3" t="s">
        <v>106</v>
      </c>
      <c r="K1105" s="3" t="s">
        <v>74</v>
      </c>
      <c r="L1105" s="39">
        <v>19.0</v>
      </c>
      <c r="M1105" s="4">
        <v>1.0</v>
      </c>
      <c r="N1105" s="3" t="s">
        <v>502</v>
      </c>
      <c r="O1105" s="3" t="s">
        <v>55</v>
      </c>
      <c r="P1105" s="3" t="s">
        <v>682</v>
      </c>
      <c r="Q1105" s="3" t="s">
        <v>55</v>
      </c>
      <c r="R1105" s="3" t="s">
        <v>683</v>
      </c>
      <c r="S1105" s="3">
        <v>1.0</v>
      </c>
      <c r="T1105" s="8"/>
      <c r="U1105" s="7"/>
      <c r="V1105" s="7"/>
      <c r="W1105" s="7"/>
      <c r="X1105" s="7"/>
      <c r="Y1105" s="7"/>
      <c r="Z1105" s="7"/>
      <c r="AA1105" s="7"/>
      <c r="AB1105" s="7"/>
      <c r="AC1105" s="7"/>
      <c r="AD1105" s="7"/>
      <c r="AE1105" s="7"/>
    </row>
    <row r="1106" ht="15.75" customHeight="1">
      <c r="A1106" s="29">
        <v>671.0</v>
      </c>
      <c r="B1106" s="53" t="str">
        <f t="array" ref="B1106">INDEX(Quadrat.Details!D:D, MATCH(1,(F1106=Quadrat.Details!B:B)*(G1106=Quadrat.Details!G:G)*(H1106=Quadrat.Details!I:I),0))</f>
        <v>RK</v>
      </c>
      <c r="C1106" s="3" t="s">
        <v>55</v>
      </c>
      <c r="D1106" s="3" t="s">
        <v>55</v>
      </c>
      <c r="E1106" s="40">
        <v>42586.0</v>
      </c>
      <c r="F1106" s="54">
        <v>2016.0</v>
      </c>
      <c r="G1106" s="3" t="s">
        <v>434</v>
      </c>
      <c r="H1106" s="3">
        <v>1.0</v>
      </c>
      <c r="I1106" s="55" t="s">
        <v>235</v>
      </c>
      <c r="J1106" s="3" t="s">
        <v>236</v>
      </c>
      <c r="K1106" s="3" t="s">
        <v>68</v>
      </c>
      <c r="L1106" s="39">
        <v>10.0</v>
      </c>
      <c r="M1106" s="4">
        <v>1.0</v>
      </c>
      <c r="N1106" s="3" t="s">
        <v>502</v>
      </c>
      <c r="O1106" s="3" t="s">
        <v>55</v>
      </c>
      <c r="P1106" s="3" t="s">
        <v>682</v>
      </c>
      <c r="Q1106" s="3" t="s">
        <v>55</v>
      </c>
      <c r="R1106" s="3" t="s">
        <v>683</v>
      </c>
      <c r="S1106" s="3">
        <v>1.0</v>
      </c>
      <c r="T1106" s="8"/>
      <c r="U1106" s="7"/>
      <c r="V1106" s="7"/>
      <c r="W1106" s="7"/>
      <c r="X1106" s="7"/>
      <c r="Y1106" s="7"/>
      <c r="Z1106" s="7"/>
      <c r="AA1106" s="7"/>
      <c r="AB1106" s="7"/>
      <c r="AC1106" s="7"/>
      <c r="AD1106" s="7"/>
      <c r="AE1106" s="7"/>
    </row>
    <row r="1107" ht="15.75" customHeight="1">
      <c r="A1107" s="29">
        <v>672.0</v>
      </c>
      <c r="B1107" s="53" t="str">
        <f t="array" ref="B1107">INDEX(Quadrat.Details!D:D, MATCH(1,(F1107=Quadrat.Details!B:B)*(G1107=Quadrat.Details!G:G)*(H1107=Quadrat.Details!I:I),0))</f>
        <v>RK</v>
      </c>
      <c r="C1107" s="3" t="s">
        <v>55</v>
      </c>
      <c r="D1107" s="3" t="s">
        <v>55</v>
      </c>
      <c r="E1107" s="40">
        <v>42586.0</v>
      </c>
      <c r="F1107" s="54">
        <v>2016.0</v>
      </c>
      <c r="G1107" s="3" t="s">
        <v>434</v>
      </c>
      <c r="H1107" s="3">
        <v>1.0</v>
      </c>
      <c r="I1107" s="55" t="s">
        <v>235</v>
      </c>
      <c r="J1107" s="3" t="s">
        <v>236</v>
      </c>
      <c r="K1107" s="3" t="s">
        <v>68</v>
      </c>
      <c r="L1107" s="39">
        <v>8.0</v>
      </c>
      <c r="M1107" s="4">
        <v>1.0</v>
      </c>
      <c r="N1107" s="3" t="s">
        <v>502</v>
      </c>
      <c r="O1107" s="3" t="s">
        <v>55</v>
      </c>
      <c r="P1107" s="3" t="s">
        <v>692</v>
      </c>
      <c r="Q1107" s="3" t="s">
        <v>55</v>
      </c>
      <c r="R1107" s="3" t="s">
        <v>683</v>
      </c>
      <c r="S1107" s="3">
        <v>1.0</v>
      </c>
      <c r="T1107" s="8"/>
      <c r="U1107" s="7"/>
      <c r="V1107" s="7"/>
      <c r="W1107" s="7"/>
      <c r="X1107" s="7"/>
      <c r="Y1107" s="7"/>
      <c r="Z1107" s="7"/>
      <c r="AA1107" s="7"/>
      <c r="AB1107" s="7"/>
      <c r="AC1107" s="7"/>
      <c r="AD1107" s="7"/>
      <c r="AE1107" s="7"/>
    </row>
    <row r="1108" ht="15.75" customHeight="1">
      <c r="A1108" s="29">
        <v>673.0</v>
      </c>
      <c r="B1108" s="53" t="str">
        <f t="array" ref="B1108">INDEX(Quadrat.Details!D:D, MATCH(1,(F1108=Quadrat.Details!B:B)*(G1108=Quadrat.Details!G:G)*(H1108=Quadrat.Details!I:I),0))</f>
        <v>RK</v>
      </c>
      <c r="C1108" s="3" t="s">
        <v>55</v>
      </c>
      <c r="D1108" s="3" t="s">
        <v>55</v>
      </c>
      <c r="E1108" s="40">
        <v>42586.0</v>
      </c>
      <c r="F1108" s="54">
        <v>2016.0</v>
      </c>
      <c r="G1108" s="3" t="s">
        <v>434</v>
      </c>
      <c r="H1108" s="3">
        <v>1.0</v>
      </c>
      <c r="I1108" s="55" t="s">
        <v>314</v>
      </c>
      <c r="J1108" s="3" t="s">
        <v>315</v>
      </c>
      <c r="K1108" s="3" t="s">
        <v>57</v>
      </c>
      <c r="L1108" s="39">
        <v>17.0</v>
      </c>
      <c r="M1108" s="4">
        <v>1.0</v>
      </c>
      <c r="N1108" s="3" t="s">
        <v>502</v>
      </c>
      <c r="O1108" s="3" t="s">
        <v>55</v>
      </c>
      <c r="P1108" s="3" t="s">
        <v>682</v>
      </c>
      <c r="Q1108" s="3" t="s">
        <v>55</v>
      </c>
      <c r="R1108" s="3" t="s">
        <v>683</v>
      </c>
      <c r="S1108" s="3">
        <v>1.0</v>
      </c>
      <c r="T1108" s="3" t="s">
        <v>726</v>
      </c>
      <c r="U1108" s="7"/>
      <c r="V1108" s="7"/>
      <c r="W1108" s="7"/>
      <c r="X1108" s="7"/>
      <c r="Y1108" s="7"/>
      <c r="Z1108" s="7"/>
      <c r="AA1108" s="7"/>
      <c r="AB1108" s="7"/>
      <c r="AC1108" s="7"/>
      <c r="AD1108" s="7"/>
      <c r="AE1108" s="7"/>
    </row>
    <row r="1109" ht="15.75" customHeight="1">
      <c r="A1109" s="29">
        <v>674.0</v>
      </c>
      <c r="B1109" s="53" t="str">
        <f t="array" ref="B1109">INDEX(Quadrat.Details!D:D, MATCH(1,(F1109=Quadrat.Details!B:B)*(G1109=Quadrat.Details!G:G)*(H1109=Quadrat.Details!I:I),0))</f>
        <v>RK</v>
      </c>
      <c r="C1109" s="3" t="s">
        <v>55</v>
      </c>
      <c r="D1109" s="3" t="s">
        <v>55</v>
      </c>
      <c r="E1109" s="40">
        <v>42586.0</v>
      </c>
      <c r="F1109" s="54">
        <v>2016.0</v>
      </c>
      <c r="G1109" s="3" t="s">
        <v>434</v>
      </c>
      <c r="H1109" s="3">
        <v>1.0</v>
      </c>
      <c r="I1109" s="55" t="s">
        <v>196</v>
      </c>
      <c r="J1109" s="3" t="s">
        <v>197</v>
      </c>
      <c r="K1109" s="3" t="s">
        <v>63</v>
      </c>
      <c r="L1109" s="39">
        <v>13.0</v>
      </c>
      <c r="M1109" s="4">
        <v>1.0</v>
      </c>
      <c r="N1109" s="3" t="s">
        <v>502</v>
      </c>
      <c r="O1109" s="3" t="s">
        <v>55</v>
      </c>
      <c r="P1109" s="3" t="s">
        <v>682</v>
      </c>
      <c r="Q1109" s="3" t="s">
        <v>55</v>
      </c>
      <c r="R1109" s="3" t="s">
        <v>683</v>
      </c>
      <c r="S1109" s="3">
        <v>1.0</v>
      </c>
      <c r="T1109" s="8"/>
      <c r="U1109" s="7"/>
      <c r="V1109" s="7"/>
      <c r="W1109" s="7"/>
      <c r="X1109" s="7"/>
      <c r="Y1109" s="7"/>
      <c r="Z1109" s="7"/>
      <c r="AA1109" s="7"/>
      <c r="AB1109" s="7"/>
      <c r="AC1109" s="7"/>
      <c r="AD1109" s="7"/>
      <c r="AE1109" s="7"/>
    </row>
    <row r="1110" ht="15.75" customHeight="1">
      <c r="A1110" s="29">
        <v>675.0</v>
      </c>
      <c r="B1110" s="53" t="str">
        <f t="array" ref="B1110">INDEX(Quadrat.Details!D:D, MATCH(1,(F1110=Quadrat.Details!B:B)*(G1110=Quadrat.Details!G:G)*(H1110=Quadrat.Details!I:I),0))</f>
        <v>RK</v>
      </c>
      <c r="C1110" s="3" t="s">
        <v>55</v>
      </c>
      <c r="D1110" s="3" t="s">
        <v>55</v>
      </c>
      <c r="E1110" s="40">
        <v>42586.0</v>
      </c>
      <c r="F1110" s="54">
        <v>2016.0</v>
      </c>
      <c r="G1110" s="3" t="s">
        <v>434</v>
      </c>
      <c r="H1110" s="3">
        <v>1.0</v>
      </c>
      <c r="I1110" s="8" t="s">
        <v>366</v>
      </c>
      <c r="J1110" s="3" t="s">
        <v>367</v>
      </c>
      <c r="K1110" s="3" t="s">
        <v>53</v>
      </c>
      <c r="L1110" s="39">
        <v>42.0</v>
      </c>
      <c r="M1110" s="4">
        <v>1.0</v>
      </c>
      <c r="N1110" s="3" t="s">
        <v>502</v>
      </c>
      <c r="O1110" s="3" t="s">
        <v>55</v>
      </c>
      <c r="P1110" s="3" t="s">
        <v>682</v>
      </c>
      <c r="Q1110" s="3" t="s">
        <v>55</v>
      </c>
      <c r="R1110" s="3" t="s">
        <v>683</v>
      </c>
      <c r="S1110" s="3">
        <v>1.0</v>
      </c>
      <c r="T1110" s="8"/>
      <c r="U1110" s="7"/>
      <c r="V1110" s="7"/>
      <c r="W1110" s="7"/>
      <c r="X1110" s="7"/>
      <c r="Y1110" s="7"/>
      <c r="Z1110" s="7"/>
      <c r="AA1110" s="7"/>
      <c r="AB1110" s="7"/>
      <c r="AC1110" s="7"/>
      <c r="AD1110" s="7"/>
      <c r="AE1110" s="7"/>
    </row>
    <row r="1111" ht="15.75" customHeight="1">
      <c r="A1111" s="29">
        <v>676.0</v>
      </c>
      <c r="B1111" s="53" t="str">
        <f t="array" ref="B1111">INDEX(Quadrat.Details!D:D, MATCH(1,(F1111=Quadrat.Details!B:B)*(G1111=Quadrat.Details!G:G)*(H1111=Quadrat.Details!I:I),0))</f>
        <v>RK</v>
      </c>
      <c r="C1111" s="3" t="s">
        <v>55</v>
      </c>
      <c r="D1111" s="3" t="s">
        <v>55</v>
      </c>
      <c r="E1111" s="40">
        <v>42586.0</v>
      </c>
      <c r="F1111" s="54">
        <v>2016.0</v>
      </c>
      <c r="G1111" s="3" t="s">
        <v>434</v>
      </c>
      <c r="H1111" s="3">
        <v>1.0</v>
      </c>
      <c r="I1111" s="8" t="s">
        <v>307</v>
      </c>
      <c r="J1111" s="3" t="s">
        <v>308</v>
      </c>
      <c r="K1111" s="3" t="s">
        <v>57</v>
      </c>
      <c r="L1111" s="39">
        <v>37.0</v>
      </c>
      <c r="M1111" s="4">
        <v>1.0</v>
      </c>
      <c r="N1111" s="3" t="s">
        <v>502</v>
      </c>
      <c r="O1111" s="3" t="s">
        <v>55</v>
      </c>
      <c r="P1111" s="3" t="s">
        <v>682</v>
      </c>
      <c r="Q1111" s="3" t="s">
        <v>55</v>
      </c>
      <c r="R1111" s="3" t="s">
        <v>683</v>
      </c>
      <c r="S1111" s="3">
        <v>1.0</v>
      </c>
      <c r="T1111" s="3" t="s">
        <v>726</v>
      </c>
      <c r="U1111" s="7"/>
      <c r="V1111" s="7"/>
      <c r="W1111" s="7"/>
      <c r="X1111" s="7"/>
      <c r="Y1111" s="7"/>
      <c r="Z1111" s="7"/>
      <c r="AA1111" s="7"/>
      <c r="AB1111" s="7"/>
      <c r="AC1111" s="7"/>
      <c r="AD1111" s="7"/>
      <c r="AE1111" s="7"/>
    </row>
    <row r="1112" ht="15.75" customHeight="1">
      <c r="A1112" s="29">
        <v>677.0</v>
      </c>
      <c r="B1112" s="53" t="str">
        <f t="array" ref="B1112">INDEX(Quadrat.Details!D:D, MATCH(1,(F1112=Quadrat.Details!B:B)*(G1112=Quadrat.Details!G:G)*(H1112=Quadrat.Details!I:I),0))</f>
        <v>RK</v>
      </c>
      <c r="C1112" s="3" t="s">
        <v>55</v>
      </c>
      <c r="D1112" s="3" t="s">
        <v>55</v>
      </c>
      <c r="E1112" s="40">
        <v>42586.0</v>
      </c>
      <c r="F1112" s="54">
        <v>2016.0</v>
      </c>
      <c r="G1112" s="3" t="s">
        <v>434</v>
      </c>
      <c r="H1112" s="3">
        <v>1.0</v>
      </c>
      <c r="I1112" s="55" t="s">
        <v>298</v>
      </c>
      <c r="J1112" s="3" t="s">
        <v>299</v>
      </c>
      <c r="K1112" s="3" t="s">
        <v>57</v>
      </c>
      <c r="L1112" s="39">
        <v>40.0</v>
      </c>
      <c r="M1112" s="4">
        <v>1.0</v>
      </c>
      <c r="N1112" s="3" t="s">
        <v>502</v>
      </c>
      <c r="O1112" s="3" t="s">
        <v>55</v>
      </c>
      <c r="P1112" s="3" t="s">
        <v>682</v>
      </c>
      <c r="Q1112" s="3" t="s">
        <v>55</v>
      </c>
      <c r="R1112" s="3" t="s">
        <v>683</v>
      </c>
      <c r="S1112" s="3">
        <v>1.0</v>
      </c>
      <c r="T1112" s="3" t="s">
        <v>726</v>
      </c>
      <c r="U1112" s="7"/>
      <c r="V1112" s="7"/>
      <c r="W1112" s="7"/>
      <c r="X1112" s="7"/>
      <c r="Y1112" s="7"/>
      <c r="Z1112" s="7"/>
      <c r="AA1112" s="7"/>
      <c r="AB1112" s="7"/>
      <c r="AC1112" s="7"/>
      <c r="AD1112" s="7"/>
      <c r="AE1112" s="7"/>
    </row>
    <row r="1113" ht="15.75" customHeight="1">
      <c r="A1113" s="29">
        <v>678.0</v>
      </c>
      <c r="B1113" s="53" t="str">
        <f t="array" ref="B1113">INDEX(Quadrat.Details!D:D, MATCH(1,(F1113=Quadrat.Details!B:B)*(G1113=Quadrat.Details!G:G)*(H1113=Quadrat.Details!I:I),0))</f>
        <v>RK</v>
      </c>
      <c r="C1113" s="3" t="s">
        <v>55</v>
      </c>
      <c r="D1113" s="3" t="s">
        <v>55</v>
      </c>
      <c r="E1113" s="40">
        <v>42586.0</v>
      </c>
      <c r="F1113" s="54">
        <v>2016.0</v>
      </c>
      <c r="G1113" s="3" t="s">
        <v>434</v>
      </c>
      <c r="H1113" s="3">
        <v>1.0</v>
      </c>
      <c r="I1113" s="55" t="s">
        <v>298</v>
      </c>
      <c r="J1113" s="3" t="s">
        <v>299</v>
      </c>
      <c r="K1113" s="3" t="s">
        <v>57</v>
      </c>
      <c r="L1113" s="39">
        <v>41.0</v>
      </c>
      <c r="M1113" s="4">
        <v>1.0</v>
      </c>
      <c r="N1113" s="3" t="s">
        <v>502</v>
      </c>
      <c r="O1113" s="3" t="s">
        <v>55</v>
      </c>
      <c r="P1113" s="3" t="s">
        <v>682</v>
      </c>
      <c r="Q1113" s="3" t="s">
        <v>55</v>
      </c>
      <c r="R1113" s="3" t="s">
        <v>683</v>
      </c>
      <c r="S1113" s="3">
        <v>1.0</v>
      </c>
      <c r="T1113" s="3" t="s">
        <v>726</v>
      </c>
      <c r="U1113" s="7"/>
      <c r="V1113" s="7"/>
      <c r="W1113" s="7"/>
      <c r="X1113" s="7"/>
      <c r="Y1113" s="7"/>
      <c r="Z1113" s="7"/>
      <c r="AA1113" s="7"/>
      <c r="AB1113" s="7"/>
      <c r="AC1113" s="7"/>
      <c r="AD1113" s="7"/>
      <c r="AE1113" s="7"/>
    </row>
    <row r="1114" ht="15.75" customHeight="1">
      <c r="A1114" s="29">
        <v>679.0</v>
      </c>
      <c r="B1114" s="53" t="str">
        <f t="array" ref="B1114">INDEX(Quadrat.Details!D:D, MATCH(1,(F1114=Quadrat.Details!B:B)*(G1114=Quadrat.Details!G:G)*(H1114=Quadrat.Details!I:I),0))</f>
        <v>RK</v>
      </c>
      <c r="C1114" s="3" t="s">
        <v>55</v>
      </c>
      <c r="D1114" s="3" t="s">
        <v>55</v>
      </c>
      <c r="E1114" s="40">
        <v>42586.0</v>
      </c>
      <c r="F1114" s="54">
        <v>2016.0</v>
      </c>
      <c r="G1114" s="3" t="s">
        <v>434</v>
      </c>
      <c r="H1114" s="3">
        <v>1.0</v>
      </c>
      <c r="I1114" s="55" t="s">
        <v>200</v>
      </c>
      <c r="J1114" s="3" t="s">
        <v>201</v>
      </c>
      <c r="K1114" s="3" t="s">
        <v>57</v>
      </c>
      <c r="L1114" s="39">
        <v>44.0</v>
      </c>
      <c r="M1114" s="4">
        <v>1.0</v>
      </c>
      <c r="N1114" s="3" t="s">
        <v>502</v>
      </c>
      <c r="O1114" s="3" t="s">
        <v>55</v>
      </c>
      <c r="P1114" s="3" t="s">
        <v>682</v>
      </c>
      <c r="Q1114" s="3" t="s">
        <v>55</v>
      </c>
      <c r="R1114" s="3" t="s">
        <v>683</v>
      </c>
      <c r="S1114" s="3">
        <v>1.0</v>
      </c>
      <c r="T1114" s="3" t="s">
        <v>726</v>
      </c>
      <c r="U1114" s="7"/>
      <c r="V1114" s="7"/>
      <c r="W1114" s="7"/>
      <c r="X1114" s="7"/>
      <c r="Y1114" s="7"/>
      <c r="Z1114" s="7"/>
      <c r="AA1114" s="7"/>
      <c r="AB1114" s="7"/>
      <c r="AC1114" s="7"/>
      <c r="AD1114" s="7"/>
      <c r="AE1114" s="7"/>
    </row>
    <row r="1115" ht="15.75" customHeight="1">
      <c r="A1115" s="29">
        <v>680.0</v>
      </c>
      <c r="B1115" s="53" t="str">
        <f t="array" ref="B1115">INDEX(Quadrat.Details!D:D, MATCH(1,(F1115=Quadrat.Details!B:B)*(G1115=Quadrat.Details!G:G)*(H1115=Quadrat.Details!I:I),0))</f>
        <v>RK</v>
      </c>
      <c r="C1115" s="3" t="s">
        <v>55</v>
      </c>
      <c r="D1115" s="3" t="s">
        <v>55</v>
      </c>
      <c r="E1115" s="40">
        <v>42586.0</v>
      </c>
      <c r="F1115" s="54">
        <v>2016.0</v>
      </c>
      <c r="G1115" s="3" t="s">
        <v>434</v>
      </c>
      <c r="H1115" s="3">
        <v>1.0</v>
      </c>
      <c r="I1115" s="55" t="s">
        <v>314</v>
      </c>
      <c r="J1115" s="3" t="s">
        <v>315</v>
      </c>
      <c r="K1115" s="3" t="s">
        <v>57</v>
      </c>
      <c r="L1115" s="39">
        <v>15.0</v>
      </c>
      <c r="M1115" s="4">
        <v>2.0</v>
      </c>
      <c r="N1115" s="3" t="s">
        <v>502</v>
      </c>
      <c r="O1115" s="3" t="s">
        <v>55</v>
      </c>
      <c r="P1115" s="3" t="s">
        <v>682</v>
      </c>
      <c r="Q1115" s="3" t="s">
        <v>55</v>
      </c>
      <c r="R1115" s="3" t="s">
        <v>683</v>
      </c>
      <c r="S1115" s="3">
        <v>1.0</v>
      </c>
      <c r="T1115" s="3" t="s">
        <v>726</v>
      </c>
      <c r="U1115" s="7"/>
      <c r="V1115" s="7"/>
      <c r="W1115" s="7"/>
      <c r="X1115" s="7"/>
      <c r="Y1115" s="7"/>
      <c r="Z1115" s="7"/>
      <c r="AA1115" s="7"/>
      <c r="AB1115" s="7"/>
      <c r="AC1115" s="7"/>
      <c r="AD1115" s="7"/>
      <c r="AE1115" s="7"/>
    </row>
    <row r="1116" ht="15.75" customHeight="1">
      <c r="A1116" s="29">
        <v>681.0</v>
      </c>
      <c r="B1116" s="53" t="str">
        <f t="array" ref="B1116">INDEX(Quadrat.Details!D:D, MATCH(1,(F1116=Quadrat.Details!B:B)*(G1116=Quadrat.Details!G:G)*(H1116=Quadrat.Details!I:I),0))</f>
        <v>RK</v>
      </c>
      <c r="C1116" s="3" t="s">
        <v>55</v>
      </c>
      <c r="D1116" s="3" t="s">
        <v>55</v>
      </c>
      <c r="E1116" s="40">
        <v>42586.0</v>
      </c>
      <c r="F1116" s="54">
        <v>2016.0</v>
      </c>
      <c r="G1116" s="3" t="s">
        <v>434</v>
      </c>
      <c r="H1116" s="3">
        <v>1.0</v>
      </c>
      <c r="I1116" s="55" t="s">
        <v>314</v>
      </c>
      <c r="J1116" s="3" t="s">
        <v>315</v>
      </c>
      <c r="K1116" s="3" t="s">
        <v>57</v>
      </c>
      <c r="L1116" s="39">
        <v>12.0</v>
      </c>
      <c r="M1116" s="4">
        <v>1.0</v>
      </c>
      <c r="N1116" s="3" t="s">
        <v>502</v>
      </c>
      <c r="O1116" s="3" t="s">
        <v>55</v>
      </c>
      <c r="P1116" s="3" t="s">
        <v>682</v>
      </c>
      <c r="Q1116" s="3" t="s">
        <v>55</v>
      </c>
      <c r="R1116" s="3" t="s">
        <v>683</v>
      </c>
      <c r="S1116" s="3">
        <v>1.0</v>
      </c>
      <c r="T1116" s="3" t="s">
        <v>726</v>
      </c>
      <c r="U1116" s="7"/>
      <c r="V1116" s="7"/>
      <c r="W1116" s="7"/>
      <c r="X1116" s="7"/>
      <c r="Y1116" s="7"/>
      <c r="Z1116" s="7"/>
      <c r="AA1116" s="7"/>
      <c r="AB1116" s="7"/>
      <c r="AC1116" s="7"/>
      <c r="AD1116" s="7"/>
      <c r="AE1116" s="7"/>
    </row>
    <row r="1117" ht="15.75" customHeight="1">
      <c r="A1117" s="29">
        <v>682.0</v>
      </c>
      <c r="B1117" s="53" t="str">
        <f t="array" ref="B1117">INDEX(Quadrat.Details!D:D, MATCH(1,(F1117=Quadrat.Details!B:B)*(G1117=Quadrat.Details!G:G)*(H1117=Quadrat.Details!I:I),0))</f>
        <v>RK</v>
      </c>
      <c r="C1117" s="3" t="s">
        <v>55</v>
      </c>
      <c r="D1117" s="3" t="s">
        <v>55</v>
      </c>
      <c r="E1117" s="40">
        <v>42586.0</v>
      </c>
      <c r="F1117" s="54">
        <v>2016.0</v>
      </c>
      <c r="G1117" s="3" t="s">
        <v>434</v>
      </c>
      <c r="H1117" s="3">
        <v>1.0</v>
      </c>
      <c r="I1117" s="55" t="s">
        <v>314</v>
      </c>
      <c r="J1117" s="3" t="s">
        <v>315</v>
      </c>
      <c r="K1117" s="3" t="s">
        <v>57</v>
      </c>
      <c r="L1117" s="39">
        <v>11.0</v>
      </c>
      <c r="M1117" s="4">
        <v>3.0</v>
      </c>
      <c r="N1117" s="3" t="s">
        <v>502</v>
      </c>
      <c r="O1117" s="3" t="s">
        <v>55</v>
      </c>
      <c r="P1117" s="3" t="s">
        <v>682</v>
      </c>
      <c r="Q1117" s="3" t="s">
        <v>55</v>
      </c>
      <c r="R1117" s="3" t="s">
        <v>683</v>
      </c>
      <c r="S1117" s="3">
        <v>1.0</v>
      </c>
      <c r="T1117" s="3" t="s">
        <v>726</v>
      </c>
      <c r="U1117" s="7"/>
      <c r="V1117" s="7"/>
      <c r="W1117" s="7"/>
      <c r="X1117" s="7"/>
      <c r="Y1117" s="7"/>
      <c r="Z1117" s="7"/>
      <c r="AA1117" s="7"/>
      <c r="AB1117" s="7"/>
      <c r="AC1117" s="7"/>
      <c r="AD1117" s="7"/>
      <c r="AE1117" s="7"/>
    </row>
    <row r="1118" ht="15.75" customHeight="1">
      <c r="A1118" s="29">
        <v>683.0</v>
      </c>
      <c r="B1118" s="53" t="str">
        <f t="array" ref="B1118">INDEX(Quadrat.Details!D:D, MATCH(1,(F1118=Quadrat.Details!B:B)*(G1118=Quadrat.Details!G:G)*(H1118=Quadrat.Details!I:I),0))</f>
        <v>RK</v>
      </c>
      <c r="C1118" s="3" t="s">
        <v>55</v>
      </c>
      <c r="D1118" s="3" t="s">
        <v>55</v>
      </c>
      <c r="E1118" s="40">
        <v>42586.0</v>
      </c>
      <c r="F1118" s="54">
        <v>2016.0</v>
      </c>
      <c r="G1118" s="3" t="s">
        <v>434</v>
      </c>
      <c r="H1118" s="3">
        <v>1.0</v>
      </c>
      <c r="I1118" s="55" t="s">
        <v>314</v>
      </c>
      <c r="J1118" s="3" t="s">
        <v>315</v>
      </c>
      <c r="K1118" s="3" t="s">
        <v>57</v>
      </c>
      <c r="L1118" s="39">
        <v>14.0</v>
      </c>
      <c r="M1118" s="4">
        <v>2.0</v>
      </c>
      <c r="N1118" s="3" t="s">
        <v>502</v>
      </c>
      <c r="O1118" s="3" t="s">
        <v>55</v>
      </c>
      <c r="P1118" s="3" t="s">
        <v>682</v>
      </c>
      <c r="Q1118" s="3" t="s">
        <v>55</v>
      </c>
      <c r="R1118" s="3" t="s">
        <v>683</v>
      </c>
      <c r="S1118" s="3">
        <v>1.0</v>
      </c>
      <c r="T1118" s="3" t="s">
        <v>726</v>
      </c>
      <c r="U1118" s="7"/>
      <c r="V1118" s="7"/>
      <c r="W1118" s="7"/>
      <c r="X1118" s="7"/>
      <c r="Y1118" s="7"/>
      <c r="Z1118" s="7"/>
      <c r="AA1118" s="7"/>
      <c r="AB1118" s="7"/>
      <c r="AC1118" s="7"/>
      <c r="AD1118" s="7"/>
      <c r="AE1118" s="7"/>
    </row>
    <row r="1119" ht="15.75" customHeight="1">
      <c r="A1119" s="29">
        <v>684.0</v>
      </c>
      <c r="B1119" s="53" t="str">
        <f t="array" ref="B1119">INDEX(Quadrat.Details!D:D, MATCH(1,(F1119=Quadrat.Details!B:B)*(G1119=Quadrat.Details!G:G)*(H1119=Quadrat.Details!I:I),0))</f>
        <v>RK</v>
      </c>
      <c r="C1119" s="3" t="s">
        <v>55</v>
      </c>
      <c r="D1119" s="3" t="s">
        <v>55</v>
      </c>
      <c r="E1119" s="40">
        <v>42586.0</v>
      </c>
      <c r="F1119" s="54">
        <v>2016.0</v>
      </c>
      <c r="G1119" s="3" t="s">
        <v>434</v>
      </c>
      <c r="H1119" s="3">
        <v>1.0</v>
      </c>
      <c r="I1119" s="55" t="s">
        <v>314</v>
      </c>
      <c r="J1119" s="3" t="s">
        <v>315</v>
      </c>
      <c r="K1119" s="3" t="s">
        <v>57</v>
      </c>
      <c r="L1119" s="39">
        <v>13.0</v>
      </c>
      <c r="M1119" s="4">
        <v>1.0</v>
      </c>
      <c r="N1119" s="3" t="s">
        <v>502</v>
      </c>
      <c r="O1119" s="3" t="s">
        <v>55</v>
      </c>
      <c r="P1119" s="3" t="s">
        <v>682</v>
      </c>
      <c r="Q1119" s="3" t="s">
        <v>55</v>
      </c>
      <c r="R1119" s="3" t="s">
        <v>683</v>
      </c>
      <c r="S1119" s="3">
        <v>1.0</v>
      </c>
      <c r="T1119" s="3" t="s">
        <v>726</v>
      </c>
      <c r="U1119" s="7"/>
      <c r="V1119" s="7"/>
      <c r="W1119" s="7"/>
      <c r="X1119" s="7"/>
      <c r="Y1119" s="7"/>
      <c r="Z1119" s="7"/>
      <c r="AA1119" s="7"/>
      <c r="AB1119" s="7"/>
      <c r="AC1119" s="7"/>
      <c r="AD1119" s="7"/>
      <c r="AE1119" s="7"/>
    </row>
    <row r="1120" ht="15.75" customHeight="1">
      <c r="A1120" s="29">
        <v>685.0</v>
      </c>
      <c r="B1120" s="53" t="str">
        <f t="array" ref="B1120">INDEX(Quadrat.Details!D:D, MATCH(1,(F1120=Quadrat.Details!B:B)*(G1120=Quadrat.Details!G:G)*(H1120=Quadrat.Details!I:I),0))</f>
        <v>RK</v>
      </c>
      <c r="C1120" s="3" t="s">
        <v>55</v>
      </c>
      <c r="D1120" s="3" t="s">
        <v>55</v>
      </c>
      <c r="E1120" s="40">
        <v>42586.0</v>
      </c>
      <c r="F1120" s="54">
        <v>2016.0</v>
      </c>
      <c r="G1120" s="3" t="s">
        <v>434</v>
      </c>
      <c r="H1120" s="3">
        <v>1.0</v>
      </c>
      <c r="I1120" s="55" t="s">
        <v>235</v>
      </c>
      <c r="J1120" s="3" t="s">
        <v>236</v>
      </c>
      <c r="K1120" s="3" t="s">
        <v>68</v>
      </c>
      <c r="L1120" s="39">
        <v>4.0</v>
      </c>
      <c r="M1120" s="4">
        <v>1.0</v>
      </c>
      <c r="N1120" s="3" t="s">
        <v>502</v>
      </c>
      <c r="O1120" s="3" t="s">
        <v>55</v>
      </c>
      <c r="P1120" s="3" t="s">
        <v>682</v>
      </c>
      <c r="Q1120" s="3" t="s">
        <v>55</v>
      </c>
      <c r="R1120" s="3" t="s">
        <v>683</v>
      </c>
      <c r="S1120" s="3">
        <v>1.0</v>
      </c>
      <c r="T1120" s="8"/>
      <c r="U1120" s="7"/>
      <c r="V1120" s="7"/>
      <c r="W1120" s="7"/>
      <c r="X1120" s="7"/>
      <c r="Y1120" s="7"/>
      <c r="Z1120" s="7"/>
      <c r="AA1120" s="7"/>
      <c r="AB1120" s="7"/>
      <c r="AC1120" s="7"/>
      <c r="AD1120" s="7"/>
      <c r="AE1120" s="7"/>
    </row>
    <row r="1121" ht="15.75" customHeight="1">
      <c r="A1121" s="29">
        <v>686.0</v>
      </c>
      <c r="B1121" s="53" t="str">
        <f t="array" ref="B1121">INDEX(Quadrat.Details!D:D, MATCH(1,(F1121=Quadrat.Details!B:B)*(G1121=Quadrat.Details!G:G)*(H1121=Quadrat.Details!I:I),0))</f>
        <v>RK</v>
      </c>
      <c r="C1121" s="3" t="s">
        <v>55</v>
      </c>
      <c r="D1121" s="3" t="s">
        <v>55</v>
      </c>
      <c r="E1121" s="40">
        <v>42586.0</v>
      </c>
      <c r="F1121" s="54">
        <v>2016.0</v>
      </c>
      <c r="G1121" s="3" t="s">
        <v>434</v>
      </c>
      <c r="H1121" s="3">
        <v>1.0</v>
      </c>
      <c r="I1121" s="55" t="s">
        <v>59</v>
      </c>
      <c r="J1121" s="3" t="s">
        <v>60</v>
      </c>
      <c r="K1121" s="3" t="s">
        <v>80</v>
      </c>
      <c r="L1121" s="39">
        <v>13.0</v>
      </c>
      <c r="M1121" s="4">
        <v>2.0</v>
      </c>
      <c r="N1121" s="3" t="s">
        <v>502</v>
      </c>
      <c r="O1121" s="3" t="s">
        <v>55</v>
      </c>
      <c r="P1121" s="3" t="s">
        <v>682</v>
      </c>
      <c r="Q1121" s="3" t="s">
        <v>55</v>
      </c>
      <c r="R1121" s="3" t="s">
        <v>683</v>
      </c>
      <c r="S1121" s="3">
        <v>1.0</v>
      </c>
      <c r="T1121" s="8" t="s">
        <v>727</v>
      </c>
      <c r="U1121" s="7"/>
      <c r="V1121" s="7"/>
      <c r="W1121" s="7"/>
      <c r="X1121" s="7"/>
      <c r="Y1121" s="7"/>
      <c r="Z1121" s="7"/>
      <c r="AA1121" s="7"/>
      <c r="AB1121" s="7"/>
      <c r="AC1121" s="7"/>
      <c r="AD1121" s="7"/>
      <c r="AE1121" s="7"/>
    </row>
    <row r="1122" ht="15.75" customHeight="1">
      <c r="A1122" s="29">
        <v>687.0</v>
      </c>
      <c r="B1122" s="53" t="str">
        <f t="array" ref="B1122">INDEX(Quadrat.Details!D:D, MATCH(1,(F1122=Quadrat.Details!B:B)*(G1122=Quadrat.Details!G:G)*(H1122=Quadrat.Details!I:I),0))</f>
        <v>RK</v>
      </c>
      <c r="C1122" s="3" t="s">
        <v>55</v>
      </c>
      <c r="D1122" s="3" t="s">
        <v>55</v>
      </c>
      <c r="E1122" s="40">
        <v>42586.0</v>
      </c>
      <c r="F1122" s="54">
        <v>2016.0</v>
      </c>
      <c r="G1122" s="3" t="s">
        <v>434</v>
      </c>
      <c r="H1122" s="3">
        <v>1.0</v>
      </c>
      <c r="I1122" s="55" t="s">
        <v>235</v>
      </c>
      <c r="J1122" s="3" t="s">
        <v>236</v>
      </c>
      <c r="K1122" s="3" t="s">
        <v>68</v>
      </c>
      <c r="L1122" s="39">
        <v>3.0</v>
      </c>
      <c r="M1122" s="4">
        <v>1.0</v>
      </c>
      <c r="N1122" s="3" t="s">
        <v>502</v>
      </c>
      <c r="O1122" s="3" t="s">
        <v>55</v>
      </c>
      <c r="P1122" s="3" t="s">
        <v>692</v>
      </c>
      <c r="Q1122" s="3" t="s">
        <v>55</v>
      </c>
      <c r="R1122" s="3" t="s">
        <v>683</v>
      </c>
      <c r="S1122" s="3">
        <v>1.0</v>
      </c>
      <c r="T1122" s="8"/>
      <c r="U1122" s="7"/>
      <c r="V1122" s="7"/>
      <c r="W1122" s="7"/>
      <c r="X1122" s="7"/>
      <c r="Y1122" s="7"/>
      <c r="Z1122" s="7"/>
      <c r="AA1122" s="7"/>
      <c r="AB1122" s="7"/>
      <c r="AC1122" s="7"/>
      <c r="AD1122" s="7"/>
      <c r="AE1122" s="7"/>
    </row>
    <row r="1123" ht="15.75" customHeight="1">
      <c r="A1123" s="29">
        <v>688.0</v>
      </c>
      <c r="B1123" s="53" t="str">
        <f t="array" ref="B1123">INDEX(Quadrat.Details!D:D, MATCH(1,(F1123=Quadrat.Details!B:B)*(G1123=Quadrat.Details!G:G)*(H1123=Quadrat.Details!I:I),0))</f>
        <v>RK</v>
      </c>
      <c r="C1123" s="3" t="s">
        <v>55</v>
      </c>
      <c r="D1123" s="3" t="s">
        <v>55</v>
      </c>
      <c r="E1123" s="40">
        <v>42586.0</v>
      </c>
      <c r="F1123" s="54">
        <v>2016.0</v>
      </c>
      <c r="G1123" s="3" t="s">
        <v>434</v>
      </c>
      <c r="H1123" s="3">
        <v>1.0</v>
      </c>
      <c r="I1123" s="55" t="s">
        <v>328</v>
      </c>
      <c r="J1123" s="3" t="s">
        <v>329</v>
      </c>
      <c r="K1123" s="3" t="s">
        <v>80</v>
      </c>
      <c r="L1123" s="39">
        <v>10.0</v>
      </c>
      <c r="M1123" s="4">
        <v>1.0</v>
      </c>
      <c r="N1123" s="3" t="s">
        <v>502</v>
      </c>
      <c r="O1123" s="3" t="s">
        <v>55</v>
      </c>
      <c r="P1123" s="3" t="s">
        <v>682</v>
      </c>
      <c r="Q1123" s="3" t="s">
        <v>55</v>
      </c>
      <c r="R1123" s="3" t="s">
        <v>683</v>
      </c>
      <c r="S1123" s="3">
        <v>1.0</v>
      </c>
      <c r="T1123" s="8"/>
      <c r="U1123" s="7"/>
      <c r="V1123" s="7"/>
      <c r="W1123" s="7"/>
      <c r="X1123" s="7"/>
      <c r="Y1123" s="7"/>
      <c r="Z1123" s="7"/>
      <c r="AA1123" s="7"/>
      <c r="AB1123" s="7"/>
      <c r="AC1123" s="7"/>
      <c r="AD1123" s="7"/>
      <c r="AE1123" s="7"/>
    </row>
    <row r="1124" ht="15.75" customHeight="1">
      <c r="A1124" s="29">
        <v>689.0</v>
      </c>
      <c r="B1124" s="53" t="str">
        <f t="array" ref="B1124">INDEX(Quadrat.Details!D:D, MATCH(1,(F1124=Quadrat.Details!B:B)*(G1124=Quadrat.Details!G:G)*(H1124=Quadrat.Details!I:I),0))</f>
        <v>RK</v>
      </c>
      <c r="C1124" s="3" t="s">
        <v>55</v>
      </c>
      <c r="D1124" s="3" t="s">
        <v>55</v>
      </c>
      <c r="E1124" s="40">
        <v>42586.0</v>
      </c>
      <c r="F1124" s="54">
        <v>2016.0</v>
      </c>
      <c r="G1124" s="3" t="s">
        <v>434</v>
      </c>
      <c r="H1124" s="3">
        <v>1.0</v>
      </c>
      <c r="I1124" s="55" t="s">
        <v>235</v>
      </c>
      <c r="J1124" s="3" t="s">
        <v>236</v>
      </c>
      <c r="K1124" s="3" t="s">
        <v>68</v>
      </c>
      <c r="L1124" s="39">
        <v>6.0</v>
      </c>
      <c r="M1124" s="4">
        <v>1.0</v>
      </c>
      <c r="N1124" s="3" t="s">
        <v>502</v>
      </c>
      <c r="O1124" s="3" t="s">
        <v>55</v>
      </c>
      <c r="P1124" s="3" t="s">
        <v>682</v>
      </c>
      <c r="Q1124" s="3" t="s">
        <v>55</v>
      </c>
      <c r="R1124" s="3" t="s">
        <v>683</v>
      </c>
      <c r="S1124" s="3">
        <v>1.0</v>
      </c>
      <c r="T1124" s="8"/>
      <c r="U1124" s="7"/>
      <c r="V1124" s="7"/>
      <c r="W1124" s="7"/>
      <c r="X1124" s="7"/>
      <c r="Y1124" s="7"/>
      <c r="Z1124" s="7"/>
      <c r="AA1124" s="7"/>
      <c r="AB1124" s="7"/>
      <c r="AC1124" s="7"/>
      <c r="AD1124" s="7"/>
      <c r="AE1124" s="7"/>
    </row>
    <row r="1125" ht="15.75" customHeight="1">
      <c r="A1125" s="29">
        <v>690.0</v>
      </c>
      <c r="B1125" s="53" t="str">
        <f t="array" ref="B1125">INDEX(Quadrat.Details!D:D, MATCH(1,(F1125=Quadrat.Details!B:B)*(G1125=Quadrat.Details!G:G)*(H1125=Quadrat.Details!I:I),0))</f>
        <v>RK</v>
      </c>
      <c r="C1125" s="3" t="s">
        <v>55</v>
      </c>
      <c r="D1125" s="3" t="s">
        <v>55</v>
      </c>
      <c r="E1125" s="40">
        <v>42586.0</v>
      </c>
      <c r="F1125" s="54">
        <v>2016.0</v>
      </c>
      <c r="G1125" s="3" t="s">
        <v>434</v>
      </c>
      <c r="H1125" s="3">
        <v>1.0</v>
      </c>
      <c r="I1125" s="55" t="s">
        <v>59</v>
      </c>
      <c r="J1125" s="3" t="s">
        <v>60</v>
      </c>
      <c r="K1125" s="3" t="s">
        <v>80</v>
      </c>
      <c r="L1125" s="39">
        <v>16.0</v>
      </c>
      <c r="M1125" s="4">
        <v>1.0</v>
      </c>
      <c r="N1125" s="3" t="s">
        <v>502</v>
      </c>
      <c r="O1125" s="3" t="s">
        <v>55</v>
      </c>
      <c r="P1125" s="3" t="s">
        <v>682</v>
      </c>
      <c r="Q1125" s="3" t="s">
        <v>55</v>
      </c>
      <c r="R1125" s="3" t="s">
        <v>683</v>
      </c>
      <c r="S1125" s="3">
        <v>1.0</v>
      </c>
      <c r="T1125" s="8" t="s">
        <v>727</v>
      </c>
      <c r="U1125" s="7"/>
      <c r="V1125" s="7"/>
      <c r="W1125" s="7"/>
      <c r="X1125" s="7"/>
      <c r="Y1125" s="7"/>
      <c r="Z1125" s="7"/>
      <c r="AA1125" s="7"/>
      <c r="AB1125" s="7"/>
      <c r="AC1125" s="7"/>
      <c r="AD1125" s="7"/>
      <c r="AE1125" s="7"/>
    </row>
    <row r="1126" ht="15.75" customHeight="1">
      <c r="A1126" s="29">
        <v>691.0</v>
      </c>
      <c r="B1126" s="53" t="str">
        <f t="array" ref="B1126">INDEX(Quadrat.Details!D:D, MATCH(1,(F1126=Quadrat.Details!B:B)*(G1126=Quadrat.Details!G:G)*(H1126=Quadrat.Details!I:I),0))</f>
        <v>RK</v>
      </c>
      <c r="C1126" s="3" t="s">
        <v>55</v>
      </c>
      <c r="D1126" s="3" t="s">
        <v>55</v>
      </c>
      <c r="E1126" s="40">
        <v>42586.0</v>
      </c>
      <c r="F1126" s="54">
        <v>2016.0</v>
      </c>
      <c r="G1126" s="3" t="s">
        <v>434</v>
      </c>
      <c r="H1126" s="3">
        <v>1.0</v>
      </c>
      <c r="I1126" s="8" t="s">
        <v>307</v>
      </c>
      <c r="J1126" s="3" t="s">
        <v>308</v>
      </c>
      <c r="K1126" s="3" t="s">
        <v>57</v>
      </c>
      <c r="L1126" s="39">
        <v>13.0</v>
      </c>
      <c r="M1126" s="4">
        <v>1.0</v>
      </c>
      <c r="N1126" s="3" t="s">
        <v>502</v>
      </c>
      <c r="O1126" s="3" t="s">
        <v>55</v>
      </c>
      <c r="P1126" s="3" t="s">
        <v>682</v>
      </c>
      <c r="Q1126" s="3" t="s">
        <v>55</v>
      </c>
      <c r="R1126" s="3" t="s">
        <v>683</v>
      </c>
      <c r="S1126" s="3">
        <v>1.0</v>
      </c>
      <c r="T1126" s="8"/>
      <c r="U1126" s="7"/>
      <c r="V1126" s="7"/>
      <c r="W1126" s="7"/>
      <c r="X1126" s="7"/>
      <c r="Y1126" s="7"/>
      <c r="Z1126" s="7"/>
      <c r="AA1126" s="7"/>
      <c r="AB1126" s="7"/>
      <c r="AC1126" s="7"/>
      <c r="AD1126" s="7"/>
      <c r="AE1126" s="7"/>
    </row>
    <row r="1127" ht="15.75" customHeight="1">
      <c r="A1127" s="29">
        <v>692.0</v>
      </c>
      <c r="B1127" s="53" t="str">
        <f t="array" ref="B1127">INDEX(Quadrat.Details!D:D, MATCH(1,(F1127=Quadrat.Details!B:B)*(G1127=Quadrat.Details!G:G)*(H1127=Quadrat.Details!I:I),0))</f>
        <v>RK</v>
      </c>
      <c r="C1127" s="3" t="s">
        <v>55</v>
      </c>
      <c r="D1127" s="3" t="s">
        <v>55</v>
      </c>
      <c r="E1127" s="40">
        <v>42586.0</v>
      </c>
      <c r="F1127" s="54">
        <v>2016.0</v>
      </c>
      <c r="G1127" s="3" t="s">
        <v>434</v>
      </c>
      <c r="H1127" s="3">
        <v>1.0</v>
      </c>
      <c r="I1127" s="8" t="s">
        <v>307</v>
      </c>
      <c r="J1127" s="3" t="s">
        <v>308</v>
      </c>
      <c r="K1127" s="3" t="s">
        <v>57</v>
      </c>
      <c r="L1127" s="39">
        <v>12.0</v>
      </c>
      <c r="M1127" s="4">
        <v>1.0</v>
      </c>
      <c r="N1127" s="3" t="s">
        <v>502</v>
      </c>
      <c r="O1127" s="3" t="s">
        <v>55</v>
      </c>
      <c r="P1127" s="3" t="s">
        <v>682</v>
      </c>
      <c r="Q1127" s="3" t="s">
        <v>55</v>
      </c>
      <c r="R1127" s="3" t="s">
        <v>683</v>
      </c>
      <c r="S1127" s="3">
        <v>1.0</v>
      </c>
      <c r="T1127" s="8"/>
      <c r="U1127" s="7"/>
      <c r="V1127" s="7"/>
      <c r="W1127" s="7"/>
      <c r="X1127" s="7"/>
      <c r="Y1127" s="7"/>
      <c r="Z1127" s="7"/>
      <c r="AA1127" s="7"/>
      <c r="AB1127" s="7"/>
      <c r="AC1127" s="7"/>
      <c r="AD1127" s="7"/>
      <c r="AE1127" s="7"/>
    </row>
    <row r="1128" ht="15.75" customHeight="1">
      <c r="A1128" s="29">
        <v>693.0</v>
      </c>
      <c r="B1128" s="53" t="str">
        <f t="array" ref="B1128">INDEX(Quadrat.Details!D:D, MATCH(1,(F1128=Quadrat.Details!B:B)*(G1128=Quadrat.Details!G:G)*(H1128=Quadrat.Details!I:I),0))</f>
        <v>RK</v>
      </c>
      <c r="C1128" s="3" t="s">
        <v>55</v>
      </c>
      <c r="D1128" s="3" t="s">
        <v>55</v>
      </c>
      <c r="E1128" s="40">
        <v>42586.0</v>
      </c>
      <c r="F1128" s="54">
        <v>2016.0</v>
      </c>
      <c r="G1128" s="3" t="s">
        <v>434</v>
      </c>
      <c r="H1128" s="3">
        <v>2.0</v>
      </c>
      <c r="I1128" s="8" t="s">
        <v>307</v>
      </c>
      <c r="J1128" s="3" t="s">
        <v>308</v>
      </c>
      <c r="K1128" s="3" t="s">
        <v>57</v>
      </c>
      <c r="L1128" s="39">
        <v>11.0</v>
      </c>
      <c r="M1128" s="4">
        <v>1.0</v>
      </c>
      <c r="N1128" s="3" t="s">
        <v>502</v>
      </c>
      <c r="O1128" s="3" t="s">
        <v>55</v>
      </c>
      <c r="P1128" s="3" t="s">
        <v>682</v>
      </c>
      <c r="Q1128" s="3" t="s">
        <v>55</v>
      </c>
      <c r="R1128" s="3" t="s">
        <v>683</v>
      </c>
      <c r="S1128" s="3">
        <v>1.0</v>
      </c>
      <c r="T1128" s="3" t="s">
        <v>726</v>
      </c>
      <c r="U1128" s="7"/>
      <c r="V1128" s="7"/>
      <c r="W1128" s="7"/>
      <c r="X1128" s="7"/>
      <c r="Y1128" s="7"/>
      <c r="Z1128" s="7"/>
      <c r="AA1128" s="7"/>
      <c r="AB1128" s="7"/>
      <c r="AC1128" s="7"/>
      <c r="AD1128" s="7"/>
      <c r="AE1128" s="7"/>
    </row>
    <row r="1129" ht="15.75" customHeight="1">
      <c r="A1129" s="29">
        <v>694.0</v>
      </c>
      <c r="B1129" s="53" t="str">
        <f t="array" ref="B1129">INDEX(Quadrat.Details!D:D, MATCH(1,(F1129=Quadrat.Details!B:B)*(G1129=Quadrat.Details!G:G)*(H1129=Quadrat.Details!I:I),0))</f>
        <v>RK</v>
      </c>
      <c r="C1129" s="3" t="s">
        <v>55</v>
      </c>
      <c r="D1129" s="3" t="s">
        <v>55</v>
      </c>
      <c r="E1129" s="40">
        <v>42586.0</v>
      </c>
      <c r="F1129" s="54">
        <v>2016.0</v>
      </c>
      <c r="G1129" s="3" t="s">
        <v>434</v>
      </c>
      <c r="H1129" s="3">
        <v>2.0</v>
      </c>
      <c r="I1129" s="8" t="s">
        <v>314</v>
      </c>
      <c r="J1129" s="3" t="s">
        <v>315</v>
      </c>
      <c r="K1129" s="3" t="s">
        <v>57</v>
      </c>
      <c r="L1129" s="39">
        <v>11.0</v>
      </c>
      <c r="M1129" s="4">
        <v>1.0</v>
      </c>
      <c r="N1129" s="3" t="s">
        <v>502</v>
      </c>
      <c r="O1129" s="3" t="s">
        <v>55</v>
      </c>
      <c r="P1129" s="3" t="s">
        <v>682</v>
      </c>
      <c r="Q1129" s="3" t="s">
        <v>55</v>
      </c>
      <c r="R1129" s="3" t="s">
        <v>683</v>
      </c>
      <c r="S1129" s="3">
        <v>1.0</v>
      </c>
      <c r="T1129" s="3" t="s">
        <v>726</v>
      </c>
      <c r="U1129" s="7"/>
      <c r="V1129" s="7"/>
      <c r="W1129" s="7"/>
      <c r="X1129" s="7"/>
      <c r="Y1129" s="7"/>
      <c r="Z1129" s="7"/>
      <c r="AA1129" s="7"/>
      <c r="AB1129" s="7"/>
      <c r="AC1129" s="7"/>
      <c r="AD1129" s="7"/>
      <c r="AE1129" s="7"/>
    </row>
    <row r="1130" ht="15.75" customHeight="1">
      <c r="A1130" s="29">
        <v>695.0</v>
      </c>
      <c r="B1130" s="53" t="str">
        <f t="array" ref="B1130">INDEX(Quadrat.Details!D:D, MATCH(1,(F1130=Quadrat.Details!B:B)*(G1130=Quadrat.Details!G:G)*(H1130=Quadrat.Details!I:I),0))</f>
        <v>RK</v>
      </c>
      <c r="C1130" s="3" t="s">
        <v>55</v>
      </c>
      <c r="D1130" s="3" t="s">
        <v>55</v>
      </c>
      <c r="E1130" s="40">
        <v>42586.0</v>
      </c>
      <c r="F1130" s="54">
        <v>2016.0</v>
      </c>
      <c r="G1130" s="3" t="s">
        <v>434</v>
      </c>
      <c r="H1130" s="3">
        <v>2.0</v>
      </c>
      <c r="I1130" s="8" t="s">
        <v>307</v>
      </c>
      <c r="J1130" s="3" t="s">
        <v>308</v>
      </c>
      <c r="K1130" s="3" t="s">
        <v>57</v>
      </c>
      <c r="L1130" s="39">
        <v>15.0</v>
      </c>
      <c r="M1130" s="4">
        <v>1.0</v>
      </c>
      <c r="N1130" s="3" t="s">
        <v>502</v>
      </c>
      <c r="O1130" s="3" t="s">
        <v>55</v>
      </c>
      <c r="P1130" s="3" t="s">
        <v>682</v>
      </c>
      <c r="Q1130" s="3" t="s">
        <v>55</v>
      </c>
      <c r="R1130" s="3" t="s">
        <v>683</v>
      </c>
      <c r="S1130" s="3">
        <v>1.0</v>
      </c>
      <c r="T1130" s="3" t="s">
        <v>726</v>
      </c>
      <c r="U1130" s="7"/>
      <c r="V1130" s="7"/>
      <c r="W1130" s="7"/>
      <c r="X1130" s="7"/>
      <c r="Y1130" s="7"/>
      <c r="Z1130" s="7"/>
      <c r="AA1130" s="7"/>
      <c r="AB1130" s="7"/>
      <c r="AC1130" s="7"/>
      <c r="AD1130" s="7"/>
      <c r="AE1130" s="7"/>
    </row>
    <row r="1131" ht="15.75" customHeight="1">
      <c r="A1131" s="29">
        <v>696.0</v>
      </c>
      <c r="B1131" s="53" t="str">
        <f t="array" ref="B1131">INDEX(Quadrat.Details!D:D, MATCH(1,(F1131=Quadrat.Details!B:B)*(G1131=Quadrat.Details!G:G)*(H1131=Quadrat.Details!I:I),0))</f>
        <v>RK</v>
      </c>
      <c r="C1131" s="3" t="s">
        <v>55</v>
      </c>
      <c r="D1131" s="3" t="s">
        <v>55</v>
      </c>
      <c r="E1131" s="40">
        <v>42586.0</v>
      </c>
      <c r="F1131" s="54">
        <v>2016.0</v>
      </c>
      <c r="G1131" s="3" t="s">
        <v>434</v>
      </c>
      <c r="H1131" s="3">
        <v>2.0</v>
      </c>
      <c r="I1131" s="8" t="s">
        <v>307</v>
      </c>
      <c r="J1131" s="3" t="s">
        <v>308</v>
      </c>
      <c r="K1131" s="3" t="s">
        <v>57</v>
      </c>
      <c r="L1131" s="39">
        <v>20.0</v>
      </c>
      <c r="M1131" s="4">
        <v>1.0</v>
      </c>
      <c r="N1131" s="3" t="s">
        <v>502</v>
      </c>
      <c r="O1131" s="3" t="s">
        <v>55</v>
      </c>
      <c r="P1131" s="3" t="s">
        <v>682</v>
      </c>
      <c r="Q1131" s="3" t="s">
        <v>55</v>
      </c>
      <c r="R1131" s="3" t="s">
        <v>683</v>
      </c>
      <c r="S1131" s="3">
        <v>1.0</v>
      </c>
      <c r="T1131" s="3" t="s">
        <v>726</v>
      </c>
      <c r="U1131" s="7"/>
      <c r="V1131" s="7"/>
      <c r="W1131" s="7"/>
      <c r="X1131" s="7"/>
      <c r="Y1131" s="7"/>
      <c r="Z1131" s="7"/>
      <c r="AA1131" s="7"/>
      <c r="AB1131" s="7"/>
      <c r="AC1131" s="7"/>
      <c r="AD1131" s="7"/>
      <c r="AE1131" s="7"/>
    </row>
    <row r="1132" ht="15.75" customHeight="1">
      <c r="A1132" s="29">
        <v>697.0</v>
      </c>
      <c r="B1132" s="53" t="str">
        <f t="array" ref="B1132">INDEX(Quadrat.Details!D:D, MATCH(1,(F1132=Quadrat.Details!B:B)*(G1132=Quadrat.Details!G:G)*(H1132=Quadrat.Details!I:I),0))</f>
        <v>RK</v>
      </c>
      <c r="C1132" s="3" t="s">
        <v>55</v>
      </c>
      <c r="D1132" s="3" t="s">
        <v>55</v>
      </c>
      <c r="E1132" s="40">
        <v>42586.0</v>
      </c>
      <c r="F1132" s="54">
        <v>2016.0</v>
      </c>
      <c r="G1132" s="3" t="s">
        <v>434</v>
      </c>
      <c r="H1132" s="3">
        <v>2.0</v>
      </c>
      <c r="I1132" s="8" t="s">
        <v>307</v>
      </c>
      <c r="J1132" s="3" t="s">
        <v>308</v>
      </c>
      <c r="K1132" s="3" t="s">
        <v>57</v>
      </c>
      <c r="L1132" s="39">
        <v>33.0</v>
      </c>
      <c r="M1132" s="4">
        <v>1.0</v>
      </c>
      <c r="N1132" s="3" t="s">
        <v>502</v>
      </c>
      <c r="O1132" s="3" t="s">
        <v>55</v>
      </c>
      <c r="P1132" s="3" t="s">
        <v>682</v>
      </c>
      <c r="Q1132" s="3" t="s">
        <v>55</v>
      </c>
      <c r="R1132" s="3" t="s">
        <v>683</v>
      </c>
      <c r="S1132" s="3">
        <v>1.0</v>
      </c>
      <c r="T1132" s="3" t="s">
        <v>726</v>
      </c>
      <c r="U1132" s="7"/>
      <c r="V1132" s="7"/>
      <c r="W1132" s="7"/>
      <c r="X1132" s="7"/>
      <c r="Y1132" s="7"/>
      <c r="Z1132" s="7"/>
      <c r="AA1132" s="7"/>
      <c r="AB1132" s="7"/>
      <c r="AC1132" s="7"/>
      <c r="AD1132" s="7"/>
      <c r="AE1132" s="7"/>
    </row>
    <row r="1133" ht="15.75" customHeight="1">
      <c r="A1133" s="29">
        <v>698.0</v>
      </c>
      <c r="B1133" s="53" t="str">
        <f t="array" ref="B1133">INDEX(Quadrat.Details!D:D, MATCH(1,(F1133=Quadrat.Details!B:B)*(G1133=Quadrat.Details!G:G)*(H1133=Quadrat.Details!I:I),0))</f>
        <v>RK</v>
      </c>
      <c r="C1133" s="3" t="s">
        <v>55</v>
      </c>
      <c r="D1133" s="3" t="s">
        <v>55</v>
      </c>
      <c r="E1133" s="40">
        <v>42586.0</v>
      </c>
      <c r="F1133" s="54">
        <v>2016.0</v>
      </c>
      <c r="G1133" s="3" t="s">
        <v>434</v>
      </c>
      <c r="H1133" s="3">
        <v>2.0</v>
      </c>
      <c r="I1133" s="8" t="s">
        <v>105</v>
      </c>
      <c r="J1133" s="3" t="s">
        <v>106</v>
      </c>
      <c r="K1133" s="3" t="s">
        <v>74</v>
      </c>
      <c r="L1133" s="39">
        <v>15.0</v>
      </c>
      <c r="M1133" s="4">
        <v>1.0</v>
      </c>
      <c r="N1133" s="3" t="s">
        <v>502</v>
      </c>
      <c r="O1133" s="3" t="s">
        <v>55</v>
      </c>
      <c r="P1133" s="3" t="s">
        <v>682</v>
      </c>
      <c r="Q1133" s="3" t="s">
        <v>55</v>
      </c>
      <c r="R1133" s="3" t="s">
        <v>683</v>
      </c>
      <c r="S1133" s="3">
        <v>1.0</v>
      </c>
      <c r="T1133" s="8"/>
      <c r="U1133" s="7"/>
      <c r="V1133" s="7"/>
      <c r="W1133" s="7"/>
      <c r="X1133" s="7"/>
      <c r="Y1133" s="7"/>
      <c r="Z1133" s="7"/>
      <c r="AA1133" s="7"/>
      <c r="AB1133" s="7"/>
      <c r="AC1133" s="7"/>
      <c r="AD1133" s="7"/>
      <c r="AE1133" s="7"/>
    </row>
    <row r="1134" ht="15.75" customHeight="1">
      <c r="A1134" s="29">
        <v>699.0</v>
      </c>
      <c r="B1134" s="53" t="str">
        <f t="array" ref="B1134">INDEX(Quadrat.Details!D:D, MATCH(1,(F1134=Quadrat.Details!B:B)*(G1134=Quadrat.Details!G:G)*(H1134=Quadrat.Details!I:I),0))</f>
        <v>RK</v>
      </c>
      <c r="C1134" s="3" t="s">
        <v>55</v>
      </c>
      <c r="D1134" s="3" t="s">
        <v>55</v>
      </c>
      <c r="E1134" s="40">
        <v>42586.0</v>
      </c>
      <c r="F1134" s="54">
        <v>2016.0</v>
      </c>
      <c r="G1134" s="3" t="s">
        <v>434</v>
      </c>
      <c r="H1134" s="3">
        <v>2.0</v>
      </c>
      <c r="I1134" s="8" t="s">
        <v>105</v>
      </c>
      <c r="J1134" s="3" t="s">
        <v>106</v>
      </c>
      <c r="K1134" s="3" t="s">
        <v>74</v>
      </c>
      <c r="L1134" s="39">
        <v>14.0</v>
      </c>
      <c r="M1134" s="4">
        <v>1.0</v>
      </c>
      <c r="N1134" s="3" t="s">
        <v>502</v>
      </c>
      <c r="O1134" s="3" t="s">
        <v>55</v>
      </c>
      <c r="P1134" s="3" t="s">
        <v>682</v>
      </c>
      <c r="Q1134" s="3" t="s">
        <v>55</v>
      </c>
      <c r="R1134" s="3" t="s">
        <v>683</v>
      </c>
      <c r="S1134" s="3">
        <v>1.0</v>
      </c>
      <c r="T1134" s="8"/>
      <c r="U1134" s="7"/>
      <c r="V1134" s="7"/>
      <c r="W1134" s="7"/>
      <c r="X1134" s="7"/>
      <c r="Y1134" s="7"/>
      <c r="Z1134" s="7"/>
      <c r="AA1134" s="7"/>
      <c r="AB1134" s="7"/>
      <c r="AC1134" s="7"/>
      <c r="AD1134" s="7"/>
      <c r="AE1134" s="7"/>
    </row>
    <row r="1135" ht="15.75" customHeight="1">
      <c r="A1135" s="29">
        <v>700.0</v>
      </c>
      <c r="B1135" s="53" t="str">
        <f t="array" ref="B1135">INDEX(Quadrat.Details!D:D, MATCH(1,(F1135=Quadrat.Details!B:B)*(G1135=Quadrat.Details!G:G)*(H1135=Quadrat.Details!I:I),0))</f>
        <v>RK</v>
      </c>
      <c r="C1135" s="3" t="s">
        <v>55</v>
      </c>
      <c r="D1135" s="3" t="s">
        <v>55</v>
      </c>
      <c r="E1135" s="40">
        <v>42586.0</v>
      </c>
      <c r="F1135" s="54">
        <v>2016.0</v>
      </c>
      <c r="G1135" s="3" t="s">
        <v>434</v>
      </c>
      <c r="H1135" s="3">
        <v>2.0</v>
      </c>
      <c r="I1135" s="55" t="s">
        <v>235</v>
      </c>
      <c r="J1135" s="3" t="s">
        <v>236</v>
      </c>
      <c r="K1135" s="3" t="s">
        <v>68</v>
      </c>
      <c r="L1135" s="39">
        <v>6.0</v>
      </c>
      <c r="M1135" s="4">
        <v>1.0</v>
      </c>
      <c r="N1135" s="3" t="s">
        <v>502</v>
      </c>
      <c r="O1135" s="3" t="s">
        <v>55</v>
      </c>
      <c r="P1135" s="3" t="s">
        <v>692</v>
      </c>
      <c r="Q1135" s="3" t="s">
        <v>55</v>
      </c>
      <c r="R1135" s="3" t="s">
        <v>683</v>
      </c>
      <c r="S1135" s="3">
        <v>1.0</v>
      </c>
      <c r="T1135" s="8"/>
      <c r="U1135" s="7"/>
      <c r="V1135" s="7"/>
      <c r="W1135" s="7"/>
      <c r="X1135" s="7"/>
      <c r="Y1135" s="7"/>
      <c r="Z1135" s="7"/>
      <c r="AA1135" s="7"/>
      <c r="AB1135" s="7"/>
      <c r="AC1135" s="7"/>
      <c r="AD1135" s="7"/>
      <c r="AE1135" s="7"/>
    </row>
    <row r="1136" ht="15.75" customHeight="1">
      <c r="A1136" s="29">
        <v>701.0</v>
      </c>
      <c r="B1136" s="53" t="str">
        <f t="array" ref="B1136">INDEX(Quadrat.Details!D:D, MATCH(1,(F1136=Quadrat.Details!B:B)*(G1136=Quadrat.Details!G:G)*(H1136=Quadrat.Details!I:I),0))</f>
        <v>RK</v>
      </c>
      <c r="C1136" s="3" t="s">
        <v>55</v>
      </c>
      <c r="D1136" s="3" t="s">
        <v>55</v>
      </c>
      <c r="E1136" s="40">
        <v>42586.0</v>
      </c>
      <c r="F1136" s="54">
        <v>2016.0</v>
      </c>
      <c r="G1136" s="3" t="s">
        <v>434</v>
      </c>
      <c r="H1136" s="3">
        <v>2.0</v>
      </c>
      <c r="I1136" s="55" t="s">
        <v>349</v>
      </c>
      <c r="J1136" s="3" t="s">
        <v>350</v>
      </c>
      <c r="K1136" s="3" t="s">
        <v>74</v>
      </c>
      <c r="L1136" s="39">
        <v>16.0</v>
      </c>
      <c r="M1136" s="4">
        <v>2.0</v>
      </c>
      <c r="N1136" s="3" t="s">
        <v>502</v>
      </c>
      <c r="O1136" s="3" t="s">
        <v>55</v>
      </c>
      <c r="P1136" s="3" t="s">
        <v>682</v>
      </c>
      <c r="Q1136" s="3" t="s">
        <v>55</v>
      </c>
      <c r="R1136" s="3" t="s">
        <v>683</v>
      </c>
      <c r="S1136" s="3">
        <v>1.0</v>
      </c>
      <c r="T1136" s="8"/>
      <c r="U1136" s="7"/>
      <c r="V1136" s="7"/>
      <c r="W1136" s="7"/>
      <c r="X1136" s="7"/>
      <c r="Y1136" s="7"/>
      <c r="Z1136" s="7"/>
      <c r="AA1136" s="7"/>
      <c r="AB1136" s="7"/>
      <c r="AC1136" s="7"/>
      <c r="AD1136" s="7"/>
      <c r="AE1136" s="7"/>
    </row>
    <row r="1137" ht="15.75" customHeight="1">
      <c r="A1137" s="29">
        <v>702.0</v>
      </c>
      <c r="B1137" s="53" t="str">
        <f t="array" ref="B1137">INDEX(Quadrat.Details!D:D, MATCH(1,(F1137=Quadrat.Details!B:B)*(G1137=Quadrat.Details!G:G)*(H1137=Quadrat.Details!I:I),0))</f>
        <v>RK</v>
      </c>
      <c r="C1137" s="3" t="s">
        <v>55</v>
      </c>
      <c r="D1137" s="3" t="s">
        <v>55</v>
      </c>
      <c r="E1137" s="40">
        <v>42586.0</v>
      </c>
      <c r="F1137" s="54">
        <v>2016.0</v>
      </c>
      <c r="G1137" s="3" t="s">
        <v>434</v>
      </c>
      <c r="H1137" s="3">
        <v>2.0</v>
      </c>
      <c r="I1137" s="55" t="s">
        <v>328</v>
      </c>
      <c r="J1137" s="3" t="s">
        <v>329</v>
      </c>
      <c r="K1137" s="3" t="s">
        <v>80</v>
      </c>
      <c r="L1137" s="39">
        <v>15.0</v>
      </c>
      <c r="M1137" s="4">
        <v>1.0</v>
      </c>
      <c r="N1137" s="3" t="s">
        <v>502</v>
      </c>
      <c r="O1137" s="3" t="s">
        <v>55</v>
      </c>
      <c r="P1137" s="3" t="s">
        <v>682</v>
      </c>
      <c r="Q1137" s="3" t="s">
        <v>55</v>
      </c>
      <c r="R1137" s="3" t="s">
        <v>683</v>
      </c>
      <c r="S1137" s="3">
        <v>1.0</v>
      </c>
      <c r="T1137" s="8"/>
      <c r="U1137" s="7"/>
      <c r="V1137" s="7"/>
      <c r="W1137" s="7"/>
      <c r="X1137" s="7"/>
      <c r="Y1137" s="7"/>
      <c r="Z1137" s="7"/>
      <c r="AA1137" s="7"/>
      <c r="AB1137" s="7"/>
      <c r="AC1137" s="7"/>
      <c r="AD1137" s="7"/>
      <c r="AE1137" s="7"/>
    </row>
    <row r="1138" ht="15.75" customHeight="1">
      <c r="A1138" s="29">
        <v>703.0</v>
      </c>
      <c r="B1138" s="53" t="str">
        <f t="array" ref="B1138">INDEX(Quadrat.Details!D:D, MATCH(1,(F1138=Quadrat.Details!B:B)*(G1138=Quadrat.Details!G:G)*(H1138=Quadrat.Details!I:I),0))</f>
        <v>RK</v>
      </c>
      <c r="C1138" s="3" t="s">
        <v>55</v>
      </c>
      <c r="D1138" s="3" t="s">
        <v>55</v>
      </c>
      <c r="E1138" s="40">
        <v>42591.0</v>
      </c>
      <c r="F1138" s="54">
        <v>2016.0</v>
      </c>
      <c r="G1138" s="3" t="s">
        <v>428</v>
      </c>
      <c r="H1138" s="3">
        <v>1.0</v>
      </c>
      <c r="I1138" s="55" t="s">
        <v>326</v>
      </c>
      <c r="J1138" s="3" t="s">
        <v>327</v>
      </c>
      <c r="K1138" s="3" t="s">
        <v>80</v>
      </c>
      <c r="L1138" s="39">
        <v>13.0</v>
      </c>
      <c r="M1138" s="4">
        <v>1.0</v>
      </c>
      <c r="N1138" s="3" t="s">
        <v>502</v>
      </c>
      <c r="O1138" s="3" t="s">
        <v>55</v>
      </c>
      <c r="P1138" s="3" t="s">
        <v>682</v>
      </c>
      <c r="Q1138" s="3" t="s">
        <v>55</v>
      </c>
      <c r="R1138" s="3" t="s">
        <v>683</v>
      </c>
      <c r="S1138" s="3">
        <v>1.0</v>
      </c>
      <c r="T1138" s="8"/>
      <c r="U1138" s="7"/>
      <c r="V1138" s="7"/>
      <c r="W1138" s="7"/>
      <c r="X1138" s="7"/>
      <c r="Y1138" s="7"/>
      <c r="Z1138" s="7"/>
      <c r="AA1138" s="7"/>
      <c r="AB1138" s="7"/>
      <c r="AC1138" s="7"/>
      <c r="AD1138" s="7"/>
      <c r="AE1138" s="7"/>
    </row>
    <row r="1139" ht="15.75" customHeight="1">
      <c r="A1139" s="29">
        <v>704.0</v>
      </c>
      <c r="B1139" s="53" t="str">
        <f t="array" ref="B1139">INDEX(Quadrat.Details!D:D, MATCH(1,(F1139=Quadrat.Details!B:B)*(G1139=Quadrat.Details!G:G)*(H1139=Quadrat.Details!I:I),0))</f>
        <v>RK</v>
      </c>
      <c r="C1139" s="3" t="s">
        <v>55</v>
      </c>
      <c r="D1139" s="3" t="s">
        <v>55</v>
      </c>
      <c r="E1139" s="40">
        <v>42591.0</v>
      </c>
      <c r="F1139" s="54">
        <v>2016.0</v>
      </c>
      <c r="G1139" s="3" t="s">
        <v>428</v>
      </c>
      <c r="H1139" s="3">
        <v>1.0</v>
      </c>
      <c r="I1139" s="55" t="s">
        <v>283</v>
      </c>
      <c r="J1139" s="3" t="s">
        <v>284</v>
      </c>
      <c r="K1139" s="3" t="s">
        <v>80</v>
      </c>
      <c r="L1139" s="39">
        <v>16.0</v>
      </c>
      <c r="M1139" s="4">
        <v>1.0</v>
      </c>
      <c r="N1139" s="3" t="s">
        <v>502</v>
      </c>
      <c r="O1139" s="3" t="s">
        <v>55</v>
      </c>
      <c r="P1139" s="3" t="s">
        <v>682</v>
      </c>
      <c r="Q1139" s="3" t="s">
        <v>55</v>
      </c>
      <c r="R1139" s="3" t="s">
        <v>683</v>
      </c>
      <c r="S1139" s="3">
        <v>1.0</v>
      </c>
      <c r="T1139" s="8"/>
      <c r="U1139" s="7"/>
      <c r="V1139" s="7"/>
      <c r="W1139" s="7"/>
      <c r="X1139" s="7"/>
      <c r="Y1139" s="7"/>
      <c r="Z1139" s="7"/>
      <c r="AA1139" s="7"/>
      <c r="AB1139" s="7"/>
      <c r="AC1139" s="7"/>
      <c r="AD1139" s="7"/>
      <c r="AE1139" s="7"/>
    </row>
    <row r="1140" ht="15.75" customHeight="1">
      <c r="A1140" s="29">
        <v>705.0</v>
      </c>
      <c r="B1140" s="53" t="str">
        <f t="array" ref="B1140">INDEX(Quadrat.Details!D:D, MATCH(1,(F1140=Quadrat.Details!B:B)*(G1140=Quadrat.Details!G:G)*(H1140=Quadrat.Details!I:I),0))</f>
        <v>RK</v>
      </c>
      <c r="C1140" s="3" t="s">
        <v>55</v>
      </c>
      <c r="D1140" s="3" t="s">
        <v>55</v>
      </c>
      <c r="E1140" s="40">
        <v>42591.0</v>
      </c>
      <c r="F1140" s="54">
        <v>2016.0</v>
      </c>
      <c r="G1140" s="3" t="s">
        <v>428</v>
      </c>
      <c r="H1140" s="3">
        <v>1.0</v>
      </c>
      <c r="I1140" s="55" t="s">
        <v>235</v>
      </c>
      <c r="J1140" s="3" t="s">
        <v>236</v>
      </c>
      <c r="K1140" s="3" t="s">
        <v>68</v>
      </c>
      <c r="L1140" s="39">
        <v>4.0</v>
      </c>
      <c r="M1140" s="4">
        <v>1.0</v>
      </c>
      <c r="N1140" s="3" t="s">
        <v>502</v>
      </c>
      <c r="O1140" s="3" t="s">
        <v>55</v>
      </c>
      <c r="P1140" s="3" t="s">
        <v>692</v>
      </c>
      <c r="Q1140" s="3" t="s">
        <v>55</v>
      </c>
      <c r="R1140" s="3" t="s">
        <v>683</v>
      </c>
      <c r="S1140" s="3">
        <v>1.0</v>
      </c>
      <c r="T1140" s="8" t="s">
        <v>728</v>
      </c>
      <c r="U1140" s="7"/>
      <c r="V1140" s="7"/>
      <c r="W1140" s="7"/>
      <c r="X1140" s="7"/>
      <c r="Y1140" s="7"/>
      <c r="Z1140" s="7"/>
      <c r="AA1140" s="7"/>
      <c r="AB1140" s="7"/>
      <c r="AC1140" s="7"/>
      <c r="AD1140" s="7"/>
      <c r="AE1140" s="7"/>
    </row>
    <row r="1141" ht="15.75" customHeight="1">
      <c r="A1141" s="29">
        <v>706.0</v>
      </c>
      <c r="B1141" s="53" t="str">
        <f t="array" ref="B1141">INDEX(Quadrat.Details!D:D, MATCH(1,(F1141=Quadrat.Details!B:B)*(G1141=Quadrat.Details!G:G)*(H1141=Quadrat.Details!I:I),0))</f>
        <v>RK</v>
      </c>
      <c r="C1141" s="3" t="s">
        <v>55</v>
      </c>
      <c r="D1141" s="3" t="s">
        <v>55</v>
      </c>
      <c r="E1141" s="40">
        <v>42591.0</v>
      </c>
      <c r="F1141" s="54">
        <v>2016.0</v>
      </c>
      <c r="G1141" s="3" t="s">
        <v>428</v>
      </c>
      <c r="H1141" s="3">
        <v>1.0</v>
      </c>
      <c r="I1141" s="55" t="s">
        <v>235</v>
      </c>
      <c r="J1141" s="3" t="s">
        <v>236</v>
      </c>
      <c r="K1141" s="3" t="s">
        <v>68</v>
      </c>
      <c r="L1141" s="39">
        <v>7.0</v>
      </c>
      <c r="M1141" s="4">
        <v>1.0</v>
      </c>
      <c r="N1141" s="3" t="s">
        <v>502</v>
      </c>
      <c r="O1141" s="3" t="s">
        <v>55</v>
      </c>
      <c r="P1141" s="3" t="s">
        <v>692</v>
      </c>
      <c r="Q1141" s="3" t="s">
        <v>55</v>
      </c>
      <c r="R1141" s="3" t="s">
        <v>683</v>
      </c>
      <c r="S1141" s="3">
        <v>1.0</v>
      </c>
      <c r="T1141" s="8"/>
      <c r="U1141" s="7"/>
      <c r="V1141" s="7"/>
      <c r="W1141" s="7"/>
      <c r="X1141" s="7"/>
      <c r="Y1141" s="7"/>
      <c r="Z1141" s="7"/>
      <c r="AA1141" s="7"/>
      <c r="AB1141" s="7"/>
      <c r="AC1141" s="7"/>
      <c r="AD1141" s="7"/>
      <c r="AE1141" s="7"/>
    </row>
    <row r="1142" ht="15.75" customHeight="1">
      <c r="A1142" s="29">
        <v>707.0</v>
      </c>
      <c r="B1142" s="53" t="str">
        <f t="array" ref="B1142">INDEX(Quadrat.Details!D:D, MATCH(1,(F1142=Quadrat.Details!B:B)*(G1142=Quadrat.Details!G:G)*(H1142=Quadrat.Details!I:I),0))</f>
        <v>RK</v>
      </c>
      <c r="C1142" s="3" t="s">
        <v>55</v>
      </c>
      <c r="D1142" s="3" t="s">
        <v>55</v>
      </c>
      <c r="E1142" s="40">
        <v>42591.0</v>
      </c>
      <c r="F1142" s="54">
        <v>2016.0</v>
      </c>
      <c r="G1142" s="3" t="s">
        <v>428</v>
      </c>
      <c r="H1142" s="3">
        <v>1.0</v>
      </c>
      <c r="I1142" s="55" t="s">
        <v>196</v>
      </c>
      <c r="J1142" s="3" t="s">
        <v>197</v>
      </c>
      <c r="K1142" s="3" t="s">
        <v>63</v>
      </c>
      <c r="L1142" s="39">
        <v>10.0</v>
      </c>
      <c r="M1142" s="4">
        <v>1.0</v>
      </c>
      <c r="N1142" s="3" t="s">
        <v>502</v>
      </c>
      <c r="O1142" s="3" t="s">
        <v>55</v>
      </c>
      <c r="P1142" s="3" t="s">
        <v>682</v>
      </c>
      <c r="Q1142" s="3" t="s">
        <v>55</v>
      </c>
      <c r="R1142" s="3" t="s">
        <v>683</v>
      </c>
      <c r="S1142" s="3">
        <v>1.0</v>
      </c>
      <c r="T1142" s="8"/>
      <c r="U1142" s="7"/>
      <c r="V1142" s="7"/>
      <c r="W1142" s="7"/>
      <c r="X1142" s="7"/>
      <c r="Y1142" s="7"/>
      <c r="Z1142" s="7"/>
      <c r="AA1142" s="7"/>
      <c r="AB1142" s="7"/>
      <c r="AC1142" s="7"/>
      <c r="AD1142" s="7"/>
      <c r="AE1142" s="7"/>
    </row>
    <row r="1143" ht="15.75" customHeight="1">
      <c r="A1143" s="29">
        <v>708.0</v>
      </c>
      <c r="B1143" s="53" t="str">
        <f t="array" ref="B1143">INDEX(Quadrat.Details!D:D, MATCH(1,(F1143=Quadrat.Details!B:B)*(G1143=Quadrat.Details!G:G)*(H1143=Quadrat.Details!I:I),0))</f>
        <v>RK</v>
      </c>
      <c r="C1143" s="3" t="s">
        <v>55</v>
      </c>
      <c r="D1143" s="3" t="s">
        <v>55</v>
      </c>
      <c r="E1143" s="40">
        <v>42591.0</v>
      </c>
      <c r="F1143" s="54">
        <v>2016.0</v>
      </c>
      <c r="G1143" s="3" t="s">
        <v>428</v>
      </c>
      <c r="H1143" s="3">
        <v>1.0</v>
      </c>
      <c r="I1143" s="3" t="s">
        <v>148</v>
      </c>
      <c r="J1143" s="3" t="s">
        <v>149</v>
      </c>
      <c r="K1143" s="3" t="s">
        <v>80</v>
      </c>
      <c r="L1143" s="39">
        <v>12.0</v>
      </c>
      <c r="M1143" s="4">
        <v>1.0</v>
      </c>
      <c r="N1143" s="3" t="s">
        <v>502</v>
      </c>
      <c r="O1143" s="3" t="s">
        <v>55</v>
      </c>
      <c r="P1143" s="3" t="s">
        <v>682</v>
      </c>
      <c r="Q1143" s="3" t="s">
        <v>55</v>
      </c>
      <c r="R1143" s="3" t="s">
        <v>683</v>
      </c>
      <c r="S1143" s="3">
        <v>1.0</v>
      </c>
      <c r="T1143" s="8"/>
      <c r="U1143" s="7"/>
      <c r="V1143" s="7"/>
      <c r="W1143" s="7"/>
      <c r="X1143" s="7"/>
      <c r="Y1143" s="7"/>
      <c r="Z1143" s="7"/>
      <c r="AA1143" s="7"/>
      <c r="AB1143" s="7"/>
      <c r="AC1143" s="7"/>
      <c r="AD1143" s="7"/>
      <c r="AE1143" s="7"/>
    </row>
    <row r="1144" ht="15.75" customHeight="1">
      <c r="A1144" s="29">
        <v>709.0</v>
      </c>
      <c r="B1144" s="53" t="str">
        <f t="array" ref="B1144">INDEX(Quadrat.Details!D:D, MATCH(1,(F1144=Quadrat.Details!B:B)*(G1144=Quadrat.Details!G:G)*(H1144=Quadrat.Details!I:I),0))</f>
        <v>RK</v>
      </c>
      <c r="C1144" s="3" t="s">
        <v>55</v>
      </c>
      <c r="D1144" s="3" t="s">
        <v>55</v>
      </c>
      <c r="E1144" s="40">
        <v>42591.0</v>
      </c>
      <c r="F1144" s="54">
        <v>2016.0</v>
      </c>
      <c r="G1144" s="3" t="s">
        <v>428</v>
      </c>
      <c r="H1144" s="3">
        <v>1.0</v>
      </c>
      <c r="I1144" s="55" t="s">
        <v>326</v>
      </c>
      <c r="J1144" s="3" t="s">
        <v>327</v>
      </c>
      <c r="K1144" s="3" t="s">
        <v>80</v>
      </c>
      <c r="L1144" s="39">
        <v>14.0</v>
      </c>
      <c r="M1144" s="4">
        <v>1.0</v>
      </c>
      <c r="N1144" s="3" t="s">
        <v>502</v>
      </c>
      <c r="O1144" s="3" t="s">
        <v>55</v>
      </c>
      <c r="P1144" s="3" t="s">
        <v>682</v>
      </c>
      <c r="Q1144" s="3" t="s">
        <v>55</v>
      </c>
      <c r="R1144" s="3" t="s">
        <v>683</v>
      </c>
      <c r="S1144" s="3">
        <v>1.0</v>
      </c>
      <c r="T1144" s="8"/>
      <c r="U1144" s="7"/>
      <c r="V1144" s="7"/>
      <c r="W1144" s="7"/>
      <c r="X1144" s="7"/>
      <c r="Y1144" s="7"/>
      <c r="Z1144" s="7"/>
      <c r="AA1144" s="7"/>
      <c r="AB1144" s="7"/>
      <c r="AC1144" s="7"/>
      <c r="AD1144" s="7"/>
      <c r="AE1144" s="7"/>
    </row>
    <row r="1145" ht="15.75" customHeight="1">
      <c r="A1145" s="29">
        <v>710.0</v>
      </c>
      <c r="B1145" s="53" t="str">
        <f t="array" ref="B1145">INDEX(Quadrat.Details!D:D, MATCH(1,(F1145=Quadrat.Details!B:B)*(G1145=Quadrat.Details!G:G)*(H1145=Quadrat.Details!I:I),0))</f>
        <v>RK</v>
      </c>
      <c r="C1145" s="3" t="s">
        <v>55</v>
      </c>
      <c r="D1145" s="3" t="s">
        <v>55</v>
      </c>
      <c r="E1145" s="40">
        <v>42591.0</v>
      </c>
      <c r="F1145" s="54">
        <v>2016.0</v>
      </c>
      <c r="G1145" s="3" t="s">
        <v>428</v>
      </c>
      <c r="H1145" s="3">
        <v>1.0</v>
      </c>
      <c r="I1145" s="55" t="s">
        <v>328</v>
      </c>
      <c r="J1145" s="3" t="s">
        <v>329</v>
      </c>
      <c r="K1145" s="3" t="s">
        <v>80</v>
      </c>
      <c r="L1145" s="39">
        <v>12.0</v>
      </c>
      <c r="M1145" s="4">
        <v>1.0</v>
      </c>
      <c r="N1145" s="3" t="s">
        <v>502</v>
      </c>
      <c r="O1145" s="3" t="s">
        <v>55</v>
      </c>
      <c r="P1145" s="3" t="s">
        <v>682</v>
      </c>
      <c r="Q1145" s="3" t="s">
        <v>55</v>
      </c>
      <c r="R1145" s="3" t="s">
        <v>683</v>
      </c>
      <c r="S1145" s="3">
        <v>1.0</v>
      </c>
      <c r="T1145" s="8"/>
      <c r="U1145" s="7"/>
      <c r="V1145" s="7"/>
      <c r="W1145" s="7"/>
      <c r="X1145" s="7"/>
      <c r="Y1145" s="7"/>
      <c r="Z1145" s="7"/>
      <c r="AA1145" s="7"/>
      <c r="AB1145" s="7"/>
      <c r="AC1145" s="7"/>
      <c r="AD1145" s="7"/>
      <c r="AE1145" s="7"/>
    </row>
    <row r="1146" ht="15.75" customHeight="1">
      <c r="A1146" s="29">
        <v>711.0</v>
      </c>
      <c r="B1146" s="53" t="str">
        <f t="array" ref="B1146">INDEX(Quadrat.Details!D:D, MATCH(1,(F1146=Quadrat.Details!B:B)*(G1146=Quadrat.Details!G:G)*(H1146=Quadrat.Details!I:I),0))</f>
        <v>RK</v>
      </c>
      <c r="C1146" s="3" t="s">
        <v>55</v>
      </c>
      <c r="D1146" s="3" t="s">
        <v>55</v>
      </c>
      <c r="E1146" s="40">
        <v>42604.0</v>
      </c>
      <c r="F1146" s="54">
        <v>2016.0</v>
      </c>
      <c r="G1146" s="3" t="s">
        <v>408</v>
      </c>
      <c r="H1146" s="3">
        <v>1.0</v>
      </c>
      <c r="I1146" s="55" t="s">
        <v>351</v>
      </c>
      <c r="J1146" s="3" t="s">
        <v>352</v>
      </c>
      <c r="K1146" s="3" t="s">
        <v>53</v>
      </c>
      <c r="L1146" s="39">
        <v>31.0</v>
      </c>
      <c r="M1146" s="4">
        <v>1.0</v>
      </c>
      <c r="N1146" s="3" t="s">
        <v>502</v>
      </c>
      <c r="O1146" s="3" t="s">
        <v>55</v>
      </c>
      <c r="P1146" s="3" t="s">
        <v>682</v>
      </c>
      <c r="Q1146" s="3" t="s">
        <v>55</v>
      </c>
      <c r="R1146" s="3" t="s">
        <v>683</v>
      </c>
      <c r="S1146" s="3">
        <v>1.0</v>
      </c>
      <c r="T1146" s="8"/>
      <c r="U1146" s="7"/>
      <c r="V1146" s="7"/>
      <c r="W1146" s="7"/>
      <c r="X1146" s="7"/>
      <c r="Y1146" s="7"/>
      <c r="Z1146" s="7"/>
      <c r="AA1146" s="7"/>
      <c r="AB1146" s="7"/>
      <c r="AC1146" s="7"/>
      <c r="AD1146" s="7"/>
      <c r="AE1146" s="7"/>
    </row>
    <row r="1147" ht="15.75" customHeight="1">
      <c r="A1147" s="29">
        <v>712.0</v>
      </c>
      <c r="B1147" s="53" t="str">
        <f t="array" ref="B1147">INDEX(Quadrat.Details!D:D, MATCH(1,(F1147=Quadrat.Details!B:B)*(G1147=Quadrat.Details!G:G)*(H1147=Quadrat.Details!I:I),0))</f>
        <v>RK</v>
      </c>
      <c r="C1147" s="3" t="s">
        <v>55</v>
      </c>
      <c r="D1147" s="3" t="s">
        <v>55</v>
      </c>
      <c r="E1147" s="40">
        <v>42604.0</v>
      </c>
      <c r="F1147" s="54">
        <v>2016.0</v>
      </c>
      <c r="G1147" s="3" t="s">
        <v>408</v>
      </c>
      <c r="H1147" s="3">
        <v>1.0</v>
      </c>
      <c r="I1147" s="55" t="s">
        <v>351</v>
      </c>
      <c r="J1147" s="3" t="s">
        <v>352</v>
      </c>
      <c r="K1147" s="3" t="s">
        <v>53</v>
      </c>
      <c r="L1147" s="39">
        <v>32.0</v>
      </c>
      <c r="M1147" s="4">
        <v>1.0</v>
      </c>
      <c r="N1147" s="3" t="s">
        <v>502</v>
      </c>
      <c r="O1147" s="3" t="s">
        <v>55</v>
      </c>
      <c r="P1147" s="3" t="s">
        <v>682</v>
      </c>
      <c r="Q1147" s="3" t="s">
        <v>55</v>
      </c>
      <c r="R1147" s="3" t="s">
        <v>683</v>
      </c>
      <c r="S1147" s="3">
        <v>1.0</v>
      </c>
      <c r="T1147" s="8"/>
      <c r="U1147" s="7"/>
      <c r="V1147" s="7"/>
      <c r="W1147" s="7"/>
      <c r="X1147" s="7"/>
      <c r="Y1147" s="7"/>
      <c r="Z1147" s="7"/>
      <c r="AA1147" s="7"/>
      <c r="AB1147" s="7"/>
      <c r="AC1147" s="7"/>
      <c r="AD1147" s="7"/>
      <c r="AE1147" s="7"/>
    </row>
    <row r="1148" ht="15.75" customHeight="1">
      <c r="A1148" s="29">
        <v>713.0</v>
      </c>
      <c r="B1148" s="53" t="str">
        <f t="array" ref="B1148">INDEX(Quadrat.Details!D:D, MATCH(1,(F1148=Quadrat.Details!B:B)*(G1148=Quadrat.Details!G:G)*(H1148=Quadrat.Details!I:I),0))</f>
        <v>RK</v>
      </c>
      <c r="C1148" s="3" t="s">
        <v>55</v>
      </c>
      <c r="D1148" s="3" t="s">
        <v>55</v>
      </c>
      <c r="E1148" s="40">
        <v>42604.0</v>
      </c>
      <c r="F1148" s="54">
        <v>2016.0</v>
      </c>
      <c r="G1148" s="3" t="s">
        <v>408</v>
      </c>
      <c r="H1148" s="3">
        <v>1.0</v>
      </c>
      <c r="I1148" s="60" t="s">
        <v>314</v>
      </c>
      <c r="J1148" s="3" t="s">
        <v>315</v>
      </c>
      <c r="K1148" s="3" t="s">
        <v>57</v>
      </c>
      <c r="L1148" s="39">
        <v>15.0</v>
      </c>
      <c r="M1148" s="4">
        <v>3.0</v>
      </c>
      <c r="N1148" s="3" t="s">
        <v>502</v>
      </c>
      <c r="O1148" s="3" t="s">
        <v>55</v>
      </c>
      <c r="P1148" s="3" t="s">
        <v>682</v>
      </c>
      <c r="Q1148" s="3" t="s">
        <v>55</v>
      </c>
      <c r="R1148" s="3" t="s">
        <v>683</v>
      </c>
      <c r="S1148" s="3">
        <v>1.0</v>
      </c>
      <c r="T1148" s="8" t="s">
        <v>719</v>
      </c>
      <c r="U1148" s="7"/>
      <c r="V1148" s="7"/>
      <c r="W1148" s="7"/>
      <c r="X1148" s="7"/>
      <c r="Y1148" s="7"/>
      <c r="Z1148" s="7"/>
      <c r="AA1148" s="7"/>
      <c r="AB1148" s="7"/>
      <c r="AC1148" s="7"/>
      <c r="AD1148" s="7"/>
      <c r="AE1148" s="7"/>
    </row>
    <row r="1149" ht="15.75" customHeight="1">
      <c r="A1149" s="29">
        <v>714.0</v>
      </c>
      <c r="B1149" s="53" t="str">
        <f t="array" ref="B1149">INDEX(Quadrat.Details!D:D, MATCH(1,(F1149=Quadrat.Details!B:B)*(G1149=Quadrat.Details!G:G)*(H1149=Quadrat.Details!I:I),0))</f>
        <v>RK</v>
      </c>
      <c r="C1149" s="3" t="s">
        <v>55</v>
      </c>
      <c r="D1149" s="3" t="s">
        <v>55</v>
      </c>
      <c r="E1149" s="40">
        <v>42604.0</v>
      </c>
      <c r="F1149" s="54">
        <v>2016.0</v>
      </c>
      <c r="G1149" s="3" t="s">
        <v>408</v>
      </c>
      <c r="H1149" s="3">
        <v>1.0</v>
      </c>
      <c r="I1149" s="60" t="s">
        <v>314</v>
      </c>
      <c r="J1149" s="3" t="s">
        <v>315</v>
      </c>
      <c r="K1149" s="3" t="s">
        <v>57</v>
      </c>
      <c r="L1149" s="39">
        <v>18.0</v>
      </c>
      <c r="M1149" s="4">
        <v>1.0</v>
      </c>
      <c r="N1149" s="3" t="s">
        <v>502</v>
      </c>
      <c r="O1149" s="3" t="s">
        <v>55</v>
      </c>
      <c r="P1149" s="3" t="s">
        <v>682</v>
      </c>
      <c r="Q1149" s="3" t="s">
        <v>55</v>
      </c>
      <c r="R1149" s="3" t="s">
        <v>683</v>
      </c>
      <c r="S1149" s="3">
        <v>1.0</v>
      </c>
      <c r="T1149" s="8" t="s">
        <v>719</v>
      </c>
      <c r="U1149" s="7"/>
      <c r="V1149" s="7"/>
      <c r="W1149" s="7"/>
      <c r="X1149" s="7"/>
      <c r="Y1149" s="7"/>
      <c r="Z1149" s="7"/>
      <c r="AA1149" s="7"/>
      <c r="AB1149" s="7"/>
      <c r="AC1149" s="7"/>
      <c r="AD1149" s="7"/>
      <c r="AE1149" s="7"/>
    </row>
    <row r="1150" ht="15.75" customHeight="1">
      <c r="A1150" s="29">
        <v>715.0</v>
      </c>
      <c r="B1150" s="53" t="str">
        <f t="array" ref="B1150">INDEX(Quadrat.Details!D:D, MATCH(1,(F1150=Quadrat.Details!B:B)*(G1150=Quadrat.Details!G:G)*(H1150=Quadrat.Details!I:I),0))</f>
        <v>RK</v>
      </c>
      <c r="C1150" s="3" t="s">
        <v>55</v>
      </c>
      <c r="D1150" s="3" t="s">
        <v>55</v>
      </c>
      <c r="E1150" s="40">
        <v>42604.0</v>
      </c>
      <c r="F1150" s="54">
        <v>2016.0</v>
      </c>
      <c r="G1150" s="3" t="s">
        <v>408</v>
      </c>
      <c r="H1150" s="3">
        <v>1.0</v>
      </c>
      <c r="I1150" s="60" t="s">
        <v>314</v>
      </c>
      <c r="J1150" s="3" t="s">
        <v>315</v>
      </c>
      <c r="K1150" s="3" t="s">
        <v>57</v>
      </c>
      <c r="L1150" s="39">
        <v>10.0</v>
      </c>
      <c r="M1150" s="4">
        <v>1.0</v>
      </c>
      <c r="N1150" s="3" t="s">
        <v>502</v>
      </c>
      <c r="O1150" s="3" t="s">
        <v>55</v>
      </c>
      <c r="P1150" s="3" t="s">
        <v>682</v>
      </c>
      <c r="Q1150" s="3" t="s">
        <v>55</v>
      </c>
      <c r="R1150" s="3" t="s">
        <v>683</v>
      </c>
      <c r="S1150" s="3">
        <v>1.0</v>
      </c>
      <c r="T1150" s="8" t="s">
        <v>719</v>
      </c>
      <c r="U1150" s="7"/>
      <c r="V1150" s="7"/>
      <c r="W1150" s="7"/>
      <c r="X1150" s="7"/>
      <c r="Y1150" s="7"/>
      <c r="Z1150" s="7"/>
      <c r="AA1150" s="7"/>
      <c r="AB1150" s="7"/>
      <c r="AC1150" s="7"/>
      <c r="AD1150" s="7"/>
      <c r="AE1150" s="7"/>
    </row>
    <row r="1151" ht="15.75" customHeight="1">
      <c r="A1151" s="29">
        <v>716.0</v>
      </c>
      <c r="B1151" s="53" t="str">
        <f t="array" ref="B1151">INDEX(Quadrat.Details!D:D, MATCH(1,(F1151=Quadrat.Details!B:B)*(G1151=Quadrat.Details!G:G)*(H1151=Quadrat.Details!I:I),0))</f>
        <v>RK</v>
      </c>
      <c r="C1151" s="3" t="s">
        <v>55</v>
      </c>
      <c r="D1151" s="3" t="s">
        <v>55</v>
      </c>
      <c r="E1151" s="40">
        <v>42604.0</v>
      </c>
      <c r="F1151" s="54">
        <v>2016.0</v>
      </c>
      <c r="G1151" s="3" t="s">
        <v>408</v>
      </c>
      <c r="H1151" s="3">
        <v>1.0</v>
      </c>
      <c r="I1151" s="60" t="s">
        <v>314</v>
      </c>
      <c r="J1151" s="3" t="s">
        <v>315</v>
      </c>
      <c r="K1151" s="3" t="s">
        <v>57</v>
      </c>
      <c r="L1151" s="39">
        <v>14.0</v>
      </c>
      <c r="M1151" s="4">
        <v>1.0</v>
      </c>
      <c r="N1151" s="3" t="s">
        <v>502</v>
      </c>
      <c r="O1151" s="3" t="s">
        <v>55</v>
      </c>
      <c r="P1151" s="3" t="s">
        <v>682</v>
      </c>
      <c r="Q1151" s="3" t="s">
        <v>55</v>
      </c>
      <c r="R1151" s="3" t="s">
        <v>683</v>
      </c>
      <c r="S1151" s="3">
        <v>1.0</v>
      </c>
      <c r="T1151" s="8" t="s">
        <v>719</v>
      </c>
      <c r="U1151" s="7"/>
      <c r="V1151" s="7"/>
      <c r="W1151" s="7"/>
      <c r="X1151" s="7"/>
      <c r="Y1151" s="7"/>
      <c r="Z1151" s="7"/>
      <c r="AA1151" s="7"/>
      <c r="AB1151" s="7"/>
      <c r="AC1151" s="7"/>
      <c r="AD1151" s="7"/>
      <c r="AE1151" s="7"/>
    </row>
    <row r="1152" ht="15.75" customHeight="1">
      <c r="A1152" s="29">
        <v>717.0</v>
      </c>
      <c r="B1152" s="53" t="str">
        <f t="array" ref="B1152">INDEX(Quadrat.Details!D:D, MATCH(1,(F1152=Quadrat.Details!B:B)*(G1152=Quadrat.Details!G:G)*(H1152=Quadrat.Details!I:I),0))</f>
        <v>RK</v>
      </c>
      <c r="C1152" s="3" t="s">
        <v>55</v>
      </c>
      <c r="D1152" s="3" t="s">
        <v>55</v>
      </c>
      <c r="E1152" s="40">
        <v>42604.0</v>
      </c>
      <c r="F1152" s="54">
        <v>2016.0</v>
      </c>
      <c r="G1152" s="3" t="s">
        <v>408</v>
      </c>
      <c r="H1152" s="3">
        <v>1.0</v>
      </c>
      <c r="I1152" s="55" t="s">
        <v>148</v>
      </c>
      <c r="J1152" s="3" t="s">
        <v>149</v>
      </c>
      <c r="K1152" s="3" t="s">
        <v>80</v>
      </c>
      <c r="L1152" s="39">
        <v>12.0</v>
      </c>
      <c r="M1152" s="4">
        <v>4.0</v>
      </c>
      <c r="N1152" s="3" t="s">
        <v>502</v>
      </c>
      <c r="O1152" s="3" t="s">
        <v>55</v>
      </c>
      <c r="P1152" s="3" t="s">
        <v>682</v>
      </c>
      <c r="Q1152" s="3" t="s">
        <v>55</v>
      </c>
      <c r="R1152" s="3" t="s">
        <v>683</v>
      </c>
      <c r="S1152" s="3">
        <v>1.0</v>
      </c>
      <c r="T1152" s="8"/>
      <c r="U1152" s="7"/>
      <c r="V1152" s="7"/>
      <c r="W1152" s="7"/>
      <c r="X1152" s="7"/>
      <c r="Y1152" s="7"/>
      <c r="Z1152" s="7"/>
      <c r="AA1152" s="7"/>
      <c r="AB1152" s="7"/>
      <c r="AC1152" s="7"/>
      <c r="AD1152" s="7"/>
      <c r="AE1152" s="7"/>
    </row>
    <row r="1153" ht="15.75" customHeight="1">
      <c r="A1153" s="29">
        <v>718.0</v>
      </c>
      <c r="B1153" s="53" t="str">
        <f t="array" ref="B1153">INDEX(Quadrat.Details!D:D, MATCH(1,(F1153=Quadrat.Details!B:B)*(G1153=Quadrat.Details!G:G)*(H1153=Quadrat.Details!I:I),0))</f>
        <v>RK</v>
      </c>
      <c r="C1153" s="3" t="s">
        <v>55</v>
      </c>
      <c r="D1153" s="3" t="s">
        <v>55</v>
      </c>
      <c r="E1153" s="40">
        <v>42604.0</v>
      </c>
      <c r="F1153" s="54">
        <v>2016.0</v>
      </c>
      <c r="G1153" s="3" t="s">
        <v>408</v>
      </c>
      <c r="H1153" s="3">
        <v>1.0</v>
      </c>
      <c r="I1153" s="55" t="s">
        <v>148</v>
      </c>
      <c r="J1153" s="3" t="s">
        <v>149</v>
      </c>
      <c r="K1153" s="3" t="s">
        <v>80</v>
      </c>
      <c r="L1153" s="39">
        <v>13.0</v>
      </c>
      <c r="M1153" s="4">
        <v>3.0</v>
      </c>
      <c r="N1153" s="3" t="s">
        <v>502</v>
      </c>
      <c r="O1153" s="3" t="s">
        <v>55</v>
      </c>
      <c r="P1153" s="3" t="s">
        <v>682</v>
      </c>
      <c r="Q1153" s="3" t="s">
        <v>55</v>
      </c>
      <c r="R1153" s="3" t="s">
        <v>683</v>
      </c>
      <c r="S1153" s="3">
        <v>1.0</v>
      </c>
      <c r="T1153" s="8"/>
      <c r="U1153" s="7"/>
      <c r="V1153" s="7"/>
      <c r="W1153" s="7"/>
      <c r="X1153" s="7"/>
      <c r="Y1153" s="7"/>
      <c r="Z1153" s="7"/>
      <c r="AA1153" s="7"/>
      <c r="AB1153" s="7"/>
      <c r="AC1153" s="7"/>
      <c r="AD1153" s="7"/>
      <c r="AE1153" s="7"/>
    </row>
    <row r="1154" ht="15.75" customHeight="1">
      <c r="A1154" s="29">
        <v>719.0</v>
      </c>
      <c r="B1154" s="53" t="str">
        <f t="array" ref="B1154">INDEX(Quadrat.Details!D:D, MATCH(1,(F1154=Quadrat.Details!B:B)*(G1154=Quadrat.Details!G:G)*(H1154=Quadrat.Details!I:I),0))</f>
        <v>RK</v>
      </c>
      <c r="C1154" s="3" t="s">
        <v>55</v>
      </c>
      <c r="D1154" s="3" t="s">
        <v>55</v>
      </c>
      <c r="E1154" s="40">
        <v>42604.0</v>
      </c>
      <c r="F1154" s="54">
        <v>2016.0</v>
      </c>
      <c r="G1154" s="3" t="s">
        <v>408</v>
      </c>
      <c r="H1154" s="3">
        <v>1.0</v>
      </c>
      <c r="I1154" s="55" t="s">
        <v>148</v>
      </c>
      <c r="J1154" s="3" t="s">
        <v>149</v>
      </c>
      <c r="K1154" s="3" t="s">
        <v>80</v>
      </c>
      <c r="L1154" s="39">
        <v>11.0</v>
      </c>
      <c r="M1154" s="4">
        <v>2.0</v>
      </c>
      <c r="N1154" s="3" t="s">
        <v>502</v>
      </c>
      <c r="O1154" s="3" t="s">
        <v>55</v>
      </c>
      <c r="P1154" s="3" t="s">
        <v>682</v>
      </c>
      <c r="Q1154" s="3" t="s">
        <v>55</v>
      </c>
      <c r="R1154" s="3" t="s">
        <v>683</v>
      </c>
      <c r="S1154" s="3">
        <v>1.0</v>
      </c>
      <c r="T1154" s="8"/>
      <c r="U1154" s="7"/>
      <c r="V1154" s="7"/>
      <c r="W1154" s="7"/>
      <c r="X1154" s="7"/>
      <c r="Y1154" s="7"/>
      <c r="Z1154" s="7"/>
      <c r="AA1154" s="7"/>
      <c r="AB1154" s="7"/>
      <c r="AC1154" s="7"/>
      <c r="AD1154" s="7"/>
      <c r="AE1154" s="7"/>
    </row>
    <row r="1155" ht="15.75" customHeight="1">
      <c r="A1155" s="29">
        <v>720.0</v>
      </c>
      <c r="B1155" s="53" t="str">
        <f t="array" ref="B1155">INDEX(Quadrat.Details!D:D, MATCH(1,(F1155=Quadrat.Details!B:B)*(G1155=Quadrat.Details!G:G)*(H1155=Quadrat.Details!I:I),0))</f>
        <v>RK</v>
      </c>
      <c r="C1155" s="3" t="s">
        <v>55</v>
      </c>
      <c r="D1155" s="3" t="s">
        <v>55</v>
      </c>
      <c r="E1155" s="40">
        <v>42604.0</v>
      </c>
      <c r="F1155" s="54">
        <v>2016.0</v>
      </c>
      <c r="G1155" s="3" t="s">
        <v>408</v>
      </c>
      <c r="H1155" s="3">
        <v>2.0</v>
      </c>
      <c r="I1155" s="55" t="s">
        <v>290</v>
      </c>
      <c r="J1155" s="3" t="s">
        <v>291</v>
      </c>
      <c r="K1155" s="3" t="s">
        <v>53</v>
      </c>
      <c r="L1155" s="39">
        <v>34.0</v>
      </c>
      <c r="M1155" s="4">
        <v>1.0</v>
      </c>
      <c r="N1155" s="3" t="s">
        <v>502</v>
      </c>
      <c r="O1155" s="3" t="s">
        <v>55</v>
      </c>
      <c r="P1155" s="3" t="s">
        <v>682</v>
      </c>
      <c r="Q1155" s="3" t="s">
        <v>55</v>
      </c>
      <c r="R1155" s="3" t="s">
        <v>683</v>
      </c>
      <c r="S1155" s="3">
        <v>1.0</v>
      </c>
      <c r="T1155" s="8"/>
      <c r="U1155" s="7"/>
      <c r="V1155" s="7"/>
      <c r="W1155" s="7"/>
      <c r="X1155" s="7"/>
      <c r="Y1155" s="7"/>
      <c r="Z1155" s="7"/>
      <c r="AA1155" s="7"/>
      <c r="AB1155" s="7"/>
      <c r="AC1155" s="7"/>
      <c r="AD1155" s="7"/>
      <c r="AE1155" s="7"/>
    </row>
    <row r="1156" ht="15.75" customHeight="1">
      <c r="A1156" s="29">
        <v>721.0</v>
      </c>
      <c r="B1156" s="53" t="str">
        <f t="array" ref="B1156">INDEX(Quadrat.Details!D:D, MATCH(1,(F1156=Quadrat.Details!B:B)*(G1156=Quadrat.Details!G:G)*(H1156=Quadrat.Details!I:I),0))</f>
        <v>RK</v>
      </c>
      <c r="C1156" s="3" t="s">
        <v>55</v>
      </c>
      <c r="D1156" s="3" t="s">
        <v>55</v>
      </c>
      <c r="E1156" s="40">
        <v>42604.0</v>
      </c>
      <c r="F1156" s="54">
        <v>2016.0</v>
      </c>
      <c r="G1156" s="3" t="s">
        <v>408</v>
      </c>
      <c r="H1156" s="3">
        <v>2.0</v>
      </c>
      <c r="I1156" s="55" t="s">
        <v>351</v>
      </c>
      <c r="J1156" s="3" t="s">
        <v>352</v>
      </c>
      <c r="K1156" s="3" t="s">
        <v>53</v>
      </c>
      <c r="L1156" s="39">
        <v>38.0</v>
      </c>
      <c r="M1156" s="4">
        <v>1.0</v>
      </c>
      <c r="N1156" s="3" t="s">
        <v>502</v>
      </c>
      <c r="O1156" s="3" t="s">
        <v>55</v>
      </c>
      <c r="P1156" s="3" t="s">
        <v>682</v>
      </c>
      <c r="Q1156" s="3" t="s">
        <v>55</v>
      </c>
      <c r="R1156" s="3" t="s">
        <v>683</v>
      </c>
      <c r="S1156" s="3">
        <v>1.0</v>
      </c>
      <c r="T1156" s="8"/>
      <c r="U1156" s="7"/>
      <c r="V1156" s="7"/>
      <c r="W1156" s="7"/>
      <c r="X1156" s="7"/>
      <c r="Y1156" s="7"/>
      <c r="Z1156" s="7"/>
      <c r="AA1156" s="7"/>
      <c r="AB1156" s="7"/>
      <c r="AC1156" s="7"/>
      <c r="AD1156" s="7"/>
      <c r="AE1156" s="7"/>
    </row>
    <row r="1157" ht="15.75" customHeight="1">
      <c r="A1157" s="29">
        <v>722.0</v>
      </c>
      <c r="B1157" s="53" t="str">
        <f t="array" ref="B1157">INDEX(Quadrat.Details!D:D, MATCH(1,(F1157=Quadrat.Details!B:B)*(G1157=Quadrat.Details!G:G)*(H1157=Quadrat.Details!I:I),0))</f>
        <v>RK</v>
      </c>
      <c r="C1157" s="3" t="s">
        <v>55</v>
      </c>
      <c r="D1157" s="3" t="s">
        <v>55</v>
      </c>
      <c r="E1157" s="40">
        <v>42604.0</v>
      </c>
      <c r="F1157" s="54">
        <v>2016.0</v>
      </c>
      <c r="G1157" s="3" t="s">
        <v>408</v>
      </c>
      <c r="H1157" s="3">
        <v>2.0</v>
      </c>
      <c r="I1157" s="55" t="s">
        <v>82</v>
      </c>
      <c r="J1157" s="3" t="s">
        <v>83</v>
      </c>
      <c r="K1157" s="3" t="s">
        <v>74</v>
      </c>
      <c r="L1157" s="39">
        <v>49.0</v>
      </c>
      <c r="M1157" s="4">
        <v>1.0</v>
      </c>
      <c r="N1157" s="3" t="s">
        <v>502</v>
      </c>
      <c r="O1157" s="3" t="s">
        <v>55</v>
      </c>
      <c r="P1157" s="3" t="s">
        <v>682</v>
      </c>
      <c r="Q1157" s="3" t="s">
        <v>55</v>
      </c>
      <c r="R1157" s="3" t="s">
        <v>683</v>
      </c>
      <c r="S1157" s="3">
        <v>1.0</v>
      </c>
      <c r="T1157" s="8"/>
      <c r="U1157" s="7"/>
      <c r="V1157" s="7"/>
      <c r="W1157" s="7"/>
      <c r="X1157" s="7"/>
      <c r="Y1157" s="7"/>
      <c r="Z1157" s="7"/>
      <c r="AA1157" s="7"/>
      <c r="AB1157" s="7"/>
      <c r="AC1157" s="7"/>
      <c r="AD1157" s="7"/>
      <c r="AE1157" s="7"/>
    </row>
    <row r="1158" ht="15.75" customHeight="1">
      <c r="A1158" s="29">
        <v>723.0</v>
      </c>
      <c r="B1158" s="53" t="str">
        <f t="array" ref="B1158">INDEX(Quadrat.Details!D:D, MATCH(1,(F1158=Quadrat.Details!B:B)*(G1158=Quadrat.Details!G:G)*(H1158=Quadrat.Details!I:I),0))</f>
        <v>RK</v>
      </c>
      <c r="C1158" s="3" t="s">
        <v>55</v>
      </c>
      <c r="D1158" s="3" t="s">
        <v>55</v>
      </c>
      <c r="E1158" s="40">
        <v>42604.0</v>
      </c>
      <c r="F1158" s="54">
        <v>2016.0</v>
      </c>
      <c r="G1158" s="3" t="s">
        <v>408</v>
      </c>
      <c r="H1158" s="3">
        <v>2.0</v>
      </c>
      <c r="I1158" s="55" t="s">
        <v>314</v>
      </c>
      <c r="J1158" s="3" t="s">
        <v>315</v>
      </c>
      <c r="K1158" s="3" t="s">
        <v>57</v>
      </c>
      <c r="L1158" s="39">
        <v>18.0</v>
      </c>
      <c r="M1158" s="4">
        <v>1.0</v>
      </c>
      <c r="N1158" s="3" t="s">
        <v>502</v>
      </c>
      <c r="O1158" s="3" t="s">
        <v>55</v>
      </c>
      <c r="P1158" s="3" t="s">
        <v>682</v>
      </c>
      <c r="Q1158" s="3" t="s">
        <v>55</v>
      </c>
      <c r="R1158" s="3" t="s">
        <v>683</v>
      </c>
      <c r="S1158" s="3">
        <v>1.0</v>
      </c>
      <c r="T1158" s="8" t="s">
        <v>719</v>
      </c>
      <c r="U1158" s="7"/>
      <c r="V1158" s="7"/>
      <c r="W1158" s="7"/>
      <c r="X1158" s="7"/>
      <c r="Y1158" s="7"/>
      <c r="Z1158" s="7"/>
      <c r="AA1158" s="7"/>
      <c r="AB1158" s="7"/>
      <c r="AC1158" s="7"/>
      <c r="AD1158" s="7"/>
      <c r="AE1158" s="7"/>
    </row>
    <row r="1159" ht="15.75" customHeight="1">
      <c r="A1159" s="29">
        <v>724.0</v>
      </c>
      <c r="B1159" s="53" t="str">
        <f t="array" ref="B1159">INDEX(Quadrat.Details!D:D, MATCH(1,(F1159=Quadrat.Details!B:B)*(G1159=Quadrat.Details!G:G)*(H1159=Quadrat.Details!I:I),0))</f>
        <v>RK</v>
      </c>
      <c r="C1159" s="3" t="s">
        <v>55</v>
      </c>
      <c r="D1159" s="3" t="s">
        <v>55</v>
      </c>
      <c r="E1159" s="40">
        <v>42604.0</v>
      </c>
      <c r="F1159" s="54">
        <v>2016.0</v>
      </c>
      <c r="G1159" s="3" t="s">
        <v>408</v>
      </c>
      <c r="H1159" s="3">
        <v>2.0</v>
      </c>
      <c r="I1159" s="55" t="s">
        <v>314</v>
      </c>
      <c r="J1159" s="3" t="s">
        <v>315</v>
      </c>
      <c r="K1159" s="3" t="s">
        <v>57</v>
      </c>
      <c r="L1159" s="39">
        <v>12.0</v>
      </c>
      <c r="M1159" s="4">
        <v>2.0</v>
      </c>
      <c r="N1159" s="3" t="s">
        <v>502</v>
      </c>
      <c r="O1159" s="3" t="s">
        <v>55</v>
      </c>
      <c r="P1159" s="3" t="s">
        <v>682</v>
      </c>
      <c r="Q1159" s="3" t="s">
        <v>55</v>
      </c>
      <c r="R1159" s="3" t="s">
        <v>683</v>
      </c>
      <c r="S1159" s="3">
        <v>1.0</v>
      </c>
      <c r="T1159" s="8" t="s">
        <v>719</v>
      </c>
      <c r="U1159" s="7"/>
      <c r="V1159" s="7"/>
      <c r="W1159" s="7"/>
      <c r="X1159" s="7"/>
      <c r="Y1159" s="7"/>
      <c r="Z1159" s="7"/>
      <c r="AA1159" s="7"/>
      <c r="AB1159" s="7"/>
      <c r="AC1159" s="7"/>
      <c r="AD1159" s="7"/>
      <c r="AE1159" s="7"/>
    </row>
    <row r="1160" ht="15.75" customHeight="1">
      <c r="A1160" s="29">
        <v>725.0</v>
      </c>
      <c r="B1160" s="53" t="str">
        <f t="array" ref="B1160">INDEX(Quadrat.Details!D:D, MATCH(1,(F1160=Quadrat.Details!B:B)*(G1160=Quadrat.Details!G:G)*(H1160=Quadrat.Details!I:I),0))</f>
        <v>RK</v>
      </c>
      <c r="C1160" s="3" t="s">
        <v>55</v>
      </c>
      <c r="D1160" s="3" t="s">
        <v>55</v>
      </c>
      <c r="E1160" s="40">
        <v>42604.0</v>
      </c>
      <c r="F1160" s="54">
        <v>2016.0</v>
      </c>
      <c r="G1160" s="3" t="s">
        <v>408</v>
      </c>
      <c r="H1160" s="3">
        <v>2.0</v>
      </c>
      <c r="I1160" s="55" t="s">
        <v>314</v>
      </c>
      <c r="J1160" s="3" t="s">
        <v>315</v>
      </c>
      <c r="K1160" s="3" t="s">
        <v>57</v>
      </c>
      <c r="L1160" s="39">
        <v>10.0</v>
      </c>
      <c r="M1160" s="4">
        <v>2.0</v>
      </c>
      <c r="N1160" s="3" t="s">
        <v>502</v>
      </c>
      <c r="O1160" s="3" t="s">
        <v>55</v>
      </c>
      <c r="P1160" s="3" t="s">
        <v>682</v>
      </c>
      <c r="Q1160" s="3" t="s">
        <v>55</v>
      </c>
      <c r="R1160" s="3" t="s">
        <v>683</v>
      </c>
      <c r="S1160" s="3">
        <v>1.0</v>
      </c>
      <c r="T1160" s="8" t="s">
        <v>719</v>
      </c>
      <c r="U1160" s="7"/>
      <c r="V1160" s="7"/>
      <c r="W1160" s="7"/>
      <c r="X1160" s="7"/>
      <c r="Y1160" s="7"/>
      <c r="Z1160" s="7"/>
      <c r="AA1160" s="7"/>
      <c r="AB1160" s="7"/>
      <c r="AC1160" s="7"/>
      <c r="AD1160" s="7"/>
      <c r="AE1160" s="7"/>
    </row>
    <row r="1161" ht="15.75" customHeight="1">
      <c r="A1161" s="29">
        <v>726.0</v>
      </c>
      <c r="B1161" s="53" t="str">
        <f t="array" ref="B1161">INDEX(Quadrat.Details!D:D, MATCH(1,(F1161=Quadrat.Details!B:B)*(G1161=Quadrat.Details!G:G)*(H1161=Quadrat.Details!I:I),0))</f>
        <v>RK</v>
      </c>
      <c r="C1161" s="3" t="s">
        <v>55</v>
      </c>
      <c r="D1161" s="3" t="s">
        <v>55</v>
      </c>
      <c r="E1161" s="40">
        <v>42604.0</v>
      </c>
      <c r="F1161" s="54">
        <v>2016.0</v>
      </c>
      <c r="G1161" s="3" t="s">
        <v>408</v>
      </c>
      <c r="H1161" s="3">
        <v>2.0</v>
      </c>
      <c r="I1161" s="55" t="s">
        <v>314</v>
      </c>
      <c r="J1161" s="3" t="s">
        <v>315</v>
      </c>
      <c r="K1161" s="3" t="s">
        <v>57</v>
      </c>
      <c r="L1161" s="39">
        <v>11.0</v>
      </c>
      <c r="M1161" s="4">
        <v>1.0</v>
      </c>
      <c r="N1161" s="3" t="s">
        <v>502</v>
      </c>
      <c r="O1161" s="3" t="s">
        <v>55</v>
      </c>
      <c r="P1161" s="3" t="s">
        <v>682</v>
      </c>
      <c r="Q1161" s="3" t="s">
        <v>55</v>
      </c>
      <c r="R1161" s="3" t="s">
        <v>683</v>
      </c>
      <c r="S1161" s="3">
        <v>1.0</v>
      </c>
      <c r="T1161" s="8" t="s">
        <v>719</v>
      </c>
      <c r="U1161" s="7"/>
      <c r="V1161" s="7"/>
      <c r="W1161" s="7"/>
      <c r="X1161" s="7"/>
      <c r="Y1161" s="7"/>
      <c r="Z1161" s="7"/>
      <c r="AA1161" s="7"/>
      <c r="AB1161" s="7"/>
      <c r="AC1161" s="7"/>
      <c r="AD1161" s="7"/>
      <c r="AE1161" s="7"/>
    </row>
    <row r="1162" ht="15.75" customHeight="1">
      <c r="A1162" s="29">
        <v>727.0</v>
      </c>
      <c r="B1162" s="53" t="str">
        <f t="array" ref="B1162">INDEX(Quadrat.Details!D:D, MATCH(1,(F1162=Quadrat.Details!B:B)*(G1162=Quadrat.Details!G:G)*(H1162=Quadrat.Details!I:I),0))</f>
        <v>RK</v>
      </c>
      <c r="C1162" s="3" t="s">
        <v>55</v>
      </c>
      <c r="D1162" s="3" t="s">
        <v>55</v>
      </c>
      <c r="E1162" s="40">
        <v>42604.0</v>
      </c>
      <c r="F1162" s="54">
        <v>2016.0</v>
      </c>
      <c r="G1162" s="3" t="s">
        <v>408</v>
      </c>
      <c r="H1162" s="3">
        <v>2.0</v>
      </c>
      <c r="I1162" s="55" t="s">
        <v>148</v>
      </c>
      <c r="J1162" s="3" t="s">
        <v>149</v>
      </c>
      <c r="K1162" s="3" t="s">
        <v>80</v>
      </c>
      <c r="L1162" s="39">
        <v>12.0</v>
      </c>
      <c r="M1162" s="4">
        <v>1.0</v>
      </c>
      <c r="N1162" s="3" t="s">
        <v>502</v>
      </c>
      <c r="O1162" s="3" t="s">
        <v>55</v>
      </c>
      <c r="P1162" s="3" t="s">
        <v>682</v>
      </c>
      <c r="Q1162" s="3" t="s">
        <v>55</v>
      </c>
      <c r="R1162" s="3" t="s">
        <v>683</v>
      </c>
      <c r="S1162" s="3">
        <v>1.0</v>
      </c>
      <c r="T1162" s="8"/>
      <c r="U1162" s="7"/>
      <c r="V1162" s="7"/>
      <c r="W1162" s="7"/>
      <c r="X1162" s="7"/>
      <c r="Y1162" s="7"/>
      <c r="Z1162" s="7"/>
      <c r="AA1162" s="7"/>
      <c r="AB1162" s="7"/>
      <c r="AC1162" s="7"/>
      <c r="AD1162" s="7"/>
      <c r="AE1162" s="7"/>
    </row>
    <row r="1163" ht="15.75" customHeight="1">
      <c r="A1163" s="29">
        <v>728.0</v>
      </c>
      <c r="B1163" s="53" t="str">
        <f t="array" ref="B1163">INDEX(Quadrat.Details!D:D, MATCH(1,(F1163=Quadrat.Details!B:B)*(G1163=Quadrat.Details!G:G)*(H1163=Quadrat.Details!I:I),0))</f>
        <v>RK</v>
      </c>
      <c r="C1163" s="3" t="s">
        <v>55</v>
      </c>
      <c r="D1163" s="3" t="s">
        <v>55</v>
      </c>
      <c r="E1163" s="40">
        <v>42604.0</v>
      </c>
      <c r="F1163" s="54">
        <v>2016.0</v>
      </c>
      <c r="G1163" s="3" t="s">
        <v>408</v>
      </c>
      <c r="H1163" s="3">
        <v>2.0</v>
      </c>
      <c r="I1163" s="55" t="s">
        <v>148</v>
      </c>
      <c r="J1163" s="3" t="s">
        <v>149</v>
      </c>
      <c r="K1163" s="3" t="s">
        <v>80</v>
      </c>
      <c r="L1163" s="39">
        <v>11.0</v>
      </c>
      <c r="M1163" s="4">
        <v>1.0</v>
      </c>
      <c r="N1163" s="3" t="s">
        <v>502</v>
      </c>
      <c r="O1163" s="3" t="s">
        <v>55</v>
      </c>
      <c r="P1163" s="3" t="s">
        <v>682</v>
      </c>
      <c r="Q1163" s="3" t="s">
        <v>55</v>
      </c>
      <c r="R1163" s="3" t="s">
        <v>683</v>
      </c>
      <c r="S1163" s="3">
        <v>1.0</v>
      </c>
      <c r="T1163" s="8"/>
      <c r="U1163" s="7"/>
      <c r="V1163" s="7"/>
      <c r="W1163" s="7"/>
      <c r="X1163" s="7"/>
      <c r="Y1163" s="7"/>
      <c r="Z1163" s="7"/>
      <c r="AA1163" s="7"/>
      <c r="AB1163" s="7"/>
      <c r="AC1163" s="7"/>
      <c r="AD1163" s="7"/>
      <c r="AE1163" s="7"/>
    </row>
    <row r="1164" ht="15.75" customHeight="1">
      <c r="A1164" s="29">
        <v>729.0</v>
      </c>
      <c r="B1164" s="53" t="str">
        <f t="array" ref="B1164">INDEX(Quadrat.Details!D:D, MATCH(1,(F1164=Quadrat.Details!B:B)*(G1164=Quadrat.Details!G:G)*(H1164=Quadrat.Details!I:I),0))</f>
        <v>RK</v>
      </c>
      <c r="C1164" s="3" t="s">
        <v>55</v>
      </c>
      <c r="D1164" s="3" t="s">
        <v>55</v>
      </c>
      <c r="E1164" s="40">
        <v>42604.0</v>
      </c>
      <c r="F1164" s="54">
        <v>2016.0</v>
      </c>
      <c r="G1164" s="3" t="s">
        <v>408</v>
      </c>
      <c r="H1164" s="3">
        <v>2.0</v>
      </c>
      <c r="I1164" s="55" t="s">
        <v>148</v>
      </c>
      <c r="J1164" s="3" t="s">
        <v>149</v>
      </c>
      <c r="K1164" s="3" t="s">
        <v>80</v>
      </c>
      <c r="L1164" s="39">
        <v>10.0</v>
      </c>
      <c r="M1164" s="4">
        <v>1.0</v>
      </c>
      <c r="N1164" s="3" t="s">
        <v>502</v>
      </c>
      <c r="O1164" s="3" t="s">
        <v>55</v>
      </c>
      <c r="P1164" s="3" t="s">
        <v>682</v>
      </c>
      <c r="Q1164" s="3" t="s">
        <v>55</v>
      </c>
      <c r="R1164" s="3" t="s">
        <v>683</v>
      </c>
      <c r="S1164" s="3">
        <v>1.0</v>
      </c>
      <c r="T1164" s="8"/>
      <c r="U1164" s="7"/>
      <c r="V1164" s="7"/>
      <c r="W1164" s="7"/>
      <c r="X1164" s="7"/>
      <c r="Y1164" s="7"/>
      <c r="Z1164" s="7"/>
      <c r="AA1164" s="7"/>
      <c r="AB1164" s="7"/>
      <c r="AC1164" s="7"/>
      <c r="AD1164" s="7"/>
      <c r="AE1164" s="7"/>
    </row>
    <row r="1165" ht="15.75" customHeight="1">
      <c r="A1165" s="29">
        <v>730.0</v>
      </c>
      <c r="B1165" s="53" t="str">
        <f t="array" ref="B1165">INDEX(Quadrat.Details!D:D, MATCH(1,(F1165=Quadrat.Details!B:B)*(G1165=Quadrat.Details!G:G)*(H1165=Quadrat.Details!I:I),0))</f>
        <v>RK</v>
      </c>
      <c r="C1165" s="3" t="s">
        <v>55</v>
      </c>
      <c r="D1165" s="3" t="s">
        <v>55</v>
      </c>
      <c r="E1165" s="40">
        <v>42604.0</v>
      </c>
      <c r="F1165" s="54">
        <v>2016.0</v>
      </c>
      <c r="G1165" s="3" t="s">
        <v>407</v>
      </c>
      <c r="H1165" s="3">
        <v>1.0</v>
      </c>
      <c r="I1165" s="55" t="s">
        <v>328</v>
      </c>
      <c r="J1165" s="3" t="s">
        <v>329</v>
      </c>
      <c r="K1165" s="3" t="s">
        <v>80</v>
      </c>
      <c r="L1165" s="39">
        <v>14.0</v>
      </c>
      <c r="M1165" s="4">
        <v>3.0</v>
      </c>
      <c r="N1165" s="3" t="s">
        <v>502</v>
      </c>
      <c r="O1165" s="3" t="s">
        <v>55</v>
      </c>
      <c r="P1165" s="3" t="s">
        <v>682</v>
      </c>
      <c r="Q1165" s="3" t="s">
        <v>55</v>
      </c>
      <c r="R1165" s="3" t="s">
        <v>683</v>
      </c>
      <c r="S1165" s="3">
        <v>1.0</v>
      </c>
      <c r="T1165" s="8"/>
      <c r="U1165" s="7"/>
      <c r="V1165" s="7"/>
      <c r="W1165" s="7"/>
      <c r="X1165" s="7"/>
      <c r="Y1165" s="7"/>
      <c r="Z1165" s="7"/>
      <c r="AA1165" s="7"/>
      <c r="AB1165" s="7"/>
      <c r="AC1165" s="7"/>
      <c r="AD1165" s="7"/>
      <c r="AE1165" s="7"/>
    </row>
    <row r="1166" ht="15.75" customHeight="1">
      <c r="A1166" s="29">
        <v>731.0</v>
      </c>
      <c r="B1166" s="53" t="str">
        <f t="array" ref="B1166">INDEX(Quadrat.Details!D:D, MATCH(1,(F1166=Quadrat.Details!B:B)*(G1166=Quadrat.Details!G:G)*(H1166=Quadrat.Details!I:I),0))</f>
        <v>RK</v>
      </c>
      <c r="C1166" s="3" t="s">
        <v>55</v>
      </c>
      <c r="D1166" s="3" t="s">
        <v>55</v>
      </c>
      <c r="E1166" s="40">
        <v>42604.0</v>
      </c>
      <c r="F1166" s="54">
        <v>2016.0</v>
      </c>
      <c r="G1166" s="3" t="s">
        <v>407</v>
      </c>
      <c r="H1166" s="3">
        <v>1.0</v>
      </c>
      <c r="I1166" s="55" t="s">
        <v>328</v>
      </c>
      <c r="J1166" s="3" t="s">
        <v>329</v>
      </c>
      <c r="K1166" s="3" t="s">
        <v>80</v>
      </c>
      <c r="L1166" s="39">
        <v>13.0</v>
      </c>
      <c r="M1166" s="4">
        <v>3.0</v>
      </c>
      <c r="N1166" s="3" t="s">
        <v>502</v>
      </c>
      <c r="O1166" s="3" t="s">
        <v>55</v>
      </c>
      <c r="P1166" s="3" t="s">
        <v>682</v>
      </c>
      <c r="Q1166" s="3" t="s">
        <v>55</v>
      </c>
      <c r="R1166" s="3" t="s">
        <v>683</v>
      </c>
      <c r="S1166" s="3">
        <v>1.0</v>
      </c>
      <c r="T1166" s="8"/>
      <c r="U1166" s="7"/>
      <c r="V1166" s="7"/>
      <c r="W1166" s="7"/>
      <c r="X1166" s="7"/>
      <c r="Y1166" s="7"/>
      <c r="Z1166" s="7"/>
      <c r="AA1166" s="7"/>
      <c r="AB1166" s="7"/>
      <c r="AC1166" s="7"/>
      <c r="AD1166" s="7"/>
      <c r="AE1166" s="7"/>
    </row>
    <row r="1167" ht="15.75" customHeight="1">
      <c r="A1167" s="29">
        <v>732.0</v>
      </c>
      <c r="B1167" s="53" t="str">
        <f t="array" ref="B1167">INDEX(Quadrat.Details!D:D, MATCH(1,(F1167=Quadrat.Details!B:B)*(G1167=Quadrat.Details!G:G)*(H1167=Quadrat.Details!I:I),0))</f>
        <v>RK</v>
      </c>
      <c r="C1167" s="3" t="s">
        <v>55</v>
      </c>
      <c r="D1167" s="3" t="s">
        <v>55</v>
      </c>
      <c r="E1167" s="40">
        <v>42604.0</v>
      </c>
      <c r="F1167" s="54">
        <v>2016.0</v>
      </c>
      <c r="G1167" s="3" t="s">
        <v>407</v>
      </c>
      <c r="H1167" s="3">
        <v>1.0</v>
      </c>
      <c r="I1167" s="55" t="s">
        <v>328</v>
      </c>
      <c r="J1167" s="3" t="s">
        <v>329</v>
      </c>
      <c r="K1167" s="3" t="s">
        <v>80</v>
      </c>
      <c r="L1167" s="39">
        <v>15.0</v>
      </c>
      <c r="M1167" s="4">
        <v>1.0</v>
      </c>
      <c r="N1167" s="3" t="s">
        <v>502</v>
      </c>
      <c r="O1167" s="3" t="s">
        <v>55</v>
      </c>
      <c r="P1167" s="3" t="s">
        <v>682</v>
      </c>
      <c r="Q1167" s="3" t="s">
        <v>55</v>
      </c>
      <c r="R1167" s="3" t="s">
        <v>683</v>
      </c>
      <c r="S1167" s="3">
        <v>1.0</v>
      </c>
      <c r="T1167" s="8"/>
      <c r="U1167" s="7"/>
      <c r="V1167" s="7"/>
      <c r="W1167" s="7"/>
      <c r="X1167" s="7"/>
      <c r="Y1167" s="7"/>
      <c r="Z1167" s="7"/>
      <c r="AA1167" s="7"/>
      <c r="AB1167" s="7"/>
      <c r="AC1167" s="7"/>
      <c r="AD1167" s="7"/>
      <c r="AE1167" s="7"/>
    </row>
    <row r="1168" ht="15.75" customHeight="1">
      <c r="A1168" s="29">
        <v>733.0</v>
      </c>
      <c r="B1168" s="53" t="str">
        <f t="array" ref="B1168">INDEX(Quadrat.Details!D:D, MATCH(1,(F1168=Quadrat.Details!B:B)*(G1168=Quadrat.Details!G:G)*(H1168=Quadrat.Details!I:I),0))</f>
        <v>RK</v>
      </c>
      <c r="C1168" s="3" t="s">
        <v>55</v>
      </c>
      <c r="D1168" s="3" t="s">
        <v>55</v>
      </c>
      <c r="E1168" s="40">
        <v>42604.0</v>
      </c>
      <c r="F1168" s="54">
        <v>2016.0</v>
      </c>
      <c r="G1168" s="3" t="s">
        <v>407</v>
      </c>
      <c r="H1168" s="3">
        <v>1.0</v>
      </c>
      <c r="I1168" s="55" t="s">
        <v>328</v>
      </c>
      <c r="J1168" s="3" t="s">
        <v>329</v>
      </c>
      <c r="K1168" s="3" t="s">
        <v>80</v>
      </c>
      <c r="L1168" s="39">
        <v>12.0</v>
      </c>
      <c r="M1168" s="4">
        <v>7.0</v>
      </c>
      <c r="N1168" s="3" t="s">
        <v>502</v>
      </c>
      <c r="O1168" s="3" t="s">
        <v>55</v>
      </c>
      <c r="P1168" s="3" t="s">
        <v>682</v>
      </c>
      <c r="Q1168" s="3" t="s">
        <v>55</v>
      </c>
      <c r="R1168" s="3" t="s">
        <v>683</v>
      </c>
      <c r="S1168" s="3">
        <v>1.0</v>
      </c>
      <c r="T1168" s="8"/>
      <c r="U1168" s="7"/>
      <c r="V1168" s="7"/>
      <c r="W1168" s="7"/>
      <c r="X1168" s="7"/>
      <c r="Y1168" s="7"/>
      <c r="Z1168" s="7"/>
      <c r="AA1168" s="7"/>
      <c r="AB1168" s="7"/>
      <c r="AC1168" s="7"/>
      <c r="AD1168" s="7"/>
      <c r="AE1168" s="7"/>
    </row>
    <row r="1169" ht="15.75" customHeight="1">
      <c r="A1169" s="29">
        <v>734.0</v>
      </c>
      <c r="B1169" s="53" t="str">
        <f t="array" ref="B1169">INDEX(Quadrat.Details!D:D, MATCH(1,(F1169=Quadrat.Details!B:B)*(G1169=Quadrat.Details!G:G)*(H1169=Quadrat.Details!I:I),0))</f>
        <v>RK</v>
      </c>
      <c r="C1169" s="3" t="s">
        <v>55</v>
      </c>
      <c r="D1169" s="3" t="s">
        <v>55</v>
      </c>
      <c r="E1169" s="40">
        <v>42604.0</v>
      </c>
      <c r="F1169" s="54">
        <v>2016.0</v>
      </c>
      <c r="G1169" s="3" t="s">
        <v>407</v>
      </c>
      <c r="H1169" s="3">
        <v>1.0</v>
      </c>
      <c r="I1169" s="55" t="s">
        <v>328</v>
      </c>
      <c r="J1169" s="3" t="s">
        <v>329</v>
      </c>
      <c r="K1169" s="3" t="s">
        <v>80</v>
      </c>
      <c r="L1169" s="39">
        <v>10.0</v>
      </c>
      <c r="M1169" s="4">
        <v>4.0</v>
      </c>
      <c r="N1169" s="3" t="s">
        <v>502</v>
      </c>
      <c r="O1169" s="3" t="s">
        <v>55</v>
      </c>
      <c r="P1169" s="3" t="s">
        <v>682</v>
      </c>
      <c r="Q1169" s="3" t="s">
        <v>55</v>
      </c>
      <c r="R1169" s="3" t="s">
        <v>683</v>
      </c>
      <c r="S1169" s="3">
        <v>1.0</v>
      </c>
      <c r="T1169" s="8"/>
      <c r="U1169" s="7"/>
      <c r="V1169" s="7"/>
      <c r="W1169" s="7"/>
      <c r="X1169" s="7"/>
      <c r="Y1169" s="7"/>
      <c r="Z1169" s="7"/>
      <c r="AA1169" s="7"/>
      <c r="AB1169" s="7"/>
      <c r="AC1169" s="7"/>
      <c r="AD1169" s="7"/>
      <c r="AE1169" s="7"/>
    </row>
    <row r="1170" ht="15.75" customHeight="1">
      <c r="A1170" s="29">
        <v>735.0</v>
      </c>
      <c r="B1170" s="53" t="str">
        <f t="array" ref="B1170">INDEX(Quadrat.Details!D:D, MATCH(1,(F1170=Quadrat.Details!B:B)*(G1170=Quadrat.Details!G:G)*(H1170=Quadrat.Details!I:I),0))</f>
        <v>RK</v>
      </c>
      <c r="C1170" s="3" t="s">
        <v>55</v>
      </c>
      <c r="D1170" s="3" t="s">
        <v>55</v>
      </c>
      <c r="E1170" s="40">
        <v>42604.0</v>
      </c>
      <c r="F1170" s="54">
        <v>2016.0</v>
      </c>
      <c r="G1170" s="3" t="s">
        <v>407</v>
      </c>
      <c r="H1170" s="3">
        <v>1.0</v>
      </c>
      <c r="I1170" s="55" t="s">
        <v>328</v>
      </c>
      <c r="J1170" s="3" t="s">
        <v>329</v>
      </c>
      <c r="K1170" s="3" t="s">
        <v>80</v>
      </c>
      <c r="L1170" s="39">
        <v>11.0</v>
      </c>
      <c r="M1170" s="4">
        <v>5.0</v>
      </c>
      <c r="N1170" s="3" t="s">
        <v>502</v>
      </c>
      <c r="O1170" s="3" t="s">
        <v>55</v>
      </c>
      <c r="P1170" s="3" t="s">
        <v>682</v>
      </c>
      <c r="Q1170" s="3" t="s">
        <v>55</v>
      </c>
      <c r="R1170" s="3" t="s">
        <v>683</v>
      </c>
      <c r="S1170" s="3">
        <v>1.0</v>
      </c>
      <c r="T1170" s="8"/>
      <c r="U1170" s="7"/>
      <c r="V1170" s="7"/>
      <c r="W1170" s="7"/>
      <c r="X1170" s="7"/>
      <c r="Y1170" s="7"/>
      <c r="Z1170" s="7"/>
      <c r="AA1170" s="7"/>
      <c r="AB1170" s="7"/>
      <c r="AC1170" s="7"/>
      <c r="AD1170" s="7"/>
      <c r="AE1170" s="7"/>
    </row>
    <row r="1171" ht="15.75" customHeight="1">
      <c r="A1171" s="29">
        <v>736.0</v>
      </c>
      <c r="B1171" s="53" t="str">
        <f t="array" ref="B1171">INDEX(Quadrat.Details!D:D, MATCH(1,(F1171=Quadrat.Details!B:B)*(G1171=Quadrat.Details!G:G)*(H1171=Quadrat.Details!I:I),0))</f>
        <v>RK</v>
      </c>
      <c r="C1171" s="3" t="s">
        <v>55</v>
      </c>
      <c r="D1171" s="3" t="s">
        <v>55</v>
      </c>
      <c r="E1171" s="40">
        <v>42604.0</v>
      </c>
      <c r="F1171" s="54">
        <v>2016.0</v>
      </c>
      <c r="G1171" s="3" t="s">
        <v>407</v>
      </c>
      <c r="H1171" s="3">
        <v>1.0</v>
      </c>
      <c r="I1171" s="55" t="s">
        <v>328</v>
      </c>
      <c r="J1171" s="3" t="s">
        <v>329</v>
      </c>
      <c r="K1171" s="3" t="s">
        <v>80</v>
      </c>
      <c r="L1171" s="39">
        <v>16.0</v>
      </c>
      <c r="M1171" s="4">
        <v>2.0</v>
      </c>
      <c r="N1171" s="3" t="s">
        <v>502</v>
      </c>
      <c r="O1171" s="3" t="s">
        <v>55</v>
      </c>
      <c r="P1171" s="3" t="s">
        <v>682</v>
      </c>
      <c r="Q1171" s="3" t="s">
        <v>55</v>
      </c>
      <c r="R1171" s="3" t="s">
        <v>683</v>
      </c>
      <c r="S1171" s="3">
        <v>1.0</v>
      </c>
      <c r="T1171" s="8"/>
      <c r="U1171" s="7"/>
      <c r="V1171" s="7"/>
      <c r="W1171" s="7"/>
      <c r="X1171" s="7"/>
      <c r="Y1171" s="7"/>
      <c r="Z1171" s="7"/>
      <c r="AA1171" s="7"/>
      <c r="AB1171" s="7"/>
      <c r="AC1171" s="7"/>
      <c r="AD1171" s="7"/>
      <c r="AE1171" s="7"/>
    </row>
    <row r="1172" ht="15.75" customHeight="1">
      <c r="A1172" s="29">
        <v>737.0</v>
      </c>
      <c r="B1172" s="53" t="str">
        <f t="array" ref="B1172">INDEX(Quadrat.Details!D:D, MATCH(1,(F1172=Quadrat.Details!B:B)*(G1172=Quadrat.Details!G:G)*(H1172=Quadrat.Details!I:I),0))</f>
        <v>RK</v>
      </c>
      <c r="C1172" s="3" t="s">
        <v>55</v>
      </c>
      <c r="D1172" s="3" t="s">
        <v>55</v>
      </c>
      <c r="E1172" s="40">
        <v>42604.0</v>
      </c>
      <c r="F1172" s="54">
        <v>2016.0</v>
      </c>
      <c r="G1172" s="3" t="s">
        <v>407</v>
      </c>
      <c r="H1172" s="3">
        <v>1.0</v>
      </c>
      <c r="I1172" s="55" t="s">
        <v>314</v>
      </c>
      <c r="J1172" s="3" t="s">
        <v>315</v>
      </c>
      <c r="K1172" s="3" t="s">
        <v>57</v>
      </c>
      <c r="L1172" s="39">
        <v>11.0</v>
      </c>
      <c r="M1172" s="4">
        <v>1.0</v>
      </c>
      <c r="N1172" s="3" t="s">
        <v>502</v>
      </c>
      <c r="O1172" s="3" t="s">
        <v>55</v>
      </c>
      <c r="P1172" s="3" t="s">
        <v>682</v>
      </c>
      <c r="Q1172" s="3" t="s">
        <v>55</v>
      </c>
      <c r="R1172" s="3" t="s">
        <v>683</v>
      </c>
      <c r="S1172" s="3">
        <v>1.0</v>
      </c>
      <c r="T1172" s="8" t="s">
        <v>719</v>
      </c>
      <c r="U1172" s="7"/>
      <c r="V1172" s="7"/>
      <c r="W1172" s="7"/>
      <c r="X1172" s="7"/>
      <c r="Y1172" s="7"/>
      <c r="Z1172" s="7"/>
      <c r="AA1172" s="7"/>
      <c r="AB1172" s="7"/>
      <c r="AC1172" s="7"/>
      <c r="AD1172" s="7"/>
      <c r="AE1172" s="7"/>
    </row>
    <row r="1173" ht="15.75" customHeight="1">
      <c r="A1173" s="29">
        <v>738.0</v>
      </c>
      <c r="B1173" s="53" t="str">
        <f t="array" ref="B1173">INDEX(Quadrat.Details!D:D, MATCH(1,(F1173=Quadrat.Details!B:B)*(G1173=Quadrat.Details!G:G)*(H1173=Quadrat.Details!I:I),0))</f>
        <v>RK</v>
      </c>
      <c r="C1173" s="3" t="s">
        <v>55</v>
      </c>
      <c r="D1173" s="3" t="s">
        <v>55</v>
      </c>
      <c r="E1173" s="40">
        <v>42604.0</v>
      </c>
      <c r="F1173" s="54">
        <v>2016.0</v>
      </c>
      <c r="G1173" s="3" t="s">
        <v>407</v>
      </c>
      <c r="H1173" s="3">
        <v>1.0</v>
      </c>
      <c r="I1173" s="55" t="s">
        <v>314</v>
      </c>
      <c r="J1173" s="3" t="s">
        <v>315</v>
      </c>
      <c r="K1173" s="3" t="s">
        <v>57</v>
      </c>
      <c r="L1173" s="39">
        <v>10.0</v>
      </c>
      <c r="M1173" s="4">
        <v>2.0</v>
      </c>
      <c r="N1173" s="3" t="s">
        <v>502</v>
      </c>
      <c r="O1173" s="3" t="s">
        <v>55</v>
      </c>
      <c r="P1173" s="3" t="s">
        <v>682</v>
      </c>
      <c r="Q1173" s="3" t="s">
        <v>55</v>
      </c>
      <c r="R1173" s="3" t="s">
        <v>683</v>
      </c>
      <c r="S1173" s="3">
        <v>1.0</v>
      </c>
      <c r="T1173" s="8" t="s">
        <v>719</v>
      </c>
      <c r="U1173" s="7"/>
      <c r="V1173" s="7"/>
      <c r="W1173" s="7"/>
      <c r="X1173" s="7"/>
      <c r="Y1173" s="7"/>
      <c r="Z1173" s="7"/>
      <c r="AA1173" s="7"/>
      <c r="AB1173" s="7"/>
      <c r="AC1173" s="7"/>
      <c r="AD1173" s="7"/>
      <c r="AE1173" s="7"/>
    </row>
    <row r="1174" ht="15.75" customHeight="1">
      <c r="A1174" s="29">
        <v>739.0</v>
      </c>
      <c r="B1174" s="53" t="str">
        <f t="array" ref="B1174">INDEX(Quadrat.Details!D:D, MATCH(1,(F1174=Quadrat.Details!B:B)*(G1174=Quadrat.Details!G:G)*(H1174=Quadrat.Details!I:I),0))</f>
        <v>RK</v>
      </c>
      <c r="C1174" s="3" t="s">
        <v>55</v>
      </c>
      <c r="D1174" s="3" t="s">
        <v>55</v>
      </c>
      <c r="E1174" s="40">
        <v>42604.0</v>
      </c>
      <c r="F1174" s="54">
        <v>2016.0</v>
      </c>
      <c r="G1174" s="3" t="s">
        <v>407</v>
      </c>
      <c r="H1174" s="3">
        <v>1.0</v>
      </c>
      <c r="I1174" s="55" t="s">
        <v>265</v>
      </c>
      <c r="J1174" s="3" t="s">
        <v>266</v>
      </c>
      <c r="K1174" s="3" t="s">
        <v>80</v>
      </c>
      <c r="L1174" s="39">
        <v>12.0</v>
      </c>
      <c r="M1174" s="4">
        <v>1.0</v>
      </c>
      <c r="N1174" s="3" t="s">
        <v>502</v>
      </c>
      <c r="O1174" s="3" t="s">
        <v>55</v>
      </c>
      <c r="P1174" s="3" t="s">
        <v>682</v>
      </c>
      <c r="Q1174" s="3" t="s">
        <v>55</v>
      </c>
      <c r="R1174" s="3" t="s">
        <v>683</v>
      </c>
      <c r="S1174" s="3">
        <v>1.0</v>
      </c>
      <c r="T1174" s="8"/>
      <c r="U1174" s="7"/>
      <c r="V1174" s="7"/>
      <c r="W1174" s="7"/>
      <c r="X1174" s="7"/>
      <c r="Y1174" s="7"/>
      <c r="Z1174" s="7"/>
      <c r="AA1174" s="7"/>
      <c r="AB1174" s="7"/>
      <c r="AC1174" s="7"/>
      <c r="AD1174" s="7"/>
      <c r="AE1174" s="7"/>
    </row>
    <row r="1175" ht="15.75" customHeight="1">
      <c r="A1175" s="29">
        <v>740.0</v>
      </c>
      <c r="B1175" s="53" t="str">
        <f t="array" ref="B1175">INDEX(Quadrat.Details!D:D, MATCH(1,(F1175=Quadrat.Details!B:B)*(G1175=Quadrat.Details!G:G)*(H1175=Quadrat.Details!I:I),0))</f>
        <v>RK</v>
      </c>
      <c r="C1175" s="3" t="s">
        <v>55</v>
      </c>
      <c r="D1175" s="3" t="s">
        <v>55</v>
      </c>
      <c r="E1175" s="40">
        <v>42604.0</v>
      </c>
      <c r="F1175" s="54">
        <v>2016.0</v>
      </c>
      <c r="G1175" s="3" t="s">
        <v>407</v>
      </c>
      <c r="H1175" s="3">
        <v>2.0</v>
      </c>
      <c r="I1175" s="55" t="s">
        <v>290</v>
      </c>
      <c r="J1175" s="3" t="s">
        <v>291</v>
      </c>
      <c r="K1175" s="3" t="s">
        <v>53</v>
      </c>
      <c r="L1175" s="39">
        <v>11.0</v>
      </c>
      <c r="M1175" s="4">
        <v>1.0</v>
      </c>
      <c r="N1175" s="3" t="s">
        <v>502</v>
      </c>
      <c r="O1175" s="3" t="s">
        <v>55</v>
      </c>
      <c r="P1175" s="3" t="s">
        <v>682</v>
      </c>
      <c r="Q1175" s="3" t="s">
        <v>55</v>
      </c>
      <c r="R1175" s="3" t="s">
        <v>683</v>
      </c>
      <c r="S1175" s="3">
        <v>1.0</v>
      </c>
      <c r="T1175" s="8"/>
      <c r="U1175" s="7"/>
      <c r="V1175" s="7"/>
      <c r="W1175" s="7"/>
      <c r="X1175" s="7"/>
      <c r="Y1175" s="7"/>
      <c r="Z1175" s="7"/>
      <c r="AA1175" s="7"/>
      <c r="AB1175" s="7"/>
      <c r="AC1175" s="7"/>
      <c r="AD1175" s="7"/>
      <c r="AE1175" s="7"/>
    </row>
    <row r="1176" ht="15.75" customHeight="1">
      <c r="A1176" s="29">
        <v>741.0</v>
      </c>
      <c r="B1176" s="53" t="str">
        <f t="array" ref="B1176">INDEX(Quadrat.Details!D:D, MATCH(1,(F1176=Quadrat.Details!B:B)*(G1176=Quadrat.Details!G:G)*(H1176=Quadrat.Details!I:I),0))</f>
        <v>RK</v>
      </c>
      <c r="C1176" s="3" t="s">
        <v>55</v>
      </c>
      <c r="D1176" s="3" t="s">
        <v>55</v>
      </c>
      <c r="E1176" s="40">
        <v>42604.0</v>
      </c>
      <c r="F1176" s="54">
        <v>2016.0</v>
      </c>
      <c r="G1176" s="3" t="s">
        <v>407</v>
      </c>
      <c r="H1176" s="3">
        <v>2.0</v>
      </c>
      <c r="I1176" s="55" t="s">
        <v>314</v>
      </c>
      <c r="J1176" s="3" t="s">
        <v>315</v>
      </c>
      <c r="K1176" s="3" t="s">
        <v>57</v>
      </c>
      <c r="L1176" s="39">
        <v>20.0</v>
      </c>
      <c r="M1176" s="4">
        <v>1.0</v>
      </c>
      <c r="N1176" s="3" t="s">
        <v>502</v>
      </c>
      <c r="O1176" s="3" t="s">
        <v>55</v>
      </c>
      <c r="P1176" s="3" t="s">
        <v>682</v>
      </c>
      <c r="Q1176" s="3" t="s">
        <v>55</v>
      </c>
      <c r="R1176" s="3" t="s">
        <v>683</v>
      </c>
      <c r="S1176" s="3">
        <v>1.0</v>
      </c>
      <c r="T1176" s="8" t="s">
        <v>719</v>
      </c>
      <c r="U1176" s="7"/>
      <c r="V1176" s="7"/>
      <c r="W1176" s="7"/>
      <c r="X1176" s="7"/>
      <c r="Y1176" s="7"/>
      <c r="Z1176" s="7"/>
      <c r="AA1176" s="7"/>
      <c r="AB1176" s="7"/>
      <c r="AC1176" s="7"/>
      <c r="AD1176" s="7"/>
      <c r="AE1176" s="7"/>
    </row>
    <row r="1177" ht="15.75" customHeight="1">
      <c r="A1177" s="29">
        <v>742.0</v>
      </c>
      <c r="B1177" s="53" t="str">
        <f t="array" ref="B1177">INDEX(Quadrat.Details!D:D, MATCH(1,(F1177=Quadrat.Details!B:B)*(G1177=Quadrat.Details!G:G)*(H1177=Quadrat.Details!I:I),0))</f>
        <v>RK</v>
      </c>
      <c r="C1177" s="3" t="s">
        <v>55</v>
      </c>
      <c r="D1177" s="3" t="s">
        <v>55</v>
      </c>
      <c r="E1177" s="40">
        <v>42604.0</v>
      </c>
      <c r="F1177" s="54">
        <v>2016.0</v>
      </c>
      <c r="G1177" s="3" t="s">
        <v>407</v>
      </c>
      <c r="H1177" s="3">
        <v>2.0</v>
      </c>
      <c r="I1177" s="55" t="s">
        <v>314</v>
      </c>
      <c r="J1177" s="3" t="s">
        <v>315</v>
      </c>
      <c r="K1177" s="3" t="s">
        <v>57</v>
      </c>
      <c r="L1177" s="39">
        <v>17.0</v>
      </c>
      <c r="M1177" s="4">
        <v>1.0</v>
      </c>
      <c r="N1177" s="3" t="s">
        <v>502</v>
      </c>
      <c r="O1177" s="3" t="s">
        <v>55</v>
      </c>
      <c r="P1177" s="3" t="s">
        <v>682</v>
      </c>
      <c r="Q1177" s="3" t="s">
        <v>55</v>
      </c>
      <c r="R1177" s="3" t="s">
        <v>683</v>
      </c>
      <c r="S1177" s="3">
        <v>1.0</v>
      </c>
      <c r="T1177" s="8" t="s">
        <v>719</v>
      </c>
      <c r="U1177" s="7"/>
      <c r="V1177" s="7"/>
      <c r="W1177" s="7"/>
      <c r="X1177" s="7"/>
      <c r="Y1177" s="7"/>
      <c r="Z1177" s="7"/>
      <c r="AA1177" s="7"/>
      <c r="AB1177" s="7"/>
      <c r="AC1177" s="7"/>
      <c r="AD1177" s="7"/>
      <c r="AE1177" s="7"/>
    </row>
    <row r="1178" ht="15.75" customHeight="1">
      <c r="A1178" s="29">
        <v>743.0</v>
      </c>
      <c r="B1178" s="53" t="str">
        <f t="array" ref="B1178">INDEX(Quadrat.Details!D:D, MATCH(1,(F1178=Quadrat.Details!B:B)*(G1178=Quadrat.Details!G:G)*(H1178=Quadrat.Details!I:I),0))</f>
        <v>RK</v>
      </c>
      <c r="C1178" s="3" t="s">
        <v>55</v>
      </c>
      <c r="D1178" s="3" t="s">
        <v>55</v>
      </c>
      <c r="E1178" s="40">
        <v>42604.0</v>
      </c>
      <c r="F1178" s="54">
        <v>2016.0</v>
      </c>
      <c r="G1178" s="3" t="s">
        <v>407</v>
      </c>
      <c r="H1178" s="3">
        <v>2.0</v>
      </c>
      <c r="I1178" s="55" t="s">
        <v>314</v>
      </c>
      <c r="J1178" s="3" t="s">
        <v>315</v>
      </c>
      <c r="K1178" s="3" t="s">
        <v>57</v>
      </c>
      <c r="L1178" s="39">
        <v>15.0</v>
      </c>
      <c r="M1178" s="4">
        <v>4.0</v>
      </c>
      <c r="N1178" s="3" t="s">
        <v>502</v>
      </c>
      <c r="O1178" s="3" t="s">
        <v>55</v>
      </c>
      <c r="P1178" s="3" t="s">
        <v>682</v>
      </c>
      <c r="Q1178" s="3" t="s">
        <v>55</v>
      </c>
      <c r="R1178" s="3" t="s">
        <v>683</v>
      </c>
      <c r="S1178" s="3">
        <v>1.0</v>
      </c>
      <c r="T1178" s="8" t="s">
        <v>719</v>
      </c>
      <c r="U1178" s="7"/>
      <c r="V1178" s="7"/>
      <c r="W1178" s="7"/>
      <c r="X1178" s="7"/>
      <c r="Y1178" s="7"/>
      <c r="Z1178" s="7"/>
      <c r="AA1178" s="7"/>
      <c r="AB1178" s="7"/>
      <c r="AC1178" s="7"/>
      <c r="AD1178" s="7"/>
      <c r="AE1178" s="7"/>
    </row>
    <row r="1179" ht="15.75" customHeight="1">
      <c r="A1179" s="29">
        <v>744.0</v>
      </c>
      <c r="B1179" s="53" t="str">
        <f t="array" ref="B1179">INDEX(Quadrat.Details!D:D, MATCH(1,(F1179=Quadrat.Details!B:B)*(G1179=Quadrat.Details!G:G)*(H1179=Quadrat.Details!I:I),0))</f>
        <v>RK</v>
      </c>
      <c r="C1179" s="3" t="s">
        <v>55</v>
      </c>
      <c r="D1179" s="3" t="s">
        <v>55</v>
      </c>
      <c r="E1179" s="40">
        <v>42604.0</v>
      </c>
      <c r="F1179" s="54">
        <v>2016.0</v>
      </c>
      <c r="G1179" s="3" t="s">
        <v>407</v>
      </c>
      <c r="H1179" s="3">
        <v>2.0</v>
      </c>
      <c r="I1179" s="55" t="s">
        <v>314</v>
      </c>
      <c r="J1179" s="3" t="s">
        <v>315</v>
      </c>
      <c r="K1179" s="3" t="s">
        <v>57</v>
      </c>
      <c r="L1179" s="39">
        <v>12.0</v>
      </c>
      <c r="M1179" s="4">
        <v>3.0</v>
      </c>
      <c r="N1179" s="3" t="s">
        <v>502</v>
      </c>
      <c r="O1179" s="3" t="s">
        <v>55</v>
      </c>
      <c r="P1179" s="3" t="s">
        <v>682</v>
      </c>
      <c r="Q1179" s="3" t="s">
        <v>55</v>
      </c>
      <c r="R1179" s="3" t="s">
        <v>683</v>
      </c>
      <c r="S1179" s="3">
        <v>1.0</v>
      </c>
      <c r="T1179" s="8" t="s">
        <v>719</v>
      </c>
      <c r="U1179" s="7"/>
      <c r="V1179" s="7"/>
      <c r="W1179" s="7"/>
      <c r="X1179" s="7"/>
      <c r="Y1179" s="7"/>
      <c r="Z1179" s="7"/>
      <c r="AA1179" s="7"/>
      <c r="AB1179" s="7"/>
      <c r="AC1179" s="7"/>
      <c r="AD1179" s="7"/>
      <c r="AE1179" s="7"/>
    </row>
    <row r="1180" ht="15.75" customHeight="1">
      <c r="A1180" s="29">
        <v>745.0</v>
      </c>
      <c r="B1180" s="53" t="str">
        <f t="array" ref="B1180">INDEX(Quadrat.Details!D:D, MATCH(1,(F1180=Quadrat.Details!B:B)*(G1180=Quadrat.Details!G:G)*(H1180=Quadrat.Details!I:I),0))</f>
        <v>RK</v>
      </c>
      <c r="C1180" s="3" t="s">
        <v>55</v>
      </c>
      <c r="D1180" s="3" t="s">
        <v>55</v>
      </c>
      <c r="E1180" s="40">
        <v>42604.0</v>
      </c>
      <c r="F1180" s="54">
        <v>2016.0</v>
      </c>
      <c r="G1180" s="3" t="s">
        <v>407</v>
      </c>
      <c r="H1180" s="3">
        <v>2.0</v>
      </c>
      <c r="I1180" s="55" t="s">
        <v>314</v>
      </c>
      <c r="J1180" s="3" t="s">
        <v>315</v>
      </c>
      <c r="K1180" s="3" t="s">
        <v>57</v>
      </c>
      <c r="L1180" s="39">
        <v>10.0</v>
      </c>
      <c r="M1180" s="4">
        <v>2.0</v>
      </c>
      <c r="N1180" s="3" t="s">
        <v>502</v>
      </c>
      <c r="O1180" s="3" t="s">
        <v>55</v>
      </c>
      <c r="P1180" s="3" t="s">
        <v>682</v>
      </c>
      <c r="Q1180" s="3" t="s">
        <v>55</v>
      </c>
      <c r="R1180" s="3" t="s">
        <v>683</v>
      </c>
      <c r="S1180" s="3">
        <v>1.0</v>
      </c>
      <c r="T1180" s="8" t="s">
        <v>719</v>
      </c>
      <c r="U1180" s="7"/>
      <c r="V1180" s="7"/>
      <c r="W1180" s="7"/>
      <c r="X1180" s="7"/>
      <c r="Y1180" s="7"/>
      <c r="Z1180" s="7"/>
      <c r="AA1180" s="7"/>
      <c r="AB1180" s="7"/>
      <c r="AC1180" s="7"/>
      <c r="AD1180" s="7"/>
      <c r="AE1180" s="7"/>
    </row>
    <row r="1181" ht="15.75" customHeight="1">
      <c r="A1181" s="29">
        <v>746.0</v>
      </c>
      <c r="B1181" s="53" t="str">
        <f t="array" ref="B1181">INDEX(Quadrat.Details!D:D, MATCH(1,(F1181=Quadrat.Details!B:B)*(G1181=Quadrat.Details!G:G)*(H1181=Quadrat.Details!I:I),0))</f>
        <v>RK</v>
      </c>
      <c r="C1181" s="3" t="s">
        <v>55</v>
      </c>
      <c r="D1181" s="3" t="s">
        <v>55</v>
      </c>
      <c r="E1181" s="40">
        <v>42604.0</v>
      </c>
      <c r="F1181" s="54">
        <v>2016.0</v>
      </c>
      <c r="G1181" s="3" t="s">
        <v>407</v>
      </c>
      <c r="H1181" s="3">
        <v>2.0</v>
      </c>
      <c r="I1181" s="55" t="s">
        <v>328</v>
      </c>
      <c r="J1181" s="3" t="s">
        <v>329</v>
      </c>
      <c r="K1181" s="3" t="s">
        <v>80</v>
      </c>
      <c r="L1181" s="39">
        <v>16.0</v>
      </c>
      <c r="M1181" s="4">
        <v>1.0</v>
      </c>
      <c r="N1181" s="3" t="s">
        <v>502</v>
      </c>
      <c r="O1181" s="3" t="s">
        <v>55</v>
      </c>
      <c r="P1181" s="3" t="s">
        <v>682</v>
      </c>
      <c r="Q1181" s="3" t="s">
        <v>55</v>
      </c>
      <c r="R1181" s="3" t="s">
        <v>683</v>
      </c>
      <c r="S1181" s="3">
        <v>1.0</v>
      </c>
      <c r="T1181" s="8"/>
      <c r="U1181" s="7"/>
      <c r="V1181" s="7"/>
      <c r="W1181" s="7"/>
      <c r="X1181" s="7"/>
      <c r="Y1181" s="7"/>
      <c r="Z1181" s="7"/>
      <c r="AA1181" s="7"/>
      <c r="AB1181" s="7"/>
      <c r="AC1181" s="7"/>
      <c r="AD1181" s="7"/>
      <c r="AE1181" s="7"/>
    </row>
    <row r="1182" ht="15.75" customHeight="1">
      <c r="A1182" s="29">
        <v>747.0</v>
      </c>
      <c r="B1182" s="53" t="str">
        <f t="array" ref="B1182">INDEX(Quadrat.Details!D:D, MATCH(1,(F1182=Quadrat.Details!B:B)*(G1182=Quadrat.Details!G:G)*(H1182=Quadrat.Details!I:I),0))</f>
        <v>RK</v>
      </c>
      <c r="C1182" s="3" t="s">
        <v>55</v>
      </c>
      <c r="D1182" s="3" t="s">
        <v>55</v>
      </c>
      <c r="E1182" s="40">
        <v>42604.0</v>
      </c>
      <c r="F1182" s="54">
        <v>2016.0</v>
      </c>
      <c r="G1182" s="3" t="s">
        <v>407</v>
      </c>
      <c r="H1182" s="3">
        <v>2.0</v>
      </c>
      <c r="I1182" s="55" t="s">
        <v>328</v>
      </c>
      <c r="J1182" s="3" t="s">
        <v>329</v>
      </c>
      <c r="K1182" s="3" t="s">
        <v>80</v>
      </c>
      <c r="L1182" s="39">
        <v>18.0</v>
      </c>
      <c r="M1182" s="4">
        <v>1.0</v>
      </c>
      <c r="N1182" s="3" t="s">
        <v>502</v>
      </c>
      <c r="O1182" s="3" t="s">
        <v>55</v>
      </c>
      <c r="P1182" s="3" t="s">
        <v>682</v>
      </c>
      <c r="Q1182" s="3" t="s">
        <v>55</v>
      </c>
      <c r="R1182" s="3" t="s">
        <v>683</v>
      </c>
      <c r="S1182" s="3">
        <v>1.0</v>
      </c>
      <c r="T1182" s="8"/>
      <c r="U1182" s="7"/>
      <c r="V1182" s="7"/>
      <c r="W1182" s="7"/>
      <c r="X1182" s="7"/>
      <c r="Y1182" s="7"/>
      <c r="Z1182" s="7"/>
      <c r="AA1182" s="7"/>
      <c r="AB1182" s="7"/>
      <c r="AC1182" s="7"/>
      <c r="AD1182" s="7"/>
      <c r="AE1182" s="7"/>
    </row>
    <row r="1183" ht="15.75" customHeight="1">
      <c r="A1183" s="29">
        <v>748.0</v>
      </c>
      <c r="B1183" s="53" t="str">
        <f t="array" ref="B1183">INDEX(Quadrat.Details!D:D, MATCH(1,(F1183=Quadrat.Details!B:B)*(G1183=Quadrat.Details!G:G)*(H1183=Quadrat.Details!I:I),0))</f>
        <v>RK</v>
      </c>
      <c r="C1183" s="3" t="s">
        <v>55</v>
      </c>
      <c r="D1183" s="3" t="s">
        <v>55</v>
      </c>
      <c r="E1183" s="40">
        <v>42604.0</v>
      </c>
      <c r="F1183" s="54">
        <v>2016.0</v>
      </c>
      <c r="G1183" s="3" t="s">
        <v>407</v>
      </c>
      <c r="H1183" s="3">
        <v>2.0</v>
      </c>
      <c r="I1183" s="55" t="s">
        <v>328</v>
      </c>
      <c r="J1183" s="3" t="s">
        <v>329</v>
      </c>
      <c r="K1183" s="3" t="s">
        <v>80</v>
      </c>
      <c r="L1183" s="39">
        <v>12.0</v>
      </c>
      <c r="M1183" s="4">
        <v>4.0</v>
      </c>
      <c r="N1183" s="3" t="s">
        <v>502</v>
      </c>
      <c r="O1183" s="3" t="s">
        <v>55</v>
      </c>
      <c r="P1183" s="3" t="s">
        <v>682</v>
      </c>
      <c r="Q1183" s="3" t="s">
        <v>55</v>
      </c>
      <c r="R1183" s="3" t="s">
        <v>683</v>
      </c>
      <c r="S1183" s="3">
        <v>1.0</v>
      </c>
      <c r="T1183" s="8"/>
      <c r="U1183" s="7"/>
      <c r="V1183" s="7"/>
      <c r="W1183" s="7"/>
      <c r="X1183" s="7"/>
      <c r="Y1183" s="7"/>
      <c r="Z1183" s="7"/>
      <c r="AA1183" s="7"/>
      <c r="AB1183" s="7"/>
      <c r="AC1183" s="7"/>
      <c r="AD1183" s="7"/>
      <c r="AE1183" s="7"/>
    </row>
    <row r="1184" ht="15.75" customHeight="1">
      <c r="A1184" s="29">
        <v>749.0</v>
      </c>
      <c r="B1184" s="53" t="str">
        <f t="array" ref="B1184">INDEX(Quadrat.Details!D:D, MATCH(1,(F1184=Quadrat.Details!B:B)*(G1184=Quadrat.Details!G:G)*(H1184=Quadrat.Details!I:I),0))</f>
        <v>RK</v>
      </c>
      <c r="C1184" s="3" t="s">
        <v>55</v>
      </c>
      <c r="D1184" s="3" t="s">
        <v>55</v>
      </c>
      <c r="E1184" s="40">
        <v>42604.0</v>
      </c>
      <c r="F1184" s="54">
        <v>2016.0</v>
      </c>
      <c r="G1184" s="3" t="s">
        <v>407</v>
      </c>
      <c r="H1184" s="3">
        <v>2.0</v>
      </c>
      <c r="I1184" s="55" t="s">
        <v>328</v>
      </c>
      <c r="J1184" s="3" t="s">
        <v>329</v>
      </c>
      <c r="K1184" s="3" t="s">
        <v>80</v>
      </c>
      <c r="L1184" s="39">
        <v>15.0</v>
      </c>
      <c r="M1184" s="4">
        <v>3.0</v>
      </c>
      <c r="N1184" s="3" t="s">
        <v>502</v>
      </c>
      <c r="O1184" s="3" t="s">
        <v>55</v>
      </c>
      <c r="P1184" s="3" t="s">
        <v>682</v>
      </c>
      <c r="Q1184" s="3" t="s">
        <v>55</v>
      </c>
      <c r="R1184" s="3" t="s">
        <v>683</v>
      </c>
      <c r="S1184" s="3">
        <v>1.0</v>
      </c>
      <c r="T1184" s="8"/>
      <c r="U1184" s="7"/>
      <c r="V1184" s="7"/>
      <c r="W1184" s="7"/>
      <c r="X1184" s="7"/>
      <c r="Y1184" s="7"/>
      <c r="Z1184" s="7"/>
      <c r="AA1184" s="7"/>
      <c r="AB1184" s="7"/>
      <c r="AC1184" s="7"/>
      <c r="AD1184" s="7"/>
      <c r="AE1184" s="7"/>
    </row>
    <row r="1185" ht="15.75" customHeight="1">
      <c r="A1185" s="29">
        <v>750.0</v>
      </c>
      <c r="B1185" s="53" t="str">
        <f t="array" ref="B1185">INDEX(Quadrat.Details!D:D, MATCH(1,(F1185=Quadrat.Details!B:B)*(G1185=Quadrat.Details!G:G)*(H1185=Quadrat.Details!I:I),0))</f>
        <v>RK</v>
      </c>
      <c r="C1185" s="3" t="s">
        <v>55</v>
      </c>
      <c r="D1185" s="3" t="s">
        <v>55</v>
      </c>
      <c r="E1185" s="40">
        <v>42604.0</v>
      </c>
      <c r="F1185" s="54">
        <v>2016.0</v>
      </c>
      <c r="G1185" s="3" t="s">
        <v>407</v>
      </c>
      <c r="H1185" s="3">
        <v>2.0</v>
      </c>
      <c r="I1185" s="55" t="s">
        <v>328</v>
      </c>
      <c r="J1185" s="3" t="s">
        <v>329</v>
      </c>
      <c r="K1185" s="3" t="s">
        <v>80</v>
      </c>
      <c r="L1185" s="39">
        <v>13.0</v>
      </c>
      <c r="M1185" s="4">
        <v>7.0</v>
      </c>
      <c r="N1185" s="3" t="s">
        <v>502</v>
      </c>
      <c r="O1185" s="3" t="s">
        <v>55</v>
      </c>
      <c r="P1185" s="3" t="s">
        <v>682</v>
      </c>
      <c r="Q1185" s="3" t="s">
        <v>55</v>
      </c>
      <c r="R1185" s="3" t="s">
        <v>683</v>
      </c>
      <c r="S1185" s="3">
        <v>1.0</v>
      </c>
      <c r="T1185" s="8"/>
      <c r="U1185" s="7"/>
      <c r="V1185" s="7"/>
      <c r="W1185" s="7"/>
      <c r="X1185" s="7"/>
      <c r="Y1185" s="7"/>
      <c r="Z1185" s="7"/>
      <c r="AA1185" s="7"/>
      <c r="AB1185" s="7"/>
      <c r="AC1185" s="7"/>
      <c r="AD1185" s="7"/>
      <c r="AE1185" s="7"/>
    </row>
    <row r="1186" ht="15.75" customHeight="1">
      <c r="A1186" s="29">
        <v>751.0</v>
      </c>
      <c r="B1186" s="53" t="str">
        <f t="array" ref="B1186">INDEX(Quadrat.Details!D:D, MATCH(1,(F1186=Quadrat.Details!B:B)*(G1186=Quadrat.Details!G:G)*(H1186=Quadrat.Details!I:I),0))</f>
        <v>RK</v>
      </c>
      <c r="C1186" s="3" t="s">
        <v>55</v>
      </c>
      <c r="D1186" s="3" t="s">
        <v>55</v>
      </c>
      <c r="E1186" s="40">
        <v>42604.0</v>
      </c>
      <c r="F1186" s="54">
        <v>2016.0</v>
      </c>
      <c r="G1186" s="3" t="s">
        <v>407</v>
      </c>
      <c r="H1186" s="3">
        <v>2.0</v>
      </c>
      <c r="I1186" s="55" t="s">
        <v>328</v>
      </c>
      <c r="J1186" s="3" t="s">
        <v>329</v>
      </c>
      <c r="K1186" s="3" t="s">
        <v>80</v>
      </c>
      <c r="L1186" s="39">
        <v>10.0</v>
      </c>
      <c r="M1186" s="4">
        <v>4.0</v>
      </c>
      <c r="N1186" s="3" t="s">
        <v>502</v>
      </c>
      <c r="O1186" s="3" t="s">
        <v>55</v>
      </c>
      <c r="P1186" s="3" t="s">
        <v>682</v>
      </c>
      <c r="Q1186" s="3" t="s">
        <v>55</v>
      </c>
      <c r="R1186" s="3" t="s">
        <v>683</v>
      </c>
      <c r="S1186" s="3">
        <v>1.0</v>
      </c>
      <c r="T1186" s="8"/>
      <c r="U1186" s="7"/>
      <c r="V1186" s="7"/>
      <c r="W1186" s="7"/>
      <c r="X1186" s="7"/>
      <c r="Y1186" s="7"/>
      <c r="Z1186" s="7"/>
      <c r="AA1186" s="7"/>
      <c r="AB1186" s="7"/>
      <c r="AC1186" s="7"/>
      <c r="AD1186" s="7"/>
      <c r="AE1186" s="7"/>
    </row>
    <row r="1187" ht="15.75" customHeight="1">
      <c r="A1187" s="29">
        <v>752.0</v>
      </c>
      <c r="B1187" s="53" t="str">
        <f t="array" ref="B1187">INDEX(Quadrat.Details!D:D, MATCH(1,(F1187=Quadrat.Details!B:B)*(G1187=Quadrat.Details!G:G)*(H1187=Quadrat.Details!I:I),0))</f>
        <v>RK</v>
      </c>
      <c r="C1187" s="3" t="s">
        <v>55</v>
      </c>
      <c r="D1187" s="3" t="s">
        <v>55</v>
      </c>
      <c r="E1187" s="40">
        <v>42604.0</v>
      </c>
      <c r="F1187" s="54">
        <v>2016.0</v>
      </c>
      <c r="G1187" s="3" t="s">
        <v>407</v>
      </c>
      <c r="H1187" s="3">
        <v>2.0</v>
      </c>
      <c r="I1187" s="55" t="s">
        <v>328</v>
      </c>
      <c r="J1187" s="3" t="s">
        <v>329</v>
      </c>
      <c r="K1187" s="3" t="s">
        <v>80</v>
      </c>
      <c r="L1187" s="39">
        <v>11.0</v>
      </c>
      <c r="M1187" s="4">
        <v>3.0</v>
      </c>
      <c r="N1187" s="3" t="s">
        <v>502</v>
      </c>
      <c r="O1187" s="3" t="s">
        <v>55</v>
      </c>
      <c r="P1187" s="3" t="s">
        <v>682</v>
      </c>
      <c r="Q1187" s="3" t="s">
        <v>55</v>
      </c>
      <c r="R1187" s="3" t="s">
        <v>683</v>
      </c>
      <c r="S1187" s="3">
        <v>1.0</v>
      </c>
      <c r="T1187" s="8"/>
      <c r="U1187" s="7"/>
      <c r="V1187" s="7"/>
      <c r="W1187" s="7"/>
      <c r="X1187" s="7"/>
      <c r="Y1187" s="7"/>
      <c r="Z1187" s="7"/>
      <c r="AA1187" s="7"/>
      <c r="AB1187" s="7"/>
      <c r="AC1187" s="7"/>
      <c r="AD1187" s="7"/>
      <c r="AE1187" s="7"/>
    </row>
    <row r="1188" ht="15.75" customHeight="1">
      <c r="A1188" s="29">
        <v>753.0</v>
      </c>
      <c r="B1188" s="53" t="str">
        <f t="array" ref="B1188">INDEX(Quadrat.Details!D:D, MATCH(1,(F1188=Quadrat.Details!B:B)*(G1188=Quadrat.Details!G:G)*(H1188=Quadrat.Details!I:I),0))</f>
        <v>RK</v>
      </c>
      <c r="C1188" s="3" t="s">
        <v>55</v>
      </c>
      <c r="D1188" s="3" t="s">
        <v>55</v>
      </c>
      <c r="E1188" s="40">
        <v>42604.0</v>
      </c>
      <c r="F1188" s="54">
        <v>2016.0</v>
      </c>
      <c r="G1188" s="3" t="s">
        <v>407</v>
      </c>
      <c r="H1188" s="3">
        <v>2.0</v>
      </c>
      <c r="I1188" s="55" t="s">
        <v>328</v>
      </c>
      <c r="J1188" s="3" t="s">
        <v>329</v>
      </c>
      <c r="K1188" s="3" t="s">
        <v>80</v>
      </c>
      <c r="L1188" s="39">
        <v>17.0</v>
      </c>
      <c r="M1188" s="4">
        <v>1.0</v>
      </c>
      <c r="N1188" s="3" t="s">
        <v>502</v>
      </c>
      <c r="O1188" s="3" t="s">
        <v>55</v>
      </c>
      <c r="P1188" s="3" t="s">
        <v>682</v>
      </c>
      <c r="Q1188" s="3" t="s">
        <v>55</v>
      </c>
      <c r="R1188" s="3" t="s">
        <v>683</v>
      </c>
      <c r="S1188" s="3">
        <v>1.0</v>
      </c>
      <c r="T1188" s="8" t="s">
        <v>719</v>
      </c>
      <c r="U1188" s="7"/>
      <c r="V1188" s="7"/>
      <c r="W1188" s="7"/>
      <c r="X1188" s="7"/>
      <c r="Y1188" s="7"/>
      <c r="Z1188" s="7"/>
      <c r="AA1188" s="7"/>
      <c r="AB1188" s="7"/>
      <c r="AC1188" s="7"/>
      <c r="AD1188" s="7"/>
      <c r="AE1188" s="7"/>
    </row>
    <row r="1189" ht="15.75" customHeight="1">
      <c r="A1189" s="29">
        <v>754.0</v>
      </c>
      <c r="B1189" s="53" t="str">
        <f t="array" ref="B1189">INDEX(Quadrat.Details!D:D, MATCH(1,(F1189=Quadrat.Details!B:B)*(G1189=Quadrat.Details!G:G)*(H1189=Quadrat.Details!I:I),0))</f>
        <v>RK</v>
      </c>
      <c r="C1189" s="3" t="s">
        <v>55</v>
      </c>
      <c r="D1189" s="3" t="s">
        <v>55</v>
      </c>
      <c r="E1189" s="40">
        <v>42604.0</v>
      </c>
      <c r="F1189" s="54">
        <v>2016.0</v>
      </c>
      <c r="G1189" s="3" t="s">
        <v>407</v>
      </c>
      <c r="H1189" s="3">
        <v>2.0</v>
      </c>
      <c r="I1189" s="55" t="s">
        <v>196</v>
      </c>
      <c r="J1189" s="3" t="s">
        <v>197</v>
      </c>
      <c r="K1189" s="3" t="s">
        <v>63</v>
      </c>
      <c r="L1189" s="39">
        <v>13.0</v>
      </c>
      <c r="M1189" s="4">
        <v>1.0</v>
      </c>
      <c r="N1189" s="3" t="s">
        <v>502</v>
      </c>
      <c r="O1189" s="3" t="s">
        <v>55</v>
      </c>
      <c r="P1189" s="3" t="s">
        <v>682</v>
      </c>
      <c r="Q1189" s="3" t="s">
        <v>55</v>
      </c>
      <c r="R1189" s="3" t="s">
        <v>683</v>
      </c>
      <c r="S1189" s="3">
        <v>1.0</v>
      </c>
      <c r="T1189" s="8"/>
      <c r="U1189" s="7"/>
      <c r="V1189" s="7"/>
      <c r="W1189" s="7"/>
      <c r="X1189" s="7"/>
      <c r="Y1189" s="7"/>
      <c r="Z1189" s="7"/>
      <c r="AA1189" s="7"/>
      <c r="AB1189" s="7"/>
      <c r="AC1189" s="7"/>
      <c r="AD1189" s="7"/>
      <c r="AE1189" s="7"/>
    </row>
    <row r="1190" ht="15.75" customHeight="1">
      <c r="A1190" s="29">
        <v>755.0</v>
      </c>
      <c r="B1190" s="53" t="str">
        <f t="array" ref="B1190">INDEX(Quadrat.Details!D:D, MATCH(1,(F1190=Quadrat.Details!B:B)*(G1190=Quadrat.Details!G:G)*(H1190=Quadrat.Details!I:I),0))</f>
        <v>RK</v>
      </c>
      <c r="C1190" s="3" t="s">
        <v>55</v>
      </c>
      <c r="D1190" s="3" t="s">
        <v>55</v>
      </c>
      <c r="E1190" s="40">
        <v>42604.0</v>
      </c>
      <c r="F1190" s="54">
        <v>2016.0</v>
      </c>
      <c r="G1190" s="3" t="s">
        <v>404</v>
      </c>
      <c r="H1190" s="3">
        <v>1.0</v>
      </c>
      <c r="I1190" s="55" t="s">
        <v>314</v>
      </c>
      <c r="J1190" s="3" t="s">
        <v>315</v>
      </c>
      <c r="K1190" s="3" t="s">
        <v>57</v>
      </c>
      <c r="L1190" s="39">
        <v>12.0</v>
      </c>
      <c r="M1190" s="4">
        <v>1.0</v>
      </c>
      <c r="N1190" s="3" t="s">
        <v>502</v>
      </c>
      <c r="O1190" s="3" t="s">
        <v>55</v>
      </c>
      <c r="P1190" s="3" t="s">
        <v>682</v>
      </c>
      <c r="Q1190" s="3" t="s">
        <v>55</v>
      </c>
      <c r="R1190" s="3" t="s">
        <v>683</v>
      </c>
      <c r="S1190" s="3">
        <v>1.0</v>
      </c>
      <c r="T1190" s="8" t="s">
        <v>719</v>
      </c>
      <c r="U1190" s="7"/>
      <c r="V1190" s="7"/>
      <c r="W1190" s="7"/>
      <c r="X1190" s="7"/>
      <c r="Y1190" s="7"/>
      <c r="Z1190" s="7"/>
      <c r="AA1190" s="7"/>
      <c r="AB1190" s="7"/>
      <c r="AC1190" s="7"/>
      <c r="AD1190" s="7"/>
      <c r="AE1190" s="7"/>
    </row>
    <row r="1191" ht="15.75" customHeight="1">
      <c r="A1191" s="29">
        <v>756.0</v>
      </c>
      <c r="B1191" s="53" t="str">
        <f t="array" ref="B1191">INDEX(Quadrat.Details!D:D, MATCH(1,(F1191=Quadrat.Details!B:B)*(G1191=Quadrat.Details!G:G)*(H1191=Quadrat.Details!I:I),0))</f>
        <v>RK</v>
      </c>
      <c r="C1191" s="3" t="s">
        <v>55</v>
      </c>
      <c r="D1191" s="3" t="s">
        <v>55</v>
      </c>
      <c r="E1191" s="40">
        <v>42604.0</v>
      </c>
      <c r="F1191" s="54">
        <v>2016.0</v>
      </c>
      <c r="G1191" s="3" t="s">
        <v>404</v>
      </c>
      <c r="H1191" s="3">
        <v>1.0</v>
      </c>
      <c r="I1191" s="55" t="s">
        <v>314</v>
      </c>
      <c r="J1191" s="3" t="s">
        <v>315</v>
      </c>
      <c r="K1191" s="3" t="s">
        <v>57</v>
      </c>
      <c r="L1191" s="39">
        <v>10.0</v>
      </c>
      <c r="M1191" s="4">
        <v>2.0</v>
      </c>
      <c r="N1191" s="3" t="s">
        <v>502</v>
      </c>
      <c r="O1191" s="3" t="s">
        <v>55</v>
      </c>
      <c r="P1191" s="3" t="s">
        <v>682</v>
      </c>
      <c r="Q1191" s="3" t="s">
        <v>55</v>
      </c>
      <c r="R1191" s="3" t="s">
        <v>683</v>
      </c>
      <c r="S1191" s="3">
        <v>1.0</v>
      </c>
      <c r="T1191" s="8" t="s">
        <v>719</v>
      </c>
      <c r="U1191" s="7"/>
      <c r="V1191" s="7"/>
      <c r="W1191" s="7"/>
      <c r="X1191" s="7"/>
      <c r="Y1191" s="7"/>
      <c r="Z1191" s="7"/>
      <c r="AA1191" s="7"/>
      <c r="AB1191" s="7"/>
      <c r="AC1191" s="7"/>
      <c r="AD1191" s="7"/>
      <c r="AE1191" s="7"/>
    </row>
    <row r="1192" ht="15.75" customHeight="1">
      <c r="A1192" s="29">
        <v>757.0</v>
      </c>
      <c r="B1192" s="53" t="str">
        <f t="array" ref="B1192">INDEX(Quadrat.Details!D:D, MATCH(1,(F1192=Quadrat.Details!B:B)*(G1192=Quadrat.Details!G:G)*(H1192=Quadrat.Details!I:I),0))</f>
        <v>RK</v>
      </c>
      <c r="C1192" s="3" t="s">
        <v>55</v>
      </c>
      <c r="D1192" s="3" t="s">
        <v>55</v>
      </c>
      <c r="E1192" s="40">
        <v>42604.0</v>
      </c>
      <c r="F1192" s="54">
        <v>2016.0</v>
      </c>
      <c r="G1192" s="3" t="s">
        <v>404</v>
      </c>
      <c r="H1192" s="3">
        <v>1.0</v>
      </c>
      <c r="I1192" s="55" t="s">
        <v>261</v>
      </c>
      <c r="J1192" s="3" t="s">
        <v>262</v>
      </c>
      <c r="K1192" s="3" t="s">
        <v>53</v>
      </c>
      <c r="L1192" s="39">
        <v>26.0</v>
      </c>
      <c r="M1192" s="4">
        <v>1.0</v>
      </c>
      <c r="N1192" s="3" t="s">
        <v>502</v>
      </c>
      <c r="O1192" s="3" t="s">
        <v>55</v>
      </c>
      <c r="P1192" s="3" t="s">
        <v>682</v>
      </c>
      <c r="Q1192" s="3" t="s">
        <v>55</v>
      </c>
      <c r="R1192" s="3" t="s">
        <v>683</v>
      </c>
      <c r="S1192" s="3">
        <v>1.0</v>
      </c>
      <c r="T1192" s="8"/>
      <c r="U1192" s="7"/>
      <c r="V1192" s="7"/>
      <c r="W1192" s="7"/>
      <c r="X1192" s="7"/>
      <c r="Y1192" s="7"/>
      <c r="Z1192" s="7"/>
      <c r="AA1192" s="7"/>
      <c r="AB1192" s="7"/>
      <c r="AC1192" s="7"/>
      <c r="AD1192" s="7"/>
      <c r="AE1192" s="7"/>
    </row>
    <row r="1193" ht="15.75" customHeight="1">
      <c r="A1193" s="29">
        <v>758.0</v>
      </c>
      <c r="B1193" s="53" t="str">
        <f t="array" ref="B1193">INDEX(Quadrat.Details!D:D, MATCH(1,(F1193=Quadrat.Details!B:B)*(G1193=Quadrat.Details!G:G)*(H1193=Quadrat.Details!I:I),0))</f>
        <v>RK</v>
      </c>
      <c r="C1193" s="3" t="s">
        <v>55</v>
      </c>
      <c r="D1193" s="3" t="s">
        <v>55</v>
      </c>
      <c r="E1193" s="40">
        <v>42604.0</v>
      </c>
      <c r="F1193" s="54">
        <v>2016.0</v>
      </c>
      <c r="G1193" s="3" t="s">
        <v>404</v>
      </c>
      <c r="H1193" s="3">
        <v>1.0</v>
      </c>
      <c r="I1193" s="55" t="s">
        <v>110</v>
      </c>
      <c r="J1193" s="3" t="s">
        <v>111</v>
      </c>
      <c r="K1193" s="3" t="s">
        <v>57</v>
      </c>
      <c r="L1193" s="39">
        <v>15.0</v>
      </c>
      <c r="M1193" s="4">
        <v>1.0</v>
      </c>
      <c r="N1193" s="3" t="s">
        <v>502</v>
      </c>
      <c r="O1193" s="3" t="s">
        <v>55</v>
      </c>
      <c r="P1193" s="3" t="s">
        <v>682</v>
      </c>
      <c r="Q1193" s="3" t="s">
        <v>55</v>
      </c>
      <c r="R1193" s="3" t="s">
        <v>683</v>
      </c>
      <c r="S1193" s="3">
        <v>1.0</v>
      </c>
      <c r="T1193" s="8" t="s">
        <v>719</v>
      </c>
      <c r="U1193" s="7"/>
      <c r="V1193" s="7"/>
      <c r="W1193" s="7"/>
      <c r="X1193" s="7"/>
      <c r="Y1193" s="7"/>
      <c r="Z1193" s="7"/>
      <c r="AA1193" s="7"/>
      <c r="AB1193" s="7"/>
      <c r="AC1193" s="7"/>
      <c r="AD1193" s="7"/>
      <c r="AE1193" s="7"/>
    </row>
    <row r="1194" ht="15.75" customHeight="1">
      <c r="A1194" s="29">
        <v>759.0</v>
      </c>
      <c r="B1194" s="53" t="str">
        <f t="array" ref="B1194">INDEX(Quadrat.Details!D:D, MATCH(1,(F1194=Quadrat.Details!B:B)*(G1194=Quadrat.Details!G:G)*(H1194=Quadrat.Details!I:I),0))</f>
        <v>RK</v>
      </c>
      <c r="C1194" s="3" t="s">
        <v>55</v>
      </c>
      <c r="D1194" s="3" t="s">
        <v>55</v>
      </c>
      <c r="E1194" s="40">
        <v>42604.0</v>
      </c>
      <c r="F1194" s="54">
        <v>2016.0</v>
      </c>
      <c r="G1194" s="3" t="s">
        <v>404</v>
      </c>
      <c r="H1194" s="3">
        <v>1.0</v>
      </c>
      <c r="I1194" s="55" t="s">
        <v>314</v>
      </c>
      <c r="J1194" s="3" t="s">
        <v>315</v>
      </c>
      <c r="K1194" s="3" t="s">
        <v>57</v>
      </c>
      <c r="L1194" s="39">
        <v>14.0</v>
      </c>
      <c r="M1194" s="4">
        <v>1.0</v>
      </c>
      <c r="N1194" s="3" t="s">
        <v>502</v>
      </c>
      <c r="O1194" s="3" t="s">
        <v>55</v>
      </c>
      <c r="P1194" s="3" t="s">
        <v>682</v>
      </c>
      <c r="Q1194" s="3" t="s">
        <v>55</v>
      </c>
      <c r="R1194" s="3" t="s">
        <v>683</v>
      </c>
      <c r="S1194" s="3">
        <v>1.0</v>
      </c>
      <c r="T1194" s="8" t="s">
        <v>719</v>
      </c>
      <c r="U1194" s="7"/>
      <c r="V1194" s="7"/>
      <c r="W1194" s="7"/>
      <c r="X1194" s="7"/>
      <c r="Y1194" s="7"/>
      <c r="Z1194" s="7"/>
      <c r="AA1194" s="7"/>
      <c r="AB1194" s="7"/>
      <c r="AC1194" s="7"/>
      <c r="AD1194" s="7"/>
      <c r="AE1194" s="7"/>
    </row>
    <row r="1195" ht="15.75" customHeight="1">
      <c r="A1195" s="29">
        <v>760.0</v>
      </c>
      <c r="B1195" s="53" t="str">
        <f t="array" ref="B1195">INDEX(Quadrat.Details!D:D, MATCH(1,(F1195=Quadrat.Details!B:B)*(G1195=Quadrat.Details!G:G)*(H1195=Quadrat.Details!I:I),0))</f>
        <v>RK</v>
      </c>
      <c r="C1195" s="3" t="s">
        <v>55</v>
      </c>
      <c r="D1195" s="3" t="s">
        <v>55</v>
      </c>
      <c r="E1195" s="40">
        <v>42604.0</v>
      </c>
      <c r="F1195" s="54">
        <v>2016.0</v>
      </c>
      <c r="G1195" s="3" t="s">
        <v>404</v>
      </c>
      <c r="H1195" s="3">
        <v>1.0</v>
      </c>
      <c r="I1195" s="55" t="s">
        <v>110</v>
      </c>
      <c r="J1195" s="3" t="s">
        <v>111</v>
      </c>
      <c r="K1195" s="3" t="s">
        <v>57</v>
      </c>
      <c r="L1195" s="39">
        <v>22.0</v>
      </c>
      <c r="M1195" s="4">
        <v>1.0</v>
      </c>
      <c r="N1195" s="3" t="s">
        <v>502</v>
      </c>
      <c r="O1195" s="3" t="s">
        <v>55</v>
      </c>
      <c r="P1195" s="3" t="s">
        <v>682</v>
      </c>
      <c r="Q1195" s="3" t="s">
        <v>55</v>
      </c>
      <c r="R1195" s="3" t="s">
        <v>683</v>
      </c>
      <c r="S1195" s="3">
        <v>1.0</v>
      </c>
      <c r="T1195" s="8"/>
      <c r="U1195" s="7"/>
      <c r="V1195" s="7"/>
      <c r="W1195" s="7"/>
      <c r="X1195" s="7"/>
      <c r="Y1195" s="7"/>
      <c r="Z1195" s="7"/>
      <c r="AA1195" s="7"/>
      <c r="AB1195" s="7"/>
      <c r="AC1195" s="7"/>
      <c r="AD1195" s="7"/>
      <c r="AE1195" s="7"/>
    </row>
    <row r="1196" ht="15.75" customHeight="1">
      <c r="A1196" s="29">
        <v>761.0</v>
      </c>
      <c r="B1196" s="53" t="str">
        <f t="array" ref="B1196">INDEX(Quadrat.Details!D:D, MATCH(1,(F1196=Quadrat.Details!B:B)*(G1196=Quadrat.Details!G:G)*(H1196=Quadrat.Details!I:I),0))</f>
        <v>RK</v>
      </c>
      <c r="C1196" s="3" t="s">
        <v>55</v>
      </c>
      <c r="D1196" s="3" t="s">
        <v>55</v>
      </c>
      <c r="E1196" s="40">
        <v>42604.0</v>
      </c>
      <c r="F1196" s="54">
        <v>2016.0</v>
      </c>
      <c r="G1196" s="3" t="s">
        <v>404</v>
      </c>
      <c r="H1196" s="3">
        <v>1.0</v>
      </c>
      <c r="I1196" s="55" t="s">
        <v>311</v>
      </c>
      <c r="J1196" s="3" t="s">
        <v>312</v>
      </c>
      <c r="K1196" s="3" t="s">
        <v>63</v>
      </c>
      <c r="L1196" s="39">
        <v>13.0</v>
      </c>
      <c r="M1196" s="4">
        <v>1.0</v>
      </c>
      <c r="N1196" s="3" t="s">
        <v>502</v>
      </c>
      <c r="O1196" s="3" t="s">
        <v>55</v>
      </c>
      <c r="P1196" s="3" t="s">
        <v>682</v>
      </c>
      <c r="Q1196" s="3" t="s">
        <v>55</v>
      </c>
      <c r="R1196" s="3" t="s">
        <v>683</v>
      </c>
      <c r="S1196" s="3">
        <v>1.0</v>
      </c>
      <c r="T1196" s="8"/>
      <c r="U1196" s="7"/>
      <c r="V1196" s="7"/>
      <c r="W1196" s="7"/>
      <c r="X1196" s="7"/>
      <c r="Y1196" s="7"/>
      <c r="Z1196" s="7"/>
      <c r="AA1196" s="7"/>
      <c r="AB1196" s="7"/>
      <c r="AC1196" s="7"/>
      <c r="AD1196" s="7"/>
      <c r="AE1196" s="7"/>
    </row>
    <row r="1197" ht="15.75" customHeight="1">
      <c r="A1197" s="29">
        <v>762.0</v>
      </c>
      <c r="B1197" s="53" t="str">
        <f t="array" ref="B1197">INDEX(Quadrat.Details!D:D, MATCH(1,(F1197=Quadrat.Details!B:B)*(G1197=Quadrat.Details!G:G)*(H1197=Quadrat.Details!I:I),0))</f>
        <v>RK</v>
      </c>
      <c r="C1197" s="3" t="s">
        <v>55</v>
      </c>
      <c r="D1197" s="3" t="s">
        <v>55</v>
      </c>
      <c r="E1197" s="40">
        <v>42604.0</v>
      </c>
      <c r="F1197" s="54">
        <v>2016.0</v>
      </c>
      <c r="G1197" s="3" t="s">
        <v>404</v>
      </c>
      <c r="H1197" s="3">
        <v>1.0</v>
      </c>
      <c r="I1197" s="55" t="s">
        <v>328</v>
      </c>
      <c r="J1197" s="3" t="s">
        <v>329</v>
      </c>
      <c r="K1197" s="3" t="s">
        <v>80</v>
      </c>
      <c r="L1197" s="39">
        <v>16.0</v>
      </c>
      <c r="M1197" s="4">
        <v>2.0</v>
      </c>
      <c r="N1197" s="3" t="s">
        <v>502</v>
      </c>
      <c r="O1197" s="3" t="s">
        <v>55</v>
      </c>
      <c r="P1197" s="3" t="s">
        <v>682</v>
      </c>
      <c r="Q1197" s="3" t="s">
        <v>55</v>
      </c>
      <c r="R1197" s="3" t="s">
        <v>683</v>
      </c>
      <c r="S1197" s="3">
        <v>1.0</v>
      </c>
      <c r="T1197" s="8"/>
      <c r="U1197" s="7"/>
      <c r="V1197" s="7"/>
      <c r="W1197" s="7"/>
      <c r="X1197" s="7"/>
      <c r="Y1197" s="7"/>
      <c r="Z1197" s="7"/>
      <c r="AA1197" s="7"/>
      <c r="AB1197" s="7"/>
      <c r="AC1197" s="7"/>
      <c r="AD1197" s="7"/>
      <c r="AE1197" s="7"/>
    </row>
    <row r="1198" ht="15.75" customHeight="1">
      <c r="A1198" s="29">
        <v>763.0</v>
      </c>
      <c r="B1198" s="53" t="str">
        <f t="array" ref="B1198">INDEX(Quadrat.Details!D:D, MATCH(1,(F1198=Quadrat.Details!B:B)*(G1198=Quadrat.Details!G:G)*(H1198=Quadrat.Details!I:I),0))</f>
        <v>RK</v>
      </c>
      <c r="C1198" s="3" t="s">
        <v>55</v>
      </c>
      <c r="D1198" s="3" t="s">
        <v>55</v>
      </c>
      <c r="E1198" s="40">
        <v>42604.0</v>
      </c>
      <c r="F1198" s="54">
        <v>2016.0</v>
      </c>
      <c r="G1198" s="3" t="s">
        <v>404</v>
      </c>
      <c r="H1198" s="3">
        <v>1.0</v>
      </c>
      <c r="I1198" s="55" t="s">
        <v>328</v>
      </c>
      <c r="J1198" s="3" t="s">
        <v>329</v>
      </c>
      <c r="K1198" s="3" t="s">
        <v>80</v>
      </c>
      <c r="L1198" s="39">
        <v>14.0</v>
      </c>
      <c r="M1198" s="4">
        <v>4.0</v>
      </c>
      <c r="N1198" s="3" t="s">
        <v>502</v>
      </c>
      <c r="O1198" s="3" t="s">
        <v>55</v>
      </c>
      <c r="P1198" s="3" t="s">
        <v>682</v>
      </c>
      <c r="Q1198" s="3" t="s">
        <v>55</v>
      </c>
      <c r="R1198" s="3" t="s">
        <v>683</v>
      </c>
      <c r="S1198" s="3">
        <v>1.0</v>
      </c>
      <c r="T1198" s="8"/>
      <c r="U1198" s="7"/>
      <c r="V1198" s="7"/>
      <c r="W1198" s="7"/>
      <c r="X1198" s="7"/>
      <c r="Y1198" s="7"/>
      <c r="Z1198" s="7"/>
      <c r="AA1198" s="7"/>
      <c r="AB1198" s="7"/>
      <c r="AC1198" s="7"/>
      <c r="AD1198" s="7"/>
      <c r="AE1198" s="7"/>
    </row>
    <row r="1199" ht="15.75" customHeight="1">
      <c r="A1199" s="29">
        <v>764.0</v>
      </c>
      <c r="B1199" s="53" t="str">
        <f t="array" ref="B1199">INDEX(Quadrat.Details!D:D, MATCH(1,(F1199=Quadrat.Details!B:B)*(G1199=Quadrat.Details!G:G)*(H1199=Quadrat.Details!I:I),0))</f>
        <v>RK</v>
      </c>
      <c r="C1199" s="3" t="s">
        <v>55</v>
      </c>
      <c r="D1199" s="3" t="s">
        <v>55</v>
      </c>
      <c r="E1199" s="40">
        <v>42604.0</v>
      </c>
      <c r="F1199" s="54">
        <v>2016.0</v>
      </c>
      <c r="G1199" s="3" t="s">
        <v>404</v>
      </c>
      <c r="H1199" s="3">
        <v>1.0</v>
      </c>
      <c r="I1199" s="55" t="s">
        <v>328</v>
      </c>
      <c r="J1199" s="3" t="s">
        <v>329</v>
      </c>
      <c r="K1199" s="3" t="s">
        <v>80</v>
      </c>
      <c r="L1199" s="39">
        <v>11.0</v>
      </c>
      <c r="M1199" s="4">
        <v>3.0</v>
      </c>
      <c r="N1199" s="3" t="s">
        <v>502</v>
      </c>
      <c r="O1199" s="3" t="s">
        <v>55</v>
      </c>
      <c r="P1199" s="3" t="s">
        <v>682</v>
      </c>
      <c r="Q1199" s="3" t="s">
        <v>55</v>
      </c>
      <c r="R1199" s="3" t="s">
        <v>683</v>
      </c>
      <c r="S1199" s="3">
        <v>1.0</v>
      </c>
      <c r="T1199" s="8"/>
      <c r="U1199" s="7"/>
      <c r="V1199" s="7"/>
      <c r="W1199" s="7"/>
      <c r="X1199" s="7"/>
      <c r="Y1199" s="7"/>
      <c r="Z1199" s="7"/>
      <c r="AA1199" s="7"/>
      <c r="AB1199" s="7"/>
      <c r="AC1199" s="7"/>
      <c r="AD1199" s="7"/>
      <c r="AE1199" s="7"/>
    </row>
    <row r="1200" ht="15.75" customHeight="1">
      <c r="A1200" s="29">
        <v>765.0</v>
      </c>
      <c r="B1200" s="53" t="str">
        <f t="array" ref="B1200">INDEX(Quadrat.Details!D:D, MATCH(1,(F1200=Quadrat.Details!B:B)*(G1200=Quadrat.Details!G:G)*(H1200=Quadrat.Details!I:I),0))</f>
        <v>RK</v>
      </c>
      <c r="C1200" s="3" t="s">
        <v>55</v>
      </c>
      <c r="D1200" s="3" t="s">
        <v>55</v>
      </c>
      <c r="E1200" s="40">
        <v>42604.0</v>
      </c>
      <c r="F1200" s="54">
        <v>2016.0</v>
      </c>
      <c r="G1200" s="3" t="s">
        <v>404</v>
      </c>
      <c r="H1200" s="3">
        <v>1.0</v>
      </c>
      <c r="I1200" s="55" t="s">
        <v>328</v>
      </c>
      <c r="J1200" s="3" t="s">
        <v>329</v>
      </c>
      <c r="K1200" s="3" t="s">
        <v>80</v>
      </c>
      <c r="L1200" s="39">
        <v>13.0</v>
      </c>
      <c r="M1200" s="4">
        <v>10.0</v>
      </c>
      <c r="N1200" s="3" t="s">
        <v>502</v>
      </c>
      <c r="O1200" s="3" t="s">
        <v>55</v>
      </c>
      <c r="P1200" s="3" t="s">
        <v>682</v>
      </c>
      <c r="Q1200" s="3" t="s">
        <v>55</v>
      </c>
      <c r="R1200" s="3" t="s">
        <v>683</v>
      </c>
      <c r="S1200" s="3">
        <v>1.0</v>
      </c>
      <c r="T1200" s="8"/>
      <c r="U1200" s="7"/>
      <c r="V1200" s="7"/>
      <c r="W1200" s="7"/>
      <c r="X1200" s="7"/>
      <c r="Y1200" s="7"/>
      <c r="Z1200" s="7"/>
      <c r="AA1200" s="7"/>
      <c r="AB1200" s="7"/>
      <c r="AC1200" s="7"/>
      <c r="AD1200" s="7"/>
      <c r="AE1200" s="7"/>
    </row>
    <row r="1201" ht="15.75" customHeight="1">
      <c r="A1201" s="29">
        <v>766.0</v>
      </c>
      <c r="B1201" s="53" t="str">
        <f t="array" ref="B1201">INDEX(Quadrat.Details!D:D, MATCH(1,(F1201=Quadrat.Details!B:B)*(G1201=Quadrat.Details!G:G)*(H1201=Quadrat.Details!I:I),0))</f>
        <v>RK</v>
      </c>
      <c r="C1201" s="3" t="s">
        <v>55</v>
      </c>
      <c r="D1201" s="3" t="s">
        <v>55</v>
      </c>
      <c r="E1201" s="40">
        <v>42604.0</v>
      </c>
      <c r="F1201" s="54">
        <v>2016.0</v>
      </c>
      <c r="G1201" s="3" t="s">
        <v>404</v>
      </c>
      <c r="H1201" s="3">
        <v>1.0</v>
      </c>
      <c r="I1201" s="55" t="s">
        <v>328</v>
      </c>
      <c r="J1201" s="3" t="s">
        <v>329</v>
      </c>
      <c r="K1201" s="3" t="s">
        <v>80</v>
      </c>
      <c r="L1201" s="39">
        <v>12.0</v>
      </c>
      <c r="M1201" s="4">
        <v>3.0</v>
      </c>
      <c r="N1201" s="3" t="s">
        <v>502</v>
      </c>
      <c r="O1201" s="3" t="s">
        <v>55</v>
      </c>
      <c r="P1201" s="3" t="s">
        <v>682</v>
      </c>
      <c r="Q1201" s="3" t="s">
        <v>55</v>
      </c>
      <c r="R1201" s="3" t="s">
        <v>683</v>
      </c>
      <c r="S1201" s="3">
        <v>1.0</v>
      </c>
      <c r="T1201" s="8"/>
      <c r="U1201" s="7"/>
      <c r="V1201" s="7"/>
      <c r="W1201" s="7"/>
      <c r="X1201" s="7"/>
      <c r="Y1201" s="7"/>
      <c r="Z1201" s="7"/>
      <c r="AA1201" s="7"/>
      <c r="AB1201" s="7"/>
      <c r="AC1201" s="7"/>
      <c r="AD1201" s="7"/>
      <c r="AE1201" s="7"/>
    </row>
    <row r="1202" ht="15.75" customHeight="1">
      <c r="A1202" s="29">
        <v>767.0</v>
      </c>
      <c r="B1202" s="53" t="str">
        <f t="array" ref="B1202">INDEX(Quadrat.Details!D:D, MATCH(1,(F1202=Quadrat.Details!B:B)*(G1202=Quadrat.Details!G:G)*(H1202=Quadrat.Details!I:I),0))</f>
        <v>RK</v>
      </c>
      <c r="C1202" s="3" t="s">
        <v>55</v>
      </c>
      <c r="D1202" s="3" t="s">
        <v>55</v>
      </c>
      <c r="E1202" s="40">
        <v>42604.0</v>
      </c>
      <c r="F1202" s="54">
        <v>2016.0</v>
      </c>
      <c r="G1202" s="3" t="s">
        <v>404</v>
      </c>
      <c r="H1202" s="3">
        <v>1.0</v>
      </c>
      <c r="I1202" s="55" t="s">
        <v>328</v>
      </c>
      <c r="J1202" s="3" t="s">
        <v>329</v>
      </c>
      <c r="K1202" s="3" t="s">
        <v>80</v>
      </c>
      <c r="L1202" s="39">
        <v>10.0</v>
      </c>
      <c r="M1202" s="4">
        <v>3.0</v>
      </c>
      <c r="N1202" s="3" t="s">
        <v>502</v>
      </c>
      <c r="O1202" s="3" t="s">
        <v>55</v>
      </c>
      <c r="P1202" s="3" t="s">
        <v>682</v>
      </c>
      <c r="Q1202" s="3" t="s">
        <v>55</v>
      </c>
      <c r="R1202" s="3" t="s">
        <v>683</v>
      </c>
      <c r="S1202" s="3">
        <v>1.0</v>
      </c>
      <c r="T1202" s="8"/>
      <c r="U1202" s="7"/>
      <c r="V1202" s="7"/>
      <c r="W1202" s="7"/>
      <c r="X1202" s="7"/>
      <c r="Y1202" s="7"/>
      <c r="Z1202" s="7"/>
      <c r="AA1202" s="7"/>
      <c r="AB1202" s="7"/>
      <c r="AC1202" s="7"/>
      <c r="AD1202" s="7"/>
      <c r="AE1202" s="7"/>
    </row>
    <row r="1203" ht="15.75" customHeight="1">
      <c r="A1203" s="29">
        <v>768.0</v>
      </c>
      <c r="B1203" s="53" t="str">
        <f t="array" ref="B1203">INDEX(Quadrat.Details!D:D, MATCH(1,(F1203=Quadrat.Details!B:B)*(G1203=Quadrat.Details!G:G)*(H1203=Quadrat.Details!I:I),0))</f>
        <v>RK</v>
      </c>
      <c r="C1203" s="3" t="s">
        <v>55</v>
      </c>
      <c r="D1203" s="3" t="s">
        <v>55</v>
      </c>
      <c r="E1203" s="40">
        <v>42604.0</v>
      </c>
      <c r="F1203" s="54">
        <v>2016.0</v>
      </c>
      <c r="G1203" s="3" t="s">
        <v>404</v>
      </c>
      <c r="H1203" s="3">
        <v>1.0</v>
      </c>
      <c r="I1203" s="55" t="s">
        <v>328</v>
      </c>
      <c r="J1203" s="3" t="s">
        <v>329</v>
      </c>
      <c r="K1203" s="3" t="s">
        <v>80</v>
      </c>
      <c r="L1203" s="39">
        <v>15.0</v>
      </c>
      <c r="M1203" s="4">
        <v>1.0</v>
      </c>
      <c r="N1203" s="3" t="s">
        <v>502</v>
      </c>
      <c r="O1203" s="3" t="s">
        <v>55</v>
      </c>
      <c r="P1203" s="3" t="s">
        <v>682</v>
      </c>
      <c r="Q1203" s="3" t="s">
        <v>55</v>
      </c>
      <c r="R1203" s="3" t="s">
        <v>683</v>
      </c>
      <c r="S1203" s="3">
        <v>1.0</v>
      </c>
      <c r="T1203" s="8"/>
      <c r="U1203" s="7"/>
      <c r="V1203" s="7"/>
      <c r="W1203" s="7"/>
      <c r="X1203" s="7"/>
      <c r="Y1203" s="7"/>
      <c r="Z1203" s="7"/>
      <c r="AA1203" s="7"/>
      <c r="AB1203" s="7"/>
      <c r="AC1203" s="7"/>
      <c r="AD1203" s="7"/>
      <c r="AE1203" s="7"/>
    </row>
    <row r="1204" ht="15.75" customHeight="1">
      <c r="A1204" s="29">
        <v>769.0</v>
      </c>
      <c r="B1204" s="53" t="str">
        <f t="array" ref="B1204">INDEX(Quadrat.Details!D:D, MATCH(1,(F1204=Quadrat.Details!B:B)*(G1204=Quadrat.Details!G:G)*(H1204=Quadrat.Details!I:I),0))</f>
        <v>RK</v>
      </c>
      <c r="C1204" s="3" t="s">
        <v>55</v>
      </c>
      <c r="D1204" s="3" t="s">
        <v>55</v>
      </c>
      <c r="E1204" s="40">
        <v>42604.0</v>
      </c>
      <c r="F1204" s="54">
        <v>2016.0</v>
      </c>
      <c r="G1204" s="3" t="s">
        <v>404</v>
      </c>
      <c r="H1204" s="3">
        <v>2.0</v>
      </c>
      <c r="I1204" s="55" t="s">
        <v>328</v>
      </c>
      <c r="J1204" s="3" t="s">
        <v>329</v>
      </c>
      <c r="K1204" s="3" t="s">
        <v>80</v>
      </c>
      <c r="L1204" s="39">
        <v>12.0</v>
      </c>
      <c r="M1204" s="4">
        <v>7.0</v>
      </c>
      <c r="N1204" s="3" t="s">
        <v>502</v>
      </c>
      <c r="O1204" s="3" t="s">
        <v>55</v>
      </c>
      <c r="P1204" s="3" t="s">
        <v>682</v>
      </c>
      <c r="Q1204" s="3" t="s">
        <v>55</v>
      </c>
      <c r="R1204" s="3" t="s">
        <v>683</v>
      </c>
      <c r="S1204" s="3">
        <v>1.0</v>
      </c>
      <c r="T1204" s="8"/>
      <c r="U1204" s="7"/>
      <c r="V1204" s="7"/>
      <c r="W1204" s="7"/>
      <c r="X1204" s="7"/>
      <c r="Y1204" s="7"/>
      <c r="Z1204" s="7"/>
      <c r="AA1204" s="7"/>
      <c r="AB1204" s="7"/>
      <c r="AC1204" s="7"/>
      <c r="AD1204" s="7"/>
      <c r="AE1204" s="7"/>
    </row>
    <row r="1205" ht="15.75" customHeight="1">
      <c r="A1205" s="29">
        <v>770.0</v>
      </c>
      <c r="B1205" s="53" t="str">
        <f t="array" ref="B1205">INDEX(Quadrat.Details!D:D, MATCH(1,(F1205=Quadrat.Details!B:B)*(G1205=Quadrat.Details!G:G)*(H1205=Quadrat.Details!I:I),0))</f>
        <v>RK</v>
      </c>
      <c r="C1205" s="3" t="s">
        <v>55</v>
      </c>
      <c r="D1205" s="3" t="s">
        <v>55</v>
      </c>
      <c r="E1205" s="40">
        <v>42604.0</v>
      </c>
      <c r="F1205" s="54">
        <v>2016.0</v>
      </c>
      <c r="G1205" s="3" t="s">
        <v>404</v>
      </c>
      <c r="H1205" s="3">
        <v>2.0</v>
      </c>
      <c r="I1205" s="55" t="s">
        <v>328</v>
      </c>
      <c r="J1205" s="3" t="s">
        <v>329</v>
      </c>
      <c r="K1205" s="3" t="s">
        <v>80</v>
      </c>
      <c r="L1205" s="39">
        <v>14.0</v>
      </c>
      <c r="M1205" s="4">
        <v>5.0</v>
      </c>
      <c r="N1205" s="3" t="s">
        <v>502</v>
      </c>
      <c r="O1205" s="3" t="s">
        <v>55</v>
      </c>
      <c r="P1205" s="3" t="s">
        <v>682</v>
      </c>
      <c r="Q1205" s="3" t="s">
        <v>55</v>
      </c>
      <c r="R1205" s="3" t="s">
        <v>683</v>
      </c>
      <c r="S1205" s="3">
        <v>1.0</v>
      </c>
      <c r="T1205" s="8"/>
      <c r="U1205" s="7"/>
      <c r="V1205" s="7"/>
      <c r="W1205" s="7"/>
      <c r="X1205" s="7"/>
      <c r="Y1205" s="7"/>
      <c r="Z1205" s="7"/>
      <c r="AA1205" s="7"/>
      <c r="AB1205" s="7"/>
      <c r="AC1205" s="7"/>
      <c r="AD1205" s="7"/>
      <c r="AE1205" s="7"/>
    </row>
    <row r="1206" ht="15.75" customHeight="1">
      <c r="A1206" s="29">
        <v>771.0</v>
      </c>
      <c r="B1206" s="53" t="str">
        <f t="array" ref="B1206">INDEX(Quadrat.Details!D:D, MATCH(1,(F1206=Quadrat.Details!B:B)*(G1206=Quadrat.Details!G:G)*(H1206=Quadrat.Details!I:I),0))</f>
        <v>RK</v>
      </c>
      <c r="C1206" s="3" t="s">
        <v>55</v>
      </c>
      <c r="D1206" s="3" t="s">
        <v>55</v>
      </c>
      <c r="E1206" s="40">
        <v>42604.0</v>
      </c>
      <c r="F1206" s="54">
        <v>2016.0</v>
      </c>
      <c r="G1206" s="3" t="s">
        <v>404</v>
      </c>
      <c r="H1206" s="3">
        <v>2.0</v>
      </c>
      <c r="I1206" s="55" t="s">
        <v>328</v>
      </c>
      <c r="J1206" s="3" t="s">
        <v>329</v>
      </c>
      <c r="K1206" s="3" t="s">
        <v>80</v>
      </c>
      <c r="L1206" s="39">
        <v>13.0</v>
      </c>
      <c r="M1206" s="4">
        <v>7.0</v>
      </c>
      <c r="N1206" s="3" t="s">
        <v>502</v>
      </c>
      <c r="O1206" s="3" t="s">
        <v>55</v>
      </c>
      <c r="P1206" s="3" t="s">
        <v>682</v>
      </c>
      <c r="Q1206" s="3" t="s">
        <v>55</v>
      </c>
      <c r="R1206" s="3" t="s">
        <v>683</v>
      </c>
      <c r="S1206" s="3">
        <v>1.0</v>
      </c>
      <c r="T1206" s="8"/>
      <c r="U1206" s="7"/>
      <c r="V1206" s="7"/>
      <c r="W1206" s="7"/>
      <c r="X1206" s="7"/>
      <c r="Y1206" s="7"/>
      <c r="Z1206" s="7"/>
      <c r="AA1206" s="7"/>
      <c r="AB1206" s="7"/>
      <c r="AC1206" s="7"/>
      <c r="AD1206" s="7"/>
      <c r="AE1206" s="7"/>
    </row>
    <row r="1207" ht="15.75" customHeight="1">
      <c r="A1207" s="29">
        <v>772.0</v>
      </c>
      <c r="B1207" s="53" t="str">
        <f t="array" ref="B1207">INDEX(Quadrat.Details!D:D, MATCH(1,(F1207=Quadrat.Details!B:B)*(G1207=Quadrat.Details!G:G)*(H1207=Quadrat.Details!I:I),0))</f>
        <v>RK</v>
      </c>
      <c r="C1207" s="3" t="s">
        <v>55</v>
      </c>
      <c r="D1207" s="3" t="s">
        <v>55</v>
      </c>
      <c r="E1207" s="40">
        <v>42604.0</v>
      </c>
      <c r="F1207" s="54">
        <v>2016.0</v>
      </c>
      <c r="G1207" s="3" t="s">
        <v>404</v>
      </c>
      <c r="H1207" s="3">
        <v>2.0</v>
      </c>
      <c r="I1207" s="55" t="s">
        <v>328</v>
      </c>
      <c r="J1207" s="3" t="s">
        <v>329</v>
      </c>
      <c r="K1207" s="3" t="s">
        <v>80</v>
      </c>
      <c r="L1207" s="39">
        <v>11.0</v>
      </c>
      <c r="M1207" s="4">
        <v>8.0</v>
      </c>
      <c r="N1207" s="3" t="s">
        <v>502</v>
      </c>
      <c r="O1207" s="3" t="s">
        <v>55</v>
      </c>
      <c r="P1207" s="3" t="s">
        <v>682</v>
      </c>
      <c r="Q1207" s="3" t="s">
        <v>55</v>
      </c>
      <c r="R1207" s="3" t="s">
        <v>683</v>
      </c>
      <c r="S1207" s="3">
        <v>1.0</v>
      </c>
      <c r="T1207" s="8"/>
      <c r="U1207" s="7"/>
      <c r="V1207" s="7"/>
      <c r="W1207" s="7"/>
      <c r="X1207" s="7"/>
      <c r="Y1207" s="7"/>
      <c r="Z1207" s="7"/>
      <c r="AA1207" s="7"/>
      <c r="AB1207" s="7"/>
      <c r="AC1207" s="7"/>
      <c r="AD1207" s="7"/>
      <c r="AE1207" s="7"/>
    </row>
    <row r="1208" ht="15.75" customHeight="1">
      <c r="A1208" s="29">
        <v>773.0</v>
      </c>
      <c r="B1208" s="53" t="str">
        <f t="array" ref="B1208">INDEX(Quadrat.Details!D:D, MATCH(1,(F1208=Quadrat.Details!B:B)*(G1208=Quadrat.Details!G:G)*(H1208=Quadrat.Details!I:I),0))</f>
        <v>RK</v>
      </c>
      <c r="C1208" s="3" t="s">
        <v>55</v>
      </c>
      <c r="D1208" s="3" t="s">
        <v>55</v>
      </c>
      <c r="E1208" s="40">
        <v>42604.0</v>
      </c>
      <c r="F1208" s="54">
        <v>2016.0</v>
      </c>
      <c r="G1208" s="3" t="s">
        <v>404</v>
      </c>
      <c r="H1208" s="3">
        <v>2.0</v>
      </c>
      <c r="I1208" s="55" t="s">
        <v>328</v>
      </c>
      <c r="J1208" s="3" t="s">
        <v>329</v>
      </c>
      <c r="K1208" s="3" t="s">
        <v>80</v>
      </c>
      <c r="L1208" s="39">
        <v>10.0</v>
      </c>
      <c r="M1208" s="4">
        <v>5.0</v>
      </c>
      <c r="N1208" s="3" t="s">
        <v>502</v>
      </c>
      <c r="O1208" s="3" t="s">
        <v>55</v>
      </c>
      <c r="P1208" s="3" t="s">
        <v>682</v>
      </c>
      <c r="Q1208" s="3" t="s">
        <v>55</v>
      </c>
      <c r="R1208" s="3" t="s">
        <v>683</v>
      </c>
      <c r="S1208" s="3">
        <v>1.0</v>
      </c>
      <c r="T1208" s="8"/>
      <c r="U1208" s="7"/>
      <c r="V1208" s="7"/>
      <c r="W1208" s="7"/>
      <c r="X1208" s="7"/>
      <c r="Y1208" s="7"/>
      <c r="Z1208" s="7"/>
      <c r="AA1208" s="7"/>
      <c r="AB1208" s="7"/>
      <c r="AC1208" s="7"/>
      <c r="AD1208" s="7"/>
      <c r="AE1208" s="7"/>
    </row>
    <row r="1209" ht="15.75" customHeight="1">
      <c r="A1209" s="29">
        <v>774.0</v>
      </c>
      <c r="B1209" s="53" t="str">
        <f t="array" ref="B1209">INDEX(Quadrat.Details!D:D, MATCH(1,(F1209=Quadrat.Details!B:B)*(G1209=Quadrat.Details!G:G)*(H1209=Quadrat.Details!I:I),0))</f>
        <v>RK</v>
      </c>
      <c r="C1209" s="3" t="s">
        <v>55</v>
      </c>
      <c r="D1209" s="3" t="s">
        <v>55</v>
      </c>
      <c r="E1209" s="40">
        <v>42604.0</v>
      </c>
      <c r="F1209" s="54">
        <v>2016.0</v>
      </c>
      <c r="G1209" s="3" t="s">
        <v>404</v>
      </c>
      <c r="H1209" s="3">
        <v>2.0</v>
      </c>
      <c r="I1209" s="55" t="s">
        <v>328</v>
      </c>
      <c r="J1209" s="3" t="s">
        <v>329</v>
      </c>
      <c r="K1209" s="3" t="s">
        <v>80</v>
      </c>
      <c r="L1209" s="39">
        <v>17.0</v>
      </c>
      <c r="M1209" s="4">
        <v>2.0</v>
      </c>
      <c r="N1209" s="3" t="s">
        <v>502</v>
      </c>
      <c r="O1209" s="3" t="s">
        <v>55</v>
      </c>
      <c r="P1209" s="3" t="s">
        <v>682</v>
      </c>
      <c r="Q1209" s="3" t="s">
        <v>55</v>
      </c>
      <c r="R1209" s="3" t="s">
        <v>683</v>
      </c>
      <c r="S1209" s="3">
        <v>1.0</v>
      </c>
      <c r="T1209" s="8"/>
      <c r="U1209" s="7"/>
      <c r="V1209" s="7"/>
      <c r="W1209" s="7"/>
      <c r="X1209" s="7"/>
      <c r="Y1209" s="7"/>
      <c r="Z1209" s="7"/>
      <c r="AA1209" s="7"/>
      <c r="AB1209" s="7"/>
      <c r="AC1209" s="7"/>
      <c r="AD1209" s="7"/>
      <c r="AE1209" s="7"/>
    </row>
    <row r="1210" ht="15.75" customHeight="1">
      <c r="A1210" s="29">
        <v>775.0</v>
      </c>
      <c r="B1210" s="53" t="str">
        <f t="array" ref="B1210">INDEX(Quadrat.Details!D:D, MATCH(1,(F1210=Quadrat.Details!B:B)*(G1210=Quadrat.Details!G:G)*(H1210=Quadrat.Details!I:I),0))</f>
        <v>RK</v>
      </c>
      <c r="C1210" s="3" t="s">
        <v>55</v>
      </c>
      <c r="D1210" s="3" t="s">
        <v>55</v>
      </c>
      <c r="E1210" s="40">
        <v>42604.0</v>
      </c>
      <c r="F1210" s="54">
        <v>2016.0</v>
      </c>
      <c r="G1210" s="3" t="s">
        <v>404</v>
      </c>
      <c r="H1210" s="3">
        <v>2.0</v>
      </c>
      <c r="I1210" s="55" t="s">
        <v>328</v>
      </c>
      <c r="J1210" s="3" t="s">
        <v>329</v>
      </c>
      <c r="K1210" s="3" t="s">
        <v>80</v>
      </c>
      <c r="L1210" s="39">
        <v>15.0</v>
      </c>
      <c r="M1210" s="4">
        <v>2.0</v>
      </c>
      <c r="N1210" s="3" t="s">
        <v>502</v>
      </c>
      <c r="O1210" s="3" t="s">
        <v>55</v>
      </c>
      <c r="P1210" s="3" t="s">
        <v>682</v>
      </c>
      <c r="Q1210" s="3" t="s">
        <v>55</v>
      </c>
      <c r="R1210" s="3" t="s">
        <v>683</v>
      </c>
      <c r="S1210" s="3">
        <v>1.0</v>
      </c>
      <c r="T1210" s="8"/>
      <c r="U1210" s="7"/>
      <c r="V1210" s="7"/>
      <c r="W1210" s="7"/>
      <c r="X1210" s="7"/>
      <c r="Y1210" s="7"/>
      <c r="Z1210" s="7"/>
      <c r="AA1210" s="7"/>
      <c r="AB1210" s="7"/>
      <c r="AC1210" s="7"/>
      <c r="AD1210" s="7"/>
      <c r="AE1210" s="7"/>
    </row>
    <row r="1211" ht="15.75" customHeight="1">
      <c r="A1211" s="29">
        <v>776.0</v>
      </c>
      <c r="B1211" s="53" t="str">
        <f t="array" ref="B1211">INDEX(Quadrat.Details!D:D, MATCH(1,(F1211=Quadrat.Details!B:B)*(G1211=Quadrat.Details!G:G)*(H1211=Quadrat.Details!I:I),0))</f>
        <v>RK</v>
      </c>
      <c r="C1211" s="3" t="s">
        <v>55</v>
      </c>
      <c r="D1211" s="3" t="s">
        <v>55</v>
      </c>
      <c r="E1211" s="40">
        <v>42604.0</v>
      </c>
      <c r="F1211" s="54">
        <v>2016.0</v>
      </c>
      <c r="G1211" s="3" t="s">
        <v>405</v>
      </c>
      <c r="H1211" s="3">
        <v>1.0</v>
      </c>
      <c r="I1211" s="55" t="s">
        <v>328</v>
      </c>
      <c r="J1211" s="3" t="s">
        <v>329</v>
      </c>
      <c r="K1211" s="3" t="s">
        <v>80</v>
      </c>
      <c r="L1211" s="39">
        <v>19.0</v>
      </c>
      <c r="M1211" s="4">
        <v>1.0</v>
      </c>
      <c r="N1211" s="3" t="s">
        <v>502</v>
      </c>
      <c r="O1211" s="3" t="s">
        <v>55</v>
      </c>
      <c r="P1211" s="3" t="s">
        <v>682</v>
      </c>
      <c r="Q1211" s="3" t="s">
        <v>55</v>
      </c>
      <c r="R1211" s="3" t="s">
        <v>683</v>
      </c>
      <c r="S1211" s="3">
        <v>1.0</v>
      </c>
      <c r="T1211" s="8"/>
      <c r="U1211" s="7"/>
      <c r="V1211" s="7"/>
      <c r="W1211" s="7"/>
      <c r="X1211" s="7"/>
      <c r="Y1211" s="7"/>
      <c r="Z1211" s="7"/>
      <c r="AA1211" s="7"/>
      <c r="AB1211" s="7"/>
      <c r="AC1211" s="7"/>
      <c r="AD1211" s="7"/>
      <c r="AE1211" s="7"/>
    </row>
    <row r="1212" ht="15.75" customHeight="1">
      <c r="A1212" s="29">
        <v>777.0</v>
      </c>
      <c r="B1212" s="53" t="str">
        <f t="array" ref="B1212">INDEX(Quadrat.Details!D:D, MATCH(1,(F1212=Quadrat.Details!B:B)*(G1212=Quadrat.Details!G:G)*(H1212=Quadrat.Details!I:I),0))</f>
        <v>RK</v>
      </c>
      <c r="C1212" s="3" t="s">
        <v>55</v>
      </c>
      <c r="D1212" s="3" t="s">
        <v>55</v>
      </c>
      <c r="E1212" s="40">
        <v>42604.0</v>
      </c>
      <c r="F1212" s="54">
        <v>2016.0</v>
      </c>
      <c r="G1212" s="3" t="s">
        <v>405</v>
      </c>
      <c r="H1212" s="3">
        <v>1.0</v>
      </c>
      <c r="I1212" s="55" t="s">
        <v>328</v>
      </c>
      <c r="J1212" s="3" t="s">
        <v>329</v>
      </c>
      <c r="K1212" s="3" t="s">
        <v>80</v>
      </c>
      <c r="L1212" s="39">
        <v>18.0</v>
      </c>
      <c r="M1212" s="4">
        <v>2.0</v>
      </c>
      <c r="N1212" s="3" t="s">
        <v>502</v>
      </c>
      <c r="O1212" s="3" t="s">
        <v>55</v>
      </c>
      <c r="P1212" s="3" t="s">
        <v>682</v>
      </c>
      <c r="Q1212" s="3" t="s">
        <v>55</v>
      </c>
      <c r="R1212" s="3" t="s">
        <v>683</v>
      </c>
      <c r="S1212" s="3">
        <v>1.0</v>
      </c>
      <c r="T1212" s="8"/>
      <c r="U1212" s="7"/>
      <c r="V1212" s="7"/>
      <c r="W1212" s="7"/>
      <c r="X1212" s="7"/>
      <c r="Y1212" s="7"/>
      <c r="Z1212" s="7"/>
      <c r="AA1212" s="7"/>
      <c r="AB1212" s="7"/>
      <c r="AC1212" s="7"/>
      <c r="AD1212" s="7"/>
      <c r="AE1212" s="7"/>
    </row>
    <row r="1213" ht="15.75" customHeight="1">
      <c r="A1213" s="29">
        <v>778.0</v>
      </c>
      <c r="B1213" s="53" t="str">
        <f t="array" ref="B1213">INDEX(Quadrat.Details!D:D, MATCH(1,(F1213=Quadrat.Details!B:B)*(G1213=Quadrat.Details!G:G)*(H1213=Quadrat.Details!I:I),0))</f>
        <v>RK</v>
      </c>
      <c r="C1213" s="3" t="s">
        <v>55</v>
      </c>
      <c r="D1213" s="3" t="s">
        <v>55</v>
      </c>
      <c r="E1213" s="40">
        <v>42604.0</v>
      </c>
      <c r="F1213" s="54">
        <v>2016.0</v>
      </c>
      <c r="G1213" s="3" t="s">
        <v>405</v>
      </c>
      <c r="H1213" s="3">
        <v>1.0</v>
      </c>
      <c r="I1213" s="55" t="s">
        <v>328</v>
      </c>
      <c r="J1213" s="3" t="s">
        <v>329</v>
      </c>
      <c r="K1213" s="3" t="s">
        <v>80</v>
      </c>
      <c r="L1213" s="39">
        <v>17.0</v>
      </c>
      <c r="M1213" s="4">
        <v>3.0</v>
      </c>
      <c r="N1213" s="3" t="s">
        <v>502</v>
      </c>
      <c r="O1213" s="3" t="s">
        <v>55</v>
      </c>
      <c r="P1213" s="3" t="s">
        <v>682</v>
      </c>
      <c r="Q1213" s="3" t="s">
        <v>55</v>
      </c>
      <c r="R1213" s="3" t="s">
        <v>683</v>
      </c>
      <c r="S1213" s="3">
        <v>1.0</v>
      </c>
      <c r="T1213" s="8"/>
      <c r="U1213" s="7"/>
      <c r="V1213" s="7"/>
      <c r="W1213" s="7"/>
      <c r="X1213" s="7"/>
      <c r="Y1213" s="7"/>
      <c r="Z1213" s="7"/>
      <c r="AA1213" s="7"/>
      <c r="AB1213" s="7"/>
      <c r="AC1213" s="7"/>
      <c r="AD1213" s="7"/>
      <c r="AE1213" s="7"/>
    </row>
    <row r="1214" ht="15.75" customHeight="1">
      <c r="A1214" s="29">
        <v>779.0</v>
      </c>
      <c r="B1214" s="53" t="str">
        <f t="array" ref="B1214">INDEX(Quadrat.Details!D:D, MATCH(1,(F1214=Quadrat.Details!B:B)*(G1214=Quadrat.Details!G:G)*(H1214=Quadrat.Details!I:I),0))</f>
        <v>RK</v>
      </c>
      <c r="C1214" s="3" t="s">
        <v>55</v>
      </c>
      <c r="D1214" s="3" t="s">
        <v>55</v>
      </c>
      <c r="E1214" s="40">
        <v>42604.0</v>
      </c>
      <c r="F1214" s="54">
        <v>2016.0</v>
      </c>
      <c r="G1214" s="3" t="s">
        <v>405</v>
      </c>
      <c r="H1214" s="3">
        <v>1.0</v>
      </c>
      <c r="I1214" s="55" t="s">
        <v>328</v>
      </c>
      <c r="J1214" s="3" t="s">
        <v>329</v>
      </c>
      <c r="K1214" s="3" t="s">
        <v>80</v>
      </c>
      <c r="L1214" s="39">
        <v>12.0</v>
      </c>
      <c r="M1214" s="4">
        <v>2.0</v>
      </c>
      <c r="N1214" s="3" t="s">
        <v>502</v>
      </c>
      <c r="O1214" s="3" t="s">
        <v>55</v>
      </c>
      <c r="P1214" s="3" t="s">
        <v>682</v>
      </c>
      <c r="Q1214" s="3" t="s">
        <v>55</v>
      </c>
      <c r="R1214" s="3" t="s">
        <v>683</v>
      </c>
      <c r="S1214" s="3">
        <v>1.0</v>
      </c>
      <c r="T1214" s="8"/>
      <c r="U1214" s="7"/>
      <c r="V1214" s="7"/>
      <c r="W1214" s="7"/>
      <c r="X1214" s="7"/>
      <c r="Y1214" s="7"/>
      <c r="Z1214" s="7"/>
      <c r="AA1214" s="7"/>
      <c r="AB1214" s="7"/>
      <c r="AC1214" s="7"/>
      <c r="AD1214" s="7"/>
      <c r="AE1214" s="7"/>
    </row>
    <row r="1215" ht="15.75" customHeight="1">
      <c r="A1215" s="29">
        <v>780.0</v>
      </c>
      <c r="B1215" s="53" t="str">
        <f t="array" ref="B1215">INDEX(Quadrat.Details!D:D, MATCH(1,(F1215=Quadrat.Details!B:B)*(G1215=Quadrat.Details!G:G)*(H1215=Quadrat.Details!I:I),0))</f>
        <v>RK</v>
      </c>
      <c r="C1215" s="3" t="s">
        <v>55</v>
      </c>
      <c r="D1215" s="3" t="s">
        <v>55</v>
      </c>
      <c r="E1215" s="40">
        <v>42604.0</v>
      </c>
      <c r="F1215" s="54">
        <v>2016.0</v>
      </c>
      <c r="G1215" s="3" t="s">
        <v>405</v>
      </c>
      <c r="H1215" s="3">
        <v>1.0</v>
      </c>
      <c r="I1215" s="55" t="s">
        <v>328</v>
      </c>
      <c r="J1215" s="3" t="s">
        <v>329</v>
      </c>
      <c r="K1215" s="3" t="s">
        <v>80</v>
      </c>
      <c r="L1215" s="39">
        <v>16.0</v>
      </c>
      <c r="M1215" s="4">
        <v>1.0</v>
      </c>
      <c r="N1215" s="3" t="s">
        <v>502</v>
      </c>
      <c r="O1215" s="3" t="s">
        <v>55</v>
      </c>
      <c r="P1215" s="3" t="s">
        <v>682</v>
      </c>
      <c r="Q1215" s="3" t="s">
        <v>55</v>
      </c>
      <c r="R1215" s="3" t="s">
        <v>683</v>
      </c>
      <c r="S1215" s="3">
        <v>1.0</v>
      </c>
      <c r="T1215" s="8"/>
      <c r="U1215" s="7"/>
      <c r="V1215" s="7"/>
      <c r="W1215" s="7"/>
      <c r="X1215" s="7"/>
      <c r="Y1215" s="7"/>
      <c r="Z1215" s="7"/>
      <c r="AA1215" s="7"/>
      <c r="AB1215" s="7"/>
      <c r="AC1215" s="7"/>
      <c r="AD1215" s="7"/>
      <c r="AE1215" s="7"/>
    </row>
    <row r="1216" ht="15.75" customHeight="1">
      <c r="A1216" s="29">
        <v>781.0</v>
      </c>
      <c r="B1216" s="53" t="str">
        <f t="array" ref="B1216">INDEX(Quadrat.Details!D:D, MATCH(1,(F1216=Quadrat.Details!B:B)*(G1216=Quadrat.Details!G:G)*(H1216=Quadrat.Details!I:I),0))</f>
        <v>RK</v>
      </c>
      <c r="C1216" s="3" t="s">
        <v>55</v>
      </c>
      <c r="D1216" s="3" t="s">
        <v>55</v>
      </c>
      <c r="E1216" s="40">
        <v>42604.0</v>
      </c>
      <c r="F1216" s="54">
        <v>2016.0</v>
      </c>
      <c r="G1216" s="3" t="s">
        <v>405</v>
      </c>
      <c r="H1216" s="3">
        <v>1.0</v>
      </c>
      <c r="I1216" s="55" t="s">
        <v>328</v>
      </c>
      <c r="J1216" s="3" t="s">
        <v>329</v>
      </c>
      <c r="K1216" s="3" t="s">
        <v>80</v>
      </c>
      <c r="L1216" s="39">
        <v>11.0</v>
      </c>
      <c r="M1216" s="4">
        <v>1.0</v>
      </c>
      <c r="N1216" s="3" t="s">
        <v>502</v>
      </c>
      <c r="O1216" s="3" t="s">
        <v>55</v>
      </c>
      <c r="P1216" s="3" t="s">
        <v>682</v>
      </c>
      <c r="Q1216" s="3" t="s">
        <v>55</v>
      </c>
      <c r="R1216" s="3" t="s">
        <v>683</v>
      </c>
      <c r="S1216" s="3">
        <v>1.0</v>
      </c>
      <c r="T1216" s="8"/>
      <c r="U1216" s="7"/>
      <c r="V1216" s="7"/>
      <c r="W1216" s="7"/>
      <c r="X1216" s="7"/>
      <c r="Y1216" s="7"/>
      <c r="Z1216" s="7"/>
      <c r="AA1216" s="7"/>
      <c r="AB1216" s="7"/>
      <c r="AC1216" s="7"/>
      <c r="AD1216" s="7"/>
      <c r="AE1216" s="7"/>
    </row>
    <row r="1217" ht="15.75" customHeight="1">
      <c r="A1217" s="29">
        <v>782.0</v>
      </c>
      <c r="B1217" s="53" t="str">
        <f t="array" ref="B1217">INDEX(Quadrat.Details!D:D, MATCH(1,(F1217=Quadrat.Details!B:B)*(G1217=Quadrat.Details!G:G)*(H1217=Quadrat.Details!I:I),0))</f>
        <v>RK</v>
      </c>
      <c r="C1217" s="3" t="s">
        <v>55</v>
      </c>
      <c r="D1217" s="3" t="s">
        <v>55</v>
      </c>
      <c r="E1217" s="40">
        <v>42604.0</v>
      </c>
      <c r="F1217" s="54">
        <v>2016.0</v>
      </c>
      <c r="G1217" s="3" t="s">
        <v>405</v>
      </c>
      <c r="H1217" s="3">
        <v>1.0</v>
      </c>
      <c r="I1217" s="55" t="s">
        <v>196</v>
      </c>
      <c r="J1217" s="3" t="s">
        <v>197</v>
      </c>
      <c r="K1217" s="3" t="s">
        <v>63</v>
      </c>
      <c r="L1217" s="39">
        <v>6.0</v>
      </c>
      <c r="M1217" s="4">
        <v>1.0</v>
      </c>
      <c r="N1217" s="3" t="s">
        <v>502</v>
      </c>
      <c r="O1217" s="3" t="s">
        <v>55</v>
      </c>
      <c r="P1217" s="3" t="s">
        <v>692</v>
      </c>
      <c r="Q1217" s="3" t="s">
        <v>55</v>
      </c>
      <c r="R1217" s="3" t="s">
        <v>683</v>
      </c>
      <c r="S1217" s="3">
        <v>1.0</v>
      </c>
      <c r="T1217" s="8"/>
      <c r="U1217" s="7"/>
      <c r="V1217" s="7"/>
      <c r="W1217" s="7"/>
      <c r="X1217" s="7"/>
      <c r="Y1217" s="7"/>
      <c r="Z1217" s="7"/>
      <c r="AA1217" s="7"/>
      <c r="AB1217" s="7"/>
      <c r="AC1217" s="7"/>
      <c r="AD1217" s="7"/>
      <c r="AE1217" s="7"/>
    </row>
    <row r="1218" ht="15.75" customHeight="1">
      <c r="A1218" s="29">
        <v>783.0</v>
      </c>
      <c r="B1218" s="53" t="str">
        <f t="array" ref="B1218">INDEX(Quadrat.Details!D:D, MATCH(1,(F1218=Quadrat.Details!B:B)*(G1218=Quadrat.Details!G:G)*(H1218=Quadrat.Details!I:I),0))</f>
        <v>RK</v>
      </c>
      <c r="C1218" s="3" t="s">
        <v>55</v>
      </c>
      <c r="D1218" s="3" t="s">
        <v>55</v>
      </c>
      <c r="E1218" s="40">
        <v>42604.0</v>
      </c>
      <c r="F1218" s="54">
        <v>2016.0</v>
      </c>
      <c r="G1218" s="3" t="s">
        <v>403</v>
      </c>
      <c r="H1218" s="3">
        <v>1.0</v>
      </c>
      <c r="I1218" s="55" t="s">
        <v>351</v>
      </c>
      <c r="J1218" s="3" t="s">
        <v>352</v>
      </c>
      <c r="K1218" s="3" t="s">
        <v>53</v>
      </c>
      <c r="L1218" s="39">
        <v>38.0</v>
      </c>
      <c r="M1218" s="4">
        <v>1.0</v>
      </c>
      <c r="N1218" s="3" t="s">
        <v>502</v>
      </c>
      <c r="O1218" s="3" t="s">
        <v>55</v>
      </c>
      <c r="P1218" s="3" t="s">
        <v>682</v>
      </c>
      <c r="Q1218" s="3" t="s">
        <v>55</v>
      </c>
      <c r="R1218" s="3" t="s">
        <v>683</v>
      </c>
      <c r="S1218" s="3">
        <v>1.0</v>
      </c>
      <c r="T1218" s="8"/>
      <c r="U1218" s="7"/>
      <c r="V1218" s="7"/>
      <c r="W1218" s="7"/>
      <c r="X1218" s="7"/>
      <c r="Y1218" s="7"/>
      <c r="Z1218" s="7"/>
      <c r="AA1218" s="7"/>
      <c r="AB1218" s="7"/>
      <c r="AC1218" s="7"/>
      <c r="AD1218" s="7"/>
      <c r="AE1218" s="7"/>
    </row>
    <row r="1219" ht="15.75" customHeight="1">
      <c r="A1219" s="29">
        <v>784.0</v>
      </c>
      <c r="B1219" s="53" t="str">
        <f t="array" ref="B1219">INDEX(Quadrat.Details!D:D, MATCH(1,(F1219=Quadrat.Details!B:B)*(G1219=Quadrat.Details!G:G)*(H1219=Quadrat.Details!I:I),0))</f>
        <v>RK</v>
      </c>
      <c r="C1219" s="3" t="s">
        <v>55</v>
      </c>
      <c r="D1219" s="3" t="s">
        <v>55</v>
      </c>
      <c r="E1219" s="40">
        <v>42604.0</v>
      </c>
      <c r="F1219" s="54">
        <v>2016.0</v>
      </c>
      <c r="G1219" s="3" t="s">
        <v>403</v>
      </c>
      <c r="H1219" s="3">
        <v>1.0</v>
      </c>
      <c r="I1219" s="55" t="s">
        <v>351</v>
      </c>
      <c r="J1219" s="3" t="s">
        <v>352</v>
      </c>
      <c r="K1219" s="3" t="s">
        <v>53</v>
      </c>
      <c r="L1219" s="39">
        <v>40.0</v>
      </c>
      <c r="M1219" s="4">
        <v>1.0</v>
      </c>
      <c r="N1219" s="3" t="s">
        <v>502</v>
      </c>
      <c r="O1219" s="3" t="s">
        <v>55</v>
      </c>
      <c r="P1219" s="3" t="s">
        <v>682</v>
      </c>
      <c r="Q1219" s="3" t="s">
        <v>55</v>
      </c>
      <c r="R1219" s="3" t="s">
        <v>683</v>
      </c>
      <c r="S1219" s="3">
        <v>1.0</v>
      </c>
      <c r="T1219" s="8"/>
      <c r="U1219" s="7"/>
      <c r="V1219" s="7"/>
      <c r="W1219" s="7"/>
      <c r="X1219" s="7"/>
      <c r="Y1219" s="7"/>
      <c r="Z1219" s="7"/>
      <c r="AA1219" s="7"/>
      <c r="AB1219" s="7"/>
      <c r="AC1219" s="7"/>
      <c r="AD1219" s="7"/>
      <c r="AE1219" s="7"/>
    </row>
    <row r="1220" ht="15.75" customHeight="1">
      <c r="A1220" s="29">
        <v>785.0</v>
      </c>
      <c r="B1220" s="53" t="str">
        <f t="array" ref="B1220">INDEX(Quadrat.Details!D:D, MATCH(1,(F1220=Quadrat.Details!B:B)*(G1220=Quadrat.Details!G:G)*(H1220=Quadrat.Details!I:I),0))</f>
        <v>RK</v>
      </c>
      <c r="C1220" s="3" t="s">
        <v>55</v>
      </c>
      <c r="D1220" s="3" t="s">
        <v>55</v>
      </c>
      <c r="E1220" s="40">
        <v>42604.0</v>
      </c>
      <c r="F1220" s="54">
        <v>2016.0</v>
      </c>
      <c r="G1220" s="3" t="s">
        <v>403</v>
      </c>
      <c r="H1220" s="3">
        <v>1.0</v>
      </c>
      <c r="I1220" s="55" t="s">
        <v>196</v>
      </c>
      <c r="J1220" s="3" t="s">
        <v>197</v>
      </c>
      <c r="K1220" s="3" t="s">
        <v>63</v>
      </c>
      <c r="L1220" s="39">
        <v>15.0</v>
      </c>
      <c r="M1220" s="4">
        <v>3.0</v>
      </c>
      <c r="N1220" s="3" t="s">
        <v>502</v>
      </c>
      <c r="O1220" s="3" t="s">
        <v>55</v>
      </c>
      <c r="P1220" s="3" t="s">
        <v>682</v>
      </c>
      <c r="Q1220" s="3" t="s">
        <v>55</v>
      </c>
      <c r="R1220" s="3" t="s">
        <v>683</v>
      </c>
      <c r="S1220" s="3">
        <v>1.0</v>
      </c>
      <c r="T1220" s="8"/>
      <c r="U1220" s="7"/>
      <c r="V1220" s="7"/>
      <c r="W1220" s="7"/>
      <c r="X1220" s="7"/>
      <c r="Y1220" s="7"/>
      <c r="Z1220" s="7"/>
      <c r="AA1220" s="7"/>
      <c r="AB1220" s="7"/>
      <c r="AC1220" s="7"/>
      <c r="AD1220" s="7"/>
      <c r="AE1220" s="7"/>
    </row>
    <row r="1221" ht="15.75" customHeight="1">
      <c r="A1221" s="29">
        <v>786.0</v>
      </c>
      <c r="B1221" s="53" t="str">
        <f t="array" ref="B1221">INDEX(Quadrat.Details!D:D, MATCH(1,(F1221=Quadrat.Details!B:B)*(G1221=Quadrat.Details!G:G)*(H1221=Quadrat.Details!I:I),0))</f>
        <v>RK</v>
      </c>
      <c r="C1221" s="3" t="s">
        <v>55</v>
      </c>
      <c r="D1221" s="3" t="s">
        <v>55</v>
      </c>
      <c r="E1221" s="40">
        <v>42604.0</v>
      </c>
      <c r="F1221" s="54">
        <v>2016.0</v>
      </c>
      <c r="G1221" s="3" t="s">
        <v>403</v>
      </c>
      <c r="H1221" s="3">
        <v>1.0</v>
      </c>
      <c r="I1221" s="55" t="s">
        <v>196</v>
      </c>
      <c r="J1221" s="3" t="s">
        <v>197</v>
      </c>
      <c r="K1221" s="3" t="s">
        <v>63</v>
      </c>
      <c r="L1221" s="39">
        <v>10.0</v>
      </c>
      <c r="M1221" s="4">
        <v>2.0</v>
      </c>
      <c r="N1221" s="3" t="s">
        <v>502</v>
      </c>
      <c r="O1221" s="3" t="s">
        <v>55</v>
      </c>
      <c r="P1221" s="3" t="s">
        <v>682</v>
      </c>
      <c r="Q1221" s="3" t="s">
        <v>55</v>
      </c>
      <c r="R1221" s="3" t="s">
        <v>683</v>
      </c>
      <c r="S1221" s="3">
        <v>1.0</v>
      </c>
      <c r="T1221" s="8"/>
      <c r="U1221" s="7"/>
      <c r="V1221" s="7"/>
      <c r="W1221" s="7"/>
      <c r="X1221" s="7"/>
      <c r="Y1221" s="7"/>
      <c r="Z1221" s="7"/>
      <c r="AA1221" s="7"/>
      <c r="AB1221" s="7"/>
      <c r="AC1221" s="7"/>
      <c r="AD1221" s="7"/>
      <c r="AE1221" s="7"/>
    </row>
    <row r="1222" ht="15.75" customHeight="1">
      <c r="A1222" s="29">
        <v>787.0</v>
      </c>
      <c r="B1222" s="53" t="str">
        <f t="array" ref="B1222">INDEX(Quadrat.Details!D:D, MATCH(1,(F1222=Quadrat.Details!B:B)*(G1222=Quadrat.Details!G:G)*(H1222=Quadrat.Details!I:I),0))</f>
        <v>RK</v>
      </c>
      <c r="C1222" s="3" t="s">
        <v>55</v>
      </c>
      <c r="D1222" s="3" t="s">
        <v>55</v>
      </c>
      <c r="E1222" s="40">
        <v>42604.0</v>
      </c>
      <c r="F1222" s="54">
        <v>2016.0</v>
      </c>
      <c r="G1222" s="3" t="s">
        <v>403</v>
      </c>
      <c r="H1222" s="3">
        <v>1.0</v>
      </c>
      <c r="I1222" s="55" t="s">
        <v>196</v>
      </c>
      <c r="J1222" s="3" t="s">
        <v>197</v>
      </c>
      <c r="K1222" s="3" t="s">
        <v>63</v>
      </c>
      <c r="L1222" s="39">
        <v>12.0</v>
      </c>
      <c r="M1222" s="4">
        <v>3.0</v>
      </c>
      <c r="N1222" s="3" t="s">
        <v>502</v>
      </c>
      <c r="O1222" s="3" t="s">
        <v>55</v>
      </c>
      <c r="P1222" s="3" t="s">
        <v>682</v>
      </c>
      <c r="Q1222" s="3" t="s">
        <v>55</v>
      </c>
      <c r="R1222" s="3" t="s">
        <v>683</v>
      </c>
      <c r="S1222" s="3">
        <v>1.0</v>
      </c>
      <c r="T1222" s="8"/>
      <c r="U1222" s="7"/>
      <c r="V1222" s="7"/>
      <c r="W1222" s="7"/>
      <c r="X1222" s="7"/>
      <c r="Y1222" s="7"/>
      <c r="Z1222" s="7"/>
      <c r="AA1222" s="7"/>
      <c r="AB1222" s="7"/>
      <c r="AC1222" s="7"/>
      <c r="AD1222" s="7"/>
      <c r="AE1222" s="7"/>
    </row>
    <row r="1223" ht="15.75" customHeight="1">
      <c r="A1223" s="29">
        <v>788.0</v>
      </c>
      <c r="B1223" s="53" t="str">
        <f t="array" ref="B1223">INDEX(Quadrat.Details!D:D, MATCH(1,(F1223=Quadrat.Details!B:B)*(G1223=Quadrat.Details!G:G)*(H1223=Quadrat.Details!I:I),0))</f>
        <v>RK</v>
      </c>
      <c r="C1223" s="3" t="s">
        <v>55</v>
      </c>
      <c r="D1223" s="3" t="s">
        <v>55</v>
      </c>
      <c r="E1223" s="40">
        <v>42604.0</v>
      </c>
      <c r="F1223" s="54">
        <v>2016.0</v>
      </c>
      <c r="G1223" s="3" t="s">
        <v>403</v>
      </c>
      <c r="H1223" s="3">
        <v>1.0</v>
      </c>
      <c r="I1223" s="55" t="s">
        <v>196</v>
      </c>
      <c r="J1223" s="3" t="s">
        <v>197</v>
      </c>
      <c r="K1223" s="3" t="s">
        <v>63</v>
      </c>
      <c r="L1223" s="39">
        <v>11.0</v>
      </c>
      <c r="M1223" s="4">
        <v>5.0</v>
      </c>
      <c r="N1223" s="3" t="s">
        <v>502</v>
      </c>
      <c r="O1223" s="3" t="s">
        <v>55</v>
      </c>
      <c r="P1223" s="3" t="s">
        <v>682</v>
      </c>
      <c r="Q1223" s="3" t="s">
        <v>55</v>
      </c>
      <c r="R1223" s="3" t="s">
        <v>683</v>
      </c>
      <c r="S1223" s="3">
        <v>1.0</v>
      </c>
      <c r="T1223" s="8"/>
      <c r="U1223" s="7"/>
      <c r="V1223" s="7"/>
      <c r="W1223" s="7"/>
      <c r="X1223" s="7"/>
      <c r="Y1223" s="7"/>
      <c r="Z1223" s="7"/>
      <c r="AA1223" s="7"/>
      <c r="AB1223" s="7"/>
      <c r="AC1223" s="7"/>
      <c r="AD1223" s="7"/>
      <c r="AE1223" s="7"/>
    </row>
    <row r="1224" ht="15.75" customHeight="1">
      <c r="A1224" s="29">
        <v>789.0</v>
      </c>
      <c r="B1224" s="53" t="str">
        <f t="array" ref="B1224">INDEX(Quadrat.Details!D:D, MATCH(1,(F1224=Quadrat.Details!B:B)*(G1224=Quadrat.Details!G:G)*(H1224=Quadrat.Details!I:I),0))</f>
        <v>RK</v>
      </c>
      <c r="C1224" s="3" t="s">
        <v>55</v>
      </c>
      <c r="D1224" s="3" t="s">
        <v>55</v>
      </c>
      <c r="E1224" s="40">
        <v>42604.0</v>
      </c>
      <c r="F1224" s="54">
        <v>2016.0</v>
      </c>
      <c r="G1224" s="3" t="s">
        <v>403</v>
      </c>
      <c r="H1224" s="3">
        <v>1.0</v>
      </c>
      <c r="I1224" s="55" t="s">
        <v>196</v>
      </c>
      <c r="J1224" s="3" t="s">
        <v>197</v>
      </c>
      <c r="K1224" s="3" t="s">
        <v>63</v>
      </c>
      <c r="L1224" s="39">
        <v>13.0</v>
      </c>
      <c r="M1224" s="4">
        <v>8.0</v>
      </c>
      <c r="N1224" s="3" t="s">
        <v>502</v>
      </c>
      <c r="O1224" s="3" t="s">
        <v>55</v>
      </c>
      <c r="P1224" s="3" t="s">
        <v>682</v>
      </c>
      <c r="Q1224" s="3" t="s">
        <v>55</v>
      </c>
      <c r="R1224" s="3" t="s">
        <v>683</v>
      </c>
      <c r="S1224" s="3">
        <v>1.0</v>
      </c>
      <c r="T1224" s="8"/>
      <c r="U1224" s="7"/>
      <c r="V1224" s="7"/>
      <c r="W1224" s="7"/>
      <c r="X1224" s="7"/>
      <c r="Y1224" s="7"/>
      <c r="Z1224" s="7"/>
      <c r="AA1224" s="7"/>
      <c r="AB1224" s="7"/>
      <c r="AC1224" s="7"/>
      <c r="AD1224" s="7"/>
      <c r="AE1224" s="7"/>
    </row>
    <row r="1225" ht="15.75" customHeight="1">
      <c r="A1225" s="29">
        <v>790.0</v>
      </c>
      <c r="B1225" s="53" t="str">
        <f t="array" ref="B1225">INDEX(Quadrat.Details!D:D, MATCH(1,(F1225=Quadrat.Details!B:B)*(G1225=Quadrat.Details!G:G)*(H1225=Quadrat.Details!I:I),0))</f>
        <v>RK</v>
      </c>
      <c r="C1225" s="3" t="s">
        <v>55</v>
      </c>
      <c r="D1225" s="3" t="s">
        <v>55</v>
      </c>
      <c r="E1225" s="40">
        <v>42604.0</v>
      </c>
      <c r="F1225" s="54">
        <v>2016.0</v>
      </c>
      <c r="G1225" s="3" t="s">
        <v>403</v>
      </c>
      <c r="H1225" s="3">
        <v>1.0</v>
      </c>
      <c r="I1225" s="55" t="s">
        <v>351</v>
      </c>
      <c r="J1225" s="3" t="s">
        <v>352</v>
      </c>
      <c r="K1225" s="3" t="s">
        <v>53</v>
      </c>
      <c r="L1225" s="39">
        <v>28.0</v>
      </c>
      <c r="M1225" s="4">
        <v>1.0</v>
      </c>
      <c r="N1225" s="3" t="s">
        <v>502</v>
      </c>
      <c r="O1225" s="3" t="s">
        <v>55</v>
      </c>
      <c r="P1225" s="3" t="s">
        <v>682</v>
      </c>
      <c r="Q1225" s="3" t="s">
        <v>55</v>
      </c>
      <c r="R1225" s="3" t="s">
        <v>683</v>
      </c>
      <c r="S1225" s="3">
        <v>1.0</v>
      </c>
      <c r="T1225" s="8"/>
      <c r="U1225" s="7"/>
      <c r="V1225" s="7"/>
      <c r="W1225" s="7"/>
      <c r="X1225" s="7"/>
      <c r="Y1225" s="7"/>
      <c r="Z1225" s="7"/>
      <c r="AA1225" s="7"/>
      <c r="AB1225" s="7"/>
      <c r="AC1225" s="7"/>
      <c r="AD1225" s="7"/>
      <c r="AE1225" s="7"/>
    </row>
    <row r="1226" ht="15.75" customHeight="1">
      <c r="A1226" s="29">
        <v>791.0</v>
      </c>
      <c r="B1226" s="53" t="str">
        <f t="array" ref="B1226">INDEX(Quadrat.Details!D:D, MATCH(1,(F1226=Quadrat.Details!B:B)*(G1226=Quadrat.Details!G:G)*(H1226=Quadrat.Details!I:I),0))</f>
        <v>RK</v>
      </c>
      <c r="C1226" s="3" t="s">
        <v>55</v>
      </c>
      <c r="D1226" s="3" t="s">
        <v>55</v>
      </c>
      <c r="E1226" s="40">
        <v>42604.0</v>
      </c>
      <c r="F1226" s="54">
        <v>2016.0</v>
      </c>
      <c r="G1226" s="3" t="s">
        <v>403</v>
      </c>
      <c r="H1226" s="3">
        <v>1.0</v>
      </c>
      <c r="I1226" s="55" t="s">
        <v>196</v>
      </c>
      <c r="J1226" s="3" t="s">
        <v>197</v>
      </c>
      <c r="K1226" s="3" t="s">
        <v>63</v>
      </c>
      <c r="L1226" s="39">
        <v>16.0</v>
      </c>
      <c r="M1226" s="4">
        <v>1.0</v>
      </c>
      <c r="N1226" s="3" t="s">
        <v>502</v>
      </c>
      <c r="O1226" s="3" t="s">
        <v>55</v>
      </c>
      <c r="P1226" s="3" t="s">
        <v>682</v>
      </c>
      <c r="Q1226" s="3" t="s">
        <v>55</v>
      </c>
      <c r="R1226" s="3" t="s">
        <v>683</v>
      </c>
      <c r="S1226" s="3">
        <v>1.0</v>
      </c>
      <c r="T1226" s="8"/>
      <c r="U1226" s="7"/>
      <c r="V1226" s="7"/>
      <c r="W1226" s="7"/>
      <c r="X1226" s="7"/>
      <c r="Y1226" s="7"/>
      <c r="Z1226" s="7"/>
      <c r="AA1226" s="7"/>
      <c r="AB1226" s="7"/>
      <c r="AC1226" s="7"/>
      <c r="AD1226" s="7"/>
      <c r="AE1226" s="7"/>
    </row>
    <row r="1227" ht="15.75" customHeight="1">
      <c r="A1227" s="29">
        <v>792.0</v>
      </c>
      <c r="B1227" s="53" t="str">
        <f t="array" ref="B1227">INDEX(Quadrat.Details!D:D, MATCH(1,(F1227=Quadrat.Details!B:B)*(G1227=Quadrat.Details!G:G)*(H1227=Quadrat.Details!I:I),0))</f>
        <v>RK</v>
      </c>
      <c r="C1227" s="3" t="s">
        <v>55</v>
      </c>
      <c r="D1227" s="3" t="s">
        <v>55</v>
      </c>
      <c r="E1227" s="40">
        <v>42604.0</v>
      </c>
      <c r="F1227" s="54">
        <v>2016.0</v>
      </c>
      <c r="G1227" s="3" t="s">
        <v>403</v>
      </c>
      <c r="H1227" s="3">
        <v>1.0</v>
      </c>
      <c r="I1227" s="55" t="s">
        <v>314</v>
      </c>
      <c r="J1227" s="3" t="s">
        <v>315</v>
      </c>
      <c r="K1227" s="3" t="s">
        <v>57</v>
      </c>
      <c r="L1227" s="39">
        <v>10.0</v>
      </c>
      <c r="M1227" s="4">
        <v>7.0</v>
      </c>
      <c r="N1227" s="3" t="s">
        <v>502</v>
      </c>
      <c r="O1227" s="3" t="s">
        <v>55</v>
      </c>
      <c r="P1227" s="3" t="s">
        <v>682</v>
      </c>
      <c r="Q1227" s="3" t="s">
        <v>55</v>
      </c>
      <c r="R1227" s="3" t="s">
        <v>683</v>
      </c>
      <c r="S1227" s="3">
        <v>1.0</v>
      </c>
      <c r="T1227" s="8" t="s">
        <v>719</v>
      </c>
      <c r="U1227" s="7"/>
      <c r="V1227" s="7"/>
      <c r="W1227" s="7"/>
      <c r="X1227" s="7"/>
      <c r="Y1227" s="7"/>
      <c r="Z1227" s="7"/>
      <c r="AA1227" s="7"/>
      <c r="AB1227" s="7"/>
      <c r="AC1227" s="7"/>
      <c r="AD1227" s="7"/>
      <c r="AE1227" s="7"/>
    </row>
    <row r="1228" ht="15.75" customHeight="1">
      <c r="A1228" s="29">
        <v>793.0</v>
      </c>
      <c r="B1228" s="53" t="str">
        <f t="array" ref="B1228">INDEX(Quadrat.Details!D:D, MATCH(1,(F1228=Quadrat.Details!B:B)*(G1228=Quadrat.Details!G:G)*(H1228=Quadrat.Details!I:I),0))</f>
        <v>RK</v>
      </c>
      <c r="C1228" s="3" t="s">
        <v>55</v>
      </c>
      <c r="D1228" s="3" t="s">
        <v>55</v>
      </c>
      <c r="E1228" s="40">
        <v>42604.0</v>
      </c>
      <c r="F1228" s="54">
        <v>2016.0</v>
      </c>
      <c r="G1228" s="3" t="s">
        <v>403</v>
      </c>
      <c r="H1228" s="3">
        <v>1.0</v>
      </c>
      <c r="I1228" s="55" t="s">
        <v>314</v>
      </c>
      <c r="J1228" s="3" t="s">
        <v>315</v>
      </c>
      <c r="K1228" s="3" t="s">
        <v>57</v>
      </c>
      <c r="L1228" s="39">
        <v>11.0</v>
      </c>
      <c r="M1228" s="4">
        <v>5.0</v>
      </c>
      <c r="N1228" s="3" t="s">
        <v>502</v>
      </c>
      <c r="O1228" s="3" t="s">
        <v>55</v>
      </c>
      <c r="P1228" s="3" t="s">
        <v>682</v>
      </c>
      <c r="Q1228" s="3" t="s">
        <v>55</v>
      </c>
      <c r="R1228" s="3" t="s">
        <v>683</v>
      </c>
      <c r="S1228" s="3">
        <v>1.0</v>
      </c>
      <c r="T1228" s="8" t="s">
        <v>719</v>
      </c>
      <c r="U1228" s="7"/>
      <c r="V1228" s="7"/>
      <c r="W1228" s="7"/>
      <c r="X1228" s="7"/>
      <c r="Y1228" s="7"/>
      <c r="Z1228" s="7"/>
      <c r="AA1228" s="7"/>
      <c r="AB1228" s="7"/>
      <c r="AC1228" s="7"/>
      <c r="AD1228" s="7"/>
      <c r="AE1228" s="7"/>
    </row>
    <row r="1229" ht="15.75" customHeight="1">
      <c r="A1229" s="29">
        <v>794.0</v>
      </c>
      <c r="B1229" s="53" t="str">
        <f t="array" ref="B1229">INDEX(Quadrat.Details!D:D, MATCH(1,(F1229=Quadrat.Details!B:B)*(G1229=Quadrat.Details!G:G)*(H1229=Quadrat.Details!I:I),0))</f>
        <v>RK</v>
      </c>
      <c r="C1229" s="3" t="s">
        <v>55</v>
      </c>
      <c r="D1229" s="3" t="s">
        <v>55</v>
      </c>
      <c r="E1229" s="40">
        <v>42604.0</v>
      </c>
      <c r="F1229" s="54">
        <v>2016.0</v>
      </c>
      <c r="G1229" s="3" t="s">
        <v>403</v>
      </c>
      <c r="H1229" s="3">
        <v>1.0</v>
      </c>
      <c r="I1229" s="55" t="s">
        <v>314</v>
      </c>
      <c r="J1229" s="3" t="s">
        <v>315</v>
      </c>
      <c r="K1229" s="3" t="s">
        <v>57</v>
      </c>
      <c r="L1229" s="39">
        <v>12.0</v>
      </c>
      <c r="M1229" s="4">
        <v>3.0</v>
      </c>
      <c r="N1229" s="3" t="s">
        <v>502</v>
      </c>
      <c r="O1229" s="3" t="s">
        <v>55</v>
      </c>
      <c r="P1229" s="3" t="s">
        <v>682</v>
      </c>
      <c r="Q1229" s="3" t="s">
        <v>55</v>
      </c>
      <c r="R1229" s="3" t="s">
        <v>683</v>
      </c>
      <c r="S1229" s="3">
        <v>1.0</v>
      </c>
      <c r="T1229" s="8" t="s">
        <v>719</v>
      </c>
      <c r="U1229" s="7"/>
      <c r="V1229" s="7"/>
      <c r="W1229" s="7"/>
      <c r="X1229" s="7"/>
      <c r="Y1229" s="7"/>
      <c r="Z1229" s="7"/>
      <c r="AA1229" s="7"/>
      <c r="AB1229" s="7"/>
      <c r="AC1229" s="7"/>
      <c r="AD1229" s="7"/>
      <c r="AE1229" s="7"/>
    </row>
    <row r="1230" ht="15.75" customHeight="1">
      <c r="A1230" s="29">
        <v>795.0</v>
      </c>
      <c r="B1230" s="53" t="str">
        <f t="array" ref="B1230">INDEX(Quadrat.Details!D:D, MATCH(1,(F1230=Quadrat.Details!B:B)*(G1230=Quadrat.Details!G:G)*(H1230=Quadrat.Details!I:I),0))</f>
        <v>RK</v>
      </c>
      <c r="C1230" s="3" t="s">
        <v>55</v>
      </c>
      <c r="D1230" s="3" t="s">
        <v>55</v>
      </c>
      <c r="E1230" s="40">
        <v>42604.0</v>
      </c>
      <c r="F1230" s="54">
        <v>2016.0</v>
      </c>
      <c r="G1230" s="3" t="s">
        <v>403</v>
      </c>
      <c r="H1230" s="3">
        <v>1.0</v>
      </c>
      <c r="I1230" s="55" t="s">
        <v>314</v>
      </c>
      <c r="J1230" s="3" t="s">
        <v>315</v>
      </c>
      <c r="K1230" s="3" t="s">
        <v>57</v>
      </c>
      <c r="L1230" s="39">
        <v>20.0</v>
      </c>
      <c r="M1230" s="4">
        <v>1.0</v>
      </c>
      <c r="N1230" s="3" t="s">
        <v>502</v>
      </c>
      <c r="O1230" s="3" t="s">
        <v>55</v>
      </c>
      <c r="P1230" s="3" t="s">
        <v>682</v>
      </c>
      <c r="Q1230" s="3" t="s">
        <v>55</v>
      </c>
      <c r="R1230" s="3" t="s">
        <v>683</v>
      </c>
      <c r="S1230" s="3">
        <v>1.0</v>
      </c>
      <c r="T1230" s="8" t="s">
        <v>719</v>
      </c>
      <c r="U1230" s="7"/>
      <c r="V1230" s="7"/>
      <c r="W1230" s="7"/>
      <c r="X1230" s="7"/>
      <c r="Y1230" s="7"/>
      <c r="Z1230" s="7"/>
      <c r="AA1230" s="7"/>
      <c r="AB1230" s="7"/>
      <c r="AC1230" s="7"/>
      <c r="AD1230" s="7"/>
      <c r="AE1230" s="7"/>
    </row>
    <row r="1231" ht="15.75" customHeight="1">
      <c r="A1231" s="29">
        <v>796.0</v>
      </c>
      <c r="B1231" s="53" t="str">
        <f t="array" ref="B1231">INDEX(Quadrat.Details!D:D, MATCH(1,(F1231=Quadrat.Details!B:B)*(G1231=Quadrat.Details!G:G)*(H1231=Quadrat.Details!I:I),0))</f>
        <v>RK</v>
      </c>
      <c r="C1231" s="3" t="s">
        <v>55</v>
      </c>
      <c r="D1231" s="3" t="s">
        <v>55</v>
      </c>
      <c r="E1231" s="40">
        <v>42604.0</v>
      </c>
      <c r="F1231" s="54">
        <v>2016.0</v>
      </c>
      <c r="G1231" s="3" t="s">
        <v>403</v>
      </c>
      <c r="H1231" s="3">
        <v>1.0</v>
      </c>
      <c r="I1231" s="55" t="s">
        <v>314</v>
      </c>
      <c r="J1231" s="3" t="s">
        <v>315</v>
      </c>
      <c r="K1231" s="3" t="s">
        <v>57</v>
      </c>
      <c r="L1231" s="39">
        <v>14.0</v>
      </c>
      <c r="M1231" s="4">
        <v>1.0</v>
      </c>
      <c r="N1231" s="3" t="s">
        <v>502</v>
      </c>
      <c r="O1231" s="3" t="s">
        <v>55</v>
      </c>
      <c r="P1231" s="3" t="s">
        <v>682</v>
      </c>
      <c r="Q1231" s="3" t="s">
        <v>55</v>
      </c>
      <c r="R1231" s="3" t="s">
        <v>683</v>
      </c>
      <c r="S1231" s="3">
        <v>1.0</v>
      </c>
      <c r="T1231" s="8" t="s">
        <v>719</v>
      </c>
      <c r="U1231" s="7"/>
      <c r="V1231" s="7"/>
      <c r="W1231" s="7"/>
      <c r="X1231" s="7"/>
      <c r="Y1231" s="7"/>
      <c r="Z1231" s="7"/>
      <c r="AA1231" s="7"/>
      <c r="AB1231" s="7"/>
      <c r="AC1231" s="7"/>
      <c r="AD1231" s="7"/>
      <c r="AE1231" s="7"/>
    </row>
    <row r="1232" ht="15.75" customHeight="1">
      <c r="A1232" s="29">
        <v>797.0</v>
      </c>
      <c r="B1232" s="53" t="str">
        <f t="array" ref="B1232">INDEX(Quadrat.Details!D:D, MATCH(1,(F1232=Quadrat.Details!B:B)*(G1232=Quadrat.Details!G:G)*(H1232=Quadrat.Details!I:I),0))</f>
        <v>RK</v>
      </c>
      <c r="C1232" s="3" t="s">
        <v>55</v>
      </c>
      <c r="D1232" s="3" t="s">
        <v>55</v>
      </c>
      <c r="E1232" s="40">
        <v>42604.0</v>
      </c>
      <c r="F1232" s="54">
        <v>2016.0</v>
      </c>
      <c r="G1232" s="3" t="s">
        <v>403</v>
      </c>
      <c r="H1232" s="3">
        <v>1.0</v>
      </c>
      <c r="I1232" s="55" t="s">
        <v>110</v>
      </c>
      <c r="J1232" s="3" t="s">
        <v>111</v>
      </c>
      <c r="K1232" s="3" t="s">
        <v>57</v>
      </c>
      <c r="L1232" s="39">
        <v>10.0</v>
      </c>
      <c r="M1232" s="4">
        <v>1.0</v>
      </c>
      <c r="N1232" s="3" t="s">
        <v>502</v>
      </c>
      <c r="O1232" s="3" t="s">
        <v>55</v>
      </c>
      <c r="P1232" s="3" t="s">
        <v>682</v>
      </c>
      <c r="Q1232" s="3" t="s">
        <v>55</v>
      </c>
      <c r="R1232" s="3" t="s">
        <v>683</v>
      </c>
      <c r="S1232" s="3">
        <v>1.0</v>
      </c>
      <c r="T1232" s="8" t="s">
        <v>719</v>
      </c>
      <c r="U1232" s="7"/>
      <c r="V1232" s="7"/>
      <c r="W1232" s="7"/>
      <c r="X1232" s="7"/>
      <c r="Y1232" s="7"/>
      <c r="Z1232" s="7"/>
      <c r="AA1232" s="7"/>
      <c r="AB1232" s="7"/>
      <c r="AC1232" s="7"/>
      <c r="AD1232" s="7"/>
      <c r="AE1232" s="7"/>
    </row>
    <row r="1233" ht="15.75" customHeight="1">
      <c r="A1233" s="29">
        <v>798.0</v>
      </c>
      <c r="B1233" s="53" t="str">
        <f t="array" ref="B1233">INDEX(Quadrat.Details!D:D, MATCH(1,(F1233=Quadrat.Details!B:B)*(G1233=Quadrat.Details!G:G)*(H1233=Quadrat.Details!I:I),0))</f>
        <v>RK</v>
      </c>
      <c r="C1233" s="3" t="s">
        <v>55</v>
      </c>
      <c r="D1233" s="3" t="s">
        <v>55</v>
      </c>
      <c r="E1233" s="40">
        <v>42604.0</v>
      </c>
      <c r="F1233" s="54">
        <v>2016.0</v>
      </c>
      <c r="G1233" s="3" t="s">
        <v>403</v>
      </c>
      <c r="H1233" s="3">
        <v>1.0</v>
      </c>
      <c r="I1233" s="55" t="s">
        <v>328</v>
      </c>
      <c r="J1233" s="3" t="s">
        <v>329</v>
      </c>
      <c r="K1233" s="3" t="s">
        <v>80</v>
      </c>
      <c r="L1233" s="39">
        <v>12.0</v>
      </c>
      <c r="M1233" s="4">
        <v>1.0</v>
      </c>
      <c r="N1233" s="3" t="s">
        <v>502</v>
      </c>
      <c r="O1233" s="3" t="s">
        <v>55</v>
      </c>
      <c r="P1233" s="3" t="s">
        <v>682</v>
      </c>
      <c r="Q1233" s="3" t="s">
        <v>55</v>
      </c>
      <c r="R1233" s="3" t="s">
        <v>683</v>
      </c>
      <c r="S1233" s="3">
        <v>1.0</v>
      </c>
      <c r="T1233" s="8"/>
      <c r="U1233" s="7"/>
      <c r="V1233" s="7"/>
      <c r="W1233" s="7"/>
      <c r="X1233" s="7"/>
      <c r="Y1233" s="7"/>
      <c r="Z1233" s="7"/>
      <c r="AA1233" s="7"/>
      <c r="AB1233" s="7"/>
      <c r="AC1233" s="7"/>
      <c r="AD1233" s="7"/>
      <c r="AE1233" s="7"/>
    </row>
    <row r="1234" ht="15.75" customHeight="1">
      <c r="A1234" s="29">
        <v>799.0</v>
      </c>
      <c r="B1234" s="53" t="str">
        <f t="array" ref="B1234">INDEX(Quadrat.Details!D:D, MATCH(1,(F1234=Quadrat.Details!B:B)*(G1234=Quadrat.Details!G:G)*(H1234=Quadrat.Details!I:I),0))</f>
        <v>RK</v>
      </c>
      <c r="C1234" s="3" t="s">
        <v>55</v>
      </c>
      <c r="D1234" s="3" t="s">
        <v>55</v>
      </c>
      <c r="E1234" s="40">
        <v>42604.0</v>
      </c>
      <c r="F1234" s="54">
        <v>2016.0</v>
      </c>
      <c r="G1234" s="3" t="s">
        <v>403</v>
      </c>
      <c r="H1234" s="3">
        <v>1.0</v>
      </c>
      <c r="I1234" s="55" t="s">
        <v>328</v>
      </c>
      <c r="J1234" s="3" t="s">
        <v>329</v>
      </c>
      <c r="K1234" s="3" t="s">
        <v>80</v>
      </c>
      <c r="L1234" s="39">
        <v>11.0</v>
      </c>
      <c r="M1234" s="4">
        <v>1.0</v>
      </c>
      <c r="N1234" s="3" t="s">
        <v>502</v>
      </c>
      <c r="O1234" s="3" t="s">
        <v>55</v>
      </c>
      <c r="P1234" s="3" t="s">
        <v>682</v>
      </c>
      <c r="Q1234" s="3" t="s">
        <v>55</v>
      </c>
      <c r="R1234" s="3" t="s">
        <v>683</v>
      </c>
      <c r="S1234" s="3">
        <v>1.0</v>
      </c>
      <c r="T1234" s="8"/>
      <c r="U1234" s="7"/>
      <c r="V1234" s="7"/>
      <c r="W1234" s="7"/>
      <c r="X1234" s="7"/>
      <c r="Y1234" s="7"/>
      <c r="Z1234" s="7"/>
      <c r="AA1234" s="7"/>
      <c r="AB1234" s="7"/>
      <c r="AC1234" s="7"/>
      <c r="AD1234" s="7"/>
      <c r="AE1234" s="7"/>
    </row>
    <row r="1235" ht="15.75" customHeight="1">
      <c r="A1235" s="29">
        <v>800.0</v>
      </c>
      <c r="B1235" s="53" t="str">
        <f t="array" ref="B1235">INDEX(Quadrat.Details!D:D, MATCH(1,(F1235=Quadrat.Details!B:B)*(G1235=Quadrat.Details!G:G)*(H1235=Quadrat.Details!I:I),0))</f>
        <v>RK</v>
      </c>
      <c r="C1235" s="3" t="s">
        <v>55</v>
      </c>
      <c r="D1235" s="3" t="s">
        <v>55</v>
      </c>
      <c r="E1235" s="40">
        <v>42604.0</v>
      </c>
      <c r="F1235" s="54">
        <v>2016.0</v>
      </c>
      <c r="G1235" s="3" t="s">
        <v>403</v>
      </c>
      <c r="H1235" s="3">
        <v>1.0</v>
      </c>
      <c r="I1235" s="55" t="s">
        <v>148</v>
      </c>
      <c r="J1235" s="3" t="s">
        <v>149</v>
      </c>
      <c r="K1235" s="3" t="s">
        <v>80</v>
      </c>
      <c r="L1235" s="39">
        <v>15.0</v>
      </c>
      <c r="M1235" s="4">
        <v>1.0</v>
      </c>
      <c r="N1235" s="3" t="s">
        <v>502</v>
      </c>
      <c r="O1235" s="3" t="s">
        <v>55</v>
      </c>
      <c r="P1235" s="3" t="s">
        <v>682</v>
      </c>
      <c r="Q1235" s="3" t="s">
        <v>55</v>
      </c>
      <c r="R1235" s="3" t="s">
        <v>683</v>
      </c>
      <c r="S1235" s="3">
        <v>1.0</v>
      </c>
      <c r="T1235" s="8"/>
      <c r="U1235" s="7"/>
      <c r="V1235" s="7"/>
      <c r="W1235" s="7"/>
      <c r="X1235" s="7"/>
      <c r="Y1235" s="7"/>
      <c r="Z1235" s="7"/>
      <c r="AA1235" s="7"/>
      <c r="AB1235" s="7"/>
      <c r="AC1235" s="7"/>
      <c r="AD1235" s="7"/>
      <c r="AE1235" s="7"/>
    </row>
    <row r="1236" ht="15.75" customHeight="1">
      <c r="A1236" s="29">
        <v>801.0</v>
      </c>
      <c r="B1236" s="53" t="str">
        <f t="array" ref="B1236">INDEX(Quadrat.Details!D:D, MATCH(1,(F1236=Quadrat.Details!B:B)*(G1236=Quadrat.Details!G:G)*(H1236=Quadrat.Details!I:I),0))</f>
        <v>RK</v>
      </c>
      <c r="C1236" s="3" t="s">
        <v>55</v>
      </c>
      <c r="D1236" s="3" t="s">
        <v>55</v>
      </c>
      <c r="E1236" s="40">
        <v>42604.0</v>
      </c>
      <c r="F1236" s="54">
        <v>2016.0</v>
      </c>
      <c r="G1236" s="3" t="s">
        <v>403</v>
      </c>
      <c r="H1236" s="3">
        <v>1.0</v>
      </c>
      <c r="I1236" s="55" t="s">
        <v>148</v>
      </c>
      <c r="J1236" s="3" t="s">
        <v>149</v>
      </c>
      <c r="K1236" s="3" t="s">
        <v>80</v>
      </c>
      <c r="L1236" s="39">
        <v>14.0</v>
      </c>
      <c r="M1236" s="4">
        <v>1.0</v>
      </c>
      <c r="N1236" s="3" t="s">
        <v>502</v>
      </c>
      <c r="O1236" s="3" t="s">
        <v>55</v>
      </c>
      <c r="P1236" s="3" t="s">
        <v>682</v>
      </c>
      <c r="Q1236" s="3" t="s">
        <v>55</v>
      </c>
      <c r="R1236" s="3" t="s">
        <v>683</v>
      </c>
      <c r="S1236" s="3">
        <v>1.0</v>
      </c>
      <c r="T1236" s="8"/>
      <c r="U1236" s="7"/>
      <c r="V1236" s="7"/>
      <c r="W1236" s="7"/>
      <c r="X1236" s="7"/>
      <c r="Y1236" s="7"/>
      <c r="Z1236" s="7"/>
      <c r="AA1236" s="7"/>
      <c r="AB1236" s="7"/>
      <c r="AC1236" s="7"/>
      <c r="AD1236" s="7"/>
      <c r="AE1236" s="7"/>
    </row>
    <row r="1237" ht="15.75" customHeight="1">
      <c r="A1237" s="29">
        <v>802.0</v>
      </c>
      <c r="B1237" s="53" t="str">
        <f t="array" ref="B1237">INDEX(Quadrat.Details!D:D, MATCH(1,(F1237=Quadrat.Details!B:B)*(G1237=Quadrat.Details!G:G)*(H1237=Quadrat.Details!I:I),0))</f>
        <v>RK</v>
      </c>
      <c r="C1237" s="3" t="s">
        <v>55</v>
      </c>
      <c r="D1237" s="3" t="s">
        <v>55</v>
      </c>
      <c r="E1237" s="40">
        <v>42604.0</v>
      </c>
      <c r="F1237" s="54">
        <v>2016.0</v>
      </c>
      <c r="G1237" s="3" t="s">
        <v>405</v>
      </c>
      <c r="H1237" s="3">
        <v>2.0</v>
      </c>
      <c r="I1237" s="55" t="s">
        <v>328</v>
      </c>
      <c r="J1237" s="3" t="s">
        <v>329</v>
      </c>
      <c r="K1237" s="3" t="s">
        <v>80</v>
      </c>
      <c r="L1237" s="39">
        <v>16.0</v>
      </c>
      <c r="M1237" s="4">
        <v>3.0</v>
      </c>
      <c r="N1237" s="3" t="s">
        <v>502</v>
      </c>
      <c r="O1237" s="3" t="s">
        <v>55</v>
      </c>
      <c r="P1237" s="3" t="s">
        <v>682</v>
      </c>
      <c r="Q1237" s="3" t="s">
        <v>55</v>
      </c>
      <c r="R1237" s="3" t="s">
        <v>683</v>
      </c>
      <c r="S1237" s="3">
        <v>1.0</v>
      </c>
      <c r="T1237" s="8"/>
      <c r="U1237" s="7"/>
      <c r="V1237" s="7"/>
      <c r="W1237" s="7"/>
      <c r="X1237" s="7"/>
      <c r="Y1237" s="7"/>
      <c r="Z1237" s="7"/>
      <c r="AA1237" s="7"/>
      <c r="AB1237" s="7"/>
      <c r="AC1237" s="7"/>
      <c r="AD1237" s="7"/>
      <c r="AE1237" s="7"/>
    </row>
    <row r="1238" ht="15.75" customHeight="1">
      <c r="A1238" s="29">
        <v>803.0</v>
      </c>
      <c r="B1238" s="53" t="str">
        <f t="array" ref="B1238">INDEX(Quadrat.Details!D:D, MATCH(1,(F1238=Quadrat.Details!B:B)*(G1238=Quadrat.Details!G:G)*(H1238=Quadrat.Details!I:I),0))</f>
        <v>RK</v>
      </c>
      <c r="C1238" s="3" t="s">
        <v>55</v>
      </c>
      <c r="D1238" s="3" t="s">
        <v>55</v>
      </c>
      <c r="E1238" s="40">
        <v>42604.0</v>
      </c>
      <c r="F1238" s="54">
        <v>2016.0</v>
      </c>
      <c r="G1238" s="3" t="s">
        <v>405</v>
      </c>
      <c r="H1238" s="3">
        <v>2.0</v>
      </c>
      <c r="I1238" s="55" t="s">
        <v>328</v>
      </c>
      <c r="J1238" s="3" t="s">
        <v>329</v>
      </c>
      <c r="K1238" s="3" t="s">
        <v>80</v>
      </c>
      <c r="L1238" s="39">
        <v>15.0</v>
      </c>
      <c r="M1238" s="4">
        <v>4.0</v>
      </c>
      <c r="N1238" s="3" t="s">
        <v>502</v>
      </c>
      <c r="O1238" s="3" t="s">
        <v>55</v>
      </c>
      <c r="P1238" s="3" t="s">
        <v>682</v>
      </c>
      <c r="Q1238" s="3" t="s">
        <v>55</v>
      </c>
      <c r="R1238" s="3" t="s">
        <v>683</v>
      </c>
      <c r="S1238" s="3">
        <v>1.0</v>
      </c>
      <c r="T1238" s="8"/>
      <c r="U1238" s="7"/>
      <c r="V1238" s="7"/>
      <c r="W1238" s="7"/>
      <c r="X1238" s="7"/>
      <c r="Y1238" s="7"/>
      <c r="Z1238" s="7"/>
      <c r="AA1238" s="7"/>
      <c r="AB1238" s="7"/>
      <c r="AC1238" s="7"/>
      <c r="AD1238" s="7"/>
      <c r="AE1238" s="7"/>
    </row>
    <row r="1239" ht="15.75" customHeight="1">
      <c r="A1239" s="29">
        <v>804.0</v>
      </c>
      <c r="B1239" s="53" t="str">
        <f t="array" ref="B1239">INDEX(Quadrat.Details!D:D, MATCH(1,(F1239=Quadrat.Details!B:B)*(G1239=Quadrat.Details!G:G)*(H1239=Quadrat.Details!I:I),0))</f>
        <v>RK</v>
      </c>
      <c r="C1239" s="3" t="s">
        <v>55</v>
      </c>
      <c r="D1239" s="3" t="s">
        <v>55</v>
      </c>
      <c r="E1239" s="40">
        <v>42604.0</v>
      </c>
      <c r="F1239" s="54">
        <v>2016.0</v>
      </c>
      <c r="G1239" s="3" t="s">
        <v>405</v>
      </c>
      <c r="H1239" s="3">
        <v>2.0</v>
      </c>
      <c r="I1239" s="55" t="s">
        <v>328</v>
      </c>
      <c r="J1239" s="3" t="s">
        <v>329</v>
      </c>
      <c r="K1239" s="3" t="s">
        <v>80</v>
      </c>
      <c r="L1239" s="39">
        <v>17.0</v>
      </c>
      <c r="M1239" s="4">
        <v>3.0</v>
      </c>
      <c r="N1239" s="3" t="s">
        <v>502</v>
      </c>
      <c r="O1239" s="3" t="s">
        <v>55</v>
      </c>
      <c r="P1239" s="3" t="s">
        <v>682</v>
      </c>
      <c r="Q1239" s="3" t="s">
        <v>55</v>
      </c>
      <c r="R1239" s="3" t="s">
        <v>683</v>
      </c>
      <c r="S1239" s="3">
        <v>1.0</v>
      </c>
      <c r="T1239" s="8"/>
      <c r="U1239" s="7"/>
      <c r="V1239" s="7"/>
      <c r="W1239" s="7"/>
      <c r="X1239" s="7"/>
      <c r="Y1239" s="7"/>
      <c r="Z1239" s="7"/>
      <c r="AA1239" s="7"/>
      <c r="AB1239" s="7"/>
      <c r="AC1239" s="7"/>
      <c r="AD1239" s="7"/>
      <c r="AE1239" s="7"/>
    </row>
    <row r="1240" ht="15.75" customHeight="1">
      <c r="A1240" s="29">
        <v>805.0</v>
      </c>
      <c r="B1240" s="53" t="str">
        <f t="array" ref="B1240">INDEX(Quadrat.Details!D:D, MATCH(1,(F1240=Quadrat.Details!B:B)*(G1240=Quadrat.Details!G:G)*(H1240=Quadrat.Details!I:I),0))</f>
        <v>RK</v>
      </c>
      <c r="C1240" s="3" t="s">
        <v>55</v>
      </c>
      <c r="D1240" s="3" t="s">
        <v>55</v>
      </c>
      <c r="E1240" s="40">
        <v>42604.0</v>
      </c>
      <c r="F1240" s="54">
        <v>2016.0</v>
      </c>
      <c r="G1240" s="3" t="s">
        <v>405</v>
      </c>
      <c r="H1240" s="3">
        <v>2.0</v>
      </c>
      <c r="I1240" s="55" t="s">
        <v>328</v>
      </c>
      <c r="J1240" s="3" t="s">
        <v>329</v>
      </c>
      <c r="K1240" s="3" t="s">
        <v>80</v>
      </c>
      <c r="L1240" s="39">
        <v>14.0</v>
      </c>
      <c r="M1240" s="4">
        <v>2.0</v>
      </c>
      <c r="N1240" s="3" t="s">
        <v>502</v>
      </c>
      <c r="O1240" s="3" t="s">
        <v>55</v>
      </c>
      <c r="P1240" s="3" t="s">
        <v>682</v>
      </c>
      <c r="Q1240" s="3" t="s">
        <v>55</v>
      </c>
      <c r="R1240" s="3" t="s">
        <v>683</v>
      </c>
      <c r="S1240" s="3">
        <v>1.0</v>
      </c>
      <c r="T1240" s="8"/>
      <c r="U1240" s="7"/>
      <c r="V1240" s="7"/>
      <c r="W1240" s="7"/>
      <c r="X1240" s="7"/>
      <c r="Y1240" s="7"/>
      <c r="Z1240" s="7"/>
      <c r="AA1240" s="7"/>
      <c r="AB1240" s="7"/>
      <c r="AC1240" s="7"/>
      <c r="AD1240" s="7"/>
      <c r="AE1240" s="7"/>
    </row>
    <row r="1241" ht="15.75" customHeight="1">
      <c r="A1241" s="29">
        <v>806.0</v>
      </c>
      <c r="B1241" s="53" t="str">
        <f t="array" ref="B1241">INDEX(Quadrat.Details!D:D, MATCH(1,(F1241=Quadrat.Details!B:B)*(G1241=Quadrat.Details!G:G)*(H1241=Quadrat.Details!I:I),0))</f>
        <v>RK</v>
      </c>
      <c r="C1241" s="3" t="s">
        <v>55</v>
      </c>
      <c r="D1241" s="3" t="s">
        <v>55</v>
      </c>
      <c r="E1241" s="40">
        <v>42604.0</v>
      </c>
      <c r="F1241" s="54">
        <v>2016.0</v>
      </c>
      <c r="G1241" s="3" t="s">
        <v>405</v>
      </c>
      <c r="H1241" s="3">
        <v>2.0</v>
      </c>
      <c r="I1241" s="55" t="s">
        <v>328</v>
      </c>
      <c r="J1241" s="3" t="s">
        <v>329</v>
      </c>
      <c r="K1241" s="3" t="s">
        <v>80</v>
      </c>
      <c r="L1241" s="39">
        <v>18.0</v>
      </c>
      <c r="M1241" s="4">
        <v>1.0</v>
      </c>
      <c r="N1241" s="3" t="s">
        <v>502</v>
      </c>
      <c r="O1241" s="3" t="s">
        <v>55</v>
      </c>
      <c r="P1241" s="3" t="s">
        <v>682</v>
      </c>
      <c r="Q1241" s="3" t="s">
        <v>55</v>
      </c>
      <c r="R1241" s="3" t="s">
        <v>683</v>
      </c>
      <c r="S1241" s="3">
        <v>1.0</v>
      </c>
      <c r="T1241" s="8"/>
      <c r="U1241" s="7"/>
      <c r="V1241" s="7"/>
      <c r="W1241" s="7"/>
      <c r="X1241" s="7"/>
      <c r="Y1241" s="7"/>
      <c r="Z1241" s="7"/>
      <c r="AA1241" s="7"/>
      <c r="AB1241" s="7"/>
      <c r="AC1241" s="7"/>
      <c r="AD1241" s="7"/>
      <c r="AE1241" s="7"/>
    </row>
    <row r="1242" ht="15.75" customHeight="1">
      <c r="A1242" s="29">
        <v>807.0</v>
      </c>
      <c r="B1242" s="53" t="str">
        <f t="array" ref="B1242">INDEX(Quadrat.Details!D:D, MATCH(1,(F1242=Quadrat.Details!B:B)*(G1242=Quadrat.Details!G:G)*(H1242=Quadrat.Details!I:I),0))</f>
        <v>RK</v>
      </c>
      <c r="C1242" s="3" t="s">
        <v>55</v>
      </c>
      <c r="D1242" s="3" t="s">
        <v>55</v>
      </c>
      <c r="E1242" s="40">
        <v>42604.0</v>
      </c>
      <c r="F1242" s="54">
        <v>2016.0</v>
      </c>
      <c r="G1242" s="3" t="s">
        <v>405</v>
      </c>
      <c r="H1242" s="3">
        <v>2.0</v>
      </c>
      <c r="I1242" s="55" t="s">
        <v>328</v>
      </c>
      <c r="J1242" s="3" t="s">
        <v>329</v>
      </c>
      <c r="K1242" s="3" t="s">
        <v>80</v>
      </c>
      <c r="L1242" s="39">
        <v>13.0</v>
      </c>
      <c r="M1242" s="4">
        <v>1.0</v>
      </c>
      <c r="N1242" s="3" t="s">
        <v>502</v>
      </c>
      <c r="O1242" s="3" t="s">
        <v>55</v>
      </c>
      <c r="P1242" s="3" t="s">
        <v>682</v>
      </c>
      <c r="Q1242" s="3" t="s">
        <v>55</v>
      </c>
      <c r="R1242" s="3" t="s">
        <v>683</v>
      </c>
      <c r="S1242" s="3">
        <v>1.0</v>
      </c>
      <c r="T1242" s="8"/>
      <c r="U1242" s="7"/>
      <c r="V1242" s="7"/>
      <c r="W1242" s="7"/>
      <c r="X1242" s="7"/>
      <c r="Y1242" s="7"/>
      <c r="Z1242" s="7"/>
      <c r="AA1242" s="7"/>
      <c r="AB1242" s="7"/>
      <c r="AC1242" s="7"/>
      <c r="AD1242" s="7"/>
      <c r="AE1242" s="7"/>
    </row>
    <row r="1243" ht="15.75" customHeight="1">
      <c r="A1243" s="29">
        <v>808.0</v>
      </c>
      <c r="B1243" s="53" t="str">
        <f t="array" ref="B1243">INDEX(Quadrat.Details!D:D, MATCH(1,(F1243=Quadrat.Details!B:B)*(G1243=Quadrat.Details!G:G)*(H1243=Quadrat.Details!I:I),0))</f>
        <v>RK</v>
      </c>
      <c r="C1243" s="3" t="s">
        <v>55</v>
      </c>
      <c r="D1243" s="3" t="s">
        <v>55</v>
      </c>
      <c r="E1243" s="40">
        <v>42604.0</v>
      </c>
      <c r="F1243" s="54">
        <v>2016.0</v>
      </c>
      <c r="G1243" s="3" t="s">
        <v>405</v>
      </c>
      <c r="H1243" s="3">
        <v>2.0</v>
      </c>
      <c r="I1243" s="55" t="s">
        <v>328</v>
      </c>
      <c r="J1243" s="3" t="s">
        <v>329</v>
      </c>
      <c r="K1243" s="3" t="s">
        <v>80</v>
      </c>
      <c r="L1243" s="39">
        <v>12.0</v>
      </c>
      <c r="M1243" s="4">
        <v>1.0</v>
      </c>
      <c r="N1243" s="3" t="s">
        <v>502</v>
      </c>
      <c r="O1243" s="3" t="s">
        <v>55</v>
      </c>
      <c r="P1243" s="3" t="s">
        <v>682</v>
      </c>
      <c r="Q1243" s="3" t="s">
        <v>55</v>
      </c>
      <c r="R1243" s="3" t="s">
        <v>683</v>
      </c>
      <c r="S1243" s="3">
        <v>1.0</v>
      </c>
      <c r="T1243" s="8"/>
      <c r="U1243" s="7"/>
      <c r="V1243" s="7"/>
      <c r="W1243" s="7"/>
      <c r="X1243" s="7"/>
      <c r="Y1243" s="7"/>
      <c r="Z1243" s="7"/>
      <c r="AA1243" s="7"/>
      <c r="AB1243" s="7"/>
      <c r="AC1243" s="7"/>
      <c r="AD1243" s="7"/>
      <c r="AE1243" s="7"/>
    </row>
    <row r="1244" ht="15.75" customHeight="1">
      <c r="A1244" s="29">
        <v>809.0</v>
      </c>
      <c r="B1244" s="53" t="str">
        <f t="array" ref="B1244">INDEX(Quadrat.Details!D:D, MATCH(1,(F1244=Quadrat.Details!B:B)*(G1244=Quadrat.Details!G:G)*(H1244=Quadrat.Details!I:I),0))</f>
        <v>RK</v>
      </c>
      <c r="C1244" s="3" t="s">
        <v>55</v>
      </c>
      <c r="D1244" s="3" t="s">
        <v>55</v>
      </c>
      <c r="E1244" s="40">
        <v>42604.0</v>
      </c>
      <c r="F1244" s="54">
        <v>2016.0</v>
      </c>
      <c r="G1244" s="3" t="s">
        <v>405</v>
      </c>
      <c r="H1244" s="3">
        <v>2.0</v>
      </c>
      <c r="I1244" s="55" t="s">
        <v>314</v>
      </c>
      <c r="J1244" s="3" t="s">
        <v>315</v>
      </c>
      <c r="K1244" s="3" t="s">
        <v>57</v>
      </c>
      <c r="L1244" s="39">
        <v>10.0</v>
      </c>
      <c r="M1244" s="4">
        <v>1.0</v>
      </c>
      <c r="N1244" s="3" t="s">
        <v>502</v>
      </c>
      <c r="O1244" s="3" t="s">
        <v>55</v>
      </c>
      <c r="P1244" s="3" t="s">
        <v>682</v>
      </c>
      <c r="Q1244" s="3" t="s">
        <v>55</v>
      </c>
      <c r="R1244" s="3" t="s">
        <v>683</v>
      </c>
      <c r="S1244" s="3">
        <v>1.0</v>
      </c>
      <c r="T1244" s="8" t="s">
        <v>719</v>
      </c>
      <c r="U1244" s="7"/>
      <c r="V1244" s="7"/>
      <c r="W1244" s="7"/>
      <c r="X1244" s="7"/>
      <c r="Y1244" s="7"/>
      <c r="Z1244" s="7"/>
      <c r="AA1244" s="7"/>
      <c r="AB1244" s="7"/>
      <c r="AC1244" s="7"/>
      <c r="AD1244" s="7"/>
      <c r="AE1244" s="7"/>
    </row>
    <row r="1245" ht="15.75" customHeight="1">
      <c r="A1245" s="29">
        <v>810.0</v>
      </c>
      <c r="B1245" s="53" t="str">
        <f t="array" ref="B1245">INDEX(Quadrat.Details!D:D, MATCH(1,(F1245=Quadrat.Details!B:B)*(G1245=Quadrat.Details!G:G)*(H1245=Quadrat.Details!I:I),0))</f>
        <v>RK</v>
      </c>
      <c r="C1245" s="3" t="s">
        <v>55</v>
      </c>
      <c r="D1245" s="3" t="s">
        <v>55</v>
      </c>
      <c r="E1245" s="40">
        <v>42604.0</v>
      </c>
      <c r="F1245" s="54">
        <v>2016.0</v>
      </c>
      <c r="G1245" s="3" t="s">
        <v>403</v>
      </c>
      <c r="H1245" s="3">
        <v>2.0</v>
      </c>
      <c r="I1245" s="55" t="s">
        <v>351</v>
      </c>
      <c r="J1245" s="3" t="s">
        <v>352</v>
      </c>
      <c r="K1245" s="3" t="s">
        <v>53</v>
      </c>
      <c r="L1245" s="39">
        <v>32.0</v>
      </c>
      <c r="M1245" s="4">
        <v>1.0</v>
      </c>
      <c r="N1245" s="3" t="s">
        <v>502</v>
      </c>
      <c r="O1245" s="3" t="s">
        <v>55</v>
      </c>
      <c r="P1245" s="3" t="s">
        <v>682</v>
      </c>
      <c r="Q1245" s="3" t="s">
        <v>55</v>
      </c>
      <c r="R1245" s="3" t="s">
        <v>683</v>
      </c>
      <c r="S1245" s="3">
        <v>1.0</v>
      </c>
      <c r="T1245" s="8"/>
      <c r="U1245" s="7"/>
      <c r="V1245" s="7"/>
      <c r="W1245" s="7"/>
      <c r="X1245" s="7"/>
      <c r="Y1245" s="7"/>
      <c r="Z1245" s="7"/>
      <c r="AA1245" s="7"/>
      <c r="AB1245" s="7"/>
      <c r="AC1245" s="7"/>
      <c r="AD1245" s="7"/>
      <c r="AE1245" s="7"/>
    </row>
    <row r="1246" ht="15.75" customHeight="1">
      <c r="A1246" s="29">
        <v>811.0</v>
      </c>
      <c r="B1246" s="53" t="str">
        <f t="array" ref="B1246">INDEX(Quadrat.Details!D:D, MATCH(1,(F1246=Quadrat.Details!B:B)*(G1246=Quadrat.Details!G:G)*(H1246=Quadrat.Details!I:I),0))</f>
        <v>RK</v>
      </c>
      <c r="C1246" s="3" t="s">
        <v>55</v>
      </c>
      <c r="D1246" s="3" t="s">
        <v>55</v>
      </c>
      <c r="E1246" s="40">
        <v>42604.0</v>
      </c>
      <c r="F1246" s="54">
        <v>2016.0</v>
      </c>
      <c r="G1246" s="3" t="s">
        <v>403</v>
      </c>
      <c r="H1246" s="3">
        <v>2.0</v>
      </c>
      <c r="I1246" s="55" t="s">
        <v>196</v>
      </c>
      <c r="J1246" s="3" t="s">
        <v>197</v>
      </c>
      <c r="K1246" s="3" t="s">
        <v>63</v>
      </c>
      <c r="L1246" s="39">
        <v>20.0</v>
      </c>
      <c r="M1246" s="4">
        <v>1.0</v>
      </c>
      <c r="N1246" s="3" t="s">
        <v>502</v>
      </c>
      <c r="O1246" s="3" t="s">
        <v>55</v>
      </c>
      <c r="P1246" s="3" t="s">
        <v>682</v>
      </c>
      <c r="Q1246" s="3" t="s">
        <v>55</v>
      </c>
      <c r="R1246" s="3" t="s">
        <v>683</v>
      </c>
      <c r="S1246" s="3">
        <v>1.0</v>
      </c>
      <c r="T1246" s="8"/>
      <c r="U1246" s="7"/>
      <c r="V1246" s="7"/>
      <c r="W1246" s="7"/>
      <c r="X1246" s="7"/>
      <c r="Y1246" s="7"/>
      <c r="Z1246" s="7"/>
      <c r="AA1246" s="7"/>
      <c r="AB1246" s="7"/>
      <c r="AC1246" s="7"/>
      <c r="AD1246" s="7"/>
      <c r="AE1246" s="7"/>
    </row>
    <row r="1247" ht="15.75" customHeight="1">
      <c r="A1247" s="29">
        <v>812.0</v>
      </c>
      <c r="B1247" s="53" t="str">
        <f t="array" ref="B1247">INDEX(Quadrat.Details!D:D, MATCH(1,(F1247=Quadrat.Details!B:B)*(G1247=Quadrat.Details!G:G)*(H1247=Quadrat.Details!I:I),0))</f>
        <v>RK</v>
      </c>
      <c r="C1247" s="3" t="s">
        <v>55</v>
      </c>
      <c r="D1247" s="3" t="s">
        <v>55</v>
      </c>
      <c r="E1247" s="40">
        <v>42604.0</v>
      </c>
      <c r="F1247" s="54">
        <v>2016.0</v>
      </c>
      <c r="G1247" s="3" t="s">
        <v>403</v>
      </c>
      <c r="H1247" s="3">
        <v>2.0</v>
      </c>
      <c r="I1247" s="55" t="s">
        <v>196</v>
      </c>
      <c r="J1247" s="3" t="s">
        <v>197</v>
      </c>
      <c r="K1247" s="3" t="s">
        <v>63</v>
      </c>
      <c r="L1247" s="39">
        <v>19.0</v>
      </c>
      <c r="M1247" s="4">
        <v>1.0</v>
      </c>
      <c r="N1247" s="3" t="s">
        <v>502</v>
      </c>
      <c r="O1247" s="3" t="s">
        <v>55</v>
      </c>
      <c r="P1247" s="3" t="s">
        <v>682</v>
      </c>
      <c r="Q1247" s="3" t="s">
        <v>55</v>
      </c>
      <c r="R1247" s="3" t="s">
        <v>683</v>
      </c>
      <c r="S1247" s="3">
        <v>1.0</v>
      </c>
      <c r="T1247" s="8"/>
      <c r="U1247" s="7"/>
      <c r="V1247" s="7"/>
      <c r="W1247" s="7"/>
      <c r="X1247" s="7"/>
      <c r="Y1247" s="7"/>
      <c r="Z1247" s="7"/>
      <c r="AA1247" s="7"/>
      <c r="AB1247" s="7"/>
      <c r="AC1247" s="7"/>
      <c r="AD1247" s="7"/>
      <c r="AE1247" s="7"/>
    </row>
    <row r="1248" ht="15.75" customHeight="1">
      <c r="A1248" s="29">
        <v>813.0</v>
      </c>
      <c r="B1248" s="53" t="str">
        <f t="array" ref="B1248">INDEX(Quadrat.Details!D:D, MATCH(1,(F1248=Quadrat.Details!B:B)*(G1248=Quadrat.Details!G:G)*(H1248=Quadrat.Details!I:I),0))</f>
        <v>RK</v>
      </c>
      <c r="C1248" s="3" t="s">
        <v>55</v>
      </c>
      <c r="D1248" s="3" t="s">
        <v>55</v>
      </c>
      <c r="E1248" s="40">
        <v>42604.0</v>
      </c>
      <c r="F1248" s="54">
        <v>2016.0</v>
      </c>
      <c r="G1248" s="3" t="s">
        <v>403</v>
      </c>
      <c r="H1248" s="3">
        <v>2.0</v>
      </c>
      <c r="I1248" s="55" t="s">
        <v>196</v>
      </c>
      <c r="J1248" s="3" t="s">
        <v>197</v>
      </c>
      <c r="K1248" s="3" t="s">
        <v>63</v>
      </c>
      <c r="L1248" s="39">
        <v>17.0</v>
      </c>
      <c r="M1248" s="4">
        <v>1.0</v>
      </c>
      <c r="N1248" s="3" t="s">
        <v>502</v>
      </c>
      <c r="O1248" s="3" t="s">
        <v>55</v>
      </c>
      <c r="P1248" s="3" t="s">
        <v>682</v>
      </c>
      <c r="Q1248" s="3" t="s">
        <v>55</v>
      </c>
      <c r="R1248" s="3" t="s">
        <v>683</v>
      </c>
      <c r="S1248" s="3">
        <v>1.0</v>
      </c>
      <c r="T1248" s="8"/>
      <c r="U1248" s="7"/>
      <c r="V1248" s="7"/>
      <c r="W1248" s="7"/>
      <c r="X1248" s="7"/>
      <c r="Y1248" s="7"/>
      <c r="Z1248" s="7"/>
      <c r="AA1248" s="7"/>
      <c r="AB1248" s="7"/>
      <c r="AC1248" s="7"/>
      <c r="AD1248" s="7"/>
      <c r="AE1248" s="7"/>
    </row>
    <row r="1249" ht="15.75" customHeight="1">
      <c r="A1249" s="29">
        <v>814.0</v>
      </c>
      <c r="B1249" s="53" t="str">
        <f t="array" ref="B1249">INDEX(Quadrat.Details!D:D, MATCH(1,(F1249=Quadrat.Details!B:B)*(G1249=Quadrat.Details!G:G)*(H1249=Quadrat.Details!I:I),0))</f>
        <v>RK</v>
      </c>
      <c r="C1249" s="3" t="s">
        <v>55</v>
      </c>
      <c r="D1249" s="3" t="s">
        <v>55</v>
      </c>
      <c r="E1249" s="40">
        <v>42604.0</v>
      </c>
      <c r="F1249" s="54">
        <v>2016.0</v>
      </c>
      <c r="G1249" s="3" t="s">
        <v>403</v>
      </c>
      <c r="H1249" s="3">
        <v>2.0</v>
      </c>
      <c r="I1249" s="55" t="s">
        <v>351</v>
      </c>
      <c r="J1249" s="3" t="s">
        <v>352</v>
      </c>
      <c r="K1249" s="3" t="s">
        <v>53</v>
      </c>
      <c r="L1249" s="39">
        <v>40.0</v>
      </c>
      <c r="M1249" s="4">
        <v>1.0</v>
      </c>
      <c r="N1249" s="8" t="s">
        <v>502</v>
      </c>
      <c r="O1249" s="8" t="s">
        <v>55</v>
      </c>
      <c r="P1249" s="3" t="s">
        <v>682</v>
      </c>
      <c r="Q1249" s="3" t="s">
        <v>55</v>
      </c>
      <c r="R1249" s="3" t="s">
        <v>683</v>
      </c>
      <c r="S1249" s="3">
        <v>1.0</v>
      </c>
      <c r="T1249" s="8"/>
      <c r="U1249" s="7"/>
      <c r="V1249" s="7"/>
      <c r="W1249" s="7"/>
      <c r="X1249" s="7"/>
      <c r="Y1249" s="7"/>
      <c r="Z1249" s="7"/>
      <c r="AA1249" s="7"/>
      <c r="AB1249" s="7"/>
      <c r="AC1249" s="7"/>
      <c r="AD1249" s="7"/>
      <c r="AE1249" s="7"/>
    </row>
    <row r="1250" ht="15.75" customHeight="1">
      <c r="A1250" s="29">
        <v>815.0</v>
      </c>
      <c r="B1250" s="53" t="str">
        <f t="array" ref="B1250">INDEX(Quadrat.Details!D:D, MATCH(1,(F1250=Quadrat.Details!B:B)*(G1250=Quadrat.Details!G:G)*(H1250=Quadrat.Details!I:I),0))</f>
        <v>RK</v>
      </c>
      <c r="C1250" s="3" t="s">
        <v>55</v>
      </c>
      <c r="D1250" s="3" t="s">
        <v>55</v>
      </c>
      <c r="E1250" s="40">
        <v>42604.0</v>
      </c>
      <c r="F1250" s="54">
        <v>2016.0</v>
      </c>
      <c r="G1250" s="3" t="s">
        <v>403</v>
      </c>
      <c r="H1250" s="3">
        <v>2.0</v>
      </c>
      <c r="I1250" s="55" t="s">
        <v>196</v>
      </c>
      <c r="J1250" s="3" t="s">
        <v>197</v>
      </c>
      <c r="K1250" s="3" t="s">
        <v>63</v>
      </c>
      <c r="L1250" s="39">
        <v>13.0</v>
      </c>
      <c r="M1250" s="4">
        <v>3.0</v>
      </c>
      <c r="N1250" s="8" t="s">
        <v>502</v>
      </c>
      <c r="O1250" s="8" t="s">
        <v>55</v>
      </c>
      <c r="P1250" s="3" t="s">
        <v>682</v>
      </c>
      <c r="Q1250" s="3" t="s">
        <v>55</v>
      </c>
      <c r="R1250" s="3" t="s">
        <v>683</v>
      </c>
      <c r="S1250" s="3">
        <v>1.0</v>
      </c>
      <c r="T1250" s="8"/>
      <c r="U1250" s="7"/>
      <c r="V1250" s="7"/>
      <c r="W1250" s="7"/>
      <c r="X1250" s="7"/>
      <c r="Y1250" s="7"/>
      <c r="Z1250" s="7"/>
      <c r="AA1250" s="7"/>
      <c r="AB1250" s="7"/>
      <c r="AC1250" s="7"/>
      <c r="AD1250" s="7"/>
      <c r="AE1250" s="7"/>
    </row>
    <row r="1251" ht="15.75" customHeight="1">
      <c r="A1251" s="29">
        <v>816.0</v>
      </c>
      <c r="B1251" s="53" t="str">
        <f t="array" ref="B1251">INDEX(Quadrat.Details!D:D, MATCH(1,(F1251=Quadrat.Details!B:B)*(G1251=Quadrat.Details!G:G)*(H1251=Quadrat.Details!I:I),0))</f>
        <v>RK</v>
      </c>
      <c r="C1251" s="3" t="s">
        <v>55</v>
      </c>
      <c r="D1251" s="3" t="s">
        <v>55</v>
      </c>
      <c r="E1251" s="40">
        <v>42604.0</v>
      </c>
      <c r="F1251" s="54">
        <v>2016.0</v>
      </c>
      <c r="G1251" s="3" t="s">
        <v>403</v>
      </c>
      <c r="H1251" s="3">
        <v>2.0</v>
      </c>
      <c r="I1251" s="55" t="s">
        <v>314</v>
      </c>
      <c r="J1251" s="3" t="s">
        <v>315</v>
      </c>
      <c r="K1251" s="3" t="s">
        <v>57</v>
      </c>
      <c r="L1251" s="39">
        <v>11.0</v>
      </c>
      <c r="M1251" s="4">
        <v>4.0</v>
      </c>
      <c r="N1251" s="8" t="s">
        <v>502</v>
      </c>
      <c r="O1251" s="8" t="s">
        <v>55</v>
      </c>
      <c r="P1251" s="3" t="s">
        <v>682</v>
      </c>
      <c r="Q1251" s="3" t="s">
        <v>55</v>
      </c>
      <c r="R1251" s="3" t="s">
        <v>683</v>
      </c>
      <c r="S1251" s="3">
        <v>1.0</v>
      </c>
      <c r="T1251" s="8" t="s">
        <v>719</v>
      </c>
      <c r="U1251" s="7"/>
      <c r="V1251" s="7"/>
      <c r="W1251" s="7"/>
      <c r="X1251" s="7"/>
      <c r="Y1251" s="7"/>
      <c r="Z1251" s="7"/>
      <c r="AA1251" s="7"/>
      <c r="AB1251" s="7"/>
      <c r="AC1251" s="7"/>
      <c r="AD1251" s="7"/>
      <c r="AE1251" s="7"/>
    </row>
    <row r="1252" ht="15.75" customHeight="1">
      <c r="A1252" s="29">
        <v>817.0</v>
      </c>
      <c r="B1252" s="53" t="str">
        <f t="array" ref="B1252">INDEX(Quadrat.Details!D:D, MATCH(1,(F1252=Quadrat.Details!B:B)*(G1252=Quadrat.Details!G:G)*(H1252=Quadrat.Details!I:I),0))</f>
        <v>RK</v>
      </c>
      <c r="C1252" s="3" t="s">
        <v>55</v>
      </c>
      <c r="D1252" s="3" t="s">
        <v>55</v>
      </c>
      <c r="E1252" s="40">
        <v>42604.0</v>
      </c>
      <c r="F1252" s="54">
        <v>2016.0</v>
      </c>
      <c r="G1252" s="3" t="s">
        <v>403</v>
      </c>
      <c r="H1252" s="3">
        <v>2.0</v>
      </c>
      <c r="I1252" s="55" t="s">
        <v>314</v>
      </c>
      <c r="J1252" s="3" t="s">
        <v>315</v>
      </c>
      <c r="K1252" s="3" t="s">
        <v>57</v>
      </c>
      <c r="L1252" s="39">
        <v>13.0</v>
      </c>
      <c r="M1252" s="4">
        <v>1.0</v>
      </c>
      <c r="N1252" s="8" t="s">
        <v>502</v>
      </c>
      <c r="O1252" s="8" t="s">
        <v>55</v>
      </c>
      <c r="P1252" s="3" t="s">
        <v>682</v>
      </c>
      <c r="Q1252" s="3" t="s">
        <v>55</v>
      </c>
      <c r="R1252" s="3" t="s">
        <v>683</v>
      </c>
      <c r="S1252" s="3">
        <v>1.0</v>
      </c>
      <c r="T1252" s="8" t="s">
        <v>719</v>
      </c>
      <c r="U1252" s="7"/>
      <c r="V1252" s="7"/>
      <c r="W1252" s="7"/>
      <c r="X1252" s="7"/>
      <c r="Y1252" s="7"/>
      <c r="Z1252" s="7"/>
      <c r="AA1252" s="7"/>
      <c r="AB1252" s="7"/>
      <c r="AC1252" s="7"/>
      <c r="AD1252" s="7"/>
      <c r="AE1252" s="7"/>
    </row>
    <row r="1253" ht="15.75" customHeight="1">
      <c r="A1253" s="29">
        <v>818.0</v>
      </c>
      <c r="B1253" s="53" t="str">
        <f t="array" ref="B1253">INDEX(Quadrat.Details!D:D, MATCH(1,(F1253=Quadrat.Details!B:B)*(G1253=Quadrat.Details!G:G)*(H1253=Quadrat.Details!I:I),0))</f>
        <v>RK</v>
      </c>
      <c r="C1253" s="3" t="s">
        <v>55</v>
      </c>
      <c r="D1253" s="3" t="s">
        <v>55</v>
      </c>
      <c r="E1253" s="40">
        <v>42604.0</v>
      </c>
      <c r="F1253" s="54">
        <v>2016.0</v>
      </c>
      <c r="G1253" s="3" t="s">
        <v>403</v>
      </c>
      <c r="H1253" s="3">
        <v>2.0</v>
      </c>
      <c r="I1253" s="55" t="s">
        <v>328</v>
      </c>
      <c r="J1253" s="3" t="s">
        <v>329</v>
      </c>
      <c r="K1253" s="3" t="s">
        <v>80</v>
      </c>
      <c r="L1253" s="39">
        <v>13.0</v>
      </c>
      <c r="M1253" s="4">
        <v>3.0</v>
      </c>
      <c r="N1253" s="8" t="s">
        <v>502</v>
      </c>
      <c r="O1253" s="8" t="s">
        <v>55</v>
      </c>
      <c r="P1253" s="3" t="s">
        <v>682</v>
      </c>
      <c r="Q1253" s="3" t="s">
        <v>55</v>
      </c>
      <c r="R1253" s="3" t="s">
        <v>683</v>
      </c>
      <c r="S1253" s="3">
        <v>1.0</v>
      </c>
      <c r="T1253" s="8"/>
      <c r="U1253" s="7"/>
      <c r="V1253" s="7"/>
      <c r="W1253" s="7"/>
      <c r="X1253" s="7"/>
      <c r="Y1253" s="7"/>
      <c r="Z1253" s="7"/>
      <c r="AA1253" s="7"/>
      <c r="AB1253" s="7"/>
      <c r="AC1253" s="7"/>
      <c r="AD1253" s="7"/>
      <c r="AE1253" s="7"/>
    </row>
    <row r="1254" ht="15.75" customHeight="1">
      <c r="A1254" s="29">
        <v>819.0</v>
      </c>
      <c r="B1254" s="53" t="str">
        <f t="array" ref="B1254">INDEX(Quadrat.Details!D:D, MATCH(1,(F1254=Quadrat.Details!B:B)*(G1254=Quadrat.Details!G:G)*(H1254=Quadrat.Details!I:I),0))</f>
        <v>RK</v>
      </c>
      <c r="C1254" s="3" t="s">
        <v>55</v>
      </c>
      <c r="D1254" s="3" t="s">
        <v>55</v>
      </c>
      <c r="E1254" s="40">
        <v>42604.0</v>
      </c>
      <c r="F1254" s="54">
        <v>2016.0</v>
      </c>
      <c r="G1254" s="3" t="s">
        <v>403</v>
      </c>
      <c r="H1254" s="3">
        <v>2.0</v>
      </c>
      <c r="I1254" s="55" t="s">
        <v>196</v>
      </c>
      <c r="J1254" s="3" t="s">
        <v>197</v>
      </c>
      <c r="K1254" s="3" t="s">
        <v>63</v>
      </c>
      <c r="L1254" s="39">
        <v>11.0</v>
      </c>
      <c r="M1254" s="4">
        <v>3.0</v>
      </c>
      <c r="N1254" s="8" t="s">
        <v>502</v>
      </c>
      <c r="O1254" s="8" t="s">
        <v>55</v>
      </c>
      <c r="P1254" s="3" t="s">
        <v>682</v>
      </c>
      <c r="Q1254" s="3" t="s">
        <v>55</v>
      </c>
      <c r="R1254" s="3" t="s">
        <v>683</v>
      </c>
      <c r="S1254" s="3">
        <v>1.0</v>
      </c>
      <c r="T1254" s="8"/>
      <c r="U1254" s="7"/>
      <c r="V1254" s="7"/>
      <c r="W1254" s="7"/>
      <c r="X1254" s="7"/>
      <c r="Y1254" s="7"/>
      <c r="Z1254" s="7"/>
      <c r="AA1254" s="7"/>
      <c r="AB1254" s="7"/>
      <c r="AC1254" s="7"/>
      <c r="AD1254" s="7"/>
      <c r="AE1254" s="7"/>
    </row>
    <row r="1255" ht="15.75" customHeight="1">
      <c r="A1255" s="29">
        <v>820.0</v>
      </c>
      <c r="B1255" s="53" t="str">
        <f t="array" ref="B1255">INDEX(Quadrat.Details!D:D, MATCH(1,(F1255=Quadrat.Details!B:B)*(G1255=Quadrat.Details!G:G)*(H1255=Quadrat.Details!I:I),0))</f>
        <v>RK</v>
      </c>
      <c r="C1255" s="3" t="s">
        <v>55</v>
      </c>
      <c r="D1255" s="3" t="s">
        <v>55</v>
      </c>
      <c r="E1255" s="40">
        <v>42604.0</v>
      </c>
      <c r="F1255" s="54">
        <v>2016.0</v>
      </c>
      <c r="G1255" s="3" t="s">
        <v>403</v>
      </c>
      <c r="H1255" s="3">
        <v>2.0</v>
      </c>
      <c r="I1255" s="55" t="s">
        <v>196</v>
      </c>
      <c r="J1255" s="3" t="s">
        <v>197</v>
      </c>
      <c r="K1255" s="3" t="s">
        <v>63</v>
      </c>
      <c r="L1255" s="39">
        <v>14.0</v>
      </c>
      <c r="M1255" s="4">
        <v>2.0</v>
      </c>
      <c r="N1255" s="8" t="s">
        <v>502</v>
      </c>
      <c r="O1255" s="8" t="s">
        <v>55</v>
      </c>
      <c r="P1255" s="3" t="s">
        <v>682</v>
      </c>
      <c r="Q1255" s="3" t="s">
        <v>55</v>
      </c>
      <c r="R1255" s="3" t="s">
        <v>683</v>
      </c>
      <c r="S1255" s="3">
        <v>1.0</v>
      </c>
      <c r="T1255" s="8"/>
      <c r="U1255" s="7"/>
      <c r="V1255" s="7"/>
      <c r="W1255" s="7"/>
      <c r="X1255" s="7"/>
      <c r="Y1255" s="7"/>
      <c r="Z1255" s="7"/>
      <c r="AA1255" s="7"/>
      <c r="AB1255" s="7"/>
      <c r="AC1255" s="7"/>
      <c r="AD1255" s="7"/>
      <c r="AE1255" s="7"/>
    </row>
    <row r="1256" ht="15.75" customHeight="1">
      <c r="A1256" s="29">
        <v>821.0</v>
      </c>
      <c r="B1256" s="53" t="str">
        <f t="array" ref="B1256">INDEX(Quadrat.Details!D:D, MATCH(1,(F1256=Quadrat.Details!B:B)*(G1256=Quadrat.Details!G:G)*(H1256=Quadrat.Details!I:I),0))</f>
        <v>RK</v>
      </c>
      <c r="C1256" s="3" t="s">
        <v>55</v>
      </c>
      <c r="D1256" s="3" t="s">
        <v>55</v>
      </c>
      <c r="E1256" s="40">
        <v>42604.0</v>
      </c>
      <c r="F1256" s="54">
        <v>2016.0</v>
      </c>
      <c r="G1256" s="3" t="s">
        <v>403</v>
      </c>
      <c r="H1256" s="3">
        <v>2.0</v>
      </c>
      <c r="I1256" s="55" t="s">
        <v>196</v>
      </c>
      <c r="J1256" s="3" t="s">
        <v>197</v>
      </c>
      <c r="K1256" s="3" t="s">
        <v>63</v>
      </c>
      <c r="L1256" s="39">
        <v>15.0</v>
      </c>
      <c r="M1256" s="4">
        <v>2.0</v>
      </c>
      <c r="N1256" s="8" t="s">
        <v>502</v>
      </c>
      <c r="O1256" s="8" t="s">
        <v>55</v>
      </c>
      <c r="P1256" s="3" t="s">
        <v>682</v>
      </c>
      <c r="Q1256" s="3" t="s">
        <v>55</v>
      </c>
      <c r="R1256" s="3" t="s">
        <v>683</v>
      </c>
      <c r="S1256" s="3">
        <v>1.0</v>
      </c>
      <c r="T1256" s="8"/>
      <c r="U1256" s="7"/>
      <c r="V1256" s="7"/>
      <c r="W1256" s="7"/>
      <c r="X1256" s="7"/>
      <c r="Y1256" s="7"/>
      <c r="Z1256" s="7"/>
      <c r="AA1256" s="7"/>
      <c r="AB1256" s="7"/>
      <c r="AC1256" s="7"/>
      <c r="AD1256" s="7"/>
      <c r="AE1256" s="7"/>
    </row>
    <row r="1257" ht="15.75" customHeight="1">
      <c r="A1257" s="29">
        <v>822.0</v>
      </c>
      <c r="B1257" s="53" t="str">
        <f t="array" ref="B1257">INDEX(Quadrat.Details!D:D, MATCH(1,(F1257=Quadrat.Details!B:B)*(G1257=Quadrat.Details!G:G)*(H1257=Quadrat.Details!I:I),0))</f>
        <v>RK</v>
      </c>
      <c r="C1257" s="3" t="s">
        <v>55</v>
      </c>
      <c r="D1257" s="3" t="s">
        <v>55</v>
      </c>
      <c r="E1257" s="40">
        <v>42604.0</v>
      </c>
      <c r="F1257" s="54">
        <v>2016.0</v>
      </c>
      <c r="G1257" s="3" t="s">
        <v>403</v>
      </c>
      <c r="H1257" s="3">
        <v>2.0</v>
      </c>
      <c r="I1257" s="55" t="s">
        <v>314</v>
      </c>
      <c r="J1257" s="3" t="s">
        <v>315</v>
      </c>
      <c r="K1257" s="3" t="s">
        <v>57</v>
      </c>
      <c r="L1257" s="39">
        <v>18.0</v>
      </c>
      <c r="M1257" s="4">
        <v>1.0</v>
      </c>
      <c r="N1257" s="8" t="s">
        <v>502</v>
      </c>
      <c r="O1257" s="8" t="s">
        <v>55</v>
      </c>
      <c r="P1257" s="3" t="s">
        <v>682</v>
      </c>
      <c r="Q1257" s="3" t="s">
        <v>55</v>
      </c>
      <c r="R1257" s="3" t="s">
        <v>683</v>
      </c>
      <c r="S1257" s="3">
        <v>1.0</v>
      </c>
      <c r="T1257" s="8" t="s">
        <v>719</v>
      </c>
      <c r="U1257" s="7"/>
      <c r="V1257" s="7"/>
      <c r="W1257" s="7"/>
      <c r="X1257" s="7"/>
      <c r="Y1257" s="7"/>
      <c r="Z1257" s="7"/>
      <c r="AA1257" s="7"/>
      <c r="AB1257" s="7"/>
      <c r="AC1257" s="7"/>
      <c r="AD1257" s="7"/>
      <c r="AE1257" s="7"/>
    </row>
    <row r="1258" ht="15.75" customHeight="1">
      <c r="A1258" s="29">
        <v>823.0</v>
      </c>
      <c r="B1258" s="53" t="str">
        <f t="array" ref="B1258">INDEX(Quadrat.Details!D:D, MATCH(1,(F1258=Quadrat.Details!B:B)*(G1258=Quadrat.Details!G:G)*(H1258=Quadrat.Details!I:I),0))</f>
        <v>RK</v>
      </c>
      <c r="C1258" s="3" t="s">
        <v>55</v>
      </c>
      <c r="D1258" s="3" t="s">
        <v>55</v>
      </c>
      <c r="E1258" s="40">
        <v>42604.0</v>
      </c>
      <c r="F1258" s="54">
        <v>2016.0</v>
      </c>
      <c r="G1258" s="3" t="s">
        <v>403</v>
      </c>
      <c r="H1258" s="3">
        <v>2.0</v>
      </c>
      <c r="I1258" s="55" t="s">
        <v>314</v>
      </c>
      <c r="J1258" s="3" t="s">
        <v>315</v>
      </c>
      <c r="K1258" s="3" t="s">
        <v>57</v>
      </c>
      <c r="L1258" s="39">
        <v>10.0</v>
      </c>
      <c r="M1258" s="4">
        <v>1.0</v>
      </c>
      <c r="N1258" s="8" t="s">
        <v>502</v>
      </c>
      <c r="O1258" s="8" t="s">
        <v>55</v>
      </c>
      <c r="P1258" s="3" t="s">
        <v>682</v>
      </c>
      <c r="Q1258" s="3" t="s">
        <v>55</v>
      </c>
      <c r="R1258" s="3" t="s">
        <v>683</v>
      </c>
      <c r="S1258" s="3">
        <v>1.0</v>
      </c>
      <c r="T1258" s="8" t="s">
        <v>719</v>
      </c>
      <c r="U1258" s="7"/>
      <c r="V1258" s="7"/>
      <c r="W1258" s="7"/>
      <c r="X1258" s="7"/>
      <c r="Y1258" s="7"/>
      <c r="Z1258" s="7"/>
      <c r="AA1258" s="7"/>
      <c r="AB1258" s="7"/>
      <c r="AC1258" s="7"/>
      <c r="AD1258" s="7"/>
      <c r="AE1258" s="7"/>
    </row>
    <row r="1259" ht="15.75" customHeight="1">
      <c r="A1259" s="29">
        <v>824.0</v>
      </c>
      <c r="B1259" s="53" t="str">
        <f t="array" ref="B1259">INDEX(Quadrat.Details!D:D, MATCH(1,(F1259=Quadrat.Details!B:B)*(G1259=Quadrat.Details!G:G)*(H1259=Quadrat.Details!I:I),0))</f>
        <v>RK</v>
      </c>
      <c r="C1259" s="3" t="s">
        <v>55</v>
      </c>
      <c r="D1259" s="3" t="s">
        <v>55</v>
      </c>
      <c r="E1259" s="40">
        <v>42604.0</v>
      </c>
      <c r="F1259" s="54">
        <v>2016.0</v>
      </c>
      <c r="G1259" s="3" t="s">
        <v>403</v>
      </c>
      <c r="H1259" s="3">
        <v>2.0</v>
      </c>
      <c r="I1259" s="55" t="s">
        <v>328</v>
      </c>
      <c r="J1259" s="3" t="s">
        <v>329</v>
      </c>
      <c r="K1259" s="3" t="s">
        <v>80</v>
      </c>
      <c r="L1259" s="39">
        <v>12.0</v>
      </c>
      <c r="M1259" s="4">
        <v>2.0</v>
      </c>
      <c r="N1259" s="8" t="s">
        <v>502</v>
      </c>
      <c r="O1259" s="8" t="s">
        <v>55</v>
      </c>
      <c r="P1259" s="3" t="s">
        <v>682</v>
      </c>
      <c r="Q1259" s="3" t="s">
        <v>55</v>
      </c>
      <c r="R1259" s="3" t="s">
        <v>683</v>
      </c>
      <c r="S1259" s="3">
        <v>1.0</v>
      </c>
      <c r="T1259" s="8"/>
      <c r="U1259" s="7"/>
      <c r="V1259" s="7"/>
      <c r="W1259" s="7"/>
      <c r="X1259" s="7"/>
      <c r="Y1259" s="7"/>
      <c r="Z1259" s="7"/>
      <c r="AA1259" s="7"/>
      <c r="AB1259" s="7"/>
      <c r="AC1259" s="7"/>
      <c r="AD1259" s="7"/>
      <c r="AE1259" s="7"/>
    </row>
    <row r="1260" ht="15.75" customHeight="1">
      <c r="A1260" s="29">
        <v>825.0</v>
      </c>
      <c r="B1260" s="53" t="str">
        <f t="array" ref="B1260">INDEX(Quadrat.Details!D:D, MATCH(1,(F1260=Quadrat.Details!B:B)*(G1260=Quadrat.Details!G:G)*(H1260=Quadrat.Details!I:I),0))</f>
        <v>RK</v>
      </c>
      <c r="C1260" s="3" t="s">
        <v>55</v>
      </c>
      <c r="D1260" s="3" t="s">
        <v>55</v>
      </c>
      <c r="E1260" s="40">
        <v>42604.0</v>
      </c>
      <c r="F1260" s="54">
        <v>2016.0</v>
      </c>
      <c r="G1260" s="3" t="s">
        <v>403</v>
      </c>
      <c r="H1260" s="3">
        <v>2.0</v>
      </c>
      <c r="I1260" s="55" t="s">
        <v>196</v>
      </c>
      <c r="J1260" s="3" t="s">
        <v>197</v>
      </c>
      <c r="K1260" s="3" t="s">
        <v>63</v>
      </c>
      <c r="L1260" s="39">
        <v>16.0</v>
      </c>
      <c r="M1260" s="4">
        <v>1.0</v>
      </c>
      <c r="N1260" s="8" t="s">
        <v>502</v>
      </c>
      <c r="O1260" s="8" t="s">
        <v>55</v>
      </c>
      <c r="P1260" s="3" t="s">
        <v>682</v>
      </c>
      <c r="Q1260" s="3" t="s">
        <v>55</v>
      </c>
      <c r="R1260" s="3" t="s">
        <v>683</v>
      </c>
      <c r="S1260" s="3">
        <v>1.0</v>
      </c>
      <c r="T1260" s="8"/>
      <c r="U1260" s="7"/>
      <c r="V1260" s="7"/>
      <c r="W1260" s="7"/>
      <c r="X1260" s="7"/>
      <c r="Y1260" s="7"/>
      <c r="Z1260" s="7"/>
      <c r="AA1260" s="7"/>
      <c r="AB1260" s="7"/>
      <c r="AC1260" s="7"/>
      <c r="AD1260" s="7"/>
      <c r="AE1260" s="7"/>
    </row>
    <row r="1261" ht="15.75" customHeight="1">
      <c r="A1261" s="29">
        <v>826.0</v>
      </c>
      <c r="B1261" s="53" t="str">
        <f t="array" ref="B1261">INDEX(Quadrat.Details!D:D, MATCH(1,(F1261=Quadrat.Details!B:B)*(G1261=Quadrat.Details!G:G)*(H1261=Quadrat.Details!I:I),0))</f>
        <v>RK</v>
      </c>
      <c r="C1261" s="3" t="s">
        <v>55</v>
      </c>
      <c r="D1261" s="3" t="s">
        <v>55</v>
      </c>
      <c r="E1261" s="40">
        <v>42604.0</v>
      </c>
      <c r="F1261" s="54">
        <v>2016.0</v>
      </c>
      <c r="G1261" s="3" t="s">
        <v>400</v>
      </c>
      <c r="H1261" s="3">
        <v>1.0</v>
      </c>
      <c r="I1261" s="55" t="s">
        <v>328</v>
      </c>
      <c r="J1261" s="3" t="s">
        <v>329</v>
      </c>
      <c r="K1261" s="3" t="s">
        <v>80</v>
      </c>
      <c r="L1261" s="39">
        <v>16.0</v>
      </c>
      <c r="M1261" s="4">
        <v>3.0</v>
      </c>
      <c r="N1261" s="8" t="s">
        <v>502</v>
      </c>
      <c r="O1261" s="8" t="s">
        <v>55</v>
      </c>
      <c r="P1261" s="3" t="s">
        <v>682</v>
      </c>
      <c r="Q1261" s="3" t="s">
        <v>55</v>
      </c>
      <c r="R1261" s="3" t="s">
        <v>683</v>
      </c>
      <c r="S1261" s="3">
        <v>1.0</v>
      </c>
      <c r="T1261" s="8"/>
      <c r="U1261" s="7"/>
      <c r="V1261" s="7"/>
      <c r="W1261" s="7"/>
      <c r="X1261" s="7"/>
      <c r="Y1261" s="7"/>
      <c r="Z1261" s="7"/>
      <c r="AA1261" s="7"/>
      <c r="AB1261" s="7"/>
      <c r="AC1261" s="7"/>
      <c r="AD1261" s="7"/>
      <c r="AE1261" s="7"/>
    </row>
    <row r="1262" ht="15.75" customHeight="1">
      <c r="A1262" s="29">
        <v>827.0</v>
      </c>
      <c r="B1262" s="53" t="str">
        <f t="array" ref="B1262">INDEX(Quadrat.Details!D:D, MATCH(1,(F1262=Quadrat.Details!B:B)*(G1262=Quadrat.Details!G:G)*(H1262=Quadrat.Details!I:I),0))</f>
        <v>RK</v>
      </c>
      <c r="C1262" s="3" t="s">
        <v>55</v>
      </c>
      <c r="D1262" s="3" t="s">
        <v>55</v>
      </c>
      <c r="E1262" s="40">
        <v>42604.0</v>
      </c>
      <c r="F1262" s="54">
        <v>2016.0</v>
      </c>
      <c r="G1262" s="3" t="s">
        <v>400</v>
      </c>
      <c r="H1262" s="3">
        <v>1.0</v>
      </c>
      <c r="I1262" s="55" t="s">
        <v>328</v>
      </c>
      <c r="J1262" s="3" t="s">
        <v>329</v>
      </c>
      <c r="K1262" s="3" t="s">
        <v>80</v>
      </c>
      <c r="L1262" s="39">
        <v>14.0</v>
      </c>
      <c r="M1262" s="4">
        <v>1.0</v>
      </c>
      <c r="N1262" s="8" t="s">
        <v>502</v>
      </c>
      <c r="O1262" s="8" t="s">
        <v>55</v>
      </c>
      <c r="P1262" s="3" t="s">
        <v>682</v>
      </c>
      <c r="Q1262" s="3" t="s">
        <v>55</v>
      </c>
      <c r="R1262" s="3" t="s">
        <v>683</v>
      </c>
      <c r="S1262" s="3">
        <v>1.0</v>
      </c>
      <c r="T1262" s="8"/>
      <c r="U1262" s="7"/>
      <c r="V1262" s="7"/>
      <c r="W1262" s="7"/>
      <c r="X1262" s="7"/>
      <c r="Y1262" s="7"/>
      <c r="Z1262" s="7"/>
      <c r="AA1262" s="7"/>
      <c r="AB1262" s="7"/>
      <c r="AC1262" s="7"/>
      <c r="AD1262" s="7"/>
      <c r="AE1262" s="7"/>
    </row>
    <row r="1263" ht="15.75" customHeight="1">
      <c r="A1263" s="29">
        <v>828.0</v>
      </c>
      <c r="B1263" s="53" t="str">
        <f t="array" ref="B1263">INDEX(Quadrat.Details!D:D, MATCH(1,(F1263=Quadrat.Details!B:B)*(G1263=Quadrat.Details!G:G)*(H1263=Quadrat.Details!I:I),0))</f>
        <v>RK</v>
      </c>
      <c r="C1263" s="3" t="s">
        <v>55</v>
      </c>
      <c r="D1263" s="3" t="s">
        <v>55</v>
      </c>
      <c r="E1263" s="40">
        <v>42604.0</v>
      </c>
      <c r="F1263" s="54">
        <v>2016.0</v>
      </c>
      <c r="G1263" s="3" t="s">
        <v>400</v>
      </c>
      <c r="H1263" s="3">
        <v>2.0</v>
      </c>
      <c r="I1263" s="55" t="s">
        <v>328</v>
      </c>
      <c r="J1263" s="3" t="s">
        <v>329</v>
      </c>
      <c r="K1263" s="3" t="s">
        <v>80</v>
      </c>
      <c r="L1263" s="39">
        <v>13.0</v>
      </c>
      <c r="M1263" s="4">
        <v>1.0</v>
      </c>
      <c r="N1263" s="8" t="s">
        <v>502</v>
      </c>
      <c r="O1263" s="8" t="s">
        <v>55</v>
      </c>
      <c r="P1263" s="3" t="s">
        <v>682</v>
      </c>
      <c r="Q1263" s="3" t="s">
        <v>55</v>
      </c>
      <c r="R1263" s="3" t="s">
        <v>683</v>
      </c>
      <c r="S1263" s="3">
        <v>1.0</v>
      </c>
      <c r="T1263" s="8"/>
      <c r="U1263" s="7"/>
      <c r="V1263" s="7"/>
      <c r="W1263" s="7"/>
      <c r="X1263" s="7"/>
      <c r="Y1263" s="7"/>
      <c r="Z1263" s="7"/>
      <c r="AA1263" s="7"/>
      <c r="AB1263" s="7"/>
      <c r="AC1263" s="7"/>
      <c r="AD1263" s="7"/>
      <c r="AE1263" s="7"/>
    </row>
    <row r="1264" ht="15.75" customHeight="1">
      <c r="A1264" s="29">
        <v>829.0</v>
      </c>
      <c r="B1264" s="53" t="str">
        <f t="array" ref="B1264">INDEX(Quadrat.Details!D:D, MATCH(1,(F1264=Quadrat.Details!B:B)*(G1264=Quadrat.Details!G:G)*(H1264=Quadrat.Details!I:I),0))</f>
        <v>RK</v>
      </c>
      <c r="C1264" s="3" t="s">
        <v>55</v>
      </c>
      <c r="D1264" s="3" t="s">
        <v>55</v>
      </c>
      <c r="E1264" s="40">
        <v>42604.0</v>
      </c>
      <c r="F1264" s="54">
        <v>2016.0</v>
      </c>
      <c r="G1264" s="3" t="s">
        <v>390</v>
      </c>
      <c r="H1264" s="3">
        <v>2.0</v>
      </c>
      <c r="I1264" s="55" t="s">
        <v>110</v>
      </c>
      <c r="J1264" s="3" t="s">
        <v>111</v>
      </c>
      <c r="K1264" s="3" t="s">
        <v>57</v>
      </c>
      <c r="L1264" s="39">
        <v>50.0</v>
      </c>
      <c r="M1264" s="4">
        <v>1.0</v>
      </c>
      <c r="N1264" s="8" t="s">
        <v>502</v>
      </c>
      <c r="O1264" s="8" t="s">
        <v>55</v>
      </c>
      <c r="P1264" s="3" t="s">
        <v>682</v>
      </c>
      <c r="Q1264" s="3" t="s">
        <v>55</v>
      </c>
      <c r="R1264" s="3" t="s">
        <v>683</v>
      </c>
      <c r="S1264" s="3">
        <v>1.0</v>
      </c>
      <c r="T1264" s="8" t="s">
        <v>719</v>
      </c>
      <c r="U1264" s="7"/>
      <c r="V1264" s="7"/>
      <c r="W1264" s="7"/>
      <c r="X1264" s="7"/>
      <c r="Y1264" s="7"/>
      <c r="Z1264" s="7"/>
      <c r="AA1264" s="7"/>
      <c r="AB1264" s="7"/>
      <c r="AC1264" s="7"/>
      <c r="AD1264" s="7"/>
      <c r="AE1264" s="7"/>
    </row>
    <row r="1265" ht="15.75" customHeight="1">
      <c r="A1265" s="29">
        <v>830.0</v>
      </c>
      <c r="B1265" s="53" t="str">
        <f t="array" ref="B1265">INDEX(Quadrat.Details!D:D, MATCH(1,(F1265=Quadrat.Details!B:B)*(G1265=Quadrat.Details!G:G)*(H1265=Quadrat.Details!I:I),0))</f>
        <v>RK</v>
      </c>
      <c r="C1265" s="3" t="s">
        <v>55</v>
      </c>
      <c r="D1265" s="3" t="s">
        <v>55</v>
      </c>
      <c r="E1265" s="40">
        <v>42604.0</v>
      </c>
      <c r="F1265" s="54">
        <v>2016.0</v>
      </c>
      <c r="G1265" s="3" t="s">
        <v>390</v>
      </c>
      <c r="H1265" s="3">
        <v>2.0</v>
      </c>
      <c r="I1265" s="55" t="s">
        <v>328</v>
      </c>
      <c r="J1265" s="3" t="s">
        <v>329</v>
      </c>
      <c r="K1265" s="3" t="s">
        <v>80</v>
      </c>
      <c r="L1265" s="39">
        <v>11.0</v>
      </c>
      <c r="M1265" s="4">
        <v>1.0</v>
      </c>
      <c r="N1265" s="8" t="s">
        <v>502</v>
      </c>
      <c r="O1265" s="8" t="s">
        <v>55</v>
      </c>
      <c r="P1265" s="3" t="s">
        <v>682</v>
      </c>
      <c r="Q1265" s="3" t="s">
        <v>55</v>
      </c>
      <c r="R1265" s="3" t="s">
        <v>683</v>
      </c>
      <c r="S1265" s="3">
        <v>1.0</v>
      </c>
      <c r="T1265" s="8"/>
      <c r="U1265" s="7"/>
      <c r="V1265" s="7"/>
      <c r="W1265" s="7"/>
      <c r="X1265" s="7"/>
      <c r="Y1265" s="7"/>
      <c r="Z1265" s="7"/>
      <c r="AA1265" s="7"/>
      <c r="AB1265" s="7"/>
      <c r="AC1265" s="7"/>
      <c r="AD1265" s="7"/>
      <c r="AE1265" s="7"/>
    </row>
    <row r="1266" ht="15.75" customHeight="1">
      <c r="A1266" s="29">
        <v>831.0</v>
      </c>
      <c r="B1266" s="53" t="str">
        <f t="array" ref="B1266">INDEX(Quadrat.Details!D:D, MATCH(1,(F1266=Quadrat.Details!B:B)*(G1266=Quadrat.Details!G:G)*(H1266=Quadrat.Details!I:I),0))</f>
        <v>RK</v>
      </c>
      <c r="C1266" s="3" t="s">
        <v>55</v>
      </c>
      <c r="D1266" s="3" t="s">
        <v>55</v>
      </c>
      <c r="E1266" s="40">
        <v>42604.0</v>
      </c>
      <c r="F1266" s="54">
        <v>2016.0</v>
      </c>
      <c r="G1266" s="3" t="s">
        <v>391</v>
      </c>
      <c r="H1266" s="3">
        <v>2.0</v>
      </c>
      <c r="I1266" s="55" t="s">
        <v>235</v>
      </c>
      <c r="J1266" s="3" t="s">
        <v>236</v>
      </c>
      <c r="K1266" s="3" t="s">
        <v>68</v>
      </c>
      <c r="L1266" s="39">
        <v>4.0</v>
      </c>
      <c r="M1266" s="4">
        <v>1.0</v>
      </c>
      <c r="N1266" s="8" t="s">
        <v>502</v>
      </c>
      <c r="O1266" s="8" t="s">
        <v>55</v>
      </c>
      <c r="P1266" s="3" t="s">
        <v>692</v>
      </c>
      <c r="Q1266" s="3" t="s">
        <v>55</v>
      </c>
      <c r="R1266" s="3" t="s">
        <v>683</v>
      </c>
      <c r="S1266" s="3">
        <v>1.0</v>
      </c>
      <c r="T1266" s="8"/>
      <c r="U1266" s="7"/>
      <c r="V1266" s="7"/>
      <c r="W1266" s="7"/>
      <c r="X1266" s="7"/>
      <c r="Y1266" s="7"/>
      <c r="Z1266" s="7"/>
      <c r="AA1266" s="7"/>
      <c r="AB1266" s="7"/>
      <c r="AC1266" s="7"/>
      <c r="AD1266" s="7"/>
      <c r="AE1266" s="7"/>
    </row>
    <row r="1267" ht="15.75" customHeight="1">
      <c r="A1267" s="29">
        <v>832.0</v>
      </c>
      <c r="B1267" s="53" t="str">
        <f t="array" ref="B1267">INDEX(Quadrat.Details!D:D, MATCH(1,(F1267=Quadrat.Details!B:B)*(G1267=Quadrat.Details!G:G)*(H1267=Quadrat.Details!I:I),0))</f>
        <v>RK</v>
      </c>
      <c r="C1267" s="3" t="s">
        <v>55</v>
      </c>
      <c r="D1267" s="3" t="s">
        <v>55</v>
      </c>
      <c r="E1267" s="40">
        <v>42604.0</v>
      </c>
      <c r="F1267" s="54">
        <v>2016.0</v>
      </c>
      <c r="G1267" s="3" t="s">
        <v>391</v>
      </c>
      <c r="H1267" s="3">
        <v>2.0</v>
      </c>
      <c r="I1267" s="55" t="s">
        <v>110</v>
      </c>
      <c r="J1267" s="3" t="s">
        <v>111</v>
      </c>
      <c r="K1267" s="3" t="s">
        <v>57</v>
      </c>
      <c r="L1267" s="39">
        <v>16.0</v>
      </c>
      <c r="M1267" s="4">
        <v>1.0</v>
      </c>
      <c r="N1267" s="8" t="s">
        <v>502</v>
      </c>
      <c r="O1267" s="8" t="s">
        <v>55</v>
      </c>
      <c r="P1267" s="3" t="s">
        <v>682</v>
      </c>
      <c r="Q1267" s="3" t="s">
        <v>55</v>
      </c>
      <c r="R1267" s="3" t="s">
        <v>683</v>
      </c>
      <c r="S1267" s="3">
        <v>1.0</v>
      </c>
      <c r="T1267" s="8" t="s">
        <v>719</v>
      </c>
      <c r="U1267" s="7"/>
      <c r="V1267" s="7"/>
      <c r="W1267" s="7"/>
      <c r="X1267" s="7"/>
      <c r="Y1267" s="7"/>
      <c r="Z1267" s="7"/>
      <c r="AA1267" s="7"/>
      <c r="AB1267" s="7"/>
      <c r="AC1267" s="7"/>
      <c r="AD1267" s="7"/>
      <c r="AE1267" s="7"/>
    </row>
    <row r="1268" ht="15.75" customHeight="1">
      <c r="A1268" s="29">
        <v>833.0</v>
      </c>
      <c r="B1268" s="53" t="str">
        <f t="array" ref="B1268">INDEX(Quadrat.Details!D:D, MATCH(1,(F1268=Quadrat.Details!B:B)*(G1268=Quadrat.Details!G:G)*(H1268=Quadrat.Details!I:I),0))</f>
        <v>RK</v>
      </c>
      <c r="C1268" s="3" t="s">
        <v>55</v>
      </c>
      <c r="D1268" s="3" t="s">
        <v>55</v>
      </c>
      <c r="E1268" s="40">
        <v>42604.0</v>
      </c>
      <c r="F1268" s="54">
        <v>2016.0</v>
      </c>
      <c r="G1268" s="3" t="s">
        <v>397</v>
      </c>
      <c r="H1268" s="3">
        <v>1.0</v>
      </c>
      <c r="I1268" s="55" t="s">
        <v>328</v>
      </c>
      <c r="J1268" s="3" t="s">
        <v>329</v>
      </c>
      <c r="K1268" s="3" t="s">
        <v>80</v>
      </c>
      <c r="L1268" s="39">
        <v>16.0</v>
      </c>
      <c r="M1268" s="4">
        <v>1.0</v>
      </c>
      <c r="N1268" s="8" t="s">
        <v>502</v>
      </c>
      <c r="O1268" s="8" t="s">
        <v>55</v>
      </c>
      <c r="P1268" s="3" t="s">
        <v>682</v>
      </c>
      <c r="Q1268" s="3" t="s">
        <v>55</v>
      </c>
      <c r="R1268" s="3" t="s">
        <v>683</v>
      </c>
      <c r="S1268" s="3">
        <v>1.0</v>
      </c>
      <c r="T1268" s="8"/>
      <c r="U1268" s="7"/>
      <c r="V1268" s="7"/>
      <c r="W1268" s="7"/>
      <c r="X1268" s="7"/>
      <c r="Y1268" s="7"/>
      <c r="Z1268" s="7"/>
      <c r="AA1268" s="7"/>
      <c r="AB1268" s="7"/>
      <c r="AC1268" s="7"/>
      <c r="AD1268" s="7"/>
      <c r="AE1268" s="7"/>
    </row>
    <row r="1269" ht="15.75" customHeight="1">
      <c r="A1269" s="29">
        <v>834.0</v>
      </c>
      <c r="B1269" s="53" t="str">
        <f t="array" ref="B1269">INDEX(Quadrat.Details!D:D, MATCH(1,(F1269=Quadrat.Details!B:B)*(G1269=Quadrat.Details!G:G)*(H1269=Quadrat.Details!I:I),0))</f>
        <v>RK</v>
      </c>
      <c r="C1269" s="3" t="s">
        <v>55</v>
      </c>
      <c r="D1269" s="3" t="s">
        <v>55</v>
      </c>
      <c r="E1269" s="40">
        <v>42604.0</v>
      </c>
      <c r="F1269" s="54">
        <v>2016.0</v>
      </c>
      <c r="G1269" s="3" t="s">
        <v>394</v>
      </c>
      <c r="H1269" s="3">
        <v>1.0</v>
      </c>
      <c r="I1269" s="55" t="s">
        <v>110</v>
      </c>
      <c r="J1269" s="3" t="s">
        <v>111</v>
      </c>
      <c r="K1269" s="3" t="s">
        <v>57</v>
      </c>
      <c r="L1269" s="39">
        <v>43.0</v>
      </c>
      <c r="M1269" s="4">
        <v>1.0</v>
      </c>
      <c r="N1269" s="8" t="s">
        <v>502</v>
      </c>
      <c r="O1269" s="8" t="s">
        <v>55</v>
      </c>
      <c r="P1269" s="3" t="s">
        <v>682</v>
      </c>
      <c r="Q1269" s="3" t="s">
        <v>55</v>
      </c>
      <c r="R1269" s="3" t="s">
        <v>683</v>
      </c>
      <c r="S1269" s="3">
        <v>1.0</v>
      </c>
      <c r="T1269" s="8" t="s">
        <v>719</v>
      </c>
      <c r="U1269" s="7"/>
      <c r="V1269" s="7"/>
      <c r="W1269" s="7"/>
      <c r="X1269" s="7"/>
      <c r="Y1269" s="7"/>
      <c r="Z1269" s="7"/>
      <c r="AA1269" s="7"/>
      <c r="AB1269" s="7"/>
      <c r="AC1269" s="7"/>
      <c r="AD1269" s="7"/>
      <c r="AE1269" s="7"/>
    </row>
    <row r="1270" ht="15.75" customHeight="1">
      <c r="A1270" s="29">
        <v>835.0</v>
      </c>
      <c r="B1270" s="53" t="str">
        <f t="array" ref="B1270">INDEX(Quadrat.Details!D:D, MATCH(1,(F1270=Quadrat.Details!B:B)*(G1270=Quadrat.Details!G:G)*(H1270=Quadrat.Details!I:I),0))</f>
        <v>RK</v>
      </c>
      <c r="C1270" s="3" t="s">
        <v>55</v>
      </c>
      <c r="D1270" s="3" t="s">
        <v>55</v>
      </c>
      <c r="E1270" s="40">
        <v>42604.0</v>
      </c>
      <c r="F1270" s="54">
        <v>2016.0</v>
      </c>
      <c r="G1270" s="3" t="s">
        <v>394</v>
      </c>
      <c r="H1270" s="3">
        <v>1.0</v>
      </c>
      <c r="I1270" s="55" t="s">
        <v>261</v>
      </c>
      <c r="J1270" s="3" t="s">
        <v>262</v>
      </c>
      <c r="K1270" s="3" t="s">
        <v>53</v>
      </c>
      <c r="L1270" s="39">
        <v>33.0</v>
      </c>
      <c r="M1270" s="4">
        <v>1.0</v>
      </c>
      <c r="N1270" s="8" t="s">
        <v>502</v>
      </c>
      <c r="O1270" s="8" t="s">
        <v>55</v>
      </c>
      <c r="P1270" s="3" t="s">
        <v>682</v>
      </c>
      <c r="Q1270" s="3" t="s">
        <v>55</v>
      </c>
      <c r="R1270" s="3" t="s">
        <v>683</v>
      </c>
      <c r="S1270" s="3">
        <v>1.0</v>
      </c>
      <c r="T1270" s="8"/>
      <c r="U1270" s="7"/>
      <c r="V1270" s="7"/>
      <c r="W1270" s="7"/>
      <c r="X1270" s="7"/>
      <c r="Y1270" s="7"/>
      <c r="Z1270" s="7"/>
      <c r="AA1270" s="7"/>
      <c r="AB1270" s="7"/>
      <c r="AC1270" s="7"/>
      <c r="AD1270" s="7"/>
      <c r="AE1270" s="7"/>
    </row>
    <row r="1271" ht="15.75" customHeight="1">
      <c r="A1271" s="29">
        <v>836.0</v>
      </c>
      <c r="B1271" s="53" t="str">
        <f t="array" ref="B1271">INDEX(Quadrat.Details!D:D, MATCH(1,(F1271=Quadrat.Details!B:B)*(G1271=Quadrat.Details!G:G)*(H1271=Quadrat.Details!I:I),0))</f>
        <v>RK</v>
      </c>
      <c r="C1271" s="3" t="s">
        <v>55</v>
      </c>
      <c r="D1271" s="3" t="s">
        <v>55</v>
      </c>
      <c r="E1271" s="40">
        <v>42604.0</v>
      </c>
      <c r="F1271" s="54">
        <v>2016.0</v>
      </c>
      <c r="G1271" s="3" t="s">
        <v>394</v>
      </c>
      <c r="H1271" s="3">
        <v>1.0</v>
      </c>
      <c r="I1271" s="55" t="s">
        <v>110</v>
      </c>
      <c r="J1271" s="3" t="s">
        <v>111</v>
      </c>
      <c r="K1271" s="3" t="s">
        <v>57</v>
      </c>
      <c r="L1271" s="39">
        <v>47.0</v>
      </c>
      <c r="M1271" s="4">
        <v>1.0</v>
      </c>
      <c r="N1271" s="8" t="s">
        <v>502</v>
      </c>
      <c r="O1271" s="8" t="s">
        <v>55</v>
      </c>
      <c r="P1271" s="3" t="s">
        <v>682</v>
      </c>
      <c r="Q1271" s="3" t="s">
        <v>55</v>
      </c>
      <c r="R1271" s="3" t="s">
        <v>683</v>
      </c>
      <c r="S1271" s="3">
        <v>1.0</v>
      </c>
      <c r="T1271" s="8" t="s">
        <v>719</v>
      </c>
      <c r="U1271" s="7"/>
      <c r="V1271" s="7"/>
      <c r="W1271" s="7"/>
      <c r="X1271" s="7"/>
      <c r="Y1271" s="7"/>
      <c r="Z1271" s="7"/>
      <c r="AA1271" s="7"/>
      <c r="AB1271" s="7"/>
      <c r="AC1271" s="7"/>
      <c r="AD1271" s="7"/>
      <c r="AE1271" s="7"/>
    </row>
    <row r="1272" ht="15.75" customHeight="1">
      <c r="A1272" s="29">
        <v>837.0</v>
      </c>
      <c r="B1272" s="53" t="str">
        <f t="array" ref="B1272">INDEX(Quadrat.Details!D:D, MATCH(1,(F1272=Quadrat.Details!B:B)*(G1272=Quadrat.Details!G:G)*(H1272=Quadrat.Details!I:I),0))</f>
        <v>RK</v>
      </c>
      <c r="C1272" s="3" t="s">
        <v>55</v>
      </c>
      <c r="D1272" s="3" t="s">
        <v>55</v>
      </c>
      <c r="E1272" s="40">
        <v>42604.0</v>
      </c>
      <c r="F1272" s="54">
        <v>2016.0</v>
      </c>
      <c r="G1272" s="3" t="s">
        <v>394</v>
      </c>
      <c r="H1272" s="3">
        <v>1.0</v>
      </c>
      <c r="I1272" s="55" t="s">
        <v>261</v>
      </c>
      <c r="J1272" s="3" t="s">
        <v>262</v>
      </c>
      <c r="K1272" s="3" t="s">
        <v>53</v>
      </c>
      <c r="L1272" s="39">
        <v>31.0</v>
      </c>
      <c r="M1272" s="4">
        <v>1.0</v>
      </c>
      <c r="N1272" s="8" t="s">
        <v>502</v>
      </c>
      <c r="O1272" s="8" t="s">
        <v>55</v>
      </c>
      <c r="P1272" s="3" t="s">
        <v>682</v>
      </c>
      <c r="Q1272" s="3" t="s">
        <v>55</v>
      </c>
      <c r="R1272" s="3" t="s">
        <v>683</v>
      </c>
      <c r="S1272" s="3">
        <v>1.0</v>
      </c>
      <c r="T1272" s="8"/>
      <c r="U1272" s="7"/>
      <c r="V1272" s="7"/>
      <c r="W1272" s="7"/>
      <c r="X1272" s="7"/>
      <c r="Y1272" s="7"/>
      <c r="Z1272" s="7"/>
      <c r="AA1272" s="7"/>
      <c r="AB1272" s="7"/>
      <c r="AC1272" s="7"/>
      <c r="AD1272" s="7"/>
      <c r="AE1272" s="7"/>
    </row>
    <row r="1273" ht="15.75" customHeight="1">
      <c r="A1273" s="29">
        <v>838.0</v>
      </c>
      <c r="B1273" s="53" t="str">
        <f t="array" ref="B1273">INDEX(Quadrat.Details!D:D, MATCH(1,(F1273=Quadrat.Details!B:B)*(G1273=Quadrat.Details!G:G)*(H1273=Quadrat.Details!I:I),0))</f>
        <v>RK</v>
      </c>
      <c r="C1273" s="3" t="s">
        <v>55</v>
      </c>
      <c r="D1273" s="3" t="s">
        <v>55</v>
      </c>
      <c r="E1273" s="40">
        <v>42604.0</v>
      </c>
      <c r="F1273" s="54">
        <v>2016.0</v>
      </c>
      <c r="G1273" s="3" t="s">
        <v>394</v>
      </c>
      <c r="H1273" s="3">
        <v>1.0</v>
      </c>
      <c r="I1273" s="55" t="s">
        <v>261</v>
      </c>
      <c r="J1273" s="3" t="s">
        <v>262</v>
      </c>
      <c r="K1273" s="3" t="s">
        <v>53</v>
      </c>
      <c r="L1273" s="39">
        <v>28.0</v>
      </c>
      <c r="M1273" s="4">
        <v>1.0</v>
      </c>
      <c r="N1273" s="8" t="s">
        <v>502</v>
      </c>
      <c r="O1273" s="8" t="s">
        <v>55</v>
      </c>
      <c r="P1273" s="3" t="s">
        <v>682</v>
      </c>
      <c r="Q1273" s="3" t="s">
        <v>55</v>
      </c>
      <c r="R1273" s="3" t="s">
        <v>683</v>
      </c>
      <c r="S1273" s="3">
        <v>1.0</v>
      </c>
      <c r="T1273" s="8"/>
      <c r="U1273" s="7"/>
      <c r="V1273" s="7"/>
      <c r="W1273" s="7"/>
      <c r="X1273" s="7"/>
      <c r="Y1273" s="7"/>
      <c r="Z1273" s="7"/>
      <c r="AA1273" s="7"/>
      <c r="AB1273" s="7"/>
      <c r="AC1273" s="7"/>
      <c r="AD1273" s="7"/>
      <c r="AE1273" s="7"/>
    </row>
    <row r="1274" ht="15.75" customHeight="1">
      <c r="A1274" s="29">
        <v>839.0</v>
      </c>
      <c r="B1274" s="53" t="str">
        <f t="array" ref="B1274">INDEX(Quadrat.Details!D:D, MATCH(1,(F1274=Quadrat.Details!B:B)*(G1274=Quadrat.Details!G:G)*(H1274=Quadrat.Details!I:I),0))</f>
        <v>RK</v>
      </c>
      <c r="C1274" s="3" t="s">
        <v>55</v>
      </c>
      <c r="D1274" s="3" t="s">
        <v>55</v>
      </c>
      <c r="E1274" s="40">
        <v>42604.0</v>
      </c>
      <c r="F1274" s="54">
        <v>2016.0</v>
      </c>
      <c r="G1274" s="3" t="s">
        <v>394</v>
      </c>
      <c r="H1274" s="3">
        <v>1.0</v>
      </c>
      <c r="I1274" s="55" t="s">
        <v>196</v>
      </c>
      <c r="J1274" s="3" t="s">
        <v>197</v>
      </c>
      <c r="K1274" s="3" t="s">
        <v>63</v>
      </c>
      <c r="L1274" s="39">
        <v>13.0</v>
      </c>
      <c r="M1274" s="4">
        <v>4.0</v>
      </c>
      <c r="N1274" s="8" t="s">
        <v>502</v>
      </c>
      <c r="O1274" s="8" t="s">
        <v>55</v>
      </c>
      <c r="P1274" s="3" t="s">
        <v>682</v>
      </c>
      <c r="Q1274" s="3" t="s">
        <v>55</v>
      </c>
      <c r="R1274" s="3" t="s">
        <v>683</v>
      </c>
      <c r="S1274" s="3">
        <v>1.0</v>
      </c>
      <c r="T1274" s="3"/>
      <c r="U1274" s="7"/>
      <c r="V1274" s="7"/>
      <c r="W1274" s="7"/>
      <c r="X1274" s="7"/>
      <c r="Y1274" s="7"/>
      <c r="Z1274" s="7"/>
      <c r="AA1274" s="7"/>
      <c r="AB1274" s="7"/>
      <c r="AC1274" s="7"/>
      <c r="AD1274" s="7"/>
      <c r="AE1274" s="7"/>
    </row>
    <row r="1275" ht="15.75" customHeight="1">
      <c r="A1275" s="29">
        <v>840.0</v>
      </c>
      <c r="B1275" s="53" t="str">
        <f t="array" ref="B1275">INDEX(Quadrat.Details!D:D, MATCH(1,(F1275=Quadrat.Details!B:B)*(G1275=Quadrat.Details!G:G)*(H1275=Quadrat.Details!I:I),0))</f>
        <v>RK</v>
      </c>
      <c r="C1275" s="3" t="s">
        <v>55</v>
      </c>
      <c r="D1275" s="3" t="s">
        <v>55</v>
      </c>
      <c r="E1275" s="40">
        <v>42604.0</v>
      </c>
      <c r="F1275" s="54">
        <v>2016.0</v>
      </c>
      <c r="G1275" s="3" t="s">
        <v>394</v>
      </c>
      <c r="H1275" s="3">
        <v>1.0</v>
      </c>
      <c r="I1275" s="55" t="s">
        <v>196</v>
      </c>
      <c r="J1275" s="3" t="s">
        <v>197</v>
      </c>
      <c r="K1275" s="3" t="s">
        <v>63</v>
      </c>
      <c r="L1275" s="39">
        <v>17.0</v>
      </c>
      <c r="M1275" s="4">
        <v>2.0</v>
      </c>
      <c r="N1275" s="8" t="s">
        <v>502</v>
      </c>
      <c r="O1275" s="8" t="s">
        <v>55</v>
      </c>
      <c r="P1275" s="3" t="s">
        <v>682</v>
      </c>
      <c r="Q1275" s="3" t="s">
        <v>55</v>
      </c>
      <c r="R1275" s="3" t="s">
        <v>683</v>
      </c>
      <c r="S1275" s="3">
        <v>1.0</v>
      </c>
      <c r="T1275" s="8"/>
      <c r="U1275" s="7"/>
      <c r="V1275" s="7"/>
      <c r="W1275" s="7"/>
      <c r="X1275" s="7"/>
      <c r="Y1275" s="7"/>
      <c r="Z1275" s="7"/>
      <c r="AA1275" s="7"/>
      <c r="AB1275" s="7"/>
      <c r="AC1275" s="7"/>
      <c r="AD1275" s="7"/>
      <c r="AE1275" s="7"/>
    </row>
    <row r="1276" ht="15.75" customHeight="1">
      <c r="A1276" s="29">
        <v>841.0</v>
      </c>
      <c r="B1276" s="53" t="str">
        <f t="array" ref="B1276">INDEX(Quadrat.Details!D:D, MATCH(1,(F1276=Quadrat.Details!B:B)*(G1276=Quadrat.Details!G:G)*(H1276=Quadrat.Details!I:I),0))</f>
        <v>RK</v>
      </c>
      <c r="C1276" s="3" t="s">
        <v>55</v>
      </c>
      <c r="D1276" s="3" t="s">
        <v>55</v>
      </c>
      <c r="E1276" s="40">
        <v>42604.0</v>
      </c>
      <c r="F1276" s="54">
        <v>2016.0</v>
      </c>
      <c r="G1276" s="3" t="s">
        <v>394</v>
      </c>
      <c r="H1276" s="3">
        <v>1.0</v>
      </c>
      <c r="I1276" s="55" t="s">
        <v>196</v>
      </c>
      <c r="J1276" s="3" t="s">
        <v>197</v>
      </c>
      <c r="K1276" s="3" t="s">
        <v>63</v>
      </c>
      <c r="L1276" s="39">
        <v>14.0</v>
      </c>
      <c r="M1276" s="4">
        <v>3.0</v>
      </c>
      <c r="N1276" s="8" t="s">
        <v>502</v>
      </c>
      <c r="O1276" s="8" t="s">
        <v>55</v>
      </c>
      <c r="P1276" s="3" t="s">
        <v>682</v>
      </c>
      <c r="Q1276" s="3" t="s">
        <v>55</v>
      </c>
      <c r="R1276" s="3" t="s">
        <v>683</v>
      </c>
      <c r="S1276" s="3">
        <v>1.0</v>
      </c>
      <c r="T1276" s="8"/>
      <c r="U1276" s="7"/>
      <c r="V1276" s="7"/>
      <c r="W1276" s="7"/>
      <c r="X1276" s="7"/>
      <c r="Y1276" s="7"/>
      <c r="Z1276" s="7"/>
      <c r="AA1276" s="7"/>
      <c r="AB1276" s="7"/>
      <c r="AC1276" s="7"/>
      <c r="AD1276" s="7"/>
      <c r="AE1276" s="7"/>
    </row>
    <row r="1277" ht="15.75" customHeight="1">
      <c r="A1277" s="29">
        <v>842.0</v>
      </c>
      <c r="B1277" s="53" t="str">
        <f t="array" ref="B1277">INDEX(Quadrat.Details!D:D, MATCH(1,(F1277=Quadrat.Details!B:B)*(G1277=Quadrat.Details!G:G)*(H1277=Quadrat.Details!I:I),0))</f>
        <v>RK</v>
      </c>
      <c r="C1277" s="3" t="s">
        <v>55</v>
      </c>
      <c r="D1277" s="3" t="s">
        <v>55</v>
      </c>
      <c r="E1277" s="40">
        <v>42604.0</v>
      </c>
      <c r="F1277" s="54">
        <v>2016.0</v>
      </c>
      <c r="G1277" s="3" t="s">
        <v>394</v>
      </c>
      <c r="H1277" s="3">
        <v>1.0</v>
      </c>
      <c r="I1277" s="55" t="s">
        <v>196</v>
      </c>
      <c r="J1277" s="3" t="s">
        <v>197</v>
      </c>
      <c r="K1277" s="3" t="s">
        <v>63</v>
      </c>
      <c r="L1277" s="39">
        <v>12.0</v>
      </c>
      <c r="M1277" s="4">
        <v>3.0</v>
      </c>
      <c r="N1277" s="8" t="s">
        <v>502</v>
      </c>
      <c r="O1277" s="8" t="s">
        <v>55</v>
      </c>
      <c r="P1277" s="3" t="s">
        <v>682</v>
      </c>
      <c r="Q1277" s="3" t="s">
        <v>55</v>
      </c>
      <c r="R1277" s="3" t="s">
        <v>683</v>
      </c>
      <c r="S1277" s="3">
        <v>1.0</v>
      </c>
      <c r="T1277" s="8"/>
      <c r="U1277" s="7"/>
      <c r="V1277" s="7"/>
      <c r="W1277" s="7"/>
      <c r="X1277" s="7"/>
      <c r="Y1277" s="7"/>
      <c r="Z1277" s="7"/>
      <c r="AA1277" s="7"/>
      <c r="AB1277" s="7"/>
      <c r="AC1277" s="7"/>
      <c r="AD1277" s="7"/>
      <c r="AE1277" s="7"/>
    </row>
    <row r="1278" ht="15.75" customHeight="1">
      <c r="A1278" s="29">
        <v>843.0</v>
      </c>
      <c r="B1278" s="53" t="str">
        <f t="array" ref="B1278">INDEX(Quadrat.Details!D:D, MATCH(1,(F1278=Quadrat.Details!B:B)*(G1278=Quadrat.Details!G:G)*(H1278=Quadrat.Details!I:I),0))</f>
        <v>RK</v>
      </c>
      <c r="C1278" s="3" t="s">
        <v>55</v>
      </c>
      <c r="D1278" s="3" t="s">
        <v>55</v>
      </c>
      <c r="E1278" s="40">
        <v>42604.0</v>
      </c>
      <c r="F1278" s="54">
        <v>2016.0</v>
      </c>
      <c r="G1278" s="3" t="s">
        <v>394</v>
      </c>
      <c r="H1278" s="3">
        <v>1.0</v>
      </c>
      <c r="I1278" s="55" t="s">
        <v>196</v>
      </c>
      <c r="J1278" s="3" t="s">
        <v>197</v>
      </c>
      <c r="K1278" s="3" t="s">
        <v>63</v>
      </c>
      <c r="L1278" s="39">
        <v>18.0</v>
      </c>
      <c r="M1278" s="4">
        <v>2.0</v>
      </c>
      <c r="N1278" s="8" t="s">
        <v>502</v>
      </c>
      <c r="O1278" s="8" t="s">
        <v>55</v>
      </c>
      <c r="P1278" s="3" t="s">
        <v>682</v>
      </c>
      <c r="Q1278" s="3" t="s">
        <v>55</v>
      </c>
      <c r="R1278" s="3" t="s">
        <v>683</v>
      </c>
      <c r="S1278" s="3">
        <v>1.0</v>
      </c>
      <c r="T1278" s="8"/>
      <c r="U1278" s="7"/>
      <c r="V1278" s="7"/>
      <c r="W1278" s="7"/>
      <c r="X1278" s="7"/>
      <c r="Y1278" s="7"/>
      <c r="Z1278" s="7"/>
      <c r="AA1278" s="7"/>
      <c r="AB1278" s="7"/>
      <c r="AC1278" s="7"/>
      <c r="AD1278" s="7"/>
      <c r="AE1278" s="7"/>
    </row>
    <row r="1279" ht="15.75" customHeight="1">
      <c r="A1279" s="29">
        <v>844.0</v>
      </c>
      <c r="B1279" s="53" t="str">
        <f t="array" ref="B1279">INDEX(Quadrat.Details!D:D, MATCH(1,(F1279=Quadrat.Details!B:B)*(G1279=Quadrat.Details!G:G)*(H1279=Quadrat.Details!I:I),0))</f>
        <v>RK</v>
      </c>
      <c r="C1279" s="3" t="s">
        <v>55</v>
      </c>
      <c r="D1279" s="3" t="s">
        <v>55</v>
      </c>
      <c r="E1279" s="40">
        <v>42604.0</v>
      </c>
      <c r="F1279" s="54">
        <v>2016.0</v>
      </c>
      <c r="G1279" s="3" t="s">
        <v>394</v>
      </c>
      <c r="H1279" s="3">
        <v>1.0</v>
      </c>
      <c r="I1279" s="55" t="s">
        <v>196</v>
      </c>
      <c r="J1279" s="3" t="s">
        <v>197</v>
      </c>
      <c r="K1279" s="3" t="s">
        <v>63</v>
      </c>
      <c r="L1279" s="39">
        <v>11.0</v>
      </c>
      <c r="M1279" s="4">
        <v>3.0</v>
      </c>
      <c r="N1279" s="8" t="s">
        <v>502</v>
      </c>
      <c r="O1279" s="8" t="s">
        <v>55</v>
      </c>
      <c r="P1279" s="3" t="s">
        <v>682</v>
      </c>
      <c r="Q1279" s="3" t="s">
        <v>55</v>
      </c>
      <c r="R1279" s="3" t="s">
        <v>683</v>
      </c>
      <c r="S1279" s="3">
        <v>1.0</v>
      </c>
      <c r="T1279" s="8"/>
      <c r="U1279" s="7"/>
      <c r="V1279" s="7"/>
      <c r="W1279" s="7"/>
      <c r="X1279" s="7"/>
      <c r="Y1279" s="7"/>
      <c r="Z1279" s="7"/>
      <c r="AA1279" s="7"/>
      <c r="AB1279" s="7"/>
      <c r="AC1279" s="7"/>
      <c r="AD1279" s="7"/>
      <c r="AE1279" s="7"/>
    </row>
    <row r="1280" ht="15.75" customHeight="1">
      <c r="A1280" s="29">
        <v>845.0</v>
      </c>
      <c r="B1280" s="53" t="str">
        <f t="array" ref="B1280">INDEX(Quadrat.Details!D:D, MATCH(1,(F1280=Quadrat.Details!B:B)*(G1280=Quadrat.Details!G:G)*(H1280=Quadrat.Details!I:I),0))</f>
        <v>RK</v>
      </c>
      <c r="C1280" s="3" t="s">
        <v>55</v>
      </c>
      <c r="D1280" s="3" t="s">
        <v>55</v>
      </c>
      <c r="E1280" s="40">
        <v>42604.0</v>
      </c>
      <c r="F1280" s="54">
        <v>2016.0</v>
      </c>
      <c r="G1280" s="3" t="s">
        <v>394</v>
      </c>
      <c r="H1280" s="3">
        <v>1.0</v>
      </c>
      <c r="I1280" s="55" t="s">
        <v>311</v>
      </c>
      <c r="J1280" s="3" t="s">
        <v>312</v>
      </c>
      <c r="K1280" s="3" t="s">
        <v>63</v>
      </c>
      <c r="L1280" s="39">
        <v>10.0</v>
      </c>
      <c r="M1280" s="4">
        <v>1.0</v>
      </c>
      <c r="N1280" s="8" t="s">
        <v>502</v>
      </c>
      <c r="O1280" s="8" t="s">
        <v>55</v>
      </c>
      <c r="P1280" s="3" t="s">
        <v>682</v>
      </c>
      <c r="Q1280" s="3" t="s">
        <v>55</v>
      </c>
      <c r="R1280" s="3" t="s">
        <v>683</v>
      </c>
      <c r="S1280" s="3">
        <v>1.0</v>
      </c>
      <c r="T1280" s="8"/>
      <c r="U1280" s="7"/>
      <c r="V1280" s="7"/>
      <c r="W1280" s="7"/>
      <c r="X1280" s="7"/>
      <c r="Y1280" s="7"/>
      <c r="Z1280" s="7"/>
      <c r="AA1280" s="7"/>
      <c r="AB1280" s="7"/>
      <c r="AC1280" s="7"/>
      <c r="AD1280" s="7"/>
      <c r="AE1280" s="7"/>
    </row>
    <row r="1281" ht="15.75" customHeight="1">
      <c r="A1281" s="29">
        <v>846.0</v>
      </c>
      <c r="B1281" s="53" t="str">
        <f t="array" ref="B1281">INDEX(Quadrat.Details!D:D, MATCH(1,(F1281=Quadrat.Details!B:B)*(G1281=Quadrat.Details!G:G)*(H1281=Quadrat.Details!I:I),0))</f>
        <v>RK</v>
      </c>
      <c r="C1281" s="3" t="s">
        <v>55</v>
      </c>
      <c r="D1281" s="3" t="s">
        <v>55</v>
      </c>
      <c r="E1281" s="40">
        <v>42604.0</v>
      </c>
      <c r="F1281" s="54">
        <v>2016.0</v>
      </c>
      <c r="G1281" s="3" t="s">
        <v>394</v>
      </c>
      <c r="H1281" s="3">
        <v>1.0</v>
      </c>
      <c r="I1281" s="55" t="s">
        <v>196</v>
      </c>
      <c r="J1281" s="3" t="s">
        <v>197</v>
      </c>
      <c r="K1281" s="3" t="s">
        <v>63</v>
      </c>
      <c r="L1281" s="39">
        <v>16.0</v>
      </c>
      <c r="M1281" s="4">
        <v>2.0</v>
      </c>
      <c r="N1281" s="8" t="s">
        <v>502</v>
      </c>
      <c r="O1281" s="8" t="s">
        <v>55</v>
      </c>
      <c r="P1281" s="3" t="s">
        <v>682</v>
      </c>
      <c r="Q1281" s="3" t="s">
        <v>55</v>
      </c>
      <c r="R1281" s="3" t="s">
        <v>683</v>
      </c>
      <c r="S1281" s="3">
        <v>1.0</v>
      </c>
      <c r="T1281" s="8"/>
      <c r="U1281" s="7"/>
      <c r="V1281" s="7"/>
      <c r="W1281" s="7"/>
      <c r="X1281" s="7"/>
      <c r="Y1281" s="7"/>
      <c r="Z1281" s="7"/>
      <c r="AA1281" s="7"/>
      <c r="AB1281" s="7"/>
      <c r="AC1281" s="7"/>
      <c r="AD1281" s="7"/>
      <c r="AE1281" s="7"/>
    </row>
    <row r="1282" ht="15.75" customHeight="1">
      <c r="A1282" s="29">
        <v>847.0</v>
      </c>
      <c r="B1282" s="53" t="str">
        <f t="array" ref="B1282">INDEX(Quadrat.Details!D:D, MATCH(1,(F1282=Quadrat.Details!B:B)*(G1282=Quadrat.Details!G:G)*(H1282=Quadrat.Details!I:I),0))</f>
        <v>RK</v>
      </c>
      <c r="C1282" s="3" t="s">
        <v>55</v>
      </c>
      <c r="D1282" s="3" t="s">
        <v>55</v>
      </c>
      <c r="E1282" s="40">
        <v>42604.0</v>
      </c>
      <c r="F1282" s="54">
        <v>2016.0</v>
      </c>
      <c r="G1282" s="3" t="s">
        <v>394</v>
      </c>
      <c r="H1282" s="3">
        <v>1.0</v>
      </c>
      <c r="I1282" s="55" t="s">
        <v>196</v>
      </c>
      <c r="J1282" s="3" t="s">
        <v>197</v>
      </c>
      <c r="K1282" s="3" t="s">
        <v>63</v>
      </c>
      <c r="L1282" s="39">
        <v>15.0</v>
      </c>
      <c r="M1282" s="4">
        <v>1.0</v>
      </c>
      <c r="N1282" s="8" t="s">
        <v>502</v>
      </c>
      <c r="O1282" s="8" t="s">
        <v>55</v>
      </c>
      <c r="P1282" s="3" t="s">
        <v>682</v>
      </c>
      <c r="Q1282" s="3" t="s">
        <v>55</v>
      </c>
      <c r="R1282" s="3" t="s">
        <v>683</v>
      </c>
      <c r="S1282" s="3">
        <v>1.0</v>
      </c>
      <c r="T1282" s="8"/>
      <c r="U1282" s="7"/>
      <c r="V1282" s="7"/>
      <c r="W1282" s="7"/>
      <c r="X1282" s="7"/>
      <c r="Y1282" s="7"/>
      <c r="Z1282" s="7"/>
      <c r="AA1282" s="7"/>
      <c r="AB1282" s="7"/>
      <c r="AC1282" s="7"/>
      <c r="AD1282" s="7"/>
      <c r="AE1282" s="7"/>
    </row>
    <row r="1283" ht="15.75" customHeight="1">
      <c r="A1283" s="29">
        <v>848.0</v>
      </c>
      <c r="B1283" s="53" t="str">
        <f t="array" ref="B1283">INDEX(Quadrat.Details!D:D, MATCH(1,(F1283=Quadrat.Details!B:B)*(G1283=Quadrat.Details!G:G)*(H1283=Quadrat.Details!I:I),0))</f>
        <v>RK</v>
      </c>
      <c r="C1283" s="3" t="s">
        <v>55</v>
      </c>
      <c r="D1283" s="3" t="s">
        <v>55</v>
      </c>
      <c r="E1283" s="40">
        <v>42604.0</v>
      </c>
      <c r="F1283" s="54">
        <v>2016.0</v>
      </c>
      <c r="G1283" s="3" t="s">
        <v>394</v>
      </c>
      <c r="H1283" s="3">
        <v>1.0</v>
      </c>
      <c r="I1283" s="55" t="s">
        <v>314</v>
      </c>
      <c r="J1283" s="3" t="s">
        <v>315</v>
      </c>
      <c r="K1283" s="3" t="s">
        <v>57</v>
      </c>
      <c r="L1283" s="39">
        <v>14.0</v>
      </c>
      <c r="M1283" s="4">
        <v>1.0</v>
      </c>
      <c r="N1283" s="8" t="s">
        <v>502</v>
      </c>
      <c r="O1283" s="8" t="s">
        <v>55</v>
      </c>
      <c r="P1283" s="3" t="s">
        <v>682</v>
      </c>
      <c r="Q1283" s="3" t="s">
        <v>55</v>
      </c>
      <c r="R1283" s="3" t="s">
        <v>683</v>
      </c>
      <c r="S1283" s="3">
        <v>1.0</v>
      </c>
      <c r="T1283" s="8"/>
      <c r="U1283" s="7"/>
      <c r="V1283" s="7"/>
      <c r="W1283" s="7"/>
      <c r="X1283" s="7"/>
      <c r="Y1283" s="7"/>
      <c r="Z1283" s="7"/>
      <c r="AA1283" s="7"/>
      <c r="AB1283" s="7"/>
      <c r="AC1283" s="7"/>
      <c r="AD1283" s="7"/>
      <c r="AE1283" s="7"/>
    </row>
    <row r="1284" ht="15.75" customHeight="1">
      <c r="A1284" s="29">
        <v>849.0</v>
      </c>
      <c r="B1284" s="53" t="str">
        <f t="array" ref="B1284">INDEX(Quadrat.Details!D:D, MATCH(1,(F1284=Quadrat.Details!B:B)*(G1284=Quadrat.Details!G:G)*(H1284=Quadrat.Details!I:I),0))</f>
        <v>RK</v>
      </c>
      <c r="C1284" s="3" t="s">
        <v>55</v>
      </c>
      <c r="D1284" s="3" t="s">
        <v>55</v>
      </c>
      <c r="E1284" s="40">
        <v>42604.0</v>
      </c>
      <c r="F1284" s="54">
        <v>2016.0</v>
      </c>
      <c r="G1284" s="3" t="s">
        <v>394</v>
      </c>
      <c r="H1284" s="3">
        <v>1.0</v>
      </c>
      <c r="I1284" s="55" t="s">
        <v>314</v>
      </c>
      <c r="J1284" s="3" t="s">
        <v>315</v>
      </c>
      <c r="K1284" s="3" t="s">
        <v>57</v>
      </c>
      <c r="L1284" s="39">
        <v>13.0</v>
      </c>
      <c r="M1284" s="4">
        <v>1.0</v>
      </c>
      <c r="N1284" s="8" t="s">
        <v>502</v>
      </c>
      <c r="O1284" s="8" t="s">
        <v>55</v>
      </c>
      <c r="P1284" s="3" t="s">
        <v>682</v>
      </c>
      <c r="Q1284" s="3" t="s">
        <v>55</v>
      </c>
      <c r="R1284" s="3" t="s">
        <v>683</v>
      </c>
      <c r="S1284" s="3">
        <v>1.0</v>
      </c>
      <c r="T1284" s="8"/>
      <c r="U1284" s="7"/>
      <c r="V1284" s="7"/>
      <c r="W1284" s="7"/>
      <c r="X1284" s="7"/>
      <c r="Y1284" s="7"/>
      <c r="Z1284" s="7"/>
      <c r="AA1284" s="7"/>
      <c r="AB1284" s="7"/>
      <c r="AC1284" s="7"/>
      <c r="AD1284" s="7"/>
      <c r="AE1284" s="7"/>
    </row>
    <row r="1285" ht="15.75" customHeight="1">
      <c r="A1285" s="29">
        <v>850.0</v>
      </c>
      <c r="B1285" s="53" t="str">
        <f t="array" ref="B1285">INDEX(Quadrat.Details!D:D, MATCH(1,(F1285=Quadrat.Details!B:B)*(G1285=Quadrat.Details!G:G)*(H1285=Quadrat.Details!I:I),0))</f>
        <v>RK</v>
      </c>
      <c r="C1285" s="3" t="s">
        <v>55</v>
      </c>
      <c r="D1285" s="3" t="s">
        <v>55</v>
      </c>
      <c r="E1285" s="40">
        <v>42604.0</v>
      </c>
      <c r="F1285" s="54">
        <v>2016.0</v>
      </c>
      <c r="G1285" s="3" t="s">
        <v>394</v>
      </c>
      <c r="H1285" s="3">
        <v>1.0</v>
      </c>
      <c r="I1285" s="55" t="s">
        <v>314</v>
      </c>
      <c r="J1285" s="3" t="s">
        <v>315</v>
      </c>
      <c r="K1285" s="3" t="s">
        <v>57</v>
      </c>
      <c r="L1285" s="39">
        <v>11.0</v>
      </c>
      <c r="M1285" s="4">
        <v>2.0</v>
      </c>
      <c r="N1285" s="8" t="s">
        <v>502</v>
      </c>
      <c r="O1285" s="8" t="s">
        <v>55</v>
      </c>
      <c r="P1285" s="3" t="s">
        <v>682</v>
      </c>
      <c r="Q1285" s="3" t="s">
        <v>55</v>
      </c>
      <c r="R1285" s="3" t="s">
        <v>683</v>
      </c>
      <c r="S1285" s="3">
        <v>1.0</v>
      </c>
      <c r="T1285" s="8"/>
      <c r="U1285" s="7"/>
      <c r="V1285" s="7"/>
      <c r="W1285" s="7"/>
      <c r="X1285" s="7"/>
      <c r="Y1285" s="7"/>
      <c r="Z1285" s="7"/>
      <c r="AA1285" s="7"/>
      <c r="AB1285" s="7"/>
      <c r="AC1285" s="7"/>
      <c r="AD1285" s="7"/>
      <c r="AE1285" s="7"/>
    </row>
    <row r="1286" ht="15.75" customHeight="1">
      <c r="A1286" s="29">
        <v>851.0</v>
      </c>
      <c r="B1286" s="53" t="str">
        <f t="array" ref="B1286">INDEX(Quadrat.Details!D:D, MATCH(1,(F1286=Quadrat.Details!B:B)*(G1286=Quadrat.Details!G:G)*(H1286=Quadrat.Details!I:I),0))</f>
        <v>RK</v>
      </c>
      <c r="C1286" s="3" t="s">
        <v>55</v>
      </c>
      <c r="D1286" s="3" t="s">
        <v>55</v>
      </c>
      <c r="E1286" s="40">
        <v>42604.0</v>
      </c>
      <c r="F1286" s="54">
        <v>2016.0</v>
      </c>
      <c r="G1286" s="3" t="s">
        <v>394</v>
      </c>
      <c r="H1286" s="3">
        <v>1.0</v>
      </c>
      <c r="I1286" s="55" t="s">
        <v>314</v>
      </c>
      <c r="J1286" s="3" t="s">
        <v>315</v>
      </c>
      <c r="K1286" s="3" t="s">
        <v>57</v>
      </c>
      <c r="L1286" s="39">
        <v>10.0</v>
      </c>
      <c r="M1286" s="4">
        <v>5.0</v>
      </c>
      <c r="N1286" s="8" t="s">
        <v>502</v>
      </c>
      <c r="O1286" s="8" t="s">
        <v>55</v>
      </c>
      <c r="P1286" s="3" t="s">
        <v>682</v>
      </c>
      <c r="Q1286" s="3" t="s">
        <v>55</v>
      </c>
      <c r="R1286" s="3" t="s">
        <v>683</v>
      </c>
      <c r="S1286" s="3">
        <v>1.0</v>
      </c>
      <c r="T1286" s="8"/>
      <c r="U1286" s="7"/>
      <c r="V1286" s="7"/>
      <c r="W1286" s="7"/>
      <c r="X1286" s="7"/>
      <c r="Y1286" s="7"/>
      <c r="Z1286" s="7"/>
      <c r="AA1286" s="7"/>
      <c r="AB1286" s="7"/>
      <c r="AC1286" s="7"/>
      <c r="AD1286" s="7"/>
      <c r="AE1286" s="7"/>
    </row>
    <row r="1287" ht="15.75" customHeight="1">
      <c r="A1287" s="29">
        <v>852.0</v>
      </c>
      <c r="B1287" s="53" t="str">
        <f t="array" ref="B1287">INDEX(Quadrat.Details!D:D, MATCH(1,(F1287=Quadrat.Details!B:B)*(G1287=Quadrat.Details!G:G)*(H1287=Quadrat.Details!I:I),0))</f>
        <v>RK</v>
      </c>
      <c r="C1287" s="3" t="s">
        <v>55</v>
      </c>
      <c r="D1287" s="3" t="s">
        <v>55</v>
      </c>
      <c r="E1287" s="40">
        <v>42604.0</v>
      </c>
      <c r="F1287" s="54">
        <v>2016.0</v>
      </c>
      <c r="G1287" s="3" t="s">
        <v>394</v>
      </c>
      <c r="H1287" s="3">
        <v>1.0</v>
      </c>
      <c r="I1287" s="55" t="s">
        <v>314</v>
      </c>
      <c r="J1287" s="3" t="s">
        <v>315</v>
      </c>
      <c r="K1287" s="3" t="s">
        <v>57</v>
      </c>
      <c r="L1287" s="39">
        <v>12.0</v>
      </c>
      <c r="M1287" s="4">
        <v>1.0</v>
      </c>
      <c r="N1287" s="8" t="s">
        <v>502</v>
      </c>
      <c r="O1287" s="8" t="s">
        <v>55</v>
      </c>
      <c r="P1287" s="3" t="s">
        <v>682</v>
      </c>
      <c r="Q1287" s="3" t="s">
        <v>55</v>
      </c>
      <c r="R1287" s="3" t="s">
        <v>683</v>
      </c>
      <c r="S1287" s="3">
        <v>1.0</v>
      </c>
      <c r="T1287" s="8"/>
      <c r="U1287" s="7"/>
      <c r="V1287" s="7"/>
      <c r="W1287" s="7"/>
      <c r="X1287" s="7"/>
      <c r="Y1287" s="7"/>
      <c r="Z1287" s="7"/>
      <c r="AA1287" s="7"/>
      <c r="AB1287" s="7"/>
      <c r="AC1287" s="7"/>
      <c r="AD1287" s="7"/>
      <c r="AE1287" s="7"/>
    </row>
    <row r="1288" ht="15.75" customHeight="1">
      <c r="A1288" s="29">
        <v>853.0</v>
      </c>
      <c r="B1288" s="53" t="str">
        <f t="array" ref="B1288">INDEX(Quadrat.Details!D:D, MATCH(1,(F1288=Quadrat.Details!B:B)*(G1288=Quadrat.Details!G:G)*(H1288=Quadrat.Details!I:I),0))</f>
        <v>RK</v>
      </c>
      <c r="C1288" s="3" t="s">
        <v>55</v>
      </c>
      <c r="D1288" s="3" t="s">
        <v>55</v>
      </c>
      <c r="E1288" s="40">
        <v>42604.0</v>
      </c>
      <c r="F1288" s="54">
        <v>2016.0</v>
      </c>
      <c r="G1288" s="3" t="s">
        <v>394</v>
      </c>
      <c r="H1288" s="3">
        <v>2.0</v>
      </c>
      <c r="I1288" s="55" t="s">
        <v>110</v>
      </c>
      <c r="J1288" s="3" t="s">
        <v>111</v>
      </c>
      <c r="K1288" s="3" t="s">
        <v>57</v>
      </c>
      <c r="L1288" s="39">
        <v>56.0</v>
      </c>
      <c r="M1288" s="4">
        <v>1.0</v>
      </c>
      <c r="N1288" s="8" t="s">
        <v>502</v>
      </c>
      <c r="O1288" s="8" t="s">
        <v>55</v>
      </c>
      <c r="P1288" s="3" t="s">
        <v>682</v>
      </c>
      <c r="Q1288" s="3" t="s">
        <v>55</v>
      </c>
      <c r="R1288" s="3" t="s">
        <v>683</v>
      </c>
      <c r="S1288" s="3">
        <v>1.0</v>
      </c>
      <c r="T1288" s="8" t="s">
        <v>719</v>
      </c>
      <c r="U1288" s="7"/>
      <c r="V1288" s="7"/>
      <c r="W1288" s="7"/>
      <c r="X1288" s="7"/>
      <c r="Y1288" s="7"/>
      <c r="Z1288" s="7"/>
      <c r="AA1288" s="7"/>
      <c r="AB1288" s="7"/>
      <c r="AC1288" s="7"/>
      <c r="AD1288" s="7"/>
      <c r="AE1288" s="7"/>
    </row>
    <row r="1289" ht="15.75" customHeight="1">
      <c r="A1289" s="29">
        <v>854.0</v>
      </c>
      <c r="B1289" s="53" t="str">
        <f t="array" ref="B1289">INDEX(Quadrat.Details!D:D, MATCH(1,(F1289=Quadrat.Details!B:B)*(G1289=Quadrat.Details!G:G)*(H1289=Quadrat.Details!I:I),0))</f>
        <v>RK</v>
      </c>
      <c r="C1289" s="3" t="s">
        <v>55</v>
      </c>
      <c r="D1289" s="3" t="s">
        <v>55</v>
      </c>
      <c r="E1289" s="40">
        <v>42604.0</v>
      </c>
      <c r="F1289" s="54">
        <v>2016.0</v>
      </c>
      <c r="G1289" s="3" t="s">
        <v>394</v>
      </c>
      <c r="H1289" s="3">
        <v>2.0</v>
      </c>
      <c r="I1289" s="55" t="s">
        <v>328</v>
      </c>
      <c r="J1289" s="3" t="s">
        <v>329</v>
      </c>
      <c r="K1289" s="3" t="s">
        <v>80</v>
      </c>
      <c r="L1289" s="39">
        <v>11.0</v>
      </c>
      <c r="M1289" s="4">
        <v>1.0</v>
      </c>
      <c r="N1289" s="8" t="s">
        <v>502</v>
      </c>
      <c r="O1289" s="8" t="s">
        <v>55</v>
      </c>
      <c r="P1289" s="3" t="s">
        <v>682</v>
      </c>
      <c r="Q1289" s="3" t="s">
        <v>55</v>
      </c>
      <c r="R1289" s="3" t="s">
        <v>683</v>
      </c>
      <c r="S1289" s="3">
        <v>1.0</v>
      </c>
      <c r="T1289" s="8"/>
      <c r="U1289" s="7"/>
      <c r="V1289" s="7"/>
      <c r="W1289" s="7"/>
      <c r="X1289" s="7"/>
      <c r="Y1289" s="7"/>
      <c r="Z1289" s="7"/>
      <c r="AA1289" s="7"/>
      <c r="AB1289" s="7"/>
      <c r="AC1289" s="7"/>
      <c r="AD1289" s="7"/>
      <c r="AE1289" s="7"/>
    </row>
    <row r="1290" ht="15.75" customHeight="1">
      <c r="A1290" s="29">
        <v>855.0</v>
      </c>
      <c r="B1290" s="53" t="str">
        <f t="array" ref="B1290">INDEX(Quadrat.Details!D:D, MATCH(1,(F1290=Quadrat.Details!B:B)*(G1290=Quadrat.Details!G:G)*(H1290=Quadrat.Details!I:I),0))</f>
        <v>RK</v>
      </c>
      <c r="C1290" s="3" t="s">
        <v>55</v>
      </c>
      <c r="D1290" s="3" t="s">
        <v>55</v>
      </c>
      <c r="E1290" s="40">
        <v>42604.0</v>
      </c>
      <c r="F1290" s="54">
        <v>2016.0</v>
      </c>
      <c r="G1290" s="3" t="s">
        <v>394</v>
      </c>
      <c r="H1290" s="3">
        <v>1.0</v>
      </c>
      <c r="I1290" s="55" t="s">
        <v>328</v>
      </c>
      <c r="J1290" s="3" t="s">
        <v>329</v>
      </c>
      <c r="K1290" s="3" t="s">
        <v>80</v>
      </c>
      <c r="L1290" s="39">
        <v>11.0</v>
      </c>
      <c r="M1290" s="4">
        <v>1.0</v>
      </c>
      <c r="N1290" s="8" t="s">
        <v>502</v>
      </c>
      <c r="O1290" s="8" t="s">
        <v>55</v>
      </c>
      <c r="P1290" s="3" t="s">
        <v>682</v>
      </c>
      <c r="Q1290" s="3" t="s">
        <v>55</v>
      </c>
      <c r="R1290" s="3" t="s">
        <v>683</v>
      </c>
      <c r="S1290" s="3">
        <v>1.0</v>
      </c>
      <c r="T1290" s="8"/>
      <c r="U1290" s="7"/>
      <c r="V1290" s="7"/>
      <c r="W1290" s="7"/>
      <c r="X1290" s="7"/>
      <c r="Y1290" s="7"/>
      <c r="Z1290" s="7"/>
      <c r="AA1290" s="7"/>
      <c r="AB1290" s="7"/>
      <c r="AC1290" s="7"/>
      <c r="AD1290" s="7"/>
      <c r="AE1290" s="7"/>
    </row>
    <row r="1291" ht="15.75" customHeight="1">
      <c r="A1291" s="29">
        <v>856.0</v>
      </c>
      <c r="B1291" s="53" t="str">
        <f t="array" ref="B1291">INDEX(Quadrat.Details!D:D, MATCH(1,(F1291=Quadrat.Details!B:B)*(G1291=Quadrat.Details!G:G)*(H1291=Quadrat.Details!I:I),0))</f>
        <v>RK</v>
      </c>
      <c r="C1291" s="3" t="s">
        <v>55</v>
      </c>
      <c r="D1291" s="3" t="s">
        <v>55</v>
      </c>
      <c r="E1291" s="40">
        <v>42604.0</v>
      </c>
      <c r="F1291" s="54">
        <v>2016.0</v>
      </c>
      <c r="G1291" s="3" t="s">
        <v>394</v>
      </c>
      <c r="H1291" s="3">
        <v>1.0</v>
      </c>
      <c r="I1291" s="55" t="s">
        <v>328</v>
      </c>
      <c r="J1291" s="3" t="s">
        <v>329</v>
      </c>
      <c r="K1291" s="3" t="s">
        <v>80</v>
      </c>
      <c r="L1291" s="39">
        <v>12.0</v>
      </c>
      <c r="M1291" s="4">
        <v>1.0</v>
      </c>
      <c r="N1291" s="8" t="s">
        <v>502</v>
      </c>
      <c r="O1291" s="8" t="s">
        <v>55</v>
      </c>
      <c r="P1291" s="3" t="s">
        <v>682</v>
      </c>
      <c r="Q1291" s="3" t="s">
        <v>55</v>
      </c>
      <c r="R1291" s="3" t="s">
        <v>683</v>
      </c>
      <c r="S1291" s="3">
        <v>1.0</v>
      </c>
      <c r="T1291" s="8"/>
      <c r="U1291" s="7"/>
      <c r="V1291" s="7"/>
      <c r="W1291" s="7"/>
      <c r="X1291" s="7"/>
      <c r="Y1291" s="7"/>
      <c r="Z1291" s="7"/>
      <c r="AA1291" s="7"/>
      <c r="AB1291" s="7"/>
      <c r="AC1291" s="7"/>
      <c r="AD1291" s="7"/>
      <c r="AE1291" s="7"/>
    </row>
    <row r="1292" ht="15.75" customHeight="1">
      <c r="A1292" s="29">
        <v>857.0</v>
      </c>
      <c r="B1292" s="53" t="str">
        <f t="array" ref="B1292">INDEX(Quadrat.Details!D:D, MATCH(1,(F1292=Quadrat.Details!B:B)*(G1292=Quadrat.Details!G:G)*(H1292=Quadrat.Details!I:I),0))</f>
        <v>RK</v>
      </c>
      <c r="C1292" s="3" t="s">
        <v>55</v>
      </c>
      <c r="D1292" s="3" t="s">
        <v>55</v>
      </c>
      <c r="E1292" s="40">
        <v>42604.0</v>
      </c>
      <c r="F1292" s="54">
        <v>2016.0</v>
      </c>
      <c r="G1292" s="3" t="s">
        <v>394</v>
      </c>
      <c r="H1292" s="3">
        <v>2.0</v>
      </c>
      <c r="I1292" s="55" t="s">
        <v>110</v>
      </c>
      <c r="J1292" s="3" t="s">
        <v>111</v>
      </c>
      <c r="K1292" s="3" t="s">
        <v>57</v>
      </c>
      <c r="L1292" s="39">
        <v>41.0</v>
      </c>
      <c r="M1292" s="4">
        <v>1.0</v>
      </c>
      <c r="N1292" s="8" t="s">
        <v>502</v>
      </c>
      <c r="O1292" s="8" t="s">
        <v>55</v>
      </c>
      <c r="P1292" s="3" t="s">
        <v>682</v>
      </c>
      <c r="Q1292" s="3" t="s">
        <v>55</v>
      </c>
      <c r="R1292" s="3" t="s">
        <v>683</v>
      </c>
      <c r="S1292" s="3">
        <v>1.0</v>
      </c>
      <c r="T1292" s="8" t="s">
        <v>719</v>
      </c>
      <c r="U1292" s="7"/>
      <c r="V1292" s="7"/>
      <c r="W1292" s="7"/>
      <c r="X1292" s="7"/>
      <c r="Y1292" s="7"/>
      <c r="Z1292" s="7"/>
      <c r="AA1292" s="7"/>
      <c r="AB1292" s="7"/>
      <c r="AC1292" s="7"/>
      <c r="AD1292" s="7"/>
      <c r="AE1292" s="7"/>
    </row>
    <row r="1293" ht="15.75" customHeight="1">
      <c r="A1293" s="29">
        <v>858.0</v>
      </c>
      <c r="B1293" s="53" t="str">
        <f t="array" ref="B1293">INDEX(Quadrat.Details!D:D, MATCH(1,(F1293=Quadrat.Details!B:B)*(G1293=Quadrat.Details!G:G)*(H1293=Quadrat.Details!I:I),0))</f>
        <v>RK</v>
      </c>
      <c r="C1293" s="3" t="s">
        <v>55</v>
      </c>
      <c r="D1293" s="3" t="s">
        <v>55</v>
      </c>
      <c r="E1293" s="40">
        <v>42604.0</v>
      </c>
      <c r="F1293" s="54">
        <v>2016.0</v>
      </c>
      <c r="G1293" s="3" t="s">
        <v>394</v>
      </c>
      <c r="H1293" s="3">
        <v>2.0</v>
      </c>
      <c r="I1293" s="60" t="s">
        <v>351</v>
      </c>
      <c r="J1293" s="3" t="s">
        <v>352</v>
      </c>
      <c r="K1293" s="3" t="s">
        <v>53</v>
      </c>
      <c r="L1293" s="39">
        <v>25.0</v>
      </c>
      <c r="M1293" s="4">
        <v>1.0</v>
      </c>
      <c r="N1293" s="8" t="s">
        <v>502</v>
      </c>
      <c r="O1293" s="8" t="s">
        <v>55</v>
      </c>
      <c r="P1293" s="3" t="s">
        <v>682</v>
      </c>
      <c r="Q1293" s="3" t="s">
        <v>55</v>
      </c>
      <c r="R1293" s="3" t="s">
        <v>683</v>
      </c>
      <c r="S1293" s="3">
        <v>1.0</v>
      </c>
      <c r="T1293" s="8"/>
      <c r="U1293" s="7"/>
      <c r="V1293" s="7"/>
      <c r="W1293" s="7"/>
      <c r="X1293" s="7"/>
      <c r="Y1293" s="7"/>
      <c r="Z1293" s="7"/>
      <c r="AA1293" s="7"/>
      <c r="AB1293" s="7"/>
      <c r="AC1293" s="7"/>
      <c r="AD1293" s="7"/>
      <c r="AE1293" s="7"/>
    </row>
    <row r="1294" ht="15.75" customHeight="1">
      <c r="A1294" s="29">
        <v>859.0</v>
      </c>
      <c r="B1294" s="53" t="str">
        <f t="array" ref="B1294">INDEX(Quadrat.Details!D:D, MATCH(1,(F1294=Quadrat.Details!B:B)*(G1294=Quadrat.Details!G:G)*(H1294=Quadrat.Details!I:I),0))</f>
        <v>RK</v>
      </c>
      <c r="C1294" s="3" t="s">
        <v>55</v>
      </c>
      <c r="D1294" s="3" t="s">
        <v>55</v>
      </c>
      <c r="E1294" s="40">
        <v>42604.0</v>
      </c>
      <c r="F1294" s="54">
        <v>2016.0</v>
      </c>
      <c r="G1294" s="3" t="s">
        <v>394</v>
      </c>
      <c r="H1294" s="3">
        <v>2.0</v>
      </c>
      <c r="I1294" s="55" t="s">
        <v>196</v>
      </c>
      <c r="J1294" s="3" t="s">
        <v>197</v>
      </c>
      <c r="K1294" s="3" t="s">
        <v>63</v>
      </c>
      <c r="L1294" s="39">
        <v>15.0</v>
      </c>
      <c r="M1294" s="4">
        <v>1.0</v>
      </c>
      <c r="N1294" s="8" t="s">
        <v>502</v>
      </c>
      <c r="O1294" s="8" t="s">
        <v>55</v>
      </c>
      <c r="P1294" s="3" t="s">
        <v>682</v>
      </c>
      <c r="Q1294" s="3" t="s">
        <v>55</v>
      </c>
      <c r="R1294" s="3" t="s">
        <v>683</v>
      </c>
      <c r="S1294" s="3">
        <v>1.0</v>
      </c>
      <c r="T1294" s="8"/>
      <c r="U1294" s="7"/>
      <c r="V1294" s="7"/>
      <c r="W1294" s="7"/>
      <c r="X1294" s="7"/>
      <c r="Y1294" s="7"/>
      <c r="Z1294" s="7"/>
      <c r="AA1294" s="7"/>
      <c r="AB1294" s="7"/>
      <c r="AC1294" s="7"/>
      <c r="AD1294" s="7"/>
      <c r="AE1294" s="7"/>
    </row>
    <row r="1295" ht="15.75" customHeight="1">
      <c r="A1295" s="29">
        <v>860.0</v>
      </c>
      <c r="B1295" s="53" t="str">
        <f t="array" ref="B1295">INDEX(Quadrat.Details!D:D, MATCH(1,(F1295=Quadrat.Details!B:B)*(G1295=Quadrat.Details!G:G)*(H1295=Quadrat.Details!I:I),0))</f>
        <v>RK</v>
      </c>
      <c r="C1295" s="3" t="s">
        <v>55</v>
      </c>
      <c r="D1295" s="3" t="s">
        <v>55</v>
      </c>
      <c r="E1295" s="40">
        <v>42604.0</v>
      </c>
      <c r="F1295" s="54">
        <v>2016.0</v>
      </c>
      <c r="G1295" s="3" t="s">
        <v>394</v>
      </c>
      <c r="H1295" s="3">
        <v>2.0</v>
      </c>
      <c r="I1295" s="55" t="s">
        <v>196</v>
      </c>
      <c r="J1295" s="3" t="s">
        <v>197</v>
      </c>
      <c r="K1295" s="3" t="s">
        <v>63</v>
      </c>
      <c r="L1295" s="39">
        <v>14.0</v>
      </c>
      <c r="M1295" s="4">
        <v>2.0</v>
      </c>
      <c r="N1295" s="8" t="s">
        <v>502</v>
      </c>
      <c r="O1295" s="8" t="s">
        <v>55</v>
      </c>
      <c r="P1295" s="3" t="s">
        <v>682</v>
      </c>
      <c r="Q1295" s="3" t="s">
        <v>55</v>
      </c>
      <c r="R1295" s="3" t="s">
        <v>683</v>
      </c>
      <c r="S1295" s="3">
        <v>1.0</v>
      </c>
      <c r="T1295" s="8"/>
      <c r="U1295" s="7"/>
      <c r="V1295" s="7"/>
      <c r="W1295" s="7"/>
      <c r="X1295" s="7"/>
      <c r="Y1295" s="7"/>
      <c r="Z1295" s="7"/>
      <c r="AA1295" s="7"/>
      <c r="AB1295" s="7"/>
      <c r="AC1295" s="7"/>
      <c r="AD1295" s="7"/>
      <c r="AE1295" s="7"/>
    </row>
    <row r="1296" ht="15.75" customHeight="1">
      <c r="A1296" s="29">
        <v>861.0</v>
      </c>
      <c r="B1296" s="53" t="str">
        <f t="array" ref="B1296">INDEX(Quadrat.Details!D:D, MATCH(1,(F1296=Quadrat.Details!B:B)*(G1296=Quadrat.Details!G:G)*(H1296=Quadrat.Details!I:I),0))</f>
        <v>RK</v>
      </c>
      <c r="C1296" s="3" t="s">
        <v>55</v>
      </c>
      <c r="D1296" s="3" t="s">
        <v>55</v>
      </c>
      <c r="E1296" s="40">
        <v>42604.0</v>
      </c>
      <c r="F1296" s="54">
        <v>2016.0</v>
      </c>
      <c r="G1296" s="3" t="s">
        <v>394</v>
      </c>
      <c r="H1296" s="3">
        <v>2.0</v>
      </c>
      <c r="I1296" s="55" t="s">
        <v>148</v>
      </c>
      <c r="J1296" s="3" t="s">
        <v>149</v>
      </c>
      <c r="K1296" s="3" t="s">
        <v>80</v>
      </c>
      <c r="L1296" s="39">
        <v>19.0</v>
      </c>
      <c r="M1296" s="4">
        <v>1.0</v>
      </c>
      <c r="N1296" s="8" t="s">
        <v>502</v>
      </c>
      <c r="O1296" s="8" t="s">
        <v>55</v>
      </c>
      <c r="P1296" s="3" t="s">
        <v>682</v>
      </c>
      <c r="Q1296" s="3" t="s">
        <v>55</v>
      </c>
      <c r="R1296" s="3" t="s">
        <v>683</v>
      </c>
      <c r="S1296" s="3">
        <v>1.0</v>
      </c>
      <c r="T1296" s="8"/>
      <c r="U1296" s="7"/>
      <c r="V1296" s="7"/>
      <c r="W1296" s="7"/>
      <c r="X1296" s="7"/>
      <c r="Y1296" s="7"/>
      <c r="Z1296" s="7"/>
      <c r="AA1296" s="7"/>
      <c r="AB1296" s="7"/>
      <c r="AC1296" s="7"/>
      <c r="AD1296" s="7"/>
      <c r="AE1296" s="7"/>
    </row>
    <row r="1297" ht="15.75" customHeight="1">
      <c r="A1297" s="29">
        <v>862.0</v>
      </c>
      <c r="B1297" s="53" t="str">
        <f t="array" ref="B1297">INDEX(Quadrat.Details!D:D, MATCH(1,(F1297=Quadrat.Details!B:B)*(G1297=Quadrat.Details!G:G)*(H1297=Quadrat.Details!I:I),0))</f>
        <v>RK</v>
      </c>
      <c r="C1297" s="3" t="s">
        <v>55</v>
      </c>
      <c r="D1297" s="3" t="s">
        <v>55</v>
      </c>
      <c r="E1297" s="40">
        <v>42604.0</v>
      </c>
      <c r="F1297" s="54">
        <v>2016.0</v>
      </c>
      <c r="G1297" s="3" t="s">
        <v>394</v>
      </c>
      <c r="H1297" s="3">
        <v>2.0</v>
      </c>
      <c r="I1297" s="55" t="s">
        <v>328</v>
      </c>
      <c r="J1297" s="3" t="s">
        <v>329</v>
      </c>
      <c r="K1297" s="3" t="s">
        <v>80</v>
      </c>
      <c r="L1297" s="39">
        <v>13.0</v>
      </c>
      <c r="M1297" s="4">
        <v>1.0</v>
      </c>
      <c r="N1297" s="8" t="s">
        <v>502</v>
      </c>
      <c r="O1297" s="8" t="s">
        <v>55</v>
      </c>
      <c r="P1297" s="3" t="s">
        <v>682</v>
      </c>
      <c r="Q1297" s="3" t="s">
        <v>55</v>
      </c>
      <c r="R1297" s="3" t="s">
        <v>683</v>
      </c>
      <c r="S1297" s="3">
        <v>1.0</v>
      </c>
      <c r="T1297" s="8"/>
      <c r="U1297" s="7"/>
      <c r="V1297" s="7"/>
      <c r="W1297" s="7"/>
      <c r="X1297" s="7"/>
      <c r="Y1297" s="7"/>
      <c r="Z1297" s="7"/>
      <c r="AA1297" s="7"/>
      <c r="AB1297" s="7"/>
      <c r="AC1297" s="7"/>
      <c r="AD1297" s="7"/>
      <c r="AE1297" s="7"/>
    </row>
    <row r="1298" ht="15.75" customHeight="1">
      <c r="A1298" s="29">
        <v>863.0</v>
      </c>
      <c r="B1298" s="53" t="str">
        <f t="array" ref="B1298">INDEX(Quadrat.Details!D:D, MATCH(1,(F1298=Quadrat.Details!B:B)*(G1298=Quadrat.Details!G:G)*(H1298=Quadrat.Details!I:I),0))</f>
        <v>RK</v>
      </c>
      <c r="C1298" s="3" t="s">
        <v>55</v>
      </c>
      <c r="D1298" s="3" t="s">
        <v>55</v>
      </c>
      <c r="E1298" s="40">
        <v>42604.0</v>
      </c>
      <c r="F1298" s="54">
        <v>2016.0</v>
      </c>
      <c r="G1298" s="3" t="s">
        <v>394</v>
      </c>
      <c r="H1298" s="3">
        <v>2.0</v>
      </c>
      <c r="I1298" s="55" t="s">
        <v>328</v>
      </c>
      <c r="J1298" s="3" t="s">
        <v>329</v>
      </c>
      <c r="K1298" s="3" t="s">
        <v>80</v>
      </c>
      <c r="L1298" s="39">
        <v>16.0</v>
      </c>
      <c r="M1298" s="4">
        <v>1.0</v>
      </c>
      <c r="N1298" s="8" t="s">
        <v>502</v>
      </c>
      <c r="O1298" s="8" t="s">
        <v>55</v>
      </c>
      <c r="P1298" s="3" t="s">
        <v>682</v>
      </c>
      <c r="Q1298" s="3" t="s">
        <v>55</v>
      </c>
      <c r="R1298" s="3" t="s">
        <v>683</v>
      </c>
      <c r="S1298" s="3">
        <v>1.0</v>
      </c>
      <c r="T1298" s="8"/>
      <c r="U1298" s="7"/>
      <c r="V1298" s="7"/>
      <c r="W1298" s="7"/>
      <c r="X1298" s="7"/>
      <c r="Y1298" s="7"/>
      <c r="Z1298" s="7"/>
      <c r="AA1298" s="7"/>
      <c r="AB1298" s="7"/>
      <c r="AC1298" s="7"/>
      <c r="AD1298" s="7"/>
      <c r="AE1298" s="7"/>
    </row>
    <row r="1299" ht="15.75" customHeight="1">
      <c r="A1299" s="29">
        <v>864.0</v>
      </c>
      <c r="B1299" s="53" t="str">
        <f t="array" ref="B1299">INDEX(Quadrat.Details!D:D, MATCH(1,(F1299=Quadrat.Details!B:B)*(G1299=Quadrat.Details!G:G)*(H1299=Quadrat.Details!I:I),0))</f>
        <v>RK</v>
      </c>
      <c r="C1299" s="3" t="s">
        <v>55</v>
      </c>
      <c r="D1299" s="3" t="s">
        <v>55</v>
      </c>
      <c r="E1299" s="40">
        <v>42604.0</v>
      </c>
      <c r="F1299" s="54">
        <v>2016.0</v>
      </c>
      <c r="G1299" s="3" t="s">
        <v>394</v>
      </c>
      <c r="H1299" s="3">
        <v>2.0</v>
      </c>
      <c r="I1299" s="55" t="s">
        <v>110</v>
      </c>
      <c r="J1299" s="3" t="s">
        <v>111</v>
      </c>
      <c r="K1299" s="3" t="s">
        <v>57</v>
      </c>
      <c r="L1299" s="39">
        <v>13.0</v>
      </c>
      <c r="M1299" s="4">
        <v>2.0</v>
      </c>
      <c r="N1299" s="8" t="s">
        <v>502</v>
      </c>
      <c r="O1299" s="8" t="s">
        <v>55</v>
      </c>
      <c r="P1299" s="3" t="s">
        <v>682</v>
      </c>
      <c r="Q1299" s="3" t="s">
        <v>55</v>
      </c>
      <c r="R1299" s="3" t="s">
        <v>683</v>
      </c>
      <c r="S1299" s="3">
        <v>1.0</v>
      </c>
      <c r="T1299" s="8"/>
      <c r="U1299" s="7"/>
      <c r="V1299" s="7"/>
      <c r="W1299" s="7"/>
      <c r="X1299" s="7"/>
      <c r="Y1299" s="7"/>
      <c r="Z1299" s="7"/>
      <c r="AA1299" s="7"/>
      <c r="AB1299" s="7"/>
      <c r="AC1299" s="7"/>
      <c r="AD1299" s="7"/>
      <c r="AE1299" s="7"/>
    </row>
    <row r="1300" ht="15.75" customHeight="1">
      <c r="A1300" s="29">
        <v>865.0</v>
      </c>
      <c r="B1300" s="53" t="str">
        <f t="array" ref="B1300">INDEX(Quadrat.Details!D:D, MATCH(1,(F1300=Quadrat.Details!B:B)*(G1300=Quadrat.Details!G:G)*(H1300=Quadrat.Details!I:I),0))</f>
        <v>RK</v>
      </c>
      <c r="C1300" s="3" t="s">
        <v>55</v>
      </c>
      <c r="D1300" s="3" t="s">
        <v>55</v>
      </c>
      <c r="E1300" s="40">
        <v>42604.0</v>
      </c>
      <c r="F1300" s="54">
        <v>2016.0</v>
      </c>
      <c r="G1300" s="3" t="s">
        <v>394</v>
      </c>
      <c r="H1300" s="3">
        <v>2.0</v>
      </c>
      <c r="I1300" s="55" t="s">
        <v>328</v>
      </c>
      <c r="J1300" s="3" t="s">
        <v>329</v>
      </c>
      <c r="K1300" s="3" t="s">
        <v>80</v>
      </c>
      <c r="L1300" s="39">
        <v>12.0</v>
      </c>
      <c r="M1300" s="4">
        <v>2.0</v>
      </c>
      <c r="N1300" s="8" t="s">
        <v>502</v>
      </c>
      <c r="O1300" s="8" t="s">
        <v>55</v>
      </c>
      <c r="P1300" s="3" t="s">
        <v>682</v>
      </c>
      <c r="Q1300" s="3" t="s">
        <v>55</v>
      </c>
      <c r="R1300" s="3" t="s">
        <v>683</v>
      </c>
      <c r="S1300" s="3">
        <v>1.0</v>
      </c>
      <c r="T1300" s="8"/>
      <c r="U1300" s="7"/>
      <c r="V1300" s="7"/>
      <c r="W1300" s="7"/>
      <c r="X1300" s="7"/>
      <c r="Y1300" s="7"/>
      <c r="Z1300" s="7"/>
      <c r="AA1300" s="7"/>
      <c r="AB1300" s="7"/>
      <c r="AC1300" s="7"/>
      <c r="AD1300" s="7"/>
      <c r="AE1300" s="7"/>
    </row>
    <row r="1301" ht="15.75" customHeight="1">
      <c r="A1301" s="29">
        <v>866.0</v>
      </c>
      <c r="B1301" s="53" t="str">
        <f t="array" ref="B1301">INDEX(Quadrat.Details!D:D, MATCH(1,(F1301=Quadrat.Details!B:B)*(G1301=Quadrat.Details!G:G)*(H1301=Quadrat.Details!I:I),0))</f>
        <v>RK</v>
      </c>
      <c r="C1301" s="3" t="s">
        <v>55</v>
      </c>
      <c r="D1301" s="3" t="s">
        <v>55</v>
      </c>
      <c r="E1301" s="40">
        <v>42607.0</v>
      </c>
      <c r="F1301" s="54">
        <v>2016.0</v>
      </c>
      <c r="G1301" s="3" t="s">
        <v>378</v>
      </c>
      <c r="H1301" s="3">
        <v>1.0</v>
      </c>
      <c r="I1301" s="55" t="s">
        <v>261</v>
      </c>
      <c r="J1301" s="3" t="s">
        <v>262</v>
      </c>
      <c r="K1301" s="3" t="s">
        <v>53</v>
      </c>
      <c r="L1301" s="39">
        <v>28.0</v>
      </c>
      <c r="M1301" s="4">
        <v>1.0</v>
      </c>
      <c r="N1301" s="8" t="s">
        <v>502</v>
      </c>
      <c r="O1301" s="8" t="s">
        <v>55</v>
      </c>
      <c r="P1301" s="3" t="s">
        <v>682</v>
      </c>
      <c r="Q1301" s="3" t="s">
        <v>55</v>
      </c>
      <c r="R1301" s="3" t="s">
        <v>683</v>
      </c>
      <c r="S1301" s="3">
        <v>1.0</v>
      </c>
      <c r="T1301" s="8"/>
      <c r="U1301" s="7"/>
      <c r="V1301" s="7"/>
      <c r="W1301" s="7"/>
      <c r="X1301" s="7"/>
      <c r="Y1301" s="7"/>
      <c r="Z1301" s="7"/>
      <c r="AA1301" s="7"/>
      <c r="AB1301" s="7"/>
      <c r="AC1301" s="7"/>
      <c r="AD1301" s="7"/>
      <c r="AE1301" s="7"/>
    </row>
    <row r="1302" ht="15.75" customHeight="1">
      <c r="A1302" s="29">
        <v>867.0</v>
      </c>
      <c r="B1302" s="53" t="str">
        <f t="array" ref="B1302">INDEX(Quadrat.Details!D:D, MATCH(1,(F1302=Quadrat.Details!B:B)*(G1302=Quadrat.Details!G:G)*(H1302=Quadrat.Details!I:I),0))</f>
        <v>RK</v>
      </c>
      <c r="C1302" s="3" t="s">
        <v>55</v>
      </c>
      <c r="D1302" s="3" t="s">
        <v>55</v>
      </c>
      <c r="E1302" s="40">
        <v>42607.0</v>
      </c>
      <c r="F1302" s="54">
        <v>2016.0</v>
      </c>
      <c r="G1302" s="3" t="s">
        <v>387</v>
      </c>
      <c r="H1302" s="3">
        <v>1.0</v>
      </c>
      <c r="I1302" s="55" t="s">
        <v>110</v>
      </c>
      <c r="J1302" s="3" t="s">
        <v>111</v>
      </c>
      <c r="K1302" s="3" t="s">
        <v>57</v>
      </c>
      <c r="L1302" s="39">
        <v>11.0</v>
      </c>
      <c r="M1302" s="4">
        <v>1.0</v>
      </c>
      <c r="N1302" s="8" t="s">
        <v>502</v>
      </c>
      <c r="O1302" s="8" t="s">
        <v>55</v>
      </c>
      <c r="P1302" s="3" t="s">
        <v>682</v>
      </c>
      <c r="Q1302" s="3" t="s">
        <v>55</v>
      </c>
      <c r="R1302" s="3" t="s">
        <v>683</v>
      </c>
      <c r="S1302" s="3">
        <v>1.0</v>
      </c>
      <c r="T1302" s="8" t="s">
        <v>719</v>
      </c>
      <c r="U1302" s="7"/>
      <c r="V1302" s="7"/>
      <c r="W1302" s="7"/>
      <c r="X1302" s="7"/>
      <c r="Y1302" s="7"/>
      <c r="Z1302" s="7"/>
      <c r="AA1302" s="7"/>
      <c r="AB1302" s="7"/>
      <c r="AC1302" s="7"/>
      <c r="AD1302" s="7"/>
      <c r="AE1302" s="7"/>
    </row>
    <row r="1303" ht="15.75" customHeight="1">
      <c r="A1303" s="29">
        <v>868.0</v>
      </c>
      <c r="B1303" s="53" t="str">
        <f t="array" ref="B1303">INDEX(Quadrat.Details!D:D, MATCH(1,(F1303=Quadrat.Details!B:B)*(G1303=Quadrat.Details!G:G)*(H1303=Quadrat.Details!I:I),0))</f>
        <v>RK</v>
      </c>
      <c r="C1303" s="3" t="s">
        <v>55</v>
      </c>
      <c r="D1303" s="3" t="s">
        <v>55</v>
      </c>
      <c r="E1303" s="40">
        <v>42607.0</v>
      </c>
      <c r="F1303" s="54">
        <v>2016.0</v>
      </c>
      <c r="G1303" s="3" t="s">
        <v>387</v>
      </c>
      <c r="H1303" s="3">
        <v>2.0</v>
      </c>
      <c r="I1303" s="55" t="s">
        <v>110</v>
      </c>
      <c r="J1303" s="3" t="s">
        <v>111</v>
      </c>
      <c r="K1303" s="3" t="s">
        <v>57</v>
      </c>
      <c r="L1303" s="39">
        <v>12.0</v>
      </c>
      <c r="M1303" s="4">
        <v>2.0</v>
      </c>
      <c r="N1303" s="8" t="s">
        <v>502</v>
      </c>
      <c r="O1303" s="8" t="s">
        <v>55</v>
      </c>
      <c r="P1303" s="3" t="s">
        <v>682</v>
      </c>
      <c r="Q1303" s="3" t="s">
        <v>55</v>
      </c>
      <c r="R1303" s="3" t="s">
        <v>683</v>
      </c>
      <c r="S1303" s="3">
        <v>1.0</v>
      </c>
      <c r="T1303" s="8"/>
      <c r="U1303" s="7"/>
      <c r="V1303" s="7"/>
      <c r="W1303" s="7"/>
      <c r="X1303" s="7"/>
      <c r="Y1303" s="7"/>
      <c r="Z1303" s="7"/>
      <c r="AA1303" s="7"/>
      <c r="AB1303" s="7"/>
      <c r="AC1303" s="7"/>
      <c r="AD1303" s="7"/>
      <c r="AE1303" s="7"/>
    </row>
    <row r="1304" ht="15.75" customHeight="1">
      <c r="A1304" s="29">
        <v>869.0</v>
      </c>
      <c r="B1304" s="53" t="str">
        <f t="array" ref="B1304">INDEX(Quadrat.Details!D:D, MATCH(1,(F1304=Quadrat.Details!B:B)*(G1304=Quadrat.Details!G:G)*(H1304=Quadrat.Details!I:I),0))</f>
        <v>RK</v>
      </c>
      <c r="C1304" s="3" t="s">
        <v>55</v>
      </c>
      <c r="D1304" s="3" t="s">
        <v>55</v>
      </c>
      <c r="E1304" s="40">
        <v>42607.0</v>
      </c>
      <c r="F1304" s="54">
        <v>2016.0</v>
      </c>
      <c r="G1304" s="3" t="s">
        <v>387</v>
      </c>
      <c r="H1304" s="3">
        <v>2.0</v>
      </c>
      <c r="I1304" s="55" t="s">
        <v>110</v>
      </c>
      <c r="J1304" s="3" t="s">
        <v>111</v>
      </c>
      <c r="K1304" s="3" t="s">
        <v>57</v>
      </c>
      <c r="L1304" s="39">
        <v>13.0</v>
      </c>
      <c r="M1304" s="4">
        <v>1.0</v>
      </c>
      <c r="N1304" s="8" t="s">
        <v>502</v>
      </c>
      <c r="O1304" s="8" t="s">
        <v>55</v>
      </c>
      <c r="P1304" s="3" t="s">
        <v>682</v>
      </c>
      <c r="Q1304" s="3" t="s">
        <v>55</v>
      </c>
      <c r="R1304" s="3" t="s">
        <v>683</v>
      </c>
      <c r="S1304" s="3">
        <v>1.0</v>
      </c>
      <c r="T1304" s="8"/>
      <c r="U1304" s="7"/>
      <c r="V1304" s="7"/>
      <c r="W1304" s="7"/>
      <c r="X1304" s="7"/>
      <c r="Y1304" s="7"/>
      <c r="Z1304" s="7"/>
      <c r="AA1304" s="7"/>
      <c r="AB1304" s="7"/>
      <c r="AC1304" s="7"/>
      <c r="AD1304" s="7"/>
      <c r="AE1304" s="7"/>
    </row>
    <row r="1305" ht="15.75" customHeight="1">
      <c r="A1305" s="29">
        <v>870.0</v>
      </c>
      <c r="B1305" s="53" t="str">
        <f t="array" ref="B1305">INDEX(Quadrat.Details!D:D, MATCH(1,(F1305=Quadrat.Details!B:B)*(G1305=Quadrat.Details!G:G)*(H1305=Quadrat.Details!I:I),0))</f>
        <v>RK</v>
      </c>
      <c r="C1305" s="3" t="s">
        <v>55</v>
      </c>
      <c r="D1305" s="3" t="s">
        <v>55</v>
      </c>
      <c r="E1305" s="40">
        <v>42607.0</v>
      </c>
      <c r="F1305" s="54">
        <v>2016.0</v>
      </c>
      <c r="G1305" s="3" t="s">
        <v>387</v>
      </c>
      <c r="H1305" s="3">
        <v>2.0</v>
      </c>
      <c r="I1305" s="55" t="s">
        <v>110</v>
      </c>
      <c r="J1305" s="3" t="s">
        <v>111</v>
      </c>
      <c r="K1305" s="3" t="s">
        <v>57</v>
      </c>
      <c r="L1305" s="39">
        <v>11.0</v>
      </c>
      <c r="M1305" s="4">
        <v>1.0</v>
      </c>
      <c r="N1305" s="8" t="s">
        <v>502</v>
      </c>
      <c r="O1305" s="8" t="s">
        <v>55</v>
      </c>
      <c r="P1305" s="3" t="s">
        <v>682</v>
      </c>
      <c r="Q1305" s="3" t="s">
        <v>55</v>
      </c>
      <c r="R1305" s="3" t="s">
        <v>683</v>
      </c>
      <c r="S1305" s="3">
        <v>1.0</v>
      </c>
      <c r="T1305" s="8"/>
      <c r="U1305" s="7"/>
      <c r="V1305" s="7"/>
      <c r="W1305" s="7"/>
      <c r="X1305" s="7"/>
      <c r="Y1305" s="7"/>
      <c r="Z1305" s="7"/>
      <c r="AA1305" s="7"/>
      <c r="AB1305" s="7"/>
      <c r="AC1305" s="7"/>
      <c r="AD1305" s="7"/>
      <c r="AE1305" s="7"/>
    </row>
    <row r="1306" ht="15.75" customHeight="1">
      <c r="A1306" s="29">
        <v>871.0</v>
      </c>
      <c r="B1306" s="53" t="str">
        <f t="array" ref="B1306">INDEX(Quadrat.Details!D:D, MATCH(1,(F1306=Quadrat.Details!B:B)*(G1306=Quadrat.Details!G:G)*(H1306=Quadrat.Details!I:I),0))</f>
        <v>RK</v>
      </c>
      <c r="C1306" s="3" t="s">
        <v>55</v>
      </c>
      <c r="D1306" s="3" t="s">
        <v>55</v>
      </c>
      <c r="E1306" s="40">
        <v>42607.0</v>
      </c>
      <c r="F1306" s="54">
        <v>2016.0</v>
      </c>
      <c r="G1306" s="3" t="s">
        <v>387</v>
      </c>
      <c r="H1306" s="3">
        <v>2.0</v>
      </c>
      <c r="I1306" s="55" t="s">
        <v>110</v>
      </c>
      <c r="J1306" s="3" t="s">
        <v>111</v>
      </c>
      <c r="K1306" s="3" t="s">
        <v>57</v>
      </c>
      <c r="L1306" s="39">
        <v>15.0</v>
      </c>
      <c r="M1306" s="4">
        <v>1.0</v>
      </c>
      <c r="N1306" s="8" t="s">
        <v>502</v>
      </c>
      <c r="O1306" s="8" t="s">
        <v>55</v>
      </c>
      <c r="P1306" s="3" t="s">
        <v>682</v>
      </c>
      <c r="Q1306" s="3" t="s">
        <v>55</v>
      </c>
      <c r="R1306" s="3" t="s">
        <v>683</v>
      </c>
      <c r="S1306" s="3">
        <v>1.0</v>
      </c>
      <c r="T1306" s="8"/>
      <c r="U1306" s="7"/>
      <c r="V1306" s="7"/>
      <c r="W1306" s="7"/>
      <c r="X1306" s="7"/>
      <c r="Y1306" s="7"/>
      <c r="Z1306" s="7"/>
      <c r="AA1306" s="7"/>
      <c r="AB1306" s="7"/>
      <c r="AC1306" s="7"/>
      <c r="AD1306" s="7"/>
      <c r="AE1306" s="7"/>
    </row>
    <row r="1307" ht="15.75" customHeight="1">
      <c r="A1307" s="29">
        <v>872.0</v>
      </c>
      <c r="B1307" s="53" t="str">
        <f t="array" ref="B1307">INDEX(Quadrat.Details!D:D, MATCH(1,(F1307=Quadrat.Details!B:B)*(G1307=Quadrat.Details!G:G)*(H1307=Quadrat.Details!I:I),0))</f>
        <v>RK</v>
      </c>
      <c r="C1307" s="3" t="s">
        <v>55</v>
      </c>
      <c r="D1307" s="3" t="s">
        <v>55</v>
      </c>
      <c r="E1307" s="40">
        <v>42607.0</v>
      </c>
      <c r="F1307" s="54">
        <v>2016.0</v>
      </c>
      <c r="G1307" s="3" t="s">
        <v>383</v>
      </c>
      <c r="H1307" s="3">
        <v>1.0</v>
      </c>
      <c r="I1307" s="55" t="s">
        <v>110</v>
      </c>
      <c r="J1307" s="3" t="s">
        <v>111</v>
      </c>
      <c r="K1307" s="3" t="s">
        <v>57</v>
      </c>
      <c r="L1307" s="39">
        <v>12.0</v>
      </c>
      <c r="M1307" s="4">
        <v>1.0</v>
      </c>
      <c r="N1307" s="8" t="s">
        <v>502</v>
      </c>
      <c r="O1307" s="8" t="s">
        <v>55</v>
      </c>
      <c r="P1307" s="3" t="s">
        <v>682</v>
      </c>
      <c r="Q1307" s="3" t="s">
        <v>55</v>
      </c>
      <c r="R1307" s="3" t="s">
        <v>683</v>
      </c>
      <c r="S1307" s="3">
        <v>1.0</v>
      </c>
      <c r="T1307" s="8"/>
      <c r="U1307" s="7"/>
      <c r="V1307" s="7"/>
      <c r="W1307" s="7"/>
      <c r="X1307" s="7"/>
      <c r="Y1307" s="7"/>
      <c r="Z1307" s="7"/>
      <c r="AA1307" s="7"/>
      <c r="AB1307" s="7"/>
      <c r="AC1307" s="7"/>
      <c r="AD1307" s="7"/>
      <c r="AE1307" s="7"/>
    </row>
    <row r="1308" ht="15.75" customHeight="1">
      <c r="A1308" s="29">
        <v>873.0</v>
      </c>
      <c r="B1308" s="53" t="str">
        <f t="array" ref="B1308">INDEX(Quadrat.Details!D:D, MATCH(1,(F1308=Quadrat.Details!B:B)*(G1308=Quadrat.Details!G:G)*(H1308=Quadrat.Details!I:I),0))</f>
        <v>RK</v>
      </c>
      <c r="C1308" s="3" t="s">
        <v>55</v>
      </c>
      <c r="D1308" s="3" t="s">
        <v>55</v>
      </c>
      <c r="E1308" s="40">
        <v>42607.0</v>
      </c>
      <c r="F1308" s="54">
        <v>2016.0</v>
      </c>
      <c r="G1308" s="3" t="s">
        <v>383</v>
      </c>
      <c r="H1308" s="3">
        <v>2.0</v>
      </c>
      <c r="I1308" s="55" t="s">
        <v>156</v>
      </c>
      <c r="J1308" s="3" t="s">
        <v>157</v>
      </c>
      <c r="K1308" s="3" t="s">
        <v>80</v>
      </c>
      <c r="L1308" s="39">
        <v>17.0</v>
      </c>
      <c r="M1308" s="4">
        <v>1.0</v>
      </c>
      <c r="N1308" s="8" t="s">
        <v>502</v>
      </c>
      <c r="O1308" s="8" t="s">
        <v>55</v>
      </c>
      <c r="P1308" s="3" t="s">
        <v>682</v>
      </c>
      <c r="Q1308" s="3" t="s">
        <v>55</v>
      </c>
      <c r="R1308" s="3" t="s">
        <v>683</v>
      </c>
      <c r="S1308" s="3">
        <v>1.0</v>
      </c>
      <c r="T1308" s="8"/>
      <c r="U1308" s="7"/>
      <c r="V1308" s="7"/>
      <c r="W1308" s="7"/>
      <c r="X1308" s="7"/>
      <c r="Y1308" s="7"/>
      <c r="Z1308" s="7"/>
      <c r="AA1308" s="7"/>
      <c r="AB1308" s="7"/>
      <c r="AC1308" s="7"/>
      <c r="AD1308" s="7"/>
      <c r="AE1308" s="7"/>
    </row>
    <row r="1309" ht="15.75" customHeight="1">
      <c r="A1309" s="29">
        <v>874.0</v>
      </c>
      <c r="B1309" s="53" t="str">
        <f t="array" ref="B1309">INDEX(Quadrat.Details!D:D, MATCH(1,(F1309=Quadrat.Details!B:B)*(G1309=Quadrat.Details!G:G)*(H1309=Quadrat.Details!I:I),0))</f>
        <v>RK</v>
      </c>
      <c r="C1309" s="3" t="s">
        <v>55</v>
      </c>
      <c r="D1309" s="3" t="s">
        <v>55</v>
      </c>
      <c r="E1309" s="40">
        <v>42607.0</v>
      </c>
      <c r="F1309" s="54">
        <v>2016.0</v>
      </c>
      <c r="G1309" s="3" t="s">
        <v>384</v>
      </c>
      <c r="H1309" s="3">
        <v>1.0</v>
      </c>
      <c r="I1309" s="55" t="s">
        <v>349</v>
      </c>
      <c r="J1309" s="3" t="s">
        <v>350</v>
      </c>
      <c r="K1309" s="3" t="s">
        <v>80</v>
      </c>
      <c r="L1309" s="39">
        <v>22.0</v>
      </c>
      <c r="M1309" s="4">
        <v>1.0</v>
      </c>
      <c r="N1309" s="8" t="s">
        <v>502</v>
      </c>
      <c r="O1309" s="8" t="s">
        <v>55</v>
      </c>
      <c r="P1309" s="3" t="s">
        <v>682</v>
      </c>
      <c r="Q1309" s="3" t="s">
        <v>55</v>
      </c>
      <c r="R1309" s="3" t="s">
        <v>683</v>
      </c>
      <c r="S1309" s="3">
        <v>1.0</v>
      </c>
      <c r="T1309" s="8"/>
      <c r="U1309" s="7"/>
      <c r="V1309" s="7"/>
      <c r="W1309" s="7"/>
      <c r="X1309" s="7"/>
      <c r="Y1309" s="7"/>
      <c r="Z1309" s="7"/>
      <c r="AA1309" s="7"/>
      <c r="AB1309" s="7"/>
      <c r="AC1309" s="7"/>
      <c r="AD1309" s="7"/>
      <c r="AE1309" s="7"/>
    </row>
    <row r="1310" ht="15.75" customHeight="1">
      <c r="A1310" s="29">
        <v>875.0</v>
      </c>
      <c r="B1310" s="53" t="str">
        <f t="array" ref="B1310">INDEX(Quadrat.Details!D:D, MATCH(1,(F1310=Quadrat.Details!B:B)*(G1310=Quadrat.Details!G:G)*(H1310=Quadrat.Details!I:I),0))</f>
        <v>RK</v>
      </c>
      <c r="C1310" s="3" t="s">
        <v>55</v>
      </c>
      <c r="D1310" s="3" t="s">
        <v>55</v>
      </c>
      <c r="E1310" s="40">
        <v>42607.0</v>
      </c>
      <c r="F1310" s="54">
        <v>2016.0</v>
      </c>
      <c r="G1310" s="3" t="s">
        <v>436</v>
      </c>
      <c r="H1310" s="3">
        <v>1.0</v>
      </c>
      <c r="I1310" s="55" t="s">
        <v>261</v>
      </c>
      <c r="J1310" s="3" t="s">
        <v>262</v>
      </c>
      <c r="K1310" s="3" t="s">
        <v>53</v>
      </c>
      <c r="L1310" s="39">
        <v>38.0</v>
      </c>
      <c r="M1310" s="4">
        <v>1.0</v>
      </c>
      <c r="N1310" s="8" t="s">
        <v>502</v>
      </c>
      <c r="O1310" s="8" t="s">
        <v>55</v>
      </c>
      <c r="P1310" s="3" t="s">
        <v>682</v>
      </c>
      <c r="Q1310" s="3" t="s">
        <v>55</v>
      </c>
      <c r="R1310" s="3" t="s">
        <v>683</v>
      </c>
      <c r="S1310" s="3">
        <v>1.0</v>
      </c>
      <c r="T1310" s="8"/>
      <c r="U1310" s="7"/>
      <c r="V1310" s="7"/>
      <c r="W1310" s="7"/>
      <c r="X1310" s="7"/>
      <c r="Y1310" s="7"/>
      <c r="Z1310" s="7"/>
      <c r="AA1310" s="7"/>
      <c r="AB1310" s="7"/>
      <c r="AC1310" s="7"/>
      <c r="AD1310" s="7"/>
      <c r="AE1310" s="7"/>
    </row>
    <row r="1311" ht="15.75" customHeight="1">
      <c r="A1311" s="29">
        <v>876.0</v>
      </c>
      <c r="B1311" s="53" t="str">
        <f t="array" ref="B1311">INDEX(Quadrat.Details!D:D, MATCH(1,(F1311=Quadrat.Details!B:B)*(G1311=Quadrat.Details!G:G)*(H1311=Quadrat.Details!I:I),0))</f>
        <v>RK</v>
      </c>
      <c r="C1311" s="3" t="s">
        <v>55</v>
      </c>
      <c r="D1311" s="3" t="s">
        <v>55</v>
      </c>
      <c r="E1311" s="40">
        <v>42607.0</v>
      </c>
      <c r="F1311" s="54">
        <v>2016.0</v>
      </c>
      <c r="G1311" s="3" t="s">
        <v>436</v>
      </c>
      <c r="H1311" s="3">
        <v>1.0</v>
      </c>
      <c r="I1311" s="55" t="s">
        <v>314</v>
      </c>
      <c r="J1311" s="3" t="s">
        <v>315</v>
      </c>
      <c r="K1311" s="3" t="s">
        <v>57</v>
      </c>
      <c r="L1311" s="39">
        <v>10.0</v>
      </c>
      <c r="M1311" s="4">
        <v>1.0</v>
      </c>
      <c r="N1311" s="8" t="s">
        <v>502</v>
      </c>
      <c r="O1311" s="8" t="s">
        <v>55</v>
      </c>
      <c r="P1311" s="3" t="s">
        <v>682</v>
      </c>
      <c r="Q1311" s="3" t="s">
        <v>55</v>
      </c>
      <c r="R1311" s="3" t="s">
        <v>683</v>
      </c>
      <c r="S1311" s="3">
        <v>1.0</v>
      </c>
      <c r="T1311" s="8" t="s">
        <v>719</v>
      </c>
      <c r="U1311" s="7"/>
      <c r="V1311" s="7"/>
      <c r="W1311" s="7"/>
      <c r="X1311" s="7"/>
      <c r="Y1311" s="7"/>
      <c r="Z1311" s="7"/>
      <c r="AA1311" s="7"/>
      <c r="AB1311" s="7"/>
      <c r="AC1311" s="7"/>
      <c r="AD1311" s="7"/>
      <c r="AE1311" s="7"/>
    </row>
    <row r="1312" ht="15.75" customHeight="1">
      <c r="A1312" s="29">
        <v>877.0</v>
      </c>
      <c r="B1312" s="53" t="str">
        <f t="array" ref="B1312">INDEX(Quadrat.Details!D:D, MATCH(1,(F1312=Quadrat.Details!B:B)*(G1312=Quadrat.Details!G:G)*(H1312=Quadrat.Details!I:I),0))</f>
        <v>RK</v>
      </c>
      <c r="C1312" s="3" t="s">
        <v>55</v>
      </c>
      <c r="D1312" s="3" t="s">
        <v>55</v>
      </c>
      <c r="E1312" s="40">
        <v>42607.0</v>
      </c>
      <c r="F1312" s="54">
        <v>2016.0</v>
      </c>
      <c r="G1312" s="3" t="s">
        <v>436</v>
      </c>
      <c r="H1312" s="3">
        <v>1.0</v>
      </c>
      <c r="I1312" s="55" t="s">
        <v>314</v>
      </c>
      <c r="J1312" s="3" t="s">
        <v>315</v>
      </c>
      <c r="K1312" s="3" t="s">
        <v>57</v>
      </c>
      <c r="L1312" s="39">
        <v>12.0</v>
      </c>
      <c r="M1312" s="4">
        <v>1.0</v>
      </c>
      <c r="N1312" s="8" t="s">
        <v>502</v>
      </c>
      <c r="O1312" s="8" t="s">
        <v>55</v>
      </c>
      <c r="P1312" s="3" t="s">
        <v>682</v>
      </c>
      <c r="Q1312" s="3" t="s">
        <v>55</v>
      </c>
      <c r="R1312" s="3" t="s">
        <v>683</v>
      </c>
      <c r="S1312" s="3">
        <v>1.0</v>
      </c>
      <c r="T1312" s="8" t="s">
        <v>719</v>
      </c>
      <c r="U1312" s="7"/>
      <c r="V1312" s="7"/>
      <c r="W1312" s="7"/>
      <c r="X1312" s="7"/>
      <c r="Y1312" s="7"/>
      <c r="Z1312" s="7"/>
      <c r="AA1312" s="7"/>
      <c r="AB1312" s="7"/>
      <c r="AC1312" s="7"/>
      <c r="AD1312" s="7"/>
      <c r="AE1312" s="7"/>
    </row>
    <row r="1313" ht="15.75" customHeight="1">
      <c r="A1313" s="29">
        <v>878.0</v>
      </c>
      <c r="B1313" s="53" t="str">
        <f t="array" ref="B1313">INDEX(Quadrat.Details!D:D, MATCH(1,(F1313=Quadrat.Details!B:B)*(G1313=Quadrat.Details!G:G)*(H1313=Quadrat.Details!I:I),0))</f>
        <v>RK</v>
      </c>
      <c r="C1313" s="3" t="s">
        <v>55</v>
      </c>
      <c r="D1313" s="3" t="s">
        <v>55</v>
      </c>
      <c r="E1313" s="40">
        <v>42607.0</v>
      </c>
      <c r="F1313" s="54">
        <v>2016.0</v>
      </c>
      <c r="G1313" s="3" t="s">
        <v>436</v>
      </c>
      <c r="H1313" s="3">
        <v>1.0</v>
      </c>
      <c r="I1313" s="55" t="s">
        <v>110</v>
      </c>
      <c r="J1313" s="3" t="s">
        <v>111</v>
      </c>
      <c r="K1313" s="3" t="s">
        <v>57</v>
      </c>
      <c r="L1313" s="39">
        <v>11.0</v>
      </c>
      <c r="M1313" s="4">
        <v>1.0</v>
      </c>
      <c r="N1313" s="8" t="s">
        <v>502</v>
      </c>
      <c r="O1313" s="8" t="s">
        <v>55</v>
      </c>
      <c r="P1313" s="3" t="s">
        <v>682</v>
      </c>
      <c r="Q1313" s="3" t="s">
        <v>55</v>
      </c>
      <c r="R1313" s="3" t="s">
        <v>683</v>
      </c>
      <c r="S1313" s="3">
        <v>1.0</v>
      </c>
      <c r="T1313" s="8" t="s">
        <v>719</v>
      </c>
      <c r="U1313" s="7"/>
      <c r="V1313" s="7"/>
      <c r="W1313" s="7"/>
      <c r="X1313" s="7"/>
      <c r="Y1313" s="7"/>
      <c r="Z1313" s="7"/>
      <c r="AA1313" s="7"/>
      <c r="AB1313" s="7"/>
      <c r="AC1313" s="7"/>
      <c r="AD1313" s="7"/>
      <c r="AE1313" s="7"/>
    </row>
    <row r="1314" ht="15.75" customHeight="1">
      <c r="A1314" s="29">
        <v>879.0</v>
      </c>
      <c r="B1314" s="53" t="str">
        <f t="array" ref="B1314">INDEX(Quadrat.Details!D:D, MATCH(1,(F1314=Quadrat.Details!B:B)*(G1314=Quadrat.Details!G:G)*(H1314=Quadrat.Details!I:I),0))</f>
        <v>RK</v>
      </c>
      <c r="C1314" s="3" t="s">
        <v>55</v>
      </c>
      <c r="D1314" s="3" t="s">
        <v>55</v>
      </c>
      <c r="E1314" s="40">
        <v>42607.0</v>
      </c>
      <c r="F1314" s="54">
        <v>2016.0</v>
      </c>
      <c r="G1314" s="3" t="s">
        <v>436</v>
      </c>
      <c r="H1314" s="3">
        <v>2.0</v>
      </c>
      <c r="I1314" s="55" t="s">
        <v>311</v>
      </c>
      <c r="J1314" s="3" t="s">
        <v>312</v>
      </c>
      <c r="K1314" s="3" t="s">
        <v>63</v>
      </c>
      <c r="L1314" s="39">
        <v>10.0</v>
      </c>
      <c r="M1314" s="4">
        <v>2.0</v>
      </c>
      <c r="N1314" s="8" t="s">
        <v>502</v>
      </c>
      <c r="O1314" s="8" t="s">
        <v>55</v>
      </c>
      <c r="P1314" s="3" t="s">
        <v>682</v>
      </c>
      <c r="Q1314" s="3" t="s">
        <v>55</v>
      </c>
      <c r="R1314" s="3" t="s">
        <v>683</v>
      </c>
      <c r="S1314" s="3">
        <v>1.0</v>
      </c>
      <c r="T1314" s="8"/>
      <c r="U1314" s="7"/>
      <c r="V1314" s="7"/>
      <c r="W1314" s="7"/>
      <c r="X1314" s="7"/>
      <c r="Y1314" s="7"/>
      <c r="Z1314" s="7"/>
      <c r="AA1314" s="7"/>
      <c r="AB1314" s="7"/>
      <c r="AC1314" s="7"/>
      <c r="AD1314" s="7"/>
      <c r="AE1314" s="7"/>
    </row>
    <row r="1315" ht="15.75" customHeight="1">
      <c r="A1315" s="29">
        <v>880.0</v>
      </c>
      <c r="B1315" s="53" t="str">
        <f t="array" ref="B1315">INDEX(Quadrat.Details!D:D, MATCH(1,(F1315=Quadrat.Details!B:B)*(G1315=Quadrat.Details!G:G)*(H1315=Quadrat.Details!I:I),0))</f>
        <v>RK</v>
      </c>
      <c r="C1315" s="3" t="s">
        <v>55</v>
      </c>
      <c r="D1315" s="3" t="s">
        <v>55</v>
      </c>
      <c r="E1315" s="40">
        <v>42607.0</v>
      </c>
      <c r="F1315" s="54">
        <v>2016.0</v>
      </c>
      <c r="G1315" s="3" t="s">
        <v>436</v>
      </c>
      <c r="H1315" s="3">
        <v>2.0</v>
      </c>
      <c r="I1315" s="55" t="s">
        <v>196</v>
      </c>
      <c r="J1315" s="3" t="s">
        <v>197</v>
      </c>
      <c r="K1315" s="3" t="s">
        <v>63</v>
      </c>
      <c r="L1315" s="39">
        <v>12.0</v>
      </c>
      <c r="M1315" s="4">
        <v>4.0</v>
      </c>
      <c r="N1315" s="8" t="s">
        <v>502</v>
      </c>
      <c r="O1315" s="8" t="s">
        <v>55</v>
      </c>
      <c r="P1315" s="3" t="s">
        <v>682</v>
      </c>
      <c r="Q1315" s="3" t="s">
        <v>55</v>
      </c>
      <c r="R1315" s="3" t="s">
        <v>683</v>
      </c>
      <c r="S1315" s="3">
        <v>1.0</v>
      </c>
      <c r="T1315" s="8"/>
      <c r="U1315" s="7"/>
      <c r="V1315" s="7"/>
      <c r="W1315" s="7"/>
      <c r="X1315" s="7"/>
      <c r="Y1315" s="7"/>
      <c r="Z1315" s="7"/>
      <c r="AA1315" s="7"/>
      <c r="AB1315" s="7"/>
      <c r="AC1315" s="7"/>
      <c r="AD1315" s="7"/>
      <c r="AE1315" s="7"/>
    </row>
    <row r="1316" ht="15.75" customHeight="1">
      <c r="A1316" s="29">
        <v>881.0</v>
      </c>
      <c r="B1316" s="53" t="str">
        <f t="array" ref="B1316">INDEX(Quadrat.Details!D:D, MATCH(1,(F1316=Quadrat.Details!B:B)*(G1316=Quadrat.Details!G:G)*(H1316=Quadrat.Details!I:I),0))</f>
        <v>RK</v>
      </c>
      <c r="C1316" s="3" t="s">
        <v>55</v>
      </c>
      <c r="D1316" s="3" t="s">
        <v>55</v>
      </c>
      <c r="E1316" s="40">
        <v>42607.0</v>
      </c>
      <c r="F1316" s="54">
        <v>2016.0</v>
      </c>
      <c r="G1316" s="3" t="s">
        <v>436</v>
      </c>
      <c r="H1316" s="3">
        <v>2.0</v>
      </c>
      <c r="I1316" s="55" t="s">
        <v>351</v>
      </c>
      <c r="J1316" s="3" t="s">
        <v>352</v>
      </c>
      <c r="K1316" s="3" t="s">
        <v>53</v>
      </c>
      <c r="L1316" s="39">
        <v>35.0</v>
      </c>
      <c r="M1316" s="4">
        <v>1.0</v>
      </c>
      <c r="N1316" s="8" t="s">
        <v>502</v>
      </c>
      <c r="O1316" s="8" t="s">
        <v>55</v>
      </c>
      <c r="P1316" s="3" t="s">
        <v>682</v>
      </c>
      <c r="Q1316" s="3" t="s">
        <v>55</v>
      </c>
      <c r="R1316" s="3" t="s">
        <v>683</v>
      </c>
      <c r="S1316" s="3">
        <v>1.0</v>
      </c>
      <c r="T1316" s="8"/>
      <c r="U1316" s="7"/>
      <c r="V1316" s="7"/>
      <c r="W1316" s="7"/>
      <c r="X1316" s="7"/>
      <c r="Y1316" s="7"/>
      <c r="Z1316" s="7"/>
      <c r="AA1316" s="7"/>
      <c r="AB1316" s="7"/>
      <c r="AC1316" s="7"/>
      <c r="AD1316" s="7"/>
      <c r="AE1316" s="7"/>
    </row>
    <row r="1317" ht="15.75" customHeight="1">
      <c r="A1317" s="29">
        <v>882.0</v>
      </c>
      <c r="B1317" s="53" t="str">
        <f t="array" ref="B1317">INDEX(Quadrat.Details!D:D, MATCH(1,(F1317=Quadrat.Details!B:B)*(G1317=Quadrat.Details!G:G)*(H1317=Quadrat.Details!I:I),0))</f>
        <v>RK</v>
      </c>
      <c r="C1317" s="3" t="s">
        <v>55</v>
      </c>
      <c r="D1317" s="3" t="s">
        <v>55</v>
      </c>
      <c r="E1317" s="40">
        <v>42607.0</v>
      </c>
      <c r="F1317" s="54">
        <v>2016.0</v>
      </c>
      <c r="G1317" s="3" t="s">
        <v>436</v>
      </c>
      <c r="H1317" s="3">
        <v>2.0</v>
      </c>
      <c r="I1317" s="55" t="s">
        <v>196</v>
      </c>
      <c r="J1317" s="3" t="s">
        <v>197</v>
      </c>
      <c r="K1317" s="3" t="s">
        <v>63</v>
      </c>
      <c r="L1317" s="39">
        <v>14.0</v>
      </c>
      <c r="M1317" s="4">
        <v>1.0</v>
      </c>
      <c r="N1317" s="8" t="s">
        <v>502</v>
      </c>
      <c r="O1317" s="8" t="s">
        <v>55</v>
      </c>
      <c r="P1317" s="3" t="s">
        <v>682</v>
      </c>
      <c r="Q1317" s="3" t="s">
        <v>55</v>
      </c>
      <c r="R1317" s="3" t="s">
        <v>683</v>
      </c>
      <c r="S1317" s="3">
        <v>1.0</v>
      </c>
      <c r="T1317" s="8"/>
      <c r="U1317" s="7"/>
      <c r="V1317" s="7"/>
      <c r="W1317" s="7"/>
      <c r="X1317" s="7"/>
      <c r="Y1317" s="7"/>
      <c r="Z1317" s="7"/>
      <c r="AA1317" s="7"/>
      <c r="AB1317" s="7"/>
      <c r="AC1317" s="7"/>
      <c r="AD1317" s="7"/>
      <c r="AE1317" s="7"/>
    </row>
    <row r="1318" ht="15.75" customHeight="1">
      <c r="A1318" s="29">
        <v>883.0</v>
      </c>
      <c r="B1318" s="53" t="str">
        <f t="array" ref="B1318">INDEX(Quadrat.Details!D:D, MATCH(1,(F1318=Quadrat.Details!B:B)*(G1318=Quadrat.Details!G:G)*(H1318=Quadrat.Details!I:I),0))</f>
        <v>RK</v>
      </c>
      <c r="C1318" s="3" t="s">
        <v>55</v>
      </c>
      <c r="D1318" s="3" t="s">
        <v>55</v>
      </c>
      <c r="E1318" s="40">
        <v>42607.0</v>
      </c>
      <c r="F1318" s="54">
        <v>2016.0</v>
      </c>
      <c r="G1318" s="3" t="s">
        <v>436</v>
      </c>
      <c r="H1318" s="3">
        <v>2.0</v>
      </c>
      <c r="I1318" s="55" t="s">
        <v>110</v>
      </c>
      <c r="J1318" s="3" t="s">
        <v>111</v>
      </c>
      <c r="K1318" s="3" t="s">
        <v>57</v>
      </c>
      <c r="L1318" s="39">
        <v>12.0</v>
      </c>
      <c r="M1318" s="4">
        <v>1.0</v>
      </c>
      <c r="N1318" s="8" t="s">
        <v>502</v>
      </c>
      <c r="O1318" s="8" t="s">
        <v>55</v>
      </c>
      <c r="P1318" s="3" t="s">
        <v>682</v>
      </c>
      <c r="Q1318" s="3" t="s">
        <v>55</v>
      </c>
      <c r="R1318" s="3" t="s">
        <v>683</v>
      </c>
      <c r="S1318" s="3">
        <v>1.0</v>
      </c>
      <c r="T1318" s="8" t="s">
        <v>719</v>
      </c>
      <c r="U1318" s="7"/>
      <c r="V1318" s="7"/>
      <c r="W1318" s="7"/>
      <c r="X1318" s="7"/>
      <c r="Y1318" s="7"/>
      <c r="Z1318" s="7"/>
      <c r="AA1318" s="7"/>
      <c r="AB1318" s="7"/>
      <c r="AC1318" s="7"/>
      <c r="AD1318" s="7"/>
      <c r="AE1318" s="7"/>
    </row>
    <row r="1319" ht="15.75" customHeight="1">
      <c r="A1319" s="29">
        <v>884.0</v>
      </c>
      <c r="B1319" s="53" t="str">
        <f t="array" ref="B1319">INDEX(Quadrat.Details!D:D, MATCH(1,(F1319=Quadrat.Details!B:B)*(G1319=Quadrat.Details!G:G)*(H1319=Quadrat.Details!I:I),0))</f>
        <v>RK</v>
      </c>
      <c r="C1319" s="3" t="s">
        <v>55</v>
      </c>
      <c r="D1319" s="3" t="s">
        <v>55</v>
      </c>
      <c r="E1319" s="40">
        <v>42607.0</v>
      </c>
      <c r="F1319" s="54">
        <v>2016.0</v>
      </c>
      <c r="G1319" s="3" t="s">
        <v>436</v>
      </c>
      <c r="H1319" s="3">
        <v>2.0</v>
      </c>
      <c r="I1319" s="55" t="s">
        <v>196</v>
      </c>
      <c r="J1319" s="3" t="s">
        <v>197</v>
      </c>
      <c r="K1319" s="3" t="s">
        <v>63</v>
      </c>
      <c r="L1319" s="39">
        <v>16.0</v>
      </c>
      <c r="M1319" s="4">
        <v>1.0</v>
      </c>
      <c r="N1319" s="8" t="s">
        <v>502</v>
      </c>
      <c r="O1319" s="8" t="s">
        <v>55</v>
      </c>
      <c r="P1319" s="3" t="s">
        <v>682</v>
      </c>
      <c r="Q1319" s="3" t="s">
        <v>55</v>
      </c>
      <c r="R1319" s="3" t="s">
        <v>683</v>
      </c>
      <c r="S1319" s="3">
        <v>1.0</v>
      </c>
      <c r="T1319" s="8"/>
      <c r="U1319" s="7"/>
      <c r="V1319" s="7"/>
      <c r="W1319" s="7"/>
      <c r="X1319" s="7"/>
      <c r="Y1319" s="7"/>
      <c r="Z1319" s="7"/>
      <c r="AA1319" s="7"/>
      <c r="AB1319" s="7"/>
      <c r="AC1319" s="7"/>
      <c r="AD1319" s="7"/>
      <c r="AE1319" s="7"/>
    </row>
    <row r="1320" ht="15.75" customHeight="1">
      <c r="A1320" s="29">
        <v>885.0</v>
      </c>
      <c r="B1320" s="53" t="str">
        <f t="array" ref="B1320">INDEX(Quadrat.Details!D:D, MATCH(1,(F1320=Quadrat.Details!B:B)*(G1320=Quadrat.Details!G:G)*(H1320=Quadrat.Details!I:I),0))</f>
        <v>RK</v>
      </c>
      <c r="C1320" s="3" t="s">
        <v>55</v>
      </c>
      <c r="D1320" s="3" t="s">
        <v>55</v>
      </c>
      <c r="E1320" s="40">
        <v>42607.0</v>
      </c>
      <c r="F1320" s="54">
        <v>2016.0</v>
      </c>
      <c r="G1320" s="3" t="s">
        <v>436</v>
      </c>
      <c r="H1320" s="3">
        <v>2.0</v>
      </c>
      <c r="I1320" s="55" t="s">
        <v>196</v>
      </c>
      <c r="J1320" s="3" t="s">
        <v>197</v>
      </c>
      <c r="K1320" s="3" t="s">
        <v>63</v>
      </c>
      <c r="L1320" s="39">
        <v>15.0</v>
      </c>
      <c r="M1320" s="4">
        <v>1.0</v>
      </c>
      <c r="N1320" s="8" t="s">
        <v>502</v>
      </c>
      <c r="O1320" s="8" t="s">
        <v>55</v>
      </c>
      <c r="P1320" s="3" t="s">
        <v>682</v>
      </c>
      <c r="Q1320" s="3" t="s">
        <v>55</v>
      </c>
      <c r="R1320" s="3" t="s">
        <v>683</v>
      </c>
      <c r="S1320" s="3">
        <v>1.0</v>
      </c>
      <c r="T1320" s="8"/>
      <c r="U1320" s="7"/>
      <c r="V1320" s="7"/>
      <c r="W1320" s="7"/>
      <c r="X1320" s="7"/>
      <c r="Y1320" s="7"/>
      <c r="Z1320" s="7"/>
      <c r="AA1320" s="7"/>
      <c r="AB1320" s="7"/>
      <c r="AC1320" s="7"/>
      <c r="AD1320" s="7"/>
      <c r="AE1320" s="7"/>
    </row>
    <row r="1321" ht="15.75" customHeight="1">
      <c r="A1321" s="29">
        <v>886.0</v>
      </c>
      <c r="B1321" s="53" t="str">
        <f t="array" ref="B1321">INDEX(Quadrat.Details!D:D, MATCH(1,(F1321=Quadrat.Details!B:B)*(G1321=Quadrat.Details!G:G)*(H1321=Quadrat.Details!I:I),0))</f>
        <v>RK</v>
      </c>
      <c r="C1321" s="3" t="s">
        <v>55</v>
      </c>
      <c r="D1321" s="3" t="s">
        <v>55</v>
      </c>
      <c r="E1321" s="40">
        <v>42607.0</v>
      </c>
      <c r="F1321" s="54">
        <v>2016.0</v>
      </c>
      <c r="G1321" s="3" t="s">
        <v>436</v>
      </c>
      <c r="H1321" s="3">
        <v>2.0</v>
      </c>
      <c r="I1321" s="55" t="s">
        <v>314</v>
      </c>
      <c r="J1321" s="3" t="s">
        <v>315</v>
      </c>
      <c r="K1321" s="3" t="s">
        <v>57</v>
      </c>
      <c r="L1321" s="39">
        <v>13.0</v>
      </c>
      <c r="M1321" s="4">
        <v>2.0</v>
      </c>
      <c r="N1321" s="8" t="s">
        <v>502</v>
      </c>
      <c r="O1321" s="8" t="s">
        <v>55</v>
      </c>
      <c r="P1321" s="3" t="s">
        <v>682</v>
      </c>
      <c r="Q1321" s="3" t="s">
        <v>55</v>
      </c>
      <c r="R1321" s="3" t="s">
        <v>683</v>
      </c>
      <c r="S1321" s="3">
        <v>1.0</v>
      </c>
      <c r="T1321" s="8" t="s">
        <v>719</v>
      </c>
      <c r="U1321" s="7"/>
      <c r="V1321" s="7"/>
      <c r="W1321" s="7"/>
      <c r="X1321" s="7"/>
      <c r="Y1321" s="7"/>
      <c r="Z1321" s="7"/>
      <c r="AA1321" s="7"/>
      <c r="AB1321" s="7"/>
      <c r="AC1321" s="7"/>
      <c r="AD1321" s="7"/>
      <c r="AE1321" s="7"/>
    </row>
    <row r="1322" ht="15.75" customHeight="1">
      <c r="A1322" s="29">
        <v>887.0</v>
      </c>
      <c r="B1322" s="53" t="str">
        <f t="array" ref="B1322">INDEX(Quadrat.Details!D:D, MATCH(1,(F1322=Quadrat.Details!B:B)*(G1322=Quadrat.Details!G:G)*(H1322=Quadrat.Details!I:I),0))</f>
        <v>RK</v>
      </c>
      <c r="C1322" s="3" t="s">
        <v>55</v>
      </c>
      <c r="D1322" s="3" t="s">
        <v>55</v>
      </c>
      <c r="E1322" s="40">
        <v>42607.0</v>
      </c>
      <c r="F1322" s="54">
        <v>2016.0</v>
      </c>
      <c r="G1322" s="3" t="s">
        <v>436</v>
      </c>
      <c r="H1322" s="3">
        <v>2.0</v>
      </c>
      <c r="I1322" s="55" t="s">
        <v>328</v>
      </c>
      <c r="J1322" s="3" t="s">
        <v>329</v>
      </c>
      <c r="K1322" s="3" t="s">
        <v>80</v>
      </c>
      <c r="L1322" s="39">
        <v>12.0</v>
      </c>
      <c r="M1322" s="4">
        <v>2.0</v>
      </c>
      <c r="N1322" s="8" t="s">
        <v>502</v>
      </c>
      <c r="O1322" s="8" t="s">
        <v>55</v>
      </c>
      <c r="P1322" s="3" t="s">
        <v>682</v>
      </c>
      <c r="Q1322" s="3" t="s">
        <v>55</v>
      </c>
      <c r="R1322" s="3" t="s">
        <v>683</v>
      </c>
      <c r="S1322" s="3">
        <v>1.0</v>
      </c>
      <c r="T1322" s="8"/>
      <c r="U1322" s="7"/>
      <c r="V1322" s="7"/>
      <c r="W1322" s="7"/>
      <c r="X1322" s="7"/>
      <c r="Y1322" s="7"/>
      <c r="Z1322" s="7"/>
      <c r="AA1322" s="7"/>
      <c r="AB1322" s="7"/>
      <c r="AC1322" s="7"/>
      <c r="AD1322" s="7"/>
      <c r="AE1322" s="7"/>
    </row>
    <row r="1323" ht="15.75" customHeight="1">
      <c r="A1323" s="29">
        <v>888.0</v>
      </c>
      <c r="B1323" s="53" t="str">
        <f t="array" ref="B1323">INDEX(Quadrat.Details!D:D, MATCH(1,(F1323=Quadrat.Details!B:B)*(G1323=Quadrat.Details!G:G)*(H1323=Quadrat.Details!I:I),0))</f>
        <v>RK</v>
      </c>
      <c r="C1323" s="3" t="s">
        <v>55</v>
      </c>
      <c r="D1323" s="3" t="s">
        <v>55</v>
      </c>
      <c r="E1323" s="40">
        <v>42607.0</v>
      </c>
      <c r="F1323" s="54">
        <v>2016.0</v>
      </c>
      <c r="G1323" s="3" t="s">
        <v>436</v>
      </c>
      <c r="H1323" s="3">
        <v>2.0</v>
      </c>
      <c r="I1323" s="55" t="s">
        <v>328</v>
      </c>
      <c r="J1323" s="3" t="s">
        <v>329</v>
      </c>
      <c r="K1323" s="3" t="s">
        <v>80</v>
      </c>
      <c r="L1323" s="39">
        <v>13.0</v>
      </c>
      <c r="M1323" s="4">
        <v>1.0</v>
      </c>
      <c r="N1323" s="8" t="s">
        <v>502</v>
      </c>
      <c r="O1323" s="8" t="s">
        <v>55</v>
      </c>
      <c r="P1323" s="3" t="s">
        <v>682</v>
      </c>
      <c r="Q1323" s="3" t="s">
        <v>55</v>
      </c>
      <c r="R1323" s="3" t="s">
        <v>683</v>
      </c>
      <c r="S1323" s="3">
        <v>1.0</v>
      </c>
      <c r="T1323" s="8"/>
      <c r="U1323" s="7"/>
      <c r="V1323" s="7"/>
      <c r="W1323" s="7"/>
      <c r="X1323" s="7"/>
      <c r="Y1323" s="7"/>
      <c r="Z1323" s="7"/>
      <c r="AA1323" s="7"/>
      <c r="AB1323" s="7"/>
      <c r="AC1323" s="7"/>
      <c r="AD1323" s="7"/>
      <c r="AE1323" s="7"/>
    </row>
    <row r="1324" ht="15.75" customHeight="1">
      <c r="A1324" s="29">
        <v>889.0</v>
      </c>
      <c r="B1324" s="53" t="str">
        <f t="array" ref="B1324">INDEX(Quadrat.Details!D:D, MATCH(1,(F1324=Quadrat.Details!B:B)*(G1324=Quadrat.Details!G:G)*(H1324=Quadrat.Details!I:I),0))</f>
        <v>RK</v>
      </c>
      <c r="C1324" s="3" t="s">
        <v>55</v>
      </c>
      <c r="D1324" s="3" t="s">
        <v>55</v>
      </c>
      <c r="E1324" s="40">
        <v>42607.0</v>
      </c>
      <c r="F1324" s="54">
        <v>2016.0</v>
      </c>
      <c r="G1324" s="3" t="s">
        <v>436</v>
      </c>
      <c r="H1324" s="3">
        <v>2.0</v>
      </c>
      <c r="I1324" s="55" t="s">
        <v>110</v>
      </c>
      <c r="J1324" s="3" t="s">
        <v>111</v>
      </c>
      <c r="K1324" s="3" t="s">
        <v>57</v>
      </c>
      <c r="L1324" s="39">
        <v>11.0</v>
      </c>
      <c r="M1324" s="4">
        <v>1.0</v>
      </c>
      <c r="N1324" s="8" t="s">
        <v>502</v>
      </c>
      <c r="O1324" s="8" t="s">
        <v>55</v>
      </c>
      <c r="P1324" s="3" t="s">
        <v>682</v>
      </c>
      <c r="Q1324" s="3" t="s">
        <v>55</v>
      </c>
      <c r="R1324" s="3" t="s">
        <v>683</v>
      </c>
      <c r="S1324" s="3">
        <v>1.0</v>
      </c>
      <c r="T1324" s="8" t="s">
        <v>719</v>
      </c>
      <c r="U1324" s="7"/>
      <c r="V1324" s="7"/>
      <c r="W1324" s="7"/>
      <c r="X1324" s="7"/>
      <c r="Y1324" s="7"/>
      <c r="Z1324" s="7"/>
      <c r="AA1324" s="7"/>
      <c r="AB1324" s="7"/>
      <c r="AC1324" s="7"/>
      <c r="AD1324" s="7"/>
      <c r="AE1324" s="7"/>
    </row>
    <row r="1325" ht="15.75" customHeight="1">
      <c r="A1325" s="29">
        <v>890.0</v>
      </c>
      <c r="B1325" s="53" t="str">
        <f t="array" ref="B1325">INDEX(Quadrat.Details!D:D, MATCH(1,(F1325=Quadrat.Details!B:B)*(G1325=Quadrat.Details!G:G)*(H1325=Quadrat.Details!I:I),0))</f>
        <v>RK</v>
      </c>
      <c r="C1325" s="3" t="s">
        <v>55</v>
      </c>
      <c r="D1325" s="3" t="s">
        <v>55</v>
      </c>
      <c r="E1325" s="40">
        <v>42607.0</v>
      </c>
      <c r="F1325" s="54">
        <v>2016.0</v>
      </c>
      <c r="G1325" s="3" t="s">
        <v>436</v>
      </c>
      <c r="H1325" s="3">
        <v>2.0</v>
      </c>
      <c r="I1325" s="55" t="s">
        <v>261</v>
      </c>
      <c r="J1325" s="3" t="s">
        <v>262</v>
      </c>
      <c r="K1325" s="3" t="s">
        <v>53</v>
      </c>
      <c r="L1325" s="39">
        <v>27.0</v>
      </c>
      <c r="M1325" s="4">
        <v>1.0</v>
      </c>
      <c r="N1325" s="8" t="s">
        <v>502</v>
      </c>
      <c r="O1325" s="8" t="s">
        <v>55</v>
      </c>
      <c r="P1325" s="3" t="s">
        <v>682</v>
      </c>
      <c r="Q1325" s="3" t="s">
        <v>55</v>
      </c>
      <c r="R1325" s="3" t="s">
        <v>683</v>
      </c>
      <c r="S1325" s="3">
        <v>1.0</v>
      </c>
      <c r="T1325" s="8"/>
      <c r="U1325" s="7"/>
      <c r="V1325" s="7"/>
      <c r="W1325" s="7"/>
      <c r="X1325" s="7"/>
      <c r="Y1325" s="7"/>
      <c r="Z1325" s="7"/>
      <c r="AA1325" s="7"/>
      <c r="AB1325" s="7"/>
      <c r="AC1325" s="7"/>
      <c r="AD1325" s="7"/>
      <c r="AE1325" s="7"/>
    </row>
    <row r="1326" ht="15.75" customHeight="1">
      <c r="A1326" s="29">
        <v>891.0</v>
      </c>
      <c r="B1326" s="53" t="str">
        <f t="array" ref="B1326">INDEX(Quadrat.Details!D:D, MATCH(1,(F1326=Quadrat.Details!B:B)*(G1326=Quadrat.Details!G:G)*(H1326=Quadrat.Details!I:I),0))</f>
        <v>RK</v>
      </c>
      <c r="C1326" s="3" t="s">
        <v>55</v>
      </c>
      <c r="D1326" s="3" t="s">
        <v>55</v>
      </c>
      <c r="E1326" s="40">
        <v>42607.0</v>
      </c>
      <c r="F1326" s="54">
        <v>2016.0</v>
      </c>
      <c r="G1326" s="3" t="s">
        <v>436</v>
      </c>
      <c r="H1326" s="3">
        <v>2.0</v>
      </c>
      <c r="I1326" s="55" t="s">
        <v>110</v>
      </c>
      <c r="J1326" s="8" t="s">
        <v>111</v>
      </c>
      <c r="K1326" s="3" t="s">
        <v>57</v>
      </c>
      <c r="L1326" s="39">
        <v>15.0</v>
      </c>
      <c r="M1326" s="4">
        <v>1.0</v>
      </c>
      <c r="N1326" s="8" t="s">
        <v>502</v>
      </c>
      <c r="O1326" s="8" t="s">
        <v>55</v>
      </c>
      <c r="P1326" s="3" t="s">
        <v>682</v>
      </c>
      <c r="Q1326" s="3" t="s">
        <v>55</v>
      </c>
      <c r="R1326" s="3" t="s">
        <v>683</v>
      </c>
      <c r="S1326" s="3">
        <v>1.0</v>
      </c>
      <c r="T1326" s="8" t="s">
        <v>719</v>
      </c>
      <c r="U1326" s="7"/>
      <c r="V1326" s="7"/>
      <c r="W1326" s="7"/>
      <c r="X1326" s="7"/>
      <c r="Y1326" s="7"/>
      <c r="Z1326" s="7"/>
      <c r="AA1326" s="7"/>
      <c r="AB1326" s="7"/>
      <c r="AC1326" s="7"/>
      <c r="AD1326" s="7"/>
      <c r="AE1326" s="7"/>
    </row>
    <row r="1327" ht="15.75" customHeight="1">
      <c r="A1327" s="29">
        <v>892.0</v>
      </c>
      <c r="B1327" s="53" t="str">
        <f t="array" ref="B1327">INDEX(Quadrat.Details!D:D, MATCH(1,(F1327=Quadrat.Details!B:B)*(G1327=Quadrat.Details!G:G)*(H1327=Quadrat.Details!I:I),0))</f>
        <v>RK</v>
      </c>
      <c r="C1327" s="3" t="s">
        <v>55</v>
      </c>
      <c r="D1327" s="3" t="s">
        <v>55</v>
      </c>
      <c r="E1327" s="40">
        <v>42607.0</v>
      </c>
      <c r="F1327" s="54">
        <v>2016.0</v>
      </c>
      <c r="G1327" s="3" t="s">
        <v>436</v>
      </c>
      <c r="H1327" s="3">
        <v>2.0</v>
      </c>
      <c r="I1327" s="55" t="s">
        <v>110</v>
      </c>
      <c r="J1327" s="8" t="s">
        <v>111</v>
      </c>
      <c r="K1327" s="3" t="s">
        <v>57</v>
      </c>
      <c r="L1327" s="39">
        <v>14.0</v>
      </c>
      <c r="M1327" s="4">
        <v>1.0</v>
      </c>
      <c r="N1327" s="8" t="s">
        <v>502</v>
      </c>
      <c r="O1327" s="8" t="s">
        <v>55</v>
      </c>
      <c r="P1327" s="3" t="s">
        <v>682</v>
      </c>
      <c r="Q1327" s="3" t="s">
        <v>55</v>
      </c>
      <c r="R1327" s="3" t="s">
        <v>683</v>
      </c>
      <c r="S1327" s="3">
        <v>1.0</v>
      </c>
      <c r="T1327" s="8" t="s">
        <v>719</v>
      </c>
      <c r="U1327" s="7"/>
      <c r="V1327" s="7"/>
      <c r="W1327" s="7"/>
      <c r="X1327" s="7"/>
      <c r="Y1327" s="7"/>
      <c r="Z1327" s="7"/>
      <c r="AA1327" s="7"/>
      <c r="AB1327" s="7"/>
      <c r="AC1327" s="7"/>
      <c r="AD1327" s="7"/>
      <c r="AE1327" s="7"/>
    </row>
    <row r="1328" ht="15.75" customHeight="1">
      <c r="A1328" s="29">
        <v>893.0</v>
      </c>
      <c r="B1328" s="53" t="str">
        <f t="array" ref="B1328">INDEX(Quadrat.Details!D:D, MATCH(1,(F1328=Quadrat.Details!B:B)*(G1328=Quadrat.Details!G:G)*(H1328=Quadrat.Details!I:I),0))</f>
        <v>RK</v>
      </c>
      <c r="C1328" s="3" t="s">
        <v>55</v>
      </c>
      <c r="D1328" s="3" t="s">
        <v>55</v>
      </c>
      <c r="E1328" s="40">
        <v>42607.0</v>
      </c>
      <c r="F1328" s="54">
        <v>2016.0</v>
      </c>
      <c r="G1328" s="3" t="s">
        <v>384</v>
      </c>
      <c r="H1328" s="3">
        <v>2.0</v>
      </c>
      <c r="I1328" s="55" t="s">
        <v>328</v>
      </c>
      <c r="J1328" s="8" t="s">
        <v>329</v>
      </c>
      <c r="K1328" s="3" t="s">
        <v>80</v>
      </c>
      <c r="L1328" s="39">
        <v>12.0</v>
      </c>
      <c r="M1328" s="4">
        <v>1.0</v>
      </c>
      <c r="N1328" s="8" t="s">
        <v>502</v>
      </c>
      <c r="O1328" s="8" t="s">
        <v>55</v>
      </c>
      <c r="P1328" s="3" t="s">
        <v>682</v>
      </c>
      <c r="Q1328" s="3" t="s">
        <v>55</v>
      </c>
      <c r="R1328" s="3" t="s">
        <v>683</v>
      </c>
      <c r="S1328" s="3">
        <v>1.0</v>
      </c>
      <c r="T1328" s="8"/>
      <c r="U1328" s="7"/>
      <c r="V1328" s="7"/>
      <c r="W1328" s="7"/>
      <c r="X1328" s="7"/>
      <c r="Y1328" s="7"/>
      <c r="Z1328" s="7"/>
      <c r="AA1328" s="7"/>
      <c r="AB1328" s="7"/>
      <c r="AC1328" s="7"/>
      <c r="AD1328" s="7"/>
      <c r="AE1328" s="7"/>
    </row>
    <row r="1329" ht="15.75" customHeight="1">
      <c r="A1329" s="29">
        <v>894.0</v>
      </c>
      <c r="B1329" s="53" t="str">
        <f t="array" ref="B1329">INDEX(Quadrat.Details!D:D, MATCH(1,(F1329=Quadrat.Details!B:B)*(G1329=Quadrat.Details!G:G)*(H1329=Quadrat.Details!I:I),0))</f>
        <v>RK</v>
      </c>
      <c r="C1329" s="3" t="s">
        <v>55</v>
      </c>
      <c r="D1329" s="3" t="s">
        <v>55</v>
      </c>
      <c r="E1329" s="40">
        <v>42607.0</v>
      </c>
      <c r="F1329" s="54">
        <v>2016.0</v>
      </c>
      <c r="G1329" s="3" t="s">
        <v>384</v>
      </c>
      <c r="H1329" s="3">
        <v>2.0</v>
      </c>
      <c r="I1329" s="55" t="s">
        <v>328</v>
      </c>
      <c r="J1329" s="8" t="s">
        <v>329</v>
      </c>
      <c r="K1329" s="3" t="s">
        <v>80</v>
      </c>
      <c r="L1329" s="39">
        <v>16.0</v>
      </c>
      <c r="M1329" s="4">
        <v>1.0</v>
      </c>
      <c r="N1329" s="8" t="s">
        <v>502</v>
      </c>
      <c r="O1329" s="8" t="s">
        <v>55</v>
      </c>
      <c r="P1329" s="3" t="s">
        <v>682</v>
      </c>
      <c r="Q1329" s="3" t="s">
        <v>55</v>
      </c>
      <c r="R1329" s="3" t="s">
        <v>683</v>
      </c>
      <c r="S1329" s="3">
        <v>1.0</v>
      </c>
      <c r="T1329" s="8"/>
      <c r="U1329" s="7"/>
      <c r="V1329" s="7"/>
      <c r="W1329" s="7"/>
      <c r="X1329" s="7"/>
      <c r="Y1329" s="7"/>
      <c r="Z1329" s="7"/>
      <c r="AA1329" s="7"/>
      <c r="AB1329" s="7"/>
      <c r="AC1329" s="7"/>
      <c r="AD1329" s="7"/>
      <c r="AE1329" s="7"/>
    </row>
    <row r="1330" ht="15.75" customHeight="1">
      <c r="A1330" s="29">
        <v>895.0</v>
      </c>
      <c r="B1330" s="53" t="str">
        <f t="array" ref="B1330">INDEX(Quadrat.Details!D:D, MATCH(1,(F1330=Quadrat.Details!B:B)*(G1330=Quadrat.Details!G:G)*(H1330=Quadrat.Details!I:I),0))</f>
        <v>RK</v>
      </c>
      <c r="C1330" s="3" t="s">
        <v>55</v>
      </c>
      <c r="D1330" s="3" t="s">
        <v>55</v>
      </c>
      <c r="E1330" s="40">
        <v>42607.0</v>
      </c>
      <c r="F1330" s="54">
        <v>2016.0</v>
      </c>
      <c r="G1330" s="3" t="s">
        <v>384</v>
      </c>
      <c r="H1330" s="3">
        <v>2.0</v>
      </c>
      <c r="I1330" s="55" t="s">
        <v>349</v>
      </c>
      <c r="J1330" s="3" t="s">
        <v>350</v>
      </c>
      <c r="K1330" s="3" t="s">
        <v>80</v>
      </c>
      <c r="L1330" s="39">
        <v>15.0</v>
      </c>
      <c r="M1330" s="4">
        <v>1.0</v>
      </c>
      <c r="N1330" s="8" t="s">
        <v>502</v>
      </c>
      <c r="O1330" s="8" t="s">
        <v>55</v>
      </c>
      <c r="P1330" s="3" t="s">
        <v>682</v>
      </c>
      <c r="Q1330" s="3" t="s">
        <v>55</v>
      </c>
      <c r="R1330" s="3" t="s">
        <v>683</v>
      </c>
      <c r="S1330" s="3">
        <v>1.0</v>
      </c>
      <c r="T1330" s="8"/>
      <c r="U1330" s="7"/>
      <c r="V1330" s="7"/>
      <c r="W1330" s="7"/>
      <c r="X1330" s="7"/>
      <c r="Y1330" s="7"/>
      <c r="Z1330" s="7"/>
      <c r="AA1330" s="7"/>
      <c r="AB1330" s="7"/>
      <c r="AC1330" s="7"/>
      <c r="AD1330" s="7"/>
      <c r="AE1330" s="7"/>
    </row>
    <row r="1331" ht="15.75" customHeight="1">
      <c r="A1331" s="29">
        <v>896.0</v>
      </c>
      <c r="B1331" s="53" t="str">
        <f t="array" ref="B1331">INDEX(Quadrat.Details!D:D, MATCH(1,(F1331=Quadrat.Details!B:B)*(G1331=Quadrat.Details!G:G)*(H1331=Quadrat.Details!I:I),0))</f>
        <v>RK</v>
      </c>
      <c r="C1331" s="3" t="s">
        <v>55</v>
      </c>
      <c r="D1331" s="3" t="s">
        <v>55</v>
      </c>
      <c r="E1331" s="40">
        <v>42607.0</v>
      </c>
      <c r="F1331" s="54">
        <v>2016.0</v>
      </c>
      <c r="G1331" s="3" t="s">
        <v>385</v>
      </c>
      <c r="H1331" s="3">
        <v>1.0</v>
      </c>
      <c r="I1331" s="55" t="s">
        <v>244</v>
      </c>
      <c r="J1331" s="8" t="s">
        <v>245</v>
      </c>
      <c r="K1331" s="3" t="s">
        <v>63</v>
      </c>
      <c r="L1331" s="39">
        <v>21.0</v>
      </c>
      <c r="M1331" s="4">
        <v>1.0</v>
      </c>
      <c r="N1331" s="8" t="s">
        <v>502</v>
      </c>
      <c r="O1331" s="8" t="s">
        <v>55</v>
      </c>
      <c r="P1331" s="3" t="s">
        <v>682</v>
      </c>
      <c r="Q1331" s="3" t="s">
        <v>55</v>
      </c>
      <c r="R1331" s="3" t="s">
        <v>683</v>
      </c>
      <c r="S1331" s="3">
        <v>1.0</v>
      </c>
      <c r="T1331" s="8"/>
      <c r="U1331" s="7"/>
      <c r="V1331" s="7"/>
      <c r="W1331" s="7"/>
      <c r="X1331" s="7"/>
      <c r="Y1331" s="7"/>
      <c r="Z1331" s="7"/>
      <c r="AA1331" s="7"/>
      <c r="AB1331" s="7"/>
      <c r="AC1331" s="7"/>
      <c r="AD1331" s="7"/>
      <c r="AE1331" s="7"/>
    </row>
    <row r="1332" ht="15.75" customHeight="1">
      <c r="A1332" s="29">
        <v>897.0</v>
      </c>
      <c r="B1332" s="53" t="str">
        <f t="array" ref="B1332">INDEX(Quadrat.Details!D:D, MATCH(1,(F1332=Quadrat.Details!B:B)*(G1332=Quadrat.Details!G:G)*(H1332=Quadrat.Details!I:I),0))</f>
        <v>RK</v>
      </c>
      <c r="C1332" s="3" t="s">
        <v>55</v>
      </c>
      <c r="D1332" s="3" t="s">
        <v>55</v>
      </c>
      <c r="E1332" s="40">
        <v>42607.0</v>
      </c>
      <c r="F1332" s="54">
        <v>2016.0</v>
      </c>
      <c r="G1332" s="3" t="s">
        <v>385</v>
      </c>
      <c r="H1332" s="3">
        <v>2.0</v>
      </c>
      <c r="I1332" s="55" t="s">
        <v>244</v>
      </c>
      <c r="J1332" s="8" t="s">
        <v>245</v>
      </c>
      <c r="K1332" s="3" t="s">
        <v>63</v>
      </c>
      <c r="L1332" s="39">
        <v>19.0</v>
      </c>
      <c r="M1332" s="4">
        <v>1.0</v>
      </c>
      <c r="N1332" s="8" t="s">
        <v>502</v>
      </c>
      <c r="O1332" s="8" t="s">
        <v>55</v>
      </c>
      <c r="P1332" s="3" t="s">
        <v>682</v>
      </c>
      <c r="Q1332" s="3" t="s">
        <v>55</v>
      </c>
      <c r="R1332" s="3" t="s">
        <v>683</v>
      </c>
      <c r="S1332" s="3">
        <v>1.0</v>
      </c>
      <c r="T1332" s="8"/>
      <c r="U1332" s="7"/>
      <c r="V1332" s="7"/>
      <c r="W1332" s="7"/>
      <c r="X1332" s="7"/>
      <c r="Y1332" s="7"/>
      <c r="Z1332" s="7"/>
      <c r="AA1332" s="7"/>
      <c r="AB1332" s="7"/>
      <c r="AC1332" s="7"/>
      <c r="AD1332" s="7"/>
      <c r="AE1332" s="7"/>
    </row>
    <row r="1333" ht="15.75" customHeight="1">
      <c r="A1333" s="29">
        <v>898.0</v>
      </c>
      <c r="B1333" s="53" t="str">
        <f t="array" ref="B1333">INDEX(Quadrat.Details!D:D, MATCH(1,(F1333=Quadrat.Details!B:B)*(G1333=Quadrat.Details!G:G)*(H1333=Quadrat.Details!I:I),0))</f>
        <v>RK</v>
      </c>
      <c r="C1333" s="3" t="s">
        <v>55</v>
      </c>
      <c r="D1333" s="3" t="s">
        <v>55</v>
      </c>
      <c r="E1333" s="40">
        <v>42607.0</v>
      </c>
      <c r="F1333" s="54">
        <v>2016.0</v>
      </c>
      <c r="G1333" s="3" t="s">
        <v>385</v>
      </c>
      <c r="H1333" s="3">
        <v>2.0</v>
      </c>
      <c r="I1333" s="55" t="s">
        <v>283</v>
      </c>
      <c r="J1333" s="3" t="s">
        <v>284</v>
      </c>
      <c r="K1333" s="3" t="s">
        <v>80</v>
      </c>
      <c r="L1333" s="39">
        <v>21.0</v>
      </c>
      <c r="M1333" s="4">
        <v>1.0</v>
      </c>
      <c r="N1333" s="8" t="s">
        <v>502</v>
      </c>
      <c r="O1333" s="8" t="s">
        <v>55</v>
      </c>
      <c r="P1333" s="3" t="s">
        <v>682</v>
      </c>
      <c r="Q1333" s="3" t="s">
        <v>55</v>
      </c>
      <c r="R1333" s="3" t="s">
        <v>683</v>
      </c>
      <c r="S1333" s="3">
        <v>1.0</v>
      </c>
      <c r="T1333" s="8"/>
      <c r="U1333" s="7"/>
      <c r="V1333" s="7"/>
      <c r="W1333" s="7"/>
      <c r="X1333" s="7"/>
      <c r="Y1333" s="7"/>
      <c r="Z1333" s="7"/>
      <c r="AA1333" s="7"/>
      <c r="AB1333" s="7"/>
      <c r="AC1333" s="7"/>
      <c r="AD1333" s="7"/>
      <c r="AE1333" s="7"/>
    </row>
    <row r="1334" ht="15.75" customHeight="1">
      <c r="A1334" s="29">
        <v>899.0</v>
      </c>
      <c r="B1334" s="53" t="str">
        <f t="array" ref="B1334">INDEX(Quadrat.Details!D:D, MATCH(1,(F1334=Quadrat.Details!B:B)*(G1334=Quadrat.Details!G:G)*(H1334=Quadrat.Details!I:I),0))</f>
        <v>RK</v>
      </c>
      <c r="C1334" s="3" t="s">
        <v>55</v>
      </c>
      <c r="D1334" s="3" t="s">
        <v>55</v>
      </c>
      <c r="E1334" s="40">
        <v>42607.0</v>
      </c>
      <c r="F1334" s="54">
        <v>2016.0</v>
      </c>
      <c r="G1334" s="3" t="s">
        <v>435</v>
      </c>
      <c r="H1334" s="3">
        <v>1.0</v>
      </c>
      <c r="I1334" s="55" t="s">
        <v>328</v>
      </c>
      <c r="J1334" s="3" t="s">
        <v>329</v>
      </c>
      <c r="K1334" s="3" t="s">
        <v>80</v>
      </c>
      <c r="L1334" s="39">
        <v>20.0</v>
      </c>
      <c r="M1334" s="4">
        <v>1.0</v>
      </c>
      <c r="N1334" s="8" t="s">
        <v>502</v>
      </c>
      <c r="O1334" s="8" t="s">
        <v>55</v>
      </c>
      <c r="P1334" s="3" t="s">
        <v>682</v>
      </c>
      <c r="Q1334" s="3" t="s">
        <v>55</v>
      </c>
      <c r="R1334" s="3" t="s">
        <v>683</v>
      </c>
      <c r="S1334" s="3">
        <v>1.0</v>
      </c>
      <c r="T1334" s="8"/>
      <c r="U1334" s="7"/>
      <c r="V1334" s="7"/>
      <c r="W1334" s="7"/>
      <c r="X1334" s="7"/>
      <c r="Y1334" s="7"/>
      <c r="Z1334" s="7"/>
      <c r="AA1334" s="7"/>
      <c r="AB1334" s="7"/>
      <c r="AC1334" s="7"/>
      <c r="AD1334" s="7"/>
      <c r="AE1334" s="7"/>
    </row>
    <row r="1335" ht="15.75" customHeight="1">
      <c r="A1335" s="29">
        <v>900.0</v>
      </c>
      <c r="B1335" s="53" t="str">
        <f t="array" ref="B1335">INDEX(Quadrat.Details!D:D, MATCH(1,(F1335=Quadrat.Details!B:B)*(G1335=Quadrat.Details!G:G)*(H1335=Quadrat.Details!I:I),0))</f>
        <v>RK</v>
      </c>
      <c r="C1335" s="3" t="s">
        <v>55</v>
      </c>
      <c r="D1335" s="3" t="s">
        <v>55</v>
      </c>
      <c r="E1335" s="40">
        <v>42607.0</v>
      </c>
      <c r="F1335" s="54">
        <v>2016.0</v>
      </c>
      <c r="G1335" s="3" t="s">
        <v>435</v>
      </c>
      <c r="H1335" s="3">
        <v>1.0</v>
      </c>
      <c r="I1335" s="55" t="s">
        <v>328</v>
      </c>
      <c r="J1335" s="3" t="s">
        <v>329</v>
      </c>
      <c r="K1335" s="3" t="s">
        <v>80</v>
      </c>
      <c r="L1335" s="39">
        <v>14.0</v>
      </c>
      <c r="M1335" s="4">
        <v>6.0</v>
      </c>
      <c r="N1335" s="8" t="s">
        <v>502</v>
      </c>
      <c r="O1335" s="8" t="s">
        <v>55</v>
      </c>
      <c r="P1335" s="3" t="s">
        <v>682</v>
      </c>
      <c r="Q1335" s="3" t="s">
        <v>55</v>
      </c>
      <c r="R1335" s="3" t="s">
        <v>683</v>
      </c>
      <c r="S1335" s="3">
        <v>1.0</v>
      </c>
      <c r="T1335" s="8"/>
      <c r="U1335" s="7"/>
      <c r="V1335" s="7"/>
      <c r="W1335" s="7"/>
      <c r="X1335" s="7"/>
      <c r="Y1335" s="7"/>
      <c r="Z1335" s="7"/>
      <c r="AA1335" s="7"/>
      <c r="AB1335" s="7"/>
      <c r="AC1335" s="7"/>
      <c r="AD1335" s="7"/>
      <c r="AE1335" s="7"/>
    </row>
    <row r="1336" ht="15.75" customHeight="1">
      <c r="A1336" s="29">
        <v>901.0</v>
      </c>
      <c r="B1336" s="53" t="str">
        <f t="array" ref="B1336">INDEX(Quadrat.Details!D:D, MATCH(1,(F1336=Quadrat.Details!B:B)*(G1336=Quadrat.Details!G:G)*(H1336=Quadrat.Details!I:I),0))</f>
        <v>RK</v>
      </c>
      <c r="C1336" s="3" t="s">
        <v>55</v>
      </c>
      <c r="D1336" s="3" t="s">
        <v>55</v>
      </c>
      <c r="E1336" s="40">
        <v>42607.0</v>
      </c>
      <c r="F1336" s="54">
        <v>2016.0</v>
      </c>
      <c r="G1336" s="3" t="s">
        <v>435</v>
      </c>
      <c r="H1336" s="3">
        <v>1.0</v>
      </c>
      <c r="I1336" s="55" t="s">
        <v>328</v>
      </c>
      <c r="J1336" s="3" t="s">
        <v>329</v>
      </c>
      <c r="K1336" s="3" t="s">
        <v>80</v>
      </c>
      <c r="L1336" s="39">
        <v>16.0</v>
      </c>
      <c r="M1336" s="4">
        <v>11.0</v>
      </c>
      <c r="N1336" s="8" t="s">
        <v>502</v>
      </c>
      <c r="O1336" s="8" t="s">
        <v>55</v>
      </c>
      <c r="P1336" s="3" t="s">
        <v>682</v>
      </c>
      <c r="Q1336" s="3" t="s">
        <v>55</v>
      </c>
      <c r="R1336" s="3" t="s">
        <v>683</v>
      </c>
      <c r="S1336" s="3">
        <v>1.0</v>
      </c>
      <c r="T1336" s="8"/>
      <c r="U1336" s="7"/>
      <c r="V1336" s="7"/>
      <c r="W1336" s="7"/>
      <c r="X1336" s="7"/>
      <c r="Y1336" s="7"/>
      <c r="Z1336" s="7"/>
      <c r="AA1336" s="7"/>
      <c r="AB1336" s="7"/>
      <c r="AC1336" s="7"/>
      <c r="AD1336" s="7"/>
      <c r="AE1336" s="7"/>
    </row>
    <row r="1337" ht="15.75" customHeight="1">
      <c r="A1337" s="29">
        <v>902.0</v>
      </c>
      <c r="B1337" s="53" t="str">
        <f t="array" ref="B1337">INDEX(Quadrat.Details!D:D, MATCH(1,(F1337=Quadrat.Details!B:B)*(G1337=Quadrat.Details!G:G)*(H1337=Quadrat.Details!I:I),0))</f>
        <v>RK</v>
      </c>
      <c r="C1337" s="3" t="s">
        <v>55</v>
      </c>
      <c r="D1337" s="3" t="s">
        <v>55</v>
      </c>
      <c r="E1337" s="40">
        <v>42607.0</v>
      </c>
      <c r="F1337" s="54">
        <v>2016.0</v>
      </c>
      <c r="G1337" s="3" t="s">
        <v>435</v>
      </c>
      <c r="H1337" s="3">
        <v>1.0</v>
      </c>
      <c r="I1337" s="55" t="s">
        <v>328</v>
      </c>
      <c r="J1337" s="3" t="s">
        <v>329</v>
      </c>
      <c r="K1337" s="3" t="s">
        <v>80</v>
      </c>
      <c r="L1337" s="39">
        <v>17.0</v>
      </c>
      <c r="M1337" s="4">
        <v>1.0</v>
      </c>
      <c r="N1337" s="8" t="s">
        <v>502</v>
      </c>
      <c r="O1337" s="8" t="s">
        <v>55</v>
      </c>
      <c r="P1337" s="3" t="s">
        <v>682</v>
      </c>
      <c r="Q1337" s="3" t="s">
        <v>55</v>
      </c>
      <c r="R1337" s="3" t="s">
        <v>683</v>
      </c>
      <c r="S1337" s="3">
        <v>1.0</v>
      </c>
      <c r="T1337" s="8"/>
      <c r="U1337" s="7"/>
      <c r="V1337" s="7"/>
      <c r="W1337" s="7"/>
      <c r="X1337" s="7"/>
      <c r="Y1337" s="7"/>
      <c r="Z1337" s="7"/>
      <c r="AA1337" s="7"/>
      <c r="AB1337" s="7"/>
      <c r="AC1337" s="7"/>
      <c r="AD1337" s="7"/>
      <c r="AE1337" s="7"/>
    </row>
    <row r="1338" ht="15.75" customHeight="1">
      <c r="A1338" s="29">
        <v>903.0</v>
      </c>
      <c r="B1338" s="53" t="str">
        <f t="array" ref="B1338">INDEX(Quadrat.Details!D:D, MATCH(1,(F1338=Quadrat.Details!B:B)*(G1338=Quadrat.Details!G:G)*(H1338=Quadrat.Details!I:I),0))</f>
        <v>RK</v>
      </c>
      <c r="C1338" s="3" t="s">
        <v>55</v>
      </c>
      <c r="D1338" s="3" t="s">
        <v>55</v>
      </c>
      <c r="E1338" s="40">
        <v>42607.0</v>
      </c>
      <c r="F1338" s="54">
        <v>2016.0</v>
      </c>
      <c r="G1338" s="3" t="s">
        <v>435</v>
      </c>
      <c r="H1338" s="3">
        <v>1.0</v>
      </c>
      <c r="I1338" s="55" t="s">
        <v>328</v>
      </c>
      <c r="J1338" s="3" t="s">
        <v>329</v>
      </c>
      <c r="K1338" s="3" t="s">
        <v>80</v>
      </c>
      <c r="L1338" s="39">
        <v>20.0</v>
      </c>
      <c r="M1338" s="4">
        <v>3.0</v>
      </c>
      <c r="N1338" s="8" t="s">
        <v>502</v>
      </c>
      <c r="O1338" s="8" t="s">
        <v>55</v>
      </c>
      <c r="P1338" s="3" t="s">
        <v>682</v>
      </c>
      <c r="Q1338" s="3" t="s">
        <v>55</v>
      </c>
      <c r="R1338" s="3" t="s">
        <v>683</v>
      </c>
      <c r="S1338" s="3">
        <v>1.0</v>
      </c>
      <c r="T1338" s="8"/>
      <c r="U1338" s="7"/>
      <c r="V1338" s="7"/>
      <c r="W1338" s="7"/>
      <c r="X1338" s="7"/>
      <c r="Y1338" s="7"/>
      <c r="Z1338" s="7"/>
      <c r="AA1338" s="7"/>
      <c r="AB1338" s="7"/>
      <c r="AC1338" s="7"/>
      <c r="AD1338" s="7"/>
      <c r="AE1338" s="7"/>
    </row>
    <row r="1339" ht="15.75" customHeight="1">
      <c r="A1339" s="29">
        <v>904.0</v>
      </c>
      <c r="B1339" s="53" t="str">
        <f t="array" ref="B1339">INDEX(Quadrat.Details!D:D, MATCH(1,(F1339=Quadrat.Details!B:B)*(G1339=Quadrat.Details!G:G)*(H1339=Quadrat.Details!I:I),0))</f>
        <v>RK</v>
      </c>
      <c r="C1339" s="3" t="s">
        <v>55</v>
      </c>
      <c r="D1339" s="3" t="s">
        <v>55</v>
      </c>
      <c r="E1339" s="40">
        <v>42607.0</v>
      </c>
      <c r="F1339" s="54">
        <v>2016.0</v>
      </c>
      <c r="G1339" s="3" t="s">
        <v>435</v>
      </c>
      <c r="H1339" s="3">
        <v>1.0</v>
      </c>
      <c r="I1339" s="55" t="s">
        <v>328</v>
      </c>
      <c r="J1339" s="3" t="s">
        <v>329</v>
      </c>
      <c r="K1339" s="3" t="s">
        <v>80</v>
      </c>
      <c r="L1339" s="39">
        <v>13.0</v>
      </c>
      <c r="M1339" s="4">
        <v>1.0</v>
      </c>
      <c r="N1339" s="8" t="s">
        <v>502</v>
      </c>
      <c r="O1339" s="8" t="s">
        <v>55</v>
      </c>
      <c r="P1339" s="3" t="s">
        <v>682</v>
      </c>
      <c r="Q1339" s="3" t="s">
        <v>55</v>
      </c>
      <c r="R1339" s="3" t="s">
        <v>683</v>
      </c>
      <c r="S1339" s="3">
        <v>1.0</v>
      </c>
      <c r="T1339" s="8"/>
      <c r="U1339" s="7"/>
      <c r="V1339" s="7"/>
      <c r="W1339" s="7"/>
      <c r="X1339" s="7"/>
      <c r="Y1339" s="7"/>
      <c r="Z1339" s="7"/>
      <c r="AA1339" s="7"/>
      <c r="AB1339" s="7"/>
      <c r="AC1339" s="7"/>
      <c r="AD1339" s="7"/>
      <c r="AE1339" s="7"/>
    </row>
    <row r="1340" ht="15.75" customHeight="1">
      <c r="A1340" s="29">
        <v>905.0</v>
      </c>
      <c r="B1340" s="53" t="str">
        <f t="array" ref="B1340">INDEX(Quadrat.Details!D:D, MATCH(1,(F1340=Quadrat.Details!B:B)*(G1340=Quadrat.Details!G:G)*(H1340=Quadrat.Details!I:I),0))</f>
        <v>RK</v>
      </c>
      <c r="C1340" s="3" t="s">
        <v>55</v>
      </c>
      <c r="D1340" s="3" t="s">
        <v>55</v>
      </c>
      <c r="E1340" s="40">
        <v>42607.0</v>
      </c>
      <c r="F1340" s="54">
        <v>2016.0</v>
      </c>
      <c r="G1340" s="3" t="s">
        <v>435</v>
      </c>
      <c r="H1340" s="3">
        <v>1.0</v>
      </c>
      <c r="I1340" s="55" t="s">
        <v>328</v>
      </c>
      <c r="J1340" s="3" t="s">
        <v>329</v>
      </c>
      <c r="K1340" s="3" t="s">
        <v>80</v>
      </c>
      <c r="L1340" s="39">
        <v>12.0</v>
      </c>
      <c r="M1340" s="4">
        <v>1.0</v>
      </c>
      <c r="N1340" s="8" t="s">
        <v>502</v>
      </c>
      <c r="O1340" s="8" t="s">
        <v>55</v>
      </c>
      <c r="P1340" s="3" t="s">
        <v>682</v>
      </c>
      <c r="Q1340" s="3" t="s">
        <v>55</v>
      </c>
      <c r="R1340" s="3" t="s">
        <v>683</v>
      </c>
      <c r="S1340" s="3">
        <v>1.0</v>
      </c>
      <c r="T1340" s="8"/>
      <c r="U1340" s="7"/>
      <c r="V1340" s="7"/>
      <c r="W1340" s="7"/>
      <c r="X1340" s="7"/>
      <c r="Y1340" s="7"/>
      <c r="Z1340" s="7"/>
      <c r="AA1340" s="7"/>
      <c r="AB1340" s="7"/>
      <c r="AC1340" s="7"/>
      <c r="AD1340" s="7"/>
      <c r="AE1340" s="7"/>
    </row>
    <row r="1341" ht="15.75" customHeight="1">
      <c r="A1341" s="29">
        <v>906.0</v>
      </c>
      <c r="B1341" s="53" t="str">
        <f t="array" ref="B1341">INDEX(Quadrat.Details!D:D, MATCH(1,(F1341=Quadrat.Details!B:B)*(G1341=Quadrat.Details!G:G)*(H1341=Quadrat.Details!I:I),0))</f>
        <v>RK</v>
      </c>
      <c r="C1341" s="3" t="s">
        <v>55</v>
      </c>
      <c r="D1341" s="3" t="s">
        <v>55</v>
      </c>
      <c r="E1341" s="40">
        <v>42607.0</v>
      </c>
      <c r="F1341" s="54">
        <v>2016.0</v>
      </c>
      <c r="G1341" s="3" t="s">
        <v>435</v>
      </c>
      <c r="H1341" s="3">
        <v>1.0</v>
      </c>
      <c r="I1341" s="55" t="s">
        <v>305</v>
      </c>
      <c r="J1341" s="3" t="s">
        <v>306</v>
      </c>
      <c r="K1341" s="3" t="s">
        <v>80</v>
      </c>
      <c r="L1341" s="39">
        <v>65.0</v>
      </c>
      <c r="M1341" s="4">
        <v>1.0</v>
      </c>
      <c r="N1341" s="8" t="s">
        <v>502</v>
      </c>
      <c r="O1341" s="8" t="s">
        <v>55</v>
      </c>
      <c r="P1341" s="3" t="s">
        <v>682</v>
      </c>
      <c r="Q1341" s="3" t="s">
        <v>55</v>
      </c>
      <c r="R1341" s="3" t="s">
        <v>683</v>
      </c>
      <c r="S1341" s="3">
        <v>1.0</v>
      </c>
      <c r="T1341" s="8"/>
      <c r="U1341" s="7"/>
      <c r="V1341" s="7"/>
      <c r="W1341" s="7"/>
      <c r="X1341" s="7"/>
      <c r="Y1341" s="7"/>
      <c r="Z1341" s="7"/>
      <c r="AA1341" s="7"/>
      <c r="AB1341" s="7"/>
      <c r="AC1341" s="7"/>
      <c r="AD1341" s="7"/>
      <c r="AE1341" s="7"/>
    </row>
    <row r="1342" ht="15.75" customHeight="1">
      <c r="A1342" s="29">
        <v>907.0</v>
      </c>
      <c r="B1342" s="53" t="str">
        <f t="array" ref="B1342">INDEX(Quadrat.Details!D:D, MATCH(1,(F1342=Quadrat.Details!B:B)*(G1342=Quadrat.Details!G:G)*(H1342=Quadrat.Details!I:I),0))</f>
        <v>RK</v>
      </c>
      <c r="C1342" s="3" t="s">
        <v>55</v>
      </c>
      <c r="D1342" s="3" t="s">
        <v>55</v>
      </c>
      <c r="E1342" s="40">
        <v>42607.0</v>
      </c>
      <c r="F1342" s="54">
        <v>2016.0</v>
      </c>
      <c r="G1342" s="3" t="s">
        <v>435</v>
      </c>
      <c r="H1342" s="3">
        <v>1.0</v>
      </c>
      <c r="I1342" s="55" t="s">
        <v>328</v>
      </c>
      <c r="J1342" s="3" t="s">
        <v>329</v>
      </c>
      <c r="K1342" s="3" t="s">
        <v>80</v>
      </c>
      <c r="L1342" s="39">
        <v>18.0</v>
      </c>
      <c r="M1342" s="4">
        <v>1.0</v>
      </c>
      <c r="N1342" s="8" t="s">
        <v>502</v>
      </c>
      <c r="O1342" s="8" t="s">
        <v>55</v>
      </c>
      <c r="P1342" s="3" t="s">
        <v>682</v>
      </c>
      <c r="Q1342" s="3" t="s">
        <v>55</v>
      </c>
      <c r="R1342" s="3" t="s">
        <v>683</v>
      </c>
      <c r="S1342" s="3">
        <v>1.0</v>
      </c>
      <c r="T1342" s="8"/>
      <c r="U1342" s="7"/>
      <c r="V1342" s="7"/>
      <c r="W1342" s="7"/>
      <c r="X1342" s="7"/>
      <c r="Y1342" s="7"/>
      <c r="Z1342" s="7"/>
      <c r="AA1342" s="7"/>
      <c r="AB1342" s="7"/>
      <c r="AC1342" s="7"/>
      <c r="AD1342" s="7"/>
      <c r="AE1342" s="7"/>
    </row>
    <row r="1343" ht="15.75" customHeight="1">
      <c r="A1343" s="29">
        <v>908.0</v>
      </c>
      <c r="B1343" s="53" t="str">
        <f t="array" ref="B1343">INDEX(Quadrat.Details!D:D, MATCH(1,(F1343=Quadrat.Details!B:B)*(G1343=Quadrat.Details!G:G)*(H1343=Quadrat.Details!I:I),0))</f>
        <v>RK</v>
      </c>
      <c r="C1343" s="3" t="s">
        <v>55</v>
      </c>
      <c r="D1343" s="3" t="s">
        <v>55</v>
      </c>
      <c r="E1343" s="40">
        <v>42607.0</v>
      </c>
      <c r="F1343" s="54">
        <v>2016.0</v>
      </c>
      <c r="G1343" s="3" t="s">
        <v>435</v>
      </c>
      <c r="H1343" s="3">
        <v>1.0</v>
      </c>
      <c r="I1343" s="55" t="s">
        <v>328</v>
      </c>
      <c r="J1343" s="3" t="s">
        <v>329</v>
      </c>
      <c r="K1343" s="3" t="s">
        <v>80</v>
      </c>
      <c r="L1343" s="39">
        <v>11.0</v>
      </c>
      <c r="M1343" s="4">
        <v>1.0</v>
      </c>
      <c r="N1343" s="8" t="s">
        <v>502</v>
      </c>
      <c r="O1343" s="8" t="s">
        <v>55</v>
      </c>
      <c r="P1343" s="3" t="s">
        <v>682</v>
      </c>
      <c r="Q1343" s="3" t="s">
        <v>55</v>
      </c>
      <c r="R1343" s="3" t="s">
        <v>683</v>
      </c>
      <c r="S1343" s="3">
        <v>1.0</v>
      </c>
      <c r="T1343" s="8"/>
      <c r="U1343" s="7"/>
      <c r="V1343" s="7"/>
      <c r="W1343" s="7"/>
      <c r="X1343" s="7"/>
      <c r="Y1343" s="7"/>
      <c r="Z1343" s="7"/>
      <c r="AA1343" s="7"/>
      <c r="AB1343" s="7"/>
      <c r="AC1343" s="7"/>
      <c r="AD1343" s="7"/>
      <c r="AE1343" s="7"/>
    </row>
    <row r="1344" ht="15.75" customHeight="1">
      <c r="A1344" s="29">
        <v>909.0</v>
      </c>
      <c r="B1344" s="53" t="str">
        <f t="array" ref="B1344">INDEX(Quadrat.Details!D:D, MATCH(1,(F1344=Quadrat.Details!B:B)*(G1344=Quadrat.Details!G:G)*(H1344=Quadrat.Details!I:I),0))</f>
        <v>RK</v>
      </c>
      <c r="C1344" s="3" t="s">
        <v>55</v>
      </c>
      <c r="D1344" s="3" t="s">
        <v>55</v>
      </c>
      <c r="E1344" s="40">
        <v>42607.0</v>
      </c>
      <c r="F1344" s="54">
        <v>2016.0</v>
      </c>
      <c r="G1344" s="3" t="s">
        <v>435</v>
      </c>
      <c r="H1344" s="3">
        <v>2.0</v>
      </c>
      <c r="I1344" s="55" t="s">
        <v>110</v>
      </c>
      <c r="J1344" s="3" t="s">
        <v>111</v>
      </c>
      <c r="K1344" s="3" t="s">
        <v>57</v>
      </c>
      <c r="L1344" s="39">
        <v>16.0</v>
      </c>
      <c r="M1344" s="4">
        <v>2.0</v>
      </c>
      <c r="N1344" s="8" t="s">
        <v>502</v>
      </c>
      <c r="O1344" s="8" t="s">
        <v>55</v>
      </c>
      <c r="P1344" s="3" t="s">
        <v>682</v>
      </c>
      <c r="Q1344" s="3" t="s">
        <v>55</v>
      </c>
      <c r="R1344" s="3" t="s">
        <v>683</v>
      </c>
      <c r="S1344" s="3">
        <v>1.0</v>
      </c>
      <c r="T1344" s="8" t="s">
        <v>719</v>
      </c>
      <c r="U1344" s="7"/>
      <c r="V1344" s="7"/>
      <c r="W1344" s="7"/>
      <c r="X1344" s="7"/>
      <c r="Y1344" s="7"/>
      <c r="Z1344" s="7"/>
      <c r="AA1344" s="7"/>
      <c r="AB1344" s="7"/>
      <c r="AC1344" s="7"/>
      <c r="AD1344" s="7"/>
      <c r="AE1344" s="7"/>
    </row>
    <row r="1345" ht="15.75" customHeight="1">
      <c r="A1345" s="29">
        <v>910.0</v>
      </c>
      <c r="B1345" s="53" t="str">
        <f t="array" ref="B1345">INDEX(Quadrat.Details!D:D, MATCH(1,(F1345=Quadrat.Details!B:B)*(G1345=Quadrat.Details!G:G)*(H1345=Quadrat.Details!I:I),0))</f>
        <v>RK</v>
      </c>
      <c r="C1345" s="3" t="s">
        <v>55</v>
      </c>
      <c r="D1345" s="3" t="s">
        <v>55</v>
      </c>
      <c r="E1345" s="40">
        <v>42607.0</v>
      </c>
      <c r="F1345" s="54">
        <v>2016.0</v>
      </c>
      <c r="G1345" s="3" t="s">
        <v>435</v>
      </c>
      <c r="H1345" s="3">
        <v>2.0</v>
      </c>
      <c r="I1345" s="55" t="s">
        <v>328</v>
      </c>
      <c r="J1345" s="3" t="s">
        <v>329</v>
      </c>
      <c r="K1345" s="3" t="s">
        <v>80</v>
      </c>
      <c r="L1345" s="39">
        <v>16.0</v>
      </c>
      <c r="M1345" s="4">
        <v>1.0</v>
      </c>
      <c r="N1345" s="8" t="s">
        <v>502</v>
      </c>
      <c r="O1345" s="8" t="s">
        <v>55</v>
      </c>
      <c r="P1345" s="3" t="s">
        <v>682</v>
      </c>
      <c r="Q1345" s="3" t="s">
        <v>55</v>
      </c>
      <c r="R1345" s="3" t="s">
        <v>683</v>
      </c>
      <c r="S1345" s="3">
        <v>1.0</v>
      </c>
      <c r="T1345" s="8"/>
      <c r="U1345" s="7"/>
      <c r="V1345" s="7"/>
      <c r="W1345" s="7"/>
      <c r="X1345" s="7"/>
      <c r="Y1345" s="7"/>
      <c r="Z1345" s="7"/>
      <c r="AA1345" s="7"/>
      <c r="AB1345" s="7"/>
      <c r="AC1345" s="7"/>
      <c r="AD1345" s="7"/>
      <c r="AE1345" s="7"/>
    </row>
    <row r="1346" ht="15.75" customHeight="1">
      <c r="A1346" s="29">
        <v>911.0</v>
      </c>
      <c r="B1346" s="53" t="str">
        <f t="array" ref="B1346">INDEX(Quadrat.Details!D:D, MATCH(1,(F1346=Quadrat.Details!B:B)*(G1346=Quadrat.Details!G:G)*(H1346=Quadrat.Details!I:I),0))</f>
        <v>RK</v>
      </c>
      <c r="C1346" s="3" t="s">
        <v>55</v>
      </c>
      <c r="D1346" s="3" t="s">
        <v>55</v>
      </c>
      <c r="E1346" s="40">
        <v>42607.0</v>
      </c>
      <c r="F1346" s="54">
        <v>2016.0</v>
      </c>
      <c r="G1346" s="3" t="s">
        <v>435</v>
      </c>
      <c r="H1346" s="3">
        <v>2.0</v>
      </c>
      <c r="I1346" s="55" t="s">
        <v>110</v>
      </c>
      <c r="J1346" s="3" t="s">
        <v>111</v>
      </c>
      <c r="K1346" s="3" t="s">
        <v>57</v>
      </c>
      <c r="L1346" s="39">
        <v>18.0</v>
      </c>
      <c r="M1346" s="4">
        <v>1.0</v>
      </c>
      <c r="N1346" s="8" t="s">
        <v>502</v>
      </c>
      <c r="O1346" s="8" t="s">
        <v>55</v>
      </c>
      <c r="P1346" s="3" t="s">
        <v>682</v>
      </c>
      <c r="Q1346" s="3" t="s">
        <v>55</v>
      </c>
      <c r="R1346" s="3" t="s">
        <v>683</v>
      </c>
      <c r="S1346" s="3">
        <v>1.0</v>
      </c>
      <c r="T1346" s="8" t="s">
        <v>719</v>
      </c>
      <c r="U1346" s="7"/>
      <c r="V1346" s="7"/>
      <c r="W1346" s="7"/>
      <c r="X1346" s="7"/>
      <c r="Y1346" s="7"/>
      <c r="Z1346" s="7"/>
      <c r="AA1346" s="7"/>
      <c r="AB1346" s="7"/>
      <c r="AC1346" s="7"/>
      <c r="AD1346" s="7"/>
      <c r="AE1346" s="7"/>
    </row>
    <row r="1347" ht="15.75" customHeight="1">
      <c r="A1347" s="29">
        <v>912.0</v>
      </c>
      <c r="B1347" s="53" t="str">
        <f t="array" ref="B1347">INDEX(Quadrat.Details!D:D, MATCH(1,(F1347=Quadrat.Details!B:B)*(G1347=Quadrat.Details!G:G)*(H1347=Quadrat.Details!I:I),0))</f>
        <v>RK</v>
      </c>
      <c r="C1347" s="3" t="s">
        <v>55</v>
      </c>
      <c r="D1347" s="3" t="s">
        <v>55</v>
      </c>
      <c r="E1347" s="40">
        <v>42607.0</v>
      </c>
      <c r="F1347" s="54">
        <v>2016.0</v>
      </c>
      <c r="G1347" s="3" t="s">
        <v>435</v>
      </c>
      <c r="H1347" s="3">
        <v>2.0</v>
      </c>
      <c r="I1347" s="55" t="s">
        <v>328</v>
      </c>
      <c r="J1347" s="3" t="s">
        <v>329</v>
      </c>
      <c r="K1347" s="3" t="s">
        <v>80</v>
      </c>
      <c r="L1347" s="39">
        <v>17.0</v>
      </c>
      <c r="M1347" s="4">
        <v>2.0</v>
      </c>
      <c r="N1347" s="8" t="s">
        <v>502</v>
      </c>
      <c r="O1347" s="8" t="s">
        <v>55</v>
      </c>
      <c r="P1347" s="3" t="s">
        <v>682</v>
      </c>
      <c r="Q1347" s="3" t="s">
        <v>55</v>
      </c>
      <c r="R1347" s="3" t="s">
        <v>683</v>
      </c>
      <c r="S1347" s="3">
        <v>1.0</v>
      </c>
      <c r="T1347" s="8"/>
      <c r="U1347" s="7"/>
      <c r="V1347" s="7"/>
      <c r="W1347" s="7"/>
      <c r="X1347" s="7"/>
      <c r="Y1347" s="7"/>
      <c r="Z1347" s="7"/>
      <c r="AA1347" s="7"/>
      <c r="AB1347" s="7"/>
      <c r="AC1347" s="7"/>
      <c r="AD1347" s="7"/>
      <c r="AE1347" s="7"/>
    </row>
    <row r="1348" ht="15.75" customHeight="1">
      <c r="A1348" s="29">
        <v>913.0</v>
      </c>
      <c r="B1348" s="53" t="str">
        <f t="array" ref="B1348">INDEX(Quadrat.Details!D:D, MATCH(1,(F1348=Quadrat.Details!B:B)*(G1348=Quadrat.Details!G:G)*(H1348=Quadrat.Details!I:I),0))</f>
        <v>RK</v>
      </c>
      <c r="C1348" s="3" t="s">
        <v>55</v>
      </c>
      <c r="D1348" s="3" t="s">
        <v>55</v>
      </c>
      <c r="E1348" s="40">
        <v>42607.0</v>
      </c>
      <c r="F1348" s="54">
        <v>2016.0</v>
      </c>
      <c r="G1348" s="3" t="s">
        <v>435</v>
      </c>
      <c r="H1348" s="3">
        <v>2.0</v>
      </c>
      <c r="I1348" s="55" t="s">
        <v>261</v>
      </c>
      <c r="J1348" s="3" t="s">
        <v>262</v>
      </c>
      <c r="K1348" s="3" t="s">
        <v>53</v>
      </c>
      <c r="L1348" s="39">
        <v>30.0</v>
      </c>
      <c r="M1348" s="4">
        <v>1.0</v>
      </c>
      <c r="N1348" s="8" t="s">
        <v>502</v>
      </c>
      <c r="O1348" s="8" t="s">
        <v>55</v>
      </c>
      <c r="P1348" s="3" t="s">
        <v>682</v>
      </c>
      <c r="Q1348" s="3" t="s">
        <v>55</v>
      </c>
      <c r="R1348" s="3" t="s">
        <v>683</v>
      </c>
      <c r="S1348" s="3">
        <v>1.0</v>
      </c>
      <c r="T1348" s="8"/>
      <c r="U1348" s="7"/>
      <c r="V1348" s="7"/>
      <c r="W1348" s="7"/>
      <c r="X1348" s="7"/>
      <c r="Y1348" s="7"/>
      <c r="Z1348" s="7"/>
      <c r="AA1348" s="7"/>
      <c r="AB1348" s="7"/>
      <c r="AC1348" s="7"/>
      <c r="AD1348" s="7"/>
      <c r="AE1348" s="7"/>
    </row>
    <row r="1349" ht="15.75" customHeight="1">
      <c r="A1349" s="29">
        <v>914.0</v>
      </c>
      <c r="B1349" s="53" t="str">
        <f t="array" ref="B1349">INDEX(Quadrat.Details!D:D, MATCH(1,(F1349=Quadrat.Details!B:B)*(G1349=Quadrat.Details!G:G)*(H1349=Quadrat.Details!I:I),0))</f>
        <v>RK</v>
      </c>
      <c r="C1349" s="3" t="s">
        <v>55</v>
      </c>
      <c r="D1349" s="3" t="s">
        <v>55</v>
      </c>
      <c r="E1349" s="40">
        <v>42607.0</v>
      </c>
      <c r="F1349" s="54">
        <v>2016.0</v>
      </c>
      <c r="G1349" s="3" t="s">
        <v>435</v>
      </c>
      <c r="H1349" s="3">
        <v>2.0</v>
      </c>
      <c r="I1349" s="55" t="s">
        <v>261</v>
      </c>
      <c r="J1349" s="3" t="s">
        <v>262</v>
      </c>
      <c r="K1349" s="3" t="s">
        <v>53</v>
      </c>
      <c r="L1349" s="39">
        <v>26.0</v>
      </c>
      <c r="M1349" s="4">
        <v>2.0</v>
      </c>
      <c r="N1349" s="8" t="s">
        <v>502</v>
      </c>
      <c r="O1349" s="8" t="s">
        <v>55</v>
      </c>
      <c r="P1349" s="3" t="s">
        <v>682</v>
      </c>
      <c r="Q1349" s="3" t="s">
        <v>55</v>
      </c>
      <c r="R1349" s="3" t="s">
        <v>683</v>
      </c>
      <c r="S1349" s="3">
        <v>1.0</v>
      </c>
      <c r="T1349" s="8"/>
      <c r="U1349" s="7"/>
      <c r="V1349" s="7"/>
      <c r="W1349" s="7"/>
      <c r="X1349" s="7"/>
      <c r="Y1349" s="7"/>
      <c r="Z1349" s="7"/>
      <c r="AA1349" s="7"/>
      <c r="AB1349" s="7"/>
      <c r="AC1349" s="7"/>
      <c r="AD1349" s="7"/>
      <c r="AE1349" s="7"/>
    </row>
    <row r="1350" ht="15.75" customHeight="1">
      <c r="A1350" s="29">
        <v>915.0</v>
      </c>
      <c r="B1350" s="53" t="str">
        <f t="array" ref="B1350">INDEX(Quadrat.Details!D:D, MATCH(1,(F1350=Quadrat.Details!B:B)*(G1350=Quadrat.Details!G:G)*(H1350=Quadrat.Details!I:I),0))</f>
        <v>RK</v>
      </c>
      <c r="C1350" s="3" t="s">
        <v>55</v>
      </c>
      <c r="D1350" s="3" t="s">
        <v>55</v>
      </c>
      <c r="E1350" s="40">
        <v>42607.0</v>
      </c>
      <c r="F1350" s="54">
        <v>2016.0</v>
      </c>
      <c r="G1350" s="3" t="s">
        <v>435</v>
      </c>
      <c r="H1350" s="3">
        <v>2.0</v>
      </c>
      <c r="I1350" s="55" t="s">
        <v>261</v>
      </c>
      <c r="J1350" s="3" t="s">
        <v>262</v>
      </c>
      <c r="K1350" s="3" t="s">
        <v>53</v>
      </c>
      <c r="L1350" s="39">
        <v>36.0</v>
      </c>
      <c r="M1350" s="4">
        <v>1.0</v>
      </c>
      <c r="N1350" s="8" t="s">
        <v>502</v>
      </c>
      <c r="O1350" s="8" t="s">
        <v>55</v>
      </c>
      <c r="P1350" s="3" t="s">
        <v>682</v>
      </c>
      <c r="Q1350" s="3" t="s">
        <v>55</v>
      </c>
      <c r="R1350" s="3" t="s">
        <v>683</v>
      </c>
      <c r="S1350" s="3">
        <v>1.0</v>
      </c>
      <c r="T1350" s="8"/>
      <c r="U1350" s="7"/>
      <c r="V1350" s="7"/>
      <c r="W1350" s="7"/>
      <c r="X1350" s="7"/>
      <c r="Y1350" s="7"/>
      <c r="Z1350" s="7"/>
      <c r="AA1350" s="7"/>
      <c r="AB1350" s="7"/>
      <c r="AC1350" s="7"/>
      <c r="AD1350" s="7"/>
      <c r="AE1350" s="7"/>
    </row>
    <row r="1351" ht="15.75" customHeight="1">
      <c r="A1351" s="29">
        <v>916.0</v>
      </c>
      <c r="B1351" s="53" t="str">
        <f t="array" ref="B1351">INDEX(Quadrat.Details!D:D, MATCH(1,(F1351=Quadrat.Details!B:B)*(G1351=Quadrat.Details!G:G)*(H1351=Quadrat.Details!I:I),0))</f>
        <v>RK</v>
      </c>
      <c r="C1351" s="3" t="s">
        <v>55</v>
      </c>
      <c r="D1351" s="3" t="s">
        <v>55</v>
      </c>
      <c r="E1351" s="40">
        <v>42607.0</v>
      </c>
      <c r="F1351" s="54">
        <v>2016.0</v>
      </c>
      <c r="G1351" s="3" t="s">
        <v>435</v>
      </c>
      <c r="H1351" s="3">
        <v>2.0</v>
      </c>
      <c r="I1351" s="55" t="s">
        <v>261</v>
      </c>
      <c r="J1351" s="3" t="s">
        <v>262</v>
      </c>
      <c r="K1351" s="3" t="s">
        <v>53</v>
      </c>
      <c r="L1351" s="39">
        <v>28.0</v>
      </c>
      <c r="M1351" s="4">
        <v>1.0</v>
      </c>
      <c r="N1351" s="8" t="s">
        <v>502</v>
      </c>
      <c r="O1351" s="8" t="s">
        <v>55</v>
      </c>
      <c r="P1351" s="3" t="s">
        <v>682</v>
      </c>
      <c r="Q1351" s="3" t="s">
        <v>55</v>
      </c>
      <c r="R1351" s="3" t="s">
        <v>683</v>
      </c>
      <c r="S1351" s="3">
        <v>1.0</v>
      </c>
      <c r="T1351" s="8"/>
      <c r="U1351" s="7"/>
      <c r="V1351" s="7"/>
      <c r="W1351" s="7"/>
      <c r="X1351" s="7"/>
      <c r="Y1351" s="7"/>
      <c r="Z1351" s="7"/>
      <c r="AA1351" s="7"/>
      <c r="AB1351" s="7"/>
      <c r="AC1351" s="7"/>
      <c r="AD1351" s="7"/>
      <c r="AE1351" s="7"/>
    </row>
    <row r="1352" ht="15.75" customHeight="1">
      <c r="A1352" s="29">
        <v>917.0</v>
      </c>
      <c r="B1352" s="53" t="str">
        <f t="array" ref="B1352">INDEX(Quadrat.Details!D:D, MATCH(1,(F1352=Quadrat.Details!B:B)*(G1352=Quadrat.Details!G:G)*(H1352=Quadrat.Details!I:I),0))</f>
        <v>RK</v>
      </c>
      <c r="C1352" s="3" t="s">
        <v>55</v>
      </c>
      <c r="D1352" s="3" t="s">
        <v>55</v>
      </c>
      <c r="E1352" s="40">
        <v>42607.0</v>
      </c>
      <c r="F1352" s="54">
        <v>2016.0</v>
      </c>
      <c r="G1352" s="3" t="s">
        <v>379</v>
      </c>
      <c r="H1352" s="3">
        <v>2.0</v>
      </c>
      <c r="I1352" s="55" t="s">
        <v>110</v>
      </c>
      <c r="J1352" s="3" t="s">
        <v>111</v>
      </c>
      <c r="K1352" s="3" t="s">
        <v>57</v>
      </c>
      <c r="L1352" s="39">
        <v>61.0</v>
      </c>
      <c r="M1352" s="4">
        <v>1.0</v>
      </c>
      <c r="N1352" s="8" t="s">
        <v>502</v>
      </c>
      <c r="O1352" s="8" t="s">
        <v>55</v>
      </c>
      <c r="P1352" s="3" t="s">
        <v>682</v>
      </c>
      <c r="Q1352" s="3" t="s">
        <v>55</v>
      </c>
      <c r="R1352" s="3" t="s">
        <v>683</v>
      </c>
      <c r="S1352" s="3">
        <v>1.0</v>
      </c>
      <c r="T1352" s="8" t="s">
        <v>719</v>
      </c>
      <c r="U1352" s="7"/>
      <c r="V1352" s="7"/>
      <c r="W1352" s="7"/>
      <c r="X1352" s="7"/>
      <c r="Y1352" s="7"/>
      <c r="Z1352" s="7"/>
      <c r="AA1352" s="7"/>
      <c r="AB1352" s="7"/>
      <c r="AC1352" s="7"/>
      <c r="AD1352" s="7"/>
      <c r="AE1352" s="7"/>
    </row>
    <row r="1353" ht="15.75" customHeight="1">
      <c r="A1353" s="29">
        <v>918.0</v>
      </c>
      <c r="B1353" s="53" t="str">
        <f t="array" ref="B1353">INDEX(Quadrat.Details!D:D, MATCH(1,(F1353=Quadrat.Details!B:B)*(G1353=Quadrat.Details!G:G)*(H1353=Quadrat.Details!I:I),0))</f>
        <v>RK</v>
      </c>
      <c r="C1353" s="3" t="s">
        <v>55</v>
      </c>
      <c r="D1353" s="3" t="s">
        <v>55</v>
      </c>
      <c r="E1353" s="40">
        <v>42607.0</v>
      </c>
      <c r="F1353" s="54">
        <v>2016.0</v>
      </c>
      <c r="G1353" s="3" t="s">
        <v>379</v>
      </c>
      <c r="H1353" s="3">
        <v>2.0</v>
      </c>
      <c r="I1353" s="55" t="s">
        <v>110</v>
      </c>
      <c r="J1353" s="3" t="s">
        <v>111</v>
      </c>
      <c r="K1353" s="3" t="s">
        <v>57</v>
      </c>
      <c r="L1353" s="39">
        <v>10.0</v>
      </c>
      <c r="M1353" s="4">
        <v>1.0</v>
      </c>
      <c r="N1353" s="8" t="s">
        <v>502</v>
      </c>
      <c r="O1353" s="8" t="s">
        <v>55</v>
      </c>
      <c r="P1353" s="3" t="s">
        <v>682</v>
      </c>
      <c r="Q1353" s="3" t="s">
        <v>55</v>
      </c>
      <c r="R1353" s="3" t="s">
        <v>683</v>
      </c>
      <c r="S1353" s="3">
        <v>1.0</v>
      </c>
      <c r="T1353" s="8" t="s">
        <v>719</v>
      </c>
      <c r="U1353" s="7"/>
      <c r="V1353" s="7"/>
      <c r="W1353" s="7"/>
      <c r="X1353" s="7"/>
      <c r="Y1353" s="7"/>
      <c r="Z1353" s="7"/>
      <c r="AA1353" s="7"/>
      <c r="AB1353" s="7"/>
      <c r="AC1353" s="7"/>
      <c r="AD1353" s="7"/>
      <c r="AE1353" s="7"/>
    </row>
    <row r="1354" ht="15.75" customHeight="1">
      <c r="A1354" s="29">
        <v>919.0</v>
      </c>
      <c r="B1354" s="53" t="str">
        <f t="array" ref="B1354">INDEX(Quadrat.Details!D:D, MATCH(1,(F1354=Quadrat.Details!B:B)*(G1354=Quadrat.Details!G:G)*(H1354=Quadrat.Details!I:I),0))</f>
        <v>RK</v>
      </c>
      <c r="C1354" s="3" t="s">
        <v>55</v>
      </c>
      <c r="D1354" s="3" t="s">
        <v>55</v>
      </c>
      <c r="E1354" s="40">
        <v>42607.0</v>
      </c>
      <c r="F1354" s="54">
        <v>2016.0</v>
      </c>
      <c r="G1354" s="3" t="s">
        <v>379</v>
      </c>
      <c r="H1354" s="3">
        <v>2.0</v>
      </c>
      <c r="I1354" s="55" t="s">
        <v>110</v>
      </c>
      <c r="J1354" s="3" t="s">
        <v>111</v>
      </c>
      <c r="K1354" s="3" t="s">
        <v>57</v>
      </c>
      <c r="L1354" s="39">
        <v>12.0</v>
      </c>
      <c r="M1354" s="4">
        <v>1.0</v>
      </c>
      <c r="N1354" s="8" t="s">
        <v>502</v>
      </c>
      <c r="O1354" s="8" t="s">
        <v>55</v>
      </c>
      <c r="P1354" s="3" t="s">
        <v>682</v>
      </c>
      <c r="Q1354" s="3" t="s">
        <v>55</v>
      </c>
      <c r="R1354" s="3" t="s">
        <v>683</v>
      </c>
      <c r="S1354" s="3">
        <v>1.0</v>
      </c>
      <c r="T1354" s="8" t="s">
        <v>719</v>
      </c>
      <c r="U1354" s="7"/>
      <c r="V1354" s="7"/>
      <c r="W1354" s="7"/>
      <c r="X1354" s="7"/>
      <c r="Y1354" s="7"/>
      <c r="Z1354" s="7"/>
      <c r="AA1354" s="7"/>
      <c r="AB1354" s="7"/>
      <c r="AC1354" s="7"/>
      <c r="AD1354" s="7"/>
      <c r="AE1354" s="7"/>
    </row>
    <row r="1355" ht="15.75" customHeight="1">
      <c r="A1355" s="29">
        <v>920.0</v>
      </c>
      <c r="B1355" s="53" t="str">
        <f t="array" ref="B1355">INDEX(Quadrat.Details!D:D, MATCH(1,(F1355=Quadrat.Details!B:B)*(G1355=Quadrat.Details!G:G)*(H1355=Quadrat.Details!I:I),0))</f>
        <v>RK</v>
      </c>
      <c r="C1355" s="3" t="s">
        <v>55</v>
      </c>
      <c r="D1355" s="3" t="s">
        <v>55</v>
      </c>
      <c r="E1355" s="40">
        <v>42607.0</v>
      </c>
      <c r="F1355" s="54">
        <v>2016.0</v>
      </c>
      <c r="G1355" s="3" t="s">
        <v>382</v>
      </c>
      <c r="H1355" s="3">
        <v>1.0</v>
      </c>
      <c r="I1355" s="55" t="s">
        <v>110</v>
      </c>
      <c r="J1355" s="3" t="s">
        <v>111</v>
      </c>
      <c r="K1355" s="3" t="s">
        <v>57</v>
      </c>
      <c r="L1355" s="39">
        <v>13.0</v>
      </c>
      <c r="M1355" s="4">
        <v>1.0</v>
      </c>
      <c r="N1355" s="8" t="s">
        <v>502</v>
      </c>
      <c r="O1355" s="8" t="s">
        <v>55</v>
      </c>
      <c r="P1355" s="3" t="s">
        <v>682</v>
      </c>
      <c r="Q1355" s="3" t="s">
        <v>55</v>
      </c>
      <c r="R1355" s="3" t="s">
        <v>683</v>
      </c>
      <c r="S1355" s="3">
        <v>1.0</v>
      </c>
      <c r="T1355" s="8" t="s">
        <v>719</v>
      </c>
      <c r="U1355" s="7"/>
      <c r="V1355" s="7"/>
      <c r="W1355" s="7"/>
      <c r="X1355" s="7"/>
      <c r="Y1355" s="7"/>
      <c r="Z1355" s="7"/>
      <c r="AA1355" s="7"/>
      <c r="AB1355" s="7"/>
      <c r="AC1355" s="7"/>
      <c r="AD1355" s="7"/>
      <c r="AE1355" s="7"/>
    </row>
    <row r="1356" ht="15.75" customHeight="1">
      <c r="A1356" s="29">
        <v>921.0</v>
      </c>
      <c r="B1356" s="53" t="str">
        <f t="array" ref="B1356">INDEX(Quadrat.Details!D:D, MATCH(1,(F1356=Quadrat.Details!B:B)*(G1356=Quadrat.Details!G:G)*(H1356=Quadrat.Details!I:I),0))</f>
        <v>RK</v>
      </c>
      <c r="C1356" s="3" t="s">
        <v>55</v>
      </c>
      <c r="D1356" s="3" t="s">
        <v>55</v>
      </c>
      <c r="E1356" s="40">
        <v>42607.0</v>
      </c>
      <c r="F1356" s="54">
        <v>2016.0</v>
      </c>
      <c r="G1356" s="3" t="s">
        <v>382</v>
      </c>
      <c r="H1356" s="3">
        <v>2.0</v>
      </c>
      <c r="I1356" s="55" t="s">
        <v>328</v>
      </c>
      <c r="J1356" s="3" t="s">
        <v>329</v>
      </c>
      <c r="K1356" s="3" t="s">
        <v>80</v>
      </c>
      <c r="L1356" s="39">
        <v>13.0</v>
      </c>
      <c r="M1356" s="4">
        <v>2.0</v>
      </c>
      <c r="N1356" s="8" t="s">
        <v>502</v>
      </c>
      <c r="O1356" s="8" t="s">
        <v>55</v>
      </c>
      <c r="P1356" s="3" t="s">
        <v>682</v>
      </c>
      <c r="Q1356" s="3" t="s">
        <v>55</v>
      </c>
      <c r="R1356" s="3" t="s">
        <v>683</v>
      </c>
      <c r="S1356" s="3">
        <v>1.0</v>
      </c>
      <c r="T1356" s="8"/>
      <c r="U1356" s="7"/>
      <c r="V1356" s="7"/>
      <c r="W1356" s="7"/>
      <c r="X1356" s="7"/>
      <c r="Y1356" s="7"/>
      <c r="Z1356" s="7"/>
      <c r="AA1356" s="7"/>
      <c r="AB1356" s="7"/>
      <c r="AC1356" s="7"/>
      <c r="AD1356" s="7"/>
      <c r="AE1356" s="7"/>
    </row>
    <row r="1357" ht="15.75" customHeight="1">
      <c r="A1357" s="29">
        <v>922.0</v>
      </c>
      <c r="B1357" s="53" t="str">
        <f t="array" ref="B1357">INDEX(Quadrat.Details!D:D, MATCH(1,(F1357=Quadrat.Details!B:B)*(G1357=Quadrat.Details!G:G)*(H1357=Quadrat.Details!I:I),0))</f>
        <v>RK</v>
      </c>
      <c r="C1357" s="3" t="s">
        <v>55</v>
      </c>
      <c r="D1357" s="3" t="s">
        <v>55</v>
      </c>
      <c r="E1357" s="40">
        <v>42607.0</v>
      </c>
      <c r="F1357" s="54">
        <v>2016.0</v>
      </c>
      <c r="G1357" s="3" t="s">
        <v>382</v>
      </c>
      <c r="H1357" s="3">
        <v>2.0</v>
      </c>
      <c r="I1357" s="55" t="s">
        <v>328</v>
      </c>
      <c r="J1357" s="3" t="s">
        <v>329</v>
      </c>
      <c r="K1357" s="3" t="s">
        <v>80</v>
      </c>
      <c r="L1357" s="39">
        <v>12.0</v>
      </c>
      <c r="M1357" s="4">
        <v>1.0</v>
      </c>
      <c r="N1357" s="8" t="s">
        <v>502</v>
      </c>
      <c r="O1357" s="8" t="s">
        <v>55</v>
      </c>
      <c r="P1357" s="3" t="s">
        <v>682</v>
      </c>
      <c r="Q1357" s="3" t="s">
        <v>55</v>
      </c>
      <c r="R1357" s="3" t="s">
        <v>683</v>
      </c>
      <c r="S1357" s="3">
        <v>1.0</v>
      </c>
      <c r="T1357" s="8"/>
      <c r="U1357" s="7"/>
      <c r="V1357" s="7"/>
      <c r="W1357" s="7"/>
      <c r="X1357" s="7"/>
      <c r="Y1357" s="7"/>
      <c r="Z1357" s="7"/>
      <c r="AA1357" s="7"/>
      <c r="AB1357" s="7"/>
      <c r="AC1357" s="7"/>
      <c r="AD1357" s="7"/>
      <c r="AE1357" s="7"/>
    </row>
    <row r="1358" ht="15.75" customHeight="1">
      <c r="A1358" s="29">
        <v>923.0</v>
      </c>
      <c r="B1358" s="53" t="str">
        <f t="array" ref="B1358">INDEX(Quadrat.Details!D:D, MATCH(1,(F1358=Quadrat.Details!B:B)*(G1358=Quadrat.Details!G:G)*(H1358=Quadrat.Details!I:I),0))</f>
        <v>RK</v>
      </c>
      <c r="C1358" s="3" t="s">
        <v>55</v>
      </c>
      <c r="D1358" s="3" t="s">
        <v>55</v>
      </c>
      <c r="E1358" s="40">
        <v>42607.0</v>
      </c>
      <c r="F1358" s="54">
        <v>2016.0</v>
      </c>
      <c r="G1358" s="3" t="s">
        <v>381</v>
      </c>
      <c r="H1358" s="3">
        <v>1.0</v>
      </c>
      <c r="I1358" s="55" t="s">
        <v>328</v>
      </c>
      <c r="J1358" s="3" t="s">
        <v>329</v>
      </c>
      <c r="K1358" s="3" t="s">
        <v>80</v>
      </c>
      <c r="L1358" s="39">
        <v>19.0</v>
      </c>
      <c r="M1358" s="4">
        <v>2.0</v>
      </c>
      <c r="N1358" s="8" t="s">
        <v>502</v>
      </c>
      <c r="O1358" s="8" t="s">
        <v>55</v>
      </c>
      <c r="P1358" s="3" t="s">
        <v>682</v>
      </c>
      <c r="Q1358" s="3" t="s">
        <v>55</v>
      </c>
      <c r="R1358" s="3" t="s">
        <v>683</v>
      </c>
      <c r="S1358" s="3">
        <v>1.0</v>
      </c>
      <c r="T1358" s="8"/>
      <c r="U1358" s="7"/>
      <c r="V1358" s="7"/>
      <c r="W1358" s="7"/>
      <c r="X1358" s="7"/>
      <c r="Y1358" s="7"/>
      <c r="Z1358" s="7"/>
      <c r="AA1358" s="7"/>
      <c r="AB1358" s="7"/>
      <c r="AC1358" s="7"/>
      <c r="AD1358" s="7"/>
      <c r="AE1358" s="7"/>
    </row>
    <row r="1359" ht="15.75" customHeight="1">
      <c r="A1359" s="29">
        <v>924.0</v>
      </c>
      <c r="B1359" s="53" t="str">
        <f t="array" ref="B1359">INDEX(Quadrat.Details!D:D, MATCH(1,(F1359=Quadrat.Details!B:B)*(G1359=Quadrat.Details!G:G)*(H1359=Quadrat.Details!I:I),0))</f>
        <v>RK</v>
      </c>
      <c r="C1359" s="3" t="s">
        <v>55</v>
      </c>
      <c r="D1359" s="3" t="s">
        <v>55</v>
      </c>
      <c r="E1359" s="40">
        <v>42607.0</v>
      </c>
      <c r="F1359" s="54">
        <v>2016.0</v>
      </c>
      <c r="G1359" s="3" t="s">
        <v>381</v>
      </c>
      <c r="H1359" s="3">
        <v>1.0</v>
      </c>
      <c r="I1359" s="55" t="s">
        <v>328</v>
      </c>
      <c r="J1359" s="3" t="s">
        <v>329</v>
      </c>
      <c r="K1359" s="3" t="s">
        <v>80</v>
      </c>
      <c r="L1359" s="39">
        <v>15.0</v>
      </c>
      <c r="M1359" s="4">
        <v>1.0</v>
      </c>
      <c r="N1359" s="8" t="s">
        <v>502</v>
      </c>
      <c r="O1359" s="8" t="s">
        <v>55</v>
      </c>
      <c r="P1359" s="3" t="s">
        <v>682</v>
      </c>
      <c r="Q1359" s="3" t="s">
        <v>55</v>
      </c>
      <c r="R1359" s="3" t="s">
        <v>683</v>
      </c>
      <c r="S1359" s="3">
        <v>1.0</v>
      </c>
      <c r="T1359" s="8"/>
      <c r="U1359" s="7"/>
      <c r="V1359" s="7"/>
      <c r="W1359" s="7"/>
      <c r="X1359" s="7"/>
      <c r="Y1359" s="7"/>
      <c r="Z1359" s="7"/>
      <c r="AA1359" s="7"/>
      <c r="AB1359" s="7"/>
      <c r="AC1359" s="7"/>
      <c r="AD1359" s="7"/>
      <c r="AE1359" s="7"/>
    </row>
    <row r="1360" ht="15.75" customHeight="1">
      <c r="A1360" s="29">
        <v>925.0</v>
      </c>
      <c r="B1360" s="53" t="str">
        <f t="array" ref="B1360">INDEX(Quadrat.Details!D:D, MATCH(1,(F1360=Quadrat.Details!B:B)*(G1360=Quadrat.Details!G:G)*(H1360=Quadrat.Details!I:I),0))</f>
        <v>RK</v>
      </c>
      <c r="C1360" s="3" t="s">
        <v>55</v>
      </c>
      <c r="D1360" s="3" t="s">
        <v>55</v>
      </c>
      <c r="E1360" s="40">
        <v>42607.0</v>
      </c>
      <c r="F1360" s="54">
        <v>2016.0</v>
      </c>
      <c r="G1360" s="3" t="s">
        <v>381</v>
      </c>
      <c r="H1360" s="3">
        <v>1.0</v>
      </c>
      <c r="I1360" s="55" t="s">
        <v>328</v>
      </c>
      <c r="J1360" s="3" t="s">
        <v>329</v>
      </c>
      <c r="K1360" s="3" t="s">
        <v>80</v>
      </c>
      <c r="L1360" s="39">
        <v>13.0</v>
      </c>
      <c r="M1360" s="4">
        <v>2.0</v>
      </c>
      <c r="N1360" s="8" t="s">
        <v>502</v>
      </c>
      <c r="O1360" s="8" t="s">
        <v>55</v>
      </c>
      <c r="P1360" s="3" t="s">
        <v>682</v>
      </c>
      <c r="Q1360" s="3" t="s">
        <v>55</v>
      </c>
      <c r="R1360" s="3" t="s">
        <v>683</v>
      </c>
      <c r="S1360" s="3">
        <v>1.0</v>
      </c>
      <c r="T1360" s="8"/>
      <c r="U1360" s="7"/>
      <c r="V1360" s="7"/>
      <c r="W1360" s="7"/>
      <c r="X1360" s="7"/>
      <c r="Y1360" s="7"/>
      <c r="Z1360" s="7"/>
      <c r="AA1360" s="7"/>
      <c r="AB1360" s="7"/>
      <c r="AC1360" s="7"/>
      <c r="AD1360" s="7"/>
      <c r="AE1360" s="7"/>
    </row>
    <row r="1361" ht="15.75" customHeight="1">
      <c r="A1361" s="29">
        <v>926.0</v>
      </c>
      <c r="B1361" s="53" t="str">
        <f t="array" ref="B1361">INDEX(Quadrat.Details!D:D, MATCH(1,(F1361=Quadrat.Details!B:B)*(G1361=Quadrat.Details!G:G)*(H1361=Quadrat.Details!I:I),0))</f>
        <v>RK</v>
      </c>
      <c r="C1361" s="3" t="s">
        <v>55</v>
      </c>
      <c r="D1361" s="3" t="s">
        <v>55</v>
      </c>
      <c r="E1361" s="40">
        <v>42607.0</v>
      </c>
      <c r="F1361" s="54">
        <v>2016.0</v>
      </c>
      <c r="G1361" s="3" t="s">
        <v>381</v>
      </c>
      <c r="H1361" s="3">
        <v>1.0</v>
      </c>
      <c r="I1361" s="55" t="s">
        <v>328</v>
      </c>
      <c r="J1361" s="3" t="s">
        <v>329</v>
      </c>
      <c r="K1361" s="3" t="s">
        <v>80</v>
      </c>
      <c r="L1361" s="39">
        <v>14.0</v>
      </c>
      <c r="M1361" s="4">
        <v>1.0</v>
      </c>
      <c r="N1361" s="8" t="s">
        <v>502</v>
      </c>
      <c r="O1361" s="8" t="s">
        <v>55</v>
      </c>
      <c r="P1361" s="3" t="s">
        <v>682</v>
      </c>
      <c r="Q1361" s="3" t="s">
        <v>55</v>
      </c>
      <c r="R1361" s="3" t="s">
        <v>683</v>
      </c>
      <c r="S1361" s="3">
        <v>1.0</v>
      </c>
      <c r="T1361" s="8"/>
      <c r="U1361" s="7"/>
      <c r="V1361" s="7"/>
      <c r="W1361" s="7"/>
      <c r="X1361" s="7"/>
      <c r="Y1361" s="7"/>
      <c r="Z1361" s="7"/>
      <c r="AA1361" s="7"/>
      <c r="AB1361" s="7"/>
      <c r="AC1361" s="7"/>
      <c r="AD1361" s="7"/>
      <c r="AE1361" s="7"/>
    </row>
    <row r="1362" ht="15.75" customHeight="1">
      <c r="A1362" s="29">
        <v>1.0</v>
      </c>
      <c r="B1362" s="53" t="str">
        <f t="array" ref="B1362">INDEX(Quadrat.Details!D:D, MATCH(1,(F1362=Quadrat.Details!B:B)*(G1362=Quadrat.Details!G:G)*(H1362=Quadrat.Details!I:I),0))</f>
        <v>RK</v>
      </c>
      <c r="C1362" s="8" t="s">
        <v>587</v>
      </c>
      <c r="D1362" s="8" t="s">
        <v>588</v>
      </c>
      <c r="E1362" s="40">
        <v>42921.0</v>
      </c>
      <c r="F1362" s="54">
        <v>2017.0</v>
      </c>
      <c r="G1362" s="8" t="s">
        <v>432</v>
      </c>
      <c r="H1362" s="3">
        <v>1.0</v>
      </c>
      <c r="I1362" s="55" t="s">
        <v>113</v>
      </c>
      <c r="J1362" s="3" t="s">
        <v>114</v>
      </c>
      <c r="K1362" s="3" t="s">
        <v>74</v>
      </c>
      <c r="L1362" s="39">
        <v>11.0</v>
      </c>
      <c r="M1362" s="4">
        <v>7.0</v>
      </c>
      <c r="N1362" s="8" t="s">
        <v>54</v>
      </c>
      <c r="O1362" s="8">
        <f t="shared" ref="O1362:O1364" si="1">1/128</f>
        <v>0.0078125</v>
      </c>
      <c r="P1362" s="3" t="s">
        <v>682</v>
      </c>
      <c r="Q1362" s="3" t="s">
        <v>55</v>
      </c>
      <c r="R1362" s="3" t="s">
        <v>683</v>
      </c>
      <c r="S1362" s="3">
        <v>1.0</v>
      </c>
      <c r="T1362" s="8"/>
      <c r="U1362" s="7"/>
      <c r="V1362" s="7"/>
      <c r="W1362" s="7"/>
      <c r="X1362" s="7"/>
      <c r="Y1362" s="7"/>
      <c r="Z1362" s="7"/>
      <c r="AA1362" s="7"/>
      <c r="AB1362" s="7"/>
      <c r="AC1362" s="7"/>
      <c r="AD1362" s="7"/>
      <c r="AE1362" s="7"/>
    </row>
    <row r="1363" ht="15.75" customHeight="1">
      <c r="A1363" s="29">
        <v>2.0</v>
      </c>
      <c r="B1363" s="53" t="str">
        <f t="array" ref="B1363">INDEX(Quadrat.Details!D:D, MATCH(1,(F1363=Quadrat.Details!B:B)*(G1363=Quadrat.Details!G:G)*(H1363=Quadrat.Details!I:I),0))</f>
        <v>RK</v>
      </c>
      <c r="C1363" s="8" t="s">
        <v>587</v>
      </c>
      <c r="D1363" s="8" t="s">
        <v>588</v>
      </c>
      <c r="E1363" s="40">
        <v>42921.0</v>
      </c>
      <c r="F1363" s="54">
        <v>2017.0</v>
      </c>
      <c r="G1363" s="8" t="s">
        <v>432</v>
      </c>
      <c r="H1363" s="3">
        <v>1.0</v>
      </c>
      <c r="I1363" s="55" t="s">
        <v>113</v>
      </c>
      <c r="J1363" s="3" t="s">
        <v>114</v>
      </c>
      <c r="K1363" s="3" t="s">
        <v>74</v>
      </c>
      <c r="L1363" s="39">
        <v>10.0</v>
      </c>
      <c r="M1363" s="4">
        <v>2.0</v>
      </c>
      <c r="N1363" s="8" t="s">
        <v>54</v>
      </c>
      <c r="O1363" s="8">
        <f t="shared" si="1"/>
        <v>0.0078125</v>
      </c>
      <c r="P1363" s="3" t="s">
        <v>682</v>
      </c>
      <c r="Q1363" s="3" t="s">
        <v>55</v>
      </c>
      <c r="R1363" s="3" t="s">
        <v>683</v>
      </c>
      <c r="S1363" s="3">
        <v>1.0</v>
      </c>
      <c r="T1363" s="8"/>
      <c r="U1363" s="7"/>
      <c r="V1363" s="7"/>
      <c r="W1363" s="7"/>
      <c r="X1363" s="7"/>
      <c r="Y1363" s="7"/>
      <c r="Z1363" s="7"/>
      <c r="AA1363" s="7"/>
      <c r="AB1363" s="7"/>
      <c r="AC1363" s="7"/>
      <c r="AD1363" s="7"/>
      <c r="AE1363" s="7"/>
    </row>
    <row r="1364" ht="15.75" customHeight="1">
      <c r="A1364" s="29">
        <v>3.0</v>
      </c>
      <c r="B1364" s="53" t="str">
        <f t="array" ref="B1364">INDEX(Quadrat.Details!D:D, MATCH(1,(F1364=Quadrat.Details!B:B)*(G1364=Quadrat.Details!G:G)*(H1364=Quadrat.Details!I:I),0))</f>
        <v>RK</v>
      </c>
      <c r="C1364" s="8" t="s">
        <v>587</v>
      </c>
      <c r="D1364" s="8" t="s">
        <v>588</v>
      </c>
      <c r="E1364" s="40">
        <v>42921.0</v>
      </c>
      <c r="F1364" s="54">
        <v>2017.0</v>
      </c>
      <c r="G1364" s="8" t="s">
        <v>432</v>
      </c>
      <c r="H1364" s="3">
        <v>1.0</v>
      </c>
      <c r="I1364" s="55" t="s">
        <v>113</v>
      </c>
      <c r="J1364" s="3" t="s">
        <v>114</v>
      </c>
      <c r="K1364" s="3" t="s">
        <v>74</v>
      </c>
      <c r="L1364" s="39">
        <v>12.0</v>
      </c>
      <c r="M1364" s="4">
        <v>3.0</v>
      </c>
      <c r="N1364" s="8" t="s">
        <v>54</v>
      </c>
      <c r="O1364" s="8">
        <f t="shared" si="1"/>
        <v>0.0078125</v>
      </c>
      <c r="P1364" s="3" t="s">
        <v>682</v>
      </c>
      <c r="Q1364" s="3" t="s">
        <v>55</v>
      </c>
      <c r="R1364" s="3" t="s">
        <v>683</v>
      </c>
      <c r="S1364" s="3">
        <v>1.0</v>
      </c>
      <c r="T1364" s="8"/>
      <c r="U1364" s="7"/>
      <c r="V1364" s="7"/>
      <c r="W1364" s="7"/>
      <c r="X1364" s="7"/>
      <c r="Y1364" s="7"/>
      <c r="Z1364" s="7"/>
      <c r="AA1364" s="7"/>
      <c r="AB1364" s="7"/>
      <c r="AC1364" s="7"/>
      <c r="AD1364" s="7"/>
      <c r="AE1364" s="7"/>
    </row>
    <row r="1365" ht="15.75" customHeight="1">
      <c r="A1365" s="29">
        <v>4.0</v>
      </c>
      <c r="B1365" s="53" t="str">
        <f t="array" ref="B1365">INDEX(Quadrat.Details!D:D, MATCH(1,(F1365=Quadrat.Details!B:B)*(G1365=Quadrat.Details!G:G)*(H1365=Quadrat.Details!I:I),0))</f>
        <v>RK</v>
      </c>
      <c r="C1365" s="8" t="s">
        <v>587</v>
      </c>
      <c r="D1365" s="8" t="s">
        <v>588</v>
      </c>
      <c r="E1365" s="40">
        <v>42921.0</v>
      </c>
      <c r="F1365" s="54">
        <v>2017.0</v>
      </c>
      <c r="G1365" s="8" t="s">
        <v>432</v>
      </c>
      <c r="H1365" s="3">
        <v>1.0</v>
      </c>
      <c r="I1365" s="55" t="s">
        <v>235</v>
      </c>
      <c r="J1365" s="3" t="s">
        <v>236</v>
      </c>
      <c r="K1365" s="3" t="s">
        <v>68</v>
      </c>
      <c r="L1365" s="39">
        <v>4.0</v>
      </c>
      <c r="M1365" s="4">
        <v>1.0</v>
      </c>
      <c r="N1365" s="8" t="s">
        <v>502</v>
      </c>
      <c r="O1365" s="8" t="s">
        <v>55</v>
      </c>
      <c r="P1365" s="3" t="s">
        <v>692</v>
      </c>
      <c r="Q1365" s="3" t="s">
        <v>55</v>
      </c>
      <c r="R1365" s="3" t="s">
        <v>683</v>
      </c>
      <c r="S1365" s="3">
        <v>1.0</v>
      </c>
      <c r="T1365" s="8"/>
      <c r="U1365" s="7"/>
      <c r="V1365" s="7"/>
      <c r="W1365" s="7"/>
      <c r="X1365" s="7"/>
      <c r="Y1365" s="7"/>
      <c r="Z1365" s="7"/>
      <c r="AA1365" s="7"/>
      <c r="AB1365" s="7"/>
      <c r="AC1365" s="7"/>
      <c r="AD1365" s="7"/>
      <c r="AE1365" s="7"/>
    </row>
    <row r="1366" ht="15.75" customHeight="1">
      <c r="A1366" s="29">
        <v>5.0</v>
      </c>
      <c r="B1366" s="53" t="str">
        <f t="array" ref="B1366">INDEX(Quadrat.Details!D:D, MATCH(1,(F1366=Quadrat.Details!B:B)*(G1366=Quadrat.Details!G:G)*(H1366=Quadrat.Details!I:I),0))</f>
        <v>RK</v>
      </c>
      <c r="C1366" s="8" t="s">
        <v>587</v>
      </c>
      <c r="D1366" s="8" t="s">
        <v>588</v>
      </c>
      <c r="E1366" s="40">
        <v>42921.0</v>
      </c>
      <c r="F1366" s="54">
        <v>2017.0</v>
      </c>
      <c r="G1366" s="8" t="s">
        <v>432</v>
      </c>
      <c r="H1366" s="3">
        <v>1.0</v>
      </c>
      <c r="I1366" s="55" t="s">
        <v>235</v>
      </c>
      <c r="J1366" s="3" t="s">
        <v>236</v>
      </c>
      <c r="K1366" s="3" t="s">
        <v>68</v>
      </c>
      <c r="L1366" s="39">
        <v>5.0</v>
      </c>
      <c r="M1366" s="4">
        <v>2.0</v>
      </c>
      <c r="N1366" s="8" t="s">
        <v>502</v>
      </c>
      <c r="O1366" s="8" t="s">
        <v>55</v>
      </c>
      <c r="P1366" s="3" t="s">
        <v>692</v>
      </c>
      <c r="Q1366" s="3" t="s">
        <v>55</v>
      </c>
      <c r="R1366" s="3" t="s">
        <v>683</v>
      </c>
      <c r="S1366" s="3">
        <v>1.0</v>
      </c>
      <c r="T1366" s="8"/>
      <c r="U1366" s="7"/>
      <c r="V1366" s="7"/>
      <c r="W1366" s="7"/>
      <c r="X1366" s="7"/>
      <c r="Y1366" s="7"/>
      <c r="Z1366" s="7"/>
      <c r="AA1366" s="7"/>
      <c r="AB1366" s="7"/>
      <c r="AC1366" s="7"/>
      <c r="AD1366" s="7"/>
      <c r="AE1366" s="7"/>
    </row>
    <row r="1367" ht="15.75" customHeight="1">
      <c r="A1367" s="29">
        <v>6.0</v>
      </c>
      <c r="B1367" s="53" t="str">
        <f t="array" ref="B1367">INDEX(Quadrat.Details!D:D, MATCH(1,(F1367=Quadrat.Details!B:B)*(G1367=Quadrat.Details!G:G)*(H1367=Quadrat.Details!I:I),0))</f>
        <v>RK</v>
      </c>
      <c r="C1367" s="8" t="s">
        <v>587</v>
      </c>
      <c r="D1367" s="8" t="s">
        <v>588</v>
      </c>
      <c r="E1367" s="40">
        <v>42921.0</v>
      </c>
      <c r="F1367" s="54">
        <v>2017.0</v>
      </c>
      <c r="G1367" s="8" t="s">
        <v>432</v>
      </c>
      <c r="H1367" s="3">
        <v>1.0</v>
      </c>
      <c r="I1367" s="55" t="s">
        <v>235</v>
      </c>
      <c r="J1367" s="3" t="s">
        <v>236</v>
      </c>
      <c r="K1367" s="3" t="s">
        <v>68</v>
      </c>
      <c r="L1367" s="39">
        <v>6.0</v>
      </c>
      <c r="M1367" s="4">
        <v>1.0</v>
      </c>
      <c r="N1367" s="8" t="s">
        <v>502</v>
      </c>
      <c r="O1367" s="8" t="s">
        <v>55</v>
      </c>
      <c r="P1367" s="3" t="s">
        <v>692</v>
      </c>
      <c r="Q1367" s="3" t="s">
        <v>55</v>
      </c>
      <c r="R1367" s="3" t="s">
        <v>683</v>
      </c>
      <c r="S1367" s="3">
        <v>1.0</v>
      </c>
      <c r="T1367" s="8"/>
      <c r="U1367" s="7"/>
      <c r="V1367" s="7"/>
      <c r="W1367" s="7"/>
      <c r="X1367" s="7"/>
      <c r="Y1367" s="7"/>
      <c r="Z1367" s="7"/>
      <c r="AA1367" s="7"/>
      <c r="AB1367" s="7"/>
      <c r="AC1367" s="7"/>
      <c r="AD1367" s="7"/>
      <c r="AE1367" s="7"/>
    </row>
    <row r="1368" ht="15.75" customHeight="1">
      <c r="A1368" s="29">
        <v>7.0</v>
      </c>
      <c r="B1368" s="53" t="str">
        <f t="array" ref="B1368">INDEX(Quadrat.Details!D:D, MATCH(1,(F1368=Quadrat.Details!B:B)*(G1368=Quadrat.Details!G:G)*(H1368=Quadrat.Details!I:I),0))</f>
        <v>RK</v>
      </c>
      <c r="C1368" s="8" t="s">
        <v>587</v>
      </c>
      <c r="D1368" s="8" t="s">
        <v>588</v>
      </c>
      <c r="E1368" s="40">
        <v>42921.0</v>
      </c>
      <c r="F1368" s="54">
        <v>2017.0</v>
      </c>
      <c r="G1368" s="8" t="s">
        <v>432</v>
      </c>
      <c r="H1368" s="3">
        <v>1.0</v>
      </c>
      <c r="I1368" s="55" t="s">
        <v>314</v>
      </c>
      <c r="J1368" s="3" t="s">
        <v>315</v>
      </c>
      <c r="K1368" s="3" t="s">
        <v>57</v>
      </c>
      <c r="L1368" s="39">
        <v>11.0</v>
      </c>
      <c r="M1368" s="4">
        <v>2.0</v>
      </c>
      <c r="N1368" s="8" t="s">
        <v>502</v>
      </c>
      <c r="O1368" s="8" t="s">
        <v>55</v>
      </c>
      <c r="P1368" s="3" t="s">
        <v>682</v>
      </c>
      <c r="Q1368" s="3" t="s">
        <v>55</v>
      </c>
      <c r="R1368" s="3" t="s">
        <v>683</v>
      </c>
      <c r="S1368" s="3">
        <v>1.0</v>
      </c>
      <c r="T1368" s="8"/>
      <c r="U1368" s="7"/>
      <c r="V1368" s="7"/>
      <c r="W1368" s="7"/>
      <c r="X1368" s="7"/>
      <c r="Y1368" s="7"/>
      <c r="Z1368" s="7"/>
      <c r="AA1368" s="7"/>
      <c r="AB1368" s="7"/>
      <c r="AC1368" s="7"/>
      <c r="AD1368" s="7"/>
      <c r="AE1368" s="7"/>
    </row>
    <row r="1369" ht="15.75" customHeight="1">
      <c r="A1369" s="29">
        <v>8.0</v>
      </c>
      <c r="B1369" s="53" t="str">
        <f t="array" ref="B1369">INDEX(Quadrat.Details!D:D, MATCH(1,(F1369=Quadrat.Details!B:B)*(G1369=Quadrat.Details!G:G)*(H1369=Quadrat.Details!I:I),0))</f>
        <v>RK</v>
      </c>
      <c r="C1369" s="8" t="s">
        <v>587</v>
      </c>
      <c r="D1369" s="8" t="s">
        <v>588</v>
      </c>
      <c r="E1369" s="40">
        <v>42921.0</v>
      </c>
      <c r="F1369" s="54">
        <v>2017.0</v>
      </c>
      <c r="G1369" s="8" t="s">
        <v>432</v>
      </c>
      <c r="H1369" s="3">
        <v>1.0</v>
      </c>
      <c r="I1369" s="55" t="s">
        <v>314</v>
      </c>
      <c r="J1369" s="3" t="s">
        <v>315</v>
      </c>
      <c r="K1369" s="3" t="s">
        <v>57</v>
      </c>
      <c r="L1369" s="39">
        <v>10.0</v>
      </c>
      <c r="M1369" s="4">
        <v>4.0</v>
      </c>
      <c r="N1369" s="8" t="s">
        <v>502</v>
      </c>
      <c r="O1369" s="8" t="s">
        <v>55</v>
      </c>
      <c r="P1369" s="3" t="s">
        <v>682</v>
      </c>
      <c r="Q1369" s="3" t="s">
        <v>55</v>
      </c>
      <c r="R1369" s="3" t="s">
        <v>683</v>
      </c>
      <c r="S1369" s="3">
        <v>1.0</v>
      </c>
      <c r="T1369" s="8"/>
      <c r="U1369" s="7"/>
      <c r="V1369" s="7"/>
      <c r="W1369" s="7"/>
      <c r="X1369" s="7"/>
      <c r="Y1369" s="7"/>
      <c r="Z1369" s="7"/>
      <c r="AA1369" s="7"/>
      <c r="AB1369" s="7"/>
      <c r="AC1369" s="7"/>
      <c r="AD1369" s="7"/>
      <c r="AE1369" s="7"/>
    </row>
    <row r="1370" ht="15.75" customHeight="1">
      <c r="A1370" s="29">
        <v>9.0</v>
      </c>
      <c r="B1370" s="53" t="str">
        <f t="array" ref="B1370">INDEX(Quadrat.Details!D:D, MATCH(1,(F1370=Quadrat.Details!B:B)*(G1370=Quadrat.Details!G:G)*(H1370=Quadrat.Details!I:I),0))</f>
        <v>RK</v>
      </c>
      <c r="C1370" s="8" t="s">
        <v>587</v>
      </c>
      <c r="D1370" s="8" t="s">
        <v>588</v>
      </c>
      <c r="E1370" s="40">
        <v>42921.0</v>
      </c>
      <c r="F1370" s="54">
        <v>2017.0</v>
      </c>
      <c r="G1370" s="8" t="s">
        <v>432</v>
      </c>
      <c r="H1370" s="3">
        <v>1.0</v>
      </c>
      <c r="I1370" s="55" t="s">
        <v>314</v>
      </c>
      <c r="J1370" s="3" t="s">
        <v>315</v>
      </c>
      <c r="K1370" s="3" t="s">
        <v>57</v>
      </c>
      <c r="L1370" s="39">
        <v>13.0</v>
      </c>
      <c r="M1370" s="4">
        <v>1.0</v>
      </c>
      <c r="N1370" s="8" t="s">
        <v>502</v>
      </c>
      <c r="O1370" s="8" t="s">
        <v>55</v>
      </c>
      <c r="P1370" s="3" t="s">
        <v>682</v>
      </c>
      <c r="Q1370" s="3" t="s">
        <v>55</v>
      </c>
      <c r="R1370" s="3" t="s">
        <v>683</v>
      </c>
      <c r="S1370" s="3">
        <v>1.0</v>
      </c>
      <c r="T1370" s="8"/>
      <c r="U1370" s="7"/>
      <c r="V1370" s="7"/>
      <c r="W1370" s="7"/>
      <c r="X1370" s="7"/>
      <c r="Y1370" s="7"/>
      <c r="Z1370" s="7"/>
      <c r="AA1370" s="7"/>
      <c r="AB1370" s="7"/>
      <c r="AC1370" s="7"/>
      <c r="AD1370" s="7"/>
      <c r="AE1370" s="7"/>
    </row>
    <row r="1371" ht="15.75" customHeight="1">
      <c r="A1371" s="29">
        <v>10.0</v>
      </c>
      <c r="B1371" s="53" t="str">
        <f t="array" ref="B1371">INDEX(Quadrat.Details!D:D, MATCH(1,(F1371=Quadrat.Details!B:B)*(G1371=Quadrat.Details!G:G)*(H1371=Quadrat.Details!I:I),0))</f>
        <v>RK</v>
      </c>
      <c r="C1371" s="8" t="s">
        <v>587</v>
      </c>
      <c r="D1371" s="8" t="s">
        <v>588</v>
      </c>
      <c r="E1371" s="40">
        <v>42921.0</v>
      </c>
      <c r="F1371" s="54">
        <v>2017.0</v>
      </c>
      <c r="G1371" s="8" t="s">
        <v>432</v>
      </c>
      <c r="H1371" s="3">
        <v>1.0</v>
      </c>
      <c r="I1371" s="55" t="s">
        <v>314</v>
      </c>
      <c r="J1371" s="3" t="s">
        <v>315</v>
      </c>
      <c r="K1371" s="3" t="s">
        <v>57</v>
      </c>
      <c r="L1371" s="39">
        <v>12.0</v>
      </c>
      <c r="M1371" s="4">
        <v>1.0</v>
      </c>
      <c r="N1371" s="8" t="s">
        <v>502</v>
      </c>
      <c r="O1371" s="8" t="s">
        <v>55</v>
      </c>
      <c r="P1371" s="3" t="s">
        <v>682</v>
      </c>
      <c r="Q1371" s="3" t="s">
        <v>55</v>
      </c>
      <c r="R1371" s="3" t="s">
        <v>683</v>
      </c>
      <c r="S1371" s="3">
        <v>1.0</v>
      </c>
      <c r="T1371" s="8"/>
      <c r="U1371" s="7"/>
      <c r="V1371" s="7"/>
      <c r="W1371" s="7"/>
      <c r="X1371" s="7"/>
      <c r="Y1371" s="7"/>
      <c r="Z1371" s="7"/>
      <c r="AA1371" s="7"/>
      <c r="AB1371" s="7"/>
      <c r="AC1371" s="7"/>
      <c r="AD1371" s="7"/>
      <c r="AE1371" s="7"/>
    </row>
    <row r="1372" ht="15.75" customHeight="1">
      <c r="A1372" s="29">
        <v>11.0</v>
      </c>
      <c r="B1372" s="53" t="str">
        <f t="array" ref="B1372">INDEX(Quadrat.Details!D:D, MATCH(1,(F1372=Quadrat.Details!B:B)*(G1372=Quadrat.Details!G:G)*(H1372=Quadrat.Details!I:I),0))</f>
        <v>RK</v>
      </c>
      <c r="C1372" s="8" t="s">
        <v>587</v>
      </c>
      <c r="D1372" s="8" t="s">
        <v>588</v>
      </c>
      <c r="E1372" s="40">
        <v>42921.0</v>
      </c>
      <c r="F1372" s="54">
        <v>2017.0</v>
      </c>
      <c r="G1372" s="8" t="s">
        <v>432</v>
      </c>
      <c r="H1372" s="3">
        <v>1.0</v>
      </c>
      <c r="I1372" s="55" t="s">
        <v>307</v>
      </c>
      <c r="J1372" s="3" t="s">
        <v>308</v>
      </c>
      <c r="K1372" s="3" t="s">
        <v>57</v>
      </c>
      <c r="L1372" s="39">
        <v>11.0</v>
      </c>
      <c r="M1372" s="4">
        <v>1.0</v>
      </c>
      <c r="N1372" s="8" t="s">
        <v>502</v>
      </c>
      <c r="O1372" s="8" t="s">
        <v>55</v>
      </c>
      <c r="P1372" s="3" t="s">
        <v>682</v>
      </c>
      <c r="Q1372" s="3" t="s">
        <v>55</v>
      </c>
      <c r="R1372" s="3" t="s">
        <v>683</v>
      </c>
      <c r="S1372" s="3">
        <v>1.0</v>
      </c>
      <c r="T1372" s="8"/>
      <c r="U1372" s="7"/>
      <c r="V1372" s="7"/>
      <c r="W1372" s="7"/>
      <c r="X1372" s="7"/>
      <c r="Y1372" s="7"/>
      <c r="Z1372" s="7"/>
      <c r="AA1372" s="7"/>
      <c r="AB1372" s="7"/>
      <c r="AC1372" s="7"/>
      <c r="AD1372" s="7"/>
      <c r="AE1372" s="7"/>
    </row>
    <row r="1373" ht="15.75" customHeight="1">
      <c r="A1373" s="29">
        <v>12.0</v>
      </c>
      <c r="B1373" s="53" t="str">
        <f t="array" ref="B1373">INDEX(Quadrat.Details!D:D, MATCH(1,(F1373=Quadrat.Details!B:B)*(G1373=Quadrat.Details!G:G)*(H1373=Quadrat.Details!I:I),0))</f>
        <v>RK</v>
      </c>
      <c r="C1373" s="8" t="s">
        <v>587</v>
      </c>
      <c r="D1373" s="8" t="s">
        <v>588</v>
      </c>
      <c r="E1373" s="40">
        <v>42921.0</v>
      </c>
      <c r="F1373" s="54">
        <v>2017.0</v>
      </c>
      <c r="G1373" s="8" t="s">
        <v>432</v>
      </c>
      <c r="H1373" s="3">
        <v>1.0</v>
      </c>
      <c r="I1373" s="55" t="s">
        <v>328</v>
      </c>
      <c r="J1373" s="3" t="s">
        <v>329</v>
      </c>
      <c r="K1373" s="3" t="s">
        <v>80</v>
      </c>
      <c r="L1373" s="39">
        <v>12.0</v>
      </c>
      <c r="M1373" s="4">
        <v>7.0</v>
      </c>
      <c r="N1373" s="8" t="s">
        <v>502</v>
      </c>
      <c r="O1373" s="8" t="s">
        <v>55</v>
      </c>
      <c r="P1373" s="3" t="s">
        <v>682</v>
      </c>
      <c r="Q1373" s="3" t="s">
        <v>55</v>
      </c>
      <c r="R1373" s="3" t="s">
        <v>683</v>
      </c>
      <c r="S1373" s="3">
        <v>1.0</v>
      </c>
      <c r="T1373" s="8"/>
      <c r="U1373" s="7"/>
      <c r="V1373" s="7"/>
      <c r="W1373" s="7"/>
      <c r="X1373" s="7"/>
      <c r="Y1373" s="7"/>
      <c r="Z1373" s="7"/>
      <c r="AA1373" s="7"/>
      <c r="AB1373" s="7"/>
      <c r="AC1373" s="7"/>
      <c r="AD1373" s="7"/>
      <c r="AE1373" s="7"/>
    </row>
    <row r="1374" ht="15.75" customHeight="1">
      <c r="A1374" s="29">
        <v>13.0</v>
      </c>
      <c r="B1374" s="53" t="str">
        <f t="array" ref="B1374">INDEX(Quadrat.Details!D:D, MATCH(1,(F1374=Quadrat.Details!B:B)*(G1374=Quadrat.Details!G:G)*(H1374=Quadrat.Details!I:I),0))</f>
        <v>RK</v>
      </c>
      <c r="C1374" s="8" t="s">
        <v>587</v>
      </c>
      <c r="D1374" s="8" t="s">
        <v>588</v>
      </c>
      <c r="E1374" s="40">
        <v>42921.0</v>
      </c>
      <c r="F1374" s="54">
        <v>2017.0</v>
      </c>
      <c r="G1374" s="8" t="s">
        <v>432</v>
      </c>
      <c r="H1374" s="3">
        <v>1.0</v>
      </c>
      <c r="I1374" s="55" t="s">
        <v>328</v>
      </c>
      <c r="J1374" s="3" t="s">
        <v>329</v>
      </c>
      <c r="K1374" s="3" t="s">
        <v>80</v>
      </c>
      <c r="L1374" s="39">
        <v>11.0</v>
      </c>
      <c r="M1374" s="4">
        <v>2.0</v>
      </c>
      <c r="N1374" s="8" t="s">
        <v>502</v>
      </c>
      <c r="O1374" s="8" t="s">
        <v>55</v>
      </c>
      <c r="P1374" s="3" t="s">
        <v>682</v>
      </c>
      <c r="Q1374" s="3" t="s">
        <v>55</v>
      </c>
      <c r="R1374" s="3" t="s">
        <v>683</v>
      </c>
      <c r="S1374" s="3">
        <v>1.0</v>
      </c>
      <c r="T1374" s="8"/>
      <c r="U1374" s="7"/>
      <c r="V1374" s="7"/>
      <c r="W1374" s="7"/>
      <c r="X1374" s="7"/>
      <c r="Y1374" s="7"/>
      <c r="Z1374" s="7"/>
      <c r="AA1374" s="7"/>
      <c r="AB1374" s="7"/>
      <c r="AC1374" s="7"/>
      <c r="AD1374" s="7"/>
      <c r="AE1374" s="7"/>
    </row>
    <row r="1375" ht="15.75" customHeight="1">
      <c r="A1375" s="29">
        <v>14.0</v>
      </c>
      <c r="B1375" s="53" t="str">
        <f t="array" ref="B1375">INDEX(Quadrat.Details!D:D, MATCH(1,(F1375=Quadrat.Details!B:B)*(G1375=Quadrat.Details!G:G)*(H1375=Quadrat.Details!I:I),0))</f>
        <v>RK</v>
      </c>
      <c r="C1375" s="8" t="s">
        <v>587</v>
      </c>
      <c r="D1375" s="8" t="s">
        <v>588</v>
      </c>
      <c r="E1375" s="40">
        <v>42921.0</v>
      </c>
      <c r="F1375" s="54">
        <v>2017.0</v>
      </c>
      <c r="G1375" s="8" t="s">
        <v>432</v>
      </c>
      <c r="H1375" s="3">
        <v>1.0</v>
      </c>
      <c r="I1375" s="55" t="s">
        <v>328</v>
      </c>
      <c r="J1375" s="3" t="s">
        <v>329</v>
      </c>
      <c r="K1375" s="3" t="s">
        <v>80</v>
      </c>
      <c r="L1375" s="39">
        <v>14.0</v>
      </c>
      <c r="M1375" s="4">
        <v>1.0</v>
      </c>
      <c r="N1375" s="8" t="s">
        <v>502</v>
      </c>
      <c r="O1375" s="8" t="s">
        <v>55</v>
      </c>
      <c r="P1375" s="3" t="s">
        <v>682</v>
      </c>
      <c r="Q1375" s="3" t="s">
        <v>55</v>
      </c>
      <c r="R1375" s="3" t="s">
        <v>683</v>
      </c>
      <c r="S1375" s="3">
        <v>1.0</v>
      </c>
      <c r="T1375" s="8"/>
      <c r="U1375" s="7"/>
      <c r="V1375" s="7"/>
      <c r="W1375" s="7"/>
      <c r="X1375" s="7"/>
      <c r="Y1375" s="7"/>
      <c r="Z1375" s="7"/>
      <c r="AA1375" s="7"/>
      <c r="AB1375" s="7"/>
      <c r="AC1375" s="7"/>
      <c r="AD1375" s="7"/>
      <c r="AE1375" s="7"/>
    </row>
    <row r="1376" ht="15.75" customHeight="1">
      <c r="A1376" s="29">
        <v>15.0</v>
      </c>
      <c r="B1376" s="53" t="str">
        <f t="array" ref="B1376">INDEX(Quadrat.Details!D:D, MATCH(1,(F1376=Quadrat.Details!B:B)*(G1376=Quadrat.Details!G:G)*(H1376=Quadrat.Details!I:I),0))</f>
        <v>RK</v>
      </c>
      <c r="C1376" s="8" t="s">
        <v>587</v>
      </c>
      <c r="D1376" s="8" t="s">
        <v>588</v>
      </c>
      <c r="E1376" s="40">
        <v>42921.0</v>
      </c>
      <c r="F1376" s="54">
        <v>2017.0</v>
      </c>
      <c r="G1376" s="8" t="s">
        <v>432</v>
      </c>
      <c r="H1376" s="3">
        <v>1.0</v>
      </c>
      <c r="I1376" s="55" t="s">
        <v>156</v>
      </c>
      <c r="J1376" s="3" t="s">
        <v>157</v>
      </c>
      <c r="K1376" s="3" t="s">
        <v>80</v>
      </c>
      <c r="L1376" s="39">
        <v>19.0</v>
      </c>
      <c r="M1376" s="4">
        <v>1.0</v>
      </c>
      <c r="N1376" s="8" t="s">
        <v>502</v>
      </c>
      <c r="O1376" s="8" t="s">
        <v>55</v>
      </c>
      <c r="P1376" s="3" t="s">
        <v>682</v>
      </c>
      <c r="Q1376" s="3" t="s">
        <v>55</v>
      </c>
      <c r="R1376" s="3" t="s">
        <v>683</v>
      </c>
      <c r="S1376" s="3">
        <v>1.0</v>
      </c>
      <c r="T1376" s="8"/>
      <c r="U1376" s="7"/>
      <c r="V1376" s="7"/>
      <c r="W1376" s="7"/>
      <c r="X1376" s="7"/>
      <c r="Y1376" s="7"/>
      <c r="Z1376" s="7"/>
      <c r="AA1376" s="7"/>
      <c r="AB1376" s="7"/>
      <c r="AC1376" s="7"/>
      <c r="AD1376" s="7"/>
      <c r="AE1376" s="7"/>
    </row>
    <row r="1377" ht="15.75" customHeight="1">
      <c r="A1377" s="29">
        <v>16.0</v>
      </c>
      <c r="B1377" s="53" t="str">
        <f t="array" ref="B1377">INDEX(Quadrat.Details!D:D, MATCH(1,(F1377=Quadrat.Details!B:B)*(G1377=Quadrat.Details!G:G)*(H1377=Quadrat.Details!I:I),0))</f>
        <v>RK</v>
      </c>
      <c r="C1377" s="8" t="s">
        <v>587</v>
      </c>
      <c r="D1377" s="8" t="s">
        <v>588</v>
      </c>
      <c r="E1377" s="40">
        <v>42921.0</v>
      </c>
      <c r="F1377" s="54">
        <v>2017.0</v>
      </c>
      <c r="G1377" s="8" t="s">
        <v>432</v>
      </c>
      <c r="H1377" s="3">
        <v>1.0</v>
      </c>
      <c r="I1377" s="55" t="s">
        <v>156</v>
      </c>
      <c r="J1377" s="3" t="s">
        <v>157</v>
      </c>
      <c r="K1377" s="3" t="s">
        <v>80</v>
      </c>
      <c r="L1377" s="39">
        <v>17.0</v>
      </c>
      <c r="M1377" s="4">
        <v>3.0</v>
      </c>
      <c r="N1377" s="8" t="s">
        <v>502</v>
      </c>
      <c r="O1377" s="8" t="s">
        <v>55</v>
      </c>
      <c r="P1377" s="3" t="s">
        <v>682</v>
      </c>
      <c r="Q1377" s="3" t="s">
        <v>55</v>
      </c>
      <c r="R1377" s="3" t="s">
        <v>683</v>
      </c>
      <c r="S1377" s="3">
        <v>1.0</v>
      </c>
      <c r="T1377" s="8"/>
      <c r="U1377" s="7"/>
      <c r="V1377" s="7"/>
      <c r="W1377" s="7"/>
      <c r="X1377" s="7"/>
      <c r="Y1377" s="7"/>
      <c r="Z1377" s="7"/>
      <c r="AA1377" s="7"/>
      <c r="AB1377" s="7"/>
      <c r="AC1377" s="7"/>
      <c r="AD1377" s="7"/>
      <c r="AE1377" s="7"/>
    </row>
    <row r="1378" ht="15.75" customHeight="1">
      <c r="A1378" s="29">
        <v>17.0</v>
      </c>
      <c r="B1378" s="53" t="str">
        <f t="array" ref="B1378">INDEX(Quadrat.Details!D:D, MATCH(1,(F1378=Quadrat.Details!B:B)*(G1378=Quadrat.Details!G:G)*(H1378=Quadrat.Details!I:I),0))</f>
        <v>RK</v>
      </c>
      <c r="C1378" s="8" t="s">
        <v>587</v>
      </c>
      <c r="D1378" s="8" t="s">
        <v>588</v>
      </c>
      <c r="E1378" s="40">
        <v>42921.0</v>
      </c>
      <c r="F1378" s="54">
        <v>2017.0</v>
      </c>
      <c r="G1378" s="8" t="s">
        <v>432</v>
      </c>
      <c r="H1378" s="3">
        <v>1.0</v>
      </c>
      <c r="I1378" s="55" t="s">
        <v>156</v>
      </c>
      <c r="J1378" s="3" t="s">
        <v>157</v>
      </c>
      <c r="K1378" s="3" t="s">
        <v>80</v>
      </c>
      <c r="L1378" s="39">
        <v>16.0</v>
      </c>
      <c r="M1378" s="4">
        <v>3.0</v>
      </c>
      <c r="N1378" s="8" t="s">
        <v>502</v>
      </c>
      <c r="O1378" s="8" t="s">
        <v>55</v>
      </c>
      <c r="P1378" s="3" t="s">
        <v>682</v>
      </c>
      <c r="Q1378" s="3" t="s">
        <v>55</v>
      </c>
      <c r="R1378" s="3" t="s">
        <v>683</v>
      </c>
      <c r="S1378" s="3">
        <v>1.0</v>
      </c>
      <c r="T1378" s="8"/>
      <c r="U1378" s="7"/>
      <c r="V1378" s="7"/>
      <c r="W1378" s="7"/>
      <c r="X1378" s="7"/>
      <c r="Y1378" s="7"/>
      <c r="Z1378" s="7"/>
      <c r="AA1378" s="7"/>
      <c r="AB1378" s="7"/>
      <c r="AC1378" s="7"/>
      <c r="AD1378" s="7"/>
      <c r="AE1378" s="7"/>
    </row>
    <row r="1379" ht="15.75" customHeight="1">
      <c r="A1379" s="29">
        <v>18.0</v>
      </c>
      <c r="B1379" s="53" t="str">
        <f t="array" ref="B1379">INDEX(Quadrat.Details!D:D, MATCH(1,(F1379=Quadrat.Details!B:B)*(G1379=Quadrat.Details!G:G)*(H1379=Quadrat.Details!I:I),0))</f>
        <v>RK</v>
      </c>
      <c r="C1379" s="8" t="s">
        <v>587</v>
      </c>
      <c r="D1379" s="8" t="s">
        <v>588</v>
      </c>
      <c r="E1379" s="40">
        <v>42921.0</v>
      </c>
      <c r="F1379" s="54">
        <v>2017.0</v>
      </c>
      <c r="G1379" s="8" t="s">
        <v>432</v>
      </c>
      <c r="H1379" s="3">
        <v>1.0</v>
      </c>
      <c r="I1379" s="55" t="s">
        <v>156</v>
      </c>
      <c r="J1379" s="3" t="s">
        <v>157</v>
      </c>
      <c r="K1379" s="3" t="s">
        <v>80</v>
      </c>
      <c r="L1379" s="39">
        <v>15.0</v>
      </c>
      <c r="M1379" s="4">
        <v>1.0</v>
      </c>
      <c r="N1379" s="8" t="s">
        <v>502</v>
      </c>
      <c r="O1379" s="8" t="s">
        <v>55</v>
      </c>
      <c r="P1379" s="3" t="s">
        <v>682</v>
      </c>
      <c r="Q1379" s="3" t="s">
        <v>55</v>
      </c>
      <c r="R1379" s="3" t="s">
        <v>683</v>
      </c>
      <c r="S1379" s="3">
        <v>1.0</v>
      </c>
      <c r="T1379" s="8"/>
      <c r="U1379" s="7"/>
      <c r="V1379" s="7"/>
      <c r="W1379" s="7"/>
      <c r="X1379" s="7"/>
      <c r="Y1379" s="7"/>
      <c r="Z1379" s="7"/>
      <c r="AA1379" s="7"/>
      <c r="AB1379" s="7"/>
      <c r="AC1379" s="7"/>
      <c r="AD1379" s="7"/>
      <c r="AE1379" s="7"/>
    </row>
    <row r="1380" ht="15.75" customHeight="1">
      <c r="A1380" s="29">
        <v>19.0</v>
      </c>
      <c r="B1380" s="53" t="str">
        <f t="array" ref="B1380">INDEX(Quadrat.Details!D:D, MATCH(1,(F1380=Quadrat.Details!B:B)*(G1380=Quadrat.Details!G:G)*(H1380=Quadrat.Details!I:I),0))</f>
        <v>RK</v>
      </c>
      <c r="C1380" s="8" t="s">
        <v>587</v>
      </c>
      <c r="D1380" s="8" t="s">
        <v>588</v>
      </c>
      <c r="E1380" s="40">
        <v>42921.0</v>
      </c>
      <c r="F1380" s="54">
        <v>2017.0</v>
      </c>
      <c r="G1380" s="8" t="s">
        <v>432</v>
      </c>
      <c r="H1380" s="3">
        <v>1.0</v>
      </c>
      <c r="I1380" s="55" t="s">
        <v>156</v>
      </c>
      <c r="J1380" s="3" t="s">
        <v>157</v>
      </c>
      <c r="K1380" s="3" t="s">
        <v>80</v>
      </c>
      <c r="L1380" s="39">
        <v>18.0</v>
      </c>
      <c r="M1380" s="4">
        <v>1.0</v>
      </c>
      <c r="N1380" s="8" t="s">
        <v>502</v>
      </c>
      <c r="O1380" s="8" t="s">
        <v>55</v>
      </c>
      <c r="P1380" s="3" t="s">
        <v>682</v>
      </c>
      <c r="Q1380" s="3" t="s">
        <v>55</v>
      </c>
      <c r="R1380" s="3" t="s">
        <v>683</v>
      </c>
      <c r="S1380" s="3">
        <v>1.0</v>
      </c>
      <c r="T1380" s="8"/>
      <c r="U1380" s="7"/>
      <c r="V1380" s="7"/>
      <c r="W1380" s="7"/>
      <c r="X1380" s="7"/>
      <c r="Y1380" s="7"/>
      <c r="Z1380" s="7"/>
      <c r="AA1380" s="7"/>
      <c r="AB1380" s="7"/>
      <c r="AC1380" s="7"/>
      <c r="AD1380" s="7"/>
      <c r="AE1380" s="7"/>
    </row>
    <row r="1381" ht="15.75" customHeight="1">
      <c r="A1381" s="29">
        <v>20.0</v>
      </c>
      <c r="B1381" s="53" t="str">
        <f t="array" ref="B1381">INDEX(Quadrat.Details!D:D, MATCH(1,(F1381=Quadrat.Details!B:B)*(G1381=Quadrat.Details!G:G)*(H1381=Quadrat.Details!I:I),0))</f>
        <v>RK</v>
      </c>
      <c r="C1381" s="8" t="s">
        <v>587</v>
      </c>
      <c r="D1381" s="8" t="s">
        <v>588</v>
      </c>
      <c r="E1381" s="40">
        <v>42921.0</v>
      </c>
      <c r="F1381" s="54">
        <v>2017.0</v>
      </c>
      <c r="G1381" s="8" t="s">
        <v>432</v>
      </c>
      <c r="H1381" s="3">
        <v>1.0</v>
      </c>
      <c r="I1381" s="55" t="s">
        <v>125</v>
      </c>
      <c r="J1381" s="3" t="s">
        <v>126</v>
      </c>
      <c r="K1381" s="3" t="s">
        <v>80</v>
      </c>
      <c r="L1381" s="39">
        <v>24.0</v>
      </c>
      <c r="M1381" s="4">
        <v>1.0</v>
      </c>
      <c r="N1381" s="8" t="s">
        <v>502</v>
      </c>
      <c r="O1381" s="8" t="s">
        <v>55</v>
      </c>
      <c r="P1381" s="3" t="s">
        <v>682</v>
      </c>
      <c r="Q1381" s="3" t="s">
        <v>55</v>
      </c>
      <c r="R1381" s="3" t="s">
        <v>683</v>
      </c>
      <c r="S1381" s="3">
        <v>1.0</v>
      </c>
      <c r="T1381" s="8"/>
      <c r="U1381" s="7"/>
      <c r="V1381" s="7"/>
      <c r="W1381" s="7"/>
      <c r="X1381" s="7"/>
      <c r="Y1381" s="7"/>
      <c r="Z1381" s="7"/>
      <c r="AA1381" s="7"/>
      <c r="AB1381" s="7"/>
      <c r="AC1381" s="7"/>
      <c r="AD1381" s="7"/>
      <c r="AE1381" s="7"/>
    </row>
    <row r="1382" ht="15.75" customHeight="1">
      <c r="A1382" s="29">
        <v>21.0</v>
      </c>
      <c r="B1382" s="53" t="str">
        <f t="array" ref="B1382">INDEX(Quadrat.Details!D:D, MATCH(1,(F1382=Quadrat.Details!B:B)*(G1382=Quadrat.Details!G:G)*(H1382=Quadrat.Details!I:I),0))</f>
        <v>RK</v>
      </c>
      <c r="C1382" s="8" t="s">
        <v>587</v>
      </c>
      <c r="D1382" s="8" t="s">
        <v>588</v>
      </c>
      <c r="E1382" s="40">
        <v>42921.0</v>
      </c>
      <c r="F1382" s="54">
        <v>2017.0</v>
      </c>
      <c r="G1382" s="8" t="s">
        <v>432</v>
      </c>
      <c r="H1382" s="3">
        <v>1.0</v>
      </c>
      <c r="I1382" s="55" t="s">
        <v>349</v>
      </c>
      <c r="J1382" s="3" t="s">
        <v>350</v>
      </c>
      <c r="K1382" s="3" t="s">
        <v>80</v>
      </c>
      <c r="L1382" s="39">
        <v>18.0</v>
      </c>
      <c r="M1382" s="4">
        <v>2.0</v>
      </c>
      <c r="N1382" s="8" t="s">
        <v>502</v>
      </c>
      <c r="O1382" s="8" t="s">
        <v>55</v>
      </c>
      <c r="P1382" s="3" t="s">
        <v>682</v>
      </c>
      <c r="Q1382" s="3" t="s">
        <v>55</v>
      </c>
      <c r="R1382" s="3" t="s">
        <v>683</v>
      </c>
      <c r="S1382" s="3">
        <v>1.0</v>
      </c>
      <c r="T1382" s="8"/>
      <c r="U1382" s="7"/>
      <c r="V1382" s="7"/>
      <c r="W1382" s="7"/>
      <c r="X1382" s="7"/>
      <c r="Y1382" s="7"/>
      <c r="Z1382" s="7"/>
      <c r="AA1382" s="7"/>
      <c r="AB1382" s="7"/>
      <c r="AC1382" s="7"/>
      <c r="AD1382" s="7"/>
      <c r="AE1382" s="7"/>
    </row>
    <row r="1383" ht="15.75" customHeight="1">
      <c r="A1383" s="29">
        <v>22.0</v>
      </c>
      <c r="B1383" s="53" t="str">
        <f t="array" ref="B1383">INDEX(Quadrat.Details!D:D, MATCH(1,(F1383=Quadrat.Details!B:B)*(G1383=Quadrat.Details!G:G)*(H1383=Quadrat.Details!I:I),0))</f>
        <v>RK</v>
      </c>
      <c r="C1383" s="8" t="s">
        <v>587</v>
      </c>
      <c r="D1383" s="8" t="s">
        <v>588</v>
      </c>
      <c r="E1383" s="40">
        <v>42921.0</v>
      </c>
      <c r="F1383" s="54">
        <v>2017.0</v>
      </c>
      <c r="G1383" s="8" t="s">
        <v>432</v>
      </c>
      <c r="H1383" s="3">
        <v>1.0</v>
      </c>
      <c r="I1383" s="55" t="s">
        <v>349</v>
      </c>
      <c r="J1383" s="3" t="s">
        <v>350</v>
      </c>
      <c r="K1383" s="3" t="s">
        <v>80</v>
      </c>
      <c r="L1383" s="39">
        <v>17.0</v>
      </c>
      <c r="M1383" s="4">
        <v>1.0</v>
      </c>
      <c r="N1383" s="8" t="s">
        <v>502</v>
      </c>
      <c r="O1383" s="8" t="s">
        <v>55</v>
      </c>
      <c r="P1383" s="3" t="s">
        <v>682</v>
      </c>
      <c r="Q1383" s="3" t="s">
        <v>55</v>
      </c>
      <c r="R1383" s="3" t="s">
        <v>683</v>
      </c>
      <c r="S1383" s="3">
        <v>1.0</v>
      </c>
      <c r="T1383" s="8"/>
      <c r="U1383" s="7"/>
      <c r="V1383" s="7"/>
      <c r="W1383" s="7"/>
      <c r="X1383" s="7"/>
      <c r="Y1383" s="7"/>
      <c r="Z1383" s="7"/>
      <c r="AA1383" s="7"/>
      <c r="AB1383" s="7"/>
      <c r="AC1383" s="7"/>
      <c r="AD1383" s="7"/>
      <c r="AE1383" s="7"/>
    </row>
    <row r="1384" ht="15.75" customHeight="1">
      <c r="A1384" s="29">
        <v>23.0</v>
      </c>
      <c r="B1384" s="53" t="str">
        <f t="array" ref="B1384">INDEX(Quadrat.Details!D:D, MATCH(1,(F1384=Quadrat.Details!B:B)*(G1384=Quadrat.Details!G:G)*(H1384=Quadrat.Details!I:I),0))</f>
        <v>RK</v>
      </c>
      <c r="C1384" s="8" t="s">
        <v>587</v>
      </c>
      <c r="D1384" s="8" t="s">
        <v>588</v>
      </c>
      <c r="E1384" s="40">
        <v>42921.0</v>
      </c>
      <c r="F1384" s="54">
        <v>2017.0</v>
      </c>
      <c r="G1384" s="8" t="s">
        <v>432</v>
      </c>
      <c r="H1384" s="3">
        <v>1.0</v>
      </c>
      <c r="I1384" s="55" t="s">
        <v>340</v>
      </c>
      <c r="J1384" s="3" t="s">
        <v>341</v>
      </c>
      <c r="K1384" s="3" t="s">
        <v>74</v>
      </c>
      <c r="L1384" s="39">
        <v>10.0</v>
      </c>
      <c r="M1384" s="4">
        <v>3.0</v>
      </c>
      <c r="N1384" s="8" t="s">
        <v>502</v>
      </c>
      <c r="O1384" s="8" t="s">
        <v>55</v>
      </c>
      <c r="P1384" s="3" t="s">
        <v>682</v>
      </c>
      <c r="Q1384" s="3" t="s">
        <v>55</v>
      </c>
      <c r="R1384" s="3" t="s">
        <v>683</v>
      </c>
      <c r="S1384" s="3">
        <v>1.0</v>
      </c>
      <c r="T1384" s="8" t="s">
        <v>729</v>
      </c>
      <c r="U1384" s="7"/>
      <c r="V1384" s="7"/>
      <c r="W1384" s="7"/>
      <c r="X1384" s="7"/>
      <c r="Y1384" s="7"/>
      <c r="Z1384" s="7"/>
      <c r="AA1384" s="7"/>
      <c r="AB1384" s="7"/>
      <c r="AC1384" s="7"/>
      <c r="AD1384" s="7"/>
      <c r="AE1384" s="7"/>
    </row>
    <row r="1385" ht="15.75" customHeight="1">
      <c r="A1385" s="29">
        <v>24.0</v>
      </c>
      <c r="B1385" s="53" t="str">
        <f t="array" ref="B1385">INDEX(Quadrat.Details!D:D, MATCH(1,(F1385=Quadrat.Details!B:B)*(G1385=Quadrat.Details!G:G)*(H1385=Quadrat.Details!I:I),0))</f>
        <v>RK</v>
      </c>
      <c r="C1385" s="8" t="s">
        <v>587</v>
      </c>
      <c r="D1385" s="8" t="s">
        <v>588</v>
      </c>
      <c r="E1385" s="40">
        <v>42921.0</v>
      </c>
      <c r="F1385" s="54">
        <v>2017.0</v>
      </c>
      <c r="G1385" s="8" t="s">
        <v>432</v>
      </c>
      <c r="H1385" s="3">
        <v>1.0</v>
      </c>
      <c r="I1385" s="55" t="s">
        <v>340</v>
      </c>
      <c r="J1385" s="3" t="s">
        <v>341</v>
      </c>
      <c r="K1385" s="3" t="s">
        <v>74</v>
      </c>
      <c r="L1385" s="39">
        <v>14.0</v>
      </c>
      <c r="M1385" s="4">
        <v>1.0</v>
      </c>
      <c r="N1385" s="8" t="s">
        <v>502</v>
      </c>
      <c r="O1385" s="8" t="s">
        <v>55</v>
      </c>
      <c r="P1385" s="3" t="s">
        <v>682</v>
      </c>
      <c r="Q1385" s="3" t="s">
        <v>55</v>
      </c>
      <c r="R1385" s="3" t="s">
        <v>683</v>
      </c>
      <c r="S1385" s="3">
        <v>1.0</v>
      </c>
      <c r="T1385" s="8" t="s">
        <v>729</v>
      </c>
      <c r="U1385" s="7"/>
      <c r="V1385" s="7"/>
      <c r="W1385" s="7"/>
      <c r="X1385" s="7"/>
      <c r="Y1385" s="7"/>
      <c r="Z1385" s="7"/>
      <c r="AA1385" s="7"/>
      <c r="AB1385" s="7"/>
      <c r="AC1385" s="7"/>
      <c r="AD1385" s="7"/>
      <c r="AE1385" s="7"/>
    </row>
    <row r="1386" ht="15.75" customHeight="1">
      <c r="A1386" s="29">
        <v>25.0</v>
      </c>
      <c r="B1386" s="53" t="str">
        <f t="array" ref="B1386">INDEX(Quadrat.Details!D:D, MATCH(1,(F1386=Quadrat.Details!B:B)*(G1386=Quadrat.Details!G:G)*(H1386=Quadrat.Details!I:I),0))</f>
        <v>RK</v>
      </c>
      <c r="C1386" s="8" t="s">
        <v>587</v>
      </c>
      <c r="D1386" s="8" t="s">
        <v>588</v>
      </c>
      <c r="E1386" s="40">
        <v>42921.0</v>
      </c>
      <c r="F1386" s="54">
        <v>2017.0</v>
      </c>
      <c r="G1386" s="8" t="s">
        <v>432</v>
      </c>
      <c r="H1386" s="3">
        <v>1.0</v>
      </c>
      <c r="I1386" s="55" t="s">
        <v>340</v>
      </c>
      <c r="J1386" s="3" t="s">
        <v>341</v>
      </c>
      <c r="K1386" s="3" t="s">
        <v>74</v>
      </c>
      <c r="L1386" s="39">
        <v>11.0</v>
      </c>
      <c r="M1386" s="4">
        <v>7.0</v>
      </c>
      <c r="N1386" s="8" t="s">
        <v>502</v>
      </c>
      <c r="O1386" s="8" t="s">
        <v>55</v>
      </c>
      <c r="P1386" s="3" t="s">
        <v>682</v>
      </c>
      <c r="Q1386" s="3" t="s">
        <v>55</v>
      </c>
      <c r="R1386" s="3" t="s">
        <v>683</v>
      </c>
      <c r="S1386" s="3">
        <v>1.0</v>
      </c>
      <c r="T1386" s="8" t="s">
        <v>729</v>
      </c>
      <c r="U1386" s="7"/>
      <c r="V1386" s="7"/>
      <c r="W1386" s="7"/>
      <c r="X1386" s="7"/>
      <c r="Y1386" s="7"/>
      <c r="Z1386" s="7"/>
      <c r="AA1386" s="7"/>
      <c r="AB1386" s="7"/>
      <c r="AC1386" s="7"/>
      <c r="AD1386" s="7"/>
      <c r="AE1386" s="7"/>
    </row>
    <row r="1387" ht="15.75" customHeight="1">
      <c r="A1387" s="29">
        <v>26.0</v>
      </c>
      <c r="B1387" s="53" t="str">
        <f t="array" ref="B1387">INDEX(Quadrat.Details!D:D, MATCH(1,(F1387=Quadrat.Details!B:B)*(G1387=Quadrat.Details!G:G)*(H1387=Quadrat.Details!I:I),0))</f>
        <v>RK</v>
      </c>
      <c r="C1387" s="8" t="s">
        <v>587</v>
      </c>
      <c r="D1387" s="8" t="s">
        <v>588</v>
      </c>
      <c r="E1387" s="40">
        <v>42921.0</v>
      </c>
      <c r="F1387" s="54">
        <v>2017.0</v>
      </c>
      <c r="G1387" s="8" t="s">
        <v>432</v>
      </c>
      <c r="H1387" s="3">
        <v>1.0</v>
      </c>
      <c r="I1387" s="55" t="s">
        <v>59</v>
      </c>
      <c r="J1387" s="3" t="s">
        <v>60</v>
      </c>
      <c r="K1387" s="3" t="s">
        <v>80</v>
      </c>
      <c r="L1387" s="39">
        <v>14.0</v>
      </c>
      <c r="M1387" s="4">
        <v>1.0</v>
      </c>
      <c r="N1387" s="8" t="s">
        <v>502</v>
      </c>
      <c r="O1387" s="8" t="s">
        <v>55</v>
      </c>
      <c r="P1387" s="3" t="s">
        <v>682</v>
      </c>
      <c r="Q1387" s="3" t="s">
        <v>55</v>
      </c>
      <c r="R1387" s="3" t="s">
        <v>683</v>
      </c>
      <c r="S1387" s="3">
        <v>1.0</v>
      </c>
      <c r="T1387" s="8"/>
      <c r="U1387" s="7"/>
      <c r="V1387" s="7"/>
      <c r="W1387" s="7"/>
      <c r="X1387" s="7"/>
      <c r="Y1387" s="7"/>
      <c r="Z1387" s="7"/>
      <c r="AA1387" s="7"/>
      <c r="AB1387" s="7"/>
      <c r="AC1387" s="7"/>
      <c r="AD1387" s="7"/>
      <c r="AE1387" s="7"/>
    </row>
    <row r="1388" ht="15.75" customHeight="1">
      <c r="A1388" s="29">
        <v>27.0</v>
      </c>
      <c r="B1388" s="53" t="str">
        <f t="array" ref="B1388">INDEX(Quadrat.Details!D:D, MATCH(1,(F1388=Quadrat.Details!B:B)*(G1388=Quadrat.Details!G:G)*(H1388=Quadrat.Details!I:I),0))</f>
        <v>RK</v>
      </c>
      <c r="C1388" s="8" t="s">
        <v>587</v>
      </c>
      <c r="D1388" s="8" t="s">
        <v>588</v>
      </c>
      <c r="E1388" s="40">
        <v>42921.0</v>
      </c>
      <c r="F1388" s="54">
        <v>2017.0</v>
      </c>
      <c r="G1388" s="8" t="s">
        <v>432</v>
      </c>
      <c r="H1388" s="3">
        <v>2.0</v>
      </c>
      <c r="I1388" s="55" t="s">
        <v>200</v>
      </c>
      <c r="J1388" s="3" t="s">
        <v>201</v>
      </c>
      <c r="K1388" s="3" t="s">
        <v>57</v>
      </c>
      <c r="L1388" s="39">
        <v>51.0</v>
      </c>
      <c r="M1388" s="4">
        <v>1.0</v>
      </c>
      <c r="N1388" s="8" t="s">
        <v>502</v>
      </c>
      <c r="O1388" s="8" t="s">
        <v>55</v>
      </c>
      <c r="P1388" s="3" t="s">
        <v>682</v>
      </c>
      <c r="Q1388" s="3" t="s">
        <v>55</v>
      </c>
      <c r="R1388" s="3" t="s">
        <v>683</v>
      </c>
      <c r="S1388" s="3">
        <v>1.0</v>
      </c>
      <c r="T1388" s="8"/>
      <c r="U1388" s="7"/>
      <c r="V1388" s="7"/>
      <c r="W1388" s="7"/>
      <c r="X1388" s="7"/>
      <c r="Y1388" s="7"/>
      <c r="Z1388" s="7"/>
      <c r="AA1388" s="7"/>
      <c r="AB1388" s="7"/>
      <c r="AC1388" s="7"/>
      <c r="AD1388" s="7"/>
      <c r="AE1388" s="7"/>
    </row>
    <row r="1389" ht="15.75" customHeight="1">
      <c r="A1389" s="29">
        <v>28.0</v>
      </c>
      <c r="B1389" s="53" t="str">
        <f t="array" ref="B1389">INDEX(Quadrat.Details!D:D, MATCH(1,(F1389=Quadrat.Details!B:B)*(G1389=Quadrat.Details!G:G)*(H1389=Quadrat.Details!I:I),0))</f>
        <v>RK</v>
      </c>
      <c r="C1389" s="8" t="s">
        <v>587</v>
      </c>
      <c r="D1389" s="8" t="s">
        <v>588</v>
      </c>
      <c r="E1389" s="40">
        <v>42921.0</v>
      </c>
      <c r="F1389" s="54">
        <v>2017.0</v>
      </c>
      <c r="G1389" s="8" t="s">
        <v>432</v>
      </c>
      <c r="H1389" s="3">
        <v>2.0</v>
      </c>
      <c r="I1389" s="55" t="s">
        <v>730</v>
      </c>
      <c r="J1389" s="8" t="s">
        <v>240</v>
      </c>
      <c r="K1389" s="3" t="s">
        <v>57</v>
      </c>
      <c r="L1389" s="39">
        <v>51.0</v>
      </c>
      <c r="M1389" s="4">
        <v>1.0</v>
      </c>
      <c r="N1389" s="8" t="s">
        <v>502</v>
      </c>
      <c r="O1389" s="8" t="s">
        <v>55</v>
      </c>
      <c r="P1389" s="3" t="s">
        <v>682</v>
      </c>
      <c r="Q1389" s="3" t="s">
        <v>55</v>
      </c>
      <c r="R1389" s="3" t="s">
        <v>683</v>
      </c>
      <c r="S1389" s="3">
        <v>1.0</v>
      </c>
      <c r="T1389" s="8"/>
      <c r="U1389" s="7"/>
      <c r="V1389" s="7"/>
      <c r="W1389" s="7"/>
      <c r="X1389" s="7"/>
      <c r="Y1389" s="7"/>
      <c r="Z1389" s="7"/>
      <c r="AA1389" s="7"/>
      <c r="AB1389" s="7"/>
      <c r="AC1389" s="7"/>
      <c r="AD1389" s="7"/>
      <c r="AE1389" s="7"/>
    </row>
    <row r="1390" ht="15.75" customHeight="1">
      <c r="A1390" s="29">
        <v>29.0</v>
      </c>
      <c r="B1390" s="53" t="str">
        <f t="array" ref="B1390">INDEX(Quadrat.Details!D:D, MATCH(1,(F1390=Quadrat.Details!B:B)*(G1390=Quadrat.Details!G:G)*(H1390=Quadrat.Details!I:I),0))</f>
        <v>RK</v>
      </c>
      <c r="C1390" s="8" t="s">
        <v>587</v>
      </c>
      <c r="D1390" s="8" t="s">
        <v>588</v>
      </c>
      <c r="E1390" s="40">
        <v>42921.0</v>
      </c>
      <c r="F1390" s="54">
        <v>2017.0</v>
      </c>
      <c r="G1390" s="8" t="s">
        <v>432</v>
      </c>
      <c r="H1390" s="3">
        <v>2.0</v>
      </c>
      <c r="I1390" s="55" t="s">
        <v>307</v>
      </c>
      <c r="J1390" s="3" t="s">
        <v>308</v>
      </c>
      <c r="K1390" s="3" t="s">
        <v>57</v>
      </c>
      <c r="L1390" s="39">
        <v>33.0</v>
      </c>
      <c r="M1390" s="4">
        <v>1.0</v>
      </c>
      <c r="N1390" s="8" t="s">
        <v>502</v>
      </c>
      <c r="O1390" s="8" t="s">
        <v>55</v>
      </c>
      <c r="P1390" s="3" t="s">
        <v>682</v>
      </c>
      <c r="Q1390" s="3" t="s">
        <v>55</v>
      </c>
      <c r="R1390" s="3" t="s">
        <v>683</v>
      </c>
      <c r="S1390" s="3">
        <v>1.0</v>
      </c>
      <c r="T1390" s="8"/>
      <c r="U1390" s="7"/>
      <c r="V1390" s="7"/>
      <c r="W1390" s="7"/>
      <c r="X1390" s="7"/>
      <c r="Y1390" s="7"/>
      <c r="Z1390" s="7"/>
      <c r="AA1390" s="7"/>
      <c r="AB1390" s="7"/>
      <c r="AC1390" s="7"/>
      <c r="AD1390" s="7"/>
      <c r="AE1390" s="7"/>
    </row>
    <row r="1391" ht="15.75" customHeight="1">
      <c r="A1391" s="29">
        <v>30.0</v>
      </c>
      <c r="B1391" s="53" t="str">
        <f t="array" ref="B1391">INDEX(Quadrat.Details!D:D, MATCH(1,(F1391=Quadrat.Details!B:B)*(G1391=Quadrat.Details!G:G)*(H1391=Quadrat.Details!I:I),0))</f>
        <v>RK</v>
      </c>
      <c r="C1391" s="8" t="s">
        <v>587</v>
      </c>
      <c r="D1391" s="8" t="s">
        <v>588</v>
      </c>
      <c r="E1391" s="40">
        <v>42921.0</v>
      </c>
      <c r="F1391" s="54">
        <v>2017.0</v>
      </c>
      <c r="G1391" s="8" t="s">
        <v>432</v>
      </c>
      <c r="H1391" s="3">
        <v>2.0</v>
      </c>
      <c r="I1391" s="55" t="s">
        <v>307</v>
      </c>
      <c r="J1391" s="3" t="s">
        <v>308</v>
      </c>
      <c r="K1391" s="3" t="s">
        <v>57</v>
      </c>
      <c r="L1391" s="39">
        <v>30.0</v>
      </c>
      <c r="M1391" s="4">
        <v>1.0</v>
      </c>
      <c r="N1391" s="8" t="s">
        <v>502</v>
      </c>
      <c r="O1391" s="8" t="s">
        <v>55</v>
      </c>
      <c r="P1391" s="3" t="s">
        <v>682</v>
      </c>
      <c r="Q1391" s="3" t="s">
        <v>55</v>
      </c>
      <c r="R1391" s="3" t="s">
        <v>683</v>
      </c>
      <c r="S1391" s="3">
        <v>1.0</v>
      </c>
      <c r="T1391" s="8"/>
      <c r="U1391" s="7"/>
      <c r="V1391" s="7"/>
      <c r="W1391" s="7"/>
      <c r="X1391" s="7"/>
      <c r="Y1391" s="7"/>
      <c r="Z1391" s="7"/>
      <c r="AA1391" s="7"/>
      <c r="AB1391" s="7"/>
      <c r="AC1391" s="7"/>
      <c r="AD1391" s="7"/>
      <c r="AE1391" s="7"/>
    </row>
    <row r="1392" ht="15.75" customHeight="1">
      <c r="A1392" s="29">
        <v>31.0</v>
      </c>
      <c r="B1392" s="53" t="str">
        <f t="array" ref="B1392">INDEX(Quadrat.Details!D:D, MATCH(1,(F1392=Quadrat.Details!B:B)*(G1392=Quadrat.Details!G:G)*(H1392=Quadrat.Details!I:I),0))</f>
        <v>RK</v>
      </c>
      <c r="C1392" s="8" t="s">
        <v>587</v>
      </c>
      <c r="D1392" s="8" t="s">
        <v>588</v>
      </c>
      <c r="E1392" s="40">
        <v>42921.0</v>
      </c>
      <c r="F1392" s="54">
        <v>2017.0</v>
      </c>
      <c r="G1392" s="8" t="s">
        <v>432</v>
      </c>
      <c r="H1392" s="3">
        <v>2.0</v>
      </c>
      <c r="I1392" s="55" t="s">
        <v>307</v>
      </c>
      <c r="J1392" s="3" t="s">
        <v>308</v>
      </c>
      <c r="K1392" s="3" t="s">
        <v>57</v>
      </c>
      <c r="L1392" s="39">
        <v>37.0</v>
      </c>
      <c r="M1392" s="4">
        <v>1.0</v>
      </c>
      <c r="N1392" s="8" t="s">
        <v>502</v>
      </c>
      <c r="O1392" s="8" t="s">
        <v>55</v>
      </c>
      <c r="P1392" s="3" t="s">
        <v>682</v>
      </c>
      <c r="Q1392" s="3" t="s">
        <v>55</v>
      </c>
      <c r="R1392" s="3" t="s">
        <v>683</v>
      </c>
      <c r="S1392" s="3">
        <v>1.0</v>
      </c>
      <c r="T1392" s="8"/>
      <c r="U1392" s="7"/>
      <c r="V1392" s="7"/>
      <c r="W1392" s="7"/>
      <c r="X1392" s="7"/>
      <c r="Y1392" s="7"/>
      <c r="Z1392" s="7"/>
      <c r="AA1392" s="7"/>
      <c r="AB1392" s="7"/>
      <c r="AC1392" s="7"/>
      <c r="AD1392" s="7"/>
      <c r="AE1392" s="7"/>
    </row>
    <row r="1393" ht="15.75" customHeight="1">
      <c r="A1393" s="29">
        <v>32.0</v>
      </c>
      <c r="B1393" s="53" t="str">
        <f t="array" ref="B1393">INDEX(Quadrat.Details!D:D, MATCH(1,(F1393=Quadrat.Details!B:B)*(G1393=Quadrat.Details!G:G)*(H1393=Quadrat.Details!I:I),0))</f>
        <v>RK</v>
      </c>
      <c r="C1393" s="8" t="s">
        <v>587</v>
      </c>
      <c r="D1393" s="8" t="s">
        <v>588</v>
      </c>
      <c r="E1393" s="40">
        <v>42921.0</v>
      </c>
      <c r="F1393" s="54">
        <v>2017.0</v>
      </c>
      <c r="G1393" s="8" t="s">
        <v>432</v>
      </c>
      <c r="H1393" s="3">
        <v>2.0</v>
      </c>
      <c r="I1393" s="55" t="s">
        <v>307</v>
      </c>
      <c r="J1393" s="3" t="s">
        <v>308</v>
      </c>
      <c r="K1393" s="3" t="s">
        <v>57</v>
      </c>
      <c r="L1393" s="39">
        <v>43.0</v>
      </c>
      <c r="M1393" s="4">
        <v>1.0</v>
      </c>
      <c r="N1393" s="8" t="s">
        <v>502</v>
      </c>
      <c r="O1393" s="8" t="s">
        <v>55</v>
      </c>
      <c r="P1393" s="3" t="s">
        <v>682</v>
      </c>
      <c r="Q1393" s="3" t="s">
        <v>55</v>
      </c>
      <c r="R1393" s="3" t="s">
        <v>683</v>
      </c>
      <c r="S1393" s="3">
        <v>1.0</v>
      </c>
      <c r="T1393" s="8"/>
      <c r="U1393" s="7"/>
      <c r="V1393" s="7"/>
      <c r="W1393" s="7"/>
      <c r="X1393" s="7"/>
      <c r="Y1393" s="7"/>
      <c r="Z1393" s="7"/>
      <c r="AA1393" s="7"/>
      <c r="AB1393" s="7"/>
      <c r="AC1393" s="7"/>
      <c r="AD1393" s="7"/>
      <c r="AE1393" s="7"/>
    </row>
    <row r="1394" ht="15.75" customHeight="1">
      <c r="A1394" s="29">
        <v>33.0</v>
      </c>
      <c r="B1394" s="53" t="str">
        <f t="array" ref="B1394">INDEX(Quadrat.Details!D:D, MATCH(1,(F1394=Quadrat.Details!B:B)*(G1394=Quadrat.Details!G:G)*(H1394=Quadrat.Details!I:I),0))</f>
        <v>RK</v>
      </c>
      <c r="C1394" s="8" t="s">
        <v>587</v>
      </c>
      <c r="D1394" s="8" t="s">
        <v>588</v>
      </c>
      <c r="E1394" s="40">
        <v>42921.0</v>
      </c>
      <c r="F1394" s="54">
        <v>2017.0</v>
      </c>
      <c r="G1394" s="8" t="s">
        <v>432</v>
      </c>
      <c r="H1394" s="3">
        <v>2.0</v>
      </c>
      <c r="I1394" s="55" t="s">
        <v>307</v>
      </c>
      <c r="J1394" s="3" t="s">
        <v>308</v>
      </c>
      <c r="K1394" s="3" t="s">
        <v>57</v>
      </c>
      <c r="L1394" s="39">
        <v>32.0</v>
      </c>
      <c r="M1394" s="4">
        <v>2.0</v>
      </c>
      <c r="N1394" s="8" t="s">
        <v>502</v>
      </c>
      <c r="O1394" s="8" t="s">
        <v>55</v>
      </c>
      <c r="P1394" s="3" t="s">
        <v>682</v>
      </c>
      <c r="Q1394" s="3" t="s">
        <v>55</v>
      </c>
      <c r="R1394" s="3" t="s">
        <v>683</v>
      </c>
      <c r="S1394" s="3">
        <v>1.0</v>
      </c>
      <c r="T1394" s="8"/>
      <c r="U1394" s="7"/>
      <c r="V1394" s="7"/>
      <c r="W1394" s="7"/>
      <c r="X1394" s="7"/>
      <c r="Y1394" s="7"/>
      <c r="Z1394" s="7"/>
      <c r="AA1394" s="7"/>
      <c r="AB1394" s="7"/>
      <c r="AC1394" s="7"/>
      <c r="AD1394" s="7"/>
      <c r="AE1394" s="7"/>
    </row>
    <row r="1395" ht="15.75" customHeight="1">
      <c r="A1395" s="29">
        <v>34.0</v>
      </c>
      <c r="B1395" s="53" t="str">
        <f t="array" ref="B1395">INDEX(Quadrat.Details!D:D, MATCH(1,(F1395=Quadrat.Details!B:B)*(G1395=Quadrat.Details!G:G)*(H1395=Quadrat.Details!I:I),0))</f>
        <v>RK</v>
      </c>
      <c r="C1395" s="8" t="s">
        <v>587</v>
      </c>
      <c r="D1395" s="8" t="s">
        <v>588</v>
      </c>
      <c r="E1395" s="40">
        <v>42921.0</v>
      </c>
      <c r="F1395" s="54">
        <v>2017.0</v>
      </c>
      <c r="G1395" s="8" t="s">
        <v>432</v>
      </c>
      <c r="H1395" s="3">
        <v>2.0</v>
      </c>
      <c r="I1395" s="55" t="s">
        <v>307</v>
      </c>
      <c r="J1395" s="3" t="s">
        <v>308</v>
      </c>
      <c r="K1395" s="3" t="s">
        <v>57</v>
      </c>
      <c r="L1395" s="39">
        <v>22.0</v>
      </c>
      <c r="M1395" s="4">
        <v>1.0</v>
      </c>
      <c r="N1395" s="8" t="s">
        <v>502</v>
      </c>
      <c r="O1395" s="8" t="s">
        <v>55</v>
      </c>
      <c r="P1395" s="3" t="s">
        <v>682</v>
      </c>
      <c r="Q1395" s="3" t="s">
        <v>55</v>
      </c>
      <c r="R1395" s="3" t="s">
        <v>683</v>
      </c>
      <c r="S1395" s="3">
        <v>1.0</v>
      </c>
      <c r="T1395" s="8"/>
      <c r="U1395" s="7"/>
      <c r="V1395" s="7"/>
      <c r="W1395" s="7"/>
      <c r="X1395" s="7"/>
      <c r="Y1395" s="7"/>
      <c r="Z1395" s="7"/>
      <c r="AA1395" s="7"/>
      <c r="AB1395" s="7"/>
      <c r="AC1395" s="7"/>
      <c r="AD1395" s="7"/>
      <c r="AE1395" s="7"/>
    </row>
    <row r="1396" ht="15.75" customHeight="1">
      <c r="A1396" s="29">
        <v>35.0</v>
      </c>
      <c r="B1396" s="53" t="str">
        <f t="array" ref="B1396">INDEX(Quadrat.Details!D:D, MATCH(1,(F1396=Quadrat.Details!B:B)*(G1396=Quadrat.Details!G:G)*(H1396=Quadrat.Details!I:I),0))</f>
        <v>RK</v>
      </c>
      <c r="C1396" s="8" t="s">
        <v>587</v>
      </c>
      <c r="D1396" s="8" t="s">
        <v>588</v>
      </c>
      <c r="E1396" s="40">
        <v>42921.0</v>
      </c>
      <c r="F1396" s="54">
        <v>2017.0</v>
      </c>
      <c r="G1396" s="8" t="s">
        <v>432</v>
      </c>
      <c r="H1396" s="3">
        <v>2.0</v>
      </c>
      <c r="I1396" s="55" t="s">
        <v>307</v>
      </c>
      <c r="J1396" s="3" t="s">
        <v>308</v>
      </c>
      <c r="K1396" s="3" t="s">
        <v>57</v>
      </c>
      <c r="L1396" s="39">
        <v>34.0</v>
      </c>
      <c r="M1396" s="4">
        <v>1.0</v>
      </c>
      <c r="N1396" s="8" t="s">
        <v>502</v>
      </c>
      <c r="O1396" s="8" t="s">
        <v>55</v>
      </c>
      <c r="P1396" s="3" t="s">
        <v>682</v>
      </c>
      <c r="Q1396" s="3" t="s">
        <v>55</v>
      </c>
      <c r="R1396" s="3" t="s">
        <v>683</v>
      </c>
      <c r="S1396" s="3">
        <v>1.0</v>
      </c>
      <c r="T1396" s="8"/>
      <c r="U1396" s="7"/>
      <c r="V1396" s="7"/>
      <c r="W1396" s="7"/>
      <c r="X1396" s="7"/>
      <c r="Y1396" s="7"/>
      <c r="Z1396" s="7"/>
      <c r="AA1396" s="7"/>
      <c r="AB1396" s="7"/>
      <c r="AC1396" s="7"/>
      <c r="AD1396" s="7"/>
      <c r="AE1396" s="7"/>
    </row>
    <row r="1397" ht="15.75" customHeight="1">
      <c r="A1397" s="29">
        <v>36.0</v>
      </c>
      <c r="B1397" s="53" t="str">
        <f t="array" ref="B1397">INDEX(Quadrat.Details!D:D, MATCH(1,(F1397=Quadrat.Details!B:B)*(G1397=Quadrat.Details!G:G)*(H1397=Quadrat.Details!I:I),0))</f>
        <v>RK</v>
      </c>
      <c r="C1397" s="8" t="s">
        <v>587</v>
      </c>
      <c r="D1397" s="8" t="s">
        <v>588</v>
      </c>
      <c r="E1397" s="40">
        <v>42921.0</v>
      </c>
      <c r="F1397" s="54">
        <v>2017.0</v>
      </c>
      <c r="G1397" s="8" t="s">
        <v>432</v>
      </c>
      <c r="H1397" s="3">
        <v>2.0</v>
      </c>
      <c r="I1397" s="55" t="s">
        <v>307</v>
      </c>
      <c r="J1397" s="3" t="s">
        <v>308</v>
      </c>
      <c r="K1397" s="3" t="s">
        <v>57</v>
      </c>
      <c r="L1397" s="39">
        <v>27.0</v>
      </c>
      <c r="M1397" s="4">
        <v>1.0</v>
      </c>
      <c r="N1397" s="8" t="s">
        <v>502</v>
      </c>
      <c r="O1397" s="8" t="s">
        <v>55</v>
      </c>
      <c r="P1397" s="3" t="s">
        <v>682</v>
      </c>
      <c r="Q1397" s="3" t="s">
        <v>55</v>
      </c>
      <c r="R1397" s="3" t="s">
        <v>683</v>
      </c>
      <c r="S1397" s="3">
        <v>1.0</v>
      </c>
      <c r="T1397" s="8"/>
      <c r="U1397" s="7"/>
      <c r="V1397" s="7"/>
      <c r="W1397" s="7"/>
      <c r="X1397" s="7"/>
      <c r="Y1397" s="7"/>
      <c r="Z1397" s="7"/>
      <c r="AA1397" s="7"/>
      <c r="AB1397" s="7"/>
      <c r="AC1397" s="7"/>
      <c r="AD1397" s="7"/>
      <c r="AE1397" s="7"/>
    </row>
    <row r="1398" ht="15.75" customHeight="1">
      <c r="A1398" s="29">
        <v>37.0</v>
      </c>
      <c r="B1398" s="53" t="str">
        <f t="array" ref="B1398">INDEX(Quadrat.Details!D:D, MATCH(1,(F1398=Quadrat.Details!B:B)*(G1398=Quadrat.Details!G:G)*(H1398=Quadrat.Details!I:I),0))</f>
        <v>RK</v>
      </c>
      <c r="C1398" s="8" t="s">
        <v>587</v>
      </c>
      <c r="D1398" s="8" t="s">
        <v>588</v>
      </c>
      <c r="E1398" s="40">
        <v>42921.0</v>
      </c>
      <c r="F1398" s="54">
        <v>2017.0</v>
      </c>
      <c r="G1398" s="8" t="s">
        <v>432</v>
      </c>
      <c r="H1398" s="3">
        <v>2.0</v>
      </c>
      <c r="I1398" s="55" t="s">
        <v>307</v>
      </c>
      <c r="J1398" s="3" t="s">
        <v>308</v>
      </c>
      <c r="K1398" s="3" t="s">
        <v>57</v>
      </c>
      <c r="L1398" s="39">
        <v>31.0</v>
      </c>
      <c r="M1398" s="4">
        <v>1.0</v>
      </c>
      <c r="N1398" s="8" t="s">
        <v>502</v>
      </c>
      <c r="O1398" s="8" t="s">
        <v>55</v>
      </c>
      <c r="P1398" s="3" t="s">
        <v>682</v>
      </c>
      <c r="Q1398" s="3" t="s">
        <v>55</v>
      </c>
      <c r="R1398" s="3" t="s">
        <v>683</v>
      </c>
      <c r="S1398" s="3">
        <v>1.0</v>
      </c>
      <c r="T1398" s="8"/>
      <c r="U1398" s="7"/>
      <c r="V1398" s="7"/>
      <c r="W1398" s="7"/>
      <c r="X1398" s="7"/>
      <c r="Y1398" s="7"/>
      <c r="Z1398" s="7"/>
      <c r="AA1398" s="7"/>
      <c r="AB1398" s="7"/>
      <c r="AC1398" s="7"/>
      <c r="AD1398" s="7"/>
      <c r="AE1398" s="7"/>
    </row>
    <row r="1399" ht="15.75" customHeight="1">
      <c r="A1399" s="29">
        <v>38.0</v>
      </c>
      <c r="B1399" s="53" t="str">
        <f t="array" ref="B1399">INDEX(Quadrat.Details!D:D, MATCH(1,(F1399=Quadrat.Details!B:B)*(G1399=Quadrat.Details!G:G)*(H1399=Quadrat.Details!I:I),0))</f>
        <v>RK</v>
      </c>
      <c r="C1399" s="8" t="s">
        <v>587</v>
      </c>
      <c r="D1399" s="8" t="s">
        <v>588</v>
      </c>
      <c r="E1399" s="40">
        <v>42921.0</v>
      </c>
      <c r="F1399" s="54">
        <v>2017.0</v>
      </c>
      <c r="G1399" s="8" t="s">
        <v>432</v>
      </c>
      <c r="H1399" s="3">
        <v>2.0</v>
      </c>
      <c r="I1399" s="55" t="s">
        <v>314</v>
      </c>
      <c r="J1399" s="3" t="s">
        <v>315</v>
      </c>
      <c r="K1399" s="3" t="s">
        <v>57</v>
      </c>
      <c r="L1399" s="39">
        <v>19.0</v>
      </c>
      <c r="M1399" s="4">
        <v>1.0</v>
      </c>
      <c r="N1399" s="8" t="s">
        <v>502</v>
      </c>
      <c r="O1399" s="8" t="s">
        <v>55</v>
      </c>
      <c r="P1399" s="3" t="s">
        <v>682</v>
      </c>
      <c r="Q1399" s="3" t="s">
        <v>55</v>
      </c>
      <c r="R1399" s="3" t="s">
        <v>683</v>
      </c>
      <c r="S1399" s="3">
        <v>1.0</v>
      </c>
      <c r="T1399" s="8"/>
      <c r="U1399" s="7"/>
      <c r="V1399" s="7"/>
      <c r="W1399" s="7"/>
      <c r="X1399" s="7"/>
      <c r="Y1399" s="7"/>
      <c r="Z1399" s="7"/>
      <c r="AA1399" s="7"/>
      <c r="AB1399" s="7"/>
      <c r="AC1399" s="7"/>
      <c r="AD1399" s="7"/>
      <c r="AE1399" s="7"/>
    </row>
    <row r="1400" ht="15.75" customHeight="1">
      <c r="A1400" s="29">
        <v>39.0</v>
      </c>
      <c r="B1400" s="53" t="str">
        <f t="array" ref="B1400">INDEX(Quadrat.Details!D:D, MATCH(1,(F1400=Quadrat.Details!B:B)*(G1400=Quadrat.Details!G:G)*(H1400=Quadrat.Details!I:I),0))</f>
        <v>RK</v>
      </c>
      <c r="C1400" s="8" t="s">
        <v>587</v>
      </c>
      <c r="D1400" s="8" t="s">
        <v>588</v>
      </c>
      <c r="E1400" s="40">
        <v>42921.0</v>
      </c>
      <c r="F1400" s="54">
        <v>2017.0</v>
      </c>
      <c r="G1400" s="8" t="s">
        <v>432</v>
      </c>
      <c r="H1400" s="3">
        <v>2.0</v>
      </c>
      <c r="I1400" s="55" t="s">
        <v>314</v>
      </c>
      <c r="J1400" s="3" t="s">
        <v>315</v>
      </c>
      <c r="K1400" s="3" t="s">
        <v>57</v>
      </c>
      <c r="L1400" s="39">
        <v>10.0</v>
      </c>
      <c r="M1400" s="4">
        <v>5.0</v>
      </c>
      <c r="N1400" s="8" t="s">
        <v>502</v>
      </c>
      <c r="O1400" s="8" t="s">
        <v>55</v>
      </c>
      <c r="P1400" s="3" t="s">
        <v>682</v>
      </c>
      <c r="Q1400" s="3" t="s">
        <v>55</v>
      </c>
      <c r="R1400" s="3" t="s">
        <v>683</v>
      </c>
      <c r="S1400" s="3">
        <v>1.0</v>
      </c>
      <c r="T1400" s="8"/>
      <c r="U1400" s="7"/>
      <c r="V1400" s="7"/>
      <c r="W1400" s="7"/>
      <c r="X1400" s="7"/>
      <c r="Y1400" s="7"/>
      <c r="Z1400" s="7"/>
      <c r="AA1400" s="7"/>
      <c r="AB1400" s="7"/>
      <c r="AC1400" s="7"/>
      <c r="AD1400" s="7"/>
      <c r="AE1400" s="7"/>
    </row>
    <row r="1401" ht="15.75" customHeight="1">
      <c r="A1401" s="29">
        <v>40.0</v>
      </c>
      <c r="B1401" s="53" t="str">
        <f t="array" ref="B1401">INDEX(Quadrat.Details!D:D, MATCH(1,(F1401=Quadrat.Details!B:B)*(G1401=Quadrat.Details!G:G)*(H1401=Quadrat.Details!I:I),0))</f>
        <v>RK</v>
      </c>
      <c r="C1401" s="8" t="s">
        <v>587</v>
      </c>
      <c r="D1401" s="8" t="s">
        <v>588</v>
      </c>
      <c r="E1401" s="40">
        <v>42921.0</v>
      </c>
      <c r="F1401" s="54">
        <v>2017.0</v>
      </c>
      <c r="G1401" s="8" t="s">
        <v>432</v>
      </c>
      <c r="H1401" s="3">
        <v>2.0</v>
      </c>
      <c r="I1401" s="55" t="s">
        <v>314</v>
      </c>
      <c r="J1401" s="3" t="s">
        <v>315</v>
      </c>
      <c r="K1401" s="3" t="s">
        <v>57</v>
      </c>
      <c r="L1401" s="39">
        <v>15.0</v>
      </c>
      <c r="M1401" s="4">
        <v>2.0</v>
      </c>
      <c r="N1401" s="8" t="s">
        <v>502</v>
      </c>
      <c r="O1401" s="8" t="s">
        <v>55</v>
      </c>
      <c r="P1401" s="3" t="s">
        <v>682</v>
      </c>
      <c r="Q1401" s="3" t="s">
        <v>55</v>
      </c>
      <c r="R1401" s="3" t="s">
        <v>683</v>
      </c>
      <c r="S1401" s="3">
        <v>1.0</v>
      </c>
      <c r="T1401" s="8"/>
      <c r="U1401" s="7"/>
      <c r="V1401" s="7"/>
      <c r="W1401" s="7"/>
      <c r="X1401" s="7"/>
      <c r="Y1401" s="7"/>
      <c r="Z1401" s="7"/>
      <c r="AA1401" s="7"/>
      <c r="AB1401" s="7"/>
      <c r="AC1401" s="7"/>
      <c r="AD1401" s="7"/>
      <c r="AE1401" s="7"/>
    </row>
    <row r="1402" ht="15.75" customHeight="1">
      <c r="A1402" s="29">
        <v>41.0</v>
      </c>
      <c r="B1402" s="53" t="str">
        <f t="array" ref="B1402">INDEX(Quadrat.Details!D:D, MATCH(1,(F1402=Quadrat.Details!B:B)*(G1402=Quadrat.Details!G:G)*(H1402=Quadrat.Details!I:I),0))</f>
        <v>RK</v>
      </c>
      <c r="C1402" s="8" t="s">
        <v>587</v>
      </c>
      <c r="D1402" s="8" t="s">
        <v>588</v>
      </c>
      <c r="E1402" s="40">
        <v>42921.0</v>
      </c>
      <c r="F1402" s="54">
        <v>2017.0</v>
      </c>
      <c r="G1402" s="8" t="s">
        <v>432</v>
      </c>
      <c r="H1402" s="3">
        <v>2.0</v>
      </c>
      <c r="I1402" s="55" t="s">
        <v>314</v>
      </c>
      <c r="J1402" s="3" t="s">
        <v>315</v>
      </c>
      <c r="K1402" s="3" t="s">
        <v>57</v>
      </c>
      <c r="L1402" s="39">
        <v>12.0</v>
      </c>
      <c r="M1402" s="4">
        <v>6.0</v>
      </c>
      <c r="N1402" s="8" t="s">
        <v>502</v>
      </c>
      <c r="O1402" s="8" t="s">
        <v>55</v>
      </c>
      <c r="P1402" s="3" t="s">
        <v>682</v>
      </c>
      <c r="Q1402" s="3" t="s">
        <v>55</v>
      </c>
      <c r="R1402" s="3" t="s">
        <v>683</v>
      </c>
      <c r="S1402" s="3">
        <v>1.0</v>
      </c>
      <c r="T1402" s="8"/>
      <c r="U1402" s="7"/>
      <c r="V1402" s="7"/>
      <c r="W1402" s="7"/>
      <c r="X1402" s="7"/>
      <c r="Y1402" s="7"/>
      <c r="Z1402" s="7"/>
      <c r="AA1402" s="7"/>
      <c r="AB1402" s="7"/>
      <c r="AC1402" s="7"/>
      <c r="AD1402" s="7"/>
      <c r="AE1402" s="7"/>
    </row>
    <row r="1403" ht="15.75" customHeight="1">
      <c r="A1403" s="29">
        <v>42.0</v>
      </c>
      <c r="B1403" s="53" t="str">
        <f t="array" ref="B1403">INDEX(Quadrat.Details!D:D, MATCH(1,(F1403=Quadrat.Details!B:B)*(G1403=Quadrat.Details!G:G)*(H1403=Quadrat.Details!I:I),0))</f>
        <v>RK</v>
      </c>
      <c r="C1403" s="8" t="s">
        <v>587</v>
      </c>
      <c r="D1403" s="8" t="s">
        <v>588</v>
      </c>
      <c r="E1403" s="40">
        <v>42921.0</v>
      </c>
      <c r="F1403" s="54">
        <v>2017.0</v>
      </c>
      <c r="G1403" s="8" t="s">
        <v>432</v>
      </c>
      <c r="H1403" s="3">
        <v>2.0</v>
      </c>
      <c r="I1403" s="55" t="s">
        <v>314</v>
      </c>
      <c r="J1403" s="3" t="s">
        <v>315</v>
      </c>
      <c r="K1403" s="3" t="s">
        <v>57</v>
      </c>
      <c r="L1403" s="39">
        <v>13.0</v>
      </c>
      <c r="M1403" s="4">
        <v>2.0</v>
      </c>
      <c r="N1403" s="8" t="s">
        <v>502</v>
      </c>
      <c r="O1403" s="8" t="s">
        <v>55</v>
      </c>
      <c r="P1403" s="3" t="s">
        <v>682</v>
      </c>
      <c r="Q1403" s="3" t="s">
        <v>55</v>
      </c>
      <c r="R1403" s="3" t="s">
        <v>683</v>
      </c>
      <c r="S1403" s="3">
        <v>1.0</v>
      </c>
      <c r="T1403" s="8"/>
      <c r="U1403" s="7"/>
      <c r="V1403" s="7"/>
      <c r="W1403" s="7"/>
      <c r="X1403" s="7"/>
      <c r="Y1403" s="7"/>
      <c r="Z1403" s="7"/>
      <c r="AA1403" s="7"/>
      <c r="AB1403" s="7"/>
      <c r="AC1403" s="7"/>
      <c r="AD1403" s="7"/>
      <c r="AE1403" s="7"/>
    </row>
    <row r="1404" ht="15.75" customHeight="1">
      <c r="A1404" s="29">
        <v>43.0</v>
      </c>
      <c r="B1404" s="53" t="str">
        <f t="array" ref="B1404">INDEX(Quadrat.Details!D:D, MATCH(1,(F1404=Quadrat.Details!B:B)*(G1404=Quadrat.Details!G:G)*(H1404=Quadrat.Details!I:I),0))</f>
        <v>RK</v>
      </c>
      <c r="C1404" s="8" t="s">
        <v>587</v>
      </c>
      <c r="D1404" s="8" t="s">
        <v>588</v>
      </c>
      <c r="E1404" s="40">
        <v>42921.0</v>
      </c>
      <c r="F1404" s="54">
        <v>2017.0</v>
      </c>
      <c r="G1404" s="8" t="s">
        <v>432</v>
      </c>
      <c r="H1404" s="3">
        <v>2.0</v>
      </c>
      <c r="I1404" s="55" t="s">
        <v>314</v>
      </c>
      <c r="J1404" s="3" t="s">
        <v>315</v>
      </c>
      <c r="K1404" s="3" t="s">
        <v>57</v>
      </c>
      <c r="L1404" s="39">
        <v>11.0</v>
      </c>
      <c r="M1404" s="4">
        <v>5.0</v>
      </c>
      <c r="N1404" s="8" t="s">
        <v>502</v>
      </c>
      <c r="O1404" s="8" t="s">
        <v>55</v>
      </c>
      <c r="P1404" s="3" t="s">
        <v>682</v>
      </c>
      <c r="Q1404" s="3" t="s">
        <v>55</v>
      </c>
      <c r="R1404" s="3" t="s">
        <v>683</v>
      </c>
      <c r="S1404" s="3">
        <v>1.0</v>
      </c>
      <c r="T1404" s="8"/>
      <c r="U1404" s="7"/>
      <c r="V1404" s="7"/>
      <c r="W1404" s="7"/>
      <c r="X1404" s="7"/>
      <c r="Y1404" s="7"/>
      <c r="Z1404" s="7"/>
      <c r="AA1404" s="7"/>
      <c r="AB1404" s="7"/>
      <c r="AC1404" s="7"/>
      <c r="AD1404" s="7"/>
      <c r="AE1404" s="7"/>
    </row>
    <row r="1405" ht="15.75" customHeight="1">
      <c r="A1405" s="29">
        <v>44.0</v>
      </c>
      <c r="B1405" s="53" t="str">
        <f t="array" ref="B1405">INDEX(Quadrat.Details!D:D, MATCH(1,(F1405=Quadrat.Details!B:B)*(G1405=Quadrat.Details!G:G)*(H1405=Quadrat.Details!I:I),0))</f>
        <v>RK</v>
      </c>
      <c r="C1405" s="8" t="s">
        <v>587</v>
      </c>
      <c r="D1405" s="8" t="s">
        <v>588</v>
      </c>
      <c r="E1405" s="40">
        <v>42921.0</v>
      </c>
      <c r="F1405" s="54">
        <v>2017.0</v>
      </c>
      <c r="G1405" s="8" t="s">
        <v>432</v>
      </c>
      <c r="H1405" s="3">
        <v>2.0</v>
      </c>
      <c r="I1405" s="55" t="s">
        <v>235</v>
      </c>
      <c r="J1405" s="3" t="s">
        <v>236</v>
      </c>
      <c r="K1405" s="3" t="s">
        <v>68</v>
      </c>
      <c r="L1405" s="39">
        <v>4.0</v>
      </c>
      <c r="M1405" s="4">
        <v>4.0</v>
      </c>
      <c r="N1405" s="8" t="s">
        <v>502</v>
      </c>
      <c r="O1405" s="8" t="s">
        <v>55</v>
      </c>
      <c r="P1405" s="3" t="s">
        <v>692</v>
      </c>
      <c r="Q1405" s="3" t="s">
        <v>55</v>
      </c>
      <c r="R1405" s="3" t="s">
        <v>683</v>
      </c>
      <c r="S1405" s="3">
        <v>1.0</v>
      </c>
      <c r="T1405" s="8"/>
      <c r="U1405" s="7"/>
      <c r="V1405" s="7"/>
      <c r="W1405" s="7"/>
      <c r="X1405" s="7"/>
      <c r="Y1405" s="7"/>
      <c r="Z1405" s="7"/>
      <c r="AA1405" s="7"/>
      <c r="AB1405" s="7"/>
      <c r="AC1405" s="7"/>
      <c r="AD1405" s="7"/>
      <c r="AE1405" s="7"/>
    </row>
    <row r="1406" ht="15.75" customHeight="1">
      <c r="A1406" s="29">
        <v>45.0</v>
      </c>
      <c r="B1406" s="53" t="str">
        <f t="array" ref="B1406">INDEX(Quadrat.Details!D:D, MATCH(1,(F1406=Quadrat.Details!B:B)*(G1406=Quadrat.Details!G:G)*(H1406=Quadrat.Details!I:I),0))</f>
        <v>RK</v>
      </c>
      <c r="C1406" s="8" t="s">
        <v>587</v>
      </c>
      <c r="D1406" s="8" t="s">
        <v>588</v>
      </c>
      <c r="E1406" s="40">
        <v>42921.0</v>
      </c>
      <c r="F1406" s="54">
        <v>2017.0</v>
      </c>
      <c r="G1406" s="8" t="s">
        <v>432</v>
      </c>
      <c r="H1406" s="3">
        <v>2.0</v>
      </c>
      <c r="I1406" s="55" t="s">
        <v>235</v>
      </c>
      <c r="J1406" s="3" t="s">
        <v>236</v>
      </c>
      <c r="K1406" s="3" t="s">
        <v>68</v>
      </c>
      <c r="L1406" s="39">
        <v>5.0</v>
      </c>
      <c r="M1406" s="4">
        <v>1.0</v>
      </c>
      <c r="N1406" s="8" t="s">
        <v>502</v>
      </c>
      <c r="O1406" s="8" t="s">
        <v>55</v>
      </c>
      <c r="P1406" s="3" t="s">
        <v>692</v>
      </c>
      <c r="Q1406" s="3" t="s">
        <v>55</v>
      </c>
      <c r="R1406" s="3" t="s">
        <v>683</v>
      </c>
      <c r="S1406" s="3">
        <v>1.0</v>
      </c>
      <c r="T1406" s="8"/>
      <c r="U1406" s="7"/>
      <c r="V1406" s="7"/>
      <c r="W1406" s="7"/>
      <c r="X1406" s="7"/>
      <c r="Y1406" s="7"/>
      <c r="Z1406" s="7"/>
      <c r="AA1406" s="7"/>
      <c r="AB1406" s="7"/>
      <c r="AC1406" s="7"/>
      <c r="AD1406" s="7"/>
      <c r="AE1406" s="7"/>
    </row>
    <row r="1407" ht="15.75" customHeight="1">
      <c r="A1407" s="29">
        <v>46.0</v>
      </c>
      <c r="B1407" s="53" t="str">
        <f t="array" ref="B1407">INDEX(Quadrat.Details!D:D, MATCH(1,(F1407=Quadrat.Details!B:B)*(G1407=Quadrat.Details!G:G)*(H1407=Quadrat.Details!I:I),0))</f>
        <v>RK</v>
      </c>
      <c r="C1407" s="8" t="s">
        <v>587</v>
      </c>
      <c r="D1407" s="8" t="s">
        <v>588</v>
      </c>
      <c r="E1407" s="40">
        <v>42921.0</v>
      </c>
      <c r="F1407" s="54">
        <v>2017.0</v>
      </c>
      <c r="G1407" s="8" t="s">
        <v>432</v>
      </c>
      <c r="H1407" s="3">
        <v>2.0</v>
      </c>
      <c r="I1407" s="55" t="s">
        <v>235</v>
      </c>
      <c r="J1407" s="3" t="s">
        <v>236</v>
      </c>
      <c r="K1407" s="3" t="s">
        <v>68</v>
      </c>
      <c r="L1407" s="39">
        <v>2.0</v>
      </c>
      <c r="M1407" s="4">
        <v>1.0</v>
      </c>
      <c r="N1407" s="8" t="s">
        <v>502</v>
      </c>
      <c r="O1407" s="8" t="s">
        <v>55</v>
      </c>
      <c r="P1407" s="3" t="s">
        <v>692</v>
      </c>
      <c r="Q1407" s="3" t="s">
        <v>55</v>
      </c>
      <c r="R1407" s="3" t="s">
        <v>683</v>
      </c>
      <c r="S1407" s="3">
        <v>1.0</v>
      </c>
      <c r="T1407" s="8"/>
      <c r="U1407" s="7"/>
      <c r="V1407" s="7"/>
      <c r="W1407" s="7"/>
      <c r="X1407" s="7"/>
      <c r="Y1407" s="7"/>
      <c r="Z1407" s="7"/>
      <c r="AA1407" s="7"/>
      <c r="AB1407" s="7"/>
      <c r="AC1407" s="7"/>
      <c r="AD1407" s="7"/>
      <c r="AE1407" s="7"/>
    </row>
    <row r="1408" ht="15.75" customHeight="1">
      <c r="A1408" s="29">
        <v>47.0</v>
      </c>
      <c r="B1408" s="53" t="str">
        <f t="array" ref="B1408">INDEX(Quadrat.Details!D:D, MATCH(1,(F1408=Quadrat.Details!B:B)*(G1408=Quadrat.Details!G:G)*(H1408=Quadrat.Details!I:I),0))</f>
        <v>RK</v>
      </c>
      <c r="C1408" s="8" t="s">
        <v>587</v>
      </c>
      <c r="D1408" s="8" t="s">
        <v>588</v>
      </c>
      <c r="E1408" s="40">
        <v>42921.0</v>
      </c>
      <c r="F1408" s="54">
        <v>2017.0</v>
      </c>
      <c r="G1408" s="8" t="s">
        <v>432</v>
      </c>
      <c r="H1408" s="3">
        <v>2.0</v>
      </c>
      <c r="I1408" s="55" t="s">
        <v>336</v>
      </c>
      <c r="J1408" s="3" t="s">
        <v>337</v>
      </c>
      <c r="K1408" s="3" t="s">
        <v>97</v>
      </c>
      <c r="L1408" s="39">
        <v>27.0</v>
      </c>
      <c r="M1408" s="4">
        <v>1.0</v>
      </c>
      <c r="N1408" s="8" t="s">
        <v>502</v>
      </c>
      <c r="O1408" s="8" t="s">
        <v>55</v>
      </c>
      <c r="P1408" s="3" t="s">
        <v>682</v>
      </c>
      <c r="Q1408" s="3" t="s">
        <v>55</v>
      </c>
      <c r="R1408" s="3" t="s">
        <v>683</v>
      </c>
      <c r="S1408" s="3">
        <v>1.0</v>
      </c>
      <c r="T1408" s="8"/>
      <c r="U1408" s="7"/>
      <c r="V1408" s="7"/>
      <c r="W1408" s="7"/>
      <c r="X1408" s="7"/>
      <c r="Y1408" s="7"/>
      <c r="Z1408" s="7"/>
      <c r="AA1408" s="7"/>
      <c r="AB1408" s="7"/>
      <c r="AC1408" s="7"/>
      <c r="AD1408" s="7"/>
      <c r="AE1408" s="7"/>
    </row>
    <row r="1409" ht="15.75" customHeight="1">
      <c r="A1409" s="29">
        <v>48.0</v>
      </c>
      <c r="B1409" s="53" t="str">
        <f t="array" ref="B1409">INDEX(Quadrat.Details!D:D, MATCH(1,(F1409=Quadrat.Details!B:B)*(G1409=Quadrat.Details!G:G)*(H1409=Quadrat.Details!I:I),0))</f>
        <v>RK</v>
      </c>
      <c r="C1409" s="8" t="s">
        <v>587</v>
      </c>
      <c r="D1409" s="8" t="s">
        <v>588</v>
      </c>
      <c r="E1409" s="40">
        <v>42921.0</v>
      </c>
      <c r="F1409" s="54">
        <v>2017.0</v>
      </c>
      <c r="G1409" s="8" t="s">
        <v>432</v>
      </c>
      <c r="H1409" s="3">
        <v>2.0</v>
      </c>
      <c r="I1409" s="55" t="s">
        <v>328</v>
      </c>
      <c r="J1409" s="3" t="s">
        <v>329</v>
      </c>
      <c r="K1409" s="3" t="s">
        <v>80</v>
      </c>
      <c r="L1409" s="39">
        <v>14.0</v>
      </c>
      <c r="M1409" s="4">
        <v>1.0</v>
      </c>
      <c r="N1409" s="8" t="s">
        <v>502</v>
      </c>
      <c r="O1409" s="8" t="s">
        <v>55</v>
      </c>
      <c r="P1409" s="3" t="s">
        <v>682</v>
      </c>
      <c r="Q1409" s="3" t="s">
        <v>55</v>
      </c>
      <c r="R1409" s="3" t="s">
        <v>683</v>
      </c>
      <c r="S1409" s="3">
        <v>1.0</v>
      </c>
      <c r="T1409" s="8"/>
      <c r="U1409" s="7"/>
      <c r="V1409" s="7"/>
      <c r="W1409" s="7"/>
      <c r="X1409" s="7"/>
      <c r="Y1409" s="7"/>
      <c r="Z1409" s="7"/>
      <c r="AA1409" s="7"/>
      <c r="AB1409" s="7"/>
      <c r="AC1409" s="7"/>
      <c r="AD1409" s="7"/>
      <c r="AE1409" s="7"/>
    </row>
    <row r="1410" ht="15.75" customHeight="1">
      <c r="A1410" s="29">
        <v>49.0</v>
      </c>
      <c r="B1410" s="53" t="str">
        <f t="array" ref="B1410">INDEX(Quadrat.Details!D:D, MATCH(1,(F1410=Quadrat.Details!B:B)*(G1410=Quadrat.Details!G:G)*(H1410=Quadrat.Details!I:I),0))</f>
        <v>RK</v>
      </c>
      <c r="C1410" s="8" t="s">
        <v>587</v>
      </c>
      <c r="D1410" s="8" t="s">
        <v>588</v>
      </c>
      <c r="E1410" s="40">
        <v>42921.0</v>
      </c>
      <c r="F1410" s="54">
        <v>2017.0</v>
      </c>
      <c r="G1410" s="8" t="s">
        <v>432</v>
      </c>
      <c r="H1410" s="3">
        <v>2.0</v>
      </c>
      <c r="I1410" s="55" t="s">
        <v>328</v>
      </c>
      <c r="J1410" s="3" t="s">
        <v>329</v>
      </c>
      <c r="K1410" s="3" t="s">
        <v>80</v>
      </c>
      <c r="L1410" s="39">
        <v>11.0</v>
      </c>
      <c r="M1410" s="4">
        <v>8.0</v>
      </c>
      <c r="N1410" s="8" t="s">
        <v>502</v>
      </c>
      <c r="O1410" s="8" t="s">
        <v>55</v>
      </c>
      <c r="P1410" s="3" t="s">
        <v>682</v>
      </c>
      <c r="Q1410" s="3" t="s">
        <v>55</v>
      </c>
      <c r="R1410" s="3" t="s">
        <v>683</v>
      </c>
      <c r="S1410" s="3">
        <v>1.0</v>
      </c>
      <c r="T1410" s="8"/>
      <c r="U1410" s="7"/>
      <c r="V1410" s="7"/>
      <c r="W1410" s="7"/>
      <c r="X1410" s="7"/>
      <c r="Y1410" s="7"/>
      <c r="Z1410" s="7"/>
      <c r="AA1410" s="7"/>
      <c r="AB1410" s="7"/>
      <c r="AC1410" s="7"/>
      <c r="AD1410" s="7"/>
      <c r="AE1410" s="7"/>
    </row>
    <row r="1411" ht="15.75" customHeight="1">
      <c r="A1411" s="29">
        <v>50.0</v>
      </c>
      <c r="B1411" s="53" t="str">
        <f t="array" ref="B1411">INDEX(Quadrat.Details!D:D, MATCH(1,(F1411=Quadrat.Details!B:B)*(G1411=Quadrat.Details!G:G)*(H1411=Quadrat.Details!I:I),0))</f>
        <v>RK</v>
      </c>
      <c r="C1411" s="8" t="s">
        <v>587</v>
      </c>
      <c r="D1411" s="8" t="s">
        <v>588</v>
      </c>
      <c r="E1411" s="40">
        <v>42921.0</v>
      </c>
      <c r="F1411" s="54">
        <v>2017.0</v>
      </c>
      <c r="G1411" s="8" t="s">
        <v>432</v>
      </c>
      <c r="H1411" s="3">
        <v>2.0</v>
      </c>
      <c r="I1411" s="55" t="s">
        <v>328</v>
      </c>
      <c r="J1411" s="3" t="s">
        <v>329</v>
      </c>
      <c r="K1411" s="3" t="s">
        <v>80</v>
      </c>
      <c r="L1411" s="39">
        <v>13.0</v>
      </c>
      <c r="M1411" s="4">
        <v>2.0</v>
      </c>
      <c r="N1411" s="8" t="s">
        <v>502</v>
      </c>
      <c r="O1411" s="8" t="s">
        <v>55</v>
      </c>
      <c r="P1411" s="3" t="s">
        <v>682</v>
      </c>
      <c r="Q1411" s="3" t="s">
        <v>55</v>
      </c>
      <c r="R1411" s="3" t="s">
        <v>683</v>
      </c>
      <c r="S1411" s="3">
        <v>1.0</v>
      </c>
      <c r="T1411" s="8"/>
      <c r="U1411" s="7"/>
      <c r="V1411" s="7"/>
      <c r="W1411" s="7"/>
      <c r="X1411" s="7"/>
      <c r="Y1411" s="7"/>
      <c r="Z1411" s="7"/>
      <c r="AA1411" s="7"/>
      <c r="AB1411" s="7"/>
      <c r="AC1411" s="7"/>
      <c r="AD1411" s="7"/>
      <c r="AE1411" s="7"/>
    </row>
    <row r="1412" ht="15.75" customHeight="1">
      <c r="A1412" s="29">
        <v>51.0</v>
      </c>
      <c r="B1412" s="53" t="str">
        <f t="array" ref="B1412">INDEX(Quadrat.Details!D:D, MATCH(1,(F1412=Quadrat.Details!B:B)*(G1412=Quadrat.Details!G:G)*(H1412=Quadrat.Details!I:I),0))</f>
        <v>RK</v>
      </c>
      <c r="C1412" s="8" t="s">
        <v>587</v>
      </c>
      <c r="D1412" s="8" t="s">
        <v>588</v>
      </c>
      <c r="E1412" s="40">
        <v>42921.0</v>
      </c>
      <c r="F1412" s="54">
        <v>2017.0</v>
      </c>
      <c r="G1412" s="8" t="s">
        <v>432</v>
      </c>
      <c r="H1412" s="3">
        <v>2.0</v>
      </c>
      <c r="I1412" s="55" t="s">
        <v>328</v>
      </c>
      <c r="J1412" s="3" t="s">
        <v>329</v>
      </c>
      <c r="K1412" s="3" t="s">
        <v>80</v>
      </c>
      <c r="L1412" s="39">
        <v>12.0</v>
      </c>
      <c r="M1412" s="4">
        <v>2.0</v>
      </c>
      <c r="N1412" s="8" t="s">
        <v>502</v>
      </c>
      <c r="O1412" s="8" t="s">
        <v>55</v>
      </c>
      <c r="P1412" s="3" t="s">
        <v>682</v>
      </c>
      <c r="Q1412" s="3" t="s">
        <v>55</v>
      </c>
      <c r="R1412" s="3" t="s">
        <v>683</v>
      </c>
      <c r="S1412" s="3">
        <v>1.0</v>
      </c>
      <c r="T1412" s="8"/>
      <c r="U1412" s="7"/>
      <c r="V1412" s="7"/>
      <c r="W1412" s="7"/>
      <c r="X1412" s="7"/>
      <c r="Y1412" s="7"/>
      <c r="Z1412" s="7"/>
      <c r="AA1412" s="7"/>
      <c r="AB1412" s="7"/>
      <c r="AC1412" s="7"/>
      <c r="AD1412" s="7"/>
      <c r="AE1412" s="7"/>
    </row>
    <row r="1413" ht="15.75" customHeight="1">
      <c r="A1413" s="29">
        <v>52.0</v>
      </c>
      <c r="B1413" s="53" t="str">
        <f t="array" ref="B1413">INDEX(Quadrat.Details!D:D, MATCH(1,(F1413=Quadrat.Details!B:B)*(G1413=Quadrat.Details!G:G)*(H1413=Quadrat.Details!I:I),0))</f>
        <v>RK</v>
      </c>
      <c r="C1413" s="8" t="s">
        <v>587</v>
      </c>
      <c r="D1413" s="8" t="s">
        <v>588</v>
      </c>
      <c r="E1413" s="40">
        <v>42921.0</v>
      </c>
      <c r="F1413" s="54">
        <v>2017.0</v>
      </c>
      <c r="G1413" s="8" t="s">
        <v>432</v>
      </c>
      <c r="H1413" s="3">
        <v>2.0</v>
      </c>
      <c r="I1413" s="55" t="s">
        <v>328</v>
      </c>
      <c r="J1413" s="3" t="s">
        <v>329</v>
      </c>
      <c r="K1413" s="3" t="s">
        <v>80</v>
      </c>
      <c r="L1413" s="39">
        <v>10.0</v>
      </c>
      <c r="M1413" s="4">
        <v>2.0</v>
      </c>
      <c r="N1413" s="8" t="s">
        <v>502</v>
      </c>
      <c r="O1413" s="8" t="s">
        <v>55</v>
      </c>
      <c r="P1413" s="3" t="s">
        <v>682</v>
      </c>
      <c r="Q1413" s="3" t="s">
        <v>55</v>
      </c>
      <c r="R1413" s="3" t="s">
        <v>683</v>
      </c>
      <c r="S1413" s="3">
        <v>1.0</v>
      </c>
      <c r="T1413" s="8"/>
      <c r="U1413" s="7"/>
      <c r="V1413" s="7"/>
      <c r="W1413" s="7"/>
      <c r="X1413" s="7"/>
      <c r="Y1413" s="7"/>
      <c r="Z1413" s="7"/>
      <c r="AA1413" s="7"/>
      <c r="AB1413" s="7"/>
      <c r="AC1413" s="7"/>
      <c r="AD1413" s="7"/>
      <c r="AE1413" s="7"/>
    </row>
    <row r="1414" ht="15.75" customHeight="1">
      <c r="A1414" s="29">
        <v>53.0</v>
      </c>
      <c r="B1414" s="53" t="str">
        <f t="array" ref="B1414">INDEX(Quadrat.Details!D:D, MATCH(1,(F1414=Quadrat.Details!B:B)*(G1414=Quadrat.Details!G:G)*(H1414=Quadrat.Details!I:I),0))</f>
        <v>RK</v>
      </c>
      <c r="C1414" s="8" t="s">
        <v>587</v>
      </c>
      <c r="D1414" s="8" t="s">
        <v>588</v>
      </c>
      <c r="E1414" s="40">
        <v>42921.0</v>
      </c>
      <c r="F1414" s="54">
        <v>2017.0</v>
      </c>
      <c r="G1414" s="8" t="s">
        <v>432</v>
      </c>
      <c r="H1414" s="3">
        <v>2.0</v>
      </c>
      <c r="I1414" s="55" t="s">
        <v>328</v>
      </c>
      <c r="J1414" s="3" t="s">
        <v>329</v>
      </c>
      <c r="K1414" s="3" t="s">
        <v>80</v>
      </c>
      <c r="L1414" s="39">
        <v>15.0</v>
      </c>
      <c r="M1414" s="4">
        <v>1.0</v>
      </c>
      <c r="N1414" s="8" t="s">
        <v>502</v>
      </c>
      <c r="O1414" s="8" t="s">
        <v>55</v>
      </c>
      <c r="P1414" s="3" t="s">
        <v>682</v>
      </c>
      <c r="Q1414" s="3" t="s">
        <v>55</v>
      </c>
      <c r="R1414" s="3" t="s">
        <v>683</v>
      </c>
      <c r="S1414" s="3">
        <v>1.0</v>
      </c>
      <c r="T1414" s="8"/>
      <c r="U1414" s="7"/>
      <c r="V1414" s="7"/>
      <c r="W1414" s="7"/>
      <c r="X1414" s="7"/>
      <c r="Y1414" s="7"/>
      <c r="Z1414" s="7"/>
      <c r="AA1414" s="7"/>
      <c r="AB1414" s="7"/>
      <c r="AC1414" s="7"/>
      <c r="AD1414" s="7"/>
      <c r="AE1414" s="7"/>
    </row>
    <row r="1415" ht="15.75" customHeight="1">
      <c r="A1415" s="29">
        <v>54.0</v>
      </c>
      <c r="B1415" s="53" t="str">
        <f t="array" ref="B1415">INDEX(Quadrat.Details!D:D, MATCH(1,(F1415=Quadrat.Details!B:B)*(G1415=Quadrat.Details!G:G)*(H1415=Quadrat.Details!I:I),0))</f>
        <v>RK</v>
      </c>
      <c r="C1415" s="8" t="s">
        <v>587</v>
      </c>
      <c r="D1415" s="8" t="s">
        <v>588</v>
      </c>
      <c r="E1415" s="40">
        <v>42921.0</v>
      </c>
      <c r="F1415" s="54">
        <v>2017.0</v>
      </c>
      <c r="G1415" s="8" t="s">
        <v>432</v>
      </c>
      <c r="H1415" s="3">
        <v>2.0</v>
      </c>
      <c r="I1415" s="55" t="s">
        <v>349</v>
      </c>
      <c r="J1415" s="3" t="s">
        <v>350</v>
      </c>
      <c r="K1415" s="3" t="s">
        <v>80</v>
      </c>
      <c r="L1415" s="39">
        <v>18.0</v>
      </c>
      <c r="M1415" s="4">
        <v>2.0</v>
      </c>
      <c r="N1415" s="8" t="s">
        <v>502</v>
      </c>
      <c r="O1415" s="8" t="s">
        <v>55</v>
      </c>
      <c r="P1415" s="3" t="s">
        <v>682</v>
      </c>
      <c r="Q1415" s="3" t="s">
        <v>55</v>
      </c>
      <c r="R1415" s="3" t="s">
        <v>683</v>
      </c>
      <c r="S1415" s="3">
        <v>1.0</v>
      </c>
      <c r="T1415" s="8"/>
      <c r="U1415" s="7"/>
      <c r="V1415" s="7"/>
      <c r="W1415" s="7"/>
      <c r="X1415" s="7"/>
      <c r="Y1415" s="7"/>
      <c r="Z1415" s="7"/>
      <c r="AA1415" s="7"/>
      <c r="AB1415" s="7"/>
      <c r="AC1415" s="7"/>
      <c r="AD1415" s="7"/>
      <c r="AE1415" s="7"/>
    </row>
    <row r="1416" ht="15.75" customHeight="1">
      <c r="A1416" s="29">
        <v>55.0</v>
      </c>
      <c r="B1416" s="53" t="str">
        <f t="array" ref="B1416">INDEX(Quadrat.Details!D:D, MATCH(1,(F1416=Quadrat.Details!B:B)*(G1416=Quadrat.Details!G:G)*(H1416=Quadrat.Details!I:I),0))</f>
        <v>RK</v>
      </c>
      <c r="C1416" s="8" t="s">
        <v>587</v>
      </c>
      <c r="D1416" s="8" t="s">
        <v>588</v>
      </c>
      <c r="E1416" s="40">
        <v>42921.0</v>
      </c>
      <c r="F1416" s="54">
        <v>2017.0</v>
      </c>
      <c r="G1416" s="8" t="s">
        <v>432</v>
      </c>
      <c r="H1416" s="3">
        <v>2.0</v>
      </c>
      <c r="I1416" s="55" t="s">
        <v>349</v>
      </c>
      <c r="J1416" s="3" t="s">
        <v>350</v>
      </c>
      <c r="K1416" s="3" t="s">
        <v>80</v>
      </c>
      <c r="L1416" s="39">
        <v>20.0</v>
      </c>
      <c r="M1416" s="4">
        <v>1.0</v>
      </c>
      <c r="N1416" s="8" t="s">
        <v>502</v>
      </c>
      <c r="O1416" s="8" t="s">
        <v>55</v>
      </c>
      <c r="P1416" s="3" t="s">
        <v>682</v>
      </c>
      <c r="Q1416" s="3" t="s">
        <v>55</v>
      </c>
      <c r="R1416" s="3" t="s">
        <v>683</v>
      </c>
      <c r="S1416" s="3">
        <v>1.0</v>
      </c>
      <c r="T1416" s="8"/>
      <c r="U1416" s="7"/>
      <c r="V1416" s="7"/>
      <c r="W1416" s="7"/>
      <c r="X1416" s="7"/>
      <c r="Y1416" s="7"/>
      <c r="Z1416" s="7"/>
      <c r="AA1416" s="7"/>
      <c r="AB1416" s="7"/>
      <c r="AC1416" s="7"/>
      <c r="AD1416" s="7"/>
      <c r="AE1416" s="7"/>
    </row>
    <row r="1417" ht="15.75" customHeight="1">
      <c r="A1417" s="29">
        <v>56.0</v>
      </c>
      <c r="B1417" s="53" t="str">
        <f t="array" ref="B1417">INDEX(Quadrat.Details!D:D, MATCH(1,(F1417=Quadrat.Details!B:B)*(G1417=Quadrat.Details!G:G)*(H1417=Quadrat.Details!I:I),0))</f>
        <v>RK</v>
      </c>
      <c r="C1417" s="8" t="s">
        <v>587</v>
      </c>
      <c r="D1417" s="8" t="s">
        <v>588</v>
      </c>
      <c r="E1417" s="40">
        <v>42921.0</v>
      </c>
      <c r="F1417" s="54">
        <v>2017.0</v>
      </c>
      <c r="G1417" s="8" t="s">
        <v>432</v>
      </c>
      <c r="H1417" s="3">
        <v>2.0</v>
      </c>
      <c r="I1417" s="55" t="s">
        <v>156</v>
      </c>
      <c r="J1417" s="3" t="s">
        <v>157</v>
      </c>
      <c r="K1417" s="3" t="s">
        <v>80</v>
      </c>
      <c r="L1417" s="39">
        <v>21.0</v>
      </c>
      <c r="M1417" s="4">
        <v>1.0</v>
      </c>
      <c r="N1417" s="8" t="s">
        <v>502</v>
      </c>
      <c r="O1417" s="8" t="s">
        <v>55</v>
      </c>
      <c r="P1417" s="3" t="s">
        <v>682</v>
      </c>
      <c r="Q1417" s="3" t="s">
        <v>55</v>
      </c>
      <c r="R1417" s="3" t="s">
        <v>683</v>
      </c>
      <c r="S1417" s="3">
        <v>1.0</v>
      </c>
      <c r="T1417" s="8"/>
      <c r="U1417" s="7"/>
      <c r="V1417" s="7"/>
      <c r="W1417" s="7"/>
      <c r="X1417" s="7"/>
      <c r="Y1417" s="7"/>
      <c r="Z1417" s="7"/>
      <c r="AA1417" s="7"/>
      <c r="AB1417" s="7"/>
      <c r="AC1417" s="7"/>
      <c r="AD1417" s="7"/>
      <c r="AE1417" s="7"/>
    </row>
    <row r="1418" ht="15.75" customHeight="1">
      <c r="A1418" s="29">
        <v>57.0</v>
      </c>
      <c r="B1418" s="53" t="str">
        <f t="array" ref="B1418">INDEX(Quadrat.Details!D:D, MATCH(1,(F1418=Quadrat.Details!B:B)*(G1418=Quadrat.Details!G:G)*(H1418=Quadrat.Details!I:I),0))</f>
        <v>RK</v>
      </c>
      <c r="C1418" s="8" t="s">
        <v>587</v>
      </c>
      <c r="D1418" s="8" t="s">
        <v>588</v>
      </c>
      <c r="E1418" s="40">
        <v>42921.0</v>
      </c>
      <c r="F1418" s="54">
        <v>2017.0</v>
      </c>
      <c r="G1418" s="8" t="s">
        <v>432</v>
      </c>
      <c r="H1418" s="3">
        <v>2.0</v>
      </c>
      <c r="I1418" s="55" t="s">
        <v>156</v>
      </c>
      <c r="J1418" s="3" t="s">
        <v>157</v>
      </c>
      <c r="K1418" s="3" t="s">
        <v>80</v>
      </c>
      <c r="L1418" s="39">
        <v>20.0</v>
      </c>
      <c r="M1418" s="4">
        <v>1.0</v>
      </c>
      <c r="N1418" s="8" t="s">
        <v>502</v>
      </c>
      <c r="O1418" s="8" t="s">
        <v>55</v>
      </c>
      <c r="P1418" s="3" t="s">
        <v>682</v>
      </c>
      <c r="Q1418" s="3" t="s">
        <v>55</v>
      </c>
      <c r="R1418" s="3" t="s">
        <v>683</v>
      </c>
      <c r="S1418" s="3">
        <v>1.0</v>
      </c>
      <c r="T1418" s="8"/>
      <c r="U1418" s="7"/>
      <c r="V1418" s="7"/>
      <c r="W1418" s="7"/>
      <c r="X1418" s="7"/>
      <c r="Y1418" s="7"/>
      <c r="Z1418" s="7"/>
      <c r="AA1418" s="7"/>
      <c r="AB1418" s="7"/>
      <c r="AC1418" s="7"/>
      <c r="AD1418" s="7"/>
      <c r="AE1418" s="7"/>
    </row>
    <row r="1419" ht="15.75" customHeight="1">
      <c r="A1419" s="29">
        <v>58.0</v>
      </c>
      <c r="B1419" s="53" t="str">
        <f t="array" ref="B1419">INDEX(Quadrat.Details!D:D, MATCH(1,(F1419=Quadrat.Details!B:B)*(G1419=Quadrat.Details!G:G)*(H1419=Quadrat.Details!I:I),0))</f>
        <v>RK</v>
      </c>
      <c r="C1419" s="8" t="s">
        <v>587</v>
      </c>
      <c r="D1419" s="8" t="s">
        <v>588</v>
      </c>
      <c r="E1419" s="40">
        <v>42921.0</v>
      </c>
      <c r="F1419" s="54">
        <v>2017.0</v>
      </c>
      <c r="G1419" s="8" t="s">
        <v>432</v>
      </c>
      <c r="H1419" s="3">
        <v>2.0</v>
      </c>
      <c r="I1419" s="55" t="s">
        <v>156</v>
      </c>
      <c r="J1419" s="3" t="s">
        <v>157</v>
      </c>
      <c r="K1419" s="3" t="s">
        <v>80</v>
      </c>
      <c r="L1419" s="39">
        <v>18.0</v>
      </c>
      <c r="M1419" s="4">
        <v>2.0</v>
      </c>
      <c r="N1419" s="8" t="s">
        <v>502</v>
      </c>
      <c r="O1419" s="8" t="s">
        <v>55</v>
      </c>
      <c r="P1419" s="3" t="s">
        <v>682</v>
      </c>
      <c r="Q1419" s="3" t="s">
        <v>55</v>
      </c>
      <c r="R1419" s="3" t="s">
        <v>683</v>
      </c>
      <c r="S1419" s="3">
        <v>1.0</v>
      </c>
      <c r="T1419" s="8"/>
      <c r="U1419" s="7"/>
      <c r="V1419" s="7"/>
      <c r="W1419" s="7"/>
      <c r="X1419" s="7"/>
      <c r="Y1419" s="7"/>
      <c r="Z1419" s="7"/>
      <c r="AA1419" s="7"/>
      <c r="AB1419" s="7"/>
      <c r="AC1419" s="7"/>
      <c r="AD1419" s="7"/>
      <c r="AE1419" s="7"/>
    </row>
    <row r="1420" ht="15.75" customHeight="1">
      <c r="A1420" s="29">
        <v>59.0</v>
      </c>
      <c r="B1420" s="53" t="str">
        <f t="array" ref="B1420">INDEX(Quadrat.Details!D:D, MATCH(1,(F1420=Quadrat.Details!B:B)*(G1420=Quadrat.Details!G:G)*(H1420=Quadrat.Details!I:I),0))</f>
        <v>RK</v>
      </c>
      <c r="C1420" s="8" t="s">
        <v>587</v>
      </c>
      <c r="D1420" s="8" t="s">
        <v>588</v>
      </c>
      <c r="E1420" s="40">
        <v>42921.0</v>
      </c>
      <c r="F1420" s="54">
        <v>2017.0</v>
      </c>
      <c r="G1420" s="8" t="s">
        <v>432</v>
      </c>
      <c r="H1420" s="3">
        <v>2.0</v>
      </c>
      <c r="I1420" s="55" t="s">
        <v>59</v>
      </c>
      <c r="J1420" s="3" t="s">
        <v>60</v>
      </c>
      <c r="K1420" s="3" t="s">
        <v>80</v>
      </c>
      <c r="L1420" s="39">
        <v>13.0</v>
      </c>
      <c r="M1420" s="4">
        <v>2.0</v>
      </c>
      <c r="N1420" s="8" t="s">
        <v>502</v>
      </c>
      <c r="O1420" s="8" t="s">
        <v>55</v>
      </c>
      <c r="P1420" s="3" t="s">
        <v>682</v>
      </c>
      <c r="Q1420" s="3" t="s">
        <v>55</v>
      </c>
      <c r="R1420" s="3" t="s">
        <v>683</v>
      </c>
      <c r="S1420" s="3">
        <v>1.0</v>
      </c>
      <c r="T1420" s="8"/>
      <c r="U1420" s="7"/>
      <c r="V1420" s="7"/>
      <c r="W1420" s="7"/>
      <c r="X1420" s="7"/>
      <c r="Y1420" s="7"/>
      <c r="Z1420" s="7"/>
      <c r="AA1420" s="7"/>
      <c r="AB1420" s="7"/>
      <c r="AC1420" s="7"/>
      <c r="AD1420" s="7"/>
      <c r="AE1420" s="7"/>
    </row>
    <row r="1421" ht="15.75" customHeight="1">
      <c r="A1421" s="29">
        <v>60.0</v>
      </c>
      <c r="B1421" s="53" t="str">
        <f t="array" ref="B1421">INDEX(Quadrat.Details!D:D, MATCH(1,(F1421=Quadrat.Details!B:B)*(G1421=Quadrat.Details!G:G)*(H1421=Quadrat.Details!I:I),0))</f>
        <v>RK</v>
      </c>
      <c r="C1421" s="8" t="s">
        <v>587</v>
      </c>
      <c r="D1421" s="8" t="s">
        <v>588</v>
      </c>
      <c r="E1421" s="40">
        <v>42921.0</v>
      </c>
      <c r="F1421" s="54">
        <v>2017.0</v>
      </c>
      <c r="G1421" s="8" t="s">
        <v>432</v>
      </c>
      <c r="H1421" s="3">
        <v>2.0</v>
      </c>
      <c r="I1421" s="55" t="s">
        <v>59</v>
      </c>
      <c r="J1421" s="3" t="s">
        <v>60</v>
      </c>
      <c r="K1421" s="3" t="s">
        <v>80</v>
      </c>
      <c r="L1421" s="39">
        <v>14.0</v>
      </c>
      <c r="M1421" s="4">
        <v>1.0</v>
      </c>
      <c r="N1421" s="8" t="s">
        <v>502</v>
      </c>
      <c r="O1421" s="8" t="s">
        <v>55</v>
      </c>
      <c r="P1421" s="3" t="s">
        <v>682</v>
      </c>
      <c r="Q1421" s="3" t="s">
        <v>55</v>
      </c>
      <c r="R1421" s="3" t="s">
        <v>683</v>
      </c>
      <c r="S1421" s="3">
        <v>1.0</v>
      </c>
      <c r="T1421" s="8"/>
      <c r="U1421" s="7"/>
      <c r="V1421" s="7"/>
      <c r="W1421" s="7"/>
      <c r="X1421" s="7"/>
      <c r="Y1421" s="7"/>
      <c r="Z1421" s="7"/>
      <c r="AA1421" s="7"/>
      <c r="AB1421" s="7"/>
      <c r="AC1421" s="7"/>
      <c r="AD1421" s="7"/>
      <c r="AE1421" s="7"/>
    </row>
    <row r="1422" ht="15.75" customHeight="1">
      <c r="A1422" s="29">
        <v>61.0</v>
      </c>
      <c r="B1422" s="53" t="str">
        <f t="array" ref="B1422">INDEX(Quadrat.Details!D:D, MATCH(1,(F1422=Quadrat.Details!B:B)*(G1422=Quadrat.Details!G:G)*(H1422=Quadrat.Details!I:I),0))</f>
        <v>RK</v>
      </c>
      <c r="C1422" s="8" t="s">
        <v>587</v>
      </c>
      <c r="D1422" s="8" t="s">
        <v>588</v>
      </c>
      <c r="E1422" s="40">
        <v>42921.0</v>
      </c>
      <c r="F1422" s="54">
        <v>2017.0</v>
      </c>
      <c r="G1422" s="8" t="s">
        <v>432</v>
      </c>
      <c r="H1422" s="3">
        <v>2.0</v>
      </c>
      <c r="I1422" s="55" t="s">
        <v>105</v>
      </c>
      <c r="J1422" s="3" t="s">
        <v>106</v>
      </c>
      <c r="K1422" s="3" t="s">
        <v>80</v>
      </c>
      <c r="L1422" s="39">
        <v>21.0</v>
      </c>
      <c r="M1422" s="4">
        <v>1.0</v>
      </c>
      <c r="N1422" s="8" t="s">
        <v>502</v>
      </c>
      <c r="O1422" s="8" t="s">
        <v>55</v>
      </c>
      <c r="P1422" s="3" t="s">
        <v>682</v>
      </c>
      <c r="Q1422" s="3" t="s">
        <v>55</v>
      </c>
      <c r="R1422" s="3" t="s">
        <v>695</v>
      </c>
      <c r="S1422" s="3">
        <v>1.0</v>
      </c>
      <c r="T1422" s="8" t="s">
        <v>731</v>
      </c>
      <c r="U1422" s="7"/>
      <c r="V1422" s="7"/>
      <c r="W1422" s="7"/>
      <c r="X1422" s="7"/>
      <c r="Y1422" s="7"/>
      <c r="Z1422" s="7"/>
      <c r="AA1422" s="7"/>
      <c r="AB1422" s="7"/>
      <c r="AC1422" s="7"/>
      <c r="AD1422" s="7"/>
      <c r="AE1422" s="7"/>
    </row>
    <row r="1423" ht="15.75" customHeight="1">
      <c r="A1423" s="29">
        <v>62.0</v>
      </c>
      <c r="B1423" s="53" t="str">
        <f t="array" ref="B1423">INDEX(Quadrat.Details!D:D, MATCH(1,(F1423=Quadrat.Details!B:B)*(G1423=Quadrat.Details!G:G)*(H1423=Quadrat.Details!I:I),0))</f>
        <v>RK</v>
      </c>
      <c r="C1423" s="8" t="s">
        <v>587</v>
      </c>
      <c r="D1423" s="8" t="s">
        <v>588</v>
      </c>
      <c r="E1423" s="40">
        <v>42921.0</v>
      </c>
      <c r="F1423" s="54">
        <v>2017.0</v>
      </c>
      <c r="G1423" s="8" t="s">
        <v>432</v>
      </c>
      <c r="H1423" s="3">
        <v>2.0</v>
      </c>
      <c r="I1423" s="55" t="s">
        <v>340</v>
      </c>
      <c r="J1423" s="3" t="s">
        <v>341</v>
      </c>
      <c r="K1423" s="3" t="s">
        <v>74</v>
      </c>
      <c r="L1423" s="39">
        <v>11.0</v>
      </c>
      <c r="M1423" s="4">
        <v>6.0</v>
      </c>
      <c r="N1423" s="8" t="s">
        <v>502</v>
      </c>
      <c r="O1423" s="8" t="s">
        <v>55</v>
      </c>
      <c r="P1423" s="3" t="s">
        <v>682</v>
      </c>
      <c r="Q1423" s="3" t="s">
        <v>55</v>
      </c>
      <c r="R1423" s="3" t="s">
        <v>683</v>
      </c>
      <c r="S1423" s="3">
        <v>1.0</v>
      </c>
      <c r="T1423" s="8" t="s">
        <v>729</v>
      </c>
      <c r="U1423" s="7"/>
      <c r="V1423" s="7"/>
      <c r="W1423" s="7"/>
      <c r="X1423" s="7"/>
      <c r="Y1423" s="7"/>
      <c r="Z1423" s="7"/>
      <c r="AA1423" s="7"/>
      <c r="AB1423" s="7"/>
      <c r="AC1423" s="7"/>
      <c r="AD1423" s="7"/>
      <c r="AE1423" s="7"/>
    </row>
    <row r="1424" ht="15.75" customHeight="1">
      <c r="A1424" s="29">
        <v>63.0</v>
      </c>
      <c r="B1424" s="53" t="str">
        <f t="array" ref="B1424">INDEX(Quadrat.Details!D:D, MATCH(1,(F1424=Quadrat.Details!B:B)*(G1424=Quadrat.Details!G:G)*(H1424=Quadrat.Details!I:I),0))</f>
        <v>RK</v>
      </c>
      <c r="C1424" s="8" t="s">
        <v>587</v>
      </c>
      <c r="D1424" s="8" t="s">
        <v>588</v>
      </c>
      <c r="E1424" s="40">
        <v>42921.0</v>
      </c>
      <c r="F1424" s="54">
        <v>2017.0</v>
      </c>
      <c r="G1424" s="8" t="s">
        <v>432</v>
      </c>
      <c r="H1424" s="3">
        <v>2.0</v>
      </c>
      <c r="I1424" s="55" t="s">
        <v>340</v>
      </c>
      <c r="J1424" s="3" t="s">
        <v>341</v>
      </c>
      <c r="K1424" s="3" t="s">
        <v>74</v>
      </c>
      <c r="L1424" s="39">
        <v>10.0</v>
      </c>
      <c r="M1424" s="4">
        <v>4.0</v>
      </c>
      <c r="N1424" s="8" t="s">
        <v>502</v>
      </c>
      <c r="O1424" s="8" t="s">
        <v>55</v>
      </c>
      <c r="P1424" s="3" t="s">
        <v>682</v>
      </c>
      <c r="Q1424" s="3" t="s">
        <v>55</v>
      </c>
      <c r="R1424" s="3" t="s">
        <v>683</v>
      </c>
      <c r="S1424" s="3">
        <v>1.0</v>
      </c>
      <c r="T1424" s="8" t="s">
        <v>729</v>
      </c>
      <c r="U1424" s="7"/>
      <c r="V1424" s="7"/>
      <c r="W1424" s="7"/>
      <c r="X1424" s="7"/>
      <c r="Y1424" s="7"/>
      <c r="Z1424" s="7"/>
      <c r="AA1424" s="7"/>
      <c r="AB1424" s="7"/>
      <c r="AC1424" s="7"/>
      <c r="AD1424" s="7"/>
      <c r="AE1424" s="7"/>
    </row>
    <row r="1425" ht="15.75" customHeight="1">
      <c r="A1425" s="29">
        <v>64.0</v>
      </c>
      <c r="B1425" s="53" t="str">
        <f t="array" ref="B1425">INDEX(Quadrat.Details!D:D, MATCH(1,(F1425=Quadrat.Details!B:B)*(G1425=Quadrat.Details!G:G)*(H1425=Quadrat.Details!I:I),0))</f>
        <v>RK</v>
      </c>
      <c r="C1425" s="8" t="s">
        <v>587</v>
      </c>
      <c r="D1425" s="8" t="s">
        <v>588</v>
      </c>
      <c r="E1425" s="40">
        <v>42921.0</v>
      </c>
      <c r="F1425" s="54">
        <v>2017.0</v>
      </c>
      <c r="G1425" s="8" t="s">
        <v>432</v>
      </c>
      <c r="H1425" s="3">
        <v>2.0</v>
      </c>
      <c r="I1425" s="55" t="s">
        <v>340</v>
      </c>
      <c r="J1425" s="3" t="s">
        <v>341</v>
      </c>
      <c r="K1425" s="3" t="s">
        <v>74</v>
      </c>
      <c r="L1425" s="39">
        <v>12.0</v>
      </c>
      <c r="M1425" s="4">
        <v>2.0</v>
      </c>
      <c r="N1425" s="8" t="s">
        <v>502</v>
      </c>
      <c r="O1425" s="8" t="s">
        <v>55</v>
      </c>
      <c r="P1425" s="3" t="s">
        <v>682</v>
      </c>
      <c r="Q1425" s="3" t="s">
        <v>55</v>
      </c>
      <c r="R1425" s="3" t="s">
        <v>683</v>
      </c>
      <c r="S1425" s="3">
        <v>1.0</v>
      </c>
      <c r="T1425" s="8" t="s">
        <v>729</v>
      </c>
      <c r="U1425" s="7"/>
      <c r="V1425" s="7"/>
      <c r="W1425" s="7"/>
      <c r="X1425" s="7"/>
      <c r="Y1425" s="7"/>
      <c r="Z1425" s="7"/>
      <c r="AA1425" s="7"/>
      <c r="AB1425" s="7"/>
      <c r="AC1425" s="7"/>
      <c r="AD1425" s="7"/>
      <c r="AE1425" s="7"/>
    </row>
    <row r="1426" ht="15.75" customHeight="1">
      <c r="A1426" s="29">
        <v>65.0</v>
      </c>
      <c r="B1426" s="53" t="str">
        <f t="array" ref="B1426">INDEX(Quadrat.Details!D:D, MATCH(1,(F1426=Quadrat.Details!B:B)*(G1426=Quadrat.Details!G:G)*(H1426=Quadrat.Details!I:I),0))</f>
        <v>RK</v>
      </c>
      <c r="C1426" s="8" t="s">
        <v>587</v>
      </c>
      <c r="D1426" s="8" t="s">
        <v>588</v>
      </c>
      <c r="E1426" s="40">
        <v>42921.0</v>
      </c>
      <c r="F1426" s="54">
        <v>2017.0</v>
      </c>
      <c r="G1426" s="8" t="s">
        <v>432</v>
      </c>
      <c r="H1426" s="3">
        <v>2.0</v>
      </c>
      <c r="I1426" s="55" t="s">
        <v>113</v>
      </c>
      <c r="J1426" s="3" t="s">
        <v>114</v>
      </c>
      <c r="K1426" s="3" t="s">
        <v>74</v>
      </c>
      <c r="L1426" s="39">
        <v>12.0</v>
      </c>
      <c r="M1426" s="4">
        <v>4.0</v>
      </c>
      <c r="N1426" s="8" t="s">
        <v>54</v>
      </c>
      <c r="O1426" s="8">
        <f t="shared" ref="O1426:O1430" si="2">1/128</f>
        <v>0.0078125</v>
      </c>
      <c r="P1426" s="3" t="s">
        <v>682</v>
      </c>
      <c r="Q1426" s="3" t="s">
        <v>55</v>
      </c>
      <c r="R1426" s="3" t="s">
        <v>683</v>
      </c>
      <c r="S1426" s="3">
        <v>1.0</v>
      </c>
      <c r="T1426" s="8" t="s">
        <v>729</v>
      </c>
      <c r="U1426" s="7"/>
      <c r="V1426" s="7"/>
      <c r="W1426" s="7"/>
      <c r="X1426" s="7"/>
      <c r="Y1426" s="7"/>
      <c r="Z1426" s="7"/>
      <c r="AA1426" s="7"/>
      <c r="AB1426" s="7"/>
      <c r="AC1426" s="7"/>
      <c r="AD1426" s="7"/>
      <c r="AE1426" s="7"/>
    </row>
    <row r="1427" ht="15.75" customHeight="1">
      <c r="A1427" s="29">
        <v>66.0</v>
      </c>
      <c r="B1427" s="53" t="str">
        <f t="array" ref="B1427">INDEX(Quadrat.Details!D:D, MATCH(1,(F1427=Quadrat.Details!B:B)*(G1427=Quadrat.Details!G:G)*(H1427=Quadrat.Details!I:I),0))</f>
        <v>RK</v>
      </c>
      <c r="C1427" s="8" t="s">
        <v>587</v>
      </c>
      <c r="D1427" s="8" t="s">
        <v>588</v>
      </c>
      <c r="E1427" s="40">
        <v>42921.0</v>
      </c>
      <c r="F1427" s="54">
        <v>2017.0</v>
      </c>
      <c r="G1427" s="8" t="s">
        <v>432</v>
      </c>
      <c r="H1427" s="3">
        <v>2.0</v>
      </c>
      <c r="I1427" s="55" t="s">
        <v>113</v>
      </c>
      <c r="J1427" s="3" t="s">
        <v>114</v>
      </c>
      <c r="K1427" s="3" t="s">
        <v>74</v>
      </c>
      <c r="L1427" s="39">
        <v>11.0</v>
      </c>
      <c r="M1427" s="4">
        <v>9.0</v>
      </c>
      <c r="N1427" s="8" t="s">
        <v>54</v>
      </c>
      <c r="O1427" s="8">
        <f t="shared" si="2"/>
        <v>0.0078125</v>
      </c>
      <c r="P1427" s="3" t="s">
        <v>682</v>
      </c>
      <c r="Q1427" s="3" t="s">
        <v>55</v>
      </c>
      <c r="R1427" s="3" t="s">
        <v>683</v>
      </c>
      <c r="S1427" s="3">
        <v>1.0</v>
      </c>
      <c r="T1427" s="8" t="s">
        <v>729</v>
      </c>
      <c r="U1427" s="7"/>
      <c r="V1427" s="7"/>
      <c r="W1427" s="7"/>
      <c r="X1427" s="7"/>
      <c r="Y1427" s="7"/>
      <c r="Z1427" s="7"/>
      <c r="AA1427" s="7"/>
      <c r="AB1427" s="7"/>
      <c r="AC1427" s="7"/>
      <c r="AD1427" s="7"/>
      <c r="AE1427" s="7"/>
    </row>
    <row r="1428" ht="15.75" customHeight="1">
      <c r="A1428" s="29">
        <v>67.0</v>
      </c>
      <c r="B1428" s="53" t="str">
        <f t="array" ref="B1428">INDEX(Quadrat.Details!D:D, MATCH(1,(F1428=Quadrat.Details!B:B)*(G1428=Quadrat.Details!G:G)*(H1428=Quadrat.Details!I:I),0))</f>
        <v>RK</v>
      </c>
      <c r="C1428" s="8" t="s">
        <v>587</v>
      </c>
      <c r="D1428" s="8" t="s">
        <v>588</v>
      </c>
      <c r="E1428" s="40">
        <v>42921.0</v>
      </c>
      <c r="F1428" s="54">
        <v>2017.0</v>
      </c>
      <c r="G1428" s="8" t="s">
        <v>432</v>
      </c>
      <c r="H1428" s="3">
        <v>2.0</v>
      </c>
      <c r="I1428" s="55" t="s">
        <v>113</v>
      </c>
      <c r="J1428" s="3" t="s">
        <v>114</v>
      </c>
      <c r="K1428" s="3" t="s">
        <v>74</v>
      </c>
      <c r="L1428" s="39">
        <v>10.0</v>
      </c>
      <c r="M1428" s="4">
        <v>7.0</v>
      </c>
      <c r="N1428" s="8" t="s">
        <v>54</v>
      </c>
      <c r="O1428" s="8">
        <f t="shared" si="2"/>
        <v>0.0078125</v>
      </c>
      <c r="P1428" s="3" t="s">
        <v>682</v>
      </c>
      <c r="Q1428" s="3" t="s">
        <v>55</v>
      </c>
      <c r="R1428" s="3" t="s">
        <v>683</v>
      </c>
      <c r="S1428" s="3">
        <v>1.0</v>
      </c>
      <c r="T1428" s="8" t="s">
        <v>729</v>
      </c>
      <c r="U1428" s="7"/>
      <c r="V1428" s="7"/>
      <c r="W1428" s="7"/>
      <c r="X1428" s="7"/>
      <c r="Y1428" s="7"/>
      <c r="Z1428" s="7"/>
      <c r="AA1428" s="7"/>
      <c r="AB1428" s="7"/>
      <c r="AC1428" s="7"/>
      <c r="AD1428" s="7"/>
      <c r="AE1428" s="7"/>
    </row>
    <row r="1429" ht="15.75" customHeight="1">
      <c r="A1429" s="29">
        <v>68.0</v>
      </c>
      <c r="B1429" s="53" t="str">
        <f t="array" ref="B1429">INDEX(Quadrat.Details!D:D, MATCH(1,(F1429=Quadrat.Details!B:B)*(G1429=Quadrat.Details!G:G)*(H1429=Quadrat.Details!I:I),0))</f>
        <v>RK</v>
      </c>
      <c r="C1429" s="8" t="s">
        <v>587</v>
      </c>
      <c r="D1429" s="8" t="s">
        <v>588</v>
      </c>
      <c r="E1429" s="40">
        <v>42921.0</v>
      </c>
      <c r="F1429" s="54">
        <v>2017.0</v>
      </c>
      <c r="G1429" s="8" t="s">
        <v>432</v>
      </c>
      <c r="H1429" s="3">
        <v>2.0</v>
      </c>
      <c r="I1429" s="55" t="s">
        <v>113</v>
      </c>
      <c r="J1429" s="3" t="s">
        <v>114</v>
      </c>
      <c r="K1429" s="3" t="s">
        <v>74</v>
      </c>
      <c r="L1429" s="39">
        <v>13.0</v>
      </c>
      <c r="M1429" s="4">
        <v>1.0</v>
      </c>
      <c r="N1429" s="8" t="s">
        <v>54</v>
      </c>
      <c r="O1429" s="8">
        <f t="shared" si="2"/>
        <v>0.0078125</v>
      </c>
      <c r="P1429" s="3" t="s">
        <v>682</v>
      </c>
      <c r="Q1429" s="3" t="s">
        <v>55</v>
      </c>
      <c r="R1429" s="3" t="s">
        <v>683</v>
      </c>
      <c r="S1429" s="3">
        <v>1.0</v>
      </c>
      <c r="T1429" s="8" t="s">
        <v>729</v>
      </c>
      <c r="U1429" s="7"/>
      <c r="V1429" s="7"/>
      <c r="W1429" s="7"/>
      <c r="X1429" s="7"/>
      <c r="Y1429" s="7"/>
      <c r="Z1429" s="7"/>
      <c r="AA1429" s="7"/>
      <c r="AB1429" s="7"/>
      <c r="AC1429" s="7"/>
      <c r="AD1429" s="7"/>
      <c r="AE1429" s="7"/>
    </row>
    <row r="1430" ht="15.75" customHeight="1">
      <c r="A1430" s="29">
        <v>69.0</v>
      </c>
      <c r="B1430" s="53" t="str">
        <f t="array" ref="B1430">INDEX(Quadrat.Details!D:D, MATCH(1,(F1430=Quadrat.Details!B:B)*(G1430=Quadrat.Details!G:G)*(H1430=Quadrat.Details!I:I),0))</f>
        <v>RK</v>
      </c>
      <c r="C1430" s="8" t="s">
        <v>587</v>
      </c>
      <c r="D1430" s="8" t="s">
        <v>588</v>
      </c>
      <c r="E1430" s="40">
        <v>42921.0</v>
      </c>
      <c r="F1430" s="54">
        <v>2017.0</v>
      </c>
      <c r="G1430" s="8" t="s">
        <v>432</v>
      </c>
      <c r="H1430" s="3">
        <v>2.0</v>
      </c>
      <c r="I1430" s="55" t="s">
        <v>113</v>
      </c>
      <c r="J1430" s="3" t="s">
        <v>114</v>
      </c>
      <c r="K1430" s="3" t="s">
        <v>74</v>
      </c>
      <c r="L1430" s="39">
        <v>14.0</v>
      </c>
      <c r="M1430" s="4">
        <v>2.0</v>
      </c>
      <c r="N1430" s="8" t="s">
        <v>54</v>
      </c>
      <c r="O1430" s="8">
        <f t="shared" si="2"/>
        <v>0.0078125</v>
      </c>
      <c r="P1430" s="3" t="s">
        <v>682</v>
      </c>
      <c r="Q1430" s="3" t="s">
        <v>55</v>
      </c>
      <c r="R1430" s="3" t="s">
        <v>683</v>
      </c>
      <c r="S1430" s="3">
        <v>1.0</v>
      </c>
      <c r="T1430" s="8" t="s">
        <v>729</v>
      </c>
      <c r="U1430" s="7"/>
      <c r="V1430" s="7"/>
      <c r="W1430" s="7"/>
      <c r="X1430" s="7"/>
      <c r="Y1430" s="7"/>
      <c r="Z1430" s="7"/>
      <c r="AA1430" s="7"/>
      <c r="AB1430" s="7"/>
      <c r="AC1430" s="7"/>
      <c r="AD1430" s="7"/>
      <c r="AE1430" s="7"/>
    </row>
    <row r="1431" ht="15.75" customHeight="1">
      <c r="A1431" s="29">
        <v>70.0</v>
      </c>
      <c r="B1431" s="53" t="str">
        <f t="array" ref="B1431">INDEX(Quadrat.Details!D:D, MATCH(1,(F1431=Quadrat.Details!B:B)*(G1431=Quadrat.Details!G:G)*(H1431=Quadrat.Details!I:I),0))</f>
        <v>RK</v>
      </c>
      <c r="C1431" s="8" t="s">
        <v>587</v>
      </c>
      <c r="D1431" s="8" t="s">
        <v>588</v>
      </c>
      <c r="E1431" s="40">
        <v>42921.0</v>
      </c>
      <c r="F1431" s="54">
        <v>2017.0</v>
      </c>
      <c r="G1431" s="3" t="s">
        <v>431</v>
      </c>
      <c r="H1431" s="3">
        <v>2.0</v>
      </c>
      <c r="I1431" s="55" t="s">
        <v>105</v>
      </c>
      <c r="J1431" s="3" t="s">
        <v>106</v>
      </c>
      <c r="K1431" s="3" t="s">
        <v>80</v>
      </c>
      <c r="L1431" s="39">
        <v>25.0</v>
      </c>
      <c r="M1431" s="4">
        <v>1.0</v>
      </c>
      <c r="N1431" s="8" t="s">
        <v>502</v>
      </c>
      <c r="O1431" s="8" t="s">
        <v>55</v>
      </c>
      <c r="P1431" s="3" t="s">
        <v>682</v>
      </c>
      <c r="Q1431" s="3" t="s">
        <v>55</v>
      </c>
      <c r="R1431" s="3" t="s">
        <v>695</v>
      </c>
      <c r="S1431" s="3">
        <v>1.0</v>
      </c>
      <c r="T1431" s="8" t="s">
        <v>732</v>
      </c>
      <c r="U1431" s="7"/>
      <c r="V1431" s="7"/>
      <c r="W1431" s="7"/>
      <c r="X1431" s="7"/>
      <c r="Y1431" s="7"/>
      <c r="Z1431" s="7"/>
      <c r="AA1431" s="7"/>
      <c r="AB1431" s="7"/>
      <c r="AC1431" s="7"/>
      <c r="AD1431" s="7"/>
      <c r="AE1431" s="7"/>
    </row>
    <row r="1432" ht="15.75" customHeight="1">
      <c r="A1432" s="29">
        <v>71.0</v>
      </c>
      <c r="B1432" s="53" t="str">
        <f t="array" ref="B1432">INDEX(Quadrat.Details!D:D, MATCH(1,(F1432=Quadrat.Details!B:B)*(G1432=Quadrat.Details!G:G)*(H1432=Quadrat.Details!I:I),0))</f>
        <v>RK</v>
      </c>
      <c r="C1432" s="8" t="s">
        <v>587</v>
      </c>
      <c r="D1432" s="8" t="s">
        <v>588</v>
      </c>
      <c r="E1432" s="40">
        <v>42921.0</v>
      </c>
      <c r="F1432" s="54">
        <v>2017.0</v>
      </c>
      <c r="G1432" s="3" t="s">
        <v>431</v>
      </c>
      <c r="H1432" s="3">
        <v>2.0</v>
      </c>
      <c r="I1432" s="55" t="s">
        <v>105</v>
      </c>
      <c r="J1432" s="3" t="s">
        <v>106</v>
      </c>
      <c r="K1432" s="3" t="s">
        <v>80</v>
      </c>
      <c r="L1432" s="39">
        <v>10.0</v>
      </c>
      <c r="M1432" s="4">
        <v>1.0</v>
      </c>
      <c r="N1432" s="8" t="s">
        <v>502</v>
      </c>
      <c r="O1432" s="8" t="s">
        <v>55</v>
      </c>
      <c r="P1432" s="3" t="s">
        <v>682</v>
      </c>
      <c r="Q1432" s="3" t="s">
        <v>55</v>
      </c>
      <c r="R1432" s="3" t="s">
        <v>695</v>
      </c>
      <c r="S1432" s="3">
        <v>1.0</v>
      </c>
      <c r="T1432" s="8" t="s">
        <v>732</v>
      </c>
      <c r="U1432" s="7"/>
      <c r="V1432" s="7"/>
      <c r="W1432" s="7"/>
      <c r="X1432" s="7"/>
      <c r="Y1432" s="7"/>
      <c r="Z1432" s="7"/>
      <c r="AA1432" s="7"/>
      <c r="AB1432" s="7"/>
      <c r="AC1432" s="7"/>
      <c r="AD1432" s="7"/>
      <c r="AE1432" s="7"/>
    </row>
    <row r="1433" ht="15.75" customHeight="1">
      <c r="A1433" s="29">
        <v>72.0</v>
      </c>
      <c r="B1433" s="53" t="str">
        <f t="array" ref="B1433">INDEX(Quadrat.Details!D:D, MATCH(1,(F1433=Quadrat.Details!B:B)*(G1433=Quadrat.Details!G:G)*(H1433=Quadrat.Details!I:I),0))</f>
        <v>RK</v>
      </c>
      <c r="C1433" s="8" t="s">
        <v>587</v>
      </c>
      <c r="D1433" s="8" t="s">
        <v>588</v>
      </c>
      <c r="E1433" s="40">
        <v>42921.0</v>
      </c>
      <c r="F1433" s="54">
        <v>2017.0</v>
      </c>
      <c r="G1433" s="3" t="s">
        <v>431</v>
      </c>
      <c r="H1433" s="3">
        <v>2.0</v>
      </c>
      <c r="I1433" s="55" t="s">
        <v>311</v>
      </c>
      <c r="J1433" s="3" t="s">
        <v>312</v>
      </c>
      <c r="K1433" s="3" t="s">
        <v>63</v>
      </c>
      <c r="L1433" s="39">
        <v>12.0</v>
      </c>
      <c r="M1433" s="4">
        <v>2.0</v>
      </c>
      <c r="N1433" s="8" t="s">
        <v>502</v>
      </c>
      <c r="O1433" s="8" t="s">
        <v>55</v>
      </c>
      <c r="P1433" s="3" t="s">
        <v>682</v>
      </c>
      <c r="Q1433" s="3" t="s">
        <v>55</v>
      </c>
      <c r="R1433" s="3" t="s">
        <v>683</v>
      </c>
      <c r="S1433" s="3">
        <v>1.0</v>
      </c>
      <c r="T1433" s="8"/>
      <c r="U1433" s="7"/>
      <c r="V1433" s="7"/>
      <c r="W1433" s="7"/>
      <c r="X1433" s="7"/>
      <c r="Y1433" s="7"/>
      <c r="Z1433" s="7"/>
      <c r="AA1433" s="7"/>
      <c r="AB1433" s="7"/>
      <c r="AC1433" s="7"/>
      <c r="AD1433" s="7"/>
      <c r="AE1433" s="7"/>
    </row>
    <row r="1434" ht="15.75" customHeight="1">
      <c r="A1434" s="29">
        <v>73.0</v>
      </c>
      <c r="B1434" s="53" t="str">
        <f t="array" ref="B1434">INDEX(Quadrat.Details!D:D, MATCH(1,(F1434=Quadrat.Details!B:B)*(G1434=Quadrat.Details!G:G)*(H1434=Quadrat.Details!I:I),0))</f>
        <v>RK</v>
      </c>
      <c r="C1434" s="8" t="s">
        <v>587</v>
      </c>
      <c r="D1434" s="8" t="s">
        <v>588</v>
      </c>
      <c r="E1434" s="40">
        <v>42921.0</v>
      </c>
      <c r="F1434" s="54">
        <v>2017.0</v>
      </c>
      <c r="G1434" s="3" t="s">
        <v>431</v>
      </c>
      <c r="H1434" s="3">
        <v>2.0</v>
      </c>
      <c r="I1434" s="55" t="s">
        <v>311</v>
      </c>
      <c r="J1434" s="3" t="s">
        <v>312</v>
      </c>
      <c r="K1434" s="3" t="s">
        <v>63</v>
      </c>
      <c r="L1434" s="39">
        <v>8.0</v>
      </c>
      <c r="M1434" s="4">
        <v>2.0</v>
      </c>
      <c r="N1434" s="8" t="s">
        <v>502</v>
      </c>
      <c r="O1434" s="8" t="s">
        <v>55</v>
      </c>
      <c r="P1434" s="3" t="s">
        <v>692</v>
      </c>
      <c r="Q1434" s="3" t="s">
        <v>55</v>
      </c>
      <c r="R1434" s="3" t="s">
        <v>683</v>
      </c>
      <c r="S1434" s="3">
        <v>1.0</v>
      </c>
      <c r="T1434" s="8"/>
      <c r="U1434" s="7"/>
      <c r="V1434" s="7"/>
      <c r="W1434" s="7"/>
      <c r="X1434" s="7"/>
      <c r="Y1434" s="7"/>
      <c r="Z1434" s="7"/>
      <c r="AA1434" s="7"/>
      <c r="AB1434" s="7"/>
      <c r="AC1434" s="7"/>
      <c r="AD1434" s="7"/>
      <c r="AE1434" s="7"/>
    </row>
    <row r="1435" ht="15.75" customHeight="1">
      <c r="A1435" s="29">
        <v>74.0</v>
      </c>
      <c r="B1435" s="53" t="str">
        <f t="array" ref="B1435">INDEX(Quadrat.Details!D:D, MATCH(1,(F1435=Quadrat.Details!B:B)*(G1435=Quadrat.Details!G:G)*(H1435=Quadrat.Details!I:I),0))</f>
        <v>RK</v>
      </c>
      <c r="C1435" s="8" t="s">
        <v>587</v>
      </c>
      <c r="D1435" s="8" t="s">
        <v>588</v>
      </c>
      <c r="E1435" s="40">
        <v>42921.0</v>
      </c>
      <c r="F1435" s="54">
        <v>2017.0</v>
      </c>
      <c r="G1435" s="3" t="s">
        <v>431</v>
      </c>
      <c r="H1435" s="3">
        <v>2.0</v>
      </c>
      <c r="I1435" s="55" t="s">
        <v>314</v>
      </c>
      <c r="J1435" s="3" t="s">
        <v>315</v>
      </c>
      <c r="K1435" s="3" t="s">
        <v>57</v>
      </c>
      <c r="L1435" s="39">
        <v>11.0</v>
      </c>
      <c r="M1435" s="4">
        <v>1.0</v>
      </c>
      <c r="N1435" s="8" t="s">
        <v>502</v>
      </c>
      <c r="O1435" s="8" t="s">
        <v>55</v>
      </c>
      <c r="P1435" s="3" t="s">
        <v>682</v>
      </c>
      <c r="Q1435" s="3" t="s">
        <v>55</v>
      </c>
      <c r="R1435" s="3" t="s">
        <v>683</v>
      </c>
      <c r="S1435" s="3">
        <v>1.0</v>
      </c>
      <c r="T1435" s="8"/>
      <c r="U1435" s="7"/>
      <c r="V1435" s="7"/>
      <c r="W1435" s="7"/>
      <c r="X1435" s="7"/>
      <c r="Y1435" s="7"/>
      <c r="Z1435" s="7"/>
      <c r="AA1435" s="7"/>
      <c r="AB1435" s="7"/>
      <c r="AC1435" s="7"/>
      <c r="AD1435" s="7"/>
      <c r="AE1435" s="7"/>
    </row>
    <row r="1436" ht="15.75" customHeight="1">
      <c r="A1436" s="29">
        <v>75.0</v>
      </c>
      <c r="B1436" s="53" t="str">
        <f t="array" ref="B1436">INDEX(Quadrat.Details!D:D, MATCH(1,(F1436=Quadrat.Details!B:B)*(G1436=Quadrat.Details!G:G)*(H1436=Quadrat.Details!I:I),0))</f>
        <v>RK</v>
      </c>
      <c r="C1436" s="8" t="s">
        <v>587</v>
      </c>
      <c r="D1436" s="8" t="s">
        <v>588</v>
      </c>
      <c r="E1436" s="40">
        <v>42921.0</v>
      </c>
      <c r="F1436" s="54">
        <v>2017.0</v>
      </c>
      <c r="G1436" s="3" t="s">
        <v>431</v>
      </c>
      <c r="H1436" s="3">
        <v>2.0</v>
      </c>
      <c r="I1436" s="55" t="s">
        <v>314</v>
      </c>
      <c r="J1436" s="3" t="s">
        <v>315</v>
      </c>
      <c r="K1436" s="3" t="s">
        <v>57</v>
      </c>
      <c r="L1436" s="39">
        <v>12.0</v>
      </c>
      <c r="M1436" s="4">
        <v>1.0</v>
      </c>
      <c r="N1436" s="8" t="s">
        <v>502</v>
      </c>
      <c r="O1436" s="8" t="s">
        <v>55</v>
      </c>
      <c r="P1436" s="3" t="s">
        <v>682</v>
      </c>
      <c r="Q1436" s="3" t="s">
        <v>55</v>
      </c>
      <c r="R1436" s="3" t="s">
        <v>683</v>
      </c>
      <c r="S1436" s="3">
        <v>1.0</v>
      </c>
      <c r="T1436" s="8"/>
      <c r="U1436" s="7"/>
      <c r="V1436" s="7"/>
      <c r="W1436" s="7"/>
      <c r="X1436" s="7"/>
      <c r="Y1436" s="7"/>
      <c r="Z1436" s="7"/>
      <c r="AA1436" s="7"/>
      <c r="AB1436" s="7"/>
      <c r="AC1436" s="7"/>
      <c r="AD1436" s="7"/>
      <c r="AE1436" s="7"/>
    </row>
    <row r="1437" ht="15.75" customHeight="1">
      <c r="A1437" s="29">
        <v>76.0</v>
      </c>
      <c r="B1437" s="53" t="str">
        <f t="array" ref="B1437">INDEX(Quadrat.Details!D:D, MATCH(1,(F1437=Quadrat.Details!B:B)*(G1437=Quadrat.Details!G:G)*(H1437=Quadrat.Details!I:I),0))</f>
        <v>RK</v>
      </c>
      <c r="C1437" s="8" t="s">
        <v>587</v>
      </c>
      <c r="D1437" s="8" t="s">
        <v>588</v>
      </c>
      <c r="E1437" s="40">
        <v>42921.0</v>
      </c>
      <c r="F1437" s="54">
        <v>2017.0</v>
      </c>
      <c r="G1437" s="3" t="s">
        <v>431</v>
      </c>
      <c r="H1437" s="3">
        <v>2.0</v>
      </c>
      <c r="I1437" s="55" t="s">
        <v>110</v>
      </c>
      <c r="J1437" s="3" t="s">
        <v>111</v>
      </c>
      <c r="K1437" s="3" t="s">
        <v>57</v>
      </c>
      <c r="L1437" s="39">
        <v>40.0</v>
      </c>
      <c r="M1437" s="4">
        <v>1.0</v>
      </c>
      <c r="N1437" s="8" t="s">
        <v>502</v>
      </c>
      <c r="O1437" s="8" t="s">
        <v>55</v>
      </c>
      <c r="P1437" s="3" t="s">
        <v>682</v>
      </c>
      <c r="Q1437" s="3" t="s">
        <v>55</v>
      </c>
      <c r="R1437" s="3" t="s">
        <v>683</v>
      </c>
      <c r="S1437" s="3">
        <v>1.0</v>
      </c>
      <c r="T1437" s="8"/>
      <c r="U1437" s="7"/>
      <c r="V1437" s="7"/>
      <c r="W1437" s="7"/>
      <c r="X1437" s="7"/>
      <c r="Y1437" s="7"/>
      <c r="Z1437" s="7"/>
      <c r="AA1437" s="7"/>
      <c r="AB1437" s="7"/>
      <c r="AC1437" s="7"/>
      <c r="AD1437" s="7"/>
      <c r="AE1437" s="7"/>
    </row>
    <row r="1438" ht="15.75" customHeight="1">
      <c r="A1438" s="29">
        <v>77.0</v>
      </c>
      <c r="B1438" s="53" t="str">
        <f t="array" ref="B1438">INDEX(Quadrat.Details!D:D, MATCH(1,(F1438=Quadrat.Details!B:B)*(G1438=Quadrat.Details!G:G)*(H1438=Quadrat.Details!I:I),0))</f>
        <v>RK</v>
      </c>
      <c r="C1438" s="8" t="s">
        <v>587</v>
      </c>
      <c r="D1438" s="8" t="s">
        <v>588</v>
      </c>
      <c r="E1438" s="40">
        <v>42921.0</v>
      </c>
      <c r="F1438" s="54">
        <v>2017.0</v>
      </c>
      <c r="G1438" s="3" t="s">
        <v>431</v>
      </c>
      <c r="H1438" s="3">
        <v>2.0</v>
      </c>
      <c r="I1438" s="55" t="s">
        <v>349</v>
      </c>
      <c r="J1438" s="3" t="s">
        <v>350</v>
      </c>
      <c r="K1438" s="3" t="s">
        <v>80</v>
      </c>
      <c r="L1438" s="39">
        <v>15.0</v>
      </c>
      <c r="M1438" s="4">
        <v>3.0</v>
      </c>
      <c r="N1438" s="8" t="s">
        <v>502</v>
      </c>
      <c r="O1438" s="8" t="s">
        <v>55</v>
      </c>
      <c r="P1438" s="3" t="s">
        <v>682</v>
      </c>
      <c r="Q1438" s="3" t="s">
        <v>55</v>
      </c>
      <c r="R1438" s="3" t="s">
        <v>683</v>
      </c>
      <c r="S1438" s="3">
        <v>1.0</v>
      </c>
      <c r="T1438" s="8"/>
      <c r="U1438" s="7"/>
      <c r="V1438" s="7"/>
      <c r="W1438" s="7"/>
      <c r="X1438" s="7"/>
      <c r="Y1438" s="7"/>
      <c r="Z1438" s="7"/>
      <c r="AA1438" s="7"/>
      <c r="AB1438" s="7"/>
      <c r="AC1438" s="7"/>
      <c r="AD1438" s="7"/>
      <c r="AE1438" s="7"/>
    </row>
    <row r="1439" ht="15.75" customHeight="1">
      <c r="A1439" s="29">
        <v>78.0</v>
      </c>
      <c r="B1439" s="53" t="str">
        <f t="array" ref="B1439">INDEX(Quadrat.Details!D:D, MATCH(1,(F1439=Quadrat.Details!B:B)*(G1439=Quadrat.Details!G:G)*(H1439=Quadrat.Details!I:I),0))</f>
        <v>RK</v>
      </c>
      <c r="C1439" s="8" t="s">
        <v>587</v>
      </c>
      <c r="D1439" s="8" t="s">
        <v>588</v>
      </c>
      <c r="E1439" s="40">
        <v>42921.0</v>
      </c>
      <c r="F1439" s="54">
        <v>2017.0</v>
      </c>
      <c r="G1439" s="3" t="s">
        <v>431</v>
      </c>
      <c r="H1439" s="3">
        <v>2.0</v>
      </c>
      <c r="I1439" s="55" t="s">
        <v>349</v>
      </c>
      <c r="J1439" s="3" t="s">
        <v>350</v>
      </c>
      <c r="K1439" s="3" t="s">
        <v>80</v>
      </c>
      <c r="L1439" s="39">
        <v>12.0</v>
      </c>
      <c r="M1439" s="4">
        <v>1.0</v>
      </c>
      <c r="N1439" s="8" t="s">
        <v>502</v>
      </c>
      <c r="O1439" s="8" t="s">
        <v>55</v>
      </c>
      <c r="P1439" s="3" t="s">
        <v>682</v>
      </c>
      <c r="Q1439" s="3" t="s">
        <v>55</v>
      </c>
      <c r="R1439" s="3" t="s">
        <v>683</v>
      </c>
      <c r="S1439" s="3">
        <v>1.0</v>
      </c>
      <c r="T1439" s="8"/>
      <c r="U1439" s="7"/>
      <c r="V1439" s="7"/>
      <c r="W1439" s="7"/>
      <c r="X1439" s="7"/>
      <c r="Y1439" s="7"/>
      <c r="Z1439" s="7"/>
      <c r="AA1439" s="7"/>
      <c r="AB1439" s="7"/>
      <c r="AC1439" s="7"/>
      <c r="AD1439" s="7"/>
      <c r="AE1439" s="7"/>
    </row>
    <row r="1440" ht="15.75" customHeight="1">
      <c r="A1440" s="29">
        <v>79.0</v>
      </c>
      <c r="B1440" s="53" t="str">
        <f t="array" ref="B1440">INDEX(Quadrat.Details!D:D, MATCH(1,(F1440=Quadrat.Details!B:B)*(G1440=Quadrat.Details!G:G)*(H1440=Quadrat.Details!I:I),0))</f>
        <v>RK</v>
      </c>
      <c r="C1440" s="8" t="s">
        <v>587</v>
      </c>
      <c r="D1440" s="8" t="s">
        <v>588</v>
      </c>
      <c r="E1440" s="40">
        <v>42921.0</v>
      </c>
      <c r="F1440" s="54">
        <v>2017.0</v>
      </c>
      <c r="G1440" s="3" t="s">
        <v>431</v>
      </c>
      <c r="H1440" s="3">
        <v>2.0</v>
      </c>
      <c r="I1440" s="55" t="s">
        <v>349</v>
      </c>
      <c r="J1440" s="3" t="s">
        <v>350</v>
      </c>
      <c r="K1440" s="3" t="s">
        <v>80</v>
      </c>
      <c r="L1440" s="39">
        <v>19.0</v>
      </c>
      <c r="M1440" s="4">
        <v>3.0</v>
      </c>
      <c r="N1440" s="8" t="s">
        <v>502</v>
      </c>
      <c r="O1440" s="8" t="s">
        <v>55</v>
      </c>
      <c r="P1440" s="3" t="s">
        <v>682</v>
      </c>
      <c r="Q1440" s="3" t="s">
        <v>55</v>
      </c>
      <c r="R1440" s="3" t="s">
        <v>683</v>
      </c>
      <c r="S1440" s="3">
        <v>1.0</v>
      </c>
      <c r="T1440" s="8"/>
      <c r="U1440" s="7"/>
      <c r="V1440" s="7"/>
      <c r="W1440" s="7"/>
      <c r="X1440" s="7"/>
      <c r="Y1440" s="7"/>
      <c r="Z1440" s="7"/>
      <c r="AA1440" s="7"/>
      <c r="AB1440" s="7"/>
      <c r="AC1440" s="7"/>
      <c r="AD1440" s="7"/>
      <c r="AE1440" s="7"/>
    </row>
    <row r="1441" ht="15.75" customHeight="1">
      <c r="A1441" s="29">
        <v>80.0</v>
      </c>
      <c r="B1441" s="53" t="str">
        <f t="array" ref="B1441">INDEX(Quadrat.Details!D:D, MATCH(1,(F1441=Quadrat.Details!B:B)*(G1441=Quadrat.Details!G:G)*(H1441=Quadrat.Details!I:I),0))</f>
        <v>RK</v>
      </c>
      <c r="C1441" s="8" t="s">
        <v>587</v>
      </c>
      <c r="D1441" s="8" t="s">
        <v>588</v>
      </c>
      <c r="E1441" s="40">
        <v>42921.0</v>
      </c>
      <c r="F1441" s="54">
        <v>2017.0</v>
      </c>
      <c r="G1441" s="3" t="s">
        <v>431</v>
      </c>
      <c r="H1441" s="3">
        <v>2.0</v>
      </c>
      <c r="I1441" s="55" t="s">
        <v>349</v>
      </c>
      <c r="J1441" s="3" t="s">
        <v>350</v>
      </c>
      <c r="K1441" s="3" t="s">
        <v>80</v>
      </c>
      <c r="L1441" s="39">
        <v>18.0</v>
      </c>
      <c r="M1441" s="4">
        <v>4.0</v>
      </c>
      <c r="N1441" s="8" t="s">
        <v>502</v>
      </c>
      <c r="O1441" s="8" t="s">
        <v>55</v>
      </c>
      <c r="P1441" s="3" t="s">
        <v>682</v>
      </c>
      <c r="Q1441" s="3" t="s">
        <v>55</v>
      </c>
      <c r="R1441" s="3" t="s">
        <v>683</v>
      </c>
      <c r="S1441" s="3">
        <v>1.0</v>
      </c>
      <c r="T1441" s="8"/>
      <c r="U1441" s="7"/>
      <c r="V1441" s="7"/>
      <c r="W1441" s="7"/>
      <c r="X1441" s="7"/>
      <c r="Y1441" s="7"/>
      <c r="Z1441" s="7"/>
      <c r="AA1441" s="7"/>
      <c r="AB1441" s="7"/>
      <c r="AC1441" s="7"/>
      <c r="AD1441" s="7"/>
      <c r="AE1441" s="7"/>
    </row>
    <row r="1442" ht="15.75" customHeight="1">
      <c r="A1442" s="29">
        <v>81.0</v>
      </c>
      <c r="B1442" s="53" t="str">
        <f t="array" ref="B1442">INDEX(Quadrat.Details!D:D, MATCH(1,(F1442=Quadrat.Details!B:B)*(G1442=Quadrat.Details!G:G)*(H1442=Quadrat.Details!I:I),0))</f>
        <v>RK</v>
      </c>
      <c r="C1442" s="8" t="s">
        <v>587</v>
      </c>
      <c r="D1442" s="8" t="s">
        <v>588</v>
      </c>
      <c r="E1442" s="40">
        <v>42921.0</v>
      </c>
      <c r="F1442" s="54">
        <v>2017.0</v>
      </c>
      <c r="G1442" s="3" t="s">
        <v>431</v>
      </c>
      <c r="H1442" s="3">
        <v>2.0</v>
      </c>
      <c r="I1442" s="55" t="s">
        <v>349</v>
      </c>
      <c r="J1442" s="3" t="s">
        <v>350</v>
      </c>
      <c r="K1442" s="3" t="s">
        <v>80</v>
      </c>
      <c r="L1442" s="39">
        <v>16.0</v>
      </c>
      <c r="M1442" s="4">
        <v>1.0</v>
      </c>
      <c r="N1442" s="8" t="s">
        <v>502</v>
      </c>
      <c r="O1442" s="8" t="s">
        <v>55</v>
      </c>
      <c r="P1442" s="3" t="s">
        <v>682</v>
      </c>
      <c r="Q1442" s="3" t="s">
        <v>55</v>
      </c>
      <c r="R1442" s="3" t="s">
        <v>683</v>
      </c>
      <c r="S1442" s="3">
        <v>1.0</v>
      </c>
      <c r="T1442" s="8"/>
      <c r="U1442" s="7"/>
      <c r="V1442" s="7"/>
      <c r="W1442" s="7"/>
      <c r="X1442" s="7"/>
      <c r="Y1442" s="7"/>
      <c r="Z1442" s="7"/>
      <c r="AA1442" s="7"/>
      <c r="AB1442" s="7"/>
      <c r="AC1442" s="7"/>
      <c r="AD1442" s="7"/>
      <c r="AE1442" s="7"/>
    </row>
    <row r="1443" ht="15.75" customHeight="1">
      <c r="A1443" s="29">
        <v>82.0</v>
      </c>
      <c r="B1443" s="53" t="str">
        <f t="array" ref="B1443">INDEX(Quadrat.Details!D:D, MATCH(1,(F1443=Quadrat.Details!B:B)*(G1443=Quadrat.Details!G:G)*(H1443=Quadrat.Details!I:I),0))</f>
        <v>RK</v>
      </c>
      <c r="C1443" s="8" t="s">
        <v>587</v>
      </c>
      <c r="D1443" s="8" t="s">
        <v>588</v>
      </c>
      <c r="E1443" s="40">
        <v>42921.0</v>
      </c>
      <c r="F1443" s="54">
        <v>2017.0</v>
      </c>
      <c r="G1443" s="3" t="s">
        <v>431</v>
      </c>
      <c r="H1443" s="3">
        <v>2.0</v>
      </c>
      <c r="I1443" s="55" t="s">
        <v>349</v>
      </c>
      <c r="J1443" s="3" t="s">
        <v>350</v>
      </c>
      <c r="K1443" s="3" t="s">
        <v>80</v>
      </c>
      <c r="L1443" s="39">
        <v>17.0</v>
      </c>
      <c r="M1443" s="4">
        <v>3.0</v>
      </c>
      <c r="N1443" s="8" t="s">
        <v>502</v>
      </c>
      <c r="O1443" s="8" t="s">
        <v>55</v>
      </c>
      <c r="P1443" s="3" t="s">
        <v>682</v>
      </c>
      <c r="Q1443" s="3" t="s">
        <v>55</v>
      </c>
      <c r="R1443" s="3" t="s">
        <v>683</v>
      </c>
      <c r="S1443" s="3">
        <v>1.0</v>
      </c>
      <c r="T1443" s="8"/>
      <c r="U1443" s="7"/>
      <c r="V1443" s="7"/>
      <c r="W1443" s="7"/>
      <c r="X1443" s="7"/>
      <c r="Y1443" s="7"/>
      <c r="Z1443" s="7"/>
      <c r="AA1443" s="7"/>
      <c r="AB1443" s="7"/>
      <c r="AC1443" s="7"/>
      <c r="AD1443" s="7"/>
      <c r="AE1443" s="7"/>
    </row>
    <row r="1444" ht="15.75" customHeight="1">
      <c r="A1444" s="29">
        <v>83.0</v>
      </c>
      <c r="B1444" s="53" t="str">
        <f t="array" ref="B1444">INDEX(Quadrat.Details!D:D, MATCH(1,(F1444=Quadrat.Details!B:B)*(G1444=Quadrat.Details!G:G)*(H1444=Quadrat.Details!I:I),0))</f>
        <v>RK</v>
      </c>
      <c r="C1444" s="8" t="s">
        <v>587</v>
      </c>
      <c r="D1444" s="8" t="s">
        <v>588</v>
      </c>
      <c r="E1444" s="40">
        <v>42921.0</v>
      </c>
      <c r="F1444" s="54">
        <v>2017.0</v>
      </c>
      <c r="G1444" s="3" t="s">
        <v>431</v>
      </c>
      <c r="H1444" s="3">
        <v>2.0</v>
      </c>
      <c r="I1444" s="55" t="s">
        <v>349</v>
      </c>
      <c r="J1444" s="3" t="s">
        <v>350</v>
      </c>
      <c r="K1444" s="3" t="s">
        <v>80</v>
      </c>
      <c r="L1444" s="39">
        <v>20.0</v>
      </c>
      <c r="M1444" s="4">
        <v>1.0</v>
      </c>
      <c r="N1444" s="8" t="s">
        <v>502</v>
      </c>
      <c r="O1444" s="8" t="s">
        <v>55</v>
      </c>
      <c r="P1444" s="3" t="s">
        <v>682</v>
      </c>
      <c r="Q1444" s="3" t="s">
        <v>55</v>
      </c>
      <c r="R1444" s="3" t="s">
        <v>683</v>
      </c>
      <c r="S1444" s="3">
        <v>1.0</v>
      </c>
      <c r="T1444" s="8"/>
      <c r="U1444" s="7"/>
      <c r="V1444" s="7"/>
      <c r="W1444" s="7"/>
      <c r="X1444" s="7"/>
      <c r="Y1444" s="7"/>
      <c r="Z1444" s="7"/>
      <c r="AA1444" s="7"/>
      <c r="AB1444" s="7"/>
      <c r="AC1444" s="7"/>
      <c r="AD1444" s="7"/>
      <c r="AE1444" s="7"/>
    </row>
    <row r="1445" ht="15.75" customHeight="1">
      <c r="A1445" s="29">
        <v>84.0</v>
      </c>
      <c r="B1445" s="53" t="str">
        <f t="array" ref="B1445">INDEX(Quadrat.Details!D:D, MATCH(1,(F1445=Quadrat.Details!B:B)*(G1445=Quadrat.Details!G:G)*(H1445=Quadrat.Details!I:I),0))</f>
        <v>RK</v>
      </c>
      <c r="C1445" s="8" t="s">
        <v>587</v>
      </c>
      <c r="D1445" s="8" t="s">
        <v>588</v>
      </c>
      <c r="E1445" s="40">
        <v>42921.0</v>
      </c>
      <c r="F1445" s="54">
        <v>2017.0</v>
      </c>
      <c r="G1445" s="3" t="s">
        <v>431</v>
      </c>
      <c r="H1445" s="3">
        <v>2.0</v>
      </c>
      <c r="I1445" s="55" t="s">
        <v>328</v>
      </c>
      <c r="J1445" s="3" t="s">
        <v>329</v>
      </c>
      <c r="K1445" s="3" t="s">
        <v>80</v>
      </c>
      <c r="L1445" s="39">
        <v>15.0</v>
      </c>
      <c r="M1445" s="4">
        <v>2.0</v>
      </c>
      <c r="N1445" s="8" t="s">
        <v>502</v>
      </c>
      <c r="O1445" s="8" t="s">
        <v>55</v>
      </c>
      <c r="P1445" s="3" t="s">
        <v>682</v>
      </c>
      <c r="Q1445" s="3" t="s">
        <v>55</v>
      </c>
      <c r="R1445" s="3" t="s">
        <v>683</v>
      </c>
      <c r="S1445" s="3">
        <v>1.0</v>
      </c>
      <c r="T1445" s="8"/>
      <c r="U1445" s="7"/>
      <c r="V1445" s="7"/>
      <c r="W1445" s="7"/>
      <c r="X1445" s="7"/>
      <c r="Y1445" s="7"/>
      <c r="Z1445" s="7"/>
      <c r="AA1445" s="7"/>
      <c r="AB1445" s="7"/>
      <c r="AC1445" s="7"/>
      <c r="AD1445" s="7"/>
      <c r="AE1445" s="7"/>
    </row>
    <row r="1446" ht="15.75" customHeight="1">
      <c r="A1446" s="29">
        <v>85.0</v>
      </c>
      <c r="B1446" s="53" t="str">
        <f t="array" ref="B1446">INDEX(Quadrat.Details!D:D, MATCH(1,(F1446=Quadrat.Details!B:B)*(G1446=Quadrat.Details!G:G)*(H1446=Quadrat.Details!I:I),0))</f>
        <v>RK</v>
      </c>
      <c r="C1446" s="8" t="s">
        <v>587</v>
      </c>
      <c r="D1446" s="8" t="s">
        <v>588</v>
      </c>
      <c r="E1446" s="40">
        <v>42921.0</v>
      </c>
      <c r="F1446" s="54">
        <v>2017.0</v>
      </c>
      <c r="G1446" s="3" t="s">
        <v>431</v>
      </c>
      <c r="H1446" s="3">
        <v>2.0</v>
      </c>
      <c r="I1446" s="55" t="s">
        <v>328</v>
      </c>
      <c r="J1446" s="3" t="s">
        <v>329</v>
      </c>
      <c r="K1446" s="3" t="s">
        <v>80</v>
      </c>
      <c r="L1446" s="39">
        <v>12.0</v>
      </c>
      <c r="M1446" s="4">
        <v>7.0</v>
      </c>
      <c r="N1446" s="8" t="s">
        <v>502</v>
      </c>
      <c r="O1446" s="8" t="s">
        <v>55</v>
      </c>
      <c r="P1446" s="3" t="s">
        <v>682</v>
      </c>
      <c r="Q1446" s="3" t="s">
        <v>55</v>
      </c>
      <c r="R1446" s="3" t="s">
        <v>683</v>
      </c>
      <c r="S1446" s="3">
        <v>1.0</v>
      </c>
      <c r="T1446" s="8"/>
      <c r="U1446" s="7"/>
      <c r="V1446" s="7"/>
      <c r="W1446" s="7"/>
      <c r="X1446" s="7"/>
      <c r="Y1446" s="7"/>
      <c r="Z1446" s="7"/>
      <c r="AA1446" s="7"/>
      <c r="AB1446" s="7"/>
      <c r="AC1446" s="7"/>
      <c r="AD1446" s="7"/>
      <c r="AE1446" s="7"/>
    </row>
    <row r="1447" ht="15.75" customHeight="1">
      <c r="A1447" s="29">
        <v>86.0</v>
      </c>
      <c r="B1447" s="53" t="str">
        <f t="array" ref="B1447">INDEX(Quadrat.Details!D:D, MATCH(1,(F1447=Quadrat.Details!B:B)*(G1447=Quadrat.Details!G:G)*(H1447=Quadrat.Details!I:I),0))</f>
        <v>RK</v>
      </c>
      <c r="C1447" s="8" t="s">
        <v>587</v>
      </c>
      <c r="D1447" s="8" t="s">
        <v>588</v>
      </c>
      <c r="E1447" s="40">
        <v>42921.0</v>
      </c>
      <c r="F1447" s="54">
        <v>2017.0</v>
      </c>
      <c r="G1447" s="3" t="s">
        <v>431</v>
      </c>
      <c r="H1447" s="3">
        <v>2.0</v>
      </c>
      <c r="I1447" s="55" t="s">
        <v>328</v>
      </c>
      <c r="J1447" s="3" t="s">
        <v>329</v>
      </c>
      <c r="K1447" s="3" t="s">
        <v>80</v>
      </c>
      <c r="L1447" s="39">
        <v>13.0</v>
      </c>
      <c r="M1447" s="4">
        <v>4.0</v>
      </c>
      <c r="N1447" s="8" t="s">
        <v>502</v>
      </c>
      <c r="O1447" s="8" t="s">
        <v>55</v>
      </c>
      <c r="P1447" s="3" t="s">
        <v>682</v>
      </c>
      <c r="Q1447" s="3" t="s">
        <v>55</v>
      </c>
      <c r="R1447" s="3" t="s">
        <v>683</v>
      </c>
      <c r="S1447" s="3">
        <v>1.0</v>
      </c>
      <c r="T1447" s="8"/>
      <c r="U1447" s="7"/>
      <c r="V1447" s="7"/>
      <c r="W1447" s="7"/>
      <c r="X1447" s="7"/>
      <c r="Y1447" s="7"/>
      <c r="Z1447" s="7"/>
      <c r="AA1447" s="7"/>
      <c r="AB1447" s="7"/>
      <c r="AC1447" s="7"/>
      <c r="AD1447" s="7"/>
      <c r="AE1447" s="7"/>
    </row>
    <row r="1448" ht="15.75" customHeight="1">
      <c r="A1448" s="29">
        <v>87.0</v>
      </c>
      <c r="B1448" s="53" t="str">
        <f t="array" ref="B1448">INDEX(Quadrat.Details!D:D, MATCH(1,(F1448=Quadrat.Details!B:B)*(G1448=Quadrat.Details!G:G)*(H1448=Quadrat.Details!I:I),0))</f>
        <v>RK</v>
      </c>
      <c r="C1448" s="8" t="s">
        <v>587</v>
      </c>
      <c r="D1448" s="8" t="s">
        <v>588</v>
      </c>
      <c r="E1448" s="40">
        <v>42921.0</v>
      </c>
      <c r="F1448" s="54">
        <v>2017.0</v>
      </c>
      <c r="G1448" s="3" t="s">
        <v>431</v>
      </c>
      <c r="H1448" s="3">
        <v>2.0</v>
      </c>
      <c r="I1448" s="55" t="s">
        <v>328</v>
      </c>
      <c r="J1448" s="3" t="s">
        <v>329</v>
      </c>
      <c r="K1448" s="3" t="s">
        <v>80</v>
      </c>
      <c r="L1448" s="39">
        <v>10.0</v>
      </c>
      <c r="M1448" s="4">
        <v>1.0</v>
      </c>
      <c r="N1448" s="8" t="s">
        <v>502</v>
      </c>
      <c r="O1448" s="8" t="s">
        <v>55</v>
      </c>
      <c r="P1448" s="3" t="s">
        <v>682</v>
      </c>
      <c r="Q1448" s="3" t="s">
        <v>55</v>
      </c>
      <c r="R1448" s="3" t="s">
        <v>683</v>
      </c>
      <c r="S1448" s="3">
        <v>1.0</v>
      </c>
      <c r="T1448" s="8"/>
      <c r="U1448" s="7"/>
      <c r="V1448" s="7"/>
      <c r="W1448" s="7"/>
      <c r="X1448" s="7"/>
      <c r="Y1448" s="7"/>
      <c r="Z1448" s="7"/>
      <c r="AA1448" s="7"/>
      <c r="AB1448" s="7"/>
      <c r="AC1448" s="7"/>
      <c r="AD1448" s="7"/>
      <c r="AE1448" s="7"/>
    </row>
    <row r="1449" ht="15.75" customHeight="1">
      <c r="A1449" s="29">
        <v>88.0</v>
      </c>
      <c r="B1449" s="53" t="str">
        <f t="array" ref="B1449">INDEX(Quadrat.Details!D:D, MATCH(1,(F1449=Quadrat.Details!B:B)*(G1449=Quadrat.Details!G:G)*(H1449=Quadrat.Details!I:I),0))</f>
        <v>RK</v>
      </c>
      <c r="C1449" s="8" t="s">
        <v>587</v>
      </c>
      <c r="D1449" s="8" t="s">
        <v>588</v>
      </c>
      <c r="E1449" s="40">
        <v>42921.0</v>
      </c>
      <c r="F1449" s="54">
        <v>2017.0</v>
      </c>
      <c r="G1449" s="3" t="s">
        <v>431</v>
      </c>
      <c r="H1449" s="3">
        <v>2.0</v>
      </c>
      <c r="I1449" s="55" t="s">
        <v>328</v>
      </c>
      <c r="J1449" s="3" t="s">
        <v>329</v>
      </c>
      <c r="K1449" s="3" t="s">
        <v>80</v>
      </c>
      <c r="L1449" s="39">
        <v>14.0</v>
      </c>
      <c r="M1449" s="4">
        <v>1.0</v>
      </c>
      <c r="N1449" s="8" t="s">
        <v>502</v>
      </c>
      <c r="O1449" s="8" t="s">
        <v>55</v>
      </c>
      <c r="P1449" s="3" t="s">
        <v>682</v>
      </c>
      <c r="Q1449" s="3" t="s">
        <v>55</v>
      </c>
      <c r="R1449" s="3" t="s">
        <v>683</v>
      </c>
      <c r="S1449" s="3">
        <v>1.0</v>
      </c>
      <c r="T1449" s="8"/>
      <c r="U1449" s="7"/>
      <c r="V1449" s="7"/>
      <c r="W1449" s="7"/>
      <c r="X1449" s="7"/>
      <c r="Y1449" s="7"/>
      <c r="Z1449" s="7"/>
      <c r="AA1449" s="7"/>
      <c r="AB1449" s="7"/>
      <c r="AC1449" s="7"/>
      <c r="AD1449" s="7"/>
      <c r="AE1449" s="7"/>
    </row>
    <row r="1450" ht="15.75" customHeight="1">
      <c r="A1450" s="29">
        <v>89.0</v>
      </c>
      <c r="B1450" s="53" t="str">
        <f t="array" ref="B1450">INDEX(Quadrat.Details!D:D, MATCH(1,(F1450=Quadrat.Details!B:B)*(G1450=Quadrat.Details!G:G)*(H1450=Quadrat.Details!I:I),0))</f>
        <v>RK</v>
      </c>
      <c r="C1450" s="8" t="s">
        <v>587</v>
      </c>
      <c r="D1450" s="8" t="s">
        <v>588</v>
      </c>
      <c r="E1450" s="40">
        <v>42921.0</v>
      </c>
      <c r="F1450" s="54">
        <v>2017.0</v>
      </c>
      <c r="G1450" s="3" t="s">
        <v>431</v>
      </c>
      <c r="H1450" s="3">
        <v>2.0</v>
      </c>
      <c r="I1450" s="55" t="s">
        <v>235</v>
      </c>
      <c r="J1450" s="3" t="s">
        <v>236</v>
      </c>
      <c r="K1450" s="3" t="s">
        <v>68</v>
      </c>
      <c r="L1450" s="39">
        <v>5.0</v>
      </c>
      <c r="M1450" s="4">
        <v>1.0</v>
      </c>
      <c r="N1450" s="8" t="s">
        <v>502</v>
      </c>
      <c r="O1450" s="8" t="s">
        <v>55</v>
      </c>
      <c r="P1450" s="3" t="s">
        <v>692</v>
      </c>
      <c r="Q1450" s="3" t="s">
        <v>55</v>
      </c>
      <c r="R1450" s="3" t="s">
        <v>683</v>
      </c>
      <c r="S1450" s="3">
        <v>1.0</v>
      </c>
      <c r="T1450" s="8"/>
      <c r="U1450" s="7"/>
      <c r="V1450" s="7"/>
      <c r="W1450" s="7"/>
      <c r="X1450" s="7"/>
      <c r="Y1450" s="7"/>
      <c r="Z1450" s="7"/>
      <c r="AA1450" s="7"/>
      <c r="AB1450" s="7"/>
      <c r="AC1450" s="7"/>
      <c r="AD1450" s="7"/>
      <c r="AE1450" s="7"/>
    </row>
    <row r="1451" ht="15.75" customHeight="1">
      <c r="A1451" s="29">
        <v>90.0</v>
      </c>
      <c r="B1451" s="53" t="str">
        <f t="array" ref="B1451">INDEX(Quadrat.Details!D:D, MATCH(1,(F1451=Quadrat.Details!B:B)*(G1451=Quadrat.Details!G:G)*(H1451=Quadrat.Details!I:I),0))</f>
        <v>RK</v>
      </c>
      <c r="C1451" s="8" t="s">
        <v>587</v>
      </c>
      <c r="D1451" s="8" t="s">
        <v>588</v>
      </c>
      <c r="E1451" s="40">
        <v>42921.0</v>
      </c>
      <c r="F1451" s="54">
        <v>2017.0</v>
      </c>
      <c r="G1451" s="3" t="s">
        <v>431</v>
      </c>
      <c r="H1451" s="3">
        <v>2.0</v>
      </c>
      <c r="I1451" s="55" t="s">
        <v>235</v>
      </c>
      <c r="J1451" s="3" t="s">
        <v>236</v>
      </c>
      <c r="K1451" s="3" t="s">
        <v>68</v>
      </c>
      <c r="L1451" s="39">
        <v>7.0</v>
      </c>
      <c r="M1451" s="4">
        <v>3.0</v>
      </c>
      <c r="N1451" s="8" t="s">
        <v>502</v>
      </c>
      <c r="O1451" s="8" t="s">
        <v>55</v>
      </c>
      <c r="P1451" s="3" t="s">
        <v>692</v>
      </c>
      <c r="Q1451" s="3" t="s">
        <v>55</v>
      </c>
      <c r="R1451" s="3" t="s">
        <v>683</v>
      </c>
      <c r="S1451" s="3">
        <v>1.0</v>
      </c>
      <c r="T1451" s="8"/>
      <c r="U1451" s="7"/>
      <c r="V1451" s="7"/>
      <c r="W1451" s="7"/>
      <c r="X1451" s="7"/>
      <c r="Y1451" s="7"/>
      <c r="Z1451" s="7"/>
      <c r="AA1451" s="7"/>
      <c r="AB1451" s="7"/>
      <c r="AC1451" s="7"/>
      <c r="AD1451" s="7"/>
      <c r="AE1451" s="7"/>
    </row>
    <row r="1452" ht="15.75" customHeight="1">
      <c r="A1452" s="29">
        <v>91.0</v>
      </c>
      <c r="B1452" s="53" t="str">
        <f t="array" ref="B1452">INDEX(Quadrat.Details!D:D, MATCH(1,(F1452=Quadrat.Details!B:B)*(G1452=Quadrat.Details!G:G)*(H1452=Quadrat.Details!I:I),0))</f>
        <v>RK</v>
      </c>
      <c r="C1452" s="8" t="s">
        <v>587</v>
      </c>
      <c r="D1452" s="8" t="s">
        <v>588</v>
      </c>
      <c r="E1452" s="40">
        <v>42921.0</v>
      </c>
      <c r="F1452" s="54">
        <v>2017.0</v>
      </c>
      <c r="G1452" s="3" t="s">
        <v>431</v>
      </c>
      <c r="H1452" s="3">
        <v>2.0</v>
      </c>
      <c r="I1452" s="55" t="s">
        <v>235</v>
      </c>
      <c r="J1452" s="3" t="s">
        <v>236</v>
      </c>
      <c r="K1452" s="3" t="s">
        <v>68</v>
      </c>
      <c r="L1452" s="39">
        <v>3.0</v>
      </c>
      <c r="M1452" s="4">
        <v>3.0</v>
      </c>
      <c r="N1452" s="8" t="s">
        <v>502</v>
      </c>
      <c r="O1452" s="8" t="s">
        <v>55</v>
      </c>
      <c r="P1452" s="3" t="s">
        <v>692</v>
      </c>
      <c r="Q1452" s="3" t="s">
        <v>55</v>
      </c>
      <c r="R1452" s="3" t="s">
        <v>683</v>
      </c>
      <c r="S1452" s="3">
        <v>1.0</v>
      </c>
      <c r="T1452" s="8"/>
      <c r="U1452" s="7"/>
      <c r="V1452" s="7"/>
      <c r="W1452" s="7"/>
      <c r="X1452" s="7"/>
      <c r="Y1452" s="7"/>
      <c r="Z1452" s="7"/>
      <c r="AA1452" s="7"/>
      <c r="AB1452" s="7"/>
      <c r="AC1452" s="7"/>
      <c r="AD1452" s="7"/>
      <c r="AE1452" s="7"/>
    </row>
    <row r="1453" ht="15.75" customHeight="1">
      <c r="A1453" s="29">
        <v>92.0</v>
      </c>
      <c r="B1453" s="53" t="str">
        <f t="array" ref="B1453">INDEX(Quadrat.Details!D:D, MATCH(1,(F1453=Quadrat.Details!B:B)*(G1453=Quadrat.Details!G:G)*(H1453=Quadrat.Details!I:I),0))</f>
        <v>RK</v>
      </c>
      <c r="C1453" s="8" t="s">
        <v>587</v>
      </c>
      <c r="D1453" s="8" t="s">
        <v>588</v>
      </c>
      <c r="E1453" s="40">
        <v>42921.0</v>
      </c>
      <c r="F1453" s="54">
        <v>2017.0</v>
      </c>
      <c r="G1453" s="3" t="s">
        <v>431</v>
      </c>
      <c r="H1453" s="3">
        <v>2.0</v>
      </c>
      <c r="I1453" s="55" t="s">
        <v>235</v>
      </c>
      <c r="J1453" s="3" t="s">
        <v>236</v>
      </c>
      <c r="K1453" s="3" t="s">
        <v>68</v>
      </c>
      <c r="L1453" s="39">
        <v>4.0</v>
      </c>
      <c r="M1453" s="4">
        <v>1.0</v>
      </c>
      <c r="N1453" s="8" t="s">
        <v>502</v>
      </c>
      <c r="O1453" s="8" t="s">
        <v>55</v>
      </c>
      <c r="P1453" s="3" t="s">
        <v>692</v>
      </c>
      <c r="Q1453" s="3" t="s">
        <v>55</v>
      </c>
      <c r="R1453" s="3" t="s">
        <v>683</v>
      </c>
      <c r="S1453" s="3">
        <v>1.0</v>
      </c>
      <c r="T1453" s="8"/>
      <c r="U1453" s="7"/>
      <c r="V1453" s="7"/>
      <c r="W1453" s="7"/>
      <c r="X1453" s="7"/>
      <c r="Y1453" s="7"/>
      <c r="Z1453" s="7"/>
      <c r="AA1453" s="7"/>
      <c r="AB1453" s="7"/>
      <c r="AC1453" s="7"/>
      <c r="AD1453" s="7"/>
      <c r="AE1453" s="7"/>
    </row>
    <row r="1454" ht="15.75" customHeight="1">
      <c r="A1454" s="29">
        <v>93.0</v>
      </c>
      <c r="B1454" s="53" t="str">
        <f t="array" ref="B1454">INDEX(Quadrat.Details!D:D, MATCH(1,(F1454=Quadrat.Details!B:B)*(G1454=Quadrat.Details!G:G)*(H1454=Quadrat.Details!I:I),0))</f>
        <v>RK</v>
      </c>
      <c r="C1454" s="8" t="s">
        <v>587</v>
      </c>
      <c r="D1454" s="8" t="s">
        <v>588</v>
      </c>
      <c r="E1454" s="40">
        <v>42921.0</v>
      </c>
      <c r="F1454" s="54">
        <v>2017.0</v>
      </c>
      <c r="G1454" s="3" t="s">
        <v>431</v>
      </c>
      <c r="H1454" s="3">
        <v>1.0</v>
      </c>
      <c r="I1454" s="55" t="s">
        <v>351</v>
      </c>
      <c r="J1454" s="3" t="s">
        <v>352</v>
      </c>
      <c r="K1454" s="3" t="s">
        <v>53</v>
      </c>
      <c r="L1454" s="39">
        <v>33.0</v>
      </c>
      <c r="M1454" s="4">
        <v>1.0</v>
      </c>
      <c r="N1454" s="8" t="s">
        <v>502</v>
      </c>
      <c r="O1454" s="8" t="s">
        <v>55</v>
      </c>
      <c r="P1454" s="3" t="s">
        <v>682</v>
      </c>
      <c r="Q1454" s="3" t="s">
        <v>55</v>
      </c>
      <c r="R1454" s="3" t="s">
        <v>683</v>
      </c>
      <c r="S1454" s="3">
        <v>1.0</v>
      </c>
      <c r="T1454" s="8"/>
      <c r="U1454" s="7"/>
      <c r="V1454" s="7"/>
      <c r="W1454" s="7"/>
      <c r="X1454" s="7"/>
      <c r="Y1454" s="7"/>
      <c r="Z1454" s="7"/>
      <c r="AA1454" s="7"/>
      <c r="AB1454" s="7"/>
      <c r="AC1454" s="7"/>
      <c r="AD1454" s="7"/>
      <c r="AE1454" s="7"/>
    </row>
    <row r="1455" ht="15.75" customHeight="1">
      <c r="A1455" s="29">
        <v>94.0</v>
      </c>
      <c r="B1455" s="53" t="str">
        <f t="array" ref="B1455">INDEX(Quadrat.Details!D:D, MATCH(1,(F1455=Quadrat.Details!B:B)*(G1455=Quadrat.Details!G:G)*(H1455=Quadrat.Details!I:I),0))</f>
        <v>RK</v>
      </c>
      <c r="C1455" s="8" t="s">
        <v>587</v>
      </c>
      <c r="D1455" s="8" t="s">
        <v>588</v>
      </c>
      <c r="E1455" s="40">
        <v>42921.0</v>
      </c>
      <c r="F1455" s="54">
        <v>2017.0</v>
      </c>
      <c r="G1455" s="3" t="s">
        <v>431</v>
      </c>
      <c r="H1455" s="3">
        <v>1.0</v>
      </c>
      <c r="I1455" s="55" t="s">
        <v>351</v>
      </c>
      <c r="J1455" s="3" t="s">
        <v>352</v>
      </c>
      <c r="K1455" s="3" t="s">
        <v>53</v>
      </c>
      <c r="L1455" s="39">
        <v>17.0</v>
      </c>
      <c r="M1455" s="4">
        <v>1.0</v>
      </c>
      <c r="N1455" s="8" t="s">
        <v>502</v>
      </c>
      <c r="O1455" s="8" t="s">
        <v>55</v>
      </c>
      <c r="P1455" s="3" t="s">
        <v>682</v>
      </c>
      <c r="Q1455" s="3" t="s">
        <v>55</v>
      </c>
      <c r="R1455" s="3" t="s">
        <v>683</v>
      </c>
      <c r="S1455" s="3">
        <v>1.0</v>
      </c>
      <c r="T1455" s="8"/>
      <c r="U1455" s="7"/>
      <c r="V1455" s="7"/>
      <c r="W1455" s="7"/>
      <c r="X1455" s="7"/>
      <c r="Y1455" s="7"/>
      <c r="Z1455" s="7"/>
      <c r="AA1455" s="7"/>
      <c r="AB1455" s="7"/>
      <c r="AC1455" s="7"/>
      <c r="AD1455" s="7"/>
      <c r="AE1455" s="7"/>
    </row>
    <row r="1456" ht="15.75" customHeight="1">
      <c r="A1456" s="29">
        <v>95.0</v>
      </c>
      <c r="B1456" s="53" t="str">
        <f t="array" ref="B1456">INDEX(Quadrat.Details!D:D, MATCH(1,(F1456=Quadrat.Details!B:B)*(G1456=Quadrat.Details!G:G)*(H1456=Quadrat.Details!I:I),0))</f>
        <v>RK</v>
      </c>
      <c r="C1456" s="8" t="s">
        <v>587</v>
      </c>
      <c r="D1456" s="8" t="s">
        <v>588</v>
      </c>
      <c r="E1456" s="40">
        <v>42921.0</v>
      </c>
      <c r="F1456" s="54">
        <v>2017.0</v>
      </c>
      <c r="G1456" s="3" t="s">
        <v>431</v>
      </c>
      <c r="H1456" s="3">
        <v>1.0</v>
      </c>
      <c r="I1456" s="55" t="s">
        <v>349</v>
      </c>
      <c r="J1456" s="3" t="s">
        <v>350</v>
      </c>
      <c r="K1456" s="3" t="s">
        <v>80</v>
      </c>
      <c r="L1456" s="39">
        <v>18.0</v>
      </c>
      <c r="M1456" s="4">
        <v>2.0</v>
      </c>
      <c r="N1456" s="8" t="s">
        <v>502</v>
      </c>
      <c r="O1456" s="8" t="s">
        <v>55</v>
      </c>
      <c r="P1456" s="3" t="s">
        <v>682</v>
      </c>
      <c r="Q1456" s="3" t="s">
        <v>55</v>
      </c>
      <c r="R1456" s="3" t="s">
        <v>683</v>
      </c>
      <c r="S1456" s="3">
        <v>1.0</v>
      </c>
      <c r="T1456" s="8"/>
      <c r="U1456" s="7"/>
      <c r="V1456" s="7"/>
      <c r="W1456" s="7"/>
      <c r="X1456" s="7"/>
      <c r="Y1456" s="7"/>
      <c r="Z1456" s="7"/>
      <c r="AA1456" s="7"/>
      <c r="AB1456" s="7"/>
      <c r="AC1456" s="7"/>
      <c r="AD1456" s="7"/>
      <c r="AE1456" s="7"/>
    </row>
    <row r="1457" ht="15.75" customHeight="1">
      <c r="A1457" s="29">
        <v>96.0</v>
      </c>
      <c r="B1457" s="53" t="str">
        <f t="array" ref="B1457">INDEX(Quadrat.Details!D:D, MATCH(1,(F1457=Quadrat.Details!B:B)*(G1457=Quadrat.Details!G:G)*(H1457=Quadrat.Details!I:I),0))</f>
        <v>RK</v>
      </c>
      <c r="C1457" s="8" t="s">
        <v>587</v>
      </c>
      <c r="D1457" s="8" t="s">
        <v>588</v>
      </c>
      <c r="E1457" s="40">
        <v>42921.0</v>
      </c>
      <c r="F1457" s="54">
        <v>2017.0</v>
      </c>
      <c r="G1457" s="3" t="s">
        <v>431</v>
      </c>
      <c r="H1457" s="3">
        <v>1.0</v>
      </c>
      <c r="I1457" s="55" t="s">
        <v>248</v>
      </c>
      <c r="J1457" s="3" t="s">
        <v>249</v>
      </c>
      <c r="K1457" s="3" t="s">
        <v>80</v>
      </c>
      <c r="L1457" s="39">
        <v>26.0</v>
      </c>
      <c r="M1457" s="4">
        <v>1.0</v>
      </c>
      <c r="N1457" s="8" t="s">
        <v>502</v>
      </c>
      <c r="O1457" s="8" t="s">
        <v>55</v>
      </c>
      <c r="P1457" s="3" t="s">
        <v>682</v>
      </c>
      <c r="Q1457" s="3" t="s">
        <v>55</v>
      </c>
      <c r="R1457" s="3" t="s">
        <v>683</v>
      </c>
      <c r="S1457" s="3">
        <v>1.0</v>
      </c>
      <c r="T1457" s="8"/>
      <c r="U1457" s="7"/>
      <c r="V1457" s="7"/>
      <c r="W1457" s="7"/>
      <c r="X1457" s="7"/>
      <c r="Y1457" s="7"/>
      <c r="Z1457" s="7"/>
      <c r="AA1457" s="7"/>
      <c r="AB1457" s="7"/>
      <c r="AC1457" s="7"/>
      <c r="AD1457" s="7"/>
      <c r="AE1457" s="7"/>
    </row>
    <row r="1458" ht="15.75" customHeight="1">
      <c r="A1458" s="29">
        <v>97.0</v>
      </c>
      <c r="B1458" s="53" t="str">
        <f t="array" ref="B1458">INDEX(Quadrat.Details!D:D, MATCH(1,(F1458=Quadrat.Details!B:B)*(G1458=Quadrat.Details!G:G)*(H1458=Quadrat.Details!I:I),0))</f>
        <v>RK</v>
      </c>
      <c r="C1458" s="8" t="s">
        <v>587</v>
      </c>
      <c r="D1458" s="8" t="s">
        <v>588</v>
      </c>
      <c r="E1458" s="40">
        <v>42921.0</v>
      </c>
      <c r="F1458" s="54">
        <v>2017.0</v>
      </c>
      <c r="G1458" s="3" t="s">
        <v>431</v>
      </c>
      <c r="H1458" s="3">
        <v>1.0</v>
      </c>
      <c r="I1458" s="55" t="s">
        <v>248</v>
      </c>
      <c r="J1458" s="3" t="s">
        <v>249</v>
      </c>
      <c r="K1458" s="3" t="s">
        <v>80</v>
      </c>
      <c r="L1458" s="39">
        <v>24.0</v>
      </c>
      <c r="M1458" s="4">
        <v>1.0</v>
      </c>
      <c r="N1458" s="8" t="s">
        <v>502</v>
      </c>
      <c r="O1458" s="8" t="s">
        <v>55</v>
      </c>
      <c r="P1458" s="3" t="s">
        <v>682</v>
      </c>
      <c r="Q1458" s="3" t="s">
        <v>55</v>
      </c>
      <c r="R1458" s="3" t="s">
        <v>683</v>
      </c>
      <c r="S1458" s="3">
        <v>1.0</v>
      </c>
      <c r="T1458" s="8"/>
      <c r="U1458" s="7"/>
      <c r="V1458" s="7"/>
      <c r="W1458" s="7"/>
      <c r="X1458" s="7"/>
      <c r="Y1458" s="7"/>
      <c r="Z1458" s="7"/>
      <c r="AA1458" s="7"/>
      <c r="AB1458" s="7"/>
      <c r="AC1458" s="7"/>
      <c r="AD1458" s="7"/>
      <c r="AE1458" s="7"/>
    </row>
    <row r="1459" ht="15.75" customHeight="1">
      <c r="A1459" s="29">
        <v>98.0</v>
      </c>
      <c r="B1459" s="53" t="str">
        <f t="array" ref="B1459">INDEX(Quadrat.Details!D:D, MATCH(1,(F1459=Quadrat.Details!B:B)*(G1459=Quadrat.Details!G:G)*(H1459=Quadrat.Details!I:I),0))</f>
        <v>RK</v>
      </c>
      <c r="C1459" s="8" t="s">
        <v>587</v>
      </c>
      <c r="D1459" s="8" t="s">
        <v>588</v>
      </c>
      <c r="E1459" s="40">
        <v>42921.0</v>
      </c>
      <c r="F1459" s="54">
        <v>2017.0</v>
      </c>
      <c r="G1459" s="3" t="s">
        <v>431</v>
      </c>
      <c r="H1459" s="3">
        <v>1.0</v>
      </c>
      <c r="I1459" s="55" t="s">
        <v>283</v>
      </c>
      <c r="J1459" s="3" t="s">
        <v>284</v>
      </c>
      <c r="K1459" s="3" t="s">
        <v>80</v>
      </c>
      <c r="L1459" s="39">
        <v>14.0</v>
      </c>
      <c r="M1459" s="4">
        <v>1.0</v>
      </c>
      <c r="N1459" s="8" t="s">
        <v>502</v>
      </c>
      <c r="O1459" s="8" t="s">
        <v>55</v>
      </c>
      <c r="P1459" s="3" t="s">
        <v>682</v>
      </c>
      <c r="Q1459" s="3" t="s">
        <v>55</v>
      </c>
      <c r="R1459" s="3" t="s">
        <v>683</v>
      </c>
      <c r="S1459" s="3">
        <v>1.0</v>
      </c>
      <c r="T1459" s="8"/>
      <c r="U1459" s="7"/>
      <c r="V1459" s="7"/>
      <c r="W1459" s="7"/>
      <c r="X1459" s="7"/>
      <c r="Y1459" s="7"/>
      <c r="Z1459" s="7"/>
      <c r="AA1459" s="7"/>
      <c r="AB1459" s="7"/>
      <c r="AC1459" s="7"/>
      <c r="AD1459" s="7"/>
      <c r="AE1459" s="7"/>
    </row>
    <row r="1460" ht="15.75" customHeight="1">
      <c r="A1460" s="29">
        <v>99.0</v>
      </c>
      <c r="B1460" s="53" t="str">
        <f t="array" ref="B1460">INDEX(Quadrat.Details!D:D, MATCH(1,(F1460=Quadrat.Details!B:B)*(G1460=Quadrat.Details!G:G)*(H1460=Quadrat.Details!I:I),0))</f>
        <v>RK</v>
      </c>
      <c r="C1460" s="8" t="s">
        <v>587</v>
      </c>
      <c r="D1460" s="8" t="s">
        <v>588</v>
      </c>
      <c r="E1460" s="40">
        <v>42921.0</v>
      </c>
      <c r="F1460" s="54">
        <v>2017.0</v>
      </c>
      <c r="G1460" s="3" t="s">
        <v>431</v>
      </c>
      <c r="H1460" s="3">
        <v>1.0</v>
      </c>
      <c r="I1460" s="55" t="s">
        <v>283</v>
      </c>
      <c r="J1460" s="3" t="s">
        <v>284</v>
      </c>
      <c r="K1460" s="3" t="s">
        <v>80</v>
      </c>
      <c r="L1460" s="39">
        <v>15.0</v>
      </c>
      <c r="M1460" s="4">
        <v>1.0</v>
      </c>
      <c r="N1460" s="8" t="s">
        <v>502</v>
      </c>
      <c r="O1460" s="8" t="s">
        <v>55</v>
      </c>
      <c r="P1460" s="3" t="s">
        <v>682</v>
      </c>
      <c r="Q1460" s="3" t="s">
        <v>55</v>
      </c>
      <c r="R1460" s="3" t="s">
        <v>683</v>
      </c>
      <c r="S1460" s="3">
        <v>1.0</v>
      </c>
      <c r="T1460" s="8"/>
      <c r="U1460" s="7"/>
      <c r="V1460" s="7"/>
      <c r="W1460" s="7"/>
      <c r="X1460" s="7"/>
      <c r="Y1460" s="7"/>
      <c r="Z1460" s="7"/>
      <c r="AA1460" s="7"/>
      <c r="AB1460" s="7"/>
      <c r="AC1460" s="7"/>
      <c r="AD1460" s="7"/>
      <c r="AE1460" s="7"/>
    </row>
    <row r="1461" ht="15.75" customHeight="1">
      <c r="A1461" s="29">
        <v>100.0</v>
      </c>
      <c r="B1461" s="53" t="str">
        <f t="array" ref="B1461">INDEX(Quadrat.Details!D:D, MATCH(1,(F1461=Quadrat.Details!B:B)*(G1461=Quadrat.Details!G:G)*(H1461=Quadrat.Details!I:I),0))</f>
        <v>RK</v>
      </c>
      <c r="C1461" s="8" t="s">
        <v>587</v>
      </c>
      <c r="D1461" s="8" t="s">
        <v>588</v>
      </c>
      <c r="E1461" s="40">
        <v>42921.0</v>
      </c>
      <c r="F1461" s="54">
        <v>2017.0</v>
      </c>
      <c r="G1461" s="3" t="s">
        <v>431</v>
      </c>
      <c r="H1461" s="3">
        <v>1.0</v>
      </c>
      <c r="I1461" s="55" t="s">
        <v>235</v>
      </c>
      <c r="J1461" s="3" t="s">
        <v>236</v>
      </c>
      <c r="K1461" s="3" t="s">
        <v>68</v>
      </c>
      <c r="L1461" s="39">
        <v>5.0</v>
      </c>
      <c r="M1461" s="4">
        <v>2.0</v>
      </c>
      <c r="N1461" s="8" t="s">
        <v>502</v>
      </c>
      <c r="O1461" s="8" t="s">
        <v>55</v>
      </c>
      <c r="P1461" s="3" t="s">
        <v>692</v>
      </c>
      <c r="Q1461" s="3" t="s">
        <v>55</v>
      </c>
      <c r="R1461" s="3" t="s">
        <v>683</v>
      </c>
      <c r="S1461" s="3">
        <v>1.0</v>
      </c>
      <c r="T1461" s="8"/>
      <c r="U1461" s="7"/>
      <c r="V1461" s="7"/>
      <c r="W1461" s="7"/>
      <c r="X1461" s="7"/>
      <c r="Y1461" s="7"/>
      <c r="Z1461" s="7"/>
      <c r="AA1461" s="7"/>
      <c r="AB1461" s="7"/>
      <c r="AC1461" s="7"/>
      <c r="AD1461" s="7"/>
      <c r="AE1461" s="7"/>
    </row>
    <row r="1462" ht="15.75" customHeight="1">
      <c r="A1462" s="29">
        <v>101.0</v>
      </c>
      <c r="B1462" s="53" t="str">
        <f t="array" ref="B1462">INDEX(Quadrat.Details!D:D, MATCH(1,(F1462=Quadrat.Details!B:B)*(G1462=Quadrat.Details!G:G)*(H1462=Quadrat.Details!I:I),0))</f>
        <v>RK</v>
      </c>
      <c r="C1462" s="8" t="s">
        <v>587</v>
      </c>
      <c r="D1462" s="8" t="s">
        <v>588</v>
      </c>
      <c r="E1462" s="40">
        <v>42921.0</v>
      </c>
      <c r="F1462" s="54">
        <v>2017.0</v>
      </c>
      <c r="G1462" s="3" t="s">
        <v>431</v>
      </c>
      <c r="H1462" s="3">
        <v>1.0</v>
      </c>
      <c r="I1462" s="55" t="s">
        <v>235</v>
      </c>
      <c r="J1462" s="3" t="s">
        <v>236</v>
      </c>
      <c r="K1462" s="3" t="s">
        <v>68</v>
      </c>
      <c r="L1462" s="39">
        <v>4.0</v>
      </c>
      <c r="M1462" s="4">
        <v>1.0</v>
      </c>
      <c r="N1462" s="8" t="s">
        <v>502</v>
      </c>
      <c r="O1462" s="8" t="s">
        <v>55</v>
      </c>
      <c r="P1462" s="3" t="s">
        <v>692</v>
      </c>
      <c r="Q1462" s="3" t="s">
        <v>55</v>
      </c>
      <c r="R1462" s="3" t="s">
        <v>683</v>
      </c>
      <c r="S1462" s="3">
        <v>1.0</v>
      </c>
      <c r="T1462" s="8"/>
      <c r="U1462" s="7"/>
      <c r="V1462" s="7"/>
      <c r="W1462" s="7"/>
      <c r="X1462" s="7"/>
      <c r="Y1462" s="7"/>
      <c r="Z1462" s="7"/>
      <c r="AA1462" s="7"/>
      <c r="AB1462" s="7"/>
      <c r="AC1462" s="7"/>
      <c r="AD1462" s="7"/>
      <c r="AE1462" s="7"/>
    </row>
    <row r="1463" ht="15.75" customHeight="1">
      <c r="A1463" s="29">
        <v>102.0</v>
      </c>
      <c r="B1463" s="53" t="str">
        <f t="array" ref="B1463">INDEX(Quadrat.Details!D:D, MATCH(1,(F1463=Quadrat.Details!B:B)*(G1463=Quadrat.Details!G:G)*(H1463=Quadrat.Details!I:I),0))</f>
        <v>RK</v>
      </c>
      <c r="C1463" s="8" t="s">
        <v>587</v>
      </c>
      <c r="D1463" s="8" t="s">
        <v>588</v>
      </c>
      <c r="E1463" s="40">
        <v>42921.0</v>
      </c>
      <c r="F1463" s="54">
        <v>2017.0</v>
      </c>
      <c r="G1463" s="3" t="s">
        <v>431</v>
      </c>
      <c r="H1463" s="3">
        <v>1.0</v>
      </c>
      <c r="I1463" s="55" t="s">
        <v>235</v>
      </c>
      <c r="J1463" s="3" t="s">
        <v>236</v>
      </c>
      <c r="K1463" s="3" t="s">
        <v>68</v>
      </c>
      <c r="L1463" s="39">
        <v>6.0</v>
      </c>
      <c r="M1463" s="4">
        <v>1.0</v>
      </c>
      <c r="N1463" s="8" t="s">
        <v>502</v>
      </c>
      <c r="O1463" s="8" t="s">
        <v>55</v>
      </c>
      <c r="P1463" s="3" t="s">
        <v>692</v>
      </c>
      <c r="Q1463" s="3" t="s">
        <v>55</v>
      </c>
      <c r="R1463" s="3" t="s">
        <v>683</v>
      </c>
      <c r="S1463" s="3">
        <v>1.0</v>
      </c>
      <c r="T1463" s="8"/>
      <c r="U1463" s="7"/>
      <c r="V1463" s="7"/>
      <c r="W1463" s="7"/>
      <c r="X1463" s="7"/>
      <c r="Y1463" s="7"/>
      <c r="Z1463" s="7"/>
      <c r="AA1463" s="7"/>
      <c r="AB1463" s="7"/>
      <c r="AC1463" s="7"/>
      <c r="AD1463" s="7"/>
      <c r="AE1463" s="7"/>
    </row>
    <row r="1464" ht="15.75" customHeight="1">
      <c r="A1464" s="29">
        <v>103.0</v>
      </c>
      <c r="B1464" s="53" t="str">
        <f t="array" ref="B1464">INDEX(Quadrat.Details!D:D, MATCH(1,(F1464=Quadrat.Details!B:B)*(G1464=Quadrat.Details!G:G)*(H1464=Quadrat.Details!I:I),0))</f>
        <v>RK</v>
      </c>
      <c r="C1464" s="8" t="s">
        <v>587</v>
      </c>
      <c r="D1464" s="8" t="s">
        <v>588</v>
      </c>
      <c r="E1464" s="40">
        <v>42921.0</v>
      </c>
      <c r="F1464" s="54">
        <v>2017.0</v>
      </c>
      <c r="G1464" s="3" t="s">
        <v>431</v>
      </c>
      <c r="H1464" s="3">
        <v>1.0</v>
      </c>
      <c r="I1464" s="55" t="s">
        <v>314</v>
      </c>
      <c r="J1464" s="3" t="s">
        <v>315</v>
      </c>
      <c r="K1464" s="3" t="s">
        <v>57</v>
      </c>
      <c r="L1464" s="39">
        <v>11.0</v>
      </c>
      <c r="M1464" s="4">
        <v>1.0</v>
      </c>
      <c r="N1464" s="8" t="s">
        <v>502</v>
      </c>
      <c r="O1464" s="8" t="s">
        <v>55</v>
      </c>
      <c r="P1464" s="3" t="s">
        <v>682</v>
      </c>
      <c r="Q1464" s="3" t="s">
        <v>55</v>
      </c>
      <c r="R1464" s="3" t="s">
        <v>683</v>
      </c>
      <c r="S1464" s="3">
        <v>1.0</v>
      </c>
      <c r="T1464" s="8"/>
      <c r="U1464" s="7"/>
      <c r="V1464" s="7"/>
      <c r="W1464" s="7"/>
      <c r="X1464" s="7"/>
      <c r="Y1464" s="7"/>
      <c r="Z1464" s="7"/>
      <c r="AA1464" s="7"/>
      <c r="AB1464" s="7"/>
      <c r="AC1464" s="7"/>
      <c r="AD1464" s="7"/>
      <c r="AE1464" s="7"/>
    </row>
    <row r="1465" ht="15.75" customHeight="1">
      <c r="A1465" s="29">
        <v>104.0</v>
      </c>
      <c r="B1465" s="53" t="str">
        <f t="array" ref="B1465">INDEX(Quadrat.Details!D:D, MATCH(1,(F1465=Quadrat.Details!B:B)*(G1465=Quadrat.Details!G:G)*(H1465=Quadrat.Details!I:I),0))</f>
        <v>RK</v>
      </c>
      <c r="C1465" s="8" t="s">
        <v>587</v>
      </c>
      <c r="D1465" s="8" t="s">
        <v>588</v>
      </c>
      <c r="E1465" s="40">
        <v>42921.0</v>
      </c>
      <c r="F1465" s="54">
        <v>2017.0</v>
      </c>
      <c r="G1465" s="3" t="s">
        <v>431</v>
      </c>
      <c r="H1465" s="3">
        <v>1.0</v>
      </c>
      <c r="I1465" s="55" t="s">
        <v>314</v>
      </c>
      <c r="J1465" s="3" t="s">
        <v>315</v>
      </c>
      <c r="K1465" s="3" t="s">
        <v>57</v>
      </c>
      <c r="L1465" s="39">
        <v>13.0</v>
      </c>
      <c r="M1465" s="4">
        <v>2.0</v>
      </c>
      <c r="N1465" s="8" t="s">
        <v>502</v>
      </c>
      <c r="O1465" s="8" t="s">
        <v>55</v>
      </c>
      <c r="P1465" s="3" t="s">
        <v>682</v>
      </c>
      <c r="Q1465" s="3" t="s">
        <v>55</v>
      </c>
      <c r="R1465" s="3" t="s">
        <v>683</v>
      </c>
      <c r="S1465" s="3">
        <v>1.0</v>
      </c>
      <c r="T1465" s="8"/>
      <c r="U1465" s="7"/>
      <c r="V1465" s="7"/>
      <c r="W1465" s="7"/>
      <c r="X1465" s="7"/>
      <c r="Y1465" s="7"/>
      <c r="Z1465" s="7"/>
      <c r="AA1465" s="7"/>
      <c r="AB1465" s="7"/>
      <c r="AC1465" s="7"/>
      <c r="AD1465" s="7"/>
      <c r="AE1465" s="7"/>
    </row>
    <row r="1466" ht="15.75" customHeight="1">
      <c r="A1466" s="29">
        <v>105.0</v>
      </c>
      <c r="B1466" s="53" t="str">
        <f t="array" ref="B1466">INDEX(Quadrat.Details!D:D, MATCH(1,(F1466=Quadrat.Details!B:B)*(G1466=Quadrat.Details!G:G)*(H1466=Quadrat.Details!I:I),0))</f>
        <v>RK</v>
      </c>
      <c r="C1466" s="8" t="s">
        <v>587</v>
      </c>
      <c r="D1466" s="8" t="s">
        <v>588</v>
      </c>
      <c r="E1466" s="40">
        <v>42921.0</v>
      </c>
      <c r="F1466" s="54">
        <v>2017.0</v>
      </c>
      <c r="G1466" s="3" t="s">
        <v>431</v>
      </c>
      <c r="H1466" s="3">
        <v>1.0</v>
      </c>
      <c r="I1466" s="55" t="s">
        <v>314</v>
      </c>
      <c r="J1466" s="3" t="s">
        <v>315</v>
      </c>
      <c r="K1466" s="3" t="s">
        <v>57</v>
      </c>
      <c r="L1466" s="39">
        <v>12.0</v>
      </c>
      <c r="M1466" s="4">
        <v>1.0</v>
      </c>
      <c r="N1466" s="8" t="s">
        <v>502</v>
      </c>
      <c r="O1466" s="8" t="s">
        <v>55</v>
      </c>
      <c r="P1466" s="3" t="s">
        <v>682</v>
      </c>
      <c r="Q1466" s="3" t="s">
        <v>55</v>
      </c>
      <c r="R1466" s="3" t="s">
        <v>683</v>
      </c>
      <c r="S1466" s="3">
        <v>1.0</v>
      </c>
      <c r="T1466" s="8"/>
      <c r="U1466" s="7"/>
      <c r="V1466" s="7"/>
      <c r="W1466" s="7"/>
      <c r="X1466" s="7"/>
      <c r="Y1466" s="7"/>
      <c r="Z1466" s="7"/>
      <c r="AA1466" s="7"/>
      <c r="AB1466" s="7"/>
      <c r="AC1466" s="7"/>
      <c r="AD1466" s="7"/>
      <c r="AE1466" s="7"/>
    </row>
    <row r="1467" ht="15.75" customHeight="1">
      <c r="A1467" s="29">
        <v>106.0</v>
      </c>
      <c r="B1467" s="53" t="str">
        <f t="array" ref="B1467">INDEX(Quadrat.Details!D:D, MATCH(1,(F1467=Quadrat.Details!B:B)*(G1467=Quadrat.Details!G:G)*(H1467=Quadrat.Details!I:I),0))</f>
        <v>RK</v>
      </c>
      <c r="C1467" s="8" t="s">
        <v>587</v>
      </c>
      <c r="D1467" s="8" t="s">
        <v>588</v>
      </c>
      <c r="E1467" s="40">
        <v>42921.0</v>
      </c>
      <c r="F1467" s="54">
        <v>2017.0</v>
      </c>
      <c r="G1467" s="3" t="s">
        <v>431</v>
      </c>
      <c r="H1467" s="3">
        <v>1.0</v>
      </c>
      <c r="I1467" s="55" t="s">
        <v>314</v>
      </c>
      <c r="J1467" s="3" t="s">
        <v>315</v>
      </c>
      <c r="K1467" s="3" t="s">
        <v>57</v>
      </c>
      <c r="L1467" s="39">
        <v>15.0</v>
      </c>
      <c r="M1467" s="4">
        <v>3.0</v>
      </c>
      <c r="N1467" s="8" t="s">
        <v>502</v>
      </c>
      <c r="O1467" s="8" t="s">
        <v>55</v>
      </c>
      <c r="P1467" s="3" t="s">
        <v>682</v>
      </c>
      <c r="Q1467" s="3" t="s">
        <v>55</v>
      </c>
      <c r="R1467" s="3" t="s">
        <v>683</v>
      </c>
      <c r="S1467" s="3">
        <v>1.0</v>
      </c>
      <c r="T1467" s="8"/>
      <c r="U1467" s="7"/>
      <c r="V1467" s="7"/>
      <c r="W1467" s="7"/>
      <c r="X1467" s="7"/>
      <c r="Y1467" s="7"/>
      <c r="Z1467" s="7"/>
      <c r="AA1467" s="7"/>
      <c r="AB1467" s="7"/>
      <c r="AC1467" s="7"/>
      <c r="AD1467" s="7"/>
      <c r="AE1467" s="7"/>
    </row>
    <row r="1468" ht="15.75" customHeight="1">
      <c r="A1468" s="29">
        <v>107.0</v>
      </c>
      <c r="B1468" s="53" t="str">
        <f t="array" ref="B1468">INDEX(Quadrat.Details!D:D, MATCH(1,(F1468=Quadrat.Details!B:B)*(G1468=Quadrat.Details!G:G)*(H1468=Quadrat.Details!I:I),0))</f>
        <v>RK</v>
      </c>
      <c r="C1468" s="8" t="s">
        <v>587</v>
      </c>
      <c r="D1468" s="8" t="s">
        <v>588</v>
      </c>
      <c r="E1468" s="40">
        <v>42921.0</v>
      </c>
      <c r="F1468" s="54">
        <v>2017.0</v>
      </c>
      <c r="G1468" s="3" t="s">
        <v>431</v>
      </c>
      <c r="H1468" s="3">
        <v>1.0</v>
      </c>
      <c r="I1468" s="55" t="s">
        <v>113</v>
      </c>
      <c r="J1468" s="3" t="s">
        <v>114</v>
      </c>
      <c r="K1468" s="3" t="s">
        <v>74</v>
      </c>
      <c r="L1468" s="39">
        <v>12.0</v>
      </c>
      <c r="M1468" s="4">
        <v>1.0</v>
      </c>
      <c r="N1468" s="8" t="s">
        <v>54</v>
      </c>
      <c r="O1468" s="8">
        <f t="shared" ref="O1468:O1471" si="3">1/64</f>
        <v>0.015625</v>
      </c>
      <c r="P1468" s="3" t="s">
        <v>682</v>
      </c>
      <c r="Q1468" s="3" t="s">
        <v>55</v>
      </c>
      <c r="R1468" s="3" t="s">
        <v>683</v>
      </c>
      <c r="S1468" s="3">
        <v>1.0</v>
      </c>
      <c r="T1468" s="8" t="s">
        <v>729</v>
      </c>
      <c r="U1468" s="7"/>
      <c r="V1468" s="7"/>
      <c r="W1468" s="7"/>
      <c r="X1468" s="7"/>
      <c r="Y1468" s="7"/>
      <c r="Z1468" s="7"/>
      <c r="AA1468" s="7"/>
      <c r="AB1468" s="7"/>
      <c r="AC1468" s="7"/>
      <c r="AD1468" s="7"/>
      <c r="AE1468" s="7"/>
    </row>
    <row r="1469" ht="15.75" customHeight="1">
      <c r="A1469" s="29">
        <v>108.0</v>
      </c>
      <c r="B1469" s="53" t="str">
        <f t="array" ref="B1469">INDEX(Quadrat.Details!D:D, MATCH(1,(F1469=Quadrat.Details!B:B)*(G1469=Quadrat.Details!G:G)*(H1469=Quadrat.Details!I:I),0))</f>
        <v>RK</v>
      </c>
      <c r="C1469" s="8" t="s">
        <v>587</v>
      </c>
      <c r="D1469" s="8" t="s">
        <v>588</v>
      </c>
      <c r="E1469" s="40">
        <v>42921.0</v>
      </c>
      <c r="F1469" s="54">
        <v>2017.0</v>
      </c>
      <c r="G1469" s="3" t="s">
        <v>431</v>
      </c>
      <c r="H1469" s="3">
        <v>1.0</v>
      </c>
      <c r="I1469" s="55" t="s">
        <v>113</v>
      </c>
      <c r="J1469" s="3" t="s">
        <v>114</v>
      </c>
      <c r="K1469" s="3" t="s">
        <v>74</v>
      </c>
      <c r="L1469" s="39">
        <v>10.0</v>
      </c>
      <c r="M1469" s="4">
        <v>4.0</v>
      </c>
      <c r="N1469" s="8" t="s">
        <v>54</v>
      </c>
      <c r="O1469" s="8">
        <f t="shared" si="3"/>
        <v>0.015625</v>
      </c>
      <c r="P1469" s="3" t="s">
        <v>682</v>
      </c>
      <c r="Q1469" s="3" t="s">
        <v>55</v>
      </c>
      <c r="R1469" s="3" t="s">
        <v>683</v>
      </c>
      <c r="S1469" s="3">
        <v>1.0</v>
      </c>
      <c r="T1469" s="8" t="s">
        <v>729</v>
      </c>
      <c r="U1469" s="7"/>
      <c r="V1469" s="7"/>
      <c r="W1469" s="7"/>
      <c r="X1469" s="7"/>
      <c r="Y1469" s="7"/>
      <c r="Z1469" s="7"/>
      <c r="AA1469" s="7"/>
      <c r="AB1469" s="7"/>
      <c r="AC1469" s="7"/>
      <c r="AD1469" s="7"/>
      <c r="AE1469" s="7"/>
    </row>
    <row r="1470" ht="15.75" customHeight="1">
      <c r="A1470" s="29">
        <v>109.0</v>
      </c>
      <c r="B1470" s="53" t="str">
        <f t="array" ref="B1470">INDEX(Quadrat.Details!D:D, MATCH(1,(F1470=Quadrat.Details!B:B)*(G1470=Quadrat.Details!G:G)*(H1470=Quadrat.Details!I:I),0))</f>
        <v>RK</v>
      </c>
      <c r="C1470" s="8" t="s">
        <v>587</v>
      </c>
      <c r="D1470" s="8" t="s">
        <v>588</v>
      </c>
      <c r="E1470" s="40">
        <v>42921.0</v>
      </c>
      <c r="F1470" s="54">
        <v>2017.0</v>
      </c>
      <c r="G1470" s="3" t="s">
        <v>431</v>
      </c>
      <c r="H1470" s="3">
        <v>1.0</v>
      </c>
      <c r="I1470" s="55" t="s">
        <v>113</v>
      </c>
      <c r="J1470" s="3" t="s">
        <v>114</v>
      </c>
      <c r="K1470" s="3" t="s">
        <v>74</v>
      </c>
      <c r="L1470" s="39">
        <v>11.0</v>
      </c>
      <c r="M1470" s="4">
        <v>2.0</v>
      </c>
      <c r="N1470" s="8" t="s">
        <v>54</v>
      </c>
      <c r="O1470" s="8">
        <f t="shared" si="3"/>
        <v>0.015625</v>
      </c>
      <c r="P1470" s="3" t="s">
        <v>682</v>
      </c>
      <c r="Q1470" s="3" t="s">
        <v>55</v>
      </c>
      <c r="R1470" s="3" t="s">
        <v>683</v>
      </c>
      <c r="S1470" s="3">
        <v>1.0</v>
      </c>
      <c r="T1470" s="8" t="s">
        <v>729</v>
      </c>
      <c r="U1470" s="7"/>
      <c r="V1470" s="7"/>
      <c r="W1470" s="7"/>
      <c r="X1470" s="7"/>
      <c r="Y1470" s="7"/>
      <c r="Z1470" s="7"/>
      <c r="AA1470" s="7"/>
      <c r="AB1470" s="7"/>
      <c r="AC1470" s="7"/>
      <c r="AD1470" s="7"/>
      <c r="AE1470" s="7"/>
    </row>
    <row r="1471" ht="15.75" customHeight="1">
      <c r="A1471" s="29">
        <v>110.0</v>
      </c>
      <c r="B1471" s="53" t="str">
        <f t="array" ref="B1471">INDEX(Quadrat.Details!D:D, MATCH(1,(F1471=Quadrat.Details!B:B)*(G1471=Quadrat.Details!G:G)*(H1471=Quadrat.Details!I:I),0))</f>
        <v>RK</v>
      </c>
      <c r="C1471" s="8" t="s">
        <v>587</v>
      </c>
      <c r="D1471" s="8" t="s">
        <v>588</v>
      </c>
      <c r="E1471" s="40">
        <v>42921.0</v>
      </c>
      <c r="F1471" s="54">
        <v>2017.0</v>
      </c>
      <c r="G1471" s="3" t="s">
        <v>431</v>
      </c>
      <c r="H1471" s="3">
        <v>1.0</v>
      </c>
      <c r="I1471" s="55" t="s">
        <v>113</v>
      </c>
      <c r="J1471" s="3" t="s">
        <v>114</v>
      </c>
      <c r="K1471" s="3" t="s">
        <v>74</v>
      </c>
      <c r="L1471" s="39">
        <v>14.0</v>
      </c>
      <c r="M1471" s="4">
        <v>1.0</v>
      </c>
      <c r="N1471" s="8" t="s">
        <v>54</v>
      </c>
      <c r="O1471" s="8">
        <f t="shared" si="3"/>
        <v>0.015625</v>
      </c>
      <c r="P1471" s="3" t="s">
        <v>682</v>
      </c>
      <c r="Q1471" s="3" t="s">
        <v>55</v>
      </c>
      <c r="R1471" s="3" t="s">
        <v>683</v>
      </c>
      <c r="S1471" s="3">
        <v>1.0</v>
      </c>
      <c r="T1471" s="8" t="s">
        <v>729</v>
      </c>
      <c r="U1471" s="7"/>
      <c r="V1471" s="7"/>
      <c r="W1471" s="7"/>
      <c r="X1471" s="7"/>
      <c r="Y1471" s="7"/>
      <c r="Z1471" s="7"/>
      <c r="AA1471" s="7"/>
      <c r="AB1471" s="7"/>
      <c r="AC1471" s="7"/>
      <c r="AD1471" s="7"/>
      <c r="AE1471" s="7"/>
    </row>
    <row r="1472" ht="15.75" customHeight="1">
      <c r="A1472" s="29">
        <v>111.0</v>
      </c>
      <c r="B1472" s="53" t="str">
        <f t="array" ref="B1472">INDEX(Quadrat.Details!D:D, MATCH(1,(F1472=Quadrat.Details!B:B)*(G1472=Quadrat.Details!G:G)*(H1472=Quadrat.Details!I:I),0))</f>
        <v>RK</v>
      </c>
      <c r="C1472" s="8" t="s">
        <v>587</v>
      </c>
      <c r="D1472" s="8" t="s">
        <v>588</v>
      </c>
      <c r="E1472" s="40">
        <v>42921.0</v>
      </c>
      <c r="F1472" s="54">
        <v>2017.0</v>
      </c>
      <c r="G1472" s="3" t="s">
        <v>431</v>
      </c>
      <c r="H1472" s="3">
        <v>1.0</v>
      </c>
      <c r="I1472" s="55" t="s">
        <v>328</v>
      </c>
      <c r="J1472" s="3" t="s">
        <v>329</v>
      </c>
      <c r="K1472" s="3" t="s">
        <v>80</v>
      </c>
      <c r="L1472" s="39">
        <v>16.0</v>
      </c>
      <c r="M1472" s="4">
        <v>1.0</v>
      </c>
      <c r="N1472" s="8" t="s">
        <v>502</v>
      </c>
      <c r="O1472" s="8" t="s">
        <v>55</v>
      </c>
      <c r="P1472" s="3" t="s">
        <v>682</v>
      </c>
      <c r="Q1472" s="3" t="s">
        <v>55</v>
      </c>
      <c r="R1472" s="3" t="s">
        <v>683</v>
      </c>
      <c r="S1472" s="3">
        <v>1.0</v>
      </c>
      <c r="T1472" s="8"/>
      <c r="U1472" s="7"/>
      <c r="V1472" s="7"/>
      <c r="W1472" s="7"/>
      <c r="X1472" s="7"/>
      <c r="Y1472" s="7"/>
      <c r="Z1472" s="7"/>
      <c r="AA1472" s="7"/>
      <c r="AB1472" s="7"/>
      <c r="AC1472" s="7"/>
      <c r="AD1472" s="7"/>
      <c r="AE1472" s="7"/>
    </row>
    <row r="1473" ht="15.75" customHeight="1">
      <c r="A1473" s="29">
        <v>112.0</v>
      </c>
      <c r="B1473" s="53" t="str">
        <f t="array" ref="B1473">INDEX(Quadrat.Details!D:D, MATCH(1,(F1473=Quadrat.Details!B:B)*(G1473=Quadrat.Details!G:G)*(H1473=Quadrat.Details!I:I),0))</f>
        <v>RK</v>
      </c>
      <c r="C1473" s="8" t="s">
        <v>587</v>
      </c>
      <c r="D1473" s="8" t="s">
        <v>588</v>
      </c>
      <c r="E1473" s="40">
        <v>42921.0</v>
      </c>
      <c r="F1473" s="54">
        <v>2017.0</v>
      </c>
      <c r="G1473" s="3" t="s">
        <v>431</v>
      </c>
      <c r="H1473" s="3">
        <v>1.0</v>
      </c>
      <c r="I1473" s="55" t="s">
        <v>328</v>
      </c>
      <c r="J1473" s="3" t="s">
        <v>329</v>
      </c>
      <c r="K1473" s="3" t="s">
        <v>80</v>
      </c>
      <c r="L1473" s="39">
        <v>13.0</v>
      </c>
      <c r="M1473" s="4">
        <v>1.0</v>
      </c>
      <c r="N1473" s="8" t="s">
        <v>502</v>
      </c>
      <c r="O1473" s="8" t="s">
        <v>55</v>
      </c>
      <c r="P1473" s="3" t="s">
        <v>682</v>
      </c>
      <c r="Q1473" s="3" t="s">
        <v>55</v>
      </c>
      <c r="R1473" s="3" t="s">
        <v>683</v>
      </c>
      <c r="S1473" s="3">
        <v>1.0</v>
      </c>
      <c r="T1473" s="8"/>
      <c r="U1473" s="7"/>
      <c r="V1473" s="7"/>
      <c r="W1473" s="7"/>
      <c r="X1473" s="7"/>
      <c r="Y1473" s="7"/>
      <c r="Z1473" s="7"/>
      <c r="AA1473" s="7"/>
      <c r="AB1473" s="7"/>
      <c r="AC1473" s="7"/>
      <c r="AD1473" s="7"/>
      <c r="AE1473" s="7"/>
    </row>
    <row r="1474" ht="15.75" customHeight="1">
      <c r="A1474" s="29">
        <v>113.0</v>
      </c>
      <c r="B1474" s="53" t="str">
        <f t="array" ref="B1474">INDEX(Quadrat.Details!D:D, MATCH(1,(F1474=Quadrat.Details!B:B)*(G1474=Quadrat.Details!G:G)*(H1474=Quadrat.Details!I:I),0))</f>
        <v>RK</v>
      </c>
      <c r="C1474" s="8" t="s">
        <v>587</v>
      </c>
      <c r="D1474" s="8" t="s">
        <v>588</v>
      </c>
      <c r="E1474" s="40">
        <v>42921.0</v>
      </c>
      <c r="F1474" s="54">
        <v>2017.0</v>
      </c>
      <c r="G1474" s="3" t="s">
        <v>431</v>
      </c>
      <c r="H1474" s="3">
        <v>1.0</v>
      </c>
      <c r="I1474" s="55" t="s">
        <v>328</v>
      </c>
      <c r="J1474" s="3" t="s">
        <v>329</v>
      </c>
      <c r="K1474" s="3" t="s">
        <v>80</v>
      </c>
      <c r="L1474" s="39">
        <v>12.0</v>
      </c>
      <c r="M1474" s="4">
        <v>1.0</v>
      </c>
      <c r="N1474" s="8" t="s">
        <v>502</v>
      </c>
      <c r="O1474" s="8" t="s">
        <v>55</v>
      </c>
      <c r="P1474" s="3" t="s">
        <v>682</v>
      </c>
      <c r="Q1474" s="3" t="s">
        <v>55</v>
      </c>
      <c r="R1474" s="3" t="s">
        <v>683</v>
      </c>
      <c r="S1474" s="3">
        <v>1.0</v>
      </c>
      <c r="T1474" s="8"/>
      <c r="U1474" s="7"/>
      <c r="V1474" s="7"/>
      <c r="W1474" s="7"/>
      <c r="X1474" s="7"/>
      <c r="Y1474" s="7"/>
      <c r="Z1474" s="7"/>
      <c r="AA1474" s="7"/>
      <c r="AB1474" s="7"/>
      <c r="AC1474" s="7"/>
      <c r="AD1474" s="7"/>
      <c r="AE1474" s="7"/>
    </row>
    <row r="1475" ht="15.75" customHeight="1">
      <c r="A1475" s="29">
        <v>114.0</v>
      </c>
      <c r="B1475" s="53" t="str">
        <f t="array" ref="B1475">INDEX(Quadrat.Details!D:D, MATCH(1,(F1475=Quadrat.Details!B:B)*(G1475=Quadrat.Details!G:G)*(H1475=Quadrat.Details!I:I),0))</f>
        <v>RK</v>
      </c>
      <c r="C1475" s="8" t="s">
        <v>587</v>
      </c>
      <c r="D1475" s="8" t="s">
        <v>588</v>
      </c>
      <c r="E1475" s="40">
        <v>42921.0</v>
      </c>
      <c r="F1475" s="54">
        <v>2017.0</v>
      </c>
      <c r="G1475" s="3" t="s">
        <v>431</v>
      </c>
      <c r="H1475" s="3">
        <v>1.0</v>
      </c>
      <c r="I1475" s="55" t="s">
        <v>328</v>
      </c>
      <c r="J1475" s="3" t="s">
        <v>329</v>
      </c>
      <c r="K1475" s="3" t="s">
        <v>80</v>
      </c>
      <c r="L1475" s="39">
        <v>15.0</v>
      </c>
      <c r="M1475" s="4">
        <v>1.0</v>
      </c>
      <c r="N1475" s="8" t="s">
        <v>502</v>
      </c>
      <c r="O1475" s="8" t="s">
        <v>55</v>
      </c>
      <c r="P1475" s="3" t="s">
        <v>682</v>
      </c>
      <c r="Q1475" s="3" t="s">
        <v>55</v>
      </c>
      <c r="R1475" s="3" t="s">
        <v>683</v>
      </c>
      <c r="S1475" s="3">
        <v>1.0</v>
      </c>
      <c r="T1475" s="8"/>
      <c r="U1475" s="7"/>
      <c r="V1475" s="7"/>
      <c r="W1475" s="7"/>
      <c r="X1475" s="7"/>
      <c r="Y1475" s="7"/>
      <c r="Z1475" s="7"/>
      <c r="AA1475" s="7"/>
      <c r="AB1475" s="7"/>
      <c r="AC1475" s="7"/>
      <c r="AD1475" s="7"/>
      <c r="AE1475" s="7"/>
    </row>
    <row r="1476" ht="15.75" customHeight="1">
      <c r="A1476" s="29">
        <v>115.0</v>
      </c>
      <c r="B1476" s="53" t="str">
        <f t="array" ref="B1476">INDEX(Quadrat.Details!D:D, MATCH(1,(F1476=Quadrat.Details!B:B)*(G1476=Quadrat.Details!G:G)*(H1476=Quadrat.Details!I:I),0))</f>
        <v>RK</v>
      </c>
      <c r="C1476" s="8" t="s">
        <v>587</v>
      </c>
      <c r="D1476" s="8" t="s">
        <v>588</v>
      </c>
      <c r="E1476" s="40">
        <v>42921.0</v>
      </c>
      <c r="F1476" s="54">
        <v>2017.0</v>
      </c>
      <c r="G1476" s="3" t="s">
        <v>431</v>
      </c>
      <c r="H1476" s="3">
        <v>1.0</v>
      </c>
      <c r="I1476" s="55" t="s">
        <v>105</v>
      </c>
      <c r="J1476" s="3" t="s">
        <v>106</v>
      </c>
      <c r="K1476" s="3" t="s">
        <v>80</v>
      </c>
      <c r="L1476" s="39">
        <v>13.0</v>
      </c>
      <c r="M1476" s="4">
        <v>1.0</v>
      </c>
      <c r="N1476" s="8" t="s">
        <v>502</v>
      </c>
      <c r="O1476" s="8" t="s">
        <v>55</v>
      </c>
      <c r="P1476" s="3" t="s">
        <v>682</v>
      </c>
      <c r="Q1476" s="3" t="s">
        <v>55</v>
      </c>
      <c r="R1476" s="3" t="s">
        <v>683</v>
      </c>
      <c r="S1476" s="3">
        <v>1.0</v>
      </c>
      <c r="T1476" s="8" t="s">
        <v>732</v>
      </c>
      <c r="U1476" s="7"/>
      <c r="V1476" s="7"/>
      <c r="W1476" s="7"/>
      <c r="X1476" s="7"/>
      <c r="Y1476" s="7"/>
      <c r="Z1476" s="7"/>
      <c r="AA1476" s="7"/>
      <c r="AB1476" s="7"/>
      <c r="AC1476" s="7"/>
      <c r="AD1476" s="7"/>
      <c r="AE1476" s="7"/>
    </row>
    <row r="1477" ht="15.75" customHeight="1">
      <c r="A1477" s="29">
        <v>116.0</v>
      </c>
      <c r="B1477" s="53" t="str">
        <f t="array" ref="B1477">INDEX(Quadrat.Details!D:D, MATCH(1,(F1477=Quadrat.Details!B:B)*(G1477=Quadrat.Details!G:G)*(H1477=Quadrat.Details!I:I),0))</f>
        <v>RK</v>
      </c>
      <c r="C1477" s="8" t="s">
        <v>587</v>
      </c>
      <c r="D1477" s="8" t="s">
        <v>588</v>
      </c>
      <c r="E1477" s="40">
        <v>42921.0</v>
      </c>
      <c r="F1477" s="54">
        <v>2017.0</v>
      </c>
      <c r="G1477" s="3" t="s">
        <v>431</v>
      </c>
      <c r="H1477" s="3">
        <v>1.0</v>
      </c>
      <c r="I1477" s="55" t="s">
        <v>326</v>
      </c>
      <c r="J1477" s="3" t="s">
        <v>327</v>
      </c>
      <c r="K1477" s="3" t="s">
        <v>80</v>
      </c>
      <c r="L1477" s="39">
        <v>10.0</v>
      </c>
      <c r="M1477" s="4">
        <v>1.0</v>
      </c>
      <c r="N1477" s="8" t="s">
        <v>502</v>
      </c>
      <c r="O1477" s="8" t="s">
        <v>55</v>
      </c>
      <c r="P1477" s="3" t="s">
        <v>682</v>
      </c>
      <c r="Q1477" s="3" t="s">
        <v>55</v>
      </c>
      <c r="R1477" s="3" t="s">
        <v>683</v>
      </c>
      <c r="S1477" s="3">
        <v>1.0</v>
      </c>
      <c r="T1477" s="8"/>
      <c r="U1477" s="7"/>
      <c r="V1477" s="7"/>
      <c r="W1477" s="7"/>
      <c r="X1477" s="7"/>
      <c r="Y1477" s="7"/>
      <c r="Z1477" s="7"/>
      <c r="AA1477" s="7"/>
      <c r="AB1477" s="7"/>
      <c r="AC1477" s="7"/>
      <c r="AD1477" s="7"/>
      <c r="AE1477" s="7"/>
    </row>
    <row r="1478" ht="15.75" customHeight="1">
      <c r="A1478" s="29">
        <v>117.0</v>
      </c>
      <c r="B1478" s="53" t="str">
        <f t="array" ref="B1478">INDEX(Quadrat.Details!D:D, MATCH(1,(F1478=Quadrat.Details!B:B)*(G1478=Quadrat.Details!G:G)*(H1478=Quadrat.Details!I:I),0))</f>
        <v>RK</v>
      </c>
      <c r="C1478" s="8" t="s">
        <v>587</v>
      </c>
      <c r="D1478" s="8" t="s">
        <v>588</v>
      </c>
      <c r="E1478" s="40">
        <v>42921.0</v>
      </c>
      <c r="F1478" s="54">
        <v>2017.0</v>
      </c>
      <c r="G1478" s="3" t="s">
        <v>431</v>
      </c>
      <c r="H1478" s="3">
        <v>1.0</v>
      </c>
      <c r="I1478" s="55" t="s">
        <v>265</v>
      </c>
      <c r="J1478" s="3" t="s">
        <v>266</v>
      </c>
      <c r="K1478" s="3" t="s">
        <v>80</v>
      </c>
      <c r="L1478" s="39">
        <v>10.0</v>
      </c>
      <c r="M1478" s="4">
        <v>1.0</v>
      </c>
      <c r="N1478" s="8" t="s">
        <v>502</v>
      </c>
      <c r="O1478" s="8" t="s">
        <v>55</v>
      </c>
      <c r="P1478" s="3" t="s">
        <v>682</v>
      </c>
      <c r="Q1478" s="3" t="s">
        <v>55</v>
      </c>
      <c r="R1478" s="3" t="s">
        <v>683</v>
      </c>
      <c r="S1478" s="3">
        <v>1.0</v>
      </c>
      <c r="T1478" s="8"/>
      <c r="U1478" s="7"/>
      <c r="V1478" s="7"/>
      <c r="W1478" s="7"/>
      <c r="X1478" s="7"/>
      <c r="Y1478" s="7"/>
      <c r="Z1478" s="7"/>
      <c r="AA1478" s="7"/>
      <c r="AB1478" s="7"/>
      <c r="AC1478" s="7"/>
      <c r="AD1478" s="7"/>
      <c r="AE1478" s="7"/>
    </row>
    <row r="1479" ht="15.75" customHeight="1">
      <c r="A1479" s="29">
        <v>118.0</v>
      </c>
      <c r="B1479" s="53" t="str">
        <f t="array" ref="B1479">INDEX(Quadrat.Details!D:D, MATCH(1,(F1479=Quadrat.Details!B:B)*(G1479=Quadrat.Details!G:G)*(H1479=Quadrat.Details!I:I),0))</f>
        <v>RK</v>
      </c>
      <c r="C1479" s="8" t="s">
        <v>587</v>
      </c>
      <c r="D1479" s="8" t="s">
        <v>588</v>
      </c>
      <c r="E1479" s="40">
        <v>42921.0</v>
      </c>
      <c r="F1479" s="54">
        <v>2017.0</v>
      </c>
      <c r="G1479" s="3" t="s">
        <v>431</v>
      </c>
      <c r="H1479" s="3">
        <v>1.0</v>
      </c>
      <c r="I1479" s="55" t="s">
        <v>265</v>
      </c>
      <c r="J1479" s="3" t="s">
        <v>266</v>
      </c>
      <c r="K1479" s="3" t="s">
        <v>80</v>
      </c>
      <c r="L1479" s="39">
        <v>11.0</v>
      </c>
      <c r="M1479" s="4">
        <v>1.0</v>
      </c>
      <c r="N1479" s="8" t="s">
        <v>502</v>
      </c>
      <c r="O1479" s="8" t="s">
        <v>55</v>
      </c>
      <c r="P1479" s="3" t="s">
        <v>682</v>
      </c>
      <c r="Q1479" s="3" t="s">
        <v>55</v>
      </c>
      <c r="R1479" s="3" t="s">
        <v>683</v>
      </c>
      <c r="S1479" s="3">
        <v>1.0</v>
      </c>
      <c r="T1479" s="8"/>
      <c r="U1479" s="7"/>
      <c r="V1479" s="7"/>
      <c r="W1479" s="7"/>
      <c r="X1479" s="7"/>
      <c r="Y1479" s="7"/>
      <c r="Z1479" s="7"/>
      <c r="AA1479" s="7"/>
      <c r="AB1479" s="7"/>
      <c r="AC1479" s="7"/>
      <c r="AD1479" s="7"/>
      <c r="AE1479" s="7"/>
    </row>
    <row r="1480" ht="15.75" customHeight="1">
      <c r="A1480" s="29">
        <v>119.0</v>
      </c>
      <c r="B1480" s="53" t="str">
        <f t="array" ref="B1480">INDEX(Quadrat.Details!D:D, MATCH(1,(F1480=Quadrat.Details!B:B)*(G1480=Quadrat.Details!G:G)*(H1480=Quadrat.Details!I:I),0))</f>
        <v>RK</v>
      </c>
      <c r="C1480" s="8" t="s">
        <v>587</v>
      </c>
      <c r="D1480" s="8" t="s">
        <v>588</v>
      </c>
      <c r="E1480" s="40">
        <v>42921.0</v>
      </c>
      <c r="F1480" s="54">
        <v>2017.0</v>
      </c>
      <c r="G1480" s="3" t="s">
        <v>429</v>
      </c>
      <c r="H1480" s="3">
        <v>1.0</v>
      </c>
      <c r="I1480" s="55" t="s">
        <v>156</v>
      </c>
      <c r="J1480" s="3" t="s">
        <v>157</v>
      </c>
      <c r="K1480" s="3" t="s">
        <v>80</v>
      </c>
      <c r="L1480" s="39">
        <v>15.0</v>
      </c>
      <c r="M1480" s="4">
        <v>4.0</v>
      </c>
      <c r="N1480" s="8" t="s">
        <v>502</v>
      </c>
      <c r="O1480" s="8" t="s">
        <v>55</v>
      </c>
      <c r="P1480" s="3" t="s">
        <v>682</v>
      </c>
      <c r="Q1480" s="3" t="s">
        <v>55</v>
      </c>
      <c r="R1480" s="3" t="s">
        <v>683</v>
      </c>
      <c r="S1480" s="3">
        <v>1.0</v>
      </c>
      <c r="T1480" s="8"/>
      <c r="U1480" s="7"/>
      <c r="V1480" s="7"/>
      <c r="W1480" s="7"/>
      <c r="X1480" s="7"/>
      <c r="Y1480" s="7"/>
      <c r="Z1480" s="7"/>
      <c r="AA1480" s="7"/>
      <c r="AB1480" s="7"/>
      <c r="AC1480" s="7"/>
      <c r="AD1480" s="7"/>
      <c r="AE1480" s="7"/>
    </row>
    <row r="1481" ht="15.75" customHeight="1">
      <c r="A1481" s="29">
        <v>120.0</v>
      </c>
      <c r="B1481" s="53" t="str">
        <f t="array" ref="B1481">INDEX(Quadrat.Details!D:D, MATCH(1,(F1481=Quadrat.Details!B:B)*(G1481=Quadrat.Details!G:G)*(H1481=Quadrat.Details!I:I),0))</f>
        <v>RK</v>
      </c>
      <c r="C1481" s="8" t="s">
        <v>587</v>
      </c>
      <c r="D1481" s="8" t="s">
        <v>588</v>
      </c>
      <c r="E1481" s="40">
        <v>42921.0</v>
      </c>
      <c r="F1481" s="54">
        <v>2017.0</v>
      </c>
      <c r="G1481" s="3" t="s">
        <v>429</v>
      </c>
      <c r="H1481" s="3">
        <v>1.0</v>
      </c>
      <c r="I1481" s="55" t="s">
        <v>156</v>
      </c>
      <c r="J1481" s="3" t="s">
        <v>157</v>
      </c>
      <c r="K1481" s="3" t="s">
        <v>80</v>
      </c>
      <c r="L1481" s="39">
        <v>16.0</v>
      </c>
      <c r="M1481" s="4">
        <v>2.0</v>
      </c>
      <c r="N1481" s="8" t="s">
        <v>502</v>
      </c>
      <c r="O1481" s="8" t="s">
        <v>55</v>
      </c>
      <c r="P1481" s="3" t="s">
        <v>682</v>
      </c>
      <c r="Q1481" s="3" t="s">
        <v>55</v>
      </c>
      <c r="R1481" s="3" t="s">
        <v>683</v>
      </c>
      <c r="S1481" s="3">
        <v>1.0</v>
      </c>
      <c r="T1481" s="8"/>
      <c r="U1481" s="7"/>
      <c r="V1481" s="7"/>
      <c r="W1481" s="7"/>
      <c r="X1481" s="7"/>
      <c r="Y1481" s="7"/>
      <c r="Z1481" s="7"/>
      <c r="AA1481" s="7"/>
      <c r="AB1481" s="7"/>
      <c r="AC1481" s="7"/>
      <c r="AD1481" s="7"/>
      <c r="AE1481" s="7"/>
    </row>
    <row r="1482" ht="15.75" customHeight="1">
      <c r="A1482" s="29">
        <v>121.0</v>
      </c>
      <c r="B1482" s="53" t="str">
        <f t="array" ref="B1482">INDEX(Quadrat.Details!D:D, MATCH(1,(F1482=Quadrat.Details!B:B)*(G1482=Quadrat.Details!G:G)*(H1482=Quadrat.Details!I:I),0))</f>
        <v>RK</v>
      </c>
      <c r="C1482" s="8" t="s">
        <v>587</v>
      </c>
      <c r="D1482" s="8" t="s">
        <v>588</v>
      </c>
      <c r="E1482" s="40">
        <v>42921.0</v>
      </c>
      <c r="F1482" s="54">
        <v>2017.0</v>
      </c>
      <c r="G1482" s="3" t="s">
        <v>429</v>
      </c>
      <c r="H1482" s="3">
        <v>1.0</v>
      </c>
      <c r="I1482" s="55" t="s">
        <v>156</v>
      </c>
      <c r="J1482" s="3" t="s">
        <v>157</v>
      </c>
      <c r="K1482" s="3" t="s">
        <v>80</v>
      </c>
      <c r="L1482" s="39">
        <v>17.0</v>
      </c>
      <c r="M1482" s="4">
        <v>1.0</v>
      </c>
      <c r="N1482" s="8" t="s">
        <v>502</v>
      </c>
      <c r="O1482" s="8" t="s">
        <v>55</v>
      </c>
      <c r="P1482" s="3" t="s">
        <v>682</v>
      </c>
      <c r="Q1482" s="3" t="s">
        <v>55</v>
      </c>
      <c r="R1482" s="3" t="s">
        <v>683</v>
      </c>
      <c r="S1482" s="3">
        <v>1.0</v>
      </c>
      <c r="T1482" s="8"/>
      <c r="U1482" s="7"/>
      <c r="V1482" s="7"/>
      <c r="W1482" s="7"/>
      <c r="X1482" s="7"/>
      <c r="Y1482" s="7"/>
      <c r="Z1482" s="7"/>
      <c r="AA1482" s="7"/>
      <c r="AB1482" s="7"/>
      <c r="AC1482" s="7"/>
      <c r="AD1482" s="7"/>
      <c r="AE1482" s="7"/>
    </row>
    <row r="1483" ht="15.75" customHeight="1">
      <c r="A1483" s="29">
        <v>122.0</v>
      </c>
      <c r="B1483" s="53" t="str">
        <f t="array" ref="B1483">INDEX(Quadrat.Details!D:D, MATCH(1,(F1483=Quadrat.Details!B:B)*(G1483=Quadrat.Details!G:G)*(H1483=Quadrat.Details!I:I),0))</f>
        <v>RK</v>
      </c>
      <c r="C1483" s="8" t="s">
        <v>587</v>
      </c>
      <c r="D1483" s="8" t="s">
        <v>588</v>
      </c>
      <c r="E1483" s="40">
        <v>42921.0</v>
      </c>
      <c r="F1483" s="54">
        <v>2017.0</v>
      </c>
      <c r="G1483" s="3" t="s">
        <v>429</v>
      </c>
      <c r="H1483" s="3">
        <v>1.0</v>
      </c>
      <c r="I1483" s="55" t="s">
        <v>156</v>
      </c>
      <c r="J1483" s="3" t="s">
        <v>157</v>
      </c>
      <c r="K1483" s="3" t="s">
        <v>80</v>
      </c>
      <c r="L1483" s="39">
        <v>14.0</v>
      </c>
      <c r="M1483" s="4">
        <v>1.0</v>
      </c>
      <c r="N1483" s="8" t="s">
        <v>502</v>
      </c>
      <c r="O1483" s="8" t="s">
        <v>55</v>
      </c>
      <c r="P1483" s="3" t="s">
        <v>682</v>
      </c>
      <c r="Q1483" s="3" t="s">
        <v>55</v>
      </c>
      <c r="R1483" s="3" t="s">
        <v>683</v>
      </c>
      <c r="S1483" s="3">
        <v>1.0</v>
      </c>
      <c r="T1483" s="8"/>
      <c r="U1483" s="7"/>
      <c r="V1483" s="7"/>
      <c r="W1483" s="7"/>
      <c r="X1483" s="7"/>
      <c r="Y1483" s="7"/>
      <c r="Z1483" s="7"/>
      <c r="AA1483" s="7"/>
      <c r="AB1483" s="7"/>
      <c r="AC1483" s="7"/>
      <c r="AD1483" s="7"/>
      <c r="AE1483" s="7"/>
    </row>
    <row r="1484" ht="15.75" customHeight="1">
      <c r="A1484" s="29">
        <v>123.0</v>
      </c>
      <c r="B1484" s="53" t="str">
        <f t="array" ref="B1484">INDEX(Quadrat.Details!D:D, MATCH(1,(F1484=Quadrat.Details!B:B)*(G1484=Quadrat.Details!G:G)*(H1484=Quadrat.Details!I:I),0))</f>
        <v>RK</v>
      </c>
      <c r="C1484" s="8" t="s">
        <v>587</v>
      </c>
      <c r="D1484" s="8" t="s">
        <v>588</v>
      </c>
      <c r="E1484" s="40">
        <v>42921.0</v>
      </c>
      <c r="F1484" s="54">
        <v>2017.0</v>
      </c>
      <c r="G1484" s="3" t="s">
        <v>429</v>
      </c>
      <c r="H1484" s="3">
        <v>1.0</v>
      </c>
      <c r="I1484" s="55" t="s">
        <v>156</v>
      </c>
      <c r="J1484" s="3" t="s">
        <v>157</v>
      </c>
      <c r="K1484" s="3" t="s">
        <v>80</v>
      </c>
      <c r="L1484" s="39">
        <v>19.0</v>
      </c>
      <c r="M1484" s="4">
        <v>1.0</v>
      </c>
      <c r="N1484" s="8" t="s">
        <v>502</v>
      </c>
      <c r="O1484" s="8" t="s">
        <v>55</v>
      </c>
      <c r="P1484" s="3" t="s">
        <v>682</v>
      </c>
      <c r="Q1484" s="3" t="s">
        <v>55</v>
      </c>
      <c r="R1484" s="3" t="s">
        <v>683</v>
      </c>
      <c r="S1484" s="3">
        <v>1.0</v>
      </c>
      <c r="T1484" s="8"/>
      <c r="U1484" s="7"/>
      <c r="V1484" s="7"/>
      <c r="W1484" s="7"/>
      <c r="X1484" s="7"/>
      <c r="Y1484" s="7"/>
      <c r="Z1484" s="7"/>
      <c r="AA1484" s="7"/>
      <c r="AB1484" s="7"/>
      <c r="AC1484" s="7"/>
      <c r="AD1484" s="7"/>
      <c r="AE1484" s="7"/>
    </row>
    <row r="1485" ht="15.75" customHeight="1">
      <c r="A1485" s="29">
        <v>124.0</v>
      </c>
      <c r="B1485" s="53" t="str">
        <f t="array" ref="B1485">INDEX(Quadrat.Details!D:D, MATCH(1,(F1485=Quadrat.Details!B:B)*(G1485=Quadrat.Details!G:G)*(H1485=Quadrat.Details!I:I),0))</f>
        <v>RK</v>
      </c>
      <c r="C1485" s="8" t="s">
        <v>587</v>
      </c>
      <c r="D1485" s="8" t="s">
        <v>588</v>
      </c>
      <c r="E1485" s="40">
        <v>42921.0</v>
      </c>
      <c r="F1485" s="54">
        <v>2017.0</v>
      </c>
      <c r="G1485" s="3" t="s">
        <v>429</v>
      </c>
      <c r="H1485" s="3">
        <v>1.0</v>
      </c>
      <c r="I1485" s="55" t="s">
        <v>110</v>
      </c>
      <c r="J1485" s="3" t="s">
        <v>111</v>
      </c>
      <c r="K1485" s="3" t="s">
        <v>57</v>
      </c>
      <c r="L1485" s="39">
        <v>31.0</v>
      </c>
      <c r="M1485" s="4">
        <v>1.0</v>
      </c>
      <c r="N1485" s="8" t="s">
        <v>502</v>
      </c>
      <c r="O1485" s="8" t="s">
        <v>55</v>
      </c>
      <c r="P1485" s="3" t="s">
        <v>682</v>
      </c>
      <c r="Q1485" s="3" t="s">
        <v>55</v>
      </c>
      <c r="R1485" s="3" t="s">
        <v>683</v>
      </c>
      <c r="S1485" s="3">
        <v>1.0</v>
      </c>
      <c r="T1485" s="8"/>
      <c r="U1485" s="7"/>
      <c r="V1485" s="7"/>
      <c r="W1485" s="7"/>
      <c r="X1485" s="7"/>
      <c r="Y1485" s="7"/>
      <c r="Z1485" s="7"/>
      <c r="AA1485" s="7"/>
      <c r="AB1485" s="7"/>
      <c r="AC1485" s="7"/>
      <c r="AD1485" s="7"/>
      <c r="AE1485" s="7"/>
    </row>
    <row r="1486" ht="15.75" customHeight="1">
      <c r="A1486" s="29">
        <v>125.0</v>
      </c>
      <c r="B1486" s="53" t="str">
        <f t="array" ref="B1486">INDEX(Quadrat.Details!D:D, MATCH(1,(F1486=Quadrat.Details!B:B)*(G1486=Quadrat.Details!G:G)*(H1486=Quadrat.Details!I:I),0))</f>
        <v>RK</v>
      </c>
      <c r="C1486" s="8" t="s">
        <v>587</v>
      </c>
      <c r="D1486" s="8" t="s">
        <v>588</v>
      </c>
      <c r="E1486" s="40">
        <v>42921.0</v>
      </c>
      <c r="F1486" s="54">
        <v>2017.0</v>
      </c>
      <c r="G1486" s="3" t="s">
        <v>429</v>
      </c>
      <c r="H1486" s="3">
        <v>1.0</v>
      </c>
      <c r="I1486" s="55" t="s">
        <v>110</v>
      </c>
      <c r="J1486" s="3" t="s">
        <v>111</v>
      </c>
      <c r="K1486" s="3" t="s">
        <v>57</v>
      </c>
      <c r="L1486" s="39">
        <v>22.0</v>
      </c>
      <c r="M1486" s="4">
        <v>1.0</v>
      </c>
      <c r="N1486" s="8" t="s">
        <v>502</v>
      </c>
      <c r="O1486" s="8" t="s">
        <v>55</v>
      </c>
      <c r="P1486" s="3" t="s">
        <v>682</v>
      </c>
      <c r="Q1486" s="3" t="s">
        <v>55</v>
      </c>
      <c r="R1486" s="3" t="s">
        <v>683</v>
      </c>
      <c r="S1486" s="3">
        <v>1.0</v>
      </c>
      <c r="T1486" s="8"/>
      <c r="U1486" s="7"/>
      <c r="V1486" s="7"/>
      <c r="W1486" s="7"/>
      <c r="X1486" s="7"/>
      <c r="Y1486" s="7"/>
      <c r="Z1486" s="7"/>
      <c r="AA1486" s="7"/>
      <c r="AB1486" s="7"/>
      <c r="AC1486" s="7"/>
      <c r="AD1486" s="7"/>
      <c r="AE1486" s="7"/>
    </row>
    <row r="1487" ht="15.75" customHeight="1">
      <c r="A1487" s="29">
        <v>126.0</v>
      </c>
      <c r="B1487" s="53" t="str">
        <f t="array" ref="B1487">INDEX(Quadrat.Details!D:D, MATCH(1,(F1487=Quadrat.Details!B:B)*(G1487=Quadrat.Details!G:G)*(H1487=Quadrat.Details!I:I),0))</f>
        <v>RK</v>
      </c>
      <c r="C1487" s="8" t="s">
        <v>587</v>
      </c>
      <c r="D1487" s="8" t="s">
        <v>588</v>
      </c>
      <c r="E1487" s="40">
        <v>42921.0</v>
      </c>
      <c r="F1487" s="54">
        <v>2017.0</v>
      </c>
      <c r="G1487" s="3" t="s">
        <v>429</v>
      </c>
      <c r="H1487" s="3">
        <v>1.0</v>
      </c>
      <c r="I1487" s="55" t="s">
        <v>314</v>
      </c>
      <c r="J1487" s="3" t="s">
        <v>315</v>
      </c>
      <c r="K1487" s="3" t="s">
        <v>57</v>
      </c>
      <c r="L1487" s="39">
        <v>17.0</v>
      </c>
      <c r="M1487" s="4">
        <v>3.0</v>
      </c>
      <c r="N1487" s="8" t="s">
        <v>502</v>
      </c>
      <c r="O1487" s="8" t="s">
        <v>55</v>
      </c>
      <c r="P1487" s="3" t="s">
        <v>682</v>
      </c>
      <c r="Q1487" s="3" t="s">
        <v>55</v>
      </c>
      <c r="R1487" s="3" t="s">
        <v>683</v>
      </c>
      <c r="S1487" s="3">
        <v>1.0</v>
      </c>
      <c r="T1487" s="8"/>
      <c r="U1487" s="7"/>
      <c r="V1487" s="7"/>
      <c r="W1487" s="7"/>
      <c r="X1487" s="7"/>
      <c r="Y1487" s="7"/>
      <c r="Z1487" s="7"/>
      <c r="AA1487" s="7"/>
      <c r="AB1487" s="7"/>
      <c r="AC1487" s="7"/>
      <c r="AD1487" s="7"/>
      <c r="AE1487" s="7"/>
    </row>
    <row r="1488" ht="15.75" customHeight="1">
      <c r="A1488" s="29">
        <v>127.0</v>
      </c>
      <c r="B1488" s="53" t="str">
        <f t="array" ref="B1488">INDEX(Quadrat.Details!D:D, MATCH(1,(F1488=Quadrat.Details!B:B)*(G1488=Quadrat.Details!G:G)*(H1488=Quadrat.Details!I:I),0))</f>
        <v>RK</v>
      </c>
      <c r="C1488" s="8" t="s">
        <v>587</v>
      </c>
      <c r="D1488" s="8" t="s">
        <v>588</v>
      </c>
      <c r="E1488" s="40">
        <v>42921.0</v>
      </c>
      <c r="F1488" s="54">
        <v>2017.0</v>
      </c>
      <c r="G1488" s="3" t="s">
        <v>429</v>
      </c>
      <c r="H1488" s="3">
        <v>1.0</v>
      </c>
      <c r="I1488" s="55" t="s">
        <v>314</v>
      </c>
      <c r="J1488" s="3" t="s">
        <v>315</v>
      </c>
      <c r="K1488" s="3" t="s">
        <v>57</v>
      </c>
      <c r="L1488" s="39">
        <v>14.0</v>
      </c>
      <c r="M1488" s="4">
        <v>2.0</v>
      </c>
      <c r="N1488" s="8" t="s">
        <v>502</v>
      </c>
      <c r="O1488" s="8" t="s">
        <v>55</v>
      </c>
      <c r="P1488" s="3" t="s">
        <v>682</v>
      </c>
      <c r="Q1488" s="3" t="s">
        <v>55</v>
      </c>
      <c r="R1488" s="3" t="s">
        <v>683</v>
      </c>
      <c r="S1488" s="3">
        <v>1.0</v>
      </c>
      <c r="T1488" s="8"/>
      <c r="U1488" s="7"/>
      <c r="V1488" s="7"/>
      <c r="W1488" s="7"/>
      <c r="X1488" s="7"/>
      <c r="Y1488" s="7"/>
      <c r="Z1488" s="7"/>
      <c r="AA1488" s="7"/>
      <c r="AB1488" s="7"/>
      <c r="AC1488" s="7"/>
      <c r="AD1488" s="7"/>
      <c r="AE1488" s="7"/>
    </row>
    <row r="1489" ht="15.75" customHeight="1">
      <c r="A1489" s="29">
        <v>128.0</v>
      </c>
      <c r="B1489" s="53" t="str">
        <f t="array" ref="B1489">INDEX(Quadrat.Details!D:D, MATCH(1,(F1489=Quadrat.Details!B:B)*(G1489=Quadrat.Details!G:G)*(H1489=Quadrat.Details!I:I),0))</f>
        <v>RK</v>
      </c>
      <c r="C1489" s="8" t="s">
        <v>587</v>
      </c>
      <c r="D1489" s="8" t="s">
        <v>588</v>
      </c>
      <c r="E1489" s="40">
        <v>42921.0</v>
      </c>
      <c r="F1489" s="54">
        <v>2017.0</v>
      </c>
      <c r="G1489" s="3" t="s">
        <v>429</v>
      </c>
      <c r="H1489" s="3">
        <v>1.0</v>
      </c>
      <c r="I1489" s="55" t="s">
        <v>314</v>
      </c>
      <c r="J1489" s="3" t="s">
        <v>315</v>
      </c>
      <c r="K1489" s="3" t="s">
        <v>57</v>
      </c>
      <c r="L1489" s="39">
        <v>12.0</v>
      </c>
      <c r="M1489" s="4">
        <v>10.0</v>
      </c>
      <c r="N1489" s="8" t="s">
        <v>502</v>
      </c>
      <c r="O1489" s="8" t="s">
        <v>55</v>
      </c>
      <c r="P1489" s="3" t="s">
        <v>682</v>
      </c>
      <c r="Q1489" s="3" t="s">
        <v>55</v>
      </c>
      <c r="R1489" s="3" t="s">
        <v>683</v>
      </c>
      <c r="S1489" s="3">
        <v>1.0</v>
      </c>
      <c r="T1489" s="8"/>
      <c r="U1489" s="7"/>
      <c r="V1489" s="7"/>
      <c r="W1489" s="7"/>
      <c r="X1489" s="7"/>
      <c r="Y1489" s="7"/>
      <c r="Z1489" s="7"/>
      <c r="AA1489" s="7"/>
      <c r="AB1489" s="7"/>
      <c r="AC1489" s="7"/>
      <c r="AD1489" s="7"/>
      <c r="AE1489" s="7"/>
    </row>
    <row r="1490" ht="15.75" customHeight="1">
      <c r="A1490" s="29">
        <v>129.0</v>
      </c>
      <c r="B1490" s="53" t="str">
        <f t="array" ref="B1490">INDEX(Quadrat.Details!D:D, MATCH(1,(F1490=Quadrat.Details!B:B)*(G1490=Quadrat.Details!G:G)*(H1490=Quadrat.Details!I:I),0))</f>
        <v>RK</v>
      </c>
      <c r="C1490" s="8" t="s">
        <v>587</v>
      </c>
      <c r="D1490" s="8" t="s">
        <v>588</v>
      </c>
      <c r="E1490" s="40">
        <v>42921.0</v>
      </c>
      <c r="F1490" s="54">
        <v>2017.0</v>
      </c>
      <c r="G1490" s="3" t="s">
        <v>429</v>
      </c>
      <c r="H1490" s="3">
        <v>1.0</v>
      </c>
      <c r="I1490" s="55" t="s">
        <v>314</v>
      </c>
      <c r="J1490" s="3" t="s">
        <v>315</v>
      </c>
      <c r="K1490" s="3" t="s">
        <v>57</v>
      </c>
      <c r="L1490" s="39">
        <v>16.0</v>
      </c>
      <c r="M1490" s="4">
        <v>3.0</v>
      </c>
      <c r="N1490" s="8" t="s">
        <v>502</v>
      </c>
      <c r="O1490" s="8" t="s">
        <v>55</v>
      </c>
      <c r="P1490" s="3" t="s">
        <v>682</v>
      </c>
      <c r="Q1490" s="3" t="s">
        <v>55</v>
      </c>
      <c r="R1490" s="3" t="s">
        <v>683</v>
      </c>
      <c r="S1490" s="3">
        <v>1.0</v>
      </c>
      <c r="T1490" s="8"/>
      <c r="U1490" s="7"/>
      <c r="V1490" s="7"/>
      <c r="W1490" s="7"/>
      <c r="X1490" s="7"/>
      <c r="Y1490" s="7"/>
      <c r="Z1490" s="7"/>
      <c r="AA1490" s="7"/>
      <c r="AB1490" s="7"/>
      <c r="AC1490" s="7"/>
      <c r="AD1490" s="7"/>
      <c r="AE1490" s="7"/>
    </row>
    <row r="1491" ht="15.75" customHeight="1">
      <c r="A1491" s="29">
        <v>130.0</v>
      </c>
      <c r="B1491" s="53" t="str">
        <f t="array" ref="B1491">INDEX(Quadrat.Details!D:D, MATCH(1,(F1491=Quadrat.Details!B:B)*(G1491=Quadrat.Details!G:G)*(H1491=Quadrat.Details!I:I),0))</f>
        <v>RK</v>
      </c>
      <c r="C1491" s="8" t="s">
        <v>587</v>
      </c>
      <c r="D1491" s="8" t="s">
        <v>588</v>
      </c>
      <c r="E1491" s="40">
        <v>42921.0</v>
      </c>
      <c r="F1491" s="54">
        <v>2017.0</v>
      </c>
      <c r="G1491" s="3" t="s">
        <v>429</v>
      </c>
      <c r="H1491" s="3">
        <v>1.0</v>
      </c>
      <c r="I1491" s="55" t="s">
        <v>314</v>
      </c>
      <c r="J1491" s="3" t="s">
        <v>315</v>
      </c>
      <c r="K1491" s="3" t="s">
        <v>57</v>
      </c>
      <c r="L1491" s="39">
        <v>13.0</v>
      </c>
      <c r="M1491" s="4">
        <v>5.0</v>
      </c>
      <c r="N1491" s="8" t="s">
        <v>502</v>
      </c>
      <c r="O1491" s="8" t="s">
        <v>55</v>
      </c>
      <c r="P1491" s="3" t="s">
        <v>682</v>
      </c>
      <c r="Q1491" s="3" t="s">
        <v>55</v>
      </c>
      <c r="R1491" s="3" t="s">
        <v>683</v>
      </c>
      <c r="S1491" s="3">
        <v>1.0</v>
      </c>
      <c r="T1491" s="8"/>
      <c r="U1491" s="7"/>
      <c r="V1491" s="7"/>
      <c r="W1491" s="7"/>
      <c r="X1491" s="7"/>
      <c r="Y1491" s="7"/>
      <c r="Z1491" s="7"/>
      <c r="AA1491" s="7"/>
      <c r="AB1491" s="7"/>
      <c r="AC1491" s="7"/>
      <c r="AD1491" s="7"/>
      <c r="AE1491" s="7"/>
    </row>
    <row r="1492" ht="15.75" customHeight="1">
      <c r="A1492" s="29">
        <v>131.0</v>
      </c>
      <c r="B1492" s="53" t="str">
        <f t="array" ref="B1492">INDEX(Quadrat.Details!D:D, MATCH(1,(F1492=Quadrat.Details!B:B)*(G1492=Quadrat.Details!G:G)*(H1492=Quadrat.Details!I:I),0))</f>
        <v>RK</v>
      </c>
      <c r="C1492" s="8" t="s">
        <v>587</v>
      </c>
      <c r="D1492" s="8" t="s">
        <v>588</v>
      </c>
      <c r="E1492" s="40">
        <v>42921.0</v>
      </c>
      <c r="F1492" s="54">
        <v>2017.0</v>
      </c>
      <c r="G1492" s="3" t="s">
        <v>429</v>
      </c>
      <c r="H1492" s="3">
        <v>1.0</v>
      </c>
      <c r="I1492" s="55" t="s">
        <v>314</v>
      </c>
      <c r="J1492" s="3" t="s">
        <v>315</v>
      </c>
      <c r="K1492" s="3" t="s">
        <v>57</v>
      </c>
      <c r="L1492" s="39">
        <v>10.0</v>
      </c>
      <c r="M1492" s="4">
        <v>5.0</v>
      </c>
      <c r="N1492" s="8" t="s">
        <v>502</v>
      </c>
      <c r="O1492" s="8" t="s">
        <v>55</v>
      </c>
      <c r="P1492" s="3" t="s">
        <v>682</v>
      </c>
      <c r="Q1492" s="3" t="s">
        <v>55</v>
      </c>
      <c r="R1492" s="3" t="s">
        <v>683</v>
      </c>
      <c r="S1492" s="3">
        <v>1.0</v>
      </c>
      <c r="T1492" s="8"/>
      <c r="U1492" s="7"/>
      <c r="V1492" s="7"/>
      <c r="W1492" s="7"/>
      <c r="X1492" s="7"/>
      <c r="Y1492" s="7"/>
      <c r="Z1492" s="7"/>
      <c r="AA1492" s="7"/>
      <c r="AB1492" s="7"/>
      <c r="AC1492" s="7"/>
      <c r="AD1492" s="7"/>
      <c r="AE1492" s="7"/>
    </row>
    <row r="1493" ht="15.75" customHeight="1">
      <c r="A1493" s="29">
        <v>132.0</v>
      </c>
      <c r="B1493" s="53" t="str">
        <f t="array" ref="B1493">INDEX(Quadrat.Details!D:D, MATCH(1,(F1493=Quadrat.Details!B:B)*(G1493=Quadrat.Details!G:G)*(H1493=Quadrat.Details!I:I),0))</f>
        <v>RK</v>
      </c>
      <c r="C1493" s="8" t="s">
        <v>587</v>
      </c>
      <c r="D1493" s="8" t="s">
        <v>588</v>
      </c>
      <c r="E1493" s="40">
        <v>42921.0</v>
      </c>
      <c r="F1493" s="54">
        <v>2017.0</v>
      </c>
      <c r="G1493" s="3" t="s">
        <v>429</v>
      </c>
      <c r="H1493" s="3">
        <v>1.0</v>
      </c>
      <c r="I1493" s="55" t="s">
        <v>314</v>
      </c>
      <c r="J1493" s="3" t="s">
        <v>315</v>
      </c>
      <c r="K1493" s="3" t="s">
        <v>57</v>
      </c>
      <c r="L1493" s="39">
        <v>11.0</v>
      </c>
      <c r="M1493" s="4">
        <v>12.0</v>
      </c>
      <c r="N1493" s="8" t="s">
        <v>502</v>
      </c>
      <c r="O1493" s="8" t="s">
        <v>55</v>
      </c>
      <c r="P1493" s="3" t="s">
        <v>682</v>
      </c>
      <c r="Q1493" s="3" t="s">
        <v>55</v>
      </c>
      <c r="R1493" s="3" t="s">
        <v>683</v>
      </c>
      <c r="S1493" s="3">
        <v>1.0</v>
      </c>
      <c r="T1493" s="8"/>
      <c r="U1493" s="7"/>
      <c r="V1493" s="7"/>
      <c r="W1493" s="7"/>
      <c r="X1493" s="7"/>
      <c r="Y1493" s="7"/>
      <c r="Z1493" s="7"/>
      <c r="AA1493" s="7"/>
      <c r="AB1493" s="7"/>
      <c r="AC1493" s="7"/>
      <c r="AD1493" s="7"/>
      <c r="AE1493" s="7"/>
    </row>
    <row r="1494" ht="15.75" customHeight="1">
      <c r="A1494" s="29">
        <v>133.0</v>
      </c>
      <c r="B1494" s="53" t="str">
        <f t="array" ref="B1494">INDEX(Quadrat.Details!D:D, MATCH(1,(F1494=Quadrat.Details!B:B)*(G1494=Quadrat.Details!G:G)*(H1494=Quadrat.Details!I:I),0))</f>
        <v>RK</v>
      </c>
      <c r="C1494" s="8" t="s">
        <v>587</v>
      </c>
      <c r="D1494" s="8" t="s">
        <v>588</v>
      </c>
      <c r="E1494" s="40">
        <v>42921.0</v>
      </c>
      <c r="F1494" s="54">
        <v>2017.0</v>
      </c>
      <c r="G1494" s="3" t="s">
        <v>429</v>
      </c>
      <c r="H1494" s="3">
        <v>1.0</v>
      </c>
      <c r="I1494" s="55" t="s">
        <v>314</v>
      </c>
      <c r="J1494" s="3" t="s">
        <v>315</v>
      </c>
      <c r="K1494" s="3" t="s">
        <v>57</v>
      </c>
      <c r="L1494" s="39">
        <v>18.0</v>
      </c>
      <c r="M1494" s="4">
        <v>1.0</v>
      </c>
      <c r="N1494" s="8" t="s">
        <v>502</v>
      </c>
      <c r="O1494" s="8" t="s">
        <v>55</v>
      </c>
      <c r="P1494" s="3" t="s">
        <v>682</v>
      </c>
      <c r="Q1494" s="3" t="s">
        <v>55</v>
      </c>
      <c r="R1494" s="3" t="s">
        <v>683</v>
      </c>
      <c r="S1494" s="3">
        <v>1.0</v>
      </c>
      <c r="T1494" s="8"/>
      <c r="U1494" s="7"/>
      <c r="V1494" s="7"/>
      <c r="W1494" s="7"/>
      <c r="X1494" s="7"/>
      <c r="Y1494" s="7"/>
      <c r="Z1494" s="7"/>
      <c r="AA1494" s="7"/>
      <c r="AB1494" s="7"/>
      <c r="AC1494" s="7"/>
      <c r="AD1494" s="7"/>
      <c r="AE1494" s="7"/>
    </row>
    <row r="1495" ht="15.75" customHeight="1">
      <c r="A1495" s="29">
        <v>134.0</v>
      </c>
      <c r="B1495" s="53" t="str">
        <f t="array" ref="B1495">INDEX(Quadrat.Details!D:D, MATCH(1,(F1495=Quadrat.Details!B:B)*(G1495=Quadrat.Details!G:G)*(H1495=Quadrat.Details!I:I),0))</f>
        <v>RK</v>
      </c>
      <c r="C1495" s="8" t="s">
        <v>587</v>
      </c>
      <c r="D1495" s="8" t="s">
        <v>588</v>
      </c>
      <c r="E1495" s="40">
        <v>42921.0</v>
      </c>
      <c r="F1495" s="54">
        <v>2017.0</v>
      </c>
      <c r="G1495" s="3" t="s">
        <v>429</v>
      </c>
      <c r="H1495" s="3">
        <v>1.0</v>
      </c>
      <c r="I1495" s="55" t="s">
        <v>314</v>
      </c>
      <c r="J1495" s="3" t="s">
        <v>315</v>
      </c>
      <c r="K1495" s="3" t="s">
        <v>57</v>
      </c>
      <c r="L1495" s="39">
        <v>15.0</v>
      </c>
      <c r="M1495" s="4">
        <v>2.0</v>
      </c>
      <c r="N1495" s="8" t="s">
        <v>502</v>
      </c>
      <c r="O1495" s="8" t="s">
        <v>55</v>
      </c>
      <c r="P1495" s="3" t="s">
        <v>682</v>
      </c>
      <c r="Q1495" s="3" t="s">
        <v>55</v>
      </c>
      <c r="R1495" s="3" t="s">
        <v>683</v>
      </c>
      <c r="S1495" s="3">
        <v>1.0</v>
      </c>
      <c r="T1495" s="8"/>
      <c r="U1495" s="7"/>
      <c r="V1495" s="7"/>
      <c r="W1495" s="7"/>
      <c r="X1495" s="7"/>
      <c r="Y1495" s="7"/>
      <c r="Z1495" s="7"/>
      <c r="AA1495" s="7"/>
      <c r="AB1495" s="7"/>
      <c r="AC1495" s="7"/>
      <c r="AD1495" s="7"/>
      <c r="AE1495" s="7"/>
    </row>
    <row r="1496" ht="15.75" customHeight="1">
      <c r="A1496" s="29">
        <v>135.0</v>
      </c>
      <c r="B1496" s="53" t="str">
        <f t="array" ref="B1496">INDEX(Quadrat.Details!D:D, MATCH(1,(F1496=Quadrat.Details!B:B)*(G1496=Quadrat.Details!G:G)*(H1496=Quadrat.Details!I:I),0))</f>
        <v>RK</v>
      </c>
      <c r="C1496" s="8" t="s">
        <v>587</v>
      </c>
      <c r="D1496" s="8" t="s">
        <v>588</v>
      </c>
      <c r="E1496" s="40">
        <v>42921.0</v>
      </c>
      <c r="F1496" s="54">
        <v>2017.0</v>
      </c>
      <c r="G1496" s="3" t="s">
        <v>429</v>
      </c>
      <c r="H1496" s="3">
        <v>1.0</v>
      </c>
      <c r="I1496" s="55" t="s">
        <v>113</v>
      </c>
      <c r="J1496" s="3" t="s">
        <v>114</v>
      </c>
      <c r="K1496" s="3" t="s">
        <v>74</v>
      </c>
      <c r="L1496" s="39">
        <v>14.0</v>
      </c>
      <c r="M1496" s="4">
        <v>1.0</v>
      </c>
      <c r="N1496" s="8" t="s">
        <v>54</v>
      </c>
      <c r="O1496" s="8">
        <f t="shared" ref="O1496:O1499" si="4">1/128</f>
        <v>0.0078125</v>
      </c>
      <c r="P1496" s="3" t="s">
        <v>682</v>
      </c>
      <c r="Q1496" s="3" t="s">
        <v>55</v>
      </c>
      <c r="R1496" s="3" t="s">
        <v>683</v>
      </c>
      <c r="S1496" s="3">
        <v>1.0</v>
      </c>
      <c r="T1496" s="8" t="s">
        <v>729</v>
      </c>
      <c r="U1496" s="7"/>
      <c r="V1496" s="7"/>
      <c r="W1496" s="7"/>
      <c r="X1496" s="7"/>
      <c r="Y1496" s="7"/>
      <c r="Z1496" s="7"/>
      <c r="AA1496" s="7"/>
      <c r="AB1496" s="7"/>
      <c r="AC1496" s="7"/>
      <c r="AD1496" s="7"/>
      <c r="AE1496" s="7"/>
    </row>
    <row r="1497" ht="15.75" customHeight="1">
      <c r="A1497" s="29">
        <v>136.0</v>
      </c>
      <c r="B1497" s="53" t="str">
        <f t="array" ref="B1497">INDEX(Quadrat.Details!D:D, MATCH(1,(F1497=Quadrat.Details!B:B)*(G1497=Quadrat.Details!G:G)*(H1497=Quadrat.Details!I:I),0))</f>
        <v>RK</v>
      </c>
      <c r="C1497" s="8" t="s">
        <v>587</v>
      </c>
      <c r="D1497" s="8" t="s">
        <v>588</v>
      </c>
      <c r="E1497" s="40">
        <v>42921.0</v>
      </c>
      <c r="F1497" s="54">
        <v>2017.0</v>
      </c>
      <c r="G1497" s="3" t="s">
        <v>429</v>
      </c>
      <c r="H1497" s="3">
        <v>1.0</v>
      </c>
      <c r="I1497" s="55" t="s">
        <v>113</v>
      </c>
      <c r="J1497" s="3" t="s">
        <v>114</v>
      </c>
      <c r="K1497" s="3" t="s">
        <v>74</v>
      </c>
      <c r="L1497" s="39">
        <v>13.0</v>
      </c>
      <c r="M1497" s="4">
        <v>1.0</v>
      </c>
      <c r="N1497" s="8" t="s">
        <v>54</v>
      </c>
      <c r="O1497" s="8">
        <f t="shared" si="4"/>
        <v>0.0078125</v>
      </c>
      <c r="P1497" s="3" t="s">
        <v>682</v>
      </c>
      <c r="Q1497" s="3" t="s">
        <v>55</v>
      </c>
      <c r="R1497" s="3" t="s">
        <v>683</v>
      </c>
      <c r="S1497" s="3">
        <v>1.0</v>
      </c>
      <c r="T1497" s="8" t="s">
        <v>729</v>
      </c>
      <c r="U1497" s="7"/>
      <c r="V1497" s="7"/>
      <c r="W1497" s="7"/>
      <c r="X1497" s="7"/>
      <c r="Y1497" s="7"/>
      <c r="Z1497" s="7"/>
      <c r="AA1497" s="7"/>
      <c r="AB1497" s="7"/>
      <c r="AC1497" s="7"/>
      <c r="AD1497" s="7"/>
      <c r="AE1497" s="7"/>
    </row>
    <row r="1498" ht="15.75" customHeight="1">
      <c r="A1498" s="29">
        <v>137.0</v>
      </c>
      <c r="B1498" s="53" t="str">
        <f t="array" ref="B1498">INDEX(Quadrat.Details!D:D, MATCH(1,(F1498=Quadrat.Details!B:B)*(G1498=Quadrat.Details!G:G)*(H1498=Quadrat.Details!I:I),0))</f>
        <v>RK</v>
      </c>
      <c r="C1498" s="8" t="s">
        <v>587</v>
      </c>
      <c r="D1498" s="8" t="s">
        <v>588</v>
      </c>
      <c r="E1498" s="40">
        <v>42921.0</v>
      </c>
      <c r="F1498" s="54">
        <v>2017.0</v>
      </c>
      <c r="G1498" s="3" t="s">
        <v>429</v>
      </c>
      <c r="H1498" s="3">
        <v>1.0</v>
      </c>
      <c r="I1498" s="55" t="s">
        <v>113</v>
      </c>
      <c r="J1498" s="3" t="s">
        <v>114</v>
      </c>
      <c r="K1498" s="3" t="s">
        <v>74</v>
      </c>
      <c r="L1498" s="39">
        <v>12.0</v>
      </c>
      <c r="M1498" s="4">
        <v>2.0</v>
      </c>
      <c r="N1498" s="8" t="s">
        <v>54</v>
      </c>
      <c r="O1498" s="8">
        <f t="shared" si="4"/>
        <v>0.0078125</v>
      </c>
      <c r="P1498" s="3" t="s">
        <v>682</v>
      </c>
      <c r="Q1498" s="3" t="s">
        <v>55</v>
      </c>
      <c r="R1498" s="3" t="s">
        <v>683</v>
      </c>
      <c r="S1498" s="3">
        <v>1.0</v>
      </c>
      <c r="T1498" s="8" t="s">
        <v>729</v>
      </c>
      <c r="U1498" s="7"/>
      <c r="V1498" s="7"/>
      <c r="W1498" s="7"/>
      <c r="X1498" s="7"/>
      <c r="Y1498" s="7"/>
      <c r="Z1498" s="7"/>
      <c r="AA1498" s="7"/>
      <c r="AB1498" s="7"/>
      <c r="AC1498" s="7"/>
      <c r="AD1498" s="7"/>
      <c r="AE1498" s="7"/>
    </row>
    <row r="1499" ht="15.75" customHeight="1">
      <c r="A1499" s="29">
        <v>138.0</v>
      </c>
      <c r="B1499" s="53" t="str">
        <f t="array" ref="B1499">INDEX(Quadrat.Details!D:D, MATCH(1,(F1499=Quadrat.Details!B:B)*(G1499=Quadrat.Details!G:G)*(H1499=Quadrat.Details!I:I),0))</f>
        <v>RK</v>
      </c>
      <c r="C1499" s="8" t="s">
        <v>587</v>
      </c>
      <c r="D1499" s="8" t="s">
        <v>588</v>
      </c>
      <c r="E1499" s="40">
        <v>42921.0</v>
      </c>
      <c r="F1499" s="54">
        <v>2017.0</v>
      </c>
      <c r="G1499" s="3" t="s">
        <v>429</v>
      </c>
      <c r="H1499" s="3">
        <v>1.0</v>
      </c>
      <c r="I1499" s="55" t="s">
        <v>113</v>
      </c>
      <c r="J1499" s="3" t="s">
        <v>114</v>
      </c>
      <c r="K1499" s="3" t="s">
        <v>74</v>
      </c>
      <c r="L1499" s="39">
        <v>10.0</v>
      </c>
      <c r="M1499" s="4">
        <v>2.0</v>
      </c>
      <c r="N1499" s="8" t="s">
        <v>54</v>
      </c>
      <c r="O1499" s="8">
        <f t="shared" si="4"/>
        <v>0.0078125</v>
      </c>
      <c r="P1499" s="3" t="s">
        <v>682</v>
      </c>
      <c r="Q1499" s="3" t="s">
        <v>55</v>
      </c>
      <c r="R1499" s="3" t="s">
        <v>683</v>
      </c>
      <c r="S1499" s="3">
        <v>1.0</v>
      </c>
      <c r="T1499" s="8" t="s">
        <v>729</v>
      </c>
      <c r="U1499" s="7"/>
      <c r="V1499" s="7"/>
      <c r="W1499" s="7"/>
      <c r="X1499" s="7"/>
      <c r="Y1499" s="7"/>
      <c r="Z1499" s="7"/>
      <c r="AA1499" s="7"/>
      <c r="AB1499" s="7"/>
      <c r="AC1499" s="7"/>
      <c r="AD1499" s="7"/>
      <c r="AE1499" s="7"/>
    </row>
    <row r="1500" ht="15.75" customHeight="1">
      <c r="A1500" s="29">
        <v>139.0</v>
      </c>
      <c r="B1500" s="53" t="str">
        <f t="array" ref="B1500">INDEX(Quadrat.Details!D:D, MATCH(1,(F1500=Quadrat.Details!B:B)*(G1500=Quadrat.Details!G:G)*(H1500=Quadrat.Details!I:I),0))</f>
        <v>RK</v>
      </c>
      <c r="C1500" s="8" t="s">
        <v>587</v>
      </c>
      <c r="D1500" s="8" t="s">
        <v>588</v>
      </c>
      <c r="E1500" s="40">
        <v>42921.0</v>
      </c>
      <c r="F1500" s="54">
        <v>2017.0</v>
      </c>
      <c r="G1500" s="3" t="s">
        <v>429</v>
      </c>
      <c r="H1500" s="3">
        <v>1.0</v>
      </c>
      <c r="I1500" s="55" t="s">
        <v>235</v>
      </c>
      <c r="J1500" s="3" t="s">
        <v>236</v>
      </c>
      <c r="K1500" s="3" t="s">
        <v>68</v>
      </c>
      <c r="L1500" s="39">
        <v>5.0</v>
      </c>
      <c r="M1500" s="4">
        <v>1.0</v>
      </c>
      <c r="N1500" s="8" t="s">
        <v>502</v>
      </c>
      <c r="O1500" s="8" t="s">
        <v>55</v>
      </c>
      <c r="P1500" s="3" t="s">
        <v>692</v>
      </c>
      <c r="Q1500" s="3" t="s">
        <v>55</v>
      </c>
      <c r="R1500" s="3" t="s">
        <v>683</v>
      </c>
      <c r="S1500" s="3">
        <v>1.0</v>
      </c>
      <c r="T1500" s="8"/>
      <c r="U1500" s="7"/>
      <c r="V1500" s="7"/>
      <c r="W1500" s="7"/>
      <c r="X1500" s="7"/>
      <c r="Y1500" s="7"/>
      <c r="Z1500" s="7"/>
      <c r="AA1500" s="7"/>
      <c r="AB1500" s="7"/>
      <c r="AC1500" s="7"/>
      <c r="AD1500" s="7"/>
      <c r="AE1500" s="7"/>
    </row>
    <row r="1501" ht="15.75" customHeight="1">
      <c r="A1501" s="29">
        <v>140.0</v>
      </c>
      <c r="B1501" s="53" t="str">
        <f t="array" ref="B1501">INDEX(Quadrat.Details!D:D, MATCH(1,(F1501=Quadrat.Details!B:B)*(G1501=Quadrat.Details!G:G)*(H1501=Quadrat.Details!I:I),0))</f>
        <v>RK</v>
      </c>
      <c r="C1501" s="8" t="s">
        <v>587</v>
      </c>
      <c r="D1501" s="8" t="s">
        <v>588</v>
      </c>
      <c r="E1501" s="40">
        <v>42921.0</v>
      </c>
      <c r="F1501" s="54">
        <v>2017.0</v>
      </c>
      <c r="G1501" s="3" t="s">
        <v>429</v>
      </c>
      <c r="H1501" s="3">
        <v>1.0</v>
      </c>
      <c r="I1501" s="55" t="s">
        <v>51</v>
      </c>
      <c r="J1501" s="3" t="s">
        <v>52</v>
      </c>
      <c r="K1501" s="3" t="s">
        <v>53</v>
      </c>
      <c r="L1501" s="39">
        <v>98.0</v>
      </c>
      <c r="M1501" s="4">
        <v>1.0</v>
      </c>
      <c r="N1501" s="8" t="s">
        <v>502</v>
      </c>
      <c r="O1501" s="8" t="s">
        <v>55</v>
      </c>
      <c r="P1501" s="3" t="s">
        <v>682</v>
      </c>
      <c r="Q1501" s="3" t="s">
        <v>55</v>
      </c>
      <c r="R1501" s="3" t="s">
        <v>683</v>
      </c>
      <c r="S1501" s="3">
        <v>1.0</v>
      </c>
      <c r="T1501" s="8"/>
      <c r="U1501" s="7"/>
      <c r="V1501" s="7"/>
      <c r="W1501" s="7"/>
      <c r="X1501" s="7"/>
      <c r="Y1501" s="7"/>
      <c r="Z1501" s="7"/>
      <c r="AA1501" s="7"/>
      <c r="AB1501" s="7"/>
      <c r="AC1501" s="7"/>
      <c r="AD1501" s="7"/>
      <c r="AE1501" s="7"/>
    </row>
    <row r="1502" ht="15.75" customHeight="1">
      <c r="A1502" s="29">
        <v>141.0</v>
      </c>
      <c r="B1502" s="53" t="str">
        <f t="array" ref="B1502">INDEX(Quadrat.Details!D:D, MATCH(1,(F1502=Quadrat.Details!B:B)*(G1502=Quadrat.Details!G:G)*(H1502=Quadrat.Details!I:I),0))</f>
        <v>RK</v>
      </c>
      <c r="C1502" s="8" t="s">
        <v>587</v>
      </c>
      <c r="D1502" s="8" t="s">
        <v>588</v>
      </c>
      <c r="E1502" s="40">
        <v>42921.0</v>
      </c>
      <c r="F1502" s="54">
        <v>2017.0</v>
      </c>
      <c r="G1502" s="3" t="s">
        <v>429</v>
      </c>
      <c r="H1502" s="3">
        <v>1.0</v>
      </c>
      <c r="I1502" s="55" t="s">
        <v>324</v>
      </c>
      <c r="J1502" s="3" t="s">
        <v>325</v>
      </c>
      <c r="K1502" s="3" t="s">
        <v>74</v>
      </c>
      <c r="L1502" s="39">
        <v>19.0</v>
      </c>
      <c r="M1502" s="4">
        <v>2.0</v>
      </c>
      <c r="N1502" s="8" t="s">
        <v>502</v>
      </c>
      <c r="O1502" s="8" t="s">
        <v>55</v>
      </c>
      <c r="P1502" s="3" t="s">
        <v>682</v>
      </c>
      <c r="Q1502" s="3" t="s">
        <v>55</v>
      </c>
      <c r="R1502" s="3" t="s">
        <v>683</v>
      </c>
      <c r="S1502" s="3">
        <v>1.0</v>
      </c>
      <c r="T1502" s="8" t="s">
        <v>729</v>
      </c>
      <c r="U1502" s="7"/>
      <c r="V1502" s="7"/>
      <c r="W1502" s="7"/>
      <c r="X1502" s="7"/>
      <c r="Y1502" s="7"/>
      <c r="Z1502" s="7"/>
      <c r="AA1502" s="7"/>
      <c r="AB1502" s="7"/>
      <c r="AC1502" s="7"/>
      <c r="AD1502" s="7"/>
      <c r="AE1502" s="7"/>
    </row>
    <row r="1503" ht="15.75" customHeight="1">
      <c r="A1503" s="29">
        <v>142.0</v>
      </c>
      <c r="B1503" s="53" t="str">
        <f t="array" ref="B1503">INDEX(Quadrat.Details!D:D, MATCH(1,(F1503=Quadrat.Details!B:B)*(G1503=Quadrat.Details!G:G)*(H1503=Quadrat.Details!I:I),0))</f>
        <v>RK</v>
      </c>
      <c r="C1503" s="8" t="s">
        <v>587</v>
      </c>
      <c r="D1503" s="8" t="s">
        <v>588</v>
      </c>
      <c r="E1503" s="40">
        <v>42921.0</v>
      </c>
      <c r="F1503" s="54">
        <v>2017.0</v>
      </c>
      <c r="G1503" s="3" t="s">
        <v>429</v>
      </c>
      <c r="H1503" s="3">
        <v>1.0</v>
      </c>
      <c r="I1503" s="55" t="s">
        <v>328</v>
      </c>
      <c r="J1503" s="3" t="s">
        <v>329</v>
      </c>
      <c r="K1503" s="3" t="s">
        <v>80</v>
      </c>
      <c r="L1503" s="39">
        <v>10.0</v>
      </c>
      <c r="M1503" s="4">
        <v>2.0</v>
      </c>
      <c r="N1503" s="8" t="s">
        <v>502</v>
      </c>
      <c r="O1503" s="8" t="s">
        <v>55</v>
      </c>
      <c r="P1503" s="3" t="s">
        <v>682</v>
      </c>
      <c r="Q1503" s="3" t="s">
        <v>55</v>
      </c>
      <c r="R1503" s="3" t="s">
        <v>683</v>
      </c>
      <c r="S1503" s="3">
        <v>1.0</v>
      </c>
      <c r="T1503" s="8"/>
      <c r="U1503" s="7"/>
      <c r="V1503" s="7"/>
      <c r="W1503" s="7"/>
      <c r="X1503" s="7"/>
      <c r="Y1503" s="7"/>
      <c r="Z1503" s="7"/>
      <c r="AA1503" s="7"/>
      <c r="AB1503" s="7"/>
      <c r="AC1503" s="7"/>
      <c r="AD1503" s="7"/>
      <c r="AE1503" s="7"/>
    </row>
    <row r="1504" ht="15.75" customHeight="1">
      <c r="A1504" s="29">
        <v>143.0</v>
      </c>
      <c r="B1504" s="53" t="str">
        <f t="array" ref="B1504">INDEX(Quadrat.Details!D:D, MATCH(1,(F1504=Quadrat.Details!B:B)*(G1504=Quadrat.Details!G:G)*(H1504=Quadrat.Details!I:I),0))</f>
        <v>RK</v>
      </c>
      <c r="C1504" s="8" t="s">
        <v>587</v>
      </c>
      <c r="D1504" s="8" t="s">
        <v>588</v>
      </c>
      <c r="E1504" s="40">
        <v>42921.0</v>
      </c>
      <c r="F1504" s="54">
        <v>2017.0</v>
      </c>
      <c r="G1504" s="3" t="s">
        <v>429</v>
      </c>
      <c r="H1504" s="3">
        <v>1.0</v>
      </c>
      <c r="I1504" s="55" t="s">
        <v>328</v>
      </c>
      <c r="J1504" s="3" t="s">
        <v>329</v>
      </c>
      <c r="K1504" s="3" t="s">
        <v>80</v>
      </c>
      <c r="L1504" s="39">
        <v>12.0</v>
      </c>
      <c r="M1504" s="4">
        <v>1.0</v>
      </c>
      <c r="N1504" s="8" t="s">
        <v>502</v>
      </c>
      <c r="O1504" s="8" t="s">
        <v>55</v>
      </c>
      <c r="P1504" s="3" t="s">
        <v>682</v>
      </c>
      <c r="Q1504" s="3" t="s">
        <v>55</v>
      </c>
      <c r="R1504" s="3" t="s">
        <v>683</v>
      </c>
      <c r="S1504" s="3">
        <v>1.0</v>
      </c>
      <c r="T1504" s="8"/>
      <c r="U1504" s="7"/>
      <c r="V1504" s="7"/>
      <c r="W1504" s="7"/>
      <c r="X1504" s="7"/>
      <c r="Y1504" s="7"/>
      <c r="Z1504" s="7"/>
      <c r="AA1504" s="7"/>
      <c r="AB1504" s="7"/>
      <c r="AC1504" s="7"/>
      <c r="AD1504" s="7"/>
      <c r="AE1504" s="7"/>
    </row>
    <row r="1505" ht="15.75" customHeight="1">
      <c r="A1505" s="29">
        <v>144.0</v>
      </c>
      <c r="B1505" s="53" t="str">
        <f t="array" ref="B1505">INDEX(Quadrat.Details!D:D, MATCH(1,(F1505=Quadrat.Details!B:B)*(G1505=Quadrat.Details!G:G)*(H1505=Quadrat.Details!I:I),0))</f>
        <v>RK</v>
      </c>
      <c r="C1505" s="8" t="s">
        <v>587</v>
      </c>
      <c r="D1505" s="8" t="s">
        <v>588</v>
      </c>
      <c r="E1505" s="40">
        <v>42921.0</v>
      </c>
      <c r="F1505" s="54">
        <v>2017.0</v>
      </c>
      <c r="G1505" s="3" t="s">
        <v>429</v>
      </c>
      <c r="H1505" s="3">
        <v>1.0</v>
      </c>
      <c r="I1505" s="55" t="s">
        <v>324</v>
      </c>
      <c r="J1505" s="3" t="s">
        <v>325</v>
      </c>
      <c r="K1505" s="3" t="s">
        <v>74</v>
      </c>
      <c r="L1505" s="39">
        <v>21.0</v>
      </c>
      <c r="M1505" s="4">
        <v>1.0</v>
      </c>
      <c r="N1505" s="8" t="s">
        <v>502</v>
      </c>
      <c r="O1505" s="8" t="s">
        <v>55</v>
      </c>
      <c r="P1505" s="3" t="s">
        <v>682</v>
      </c>
      <c r="Q1505" s="3" t="s">
        <v>55</v>
      </c>
      <c r="R1505" s="3" t="s">
        <v>683</v>
      </c>
      <c r="S1505" s="3">
        <v>1.0</v>
      </c>
      <c r="T1505" s="8" t="s">
        <v>729</v>
      </c>
      <c r="U1505" s="7"/>
      <c r="V1505" s="7"/>
      <c r="W1505" s="7"/>
      <c r="X1505" s="7"/>
      <c r="Y1505" s="7"/>
      <c r="Z1505" s="7"/>
      <c r="AA1505" s="7"/>
      <c r="AB1505" s="7"/>
      <c r="AC1505" s="7"/>
      <c r="AD1505" s="7"/>
      <c r="AE1505" s="7"/>
    </row>
    <row r="1506" ht="15.75" customHeight="1">
      <c r="A1506" s="29">
        <v>145.0</v>
      </c>
      <c r="B1506" s="53" t="str">
        <f t="array" ref="B1506">INDEX(Quadrat.Details!D:D, MATCH(1,(F1506=Quadrat.Details!B:B)*(G1506=Quadrat.Details!G:G)*(H1506=Quadrat.Details!I:I),0))</f>
        <v>RK</v>
      </c>
      <c r="C1506" s="8" t="s">
        <v>587</v>
      </c>
      <c r="D1506" s="8" t="s">
        <v>588</v>
      </c>
      <c r="E1506" s="40">
        <v>42921.0</v>
      </c>
      <c r="F1506" s="54">
        <v>2017.0</v>
      </c>
      <c r="G1506" s="3" t="s">
        <v>429</v>
      </c>
      <c r="H1506" s="3">
        <v>1.0</v>
      </c>
      <c r="I1506" s="55" t="s">
        <v>324</v>
      </c>
      <c r="J1506" s="3" t="s">
        <v>325</v>
      </c>
      <c r="K1506" s="3" t="s">
        <v>74</v>
      </c>
      <c r="L1506" s="39">
        <v>34.0</v>
      </c>
      <c r="M1506" s="4">
        <v>2.0</v>
      </c>
      <c r="N1506" s="8" t="s">
        <v>502</v>
      </c>
      <c r="O1506" s="8" t="s">
        <v>55</v>
      </c>
      <c r="P1506" s="3" t="s">
        <v>682</v>
      </c>
      <c r="Q1506" s="3" t="s">
        <v>55</v>
      </c>
      <c r="R1506" s="3" t="s">
        <v>683</v>
      </c>
      <c r="S1506" s="3">
        <v>1.0</v>
      </c>
      <c r="T1506" s="8" t="s">
        <v>729</v>
      </c>
      <c r="U1506" s="7"/>
      <c r="V1506" s="7"/>
      <c r="W1506" s="7"/>
      <c r="X1506" s="7"/>
      <c r="Y1506" s="7"/>
      <c r="Z1506" s="7"/>
      <c r="AA1506" s="7"/>
      <c r="AB1506" s="7"/>
      <c r="AC1506" s="7"/>
      <c r="AD1506" s="7"/>
      <c r="AE1506" s="7"/>
    </row>
    <row r="1507" ht="15.75" customHeight="1">
      <c r="A1507" s="29">
        <v>146.0</v>
      </c>
      <c r="B1507" s="53" t="str">
        <f t="array" ref="B1507">INDEX(Quadrat.Details!D:D, MATCH(1,(F1507=Quadrat.Details!B:B)*(G1507=Quadrat.Details!G:G)*(H1507=Quadrat.Details!I:I),0))</f>
        <v>RK</v>
      </c>
      <c r="C1507" s="8" t="s">
        <v>587</v>
      </c>
      <c r="D1507" s="8" t="s">
        <v>588</v>
      </c>
      <c r="E1507" s="40">
        <v>42921.0</v>
      </c>
      <c r="F1507" s="54">
        <v>2017.0</v>
      </c>
      <c r="G1507" s="3" t="s">
        <v>429</v>
      </c>
      <c r="H1507" s="3">
        <v>1.0</v>
      </c>
      <c r="I1507" s="55" t="s">
        <v>324</v>
      </c>
      <c r="J1507" s="3" t="s">
        <v>325</v>
      </c>
      <c r="K1507" s="3" t="s">
        <v>74</v>
      </c>
      <c r="L1507" s="39">
        <v>20.0</v>
      </c>
      <c r="M1507" s="4">
        <v>1.0</v>
      </c>
      <c r="N1507" s="8" t="s">
        <v>502</v>
      </c>
      <c r="O1507" s="8" t="s">
        <v>55</v>
      </c>
      <c r="P1507" s="3" t="s">
        <v>682</v>
      </c>
      <c r="Q1507" s="3" t="s">
        <v>55</v>
      </c>
      <c r="R1507" s="3" t="s">
        <v>683</v>
      </c>
      <c r="S1507" s="3">
        <v>1.0</v>
      </c>
      <c r="T1507" s="8" t="s">
        <v>729</v>
      </c>
      <c r="U1507" s="7"/>
      <c r="V1507" s="7"/>
      <c r="W1507" s="7"/>
      <c r="X1507" s="7"/>
      <c r="Y1507" s="7"/>
      <c r="Z1507" s="7"/>
      <c r="AA1507" s="7"/>
      <c r="AB1507" s="7"/>
      <c r="AC1507" s="7"/>
      <c r="AD1507" s="7"/>
      <c r="AE1507" s="7"/>
    </row>
    <row r="1508" ht="15.75" customHeight="1">
      <c r="A1508" s="29">
        <v>147.0</v>
      </c>
      <c r="B1508" s="53" t="str">
        <f t="array" ref="B1508">INDEX(Quadrat.Details!D:D, MATCH(1,(F1508=Quadrat.Details!B:B)*(G1508=Quadrat.Details!G:G)*(H1508=Quadrat.Details!I:I),0))</f>
        <v>RK</v>
      </c>
      <c r="C1508" s="8" t="s">
        <v>587</v>
      </c>
      <c r="D1508" s="8" t="s">
        <v>588</v>
      </c>
      <c r="E1508" s="40">
        <v>42921.0</v>
      </c>
      <c r="F1508" s="54">
        <v>2017.0</v>
      </c>
      <c r="G1508" s="3" t="s">
        <v>429</v>
      </c>
      <c r="H1508" s="3">
        <v>1.0</v>
      </c>
      <c r="I1508" s="55" t="s">
        <v>324</v>
      </c>
      <c r="J1508" s="3" t="s">
        <v>325</v>
      </c>
      <c r="K1508" s="3" t="s">
        <v>74</v>
      </c>
      <c r="L1508" s="39">
        <v>22.0</v>
      </c>
      <c r="M1508" s="4">
        <v>1.0</v>
      </c>
      <c r="N1508" s="8" t="s">
        <v>502</v>
      </c>
      <c r="O1508" s="8" t="s">
        <v>55</v>
      </c>
      <c r="P1508" s="3" t="s">
        <v>682</v>
      </c>
      <c r="Q1508" s="3" t="s">
        <v>55</v>
      </c>
      <c r="R1508" s="3" t="s">
        <v>683</v>
      </c>
      <c r="S1508" s="3">
        <v>1.0</v>
      </c>
      <c r="T1508" s="8" t="s">
        <v>729</v>
      </c>
      <c r="U1508" s="7"/>
      <c r="V1508" s="7"/>
      <c r="W1508" s="7"/>
      <c r="X1508" s="7"/>
      <c r="Y1508" s="7"/>
      <c r="Z1508" s="7"/>
      <c r="AA1508" s="7"/>
      <c r="AB1508" s="7"/>
      <c r="AC1508" s="7"/>
      <c r="AD1508" s="7"/>
      <c r="AE1508" s="7"/>
    </row>
    <row r="1509" ht="15.75" customHeight="1">
      <c r="A1509" s="29">
        <v>148.0</v>
      </c>
      <c r="B1509" s="53" t="str">
        <f t="array" ref="B1509">INDEX(Quadrat.Details!D:D, MATCH(1,(F1509=Quadrat.Details!B:B)*(G1509=Quadrat.Details!G:G)*(H1509=Quadrat.Details!I:I),0))</f>
        <v>RK</v>
      </c>
      <c r="C1509" s="8" t="s">
        <v>587</v>
      </c>
      <c r="D1509" s="8" t="s">
        <v>588</v>
      </c>
      <c r="E1509" s="40">
        <v>42921.0</v>
      </c>
      <c r="F1509" s="54">
        <v>2017.0</v>
      </c>
      <c r="G1509" s="3" t="s">
        <v>429</v>
      </c>
      <c r="H1509" s="3">
        <v>1.0</v>
      </c>
      <c r="I1509" s="55" t="s">
        <v>324</v>
      </c>
      <c r="J1509" s="3" t="s">
        <v>325</v>
      </c>
      <c r="K1509" s="3" t="s">
        <v>74</v>
      </c>
      <c r="L1509" s="39">
        <v>32.0</v>
      </c>
      <c r="M1509" s="4">
        <v>1.0</v>
      </c>
      <c r="N1509" s="8" t="s">
        <v>502</v>
      </c>
      <c r="O1509" s="8" t="s">
        <v>55</v>
      </c>
      <c r="P1509" s="3" t="s">
        <v>682</v>
      </c>
      <c r="Q1509" s="3" t="s">
        <v>55</v>
      </c>
      <c r="R1509" s="3" t="s">
        <v>683</v>
      </c>
      <c r="S1509" s="3">
        <v>1.0</v>
      </c>
      <c r="T1509" s="8" t="s">
        <v>729</v>
      </c>
      <c r="U1509" s="7"/>
      <c r="V1509" s="7"/>
      <c r="W1509" s="7"/>
      <c r="X1509" s="7"/>
      <c r="Y1509" s="7"/>
      <c r="Z1509" s="7"/>
      <c r="AA1509" s="7"/>
      <c r="AB1509" s="7"/>
      <c r="AC1509" s="7"/>
      <c r="AD1509" s="7"/>
      <c r="AE1509" s="7"/>
    </row>
    <row r="1510" ht="15.75" customHeight="1">
      <c r="A1510" s="29">
        <v>149.0</v>
      </c>
      <c r="B1510" s="53" t="str">
        <f t="array" ref="B1510">INDEX(Quadrat.Details!D:D, MATCH(1,(F1510=Quadrat.Details!B:B)*(G1510=Quadrat.Details!G:G)*(H1510=Quadrat.Details!I:I),0))</f>
        <v>RK</v>
      </c>
      <c r="C1510" s="8" t="s">
        <v>587</v>
      </c>
      <c r="D1510" s="8" t="s">
        <v>588</v>
      </c>
      <c r="E1510" s="40">
        <v>42921.0</v>
      </c>
      <c r="F1510" s="54">
        <v>2017.0</v>
      </c>
      <c r="G1510" s="3" t="s">
        <v>429</v>
      </c>
      <c r="H1510" s="3">
        <v>2.0</v>
      </c>
      <c r="I1510" s="55" t="s">
        <v>110</v>
      </c>
      <c r="J1510" s="3" t="s">
        <v>111</v>
      </c>
      <c r="K1510" s="3" t="s">
        <v>57</v>
      </c>
      <c r="L1510" s="39">
        <v>29.0</v>
      </c>
      <c r="M1510" s="4">
        <v>1.0</v>
      </c>
      <c r="N1510" s="8" t="s">
        <v>502</v>
      </c>
      <c r="O1510" s="8" t="s">
        <v>55</v>
      </c>
      <c r="P1510" s="3" t="s">
        <v>682</v>
      </c>
      <c r="Q1510" s="3" t="s">
        <v>55</v>
      </c>
      <c r="R1510" s="3" t="s">
        <v>683</v>
      </c>
      <c r="S1510" s="3">
        <v>1.0</v>
      </c>
      <c r="T1510" s="8"/>
      <c r="U1510" s="7"/>
      <c r="V1510" s="7"/>
      <c r="W1510" s="7"/>
      <c r="X1510" s="7"/>
      <c r="Y1510" s="7"/>
      <c r="Z1510" s="7"/>
      <c r="AA1510" s="7"/>
      <c r="AB1510" s="7"/>
      <c r="AC1510" s="7"/>
      <c r="AD1510" s="7"/>
      <c r="AE1510" s="7"/>
    </row>
    <row r="1511" ht="15.75" customHeight="1">
      <c r="A1511" s="29">
        <v>150.0</v>
      </c>
      <c r="B1511" s="53" t="str">
        <f t="array" ref="B1511">INDEX(Quadrat.Details!D:D, MATCH(1,(F1511=Quadrat.Details!B:B)*(G1511=Quadrat.Details!G:G)*(H1511=Quadrat.Details!I:I),0))</f>
        <v>RK</v>
      </c>
      <c r="C1511" s="8" t="s">
        <v>587</v>
      </c>
      <c r="D1511" s="8" t="s">
        <v>588</v>
      </c>
      <c r="E1511" s="40">
        <v>42921.0</v>
      </c>
      <c r="F1511" s="54">
        <v>2017.0</v>
      </c>
      <c r="G1511" s="3" t="s">
        <v>429</v>
      </c>
      <c r="H1511" s="3">
        <v>2.0</v>
      </c>
      <c r="I1511" s="55" t="s">
        <v>110</v>
      </c>
      <c r="J1511" s="3" t="s">
        <v>111</v>
      </c>
      <c r="K1511" s="3" t="s">
        <v>57</v>
      </c>
      <c r="L1511" s="39">
        <v>23.0</v>
      </c>
      <c r="M1511" s="4">
        <v>1.0</v>
      </c>
      <c r="N1511" s="8" t="s">
        <v>502</v>
      </c>
      <c r="O1511" s="8" t="s">
        <v>55</v>
      </c>
      <c r="P1511" s="3" t="s">
        <v>682</v>
      </c>
      <c r="Q1511" s="3" t="s">
        <v>55</v>
      </c>
      <c r="R1511" s="3" t="s">
        <v>683</v>
      </c>
      <c r="S1511" s="3">
        <v>1.0</v>
      </c>
      <c r="T1511" s="8"/>
      <c r="U1511" s="7"/>
      <c r="V1511" s="7"/>
      <c r="W1511" s="7"/>
      <c r="X1511" s="7"/>
      <c r="Y1511" s="7"/>
      <c r="Z1511" s="7"/>
      <c r="AA1511" s="7"/>
      <c r="AB1511" s="7"/>
      <c r="AC1511" s="7"/>
      <c r="AD1511" s="7"/>
      <c r="AE1511" s="7"/>
    </row>
    <row r="1512" ht="15.75" customHeight="1">
      <c r="A1512" s="29">
        <v>151.0</v>
      </c>
      <c r="B1512" s="53" t="str">
        <f t="array" ref="B1512">INDEX(Quadrat.Details!D:D, MATCH(1,(F1512=Quadrat.Details!B:B)*(G1512=Quadrat.Details!G:G)*(H1512=Quadrat.Details!I:I),0))</f>
        <v>RK</v>
      </c>
      <c r="C1512" s="8" t="s">
        <v>587</v>
      </c>
      <c r="D1512" s="8" t="s">
        <v>588</v>
      </c>
      <c r="E1512" s="40">
        <v>42921.0</v>
      </c>
      <c r="F1512" s="54">
        <v>2017.0</v>
      </c>
      <c r="G1512" s="3" t="s">
        <v>429</v>
      </c>
      <c r="H1512" s="3">
        <v>2.0</v>
      </c>
      <c r="I1512" s="55" t="s">
        <v>110</v>
      </c>
      <c r="J1512" s="3" t="s">
        <v>111</v>
      </c>
      <c r="K1512" s="3" t="s">
        <v>57</v>
      </c>
      <c r="L1512" s="39">
        <v>42.0</v>
      </c>
      <c r="M1512" s="4">
        <v>1.0</v>
      </c>
      <c r="N1512" s="8" t="s">
        <v>502</v>
      </c>
      <c r="O1512" s="8" t="s">
        <v>55</v>
      </c>
      <c r="P1512" s="3" t="s">
        <v>682</v>
      </c>
      <c r="Q1512" s="3" t="s">
        <v>55</v>
      </c>
      <c r="R1512" s="3" t="s">
        <v>683</v>
      </c>
      <c r="S1512" s="3">
        <v>1.0</v>
      </c>
      <c r="T1512" s="8"/>
      <c r="U1512" s="7"/>
      <c r="V1512" s="7"/>
      <c r="W1512" s="7"/>
      <c r="X1512" s="7"/>
      <c r="Y1512" s="7"/>
      <c r="Z1512" s="7"/>
      <c r="AA1512" s="7"/>
      <c r="AB1512" s="7"/>
      <c r="AC1512" s="7"/>
      <c r="AD1512" s="7"/>
      <c r="AE1512" s="7"/>
    </row>
    <row r="1513" ht="15.75" customHeight="1">
      <c r="A1513" s="29">
        <v>152.0</v>
      </c>
      <c r="B1513" s="53" t="str">
        <f t="array" ref="B1513">INDEX(Quadrat.Details!D:D, MATCH(1,(F1513=Quadrat.Details!B:B)*(G1513=Quadrat.Details!G:G)*(H1513=Quadrat.Details!I:I),0))</f>
        <v>RK</v>
      </c>
      <c r="C1513" s="8" t="s">
        <v>587</v>
      </c>
      <c r="D1513" s="8" t="s">
        <v>588</v>
      </c>
      <c r="E1513" s="40">
        <v>42921.0</v>
      </c>
      <c r="F1513" s="54">
        <v>2017.0</v>
      </c>
      <c r="G1513" s="3" t="s">
        <v>429</v>
      </c>
      <c r="H1513" s="3">
        <v>2.0</v>
      </c>
      <c r="I1513" s="55" t="s">
        <v>110</v>
      </c>
      <c r="J1513" s="3" t="s">
        <v>111</v>
      </c>
      <c r="K1513" s="3" t="s">
        <v>57</v>
      </c>
      <c r="L1513" s="39">
        <v>27.0</v>
      </c>
      <c r="M1513" s="4">
        <v>1.0</v>
      </c>
      <c r="N1513" s="8" t="s">
        <v>502</v>
      </c>
      <c r="O1513" s="8" t="s">
        <v>55</v>
      </c>
      <c r="P1513" s="3" t="s">
        <v>682</v>
      </c>
      <c r="Q1513" s="3" t="s">
        <v>55</v>
      </c>
      <c r="R1513" s="3" t="s">
        <v>683</v>
      </c>
      <c r="S1513" s="3">
        <v>1.0</v>
      </c>
      <c r="T1513" s="8"/>
      <c r="U1513" s="7"/>
      <c r="V1513" s="7"/>
      <c r="W1513" s="7"/>
      <c r="X1513" s="7"/>
      <c r="Y1513" s="7"/>
      <c r="Z1513" s="7"/>
      <c r="AA1513" s="7"/>
      <c r="AB1513" s="7"/>
      <c r="AC1513" s="7"/>
      <c r="AD1513" s="7"/>
      <c r="AE1513" s="7"/>
    </row>
    <row r="1514" ht="15.75" customHeight="1">
      <c r="A1514" s="29">
        <v>153.0</v>
      </c>
      <c r="B1514" s="53" t="str">
        <f t="array" ref="B1514">INDEX(Quadrat.Details!D:D, MATCH(1,(F1514=Quadrat.Details!B:B)*(G1514=Quadrat.Details!G:G)*(H1514=Quadrat.Details!I:I),0))</f>
        <v>RK</v>
      </c>
      <c r="C1514" s="8" t="s">
        <v>587</v>
      </c>
      <c r="D1514" s="8" t="s">
        <v>588</v>
      </c>
      <c r="E1514" s="40">
        <v>42921.0</v>
      </c>
      <c r="F1514" s="54">
        <v>2017.0</v>
      </c>
      <c r="G1514" s="3" t="s">
        <v>429</v>
      </c>
      <c r="H1514" s="3">
        <v>2.0</v>
      </c>
      <c r="I1514" s="55" t="s">
        <v>349</v>
      </c>
      <c r="J1514" s="3" t="s">
        <v>350</v>
      </c>
      <c r="K1514" s="3" t="s">
        <v>80</v>
      </c>
      <c r="L1514" s="39">
        <v>19.0</v>
      </c>
      <c r="M1514" s="4">
        <v>1.0</v>
      </c>
      <c r="N1514" s="8" t="s">
        <v>502</v>
      </c>
      <c r="O1514" s="8" t="s">
        <v>55</v>
      </c>
      <c r="P1514" s="3" t="s">
        <v>682</v>
      </c>
      <c r="Q1514" s="3" t="s">
        <v>55</v>
      </c>
      <c r="R1514" s="3" t="s">
        <v>683</v>
      </c>
      <c r="S1514" s="3">
        <v>1.0</v>
      </c>
      <c r="T1514" s="8"/>
      <c r="U1514" s="7"/>
      <c r="V1514" s="7"/>
      <c r="W1514" s="7"/>
      <c r="X1514" s="7"/>
      <c r="Y1514" s="7"/>
      <c r="Z1514" s="7"/>
      <c r="AA1514" s="7"/>
      <c r="AB1514" s="7"/>
      <c r="AC1514" s="7"/>
      <c r="AD1514" s="7"/>
      <c r="AE1514" s="7"/>
    </row>
    <row r="1515" ht="15.75" customHeight="1">
      <c r="A1515" s="29">
        <v>154.0</v>
      </c>
      <c r="B1515" s="53" t="str">
        <f t="array" ref="B1515">INDEX(Quadrat.Details!D:D, MATCH(1,(F1515=Quadrat.Details!B:B)*(G1515=Quadrat.Details!G:G)*(H1515=Quadrat.Details!I:I),0))</f>
        <v>RK</v>
      </c>
      <c r="C1515" s="8" t="s">
        <v>587</v>
      </c>
      <c r="D1515" s="8" t="s">
        <v>588</v>
      </c>
      <c r="E1515" s="40">
        <v>42921.0</v>
      </c>
      <c r="F1515" s="54">
        <v>2017.0</v>
      </c>
      <c r="G1515" s="3" t="s">
        <v>429</v>
      </c>
      <c r="H1515" s="3">
        <v>2.0</v>
      </c>
      <c r="I1515" s="55" t="s">
        <v>156</v>
      </c>
      <c r="J1515" s="3" t="s">
        <v>157</v>
      </c>
      <c r="K1515" s="3" t="s">
        <v>80</v>
      </c>
      <c r="L1515" s="39">
        <v>17.0</v>
      </c>
      <c r="M1515" s="4">
        <v>2.0</v>
      </c>
      <c r="N1515" s="8" t="s">
        <v>502</v>
      </c>
      <c r="O1515" s="8" t="s">
        <v>55</v>
      </c>
      <c r="P1515" s="3" t="s">
        <v>682</v>
      </c>
      <c r="Q1515" s="3" t="s">
        <v>55</v>
      </c>
      <c r="R1515" s="3" t="s">
        <v>683</v>
      </c>
      <c r="S1515" s="3">
        <v>1.0</v>
      </c>
      <c r="T1515" s="8"/>
      <c r="U1515" s="7"/>
      <c r="V1515" s="7"/>
      <c r="W1515" s="7"/>
      <c r="X1515" s="7"/>
      <c r="Y1515" s="7"/>
      <c r="Z1515" s="7"/>
      <c r="AA1515" s="7"/>
      <c r="AB1515" s="7"/>
      <c r="AC1515" s="7"/>
      <c r="AD1515" s="7"/>
      <c r="AE1515" s="7"/>
    </row>
    <row r="1516" ht="15.75" customHeight="1">
      <c r="A1516" s="29">
        <v>155.0</v>
      </c>
      <c r="B1516" s="53" t="str">
        <f t="array" ref="B1516">INDEX(Quadrat.Details!D:D, MATCH(1,(F1516=Quadrat.Details!B:B)*(G1516=Quadrat.Details!G:G)*(H1516=Quadrat.Details!I:I),0))</f>
        <v>RK</v>
      </c>
      <c r="C1516" s="8" t="s">
        <v>587</v>
      </c>
      <c r="D1516" s="8" t="s">
        <v>588</v>
      </c>
      <c r="E1516" s="40">
        <v>42921.0</v>
      </c>
      <c r="F1516" s="54">
        <v>2017.0</v>
      </c>
      <c r="G1516" s="3" t="s">
        <v>429</v>
      </c>
      <c r="H1516" s="3">
        <v>2.0</v>
      </c>
      <c r="I1516" s="55" t="s">
        <v>156</v>
      </c>
      <c r="J1516" s="3" t="s">
        <v>157</v>
      </c>
      <c r="K1516" s="3" t="s">
        <v>80</v>
      </c>
      <c r="L1516" s="39">
        <v>16.0</v>
      </c>
      <c r="M1516" s="4">
        <v>3.0</v>
      </c>
      <c r="N1516" s="8" t="s">
        <v>502</v>
      </c>
      <c r="O1516" s="8" t="s">
        <v>55</v>
      </c>
      <c r="P1516" s="3" t="s">
        <v>682</v>
      </c>
      <c r="Q1516" s="3" t="s">
        <v>55</v>
      </c>
      <c r="R1516" s="3" t="s">
        <v>683</v>
      </c>
      <c r="S1516" s="3">
        <v>1.0</v>
      </c>
      <c r="T1516" s="8"/>
      <c r="U1516" s="7"/>
      <c r="V1516" s="7"/>
      <c r="W1516" s="7"/>
      <c r="X1516" s="7"/>
      <c r="Y1516" s="7"/>
      <c r="Z1516" s="7"/>
      <c r="AA1516" s="7"/>
      <c r="AB1516" s="7"/>
      <c r="AC1516" s="7"/>
      <c r="AD1516" s="7"/>
      <c r="AE1516" s="7"/>
    </row>
    <row r="1517" ht="15.75" customHeight="1">
      <c r="A1517" s="29">
        <v>156.0</v>
      </c>
      <c r="B1517" s="53" t="str">
        <f t="array" ref="B1517">INDEX(Quadrat.Details!D:D, MATCH(1,(F1517=Quadrat.Details!B:B)*(G1517=Quadrat.Details!G:G)*(H1517=Quadrat.Details!I:I),0))</f>
        <v>RK</v>
      </c>
      <c r="C1517" s="8" t="s">
        <v>587</v>
      </c>
      <c r="D1517" s="8" t="s">
        <v>588</v>
      </c>
      <c r="E1517" s="40">
        <v>42921.0</v>
      </c>
      <c r="F1517" s="54">
        <v>2017.0</v>
      </c>
      <c r="G1517" s="3" t="s">
        <v>429</v>
      </c>
      <c r="H1517" s="3">
        <v>2.0</v>
      </c>
      <c r="I1517" s="55" t="s">
        <v>156</v>
      </c>
      <c r="J1517" s="3" t="s">
        <v>157</v>
      </c>
      <c r="K1517" s="3" t="s">
        <v>80</v>
      </c>
      <c r="L1517" s="39">
        <v>18.0</v>
      </c>
      <c r="M1517" s="4">
        <v>1.0</v>
      </c>
      <c r="N1517" s="8" t="s">
        <v>502</v>
      </c>
      <c r="O1517" s="8" t="s">
        <v>55</v>
      </c>
      <c r="P1517" s="3" t="s">
        <v>682</v>
      </c>
      <c r="Q1517" s="3" t="s">
        <v>55</v>
      </c>
      <c r="R1517" s="3" t="s">
        <v>683</v>
      </c>
      <c r="S1517" s="3">
        <v>1.0</v>
      </c>
      <c r="T1517" s="8"/>
      <c r="U1517" s="7"/>
      <c r="V1517" s="7"/>
      <c r="W1517" s="7"/>
      <c r="X1517" s="7"/>
      <c r="Y1517" s="7"/>
      <c r="Z1517" s="7"/>
      <c r="AA1517" s="7"/>
      <c r="AB1517" s="7"/>
      <c r="AC1517" s="7"/>
      <c r="AD1517" s="7"/>
      <c r="AE1517" s="7"/>
    </row>
    <row r="1518" ht="15.75" customHeight="1">
      <c r="A1518" s="29">
        <v>157.0</v>
      </c>
      <c r="B1518" s="53" t="str">
        <f t="array" ref="B1518">INDEX(Quadrat.Details!D:D, MATCH(1,(F1518=Quadrat.Details!B:B)*(G1518=Quadrat.Details!G:G)*(H1518=Quadrat.Details!I:I),0))</f>
        <v>RK</v>
      </c>
      <c r="C1518" s="8" t="s">
        <v>587</v>
      </c>
      <c r="D1518" s="8" t="s">
        <v>588</v>
      </c>
      <c r="E1518" s="40">
        <v>42921.0</v>
      </c>
      <c r="F1518" s="54">
        <v>2017.0</v>
      </c>
      <c r="G1518" s="3" t="s">
        <v>429</v>
      </c>
      <c r="H1518" s="3">
        <v>2.0</v>
      </c>
      <c r="I1518" s="55" t="s">
        <v>156</v>
      </c>
      <c r="J1518" s="3" t="s">
        <v>157</v>
      </c>
      <c r="K1518" s="3" t="s">
        <v>80</v>
      </c>
      <c r="L1518" s="39">
        <v>15.0</v>
      </c>
      <c r="M1518" s="4">
        <v>1.0</v>
      </c>
      <c r="N1518" s="8" t="s">
        <v>502</v>
      </c>
      <c r="O1518" s="8" t="s">
        <v>55</v>
      </c>
      <c r="P1518" s="3" t="s">
        <v>682</v>
      </c>
      <c r="Q1518" s="3" t="s">
        <v>55</v>
      </c>
      <c r="R1518" s="3" t="s">
        <v>683</v>
      </c>
      <c r="S1518" s="3">
        <v>1.0</v>
      </c>
      <c r="T1518" s="8"/>
      <c r="U1518" s="7"/>
      <c r="V1518" s="7"/>
      <c r="W1518" s="7"/>
      <c r="X1518" s="7"/>
      <c r="Y1518" s="7"/>
      <c r="Z1518" s="7"/>
      <c r="AA1518" s="7"/>
      <c r="AB1518" s="7"/>
      <c r="AC1518" s="7"/>
      <c r="AD1518" s="7"/>
      <c r="AE1518" s="7"/>
    </row>
    <row r="1519" ht="15.75" customHeight="1">
      <c r="A1519" s="29">
        <v>158.0</v>
      </c>
      <c r="B1519" s="53" t="str">
        <f t="array" ref="B1519">INDEX(Quadrat.Details!D:D, MATCH(1,(F1519=Quadrat.Details!B:B)*(G1519=Quadrat.Details!G:G)*(H1519=Quadrat.Details!I:I),0))</f>
        <v>RK</v>
      </c>
      <c r="C1519" s="8" t="s">
        <v>587</v>
      </c>
      <c r="D1519" s="8" t="s">
        <v>588</v>
      </c>
      <c r="E1519" s="40">
        <v>42921.0</v>
      </c>
      <c r="F1519" s="54">
        <v>2017.0</v>
      </c>
      <c r="G1519" s="3" t="s">
        <v>429</v>
      </c>
      <c r="H1519" s="3">
        <v>2.0</v>
      </c>
      <c r="I1519" s="55" t="s">
        <v>311</v>
      </c>
      <c r="J1519" s="3" t="s">
        <v>312</v>
      </c>
      <c r="K1519" s="3" t="s">
        <v>63</v>
      </c>
      <c r="L1519" s="39">
        <v>13.0</v>
      </c>
      <c r="M1519" s="4">
        <v>1.0</v>
      </c>
      <c r="N1519" s="8" t="s">
        <v>502</v>
      </c>
      <c r="O1519" s="8" t="s">
        <v>55</v>
      </c>
      <c r="P1519" s="3" t="s">
        <v>682</v>
      </c>
      <c r="Q1519" s="3" t="s">
        <v>55</v>
      </c>
      <c r="R1519" s="3" t="s">
        <v>683</v>
      </c>
      <c r="S1519" s="3">
        <v>1.0</v>
      </c>
      <c r="T1519" s="8"/>
      <c r="U1519" s="7"/>
      <c r="V1519" s="7"/>
      <c r="W1519" s="7"/>
      <c r="X1519" s="7"/>
      <c r="Y1519" s="7"/>
      <c r="Z1519" s="7"/>
      <c r="AA1519" s="7"/>
      <c r="AB1519" s="7"/>
      <c r="AC1519" s="7"/>
      <c r="AD1519" s="7"/>
      <c r="AE1519" s="7"/>
    </row>
    <row r="1520" ht="15.75" customHeight="1">
      <c r="A1520" s="29">
        <v>159.0</v>
      </c>
      <c r="B1520" s="53" t="str">
        <f t="array" ref="B1520">INDEX(Quadrat.Details!D:D, MATCH(1,(F1520=Quadrat.Details!B:B)*(G1520=Quadrat.Details!G:G)*(H1520=Quadrat.Details!I:I),0))</f>
        <v>RK</v>
      </c>
      <c r="C1520" s="8" t="s">
        <v>587</v>
      </c>
      <c r="D1520" s="8" t="s">
        <v>588</v>
      </c>
      <c r="E1520" s="40">
        <v>42921.0</v>
      </c>
      <c r="F1520" s="54">
        <v>2017.0</v>
      </c>
      <c r="G1520" s="3" t="s">
        <v>429</v>
      </c>
      <c r="H1520" s="3">
        <v>2.0</v>
      </c>
      <c r="I1520" s="55" t="s">
        <v>311</v>
      </c>
      <c r="J1520" s="3" t="s">
        <v>312</v>
      </c>
      <c r="K1520" s="3" t="s">
        <v>63</v>
      </c>
      <c r="L1520" s="39">
        <v>11.0</v>
      </c>
      <c r="M1520" s="4">
        <v>1.0</v>
      </c>
      <c r="N1520" s="8" t="s">
        <v>502</v>
      </c>
      <c r="O1520" s="8" t="s">
        <v>55</v>
      </c>
      <c r="P1520" s="3" t="s">
        <v>682</v>
      </c>
      <c r="Q1520" s="3" t="s">
        <v>55</v>
      </c>
      <c r="R1520" s="3" t="s">
        <v>683</v>
      </c>
      <c r="S1520" s="3">
        <v>1.0</v>
      </c>
      <c r="T1520" s="8"/>
      <c r="U1520" s="7"/>
      <c r="V1520" s="7"/>
      <c r="W1520" s="7"/>
      <c r="X1520" s="7"/>
      <c r="Y1520" s="7"/>
      <c r="Z1520" s="7"/>
      <c r="AA1520" s="7"/>
      <c r="AB1520" s="7"/>
      <c r="AC1520" s="7"/>
      <c r="AD1520" s="7"/>
      <c r="AE1520" s="7"/>
    </row>
    <row r="1521" ht="15.75" customHeight="1">
      <c r="A1521" s="29">
        <v>160.0</v>
      </c>
      <c r="B1521" s="53" t="str">
        <f t="array" ref="B1521">INDEX(Quadrat.Details!D:D, MATCH(1,(F1521=Quadrat.Details!B:B)*(G1521=Quadrat.Details!G:G)*(H1521=Quadrat.Details!I:I),0))</f>
        <v>RK</v>
      </c>
      <c r="C1521" s="8" t="s">
        <v>587</v>
      </c>
      <c r="D1521" s="8" t="s">
        <v>588</v>
      </c>
      <c r="E1521" s="40">
        <v>42921.0</v>
      </c>
      <c r="F1521" s="54">
        <v>2017.0</v>
      </c>
      <c r="G1521" s="3" t="s">
        <v>429</v>
      </c>
      <c r="H1521" s="3">
        <v>2.0</v>
      </c>
      <c r="I1521" s="55" t="s">
        <v>328</v>
      </c>
      <c r="J1521" s="3" t="s">
        <v>329</v>
      </c>
      <c r="K1521" s="3" t="s">
        <v>80</v>
      </c>
      <c r="L1521" s="39">
        <v>14.0</v>
      </c>
      <c r="M1521" s="4">
        <v>1.0</v>
      </c>
      <c r="N1521" s="8" t="s">
        <v>502</v>
      </c>
      <c r="O1521" s="8" t="s">
        <v>55</v>
      </c>
      <c r="P1521" s="3" t="s">
        <v>682</v>
      </c>
      <c r="Q1521" s="3" t="s">
        <v>55</v>
      </c>
      <c r="R1521" s="3" t="s">
        <v>683</v>
      </c>
      <c r="S1521" s="3">
        <v>1.0</v>
      </c>
      <c r="T1521" s="8"/>
      <c r="U1521" s="7"/>
      <c r="V1521" s="7"/>
      <c r="W1521" s="7"/>
      <c r="X1521" s="7"/>
      <c r="Y1521" s="7"/>
      <c r="Z1521" s="7"/>
      <c r="AA1521" s="7"/>
      <c r="AB1521" s="7"/>
      <c r="AC1521" s="7"/>
      <c r="AD1521" s="7"/>
      <c r="AE1521" s="7"/>
    </row>
    <row r="1522" ht="15.75" customHeight="1">
      <c r="A1522" s="29">
        <v>161.0</v>
      </c>
      <c r="B1522" s="53" t="str">
        <f t="array" ref="B1522">INDEX(Quadrat.Details!D:D, MATCH(1,(F1522=Quadrat.Details!B:B)*(G1522=Quadrat.Details!G:G)*(H1522=Quadrat.Details!I:I),0))</f>
        <v>RK</v>
      </c>
      <c r="C1522" s="8" t="s">
        <v>587</v>
      </c>
      <c r="D1522" s="8" t="s">
        <v>588</v>
      </c>
      <c r="E1522" s="40">
        <v>42921.0</v>
      </c>
      <c r="F1522" s="54">
        <v>2017.0</v>
      </c>
      <c r="G1522" s="3" t="s">
        <v>429</v>
      </c>
      <c r="H1522" s="3">
        <v>2.0</v>
      </c>
      <c r="I1522" s="55" t="s">
        <v>314</v>
      </c>
      <c r="J1522" s="3" t="s">
        <v>315</v>
      </c>
      <c r="K1522" s="3" t="s">
        <v>57</v>
      </c>
      <c r="L1522" s="39">
        <v>19.0</v>
      </c>
      <c r="M1522" s="4">
        <v>1.0</v>
      </c>
      <c r="N1522" s="8" t="s">
        <v>502</v>
      </c>
      <c r="O1522" s="8" t="s">
        <v>55</v>
      </c>
      <c r="P1522" s="3" t="s">
        <v>682</v>
      </c>
      <c r="Q1522" s="3" t="s">
        <v>55</v>
      </c>
      <c r="R1522" s="3" t="s">
        <v>683</v>
      </c>
      <c r="S1522" s="3">
        <v>1.0</v>
      </c>
      <c r="T1522" s="8"/>
      <c r="U1522" s="7"/>
      <c r="V1522" s="7"/>
      <c r="W1522" s="7"/>
      <c r="X1522" s="7"/>
      <c r="Y1522" s="7"/>
      <c r="Z1522" s="7"/>
      <c r="AA1522" s="7"/>
      <c r="AB1522" s="7"/>
      <c r="AC1522" s="7"/>
      <c r="AD1522" s="7"/>
      <c r="AE1522" s="7"/>
    </row>
    <row r="1523" ht="15.75" customHeight="1">
      <c r="A1523" s="29">
        <v>162.0</v>
      </c>
      <c r="B1523" s="53" t="str">
        <f t="array" ref="B1523">INDEX(Quadrat.Details!D:D, MATCH(1,(F1523=Quadrat.Details!B:B)*(G1523=Quadrat.Details!G:G)*(H1523=Quadrat.Details!I:I),0))</f>
        <v>RK</v>
      </c>
      <c r="C1523" s="8" t="s">
        <v>587</v>
      </c>
      <c r="D1523" s="8" t="s">
        <v>588</v>
      </c>
      <c r="E1523" s="40">
        <v>42921.0</v>
      </c>
      <c r="F1523" s="54">
        <v>2017.0</v>
      </c>
      <c r="G1523" s="3" t="s">
        <v>429</v>
      </c>
      <c r="H1523" s="3">
        <v>2.0</v>
      </c>
      <c r="I1523" s="55" t="s">
        <v>314</v>
      </c>
      <c r="J1523" s="3" t="s">
        <v>315</v>
      </c>
      <c r="K1523" s="3" t="s">
        <v>57</v>
      </c>
      <c r="L1523" s="39">
        <v>20.0</v>
      </c>
      <c r="M1523" s="4">
        <v>1.0</v>
      </c>
      <c r="N1523" s="8" t="s">
        <v>502</v>
      </c>
      <c r="O1523" s="8" t="s">
        <v>55</v>
      </c>
      <c r="P1523" s="3" t="s">
        <v>682</v>
      </c>
      <c r="Q1523" s="3" t="s">
        <v>55</v>
      </c>
      <c r="R1523" s="3" t="s">
        <v>683</v>
      </c>
      <c r="S1523" s="3">
        <v>1.0</v>
      </c>
      <c r="T1523" s="8"/>
      <c r="U1523" s="7"/>
      <c r="V1523" s="7"/>
      <c r="W1523" s="7"/>
      <c r="X1523" s="7"/>
      <c r="Y1523" s="7"/>
      <c r="Z1523" s="7"/>
      <c r="AA1523" s="7"/>
      <c r="AB1523" s="7"/>
      <c r="AC1523" s="7"/>
      <c r="AD1523" s="7"/>
      <c r="AE1523" s="7"/>
    </row>
    <row r="1524" ht="15.75" customHeight="1">
      <c r="A1524" s="29">
        <v>163.0</v>
      </c>
      <c r="B1524" s="53" t="str">
        <f t="array" ref="B1524">INDEX(Quadrat.Details!D:D, MATCH(1,(F1524=Quadrat.Details!B:B)*(G1524=Quadrat.Details!G:G)*(H1524=Quadrat.Details!I:I),0))</f>
        <v>RK</v>
      </c>
      <c r="C1524" s="8" t="s">
        <v>587</v>
      </c>
      <c r="D1524" s="8" t="s">
        <v>588</v>
      </c>
      <c r="E1524" s="40">
        <v>42921.0</v>
      </c>
      <c r="F1524" s="54">
        <v>2017.0</v>
      </c>
      <c r="G1524" s="3" t="s">
        <v>429</v>
      </c>
      <c r="H1524" s="3">
        <v>2.0</v>
      </c>
      <c r="I1524" s="55" t="s">
        <v>314</v>
      </c>
      <c r="J1524" s="3" t="s">
        <v>315</v>
      </c>
      <c r="K1524" s="3" t="s">
        <v>57</v>
      </c>
      <c r="L1524" s="39">
        <v>11.0</v>
      </c>
      <c r="M1524" s="4">
        <v>2.0</v>
      </c>
      <c r="N1524" s="8" t="s">
        <v>502</v>
      </c>
      <c r="O1524" s="8" t="s">
        <v>55</v>
      </c>
      <c r="P1524" s="3" t="s">
        <v>682</v>
      </c>
      <c r="Q1524" s="3" t="s">
        <v>55</v>
      </c>
      <c r="R1524" s="3" t="s">
        <v>683</v>
      </c>
      <c r="S1524" s="3">
        <v>1.0</v>
      </c>
      <c r="T1524" s="8"/>
      <c r="U1524" s="7"/>
      <c r="V1524" s="7"/>
      <c r="W1524" s="7"/>
      <c r="X1524" s="7"/>
      <c r="Y1524" s="7"/>
      <c r="Z1524" s="7"/>
      <c r="AA1524" s="7"/>
      <c r="AB1524" s="7"/>
      <c r="AC1524" s="7"/>
      <c r="AD1524" s="7"/>
      <c r="AE1524" s="7"/>
    </row>
    <row r="1525" ht="15.75" customHeight="1">
      <c r="A1525" s="29">
        <v>164.0</v>
      </c>
      <c r="B1525" s="53" t="str">
        <f t="array" ref="B1525">INDEX(Quadrat.Details!D:D, MATCH(1,(F1525=Quadrat.Details!B:B)*(G1525=Quadrat.Details!G:G)*(H1525=Quadrat.Details!I:I),0))</f>
        <v>RK</v>
      </c>
      <c r="C1525" s="8" t="s">
        <v>587</v>
      </c>
      <c r="D1525" s="8" t="s">
        <v>588</v>
      </c>
      <c r="E1525" s="40">
        <v>42921.0</v>
      </c>
      <c r="F1525" s="54">
        <v>2017.0</v>
      </c>
      <c r="G1525" s="3" t="s">
        <v>429</v>
      </c>
      <c r="H1525" s="3">
        <v>2.0</v>
      </c>
      <c r="I1525" s="55" t="s">
        <v>314</v>
      </c>
      <c r="J1525" s="3" t="s">
        <v>315</v>
      </c>
      <c r="K1525" s="3" t="s">
        <v>57</v>
      </c>
      <c r="L1525" s="39">
        <v>13.0</v>
      </c>
      <c r="M1525" s="4">
        <v>1.0</v>
      </c>
      <c r="N1525" s="8" t="s">
        <v>502</v>
      </c>
      <c r="O1525" s="8" t="s">
        <v>55</v>
      </c>
      <c r="P1525" s="3" t="s">
        <v>682</v>
      </c>
      <c r="Q1525" s="3" t="s">
        <v>55</v>
      </c>
      <c r="R1525" s="3" t="s">
        <v>683</v>
      </c>
      <c r="S1525" s="3">
        <v>1.0</v>
      </c>
      <c r="T1525" s="8"/>
      <c r="U1525" s="7"/>
      <c r="V1525" s="7"/>
      <c r="W1525" s="7"/>
      <c r="X1525" s="7"/>
      <c r="Y1525" s="7"/>
      <c r="Z1525" s="7"/>
      <c r="AA1525" s="7"/>
      <c r="AB1525" s="7"/>
      <c r="AC1525" s="7"/>
      <c r="AD1525" s="7"/>
      <c r="AE1525" s="7"/>
    </row>
    <row r="1526" ht="15.75" customHeight="1">
      <c r="A1526" s="29">
        <v>165.0</v>
      </c>
      <c r="B1526" s="53" t="str">
        <f t="array" ref="B1526">INDEX(Quadrat.Details!D:D, MATCH(1,(F1526=Quadrat.Details!B:B)*(G1526=Quadrat.Details!G:G)*(H1526=Quadrat.Details!I:I),0))</f>
        <v>RK</v>
      </c>
      <c r="C1526" s="8" t="s">
        <v>587</v>
      </c>
      <c r="D1526" s="8" t="s">
        <v>588</v>
      </c>
      <c r="E1526" s="40">
        <v>42921.0</v>
      </c>
      <c r="F1526" s="54">
        <v>2017.0</v>
      </c>
      <c r="G1526" s="3" t="s">
        <v>429</v>
      </c>
      <c r="H1526" s="3">
        <v>2.0</v>
      </c>
      <c r="I1526" s="55" t="s">
        <v>314</v>
      </c>
      <c r="J1526" s="3" t="s">
        <v>315</v>
      </c>
      <c r="K1526" s="3" t="s">
        <v>57</v>
      </c>
      <c r="L1526" s="39">
        <v>17.0</v>
      </c>
      <c r="M1526" s="4">
        <v>1.0</v>
      </c>
      <c r="N1526" s="8" t="s">
        <v>502</v>
      </c>
      <c r="O1526" s="8" t="s">
        <v>55</v>
      </c>
      <c r="P1526" s="3" t="s">
        <v>682</v>
      </c>
      <c r="Q1526" s="3" t="s">
        <v>55</v>
      </c>
      <c r="R1526" s="3" t="s">
        <v>683</v>
      </c>
      <c r="S1526" s="3">
        <v>1.0</v>
      </c>
      <c r="T1526" s="8"/>
      <c r="U1526" s="7"/>
      <c r="V1526" s="7"/>
      <c r="W1526" s="7"/>
      <c r="X1526" s="7"/>
      <c r="Y1526" s="7"/>
      <c r="Z1526" s="7"/>
      <c r="AA1526" s="7"/>
      <c r="AB1526" s="7"/>
      <c r="AC1526" s="7"/>
      <c r="AD1526" s="7"/>
      <c r="AE1526" s="7"/>
    </row>
    <row r="1527" ht="15.75" customHeight="1">
      <c r="A1527" s="29">
        <v>166.0</v>
      </c>
      <c r="B1527" s="53" t="str">
        <f t="array" ref="B1527">INDEX(Quadrat.Details!D:D, MATCH(1,(F1527=Quadrat.Details!B:B)*(G1527=Quadrat.Details!G:G)*(H1527=Quadrat.Details!I:I),0))</f>
        <v>RK</v>
      </c>
      <c r="C1527" s="8" t="s">
        <v>587</v>
      </c>
      <c r="D1527" s="8" t="s">
        <v>588</v>
      </c>
      <c r="E1527" s="40">
        <v>42921.0</v>
      </c>
      <c r="F1527" s="54">
        <v>2017.0</v>
      </c>
      <c r="G1527" s="3" t="s">
        <v>429</v>
      </c>
      <c r="H1527" s="3">
        <v>2.0</v>
      </c>
      <c r="I1527" s="55" t="s">
        <v>314</v>
      </c>
      <c r="J1527" s="3" t="s">
        <v>132</v>
      </c>
      <c r="K1527" s="3" t="s">
        <v>57</v>
      </c>
      <c r="L1527" s="39">
        <v>12.0</v>
      </c>
      <c r="M1527" s="4">
        <v>2.0</v>
      </c>
      <c r="N1527" s="8" t="s">
        <v>502</v>
      </c>
      <c r="O1527" s="8" t="s">
        <v>55</v>
      </c>
      <c r="P1527" s="3" t="s">
        <v>682</v>
      </c>
      <c r="Q1527" s="3" t="s">
        <v>55</v>
      </c>
      <c r="R1527" s="3" t="s">
        <v>683</v>
      </c>
      <c r="S1527" s="3">
        <v>1.0</v>
      </c>
      <c r="T1527" s="8" t="s">
        <v>733</v>
      </c>
      <c r="U1527" s="7"/>
      <c r="V1527" s="7"/>
      <c r="W1527" s="7"/>
      <c r="X1527" s="7"/>
      <c r="Y1527" s="7"/>
      <c r="Z1527" s="7"/>
      <c r="AA1527" s="7"/>
      <c r="AB1527" s="7"/>
      <c r="AC1527" s="7"/>
      <c r="AD1527" s="7"/>
      <c r="AE1527" s="7"/>
    </row>
    <row r="1528" ht="15.75" customHeight="1">
      <c r="A1528" s="29">
        <v>167.0</v>
      </c>
      <c r="B1528" s="53" t="str">
        <f t="array" ref="B1528">INDEX(Quadrat.Details!D:D, MATCH(1,(F1528=Quadrat.Details!B:B)*(G1528=Quadrat.Details!G:G)*(H1528=Quadrat.Details!I:I),0))</f>
        <v>RK</v>
      </c>
      <c r="C1528" s="8" t="s">
        <v>587</v>
      </c>
      <c r="D1528" s="8" t="s">
        <v>588</v>
      </c>
      <c r="E1528" s="40">
        <v>42921.0</v>
      </c>
      <c r="F1528" s="54">
        <v>2017.0</v>
      </c>
      <c r="G1528" s="3" t="s">
        <v>429</v>
      </c>
      <c r="H1528" s="3">
        <v>2.0</v>
      </c>
      <c r="I1528" s="55" t="s">
        <v>235</v>
      </c>
      <c r="J1528" s="3" t="s">
        <v>236</v>
      </c>
      <c r="K1528" s="3" t="s">
        <v>68</v>
      </c>
      <c r="L1528" s="39">
        <v>2.0</v>
      </c>
      <c r="M1528" s="4">
        <v>1.0</v>
      </c>
      <c r="N1528" s="8" t="s">
        <v>502</v>
      </c>
      <c r="O1528" s="8" t="s">
        <v>55</v>
      </c>
      <c r="P1528" s="3" t="s">
        <v>692</v>
      </c>
      <c r="Q1528" s="3" t="s">
        <v>55</v>
      </c>
      <c r="R1528" s="3" t="s">
        <v>683</v>
      </c>
      <c r="S1528" s="3">
        <v>1.0</v>
      </c>
      <c r="T1528" s="8"/>
      <c r="U1528" s="7"/>
      <c r="V1528" s="7"/>
      <c r="W1528" s="7"/>
      <c r="X1528" s="7"/>
      <c r="Y1528" s="7"/>
      <c r="Z1528" s="7"/>
      <c r="AA1528" s="7"/>
      <c r="AB1528" s="7"/>
      <c r="AC1528" s="7"/>
      <c r="AD1528" s="7"/>
      <c r="AE1528" s="7"/>
    </row>
    <row r="1529" ht="15.75" customHeight="1">
      <c r="A1529" s="29">
        <v>168.0</v>
      </c>
      <c r="B1529" s="53" t="str">
        <f t="array" ref="B1529">INDEX(Quadrat.Details!D:D, MATCH(1,(F1529=Quadrat.Details!B:B)*(G1529=Quadrat.Details!G:G)*(H1529=Quadrat.Details!I:I),0))</f>
        <v>RK</v>
      </c>
      <c r="C1529" s="8" t="s">
        <v>587</v>
      </c>
      <c r="D1529" s="8" t="s">
        <v>588</v>
      </c>
      <c r="E1529" s="40">
        <v>42921.0</v>
      </c>
      <c r="F1529" s="54">
        <v>2017.0</v>
      </c>
      <c r="G1529" s="3" t="s">
        <v>429</v>
      </c>
      <c r="H1529" s="3">
        <v>2.0</v>
      </c>
      <c r="I1529" s="55" t="s">
        <v>235</v>
      </c>
      <c r="J1529" s="3" t="s">
        <v>236</v>
      </c>
      <c r="K1529" s="3" t="s">
        <v>68</v>
      </c>
      <c r="L1529" s="39">
        <v>4.0</v>
      </c>
      <c r="M1529" s="4">
        <v>3.0</v>
      </c>
      <c r="N1529" s="8" t="s">
        <v>502</v>
      </c>
      <c r="O1529" s="8" t="s">
        <v>55</v>
      </c>
      <c r="P1529" s="3" t="s">
        <v>692</v>
      </c>
      <c r="Q1529" s="3" t="s">
        <v>55</v>
      </c>
      <c r="R1529" s="3" t="s">
        <v>683</v>
      </c>
      <c r="S1529" s="3">
        <v>1.0</v>
      </c>
      <c r="T1529" s="8"/>
      <c r="U1529" s="7"/>
      <c r="V1529" s="7"/>
      <c r="W1529" s="7"/>
      <c r="X1529" s="7"/>
      <c r="Y1529" s="7"/>
      <c r="Z1529" s="7"/>
      <c r="AA1529" s="7"/>
      <c r="AB1529" s="7"/>
      <c r="AC1529" s="7"/>
      <c r="AD1529" s="7"/>
      <c r="AE1529" s="7"/>
    </row>
    <row r="1530" ht="15.75" customHeight="1">
      <c r="A1530" s="29">
        <v>169.0</v>
      </c>
      <c r="B1530" s="53" t="str">
        <f t="array" ref="B1530">INDEX(Quadrat.Details!D:D, MATCH(1,(F1530=Quadrat.Details!B:B)*(G1530=Quadrat.Details!G:G)*(H1530=Quadrat.Details!I:I),0))</f>
        <v>RK</v>
      </c>
      <c r="C1530" s="8" t="s">
        <v>587</v>
      </c>
      <c r="D1530" s="8" t="s">
        <v>588</v>
      </c>
      <c r="E1530" s="40">
        <v>42921.0</v>
      </c>
      <c r="F1530" s="54">
        <v>2017.0</v>
      </c>
      <c r="G1530" s="3" t="s">
        <v>429</v>
      </c>
      <c r="H1530" s="3">
        <v>2.0</v>
      </c>
      <c r="I1530" s="55" t="s">
        <v>235</v>
      </c>
      <c r="J1530" s="3" t="s">
        <v>236</v>
      </c>
      <c r="K1530" s="3" t="s">
        <v>68</v>
      </c>
      <c r="L1530" s="39">
        <v>5.0</v>
      </c>
      <c r="M1530" s="4">
        <v>1.0</v>
      </c>
      <c r="N1530" s="8" t="s">
        <v>502</v>
      </c>
      <c r="O1530" s="8" t="s">
        <v>55</v>
      </c>
      <c r="P1530" s="3" t="s">
        <v>692</v>
      </c>
      <c r="Q1530" s="3" t="s">
        <v>55</v>
      </c>
      <c r="R1530" s="3" t="s">
        <v>683</v>
      </c>
      <c r="S1530" s="3">
        <v>1.0</v>
      </c>
      <c r="T1530" s="8"/>
      <c r="U1530" s="7"/>
      <c r="V1530" s="7"/>
      <c r="W1530" s="7"/>
      <c r="X1530" s="7"/>
      <c r="Y1530" s="7"/>
      <c r="Z1530" s="7"/>
      <c r="AA1530" s="7"/>
      <c r="AB1530" s="7"/>
      <c r="AC1530" s="7"/>
      <c r="AD1530" s="7"/>
      <c r="AE1530" s="7"/>
    </row>
    <row r="1531" ht="15.75" customHeight="1">
      <c r="A1531" s="29">
        <v>170.0</v>
      </c>
      <c r="B1531" s="53" t="str">
        <f t="array" ref="B1531">INDEX(Quadrat.Details!D:D, MATCH(1,(F1531=Quadrat.Details!B:B)*(G1531=Quadrat.Details!G:G)*(H1531=Quadrat.Details!I:I),0))</f>
        <v>RK</v>
      </c>
      <c r="C1531" s="8" t="s">
        <v>587</v>
      </c>
      <c r="D1531" s="8" t="s">
        <v>588</v>
      </c>
      <c r="E1531" s="40">
        <v>42921.0</v>
      </c>
      <c r="F1531" s="54">
        <v>2017.0</v>
      </c>
      <c r="G1531" s="3" t="s">
        <v>429</v>
      </c>
      <c r="H1531" s="3">
        <v>2.0</v>
      </c>
      <c r="I1531" s="55" t="s">
        <v>235</v>
      </c>
      <c r="J1531" s="3" t="s">
        <v>236</v>
      </c>
      <c r="K1531" s="3" t="s">
        <v>68</v>
      </c>
      <c r="L1531" s="39">
        <v>7.0</v>
      </c>
      <c r="M1531" s="4">
        <v>2.0</v>
      </c>
      <c r="N1531" s="8" t="s">
        <v>502</v>
      </c>
      <c r="O1531" s="8" t="s">
        <v>55</v>
      </c>
      <c r="P1531" s="3" t="s">
        <v>692</v>
      </c>
      <c r="Q1531" s="3" t="s">
        <v>55</v>
      </c>
      <c r="R1531" s="3" t="s">
        <v>683</v>
      </c>
      <c r="S1531" s="3">
        <v>1.0</v>
      </c>
      <c r="T1531" s="8"/>
      <c r="U1531" s="7"/>
      <c r="V1531" s="7"/>
      <c r="W1531" s="7"/>
      <c r="X1531" s="7"/>
      <c r="Y1531" s="7"/>
      <c r="Z1531" s="7"/>
      <c r="AA1531" s="7"/>
      <c r="AB1531" s="7"/>
      <c r="AC1531" s="7"/>
      <c r="AD1531" s="7"/>
      <c r="AE1531" s="7"/>
    </row>
    <row r="1532" ht="15.75" customHeight="1">
      <c r="A1532" s="29">
        <v>171.0</v>
      </c>
      <c r="B1532" s="53" t="str">
        <f t="array" ref="B1532">INDEX(Quadrat.Details!D:D, MATCH(1,(F1532=Quadrat.Details!B:B)*(G1532=Quadrat.Details!G:G)*(H1532=Quadrat.Details!I:I),0))</f>
        <v>RK</v>
      </c>
      <c r="C1532" s="8" t="s">
        <v>587</v>
      </c>
      <c r="D1532" s="8" t="s">
        <v>588</v>
      </c>
      <c r="E1532" s="40">
        <v>42921.0</v>
      </c>
      <c r="F1532" s="54">
        <v>2017.0</v>
      </c>
      <c r="G1532" s="3" t="s">
        <v>429</v>
      </c>
      <c r="H1532" s="3">
        <v>2.0</v>
      </c>
      <c r="I1532" s="55" t="s">
        <v>167</v>
      </c>
      <c r="J1532" s="3" t="s">
        <v>168</v>
      </c>
      <c r="K1532" s="3" t="s">
        <v>74</v>
      </c>
      <c r="L1532" s="39">
        <v>12.0</v>
      </c>
      <c r="M1532" s="4">
        <v>1.0</v>
      </c>
      <c r="N1532" s="8" t="s">
        <v>502</v>
      </c>
      <c r="O1532" s="8" t="s">
        <v>55</v>
      </c>
      <c r="P1532" s="3" t="s">
        <v>682</v>
      </c>
      <c r="Q1532" s="3" t="s">
        <v>55</v>
      </c>
      <c r="R1532" s="3" t="s">
        <v>683</v>
      </c>
      <c r="S1532" s="3">
        <v>1.0</v>
      </c>
      <c r="T1532" s="8" t="s">
        <v>729</v>
      </c>
      <c r="U1532" s="7"/>
      <c r="V1532" s="7"/>
      <c r="W1532" s="7"/>
      <c r="X1532" s="7"/>
      <c r="Y1532" s="7"/>
      <c r="Z1532" s="7"/>
      <c r="AA1532" s="7"/>
      <c r="AB1532" s="7"/>
      <c r="AC1532" s="7"/>
      <c r="AD1532" s="7"/>
      <c r="AE1532" s="7"/>
    </row>
    <row r="1533" ht="15.75" customHeight="1">
      <c r="A1533" s="29">
        <v>172.0</v>
      </c>
      <c r="B1533" s="53" t="str">
        <f t="array" ref="B1533">INDEX(Quadrat.Details!D:D, MATCH(1,(F1533=Quadrat.Details!B:B)*(G1533=Quadrat.Details!G:G)*(H1533=Quadrat.Details!I:I),0))</f>
        <v>RK</v>
      </c>
      <c r="C1533" s="3" t="s">
        <v>587</v>
      </c>
      <c r="D1533" s="3" t="s">
        <v>588</v>
      </c>
      <c r="E1533" s="40">
        <v>42921.0</v>
      </c>
      <c r="F1533" s="54">
        <v>2017.0</v>
      </c>
      <c r="G1533" s="3" t="s">
        <v>430</v>
      </c>
      <c r="H1533" s="3">
        <v>2.0</v>
      </c>
      <c r="I1533" s="55" t="s">
        <v>110</v>
      </c>
      <c r="J1533" s="3" t="s">
        <v>111</v>
      </c>
      <c r="K1533" s="3" t="s">
        <v>57</v>
      </c>
      <c r="L1533" s="39">
        <v>34.0</v>
      </c>
      <c r="M1533" s="4">
        <v>1.0</v>
      </c>
      <c r="N1533" s="8" t="s">
        <v>502</v>
      </c>
      <c r="O1533" s="8" t="s">
        <v>55</v>
      </c>
      <c r="P1533" s="3" t="s">
        <v>682</v>
      </c>
      <c r="Q1533" s="3" t="s">
        <v>55</v>
      </c>
      <c r="R1533" s="3" t="s">
        <v>683</v>
      </c>
      <c r="S1533" s="3">
        <v>1.0</v>
      </c>
      <c r="T1533" s="8"/>
      <c r="U1533" s="7"/>
      <c r="V1533" s="7"/>
      <c r="W1533" s="7"/>
      <c r="X1533" s="7"/>
      <c r="Y1533" s="7"/>
      <c r="Z1533" s="7"/>
      <c r="AA1533" s="7"/>
      <c r="AB1533" s="7"/>
      <c r="AC1533" s="7"/>
      <c r="AD1533" s="7"/>
      <c r="AE1533" s="7"/>
    </row>
    <row r="1534" ht="15.75" customHeight="1">
      <c r="A1534" s="29">
        <v>173.0</v>
      </c>
      <c r="B1534" s="53" t="str">
        <f t="array" ref="B1534">INDEX(Quadrat.Details!D:D, MATCH(1,(F1534=Quadrat.Details!B:B)*(G1534=Quadrat.Details!G:G)*(H1534=Quadrat.Details!I:I),0))</f>
        <v>RK</v>
      </c>
      <c r="C1534" s="8" t="s">
        <v>587</v>
      </c>
      <c r="D1534" s="8" t="s">
        <v>588</v>
      </c>
      <c r="E1534" s="40">
        <v>42921.0</v>
      </c>
      <c r="F1534" s="54">
        <v>2017.0</v>
      </c>
      <c r="G1534" s="3" t="s">
        <v>430</v>
      </c>
      <c r="H1534" s="3">
        <v>2.0</v>
      </c>
      <c r="I1534" s="55" t="s">
        <v>110</v>
      </c>
      <c r="J1534" s="3" t="s">
        <v>111</v>
      </c>
      <c r="K1534" s="3" t="s">
        <v>57</v>
      </c>
      <c r="L1534" s="39">
        <v>11.0</v>
      </c>
      <c r="M1534" s="4">
        <v>1.0</v>
      </c>
      <c r="N1534" s="8" t="s">
        <v>502</v>
      </c>
      <c r="O1534" s="8" t="s">
        <v>55</v>
      </c>
      <c r="P1534" s="3" t="s">
        <v>682</v>
      </c>
      <c r="Q1534" s="3" t="s">
        <v>55</v>
      </c>
      <c r="R1534" s="3" t="s">
        <v>683</v>
      </c>
      <c r="S1534" s="3">
        <v>1.0</v>
      </c>
      <c r="T1534" s="8"/>
      <c r="U1534" s="7"/>
      <c r="V1534" s="7"/>
      <c r="W1534" s="7"/>
      <c r="X1534" s="7"/>
      <c r="Y1534" s="7"/>
      <c r="Z1534" s="7"/>
      <c r="AA1534" s="7"/>
      <c r="AB1534" s="7"/>
      <c r="AC1534" s="7"/>
      <c r="AD1534" s="7"/>
      <c r="AE1534" s="7"/>
    </row>
    <row r="1535" ht="15.75" customHeight="1">
      <c r="A1535" s="29">
        <v>174.0</v>
      </c>
      <c r="B1535" s="53" t="str">
        <f t="array" ref="B1535">INDEX(Quadrat.Details!D:D, MATCH(1,(F1535=Quadrat.Details!B:B)*(G1535=Quadrat.Details!G:G)*(H1535=Quadrat.Details!I:I),0))</f>
        <v>RK</v>
      </c>
      <c r="C1535" s="3" t="s">
        <v>587</v>
      </c>
      <c r="D1535" s="3" t="s">
        <v>588</v>
      </c>
      <c r="E1535" s="40">
        <v>42921.0</v>
      </c>
      <c r="F1535" s="54">
        <v>2017.0</v>
      </c>
      <c r="G1535" s="3" t="s">
        <v>430</v>
      </c>
      <c r="H1535" s="3">
        <v>2.0</v>
      </c>
      <c r="I1535" s="55" t="s">
        <v>110</v>
      </c>
      <c r="J1535" s="3" t="s">
        <v>111</v>
      </c>
      <c r="K1535" s="3" t="s">
        <v>57</v>
      </c>
      <c r="L1535" s="39">
        <v>44.0</v>
      </c>
      <c r="M1535" s="4">
        <v>1.0</v>
      </c>
      <c r="N1535" s="8" t="s">
        <v>502</v>
      </c>
      <c r="O1535" s="8" t="s">
        <v>55</v>
      </c>
      <c r="P1535" s="3" t="s">
        <v>682</v>
      </c>
      <c r="Q1535" s="3" t="s">
        <v>55</v>
      </c>
      <c r="R1535" s="3" t="s">
        <v>683</v>
      </c>
      <c r="S1535" s="3">
        <v>1.0</v>
      </c>
      <c r="T1535" s="8"/>
      <c r="U1535" s="7"/>
      <c r="V1535" s="7"/>
      <c r="W1535" s="7"/>
      <c r="X1535" s="7"/>
      <c r="Y1535" s="7"/>
      <c r="Z1535" s="7"/>
      <c r="AA1535" s="7"/>
      <c r="AB1535" s="7"/>
      <c r="AC1535" s="7"/>
      <c r="AD1535" s="7"/>
      <c r="AE1535" s="7"/>
    </row>
    <row r="1536" ht="15.75" customHeight="1">
      <c r="A1536" s="29">
        <v>175.0</v>
      </c>
      <c r="B1536" s="53" t="str">
        <f t="array" ref="B1536">INDEX(Quadrat.Details!D:D, MATCH(1,(F1536=Quadrat.Details!B:B)*(G1536=Quadrat.Details!G:G)*(H1536=Quadrat.Details!I:I),0))</f>
        <v>RK</v>
      </c>
      <c r="C1536" s="8" t="s">
        <v>587</v>
      </c>
      <c r="D1536" s="8" t="s">
        <v>588</v>
      </c>
      <c r="E1536" s="40">
        <v>42921.0</v>
      </c>
      <c r="F1536" s="54">
        <v>2017.0</v>
      </c>
      <c r="G1536" s="3" t="s">
        <v>430</v>
      </c>
      <c r="H1536" s="3">
        <v>2.0</v>
      </c>
      <c r="I1536" s="55" t="s">
        <v>110</v>
      </c>
      <c r="J1536" s="3" t="s">
        <v>111</v>
      </c>
      <c r="K1536" s="3" t="s">
        <v>57</v>
      </c>
      <c r="L1536" s="39">
        <v>13.0</v>
      </c>
      <c r="M1536" s="4">
        <v>1.0</v>
      </c>
      <c r="N1536" s="8" t="s">
        <v>502</v>
      </c>
      <c r="O1536" s="8" t="s">
        <v>55</v>
      </c>
      <c r="P1536" s="3" t="s">
        <v>682</v>
      </c>
      <c r="Q1536" s="3" t="s">
        <v>55</v>
      </c>
      <c r="R1536" s="3" t="s">
        <v>683</v>
      </c>
      <c r="S1536" s="3">
        <v>1.0</v>
      </c>
      <c r="T1536" s="8"/>
      <c r="U1536" s="7"/>
      <c r="V1536" s="7"/>
      <c r="W1536" s="7"/>
      <c r="X1536" s="7"/>
      <c r="Y1536" s="7"/>
      <c r="Z1536" s="7"/>
      <c r="AA1536" s="7"/>
      <c r="AB1536" s="7"/>
      <c r="AC1536" s="7"/>
      <c r="AD1536" s="7"/>
      <c r="AE1536" s="7"/>
    </row>
    <row r="1537" ht="15.75" customHeight="1">
      <c r="A1537" s="29">
        <v>176.0</v>
      </c>
      <c r="B1537" s="53" t="str">
        <f t="array" ref="B1537">INDEX(Quadrat.Details!D:D, MATCH(1,(F1537=Quadrat.Details!B:B)*(G1537=Quadrat.Details!G:G)*(H1537=Quadrat.Details!I:I),0))</f>
        <v>RK</v>
      </c>
      <c r="C1537" s="3" t="s">
        <v>587</v>
      </c>
      <c r="D1537" s="3" t="s">
        <v>588</v>
      </c>
      <c r="E1537" s="40">
        <v>42921.0</v>
      </c>
      <c r="F1537" s="54">
        <v>2017.0</v>
      </c>
      <c r="G1537" s="3" t="s">
        <v>430</v>
      </c>
      <c r="H1537" s="3">
        <v>2.0</v>
      </c>
      <c r="I1537" s="55" t="s">
        <v>110</v>
      </c>
      <c r="J1537" s="3" t="s">
        <v>111</v>
      </c>
      <c r="K1537" s="3" t="s">
        <v>57</v>
      </c>
      <c r="L1537" s="39">
        <v>36.0</v>
      </c>
      <c r="M1537" s="4">
        <v>1.0</v>
      </c>
      <c r="N1537" s="8" t="s">
        <v>502</v>
      </c>
      <c r="O1537" s="8" t="s">
        <v>55</v>
      </c>
      <c r="P1537" s="3" t="s">
        <v>682</v>
      </c>
      <c r="Q1537" s="3" t="s">
        <v>55</v>
      </c>
      <c r="R1537" s="3" t="s">
        <v>683</v>
      </c>
      <c r="S1537" s="3">
        <v>1.0</v>
      </c>
      <c r="T1537" s="8"/>
      <c r="U1537" s="7"/>
      <c r="V1537" s="7"/>
      <c r="W1537" s="7"/>
      <c r="X1537" s="7"/>
      <c r="Y1537" s="7"/>
      <c r="Z1537" s="7"/>
      <c r="AA1537" s="7"/>
      <c r="AB1537" s="7"/>
      <c r="AC1537" s="7"/>
      <c r="AD1537" s="7"/>
      <c r="AE1537" s="7"/>
    </row>
    <row r="1538" ht="15.75" customHeight="1">
      <c r="A1538" s="29">
        <v>177.0</v>
      </c>
      <c r="B1538" s="53" t="str">
        <f t="array" ref="B1538">INDEX(Quadrat.Details!D:D, MATCH(1,(F1538=Quadrat.Details!B:B)*(G1538=Quadrat.Details!G:G)*(H1538=Quadrat.Details!I:I),0))</f>
        <v>RK</v>
      </c>
      <c r="C1538" s="8" t="s">
        <v>587</v>
      </c>
      <c r="D1538" s="8" t="s">
        <v>588</v>
      </c>
      <c r="E1538" s="40">
        <v>42921.0</v>
      </c>
      <c r="F1538" s="54">
        <v>2017.0</v>
      </c>
      <c r="G1538" s="3" t="s">
        <v>430</v>
      </c>
      <c r="H1538" s="3">
        <v>2.0</v>
      </c>
      <c r="I1538" s="55" t="s">
        <v>110</v>
      </c>
      <c r="J1538" s="3" t="s">
        <v>111</v>
      </c>
      <c r="K1538" s="3" t="s">
        <v>57</v>
      </c>
      <c r="L1538" s="39">
        <v>42.0</v>
      </c>
      <c r="M1538" s="4">
        <v>1.0</v>
      </c>
      <c r="N1538" s="8" t="s">
        <v>502</v>
      </c>
      <c r="O1538" s="8" t="s">
        <v>55</v>
      </c>
      <c r="P1538" s="3" t="s">
        <v>682</v>
      </c>
      <c r="Q1538" s="3" t="s">
        <v>55</v>
      </c>
      <c r="R1538" s="3" t="s">
        <v>683</v>
      </c>
      <c r="S1538" s="3">
        <v>1.0</v>
      </c>
      <c r="T1538" s="8"/>
      <c r="U1538" s="7"/>
      <c r="V1538" s="7"/>
      <c r="W1538" s="7"/>
      <c r="X1538" s="7"/>
      <c r="Y1538" s="7"/>
      <c r="Z1538" s="7"/>
      <c r="AA1538" s="7"/>
      <c r="AB1538" s="7"/>
      <c r="AC1538" s="7"/>
      <c r="AD1538" s="7"/>
      <c r="AE1538" s="7"/>
    </row>
    <row r="1539" ht="15.75" customHeight="1">
      <c r="A1539" s="29">
        <v>178.0</v>
      </c>
      <c r="B1539" s="53" t="str">
        <f t="array" ref="B1539">INDEX(Quadrat.Details!D:D, MATCH(1,(F1539=Quadrat.Details!B:B)*(G1539=Quadrat.Details!G:G)*(H1539=Quadrat.Details!I:I),0))</f>
        <v>RK</v>
      </c>
      <c r="C1539" s="3" t="s">
        <v>587</v>
      </c>
      <c r="D1539" s="3" t="s">
        <v>588</v>
      </c>
      <c r="E1539" s="40">
        <v>42921.0</v>
      </c>
      <c r="F1539" s="54">
        <v>2017.0</v>
      </c>
      <c r="G1539" s="3" t="s">
        <v>430</v>
      </c>
      <c r="H1539" s="3">
        <v>2.0</v>
      </c>
      <c r="I1539" s="55" t="s">
        <v>311</v>
      </c>
      <c r="J1539" s="3" t="s">
        <v>312</v>
      </c>
      <c r="K1539" s="3" t="s">
        <v>53</v>
      </c>
      <c r="L1539" s="39">
        <v>13.0</v>
      </c>
      <c r="M1539" s="4">
        <v>1.0</v>
      </c>
      <c r="N1539" s="8" t="s">
        <v>502</v>
      </c>
      <c r="O1539" s="8" t="s">
        <v>55</v>
      </c>
      <c r="P1539" s="3" t="s">
        <v>682</v>
      </c>
      <c r="Q1539" s="3" t="s">
        <v>55</v>
      </c>
      <c r="R1539" s="3" t="s">
        <v>683</v>
      </c>
      <c r="S1539" s="3">
        <v>1.0</v>
      </c>
      <c r="T1539" s="8"/>
      <c r="U1539" s="7"/>
      <c r="V1539" s="7"/>
      <c r="W1539" s="7"/>
      <c r="X1539" s="7"/>
      <c r="Y1539" s="7"/>
      <c r="Z1539" s="7"/>
      <c r="AA1539" s="7"/>
      <c r="AB1539" s="7"/>
      <c r="AC1539" s="7"/>
      <c r="AD1539" s="7"/>
      <c r="AE1539" s="7"/>
    </row>
    <row r="1540" ht="15.75" customHeight="1">
      <c r="A1540" s="29">
        <v>179.0</v>
      </c>
      <c r="B1540" s="53" t="str">
        <f t="array" ref="B1540">INDEX(Quadrat.Details!D:D, MATCH(1,(F1540=Quadrat.Details!B:B)*(G1540=Quadrat.Details!G:G)*(H1540=Quadrat.Details!I:I),0))</f>
        <v>RK</v>
      </c>
      <c r="C1540" s="8" t="s">
        <v>587</v>
      </c>
      <c r="D1540" s="8" t="s">
        <v>588</v>
      </c>
      <c r="E1540" s="40">
        <v>42921.0</v>
      </c>
      <c r="F1540" s="54">
        <v>2017.0</v>
      </c>
      <c r="G1540" s="3" t="s">
        <v>430</v>
      </c>
      <c r="H1540" s="3">
        <v>2.0</v>
      </c>
      <c r="I1540" s="55" t="s">
        <v>311</v>
      </c>
      <c r="J1540" s="3" t="s">
        <v>312</v>
      </c>
      <c r="K1540" s="3" t="s">
        <v>53</v>
      </c>
      <c r="L1540" s="39">
        <v>15.0</v>
      </c>
      <c r="M1540" s="4">
        <v>1.0</v>
      </c>
      <c r="N1540" s="8" t="s">
        <v>502</v>
      </c>
      <c r="O1540" s="8" t="s">
        <v>55</v>
      </c>
      <c r="P1540" s="3" t="s">
        <v>682</v>
      </c>
      <c r="Q1540" s="3" t="s">
        <v>55</v>
      </c>
      <c r="R1540" s="3" t="s">
        <v>683</v>
      </c>
      <c r="S1540" s="3">
        <v>1.0</v>
      </c>
      <c r="T1540" s="8"/>
      <c r="U1540" s="7"/>
      <c r="V1540" s="7"/>
      <c r="W1540" s="7"/>
      <c r="X1540" s="7"/>
      <c r="Y1540" s="7"/>
      <c r="Z1540" s="7"/>
      <c r="AA1540" s="7"/>
      <c r="AB1540" s="7"/>
      <c r="AC1540" s="7"/>
      <c r="AD1540" s="7"/>
      <c r="AE1540" s="7"/>
    </row>
    <row r="1541" ht="15.75" customHeight="1">
      <c r="A1541" s="29">
        <v>180.0</v>
      </c>
      <c r="B1541" s="53" t="str">
        <f t="array" ref="B1541">INDEX(Quadrat.Details!D:D, MATCH(1,(F1541=Quadrat.Details!B:B)*(G1541=Quadrat.Details!G:G)*(H1541=Quadrat.Details!I:I),0))</f>
        <v>RK</v>
      </c>
      <c r="C1541" s="8" t="s">
        <v>587</v>
      </c>
      <c r="D1541" s="8" t="s">
        <v>588</v>
      </c>
      <c r="E1541" s="40">
        <v>42921.0</v>
      </c>
      <c r="F1541" s="54">
        <v>2017.0</v>
      </c>
      <c r="G1541" s="3" t="s">
        <v>430</v>
      </c>
      <c r="H1541" s="3">
        <v>2.0</v>
      </c>
      <c r="I1541" s="55" t="s">
        <v>235</v>
      </c>
      <c r="J1541" s="3" t="s">
        <v>236</v>
      </c>
      <c r="K1541" s="3" t="s">
        <v>68</v>
      </c>
      <c r="L1541" s="39">
        <v>7.0</v>
      </c>
      <c r="M1541" s="4">
        <v>2.0</v>
      </c>
      <c r="N1541" s="8" t="s">
        <v>502</v>
      </c>
      <c r="O1541" s="8" t="s">
        <v>55</v>
      </c>
      <c r="P1541" s="3" t="s">
        <v>692</v>
      </c>
      <c r="Q1541" s="3" t="s">
        <v>55</v>
      </c>
      <c r="R1541" s="3" t="s">
        <v>683</v>
      </c>
      <c r="S1541" s="3">
        <v>1.0</v>
      </c>
      <c r="T1541" s="8"/>
      <c r="U1541" s="7"/>
      <c r="V1541" s="7"/>
      <c r="W1541" s="7"/>
      <c r="X1541" s="7"/>
      <c r="Y1541" s="7"/>
      <c r="Z1541" s="7"/>
      <c r="AA1541" s="7"/>
      <c r="AB1541" s="7"/>
      <c r="AC1541" s="7"/>
      <c r="AD1541" s="7"/>
      <c r="AE1541" s="7"/>
    </row>
    <row r="1542" ht="15.75" customHeight="1">
      <c r="A1542" s="29">
        <v>181.0</v>
      </c>
      <c r="B1542" s="53" t="str">
        <f t="array" ref="B1542">INDEX(Quadrat.Details!D:D, MATCH(1,(F1542=Quadrat.Details!B:B)*(G1542=Quadrat.Details!G:G)*(H1542=Quadrat.Details!I:I),0))</f>
        <v>RK</v>
      </c>
      <c r="C1542" s="3" t="s">
        <v>587</v>
      </c>
      <c r="D1542" s="3" t="s">
        <v>588</v>
      </c>
      <c r="E1542" s="40">
        <v>42921.0</v>
      </c>
      <c r="F1542" s="54">
        <v>2017.0</v>
      </c>
      <c r="G1542" s="3" t="s">
        <v>430</v>
      </c>
      <c r="H1542" s="3">
        <v>2.0</v>
      </c>
      <c r="I1542" s="55" t="s">
        <v>235</v>
      </c>
      <c r="J1542" s="3" t="s">
        <v>236</v>
      </c>
      <c r="K1542" s="3" t="s">
        <v>68</v>
      </c>
      <c r="L1542" s="39">
        <v>1.0</v>
      </c>
      <c r="M1542" s="4">
        <v>1.0</v>
      </c>
      <c r="N1542" s="8" t="s">
        <v>502</v>
      </c>
      <c r="O1542" s="8" t="s">
        <v>55</v>
      </c>
      <c r="P1542" s="3" t="s">
        <v>692</v>
      </c>
      <c r="Q1542" s="3" t="s">
        <v>55</v>
      </c>
      <c r="R1542" s="3" t="s">
        <v>683</v>
      </c>
      <c r="S1542" s="3">
        <v>1.0</v>
      </c>
      <c r="T1542" s="8"/>
      <c r="U1542" s="7"/>
      <c r="V1542" s="7"/>
      <c r="W1542" s="7"/>
      <c r="X1542" s="7"/>
      <c r="Y1542" s="7"/>
      <c r="Z1542" s="7"/>
      <c r="AA1542" s="7"/>
      <c r="AB1542" s="7"/>
      <c r="AC1542" s="7"/>
      <c r="AD1542" s="7"/>
      <c r="AE1542" s="7"/>
    </row>
    <row r="1543" ht="15.75" customHeight="1">
      <c r="A1543" s="29">
        <v>182.0</v>
      </c>
      <c r="B1543" s="53" t="str">
        <f t="array" ref="B1543">INDEX(Quadrat.Details!D:D, MATCH(1,(F1543=Quadrat.Details!B:B)*(G1543=Quadrat.Details!G:G)*(H1543=Quadrat.Details!I:I),0))</f>
        <v>RK</v>
      </c>
      <c r="C1543" s="8" t="s">
        <v>587</v>
      </c>
      <c r="D1543" s="8" t="s">
        <v>588</v>
      </c>
      <c r="E1543" s="40">
        <v>42921.0</v>
      </c>
      <c r="F1543" s="54">
        <v>2017.0</v>
      </c>
      <c r="G1543" s="3" t="s">
        <v>430</v>
      </c>
      <c r="H1543" s="3">
        <v>2.0</v>
      </c>
      <c r="I1543" s="55" t="s">
        <v>235</v>
      </c>
      <c r="J1543" s="3" t="s">
        <v>236</v>
      </c>
      <c r="K1543" s="3" t="s">
        <v>68</v>
      </c>
      <c r="L1543" s="39">
        <v>6.0</v>
      </c>
      <c r="M1543" s="4">
        <v>2.0</v>
      </c>
      <c r="N1543" s="8" t="s">
        <v>502</v>
      </c>
      <c r="O1543" s="8" t="s">
        <v>55</v>
      </c>
      <c r="P1543" s="3" t="s">
        <v>692</v>
      </c>
      <c r="Q1543" s="3" t="s">
        <v>55</v>
      </c>
      <c r="R1543" s="3" t="s">
        <v>683</v>
      </c>
      <c r="S1543" s="3">
        <v>1.0</v>
      </c>
      <c r="T1543" s="8"/>
      <c r="U1543" s="7"/>
      <c r="V1543" s="7"/>
      <c r="W1543" s="7"/>
      <c r="X1543" s="7"/>
      <c r="Y1543" s="7"/>
      <c r="Z1543" s="7"/>
      <c r="AA1543" s="7"/>
      <c r="AB1543" s="7"/>
      <c r="AC1543" s="7"/>
      <c r="AD1543" s="7"/>
      <c r="AE1543" s="7"/>
    </row>
    <row r="1544" ht="15.75" customHeight="1">
      <c r="A1544" s="29">
        <v>183.0</v>
      </c>
      <c r="B1544" s="53" t="str">
        <f t="array" ref="B1544">INDEX(Quadrat.Details!D:D, MATCH(1,(F1544=Quadrat.Details!B:B)*(G1544=Quadrat.Details!G:G)*(H1544=Quadrat.Details!I:I),0))</f>
        <v>RK</v>
      </c>
      <c r="C1544" s="3" t="s">
        <v>587</v>
      </c>
      <c r="D1544" s="3" t="s">
        <v>588</v>
      </c>
      <c r="E1544" s="40">
        <v>42921.0</v>
      </c>
      <c r="F1544" s="54">
        <v>2017.0</v>
      </c>
      <c r="G1544" s="3" t="s">
        <v>430</v>
      </c>
      <c r="H1544" s="3">
        <v>2.0</v>
      </c>
      <c r="I1544" s="55" t="s">
        <v>235</v>
      </c>
      <c r="J1544" s="3" t="s">
        <v>236</v>
      </c>
      <c r="K1544" s="3" t="s">
        <v>68</v>
      </c>
      <c r="L1544" s="39">
        <v>5.0</v>
      </c>
      <c r="M1544" s="4">
        <v>2.0</v>
      </c>
      <c r="N1544" s="8" t="s">
        <v>502</v>
      </c>
      <c r="O1544" s="8" t="s">
        <v>55</v>
      </c>
      <c r="P1544" s="3" t="s">
        <v>692</v>
      </c>
      <c r="Q1544" s="3" t="s">
        <v>55</v>
      </c>
      <c r="R1544" s="3" t="s">
        <v>683</v>
      </c>
      <c r="S1544" s="3">
        <v>1.0</v>
      </c>
      <c r="T1544" s="8"/>
      <c r="U1544" s="7"/>
      <c r="V1544" s="7"/>
      <c r="W1544" s="7"/>
      <c r="X1544" s="7"/>
      <c r="Y1544" s="7"/>
      <c r="Z1544" s="7"/>
      <c r="AA1544" s="7"/>
      <c r="AB1544" s="7"/>
      <c r="AC1544" s="7"/>
      <c r="AD1544" s="7"/>
      <c r="AE1544" s="7"/>
    </row>
    <row r="1545" ht="15.75" customHeight="1">
      <c r="A1545" s="29">
        <v>184.0</v>
      </c>
      <c r="B1545" s="53" t="str">
        <f t="array" ref="B1545">INDEX(Quadrat.Details!D:D, MATCH(1,(F1545=Quadrat.Details!B:B)*(G1545=Quadrat.Details!G:G)*(H1545=Quadrat.Details!I:I),0))</f>
        <v>RK</v>
      </c>
      <c r="C1545" s="8" t="s">
        <v>587</v>
      </c>
      <c r="D1545" s="8" t="s">
        <v>588</v>
      </c>
      <c r="E1545" s="40">
        <v>42921.0</v>
      </c>
      <c r="F1545" s="54">
        <v>2017.0</v>
      </c>
      <c r="G1545" s="3" t="s">
        <v>430</v>
      </c>
      <c r="H1545" s="3">
        <v>2.0</v>
      </c>
      <c r="I1545" s="55" t="s">
        <v>235</v>
      </c>
      <c r="J1545" s="3" t="s">
        <v>236</v>
      </c>
      <c r="K1545" s="3" t="s">
        <v>68</v>
      </c>
      <c r="L1545" s="39">
        <v>2.0</v>
      </c>
      <c r="M1545" s="4">
        <v>1.0</v>
      </c>
      <c r="N1545" s="8" t="s">
        <v>502</v>
      </c>
      <c r="O1545" s="8" t="s">
        <v>55</v>
      </c>
      <c r="P1545" s="3" t="s">
        <v>692</v>
      </c>
      <c r="Q1545" s="3" t="s">
        <v>55</v>
      </c>
      <c r="R1545" s="3" t="s">
        <v>683</v>
      </c>
      <c r="S1545" s="3">
        <v>1.0</v>
      </c>
      <c r="T1545" s="8"/>
      <c r="U1545" s="7"/>
      <c r="V1545" s="7"/>
      <c r="W1545" s="7"/>
      <c r="X1545" s="7"/>
      <c r="Y1545" s="7"/>
      <c r="Z1545" s="7"/>
      <c r="AA1545" s="7"/>
      <c r="AB1545" s="7"/>
      <c r="AC1545" s="7"/>
      <c r="AD1545" s="7"/>
      <c r="AE1545" s="7"/>
    </row>
    <row r="1546" ht="15.75" customHeight="1">
      <c r="A1546" s="29">
        <v>185.0</v>
      </c>
      <c r="B1546" s="53" t="str">
        <f t="array" ref="B1546">INDEX(Quadrat.Details!D:D, MATCH(1,(F1546=Quadrat.Details!B:B)*(G1546=Quadrat.Details!G:G)*(H1546=Quadrat.Details!I:I),0))</f>
        <v>RK</v>
      </c>
      <c r="C1546" s="3" t="s">
        <v>587</v>
      </c>
      <c r="D1546" s="3" t="s">
        <v>588</v>
      </c>
      <c r="E1546" s="40">
        <v>42921.0</v>
      </c>
      <c r="F1546" s="54">
        <v>2017.0</v>
      </c>
      <c r="G1546" s="3" t="s">
        <v>430</v>
      </c>
      <c r="H1546" s="3">
        <v>2.0</v>
      </c>
      <c r="I1546" s="55" t="s">
        <v>314</v>
      </c>
      <c r="J1546" s="3" t="s">
        <v>315</v>
      </c>
      <c r="K1546" s="3" t="s">
        <v>57</v>
      </c>
      <c r="L1546" s="39">
        <v>12.0</v>
      </c>
      <c r="M1546" s="4">
        <v>1.0</v>
      </c>
      <c r="N1546" s="8" t="s">
        <v>502</v>
      </c>
      <c r="O1546" s="8" t="s">
        <v>55</v>
      </c>
      <c r="P1546" s="3" t="s">
        <v>682</v>
      </c>
      <c r="Q1546" s="3" t="s">
        <v>55</v>
      </c>
      <c r="R1546" s="3" t="s">
        <v>683</v>
      </c>
      <c r="S1546" s="3">
        <v>1.0</v>
      </c>
      <c r="T1546" s="8"/>
      <c r="U1546" s="7"/>
      <c r="V1546" s="7"/>
      <c r="W1546" s="7"/>
      <c r="X1546" s="7"/>
      <c r="Y1546" s="7"/>
      <c r="Z1546" s="7"/>
      <c r="AA1546" s="7"/>
      <c r="AB1546" s="7"/>
      <c r="AC1546" s="7"/>
      <c r="AD1546" s="7"/>
      <c r="AE1546" s="7"/>
    </row>
    <row r="1547" ht="15.75" customHeight="1">
      <c r="A1547" s="29">
        <v>186.0</v>
      </c>
      <c r="B1547" s="53" t="str">
        <f t="array" ref="B1547">INDEX(Quadrat.Details!D:D, MATCH(1,(F1547=Quadrat.Details!B:B)*(G1547=Quadrat.Details!G:G)*(H1547=Quadrat.Details!I:I),0))</f>
        <v>RK</v>
      </c>
      <c r="C1547" s="3" t="s">
        <v>587</v>
      </c>
      <c r="D1547" s="3" t="s">
        <v>588</v>
      </c>
      <c r="E1547" s="40">
        <v>42921.0</v>
      </c>
      <c r="F1547" s="54">
        <v>2017.0</v>
      </c>
      <c r="G1547" s="3" t="s">
        <v>430</v>
      </c>
      <c r="H1547" s="3">
        <v>2.0</v>
      </c>
      <c r="I1547" s="55" t="s">
        <v>314</v>
      </c>
      <c r="J1547" s="3" t="s">
        <v>315</v>
      </c>
      <c r="K1547" s="3" t="s">
        <v>57</v>
      </c>
      <c r="L1547" s="39">
        <v>10.0</v>
      </c>
      <c r="M1547" s="4">
        <v>2.0</v>
      </c>
      <c r="N1547" s="8" t="s">
        <v>502</v>
      </c>
      <c r="O1547" s="8" t="s">
        <v>55</v>
      </c>
      <c r="P1547" s="3" t="s">
        <v>682</v>
      </c>
      <c r="Q1547" s="3" t="s">
        <v>55</v>
      </c>
      <c r="R1547" s="3" t="s">
        <v>683</v>
      </c>
      <c r="S1547" s="3">
        <v>1.0</v>
      </c>
      <c r="T1547" s="8"/>
      <c r="U1547" s="7"/>
      <c r="V1547" s="7"/>
      <c r="W1547" s="7"/>
      <c r="X1547" s="7"/>
      <c r="Y1547" s="7"/>
      <c r="Z1547" s="7"/>
      <c r="AA1547" s="7"/>
      <c r="AB1547" s="7"/>
      <c r="AC1547" s="7"/>
      <c r="AD1547" s="7"/>
      <c r="AE1547" s="7"/>
    </row>
    <row r="1548" ht="15.75" customHeight="1">
      <c r="A1548" s="29">
        <v>187.0</v>
      </c>
      <c r="B1548" s="53" t="str">
        <f t="array" ref="B1548">INDEX(Quadrat.Details!D:D, MATCH(1,(F1548=Quadrat.Details!B:B)*(G1548=Quadrat.Details!G:G)*(H1548=Quadrat.Details!I:I),0))</f>
        <v>RK</v>
      </c>
      <c r="C1548" s="8" t="s">
        <v>587</v>
      </c>
      <c r="D1548" s="8" t="s">
        <v>588</v>
      </c>
      <c r="E1548" s="40">
        <v>42921.0</v>
      </c>
      <c r="F1548" s="54">
        <v>2017.0</v>
      </c>
      <c r="G1548" s="3" t="s">
        <v>430</v>
      </c>
      <c r="H1548" s="3">
        <v>2.0</v>
      </c>
      <c r="I1548" s="55" t="s">
        <v>314</v>
      </c>
      <c r="J1548" s="3" t="s">
        <v>315</v>
      </c>
      <c r="K1548" s="3" t="s">
        <v>57</v>
      </c>
      <c r="L1548" s="39">
        <v>13.0</v>
      </c>
      <c r="M1548" s="4">
        <v>1.0</v>
      </c>
      <c r="N1548" s="8" t="s">
        <v>502</v>
      </c>
      <c r="O1548" s="8" t="s">
        <v>55</v>
      </c>
      <c r="P1548" s="3" t="s">
        <v>682</v>
      </c>
      <c r="Q1548" s="3" t="s">
        <v>55</v>
      </c>
      <c r="R1548" s="3" t="s">
        <v>683</v>
      </c>
      <c r="S1548" s="3">
        <v>1.0</v>
      </c>
      <c r="T1548" s="8"/>
      <c r="U1548" s="7"/>
      <c r="V1548" s="7"/>
      <c r="W1548" s="7"/>
      <c r="X1548" s="7"/>
      <c r="Y1548" s="7"/>
      <c r="Z1548" s="7"/>
      <c r="AA1548" s="7"/>
      <c r="AB1548" s="7"/>
      <c r="AC1548" s="7"/>
      <c r="AD1548" s="7"/>
      <c r="AE1548" s="7"/>
    </row>
    <row r="1549" ht="15.75" customHeight="1">
      <c r="A1549" s="29">
        <v>188.0</v>
      </c>
      <c r="B1549" s="53" t="str">
        <f t="array" ref="B1549">INDEX(Quadrat.Details!D:D, MATCH(1,(F1549=Quadrat.Details!B:B)*(G1549=Quadrat.Details!G:G)*(H1549=Quadrat.Details!I:I),0))</f>
        <v>RK</v>
      </c>
      <c r="C1549" s="3" t="s">
        <v>587</v>
      </c>
      <c r="D1549" s="3" t="s">
        <v>588</v>
      </c>
      <c r="E1549" s="40">
        <v>42921.0</v>
      </c>
      <c r="F1549" s="54">
        <v>2017.0</v>
      </c>
      <c r="G1549" s="3" t="s">
        <v>430</v>
      </c>
      <c r="H1549" s="3">
        <v>2.0</v>
      </c>
      <c r="I1549" s="55" t="s">
        <v>349</v>
      </c>
      <c r="J1549" s="3" t="s">
        <v>350</v>
      </c>
      <c r="K1549" s="3" t="s">
        <v>80</v>
      </c>
      <c r="L1549" s="39">
        <v>19.0</v>
      </c>
      <c r="M1549" s="4">
        <v>1.0</v>
      </c>
      <c r="N1549" s="8" t="s">
        <v>502</v>
      </c>
      <c r="O1549" s="8" t="s">
        <v>55</v>
      </c>
      <c r="P1549" s="3" t="s">
        <v>682</v>
      </c>
      <c r="Q1549" s="3" t="s">
        <v>55</v>
      </c>
      <c r="R1549" s="3" t="s">
        <v>683</v>
      </c>
      <c r="S1549" s="3">
        <v>1.0</v>
      </c>
      <c r="T1549" s="8"/>
      <c r="U1549" s="7"/>
      <c r="V1549" s="7"/>
      <c r="W1549" s="7"/>
      <c r="X1549" s="7"/>
      <c r="Y1549" s="7"/>
      <c r="Z1549" s="7"/>
      <c r="AA1549" s="7"/>
      <c r="AB1549" s="7"/>
      <c r="AC1549" s="7"/>
      <c r="AD1549" s="7"/>
      <c r="AE1549" s="7"/>
    </row>
    <row r="1550" ht="15.75" customHeight="1">
      <c r="A1550" s="29">
        <v>189.0</v>
      </c>
      <c r="B1550" s="53" t="str">
        <f t="array" ref="B1550">INDEX(Quadrat.Details!D:D, MATCH(1,(F1550=Quadrat.Details!B:B)*(G1550=Quadrat.Details!G:G)*(H1550=Quadrat.Details!I:I),0))</f>
        <v>RK</v>
      </c>
      <c r="C1550" s="8" t="s">
        <v>587</v>
      </c>
      <c r="D1550" s="8" t="s">
        <v>588</v>
      </c>
      <c r="E1550" s="40">
        <v>42921.0</v>
      </c>
      <c r="F1550" s="54">
        <v>2017.0</v>
      </c>
      <c r="G1550" s="3" t="s">
        <v>430</v>
      </c>
      <c r="H1550" s="3">
        <v>2.0</v>
      </c>
      <c r="I1550" s="61" t="s">
        <v>156</v>
      </c>
      <c r="J1550" s="3" t="s">
        <v>157</v>
      </c>
      <c r="K1550" s="3" t="s">
        <v>80</v>
      </c>
      <c r="L1550" s="39">
        <v>16.0</v>
      </c>
      <c r="M1550" s="4">
        <v>1.0</v>
      </c>
      <c r="N1550" s="8" t="s">
        <v>502</v>
      </c>
      <c r="O1550" s="8" t="s">
        <v>55</v>
      </c>
      <c r="P1550" s="3" t="s">
        <v>682</v>
      </c>
      <c r="Q1550" s="3" t="s">
        <v>55</v>
      </c>
      <c r="R1550" s="3" t="s">
        <v>683</v>
      </c>
      <c r="S1550" s="3">
        <v>1.0</v>
      </c>
      <c r="T1550" s="8"/>
      <c r="U1550" s="7"/>
      <c r="V1550" s="7"/>
      <c r="W1550" s="7"/>
      <c r="X1550" s="7"/>
      <c r="Y1550" s="7"/>
      <c r="Z1550" s="7"/>
      <c r="AA1550" s="7"/>
      <c r="AB1550" s="7"/>
      <c r="AC1550" s="7"/>
      <c r="AD1550" s="7"/>
      <c r="AE1550" s="7"/>
    </row>
    <row r="1551" ht="15.75" customHeight="1">
      <c r="A1551" s="29">
        <v>190.0</v>
      </c>
      <c r="B1551" s="53" t="str">
        <f t="array" ref="B1551">INDEX(Quadrat.Details!D:D, MATCH(1,(F1551=Quadrat.Details!B:B)*(G1551=Quadrat.Details!G:G)*(H1551=Quadrat.Details!I:I),0))</f>
        <v>RK</v>
      </c>
      <c r="C1551" s="8" t="s">
        <v>587</v>
      </c>
      <c r="D1551" s="8" t="s">
        <v>588</v>
      </c>
      <c r="E1551" s="40">
        <v>42921.0</v>
      </c>
      <c r="F1551" s="54">
        <v>2017.0</v>
      </c>
      <c r="G1551" s="3" t="s">
        <v>430</v>
      </c>
      <c r="H1551" s="3">
        <v>2.0</v>
      </c>
      <c r="I1551" s="55" t="s">
        <v>283</v>
      </c>
      <c r="J1551" s="3" t="s">
        <v>284</v>
      </c>
      <c r="K1551" s="3" t="s">
        <v>80</v>
      </c>
      <c r="L1551" s="39">
        <v>13.0</v>
      </c>
      <c r="M1551" s="4">
        <v>1.0</v>
      </c>
      <c r="N1551" s="8" t="s">
        <v>502</v>
      </c>
      <c r="O1551" s="8" t="s">
        <v>55</v>
      </c>
      <c r="P1551" s="3" t="s">
        <v>682</v>
      </c>
      <c r="Q1551" s="3" t="s">
        <v>55</v>
      </c>
      <c r="R1551" s="3" t="s">
        <v>683</v>
      </c>
      <c r="S1551" s="3">
        <v>1.0</v>
      </c>
      <c r="T1551" s="8"/>
      <c r="U1551" s="7"/>
      <c r="V1551" s="7"/>
      <c r="W1551" s="7"/>
      <c r="X1551" s="7"/>
      <c r="Y1551" s="7"/>
      <c r="Z1551" s="7"/>
      <c r="AA1551" s="7"/>
      <c r="AB1551" s="7"/>
      <c r="AC1551" s="7"/>
      <c r="AD1551" s="7"/>
      <c r="AE1551" s="7"/>
    </row>
    <row r="1552" ht="15.75" customHeight="1">
      <c r="A1552" s="29">
        <v>191.0</v>
      </c>
      <c r="B1552" s="53" t="str">
        <f t="array" ref="B1552">INDEX(Quadrat.Details!D:D, MATCH(1,(F1552=Quadrat.Details!B:B)*(G1552=Quadrat.Details!G:G)*(H1552=Quadrat.Details!I:I),0))</f>
        <v>RK</v>
      </c>
      <c r="C1552" s="3" t="s">
        <v>587</v>
      </c>
      <c r="D1552" s="3" t="s">
        <v>588</v>
      </c>
      <c r="E1552" s="40">
        <v>42921.0</v>
      </c>
      <c r="F1552" s="54">
        <v>2017.0</v>
      </c>
      <c r="G1552" s="3" t="s">
        <v>430</v>
      </c>
      <c r="H1552" s="3">
        <v>2.0</v>
      </c>
      <c r="I1552" s="55" t="s">
        <v>283</v>
      </c>
      <c r="J1552" s="3" t="s">
        <v>284</v>
      </c>
      <c r="K1552" s="3" t="s">
        <v>80</v>
      </c>
      <c r="L1552" s="39">
        <v>14.0</v>
      </c>
      <c r="M1552" s="4">
        <v>1.0</v>
      </c>
      <c r="N1552" s="8" t="s">
        <v>502</v>
      </c>
      <c r="O1552" s="8" t="s">
        <v>55</v>
      </c>
      <c r="P1552" s="3" t="s">
        <v>682</v>
      </c>
      <c r="Q1552" s="3" t="s">
        <v>55</v>
      </c>
      <c r="R1552" s="3" t="s">
        <v>683</v>
      </c>
      <c r="S1552" s="3">
        <v>1.0</v>
      </c>
      <c r="T1552" s="8"/>
      <c r="U1552" s="7"/>
      <c r="V1552" s="7"/>
      <c r="W1552" s="7"/>
      <c r="X1552" s="7"/>
      <c r="Y1552" s="7"/>
      <c r="Z1552" s="7"/>
      <c r="AA1552" s="7"/>
      <c r="AB1552" s="7"/>
      <c r="AC1552" s="7"/>
      <c r="AD1552" s="7"/>
      <c r="AE1552" s="7"/>
    </row>
    <row r="1553" ht="15.75" customHeight="1">
      <c r="A1553" s="29">
        <v>192.0</v>
      </c>
      <c r="B1553" s="53" t="str">
        <f t="array" ref="B1553">INDEX(Quadrat.Details!D:D, MATCH(1,(F1553=Quadrat.Details!B:B)*(G1553=Quadrat.Details!G:G)*(H1553=Quadrat.Details!I:I),0))</f>
        <v>RK</v>
      </c>
      <c r="C1553" s="8" t="s">
        <v>587</v>
      </c>
      <c r="D1553" s="8" t="s">
        <v>588</v>
      </c>
      <c r="E1553" s="40">
        <v>42921.0</v>
      </c>
      <c r="F1553" s="54">
        <v>2017.0</v>
      </c>
      <c r="G1553" s="3" t="s">
        <v>430</v>
      </c>
      <c r="H1553" s="3">
        <v>2.0</v>
      </c>
      <c r="I1553" s="55" t="s">
        <v>283</v>
      </c>
      <c r="J1553" s="3" t="s">
        <v>284</v>
      </c>
      <c r="K1553" s="3" t="s">
        <v>80</v>
      </c>
      <c r="L1553" s="39">
        <v>17.0</v>
      </c>
      <c r="M1553" s="4">
        <v>2.0</v>
      </c>
      <c r="N1553" s="8" t="s">
        <v>502</v>
      </c>
      <c r="O1553" s="8" t="s">
        <v>55</v>
      </c>
      <c r="P1553" s="3" t="s">
        <v>682</v>
      </c>
      <c r="Q1553" s="3" t="s">
        <v>55</v>
      </c>
      <c r="R1553" s="3" t="s">
        <v>683</v>
      </c>
      <c r="S1553" s="3">
        <v>1.0</v>
      </c>
      <c r="T1553" s="8"/>
      <c r="U1553" s="7"/>
      <c r="V1553" s="7"/>
      <c r="W1553" s="7"/>
      <c r="X1553" s="7"/>
      <c r="Y1553" s="7"/>
      <c r="Z1553" s="7"/>
      <c r="AA1553" s="7"/>
      <c r="AB1553" s="7"/>
      <c r="AC1553" s="7"/>
      <c r="AD1553" s="7"/>
      <c r="AE1553" s="7"/>
    </row>
    <row r="1554" ht="15.75" customHeight="1">
      <c r="A1554" s="29">
        <v>193.0</v>
      </c>
      <c r="B1554" s="53" t="str">
        <f t="array" ref="B1554">INDEX(Quadrat.Details!D:D, MATCH(1,(F1554=Quadrat.Details!B:B)*(G1554=Quadrat.Details!G:G)*(H1554=Quadrat.Details!I:I),0))</f>
        <v>RK</v>
      </c>
      <c r="C1554" s="3" t="s">
        <v>587</v>
      </c>
      <c r="D1554" s="3" t="s">
        <v>588</v>
      </c>
      <c r="E1554" s="40">
        <v>42921.0</v>
      </c>
      <c r="F1554" s="54">
        <v>2017.0</v>
      </c>
      <c r="G1554" s="3" t="s">
        <v>430</v>
      </c>
      <c r="H1554" s="3">
        <v>2.0</v>
      </c>
      <c r="I1554" s="55" t="s">
        <v>283</v>
      </c>
      <c r="J1554" s="3" t="s">
        <v>284</v>
      </c>
      <c r="K1554" s="3" t="s">
        <v>80</v>
      </c>
      <c r="L1554" s="39">
        <v>18.0</v>
      </c>
      <c r="M1554" s="4">
        <v>1.0</v>
      </c>
      <c r="N1554" s="8" t="s">
        <v>502</v>
      </c>
      <c r="O1554" s="8" t="s">
        <v>55</v>
      </c>
      <c r="P1554" s="3" t="s">
        <v>682</v>
      </c>
      <c r="Q1554" s="3" t="s">
        <v>55</v>
      </c>
      <c r="R1554" s="3" t="s">
        <v>683</v>
      </c>
      <c r="S1554" s="3">
        <v>1.0</v>
      </c>
      <c r="T1554" s="8"/>
      <c r="U1554" s="7"/>
      <c r="V1554" s="7"/>
      <c r="W1554" s="7"/>
      <c r="X1554" s="7"/>
      <c r="Y1554" s="7"/>
      <c r="Z1554" s="7"/>
      <c r="AA1554" s="7"/>
      <c r="AB1554" s="7"/>
      <c r="AC1554" s="7"/>
      <c r="AD1554" s="7"/>
      <c r="AE1554" s="7"/>
    </row>
    <row r="1555" ht="15.75" customHeight="1">
      <c r="A1555" s="29">
        <v>194.0</v>
      </c>
      <c r="B1555" s="53" t="str">
        <f t="array" ref="B1555">INDEX(Quadrat.Details!D:D, MATCH(1,(F1555=Quadrat.Details!B:B)*(G1555=Quadrat.Details!G:G)*(H1555=Quadrat.Details!I:I),0))</f>
        <v>RK</v>
      </c>
      <c r="C1555" s="8" t="s">
        <v>587</v>
      </c>
      <c r="D1555" s="8" t="s">
        <v>588</v>
      </c>
      <c r="E1555" s="40">
        <v>42921.0</v>
      </c>
      <c r="F1555" s="54">
        <v>2017.0</v>
      </c>
      <c r="G1555" s="3" t="s">
        <v>430</v>
      </c>
      <c r="H1555" s="3">
        <v>2.0</v>
      </c>
      <c r="I1555" s="55" t="s">
        <v>283</v>
      </c>
      <c r="J1555" s="3" t="s">
        <v>284</v>
      </c>
      <c r="K1555" s="3" t="s">
        <v>80</v>
      </c>
      <c r="L1555" s="39">
        <v>19.0</v>
      </c>
      <c r="M1555" s="4">
        <v>1.0</v>
      </c>
      <c r="N1555" s="8" t="s">
        <v>502</v>
      </c>
      <c r="O1555" s="8" t="s">
        <v>55</v>
      </c>
      <c r="P1555" s="3" t="s">
        <v>682</v>
      </c>
      <c r="Q1555" s="3" t="s">
        <v>55</v>
      </c>
      <c r="R1555" s="3" t="s">
        <v>683</v>
      </c>
      <c r="S1555" s="3">
        <v>1.0</v>
      </c>
      <c r="T1555" s="8"/>
      <c r="U1555" s="7"/>
      <c r="V1555" s="7"/>
      <c r="W1555" s="7"/>
      <c r="X1555" s="7"/>
      <c r="Y1555" s="7"/>
      <c r="Z1555" s="7"/>
      <c r="AA1555" s="7"/>
      <c r="AB1555" s="7"/>
      <c r="AC1555" s="7"/>
      <c r="AD1555" s="7"/>
      <c r="AE1555" s="7"/>
    </row>
    <row r="1556" ht="15.75" customHeight="1">
      <c r="A1556" s="29">
        <v>195.0</v>
      </c>
      <c r="B1556" s="53" t="str">
        <f t="array" ref="B1556">INDEX(Quadrat.Details!D:D, MATCH(1,(F1556=Quadrat.Details!B:B)*(G1556=Quadrat.Details!G:G)*(H1556=Quadrat.Details!I:I),0))</f>
        <v>RK</v>
      </c>
      <c r="C1556" s="3" t="s">
        <v>587</v>
      </c>
      <c r="D1556" s="3" t="s">
        <v>588</v>
      </c>
      <c r="E1556" s="40">
        <v>42921.0</v>
      </c>
      <c r="F1556" s="54">
        <v>2017.0</v>
      </c>
      <c r="G1556" s="3" t="s">
        <v>430</v>
      </c>
      <c r="H1556" s="3">
        <v>2.0</v>
      </c>
      <c r="I1556" s="55" t="s">
        <v>283</v>
      </c>
      <c r="J1556" s="3" t="s">
        <v>284</v>
      </c>
      <c r="K1556" s="3" t="s">
        <v>80</v>
      </c>
      <c r="L1556" s="39">
        <v>12.0</v>
      </c>
      <c r="M1556" s="4">
        <v>1.0</v>
      </c>
      <c r="N1556" s="8" t="s">
        <v>502</v>
      </c>
      <c r="O1556" s="8" t="s">
        <v>55</v>
      </c>
      <c r="P1556" s="3" t="s">
        <v>682</v>
      </c>
      <c r="Q1556" s="3" t="s">
        <v>55</v>
      </c>
      <c r="R1556" s="3" t="s">
        <v>683</v>
      </c>
      <c r="S1556" s="3">
        <v>1.0</v>
      </c>
      <c r="T1556" s="8"/>
      <c r="U1556" s="7"/>
      <c r="V1556" s="7"/>
      <c r="W1556" s="7"/>
      <c r="X1556" s="7"/>
      <c r="Y1556" s="7"/>
      <c r="Z1556" s="7"/>
      <c r="AA1556" s="7"/>
      <c r="AB1556" s="7"/>
      <c r="AC1556" s="7"/>
      <c r="AD1556" s="7"/>
      <c r="AE1556" s="7"/>
    </row>
    <row r="1557" ht="15.75" customHeight="1">
      <c r="A1557" s="29">
        <v>196.0</v>
      </c>
      <c r="B1557" s="53" t="str">
        <f t="array" ref="B1557">INDEX(Quadrat.Details!D:D, MATCH(1,(F1557=Quadrat.Details!B:B)*(G1557=Quadrat.Details!G:G)*(H1557=Quadrat.Details!I:I),0))</f>
        <v>RK</v>
      </c>
      <c r="C1557" s="8" t="s">
        <v>587</v>
      </c>
      <c r="D1557" s="8" t="s">
        <v>588</v>
      </c>
      <c r="E1557" s="40">
        <v>42921.0</v>
      </c>
      <c r="F1557" s="54">
        <v>2017.0</v>
      </c>
      <c r="G1557" s="3" t="s">
        <v>430</v>
      </c>
      <c r="H1557" s="3">
        <v>2.0</v>
      </c>
      <c r="I1557" s="55" t="s">
        <v>328</v>
      </c>
      <c r="J1557" s="3" t="s">
        <v>329</v>
      </c>
      <c r="K1557" s="3" t="s">
        <v>80</v>
      </c>
      <c r="L1557" s="39">
        <v>21.0</v>
      </c>
      <c r="M1557" s="4">
        <v>1.0</v>
      </c>
      <c r="N1557" s="8" t="s">
        <v>502</v>
      </c>
      <c r="O1557" s="8" t="s">
        <v>55</v>
      </c>
      <c r="P1557" s="3" t="s">
        <v>682</v>
      </c>
      <c r="Q1557" s="3" t="s">
        <v>55</v>
      </c>
      <c r="R1557" s="3" t="s">
        <v>683</v>
      </c>
      <c r="S1557" s="3">
        <v>1.0</v>
      </c>
      <c r="T1557" s="8"/>
      <c r="U1557" s="7"/>
      <c r="V1557" s="7"/>
      <c r="W1557" s="7"/>
      <c r="X1557" s="7"/>
      <c r="Y1557" s="7"/>
      <c r="Z1557" s="7"/>
      <c r="AA1557" s="7"/>
      <c r="AB1557" s="7"/>
      <c r="AC1557" s="7"/>
      <c r="AD1557" s="7"/>
      <c r="AE1557" s="7"/>
    </row>
    <row r="1558" ht="15.75" customHeight="1">
      <c r="A1558" s="29">
        <v>197.0</v>
      </c>
      <c r="B1558" s="53" t="str">
        <f t="array" ref="B1558">INDEX(Quadrat.Details!D:D, MATCH(1,(F1558=Quadrat.Details!B:B)*(G1558=Quadrat.Details!G:G)*(H1558=Quadrat.Details!I:I),0))</f>
        <v>RK</v>
      </c>
      <c r="C1558" s="3" t="s">
        <v>587</v>
      </c>
      <c r="D1558" s="3" t="s">
        <v>588</v>
      </c>
      <c r="E1558" s="40">
        <v>42921.0</v>
      </c>
      <c r="F1558" s="54">
        <v>2017.0</v>
      </c>
      <c r="G1558" s="3" t="s">
        <v>430</v>
      </c>
      <c r="H1558" s="3">
        <v>2.0</v>
      </c>
      <c r="I1558" s="55" t="s">
        <v>328</v>
      </c>
      <c r="J1558" s="3" t="s">
        <v>329</v>
      </c>
      <c r="K1558" s="3" t="s">
        <v>80</v>
      </c>
      <c r="L1558" s="39">
        <v>16.0</v>
      </c>
      <c r="M1558" s="4">
        <v>2.0</v>
      </c>
      <c r="N1558" s="8" t="s">
        <v>502</v>
      </c>
      <c r="O1558" s="8" t="s">
        <v>55</v>
      </c>
      <c r="P1558" s="3" t="s">
        <v>682</v>
      </c>
      <c r="Q1558" s="3" t="s">
        <v>55</v>
      </c>
      <c r="R1558" s="3" t="s">
        <v>683</v>
      </c>
      <c r="S1558" s="3">
        <v>1.0</v>
      </c>
      <c r="T1558" s="8"/>
      <c r="U1558" s="7"/>
      <c r="V1558" s="7"/>
      <c r="W1558" s="7"/>
      <c r="X1558" s="7"/>
      <c r="Y1558" s="7"/>
      <c r="Z1558" s="7"/>
      <c r="AA1558" s="7"/>
      <c r="AB1558" s="7"/>
      <c r="AC1558" s="7"/>
      <c r="AD1558" s="7"/>
      <c r="AE1558" s="7"/>
    </row>
    <row r="1559" ht="15.75" customHeight="1">
      <c r="A1559" s="29">
        <v>198.0</v>
      </c>
      <c r="B1559" s="53" t="str">
        <f t="array" ref="B1559">INDEX(Quadrat.Details!D:D, MATCH(1,(F1559=Quadrat.Details!B:B)*(G1559=Quadrat.Details!G:G)*(H1559=Quadrat.Details!I:I),0))</f>
        <v>RK</v>
      </c>
      <c r="C1559" s="8" t="s">
        <v>587</v>
      </c>
      <c r="D1559" s="8" t="s">
        <v>588</v>
      </c>
      <c r="E1559" s="40">
        <v>42921.0</v>
      </c>
      <c r="F1559" s="54">
        <v>2017.0</v>
      </c>
      <c r="G1559" s="3" t="s">
        <v>430</v>
      </c>
      <c r="H1559" s="3">
        <v>2.0</v>
      </c>
      <c r="I1559" s="55" t="s">
        <v>328</v>
      </c>
      <c r="J1559" s="3" t="s">
        <v>329</v>
      </c>
      <c r="K1559" s="3" t="s">
        <v>80</v>
      </c>
      <c r="L1559" s="39">
        <v>18.0</v>
      </c>
      <c r="M1559" s="4">
        <v>3.0</v>
      </c>
      <c r="N1559" s="8" t="s">
        <v>502</v>
      </c>
      <c r="O1559" s="8" t="s">
        <v>55</v>
      </c>
      <c r="P1559" s="3" t="s">
        <v>682</v>
      </c>
      <c r="Q1559" s="3" t="s">
        <v>55</v>
      </c>
      <c r="R1559" s="3" t="s">
        <v>683</v>
      </c>
      <c r="S1559" s="3">
        <v>1.0</v>
      </c>
      <c r="T1559" s="8"/>
      <c r="U1559" s="7"/>
      <c r="V1559" s="7"/>
      <c r="W1559" s="7"/>
      <c r="X1559" s="7"/>
      <c r="Y1559" s="7"/>
      <c r="Z1559" s="7"/>
      <c r="AA1559" s="7"/>
      <c r="AB1559" s="7"/>
      <c r="AC1559" s="7"/>
      <c r="AD1559" s="7"/>
      <c r="AE1559" s="7"/>
    </row>
    <row r="1560" ht="15.75" customHeight="1">
      <c r="A1560" s="29">
        <v>199.0</v>
      </c>
      <c r="B1560" s="53" t="str">
        <f t="array" ref="B1560">INDEX(Quadrat.Details!D:D, MATCH(1,(F1560=Quadrat.Details!B:B)*(G1560=Quadrat.Details!G:G)*(H1560=Quadrat.Details!I:I),0))</f>
        <v>RK</v>
      </c>
      <c r="C1560" s="3" t="s">
        <v>587</v>
      </c>
      <c r="D1560" s="3" t="s">
        <v>588</v>
      </c>
      <c r="E1560" s="40">
        <v>42921.0</v>
      </c>
      <c r="F1560" s="54">
        <v>2017.0</v>
      </c>
      <c r="G1560" s="3" t="s">
        <v>430</v>
      </c>
      <c r="H1560" s="3">
        <v>2.0</v>
      </c>
      <c r="I1560" s="55" t="s">
        <v>328</v>
      </c>
      <c r="J1560" s="3" t="s">
        <v>329</v>
      </c>
      <c r="K1560" s="3" t="s">
        <v>80</v>
      </c>
      <c r="L1560" s="39">
        <v>19.0</v>
      </c>
      <c r="M1560" s="4">
        <v>2.0</v>
      </c>
      <c r="N1560" s="8" t="s">
        <v>502</v>
      </c>
      <c r="O1560" s="8" t="s">
        <v>55</v>
      </c>
      <c r="P1560" s="3" t="s">
        <v>682</v>
      </c>
      <c r="Q1560" s="3" t="s">
        <v>55</v>
      </c>
      <c r="R1560" s="3" t="s">
        <v>683</v>
      </c>
      <c r="S1560" s="3">
        <v>1.0</v>
      </c>
      <c r="T1560" s="8"/>
      <c r="U1560" s="7"/>
      <c r="V1560" s="7"/>
      <c r="W1560" s="7"/>
      <c r="X1560" s="7"/>
      <c r="Y1560" s="7"/>
      <c r="Z1560" s="7"/>
      <c r="AA1560" s="7"/>
      <c r="AB1560" s="7"/>
      <c r="AC1560" s="7"/>
      <c r="AD1560" s="7"/>
      <c r="AE1560" s="7"/>
    </row>
    <row r="1561" ht="15.75" customHeight="1">
      <c r="A1561" s="29">
        <v>200.0</v>
      </c>
      <c r="B1561" s="53" t="str">
        <f t="array" ref="B1561">INDEX(Quadrat.Details!D:D, MATCH(1,(F1561=Quadrat.Details!B:B)*(G1561=Quadrat.Details!G:G)*(H1561=Quadrat.Details!I:I),0))</f>
        <v>RK</v>
      </c>
      <c r="C1561" s="8" t="s">
        <v>587</v>
      </c>
      <c r="D1561" s="8" t="s">
        <v>588</v>
      </c>
      <c r="E1561" s="40">
        <v>42921.0</v>
      </c>
      <c r="F1561" s="54">
        <v>2017.0</v>
      </c>
      <c r="G1561" s="3" t="s">
        <v>430</v>
      </c>
      <c r="H1561" s="3">
        <v>2.0</v>
      </c>
      <c r="I1561" s="55" t="s">
        <v>328</v>
      </c>
      <c r="J1561" s="3" t="s">
        <v>329</v>
      </c>
      <c r="K1561" s="3" t="s">
        <v>80</v>
      </c>
      <c r="L1561" s="39">
        <v>15.0</v>
      </c>
      <c r="M1561" s="4">
        <v>1.0</v>
      </c>
      <c r="N1561" s="8" t="s">
        <v>502</v>
      </c>
      <c r="O1561" s="8" t="s">
        <v>55</v>
      </c>
      <c r="P1561" s="3" t="s">
        <v>682</v>
      </c>
      <c r="Q1561" s="3" t="s">
        <v>55</v>
      </c>
      <c r="R1561" s="3" t="s">
        <v>683</v>
      </c>
      <c r="S1561" s="3">
        <v>1.0</v>
      </c>
      <c r="T1561" s="8"/>
      <c r="U1561" s="7"/>
      <c r="V1561" s="7"/>
      <c r="W1561" s="7"/>
      <c r="X1561" s="7"/>
      <c r="Y1561" s="7"/>
      <c r="Z1561" s="7"/>
      <c r="AA1561" s="7"/>
      <c r="AB1561" s="7"/>
      <c r="AC1561" s="7"/>
      <c r="AD1561" s="7"/>
      <c r="AE1561" s="7"/>
    </row>
    <row r="1562" ht="15.75" customHeight="1">
      <c r="A1562" s="29">
        <v>201.0</v>
      </c>
      <c r="B1562" s="53" t="str">
        <f t="array" ref="B1562">INDEX(Quadrat.Details!D:D, MATCH(1,(F1562=Quadrat.Details!B:B)*(G1562=Quadrat.Details!G:G)*(H1562=Quadrat.Details!I:I),0))</f>
        <v>RK</v>
      </c>
      <c r="C1562" s="3" t="s">
        <v>587</v>
      </c>
      <c r="D1562" s="3" t="s">
        <v>588</v>
      </c>
      <c r="E1562" s="40">
        <v>42921.0</v>
      </c>
      <c r="F1562" s="54">
        <v>2017.0</v>
      </c>
      <c r="G1562" s="3" t="s">
        <v>430</v>
      </c>
      <c r="H1562" s="3">
        <v>2.0</v>
      </c>
      <c r="I1562" s="55" t="s">
        <v>328</v>
      </c>
      <c r="J1562" s="3" t="s">
        <v>329</v>
      </c>
      <c r="K1562" s="3" t="s">
        <v>80</v>
      </c>
      <c r="L1562" s="39">
        <v>17.0</v>
      </c>
      <c r="M1562" s="4">
        <v>2.0</v>
      </c>
      <c r="N1562" s="8" t="s">
        <v>502</v>
      </c>
      <c r="O1562" s="8" t="s">
        <v>55</v>
      </c>
      <c r="P1562" s="3" t="s">
        <v>682</v>
      </c>
      <c r="Q1562" s="3" t="s">
        <v>55</v>
      </c>
      <c r="R1562" s="3" t="s">
        <v>683</v>
      </c>
      <c r="S1562" s="3">
        <v>1.0</v>
      </c>
      <c r="T1562" s="8"/>
      <c r="U1562" s="7"/>
      <c r="V1562" s="7"/>
      <c r="W1562" s="7"/>
      <c r="X1562" s="7"/>
      <c r="Y1562" s="7"/>
      <c r="Z1562" s="7"/>
      <c r="AA1562" s="7"/>
      <c r="AB1562" s="7"/>
      <c r="AC1562" s="7"/>
      <c r="AD1562" s="7"/>
      <c r="AE1562" s="7"/>
    </row>
    <row r="1563" ht="15.75" customHeight="1">
      <c r="A1563" s="29">
        <v>202.0</v>
      </c>
      <c r="B1563" s="53" t="str">
        <f t="array" ref="B1563">INDEX(Quadrat.Details!D:D, MATCH(1,(F1563=Quadrat.Details!B:B)*(G1563=Quadrat.Details!G:G)*(H1563=Quadrat.Details!I:I),0))</f>
        <v>RK</v>
      </c>
      <c r="C1563" s="8" t="s">
        <v>587</v>
      </c>
      <c r="D1563" s="8" t="s">
        <v>588</v>
      </c>
      <c r="E1563" s="40">
        <v>42921.0</v>
      </c>
      <c r="F1563" s="54">
        <v>2017.0</v>
      </c>
      <c r="G1563" s="3" t="s">
        <v>430</v>
      </c>
      <c r="H1563" s="3">
        <v>2.0</v>
      </c>
      <c r="I1563" s="55" t="s">
        <v>328</v>
      </c>
      <c r="J1563" s="3" t="s">
        <v>329</v>
      </c>
      <c r="K1563" s="3" t="s">
        <v>80</v>
      </c>
      <c r="L1563" s="39">
        <v>14.0</v>
      </c>
      <c r="M1563" s="4">
        <v>1.0</v>
      </c>
      <c r="N1563" s="8" t="s">
        <v>502</v>
      </c>
      <c r="O1563" s="8" t="s">
        <v>55</v>
      </c>
      <c r="P1563" s="3" t="s">
        <v>682</v>
      </c>
      <c r="Q1563" s="3" t="s">
        <v>55</v>
      </c>
      <c r="R1563" s="3" t="s">
        <v>683</v>
      </c>
      <c r="S1563" s="3">
        <v>1.0</v>
      </c>
      <c r="T1563" s="8"/>
      <c r="U1563" s="7"/>
      <c r="V1563" s="7"/>
      <c r="W1563" s="7"/>
      <c r="X1563" s="7"/>
      <c r="Y1563" s="7"/>
      <c r="Z1563" s="7"/>
      <c r="AA1563" s="7"/>
      <c r="AB1563" s="7"/>
      <c r="AC1563" s="7"/>
      <c r="AD1563" s="7"/>
      <c r="AE1563" s="7"/>
    </row>
    <row r="1564" ht="15.75" customHeight="1">
      <c r="A1564" s="29">
        <v>203.0</v>
      </c>
      <c r="B1564" s="53" t="str">
        <f t="array" ref="B1564">INDEX(Quadrat.Details!D:D, MATCH(1,(F1564=Quadrat.Details!B:B)*(G1564=Quadrat.Details!G:G)*(H1564=Quadrat.Details!I:I),0))</f>
        <v>RK</v>
      </c>
      <c r="C1564" s="3" t="s">
        <v>587</v>
      </c>
      <c r="D1564" s="3" t="s">
        <v>588</v>
      </c>
      <c r="E1564" s="40">
        <v>42921.0</v>
      </c>
      <c r="F1564" s="54">
        <v>2017.0</v>
      </c>
      <c r="G1564" s="3" t="s">
        <v>430</v>
      </c>
      <c r="H1564" s="3">
        <v>2.0</v>
      </c>
      <c r="I1564" s="55" t="s">
        <v>296</v>
      </c>
      <c r="J1564" s="3" t="s">
        <v>297</v>
      </c>
      <c r="K1564" s="3" t="s">
        <v>53</v>
      </c>
      <c r="L1564" s="39">
        <v>161.0</v>
      </c>
      <c r="M1564" s="4">
        <v>1.0</v>
      </c>
      <c r="N1564" s="8" t="s">
        <v>502</v>
      </c>
      <c r="O1564" s="8" t="s">
        <v>55</v>
      </c>
      <c r="P1564" s="3" t="s">
        <v>682</v>
      </c>
      <c r="Q1564" s="3" t="s">
        <v>55</v>
      </c>
      <c r="R1564" s="3" t="s">
        <v>683</v>
      </c>
      <c r="S1564" s="3">
        <v>1.0</v>
      </c>
      <c r="T1564" s="8"/>
      <c r="U1564" s="7"/>
      <c r="V1564" s="7"/>
      <c r="W1564" s="7"/>
      <c r="X1564" s="7"/>
      <c r="Y1564" s="7"/>
      <c r="Z1564" s="7"/>
      <c r="AA1564" s="7"/>
      <c r="AB1564" s="7"/>
      <c r="AC1564" s="7"/>
      <c r="AD1564" s="7"/>
      <c r="AE1564" s="7"/>
    </row>
    <row r="1565" ht="15.75" customHeight="1">
      <c r="A1565" s="29">
        <v>204.0</v>
      </c>
      <c r="B1565" s="53" t="str">
        <f t="array" ref="B1565">INDEX(Quadrat.Details!D:D, MATCH(1,(F1565=Quadrat.Details!B:B)*(G1565=Quadrat.Details!G:G)*(H1565=Quadrat.Details!I:I),0))</f>
        <v>RK</v>
      </c>
      <c r="C1565" s="8" t="s">
        <v>587</v>
      </c>
      <c r="D1565" s="8" t="s">
        <v>588</v>
      </c>
      <c r="E1565" s="40">
        <v>42921.0</v>
      </c>
      <c r="F1565" s="54">
        <v>2017.0</v>
      </c>
      <c r="G1565" s="3" t="s">
        <v>430</v>
      </c>
      <c r="H1565" s="3">
        <v>2.0</v>
      </c>
      <c r="I1565" s="55" t="s">
        <v>366</v>
      </c>
      <c r="J1565" s="3" t="s">
        <v>367</v>
      </c>
      <c r="K1565" s="3" t="s">
        <v>53</v>
      </c>
      <c r="L1565" s="39">
        <v>62.0</v>
      </c>
      <c r="M1565" s="4">
        <v>1.0</v>
      </c>
      <c r="N1565" s="8" t="s">
        <v>502</v>
      </c>
      <c r="O1565" s="8" t="s">
        <v>55</v>
      </c>
      <c r="P1565" s="3" t="s">
        <v>682</v>
      </c>
      <c r="Q1565" s="3" t="s">
        <v>55</v>
      </c>
      <c r="R1565" s="3" t="s">
        <v>683</v>
      </c>
      <c r="S1565" s="3">
        <v>1.0</v>
      </c>
      <c r="T1565" s="8"/>
      <c r="U1565" s="7"/>
      <c r="V1565" s="7"/>
      <c r="W1565" s="7"/>
      <c r="X1565" s="7"/>
      <c r="Y1565" s="7"/>
      <c r="Z1565" s="7"/>
      <c r="AA1565" s="7"/>
      <c r="AB1565" s="7"/>
      <c r="AC1565" s="7"/>
      <c r="AD1565" s="7"/>
      <c r="AE1565" s="7"/>
    </row>
    <row r="1566" ht="15.75" customHeight="1">
      <c r="A1566" s="29">
        <v>205.0</v>
      </c>
      <c r="B1566" s="53" t="str">
        <f t="array" ref="B1566">INDEX(Quadrat.Details!D:D, MATCH(1,(F1566=Quadrat.Details!B:B)*(G1566=Quadrat.Details!G:G)*(H1566=Quadrat.Details!I:I),0))</f>
        <v>RK</v>
      </c>
      <c r="C1566" s="3" t="s">
        <v>587</v>
      </c>
      <c r="D1566" s="3" t="s">
        <v>588</v>
      </c>
      <c r="E1566" s="40">
        <v>42921.0</v>
      </c>
      <c r="F1566" s="54">
        <v>2017.0</v>
      </c>
      <c r="G1566" s="3" t="s">
        <v>430</v>
      </c>
      <c r="H1566" s="3">
        <v>2.0</v>
      </c>
      <c r="I1566" s="55" t="s">
        <v>366</v>
      </c>
      <c r="J1566" s="3" t="s">
        <v>367</v>
      </c>
      <c r="K1566" s="3" t="s">
        <v>53</v>
      </c>
      <c r="L1566" s="39">
        <v>39.0</v>
      </c>
      <c r="M1566" s="4">
        <v>1.0</v>
      </c>
      <c r="N1566" s="8" t="s">
        <v>502</v>
      </c>
      <c r="O1566" s="8" t="s">
        <v>55</v>
      </c>
      <c r="P1566" s="3" t="s">
        <v>682</v>
      </c>
      <c r="Q1566" s="3" t="s">
        <v>55</v>
      </c>
      <c r="R1566" s="3" t="s">
        <v>683</v>
      </c>
      <c r="S1566" s="3">
        <v>1.0</v>
      </c>
      <c r="T1566" s="8"/>
      <c r="U1566" s="7"/>
      <c r="V1566" s="7"/>
      <c r="W1566" s="7"/>
      <c r="X1566" s="7"/>
      <c r="Y1566" s="7"/>
      <c r="Z1566" s="7"/>
      <c r="AA1566" s="7"/>
      <c r="AB1566" s="7"/>
      <c r="AC1566" s="7"/>
      <c r="AD1566" s="7"/>
      <c r="AE1566" s="7"/>
    </row>
    <row r="1567" ht="15.75" customHeight="1">
      <c r="A1567" s="29">
        <v>206.0</v>
      </c>
      <c r="B1567" s="53" t="str">
        <f t="array" ref="B1567">INDEX(Quadrat.Details!D:D, MATCH(1,(F1567=Quadrat.Details!B:B)*(G1567=Quadrat.Details!G:G)*(H1567=Quadrat.Details!I:I),0))</f>
        <v>RK</v>
      </c>
      <c r="C1567" s="8" t="s">
        <v>587</v>
      </c>
      <c r="D1567" s="8" t="s">
        <v>588</v>
      </c>
      <c r="E1567" s="40">
        <v>42921.0</v>
      </c>
      <c r="F1567" s="54">
        <v>2017.0</v>
      </c>
      <c r="G1567" s="3" t="s">
        <v>430</v>
      </c>
      <c r="H1567" s="3">
        <v>2.0</v>
      </c>
      <c r="I1567" s="55" t="s">
        <v>311</v>
      </c>
      <c r="J1567" s="3" t="s">
        <v>312</v>
      </c>
      <c r="K1567" s="3" t="s">
        <v>53</v>
      </c>
      <c r="L1567" s="39">
        <v>11.0</v>
      </c>
      <c r="M1567" s="4">
        <v>1.0</v>
      </c>
      <c r="N1567" s="8" t="s">
        <v>502</v>
      </c>
      <c r="O1567" s="8" t="s">
        <v>55</v>
      </c>
      <c r="P1567" s="3" t="s">
        <v>682</v>
      </c>
      <c r="Q1567" s="3" t="s">
        <v>55</v>
      </c>
      <c r="R1567" s="3" t="s">
        <v>683</v>
      </c>
      <c r="S1567" s="3">
        <v>1.0</v>
      </c>
      <c r="T1567" s="8"/>
      <c r="U1567" s="7"/>
      <c r="V1567" s="7"/>
      <c r="W1567" s="7"/>
      <c r="X1567" s="7"/>
      <c r="Y1567" s="7"/>
      <c r="Z1567" s="7"/>
      <c r="AA1567" s="7"/>
      <c r="AB1567" s="7"/>
      <c r="AC1567" s="7"/>
      <c r="AD1567" s="7"/>
      <c r="AE1567" s="7"/>
    </row>
    <row r="1568" ht="15.75" customHeight="1">
      <c r="A1568" s="29">
        <v>207.0</v>
      </c>
      <c r="B1568" s="53" t="str">
        <f t="array" ref="B1568">INDEX(Quadrat.Details!D:D, MATCH(1,(F1568=Quadrat.Details!B:B)*(G1568=Quadrat.Details!G:G)*(H1568=Quadrat.Details!I:I),0))</f>
        <v>RK</v>
      </c>
      <c r="C1568" s="3" t="s">
        <v>587</v>
      </c>
      <c r="D1568" s="3" t="s">
        <v>588</v>
      </c>
      <c r="E1568" s="40">
        <v>42921.0</v>
      </c>
      <c r="F1568" s="54">
        <v>2017.0</v>
      </c>
      <c r="G1568" s="3" t="s">
        <v>430</v>
      </c>
      <c r="H1568" s="3">
        <v>2.0</v>
      </c>
      <c r="I1568" s="55" t="s">
        <v>167</v>
      </c>
      <c r="J1568" s="3" t="s">
        <v>168</v>
      </c>
      <c r="K1568" s="3" t="s">
        <v>74</v>
      </c>
      <c r="L1568" s="39">
        <v>14.0</v>
      </c>
      <c r="M1568" s="4">
        <v>1.0</v>
      </c>
      <c r="N1568" s="8" t="s">
        <v>502</v>
      </c>
      <c r="O1568" s="8" t="s">
        <v>55</v>
      </c>
      <c r="P1568" s="3" t="s">
        <v>682</v>
      </c>
      <c r="Q1568" s="3" t="s">
        <v>55</v>
      </c>
      <c r="R1568" s="3" t="s">
        <v>683</v>
      </c>
      <c r="S1568" s="3">
        <v>1.0</v>
      </c>
      <c r="T1568" s="8" t="s">
        <v>729</v>
      </c>
      <c r="U1568" s="7"/>
      <c r="V1568" s="7"/>
      <c r="W1568" s="7"/>
      <c r="X1568" s="7"/>
      <c r="Y1568" s="7"/>
      <c r="Z1568" s="7"/>
      <c r="AA1568" s="7"/>
      <c r="AB1568" s="7"/>
      <c r="AC1568" s="7"/>
      <c r="AD1568" s="7"/>
      <c r="AE1568" s="7"/>
    </row>
    <row r="1569" ht="15.75" customHeight="1">
      <c r="A1569" s="29">
        <v>208.0</v>
      </c>
      <c r="B1569" s="53" t="str">
        <f t="array" ref="B1569">INDEX(Quadrat.Details!D:D, MATCH(1,(F1569=Quadrat.Details!B:B)*(G1569=Quadrat.Details!G:G)*(H1569=Quadrat.Details!I:I),0))</f>
        <v>RK</v>
      </c>
      <c r="C1569" s="8" t="s">
        <v>587</v>
      </c>
      <c r="D1569" s="8" t="s">
        <v>588</v>
      </c>
      <c r="E1569" s="40">
        <v>42921.0</v>
      </c>
      <c r="F1569" s="54">
        <v>2017.0</v>
      </c>
      <c r="G1569" s="3" t="s">
        <v>430</v>
      </c>
      <c r="H1569" s="3">
        <v>2.0</v>
      </c>
      <c r="I1569" s="55" t="s">
        <v>326</v>
      </c>
      <c r="J1569" s="3" t="s">
        <v>327</v>
      </c>
      <c r="K1569" s="3" t="s">
        <v>80</v>
      </c>
      <c r="L1569" s="39">
        <v>12.0</v>
      </c>
      <c r="M1569" s="4">
        <v>1.0</v>
      </c>
      <c r="N1569" s="8" t="s">
        <v>502</v>
      </c>
      <c r="O1569" s="8" t="s">
        <v>55</v>
      </c>
      <c r="P1569" s="3" t="s">
        <v>682</v>
      </c>
      <c r="Q1569" s="3" t="s">
        <v>55</v>
      </c>
      <c r="R1569" s="3" t="s">
        <v>683</v>
      </c>
      <c r="S1569" s="3">
        <v>1.0</v>
      </c>
      <c r="T1569" s="8"/>
      <c r="U1569" s="7"/>
      <c r="V1569" s="7"/>
      <c r="W1569" s="7"/>
      <c r="X1569" s="7"/>
      <c r="Y1569" s="7"/>
      <c r="Z1569" s="7"/>
      <c r="AA1569" s="7"/>
      <c r="AB1569" s="7"/>
      <c r="AC1569" s="7"/>
      <c r="AD1569" s="7"/>
      <c r="AE1569" s="7"/>
    </row>
    <row r="1570" ht="15.75" customHeight="1">
      <c r="A1570" s="29">
        <v>209.0</v>
      </c>
      <c r="B1570" s="53" t="str">
        <f t="array" ref="B1570">INDEX(Quadrat.Details!D:D, MATCH(1,(F1570=Quadrat.Details!B:B)*(G1570=Quadrat.Details!G:G)*(H1570=Quadrat.Details!I:I),0))</f>
        <v>RK</v>
      </c>
      <c r="C1570" s="3" t="s">
        <v>587</v>
      </c>
      <c r="D1570" s="3" t="s">
        <v>588</v>
      </c>
      <c r="E1570" s="40">
        <v>42921.0</v>
      </c>
      <c r="F1570" s="54">
        <v>2017.0</v>
      </c>
      <c r="G1570" s="3" t="s">
        <v>430</v>
      </c>
      <c r="H1570" s="3">
        <v>2.0</v>
      </c>
      <c r="I1570" s="55" t="s">
        <v>113</v>
      </c>
      <c r="J1570" s="3" t="s">
        <v>114</v>
      </c>
      <c r="K1570" s="3" t="s">
        <v>74</v>
      </c>
      <c r="L1570" s="39">
        <v>11.0</v>
      </c>
      <c r="M1570" s="4">
        <v>1.0</v>
      </c>
      <c r="N1570" s="8" t="s">
        <v>54</v>
      </c>
      <c r="O1570" s="8">
        <f>1/64</f>
        <v>0.015625</v>
      </c>
      <c r="P1570" s="3" t="s">
        <v>682</v>
      </c>
      <c r="Q1570" s="3" t="s">
        <v>55</v>
      </c>
      <c r="R1570" s="3" t="s">
        <v>683</v>
      </c>
      <c r="S1570" s="3">
        <v>1.0</v>
      </c>
      <c r="T1570" s="8" t="s">
        <v>729</v>
      </c>
      <c r="U1570" s="7"/>
      <c r="V1570" s="7"/>
      <c r="W1570" s="7"/>
      <c r="X1570" s="7"/>
      <c r="Y1570" s="7"/>
      <c r="Z1570" s="7"/>
      <c r="AA1570" s="7"/>
      <c r="AB1570" s="7"/>
      <c r="AC1570" s="7"/>
      <c r="AD1570" s="7"/>
      <c r="AE1570" s="7"/>
    </row>
    <row r="1571" ht="15.75" customHeight="1">
      <c r="A1571" s="29">
        <v>210.0</v>
      </c>
      <c r="B1571" s="53" t="str">
        <f t="array" ref="B1571">INDEX(Quadrat.Details!D:D, MATCH(1,(F1571=Quadrat.Details!B:B)*(G1571=Quadrat.Details!G:G)*(H1571=Quadrat.Details!I:I),0))</f>
        <v>RK</v>
      </c>
      <c r="C1571" s="8" t="s">
        <v>587</v>
      </c>
      <c r="D1571" s="8" t="s">
        <v>588</v>
      </c>
      <c r="E1571" s="40">
        <v>42921.0</v>
      </c>
      <c r="F1571" s="54">
        <v>2017.0</v>
      </c>
      <c r="G1571" s="3" t="s">
        <v>430</v>
      </c>
      <c r="H1571" s="3">
        <v>1.0</v>
      </c>
      <c r="I1571" s="55" t="s">
        <v>235</v>
      </c>
      <c r="J1571" s="3" t="s">
        <v>236</v>
      </c>
      <c r="K1571" s="3" t="s">
        <v>68</v>
      </c>
      <c r="L1571" s="39">
        <v>6.0</v>
      </c>
      <c r="M1571" s="4">
        <v>1.0</v>
      </c>
      <c r="N1571" s="8" t="s">
        <v>502</v>
      </c>
      <c r="O1571" s="8" t="s">
        <v>55</v>
      </c>
      <c r="P1571" s="3" t="s">
        <v>692</v>
      </c>
      <c r="Q1571" s="3" t="s">
        <v>55</v>
      </c>
      <c r="R1571" s="3" t="s">
        <v>683</v>
      </c>
      <c r="S1571" s="3">
        <v>1.0</v>
      </c>
      <c r="T1571" s="8"/>
      <c r="U1571" s="7"/>
      <c r="V1571" s="7"/>
      <c r="W1571" s="7"/>
      <c r="X1571" s="7"/>
      <c r="Y1571" s="7"/>
      <c r="Z1571" s="7"/>
      <c r="AA1571" s="7"/>
      <c r="AB1571" s="7"/>
      <c r="AC1571" s="7"/>
      <c r="AD1571" s="7"/>
      <c r="AE1571" s="7"/>
    </row>
    <row r="1572" ht="15.75" customHeight="1">
      <c r="A1572" s="29">
        <v>211.0</v>
      </c>
      <c r="B1572" s="53" t="str">
        <f t="array" ref="B1572">INDEX(Quadrat.Details!D:D, MATCH(1,(F1572=Quadrat.Details!B:B)*(G1572=Quadrat.Details!G:G)*(H1572=Quadrat.Details!I:I),0))</f>
        <v>RK</v>
      </c>
      <c r="C1572" s="3" t="s">
        <v>587</v>
      </c>
      <c r="D1572" s="3" t="s">
        <v>588</v>
      </c>
      <c r="E1572" s="40">
        <v>42921.0</v>
      </c>
      <c r="F1572" s="54">
        <v>2017.0</v>
      </c>
      <c r="G1572" s="3" t="s">
        <v>430</v>
      </c>
      <c r="H1572" s="3">
        <v>1.0</v>
      </c>
      <c r="I1572" s="55" t="s">
        <v>235</v>
      </c>
      <c r="J1572" s="3" t="s">
        <v>236</v>
      </c>
      <c r="K1572" s="3" t="s">
        <v>68</v>
      </c>
      <c r="L1572" s="39">
        <v>7.0</v>
      </c>
      <c r="M1572" s="4">
        <v>1.0</v>
      </c>
      <c r="N1572" s="8" t="s">
        <v>502</v>
      </c>
      <c r="O1572" s="8" t="s">
        <v>55</v>
      </c>
      <c r="P1572" s="3" t="s">
        <v>692</v>
      </c>
      <c r="Q1572" s="3" t="s">
        <v>55</v>
      </c>
      <c r="R1572" s="3" t="s">
        <v>683</v>
      </c>
      <c r="S1572" s="3">
        <v>1.0</v>
      </c>
      <c r="T1572" s="8"/>
      <c r="U1572" s="7"/>
      <c r="V1572" s="7"/>
      <c r="W1572" s="7"/>
      <c r="X1572" s="7"/>
      <c r="Y1572" s="7"/>
      <c r="Z1572" s="7"/>
      <c r="AA1572" s="7"/>
      <c r="AB1572" s="7"/>
      <c r="AC1572" s="7"/>
      <c r="AD1572" s="7"/>
      <c r="AE1572" s="7"/>
    </row>
    <row r="1573" ht="15.75" customHeight="1">
      <c r="A1573" s="29">
        <v>212.0</v>
      </c>
      <c r="B1573" s="53" t="str">
        <f t="array" ref="B1573">INDEX(Quadrat.Details!D:D, MATCH(1,(F1573=Quadrat.Details!B:B)*(G1573=Quadrat.Details!G:G)*(H1573=Quadrat.Details!I:I),0))</f>
        <v>RK</v>
      </c>
      <c r="C1573" s="8" t="s">
        <v>587</v>
      </c>
      <c r="D1573" s="8" t="s">
        <v>588</v>
      </c>
      <c r="E1573" s="40">
        <v>42921.0</v>
      </c>
      <c r="F1573" s="54">
        <v>2017.0</v>
      </c>
      <c r="G1573" s="3" t="s">
        <v>430</v>
      </c>
      <c r="H1573" s="3">
        <v>1.0</v>
      </c>
      <c r="I1573" s="55" t="s">
        <v>328</v>
      </c>
      <c r="J1573" s="3" t="s">
        <v>329</v>
      </c>
      <c r="K1573" s="3" t="s">
        <v>80</v>
      </c>
      <c r="L1573" s="39">
        <v>14.0</v>
      </c>
      <c r="M1573" s="4">
        <v>1.0</v>
      </c>
      <c r="N1573" s="8" t="s">
        <v>502</v>
      </c>
      <c r="O1573" s="8" t="s">
        <v>55</v>
      </c>
      <c r="P1573" s="3" t="s">
        <v>682</v>
      </c>
      <c r="Q1573" s="3" t="s">
        <v>55</v>
      </c>
      <c r="R1573" s="3" t="s">
        <v>683</v>
      </c>
      <c r="S1573" s="3">
        <v>1.0</v>
      </c>
      <c r="T1573" s="8"/>
      <c r="U1573" s="7"/>
      <c r="V1573" s="7"/>
      <c r="W1573" s="7"/>
      <c r="X1573" s="7"/>
      <c r="Y1573" s="7"/>
      <c r="Z1573" s="7"/>
      <c r="AA1573" s="7"/>
      <c r="AB1573" s="7"/>
      <c r="AC1573" s="7"/>
      <c r="AD1573" s="7"/>
      <c r="AE1573" s="7"/>
    </row>
    <row r="1574" ht="15.75" customHeight="1">
      <c r="A1574" s="29">
        <v>213.0</v>
      </c>
      <c r="B1574" s="53" t="str">
        <f t="array" ref="B1574">INDEX(Quadrat.Details!D:D, MATCH(1,(F1574=Quadrat.Details!B:B)*(G1574=Quadrat.Details!G:G)*(H1574=Quadrat.Details!I:I),0))</f>
        <v>RK</v>
      </c>
      <c r="C1574" s="3" t="s">
        <v>587</v>
      </c>
      <c r="D1574" s="3" t="s">
        <v>588</v>
      </c>
      <c r="E1574" s="40">
        <v>42921.0</v>
      </c>
      <c r="F1574" s="54">
        <v>2017.0</v>
      </c>
      <c r="G1574" s="3" t="s">
        <v>430</v>
      </c>
      <c r="H1574" s="3">
        <v>1.0</v>
      </c>
      <c r="I1574" s="55" t="s">
        <v>305</v>
      </c>
      <c r="J1574" s="3" t="s">
        <v>306</v>
      </c>
      <c r="K1574" s="3" t="s">
        <v>80</v>
      </c>
      <c r="L1574" s="39">
        <v>28.0</v>
      </c>
      <c r="M1574" s="4">
        <v>1.0</v>
      </c>
      <c r="N1574" s="8" t="s">
        <v>502</v>
      </c>
      <c r="O1574" s="8" t="s">
        <v>55</v>
      </c>
      <c r="P1574" s="3" t="s">
        <v>682</v>
      </c>
      <c r="Q1574" s="3" t="s">
        <v>55</v>
      </c>
      <c r="R1574" s="3" t="s">
        <v>683</v>
      </c>
      <c r="S1574" s="3">
        <v>1.0</v>
      </c>
      <c r="T1574" s="8"/>
      <c r="U1574" s="7"/>
      <c r="V1574" s="7"/>
      <c r="W1574" s="7"/>
      <c r="X1574" s="7"/>
      <c r="Y1574" s="7"/>
      <c r="Z1574" s="7"/>
      <c r="AA1574" s="7"/>
      <c r="AB1574" s="7"/>
      <c r="AC1574" s="7"/>
      <c r="AD1574" s="7"/>
      <c r="AE1574" s="7"/>
    </row>
    <row r="1575" ht="15.75" customHeight="1">
      <c r="A1575" s="29">
        <v>214.0</v>
      </c>
      <c r="B1575" s="53" t="str">
        <f t="array" ref="B1575">INDEX(Quadrat.Details!D:D, MATCH(1,(F1575=Quadrat.Details!B:B)*(G1575=Quadrat.Details!G:G)*(H1575=Quadrat.Details!I:I),0))</f>
        <v>RK</v>
      </c>
      <c r="C1575" s="8" t="s">
        <v>587</v>
      </c>
      <c r="D1575" s="8" t="s">
        <v>588</v>
      </c>
      <c r="E1575" s="40">
        <v>42921.0</v>
      </c>
      <c r="F1575" s="54">
        <v>2017.0</v>
      </c>
      <c r="G1575" s="3" t="s">
        <v>430</v>
      </c>
      <c r="H1575" s="3">
        <v>1.0</v>
      </c>
      <c r="I1575" s="55" t="s">
        <v>113</v>
      </c>
      <c r="J1575" s="3" t="s">
        <v>114</v>
      </c>
      <c r="K1575" s="3" t="s">
        <v>74</v>
      </c>
      <c r="L1575" s="39">
        <v>14.0</v>
      </c>
      <c r="M1575" s="4">
        <v>1.0</v>
      </c>
      <c r="N1575" s="8" t="s">
        <v>502</v>
      </c>
      <c r="O1575" s="8" t="s">
        <v>55</v>
      </c>
      <c r="P1575" s="3" t="s">
        <v>682</v>
      </c>
      <c r="Q1575" s="3" t="s">
        <v>55</v>
      </c>
      <c r="R1575" s="3" t="s">
        <v>683</v>
      </c>
      <c r="S1575" s="3">
        <v>1.0</v>
      </c>
      <c r="T1575" s="8" t="s">
        <v>729</v>
      </c>
      <c r="U1575" s="7"/>
      <c r="V1575" s="7"/>
      <c r="W1575" s="7"/>
      <c r="X1575" s="7"/>
      <c r="Y1575" s="7"/>
      <c r="Z1575" s="7"/>
      <c r="AA1575" s="7"/>
      <c r="AB1575" s="7"/>
      <c r="AC1575" s="7"/>
      <c r="AD1575" s="7"/>
      <c r="AE1575" s="7"/>
    </row>
    <row r="1576" ht="15.75" customHeight="1">
      <c r="A1576" s="29">
        <v>215.0</v>
      </c>
      <c r="B1576" s="53" t="str">
        <f t="array" ref="B1576">INDEX(Quadrat.Details!D:D, MATCH(1,(F1576=Quadrat.Details!B:B)*(G1576=Quadrat.Details!G:G)*(H1576=Quadrat.Details!I:I),0))</f>
        <v>RK</v>
      </c>
      <c r="C1576" s="3" t="s">
        <v>587</v>
      </c>
      <c r="D1576" s="3" t="s">
        <v>588</v>
      </c>
      <c r="E1576" s="40">
        <v>42921.0</v>
      </c>
      <c r="F1576" s="54">
        <v>2017.0</v>
      </c>
      <c r="G1576" s="3" t="s">
        <v>428</v>
      </c>
      <c r="H1576" s="3">
        <v>1.0</v>
      </c>
      <c r="I1576" s="55" t="s">
        <v>235</v>
      </c>
      <c r="J1576" s="3" t="s">
        <v>236</v>
      </c>
      <c r="K1576" s="3" t="s">
        <v>68</v>
      </c>
      <c r="L1576" s="39">
        <v>5.0</v>
      </c>
      <c r="M1576" s="4">
        <v>3.0</v>
      </c>
      <c r="N1576" s="8" t="s">
        <v>502</v>
      </c>
      <c r="O1576" s="8" t="s">
        <v>55</v>
      </c>
      <c r="P1576" s="3" t="s">
        <v>692</v>
      </c>
      <c r="Q1576" s="3" t="s">
        <v>55</v>
      </c>
      <c r="R1576" s="3" t="s">
        <v>683</v>
      </c>
      <c r="S1576" s="3">
        <v>1.0</v>
      </c>
      <c r="T1576" s="8"/>
      <c r="U1576" s="7"/>
      <c r="V1576" s="7"/>
      <c r="W1576" s="7"/>
      <c r="X1576" s="7"/>
      <c r="Y1576" s="7"/>
      <c r="Z1576" s="7"/>
      <c r="AA1576" s="7"/>
      <c r="AB1576" s="7"/>
      <c r="AC1576" s="7"/>
      <c r="AD1576" s="7"/>
      <c r="AE1576" s="7"/>
    </row>
    <row r="1577" ht="15.75" customHeight="1">
      <c r="A1577" s="29">
        <v>216.0</v>
      </c>
      <c r="B1577" s="53" t="str">
        <f t="array" ref="B1577">INDEX(Quadrat.Details!D:D, MATCH(1,(F1577=Quadrat.Details!B:B)*(G1577=Quadrat.Details!G:G)*(H1577=Quadrat.Details!I:I),0))</f>
        <v>RK</v>
      </c>
      <c r="C1577" s="8" t="s">
        <v>587</v>
      </c>
      <c r="D1577" s="8" t="s">
        <v>588</v>
      </c>
      <c r="E1577" s="40">
        <v>42921.0</v>
      </c>
      <c r="F1577" s="54">
        <v>2017.0</v>
      </c>
      <c r="G1577" s="3" t="s">
        <v>428</v>
      </c>
      <c r="H1577" s="3">
        <v>1.0</v>
      </c>
      <c r="I1577" s="55" t="s">
        <v>235</v>
      </c>
      <c r="J1577" s="3" t="s">
        <v>236</v>
      </c>
      <c r="K1577" s="3" t="s">
        <v>68</v>
      </c>
      <c r="L1577" s="39">
        <v>6.0</v>
      </c>
      <c r="M1577" s="4">
        <v>1.0</v>
      </c>
      <c r="N1577" s="8" t="s">
        <v>502</v>
      </c>
      <c r="O1577" s="8" t="s">
        <v>55</v>
      </c>
      <c r="P1577" s="3" t="s">
        <v>692</v>
      </c>
      <c r="Q1577" s="3" t="s">
        <v>55</v>
      </c>
      <c r="R1577" s="3" t="s">
        <v>683</v>
      </c>
      <c r="S1577" s="3">
        <v>1.0</v>
      </c>
      <c r="T1577" s="8"/>
      <c r="U1577" s="7"/>
      <c r="V1577" s="7"/>
      <c r="W1577" s="7"/>
      <c r="X1577" s="7"/>
      <c r="Y1577" s="7"/>
      <c r="Z1577" s="7"/>
      <c r="AA1577" s="7"/>
      <c r="AB1577" s="7"/>
      <c r="AC1577" s="7"/>
      <c r="AD1577" s="7"/>
      <c r="AE1577" s="7"/>
    </row>
    <row r="1578" ht="15.75" customHeight="1">
      <c r="A1578" s="29">
        <v>217.0</v>
      </c>
      <c r="B1578" s="53" t="str">
        <f t="array" ref="B1578">INDEX(Quadrat.Details!D:D, MATCH(1,(F1578=Quadrat.Details!B:B)*(G1578=Quadrat.Details!G:G)*(H1578=Quadrat.Details!I:I),0))</f>
        <v>RK</v>
      </c>
      <c r="C1578" s="3" t="s">
        <v>587</v>
      </c>
      <c r="D1578" s="3" t="s">
        <v>588</v>
      </c>
      <c r="E1578" s="40">
        <v>42921.0</v>
      </c>
      <c r="F1578" s="54">
        <v>2017.0</v>
      </c>
      <c r="G1578" s="3" t="s">
        <v>428</v>
      </c>
      <c r="H1578" s="3">
        <v>1.0</v>
      </c>
      <c r="I1578" s="55" t="s">
        <v>235</v>
      </c>
      <c r="J1578" s="3" t="s">
        <v>236</v>
      </c>
      <c r="K1578" s="3" t="s">
        <v>68</v>
      </c>
      <c r="L1578" s="39">
        <v>3.0</v>
      </c>
      <c r="M1578" s="4">
        <v>1.0</v>
      </c>
      <c r="N1578" s="8" t="s">
        <v>502</v>
      </c>
      <c r="O1578" s="8" t="s">
        <v>55</v>
      </c>
      <c r="P1578" s="3" t="s">
        <v>692</v>
      </c>
      <c r="Q1578" s="3" t="s">
        <v>55</v>
      </c>
      <c r="R1578" s="3" t="s">
        <v>683</v>
      </c>
      <c r="S1578" s="3">
        <v>1.0</v>
      </c>
      <c r="T1578" s="8"/>
      <c r="U1578" s="7"/>
      <c r="V1578" s="7"/>
      <c r="W1578" s="7"/>
      <c r="X1578" s="7"/>
      <c r="Y1578" s="7"/>
      <c r="Z1578" s="7"/>
      <c r="AA1578" s="7"/>
      <c r="AB1578" s="7"/>
      <c r="AC1578" s="7"/>
      <c r="AD1578" s="7"/>
      <c r="AE1578" s="7"/>
    </row>
    <row r="1579" ht="15.75" customHeight="1">
      <c r="A1579" s="29">
        <v>218.0</v>
      </c>
      <c r="B1579" s="53" t="str">
        <f t="array" ref="B1579">INDEX(Quadrat.Details!D:D, MATCH(1,(F1579=Quadrat.Details!B:B)*(G1579=Quadrat.Details!G:G)*(H1579=Quadrat.Details!I:I),0))</f>
        <v>RK</v>
      </c>
      <c r="C1579" s="8" t="s">
        <v>587</v>
      </c>
      <c r="D1579" s="8" t="s">
        <v>588</v>
      </c>
      <c r="E1579" s="40">
        <v>42921.0</v>
      </c>
      <c r="F1579" s="54">
        <v>2017.0</v>
      </c>
      <c r="G1579" s="3" t="s">
        <v>428</v>
      </c>
      <c r="H1579" s="3">
        <v>1.0</v>
      </c>
      <c r="I1579" s="55" t="s">
        <v>235</v>
      </c>
      <c r="J1579" s="3" t="s">
        <v>236</v>
      </c>
      <c r="K1579" s="3" t="s">
        <v>68</v>
      </c>
      <c r="L1579" s="39">
        <v>2.0</v>
      </c>
      <c r="M1579" s="4">
        <v>2.0</v>
      </c>
      <c r="N1579" s="8" t="s">
        <v>502</v>
      </c>
      <c r="O1579" s="8" t="s">
        <v>55</v>
      </c>
      <c r="P1579" s="3" t="s">
        <v>692</v>
      </c>
      <c r="Q1579" s="3" t="s">
        <v>55</v>
      </c>
      <c r="R1579" s="3" t="s">
        <v>683</v>
      </c>
      <c r="S1579" s="3">
        <v>1.0</v>
      </c>
      <c r="T1579" s="8"/>
      <c r="U1579" s="7"/>
      <c r="V1579" s="7"/>
      <c r="W1579" s="7"/>
      <c r="X1579" s="7"/>
      <c r="Y1579" s="7"/>
      <c r="Z1579" s="7"/>
      <c r="AA1579" s="7"/>
      <c r="AB1579" s="7"/>
      <c r="AC1579" s="7"/>
      <c r="AD1579" s="7"/>
      <c r="AE1579" s="7"/>
    </row>
    <row r="1580" ht="15.75" customHeight="1">
      <c r="A1580" s="29">
        <v>219.0</v>
      </c>
      <c r="B1580" s="53" t="str">
        <f t="array" ref="B1580">INDEX(Quadrat.Details!D:D, MATCH(1,(F1580=Quadrat.Details!B:B)*(G1580=Quadrat.Details!G:G)*(H1580=Quadrat.Details!I:I),0))</f>
        <v>RK</v>
      </c>
      <c r="C1580" s="3" t="s">
        <v>587</v>
      </c>
      <c r="D1580" s="3" t="s">
        <v>588</v>
      </c>
      <c r="E1580" s="40">
        <v>42921.0</v>
      </c>
      <c r="F1580" s="54">
        <v>2017.0</v>
      </c>
      <c r="G1580" s="3" t="s">
        <v>428</v>
      </c>
      <c r="H1580" s="3">
        <v>1.0</v>
      </c>
      <c r="I1580" s="55" t="s">
        <v>235</v>
      </c>
      <c r="J1580" s="3" t="s">
        <v>236</v>
      </c>
      <c r="K1580" s="3" t="s">
        <v>68</v>
      </c>
      <c r="L1580" s="39">
        <v>1.0</v>
      </c>
      <c r="M1580" s="4">
        <v>1.0</v>
      </c>
      <c r="N1580" s="8" t="s">
        <v>502</v>
      </c>
      <c r="O1580" s="8" t="s">
        <v>55</v>
      </c>
      <c r="P1580" s="3" t="s">
        <v>692</v>
      </c>
      <c r="Q1580" s="3" t="s">
        <v>55</v>
      </c>
      <c r="R1580" s="3" t="s">
        <v>683</v>
      </c>
      <c r="S1580" s="3">
        <v>1.0</v>
      </c>
      <c r="T1580" s="8"/>
      <c r="U1580" s="7"/>
      <c r="V1580" s="7"/>
      <c r="W1580" s="7"/>
      <c r="X1580" s="7"/>
      <c r="Y1580" s="7"/>
      <c r="Z1580" s="7"/>
      <c r="AA1580" s="7"/>
      <c r="AB1580" s="7"/>
      <c r="AC1580" s="7"/>
      <c r="AD1580" s="7"/>
      <c r="AE1580" s="7"/>
    </row>
    <row r="1581" ht="15.75" customHeight="1">
      <c r="A1581" s="29">
        <v>220.0</v>
      </c>
      <c r="B1581" s="53" t="str">
        <f t="array" ref="B1581">INDEX(Quadrat.Details!D:D, MATCH(1,(F1581=Quadrat.Details!B:B)*(G1581=Quadrat.Details!G:G)*(H1581=Quadrat.Details!I:I),0))</f>
        <v>RK</v>
      </c>
      <c r="C1581" s="8" t="s">
        <v>587</v>
      </c>
      <c r="D1581" s="8" t="s">
        <v>588</v>
      </c>
      <c r="E1581" s="40">
        <v>42921.0</v>
      </c>
      <c r="F1581" s="54">
        <v>2017.0</v>
      </c>
      <c r="G1581" s="3" t="s">
        <v>428</v>
      </c>
      <c r="H1581" s="3">
        <v>1.0</v>
      </c>
      <c r="I1581" s="55" t="s">
        <v>311</v>
      </c>
      <c r="J1581" s="3" t="s">
        <v>312</v>
      </c>
      <c r="K1581" s="3" t="s">
        <v>63</v>
      </c>
      <c r="L1581" s="39">
        <v>16.0</v>
      </c>
      <c r="M1581" s="4">
        <v>1.0</v>
      </c>
      <c r="N1581" s="8" t="s">
        <v>502</v>
      </c>
      <c r="O1581" s="8" t="s">
        <v>55</v>
      </c>
      <c r="P1581" s="3" t="s">
        <v>682</v>
      </c>
      <c r="Q1581" s="3" t="s">
        <v>55</v>
      </c>
      <c r="R1581" s="3" t="s">
        <v>683</v>
      </c>
      <c r="S1581" s="3">
        <v>1.0</v>
      </c>
      <c r="T1581" s="8" t="s">
        <v>734</v>
      </c>
      <c r="U1581" s="7"/>
      <c r="V1581" s="7"/>
      <c r="W1581" s="7"/>
      <c r="X1581" s="7"/>
      <c r="Y1581" s="7"/>
      <c r="Z1581" s="7"/>
      <c r="AA1581" s="7"/>
      <c r="AB1581" s="7"/>
      <c r="AC1581" s="7"/>
      <c r="AD1581" s="7"/>
      <c r="AE1581" s="7"/>
    </row>
    <row r="1582" ht="15.75" customHeight="1">
      <c r="A1582" s="29">
        <v>221.0</v>
      </c>
      <c r="B1582" s="53" t="str">
        <f t="array" ref="B1582">INDEX(Quadrat.Details!D:D, MATCH(1,(F1582=Quadrat.Details!B:B)*(G1582=Quadrat.Details!G:G)*(H1582=Quadrat.Details!I:I),0))</f>
        <v>RK</v>
      </c>
      <c r="C1582" s="3" t="s">
        <v>587</v>
      </c>
      <c r="D1582" s="3" t="s">
        <v>588</v>
      </c>
      <c r="E1582" s="40">
        <v>42921.0</v>
      </c>
      <c r="F1582" s="54">
        <v>2017.0</v>
      </c>
      <c r="G1582" s="3" t="s">
        <v>428</v>
      </c>
      <c r="H1582" s="3">
        <v>1.0</v>
      </c>
      <c r="I1582" s="55" t="s">
        <v>283</v>
      </c>
      <c r="J1582" s="3" t="s">
        <v>284</v>
      </c>
      <c r="K1582" s="3" t="s">
        <v>80</v>
      </c>
      <c r="L1582" s="39">
        <v>13.0</v>
      </c>
      <c r="M1582" s="4">
        <v>1.0</v>
      </c>
      <c r="N1582" s="8" t="s">
        <v>502</v>
      </c>
      <c r="O1582" s="8" t="s">
        <v>55</v>
      </c>
      <c r="P1582" s="3" t="s">
        <v>682</v>
      </c>
      <c r="Q1582" s="3" t="s">
        <v>55</v>
      </c>
      <c r="R1582" s="3" t="s">
        <v>683</v>
      </c>
      <c r="S1582" s="3">
        <v>1.0</v>
      </c>
      <c r="T1582" s="8"/>
      <c r="U1582" s="7"/>
      <c r="V1582" s="7"/>
      <c r="W1582" s="7"/>
      <c r="X1582" s="7"/>
      <c r="Y1582" s="7"/>
      <c r="Z1582" s="7"/>
      <c r="AA1582" s="7"/>
      <c r="AB1582" s="7"/>
      <c r="AC1582" s="7"/>
      <c r="AD1582" s="7"/>
      <c r="AE1582" s="7"/>
    </row>
    <row r="1583" ht="15.75" customHeight="1">
      <c r="A1583" s="29">
        <v>222.0</v>
      </c>
      <c r="B1583" s="53" t="str">
        <f t="array" ref="B1583">INDEX(Quadrat.Details!D:D, MATCH(1,(F1583=Quadrat.Details!B:B)*(G1583=Quadrat.Details!G:G)*(H1583=Quadrat.Details!I:I),0))</f>
        <v>RK</v>
      </c>
      <c r="C1583" s="8" t="s">
        <v>587</v>
      </c>
      <c r="D1583" s="8" t="s">
        <v>588</v>
      </c>
      <c r="E1583" s="40">
        <v>42921.0</v>
      </c>
      <c r="F1583" s="54">
        <v>2017.0</v>
      </c>
      <c r="G1583" s="3" t="s">
        <v>428</v>
      </c>
      <c r="H1583" s="3">
        <v>1.0</v>
      </c>
      <c r="I1583" s="55" t="s">
        <v>333</v>
      </c>
      <c r="J1583" s="3" t="s">
        <v>334</v>
      </c>
      <c r="K1583" s="3" t="s">
        <v>57</v>
      </c>
      <c r="L1583" s="39">
        <v>10.0</v>
      </c>
      <c r="M1583" s="4">
        <v>1.0</v>
      </c>
      <c r="N1583" s="8" t="s">
        <v>502</v>
      </c>
      <c r="O1583" s="8" t="s">
        <v>55</v>
      </c>
      <c r="P1583" s="3" t="s">
        <v>682</v>
      </c>
      <c r="Q1583" s="3" t="s">
        <v>55</v>
      </c>
      <c r="R1583" s="3" t="s">
        <v>683</v>
      </c>
      <c r="S1583" s="3">
        <v>1.0</v>
      </c>
      <c r="T1583" s="8"/>
      <c r="U1583" s="7"/>
      <c r="V1583" s="7"/>
      <c r="W1583" s="7"/>
      <c r="X1583" s="7"/>
      <c r="Y1583" s="7"/>
      <c r="Z1583" s="7"/>
      <c r="AA1583" s="7"/>
      <c r="AB1583" s="7"/>
      <c r="AC1583" s="7"/>
      <c r="AD1583" s="7"/>
      <c r="AE1583" s="7"/>
    </row>
    <row r="1584" ht="15.75" customHeight="1">
      <c r="A1584" s="29">
        <v>223.0</v>
      </c>
      <c r="B1584" s="53" t="str">
        <f t="array" ref="B1584">INDEX(Quadrat.Details!D:D, MATCH(1,(F1584=Quadrat.Details!B:B)*(G1584=Quadrat.Details!G:G)*(H1584=Quadrat.Details!I:I),0))</f>
        <v>RK</v>
      </c>
      <c r="C1584" s="3" t="s">
        <v>587</v>
      </c>
      <c r="D1584" s="3" t="s">
        <v>588</v>
      </c>
      <c r="E1584" s="40">
        <v>42921.0</v>
      </c>
      <c r="F1584" s="54">
        <v>2017.0</v>
      </c>
      <c r="G1584" s="3" t="s">
        <v>428</v>
      </c>
      <c r="H1584" s="3">
        <v>1.0</v>
      </c>
      <c r="I1584" s="55" t="s">
        <v>110</v>
      </c>
      <c r="J1584" s="3" t="s">
        <v>111</v>
      </c>
      <c r="K1584" s="3" t="s">
        <v>57</v>
      </c>
      <c r="L1584" s="39">
        <v>39.0</v>
      </c>
      <c r="M1584" s="4">
        <v>1.0</v>
      </c>
      <c r="N1584" s="8" t="s">
        <v>502</v>
      </c>
      <c r="O1584" s="8" t="s">
        <v>55</v>
      </c>
      <c r="P1584" s="3" t="s">
        <v>682</v>
      </c>
      <c r="Q1584" s="3" t="s">
        <v>55</v>
      </c>
      <c r="R1584" s="3" t="s">
        <v>683</v>
      </c>
      <c r="S1584" s="3">
        <v>1.0</v>
      </c>
      <c r="T1584" s="8"/>
      <c r="U1584" s="7"/>
      <c r="V1584" s="7"/>
      <c r="W1584" s="7"/>
      <c r="X1584" s="7"/>
      <c r="Y1584" s="7"/>
      <c r="Z1584" s="7"/>
      <c r="AA1584" s="7"/>
      <c r="AB1584" s="7"/>
      <c r="AC1584" s="7"/>
      <c r="AD1584" s="7"/>
      <c r="AE1584" s="7"/>
    </row>
    <row r="1585" ht="15.75" customHeight="1">
      <c r="A1585" s="29">
        <v>224.0</v>
      </c>
      <c r="B1585" s="53" t="str">
        <f t="array" ref="B1585">INDEX(Quadrat.Details!D:D, MATCH(1,(F1585=Quadrat.Details!B:B)*(G1585=Quadrat.Details!G:G)*(H1585=Quadrat.Details!I:I),0))</f>
        <v>RK</v>
      </c>
      <c r="C1585" s="8" t="s">
        <v>587</v>
      </c>
      <c r="D1585" s="8" t="s">
        <v>588</v>
      </c>
      <c r="E1585" s="40">
        <v>42921.0</v>
      </c>
      <c r="F1585" s="54">
        <v>2017.0</v>
      </c>
      <c r="G1585" s="3" t="s">
        <v>428</v>
      </c>
      <c r="H1585" s="3">
        <v>1.0</v>
      </c>
      <c r="I1585" s="55" t="s">
        <v>110</v>
      </c>
      <c r="J1585" s="3" t="s">
        <v>111</v>
      </c>
      <c r="K1585" s="3" t="s">
        <v>57</v>
      </c>
      <c r="L1585" s="39">
        <v>25.0</v>
      </c>
      <c r="M1585" s="4">
        <v>1.0</v>
      </c>
      <c r="N1585" s="8" t="s">
        <v>502</v>
      </c>
      <c r="O1585" s="8" t="s">
        <v>55</v>
      </c>
      <c r="P1585" s="3" t="s">
        <v>682</v>
      </c>
      <c r="Q1585" s="3" t="s">
        <v>55</v>
      </c>
      <c r="R1585" s="3" t="s">
        <v>683</v>
      </c>
      <c r="S1585" s="3">
        <v>1.0</v>
      </c>
      <c r="T1585" s="8"/>
      <c r="U1585" s="7"/>
      <c r="V1585" s="7"/>
      <c r="W1585" s="7"/>
      <c r="X1585" s="7"/>
      <c r="Y1585" s="7"/>
      <c r="Z1585" s="7"/>
      <c r="AA1585" s="7"/>
      <c r="AB1585" s="7"/>
      <c r="AC1585" s="7"/>
      <c r="AD1585" s="7"/>
      <c r="AE1585" s="7"/>
    </row>
    <row r="1586" ht="15.75" customHeight="1">
      <c r="A1586" s="29">
        <v>225.0</v>
      </c>
      <c r="B1586" s="53" t="str">
        <f t="array" ref="B1586">INDEX(Quadrat.Details!D:D, MATCH(1,(F1586=Quadrat.Details!B:B)*(G1586=Quadrat.Details!G:G)*(H1586=Quadrat.Details!I:I),0))</f>
        <v>RK</v>
      </c>
      <c r="C1586" s="3" t="s">
        <v>587</v>
      </c>
      <c r="D1586" s="3" t="s">
        <v>588</v>
      </c>
      <c r="E1586" s="40">
        <v>42921.0</v>
      </c>
      <c r="F1586" s="54">
        <v>2017.0</v>
      </c>
      <c r="G1586" s="3" t="s">
        <v>428</v>
      </c>
      <c r="H1586" s="3">
        <v>1.0</v>
      </c>
      <c r="I1586" s="55" t="s">
        <v>110</v>
      </c>
      <c r="J1586" s="3" t="s">
        <v>111</v>
      </c>
      <c r="K1586" s="3" t="s">
        <v>57</v>
      </c>
      <c r="L1586" s="39">
        <v>15.0</v>
      </c>
      <c r="M1586" s="4">
        <v>1.0</v>
      </c>
      <c r="N1586" s="8" t="s">
        <v>502</v>
      </c>
      <c r="O1586" s="8" t="s">
        <v>55</v>
      </c>
      <c r="P1586" s="3" t="s">
        <v>682</v>
      </c>
      <c r="Q1586" s="3" t="s">
        <v>55</v>
      </c>
      <c r="R1586" s="3" t="s">
        <v>683</v>
      </c>
      <c r="S1586" s="3">
        <v>1.0</v>
      </c>
      <c r="T1586" s="8"/>
      <c r="U1586" s="7"/>
      <c r="V1586" s="7"/>
      <c r="W1586" s="7"/>
      <c r="X1586" s="7"/>
      <c r="Y1586" s="7"/>
      <c r="Z1586" s="7"/>
      <c r="AA1586" s="7"/>
      <c r="AB1586" s="7"/>
      <c r="AC1586" s="7"/>
      <c r="AD1586" s="7"/>
      <c r="AE1586" s="7"/>
    </row>
    <row r="1587" ht="15.75" customHeight="1">
      <c r="A1587" s="29">
        <v>226.0</v>
      </c>
      <c r="B1587" s="53" t="str">
        <f t="array" ref="B1587">INDEX(Quadrat.Details!D:D, MATCH(1,(F1587=Quadrat.Details!B:B)*(G1587=Quadrat.Details!G:G)*(H1587=Quadrat.Details!I:I),0))</f>
        <v>RK</v>
      </c>
      <c r="C1587" s="8" t="s">
        <v>587</v>
      </c>
      <c r="D1587" s="8" t="s">
        <v>588</v>
      </c>
      <c r="E1587" s="40">
        <v>42921.0</v>
      </c>
      <c r="F1587" s="54">
        <v>2017.0</v>
      </c>
      <c r="G1587" s="3" t="s">
        <v>428</v>
      </c>
      <c r="H1587" s="3">
        <v>1.0</v>
      </c>
      <c r="I1587" s="55" t="s">
        <v>110</v>
      </c>
      <c r="J1587" s="3" t="s">
        <v>111</v>
      </c>
      <c r="K1587" s="3" t="s">
        <v>57</v>
      </c>
      <c r="L1587" s="39">
        <v>20.0</v>
      </c>
      <c r="M1587" s="4">
        <v>1.0</v>
      </c>
      <c r="N1587" s="8" t="s">
        <v>502</v>
      </c>
      <c r="O1587" s="8" t="s">
        <v>55</v>
      </c>
      <c r="P1587" s="3" t="s">
        <v>682</v>
      </c>
      <c r="Q1587" s="3" t="s">
        <v>55</v>
      </c>
      <c r="R1587" s="3" t="s">
        <v>683</v>
      </c>
      <c r="S1587" s="3">
        <v>1.0</v>
      </c>
      <c r="T1587" s="8"/>
      <c r="U1587" s="7"/>
      <c r="V1587" s="7"/>
      <c r="W1587" s="7"/>
      <c r="X1587" s="7"/>
      <c r="Y1587" s="7"/>
      <c r="Z1587" s="7"/>
      <c r="AA1587" s="7"/>
      <c r="AB1587" s="7"/>
      <c r="AC1587" s="7"/>
      <c r="AD1587" s="7"/>
      <c r="AE1587" s="7"/>
    </row>
    <row r="1588" ht="15.75" customHeight="1">
      <c r="A1588" s="29">
        <v>227.0</v>
      </c>
      <c r="B1588" s="53" t="str">
        <f t="array" ref="B1588">INDEX(Quadrat.Details!D:D, MATCH(1,(F1588=Quadrat.Details!B:B)*(G1588=Quadrat.Details!G:G)*(H1588=Quadrat.Details!I:I),0))</f>
        <v>RK</v>
      </c>
      <c r="C1588" s="3" t="s">
        <v>587</v>
      </c>
      <c r="D1588" s="3" t="s">
        <v>588</v>
      </c>
      <c r="E1588" s="40">
        <v>42921.0</v>
      </c>
      <c r="F1588" s="54">
        <v>2017.0</v>
      </c>
      <c r="G1588" s="3" t="s">
        <v>428</v>
      </c>
      <c r="H1588" s="3">
        <v>1.0</v>
      </c>
      <c r="I1588" s="55" t="s">
        <v>110</v>
      </c>
      <c r="J1588" s="3" t="s">
        <v>111</v>
      </c>
      <c r="K1588" s="3" t="s">
        <v>57</v>
      </c>
      <c r="L1588" s="39">
        <v>18.0</v>
      </c>
      <c r="M1588" s="4">
        <v>1.0</v>
      </c>
      <c r="N1588" s="8" t="s">
        <v>502</v>
      </c>
      <c r="O1588" s="8" t="s">
        <v>55</v>
      </c>
      <c r="P1588" s="3" t="s">
        <v>682</v>
      </c>
      <c r="Q1588" s="3" t="s">
        <v>55</v>
      </c>
      <c r="R1588" s="3" t="s">
        <v>683</v>
      </c>
      <c r="S1588" s="3">
        <v>1.0</v>
      </c>
      <c r="T1588" s="8"/>
      <c r="U1588" s="7"/>
      <c r="V1588" s="7"/>
      <c r="W1588" s="7"/>
      <c r="X1588" s="7"/>
      <c r="Y1588" s="7"/>
      <c r="Z1588" s="7"/>
      <c r="AA1588" s="7"/>
      <c r="AB1588" s="7"/>
      <c r="AC1588" s="7"/>
      <c r="AD1588" s="7"/>
      <c r="AE1588" s="7"/>
    </row>
    <row r="1589" ht="15.75" customHeight="1">
      <c r="A1589" s="29">
        <v>228.0</v>
      </c>
      <c r="B1589" s="53" t="str">
        <f t="array" ref="B1589">INDEX(Quadrat.Details!D:D, MATCH(1,(F1589=Quadrat.Details!B:B)*(G1589=Quadrat.Details!G:G)*(H1589=Quadrat.Details!I:I),0))</f>
        <v>RK</v>
      </c>
      <c r="C1589" s="8" t="s">
        <v>587</v>
      </c>
      <c r="D1589" s="8" t="s">
        <v>588</v>
      </c>
      <c r="E1589" s="40">
        <v>42921.0</v>
      </c>
      <c r="F1589" s="54">
        <v>2017.0</v>
      </c>
      <c r="G1589" s="3" t="s">
        <v>428</v>
      </c>
      <c r="H1589" s="3">
        <v>1.0</v>
      </c>
      <c r="I1589" s="55" t="s">
        <v>326</v>
      </c>
      <c r="J1589" s="3" t="s">
        <v>327</v>
      </c>
      <c r="K1589" s="3" t="s">
        <v>80</v>
      </c>
      <c r="L1589" s="39">
        <v>13.0</v>
      </c>
      <c r="M1589" s="4">
        <v>1.0</v>
      </c>
      <c r="N1589" s="8" t="s">
        <v>502</v>
      </c>
      <c r="O1589" s="8" t="s">
        <v>55</v>
      </c>
      <c r="P1589" s="3" t="s">
        <v>682</v>
      </c>
      <c r="Q1589" s="3" t="s">
        <v>55</v>
      </c>
      <c r="R1589" s="3" t="s">
        <v>683</v>
      </c>
      <c r="S1589" s="3">
        <v>1.0</v>
      </c>
      <c r="T1589" s="8"/>
      <c r="U1589" s="7"/>
      <c r="V1589" s="7"/>
      <c r="W1589" s="7"/>
      <c r="X1589" s="7"/>
      <c r="Y1589" s="7"/>
      <c r="Z1589" s="7"/>
      <c r="AA1589" s="7"/>
      <c r="AB1589" s="7"/>
      <c r="AC1589" s="7"/>
      <c r="AD1589" s="7"/>
      <c r="AE1589" s="7"/>
    </row>
    <row r="1590" ht="15.75" customHeight="1">
      <c r="A1590" s="29">
        <v>229.0</v>
      </c>
      <c r="B1590" s="53" t="str">
        <f t="array" ref="B1590">INDEX(Quadrat.Details!D:D, MATCH(1,(F1590=Quadrat.Details!B:B)*(G1590=Quadrat.Details!G:G)*(H1590=Quadrat.Details!I:I),0))</f>
        <v>RK</v>
      </c>
      <c r="C1590" s="3" t="s">
        <v>587</v>
      </c>
      <c r="D1590" s="3" t="s">
        <v>588</v>
      </c>
      <c r="E1590" s="40">
        <v>42921.0</v>
      </c>
      <c r="F1590" s="54">
        <v>2017.0</v>
      </c>
      <c r="G1590" s="3" t="s">
        <v>428</v>
      </c>
      <c r="H1590" s="3">
        <v>1.0</v>
      </c>
      <c r="I1590" s="55" t="s">
        <v>59</v>
      </c>
      <c r="J1590" s="3" t="s">
        <v>60</v>
      </c>
      <c r="K1590" s="3" t="s">
        <v>80</v>
      </c>
      <c r="L1590" s="39">
        <v>11.0</v>
      </c>
      <c r="M1590" s="4">
        <v>1.0</v>
      </c>
      <c r="N1590" s="8" t="s">
        <v>502</v>
      </c>
      <c r="O1590" s="8" t="s">
        <v>55</v>
      </c>
      <c r="P1590" s="3" t="s">
        <v>682</v>
      </c>
      <c r="Q1590" s="3" t="s">
        <v>55</v>
      </c>
      <c r="R1590" s="3" t="s">
        <v>683</v>
      </c>
      <c r="S1590" s="3">
        <v>1.0</v>
      </c>
      <c r="T1590" s="8"/>
      <c r="U1590" s="7"/>
      <c r="V1590" s="7"/>
      <c r="W1590" s="7"/>
      <c r="X1590" s="7"/>
      <c r="Y1590" s="7"/>
      <c r="Z1590" s="7"/>
      <c r="AA1590" s="7"/>
      <c r="AB1590" s="7"/>
      <c r="AC1590" s="7"/>
      <c r="AD1590" s="7"/>
      <c r="AE1590" s="7"/>
    </row>
    <row r="1591" ht="15.75" customHeight="1">
      <c r="A1591" s="29">
        <v>230.0</v>
      </c>
      <c r="B1591" s="53" t="str">
        <f t="array" ref="B1591">INDEX(Quadrat.Details!D:D, MATCH(1,(F1591=Quadrat.Details!B:B)*(G1591=Quadrat.Details!G:G)*(H1591=Quadrat.Details!I:I),0))</f>
        <v>RK</v>
      </c>
      <c r="C1591" s="8" t="s">
        <v>587</v>
      </c>
      <c r="D1591" s="8" t="s">
        <v>588</v>
      </c>
      <c r="E1591" s="40">
        <v>42921.0</v>
      </c>
      <c r="F1591" s="54">
        <v>2017.0</v>
      </c>
      <c r="G1591" s="3" t="s">
        <v>428</v>
      </c>
      <c r="H1591" s="3">
        <v>1.0</v>
      </c>
      <c r="I1591" s="55" t="s">
        <v>326</v>
      </c>
      <c r="J1591" s="3" t="s">
        <v>327</v>
      </c>
      <c r="K1591" s="3" t="s">
        <v>80</v>
      </c>
      <c r="L1591" s="39">
        <v>12.0</v>
      </c>
      <c r="M1591" s="4">
        <v>1.0</v>
      </c>
      <c r="N1591" s="8" t="s">
        <v>502</v>
      </c>
      <c r="O1591" s="8" t="s">
        <v>55</v>
      </c>
      <c r="P1591" s="3" t="s">
        <v>682</v>
      </c>
      <c r="Q1591" s="3" t="s">
        <v>55</v>
      </c>
      <c r="R1591" s="3" t="s">
        <v>683</v>
      </c>
      <c r="S1591" s="3">
        <v>1.0</v>
      </c>
      <c r="T1591" s="8"/>
      <c r="U1591" s="7"/>
      <c r="V1591" s="7"/>
      <c r="W1591" s="7"/>
      <c r="X1591" s="7"/>
      <c r="Y1591" s="7"/>
      <c r="Z1591" s="7"/>
      <c r="AA1591" s="7"/>
      <c r="AB1591" s="7"/>
      <c r="AC1591" s="7"/>
      <c r="AD1591" s="7"/>
      <c r="AE1591" s="7"/>
    </row>
    <row r="1592" ht="15.75" customHeight="1">
      <c r="A1592" s="29">
        <v>231.0</v>
      </c>
      <c r="B1592" s="53" t="str">
        <f t="array" ref="B1592">INDEX(Quadrat.Details!D:D, MATCH(1,(F1592=Quadrat.Details!B:B)*(G1592=Quadrat.Details!G:G)*(H1592=Quadrat.Details!I:I),0))</f>
        <v>RK</v>
      </c>
      <c r="C1592" s="3" t="s">
        <v>587</v>
      </c>
      <c r="D1592" s="3" t="s">
        <v>588</v>
      </c>
      <c r="E1592" s="40">
        <v>42921.0</v>
      </c>
      <c r="F1592" s="54">
        <v>2017.0</v>
      </c>
      <c r="G1592" s="3" t="s">
        <v>428</v>
      </c>
      <c r="H1592" s="3">
        <v>1.0</v>
      </c>
      <c r="I1592" s="55" t="s">
        <v>326</v>
      </c>
      <c r="J1592" s="3" t="s">
        <v>327</v>
      </c>
      <c r="K1592" s="3" t="s">
        <v>80</v>
      </c>
      <c r="L1592" s="39">
        <v>11.0</v>
      </c>
      <c r="M1592" s="4">
        <v>2.0</v>
      </c>
      <c r="N1592" s="8" t="s">
        <v>502</v>
      </c>
      <c r="O1592" s="8" t="s">
        <v>55</v>
      </c>
      <c r="P1592" s="3" t="s">
        <v>682</v>
      </c>
      <c r="Q1592" s="3" t="s">
        <v>55</v>
      </c>
      <c r="R1592" s="3" t="s">
        <v>683</v>
      </c>
      <c r="S1592" s="3">
        <v>1.0</v>
      </c>
      <c r="T1592" s="8"/>
      <c r="U1592" s="7"/>
      <c r="V1592" s="7"/>
      <c r="W1592" s="7"/>
      <c r="X1592" s="7"/>
      <c r="Y1592" s="7"/>
      <c r="Z1592" s="7"/>
      <c r="AA1592" s="7"/>
      <c r="AB1592" s="7"/>
      <c r="AC1592" s="7"/>
      <c r="AD1592" s="7"/>
      <c r="AE1592" s="7"/>
    </row>
    <row r="1593" ht="15.75" customHeight="1">
      <c r="A1593" s="29">
        <v>232.0</v>
      </c>
      <c r="B1593" s="53" t="str">
        <f t="array" ref="B1593">INDEX(Quadrat.Details!D:D, MATCH(1,(F1593=Quadrat.Details!B:B)*(G1593=Quadrat.Details!G:G)*(H1593=Quadrat.Details!I:I),0))</f>
        <v>RK</v>
      </c>
      <c r="C1593" s="8" t="s">
        <v>587</v>
      </c>
      <c r="D1593" s="8" t="s">
        <v>588</v>
      </c>
      <c r="E1593" s="40">
        <v>42921.0</v>
      </c>
      <c r="F1593" s="54">
        <v>2017.0</v>
      </c>
      <c r="G1593" s="3" t="s">
        <v>428</v>
      </c>
      <c r="H1593" s="3">
        <v>2.0</v>
      </c>
      <c r="I1593" s="55" t="s">
        <v>326</v>
      </c>
      <c r="J1593" s="3" t="s">
        <v>327</v>
      </c>
      <c r="K1593" s="3" t="s">
        <v>80</v>
      </c>
      <c r="L1593" s="39">
        <v>14.0</v>
      </c>
      <c r="M1593" s="4">
        <v>2.0</v>
      </c>
      <c r="N1593" s="8" t="s">
        <v>502</v>
      </c>
      <c r="O1593" s="8" t="s">
        <v>55</v>
      </c>
      <c r="P1593" s="3" t="s">
        <v>682</v>
      </c>
      <c r="Q1593" s="3" t="s">
        <v>55</v>
      </c>
      <c r="R1593" s="3" t="s">
        <v>683</v>
      </c>
      <c r="S1593" s="3">
        <v>1.0</v>
      </c>
      <c r="T1593" s="8"/>
      <c r="U1593" s="7"/>
      <c r="V1593" s="7"/>
      <c r="W1593" s="7"/>
      <c r="X1593" s="7"/>
      <c r="Y1593" s="7"/>
      <c r="Z1593" s="7"/>
      <c r="AA1593" s="7"/>
      <c r="AB1593" s="7"/>
      <c r="AC1593" s="7"/>
      <c r="AD1593" s="7"/>
      <c r="AE1593" s="7"/>
    </row>
    <row r="1594" ht="15.75" customHeight="1">
      <c r="A1594" s="29">
        <v>233.0</v>
      </c>
      <c r="B1594" s="53" t="str">
        <f t="array" ref="B1594">INDEX(Quadrat.Details!D:D, MATCH(1,(F1594=Quadrat.Details!B:B)*(G1594=Quadrat.Details!G:G)*(H1594=Quadrat.Details!I:I),0))</f>
        <v>RK</v>
      </c>
      <c r="C1594" s="3" t="s">
        <v>587</v>
      </c>
      <c r="D1594" s="3" t="s">
        <v>588</v>
      </c>
      <c r="E1594" s="40">
        <v>42921.0</v>
      </c>
      <c r="F1594" s="54">
        <v>2017.0</v>
      </c>
      <c r="G1594" s="3" t="s">
        <v>428</v>
      </c>
      <c r="H1594" s="3">
        <v>2.0</v>
      </c>
      <c r="I1594" s="55" t="s">
        <v>326</v>
      </c>
      <c r="J1594" s="3" t="s">
        <v>327</v>
      </c>
      <c r="K1594" s="3" t="s">
        <v>80</v>
      </c>
      <c r="L1594" s="39">
        <v>12.0</v>
      </c>
      <c r="M1594" s="4">
        <v>4.0</v>
      </c>
      <c r="N1594" s="8" t="s">
        <v>502</v>
      </c>
      <c r="O1594" s="8" t="s">
        <v>55</v>
      </c>
      <c r="P1594" s="3" t="s">
        <v>682</v>
      </c>
      <c r="Q1594" s="3" t="s">
        <v>55</v>
      </c>
      <c r="R1594" s="3" t="s">
        <v>683</v>
      </c>
      <c r="S1594" s="3">
        <v>1.0</v>
      </c>
      <c r="T1594" s="8"/>
      <c r="U1594" s="7"/>
      <c r="V1594" s="7"/>
      <c r="W1594" s="7"/>
      <c r="X1594" s="7"/>
      <c r="Y1594" s="7"/>
      <c r="Z1594" s="7"/>
      <c r="AA1594" s="7"/>
      <c r="AB1594" s="7"/>
      <c r="AC1594" s="7"/>
      <c r="AD1594" s="7"/>
      <c r="AE1594" s="7"/>
    </row>
    <row r="1595" ht="15.75" customHeight="1">
      <c r="A1595" s="29">
        <v>234.0</v>
      </c>
      <c r="B1595" s="53" t="str">
        <f t="array" ref="B1595">INDEX(Quadrat.Details!D:D, MATCH(1,(F1595=Quadrat.Details!B:B)*(G1595=Quadrat.Details!G:G)*(H1595=Quadrat.Details!I:I),0))</f>
        <v>RK</v>
      </c>
      <c r="C1595" s="8" t="s">
        <v>587</v>
      </c>
      <c r="D1595" s="8" t="s">
        <v>588</v>
      </c>
      <c r="E1595" s="40">
        <v>42921.0</v>
      </c>
      <c r="F1595" s="54">
        <v>2017.0</v>
      </c>
      <c r="G1595" s="3" t="s">
        <v>428</v>
      </c>
      <c r="H1595" s="3">
        <v>2.0</v>
      </c>
      <c r="I1595" s="55" t="s">
        <v>326</v>
      </c>
      <c r="J1595" s="3" t="s">
        <v>327</v>
      </c>
      <c r="K1595" s="3" t="s">
        <v>80</v>
      </c>
      <c r="L1595" s="39">
        <v>10.0</v>
      </c>
      <c r="M1595" s="4">
        <v>2.0</v>
      </c>
      <c r="N1595" s="8" t="s">
        <v>502</v>
      </c>
      <c r="O1595" s="8" t="s">
        <v>55</v>
      </c>
      <c r="P1595" s="3" t="s">
        <v>682</v>
      </c>
      <c r="Q1595" s="3" t="s">
        <v>55</v>
      </c>
      <c r="R1595" s="3" t="s">
        <v>683</v>
      </c>
      <c r="S1595" s="3">
        <v>1.0</v>
      </c>
      <c r="T1595" s="8"/>
      <c r="U1595" s="7"/>
      <c r="V1595" s="7"/>
      <c r="W1595" s="7"/>
      <c r="X1595" s="7"/>
      <c r="Y1595" s="7"/>
      <c r="Z1595" s="7"/>
      <c r="AA1595" s="7"/>
      <c r="AB1595" s="7"/>
      <c r="AC1595" s="7"/>
      <c r="AD1595" s="7"/>
      <c r="AE1595" s="7"/>
    </row>
    <row r="1596" ht="15.75" customHeight="1">
      <c r="A1596" s="29">
        <v>235.0</v>
      </c>
      <c r="B1596" s="53" t="str">
        <f t="array" ref="B1596">INDEX(Quadrat.Details!D:D, MATCH(1,(F1596=Quadrat.Details!B:B)*(G1596=Quadrat.Details!G:G)*(H1596=Quadrat.Details!I:I),0))</f>
        <v>RK</v>
      </c>
      <c r="C1596" s="3" t="s">
        <v>587</v>
      </c>
      <c r="D1596" s="3" t="s">
        <v>588</v>
      </c>
      <c r="E1596" s="40">
        <v>42921.0</v>
      </c>
      <c r="F1596" s="54">
        <v>2017.0</v>
      </c>
      <c r="G1596" s="3" t="s">
        <v>428</v>
      </c>
      <c r="H1596" s="3">
        <v>2.0</v>
      </c>
      <c r="I1596" s="55" t="s">
        <v>326</v>
      </c>
      <c r="J1596" s="3" t="s">
        <v>327</v>
      </c>
      <c r="K1596" s="3" t="s">
        <v>80</v>
      </c>
      <c r="L1596" s="39">
        <v>13.0</v>
      </c>
      <c r="M1596" s="4">
        <v>2.0</v>
      </c>
      <c r="N1596" s="8" t="s">
        <v>502</v>
      </c>
      <c r="O1596" s="8" t="s">
        <v>55</v>
      </c>
      <c r="P1596" s="3" t="s">
        <v>682</v>
      </c>
      <c r="Q1596" s="3" t="s">
        <v>55</v>
      </c>
      <c r="R1596" s="3" t="s">
        <v>683</v>
      </c>
      <c r="S1596" s="3">
        <v>1.0</v>
      </c>
      <c r="T1596" s="8"/>
      <c r="U1596" s="7"/>
      <c r="V1596" s="7"/>
      <c r="W1596" s="7"/>
      <c r="X1596" s="7"/>
      <c r="Y1596" s="7"/>
      <c r="Z1596" s="7"/>
      <c r="AA1596" s="7"/>
      <c r="AB1596" s="7"/>
      <c r="AC1596" s="7"/>
      <c r="AD1596" s="7"/>
      <c r="AE1596" s="7"/>
    </row>
    <row r="1597" ht="15.75" customHeight="1">
      <c r="A1597" s="29">
        <v>236.0</v>
      </c>
      <c r="B1597" s="53" t="str">
        <f t="array" ref="B1597">INDEX(Quadrat.Details!D:D, MATCH(1,(F1597=Quadrat.Details!B:B)*(G1597=Quadrat.Details!G:G)*(H1597=Quadrat.Details!I:I),0))</f>
        <v>RK</v>
      </c>
      <c r="C1597" s="8" t="s">
        <v>587</v>
      </c>
      <c r="D1597" s="8" t="s">
        <v>588</v>
      </c>
      <c r="E1597" s="40">
        <v>42921.0</v>
      </c>
      <c r="F1597" s="54">
        <v>2017.0</v>
      </c>
      <c r="G1597" s="3" t="s">
        <v>428</v>
      </c>
      <c r="H1597" s="3">
        <v>2.0</v>
      </c>
      <c r="I1597" s="55" t="s">
        <v>326</v>
      </c>
      <c r="J1597" s="3" t="s">
        <v>327</v>
      </c>
      <c r="K1597" s="3" t="s">
        <v>80</v>
      </c>
      <c r="L1597" s="39">
        <v>11.0</v>
      </c>
      <c r="M1597" s="4">
        <v>2.0</v>
      </c>
      <c r="N1597" s="8" t="s">
        <v>502</v>
      </c>
      <c r="O1597" s="8" t="s">
        <v>55</v>
      </c>
      <c r="P1597" s="3" t="s">
        <v>682</v>
      </c>
      <c r="Q1597" s="3" t="s">
        <v>55</v>
      </c>
      <c r="R1597" s="3" t="s">
        <v>683</v>
      </c>
      <c r="S1597" s="3">
        <v>1.0</v>
      </c>
      <c r="T1597" s="8"/>
      <c r="U1597" s="7"/>
      <c r="V1597" s="7"/>
      <c r="W1597" s="7"/>
      <c r="X1597" s="7"/>
      <c r="Y1597" s="7"/>
      <c r="Z1597" s="7"/>
      <c r="AA1597" s="7"/>
      <c r="AB1597" s="7"/>
      <c r="AC1597" s="7"/>
      <c r="AD1597" s="7"/>
      <c r="AE1597" s="7"/>
    </row>
    <row r="1598" ht="15.75" customHeight="1">
      <c r="A1598" s="29">
        <v>237.0</v>
      </c>
      <c r="B1598" s="53" t="str">
        <f t="array" ref="B1598">INDEX(Quadrat.Details!D:D, MATCH(1,(F1598=Quadrat.Details!B:B)*(G1598=Quadrat.Details!G:G)*(H1598=Quadrat.Details!I:I),0))</f>
        <v>RK</v>
      </c>
      <c r="C1598" s="3" t="s">
        <v>587</v>
      </c>
      <c r="D1598" s="3" t="s">
        <v>588</v>
      </c>
      <c r="E1598" s="40">
        <v>42921.0</v>
      </c>
      <c r="F1598" s="54">
        <v>2017.0</v>
      </c>
      <c r="G1598" s="3" t="s">
        <v>428</v>
      </c>
      <c r="H1598" s="3">
        <v>2.0</v>
      </c>
      <c r="I1598" s="55" t="s">
        <v>328</v>
      </c>
      <c r="J1598" s="3" t="s">
        <v>329</v>
      </c>
      <c r="K1598" s="3" t="s">
        <v>80</v>
      </c>
      <c r="L1598" s="39">
        <v>13.0</v>
      </c>
      <c r="M1598" s="4">
        <v>1.0</v>
      </c>
      <c r="N1598" s="8" t="s">
        <v>502</v>
      </c>
      <c r="O1598" s="8" t="s">
        <v>55</v>
      </c>
      <c r="P1598" s="3" t="s">
        <v>682</v>
      </c>
      <c r="Q1598" s="3" t="s">
        <v>55</v>
      </c>
      <c r="R1598" s="3" t="s">
        <v>683</v>
      </c>
      <c r="S1598" s="3">
        <v>1.0</v>
      </c>
      <c r="T1598" s="8"/>
      <c r="U1598" s="7"/>
      <c r="V1598" s="7"/>
      <c r="W1598" s="7"/>
      <c r="X1598" s="7"/>
      <c r="Y1598" s="7"/>
      <c r="Z1598" s="7"/>
      <c r="AA1598" s="7"/>
      <c r="AB1598" s="7"/>
      <c r="AC1598" s="7"/>
      <c r="AD1598" s="7"/>
      <c r="AE1598" s="7"/>
    </row>
    <row r="1599" ht="15.75" customHeight="1">
      <c r="A1599" s="29">
        <v>238.0</v>
      </c>
      <c r="B1599" s="53" t="str">
        <f t="array" ref="B1599">INDEX(Quadrat.Details!D:D, MATCH(1,(F1599=Quadrat.Details!B:B)*(G1599=Quadrat.Details!G:G)*(H1599=Quadrat.Details!I:I),0))</f>
        <v>RK</v>
      </c>
      <c r="C1599" s="8" t="s">
        <v>587</v>
      </c>
      <c r="D1599" s="8" t="s">
        <v>588</v>
      </c>
      <c r="E1599" s="40">
        <v>42921.0</v>
      </c>
      <c r="F1599" s="54">
        <v>2017.0</v>
      </c>
      <c r="G1599" s="3" t="s">
        <v>428</v>
      </c>
      <c r="H1599" s="3">
        <v>2.0</v>
      </c>
      <c r="I1599" s="55" t="s">
        <v>59</v>
      </c>
      <c r="J1599" s="3" t="s">
        <v>60</v>
      </c>
      <c r="K1599" s="3" t="s">
        <v>80</v>
      </c>
      <c r="L1599" s="39">
        <v>13.0</v>
      </c>
      <c r="M1599" s="4">
        <v>1.0</v>
      </c>
      <c r="N1599" s="8" t="s">
        <v>502</v>
      </c>
      <c r="O1599" s="8" t="s">
        <v>55</v>
      </c>
      <c r="P1599" s="3" t="s">
        <v>682</v>
      </c>
      <c r="Q1599" s="3" t="s">
        <v>55</v>
      </c>
      <c r="R1599" s="3" t="s">
        <v>683</v>
      </c>
      <c r="S1599" s="3">
        <v>1.0</v>
      </c>
      <c r="T1599" s="8"/>
      <c r="U1599" s="7"/>
      <c r="V1599" s="7"/>
      <c r="W1599" s="7"/>
      <c r="X1599" s="7"/>
      <c r="Y1599" s="7"/>
      <c r="Z1599" s="7"/>
      <c r="AA1599" s="7"/>
      <c r="AB1599" s="7"/>
      <c r="AC1599" s="7"/>
      <c r="AD1599" s="7"/>
      <c r="AE1599" s="7"/>
    </row>
    <row r="1600" ht="15.75" customHeight="1">
      <c r="A1600" s="29">
        <v>239.0</v>
      </c>
      <c r="B1600" s="53" t="str">
        <f t="array" ref="B1600">INDEX(Quadrat.Details!D:D, MATCH(1,(F1600=Quadrat.Details!B:B)*(G1600=Quadrat.Details!G:G)*(H1600=Quadrat.Details!I:I),0))</f>
        <v>RK</v>
      </c>
      <c r="C1600" s="3" t="s">
        <v>587</v>
      </c>
      <c r="D1600" s="3" t="s">
        <v>588</v>
      </c>
      <c r="E1600" s="40">
        <v>42921.0</v>
      </c>
      <c r="F1600" s="54">
        <v>2017.0</v>
      </c>
      <c r="G1600" s="3" t="s">
        <v>428</v>
      </c>
      <c r="H1600" s="3">
        <v>2.0</v>
      </c>
      <c r="I1600" s="55" t="s">
        <v>59</v>
      </c>
      <c r="J1600" s="3" t="s">
        <v>60</v>
      </c>
      <c r="K1600" s="3" t="s">
        <v>80</v>
      </c>
      <c r="L1600" s="39">
        <v>11.0</v>
      </c>
      <c r="M1600" s="4">
        <v>1.0</v>
      </c>
      <c r="N1600" s="8" t="s">
        <v>502</v>
      </c>
      <c r="O1600" s="8" t="s">
        <v>55</v>
      </c>
      <c r="P1600" s="3" t="s">
        <v>682</v>
      </c>
      <c r="Q1600" s="3" t="s">
        <v>55</v>
      </c>
      <c r="R1600" s="3" t="s">
        <v>683</v>
      </c>
      <c r="S1600" s="3">
        <v>1.0</v>
      </c>
      <c r="T1600" s="8"/>
      <c r="U1600" s="7"/>
      <c r="V1600" s="7"/>
      <c r="W1600" s="7"/>
      <c r="X1600" s="7"/>
      <c r="Y1600" s="7"/>
      <c r="Z1600" s="7"/>
      <c r="AA1600" s="7"/>
      <c r="AB1600" s="7"/>
      <c r="AC1600" s="7"/>
      <c r="AD1600" s="7"/>
      <c r="AE1600" s="7"/>
    </row>
    <row r="1601" ht="15.75" customHeight="1">
      <c r="A1601" s="29">
        <v>240.0</v>
      </c>
      <c r="B1601" s="53" t="str">
        <f t="array" ref="B1601">INDEX(Quadrat.Details!D:D, MATCH(1,(F1601=Quadrat.Details!B:B)*(G1601=Quadrat.Details!G:G)*(H1601=Quadrat.Details!I:I),0))</f>
        <v>RK</v>
      </c>
      <c r="C1601" s="8" t="s">
        <v>587</v>
      </c>
      <c r="D1601" s="8" t="s">
        <v>588</v>
      </c>
      <c r="E1601" s="40">
        <v>42921.0</v>
      </c>
      <c r="F1601" s="54">
        <v>2017.0</v>
      </c>
      <c r="G1601" s="3" t="s">
        <v>428</v>
      </c>
      <c r="H1601" s="3">
        <v>2.0</v>
      </c>
      <c r="I1601" s="55" t="s">
        <v>125</v>
      </c>
      <c r="J1601" s="3" t="s">
        <v>126</v>
      </c>
      <c r="K1601" s="3" t="s">
        <v>80</v>
      </c>
      <c r="L1601" s="39">
        <v>142.0</v>
      </c>
      <c r="M1601" s="4">
        <v>1.0</v>
      </c>
      <c r="N1601" s="8" t="s">
        <v>502</v>
      </c>
      <c r="O1601" s="8" t="s">
        <v>55</v>
      </c>
      <c r="P1601" s="3" t="s">
        <v>682</v>
      </c>
      <c r="Q1601" s="3" t="s">
        <v>55</v>
      </c>
      <c r="R1601" s="3" t="s">
        <v>683</v>
      </c>
      <c r="S1601" s="3">
        <v>1.0</v>
      </c>
      <c r="T1601" s="8"/>
      <c r="U1601" s="7"/>
      <c r="V1601" s="7"/>
      <c r="W1601" s="7"/>
      <c r="X1601" s="7"/>
      <c r="Y1601" s="7"/>
      <c r="Z1601" s="7"/>
      <c r="AA1601" s="7"/>
      <c r="AB1601" s="7"/>
      <c r="AC1601" s="7"/>
      <c r="AD1601" s="7"/>
      <c r="AE1601" s="7"/>
    </row>
    <row r="1602" ht="15.75" customHeight="1">
      <c r="A1602" s="29">
        <v>241.0</v>
      </c>
      <c r="B1602" s="53" t="str">
        <f t="array" ref="B1602">INDEX(Quadrat.Details!D:D, MATCH(1,(F1602=Quadrat.Details!B:B)*(G1602=Quadrat.Details!G:G)*(H1602=Quadrat.Details!I:I),0))</f>
        <v>RK</v>
      </c>
      <c r="C1602" s="3" t="s">
        <v>587</v>
      </c>
      <c r="D1602" s="3" t="s">
        <v>588</v>
      </c>
      <c r="E1602" s="40">
        <v>42921.0</v>
      </c>
      <c r="F1602" s="54">
        <v>2017.0</v>
      </c>
      <c r="G1602" s="3" t="s">
        <v>428</v>
      </c>
      <c r="H1602" s="3">
        <v>2.0</v>
      </c>
      <c r="I1602" s="55" t="s">
        <v>110</v>
      </c>
      <c r="J1602" s="3" t="s">
        <v>111</v>
      </c>
      <c r="K1602" s="3" t="s">
        <v>57</v>
      </c>
      <c r="L1602" s="39">
        <v>17.0</v>
      </c>
      <c r="M1602" s="4">
        <v>1.0</v>
      </c>
      <c r="N1602" s="8" t="s">
        <v>502</v>
      </c>
      <c r="O1602" s="8" t="s">
        <v>55</v>
      </c>
      <c r="P1602" s="3" t="s">
        <v>682</v>
      </c>
      <c r="Q1602" s="3" t="s">
        <v>55</v>
      </c>
      <c r="R1602" s="3" t="s">
        <v>683</v>
      </c>
      <c r="S1602" s="3">
        <v>1.0</v>
      </c>
      <c r="T1602" s="8"/>
      <c r="U1602" s="7"/>
      <c r="V1602" s="7"/>
      <c r="W1602" s="7"/>
      <c r="X1602" s="7"/>
      <c r="Y1602" s="7"/>
      <c r="Z1602" s="7"/>
      <c r="AA1602" s="7"/>
      <c r="AB1602" s="7"/>
      <c r="AC1602" s="7"/>
      <c r="AD1602" s="7"/>
      <c r="AE1602" s="7"/>
    </row>
    <row r="1603" ht="15.75" customHeight="1">
      <c r="A1603" s="29">
        <v>242.0</v>
      </c>
      <c r="B1603" s="53" t="str">
        <f t="array" ref="B1603">INDEX(Quadrat.Details!D:D, MATCH(1,(F1603=Quadrat.Details!B:B)*(G1603=Quadrat.Details!G:G)*(H1603=Quadrat.Details!I:I),0))</f>
        <v>RK</v>
      </c>
      <c r="C1603" s="3" t="s">
        <v>269</v>
      </c>
      <c r="D1603" s="3" t="s">
        <v>594</v>
      </c>
      <c r="E1603" s="40">
        <v>42927.0</v>
      </c>
      <c r="F1603" s="54">
        <v>2017.0</v>
      </c>
      <c r="G1603" s="8" t="s">
        <v>425</v>
      </c>
      <c r="H1603" s="3">
        <v>1.0</v>
      </c>
      <c r="I1603" s="55" t="s">
        <v>110</v>
      </c>
      <c r="J1603" s="3" t="s">
        <v>111</v>
      </c>
      <c r="K1603" s="3" t="s">
        <v>57</v>
      </c>
      <c r="L1603" s="39">
        <v>36.0</v>
      </c>
      <c r="M1603" s="4">
        <v>1.0</v>
      </c>
      <c r="N1603" s="8" t="s">
        <v>502</v>
      </c>
      <c r="O1603" s="8" t="s">
        <v>55</v>
      </c>
      <c r="P1603" s="3" t="s">
        <v>682</v>
      </c>
      <c r="Q1603" s="3" t="s">
        <v>55</v>
      </c>
      <c r="R1603" s="3" t="s">
        <v>683</v>
      </c>
      <c r="S1603" s="3">
        <v>1.0</v>
      </c>
      <c r="T1603" s="8"/>
      <c r="U1603" s="7"/>
      <c r="V1603" s="7"/>
      <c r="W1603" s="7"/>
      <c r="X1603" s="7"/>
      <c r="Y1603" s="7"/>
      <c r="Z1603" s="7"/>
      <c r="AA1603" s="7"/>
      <c r="AB1603" s="7"/>
      <c r="AC1603" s="7"/>
      <c r="AD1603" s="7"/>
      <c r="AE1603" s="7"/>
    </row>
    <row r="1604" ht="15.75" customHeight="1">
      <c r="A1604" s="29">
        <v>243.0</v>
      </c>
      <c r="B1604" s="53" t="str">
        <f t="array" ref="B1604">INDEX(Quadrat.Details!D:D, MATCH(1,(F1604=Quadrat.Details!B:B)*(G1604=Quadrat.Details!G:G)*(H1604=Quadrat.Details!I:I),0))</f>
        <v>RK</v>
      </c>
      <c r="C1604" s="3" t="s">
        <v>269</v>
      </c>
      <c r="D1604" s="3" t="s">
        <v>594</v>
      </c>
      <c r="E1604" s="40">
        <v>42927.0</v>
      </c>
      <c r="F1604" s="54">
        <v>2017.0</v>
      </c>
      <c r="G1604" s="8" t="s">
        <v>425</v>
      </c>
      <c r="H1604" s="3">
        <v>1.0</v>
      </c>
      <c r="I1604" s="55" t="s">
        <v>110</v>
      </c>
      <c r="J1604" s="3" t="s">
        <v>111</v>
      </c>
      <c r="K1604" s="3" t="s">
        <v>57</v>
      </c>
      <c r="L1604" s="39">
        <v>25.0</v>
      </c>
      <c r="M1604" s="4">
        <v>1.0</v>
      </c>
      <c r="N1604" s="8" t="s">
        <v>502</v>
      </c>
      <c r="O1604" s="8" t="s">
        <v>55</v>
      </c>
      <c r="P1604" s="3" t="s">
        <v>682</v>
      </c>
      <c r="Q1604" s="3" t="s">
        <v>55</v>
      </c>
      <c r="R1604" s="3" t="s">
        <v>683</v>
      </c>
      <c r="S1604" s="3">
        <v>1.0</v>
      </c>
      <c r="T1604" s="8"/>
      <c r="U1604" s="7"/>
      <c r="V1604" s="7"/>
      <c r="W1604" s="7"/>
      <c r="X1604" s="7"/>
      <c r="Y1604" s="7"/>
      <c r="Z1604" s="7"/>
      <c r="AA1604" s="7"/>
      <c r="AB1604" s="7"/>
      <c r="AC1604" s="7"/>
      <c r="AD1604" s="7"/>
      <c r="AE1604" s="7"/>
    </row>
    <row r="1605" ht="15.75" customHeight="1">
      <c r="A1605" s="29">
        <v>244.0</v>
      </c>
      <c r="B1605" s="53" t="str">
        <f t="array" ref="B1605">INDEX(Quadrat.Details!D:D, MATCH(1,(F1605=Quadrat.Details!B:B)*(G1605=Quadrat.Details!G:G)*(H1605=Quadrat.Details!I:I),0))</f>
        <v>RK</v>
      </c>
      <c r="C1605" s="3" t="s">
        <v>269</v>
      </c>
      <c r="D1605" s="3" t="s">
        <v>594</v>
      </c>
      <c r="E1605" s="40">
        <v>42927.0</v>
      </c>
      <c r="F1605" s="54">
        <v>2017.0</v>
      </c>
      <c r="G1605" s="8" t="s">
        <v>425</v>
      </c>
      <c r="H1605" s="3">
        <v>1.0</v>
      </c>
      <c r="I1605" s="55" t="s">
        <v>366</v>
      </c>
      <c r="J1605" s="3" t="s">
        <v>367</v>
      </c>
      <c r="K1605" s="3" t="s">
        <v>53</v>
      </c>
      <c r="L1605" s="39">
        <v>36.0</v>
      </c>
      <c r="M1605" s="4">
        <v>1.0</v>
      </c>
      <c r="N1605" s="8" t="s">
        <v>502</v>
      </c>
      <c r="O1605" s="8" t="s">
        <v>55</v>
      </c>
      <c r="P1605" s="3" t="s">
        <v>682</v>
      </c>
      <c r="Q1605" s="3" t="s">
        <v>55</v>
      </c>
      <c r="R1605" s="3" t="s">
        <v>683</v>
      </c>
      <c r="S1605" s="3">
        <v>1.0</v>
      </c>
      <c r="T1605" s="8"/>
      <c r="U1605" s="7"/>
      <c r="V1605" s="7"/>
      <c r="W1605" s="7"/>
      <c r="X1605" s="7"/>
      <c r="Y1605" s="7"/>
      <c r="Z1605" s="7"/>
      <c r="AA1605" s="7"/>
      <c r="AB1605" s="7"/>
      <c r="AC1605" s="7"/>
      <c r="AD1605" s="7"/>
      <c r="AE1605" s="7"/>
    </row>
    <row r="1606" ht="15.75" customHeight="1">
      <c r="A1606" s="29">
        <v>245.0</v>
      </c>
      <c r="B1606" s="53" t="str">
        <f t="array" ref="B1606">INDEX(Quadrat.Details!D:D, MATCH(1,(F1606=Quadrat.Details!B:B)*(G1606=Quadrat.Details!G:G)*(H1606=Quadrat.Details!I:I),0))</f>
        <v>RK</v>
      </c>
      <c r="C1606" s="3" t="s">
        <v>269</v>
      </c>
      <c r="D1606" s="3" t="s">
        <v>594</v>
      </c>
      <c r="E1606" s="40">
        <v>42927.0</v>
      </c>
      <c r="F1606" s="54">
        <v>2017.0</v>
      </c>
      <c r="G1606" s="8" t="s">
        <v>425</v>
      </c>
      <c r="H1606" s="3">
        <v>1.0</v>
      </c>
      <c r="I1606" s="55" t="s">
        <v>314</v>
      </c>
      <c r="J1606" s="3" t="s">
        <v>315</v>
      </c>
      <c r="K1606" s="3" t="s">
        <v>57</v>
      </c>
      <c r="L1606" s="39">
        <v>23.0</v>
      </c>
      <c r="M1606" s="4">
        <v>1.0</v>
      </c>
      <c r="N1606" s="8" t="s">
        <v>502</v>
      </c>
      <c r="O1606" s="8" t="s">
        <v>55</v>
      </c>
      <c r="P1606" s="3" t="s">
        <v>682</v>
      </c>
      <c r="Q1606" s="3" t="s">
        <v>55</v>
      </c>
      <c r="R1606" s="3" t="s">
        <v>683</v>
      </c>
      <c r="S1606" s="3">
        <v>1.0</v>
      </c>
      <c r="T1606" s="8"/>
      <c r="U1606" s="7"/>
      <c r="V1606" s="7"/>
      <c r="W1606" s="7"/>
      <c r="X1606" s="7"/>
      <c r="Y1606" s="7"/>
      <c r="Z1606" s="7"/>
      <c r="AA1606" s="7"/>
      <c r="AB1606" s="7"/>
      <c r="AC1606" s="7"/>
      <c r="AD1606" s="7"/>
      <c r="AE1606" s="7"/>
    </row>
    <row r="1607" ht="15.75" customHeight="1">
      <c r="A1607" s="29">
        <v>246.0</v>
      </c>
      <c r="B1607" s="53" t="str">
        <f t="array" ref="B1607">INDEX(Quadrat.Details!D:D, MATCH(1,(F1607=Quadrat.Details!B:B)*(G1607=Quadrat.Details!G:G)*(H1607=Quadrat.Details!I:I),0))</f>
        <v>RK</v>
      </c>
      <c r="C1607" s="3" t="s">
        <v>269</v>
      </c>
      <c r="D1607" s="3" t="s">
        <v>594</v>
      </c>
      <c r="E1607" s="40">
        <v>42927.0</v>
      </c>
      <c r="F1607" s="54">
        <v>2017.0</v>
      </c>
      <c r="G1607" s="8" t="s">
        <v>425</v>
      </c>
      <c r="H1607" s="3">
        <v>1.0</v>
      </c>
      <c r="I1607" s="55" t="s">
        <v>314</v>
      </c>
      <c r="J1607" s="3" t="s">
        <v>315</v>
      </c>
      <c r="K1607" s="3" t="s">
        <v>57</v>
      </c>
      <c r="L1607" s="39">
        <v>20.0</v>
      </c>
      <c r="M1607" s="4">
        <v>1.0</v>
      </c>
      <c r="N1607" s="8" t="s">
        <v>502</v>
      </c>
      <c r="O1607" s="8" t="s">
        <v>55</v>
      </c>
      <c r="P1607" s="3" t="s">
        <v>682</v>
      </c>
      <c r="Q1607" s="3" t="s">
        <v>55</v>
      </c>
      <c r="R1607" s="3" t="s">
        <v>683</v>
      </c>
      <c r="S1607" s="3">
        <v>1.0</v>
      </c>
      <c r="T1607" s="8"/>
      <c r="U1607" s="7"/>
      <c r="V1607" s="7"/>
      <c r="W1607" s="7"/>
      <c r="X1607" s="7"/>
      <c r="Y1607" s="7"/>
      <c r="Z1607" s="7"/>
      <c r="AA1607" s="7"/>
      <c r="AB1607" s="7"/>
      <c r="AC1607" s="7"/>
      <c r="AD1607" s="7"/>
      <c r="AE1607" s="7"/>
    </row>
    <row r="1608" ht="15.75" customHeight="1">
      <c r="A1608" s="29">
        <v>247.0</v>
      </c>
      <c r="B1608" s="53" t="str">
        <f t="array" ref="B1608">INDEX(Quadrat.Details!D:D, MATCH(1,(F1608=Quadrat.Details!B:B)*(G1608=Quadrat.Details!G:G)*(H1608=Quadrat.Details!I:I),0))</f>
        <v>RK</v>
      </c>
      <c r="C1608" s="3" t="s">
        <v>269</v>
      </c>
      <c r="D1608" s="3" t="s">
        <v>594</v>
      </c>
      <c r="E1608" s="40">
        <v>42927.0</v>
      </c>
      <c r="F1608" s="54">
        <v>2017.0</v>
      </c>
      <c r="G1608" s="8" t="s">
        <v>425</v>
      </c>
      <c r="H1608" s="3">
        <v>1.0</v>
      </c>
      <c r="I1608" s="55" t="s">
        <v>314</v>
      </c>
      <c r="J1608" s="3" t="s">
        <v>315</v>
      </c>
      <c r="K1608" s="3" t="s">
        <v>57</v>
      </c>
      <c r="L1608" s="39">
        <v>15.0</v>
      </c>
      <c r="M1608" s="4">
        <v>4.0</v>
      </c>
      <c r="N1608" s="8" t="s">
        <v>502</v>
      </c>
      <c r="O1608" s="8" t="s">
        <v>55</v>
      </c>
      <c r="P1608" s="3" t="s">
        <v>682</v>
      </c>
      <c r="Q1608" s="3" t="s">
        <v>55</v>
      </c>
      <c r="R1608" s="3" t="s">
        <v>683</v>
      </c>
      <c r="S1608" s="3">
        <v>1.0</v>
      </c>
      <c r="T1608" s="8"/>
      <c r="U1608" s="7"/>
      <c r="V1608" s="7"/>
      <c r="W1608" s="7"/>
      <c r="X1608" s="7"/>
      <c r="Y1608" s="7"/>
      <c r="Z1608" s="7"/>
      <c r="AA1608" s="7"/>
      <c r="AB1608" s="7"/>
      <c r="AC1608" s="7"/>
      <c r="AD1608" s="7"/>
      <c r="AE1608" s="7"/>
    </row>
    <row r="1609" ht="15.75" customHeight="1">
      <c r="A1609" s="29">
        <v>248.0</v>
      </c>
      <c r="B1609" s="53" t="str">
        <f t="array" ref="B1609">INDEX(Quadrat.Details!D:D, MATCH(1,(F1609=Quadrat.Details!B:B)*(G1609=Quadrat.Details!G:G)*(H1609=Quadrat.Details!I:I),0))</f>
        <v>RK</v>
      </c>
      <c r="C1609" s="3" t="s">
        <v>269</v>
      </c>
      <c r="D1609" s="3" t="s">
        <v>594</v>
      </c>
      <c r="E1609" s="40">
        <v>42927.0</v>
      </c>
      <c r="F1609" s="54">
        <v>2017.0</v>
      </c>
      <c r="G1609" s="8" t="s">
        <v>425</v>
      </c>
      <c r="H1609" s="3">
        <v>1.0</v>
      </c>
      <c r="I1609" s="55" t="s">
        <v>314</v>
      </c>
      <c r="J1609" s="3" t="s">
        <v>315</v>
      </c>
      <c r="K1609" s="3" t="s">
        <v>57</v>
      </c>
      <c r="L1609" s="39">
        <v>12.0</v>
      </c>
      <c r="M1609" s="4">
        <v>3.0</v>
      </c>
      <c r="N1609" s="8" t="s">
        <v>502</v>
      </c>
      <c r="O1609" s="8" t="s">
        <v>55</v>
      </c>
      <c r="P1609" s="3" t="s">
        <v>682</v>
      </c>
      <c r="Q1609" s="3" t="s">
        <v>55</v>
      </c>
      <c r="R1609" s="3" t="s">
        <v>683</v>
      </c>
      <c r="S1609" s="3">
        <v>1.0</v>
      </c>
      <c r="T1609" s="8"/>
      <c r="U1609" s="7"/>
      <c r="V1609" s="7"/>
      <c r="W1609" s="7"/>
      <c r="X1609" s="7"/>
      <c r="Y1609" s="7"/>
      <c r="Z1609" s="7"/>
      <c r="AA1609" s="7"/>
      <c r="AB1609" s="7"/>
      <c r="AC1609" s="7"/>
      <c r="AD1609" s="7"/>
      <c r="AE1609" s="7"/>
    </row>
    <row r="1610" ht="15.75" customHeight="1">
      <c r="A1610" s="29">
        <v>249.0</v>
      </c>
      <c r="B1610" s="53" t="str">
        <f t="array" ref="B1610">INDEX(Quadrat.Details!D:D, MATCH(1,(F1610=Quadrat.Details!B:B)*(G1610=Quadrat.Details!G:G)*(H1610=Quadrat.Details!I:I),0))</f>
        <v>RK</v>
      </c>
      <c r="C1610" s="3" t="s">
        <v>269</v>
      </c>
      <c r="D1610" s="3" t="s">
        <v>594</v>
      </c>
      <c r="E1610" s="40">
        <v>42927.0</v>
      </c>
      <c r="F1610" s="54">
        <v>2017.0</v>
      </c>
      <c r="G1610" s="8" t="s">
        <v>425</v>
      </c>
      <c r="H1610" s="3">
        <v>1.0</v>
      </c>
      <c r="I1610" s="55" t="s">
        <v>314</v>
      </c>
      <c r="J1610" s="3" t="s">
        <v>315</v>
      </c>
      <c r="K1610" s="3" t="s">
        <v>57</v>
      </c>
      <c r="L1610" s="39">
        <v>14.0</v>
      </c>
      <c r="M1610" s="4">
        <v>2.0</v>
      </c>
      <c r="N1610" s="8" t="s">
        <v>502</v>
      </c>
      <c r="O1610" s="8" t="s">
        <v>55</v>
      </c>
      <c r="P1610" s="3" t="s">
        <v>682</v>
      </c>
      <c r="Q1610" s="3" t="s">
        <v>55</v>
      </c>
      <c r="R1610" s="3" t="s">
        <v>683</v>
      </c>
      <c r="S1610" s="3">
        <v>1.0</v>
      </c>
      <c r="T1610" s="8"/>
      <c r="U1610" s="7"/>
      <c r="V1610" s="7"/>
      <c r="W1610" s="7"/>
      <c r="X1610" s="7"/>
      <c r="Y1610" s="7"/>
      <c r="Z1610" s="7"/>
      <c r="AA1610" s="7"/>
      <c r="AB1610" s="7"/>
      <c r="AC1610" s="7"/>
      <c r="AD1610" s="7"/>
      <c r="AE1610" s="7"/>
    </row>
    <row r="1611" ht="15.75" customHeight="1">
      <c r="A1611" s="29">
        <v>250.0</v>
      </c>
      <c r="B1611" s="53" t="str">
        <f t="array" ref="B1611">INDEX(Quadrat.Details!D:D, MATCH(1,(F1611=Quadrat.Details!B:B)*(G1611=Quadrat.Details!G:G)*(H1611=Quadrat.Details!I:I),0))</f>
        <v>RK</v>
      </c>
      <c r="C1611" s="3" t="s">
        <v>269</v>
      </c>
      <c r="D1611" s="3" t="s">
        <v>594</v>
      </c>
      <c r="E1611" s="40">
        <v>42927.0</v>
      </c>
      <c r="F1611" s="54">
        <v>2017.0</v>
      </c>
      <c r="G1611" s="8" t="s">
        <v>425</v>
      </c>
      <c r="H1611" s="3">
        <v>1.0</v>
      </c>
      <c r="I1611" s="55" t="s">
        <v>314</v>
      </c>
      <c r="J1611" s="3" t="s">
        <v>315</v>
      </c>
      <c r="K1611" s="3" t="s">
        <v>57</v>
      </c>
      <c r="L1611" s="39">
        <v>13.0</v>
      </c>
      <c r="M1611" s="4">
        <v>1.0</v>
      </c>
      <c r="N1611" s="8" t="s">
        <v>502</v>
      </c>
      <c r="O1611" s="8" t="s">
        <v>55</v>
      </c>
      <c r="P1611" s="3" t="s">
        <v>682</v>
      </c>
      <c r="Q1611" s="3" t="s">
        <v>55</v>
      </c>
      <c r="R1611" s="3" t="s">
        <v>683</v>
      </c>
      <c r="S1611" s="3">
        <v>1.0</v>
      </c>
      <c r="T1611" s="8"/>
      <c r="U1611" s="7"/>
      <c r="V1611" s="7"/>
      <c r="W1611" s="7"/>
      <c r="X1611" s="7"/>
      <c r="Y1611" s="7"/>
      <c r="Z1611" s="7"/>
      <c r="AA1611" s="7"/>
      <c r="AB1611" s="7"/>
      <c r="AC1611" s="7"/>
      <c r="AD1611" s="7"/>
      <c r="AE1611" s="7"/>
    </row>
    <row r="1612" ht="15.75" customHeight="1">
      <c r="A1612" s="29">
        <v>251.0</v>
      </c>
      <c r="B1612" s="53" t="str">
        <f t="array" ref="B1612">INDEX(Quadrat.Details!D:D, MATCH(1,(F1612=Quadrat.Details!B:B)*(G1612=Quadrat.Details!G:G)*(H1612=Quadrat.Details!I:I),0))</f>
        <v>RK</v>
      </c>
      <c r="C1612" s="3" t="s">
        <v>269</v>
      </c>
      <c r="D1612" s="3" t="s">
        <v>594</v>
      </c>
      <c r="E1612" s="40">
        <v>42927.0</v>
      </c>
      <c r="F1612" s="54">
        <v>2017.0</v>
      </c>
      <c r="G1612" s="8" t="s">
        <v>425</v>
      </c>
      <c r="H1612" s="3">
        <v>1.0</v>
      </c>
      <c r="I1612" s="55" t="s">
        <v>314</v>
      </c>
      <c r="J1612" s="3" t="s">
        <v>315</v>
      </c>
      <c r="K1612" s="3" t="s">
        <v>57</v>
      </c>
      <c r="L1612" s="39">
        <v>11.0</v>
      </c>
      <c r="M1612" s="4">
        <v>2.0</v>
      </c>
      <c r="N1612" s="8" t="s">
        <v>502</v>
      </c>
      <c r="O1612" s="8" t="s">
        <v>55</v>
      </c>
      <c r="P1612" s="3" t="s">
        <v>682</v>
      </c>
      <c r="Q1612" s="3" t="s">
        <v>55</v>
      </c>
      <c r="R1612" s="3" t="s">
        <v>683</v>
      </c>
      <c r="S1612" s="3">
        <v>1.0</v>
      </c>
      <c r="T1612" s="8"/>
      <c r="U1612" s="7"/>
      <c r="V1612" s="7"/>
      <c r="W1612" s="7"/>
      <c r="X1612" s="7"/>
      <c r="Y1612" s="7"/>
      <c r="Z1612" s="7"/>
      <c r="AA1612" s="7"/>
      <c r="AB1612" s="7"/>
      <c r="AC1612" s="7"/>
      <c r="AD1612" s="7"/>
      <c r="AE1612" s="7"/>
    </row>
    <row r="1613" ht="15.75" customHeight="1">
      <c r="A1613" s="29">
        <v>252.0</v>
      </c>
      <c r="B1613" s="53" t="str">
        <f t="array" ref="B1613">INDEX(Quadrat.Details!D:D, MATCH(1,(F1613=Quadrat.Details!B:B)*(G1613=Quadrat.Details!G:G)*(H1613=Quadrat.Details!I:I),0))</f>
        <v>RK</v>
      </c>
      <c r="C1613" s="3" t="s">
        <v>269</v>
      </c>
      <c r="D1613" s="3" t="s">
        <v>594</v>
      </c>
      <c r="E1613" s="40">
        <v>42927.0</v>
      </c>
      <c r="F1613" s="54">
        <v>2017.0</v>
      </c>
      <c r="G1613" s="8" t="s">
        <v>425</v>
      </c>
      <c r="H1613" s="3">
        <v>1.0</v>
      </c>
      <c r="I1613" s="25" t="s">
        <v>340</v>
      </c>
      <c r="J1613" s="3" t="s">
        <v>341</v>
      </c>
      <c r="K1613" s="3" t="s">
        <v>74</v>
      </c>
      <c r="L1613" s="39">
        <v>13.0</v>
      </c>
      <c r="M1613" s="4">
        <v>1.0</v>
      </c>
      <c r="N1613" s="8" t="s">
        <v>502</v>
      </c>
      <c r="O1613" s="8" t="s">
        <v>55</v>
      </c>
      <c r="P1613" s="3" t="s">
        <v>682</v>
      </c>
      <c r="Q1613" s="3" t="s">
        <v>55</v>
      </c>
      <c r="R1613" s="3" t="s">
        <v>695</v>
      </c>
      <c r="S1613" s="3">
        <v>1.0</v>
      </c>
      <c r="T1613" s="8" t="s">
        <v>735</v>
      </c>
      <c r="U1613" s="7"/>
      <c r="V1613" s="7"/>
      <c r="W1613" s="7"/>
      <c r="X1613" s="7"/>
      <c r="Y1613" s="7"/>
      <c r="Z1613" s="7"/>
      <c r="AA1613" s="7"/>
      <c r="AB1613" s="7"/>
      <c r="AC1613" s="7"/>
      <c r="AD1613" s="7"/>
      <c r="AE1613" s="7"/>
    </row>
    <row r="1614" ht="15.75" customHeight="1">
      <c r="A1614" s="29">
        <v>253.0</v>
      </c>
      <c r="B1614" s="53" t="str">
        <f t="array" ref="B1614">INDEX(Quadrat.Details!D:D, MATCH(1,(F1614=Quadrat.Details!B:B)*(G1614=Quadrat.Details!G:G)*(H1614=Quadrat.Details!I:I),0))</f>
        <v>RK</v>
      </c>
      <c r="C1614" s="3" t="s">
        <v>269</v>
      </c>
      <c r="D1614" s="3" t="s">
        <v>594</v>
      </c>
      <c r="E1614" s="40">
        <v>42927.0</v>
      </c>
      <c r="F1614" s="54">
        <v>2017.0</v>
      </c>
      <c r="G1614" s="8" t="s">
        <v>425</v>
      </c>
      <c r="H1614" s="3">
        <v>1.0</v>
      </c>
      <c r="I1614" s="25" t="s">
        <v>340</v>
      </c>
      <c r="J1614" s="3" t="s">
        <v>341</v>
      </c>
      <c r="K1614" s="3" t="s">
        <v>74</v>
      </c>
      <c r="L1614" s="39">
        <v>14.0</v>
      </c>
      <c r="M1614" s="4">
        <v>1.0</v>
      </c>
      <c r="N1614" s="8" t="s">
        <v>502</v>
      </c>
      <c r="O1614" s="8" t="s">
        <v>55</v>
      </c>
      <c r="P1614" s="3" t="s">
        <v>682</v>
      </c>
      <c r="Q1614" s="3" t="s">
        <v>55</v>
      </c>
      <c r="R1614" s="3" t="s">
        <v>695</v>
      </c>
      <c r="S1614" s="3">
        <v>1.0</v>
      </c>
      <c r="T1614" s="8" t="s">
        <v>735</v>
      </c>
      <c r="U1614" s="7"/>
      <c r="V1614" s="7"/>
      <c r="W1614" s="7"/>
      <c r="X1614" s="7"/>
      <c r="Y1614" s="7"/>
      <c r="Z1614" s="7"/>
      <c r="AA1614" s="7"/>
      <c r="AB1614" s="7"/>
      <c r="AC1614" s="7"/>
      <c r="AD1614" s="7"/>
      <c r="AE1614" s="7"/>
    </row>
    <row r="1615" ht="15.75" customHeight="1">
      <c r="A1615" s="29">
        <v>254.0</v>
      </c>
      <c r="B1615" s="53" t="str">
        <f t="array" ref="B1615">INDEX(Quadrat.Details!D:D, MATCH(1,(F1615=Quadrat.Details!B:B)*(G1615=Quadrat.Details!G:G)*(H1615=Quadrat.Details!I:I),0))</f>
        <v>RK</v>
      </c>
      <c r="C1615" s="3" t="s">
        <v>269</v>
      </c>
      <c r="D1615" s="3" t="s">
        <v>594</v>
      </c>
      <c r="E1615" s="40">
        <v>42927.0</v>
      </c>
      <c r="F1615" s="54">
        <v>2017.0</v>
      </c>
      <c r="G1615" s="8" t="s">
        <v>425</v>
      </c>
      <c r="H1615" s="3">
        <v>1.0</v>
      </c>
      <c r="I1615" s="55" t="s">
        <v>235</v>
      </c>
      <c r="J1615" s="3" t="s">
        <v>236</v>
      </c>
      <c r="K1615" s="3" t="s">
        <v>68</v>
      </c>
      <c r="L1615" s="39">
        <v>5.0</v>
      </c>
      <c r="M1615" s="4">
        <v>5.0</v>
      </c>
      <c r="N1615" s="8" t="s">
        <v>502</v>
      </c>
      <c r="O1615" s="8" t="s">
        <v>55</v>
      </c>
      <c r="P1615" s="3" t="s">
        <v>692</v>
      </c>
      <c r="Q1615" s="3" t="s">
        <v>55</v>
      </c>
      <c r="R1615" s="3" t="s">
        <v>683</v>
      </c>
      <c r="S1615" s="3">
        <v>1.0</v>
      </c>
      <c r="T1615" s="8" t="s">
        <v>736</v>
      </c>
      <c r="U1615" s="7"/>
      <c r="V1615" s="7"/>
      <c r="W1615" s="7"/>
      <c r="X1615" s="7"/>
      <c r="Y1615" s="7"/>
      <c r="Z1615" s="7"/>
      <c r="AA1615" s="7"/>
      <c r="AB1615" s="7"/>
      <c r="AC1615" s="7"/>
      <c r="AD1615" s="7"/>
      <c r="AE1615" s="7"/>
    </row>
    <row r="1616" ht="15.75" customHeight="1">
      <c r="A1616" s="29">
        <v>255.0</v>
      </c>
      <c r="B1616" s="53" t="str">
        <f t="array" ref="B1616">INDEX(Quadrat.Details!D:D, MATCH(1,(F1616=Quadrat.Details!B:B)*(G1616=Quadrat.Details!G:G)*(H1616=Quadrat.Details!I:I),0))</f>
        <v>RK</v>
      </c>
      <c r="C1616" s="3" t="s">
        <v>269</v>
      </c>
      <c r="D1616" s="3" t="s">
        <v>594</v>
      </c>
      <c r="E1616" s="40">
        <v>42927.0</v>
      </c>
      <c r="F1616" s="54">
        <v>2017.0</v>
      </c>
      <c r="G1616" s="8" t="s">
        <v>425</v>
      </c>
      <c r="H1616" s="3">
        <v>1.0</v>
      </c>
      <c r="I1616" s="55" t="s">
        <v>235</v>
      </c>
      <c r="J1616" s="3" t="s">
        <v>236</v>
      </c>
      <c r="K1616" s="3" t="s">
        <v>68</v>
      </c>
      <c r="L1616" s="39">
        <v>4.0</v>
      </c>
      <c r="M1616" s="4">
        <v>4.0</v>
      </c>
      <c r="N1616" s="8" t="s">
        <v>502</v>
      </c>
      <c r="O1616" s="8" t="s">
        <v>55</v>
      </c>
      <c r="P1616" s="3" t="s">
        <v>692</v>
      </c>
      <c r="Q1616" s="3" t="s">
        <v>55</v>
      </c>
      <c r="R1616" s="3" t="s">
        <v>683</v>
      </c>
      <c r="S1616" s="3">
        <v>1.0</v>
      </c>
      <c r="T1616" s="8" t="s">
        <v>736</v>
      </c>
      <c r="U1616" s="7"/>
      <c r="V1616" s="7"/>
      <c r="W1616" s="7"/>
      <c r="X1616" s="7"/>
      <c r="Y1616" s="7"/>
      <c r="Z1616" s="7"/>
      <c r="AA1616" s="7"/>
      <c r="AB1616" s="7"/>
      <c r="AC1616" s="7"/>
      <c r="AD1616" s="7"/>
      <c r="AE1616" s="7"/>
    </row>
    <row r="1617" ht="15.75" customHeight="1">
      <c r="A1617" s="29">
        <v>256.0</v>
      </c>
      <c r="B1617" s="53" t="str">
        <f t="array" ref="B1617">INDEX(Quadrat.Details!D:D, MATCH(1,(F1617=Quadrat.Details!B:B)*(G1617=Quadrat.Details!G:G)*(H1617=Quadrat.Details!I:I),0))</f>
        <v>RK</v>
      </c>
      <c r="C1617" s="3" t="s">
        <v>269</v>
      </c>
      <c r="D1617" s="3" t="s">
        <v>594</v>
      </c>
      <c r="E1617" s="40">
        <v>42927.0</v>
      </c>
      <c r="F1617" s="54">
        <v>2017.0</v>
      </c>
      <c r="G1617" s="8" t="s">
        <v>425</v>
      </c>
      <c r="H1617" s="3">
        <v>1.0</v>
      </c>
      <c r="I1617" s="55" t="s">
        <v>235</v>
      </c>
      <c r="J1617" s="3" t="s">
        <v>236</v>
      </c>
      <c r="K1617" s="3" t="s">
        <v>68</v>
      </c>
      <c r="L1617" s="39">
        <v>3.0</v>
      </c>
      <c r="M1617" s="4">
        <v>1.0</v>
      </c>
      <c r="N1617" s="8" t="s">
        <v>502</v>
      </c>
      <c r="O1617" s="8" t="s">
        <v>55</v>
      </c>
      <c r="P1617" s="3" t="s">
        <v>692</v>
      </c>
      <c r="Q1617" s="3" t="s">
        <v>55</v>
      </c>
      <c r="R1617" s="3" t="s">
        <v>683</v>
      </c>
      <c r="S1617" s="3">
        <v>1.0</v>
      </c>
      <c r="T1617" s="8" t="s">
        <v>736</v>
      </c>
      <c r="U1617" s="7"/>
      <c r="V1617" s="7"/>
      <c r="W1617" s="7"/>
      <c r="X1617" s="7"/>
      <c r="Y1617" s="7"/>
      <c r="Z1617" s="7"/>
      <c r="AA1617" s="7"/>
      <c r="AB1617" s="7"/>
      <c r="AC1617" s="7"/>
      <c r="AD1617" s="7"/>
      <c r="AE1617" s="7"/>
    </row>
    <row r="1618" ht="15.75" customHeight="1">
      <c r="A1618" s="29">
        <v>257.0</v>
      </c>
      <c r="B1618" s="53" t="str">
        <f t="array" ref="B1618">INDEX(Quadrat.Details!D:D, MATCH(1,(F1618=Quadrat.Details!B:B)*(G1618=Quadrat.Details!G:G)*(H1618=Quadrat.Details!I:I),0))</f>
        <v>RK</v>
      </c>
      <c r="C1618" s="3" t="s">
        <v>269</v>
      </c>
      <c r="D1618" s="3" t="s">
        <v>594</v>
      </c>
      <c r="E1618" s="40">
        <v>42927.0</v>
      </c>
      <c r="F1618" s="54">
        <v>2017.0</v>
      </c>
      <c r="G1618" s="3" t="s">
        <v>422</v>
      </c>
      <c r="H1618" s="3">
        <v>1.0</v>
      </c>
      <c r="I1618" s="55" t="s">
        <v>227</v>
      </c>
      <c r="J1618" s="3" t="s">
        <v>228</v>
      </c>
      <c r="K1618" s="3" t="s">
        <v>57</v>
      </c>
      <c r="L1618" s="39">
        <v>10.0</v>
      </c>
      <c r="M1618" s="4">
        <v>2.0</v>
      </c>
      <c r="N1618" s="8" t="s">
        <v>502</v>
      </c>
      <c r="O1618" s="8" t="s">
        <v>55</v>
      </c>
      <c r="P1618" s="3" t="s">
        <v>682</v>
      </c>
      <c r="Q1618" s="3" t="s">
        <v>55</v>
      </c>
      <c r="R1618" s="3" t="s">
        <v>683</v>
      </c>
      <c r="S1618" s="3">
        <v>1.0</v>
      </c>
      <c r="T1618" s="8"/>
      <c r="U1618" s="7"/>
      <c r="V1618" s="7"/>
      <c r="W1618" s="7"/>
      <c r="X1618" s="7"/>
      <c r="Y1618" s="7"/>
      <c r="Z1618" s="7"/>
      <c r="AA1618" s="7"/>
      <c r="AB1618" s="7"/>
      <c r="AC1618" s="7"/>
      <c r="AD1618" s="7"/>
      <c r="AE1618" s="7"/>
    </row>
    <row r="1619" ht="15.75" customHeight="1">
      <c r="A1619" s="29">
        <v>258.0</v>
      </c>
      <c r="B1619" s="53" t="str">
        <f t="array" ref="B1619">INDEX(Quadrat.Details!D:D, MATCH(1,(F1619=Quadrat.Details!B:B)*(G1619=Quadrat.Details!G:G)*(H1619=Quadrat.Details!I:I),0))</f>
        <v>RK</v>
      </c>
      <c r="C1619" s="3" t="s">
        <v>269</v>
      </c>
      <c r="D1619" s="3" t="s">
        <v>594</v>
      </c>
      <c r="E1619" s="40">
        <v>42927.0</v>
      </c>
      <c r="F1619" s="54">
        <v>2017.0</v>
      </c>
      <c r="G1619" s="3" t="s">
        <v>422</v>
      </c>
      <c r="H1619" s="3">
        <v>1.0</v>
      </c>
      <c r="I1619" s="55" t="s">
        <v>235</v>
      </c>
      <c r="J1619" s="3" t="s">
        <v>236</v>
      </c>
      <c r="K1619" s="3" t="s">
        <v>68</v>
      </c>
      <c r="L1619" s="39">
        <v>5.0</v>
      </c>
      <c r="M1619" s="4">
        <v>6.0</v>
      </c>
      <c r="N1619" s="8" t="s">
        <v>502</v>
      </c>
      <c r="O1619" s="8" t="s">
        <v>55</v>
      </c>
      <c r="P1619" s="3" t="s">
        <v>692</v>
      </c>
      <c r="Q1619" s="3" t="s">
        <v>55</v>
      </c>
      <c r="R1619" s="3" t="s">
        <v>683</v>
      </c>
      <c r="S1619" s="3">
        <v>1.0</v>
      </c>
      <c r="T1619" s="8"/>
      <c r="U1619" s="7"/>
      <c r="V1619" s="7"/>
      <c r="W1619" s="7"/>
      <c r="X1619" s="7"/>
      <c r="Y1619" s="7"/>
      <c r="Z1619" s="7"/>
      <c r="AA1619" s="7"/>
      <c r="AB1619" s="7"/>
      <c r="AC1619" s="7"/>
      <c r="AD1619" s="7"/>
      <c r="AE1619" s="7"/>
    </row>
    <row r="1620" ht="15.75" customHeight="1">
      <c r="A1620" s="29">
        <v>259.0</v>
      </c>
      <c r="B1620" s="53" t="str">
        <f t="array" ref="B1620">INDEX(Quadrat.Details!D:D, MATCH(1,(F1620=Quadrat.Details!B:B)*(G1620=Quadrat.Details!G:G)*(H1620=Quadrat.Details!I:I),0))</f>
        <v>RK</v>
      </c>
      <c r="C1620" s="3" t="s">
        <v>269</v>
      </c>
      <c r="D1620" s="3" t="s">
        <v>594</v>
      </c>
      <c r="E1620" s="40">
        <v>42927.0</v>
      </c>
      <c r="F1620" s="54">
        <v>2017.0</v>
      </c>
      <c r="G1620" s="3" t="s">
        <v>422</v>
      </c>
      <c r="H1620" s="3">
        <v>1.0</v>
      </c>
      <c r="I1620" s="55" t="s">
        <v>235</v>
      </c>
      <c r="J1620" s="3" t="s">
        <v>236</v>
      </c>
      <c r="K1620" s="3" t="s">
        <v>68</v>
      </c>
      <c r="L1620" s="39">
        <v>6.0</v>
      </c>
      <c r="M1620" s="4">
        <v>2.0</v>
      </c>
      <c r="N1620" s="8" t="s">
        <v>502</v>
      </c>
      <c r="O1620" s="8" t="s">
        <v>55</v>
      </c>
      <c r="P1620" s="3" t="s">
        <v>692</v>
      </c>
      <c r="Q1620" s="3" t="s">
        <v>55</v>
      </c>
      <c r="R1620" s="3" t="s">
        <v>683</v>
      </c>
      <c r="S1620" s="3">
        <v>1.0</v>
      </c>
      <c r="T1620" s="8"/>
      <c r="U1620" s="7"/>
      <c r="V1620" s="7"/>
      <c r="W1620" s="7"/>
      <c r="X1620" s="7"/>
      <c r="Y1620" s="7"/>
      <c r="Z1620" s="7"/>
      <c r="AA1620" s="7"/>
      <c r="AB1620" s="7"/>
      <c r="AC1620" s="7"/>
      <c r="AD1620" s="7"/>
      <c r="AE1620" s="7"/>
    </row>
    <row r="1621" ht="15.75" customHeight="1">
      <c r="A1621" s="29">
        <v>260.0</v>
      </c>
      <c r="B1621" s="53" t="str">
        <f t="array" ref="B1621">INDEX(Quadrat.Details!D:D, MATCH(1,(F1621=Quadrat.Details!B:B)*(G1621=Quadrat.Details!G:G)*(H1621=Quadrat.Details!I:I),0))</f>
        <v>RK</v>
      </c>
      <c r="C1621" s="3" t="s">
        <v>269</v>
      </c>
      <c r="D1621" s="3" t="s">
        <v>594</v>
      </c>
      <c r="E1621" s="40">
        <v>42927.0</v>
      </c>
      <c r="F1621" s="54">
        <v>2017.0</v>
      </c>
      <c r="G1621" s="3" t="s">
        <v>422</v>
      </c>
      <c r="H1621" s="3">
        <v>1.0</v>
      </c>
      <c r="I1621" s="55" t="s">
        <v>113</v>
      </c>
      <c r="J1621" s="3" t="s">
        <v>114</v>
      </c>
      <c r="K1621" s="3" t="s">
        <v>74</v>
      </c>
      <c r="L1621" s="39">
        <v>16.0</v>
      </c>
      <c r="M1621" s="4">
        <v>1.0</v>
      </c>
      <c r="N1621" s="8" t="s">
        <v>502</v>
      </c>
      <c r="O1621" s="8" t="s">
        <v>55</v>
      </c>
      <c r="P1621" s="3" t="s">
        <v>682</v>
      </c>
      <c r="Q1621" s="3" t="s">
        <v>55</v>
      </c>
      <c r="R1621" s="3" t="s">
        <v>683</v>
      </c>
      <c r="S1621" s="3">
        <v>1.0</v>
      </c>
      <c r="T1621" s="8" t="s">
        <v>729</v>
      </c>
      <c r="U1621" s="7"/>
      <c r="V1621" s="7"/>
      <c r="W1621" s="7"/>
      <c r="X1621" s="7"/>
      <c r="Y1621" s="7"/>
      <c r="Z1621" s="7"/>
      <c r="AA1621" s="7"/>
      <c r="AB1621" s="7"/>
      <c r="AC1621" s="7"/>
      <c r="AD1621" s="7"/>
      <c r="AE1621" s="7"/>
    </row>
    <row r="1622" ht="15.75" customHeight="1">
      <c r="A1622" s="29">
        <v>261.0</v>
      </c>
      <c r="B1622" s="53" t="str">
        <f t="array" ref="B1622">INDEX(Quadrat.Details!D:D, MATCH(1,(F1622=Quadrat.Details!B:B)*(G1622=Quadrat.Details!G:G)*(H1622=Quadrat.Details!I:I),0))</f>
        <v>RK</v>
      </c>
      <c r="C1622" s="3" t="s">
        <v>269</v>
      </c>
      <c r="D1622" s="3" t="s">
        <v>594</v>
      </c>
      <c r="E1622" s="40">
        <v>42927.0</v>
      </c>
      <c r="F1622" s="54">
        <v>2017.0</v>
      </c>
      <c r="G1622" s="3" t="s">
        <v>422</v>
      </c>
      <c r="H1622" s="3">
        <v>1.0</v>
      </c>
      <c r="I1622" s="55" t="s">
        <v>113</v>
      </c>
      <c r="J1622" s="3" t="s">
        <v>114</v>
      </c>
      <c r="K1622" s="3" t="s">
        <v>74</v>
      </c>
      <c r="L1622" s="39">
        <v>17.0</v>
      </c>
      <c r="M1622" s="4">
        <v>1.0</v>
      </c>
      <c r="N1622" s="8" t="s">
        <v>502</v>
      </c>
      <c r="O1622" s="8" t="s">
        <v>55</v>
      </c>
      <c r="P1622" s="3" t="s">
        <v>682</v>
      </c>
      <c r="Q1622" s="3" t="s">
        <v>55</v>
      </c>
      <c r="R1622" s="3" t="s">
        <v>683</v>
      </c>
      <c r="S1622" s="3">
        <v>1.0</v>
      </c>
      <c r="T1622" s="8" t="s">
        <v>729</v>
      </c>
      <c r="U1622" s="7"/>
      <c r="V1622" s="7"/>
      <c r="W1622" s="7"/>
      <c r="X1622" s="7"/>
      <c r="Y1622" s="7"/>
      <c r="Z1622" s="7"/>
      <c r="AA1622" s="7"/>
      <c r="AB1622" s="7"/>
      <c r="AC1622" s="7"/>
      <c r="AD1622" s="7"/>
      <c r="AE1622" s="7"/>
    </row>
    <row r="1623" ht="15.75" customHeight="1">
      <c r="A1623" s="29">
        <v>262.0</v>
      </c>
      <c r="B1623" s="53" t="str">
        <f t="array" ref="B1623">INDEX(Quadrat.Details!D:D, MATCH(1,(F1623=Quadrat.Details!B:B)*(G1623=Quadrat.Details!G:G)*(H1623=Quadrat.Details!I:I),0))</f>
        <v>RK</v>
      </c>
      <c r="C1623" s="3" t="s">
        <v>269</v>
      </c>
      <c r="D1623" s="3" t="s">
        <v>594</v>
      </c>
      <c r="E1623" s="40">
        <v>42927.0</v>
      </c>
      <c r="F1623" s="54">
        <v>2017.0</v>
      </c>
      <c r="G1623" s="3" t="s">
        <v>422</v>
      </c>
      <c r="H1623" s="3">
        <v>1.0</v>
      </c>
      <c r="I1623" s="55" t="s">
        <v>113</v>
      </c>
      <c r="J1623" s="3" t="s">
        <v>114</v>
      </c>
      <c r="K1623" s="3" t="s">
        <v>74</v>
      </c>
      <c r="L1623" s="39">
        <v>12.0</v>
      </c>
      <c r="M1623" s="4">
        <v>1.0</v>
      </c>
      <c r="N1623" s="8" t="s">
        <v>502</v>
      </c>
      <c r="O1623" s="8" t="s">
        <v>55</v>
      </c>
      <c r="P1623" s="3" t="s">
        <v>682</v>
      </c>
      <c r="Q1623" s="3" t="s">
        <v>55</v>
      </c>
      <c r="R1623" s="3" t="s">
        <v>683</v>
      </c>
      <c r="S1623" s="3">
        <v>1.0</v>
      </c>
      <c r="T1623" s="8" t="s">
        <v>729</v>
      </c>
      <c r="U1623" s="7"/>
      <c r="V1623" s="7"/>
      <c r="W1623" s="7"/>
      <c r="X1623" s="7"/>
      <c r="Y1623" s="7"/>
      <c r="Z1623" s="7"/>
      <c r="AA1623" s="7"/>
      <c r="AB1623" s="7"/>
      <c r="AC1623" s="7"/>
      <c r="AD1623" s="7"/>
      <c r="AE1623" s="7"/>
    </row>
    <row r="1624" ht="15.75" customHeight="1">
      <c r="A1624" s="29">
        <v>263.0</v>
      </c>
      <c r="B1624" s="53" t="str">
        <f t="array" ref="B1624">INDEX(Quadrat.Details!D:D, MATCH(1,(F1624=Quadrat.Details!B:B)*(G1624=Quadrat.Details!G:G)*(H1624=Quadrat.Details!I:I),0))</f>
        <v>RK</v>
      </c>
      <c r="C1624" s="3" t="s">
        <v>269</v>
      </c>
      <c r="D1624" s="3" t="s">
        <v>594</v>
      </c>
      <c r="E1624" s="40">
        <v>42927.0</v>
      </c>
      <c r="F1624" s="54">
        <v>2017.0</v>
      </c>
      <c r="G1624" s="3" t="s">
        <v>422</v>
      </c>
      <c r="H1624" s="3">
        <v>1.0</v>
      </c>
      <c r="I1624" s="55" t="s">
        <v>113</v>
      </c>
      <c r="J1624" s="3" t="s">
        <v>114</v>
      </c>
      <c r="K1624" s="3" t="s">
        <v>74</v>
      </c>
      <c r="L1624" s="39">
        <v>11.0</v>
      </c>
      <c r="M1624" s="4">
        <v>1.0</v>
      </c>
      <c r="N1624" s="8" t="s">
        <v>502</v>
      </c>
      <c r="O1624" s="8" t="s">
        <v>55</v>
      </c>
      <c r="P1624" s="3" t="s">
        <v>682</v>
      </c>
      <c r="Q1624" s="3" t="s">
        <v>55</v>
      </c>
      <c r="R1624" s="3" t="s">
        <v>683</v>
      </c>
      <c r="S1624" s="3">
        <v>1.0</v>
      </c>
      <c r="T1624" s="8" t="s">
        <v>729</v>
      </c>
      <c r="U1624" s="7"/>
      <c r="V1624" s="7"/>
      <c r="W1624" s="7"/>
      <c r="X1624" s="7"/>
      <c r="Y1624" s="7"/>
      <c r="Z1624" s="7"/>
      <c r="AA1624" s="7"/>
      <c r="AB1624" s="7"/>
      <c r="AC1624" s="7"/>
      <c r="AD1624" s="7"/>
      <c r="AE1624" s="7"/>
    </row>
    <row r="1625" ht="15.75" customHeight="1">
      <c r="A1625" s="29">
        <v>264.0</v>
      </c>
      <c r="B1625" s="53" t="str">
        <f t="array" ref="B1625">INDEX(Quadrat.Details!D:D, MATCH(1,(F1625=Quadrat.Details!B:B)*(G1625=Quadrat.Details!G:G)*(H1625=Quadrat.Details!I:I),0))</f>
        <v>RK</v>
      </c>
      <c r="C1625" s="3" t="s">
        <v>269</v>
      </c>
      <c r="D1625" s="3" t="s">
        <v>594</v>
      </c>
      <c r="E1625" s="40">
        <v>42927.0</v>
      </c>
      <c r="F1625" s="54">
        <v>2017.0</v>
      </c>
      <c r="G1625" s="3" t="s">
        <v>422</v>
      </c>
      <c r="H1625" s="3">
        <v>1.0</v>
      </c>
      <c r="I1625" s="55" t="s">
        <v>328</v>
      </c>
      <c r="J1625" s="3" t="s">
        <v>329</v>
      </c>
      <c r="K1625" s="3" t="s">
        <v>80</v>
      </c>
      <c r="L1625" s="39">
        <v>16.0</v>
      </c>
      <c r="M1625" s="4">
        <v>2.0</v>
      </c>
      <c r="N1625" s="8" t="s">
        <v>502</v>
      </c>
      <c r="O1625" s="8" t="s">
        <v>55</v>
      </c>
      <c r="P1625" s="3" t="s">
        <v>682</v>
      </c>
      <c r="Q1625" s="3" t="s">
        <v>55</v>
      </c>
      <c r="R1625" s="3" t="s">
        <v>683</v>
      </c>
      <c r="S1625" s="3">
        <v>1.0</v>
      </c>
      <c r="T1625" s="8"/>
      <c r="U1625" s="7"/>
      <c r="V1625" s="7"/>
      <c r="W1625" s="7"/>
      <c r="X1625" s="7"/>
      <c r="Y1625" s="7"/>
      <c r="Z1625" s="7"/>
      <c r="AA1625" s="7"/>
      <c r="AB1625" s="7"/>
      <c r="AC1625" s="7"/>
      <c r="AD1625" s="7"/>
      <c r="AE1625" s="7"/>
    </row>
    <row r="1626" ht="15.75" customHeight="1">
      <c r="A1626" s="29">
        <v>265.0</v>
      </c>
      <c r="B1626" s="53" t="str">
        <f t="array" ref="B1626">INDEX(Quadrat.Details!D:D, MATCH(1,(F1626=Quadrat.Details!B:B)*(G1626=Quadrat.Details!G:G)*(H1626=Quadrat.Details!I:I),0))</f>
        <v>RK</v>
      </c>
      <c r="C1626" s="3" t="s">
        <v>269</v>
      </c>
      <c r="D1626" s="3" t="s">
        <v>594</v>
      </c>
      <c r="E1626" s="40">
        <v>42927.0</v>
      </c>
      <c r="F1626" s="54">
        <v>2017.0</v>
      </c>
      <c r="G1626" s="8" t="s">
        <v>427</v>
      </c>
      <c r="H1626" s="3">
        <v>1.0</v>
      </c>
      <c r="I1626" s="55" t="s">
        <v>110</v>
      </c>
      <c r="J1626" s="3" t="s">
        <v>111</v>
      </c>
      <c r="K1626" s="3" t="s">
        <v>57</v>
      </c>
      <c r="L1626" s="39">
        <v>35.0</v>
      </c>
      <c r="M1626" s="4">
        <v>1.0</v>
      </c>
      <c r="N1626" s="8" t="s">
        <v>502</v>
      </c>
      <c r="O1626" s="8" t="s">
        <v>55</v>
      </c>
      <c r="P1626" s="3" t="s">
        <v>682</v>
      </c>
      <c r="Q1626" s="3" t="s">
        <v>55</v>
      </c>
      <c r="R1626" s="3" t="s">
        <v>683</v>
      </c>
      <c r="S1626" s="3">
        <v>1.0</v>
      </c>
      <c r="T1626" s="8"/>
      <c r="U1626" s="7"/>
      <c r="V1626" s="7"/>
      <c r="W1626" s="7"/>
      <c r="X1626" s="7"/>
      <c r="Y1626" s="7"/>
      <c r="Z1626" s="7"/>
      <c r="AA1626" s="7"/>
      <c r="AB1626" s="7"/>
      <c r="AC1626" s="7"/>
      <c r="AD1626" s="7"/>
      <c r="AE1626" s="7"/>
    </row>
    <row r="1627" ht="15.75" customHeight="1">
      <c r="A1627" s="29">
        <v>266.0</v>
      </c>
      <c r="B1627" s="53" t="str">
        <f t="array" ref="B1627">INDEX(Quadrat.Details!D:D, MATCH(1,(F1627=Quadrat.Details!B:B)*(G1627=Quadrat.Details!G:G)*(H1627=Quadrat.Details!I:I),0))</f>
        <v>RK</v>
      </c>
      <c r="C1627" s="3" t="s">
        <v>269</v>
      </c>
      <c r="D1627" s="3" t="s">
        <v>594</v>
      </c>
      <c r="E1627" s="40">
        <v>42927.0</v>
      </c>
      <c r="F1627" s="54">
        <v>2017.0</v>
      </c>
      <c r="G1627" s="8" t="s">
        <v>427</v>
      </c>
      <c r="H1627" s="3">
        <v>1.0</v>
      </c>
      <c r="I1627" s="55" t="s">
        <v>110</v>
      </c>
      <c r="J1627" s="3" t="s">
        <v>111</v>
      </c>
      <c r="K1627" s="3" t="s">
        <v>57</v>
      </c>
      <c r="L1627" s="39">
        <v>42.0</v>
      </c>
      <c r="M1627" s="4">
        <v>1.0</v>
      </c>
      <c r="N1627" s="8" t="s">
        <v>502</v>
      </c>
      <c r="O1627" s="8" t="s">
        <v>55</v>
      </c>
      <c r="P1627" s="3" t="s">
        <v>682</v>
      </c>
      <c r="Q1627" s="3" t="s">
        <v>55</v>
      </c>
      <c r="R1627" s="3" t="s">
        <v>683</v>
      </c>
      <c r="S1627" s="3">
        <v>1.0</v>
      </c>
      <c r="T1627" s="8"/>
      <c r="U1627" s="7"/>
      <c r="V1627" s="7"/>
      <c r="W1627" s="7"/>
      <c r="X1627" s="7"/>
      <c r="Y1627" s="7"/>
      <c r="Z1627" s="7"/>
      <c r="AA1627" s="7"/>
      <c r="AB1627" s="7"/>
      <c r="AC1627" s="7"/>
      <c r="AD1627" s="7"/>
      <c r="AE1627" s="7"/>
    </row>
    <row r="1628" ht="15.75" customHeight="1">
      <c r="A1628" s="29">
        <v>267.0</v>
      </c>
      <c r="B1628" s="53" t="str">
        <f t="array" ref="B1628">INDEX(Quadrat.Details!D:D, MATCH(1,(F1628=Quadrat.Details!B:B)*(G1628=Quadrat.Details!G:G)*(H1628=Quadrat.Details!I:I),0))</f>
        <v>RK</v>
      </c>
      <c r="C1628" s="3" t="s">
        <v>269</v>
      </c>
      <c r="D1628" s="3" t="s">
        <v>594</v>
      </c>
      <c r="E1628" s="40">
        <v>42927.0</v>
      </c>
      <c r="F1628" s="54">
        <v>2017.0</v>
      </c>
      <c r="G1628" s="8" t="s">
        <v>427</v>
      </c>
      <c r="H1628" s="3">
        <v>1.0</v>
      </c>
      <c r="I1628" s="55" t="s">
        <v>110</v>
      </c>
      <c r="J1628" s="3" t="s">
        <v>111</v>
      </c>
      <c r="K1628" s="3" t="s">
        <v>57</v>
      </c>
      <c r="L1628" s="39">
        <v>26.0</v>
      </c>
      <c r="M1628" s="4">
        <v>1.0</v>
      </c>
      <c r="N1628" s="8" t="s">
        <v>502</v>
      </c>
      <c r="O1628" s="8" t="s">
        <v>55</v>
      </c>
      <c r="P1628" s="3" t="s">
        <v>682</v>
      </c>
      <c r="Q1628" s="3" t="s">
        <v>55</v>
      </c>
      <c r="R1628" s="3" t="s">
        <v>683</v>
      </c>
      <c r="S1628" s="3">
        <v>1.0</v>
      </c>
      <c r="T1628" s="8"/>
      <c r="U1628" s="7"/>
      <c r="V1628" s="7"/>
      <c r="W1628" s="7"/>
      <c r="X1628" s="7"/>
      <c r="Y1628" s="7"/>
      <c r="Z1628" s="7"/>
      <c r="AA1628" s="7"/>
      <c r="AB1628" s="7"/>
      <c r="AC1628" s="7"/>
      <c r="AD1628" s="7"/>
      <c r="AE1628" s="7"/>
    </row>
    <row r="1629" ht="15.75" customHeight="1">
      <c r="A1629" s="29">
        <v>268.0</v>
      </c>
      <c r="B1629" s="53" t="str">
        <f t="array" ref="B1629">INDEX(Quadrat.Details!D:D, MATCH(1,(F1629=Quadrat.Details!B:B)*(G1629=Quadrat.Details!G:G)*(H1629=Quadrat.Details!I:I),0))</f>
        <v>RK</v>
      </c>
      <c r="C1629" s="3" t="s">
        <v>269</v>
      </c>
      <c r="D1629" s="3" t="s">
        <v>594</v>
      </c>
      <c r="E1629" s="40">
        <v>42927.0</v>
      </c>
      <c r="F1629" s="54">
        <v>2017.0</v>
      </c>
      <c r="G1629" s="8" t="s">
        <v>427</v>
      </c>
      <c r="H1629" s="3">
        <v>1.0</v>
      </c>
      <c r="I1629" s="55" t="s">
        <v>110</v>
      </c>
      <c r="J1629" s="3" t="s">
        <v>111</v>
      </c>
      <c r="K1629" s="3" t="s">
        <v>57</v>
      </c>
      <c r="L1629" s="39">
        <v>33.0</v>
      </c>
      <c r="M1629" s="4">
        <v>1.0</v>
      </c>
      <c r="N1629" s="8" t="s">
        <v>502</v>
      </c>
      <c r="O1629" s="8" t="s">
        <v>55</v>
      </c>
      <c r="P1629" s="3" t="s">
        <v>682</v>
      </c>
      <c r="Q1629" s="3" t="s">
        <v>55</v>
      </c>
      <c r="R1629" s="3" t="s">
        <v>683</v>
      </c>
      <c r="S1629" s="3">
        <v>1.0</v>
      </c>
      <c r="T1629" s="8"/>
      <c r="U1629" s="7"/>
      <c r="V1629" s="7"/>
      <c r="W1629" s="7"/>
      <c r="X1629" s="7"/>
      <c r="Y1629" s="7"/>
      <c r="Z1629" s="7"/>
      <c r="AA1629" s="7"/>
      <c r="AB1629" s="7"/>
      <c r="AC1629" s="7"/>
      <c r="AD1629" s="7"/>
      <c r="AE1629" s="7"/>
    </row>
    <row r="1630" ht="15.75" customHeight="1">
      <c r="A1630" s="29">
        <v>269.0</v>
      </c>
      <c r="B1630" s="53" t="str">
        <f t="array" ref="B1630">INDEX(Quadrat.Details!D:D, MATCH(1,(F1630=Quadrat.Details!B:B)*(G1630=Quadrat.Details!G:G)*(H1630=Quadrat.Details!I:I),0))</f>
        <v>RK</v>
      </c>
      <c r="C1630" s="3" t="s">
        <v>269</v>
      </c>
      <c r="D1630" s="3" t="s">
        <v>594</v>
      </c>
      <c r="E1630" s="40">
        <v>42927.0</v>
      </c>
      <c r="F1630" s="54">
        <v>2017.0</v>
      </c>
      <c r="G1630" s="8" t="s">
        <v>427</v>
      </c>
      <c r="H1630" s="3">
        <v>1.0</v>
      </c>
      <c r="I1630" s="55" t="s">
        <v>368</v>
      </c>
      <c r="J1630" s="3" t="s">
        <v>369</v>
      </c>
      <c r="K1630" s="3" t="s">
        <v>63</v>
      </c>
      <c r="L1630" s="39">
        <v>10.0</v>
      </c>
      <c r="M1630" s="4">
        <v>6.0</v>
      </c>
      <c r="N1630" s="8" t="s">
        <v>502</v>
      </c>
      <c r="O1630" s="8" t="s">
        <v>55</v>
      </c>
      <c r="P1630" s="3" t="s">
        <v>682</v>
      </c>
      <c r="Q1630" s="3" t="s">
        <v>55</v>
      </c>
      <c r="R1630" s="3" t="s">
        <v>683</v>
      </c>
      <c r="S1630" s="3">
        <v>1.0</v>
      </c>
      <c r="T1630" s="8"/>
      <c r="U1630" s="7"/>
      <c r="V1630" s="7"/>
      <c r="W1630" s="7"/>
      <c r="X1630" s="7"/>
      <c r="Y1630" s="7"/>
      <c r="Z1630" s="7"/>
      <c r="AA1630" s="7"/>
      <c r="AB1630" s="7"/>
      <c r="AC1630" s="7"/>
      <c r="AD1630" s="7"/>
      <c r="AE1630" s="7"/>
    </row>
    <row r="1631" ht="15.75" customHeight="1">
      <c r="A1631" s="29">
        <v>270.0</v>
      </c>
      <c r="B1631" s="53" t="str">
        <f t="array" ref="B1631">INDEX(Quadrat.Details!D:D, MATCH(1,(F1631=Quadrat.Details!B:B)*(G1631=Quadrat.Details!G:G)*(H1631=Quadrat.Details!I:I),0))</f>
        <v>RK</v>
      </c>
      <c r="C1631" s="3" t="s">
        <v>269</v>
      </c>
      <c r="D1631" s="3" t="s">
        <v>594</v>
      </c>
      <c r="E1631" s="40">
        <v>42927.0</v>
      </c>
      <c r="F1631" s="54">
        <v>2017.0</v>
      </c>
      <c r="G1631" s="8" t="s">
        <v>427</v>
      </c>
      <c r="H1631" s="3">
        <v>1.0</v>
      </c>
      <c r="I1631" s="55" t="s">
        <v>368</v>
      </c>
      <c r="J1631" s="3" t="s">
        <v>369</v>
      </c>
      <c r="K1631" s="3" t="s">
        <v>63</v>
      </c>
      <c r="L1631" s="39">
        <v>14.0</v>
      </c>
      <c r="M1631" s="4">
        <v>1.0</v>
      </c>
      <c r="N1631" s="8" t="s">
        <v>502</v>
      </c>
      <c r="O1631" s="8" t="s">
        <v>55</v>
      </c>
      <c r="P1631" s="3" t="s">
        <v>682</v>
      </c>
      <c r="Q1631" s="3" t="s">
        <v>55</v>
      </c>
      <c r="R1631" s="3" t="s">
        <v>683</v>
      </c>
      <c r="S1631" s="3">
        <v>1.0</v>
      </c>
      <c r="T1631" s="8"/>
      <c r="U1631" s="7"/>
      <c r="V1631" s="7"/>
      <c r="W1631" s="7"/>
      <c r="X1631" s="7"/>
      <c r="Y1631" s="7"/>
      <c r="Z1631" s="7"/>
      <c r="AA1631" s="7"/>
      <c r="AB1631" s="7"/>
      <c r="AC1631" s="7"/>
      <c r="AD1631" s="7"/>
      <c r="AE1631" s="7"/>
    </row>
    <row r="1632" ht="15.75" customHeight="1">
      <c r="A1632" s="29">
        <v>271.0</v>
      </c>
      <c r="B1632" s="53" t="str">
        <f t="array" ref="B1632">INDEX(Quadrat.Details!D:D, MATCH(1,(F1632=Quadrat.Details!B:B)*(G1632=Quadrat.Details!G:G)*(H1632=Quadrat.Details!I:I),0))</f>
        <v>RK</v>
      </c>
      <c r="C1632" s="3" t="s">
        <v>269</v>
      </c>
      <c r="D1632" s="3" t="s">
        <v>594</v>
      </c>
      <c r="E1632" s="40">
        <v>42927.0</v>
      </c>
      <c r="F1632" s="54">
        <v>2017.0</v>
      </c>
      <c r="G1632" s="8" t="s">
        <v>427</v>
      </c>
      <c r="H1632" s="3">
        <v>1.0</v>
      </c>
      <c r="I1632" s="55" t="s">
        <v>314</v>
      </c>
      <c r="J1632" s="3" t="s">
        <v>315</v>
      </c>
      <c r="K1632" s="3" t="s">
        <v>57</v>
      </c>
      <c r="L1632" s="39">
        <v>12.0</v>
      </c>
      <c r="M1632" s="4">
        <v>1.0</v>
      </c>
      <c r="N1632" s="8" t="s">
        <v>502</v>
      </c>
      <c r="O1632" s="8" t="s">
        <v>55</v>
      </c>
      <c r="P1632" s="3" t="s">
        <v>682</v>
      </c>
      <c r="Q1632" s="3" t="s">
        <v>55</v>
      </c>
      <c r="R1632" s="3" t="s">
        <v>683</v>
      </c>
      <c r="S1632" s="3">
        <v>1.0</v>
      </c>
      <c r="T1632" s="8"/>
      <c r="U1632" s="7"/>
      <c r="V1632" s="7"/>
      <c r="W1632" s="7"/>
      <c r="X1632" s="7"/>
      <c r="Y1632" s="7"/>
      <c r="Z1632" s="7"/>
      <c r="AA1632" s="7"/>
      <c r="AB1632" s="7"/>
      <c r="AC1632" s="7"/>
      <c r="AD1632" s="7"/>
      <c r="AE1632" s="7"/>
    </row>
    <row r="1633" ht="15.75" customHeight="1">
      <c r="A1633" s="29">
        <v>272.0</v>
      </c>
      <c r="B1633" s="53" t="str">
        <f t="array" ref="B1633">INDEX(Quadrat.Details!D:D, MATCH(1,(F1633=Quadrat.Details!B:B)*(G1633=Quadrat.Details!G:G)*(H1633=Quadrat.Details!I:I),0))</f>
        <v>RK</v>
      </c>
      <c r="C1633" s="3" t="s">
        <v>269</v>
      </c>
      <c r="D1633" s="3" t="s">
        <v>594</v>
      </c>
      <c r="E1633" s="40">
        <v>42927.0</v>
      </c>
      <c r="F1633" s="54">
        <v>2017.0</v>
      </c>
      <c r="G1633" s="8" t="s">
        <v>427</v>
      </c>
      <c r="H1633" s="3">
        <v>1.0</v>
      </c>
      <c r="I1633" s="55" t="s">
        <v>349</v>
      </c>
      <c r="J1633" s="3" t="s">
        <v>350</v>
      </c>
      <c r="K1633" s="3" t="s">
        <v>80</v>
      </c>
      <c r="L1633" s="39">
        <v>18.0</v>
      </c>
      <c r="M1633" s="4">
        <v>1.0</v>
      </c>
      <c r="N1633" s="8" t="s">
        <v>502</v>
      </c>
      <c r="O1633" s="8" t="s">
        <v>55</v>
      </c>
      <c r="P1633" s="3" t="s">
        <v>682</v>
      </c>
      <c r="Q1633" s="3" t="s">
        <v>55</v>
      </c>
      <c r="R1633" s="3" t="s">
        <v>683</v>
      </c>
      <c r="S1633" s="3">
        <v>1.0</v>
      </c>
      <c r="T1633" s="8"/>
      <c r="U1633" s="7"/>
      <c r="V1633" s="7"/>
      <c r="W1633" s="7"/>
      <c r="X1633" s="7"/>
      <c r="Y1633" s="7"/>
      <c r="Z1633" s="7"/>
      <c r="AA1633" s="7"/>
      <c r="AB1633" s="7"/>
      <c r="AC1633" s="7"/>
      <c r="AD1633" s="7"/>
      <c r="AE1633" s="7"/>
    </row>
    <row r="1634" ht="15.75" customHeight="1">
      <c r="A1634" s="29">
        <v>273.0</v>
      </c>
      <c r="B1634" s="53" t="str">
        <f t="array" ref="B1634">INDEX(Quadrat.Details!D:D, MATCH(1,(F1634=Quadrat.Details!B:B)*(G1634=Quadrat.Details!G:G)*(H1634=Quadrat.Details!I:I),0))</f>
        <v>RK</v>
      </c>
      <c r="C1634" s="3" t="s">
        <v>269</v>
      </c>
      <c r="D1634" s="3" t="s">
        <v>594</v>
      </c>
      <c r="E1634" s="40">
        <v>42927.0</v>
      </c>
      <c r="F1634" s="54">
        <v>2017.0</v>
      </c>
      <c r="G1634" s="8" t="s">
        <v>427</v>
      </c>
      <c r="H1634" s="3">
        <v>1.0</v>
      </c>
      <c r="I1634" s="55" t="s">
        <v>235</v>
      </c>
      <c r="J1634" s="3" t="s">
        <v>236</v>
      </c>
      <c r="K1634" s="3" t="s">
        <v>68</v>
      </c>
      <c r="L1634" s="39">
        <v>8.0</v>
      </c>
      <c r="M1634" s="4">
        <v>1.0</v>
      </c>
      <c r="N1634" s="8" t="s">
        <v>502</v>
      </c>
      <c r="O1634" s="8" t="s">
        <v>55</v>
      </c>
      <c r="P1634" s="3" t="s">
        <v>692</v>
      </c>
      <c r="Q1634" s="3" t="s">
        <v>55</v>
      </c>
      <c r="R1634" s="3" t="s">
        <v>683</v>
      </c>
      <c r="S1634" s="3">
        <v>1.0</v>
      </c>
      <c r="T1634" s="8"/>
      <c r="U1634" s="7"/>
      <c r="V1634" s="7"/>
      <c r="W1634" s="7"/>
      <c r="X1634" s="7"/>
      <c r="Y1634" s="7"/>
      <c r="Z1634" s="7"/>
      <c r="AA1634" s="7"/>
      <c r="AB1634" s="7"/>
      <c r="AC1634" s="7"/>
      <c r="AD1634" s="7"/>
      <c r="AE1634" s="7"/>
    </row>
    <row r="1635" ht="15.75" customHeight="1">
      <c r="A1635" s="29">
        <v>274.0</v>
      </c>
      <c r="B1635" s="53" t="str">
        <f t="array" ref="B1635">INDEX(Quadrat.Details!D:D, MATCH(1,(F1635=Quadrat.Details!B:B)*(G1635=Quadrat.Details!G:G)*(H1635=Quadrat.Details!I:I),0))</f>
        <v>RK</v>
      </c>
      <c r="C1635" s="3" t="s">
        <v>269</v>
      </c>
      <c r="D1635" s="3" t="s">
        <v>594</v>
      </c>
      <c r="E1635" s="40">
        <v>42927.0</v>
      </c>
      <c r="F1635" s="54">
        <v>2017.0</v>
      </c>
      <c r="G1635" s="8" t="s">
        <v>427</v>
      </c>
      <c r="H1635" s="3">
        <v>1.0</v>
      </c>
      <c r="I1635" s="55" t="s">
        <v>235</v>
      </c>
      <c r="J1635" s="3" t="s">
        <v>236</v>
      </c>
      <c r="K1635" s="3" t="s">
        <v>68</v>
      </c>
      <c r="L1635" s="39">
        <v>3.0</v>
      </c>
      <c r="M1635" s="4">
        <v>4.0</v>
      </c>
      <c r="N1635" s="8" t="s">
        <v>502</v>
      </c>
      <c r="O1635" s="8" t="s">
        <v>55</v>
      </c>
      <c r="P1635" s="3" t="s">
        <v>692</v>
      </c>
      <c r="Q1635" s="3" t="s">
        <v>55</v>
      </c>
      <c r="R1635" s="3" t="s">
        <v>683</v>
      </c>
      <c r="S1635" s="3">
        <v>1.0</v>
      </c>
      <c r="T1635" s="8"/>
      <c r="U1635" s="7"/>
      <c r="V1635" s="7"/>
      <c r="W1635" s="7"/>
      <c r="X1635" s="7"/>
      <c r="Y1635" s="7"/>
      <c r="Z1635" s="7"/>
      <c r="AA1635" s="7"/>
      <c r="AB1635" s="7"/>
      <c r="AC1635" s="7"/>
      <c r="AD1635" s="7"/>
      <c r="AE1635" s="7"/>
    </row>
    <row r="1636" ht="15.75" customHeight="1">
      <c r="A1636" s="29">
        <v>275.0</v>
      </c>
      <c r="B1636" s="53" t="str">
        <f t="array" ref="B1636">INDEX(Quadrat.Details!D:D, MATCH(1,(F1636=Quadrat.Details!B:B)*(G1636=Quadrat.Details!G:G)*(H1636=Quadrat.Details!I:I),0))</f>
        <v>RK</v>
      </c>
      <c r="C1636" s="3" t="s">
        <v>269</v>
      </c>
      <c r="D1636" s="3" t="s">
        <v>594</v>
      </c>
      <c r="E1636" s="40">
        <v>42927.0</v>
      </c>
      <c r="F1636" s="54">
        <v>2017.0</v>
      </c>
      <c r="G1636" s="8" t="s">
        <v>427</v>
      </c>
      <c r="H1636" s="3">
        <v>1.0</v>
      </c>
      <c r="I1636" s="55" t="s">
        <v>235</v>
      </c>
      <c r="J1636" s="3" t="s">
        <v>236</v>
      </c>
      <c r="K1636" s="3" t="s">
        <v>68</v>
      </c>
      <c r="L1636" s="39">
        <v>2.0</v>
      </c>
      <c r="M1636" s="4">
        <v>7.0</v>
      </c>
      <c r="N1636" s="8" t="s">
        <v>502</v>
      </c>
      <c r="O1636" s="8" t="s">
        <v>55</v>
      </c>
      <c r="P1636" s="3" t="s">
        <v>692</v>
      </c>
      <c r="Q1636" s="3" t="s">
        <v>55</v>
      </c>
      <c r="R1636" s="3" t="s">
        <v>683</v>
      </c>
      <c r="S1636" s="3">
        <v>1.0</v>
      </c>
      <c r="T1636" s="8"/>
      <c r="U1636" s="7"/>
      <c r="V1636" s="7"/>
      <c r="W1636" s="7"/>
      <c r="X1636" s="7"/>
      <c r="Y1636" s="7"/>
      <c r="Z1636" s="7"/>
      <c r="AA1636" s="7"/>
      <c r="AB1636" s="7"/>
      <c r="AC1636" s="7"/>
      <c r="AD1636" s="7"/>
      <c r="AE1636" s="7"/>
    </row>
    <row r="1637" ht="15.75" customHeight="1">
      <c r="A1637" s="29">
        <v>276.0</v>
      </c>
      <c r="B1637" s="53" t="str">
        <f t="array" ref="B1637">INDEX(Quadrat.Details!D:D, MATCH(1,(F1637=Quadrat.Details!B:B)*(G1637=Quadrat.Details!G:G)*(H1637=Quadrat.Details!I:I),0))</f>
        <v>RK</v>
      </c>
      <c r="C1637" s="3" t="s">
        <v>269</v>
      </c>
      <c r="D1637" s="3" t="s">
        <v>594</v>
      </c>
      <c r="E1637" s="40">
        <v>42927.0</v>
      </c>
      <c r="F1637" s="54">
        <v>2017.0</v>
      </c>
      <c r="G1637" s="8" t="s">
        <v>427</v>
      </c>
      <c r="H1637" s="3">
        <v>1.0</v>
      </c>
      <c r="I1637" s="55" t="s">
        <v>235</v>
      </c>
      <c r="J1637" s="3" t="s">
        <v>236</v>
      </c>
      <c r="K1637" s="3" t="s">
        <v>68</v>
      </c>
      <c r="L1637" s="39">
        <v>5.0</v>
      </c>
      <c r="M1637" s="4">
        <v>7.0</v>
      </c>
      <c r="N1637" s="8" t="s">
        <v>502</v>
      </c>
      <c r="O1637" s="8" t="s">
        <v>55</v>
      </c>
      <c r="P1637" s="3" t="s">
        <v>692</v>
      </c>
      <c r="Q1637" s="3" t="s">
        <v>55</v>
      </c>
      <c r="R1637" s="3" t="s">
        <v>683</v>
      </c>
      <c r="S1637" s="3">
        <v>1.0</v>
      </c>
      <c r="T1637" s="8"/>
      <c r="U1637" s="7"/>
      <c r="V1637" s="7"/>
      <c r="W1637" s="7"/>
      <c r="X1637" s="7"/>
      <c r="Y1637" s="7"/>
      <c r="Z1637" s="7"/>
      <c r="AA1637" s="7"/>
      <c r="AB1637" s="7"/>
      <c r="AC1637" s="7"/>
      <c r="AD1637" s="7"/>
      <c r="AE1637" s="7"/>
    </row>
    <row r="1638" ht="15.75" customHeight="1">
      <c r="A1638" s="29">
        <v>277.0</v>
      </c>
      <c r="B1638" s="53" t="str">
        <f t="array" ref="B1638">INDEX(Quadrat.Details!D:D, MATCH(1,(F1638=Quadrat.Details!B:B)*(G1638=Quadrat.Details!G:G)*(H1638=Quadrat.Details!I:I),0))</f>
        <v>RK</v>
      </c>
      <c r="C1638" s="3" t="s">
        <v>269</v>
      </c>
      <c r="D1638" s="3" t="s">
        <v>594</v>
      </c>
      <c r="E1638" s="40">
        <v>42927.0</v>
      </c>
      <c r="F1638" s="54">
        <v>2017.0</v>
      </c>
      <c r="G1638" s="8" t="s">
        <v>427</v>
      </c>
      <c r="H1638" s="3">
        <v>1.0</v>
      </c>
      <c r="I1638" s="55" t="s">
        <v>235</v>
      </c>
      <c r="J1638" s="3" t="s">
        <v>236</v>
      </c>
      <c r="K1638" s="3" t="s">
        <v>68</v>
      </c>
      <c r="L1638" s="39">
        <v>4.0</v>
      </c>
      <c r="M1638" s="4">
        <v>7.0</v>
      </c>
      <c r="N1638" s="8" t="s">
        <v>502</v>
      </c>
      <c r="O1638" s="8" t="s">
        <v>55</v>
      </c>
      <c r="P1638" s="3" t="s">
        <v>692</v>
      </c>
      <c r="Q1638" s="3" t="s">
        <v>55</v>
      </c>
      <c r="R1638" s="3" t="s">
        <v>683</v>
      </c>
      <c r="S1638" s="3">
        <v>1.0</v>
      </c>
      <c r="T1638" s="8"/>
      <c r="U1638" s="7"/>
      <c r="V1638" s="7"/>
      <c r="W1638" s="7"/>
      <c r="X1638" s="7"/>
      <c r="Y1638" s="7"/>
      <c r="Z1638" s="7"/>
      <c r="AA1638" s="7"/>
      <c r="AB1638" s="7"/>
      <c r="AC1638" s="7"/>
      <c r="AD1638" s="7"/>
      <c r="AE1638" s="7"/>
    </row>
    <row r="1639" ht="15.75" customHeight="1">
      <c r="A1639" s="29">
        <v>278.0</v>
      </c>
      <c r="B1639" s="53" t="str">
        <f t="array" ref="B1639">INDEX(Quadrat.Details!D:D, MATCH(1,(F1639=Quadrat.Details!B:B)*(G1639=Quadrat.Details!G:G)*(H1639=Quadrat.Details!I:I),0))</f>
        <v>RK</v>
      </c>
      <c r="C1639" s="3" t="s">
        <v>269</v>
      </c>
      <c r="D1639" s="3" t="s">
        <v>594</v>
      </c>
      <c r="E1639" s="40">
        <v>42927.0</v>
      </c>
      <c r="F1639" s="54">
        <v>2017.0</v>
      </c>
      <c r="G1639" s="8" t="s">
        <v>427</v>
      </c>
      <c r="H1639" s="3">
        <v>1.0</v>
      </c>
      <c r="I1639" s="55" t="s">
        <v>235</v>
      </c>
      <c r="J1639" s="3" t="s">
        <v>236</v>
      </c>
      <c r="K1639" s="3" t="s">
        <v>68</v>
      </c>
      <c r="L1639" s="39">
        <v>6.0</v>
      </c>
      <c r="M1639" s="4">
        <v>3.0</v>
      </c>
      <c r="N1639" s="8" t="s">
        <v>502</v>
      </c>
      <c r="O1639" s="8" t="s">
        <v>55</v>
      </c>
      <c r="P1639" s="3" t="s">
        <v>692</v>
      </c>
      <c r="Q1639" s="3" t="s">
        <v>55</v>
      </c>
      <c r="R1639" s="3" t="s">
        <v>683</v>
      </c>
      <c r="S1639" s="3">
        <v>1.0</v>
      </c>
      <c r="T1639" s="8"/>
      <c r="U1639" s="7"/>
      <c r="V1639" s="7"/>
      <c r="W1639" s="7"/>
      <c r="X1639" s="7"/>
      <c r="Y1639" s="7"/>
      <c r="Z1639" s="7"/>
      <c r="AA1639" s="7"/>
      <c r="AB1639" s="7"/>
      <c r="AC1639" s="7"/>
      <c r="AD1639" s="7"/>
      <c r="AE1639" s="7"/>
    </row>
    <row r="1640" ht="15.75" customHeight="1">
      <c r="A1640" s="29">
        <v>279.0</v>
      </c>
      <c r="B1640" s="53" t="str">
        <f t="array" ref="B1640">INDEX(Quadrat.Details!D:D, MATCH(1,(F1640=Quadrat.Details!B:B)*(G1640=Quadrat.Details!G:G)*(H1640=Quadrat.Details!I:I),0))</f>
        <v>RK</v>
      </c>
      <c r="C1640" s="3" t="s">
        <v>269</v>
      </c>
      <c r="D1640" s="3" t="s">
        <v>594</v>
      </c>
      <c r="E1640" s="40">
        <v>42927.0</v>
      </c>
      <c r="F1640" s="54">
        <v>2017.0</v>
      </c>
      <c r="G1640" s="8" t="s">
        <v>427</v>
      </c>
      <c r="H1640" s="3">
        <v>2.0</v>
      </c>
      <c r="I1640" s="55" t="s">
        <v>110</v>
      </c>
      <c r="J1640" s="3" t="s">
        <v>111</v>
      </c>
      <c r="K1640" s="3" t="s">
        <v>57</v>
      </c>
      <c r="L1640" s="29">
        <v>45.0</v>
      </c>
      <c r="M1640" s="4">
        <v>1.0</v>
      </c>
      <c r="N1640" s="8" t="s">
        <v>502</v>
      </c>
      <c r="O1640" s="8" t="s">
        <v>55</v>
      </c>
      <c r="P1640" s="3" t="s">
        <v>682</v>
      </c>
      <c r="Q1640" s="3" t="s">
        <v>55</v>
      </c>
      <c r="R1640" s="3" t="s">
        <v>683</v>
      </c>
      <c r="S1640" s="3">
        <v>1.0</v>
      </c>
      <c r="T1640" s="8"/>
      <c r="U1640" s="7"/>
      <c r="V1640" s="7"/>
      <c r="W1640" s="7"/>
      <c r="X1640" s="7"/>
      <c r="Y1640" s="7"/>
      <c r="Z1640" s="7"/>
      <c r="AA1640" s="7"/>
      <c r="AB1640" s="7"/>
      <c r="AC1640" s="7"/>
      <c r="AD1640" s="7"/>
      <c r="AE1640" s="7"/>
    </row>
    <row r="1641" ht="15.75" customHeight="1">
      <c r="A1641" s="29">
        <v>280.0</v>
      </c>
      <c r="B1641" s="53" t="str">
        <f t="array" ref="B1641">INDEX(Quadrat.Details!D:D, MATCH(1,(F1641=Quadrat.Details!B:B)*(G1641=Quadrat.Details!G:G)*(H1641=Quadrat.Details!I:I),0))</f>
        <v>RK</v>
      </c>
      <c r="C1641" s="3" t="s">
        <v>269</v>
      </c>
      <c r="D1641" s="3" t="s">
        <v>594</v>
      </c>
      <c r="E1641" s="40">
        <v>42927.0</v>
      </c>
      <c r="F1641" s="54">
        <v>2017.0</v>
      </c>
      <c r="G1641" s="8" t="s">
        <v>427</v>
      </c>
      <c r="H1641" s="3">
        <v>2.0</v>
      </c>
      <c r="I1641" s="55" t="s">
        <v>110</v>
      </c>
      <c r="J1641" s="3" t="s">
        <v>111</v>
      </c>
      <c r="K1641" s="3" t="s">
        <v>57</v>
      </c>
      <c r="L1641" s="29">
        <v>24.0</v>
      </c>
      <c r="M1641" s="4">
        <v>1.0</v>
      </c>
      <c r="N1641" s="8" t="s">
        <v>502</v>
      </c>
      <c r="O1641" s="8" t="s">
        <v>55</v>
      </c>
      <c r="P1641" s="3" t="s">
        <v>682</v>
      </c>
      <c r="Q1641" s="3" t="s">
        <v>55</v>
      </c>
      <c r="R1641" s="3" t="s">
        <v>683</v>
      </c>
      <c r="S1641" s="3">
        <v>1.0</v>
      </c>
      <c r="T1641" s="8"/>
      <c r="U1641" s="7"/>
      <c r="V1641" s="7"/>
      <c r="W1641" s="7"/>
      <c r="X1641" s="7"/>
      <c r="Y1641" s="7"/>
      <c r="Z1641" s="7"/>
      <c r="AA1641" s="7"/>
      <c r="AB1641" s="7"/>
      <c r="AC1641" s="7"/>
      <c r="AD1641" s="7"/>
      <c r="AE1641" s="7"/>
    </row>
    <row r="1642" ht="15.75" customHeight="1">
      <c r="A1642" s="29">
        <v>281.0</v>
      </c>
      <c r="B1642" s="53" t="str">
        <f t="array" ref="B1642">INDEX(Quadrat.Details!D:D, MATCH(1,(F1642=Quadrat.Details!B:B)*(G1642=Quadrat.Details!G:G)*(H1642=Quadrat.Details!I:I),0))</f>
        <v>RK</v>
      </c>
      <c r="C1642" s="3" t="s">
        <v>269</v>
      </c>
      <c r="D1642" s="3" t="s">
        <v>594</v>
      </c>
      <c r="E1642" s="40">
        <v>42927.0</v>
      </c>
      <c r="F1642" s="54">
        <v>2017.0</v>
      </c>
      <c r="G1642" s="8" t="s">
        <v>427</v>
      </c>
      <c r="H1642" s="3">
        <v>2.0</v>
      </c>
      <c r="I1642" s="55" t="s">
        <v>110</v>
      </c>
      <c r="J1642" s="3" t="s">
        <v>111</v>
      </c>
      <c r="K1642" s="3" t="s">
        <v>57</v>
      </c>
      <c r="L1642" s="29">
        <v>35.0</v>
      </c>
      <c r="M1642" s="4">
        <v>1.0</v>
      </c>
      <c r="N1642" s="8" t="s">
        <v>502</v>
      </c>
      <c r="O1642" s="8" t="s">
        <v>55</v>
      </c>
      <c r="P1642" s="3" t="s">
        <v>682</v>
      </c>
      <c r="Q1642" s="3" t="s">
        <v>55</v>
      </c>
      <c r="R1642" s="3" t="s">
        <v>683</v>
      </c>
      <c r="S1642" s="3">
        <v>1.0</v>
      </c>
      <c r="T1642" s="8"/>
      <c r="U1642" s="7"/>
      <c r="V1642" s="7"/>
      <c r="W1642" s="7"/>
      <c r="X1642" s="7"/>
      <c r="Y1642" s="7"/>
      <c r="Z1642" s="7"/>
      <c r="AA1642" s="7"/>
      <c r="AB1642" s="7"/>
      <c r="AC1642" s="7"/>
      <c r="AD1642" s="7"/>
      <c r="AE1642" s="7"/>
    </row>
    <row r="1643" ht="15.75" customHeight="1">
      <c r="A1643" s="29">
        <v>282.0</v>
      </c>
      <c r="B1643" s="53" t="str">
        <f t="array" ref="B1643">INDEX(Quadrat.Details!D:D, MATCH(1,(F1643=Quadrat.Details!B:B)*(G1643=Quadrat.Details!G:G)*(H1643=Quadrat.Details!I:I),0))</f>
        <v>RK</v>
      </c>
      <c r="C1643" s="3" t="s">
        <v>269</v>
      </c>
      <c r="D1643" s="3" t="s">
        <v>594</v>
      </c>
      <c r="E1643" s="40">
        <v>42927.0</v>
      </c>
      <c r="F1643" s="54">
        <v>2017.0</v>
      </c>
      <c r="G1643" s="8" t="s">
        <v>427</v>
      </c>
      <c r="H1643" s="3">
        <v>2.0</v>
      </c>
      <c r="I1643" s="55" t="s">
        <v>110</v>
      </c>
      <c r="J1643" s="3" t="s">
        <v>111</v>
      </c>
      <c r="K1643" s="3" t="s">
        <v>57</v>
      </c>
      <c r="L1643" s="29">
        <v>30.0</v>
      </c>
      <c r="M1643" s="4">
        <v>1.0</v>
      </c>
      <c r="N1643" s="8" t="s">
        <v>502</v>
      </c>
      <c r="O1643" s="8" t="s">
        <v>55</v>
      </c>
      <c r="P1643" s="3" t="s">
        <v>682</v>
      </c>
      <c r="Q1643" s="3" t="s">
        <v>55</v>
      </c>
      <c r="R1643" s="3" t="s">
        <v>683</v>
      </c>
      <c r="S1643" s="3">
        <v>1.0</v>
      </c>
      <c r="T1643" s="8"/>
      <c r="U1643" s="7"/>
      <c r="V1643" s="7"/>
      <c r="W1643" s="7"/>
      <c r="X1643" s="7"/>
      <c r="Y1643" s="7"/>
      <c r="Z1643" s="7"/>
      <c r="AA1643" s="7"/>
      <c r="AB1643" s="7"/>
      <c r="AC1643" s="7"/>
      <c r="AD1643" s="7"/>
      <c r="AE1643" s="7"/>
    </row>
    <row r="1644" ht="15.75" customHeight="1">
      <c r="A1644" s="29">
        <v>283.0</v>
      </c>
      <c r="B1644" s="53" t="str">
        <f t="array" ref="B1644">INDEX(Quadrat.Details!D:D, MATCH(1,(F1644=Quadrat.Details!B:B)*(G1644=Quadrat.Details!G:G)*(H1644=Quadrat.Details!I:I),0))</f>
        <v>RK</v>
      </c>
      <c r="C1644" s="3" t="s">
        <v>269</v>
      </c>
      <c r="D1644" s="3" t="s">
        <v>594</v>
      </c>
      <c r="E1644" s="40">
        <v>42927.0</v>
      </c>
      <c r="F1644" s="54">
        <v>2017.0</v>
      </c>
      <c r="G1644" s="8" t="s">
        <v>427</v>
      </c>
      <c r="H1644" s="3">
        <v>2.0</v>
      </c>
      <c r="I1644" s="55" t="s">
        <v>110</v>
      </c>
      <c r="J1644" s="3" t="s">
        <v>111</v>
      </c>
      <c r="K1644" s="3" t="s">
        <v>57</v>
      </c>
      <c r="L1644" s="29">
        <v>42.0</v>
      </c>
      <c r="M1644" s="4">
        <v>1.0</v>
      </c>
      <c r="N1644" s="8" t="s">
        <v>502</v>
      </c>
      <c r="O1644" s="8" t="s">
        <v>55</v>
      </c>
      <c r="P1644" s="3" t="s">
        <v>682</v>
      </c>
      <c r="Q1644" s="3" t="s">
        <v>55</v>
      </c>
      <c r="R1644" s="3" t="s">
        <v>683</v>
      </c>
      <c r="S1644" s="3">
        <v>1.0</v>
      </c>
      <c r="T1644" s="8"/>
      <c r="U1644" s="7"/>
      <c r="V1644" s="7"/>
      <c r="W1644" s="7"/>
      <c r="X1644" s="7"/>
      <c r="Y1644" s="7"/>
      <c r="Z1644" s="7"/>
      <c r="AA1644" s="7"/>
      <c r="AB1644" s="7"/>
      <c r="AC1644" s="7"/>
      <c r="AD1644" s="7"/>
      <c r="AE1644" s="7"/>
    </row>
    <row r="1645" ht="15.75" customHeight="1">
      <c r="A1645" s="29">
        <v>284.0</v>
      </c>
      <c r="B1645" s="53" t="str">
        <f t="array" ref="B1645">INDEX(Quadrat.Details!D:D, MATCH(1,(F1645=Quadrat.Details!B:B)*(G1645=Quadrat.Details!G:G)*(H1645=Quadrat.Details!I:I),0))</f>
        <v>RK</v>
      </c>
      <c r="C1645" s="3" t="s">
        <v>269</v>
      </c>
      <c r="D1645" s="3" t="s">
        <v>594</v>
      </c>
      <c r="E1645" s="40">
        <v>42927.0</v>
      </c>
      <c r="F1645" s="54">
        <v>2017.0</v>
      </c>
      <c r="G1645" s="8" t="s">
        <v>427</v>
      </c>
      <c r="H1645" s="3">
        <v>2.0</v>
      </c>
      <c r="I1645" s="55" t="s">
        <v>110</v>
      </c>
      <c r="J1645" s="3" t="s">
        <v>111</v>
      </c>
      <c r="K1645" s="3" t="s">
        <v>57</v>
      </c>
      <c r="L1645" s="29">
        <v>14.0</v>
      </c>
      <c r="M1645" s="4">
        <v>3.0</v>
      </c>
      <c r="N1645" s="8" t="s">
        <v>502</v>
      </c>
      <c r="O1645" s="8" t="s">
        <v>55</v>
      </c>
      <c r="P1645" s="3" t="s">
        <v>682</v>
      </c>
      <c r="Q1645" s="3" t="s">
        <v>55</v>
      </c>
      <c r="R1645" s="3" t="s">
        <v>683</v>
      </c>
      <c r="S1645" s="3">
        <v>1.0</v>
      </c>
      <c r="T1645" s="8"/>
      <c r="U1645" s="7"/>
      <c r="V1645" s="7"/>
      <c r="W1645" s="7"/>
      <c r="X1645" s="7"/>
      <c r="Y1645" s="7"/>
      <c r="Z1645" s="7"/>
      <c r="AA1645" s="7"/>
      <c r="AB1645" s="7"/>
      <c r="AC1645" s="7"/>
      <c r="AD1645" s="7"/>
      <c r="AE1645" s="7"/>
    </row>
    <row r="1646" ht="15.75" customHeight="1">
      <c r="A1646" s="29">
        <v>285.0</v>
      </c>
      <c r="B1646" s="53" t="str">
        <f t="array" ref="B1646">INDEX(Quadrat.Details!D:D, MATCH(1,(F1646=Quadrat.Details!B:B)*(G1646=Quadrat.Details!G:G)*(H1646=Quadrat.Details!I:I),0))</f>
        <v>RK</v>
      </c>
      <c r="C1646" s="3" t="s">
        <v>269</v>
      </c>
      <c r="D1646" s="3" t="s">
        <v>594</v>
      </c>
      <c r="E1646" s="40">
        <v>42927.0</v>
      </c>
      <c r="F1646" s="54">
        <v>2017.0</v>
      </c>
      <c r="G1646" s="8" t="s">
        <v>427</v>
      </c>
      <c r="H1646" s="3">
        <v>2.0</v>
      </c>
      <c r="I1646" s="55" t="s">
        <v>366</v>
      </c>
      <c r="J1646" s="3" t="s">
        <v>367</v>
      </c>
      <c r="K1646" s="3" t="s">
        <v>53</v>
      </c>
      <c r="L1646" s="39">
        <v>40.0</v>
      </c>
      <c r="M1646" s="4">
        <v>1.0</v>
      </c>
      <c r="N1646" s="8" t="s">
        <v>502</v>
      </c>
      <c r="O1646" s="8" t="s">
        <v>55</v>
      </c>
      <c r="P1646" s="3" t="s">
        <v>682</v>
      </c>
      <c r="Q1646" s="3" t="s">
        <v>55</v>
      </c>
      <c r="R1646" s="3" t="s">
        <v>683</v>
      </c>
      <c r="S1646" s="3">
        <v>1.0</v>
      </c>
      <c r="T1646" s="8"/>
      <c r="U1646" s="7"/>
      <c r="V1646" s="7"/>
      <c r="W1646" s="7"/>
      <c r="X1646" s="7"/>
      <c r="Y1646" s="7"/>
      <c r="Z1646" s="7"/>
      <c r="AA1646" s="7"/>
      <c r="AB1646" s="7"/>
      <c r="AC1646" s="7"/>
      <c r="AD1646" s="7"/>
      <c r="AE1646" s="7"/>
    </row>
    <row r="1647" ht="15.75" customHeight="1">
      <c r="A1647" s="29">
        <v>286.0</v>
      </c>
      <c r="B1647" s="53" t="str">
        <f t="array" ref="B1647">INDEX(Quadrat.Details!D:D, MATCH(1,(F1647=Quadrat.Details!B:B)*(G1647=Quadrat.Details!G:G)*(H1647=Quadrat.Details!I:I),0))</f>
        <v>RK</v>
      </c>
      <c r="C1647" s="3" t="s">
        <v>269</v>
      </c>
      <c r="D1647" s="3" t="s">
        <v>594</v>
      </c>
      <c r="E1647" s="40">
        <v>42927.0</v>
      </c>
      <c r="F1647" s="54">
        <v>2017.0</v>
      </c>
      <c r="G1647" s="8" t="s">
        <v>427</v>
      </c>
      <c r="H1647" s="3">
        <v>2.0</v>
      </c>
      <c r="I1647" s="55" t="s">
        <v>366</v>
      </c>
      <c r="J1647" s="3" t="s">
        <v>367</v>
      </c>
      <c r="K1647" s="3" t="s">
        <v>53</v>
      </c>
      <c r="L1647" s="39">
        <v>39.0</v>
      </c>
      <c r="M1647" s="4">
        <v>1.0</v>
      </c>
      <c r="N1647" s="8" t="s">
        <v>502</v>
      </c>
      <c r="O1647" s="8" t="s">
        <v>55</v>
      </c>
      <c r="P1647" s="3" t="s">
        <v>682</v>
      </c>
      <c r="Q1647" s="3" t="s">
        <v>55</v>
      </c>
      <c r="R1647" s="3" t="s">
        <v>683</v>
      </c>
      <c r="S1647" s="3">
        <v>1.0</v>
      </c>
      <c r="T1647" s="8"/>
      <c r="U1647" s="7"/>
      <c r="V1647" s="7"/>
      <c r="W1647" s="7"/>
      <c r="X1647" s="7"/>
      <c r="Y1647" s="7"/>
      <c r="Z1647" s="7"/>
      <c r="AA1647" s="7"/>
      <c r="AB1647" s="7"/>
      <c r="AC1647" s="7"/>
      <c r="AD1647" s="7"/>
      <c r="AE1647" s="7"/>
    </row>
    <row r="1648" ht="15.75" customHeight="1">
      <c r="A1648" s="29">
        <v>287.0</v>
      </c>
      <c r="B1648" s="53" t="str">
        <f t="array" ref="B1648">INDEX(Quadrat.Details!D:D, MATCH(1,(F1648=Quadrat.Details!B:B)*(G1648=Quadrat.Details!G:G)*(H1648=Quadrat.Details!I:I),0))</f>
        <v>RK</v>
      </c>
      <c r="C1648" s="3" t="s">
        <v>269</v>
      </c>
      <c r="D1648" s="3" t="s">
        <v>594</v>
      </c>
      <c r="E1648" s="40">
        <v>42927.0</v>
      </c>
      <c r="F1648" s="54">
        <v>2017.0</v>
      </c>
      <c r="G1648" s="8" t="s">
        <v>427</v>
      </c>
      <c r="H1648" s="3">
        <v>2.0</v>
      </c>
      <c r="I1648" s="55" t="s">
        <v>314</v>
      </c>
      <c r="J1648" s="3" t="s">
        <v>315</v>
      </c>
      <c r="K1648" s="3" t="s">
        <v>57</v>
      </c>
      <c r="L1648" s="39">
        <v>18.0</v>
      </c>
      <c r="M1648" s="4">
        <v>1.0</v>
      </c>
      <c r="N1648" s="8" t="s">
        <v>502</v>
      </c>
      <c r="O1648" s="8" t="s">
        <v>55</v>
      </c>
      <c r="P1648" s="3" t="s">
        <v>682</v>
      </c>
      <c r="Q1648" s="3" t="s">
        <v>55</v>
      </c>
      <c r="R1648" s="3" t="s">
        <v>683</v>
      </c>
      <c r="S1648" s="3">
        <v>1.0</v>
      </c>
      <c r="T1648" s="8"/>
      <c r="U1648" s="7"/>
      <c r="V1648" s="7"/>
      <c r="W1648" s="7"/>
      <c r="X1648" s="7"/>
      <c r="Y1648" s="7"/>
      <c r="Z1648" s="7"/>
      <c r="AA1648" s="7"/>
      <c r="AB1648" s="7"/>
      <c r="AC1648" s="7"/>
      <c r="AD1648" s="7"/>
      <c r="AE1648" s="7"/>
    </row>
    <row r="1649" ht="15.75" customHeight="1">
      <c r="A1649" s="29">
        <v>288.0</v>
      </c>
      <c r="B1649" s="53" t="str">
        <f t="array" ref="B1649">INDEX(Quadrat.Details!D:D, MATCH(1,(F1649=Quadrat.Details!B:B)*(G1649=Quadrat.Details!G:G)*(H1649=Quadrat.Details!I:I),0))</f>
        <v>RK</v>
      </c>
      <c r="C1649" s="3" t="s">
        <v>269</v>
      </c>
      <c r="D1649" s="3" t="s">
        <v>594</v>
      </c>
      <c r="E1649" s="40">
        <v>42927.0</v>
      </c>
      <c r="F1649" s="54">
        <v>2017.0</v>
      </c>
      <c r="G1649" s="8" t="s">
        <v>427</v>
      </c>
      <c r="H1649" s="3">
        <v>2.0</v>
      </c>
      <c r="I1649" s="55" t="s">
        <v>235</v>
      </c>
      <c r="J1649" s="3" t="s">
        <v>236</v>
      </c>
      <c r="K1649" s="3" t="s">
        <v>68</v>
      </c>
      <c r="L1649" s="39">
        <v>5.0</v>
      </c>
      <c r="M1649" s="4">
        <v>7.0</v>
      </c>
      <c r="N1649" s="8" t="s">
        <v>502</v>
      </c>
      <c r="O1649" s="8" t="s">
        <v>55</v>
      </c>
      <c r="P1649" s="3" t="s">
        <v>692</v>
      </c>
      <c r="Q1649" s="3" t="s">
        <v>55</v>
      </c>
      <c r="R1649" s="3" t="s">
        <v>683</v>
      </c>
      <c r="S1649" s="3">
        <v>1.0</v>
      </c>
      <c r="T1649" s="8"/>
      <c r="U1649" s="7"/>
      <c r="V1649" s="7"/>
      <c r="W1649" s="7"/>
      <c r="X1649" s="7"/>
      <c r="Y1649" s="7"/>
      <c r="Z1649" s="7"/>
      <c r="AA1649" s="7"/>
      <c r="AB1649" s="7"/>
      <c r="AC1649" s="7"/>
      <c r="AD1649" s="7"/>
      <c r="AE1649" s="7"/>
    </row>
    <row r="1650" ht="15.75" customHeight="1">
      <c r="A1650" s="29">
        <v>289.0</v>
      </c>
      <c r="B1650" s="53" t="str">
        <f t="array" ref="B1650">INDEX(Quadrat.Details!D:D, MATCH(1,(F1650=Quadrat.Details!B:B)*(G1650=Quadrat.Details!G:G)*(H1650=Quadrat.Details!I:I),0))</f>
        <v>RK</v>
      </c>
      <c r="C1650" s="3" t="s">
        <v>269</v>
      </c>
      <c r="D1650" s="3" t="s">
        <v>594</v>
      </c>
      <c r="E1650" s="40">
        <v>42927.0</v>
      </c>
      <c r="F1650" s="54">
        <v>2017.0</v>
      </c>
      <c r="G1650" s="8" t="s">
        <v>427</v>
      </c>
      <c r="H1650" s="3">
        <v>2.0</v>
      </c>
      <c r="I1650" s="55" t="s">
        <v>235</v>
      </c>
      <c r="J1650" s="3" t="s">
        <v>236</v>
      </c>
      <c r="K1650" s="3" t="s">
        <v>68</v>
      </c>
      <c r="L1650" s="39">
        <v>6.0</v>
      </c>
      <c r="M1650" s="4">
        <v>1.0</v>
      </c>
      <c r="N1650" s="8" t="s">
        <v>502</v>
      </c>
      <c r="O1650" s="8" t="s">
        <v>55</v>
      </c>
      <c r="P1650" s="3" t="s">
        <v>692</v>
      </c>
      <c r="Q1650" s="3" t="s">
        <v>55</v>
      </c>
      <c r="R1650" s="3" t="s">
        <v>683</v>
      </c>
      <c r="S1650" s="3">
        <v>1.0</v>
      </c>
      <c r="T1650" s="8"/>
      <c r="U1650" s="7"/>
      <c r="V1650" s="7"/>
      <c r="W1650" s="7"/>
      <c r="X1650" s="7"/>
      <c r="Y1650" s="7"/>
      <c r="Z1650" s="7"/>
      <c r="AA1650" s="7"/>
      <c r="AB1650" s="7"/>
      <c r="AC1650" s="7"/>
      <c r="AD1650" s="7"/>
      <c r="AE1650" s="7"/>
    </row>
    <row r="1651" ht="15.75" customHeight="1">
      <c r="A1651" s="29">
        <v>290.0</v>
      </c>
      <c r="B1651" s="53" t="str">
        <f t="array" ref="B1651">INDEX(Quadrat.Details!D:D, MATCH(1,(F1651=Quadrat.Details!B:B)*(G1651=Quadrat.Details!G:G)*(H1651=Quadrat.Details!I:I),0))</f>
        <v>RK</v>
      </c>
      <c r="C1651" s="3" t="s">
        <v>269</v>
      </c>
      <c r="D1651" s="3" t="s">
        <v>594</v>
      </c>
      <c r="E1651" s="40">
        <v>42927.0</v>
      </c>
      <c r="F1651" s="54">
        <v>2017.0</v>
      </c>
      <c r="G1651" s="8" t="s">
        <v>427</v>
      </c>
      <c r="H1651" s="3">
        <v>2.0</v>
      </c>
      <c r="I1651" s="55" t="s">
        <v>235</v>
      </c>
      <c r="J1651" s="3" t="s">
        <v>236</v>
      </c>
      <c r="K1651" s="3" t="s">
        <v>68</v>
      </c>
      <c r="L1651" s="39">
        <v>4.0</v>
      </c>
      <c r="M1651" s="4">
        <v>3.0</v>
      </c>
      <c r="N1651" s="8" t="s">
        <v>502</v>
      </c>
      <c r="O1651" s="8" t="s">
        <v>55</v>
      </c>
      <c r="P1651" s="3" t="s">
        <v>692</v>
      </c>
      <c r="Q1651" s="3" t="s">
        <v>55</v>
      </c>
      <c r="R1651" s="3" t="s">
        <v>683</v>
      </c>
      <c r="S1651" s="3">
        <v>1.0</v>
      </c>
      <c r="T1651" s="8"/>
      <c r="U1651" s="7"/>
      <c r="V1651" s="7"/>
      <c r="W1651" s="7"/>
      <c r="X1651" s="7"/>
      <c r="Y1651" s="7"/>
      <c r="Z1651" s="7"/>
      <c r="AA1651" s="7"/>
      <c r="AB1651" s="7"/>
      <c r="AC1651" s="7"/>
      <c r="AD1651" s="7"/>
      <c r="AE1651" s="7"/>
    </row>
    <row r="1652" ht="15.75" customHeight="1">
      <c r="A1652" s="29">
        <v>291.0</v>
      </c>
      <c r="B1652" s="53" t="str">
        <f t="array" ref="B1652">INDEX(Quadrat.Details!D:D, MATCH(1,(F1652=Quadrat.Details!B:B)*(G1652=Quadrat.Details!G:G)*(H1652=Quadrat.Details!I:I),0))</f>
        <v>RK</v>
      </c>
      <c r="C1652" s="3" t="s">
        <v>269</v>
      </c>
      <c r="D1652" s="3" t="s">
        <v>594</v>
      </c>
      <c r="E1652" s="40">
        <v>42927.0</v>
      </c>
      <c r="F1652" s="54">
        <v>2017.0</v>
      </c>
      <c r="G1652" s="8" t="s">
        <v>427</v>
      </c>
      <c r="H1652" s="3">
        <v>2.0</v>
      </c>
      <c r="I1652" s="55" t="s">
        <v>235</v>
      </c>
      <c r="J1652" s="3" t="s">
        <v>236</v>
      </c>
      <c r="K1652" s="3" t="s">
        <v>68</v>
      </c>
      <c r="L1652" s="39">
        <v>3.0</v>
      </c>
      <c r="M1652" s="4">
        <v>5.0</v>
      </c>
      <c r="N1652" s="8" t="s">
        <v>502</v>
      </c>
      <c r="O1652" s="8" t="s">
        <v>55</v>
      </c>
      <c r="P1652" s="3" t="s">
        <v>692</v>
      </c>
      <c r="Q1652" s="3" t="s">
        <v>55</v>
      </c>
      <c r="R1652" s="3" t="s">
        <v>683</v>
      </c>
      <c r="S1652" s="3">
        <v>1.0</v>
      </c>
      <c r="T1652" s="8"/>
      <c r="U1652" s="7"/>
      <c r="V1652" s="7"/>
      <c r="W1652" s="7"/>
      <c r="X1652" s="7"/>
      <c r="Y1652" s="7"/>
      <c r="Z1652" s="7"/>
      <c r="AA1652" s="7"/>
      <c r="AB1652" s="7"/>
      <c r="AC1652" s="7"/>
      <c r="AD1652" s="7"/>
      <c r="AE1652" s="7"/>
    </row>
    <row r="1653" ht="15.75" customHeight="1">
      <c r="A1653" s="29">
        <v>292.0</v>
      </c>
      <c r="B1653" s="53" t="str">
        <f t="array" ref="B1653">INDEX(Quadrat.Details!D:D, MATCH(1,(F1653=Quadrat.Details!B:B)*(G1653=Quadrat.Details!G:G)*(H1653=Quadrat.Details!I:I),0))</f>
        <v>RK</v>
      </c>
      <c r="C1653" s="3" t="s">
        <v>269</v>
      </c>
      <c r="D1653" s="3" t="s">
        <v>594</v>
      </c>
      <c r="E1653" s="40">
        <v>42927.0</v>
      </c>
      <c r="F1653" s="54">
        <v>2017.0</v>
      </c>
      <c r="G1653" s="8" t="s">
        <v>427</v>
      </c>
      <c r="H1653" s="3">
        <v>2.0</v>
      </c>
      <c r="I1653" s="55" t="s">
        <v>196</v>
      </c>
      <c r="J1653" s="3" t="s">
        <v>197</v>
      </c>
      <c r="K1653" s="3" t="s">
        <v>63</v>
      </c>
      <c r="L1653" s="39">
        <v>10.0</v>
      </c>
      <c r="M1653" s="4">
        <v>1.0</v>
      </c>
      <c r="N1653" s="8" t="s">
        <v>502</v>
      </c>
      <c r="O1653" s="8" t="s">
        <v>55</v>
      </c>
      <c r="P1653" s="3" t="s">
        <v>682</v>
      </c>
      <c r="Q1653" s="3" t="s">
        <v>55</v>
      </c>
      <c r="R1653" s="3" t="s">
        <v>683</v>
      </c>
      <c r="S1653" s="3">
        <v>1.0</v>
      </c>
      <c r="T1653" s="8"/>
      <c r="U1653" s="7"/>
      <c r="V1653" s="7"/>
      <c r="W1653" s="7"/>
      <c r="X1653" s="7"/>
      <c r="Y1653" s="7"/>
      <c r="Z1653" s="7"/>
      <c r="AA1653" s="7"/>
      <c r="AB1653" s="7"/>
      <c r="AC1653" s="7"/>
      <c r="AD1653" s="7"/>
      <c r="AE1653" s="7"/>
    </row>
    <row r="1654" ht="15.75" customHeight="1">
      <c r="A1654" s="29">
        <v>293.0</v>
      </c>
      <c r="B1654" s="53" t="str">
        <f t="array" ref="B1654">INDEX(Quadrat.Details!D:D, MATCH(1,(F1654=Quadrat.Details!B:B)*(G1654=Quadrat.Details!G:G)*(H1654=Quadrat.Details!I:I),0))</f>
        <v>RK</v>
      </c>
      <c r="C1654" s="3" t="s">
        <v>269</v>
      </c>
      <c r="D1654" s="3" t="s">
        <v>594</v>
      </c>
      <c r="E1654" s="40">
        <v>42927.0</v>
      </c>
      <c r="F1654" s="54">
        <v>2017.0</v>
      </c>
      <c r="G1654" s="3" t="s">
        <v>423</v>
      </c>
      <c r="H1654" s="3">
        <v>1.0</v>
      </c>
      <c r="I1654" s="55" t="s">
        <v>110</v>
      </c>
      <c r="J1654" s="3" t="s">
        <v>111</v>
      </c>
      <c r="K1654" s="3" t="s">
        <v>57</v>
      </c>
      <c r="L1654" s="39">
        <v>42.0</v>
      </c>
      <c r="M1654" s="4">
        <v>1.0</v>
      </c>
      <c r="N1654" s="8" t="s">
        <v>502</v>
      </c>
      <c r="O1654" s="8" t="s">
        <v>55</v>
      </c>
      <c r="P1654" s="3" t="s">
        <v>682</v>
      </c>
      <c r="Q1654" s="3" t="s">
        <v>55</v>
      </c>
      <c r="R1654" s="3" t="s">
        <v>683</v>
      </c>
      <c r="S1654" s="3">
        <v>1.0</v>
      </c>
      <c r="T1654" s="8"/>
      <c r="U1654" s="7"/>
      <c r="V1654" s="7"/>
      <c r="W1654" s="7"/>
      <c r="X1654" s="7"/>
      <c r="Y1654" s="7"/>
      <c r="Z1654" s="7"/>
      <c r="AA1654" s="7"/>
      <c r="AB1654" s="7"/>
      <c r="AC1654" s="7"/>
      <c r="AD1654" s="7"/>
      <c r="AE1654" s="7"/>
    </row>
    <row r="1655" ht="15.75" customHeight="1">
      <c r="A1655" s="29">
        <v>294.0</v>
      </c>
      <c r="B1655" s="53" t="str">
        <f t="array" ref="B1655">INDEX(Quadrat.Details!D:D, MATCH(1,(F1655=Quadrat.Details!B:B)*(G1655=Quadrat.Details!G:G)*(H1655=Quadrat.Details!I:I),0))</f>
        <v>RK</v>
      </c>
      <c r="C1655" s="3" t="s">
        <v>269</v>
      </c>
      <c r="D1655" s="3" t="s">
        <v>594</v>
      </c>
      <c r="E1655" s="40">
        <v>42927.0</v>
      </c>
      <c r="F1655" s="54">
        <v>2017.0</v>
      </c>
      <c r="G1655" s="3" t="s">
        <v>423</v>
      </c>
      <c r="H1655" s="3">
        <v>1.0</v>
      </c>
      <c r="I1655" s="55" t="s">
        <v>110</v>
      </c>
      <c r="J1655" s="3" t="s">
        <v>111</v>
      </c>
      <c r="K1655" s="3" t="s">
        <v>57</v>
      </c>
      <c r="L1655" s="39">
        <v>16.0</v>
      </c>
      <c r="M1655" s="4">
        <v>1.0</v>
      </c>
      <c r="N1655" s="8" t="s">
        <v>502</v>
      </c>
      <c r="O1655" s="8" t="s">
        <v>55</v>
      </c>
      <c r="P1655" s="3" t="s">
        <v>682</v>
      </c>
      <c r="Q1655" s="3" t="s">
        <v>55</v>
      </c>
      <c r="R1655" s="3" t="s">
        <v>683</v>
      </c>
      <c r="S1655" s="3">
        <v>1.0</v>
      </c>
      <c r="T1655" s="8"/>
      <c r="U1655" s="7"/>
      <c r="V1655" s="7"/>
      <c r="W1655" s="7"/>
      <c r="X1655" s="7"/>
      <c r="Y1655" s="7"/>
      <c r="Z1655" s="7"/>
      <c r="AA1655" s="7"/>
      <c r="AB1655" s="7"/>
      <c r="AC1655" s="7"/>
      <c r="AD1655" s="7"/>
      <c r="AE1655" s="7"/>
    </row>
    <row r="1656" ht="15.75" customHeight="1">
      <c r="A1656" s="29">
        <v>295.0</v>
      </c>
      <c r="B1656" s="53" t="str">
        <f t="array" ref="B1656">INDEX(Quadrat.Details!D:D, MATCH(1,(F1656=Quadrat.Details!B:B)*(G1656=Quadrat.Details!G:G)*(H1656=Quadrat.Details!I:I),0))</f>
        <v>RK</v>
      </c>
      <c r="C1656" s="3" t="s">
        <v>269</v>
      </c>
      <c r="D1656" s="3" t="s">
        <v>594</v>
      </c>
      <c r="E1656" s="40">
        <v>42927.0</v>
      </c>
      <c r="F1656" s="54">
        <v>2017.0</v>
      </c>
      <c r="G1656" s="3" t="s">
        <v>423</v>
      </c>
      <c r="H1656" s="3">
        <v>1.0</v>
      </c>
      <c r="I1656" s="55" t="s">
        <v>110</v>
      </c>
      <c r="J1656" s="3" t="s">
        <v>111</v>
      </c>
      <c r="K1656" s="3" t="s">
        <v>57</v>
      </c>
      <c r="L1656" s="39">
        <v>40.0</v>
      </c>
      <c r="M1656" s="4">
        <v>1.0</v>
      </c>
      <c r="N1656" s="8" t="s">
        <v>502</v>
      </c>
      <c r="O1656" s="8" t="s">
        <v>55</v>
      </c>
      <c r="P1656" s="3" t="s">
        <v>682</v>
      </c>
      <c r="Q1656" s="3" t="s">
        <v>55</v>
      </c>
      <c r="R1656" s="3" t="s">
        <v>683</v>
      </c>
      <c r="S1656" s="3">
        <v>1.0</v>
      </c>
      <c r="T1656" s="8"/>
      <c r="U1656" s="7"/>
      <c r="V1656" s="7"/>
      <c r="W1656" s="7"/>
      <c r="X1656" s="7"/>
      <c r="Y1656" s="7"/>
      <c r="Z1656" s="7"/>
      <c r="AA1656" s="7"/>
      <c r="AB1656" s="7"/>
      <c r="AC1656" s="7"/>
      <c r="AD1656" s="7"/>
      <c r="AE1656" s="7"/>
    </row>
    <row r="1657" ht="15.75" customHeight="1">
      <c r="A1657" s="29">
        <v>296.0</v>
      </c>
      <c r="B1657" s="53" t="str">
        <f t="array" ref="B1657">INDEX(Quadrat.Details!D:D, MATCH(1,(F1657=Quadrat.Details!B:B)*(G1657=Quadrat.Details!G:G)*(H1657=Quadrat.Details!I:I),0))</f>
        <v>RK</v>
      </c>
      <c r="C1657" s="3" t="s">
        <v>269</v>
      </c>
      <c r="D1657" s="3" t="s">
        <v>594</v>
      </c>
      <c r="E1657" s="40">
        <v>42927.0</v>
      </c>
      <c r="F1657" s="54">
        <v>2017.0</v>
      </c>
      <c r="G1657" s="3" t="s">
        <v>423</v>
      </c>
      <c r="H1657" s="3">
        <v>1.0</v>
      </c>
      <c r="I1657" s="55" t="s">
        <v>314</v>
      </c>
      <c r="J1657" s="3" t="s">
        <v>315</v>
      </c>
      <c r="K1657" s="3" t="s">
        <v>57</v>
      </c>
      <c r="L1657" s="39">
        <v>10.0</v>
      </c>
      <c r="M1657" s="4">
        <v>1.0</v>
      </c>
      <c r="N1657" s="8" t="s">
        <v>502</v>
      </c>
      <c r="O1657" s="8" t="s">
        <v>55</v>
      </c>
      <c r="P1657" s="3" t="s">
        <v>682</v>
      </c>
      <c r="Q1657" s="3" t="s">
        <v>55</v>
      </c>
      <c r="R1657" s="3" t="s">
        <v>683</v>
      </c>
      <c r="S1657" s="3">
        <v>1.0</v>
      </c>
      <c r="T1657" s="8"/>
      <c r="U1657" s="7"/>
      <c r="V1657" s="7"/>
      <c r="W1657" s="7"/>
      <c r="X1657" s="7"/>
      <c r="Y1657" s="7"/>
      <c r="Z1657" s="7"/>
      <c r="AA1657" s="7"/>
      <c r="AB1657" s="7"/>
      <c r="AC1657" s="7"/>
      <c r="AD1657" s="7"/>
      <c r="AE1657" s="7"/>
    </row>
    <row r="1658" ht="15.75" customHeight="1">
      <c r="A1658" s="29">
        <v>297.0</v>
      </c>
      <c r="B1658" s="53" t="str">
        <f t="array" ref="B1658">INDEX(Quadrat.Details!D:D, MATCH(1,(F1658=Quadrat.Details!B:B)*(G1658=Quadrat.Details!G:G)*(H1658=Quadrat.Details!I:I),0))</f>
        <v>RK</v>
      </c>
      <c r="C1658" s="3" t="s">
        <v>269</v>
      </c>
      <c r="D1658" s="3" t="s">
        <v>594</v>
      </c>
      <c r="E1658" s="40">
        <v>42927.0</v>
      </c>
      <c r="F1658" s="54">
        <v>2017.0</v>
      </c>
      <c r="G1658" s="3" t="s">
        <v>423</v>
      </c>
      <c r="H1658" s="3">
        <v>1.0</v>
      </c>
      <c r="I1658" s="55" t="s">
        <v>235</v>
      </c>
      <c r="J1658" s="3" t="s">
        <v>236</v>
      </c>
      <c r="K1658" s="3" t="s">
        <v>68</v>
      </c>
      <c r="L1658" s="39">
        <v>4.0</v>
      </c>
      <c r="M1658" s="4">
        <v>3.0</v>
      </c>
      <c r="N1658" s="8" t="s">
        <v>502</v>
      </c>
      <c r="O1658" s="8" t="s">
        <v>55</v>
      </c>
      <c r="P1658" s="3" t="s">
        <v>692</v>
      </c>
      <c r="Q1658" s="3" t="s">
        <v>55</v>
      </c>
      <c r="R1658" s="3" t="s">
        <v>683</v>
      </c>
      <c r="S1658" s="3">
        <v>1.0</v>
      </c>
      <c r="T1658" s="8"/>
      <c r="U1658" s="7"/>
      <c r="V1658" s="7"/>
      <c r="W1658" s="7"/>
      <c r="X1658" s="7"/>
      <c r="Y1658" s="7"/>
      <c r="Z1658" s="7"/>
      <c r="AA1658" s="7"/>
      <c r="AB1658" s="7"/>
      <c r="AC1658" s="7"/>
      <c r="AD1658" s="7"/>
      <c r="AE1658" s="7"/>
    </row>
    <row r="1659" ht="15.75" customHeight="1">
      <c r="A1659" s="29">
        <v>298.0</v>
      </c>
      <c r="B1659" s="53" t="str">
        <f t="array" ref="B1659">INDEX(Quadrat.Details!D:D, MATCH(1,(F1659=Quadrat.Details!B:B)*(G1659=Quadrat.Details!G:G)*(H1659=Quadrat.Details!I:I),0))</f>
        <v>RK</v>
      </c>
      <c r="C1659" s="3" t="s">
        <v>269</v>
      </c>
      <c r="D1659" s="3" t="s">
        <v>594</v>
      </c>
      <c r="E1659" s="40">
        <v>42927.0</v>
      </c>
      <c r="F1659" s="54">
        <v>2017.0</v>
      </c>
      <c r="G1659" s="3" t="s">
        <v>423</v>
      </c>
      <c r="H1659" s="3">
        <v>1.0</v>
      </c>
      <c r="I1659" s="55" t="s">
        <v>235</v>
      </c>
      <c r="J1659" s="3" t="s">
        <v>236</v>
      </c>
      <c r="K1659" s="3" t="s">
        <v>68</v>
      </c>
      <c r="L1659" s="39">
        <v>5.0</v>
      </c>
      <c r="M1659" s="4">
        <v>2.0</v>
      </c>
      <c r="N1659" s="8" t="s">
        <v>502</v>
      </c>
      <c r="O1659" s="8" t="s">
        <v>55</v>
      </c>
      <c r="P1659" s="3" t="s">
        <v>692</v>
      </c>
      <c r="Q1659" s="3" t="s">
        <v>55</v>
      </c>
      <c r="R1659" s="3" t="s">
        <v>683</v>
      </c>
      <c r="S1659" s="3">
        <v>1.0</v>
      </c>
      <c r="T1659" s="8"/>
      <c r="U1659" s="7"/>
      <c r="V1659" s="7"/>
      <c r="W1659" s="7"/>
      <c r="X1659" s="7"/>
      <c r="Y1659" s="7"/>
      <c r="Z1659" s="7"/>
      <c r="AA1659" s="7"/>
      <c r="AB1659" s="7"/>
      <c r="AC1659" s="7"/>
      <c r="AD1659" s="7"/>
      <c r="AE1659" s="7"/>
    </row>
    <row r="1660" ht="15.75" customHeight="1">
      <c r="A1660" s="29">
        <v>299.0</v>
      </c>
      <c r="B1660" s="53" t="str">
        <f t="array" ref="B1660">INDEX(Quadrat.Details!D:D, MATCH(1,(F1660=Quadrat.Details!B:B)*(G1660=Quadrat.Details!G:G)*(H1660=Quadrat.Details!I:I),0))</f>
        <v>RK</v>
      </c>
      <c r="C1660" s="3" t="s">
        <v>269</v>
      </c>
      <c r="D1660" s="3" t="s">
        <v>594</v>
      </c>
      <c r="E1660" s="40">
        <v>42927.0</v>
      </c>
      <c r="F1660" s="54">
        <v>2017.0</v>
      </c>
      <c r="G1660" s="3" t="s">
        <v>423</v>
      </c>
      <c r="H1660" s="3">
        <v>1.0</v>
      </c>
      <c r="I1660" s="55" t="s">
        <v>235</v>
      </c>
      <c r="J1660" s="3" t="s">
        <v>236</v>
      </c>
      <c r="K1660" s="3" t="s">
        <v>68</v>
      </c>
      <c r="L1660" s="39">
        <v>3.0</v>
      </c>
      <c r="M1660" s="4">
        <v>4.0</v>
      </c>
      <c r="N1660" s="8" t="s">
        <v>502</v>
      </c>
      <c r="O1660" s="8" t="s">
        <v>55</v>
      </c>
      <c r="P1660" s="3" t="s">
        <v>692</v>
      </c>
      <c r="Q1660" s="3" t="s">
        <v>55</v>
      </c>
      <c r="R1660" s="3" t="s">
        <v>683</v>
      </c>
      <c r="S1660" s="3">
        <v>1.0</v>
      </c>
      <c r="T1660" s="8"/>
      <c r="U1660" s="7"/>
      <c r="V1660" s="7"/>
      <c r="W1660" s="7"/>
      <c r="X1660" s="7"/>
      <c r="Y1660" s="7"/>
      <c r="Z1660" s="7"/>
      <c r="AA1660" s="7"/>
      <c r="AB1660" s="7"/>
      <c r="AC1660" s="7"/>
      <c r="AD1660" s="7"/>
      <c r="AE1660" s="7"/>
    </row>
    <row r="1661" ht="15.75" customHeight="1">
      <c r="A1661" s="29">
        <v>300.0</v>
      </c>
      <c r="B1661" s="53" t="str">
        <f t="array" ref="B1661">INDEX(Quadrat.Details!D:D, MATCH(1,(F1661=Quadrat.Details!B:B)*(G1661=Quadrat.Details!G:G)*(H1661=Quadrat.Details!I:I),0))</f>
        <v>RK</v>
      </c>
      <c r="C1661" s="3" t="s">
        <v>269</v>
      </c>
      <c r="D1661" s="3" t="s">
        <v>594</v>
      </c>
      <c r="E1661" s="40">
        <v>42927.0</v>
      </c>
      <c r="F1661" s="54">
        <v>2017.0</v>
      </c>
      <c r="G1661" s="3" t="s">
        <v>423</v>
      </c>
      <c r="H1661" s="3">
        <v>1.0</v>
      </c>
      <c r="I1661" s="55" t="s">
        <v>196</v>
      </c>
      <c r="J1661" s="3" t="s">
        <v>197</v>
      </c>
      <c r="K1661" s="3" t="s">
        <v>63</v>
      </c>
      <c r="L1661" s="39">
        <v>22.0</v>
      </c>
      <c r="M1661" s="4">
        <v>1.0</v>
      </c>
      <c r="N1661" s="8" t="s">
        <v>502</v>
      </c>
      <c r="O1661" s="8" t="s">
        <v>55</v>
      </c>
      <c r="P1661" s="3" t="s">
        <v>682</v>
      </c>
      <c r="Q1661" s="3" t="s">
        <v>55</v>
      </c>
      <c r="R1661" s="3" t="s">
        <v>683</v>
      </c>
      <c r="S1661" s="3">
        <v>1.0</v>
      </c>
      <c r="T1661" s="8"/>
      <c r="U1661" s="7"/>
      <c r="V1661" s="7"/>
      <c r="W1661" s="7"/>
      <c r="X1661" s="7"/>
      <c r="Y1661" s="7"/>
      <c r="Z1661" s="7"/>
      <c r="AA1661" s="7"/>
      <c r="AB1661" s="7"/>
      <c r="AC1661" s="7"/>
      <c r="AD1661" s="7"/>
      <c r="AE1661" s="7"/>
    </row>
    <row r="1662" ht="15.75" customHeight="1">
      <c r="A1662" s="29">
        <v>301.0</v>
      </c>
      <c r="B1662" s="53" t="str">
        <f t="array" ref="B1662">INDEX(Quadrat.Details!D:D, MATCH(1,(F1662=Quadrat.Details!B:B)*(G1662=Quadrat.Details!G:G)*(H1662=Quadrat.Details!I:I),0))</f>
        <v>RK</v>
      </c>
      <c r="C1662" s="3" t="s">
        <v>269</v>
      </c>
      <c r="D1662" s="3" t="s">
        <v>594</v>
      </c>
      <c r="E1662" s="40">
        <v>42927.0</v>
      </c>
      <c r="F1662" s="54">
        <v>2017.0</v>
      </c>
      <c r="G1662" s="3" t="s">
        <v>423</v>
      </c>
      <c r="H1662" s="3">
        <v>1.0</v>
      </c>
      <c r="I1662" s="55" t="s">
        <v>196</v>
      </c>
      <c r="J1662" s="3" t="s">
        <v>197</v>
      </c>
      <c r="K1662" s="3" t="s">
        <v>63</v>
      </c>
      <c r="L1662" s="39">
        <v>13.0</v>
      </c>
      <c r="M1662" s="4">
        <v>1.0</v>
      </c>
      <c r="N1662" s="8" t="s">
        <v>502</v>
      </c>
      <c r="O1662" s="8" t="s">
        <v>55</v>
      </c>
      <c r="P1662" s="3" t="s">
        <v>682</v>
      </c>
      <c r="Q1662" s="3" t="s">
        <v>55</v>
      </c>
      <c r="R1662" s="3" t="s">
        <v>683</v>
      </c>
      <c r="S1662" s="3">
        <v>1.0</v>
      </c>
      <c r="T1662" s="8"/>
      <c r="U1662" s="7"/>
      <c r="V1662" s="7"/>
      <c r="W1662" s="7"/>
      <c r="X1662" s="7"/>
      <c r="Y1662" s="7"/>
      <c r="Z1662" s="7"/>
      <c r="AA1662" s="7"/>
      <c r="AB1662" s="7"/>
      <c r="AC1662" s="7"/>
      <c r="AD1662" s="7"/>
      <c r="AE1662" s="7"/>
    </row>
    <row r="1663" ht="15.75" customHeight="1">
      <c r="A1663" s="29">
        <v>302.0</v>
      </c>
      <c r="B1663" s="53" t="str">
        <f t="array" ref="B1663">INDEX(Quadrat.Details!D:D, MATCH(1,(F1663=Quadrat.Details!B:B)*(G1663=Quadrat.Details!G:G)*(H1663=Quadrat.Details!I:I),0))</f>
        <v>RK</v>
      </c>
      <c r="C1663" s="3" t="s">
        <v>269</v>
      </c>
      <c r="D1663" s="3" t="s">
        <v>594</v>
      </c>
      <c r="E1663" s="40">
        <v>42927.0</v>
      </c>
      <c r="F1663" s="54">
        <v>2017.0</v>
      </c>
      <c r="G1663" s="3" t="s">
        <v>423</v>
      </c>
      <c r="H1663" s="3">
        <v>1.0</v>
      </c>
      <c r="I1663" s="55" t="s">
        <v>196</v>
      </c>
      <c r="J1663" s="3" t="s">
        <v>197</v>
      </c>
      <c r="K1663" s="3" t="s">
        <v>63</v>
      </c>
      <c r="L1663" s="39">
        <v>21.0</v>
      </c>
      <c r="M1663" s="4">
        <v>1.0</v>
      </c>
      <c r="N1663" s="8" t="s">
        <v>502</v>
      </c>
      <c r="O1663" s="8" t="s">
        <v>55</v>
      </c>
      <c r="P1663" s="3" t="s">
        <v>682</v>
      </c>
      <c r="Q1663" s="3" t="s">
        <v>55</v>
      </c>
      <c r="R1663" s="3" t="s">
        <v>683</v>
      </c>
      <c r="S1663" s="3">
        <v>1.0</v>
      </c>
      <c r="T1663" s="8"/>
      <c r="U1663" s="7"/>
      <c r="V1663" s="7"/>
      <c r="W1663" s="7"/>
      <c r="X1663" s="7"/>
      <c r="Y1663" s="7"/>
      <c r="Z1663" s="7"/>
      <c r="AA1663" s="7"/>
      <c r="AB1663" s="7"/>
      <c r="AC1663" s="7"/>
      <c r="AD1663" s="7"/>
      <c r="AE1663" s="7"/>
    </row>
    <row r="1664" ht="15.75" customHeight="1">
      <c r="A1664" s="29">
        <v>303.0</v>
      </c>
      <c r="B1664" s="53" t="str">
        <f t="array" ref="B1664">INDEX(Quadrat.Details!D:D, MATCH(1,(F1664=Quadrat.Details!B:B)*(G1664=Quadrat.Details!G:G)*(H1664=Quadrat.Details!I:I),0))</f>
        <v>RK</v>
      </c>
      <c r="C1664" s="3" t="s">
        <v>269</v>
      </c>
      <c r="D1664" s="3" t="s">
        <v>594</v>
      </c>
      <c r="E1664" s="40">
        <v>42927.0</v>
      </c>
      <c r="F1664" s="54">
        <v>2017.0</v>
      </c>
      <c r="G1664" s="3" t="s">
        <v>423</v>
      </c>
      <c r="H1664" s="3">
        <v>1.0</v>
      </c>
      <c r="I1664" s="55" t="s">
        <v>196</v>
      </c>
      <c r="J1664" s="3" t="s">
        <v>197</v>
      </c>
      <c r="K1664" s="3" t="s">
        <v>63</v>
      </c>
      <c r="L1664" s="39">
        <v>12.0</v>
      </c>
      <c r="M1664" s="4">
        <v>1.0</v>
      </c>
      <c r="N1664" s="8" t="s">
        <v>502</v>
      </c>
      <c r="O1664" s="8" t="s">
        <v>55</v>
      </c>
      <c r="P1664" s="3" t="s">
        <v>682</v>
      </c>
      <c r="Q1664" s="3" t="s">
        <v>55</v>
      </c>
      <c r="R1664" s="3" t="s">
        <v>683</v>
      </c>
      <c r="S1664" s="3">
        <v>1.0</v>
      </c>
      <c r="T1664" s="8"/>
      <c r="U1664" s="7"/>
      <c r="V1664" s="7"/>
      <c r="W1664" s="7"/>
      <c r="X1664" s="7"/>
      <c r="Y1664" s="7"/>
      <c r="Z1664" s="7"/>
      <c r="AA1664" s="7"/>
      <c r="AB1664" s="7"/>
      <c r="AC1664" s="7"/>
      <c r="AD1664" s="7"/>
      <c r="AE1664" s="7"/>
    </row>
    <row r="1665" ht="15.75" customHeight="1">
      <c r="A1665" s="29">
        <v>304.0</v>
      </c>
      <c r="B1665" s="53" t="str">
        <f t="array" ref="B1665">INDEX(Quadrat.Details!D:D, MATCH(1,(F1665=Quadrat.Details!B:B)*(G1665=Quadrat.Details!G:G)*(H1665=Quadrat.Details!I:I),0))</f>
        <v>RK</v>
      </c>
      <c r="C1665" s="3" t="s">
        <v>269</v>
      </c>
      <c r="D1665" s="3" t="s">
        <v>594</v>
      </c>
      <c r="E1665" s="40">
        <v>42927.0</v>
      </c>
      <c r="F1665" s="54">
        <v>2017.0</v>
      </c>
      <c r="G1665" s="3" t="s">
        <v>423</v>
      </c>
      <c r="H1665" s="3">
        <v>2.0</v>
      </c>
      <c r="I1665" s="55" t="s">
        <v>110</v>
      </c>
      <c r="J1665" s="3" t="s">
        <v>111</v>
      </c>
      <c r="K1665" s="3" t="s">
        <v>57</v>
      </c>
      <c r="L1665" s="39">
        <v>53.0</v>
      </c>
      <c r="M1665" s="4">
        <v>1.0</v>
      </c>
      <c r="N1665" s="8" t="s">
        <v>502</v>
      </c>
      <c r="O1665" s="8" t="s">
        <v>55</v>
      </c>
      <c r="P1665" s="3" t="s">
        <v>682</v>
      </c>
      <c r="Q1665" s="3" t="s">
        <v>55</v>
      </c>
      <c r="R1665" s="3" t="s">
        <v>683</v>
      </c>
      <c r="S1665" s="3">
        <v>1.0</v>
      </c>
      <c r="T1665" s="8"/>
      <c r="U1665" s="7"/>
      <c r="V1665" s="7"/>
      <c r="W1665" s="7"/>
      <c r="X1665" s="7"/>
      <c r="Y1665" s="7"/>
      <c r="Z1665" s="7"/>
      <c r="AA1665" s="7"/>
      <c r="AB1665" s="7"/>
      <c r="AC1665" s="7"/>
      <c r="AD1665" s="7"/>
      <c r="AE1665" s="7"/>
    </row>
    <row r="1666" ht="15.75" customHeight="1">
      <c r="A1666" s="29">
        <v>305.0</v>
      </c>
      <c r="B1666" s="53" t="str">
        <f t="array" ref="B1666">INDEX(Quadrat.Details!D:D, MATCH(1,(F1666=Quadrat.Details!B:B)*(G1666=Quadrat.Details!G:G)*(H1666=Quadrat.Details!I:I),0))</f>
        <v>RK</v>
      </c>
      <c r="C1666" s="3" t="s">
        <v>269</v>
      </c>
      <c r="D1666" s="3" t="s">
        <v>594</v>
      </c>
      <c r="E1666" s="40">
        <v>42927.0</v>
      </c>
      <c r="F1666" s="54">
        <v>2017.0</v>
      </c>
      <c r="G1666" s="3" t="s">
        <v>423</v>
      </c>
      <c r="H1666" s="3">
        <v>2.0</v>
      </c>
      <c r="I1666" s="55" t="s">
        <v>235</v>
      </c>
      <c r="J1666" s="3" t="s">
        <v>236</v>
      </c>
      <c r="K1666" s="3" t="s">
        <v>68</v>
      </c>
      <c r="L1666" s="39">
        <v>5.0</v>
      </c>
      <c r="M1666" s="4">
        <v>1.0</v>
      </c>
      <c r="N1666" s="8" t="s">
        <v>502</v>
      </c>
      <c r="O1666" s="8" t="s">
        <v>55</v>
      </c>
      <c r="P1666" s="3" t="s">
        <v>692</v>
      </c>
      <c r="Q1666" s="3" t="s">
        <v>55</v>
      </c>
      <c r="R1666" s="3" t="s">
        <v>683</v>
      </c>
      <c r="S1666" s="3">
        <v>1.0</v>
      </c>
      <c r="T1666" s="8"/>
      <c r="U1666" s="7"/>
      <c r="V1666" s="7"/>
      <c r="W1666" s="7"/>
      <c r="X1666" s="7"/>
      <c r="Y1666" s="7"/>
      <c r="Z1666" s="7"/>
      <c r="AA1666" s="7"/>
      <c r="AB1666" s="7"/>
      <c r="AC1666" s="7"/>
      <c r="AD1666" s="7"/>
      <c r="AE1666" s="7"/>
    </row>
    <row r="1667" ht="15.75" customHeight="1">
      <c r="A1667" s="29">
        <v>306.0</v>
      </c>
      <c r="B1667" s="53" t="str">
        <f t="array" ref="B1667">INDEX(Quadrat.Details!D:D, MATCH(1,(F1667=Quadrat.Details!B:B)*(G1667=Quadrat.Details!G:G)*(H1667=Quadrat.Details!I:I),0))</f>
        <v>RK</v>
      </c>
      <c r="C1667" s="3" t="s">
        <v>269</v>
      </c>
      <c r="D1667" s="3" t="s">
        <v>594</v>
      </c>
      <c r="E1667" s="40">
        <v>42927.0</v>
      </c>
      <c r="F1667" s="54">
        <v>2017.0</v>
      </c>
      <c r="G1667" s="3" t="s">
        <v>423</v>
      </c>
      <c r="H1667" s="3">
        <v>2.0</v>
      </c>
      <c r="I1667" s="55" t="s">
        <v>235</v>
      </c>
      <c r="J1667" s="3" t="s">
        <v>236</v>
      </c>
      <c r="K1667" s="3" t="s">
        <v>68</v>
      </c>
      <c r="L1667" s="39">
        <v>4.0</v>
      </c>
      <c r="M1667" s="4">
        <v>1.0</v>
      </c>
      <c r="N1667" s="8" t="s">
        <v>502</v>
      </c>
      <c r="O1667" s="8" t="s">
        <v>55</v>
      </c>
      <c r="P1667" s="3" t="s">
        <v>692</v>
      </c>
      <c r="Q1667" s="3" t="s">
        <v>55</v>
      </c>
      <c r="R1667" s="3" t="s">
        <v>683</v>
      </c>
      <c r="S1667" s="3">
        <v>1.0</v>
      </c>
      <c r="T1667" s="8"/>
      <c r="U1667" s="7"/>
      <c r="V1667" s="7"/>
      <c r="W1667" s="7"/>
      <c r="X1667" s="7"/>
      <c r="Y1667" s="7"/>
      <c r="Z1667" s="7"/>
      <c r="AA1667" s="7"/>
      <c r="AB1667" s="7"/>
      <c r="AC1667" s="7"/>
      <c r="AD1667" s="7"/>
      <c r="AE1667" s="7"/>
    </row>
    <row r="1668" ht="15.75" customHeight="1">
      <c r="A1668" s="29">
        <v>307.0</v>
      </c>
      <c r="B1668" s="53" t="str">
        <f t="array" ref="B1668">INDEX(Quadrat.Details!D:D, MATCH(1,(F1668=Quadrat.Details!B:B)*(G1668=Quadrat.Details!G:G)*(H1668=Quadrat.Details!I:I),0))</f>
        <v>RK</v>
      </c>
      <c r="C1668" s="3" t="s">
        <v>269</v>
      </c>
      <c r="D1668" s="3" t="s">
        <v>594</v>
      </c>
      <c r="E1668" s="40">
        <v>42927.0</v>
      </c>
      <c r="F1668" s="54">
        <v>2017.0</v>
      </c>
      <c r="G1668" s="3" t="s">
        <v>423</v>
      </c>
      <c r="H1668" s="3">
        <v>2.0</v>
      </c>
      <c r="I1668" s="55" t="s">
        <v>235</v>
      </c>
      <c r="J1668" s="3" t="s">
        <v>236</v>
      </c>
      <c r="K1668" s="3" t="s">
        <v>68</v>
      </c>
      <c r="L1668" s="39">
        <v>6.0</v>
      </c>
      <c r="M1668" s="4">
        <v>1.0</v>
      </c>
      <c r="N1668" s="8" t="s">
        <v>502</v>
      </c>
      <c r="O1668" s="8" t="s">
        <v>55</v>
      </c>
      <c r="P1668" s="3" t="s">
        <v>692</v>
      </c>
      <c r="Q1668" s="3" t="s">
        <v>55</v>
      </c>
      <c r="R1668" s="3" t="s">
        <v>683</v>
      </c>
      <c r="S1668" s="3">
        <v>1.0</v>
      </c>
      <c r="T1668" s="8"/>
      <c r="U1668" s="7"/>
      <c r="V1668" s="7"/>
      <c r="W1668" s="7"/>
      <c r="X1668" s="7"/>
      <c r="Y1668" s="7"/>
      <c r="Z1668" s="7"/>
      <c r="AA1668" s="7"/>
      <c r="AB1668" s="7"/>
      <c r="AC1668" s="7"/>
      <c r="AD1668" s="7"/>
      <c r="AE1668" s="7"/>
    </row>
    <row r="1669" ht="15.75" customHeight="1">
      <c r="A1669" s="29">
        <v>308.0</v>
      </c>
      <c r="B1669" s="53" t="str">
        <f t="array" ref="B1669">INDEX(Quadrat.Details!D:D, MATCH(1,(F1669=Quadrat.Details!B:B)*(G1669=Quadrat.Details!G:G)*(H1669=Quadrat.Details!I:I),0))</f>
        <v>RK</v>
      </c>
      <c r="C1669" s="3" t="s">
        <v>269</v>
      </c>
      <c r="D1669" s="3" t="s">
        <v>594</v>
      </c>
      <c r="E1669" s="40">
        <v>42927.0</v>
      </c>
      <c r="F1669" s="54">
        <v>2017.0</v>
      </c>
      <c r="G1669" s="3" t="s">
        <v>423</v>
      </c>
      <c r="H1669" s="3">
        <v>2.0</v>
      </c>
      <c r="I1669" s="55" t="s">
        <v>235</v>
      </c>
      <c r="J1669" s="3" t="s">
        <v>236</v>
      </c>
      <c r="K1669" s="3" t="s">
        <v>68</v>
      </c>
      <c r="L1669" s="39">
        <v>3.0</v>
      </c>
      <c r="M1669" s="4">
        <v>1.0</v>
      </c>
      <c r="N1669" s="8" t="s">
        <v>502</v>
      </c>
      <c r="O1669" s="8" t="s">
        <v>55</v>
      </c>
      <c r="P1669" s="3" t="s">
        <v>692</v>
      </c>
      <c r="Q1669" s="3" t="s">
        <v>55</v>
      </c>
      <c r="R1669" s="3" t="s">
        <v>683</v>
      </c>
      <c r="S1669" s="3">
        <v>1.0</v>
      </c>
      <c r="T1669" s="8"/>
      <c r="U1669" s="7"/>
      <c r="V1669" s="7"/>
      <c r="W1669" s="7"/>
      <c r="X1669" s="7"/>
      <c r="Y1669" s="7"/>
      <c r="Z1669" s="7"/>
      <c r="AA1669" s="7"/>
      <c r="AB1669" s="7"/>
      <c r="AC1669" s="7"/>
      <c r="AD1669" s="7"/>
      <c r="AE1669" s="7"/>
    </row>
    <row r="1670" ht="15.75" customHeight="1">
      <c r="A1670" s="29">
        <v>309.0</v>
      </c>
      <c r="B1670" s="53" t="str">
        <f t="array" ref="B1670">INDEX(Quadrat.Details!D:D, MATCH(1,(F1670=Quadrat.Details!B:B)*(G1670=Quadrat.Details!G:G)*(H1670=Quadrat.Details!I:I),0))</f>
        <v>RK</v>
      </c>
      <c r="C1670" s="3" t="s">
        <v>269</v>
      </c>
      <c r="D1670" s="3" t="s">
        <v>594</v>
      </c>
      <c r="E1670" s="40">
        <v>42927.0</v>
      </c>
      <c r="F1670" s="54">
        <v>2017.0</v>
      </c>
      <c r="G1670" s="3" t="s">
        <v>423</v>
      </c>
      <c r="H1670" s="3">
        <v>2.0</v>
      </c>
      <c r="I1670" s="55" t="s">
        <v>196</v>
      </c>
      <c r="J1670" s="3" t="s">
        <v>197</v>
      </c>
      <c r="K1670" s="3" t="s">
        <v>63</v>
      </c>
      <c r="L1670" s="39">
        <v>11.0</v>
      </c>
      <c r="M1670" s="4">
        <v>1.0</v>
      </c>
      <c r="N1670" s="8" t="s">
        <v>502</v>
      </c>
      <c r="O1670" s="8" t="s">
        <v>55</v>
      </c>
      <c r="P1670" s="3" t="s">
        <v>682</v>
      </c>
      <c r="Q1670" s="3" t="s">
        <v>55</v>
      </c>
      <c r="R1670" s="3" t="s">
        <v>683</v>
      </c>
      <c r="S1670" s="3">
        <v>1.0</v>
      </c>
      <c r="T1670" s="8"/>
      <c r="U1670" s="7"/>
      <c r="V1670" s="7"/>
      <c r="W1670" s="7"/>
      <c r="X1670" s="7"/>
      <c r="Y1670" s="7"/>
      <c r="Z1670" s="7"/>
      <c r="AA1670" s="7"/>
      <c r="AB1670" s="7"/>
      <c r="AC1670" s="7"/>
      <c r="AD1670" s="7"/>
      <c r="AE1670" s="7"/>
    </row>
    <row r="1671" ht="15.75" customHeight="1">
      <c r="A1671" s="29">
        <v>310.0</v>
      </c>
      <c r="B1671" s="53" t="str">
        <f t="array" ref="B1671">INDEX(Quadrat.Details!D:D, MATCH(1,(F1671=Quadrat.Details!B:B)*(G1671=Quadrat.Details!G:G)*(H1671=Quadrat.Details!I:I),0))</f>
        <v>RK</v>
      </c>
      <c r="C1671" s="3" t="s">
        <v>269</v>
      </c>
      <c r="D1671" s="3" t="s">
        <v>594</v>
      </c>
      <c r="E1671" s="40">
        <v>42927.0</v>
      </c>
      <c r="F1671" s="54">
        <v>2017.0</v>
      </c>
      <c r="G1671" s="3" t="s">
        <v>423</v>
      </c>
      <c r="H1671" s="3">
        <v>2.0</v>
      </c>
      <c r="I1671" s="55" t="s">
        <v>368</v>
      </c>
      <c r="J1671" s="3" t="s">
        <v>369</v>
      </c>
      <c r="K1671" s="3" t="s">
        <v>63</v>
      </c>
      <c r="L1671" s="39">
        <v>12.0</v>
      </c>
      <c r="M1671" s="4">
        <v>1.0</v>
      </c>
      <c r="N1671" s="8" t="s">
        <v>502</v>
      </c>
      <c r="O1671" s="8" t="s">
        <v>55</v>
      </c>
      <c r="P1671" s="3" t="s">
        <v>682</v>
      </c>
      <c r="Q1671" s="3" t="s">
        <v>55</v>
      </c>
      <c r="R1671" s="3" t="s">
        <v>683</v>
      </c>
      <c r="S1671" s="3">
        <v>1.0</v>
      </c>
      <c r="T1671" s="8"/>
      <c r="U1671" s="7"/>
      <c r="V1671" s="7"/>
      <c r="W1671" s="7"/>
      <c r="X1671" s="7"/>
      <c r="Y1671" s="7"/>
      <c r="Z1671" s="7"/>
      <c r="AA1671" s="7"/>
      <c r="AB1671" s="7"/>
      <c r="AC1671" s="7"/>
      <c r="AD1671" s="7"/>
      <c r="AE1671" s="7"/>
    </row>
    <row r="1672" ht="15.75" customHeight="1">
      <c r="A1672" s="29">
        <v>311.0</v>
      </c>
      <c r="B1672" s="53" t="str">
        <f t="array" ref="B1672">INDEX(Quadrat.Details!D:D, MATCH(1,(F1672=Quadrat.Details!B:B)*(G1672=Quadrat.Details!G:G)*(H1672=Quadrat.Details!I:I),0))</f>
        <v>RK</v>
      </c>
      <c r="C1672" s="3" t="s">
        <v>269</v>
      </c>
      <c r="D1672" s="3" t="s">
        <v>594</v>
      </c>
      <c r="E1672" s="40">
        <v>42927.0</v>
      </c>
      <c r="F1672" s="54">
        <v>2017.0</v>
      </c>
      <c r="G1672" s="3" t="s">
        <v>423</v>
      </c>
      <c r="H1672" s="3">
        <v>2.0</v>
      </c>
      <c r="I1672" s="55" t="s">
        <v>368</v>
      </c>
      <c r="J1672" s="3" t="s">
        <v>369</v>
      </c>
      <c r="K1672" s="3" t="s">
        <v>63</v>
      </c>
      <c r="L1672" s="39">
        <v>11.0</v>
      </c>
      <c r="M1672" s="4">
        <v>1.0</v>
      </c>
      <c r="N1672" s="8" t="s">
        <v>502</v>
      </c>
      <c r="O1672" s="8" t="s">
        <v>55</v>
      </c>
      <c r="P1672" s="3" t="s">
        <v>682</v>
      </c>
      <c r="Q1672" s="3" t="s">
        <v>55</v>
      </c>
      <c r="R1672" s="3" t="s">
        <v>683</v>
      </c>
      <c r="S1672" s="3">
        <v>1.0</v>
      </c>
      <c r="T1672" s="8"/>
      <c r="U1672" s="7"/>
      <c r="V1672" s="7"/>
      <c r="W1672" s="7"/>
      <c r="X1672" s="7"/>
      <c r="Y1672" s="7"/>
      <c r="Z1672" s="7"/>
      <c r="AA1672" s="7"/>
      <c r="AB1672" s="7"/>
      <c r="AC1672" s="7"/>
      <c r="AD1672" s="7"/>
      <c r="AE1672" s="7"/>
    </row>
    <row r="1673" ht="15.75" customHeight="1">
      <c r="A1673" s="29">
        <v>312.0</v>
      </c>
      <c r="B1673" s="53" t="str">
        <f t="array" ref="B1673">INDEX(Quadrat.Details!D:D, MATCH(1,(F1673=Quadrat.Details!B:B)*(G1673=Quadrat.Details!G:G)*(H1673=Quadrat.Details!I:I),0))</f>
        <v>RK</v>
      </c>
      <c r="C1673" s="3" t="s">
        <v>269</v>
      </c>
      <c r="D1673" s="3" t="s">
        <v>594</v>
      </c>
      <c r="E1673" s="40">
        <v>42927.0</v>
      </c>
      <c r="F1673" s="54">
        <v>2017.0</v>
      </c>
      <c r="G1673" s="3" t="s">
        <v>423</v>
      </c>
      <c r="H1673" s="3">
        <v>2.0</v>
      </c>
      <c r="I1673" s="55" t="s">
        <v>283</v>
      </c>
      <c r="J1673" s="3" t="s">
        <v>284</v>
      </c>
      <c r="K1673" s="3" t="s">
        <v>80</v>
      </c>
      <c r="L1673" s="39">
        <v>22.0</v>
      </c>
      <c r="M1673" s="4">
        <v>1.0</v>
      </c>
      <c r="N1673" s="8" t="s">
        <v>502</v>
      </c>
      <c r="O1673" s="8" t="s">
        <v>55</v>
      </c>
      <c r="P1673" s="3" t="s">
        <v>682</v>
      </c>
      <c r="Q1673" s="3" t="s">
        <v>55</v>
      </c>
      <c r="R1673" s="3" t="s">
        <v>683</v>
      </c>
      <c r="S1673" s="3">
        <v>1.0</v>
      </c>
      <c r="T1673" s="8"/>
      <c r="U1673" s="7"/>
      <c r="V1673" s="7"/>
      <c r="W1673" s="7"/>
      <c r="X1673" s="7"/>
      <c r="Y1673" s="7"/>
      <c r="Z1673" s="7"/>
      <c r="AA1673" s="7"/>
      <c r="AB1673" s="7"/>
      <c r="AC1673" s="7"/>
      <c r="AD1673" s="7"/>
      <c r="AE1673" s="7"/>
    </row>
    <row r="1674" ht="15.75" customHeight="1">
      <c r="A1674" s="29">
        <v>313.0</v>
      </c>
      <c r="B1674" s="53" t="str">
        <f t="array" ref="B1674">INDEX(Quadrat.Details!D:D, MATCH(1,(F1674=Quadrat.Details!B:B)*(G1674=Quadrat.Details!G:G)*(H1674=Quadrat.Details!I:I),0))</f>
        <v>RK</v>
      </c>
      <c r="C1674" s="3" t="s">
        <v>269</v>
      </c>
      <c r="D1674" s="3" t="s">
        <v>594</v>
      </c>
      <c r="E1674" s="40">
        <v>42927.0</v>
      </c>
      <c r="F1674" s="54">
        <v>2017.0</v>
      </c>
      <c r="G1674" s="8" t="s">
        <v>426</v>
      </c>
      <c r="H1674" s="3">
        <v>1.0</v>
      </c>
      <c r="I1674" s="55" t="s">
        <v>227</v>
      </c>
      <c r="J1674" s="3" t="s">
        <v>228</v>
      </c>
      <c r="K1674" s="3" t="s">
        <v>57</v>
      </c>
      <c r="L1674" s="39">
        <v>13.0</v>
      </c>
      <c r="M1674" s="4">
        <v>1.0</v>
      </c>
      <c r="N1674" s="8" t="s">
        <v>502</v>
      </c>
      <c r="O1674" s="8" t="s">
        <v>55</v>
      </c>
      <c r="P1674" s="3" t="s">
        <v>682</v>
      </c>
      <c r="Q1674" s="3" t="s">
        <v>55</v>
      </c>
      <c r="R1674" s="3" t="s">
        <v>683</v>
      </c>
      <c r="S1674" s="3">
        <v>1.0</v>
      </c>
      <c r="T1674" s="8"/>
      <c r="U1674" s="7"/>
      <c r="V1674" s="7"/>
      <c r="W1674" s="7"/>
      <c r="X1674" s="7"/>
      <c r="Y1674" s="7"/>
      <c r="Z1674" s="7"/>
      <c r="AA1674" s="7"/>
      <c r="AB1674" s="7"/>
      <c r="AC1674" s="7"/>
      <c r="AD1674" s="7"/>
      <c r="AE1674" s="7"/>
    </row>
    <row r="1675" ht="15.75" customHeight="1">
      <c r="A1675" s="29">
        <v>314.0</v>
      </c>
      <c r="B1675" s="53" t="str">
        <f t="array" ref="B1675">INDEX(Quadrat.Details!D:D, MATCH(1,(F1675=Quadrat.Details!B:B)*(G1675=Quadrat.Details!G:G)*(H1675=Quadrat.Details!I:I),0))</f>
        <v>RK</v>
      </c>
      <c r="C1675" s="3" t="s">
        <v>269</v>
      </c>
      <c r="D1675" s="3" t="s">
        <v>594</v>
      </c>
      <c r="E1675" s="40">
        <v>42927.0</v>
      </c>
      <c r="F1675" s="54">
        <v>2017.0</v>
      </c>
      <c r="G1675" s="8" t="s">
        <v>426</v>
      </c>
      <c r="H1675" s="3">
        <v>1.0</v>
      </c>
      <c r="I1675" s="55" t="s">
        <v>235</v>
      </c>
      <c r="J1675" s="3" t="s">
        <v>236</v>
      </c>
      <c r="K1675" s="3" t="s">
        <v>68</v>
      </c>
      <c r="L1675" s="39">
        <v>5.0</v>
      </c>
      <c r="M1675" s="4">
        <v>6.0</v>
      </c>
      <c r="N1675" s="8" t="s">
        <v>502</v>
      </c>
      <c r="O1675" s="8" t="s">
        <v>55</v>
      </c>
      <c r="P1675" s="3" t="s">
        <v>692</v>
      </c>
      <c r="Q1675" s="3" t="s">
        <v>55</v>
      </c>
      <c r="R1675" s="3" t="s">
        <v>683</v>
      </c>
      <c r="S1675" s="3">
        <v>1.0</v>
      </c>
      <c r="T1675" s="8"/>
      <c r="U1675" s="7"/>
      <c r="V1675" s="7"/>
      <c r="W1675" s="7"/>
      <c r="X1675" s="7"/>
      <c r="Y1675" s="7"/>
      <c r="Z1675" s="7"/>
      <c r="AA1675" s="7"/>
      <c r="AB1675" s="7"/>
      <c r="AC1675" s="7"/>
      <c r="AD1675" s="7"/>
      <c r="AE1675" s="7"/>
    </row>
    <row r="1676" ht="15.75" customHeight="1">
      <c r="A1676" s="29">
        <v>315.0</v>
      </c>
      <c r="B1676" s="53" t="str">
        <f t="array" ref="B1676">INDEX(Quadrat.Details!D:D, MATCH(1,(F1676=Quadrat.Details!B:B)*(G1676=Quadrat.Details!G:G)*(H1676=Quadrat.Details!I:I),0))</f>
        <v>RK</v>
      </c>
      <c r="C1676" s="3" t="s">
        <v>269</v>
      </c>
      <c r="D1676" s="3" t="s">
        <v>594</v>
      </c>
      <c r="E1676" s="40">
        <v>42927.0</v>
      </c>
      <c r="F1676" s="54">
        <v>2017.0</v>
      </c>
      <c r="G1676" s="8" t="s">
        <v>426</v>
      </c>
      <c r="H1676" s="3">
        <v>1.0</v>
      </c>
      <c r="I1676" s="55" t="s">
        <v>235</v>
      </c>
      <c r="J1676" s="3" t="s">
        <v>236</v>
      </c>
      <c r="K1676" s="3" t="s">
        <v>68</v>
      </c>
      <c r="L1676" s="39">
        <v>3.0</v>
      </c>
      <c r="M1676" s="4">
        <v>1.0</v>
      </c>
      <c r="N1676" s="8" t="s">
        <v>502</v>
      </c>
      <c r="O1676" s="8" t="s">
        <v>55</v>
      </c>
      <c r="P1676" s="3" t="s">
        <v>692</v>
      </c>
      <c r="Q1676" s="3" t="s">
        <v>55</v>
      </c>
      <c r="R1676" s="3" t="s">
        <v>683</v>
      </c>
      <c r="S1676" s="3">
        <v>1.0</v>
      </c>
      <c r="T1676" s="8"/>
      <c r="U1676" s="7"/>
      <c r="V1676" s="7"/>
      <c r="W1676" s="7"/>
      <c r="X1676" s="7"/>
      <c r="Y1676" s="7"/>
      <c r="Z1676" s="7"/>
      <c r="AA1676" s="7"/>
      <c r="AB1676" s="7"/>
      <c r="AC1676" s="7"/>
      <c r="AD1676" s="7"/>
      <c r="AE1676" s="7"/>
    </row>
    <row r="1677" ht="15.75" customHeight="1">
      <c r="A1677" s="29">
        <v>316.0</v>
      </c>
      <c r="B1677" s="53" t="str">
        <f t="array" ref="B1677">INDEX(Quadrat.Details!D:D, MATCH(1,(F1677=Quadrat.Details!B:B)*(G1677=Quadrat.Details!G:G)*(H1677=Quadrat.Details!I:I),0))</f>
        <v>RK</v>
      </c>
      <c r="C1677" s="3" t="s">
        <v>269</v>
      </c>
      <c r="D1677" s="3" t="s">
        <v>594</v>
      </c>
      <c r="E1677" s="40">
        <v>42927.0</v>
      </c>
      <c r="F1677" s="54">
        <v>2017.0</v>
      </c>
      <c r="G1677" s="8" t="s">
        <v>426</v>
      </c>
      <c r="H1677" s="3">
        <v>1.0</v>
      </c>
      <c r="I1677" s="55" t="s">
        <v>235</v>
      </c>
      <c r="J1677" s="3" t="s">
        <v>236</v>
      </c>
      <c r="K1677" s="3" t="s">
        <v>68</v>
      </c>
      <c r="L1677" s="39">
        <v>6.0</v>
      </c>
      <c r="M1677" s="4">
        <v>2.0</v>
      </c>
      <c r="N1677" s="8" t="s">
        <v>502</v>
      </c>
      <c r="O1677" s="8" t="s">
        <v>55</v>
      </c>
      <c r="P1677" s="3" t="s">
        <v>692</v>
      </c>
      <c r="Q1677" s="3" t="s">
        <v>55</v>
      </c>
      <c r="R1677" s="3" t="s">
        <v>683</v>
      </c>
      <c r="S1677" s="3">
        <v>1.0</v>
      </c>
      <c r="T1677" s="8"/>
      <c r="U1677" s="7"/>
      <c r="V1677" s="7"/>
      <c r="W1677" s="7"/>
      <c r="X1677" s="7"/>
      <c r="Y1677" s="7"/>
      <c r="Z1677" s="7"/>
      <c r="AA1677" s="7"/>
      <c r="AB1677" s="7"/>
      <c r="AC1677" s="7"/>
      <c r="AD1677" s="7"/>
      <c r="AE1677" s="7"/>
    </row>
    <row r="1678" ht="15.75" customHeight="1">
      <c r="A1678" s="29">
        <v>317.0</v>
      </c>
      <c r="B1678" s="53" t="str">
        <f t="array" ref="B1678">INDEX(Quadrat.Details!D:D, MATCH(1,(F1678=Quadrat.Details!B:B)*(G1678=Quadrat.Details!G:G)*(H1678=Quadrat.Details!I:I),0))</f>
        <v>RK</v>
      </c>
      <c r="C1678" s="3" t="s">
        <v>269</v>
      </c>
      <c r="D1678" s="3" t="s">
        <v>594</v>
      </c>
      <c r="E1678" s="40">
        <v>42927.0</v>
      </c>
      <c r="F1678" s="54">
        <v>2017.0</v>
      </c>
      <c r="G1678" s="8" t="s">
        <v>426</v>
      </c>
      <c r="H1678" s="3">
        <v>1.0</v>
      </c>
      <c r="I1678" s="55" t="s">
        <v>235</v>
      </c>
      <c r="J1678" s="3" t="s">
        <v>236</v>
      </c>
      <c r="K1678" s="3" t="s">
        <v>68</v>
      </c>
      <c r="L1678" s="39">
        <v>4.0</v>
      </c>
      <c r="M1678" s="4">
        <v>2.0</v>
      </c>
      <c r="N1678" s="8" t="s">
        <v>502</v>
      </c>
      <c r="O1678" s="8" t="s">
        <v>55</v>
      </c>
      <c r="P1678" s="3" t="s">
        <v>692</v>
      </c>
      <c r="Q1678" s="3" t="s">
        <v>55</v>
      </c>
      <c r="R1678" s="3" t="s">
        <v>683</v>
      </c>
      <c r="S1678" s="3">
        <v>1.0</v>
      </c>
      <c r="T1678" s="8"/>
      <c r="U1678" s="7"/>
      <c r="V1678" s="7"/>
      <c r="W1678" s="7"/>
      <c r="X1678" s="7"/>
      <c r="Y1678" s="7"/>
      <c r="Z1678" s="7"/>
      <c r="AA1678" s="7"/>
      <c r="AB1678" s="7"/>
      <c r="AC1678" s="7"/>
      <c r="AD1678" s="7"/>
      <c r="AE1678" s="7"/>
    </row>
    <row r="1679" ht="15.75" customHeight="1">
      <c r="A1679" s="29">
        <v>318.0</v>
      </c>
      <c r="B1679" s="53" t="str">
        <f t="array" ref="B1679">INDEX(Quadrat.Details!D:D, MATCH(1,(F1679=Quadrat.Details!B:B)*(G1679=Quadrat.Details!G:G)*(H1679=Quadrat.Details!I:I),0))</f>
        <v>RK</v>
      </c>
      <c r="C1679" s="3" t="s">
        <v>269</v>
      </c>
      <c r="D1679" s="3" t="s">
        <v>594</v>
      </c>
      <c r="E1679" s="40">
        <v>42927.0</v>
      </c>
      <c r="F1679" s="54">
        <v>2017.0</v>
      </c>
      <c r="G1679" s="8" t="s">
        <v>426</v>
      </c>
      <c r="H1679" s="3">
        <v>1.0</v>
      </c>
      <c r="I1679" s="55" t="s">
        <v>283</v>
      </c>
      <c r="J1679" s="3" t="s">
        <v>284</v>
      </c>
      <c r="K1679" s="3" t="s">
        <v>80</v>
      </c>
      <c r="L1679" s="39">
        <v>24.0</v>
      </c>
      <c r="M1679" s="4">
        <v>1.0</v>
      </c>
      <c r="N1679" s="8" t="s">
        <v>502</v>
      </c>
      <c r="O1679" s="8" t="s">
        <v>55</v>
      </c>
      <c r="P1679" s="3" t="s">
        <v>682</v>
      </c>
      <c r="Q1679" s="3" t="s">
        <v>55</v>
      </c>
      <c r="R1679" s="3" t="s">
        <v>683</v>
      </c>
      <c r="S1679" s="3">
        <v>1.0</v>
      </c>
      <c r="T1679" s="8"/>
      <c r="U1679" s="7"/>
      <c r="V1679" s="7"/>
      <c r="W1679" s="7"/>
      <c r="X1679" s="7"/>
      <c r="Y1679" s="7"/>
      <c r="Z1679" s="7"/>
      <c r="AA1679" s="7"/>
      <c r="AB1679" s="7"/>
      <c r="AC1679" s="7"/>
      <c r="AD1679" s="7"/>
      <c r="AE1679" s="7"/>
    </row>
    <row r="1680" ht="15.75" customHeight="1">
      <c r="A1680" s="29">
        <v>319.0</v>
      </c>
      <c r="B1680" s="53" t="str">
        <f t="array" ref="B1680">INDEX(Quadrat.Details!D:D, MATCH(1,(F1680=Quadrat.Details!B:B)*(G1680=Quadrat.Details!G:G)*(H1680=Quadrat.Details!I:I),0))</f>
        <v>RK</v>
      </c>
      <c r="C1680" s="3" t="s">
        <v>269</v>
      </c>
      <c r="D1680" s="3" t="s">
        <v>594</v>
      </c>
      <c r="E1680" s="40">
        <v>42927.0</v>
      </c>
      <c r="F1680" s="54">
        <v>2017.0</v>
      </c>
      <c r="G1680" s="8" t="s">
        <v>426</v>
      </c>
      <c r="H1680" s="3">
        <v>1.0</v>
      </c>
      <c r="I1680" s="55" t="s">
        <v>235</v>
      </c>
      <c r="J1680" s="3" t="s">
        <v>236</v>
      </c>
      <c r="K1680" s="3" t="s">
        <v>68</v>
      </c>
      <c r="L1680" s="39">
        <v>7.0</v>
      </c>
      <c r="M1680" s="4">
        <v>1.0</v>
      </c>
      <c r="N1680" s="8" t="s">
        <v>502</v>
      </c>
      <c r="O1680" s="8" t="s">
        <v>55</v>
      </c>
      <c r="P1680" s="3" t="s">
        <v>692</v>
      </c>
      <c r="Q1680" s="3" t="s">
        <v>55</v>
      </c>
      <c r="R1680" s="3" t="s">
        <v>683</v>
      </c>
      <c r="S1680" s="3">
        <v>1.0</v>
      </c>
      <c r="T1680" s="8"/>
      <c r="U1680" s="7"/>
      <c r="V1680" s="7"/>
      <c r="W1680" s="7"/>
      <c r="X1680" s="7"/>
      <c r="Y1680" s="7"/>
      <c r="Z1680" s="7"/>
      <c r="AA1680" s="7"/>
      <c r="AB1680" s="7"/>
      <c r="AC1680" s="7"/>
      <c r="AD1680" s="7"/>
      <c r="AE1680" s="7"/>
    </row>
    <row r="1681" ht="15.75" customHeight="1">
      <c r="A1681" s="29">
        <v>320.0</v>
      </c>
      <c r="B1681" s="53" t="str">
        <f t="array" ref="B1681">INDEX(Quadrat.Details!D:D, MATCH(1,(F1681=Quadrat.Details!B:B)*(G1681=Quadrat.Details!G:G)*(H1681=Quadrat.Details!I:I),0))</f>
        <v>RK</v>
      </c>
      <c r="C1681" s="3" t="s">
        <v>269</v>
      </c>
      <c r="D1681" s="3" t="s">
        <v>594</v>
      </c>
      <c r="E1681" s="40">
        <v>42927.0</v>
      </c>
      <c r="F1681" s="54">
        <v>2017.0</v>
      </c>
      <c r="G1681" s="8" t="s">
        <v>426</v>
      </c>
      <c r="H1681" s="3">
        <v>2.0</v>
      </c>
      <c r="I1681" s="55" t="s">
        <v>227</v>
      </c>
      <c r="J1681" s="3" t="s">
        <v>228</v>
      </c>
      <c r="K1681" s="3" t="s">
        <v>57</v>
      </c>
      <c r="L1681" s="39">
        <v>14.0</v>
      </c>
      <c r="M1681" s="4">
        <v>1.0</v>
      </c>
      <c r="N1681" s="8" t="s">
        <v>502</v>
      </c>
      <c r="O1681" s="8" t="s">
        <v>55</v>
      </c>
      <c r="P1681" s="3" t="s">
        <v>682</v>
      </c>
      <c r="Q1681" s="3" t="s">
        <v>55</v>
      </c>
      <c r="R1681" s="3" t="s">
        <v>683</v>
      </c>
      <c r="S1681" s="3">
        <v>1.0</v>
      </c>
      <c r="T1681" s="8"/>
      <c r="U1681" s="7"/>
      <c r="V1681" s="7"/>
      <c r="W1681" s="7"/>
      <c r="X1681" s="7"/>
      <c r="Y1681" s="7"/>
      <c r="Z1681" s="7"/>
      <c r="AA1681" s="7"/>
      <c r="AB1681" s="7"/>
      <c r="AC1681" s="7"/>
      <c r="AD1681" s="7"/>
      <c r="AE1681" s="7"/>
    </row>
    <row r="1682" ht="15.75" customHeight="1">
      <c r="A1682" s="29">
        <v>321.0</v>
      </c>
      <c r="B1682" s="53" t="str">
        <f t="array" ref="B1682">INDEX(Quadrat.Details!D:D, MATCH(1,(F1682=Quadrat.Details!B:B)*(G1682=Quadrat.Details!G:G)*(H1682=Quadrat.Details!I:I),0))</f>
        <v>RK</v>
      </c>
      <c r="C1682" s="3" t="s">
        <v>269</v>
      </c>
      <c r="D1682" s="3" t="s">
        <v>594</v>
      </c>
      <c r="E1682" s="40">
        <v>42927.0</v>
      </c>
      <c r="F1682" s="54">
        <v>2017.0</v>
      </c>
      <c r="G1682" s="8" t="s">
        <v>426</v>
      </c>
      <c r="H1682" s="3">
        <v>2.0</v>
      </c>
      <c r="I1682" s="55" t="s">
        <v>227</v>
      </c>
      <c r="J1682" s="3" t="s">
        <v>228</v>
      </c>
      <c r="K1682" s="3" t="s">
        <v>57</v>
      </c>
      <c r="L1682" s="39">
        <v>11.0</v>
      </c>
      <c r="M1682" s="4">
        <v>1.0</v>
      </c>
      <c r="N1682" s="8" t="s">
        <v>502</v>
      </c>
      <c r="O1682" s="8" t="s">
        <v>55</v>
      </c>
      <c r="P1682" s="3" t="s">
        <v>682</v>
      </c>
      <c r="Q1682" s="3" t="s">
        <v>55</v>
      </c>
      <c r="R1682" s="3" t="s">
        <v>683</v>
      </c>
      <c r="S1682" s="3">
        <v>1.0</v>
      </c>
      <c r="T1682" s="8"/>
      <c r="U1682" s="7"/>
      <c r="V1682" s="7"/>
      <c r="W1682" s="7"/>
      <c r="X1682" s="7"/>
      <c r="Y1682" s="7"/>
      <c r="Z1682" s="7"/>
      <c r="AA1682" s="7"/>
      <c r="AB1682" s="7"/>
      <c r="AC1682" s="7"/>
      <c r="AD1682" s="7"/>
      <c r="AE1682" s="7"/>
    </row>
    <row r="1683" ht="15.75" customHeight="1">
      <c r="A1683" s="29">
        <v>322.0</v>
      </c>
      <c r="B1683" s="53" t="str">
        <f t="array" ref="B1683">INDEX(Quadrat.Details!D:D, MATCH(1,(F1683=Quadrat.Details!B:B)*(G1683=Quadrat.Details!G:G)*(H1683=Quadrat.Details!I:I),0))</f>
        <v>RK</v>
      </c>
      <c r="C1683" s="3" t="s">
        <v>269</v>
      </c>
      <c r="D1683" s="3" t="s">
        <v>594</v>
      </c>
      <c r="E1683" s="40">
        <v>42927.0</v>
      </c>
      <c r="F1683" s="54">
        <v>2017.0</v>
      </c>
      <c r="G1683" s="8" t="s">
        <v>426</v>
      </c>
      <c r="H1683" s="3">
        <v>2.0</v>
      </c>
      <c r="I1683" s="55" t="s">
        <v>235</v>
      </c>
      <c r="J1683" s="3" t="s">
        <v>236</v>
      </c>
      <c r="K1683" s="3" t="s">
        <v>68</v>
      </c>
      <c r="L1683" s="39">
        <v>5.0</v>
      </c>
      <c r="M1683" s="4">
        <v>4.0</v>
      </c>
      <c r="N1683" s="8" t="s">
        <v>502</v>
      </c>
      <c r="O1683" s="8" t="s">
        <v>55</v>
      </c>
      <c r="P1683" s="3" t="s">
        <v>692</v>
      </c>
      <c r="Q1683" s="3" t="s">
        <v>55</v>
      </c>
      <c r="R1683" s="3" t="s">
        <v>683</v>
      </c>
      <c r="S1683" s="3">
        <v>1.0</v>
      </c>
      <c r="T1683" s="8"/>
      <c r="U1683" s="7"/>
      <c r="V1683" s="7"/>
      <c r="W1683" s="7"/>
      <c r="X1683" s="7"/>
      <c r="Y1683" s="7"/>
      <c r="Z1683" s="7"/>
      <c r="AA1683" s="7"/>
      <c r="AB1683" s="7"/>
      <c r="AC1683" s="7"/>
      <c r="AD1683" s="7"/>
      <c r="AE1683" s="7"/>
    </row>
    <row r="1684" ht="15.75" customHeight="1">
      <c r="A1684" s="29">
        <v>323.0</v>
      </c>
      <c r="B1684" s="53" t="str">
        <f t="array" ref="B1684">INDEX(Quadrat.Details!D:D, MATCH(1,(F1684=Quadrat.Details!B:B)*(G1684=Quadrat.Details!G:G)*(H1684=Quadrat.Details!I:I),0))</f>
        <v>RK</v>
      </c>
      <c r="C1684" s="3" t="s">
        <v>269</v>
      </c>
      <c r="D1684" s="3" t="s">
        <v>594</v>
      </c>
      <c r="E1684" s="40">
        <v>42927.0</v>
      </c>
      <c r="F1684" s="54">
        <v>2017.0</v>
      </c>
      <c r="G1684" s="8" t="s">
        <v>426</v>
      </c>
      <c r="H1684" s="3">
        <v>2.0</v>
      </c>
      <c r="I1684" s="55" t="s">
        <v>235</v>
      </c>
      <c r="J1684" s="3" t="s">
        <v>236</v>
      </c>
      <c r="K1684" s="3" t="s">
        <v>68</v>
      </c>
      <c r="L1684" s="39">
        <v>6.0</v>
      </c>
      <c r="M1684" s="4">
        <v>1.0</v>
      </c>
      <c r="N1684" s="8" t="s">
        <v>502</v>
      </c>
      <c r="O1684" s="8" t="s">
        <v>55</v>
      </c>
      <c r="P1684" s="3" t="s">
        <v>692</v>
      </c>
      <c r="Q1684" s="3" t="s">
        <v>55</v>
      </c>
      <c r="R1684" s="3" t="s">
        <v>683</v>
      </c>
      <c r="S1684" s="3">
        <v>1.0</v>
      </c>
      <c r="T1684" s="8"/>
      <c r="U1684" s="7"/>
      <c r="V1684" s="7"/>
      <c r="W1684" s="7"/>
      <c r="X1684" s="7"/>
      <c r="Y1684" s="7"/>
      <c r="Z1684" s="7"/>
      <c r="AA1684" s="7"/>
      <c r="AB1684" s="7"/>
      <c r="AC1684" s="7"/>
      <c r="AD1684" s="7"/>
      <c r="AE1684" s="7"/>
    </row>
    <row r="1685" ht="15.75" customHeight="1">
      <c r="A1685" s="29">
        <v>324.0</v>
      </c>
      <c r="B1685" s="53" t="str">
        <f t="array" ref="B1685">INDEX(Quadrat.Details!D:D, MATCH(1,(F1685=Quadrat.Details!B:B)*(G1685=Quadrat.Details!G:G)*(H1685=Quadrat.Details!I:I),0))</f>
        <v>RK</v>
      </c>
      <c r="C1685" s="3" t="s">
        <v>269</v>
      </c>
      <c r="D1685" s="3" t="s">
        <v>594</v>
      </c>
      <c r="E1685" s="40">
        <v>42927.0</v>
      </c>
      <c r="F1685" s="54">
        <v>2017.0</v>
      </c>
      <c r="G1685" s="8" t="s">
        <v>426</v>
      </c>
      <c r="H1685" s="3">
        <v>2.0</v>
      </c>
      <c r="I1685" s="55" t="s">
        <v>235</v>
      </c>
      <c r="J1685" s="3" t="s">
        <v>236</v>
      </c>
      <c r="K1685" s="3" t="s">
        <v>68</v>
      </c>
      <c r="L1685" s="39">
        <v>4.0</v>
      </c>
      <c r="M1685" s="4">
        <v>2.0</v>
      </c>
      <c r="N1685" s="8" t="s">
        <v>502</v>
      </c>
      <c r="O1685" s="8" t="s">
        <v>55</v>
      </c>
      <c r="P1685" s="3" t="s">
        <v>692</v>
      </c>
      <c r="Q1685" s="3" t="s">
        <v>55</v>
      </c>
      <c r="R1685" s="3" t="s">
        <v>683</v>
      </c>
      <c r="S1685" s="3">
        <v>1.0</v>
      </c>
      <c r="T1685" s="8"/>
      <c r="U1685" s="7"/>
      <c r="V1685" s="7"/>
      <c r="W1685" s="7"/>
      <c r="X1685" s="7"/>
      <c r="Y1685" s="7"/>
      <c r="Z1685" s="7"/>
      <c r="AA1685" s="7"/>
      <c r="AB1685" s="7"/>
      <c r="AC1685" s="7"/>
      <c r="AD1685" s="7"/>
      <c r="AE1685" s="7"/>
    </row>
    <row r="1686" ht="15.75" customHeight="1">
      <c r="A1686" s="29">
        <v>325.0</v>
      </c>
      <c r="B1686" s="53" t="str">
        <f t="array" ref="B1686">INDEX(Quadrat.Details!D:D, MATCH(1,(F1686=Quadrat.Details!B:B)*(G1686=Quadrat.Details!G:G)*(H1686=Quadrat.Details!I:I),0))</f>
        <v>RK</v>
      </c>
      <c r="C1686" s="3" t="s">
        <v>269</v>
      </c>
      <c r="D1686" s="3" t="s">
        <v>594</v>
      </c>
      <c r="E1686" s="40">
        <v>42927.0</v>
      </c>
      <c r="F1686" s="54">
        <v>2017.0</v>
      </c>
      <c r="G1686" s="8" t="s">
        <v>426</v>
      </c>
      <c r="H1686" s="3">
        <v>2.0</v>
      </c>
      <c r="I1686" s="55" t="s">
        <v>235</v>
      </c>
      <c r="J1686" s="3" t="s">
        <v>236</v>
      </c>
      <c r="K1686" s="3" t="s">
        <v>68</v>
      </c>
      <c r="L1686" s="39">
        <v>3.0</v>
      </c>
      <c r="M1686" s="4">
        <v>1.0</v>
      </c>
      <c r="N1686" s="8" t="s">
        <v>502</v>
      </c>
      <c r="O1686" s="8" t="s">
        <v>55</v>
      </c>
      <c r="P1686" s="3" t="s">
        <v>692</v>
      </c>
      <c r="Q1686" s="3" t="s">
        <v>55</v>
      </c>
      <c r="R1686" s="3" t="s">
        <v>683</v>
      </c>
      <c r="S1686" s="3">
        <v>1.0</v>
      </c>
      <c r="T1686" s="8"/>
      <c r="U1686" s="7"/>
      <c r="V1686" s="7"/>
      <c r="W1686" s="7"/>
      <c r="X1686" s="7"/>
      <c r="Y1686" s="7"/>
      <c r="Z1686" s="7"/>
      <c r="AA1686" s="7"/>
      <c r="AB1686" s="7"/>
      <c r="AC1686" s="7"/>
      <c r="AD1686" s="7"/>
      <c r="AE1686" s="7"/>
    </row>
    <row r="1687" ht="15.75" customHeight="1">
      <c r="A1687" s="29">
        <v>326.0</v>
      </c>
      <c r="B1687" s="53" t="str">
        <f t="array" ref="B1687">INDEX(Quadrat.Details!D:D, MATCH(1,(F1687=Quadrat.Details!B:B)*(G1687=Quadrat.Details!G:G)*(H1687=Quadrat.Details!I:I),0))</f>
        <v>RK</v>
      </c>
      <c r="C1687" s="3" t="s">
        <v>269</v>
      </c>
      <c r="D1687" s="3" t="s">
        <v>594</v>
      </c>
      <c r="E1687" s="40">
        <v>42927.0</v>
      </c>
      <c r="F1687" s="54">
        <v>2017.0</v>
      </c>
      <c r="G1687" s="8" t="s">
        <v>424</v>
      </c>
      <c r="H1687" s="3">
        <v>1.0</v>
      </c>
      <c r="I1687" s="55" t="s">
        <v>354</v>
      </c>
      <c r="J1687" s="3" t="s">
        <v>355</v>
      </c>
      <c r="K1687" s="3" t="s">
        <v>80</v>
      </c>
      <c r="L1687" s="39">
        <v>26.0</v>
      </c>
      <c r="M1687" s="4">
        <v>1.0</v>
      </c>
      <c r="N1687" s="8" t="s">
        <v>502</v>
      </c>
      <c r="O1687" s="8" t="s">
        <v>55</v>
      </c>
      <c r="P1687" s="3" t="s">
        <v>682</v>
      </c>
      <c r="Q1687" s="3" t="s">
        <v>55</v>
      </c>
      <c r="R1687" s="3" t="s">
        <v>683</v>
      </c>
      <c r="S1687" s="3">
        <v>1.0</v>
      </c>
      <c r="T1687" s="8" t="s">
        <v>737</v>
      </c>
      <c r="U1687" s="7"/>
      <c r="V1687" s="7"/>
      <c r="W1687" s="7"/>
      <c r="X1687" s="7"/>
      <c r="Y1687" s="7"/>
      <c r="Z1687" s="7"/>
      <c r="AA1687" s="7"/>
      <c r="AB1687" s="7"/>
      <c r="AC1687" s="7"/>
      <c r="AD1687" s="7"/>
      <c r="AE1687" s="7"/>
    </row>
    <row r="1688" ht="15.75" customHeight="1">
      <c r="A1688" s="29">
        <v>327.0</v>
      </c>
      <c r="B1688" s="53" t="str">
        <f t="array" ref="B1688">INDEX(Quadrat.Details!D:D, MATCH(1,(F1688=Quadrat.Details!B:B)*(G1688=Quadrat.Details!G:G)*(H1688=Quadrat.Details!I:I),0))</f>
        <v>RK</v>
      </c>
      <c r="C1688" s="3" t="s">
        <v>269</v>
      </c>
      <c r="D1688" s="3" t="s">
        <v>594</v>
      </c>
      <c r="E1688" s="40">
        <v>42927.0</v>
      </c>
      <c r="F1688" s="54">
        <v>2017.0</v>
      </c>
      <c r="G1688" s="8" t="s">
        <v>424</v>
      </c>
      <c r="H1688" s="3">
        <v>1.0</v>
      </c>
      <c r="I1688" s="55" t="s">
        <v>354</v>
      </c>
      <c r="J1688" s="3" t="s">
        <v>355</v>
      </c>
      <c r="K1688" s="3" t="s">
        <v>80</v>
      </c>
      <c r="L1688" s="39">
        <v>34.0</v>
      </c>
      <c r="M1688" s="4">
        <v>1.0</v>
      </c>
      <c r="N1688" s="8" t="s">
        <v>502</v>
      </c>
      <c r="O1688" s="8" t="s">
        <v>55</v>
      </c>
      <c r="P1688" s="3" t="s">
        <v>682</v>
      </c>
      <c r="Q1688" s="3" t="s">
        <v>55</v>
      </c>
      <c r="R1688" s="3" t="s">
        <v>683</v>
      </c>
      <c r="S1688" s="3">
        <v>1.0</v>
      </c>
      <c r="T1688" s="8" t="s">
        <v>737</v>
      </c>
      <c r="U1688" s="7"/>
      <c r="V1688" s="7"/>
      <c r="W1688" s="7"/>
      <c r="X1688" s="7"/>
      <c r="Y1688" s="7"/>
      <c r="Z1688" s="7"/>
      <c r="AA1688" s="7"/>
      <c r="AB1688" s="7"/>
      <c r="AC1688" s="7"/>
      <c r="AD1688" s="7"/>
      <c r="AE1688" s="7"/>
    </row>
    <row r="1689" ht="15.75" customHeight="1">
      <c r="A1689" s="29">
        <v>328.0</v>
      </c>
      <c r="B1689" s="53" t="str">
        <f t="array" ref="B1689">INDEX(Quadrat.Details!D:D, MATCH(1,(F1689=Quadrat.Details!B:B)*(G1689=Quadrat.Details!G:G)*(H1689=Quadrat.Details!I:I),0))</f>
        <v>RK</v>
      </c>
      <c r="C1689" s="3" t="s">
        <v>269</v>
      </c>
      <c r="D1689" s="3" t="s">
        <v>594</v>
      </c>
      <c r="E1689" s="40">
        <v>42927.0</v>
      </c>
      <c r="F1689" s="54">
        <v>2017.0</v>
      </c>
      <c r="G1689" s="8" t="s">
        <v>424</v>
      </c>
      <c r="H1689" s="3">
        <v>1.0</v>
      </c>
      <c r="I1689" s="55" t="s">
        <v>354</v>
      </c>
      <c r="J1689" s="3" t="s">
        <v>355</v>
      </c>
      <c r="K1689" s="3" t="s">
        <v>80</v>
      </c>
      <c r="L1689" s="39">
        <v>31.0</v>
      </c>
      <c r="M1689" s="4">
        <v>2.0</v>
      </c>
      <c r="N1689" s="8" t="s">
        <v>502</v>
      </c>
      <c r="O1689" s="8" t="s">
        <v>55</v>
      </c>
      <c r="P1689" s="3" t="s">
        <v>682</v>
      </c>
      <c r="Q1689" s="3" t="s">
        <v>55</v>
      </c>
      <c r="R1689" s="3" t="s">
        <v>683</v>
      </c>
      <c r="S1689" s="3">
        <v>1.0</v>
      </c>
      <c r="T1689" s="8" t="s">
        <v>737</v>
      </c>
      <c r="U1689" s="7"/>
      <c r="V1689" s="7"/>
      <c r="W1689" s="7"/>
      <c r="X1689" s="7"/>
      <c r="Y1689" s="7"/>
      <c r="Z1689" s="7"/>
      <c r="AA1689" s="7"/>
      <c r="AB1689" s="7"/>
      <c r="AC1689" s="7"/>
      <c r="AD1689" s="7"/>
      <c r="AE1689" s="7"/>
    </row>
    <row r="1690" ht="15.75" customHeight="1">
      <c r="A1690" s="29">
        <v>329.0</v>
      </c>
      <c r="B1690" s="53" t="str">
        <f t="array" ref="B1690">INDEX(Quadrat.Details!D:D, MATCH(1,(F1690=Quadrat.Details!B:B)*(G1690=Quadrat.Details!G:G)*(H1690=Quadrat.Details!I:I),0))</f>
        <v>RK</v>
      </c>
      <c r="C1690" s="3" t="s">
        <v>269</v>
      </c>
      <c r="D1690" s="3" t="s">
        <v>594</v>
      </c>
      <c r="E1690" s="40">
        <v>42927.0</v>
      </c>
      <c r="F1690" s="54">
        <v>2017.0</v>
      </c>
      <c r="G1690" s="8" t="s">
        <v>424</v>
      </c>
      <c r="H1690" s="3">
        <v>1.0</v>
      </c>
      <c r="I1690" s="55" t="s">
        <v>354</v>
      </c>
      <c r="J1690" s="3" t="s">
        <v>355</v>
      </c>
      <c r="K1690" s="3" t="s">
        <v>80</v>
      </c>
      <c r="L1690" s="39">
        <v>29.0</v>
      </c>
      <c r="M1690" s="4">
        <v>1.0</v>
      </c>
      <c r="N1690" s="8" t="s">
        <v>502</v>
      </c>
      <c r="O1690" s="8" t="s">
        <v>55</v>
      </c>
      <c r="P1690" s="3" t="s">
        <v>682</v>
      </c>
      <c r="Q1690" s="3" t="s">
        <v>55</v>
      </c>
      <c r="R1690" s="3" t="s">
        <v>683</v>
      </c>
      <c r="S1690" s="3">
        <v>1.0</v>
      </c>
      <c r="T1690" s="8" t="s">
        <v>737</v>
      </c>
      <c r="U1690" s="7"/>
      <c r="V1690" s="7"/>
      <c r="W1690" s="7"/>
      <c r="X1690" s="7"/>
      <c r="Y1690" s="7"/>
      <c r="Z1690" s="7"/>
      <c r="AA1690" s="7"/>
      <c r="AB1690" s="7"/>
      <c r="AC1690" s="7"/>
      <c r="AD1690" s="7"/>
      <c r="AE1690" s="7"/>
    </row>
    <row r="1691" ht="15.75" customHeight="1">
      <c r="A1691" s="29">
        <v>330.0</v>
      </c>
      <c r="B1691" s="53" t="str">
        <f t="array" ref="B1691">INDEX(Quadrat.Details!D:D, MATCH(1,(F1691=Quadrat.Details!B:B)*(G1691=Quadrat.Details!G:G)*(H1691=Quadrat.Details!I:I),0))</f>
        <v>RK</v>
      </c>
      <c r="C1691" s="3" t="s">
        <v>269</v>
      </c>
      <c r="D1691" s="3" t="s">
        <v>594</v>
      </c>
      <c r="E1691" s="40">
        <v>42927.0</v>
      </c>
      <c r="F1691" s="54">
        <v>2017.0</v>
      </c>
      <c r="G1691" s="8" t="s">
        <v>424</v>
      </c>
      <c r="H1691" s="3">
        <v>1.0</v>
      </c>
      <c r="I1691" s="55" t="s">
        <v>239</v>
      </c>
      <c r="J1691" s="3" t="s">
        <v>240</v>
      </c>
      <c r="K1691" s="3" t="s">
        <v>57</v>
      </c>
      <c r="L1691" s="39">
        <v>18.0</v>
      </c>
      <c r="M1691" s="4">
        <v>1.0</v>
      </c>
      <c r="N1691" s="8" t="s">
        <v>502</v>
      </c>
      <c r="O1691" s="8" t="s">
        <v>55</v>
      </c>
      <c r="P1691" s="3" t="s">
        <v>682</v>
      </c>
      <c r="Q1691" s="3" t="s">
        <v>55</v>
      </c>
      <c r="R1691" s="3" t="s">
        <v>683</v>
      </c>
      <c r="S1691" s="3">
        <v>1.0</v>
      </c>
      <c r="T1691" s="8"/>
      <c r="U1691" s="7"/>
      <c r="V1691" s="7"/>
      <c r="W1691" s="7"/>
      <c r="X1691" s="7"/>
      <c r="Y1691" s="7"/>
      <c r="Z1691" s="7"/>
      <c r="AA1691" s="7"/>
      <c r="AB1691" s="7"/>
      <c r="AC1691" s="7"/>
      <c r="AD1691" s="7"/>
      <c r="AE1691" s="7"/>
    </row>
    <row r="1692" ht="15.75" customHeight="1">
      <c r="A1692" s="29">
        <v>331.0</v>
      </c>
      <c r="B1692" s="53" t="str">
        <f t="array" ref="B1692">INDEX(Quadrat.Details!D:D, MATCH(1,(F1692=Quadrat.Details!B:B)*(G1692=Quadrat.Details!G:G)*(H1692=Quadrat.Details!I:I),0))</f>
        <v>RK</v>
      </c>
      <c r="C1692" s="3" t="s">
        <v>269</v>
      </c>
      <c r="D1692" s="3" t="s">
        <v>594</v>
      </c>
      <c r="E1692" s="40">
        <v>42927.0</v>
      </c>
      <c r="F1692" s="54">
        <v>2017.0</v>
      </c>
      <c r="G1692" s="8" t="s">
        <v>424</v>
      </c>
      <c r="H1692" s="3">
        <v>1.0</v>
      </c>
      <c r="I1692" s="55" t="s">
        <v>235</v>
      </c>
      <c r="J1692" s="3" t="s">
        <v>236</v>
      </c>
      <c r="K1692" s="3" t="s">
        <v>68</v>
      </c>
      <c r="L1692" s="39">
        <v>5.0</v>
      </c>
      <c r="M1692" s="4">
        <v>6.0</v>
      </c>
      <c r="N1692" s="8" t="s">
        <v>502</v>
      </c>
      <c r="O1692" s="8" t="s">
        <v>55</v>
      </c>
      <c r="P1692" s="3" t="s">
        <v>692</v>
      </c>
      <c r="Q1692" s="3" t="s">
        <v>55</v>
      </c>
      <c r="R1692" s="3" t="s">
        <v>683</v>
      </c>
      <c r="S1692" s="3">
        <v>1.0</v>
      </c>
      <c r="T1692" s="8"/>
      <c r="U1692" s="7"/>
      <c r="V1692" s="7"/>
      <c r="W1692" s="7"/>
      <c r="X1692" s="7"/>
      <c r="Y1692" s="7"/>
      <c r="Z1692" s="7"/>
      <c r="AA1692" s="7"/>
      <c r="AB1692" s="7"/>
      <c r="AC1692" s="7"/>
      <c r="AD1692" s="7"/>
      <c r="AE1692" s="7"/>
    </row>
    <row r="1693" ht="15.75" customHeight="1">
      <c r="A1693" s="29">
        <v>332.0</v>
      </c>
      <c r="B1693" s="53" t="str">
        <f t="array" ref="B1693">INDEX(Quadrat.Details!D:D, MATCH(1,(F1693=Quadrat.Details!B:B)*(G1693=Quadrat.Details!G:G)*(H1693=Quadrat.Details!I:I),0))</f>
        <v>RK</v>
      </c>
      <c r="C1693" s="3" t="s">
        <v>269</v>
      </c>
      <c r="D1693" s="3" t="s">
        <v>594</v>
      </c>
      <c r="E1693" s="40">
        <v>42927.0</v>
      </c>
      <c r="F1693" s="54">
        <v>2017.0</v>
      </c>
      <c r="G1693" s="8" t="s">
        <v>424</v>
      </c>
      <c r="H1693" s="3">
        <v>1.0</v>
      </c>
      <c r="I1693" s="55" t="s">
        <v>235</v>
      </c>
      <c r="J1693" s="3" t="s">
        <v>236</v>
      </c>
      <c r="K1693" s="3" t="s">
        <v>68</v>
      </c>
      <c r="L1693" s="39">
        <v>4.0</v>
      </c>
      <c r="M1693" s="4">
        <v>4.0</v>
      </c>
      <c r="N1693" s="8" t="s">
        <v>502</v>
      </c>
      <c r="O1693" s="8" t="s">
        <v>55</v>
      </c>
      <c r="P1693" s="3" t="s">
        <v>692</v>
      </c>
      <c r="Q1693" s="3" t="s">
        <v>55</v>
      </c>
      <c r="R1693" s="3" t="s">
        <v>683</v>
      </c>
      <c r="S1693" s="3">
        <v>1.0</v>
      </c>
      <c r="T1693" s="8"/>
      <c r="U1693" s="7"/>
      <c r="V1693" s="7"/>
      <c r="W1693" s="7"/>
      <c r="X1693" s="7"/>
      <c r="Y1693" s="7"/>
      <c r="Z1693" s="7"/>
      <c r="AA1693" s="7"/>
      <c r="AB1693" s="7"/>
      <c r="AC1693" s="7"/>
      <c r="AD1693" s="7"/>
      <c r="AE1693" s="7"/>
    </row>
    <row r="1694" ht="15.75" customHeight="1">
      <c r="A1694" s="29">
        <v>333.0</v>
      </c>
      <c r="B1694" s="53" t="str">
        <f t="array" ref="B1694">INDEX(Quadrat.Details!D:D, MATCH(1,(F1694=Quadrat.Details!B:B)*(G1694=Quadrat.Details!G:G)*(H1694=Quadrat.Details!I:I),0))</f>
        <v>RK</v>
      </c>
      <c r="C1694" s="3" t="s">
        <v>269</v>
      </c>
      <c r="D1694" s="3" t="s">
        <v>594</v>
      </c>
      <c r="E1694" s="40">
        <v>42927.0</v>
      </c>
      <c r="F1694" s="54">
        <v>2017.0</v>
      </c>
      <c r="G1694" s="8" t="s">
        <v>424</v>
      </c>
      <c r="H1694" s="3">
        <v>1.0</v>
      </c>
      <c r="I1694" s="55" t="s">
        <v>235</v>
      </c>
      <c r="J1694" s="3" t="s">
        <v>236</v>
      </c>
      <c r="K1694" s="3" t="s">
        <v>68</v>
      </c>
      <c r="L1694" s="39">
        <v>6.0</v>
      </c>
      <c r="M1694" s="4">
        <v>1.0</v>
      </c>
      <c r="N1694" s="8" t="s">
        <v>502</v>
      </c>
      <c r="O1694" s="8" t="s">
        <v>55</v>
      </c>
      <c r="P1694" s="3" t="s">
        <v>692</v>
      </c>
      <c r="Q1694" s="3" t="s">
        <v>55</v>
      </c>
      <c r="R1694" s="3" t="s">
        <v>683</v>
      </c>
      <c r="S1694" s="3">
        <v>1.0</v>
      </c>
      <c r="T1694" s="8"/>
      <c r="U1694" s="7"/>
      <c r="V1694" s="7"/>
      <c r="W1694" s="7"/>
      <c r="X1694" s="7"/>
      <c r="Y1694" s="7"/>
      <c r="Z1694" s="7"/>
      <c r="AA1694" s="7"/>
      <c r="AB1694" s="7"/>
      <c r="AC1694" s="7"/>
      <c r="AD1694" s="7"/>
      <c r="AE1694" s="7"/>
    </row>
    <row r="1695" ht="15.75" customHeight="1">
      <c r="A1695" s="29">
        <v>334.0</v>
      </c>
      <c r="B1695" s="53" t="str">
        <f t="array" ref="B1695">INDEX(Quadrat.Details!D:D, MATCH(1,(F1695=Quadrat.Details!B:B)*(G1695=Quadrat.Details!G:G)*(H1695=Quadrat.Details!I:I),0))</f>
        <v>RK</v>
      </c>
      <c r="C1695" s="3" t="s">
        <v>269</v>
      </c>
      <c r="D1695" s="3" t="s">
        <v>594</v>
      </c>
      <c r="E1695" s="40">
        <v>42927.0</v>
      </c>
      <c r="F1695" s="54">
        <v>2017.0</v>
      </c>
      <c r="G1695" s="8" t="s">
        <v>424</v>
      </c>
      <c r="H1695" s="3">
        <v>1.0</v>
      </c>
      <c r="I1695" s="55" t="s">
        <v>283</v>
      </c>
      <c r="J1695" s="3" t="s">
        <v>284</v>
      </c>
      <c r="K1695" s="3" t="s">
        <v>80</v>
      </c>
      <c r="L1695" s="39">
        <v>22.0</v>
      </c>
      <c r="M1695" s="4">
        <v>1.0</v>
      </c>
      <c r="N1695" s="8" t="s">
        <v>502</v>
      </c>
      <c r="O1695" s="8" t="s">
        <v>55</v>
      </c>
      <c r="P1695" s="3" t="s">
        <v>682</v>
      </c>
      <c r="Q1695" s="3" t="s">
        <v>55</v>
      </c>
      <c r="R1695" s="3" t="s">
        <v>683</v>
      </c>
      <c r="S1695" s="3">
        <v>1.0</v>
      </c>
      <c r="T1695" s="8"/>
      <c r="U1695" s="7"/>
      <c r="V1695" s="7"/>
      <c r="W1695" s="7"/>
      <c r="X1695" s="7"/>
      <c r="Y1695" s="7"/>
      <c r="Z1695" s="7"/>
      <c r="AA1695" s="7"/>
      <c r="AB1695" s="7"/>
      <c r="AC1695" s="7"/>
      <c r="AD1695" s="7"/>
      <c r="AE1695" s="7"/>
    </row>
    <row r="1696" ht="15.75" customHeight="1">
      <c r="A1696" s="29">
        <v>335.0</v>
      </c>
      <c r="B1696" s="53" t="str">
        <f t="array" ref="B1696">INDEX(Quadrat.Details!D:D, MATCH(1,(F1696=Quadrat.Details!B:B)*(G1696=Quadrat.Details!G:G)*(H1696=Quadrat.Details!I:I),0))</f>
        <v>RK</v>
      </c>
      <c r="C1696" s="3" t="s">
        <v>269</v>
      </c>
      <c r="D1696" s="3" t="s">
        <v>594</v>
      </c>
      <c r="E1696" s="40">
        <v>42927.0</v>
      </c>
      <c r="F1696" s="54">
        <v>2017.0</v>
      </c>
      <c r="G1696" s="3" t="s">
        <v>425</v>
      </c>
      <c r="H1696" s="3">
        <v>2.0</v>
      </c>
      <c r="I1696" s="55" t="s">
        <v>110</v>
      </c>
      <c r="J1696" s="3" t="s">
        <v>111</v>
      </c>
      <c r="K1696" s="3" t="s">
        <v>57</v>
      </c>
      <c r="L1696" s="39">
        <v>34.0</v>
      </c>
      <c r="M1696" s="4">
        <v>1.0</v>
      </c>
      <c r="N1696" s="8" t="s">
        <v>502</v>
      </c>
      <c r="O1696" s="8" t="s">
        <v>55</v>
      </c>
      <c r="P1696" s="3" t="s">
        <v>682</v>
      </c>
      <c r="Q1696" s="3" t="s">
        <v>55</v>
      </c>
      <c r="R1696" s="3" t="s">
        <v>683</v>
      </c>
      <c r="S1696" s="3">
        <v>1.0</v>
      </c>
      <c r="T1696" s="8"/>
      <c r="U1696" s="7"/>
      <c r="V1696" s="7"/>
      <c r="W1696" s="7"/>
      <c r="X1696" s="7"/>
      <c r="Y1696" s="7"/>
      <c r="Z1696" s="7"/>
      <c r="AA1696" s="7"/>
      <c r="AB1696" s="7"/>
      <c r="AC1696" s="7"/>
      <c r="AD1696" s="7"/>
      <c r="AE1696" s="7"/>
    </row>
    <row r="1697" ht="15.75" customHeight="1">
      <c r="A1697" s="29">
        <v>336.0</v>
      </c>
      <c r="B1697" s="53" t="str">
        <f t="array" ref="B1697">INDEX(Quadrat.Details!D:D, MATCH(1,(F1697=Quadrat.Details!B:B)*(G1697=Quadrat.Details!G:G)*(H1697=Quadrat.Details!I:I),0))</f>
        <v>RK</v>
      </c>
      <c r="C1697" s="3" t="s">
        <v>269</v>
      </c>
      <c r="D1697" s="3" t="s">
        <v>594</v>
      </c>
      <c r="E1697" s="40">
        <v>42927.0</v>
      </c>
      <c r="F1697" s="54">
        <v>2017.0</v>
      </c>
      <c r="G1697" s="3" t="s">
        <v>425</v>
      </c>
      <c r="H1697" s="3">
        <v>2.0</v>
      </c>
      <c r="I1697" s="55" t="s">
        <v>110</v>
      </c>
      <c r="J1697" s="3" t="s">
        <v>111</v>
      </c>
      <c r="K1697" s="3" t="s">
        <v>57</v>
      </c>
      <c r="L1697" s="39">
        <v>23.0</v>
      </c>
      <c r="M1697" s="4">
        <v>1.0</v>
      </c>
      <c r="N1697" s="8" t="s">
        <v>502</v>
      </c>
      <c r="O1697" s="8" t="s">
        <v>55</v>
      </c>
      <c r="P1697" s="3" t="s">
        <v>682</v>
      </c>
      <c r="Q1697" s="3" t="s">
        <v>55</v>
      </c>
      <c r="R1697" s="3" t="s">
        <v>683</v>
      </c>
      <c r="S1697" s="3">
        <v>1.0</v>
      </c>
      <c r="T1697" s="8"/>
      <c r="U1697" s="7"/>
      <c r="V1697" s="7"/>
      <c r="W1697" s="7"/>
      <c r="X1697" s="7"/>
      <c r="Y1697" s="7"/>
      <c r="Z1697" s="7"/>
      <c r="AA1697" s="7"/>
      <c r="AB1697" s="7"/>
      <c r="AC1697" s="7"/>
      <c r="AD1697" s="7"/>
      <c r="AE1697" s="7"/>
    </row>
    <row r="1698" ht="15.75" customHeight="1">
      <c r="A1698" s="29">
        <v>337.0</v>
      </c>
      <c r="B1698" s="53" t="str">
        <f t="array" ref="B1698">INDEX(Quadrat.Details!D:D, MATCH(1,(F1698=Quadrat.Details!B:B)*(G1698=Quadrat.Details!G:G)*(H1698=Quadrat.Details!I:I),0))</f>
        <v>RK</v>
      </c>
      <c r="C1698" s="3" t="s">
        <v>269</v>
      </c>
      <c r="D1698" s="3" t="s">
        <v>594</v>
      </c>
      <c r="E1698" s="40">
        <v>42927.0</v>
      </c>
      <c r="F1698" s="54">
        <v>2017.0</v>
      </c>
      <c r="G1698" s="3" t="s">
        <v>425</v>
      </c>
      <c r="H1698" s="3">
        <v>2.0</v>
      </c>
      <c r="I1698" s="55" t="s">
        <v>110</v>
      </c>
      <c r="J1698" s="3" t="s">
        <v>111</v>
      </c>
      <c r="K1698" s="3" t="s">
        <v>57</v>
      </c>
      <c r="L1698" s="39">
        <v>39.0</v>
      </c>
      <c r="M1698" s="4">
        <v>1.0</v>
      </c>
      <c r="N1698" s="8" t="s">
        <v>502</v>
      </c>
      <c r="O1698" s="8" t="s">
        <v>55</v>
      </c>
      <c r="P1698" s="3" t="s">
        <v>682</v>
      </c>
      <c r="Q1698" s="3" t="s">
        <v>55</v>
      </c>
      <c r="R1698" s="3" t="s">
        <v>683</v>
      </c>
      <c r="S1698" s="3">
        <v>1.0</v>
      </c>
      <c r="T1698" s="8"/>
      <c r="U1698" s="7"/>
      <c r="V1698" s="7"/>
      <c r="W1698" s="7"/>
      <c r="X1698" s="7"/>
      <c r="Y1698" s="7"/>
      <c r="Z1698" s="7"/>
      <c r="AA1698" s="7"/>
      <c r="AB1698" s="7"/>
      <c r="AC1698" s="7"/>
      <c r="AD1698" s="7"/>
      <c r="AE1698" s="7"/>
    </row>
    <row r="1699" ht="15.75" customHeight="1">
      <c r="A1699" s="29">
        <v>338.0</v>
      </c>
      <c r="B1699" s="53" t="str">
        <f t="array" ref="B1699">INDEX(Quadrat.Details!D:D, MATCH(1,(F1699=Quadrat.Details!B:B)*(G1699=Quadrat.Details!G:G)*(H1699=Quadrat.Details!I:I),0))</f>
        <v>RK</v>
      </c>
      <c r="C1699" s="3" t="s">
        <v>269</v>
      </c>
      <c r="D1699" s="3" t="s">
        <v>594</v>
      </c>
      <c r="E1699" s="40">
        <v>42927.0</v>
      </c>
      <c r="F1699" s="54">
        <v>2017.0</v>
      </c>
      <c r="G1699" s="3" t="s">
        <v>425</v>
      </c>
      <c r="H1699" s="3">
        <v>2.0</v>
      </c>
      <c r="I1699" s="55" t="s">
        <v>354</v>
      </c>
      <c r="J1699" s="3" t="s">
        <v>355</v>
      </c>
      <c r="K1699" s="3" t="s">
        <v>80</v>
      </c>
      <c r="L1699" s="39">
        <v>26.0</v>
      </c>
      <c r="M1699" s="4">
        <v>1.0</v>
      </c>
      <c r="N1699" s="8" t="s">
        <v>502</v>
      </c>
      <c r="O1699" s="8" t="s">
        <v>55</v>
      </c>
      <c r="P1699" s="3" t="s">
        <v>682</v>
      </c>
      <c r="Q1699" s="3" t="s">
        <v>55</v>
      </c>
      <c r="R1699" s="3" t="s">
        <v>683</v>
      </c>
      <c r="S1699" s="3">
        <v>1.0</v>
      </c>
      <c r="T1699" s="8" t="s">
        <v>737</v>
      </c>
      <c r="U1699" s="7"/>
      <c r="V1699" s="7"/>
      <c r="W1699" s="7"/>
      <c r="X1699" s="7"/>
      <c r="Y1699" s="7"/>
      <c r="Z1699" s="7"/>
      <c r="AA1699" s="7"/>
      <c r="AB1699" s="7"/>
      <c r="AC1699" s="7"/>
      <c r="AD1699" s="7"/>
      <c r="AE1699" s="7"/>
    </row>
    <row r="1700" ht="15.75" customHeight="1">
      <c r="A1700" s="29">
        <v>339.0</v>
      </c>
      <c r="B1700" s="53" t="str">
        <f t="array" ref="B1700">INDEX(Quadrat.Details!D:D, MATCH(1,(F1700=Quadrat.Details!B:B)*(G1700=Quadrat.Details!G:G)*(H1700=Quadrat.Details!I:I),0))</f>
        <v>RK</v>
      </c>
      <c r="C1700" s="3" t="s">
        <v>269</v>
      </c>
      <c r="D1700" s="3" t="s">
        <v>594</v>
      </c>
      <c r="E1700" s="40">
        <v>42927.0</v>
      </c>
      <c r="F1700" s="54">
        <v>2017.0</v>
      </c>
      <c r="G1700" s="3" t="s">
        <v>425</v>
      </c>
      <c r="H1700" s="3">
        <v>2.0</v>
      </c>
      <c r="I1700" s="55" t="s">
        <v>314</v>
      </c>
      <c r="J1700" s="3" t="s">
        <v>315</v>
      </c>
      <c r="K1700" s="3" t="s">
        <v>57</v>
      </c>
      <c r="L1700" s="39">
        <v>10.0</v>
      </c>
      <c r="M1700" s="4">
        <v>6.0</v>
      </c>
      <c r="N1700" s="8" t="s">
        <v>502</v>
      </c>
      <c r="O1700" s="8" t="s">
        <v>55</v>
      </c>
      <c r="P1700" s="3" t="s">
        <v>682</v>
      </c>
      <c r="Q1700" s="3" t="s">
        <v>55</v>
      </c>
      <c r="R1700" s="3" t="s">
        <v>683</v>
      </c>
      <c r="S1700" s="3">
        <v>1.0</v>
      </c>
      <c r="T1700" s="8"/>
      <c r="U1700" s="7"/>
      <c r="V1700" s="7"/>
      <c r="W1700" s="7"/>
      <c r="X1700" s="7"/>
      <c r="Y1700" s="7"/>
      <c r="Z1700" s="7"/>
      <c r="AA1700" s="7"/>
      <c r="AB1700" s="7"/>
      <c r="AC1700" s="7"/>
      <c r="AD1700" s="7"/>
      <c r="AE1700" s="7"/>
    </row>
    <row r="1701" ht="15.75" customHeight="1">
      <c r="A1701" s="29">
        <v>340.0</v>
      </c>
      <c r="B1701" s="53" t="str">
        <f t="array" ref="B1701">INDEX(Quadrat.Details!D:D, MATCH(1,(F1701=Quadrat.Details!B:B)*(G1701=Quadrat.Details!G:G)*(H1701=Quadrat.Details!I:I),0))</f>
        <v>RK</v>
      </c>
      <c r="C1701" s="3" t="s">
        <v>269</v>
      </c>
      <c r="D1701" s="3" t="s">
        <v>594</v>
      </c>
      <c r="E1701" s="40">
        <v>42927.0</v>
      </c>
      <c r="F1701" s="54">
        <v>2017.0</v>
      </c>
      <c r="G1701" s="3" t="s">
        <v>425</v>
      </c>
      <c r="H1701" s="3">
        <v>2.0</v>
      </c>
      <c r="I1701" s="55" t="s">
        <v>235</v>
      </c>
      <c r="J1701" s="3" t="s">
        <v>236</v>
      </c>
      <c r="K1701" s="3" t="s">
        <v>68</v>
      </c>
      <c r="L1701" s="39">
        <v>4.0</v>
      </c>
      <c r="M1701" s="4">
        <v>1.0</v>
      </c>
      <c r="N1701" s="8" t="s">
        <v>502</v>
      </c>
      <c r="O1701" s="8" t="s">
        <v>55</v>
      </c>
      <c r="P1701" s="3" t="s">
        <v>692</v>
      </c>
      <c r="Q1701" s="3" t="s">
        <v>55</v>
      </c>
      <c r="R1701" s="3" t="s">
        <v>683</v>
      </c>
      <c r="S1701" s="3">
        <v>1.0</v>
      </c>
      <c r="T1701" s="8"/>
      <c r="U1701" s="7"/>
      <c r="V1701" s="7"/>
      <c r="W1701" s="7"/>
      <c r="X1701" s="7"/>
      <c r="Y1701" s="7"/>
      <c r="Z1701" s="7"/>
      <c r="AA1701" s="7"/>
      <c r="AB1701" s="7"/>
      <c r="AC1701" s="7"/>
      <c r="AD1701" s="7"/>
      <c r="AE1701" s="7"/>
    </row>
    <row r="1702" ht="15.75" customHeight="1">
      <c r="A1702" s="29">
        <v>341.0</v>
      </c>
      <c r="B1702" s="53" t="str">
        <f t="array" ref="B1702">INDEX(Quadrat.Details!D:D, MATCH(1,(F1702=Quadrat.Details!B:B)*(G1702=Quadrat.Details!G:G)*(H1702=Quadrat.Details!I:I),0))</f>
        <v>RK</v>
      </c>
      <c r="C1702" s="3" t="s">
        <v>269</v>
      </c>
      <c r="D1702" s="3" t="s">
        <v>594</v>
      </c>
      <c r="E1702" s="40">
        <v>42927.0</v>
      </c>
      <c r="F1702" s="54">
        <v>2017.0</v>
      </c>
      <c r="G1702" s="3" t="s">
        <v>425</v>
      </c>
      <c r="H1702" s="3">
        <v>2.0</v>
      </c>
      <c r="I1702" s="55" t="s">
        <v>235</v>
      </c>
      <c r="J1702" s="3" t="s">
        <v>236</v>
      </c>
      <c r="K1702" s="3" t="s">
        <v>68</v>
      </c>
      <c r="L1702" s="39">
        <v>5.0</v>
      </c>
      <c r="M1702" s="4">
        <v>1.0</v>
      </c>
      <c r="N1702" s="8" t="s">
        <v>502</v>
      </c>
      <c r="O1702" s="8" t="s">
        <v>55</v>
      </c>
      <c r="P1702" s="3" t="s">
        <v>692</v>
      </c>
      <c r="Q1702" s="3" t="s">
        <v>55</v>
      </c>
      <c r="R1702" s="3" t="s">
        <v>683</v>
      </c>
      <c r="S1702" s="3">
        <v>1.0</v>
      </c>
      <c r="T1702" s="8"/>
      <c r="U1702" s="7"/>
      <c r="V1702" s="7"/>
      <c r="W1702" s="7"/>
      <c r="X1702" s="7"/>
      <c r="Y1702" s="7"/>
      <c r="Z1702" s="7"/>
      <c r="AA1702" s="7"/>
      <c r="AB1702" s="7"/>
      <c r="AC1702" s="7"/>
      <c r="AD1702" s="7"/>
      <c r="AE1702" s="7"/>
    </row>
    <row r="1703" ht="15.75" customHeight="1">
      <c r="A1703" s="29">
        <v>342.0</v>
      </c>
      <c r="B1703" s="53" t="str">
        <f t="array" ref="B1703">INDEX(Quadrat.Details!D:D, MATCH(1,(F1703=Quadrat.Details!B:B)*(G1703=Quadrat.Details!G:G)*(H1703=Quadrat.Details!I:I),0))</f>
        <v>RK</v>
      </c>
      <c r="C1703" s="3" t="s">
        <v>269</v>
      </c>
      <c r="D1703" s="3" t="s">
        <v>594</v>
      </c>
      <c r="E1703" s="40">
        <v>42927.0</v>
      </c>
      <c r="F1703" s="54">
        <v>2017.0</v>
      </c>
      <c r="G1703" s="8" t="s">
        <v>424</v>
      </c>
      <c r="H1703" s="3">
        <v>2.0</v>
      </c>
      <c r="I1703" s="55" t="s">
        <v>314</v>
      </c>
      <c r="J1703" s="3" t="s">
        <v>315</v>
      </c>
      <c r="K1703" s="3" t="s">
        <v>57</v>
      </c>
      <c r="L1703" s="39">
        <v>11.0</v>
      </c>
      <c r="M1703" s="4">
        <v>1.0</v>
      </c>
      <c r="N1703" s="8" t="s">
        <v>502</v>
      </c>
      <c r="O1703" s="8" t="s">
        <v>55</v>
      </c>
      <c r="P1703" s="3" t="s">
        <v>682</v>
      </c>
      <c r="Q1703" s="3" t="s">
        <v>55</v>
      </c>
      <c r="R1703" s="3" t="s">
        <v>683</v>
      </c>
      <c r="S1703" s="3">
        <v>1.0</v>
      </c>
      <c r="T1703" s="8"/>
      <c r="U1703" s="7"/>
      <c r="V1703" s="7"/>
      <c r="W1703" s="7"/>
      <c r="X1703" s="7"/>
      <c r="Y1703" s="7"/>
      <c r="Z1703" s="7"/>
      <c r="AA1703" s="7"/>
      <c r="AB1703" s="7"/>
      <c r="AC1703" s="7"/>
      <c r="AD1703" s="7"/>
      <c r="AE1703" s="7"/>
    </row>
    <row r="1704" ht="15.75" customHeight="1">
      <c r="A1704" s="29">
        <v>343.0</v>
      </c>
      <c r="B1704" s="53" t="str">
        <f t="array" ref="B1704">INDEX(Quadrat.Details!D:D, MATCH(1,(F1704=Quadrat.Details!B:B)*(G1704=Quadrat.Details!G:G)*(H1704=Quadrat.Details!I:I),0))</f>
        <v>RK</v>
      </c>
      <c r="C1704" s="3" t="s">
        <v>269</v>
      </c>
      <c r="D1704" s="3" t="s">
        <v>594</v>
      </c>
      <c r="E1704" s="40">
        <v>42927.0</v>
      </c>
      <c r="F1704" s="54">
        <v>2017.0</v>
      </c>
      <c r="G1704" s="8" t="s">
        <v>424</v>
      </c>
      <c r="H1704" s="3">
        <v>2.0</v>
      </c>
      <c r="I1704" s="55" t="s">
        <v>314</v>
      </c>
      <c r="J1704" s="3" t="s">
        <v>315</v>
      </c>
      <c r="K1704" s="3" t="s">
        <v>57</v>
      </c>
      <c r="L1704" s="39">
        <v>12.0</v>
      </c>
      <c r="M1704" s="4">
        <v>1.0</v>
      </c>
      <c r="N1704" s="8" t="s">
        <v>502</v>
      </c>
      <c r="O1704" s="8" t="s">
        <v>55</v>
      </c>
      <c r="P1704" s="3" t="s">
        <v>682</v>
      </c>
      <c r="Q1704" s="3" t="s">
        <v>55</v>
      </c>
      <c r="R1704" s="3" t="s">
        <v>683</v>
      </c>
      <c r="S1704" s="3">
        <v>1.0</v>
      </c>
      <c r="T1704" s="8"/>
      <c r="U1704" s="7"/>
      <c r="V1704" s="7"/>
      <c r="W1704" s="7"/>
      <c r="X1704" s="7"/>
      <c r="Y1704" s="7"/>
      <c r="Z1704" s="7"/>
      <c r="AA1704" s="7"/>
      <c r="AB1704" s="7"/>
      <c r="AC1704" s="7"/>
      <c r="AD1704" s="7"/>
      <c r="AE1704" s="7"/>
    </row>
    <row r="1705" ht="15.75" customHeight="1">
      <c r="A1705" s="29">
        <v>344.0</v>
      </c>
      <c r="B1705" s="53" t="str">
        <f t="array" ref="B1705">INDEX(Quadrat.Details!D:D, MATCH(1,(F1705=Quadrat.Details!B:B)*(G1705=Quadrat.Details!G:G)*(H1705=Quadrat.Details!I:I),0))</f>
        <v>RK</v>
      </c>
      <c r="C1705" s="3" t="s">
        <v>269</v>
      </c>
      <c r="D1705" s="3" t="s">
        <v>594</v>
      </c>
      <c r="E1705" s="40">
        <v>42927.0</v>
      </c>
      <c r="F1705" s="54">
        <v>2017.0</v>
      </c>
      <c r="G1705" s="8" t="s">
        <v>424</v>
      </c>
      <c r="H1705" s="3">
        <v>2.0</v>
      </c>
      <c r="I1705" s="55" t="s">
        <v>314</v>
      </c>
      <c r="J1705" s="3" t="s">
        <v>315</v>
      </c>
      <c r="K1705" s="3" t="s">
        <v>57</v>
      </c>
      <c r="L1705" s="39">
        <v>15.0</v>
      </c>
      <c r="M1705" s="4">
        <v>1.0</v>
      </c>
      <c r="N1705" s="8" t="s">
        <v>502</v>
      </c>
      <c r="O1705" s="8" t="s">
        <v>55</v>
      </c>
      <c r="P1705" s="3" t="s">
        <v>682</v>
      </c>
      <c r="Q1705" s="3" t="s">
        <v>55</v>
      </c>
      <c r="R1705" s="3" t="s">
        <v>683</v>
      </c>
      <c r="S1705" s="3">
        <v>1.0</v>
      </c>
      <c r="T1705" s="8"/>
      <c r="U1705" s="7"/>
      <c r="V1705" s="7"/>
      <c r="W1705" s="7"/>
      <c r="X1705" s="7"/>
      <c r="Y1705" s="7"/>
      <c r="Z1705" s="7"/>
      <c r="AA1705" s="7"/>
      <c r="AB1705" s="7"/>
      <c r="AC1705" s="7"/>
      <c r="AD1705" s="7"/>
      <c r="AE1705" s="7"/>
    </row>
    <row r="1706" ht="15.75" customHeight="1">
      <c r="A1706" s="29">
        <v>345.0</v>
      </c>
      <c r="B1706" s="53" t="str">
        <f t="array" ref="B1706">INDEX(Quadrat.Details!D:D, MATCH(1,(F1706=Quadrat.Details!B:B)*(G1706=Quadrat.Details!G:G)*(H1706=Quadrat.Details!I:I),0))</f>
        <v>RK</v>
      </c>
      <c r="C1706" s="3" t="s">
        <v>269</v>
      </c>
      <c r="D1706" s="3" t="s">
        <v>594</v>
      </c>
      <c r="E1706" s="40">
        <v>42927.0</v>
      </c>
      <c r="F1706" s="54">
        <v>2017.0</v>
      </c>
      <c r="G1706" s="8" t="s">
        <v>424</v>
      </c>
      <c r="H1706" s="3">
        <v>2.0</v>
      </c>
      <c r="I1706" s="55" t="s">
        <v>283</v>
      </c>
      <c r="J1706" s="3" t="s">
        <v>284</v>
      </c>
      <c r="K1706" s="3" t="s">
        <v>80</v>
      </c>
      <c r="L1706" s="39">
        <v>31.0</v>
      </c>
      <c r="M1706" s="4">
        <v>1.0</v>
      </c>
      <c r="N1706" s="8" t="s">
        <v>502</v>
      </c>
      <c r="O1706" s="8" t="s">
        <v>55</v>
      </c>
      <c r="P1706" s="3" t="s">
        <v>682</v>
      </c>
      <c r="Q1706" s="3" t="s">
        <v>55</v>
      </c>
      <c r="R1706" s="3" t="s">
        <v>683</v>
      </c>
      <c r="S1706" s="3">
        <v>1.0</v>
      </c>
      <c r="T1706" s="8"/>
      <c r="U1706" s="7"/>
      <c r="V1706" s="7"/>
      <c r="W1706" s="7"/>
      <c r="X1706" s="7"/>
      <c r="Y1706" s="7"/>
      <c r="Z1706" s="7"/>
      <c r="AA1706" s="7"/>
      <c r="AB1706" s="7"/>
      <c r="AC1706" s="7"/>
      <c r="AD1706" s="7"/>
      <c r="AE1706" s="7"/>
    </row>
    <row r="1707" ht="15.75" customHeight="1">
      <c r="A1707" s="29">
        <v>346.0</v>
      </c>
      <c r="B1707" s="53" t="str">
        <f t="array" ref="B1707">INDEX(Quadrat.Details!D:D, MATCH(1,(F1707=Quadrat.Details!B:B)*(G1707=Quadrat.Details!G:G)*(H1707=Quadrat.Details!I:I),0))</f>
        <v>RK</v>
      </c>
      <c r="C1707" s="3" t="s">
        <v>269</v>
      </c>
      <c r="D1707" s="3" t="s">
        <v>594</v>
      </c>
      <c r="E1707" s="40">
        <v>42927.0</v>
      </c>
      <c r="F1707" s="54">
        <v>2017.0</v>
      </c>
      <c r="G1707" s="8" t="s">
        <v>424</v>
      </c>
      <c r="H1707" s="3">
        <v>2.0</v>
      </c>
      <c r="I1707" s="55" t="s">
        <v>354</v>
      </c>
      <c r="J1707" s="3" t="s">
        <v>355</v>
      </c>
      <c r="K1707" s="3" t="s">
        <v>80</v>
      </c>
      <c r="L1707" s="39">
        <v>30.0</v>
      </c>
      <c r="M1707" s="4">
        <v>1.0</v>
      </c>
      <c r="N1707" s="8" t="s">
        <v>502</v>
      </c>
      <c r="O1707" s="8" t="s">
        <v>55</v>
      </c>
      <c r="P1707" s="3" t="s">
        <v>682</v>
      </c>
      <c r="Q1707" s="3" t="s">
        <v>55</v>
      </c>
      <c r="R1707" s="3" t="s">
        <v>683</v>
      </c>
      <c r="S1707" s="3">
        <v>1.0</v>
      </c>
      <c r="T1707" s="8" t="s">
        <v>737</v>
      </c>
      <c r="U1707" s="7"/>
      <c r="V1707" s="7"/>
      <c r="W1707" s="7"/>
      <c r="X1707" s="7"/>
      <c r="Y1707" s="7"/>
      <c r="Z1707" s="7"/>
      <c r="AA1707" s="7"/>
      <c r="AB1707" s="7"/>
      <c r="AC1707" s="7"/>
      <c r="AD1707" s="7"/>
      <c r="AE1707" s="7"/>
    </row>
    <row r="1708" ht="15.75" customHeight="1">
      <c r="A1708" s="29">
        <v>347.0</v>
      </c>
      <c r="B1708" s="53" t="str">
        <f t="array" ref="B1708">INDEX(Quadrat.Details!D:D, MATCH(1,(F1708=Quadrat.Details!B:B)*(G1708=Quadrat.Details!G:G)*(H1708=Quadrat.Details!I:I),0))</f>
        <v>RK</v>
      </c>
      <c r="C1708" s="3" t="s">
        <v>269</v>
      </c>
      <c r="D1708" s="3" t="s">
        <v>594</v>
      </c>
      <c r="E1708" s="40">
        <v>42927.0</v>
      </c>
      <c r="F1708" s="54">
        <v>2017.0</v>
      </c>
      <c r="G1708" s="8" t="s">
        <v>424</v>
      </c>
      <c r="H1708" s="3">
        <v>2.0</v>
      </c>
      <c r="I1708" s="55" t="s">
        <v>235</v>
      </c>
      <c r="J1708" s="3" t="s">
        <v>236</v>
      </c>
      <c r="K1708" s="3" t="s">
        <v>68</v>
      </c>
      <c r="L1708" s="39">
        <v>4.0</v>
      </c>
      <c r="M1708" s="4">
        <v>1.0</v>
      </c>
      <c r="N1708" s="8" t="s">
        <v>502</v>
      </c>
      <c r="O1708" s="8" t="s">
        <v>55</v>
      </c>
      <c r="P1708" s="3" t="s">
        <v>692</v>
      </c>
      <c r="Q1708" s="3" t="s">
        <v>55</v>
      </c>
      <c r="R1708" s="3" t="s">
        <v>683</v>
      </c>
      <c r="S1708" s="3">
        <v>1.0</v>
      </c>
      <c r="T1708" s="8" t="s">
        <v>736</v>
      </c>
      <c r="U1708" s="7"/>
      <c r="V1708" s="7"/>
      <c r="W1708" s="7"/>
      <c r="X1708" s="7"/>
      <c r="Y1708" s="7"/>
      <c r="Z1708" s="7"/>
      <c r="AA1708" s="7"/>
      <c r="AB1708" s="7"/>
      <c r="AC1708" s="7"/>
      <c r="AD1708" s="7"/>
      <c r="AE1708" s="7"/>
    </row>
    <row r="1709" ht="15.75" customHeight="1">
      <c r="A1709" s="29">
        <v>348.0</v>
      </c>
      <c r="B1709" s="53" t="str">
        <f t="array" ref="B1709">INDEX(Quadrat.Details!D:D, MATCH(1,(F1709=Quadrat.Details!B:B)*(G1709=Quadrat.Details!G:G)*(H1709=Quadrat.Details!I:I),0))</f>
        <v>RK</v>
      </c>
      <c r="C1709" s="3" t="s">
        <v>269</v>
      </c>
      <c r="D1709" s="3" t="s">
        <v>594</v>
      </c>
      <c r="E1709" s="40">
        <v>42927.0</v>
      </c>
      <c r="F1709" s="54">
        <v>2017.0</v>
      </c>
      <c r="G1709" s="8" t="s">
        <v>424</v>
      </c>
      <c r="H1709" s="3">
        <v>2.0</v>
      </c>
      <c r="I1709" s="55" t="s">
        <v>235</v>
      </c>
      <c r="J1709" s="3" t="s">
        <v>236</v>
      </c>
      <c r="K1709" s="3" t="s">
        <v>68</v>
      </c>
      <c r="L1709" s="39">
        <v>5.0</v>
      </c>
      <c r="M1709" s="4">
        <v>2.0</v>
      </c>
      <c r="N1709" s="8" t="s">
        <v>502</v>
      </c>
      <c r="O1709" s="8" t="s">
        <v>55</v>
      </c>
      <c r="P1709" s="3" t="s">
        <v>692</v>
      </c>
      <c r="Q1709" s="3" t="s">
        <v>55</v>
      </c>
      <c r="R1709" s="3" t="s">
        <v>683</v>
      </c>
      <c r="S1709" s="3">
        <v>1.0</v>
      </c>
      <c r="T1709" s="8" t="s">
        <v>736</v>
      </c>
      <c r="U1709" s="7"/>
      <c r="V1709" s="7"/>
      <c r="W1709" s="7"/>
      <c r="X1709" s="7"/>
      <c r="Y1709" s="7"/>
      <c r="Z1709" s="7"/>
      <c r="AA1709" s="7"/>
      <c r="AB1709" s="7"/>
      <c r="AC1709" s="7"/>
      <c r="AD1709" s="7"/>
      <c r="AE1709" s="7"/>
    </row>
    <row r="1710" ht="15.75" customHeight="1">
      <c r="A1710" s="29">
        <v>349.0</v>
      </c>
      <c r="B1710" s="53" t="str">
        <f t="array" ref="B1710">INDEX(Quadrat.Details!D:D, MATCH(1,(F1710=Quadrat.Details!B:B)*(G1710=Quadrat.Details!G:G)*(H1710=Quadrat.Details!I:I),0))</f>
        <v>RK</v>
      </c>
      <c r="C1710" s="3" t="s">
        <v>269</v>
      </c>
      <c r="D1710" s="3" t="s">
        <v>594</v>
      </c>
      <c r="E1710" s="40">
        <v>42927.0</v>
      </c>
      <c r="F1710" s="54">
        <v>2017.0</v>
      </c>
      <c r="G1710" s="8" t="s">
        <v>424</v>
      </c>
      <c r="H1710" s="3">
        <v>2.0</v>
      </c>
      <c r="I1710" s="55" t="s">
        <v>235</v>
      </c>
      <c r="J1710" s="3" t="s">
        <v>236</v>
      </c>
      <c r="K1710" s="3" t="s">
        <v>68</v>
      </c>
      <c r="L1710" s="39">
        <v>3.0</v>
      </c>
      <c r="M1710" s="4">
        <v>1.0</v>
      </c>
      <c r="N1710" s="8" t="s">
        <v>502</v>
      </c>
      <c r="O1710" s="8" t="s">
        <v>55</v>
      </c>
      <c r="P1710" s="3" t="s">
        <v>692</v>
      </c>
      <c r="Q1710" s="3" t="s">
        <v>55</v>
      </c>
      <c r="R1710" s="3" t="s">
        <v>683</v>
      </c>
      <c r="S1710" s="3">
        <v>1.0</v>
      </c>
      <c r="T1710" s="8" t="s">
        <v>736</v>
      </c>
      <c r="U1710" s="7"/>
      <c r="V1710" s="7"/>
      <c r="W1710" s="7"/>
      <c r="X1710" s="7"/>
      <c r="Y1710" s="7"/>
      <c r="Z1710" s="7"/>
      <c r="AA1710" s="7"/>
      <c r="AB1710" s="7"/>
      <c r="AC1710" s="7"/>
      <c r="AD1710" s="7"/>
      <c r="AE1710" s="7"/>
    </row>
    <row r="1711" ht="15.75" customHeight="1">
      <c r="A1711" s="29">
        <v>350.0</v>
      </c>
      <c r="B1711" s="53" t="str">
        <f t="array" ref="B1711">INDEX(Quadrat.Details!D:D, MATCH(1,(F1711=Quadrat.Details!B:B)*(G1711=Quadrat.Details!G:G)*(H1711=Quadrat.Details!I:I),0))</f>
        <v>RK</v>
      </c>
      <c r="C1711" s="3" t="s">
        <v>269</v>
      </c>
      <c r="D1711" s="3" t="s">
        <v>594</v>
      </c>
      <c r="E1711" s="40">
        <v>42927.0</v>
      </c>
      <c r="F1711" s="54">
        <v>2017.0</v>
      </c>
      <c r="G1711" s="8" t="s">
        <v>424</v>
      </c>
      <c r="H1711" s="3">
        <v>2.0</v>
      </c>
      <c r="I1711" s="55" t="s">
        <v>110</v>
      </c>
      <c r="J1711" s="3" t="s">
        <v>111</v>
      </c>
      <c r="K1711" s="3" t="s">
        <v>57</v>
      </c>
      <c r="L1711" s="39">
        <v>27.0</v>
      </c>
      <c r="M1711" s="4">
        <v>1.0</v>
      </c>
      <c r="N1711" s="8" t="s">
        <v>502</v>
      </c>
      <c r="O1711" s="8" t="s">
        <v>55</v>
      </c>
      <c r="P1711" s="3" t="s">
        <v>682</v>
      </c>
      <c r="Q1711" s="3" t="s">
        <v>55</v>
      </c>
      <c r="R1711" s="3" t="s">
        <v>683</v>
      </c>
      <c r="S1711" s="3">
        <v>1.0</v>
      </c>
      <c r="T1711" s="8"/>
      <c r="U1711" s="7"/>
      <c r="V1711" s="7"/>
      <c r="W1711" s="7"/>
      <c r="X1711" s="7"/>
      <c r="Y1711" s="7"/>
      <c r="Z1711" s="7"/>
      <c r="AA1711" s="7"/>
      <c r="AB1711" s="7"/>
      <c r="AC1711" s="7"/>
      <c r="AD1711" s="7"/>
      <c r="AE1711" s="7"/>
    </row>
    <row r="1712" ht="15.75" customHeight="1">
      <c r="A1712" s="29">
        <v>351.0</v>
      </c>
      <c r="B1712" s="53" t="str">
        <f t="array" ref="B1712">INDEX(Quadrat.Details!D:D, MATCH(1,(F1712=Quadrat.Details!B:B)*(G1712=Quadrat.Details!G:G)*(H1712=Quadrat.Details!I:I),0))</f>
        <v>RK</v>
      </c>
      <c r="C1712" s="3" t="s">
        <v>269</v>
      </c>
      <c r="D1712" s="3" t="s">
        <v>594</v>
      </c>
      <c r="E1712" s="40">
        <v>42927.0</v>
      </c>
      <c r="F1712" s="54">
        <v>2017.0</v>
      </c>
      <c r="G1712" s="8" t="s">
        <v>424</v>
      </c>
      <c r="H1712" s="3">
        <v>2.0</v>
      </c>
      <c r="I1712" s="55" t="s">
        <v>314</v>
      </c>
      <c r="J1712" s="3" t="s">
        <v>315</v>
      </c>
      <c r="K1712" s="3" t="s">
        <v>57</v>
      </c>
      <c r="L1712" s="39">
        <v>14.0</v>
      </c>
      <c r="M1712" s="4">
        <v>1.0</v>
      </c>
      <c r="N1712" s="8" t="s">
        <v>502</v>
      </c>
      <c r="O1712" s="8" t="s">
        <v>55</v>
      </c>
      <c r="P1712" s="3" t="s">
        <v>682</v>
      </c>
      <c r="Q1712" s="3" t="s">
        <v>55</v>
      </c>
      <c r="R1712" s="3" t="s">
        <v>683</v>
      </c>
      <c r="S1712" s="3">
        <v>1.0</v>
      </c>
      <c r="T1712" s="8"/>
      <c r="U1712" s="7"/>
      <c r="V1712" s="7"/>
      <c r="W1712" s="7"/>
      <c r="X1712" s="7"/>
      <c r="Y1712" s="7"/>
      <c r="Z1712" s="7"/>
      <c r="AA1712" s="7"/>
      <c r="AB1712" s="7"/>
      <c r="AC1712" s="7"/>
      <c r="AD1712" s="7"/>
      <c r="AE1712" s="7"/>
    </row>
    <row r="1713" ht="15.75" customHeight="1">
      <c r="A1713" s="29">
        <v>352.0</v>
      </c>
      <c r="B1713" s="53" t="str">
        <f t="array" ref="B1713">INDEX(Quadrat.Details!D:D, MATCH(1,(F1713=Quadrat.Details!B:B)*(G1713=Quadrat.Details!G:G)*(H1713=Quadrat.Details!I:I),0))</f>
        <v>RK</v>
      </c>
      <c r="C1713" s="3" t="s">
        <v>269</v>
      </c>
      <c r="D1713" s="3" t="s">
        <v>594</v>
      </c>
      <c r="E1713" s="40">
        <v>42927.0</v>
      </c>
      <c r="F1713" s="54">
        <v>2017.0</v>
      </c>
      <c r="G1713" s="3" t="s">
        <v>434</v>
      </c>
      <c r="H1713" s="3">
        <v>1.0</v>
      </c>
      <c r="I1713" s="55" t="s">
        <v>354</v>
      </c>
      <c r="J1713" s="3" t="s">
        <v>355</v>
      </c>
      <c r="K1713" s="3" t="s">
        <v>80</v>
      </c>
      <c r="L1713" s="39">
        <v>39.0</v>
      </c>
      <c r="M1713" s="4">
        <v>1.0</v>
      </c>
      <c r="N1713" s="8" t="s">
        <v>502</v>
      </c>
      <c r="O1713" s="8" t="s">
        <v>55</v>
      </c>
      <c r="P1713" s="3" t="s">
        <v>682</v>
      </c>
      <c r="Q1713" s="3" t="s">
        <v>55</v>
      </c>
      <c r="R1713" s="3" t="s">
        <v>683</v>
      </c>
      <c r="S1713" s="3">
        <v>1.0</v>
      </c>
      <c r="T1713" s="8" t="s">
        <v>737</v>
      </c>
      <c r="U1713" s="7"/>
      <c r="V1713" s="7"/>
      <c r="W1713" s="7"/>
      <c r="X1713" s="7"/>
      <c r="Y1713" s="7"/>
      <c r="Z1713" s="7"/>
      <c r="AA1713" s="7"/>
      <c r="AB1713" s="7"/>
      <c r="AC1713" s="7"/>
      <c r="AD1713" s="7"/>
      <c r="AE1713" s="7"/>
    </row>
    <row r="1714" ht="15.75" customHeight="1">
      <c r="A1714" s="29">
        <v>353.0</v>
      </c>
      <c r="B1714" s="53" t="str">
        <f t="array" ref="B1714">INDEX(Quadrat.Details!D:D, MATCH(1,(F1714=Quadrat.Details!B:B)*(G1714=Quadrat.Details!G:G)*(H1714=Quadrat.Details!I:I),0))</f>
        <v>RK</v>
      </c>
      <c r="C1714" s="3" t="s">
        <v>269</v>
      </c>
      <c r="D1714" s="3" t="s">
        <v>594</v>
      </c>
      <c r="E1714" s="40">
        <v>42927.0</v>
      </c>
      <c r="F1714" s="54">
        <v>2017.0</v>
      </c>
      <c r="G1714" s="3" t="s">
        <v>434</v>
      </c>
      <c r="H1714" s="3">
        <v>1.0</v>
      </c>
      <c r="I1714" s="55" t="s">
        <v>307</v>
      </c>
      <c r="J1714" s="3" t="s">
        <v>308</v>
      </c>
      <c r="K1714" s="3" t="s">
        <v>57</v>
      </c>
      <c r="L1714" s="39">
        <v>29.0</v>
      </c>
      <c r="M1714" s="4">
        <v>1.0</v>
      </c>
      <c r="N1714" s="8" t="s">
        <v>502</v>
      </c>
      <c r="O1714" s="8" t="s">
        <v>55</v>
      </c>
      <c r="P1714" s="3" t="s">
        <v>682</v>
      </c>
      <c r="Q1714" s="3" t="s">
        <v>55</v>
      </c>
      <c r="R1714" s="3" t="s">
        <v>683</v>
      </c>
      <c r="S1714" s="3">
        <v>1.0</v>
      </c>
      <c r="T1714" s="8"/>
      <c r="U1714" s="7"/>
      <c r="V1714" s="7"/>
      <c r="W1714" s="7"/>
      <c r="X1714" s="7"/>
      <c r="Y1714" s="7"/>
      <c r="Z1714" s="7"/>
      <c r="AA1714" s="7"/>
      <c r="AB1714" s="7"/>
      <c r="AC1714" s="7"/>
      <c r="AD1714" s="7"/>
      <c r="AE1714" s="7"/>
    </row>
    <row r="1715" ht="15.75" customHeight="1">
      <c r="A1715" s="29">
        <v>354.0</v>
      </c>
      <c r="B1715" s="53" t="str">
        <f t="array" ref="B1715">INDEX(Quadrat.Details!D:D, MATCH(1,(F1715=Quadrat.Details!B:B)*(G1715=Quadrat.Details!G:G)*(H1715=Quadrat.Details!I:I),0))</f>
        <v>RK</v>
      </c>
      <c r="C1715" s="3" t="s">
        <v>269</v>
      </c>
      <c r="D1715" s="3" t="s">
        <v>594</v>
      </c>
      <c r="E1715" s="40">
        <v>42927.0</v>
      </c>
      <c r="F1715" s="54">
        <v>2017.0</v>
      </c>
      <c r="G1715" s="3" t="s">
        <v>434</v>
      </c>
      <c r="H1715" s="3">
        <v>1.0</v>
      </c>
      <c r="I1715" s="55" t="s">
        <v>314</v>
      </c>
      <c r="J1715" s="3" t="s">
        <v>315</v>
      </c>
      <c r="K1715" s="3" t="s">
        <v>57</v>
      </c>
      <c r="L1715" s="39">
        <v>18.0</v>
      </c>
      <c r="M1715" s="4">
        <v>1.0</v>
      </c>
      <c r="N1715" s="8" t="s">
        <v>502</v>
      </c>
      <c r="O1715" s="8" t="s">
        <v>55</v>
      </c>
      <c r="P1715" s="3" t="s">
        <v>682</v>
      </c>
      <c r="Q1715" s="3" t="s">
        <v>55</v>
      </c>
      <c r="R1715" s="3" t="s">
        <v>683</v>
      </c>
      <c r="S1715" s="3">
        <v>1.0</v>
      </c>
      <c r="T1715" s="8"/>
      <c r="U1715" s="7"/>
      <c r="V1715" s="7"/>
      <c r="W1715" s="7"/>
      <c r="X1715" s="7"/>
      <c r="Y1715" s="7"/>
      <c r="Z1715" s="7"/>
      <c r="AA1715" s="7"/>
      <c r="AB1715" s="7"/>
      <c r="AC1715" s="7"/>
      <c r="AD1715" s="7"/>
      <c r="AE1715" s="7"/>
    </row>
    <row r="1716" ht="15.75" customHeight="1">
      <c r="A1716" s="29">
        <v>355.0</v>
      </c>
      <c r="B1716" s="53" t="str">
        <f t="array" ref="B1716">INDEX(Quadrat.Details!D:D, MATCH(1,(F1716=Quadrat.Details!B:B)*(G1716=Quadrat.Details!G:G)*(H1716=Quadrat.Details!I:I),0))</f>
        <v>RK</v>
      </c>
      <c r="C1716" s="3" t="s">
        <v>269</v>
      </c>
      <c r="D1716" s="3" t="s">
        <v>594</v>
      </c>
      <c r="E1716" s="40">
        <v>42927.0</v>
      </c>
      <c r="F1716" s="54">
        <v>2017.0</v>
      </c>
      <c r="G1716" s="3" t="s">
        <v>434</v>
      </c>
      <c r="H1716" s="3">
        <v>1.0</v>
      </c>
      <c r="I1716" s="55" t="s">
        <v>314</v>
      </c>
      <c r="J1716" s="3" t="s">
        <v>315</v>
      </c>
      <c r="K1716" s="3" t="s">
        <v>57</v>
      </c>
      <c r="L1716" s="39">
        <v>14.0</v>
      </c>
      <c r="M1716" s="4">
        <v>1.0</v>
      </c>
      <c r="N1716" s="8" t="s">
        <v>502</v>
      </c>
      <c r="O1716" s="8" t="s">
        <v>55</v>
      </c>
      <c r="P1716" s="3" t="s">
        <v>682</v>
      </c>
      <c r="Q1716" s="3" t="s">
        <v>55</v>
      </c>
      <c r="R1716" s="3" t="s">
        <v>683</v>
      </c>
      <c r="S1716" s="3">
        <v>1.0</v>
      </c>
      <c r="T1716" s="8"/>
      <c r="U1716" s="7"/>
      <c r="V1716" s="7"/>
      <c r="W1716" s="7"/>
      <c r="X1716" s="7"/>
      <c r="Y1716" s="7"/>
      <c r="Z1716" s="7"/>
      <c r="AA1716" s="7"/>
      <c r="AB1716" s="7"/>
      <c r="AC1716" s="7"/>
      <c r="AD1716" s="7"/>
      <c r="AE1716" s="7"/>
    </row>
    <row r="1717" ht="15.75" customHeight="1">
      <c r="A1717" s="29">
        <v>356.0</v>
      </c>
      <c r="B1717" s="53" t="str">
        <f t="array" ref="B1717">INDEX(Quadrat.Details!D:D, MATCH(1,(F1717=Quadrat.Details!B:B)*(G1717=Quadrat.Details!G:G)*(H1717=Quadrat.Details!I:I),0))</f>
        <v>RK</v>
      </c>
      <c r="C1717" s="3" t="s">
        <v>269</v>
      </c>
      <c r="D1717" s="3" t="s">
        <v>594</v>
      </c>
      <c r="E1717" s="40">
        <v>42927.0</v>
      </c>
      <c r="F1717" s="54">
        <v>2017.0</v>
      </c>
      <c r="G1717" s="3" t="s">
        <v>434</v>
      </c>
      <c r="H1717" s="3">
        <v>1.0</v>
      </c>
      <c r="I1717" s="55" t="s">
        <v>235</v>
      </c>
      <c r="J1717" s="3" t="s">
        <v>236</v>
      </c>
      <c r="K1717" s="3" t="s">
        <v>68</v>
      </c>
      <c r="L1717" s="39">
        <v>7.0</v>
      </c>
      <c r="M1717" s="4">
        <v>2.0</v>
      </c>
      <c r="N1717" s="8" t="s">
        <v>502</v>
      </c>
      <c r="O1717" s="8" t="s">
        <v>55</v>
      </c>
      <c r="P1717" s="3" t="s">
        <v>692</v>
      </c>
      <c r="Q1717" s="3" t="s">
        <v>55</v>
      </c>
      <c r="R1717" s="3" t="s">
        <v>683</v>
      </c>
      <c r="S1717" s="3">
        <v>1.0</v>
      </c>
      <c r="T1717" s="8"/>
      <c r="U1717" s="7"/>
      <c r="V1717" s="7"/>
      <c r="W1717" s="7"/>
      <c r="X1717" s="7"/>
      <c r="Y1717" s="7"/>
      <c r="Z1717" s="7"/>
      <c r="AA1717" s="7"/>
      <c r="AB1717" s="7"/>
      <c r="AC1717" s="7"/>
      <c r="AD1717" s="7"/>
      <c r="AE1717" s="7"/>
    </row>
    <row r="1718" ht="15.75" customHeight="1">
      <c r="A1718" s="29">
        <v>357.0</v>
      </c>
      <c r="B1718" s="53" t="str">
        <f t="array" ref="B1718">INDEX(Quadrat.Details!D:D, MATCH(1,(F1718=Quadrat.Details!B:B)*(G1718=Quadrat.Details!G:G)*(H1718=Quadrat.Details!I:I),0))</f>
        <v>RK</v>
      </c>
      <c r="C1718" s="3" t="s">
        <v>269</v>
      </c>
      <c r="D1718" s="3" t="s">
        <v>594</v>
      </c>
      <c r="E1718" s="40">
        <v>42927.0</v>
      </c>
      <c r="F1718" s="54">
        <v>2017.0</v>
      </c>
      <c r="G1718" s="3" t="s">
        <v>434</v>
      </c>
      <c r="H1718" s="3">
        <v>1.0</v>
      </c>
      <c r="I1718" s="55" t="s">
        <v>235</v>
      </c>
      <c r="J1718" s="3" t="s">
        <v>236</v>
      </c>
      <c r="K1718" s="3" t="s">
        <v>68</v>
      </c>
      <c r="L1718" s="39">
        <v>6.0</v>
      </c>
      <c r="M1718" s="4">
        <v>2.0</v>
      </c>
      <c r="N1718" s="8" t="s">
        <v>502</v>
      </c>
      <c r="O1718" s="8" t="s">
        <v>55</v>
      </c>
      <c r="P1718" s="3" t="s">
        <v>692</v>
      </c>
      <c r="Q1718" s="3" t="s">
        <v>55</v>
      </c>
      <c r="R1718" s="3" t="s">
        <v>683</v>
      </c>
      <c r="S1718" s="3">
        <v>1.0</v>
      </c>
      <c r="T1718" s="8"/>
      <c r="U1718" s="7"/>
      <c r="V1718" s="7"/>
      <c r="W1718" s="7"/>
      <c r="X1718" s="7"/>
      <c r="Y1718" s="7"/>
      <c r="Z1718" s="7"/>
      <c r="AA1718" s="7"/>
      <c r="AB1718" s="7"/>
      <c r="AC1718" s="7"/>
      <c r="AD1718" s="7"/>
      <c r="AE1718" s="7"/>
    </row>
    <row r="1719" ht="15.75" customHeight="1">
      <c r="A1719" s="29">
        <v>358.0</v>
      </c>
      <c r="B1719" s="53" t="str">
        <f t="array" ref="B1719">INDEX(Quadrat.Details!D:D, MATCH(1,(F1719=Quadrat.Details!B:B)*(G1719=Quadrat.Details!G:G)*(H1719=Quadrat.Details!I:I),0))</f>
        <v>RK</v>
      </c>
      <c r="C1719" s="3" t="s">
        <v>269</v>
      </c>
      <c r="D1719" s="3" t="s">
        <v>594</v>
      </c>
      <c r="E1719" s="40">
        <v>42927.0</v>
      </c>
      <c r="F1719" s="54">
        <v>2017.0</v>
      </c>
      <c r="G1719" s="3" t="s">
        <v>434</v>
      </c>
      <c r="H1719" s="3">
        <v>1.0</v>
      </c>
      <c r="I1719" s="55" t="s">
        <v>311</v>
      </c>
      <c r="J1719" s="3" t="s">
        <v>312</v>
      </c>
      <c r="K1719" s="3" t="s">
        <v>63</v>
      </c>
      <c r="L1719" s="39">
        <v>15.0</v>
      </c>
      <c r="M1719" s="4">
        <v>1.0</v>
      </c>
      <c r="N1719" s="8" t="s">
        <v>502</v>
      </c>
      <c r="O1719" s="8" t="s">
        <v>55</v>
      </c>
      <c r="P1719" s="3" t="s">
        <v>682</v>
      </c>
      <c r="Q1719" s="3" t="s">
        <v>55</v>
      </c>
      <c r="R1719" s="3" t="s">
        <v>683</v>
      </c>
      <c r="S1719" s="3">
        <v>1.0</v>
      </c>
      <c r="T1719" s="8"/>
      <c r="U1719" s="7"/>
      <c r="V1719" s="7"/>
      <c r="W1719" s="7"/>
      <c r="X1719" s="7"/>
      <c r="Y1719" s="7"/>
      <c r="Z1719" s="7"/>
      <c r="AA1719" s="7"/>
      <c r="AB1719" s="7"/>
      <c r="AC1719" s="7"/>
      <c r="AD1719" s="7"/>
      <c r="AE1719" s="7"/>
    </row>
    <row r="1720" ht="15.75" customHeight="1">
      <c r="A1720" s="29">
        <v>359.0</v>
      </c>
      <c r="B1720" s="53" t="str">
        <f t="array" ref="B1720">INDEX(Quadrat.Details!D:D, MATCH(1,(F1720=Quadrat.Details!B:B)*(G1720=Quadrat.Details!G:G)*(H1720=Quadrat.Details!I:I),0))</f>
        <v>RK</v>
      </c>
      <c r="C1720" s="3" t="s">
        <v>269</v>
      </c>
      <c r="D1720" s="3" t="s">
        <v>594</v>
      </c>
      <c r="E1720" s="40">
        <v>42927.0</v>
      </c>
      <c r="F1720" s="54">
        <v>2017.0</v>
      </c>
      <c r="G1720" s="3" t="s">
        <v>434</v>
      </c>
      <c r="H1720" s="3">
        <v>1.0</v>
      </c>
      <c r="I1720" s="55" t="s">
        <v>311</v>
      </c>
      <c r="J1720" s="3" t="s">
        <v>312</v>
      </c>
      <c r="K1720" s="3" t="s">
        <v>63</v>
      </c>
      <c r="L1720" s="39">
        <v>23.0</v>
      </c>
      <c r="M1720" s="4">
        <v>1.0</v>
      </c>
      <c r="N1720" s="8" t="s">
        <v>502</v>
      </c>
      <c r="O1720" s="8" t="s">
        <v>55</v>
      </c>
      <c r="P1720" s="3" t="s">
        <v>682</v>
      </c>
      <c r="Q1720" s="3" t="s">
        <v>55</v>
      </c>
      <c r="R1720" s="3" t="s">
        <v>683</v>
      </c>
      <c r="S1720" s="3">
        <v>1.0</v>
      </c>
      <c r="T1720" s="8"/>
      <c r="U1720" s="7"/>
      <c r="V1720" s="7"/>
      <c r="W1720" s="7"/>
      <c r="X1720" s="7"/>
      <c r="Y1720" s="7"/>
      <c r="Z1720" s="7"/>
      <c r="AA1720" s="7"/>
      <c r="AB1720" s="7"/>
      <c r="AC1720" s="7"/>
      <c r="AD1720" s="7"/>
      <c r="AE1720" s="7"/>
    </row>
    <row r="1721" ht="15.75" customHeight="1">
      <c r="A1721" s="29">
        <v>360.0</v>
      </c>
      <c r="B1721" s="53" t="str">
        <f t="array" ref="B1721">INDEX(Quadrat.Details!D:D, MATCH(1,(F1721=Quadrat.Details!B:B)*(G1721=Quadrat.Details!G:G)*(H1721=Quadrat.Details!I:I),0))</f>
        <v>RK</v>
      </c>
      <c r="C1721" s="3" t="s">
        <v>269</v>
      </c>
      <c r="D1721" s="3" t="s">
        <v>594</v>
      </c>
      <c r="E1721" s="40">
        <v>42927.0</v>
      </c>
      <c r="F1721" s="54">
        <v>2017.0</v>
      </c>
      <c r="G1721" s="3" t="s">
        <v>434</v>
      </c>
      <c r="H1721" s="3">
        <v>1.0</v>
      </c>
      <c r="I1721" s="55" t="s">
        <v>113</v>
      </c>
      <c r="J1721" s="3" t="s">
        <v>114</v>
      </c>
      <c r="K1721" s="3" t="s">
        <v>74</v>
      </c>
      <c r="L1721" s="39">
        <v>67.0</v>
      </c>
      <c r="M1721" s="4">
        <v>2.0</v>
      </c>
      <c r="N1721" s="8" t="s">
        <v>54</v>
      </c>
      <c r="O1721" s="8">
        <f t="shared" ref="O1721:O1729" si="5">1/32</f>
        <v>0.03125</v>
      </c>
      <c r="P1721" s="3" t="s">
        <v>682</v>
      </c>
      <c r="Q1721" s="3" t="s">
        <v>55</v>
      </c>
      <c r="R1721" s="3" t="s">
        <v>683</v>
      </c>
      <c r="S1721" s="3">
        <v>1.0</v>
      </c>
      <c r="T1721" s="8" t="s">
        <v>729</v>
      </c>
      <c r="U1721" s="7"/>
      <c r="V1721" s="7"/>
      <c r="W1721" s="7"/>
      <c r="X1721" s="7"/>
      <c r="Y1721" s="7"/>
      <c r="Z1721" s="7"/>
      <c r="AA1721" s="7"/>
      <c r="AB1721" s="7"/>
      <c r="AC1721" s="7"/>
      <c r="AD1721" s="7"/>
      <c r="AE1721" s="7"/>
    </row>
    <row r="1722" ht="15.75" customHeight="1">
      <c r="A1722" s="29">
        <v>361.0</v>
      </c>
      <c r="B1722" s="53" t="str">
        <f t="array" ref="B1722">INDEX(Quadrat.Details!D:D, MATCH(1,(F1722=Quadrat.Details!B:B)*(G1722=Quadrat.Details!G:G)*(H1722=Quadrat.Details!I:I),0))</f>
        <v>RK</v>
      </c>
      <c r="C1722" s="3" t="s">
        <v>269</v>
      </c>
      <c r="D1722" s="3" t="s">
        <v>594</v>
      </c>
      <c r="E1722" s="40">
        <v>42927.0</v>
      </c>
      <c r="F1722" s="54">
        <v>2017.0</v>
      </c>
      <c r="G1722" s="3" t="s">
        <v>434</v>
      </c>
      <c r="H1722" s="3">
        <v>1.0</v>
      </c>
      <c r="I1722" s="55" t="s">
        <v>113</v>
      </c>
      <c r="J1722" s="3" t="s">
        <v>114</v>
      </c>
      <c r="K1722" s="3" t="s">
        <v>74</v>
      </c>
      <c r="L1722" s="39">
        <v>13.0</v>
      </c>
      <c r="M1722" s="4">
        <v>8.0</v>
      </c>
      <c r="N1722" s="8" t="s">
        <v>54</v>
      </c>
      <c r="O1722" s="8">
        <f t="shared" si="5"/>
        <v>0.03125</v>
      </c>
      <c r="P1722" s="3" t="s">
        <v>682</v>
      </c>
      <c r="Q1722" s="3" t="s">
        <v>55</v>
      </c>
      <c r="R1722" s="3" t="s">
        <v>683</v>
      </c>
      <c r="S1722" s="3">
        <v>1.0</v>
      </c>
      <c r="T1722" s="8" t="s">
        <v>729</v>
      </c>
      <c r="U1722" s="7"/>
      <c r="V1722" s="7"/>
      <c r="W1722" s="7"/>
      <c r="X1722" s="7"/>
      <c r="Y1722" s="7"/>
      <c r="Z1722" s="7"/>
      <c r="AA1722" s="7"/>
      <c r="AB1722" s="7"/>
      <c r="AC1722" s="7"/>
      <c r="AD1722" s="7"/>
      <c r="AE1722" s="7"/>
    </row>
    <row r="1723" ht="15.75" customHeight="1">
      <c r="A1723" s="29">
        <v>362.0</v>
      </c>
      <c r="B1723" s="53" t="str">
        <f t="array" ref="B1723">INDEX(Quadrat.Details!D:D, MATCH(1,(F1723=Quadrat.Details!B:B)*(G1723=Quadrat.Details!G:G)*(H1723=Quadrat.Details!I:I),0))</f>
        <v>RK</v>
      </c>
      <c r="C1723" s="3" t="s">
        <v>269</v>
      </c>
      <c r="D1723" s="3" t="s">
        <v>594</v>
      </c>
      <c r="E1723" s="40">
        <v>42927.0</v>
      </c>
      <c r="F1723" s="54">
        <v>2017.0</v>
      </c>
      <c r="G1723" s="3" t="s">
        <v>434</v>
      </c>
      <c r="H1723" s="3">
        <v>1.0</v>
      </c>
      <c r="I1723" s="55" t="s">
        <v>113</v>
      </c>
      <c r="J1723" s="3" t="s">
        <v>114</v>
      </c>
      <c r="K1723" s="3" t="s">
        <v>74</v>
      </c>
      <c r="L1723" s="39">
        <v>16.0</v>
      </c>
      <c r="M1723" s="4">
        <v>1.0</v>
      </c>
      <c r="N1723" s="8" t="s">
        <v>54</v>
      </c>
      <c r="O1723" s="8">
        <f t="shared" si="5"/>
        <v>0.03125</v>
      </c>
      <c r="P1723" s="3" t="s">
        <v>682</v>
      </c>
      <c r="Q1723" s="3" t="s">
        <v>55</v>
      </c>
      <c r="R1723" s="3" t="s">
        <v>683</v>
      </c>
      <c r="S1723" s="3">
        <v>1.0</v>
      </c>
      <c r="T1723" s="8" t="s">
        <v>729</v>
      </c>
      <c r="U1723" s="7"/>
      <c r="V1723" s="7"/>
      <c r="W1723" s="7"/>
      <c r="X1723" s="7"/>
      <c r="Y1723" s="7"/>
      <c r="Z1723" s="7"/>
      <c r="AA1723" s="7"/>
      <c r="AB1723" s="7"/>
      <c r="AC1723" s="7"/>
      <c r="AD1723" s="7"/>
      <c r="AE1723" s="7"/>
    </row>
    <row r="1724" ht="15.75" customHeight="1">
      <c r="A1724" s="29">
        <v>363.0</v>
      </c>
      <c r="B1724" s="53" t="str">
        <f t="array" ref="B1724">INDEX(Quadrat.Details!D:D, MATCH(1,(F1724=Quadrat.Details!B:B)*(G1724=Quadrat.Details!G:G)*(H1724=Quadrat.Details!I:I),0))</f>
        <v>RK</v>
      </c>
      <c r="C1724" s="3" t="s">
        <v>269</v>
      </c>
      <c r="D1724" s="3" t="s">
        <v>594</v>
      </c>
      <c r="E1724" s="40">
        <v>42927.0</v>
      </c>
      <c r="F1724" s="54">
        <v>2017.0</v>
      </c>
      <c r="G1724" s="3" t="s">
        <v>434</v>
      </c>
      <c r="H1724" s="3">
        <v>1.0</v>
      </c>
      <c r="I1724" s="55" t="s">
        <v>113</v>
      </c>
      <c r="J1724" s="3" t="s">
        <v>114</v>
      </c>
      <c r="K1724" s="3" t="s">
        <v>74</v>
      </c>
      <c r="L1724" s="39">
        <v>10.0</v>
      </c>
      <c r="M1724" s="4">
        <v>14.0</v>
      </c>
      <c r="N1724" s="8" t="s">
        <v>54</v>
      </c>
      <c r="O1724" s="8">
        <f t="shared" si="5"/>
        <v>0.03125</v>
      </c>
      <c r="P1724" s="3" t="s">
        <v>682</v>
      </c>
      <c r="Q1724" s="3" t="s">
        <v>55</v>
      </c>
      <c r="R1724" s="3" t="s">
        <v>683</v>
      </c>
      <c r="S1724" s="3">
        <v>1.0</v>
      </c>
      <c r="T1724" s="8" t="s">
        <v>729</v>
      </c>
      <c r="U1724" s="7"/>
      <c r="V1724" s="7"/>
      <c r="W1724" s="7"/>
      <c r="X1724" s="7"/>
      <c r="Y1724" s="7"/>
      <c r="Z1724" s="7"/>
      <c r="AA1724" s="7"/>
      <c r="AB1724" s="7"/>
      <c r="AC1724" s="7"/>
      <c r="AD1724" s="7"/>
      <c r="AE1724" s="7"/>
    </row>
    <row r="1725" ht="15.75" customHeight="1">
      <c r="A1725" s="29">
        <v>364.0</v>
      </c>
      <c r="B1725" s="53" t="str">
        <f t="array" ref="B1725">INDEX(Quadrat.Details!D:D, MATCH(1,(F1725=Quadrat.Details!B:B)*(G1725=Quadrat.Details!G:G)*(H1725=Quadrat.Details!I:I),0))</f>
        <v>RK</v>
      </c>
      <c r="C1725" s="3" t="s">
        <v>269</v>
      </c>
      <c r="D1725" s="3" t="s">
        <v>594</v>
      </c>
      <c r="E1725" s="40">
        <v>42927.0</v>
      </c>
      <c r="F1725" s="54">
        <v>2017.0</v>
      </c>
      <c r="G1725" s="3" t="s">
        <v>434</v>
      </c>
      <c r="H1725" s="3">
        <v>1.0</v>
      </c>
      <c r="I1725" s="55" t="s">
        <v>113</v>
      </c>
      <c r="J1725" s="3" t="s">
        <v>114</v>
      </c>
      <c r="K1725" s="3" t="s">
        <v>74</v>
      </c>
      <c r="L1725" s="39">
        <v>12.0</v>
      </c>
      <c r="M1725" s="4">
        <v>10.0</v>
      </c>
      <c r="N1725" s="8" t="s">
        <v>54</v>
      </c>
      <c r="O1725" s="8">
        <f t="shared" si="5"/>
        <v>0.03125</v>
      </c>
      <c r="P1725" s="3" t="s">
        <v>682</v>
      </c>
      <c r="Q1725" s="3" t="s">
        <v>55</v>
      </c>
      <c r="R1725" s="3" t="s">
        <v>683</v>
      </c>
      <c r="S1725" s="3">
        <v>1.0</v>
      </c>
      <c r="T1725" s="8" t="s">
        <v>729</v>
      </c>
      <c r="U1725" s="7"/>
      <c r="V1725" s="7"/>
      <c r="W1725" s="7"/>
      <c r="X1725" s="7"/>
      <c r="Y1725" s="7"/>
      <c r="Z1725" s="7"/>
      <c r="AA1725" s="7"/>
      <c r="AB1725" s="7"/>
      <c r="AC1725" s="7"/>
      <c r="AD1725" s="7"/>
      <c r="AE1725" s="7"/>
    </row>
    <row r="1726" ht="15.75" customHeight="1">
      <c r="A1726" s="29">
        <v>365.0</v>
      </c>
      <c r="B1726" s="53" t="str">
        <f t="array" ref="B1726">INDEX(Quadrat.Details!D:D, MATCH(1,(F1726=Quadrat.Details!B:B)*(G1726=Quadrat.Details!G:G)*(H1726=Quadrat.Details!I:I),0))</f>
        <v>RK</v>
      </c>
      <c r="C1726" s="3" t="s">
        <v>269</v>
      </c>
      <c r="D1726" s="3" t="s">
        <v>594</v>
      </c>
      <c r="E1726" s="40">
        <v>42927.0</v>
      </c>
      <c r="F1726" s="54">
        <v>2017.0</v>
      </c>
      <c r="G1726" s="3" t="s">
        <v>434</v>
      </c>
      <c r="H1726" s="3">
        <v>1.0</v>
      </c>
      <c r="I1726" s="55" t="s">
        <v>113</v>
      </c>
      <c r="J1726" s="3" t="s">
        <v>114</v>
      </c>
      <c r="K1726" s="3" t="s">
        <v>74</v>
      </c>
      <c r="L1726" s="39">
        <v>11.0</v>
      </c>
      <c r="M1726" s="4">
        <v>7.0</v>
      </c>
      <c r="N1726" s="8" t="s">
        <v>54</v>
      </c>
      <c r="O1726" s="8">
        <f t="shared" si="5"/>
        <v>0.03125</v>
      </c>
      <c r="P1726" s="3" t="s">
        <v>682</v>
      </c>
      <c r="Q1726" s="3" t="s">
        <v>55</v>
      </c>
      <c r="R1726" s="3" t="s">
        <v>683</v>
      </c>
      <c r="S1726" s="3">
        <v>1.0</v>
      </c>
      <c r="T1726" s="8" t="s">
        <v>729</v>
      </c>
      <c r="U1726" s="7"/>
      <c r="V1726" s="7"/>
      <c r="W1726" s="7"/>
      <c r="X1726" s="7"/>
      <c r="Y1726" s="7"/>
      <c r="Z1726" s="7"/>
      <c r="AA1726" s="7"/>
      <c r="AB1726" s="7"/>
      <c r="AC1726" s="7"/>
      <c r="AD1726" s="7"/>
      <c r="AE1726" s="7"/>
    </row>
    <row r="1727" ht="15.75" customHeight="1">
      <c r="A1727" s="29">
        <v>366.0</v>
      </c>
      <c r="B1727" s="53" t="str">
        <f t="array" ref="B1727">INDEX(Quadrat.Details!D:D, MATCH(1,(F1727=Quadrat.Details!B:B)*(G1727=Quadrat.Details!G:G)*(H1727=Quadrat.Details!I:I),0))</f>
        <v>RK</v>
      </c>
      <c r="C1727" s="3" t="s">
        <v>269</v>
      </c>
      <c r="D1727" s="3" t="s">
        <v>594</v>
      </c>
      <c r="E1727" s="40">
        <v>42927.0</v>
      </c>
      <c r="F1727" s="54">
        <v>2017.0</v>
      </c>
      <c r="G1727" s="3" t="s">
        <v>434</v>
      </c>
      <c r="H1727" s="3">
        <v>1.0</v>
      </c>
      <c r="I1727" s="55" t="s">
        <v>113</v>
      </c>
      <c r="J1727" s="3" t="s">
        <v>114</v>
      </c>
      <c r="K1727" s="3" t="s">
        <v>74</v>
      </c>
      <c r="L1727" s="39">
        <v>15.0</v>
      </c>
      <c r="M1727" s="4">
        <v>1.0</v>
      </c>
      <c r="N1727" s="8" t="s">
        <v>54</v>
      </c>
      <c r="O1727" s="8">
        <f t="shared" si="5"/>
        <v>0.03125</v>
      </c>
      <c r="P1727" s="3" t="s">
        <v>682</v>
      </c>
      <c r="Q1727" s="3" t="s">
        <v>55</v>
      </c>
      <c r="R1727" s="3" t="s">
        <v>683</v>
      </c>
      <c r="S1727" s="3">
        <v>1.0</v>
      </c>
      <c r="T1727" s="8" t="s">
        <v>729</v>
      </c>
      <c r="U1727" s="7"/>
      <c r="V1727" s="7"/>
      <c r="W1727" s="7"/>
      <c r="X1727" s="7"/>
      <c r="Y1727" s="7"/>
      <c r="Z1727" s="7"/>
      <c r="AA1727" s="7"/>
      <c r="AB1727" s="7"/>
      <c r="AC1727" s="7"/>
      <c r="AD1727" s="7"/>
      <c r="AE1727" s="7"/>
    </row>
    <row r="1728" ht="15.75" customHeight="1">
      <c r="A1728" s="29">
        <v>367.0</v>
      </c>
      <c r="B1728" s="53" t="str">
        <f t="array" ref="B1728">INDEX(Quadrat.Details!D:D, MATCH(1,(F1728=Quadrat.Details!B:B)*(G1728=Quadrat.Details!G:G)*(H1728=Quadrat.Details!I:I),0))</f>
        <v>RK</v>
      </c>
      <c r="C1728" s="3" t="s">
        <v>269</v>
      </c>
      <c r="D1728" s="3" t="s">
        <v>594</v>
      </c>
      <c r="E1728" s="40">
        <v>42927.0</v>
      </c>
      <c r="F1728" s="54">
        <v>2017.0</v>
      </c>
      <c r="G1728" s="3" t="s">
        <v>434</v>
      </c>
      <c r="H1728" s="3">
        <v>1.0</v>
      </c>
      <c r="I1728" s="55" t="s">
        <v>113</v>
      </c>
      <c r="J1728" s="3" t="s">
        <v>114</v>
      </c>
      <c r="K1728" s="3" t="s">
        <v>74</v>
      </c>
      <c r="L1728" s="39">
        <v>14.0</v>
      </c>
      <c r="M1728" s="4">
        <v>5.0</v>
      </c>
      <c r="N1728" s="8" t="s">
        <v>54</v>
      </c>
      <c r="O1728" s="8">
        <f t="shared" si="5"/>
        <v>0.03125</v>
      </c>
      <c r="P1728" s="3" t="s">
        <v>682</v>
      </c>
      <c r="Q1728" s="3" t="s">
        <v>55</v>
      </c>
      <c r="R1728" s="3" t="s">
        <v>683</v>
      </c>
      <c r="S1728" s="3">
        <v>1.0</v>
      </c>
      <c r="T1728" s="8" t="s">
        <v>729</v>
      </c>
      <c r="U1728" s="7"/>
      <c r="V1728" s="7"/>
      <c r="W1728" s="7"/>
      <c r="X1728" s="7"/>
      <c r="Y1728" s="7"/>
      <c r="Z1728" s="7"/>
      <c r="AA1728" s="7"/>
      <c r="AB1728" s="7"/>
      <c r="AC1728" s="7"/>
      <c r="AD1728" s="7"/>
      <c r="AE1728" s="7"/>
    </row>
    <row r="1729" ht="15.75" customHeight="1">
      <c r="A1729" s="29">
        <v>368.0</v>
      </c>
      <c r="B1729" s="53" t="str">
        <f t="array" ref="B1729">INDEX(Quadrat.Details!D:D, MATCH(1,(F1729=Quadrat.Details!B:B)*(G1729=Quadrat.Details!G:G)*(H1729=Quadrat.Details!I:I),0))</f>
        <v>RK</v>
      </c>
      <c r="C1729" s="3" t="s">
        <v>269</v>
      </c>
      <c r="D1729" s="3" t="s">
        <v>594</v>
      </c>
      <c r="E1729" s="40">
        <v>42927.0</v>
      </c>
      <c r="F1729" s="54">
        <v>2017.0</v>
      </c>
      <c r="G1729" s="3" t="s">
        <v>434</v>
      </c>
      <c r="H1729" s="3">
        <v>1.0</v>
      </c>
      <c r="I1729" s="55" t="s">
        <v>113</v>
      </c>
      <c r="J1729" s="3" t="s">
        <v>114</v>
      </c>
      <c r="K1729" s="3" t="s">
        <v>74</v>
      </c>
      <c r="L1729" s="39">
        <v>16.0</v>
      </c>
      <c r="M1729" s="4">
        <v>1.0</v>
      </c>
      <c r="N1729" s="8" t="s">
        <v>54</v>
      </c>
      <c r="O1729" s="8">
        <f t="shared" si="5"/>
        <v>0.03125</v>
      </c>
      <c r="P1729" s="3" t="s">
        <v>682</v>
      </c>
      <c r="Q1729" s="3" t="s">
        <v>55</v>
      </c>
      <c r="R1729" s="3" t="s">
        <v>683</v>
      </c>
      <c r="S1729" s="3">
        <v>1.0</v>
      </c>
      <c r="T1729" s="8" t="s">
        <v>729</v>
      </c>
      <c r="U1729" s="7"/>
      <c r="V1729" s="7"/>
      <c r="W1729" s="7"/>
      <c r="X1729" s="7"/>
      <c r="Y1729" s="7"/>
      <c r="Z1729" s="7"/>
      <c r="AA1729" s="7"/>
      <c r="AB1729" s="7"/>
      <c r="AC1729" s="7"/>
      <c r="AD1729" s="7"/>
      <c r="AE1729" s="7"/>
    </row>
    <row r="1730" ht="15.75" customHeight="1">
      <c r="A1730" s="29">
        <v>369.0</v>
      </c>
      <c r="B1730" s="53" t="str">
        <f t="array" ref="B1730">INDEX(Quadrat.Details!D:D, MATCH(1,(F1730=Quadrat.Details!B:B)*(G1730=Quadrat.Details!G:G)*(H1730=Quadrat.Details!I:I),0))</f>
        <v>RK</v>
      </c>
      <c r="C1730" s="3" t="s">
        <v>269</v>
      </c>
      <c r="D1730" s="3" t="s">
        <v>594</v>
      </c>
      <c r="E1730" s="40">
        <v>42927.0</v>
      </c>
      <c r="F1730" s="54">
        <v>2017.0</v>
      </c>
      <c r="G1730" s="3" t="s">
        <v>434</v>
      </c>
      <c r="H1730" s="3">
        <v>1.0</v>
      </c>
      <c r="I1730" s="55" t="s">
        <v>307</v>
      </c>
      <c r="J1730" s="3" t="s">
        <v>308</v>
      </c>
      <c r="K1730" s="3" t="s">
        <v>57</v>
      </c>
      <c r="L1730" s="39">
        <v>37.0</v>
      </c>
      <c r="M1730" s="4">
        <v>1.0</v>
      </c>
      <c r="N1730" s="8" t="s">
        <v>502</v>
      </c>
      <c r="O1730" s="8" t="s">
        <v>55</v>
      </c>
      <c r="P1730" s="3" t="s">
        <v>682</v>
      </c>
      <c r="Q1730" s="3" t="s">
        <v>55</v>
      </c>
      <c r="R1730" s="3" t="s">
        <v>683</v>
      </c>
      <c r="S1730" s="3">
        <v>1.0</v>
      </c>
      <c r="T1730" s="8"/>
      <c r="U1730" s="7"/>
      <c r="V1730" s="7"/>
      <c r="W1730" s="7"/>
      <c r="X1730" s="7"/>
      <c r="Y1730" s="7"/>
      <c r="Z1730" s="7"/>
      <c r="AA1730" s="7"/>
      <c r="AB1730" s="7"/>
      <c r="AC1730" s="7"/>
      <c r="AD1730" s="7"/>
      <c r="AE1730" s="7"/>
    </row>
    <row r="1731" ht="15.75" customHeight="1">
      <c r="A1731" s="29">
        <v>370.0</v>
      </c>
      <c r="B1731" s="53" t="str">
        <f t="array" ref="B1731">INDEX(Quadrat.Details!D:D, MATCH(1,(F1731=Quadrat.Details!B:B)*(G1731=Quadrat.Details!G:G)*(H1731=Quadrat.Details!I:I),0))</f>
        <v>RK</v>
      </c>
      <c r="C1731" s="3" t="s">
        <v>269</v>
      </c>
      <c r="D1731" s="3" t="s">
        <v>594</v>
      </c>
      <c r="E1731" s="40">
        <v>42927.0</v>
      </c>
      <c r="F1731" s="54">
        <v>2017.0</v>
      </c>
      <c r="G1731" s="3" t="s">
        <v>434</v>
      </c>
      <c r="H1731" s="3">
        <v>1.0</v>
      </c>
      <c r="I1731" s="55" t="s">
        <v>314</v>
      </c>
      <c r="J1731" s="3" t="s">
        <v>315</v>
      </c>
      <c r="K1731" s="3" t="s">
        <v>57</v>
      </c>
      <c r="L1731" s="39">
        <v>11.0</v>
      </c>
      <c r="M1731" s="4">
        <v>1.0</v>
      </c>
      <c r="N1731" s="8" t="s">
        <v>502</v>
      </c>
      <c r="O1731" s="8" t="s">
        <v>55</v>
      </c>
      <c r="P1731" s="3" t="s">
        <v>682</v>
      </c>
      <c r="Q1731" s="3" t="s">
        <v>55</v>
      </c>
      <c r="R1731" s="3" t="s">
        <v>683</v>
      </c>
      <c r="S1731" s="3">
        <v>1.0</v>
      </c>
      <c r="T1731" s="8"/>
      <c r="U1731" s="7"/>
      <c r="V1731" s="7"/>
      <c r="W1731" s="7"/>
      <c r="X1731" s="7"/>
      <c r="Y1731" s="7"/>
      <c r="Z1731" s="7"/>
      <c r="AA1731" s="7"/>
      <c r="AB1731" s="7"/>
      <c r="AC1731" s="7"/>
      <c r="AD1731" s="7"/>
      <c r="AE1731" s="7"/>
    </row>
    <row r="1732" ht="15.75" customHeight="1">
      <c r="A1732" s="29">
        <v>371.0</v>
      </c>
      <c r="B1732" s="53" t="str">
        <f t="array" ref="B1732">INDEX(Quadrat.Details!D:D, MATCH(1,(F1732=Quadrat.Details!B:B)*(G1732=Quadrat.Details!G:G)*(H1732=Quadrat.Details!I:I),0))</f>
        <v>RK</v>
      </c>
      <c r="C1732" s="3" t="s">
        <v>269</v>
      </c>
      <c r="D1732" s="3" t="s">
        <v>594</v>
      </c>
      <c r="E1732" s="40">
        <v>42927.0</v>
      </c>
      <c r="F1732" s="54">
        <v>2017.0</v>
      </c>
      <c r="G1732" s="3" t="s">
        <v>434</v>
      </c>
      <c r="H1732" s="3">
        <v>1.0</v>
      </c>
      <c r="I1732" s="55" t="s">
        <v>314</v>
      </c>
      <c r="J1732" s="3" t="s">
        <v>315</v>
      </c>
      <c r="K1732" s="3" t="s">
        <v>57</v>
      </c>
      <c r="L1732" s="39">
        <v>13.0</v>
      </c>
      <c r="M1732" s="4">
        <v>2.0</v>
      </c>
      <c r="N1732" s="8" t="s">
        <v>502</v>
      </c>
      <c r="O1732" s="8" t="s">
        <v>55</v>
      </c>
      <c r="P1732" s="3" t="s">
        <v>682</v>
      </c>
      <c r="Q1732" s="3" t="s">
        <v>55</v>
      </c>
      <c r="R1732" s="3" t="s">
        <v>683</v>
      </c>
      <c r="S1732" s="3">
        <v>1.0</v>
      </c>
      <c r="T1732" s="8"/>
      <c r="U1732" s="7"/>
      <c r="V1732" s="7"/>
      <c r="W1732" s="7"/>
      <c r="X1732" s="7"/>
      <c r="Y1732" s="7"/>
      <c r="Z1732" s="7"/>
      <c r="AA1732" s="7"/>
      <c r="AB1732" s="7"/>
      <c r="AC1732" s="7"/>
      <c r="AD1732" s="7"/>
      <c r="AE1732" s="7"/>
    </row>
    <row r="1733" ht="15.75" customHeight="1">
      <c r="A1733" s="29">
        <v>372.0</v>
      </c>
      <c r="B1733" s="53" t="str">
        <f t="array" ref="B1733">INDEX(Quadrat.Details!D:D, MATCH(1,(F1733=Quadrat.Details!B:B)*(G1733=Quadrat.Details!G:G)*(H1733=Quadrat.Details!I:I),0))</f>
        <v>RK</v>
      </c>
      <c r="C1733" s="3" t="s">
        <v>269</v>
      </c>
      <c r="D1733" s="3" t="s">
        <v>594</v>
      </c>
      <c r="E1733" s="40">
        <v>42927.0</v>
      </c>
      <c r="F1733" s="54">
        <v>2017.0</v>
      </c>
      <c r="G1733" s="3" t="s">
        <v>434</v>
      </c>
      <c r="H1733" s="3">
        <v>1.0</v>
      </c>
      <c r="I1733" s="55" t="s">
        <v>314</v>
      </c>
      <c r="J1733" s="3" t="s">
        <v>315</v>
      </c>
      <c r="K1733" s="3" t="s">
        <v>57</v>
      </c>
      <c r="L1733" s="39">
        <v>15.0</v>
      </c>
      <c r="M1733" s="4">
        <v>1.0</v>
      </c>
      <c r="N1733" s="8" t="s">
        <v>502</v>
      </c>
      <c r="O1733" s="8" t="s">
        <v>55</v>
      </c>
      <c r="P1733" s="3" t="s">
        <v>682</v>
      </c>
      <c r="Q1733" s="3" t="s">
        <v>55</v>
      </c>
      <c r="R1733" s="3" t="s">
        <v>683</v>
      </c>
      <c r="S1733" s="3">
        <v>1.0</v>
      </c>
      <c r="T1733" s="8"/>
      <c r="U1733" s="7"/>
      <c r="V1733" s="7"/>
      <c r="W1733" s="7"/>
      <c r="X1733" s="7"/>
      <c r="Y1733" s="7"/>
      <c r="Z1733" s="7"/>
      <c r="AA1733" s="7"/>
      <c r="AB1733" s="7"/>
      <c r="AC1733" s="7"/>
      <c r="AD1733" s="7"/>
      <c r="AE1733" s="7"/>
    </row>
    <row r="1734" ht="15.75" customHeight="1">
      <c r="A1734" s="29">
        <v>373.0</v>
      </c>
      <c r="B1734" s="53" t="str">
        <f t="array" ref="B1734">INDEX(Quadrat.Details!D:D, MATCH(1,(F1734=Quadrat.Details!B:B)*(G1734=Quadrat.Details!G:G)*(H1734=Quadrat.Details!I:I),0))</f>
        <v>RK</v>
      </c>
      <c r="C1734" s="3" t="s">
        <v>269</v>
      </c>
      <c r="D1734" s="3" t="s">
        <v>594</v>
      </c>
      <c r="E1734" s="40">
        <v>42927.0</v>
      </c>
      <c r="F1734" s="54">
        <v>2017.0</v>
      </c>
      <c r="G1734" s="3" t="s">
        <v>434</v>
      </c>
      <c r="H1734" s="3">
        <v>1.0</v>
      </c>
      <c r="I1734" s="55" t="s">
        <v>314</v>
      </c>
      <c r="J1734" s="3" t="s">
        <v>315</v>
      </c>
      <c r="K1734" s="3" t="s">
        <v>57</v>
      </c>
      <c r="L1734" s="39">
        <v>14.0</v>
      </c>
      <c r="M1734" s="4">
        <v>1.0</v>
      </c>
      <c r="N1734" s="8" t="s">
        <v>502</v>
      </c>
      <c r="O1734" s="8" t="s">
        <v>55</v>
      </c>
      <c r="P1734" s="3" t="s">
        <v>682</v>
      </c>
      <c r="Q1734" s="3" t="s">
        <v>55</v>
      </c>
      <c r="R1734" s="3" t="s">
        <v>683</v>
      </c>
      <c r="S1734" s="3">
        <v>1.0</v>
      </c>
      <c r="T1734" s="8"/>
      <c r="U1734" s="7"/>
      <c r="V1734" s="7"/>
      <c r="W1734" s="7"/>
      <c r="X1734" s="7"/>
      <c r="Y1734" s="7"/>
      <c r="Z1734" s="7"/>
      <c r="AA1734" s="7"/>
      <c r="AB1734" s="7"/>
      <c r="AC1734" s="7"/>
      <c r="AD1734" s="7"/>
      <c r="AE1734" s="7"/>
    </row>
    <row r="1735" ht="15.75" customHeight="1">
      <c r="A1735" s="29">
        <v>374.0</v>
      </c>
      <c r="B1735" s="53" t="str">
        <f t="array" ref="B1735">INDEX(Quadrat.Details!D:D, MATCH(1,(F1735=Quadrat.Details!B:B)*(G1735=Quadrat.Details!G:G)*(H1735=Quadrat.Details!I:I),0))</f>
        <v>RK</v>
      </c>
      <c r="C1735" s="3" t="s">
        <v>269</v>
      </c>
      <c r="D1735" s="3" t="s">
        <v>594</v>
      </c>
      <c r="E1735" s="40">
        <v>42927.0</v>
      </c>
      <c r="F1735" s="54">
        <v>2017.0</v>
      </c>
      <c r="G1735" s="3" t="s">
        <v>434</v>
      </c>
      <c r="H1735" s="3">
        <v>1.0</v>
      </c>
      <c r="I1735" s="55" t="s">
        <v>314</v>
      </c>
      <c r="J1735" s="3" t="s">
        <v>315</v>
      </c>
      <c r="K1735" s="3" t="s">
        <v>57</v>
      </c>
      <c r="L1735" s="39">
        <v>12.0</v>
      </c>
      <c r="M1735" s="4">
        <v>3.0</v>
      </c>
      <c r="N1735" s="8" t="s">
        <v>502</v>
      </c>
      <c r="O1735" s="8" t="s">
        <v>55</v>
      </c>
      <c r="P1735" s="3" t="s">
        <v>682</v>
      </c>
      <c r="Q1735" s="3" t="s">
        <v>55</v>
      </c>
      <c r="R1735" s="3" t="s">
        <v>683</v>
      </c>
      <c r="S1735" s="3">
        <v>1.0</v>
      </c>
      <c r="T1735" s="8"/>
      <c r="U1735" s="7"/>
      <c r="V1735" s="7"/>
      <c r="W1735" s="7"/>
      <c r="X1735" s="7"/>
      <c r="Y1735" s="7"/>
      <c r="Z1735" s="7"/>
      <c r="AA1735" s="7"/>
      <c r="AB1735" s="7"/>
      <c r="AC1735" s="7"/>
      <c r="AD1735" s="7"/>
      <c r="AE1735" s="7"/>
    </row>
    <row r="1736" ht="15.75" customHeight="1">
      <c r="A1736" s="29">
        <v>375.0</v>
      </c>
      <c r="B1736" s="53" t="str">
        <f t="array" ref="B1736">INDEX(Quadrat.Details!D:D, MATCH(1,(F1736=Quadrat.Details!B:B)*(G1736=Quadrat.Details!G:G)*(H1736=Quadrat.Details!I:I),0))</f>
        <v>RK</v>
      </c>
      <c r="C1736" s="3" t="s">
        <v>269</v>
      </c>
      <c r="D1736" s="3" t="s">
        <v>594</v>
      </c>
      <c r="E1736" s="40">
        <v>42927.0</v>
      </c>
      <c r="F1736" s="54">
        <v>2017.0</v>
      </c>
      <c r="G1736" s="3" t="s">
        <v>434</v>
      </c>
      <c r="H1736" s="3">
        <v>1.0</v>
      </c>
      <c r="I1736" s="55" t="s">
        <v>311</v>
      </c>
      <c r="J1736" s="3" t="s">
        <v>312</v>
      </c>
      <c r="K1736" s="3" t="s">
        <v>63</v>
      </c>
      <c r="L1736" s="39">
        <v>16.0</v>
      </c>
      <c r="M1736" s="4">
        <v>1.0</v>
      </c>
      <c r="N1736" s="8" t="s">
        <v>502</v>
      </c>
      <c r="O1736" s="8" t="s">
        <v>55</v>
      </c>
      <c r="P1736" s="3" t="s">
        <v>682</v>
      </c>
      <c r="Q1736" s="3" t="s">
        <v>55</v>
      </c>
      <c r="R1736" s="3" t="s">
        <v>683</v>
      </c>
      <c r="S1736" s="3">
        <v>1.0</v>
      </c>
      <c r="T1736" s="8"/>
      <c r="U1736" s="7"/>
      <c r="V1736" s="7"/>
      <c r="W1736" s="7"/>
      <c r="X1736" s="7"/>
      <c r="Y1736" s="7"/>
      <c r="Z1736" s="7"/>
      <c r="AA1736" s="7"/>
      <c r="AB1736" s="7"/>
      <c r="AC1736" s="7"/>
      <c r="AD1736" s="7"/>
      <c r="AE1736" s="7"/>
    </row>
    <row r="1737" ht="15.75" customHeight="1">
      <c r="A1737" s="29">
        <v>376.0</v>
      </c>
      <c r="B1737" s="53" t="str">
        <f t="array" ref="B1737">INDEX(Quadrat.Details!D:D, MATCH(1,(F1737=Quadrat.Details!B:B)*(G1737=Quadrat.Details!G:G)*(H1737=Quadrat.Details!I:I),0))</f>
        <v>RK</v>
      </c>
      <c r="C1737" s="3" t="s">
        <v>269</v>
      </c>
      <c r="D1737" s="3" t="s">
        <v>594</v>
      </c>
      <c r="E1737" s="40">
        <v>42927.0</v>
      </c>
      <c r="F1737" s="54">
        <v>2017.0</v>
      </c>
      <c r="G1737" s="3" t="s">
        <v>434</v>
      </c>
      <c r="H1737" s="3">
        <v>1.0</v>
      </c>
      <c r="I1737" s="55" t="s">
        <v>105</v>
      </c>
      <c r="J1737" s="3" t="s">
        <v>106</v>
      </c>
      <c r="K1737" s="3" t="s">
        <v>80</v>
      </c>
      <c r="L1737" s="39">
        <v>35.0</v>
      </c>
      <c r="M1737" s="4">
        <v>1.0</v>
      </c>
      <c r="N1737" s="8" t="s">
        <v>502</v>
      </c>
      <c r="O1737" s="8" t="s">
        <v>55</v>
      </c>
      <c r="P1737" s="3" t="s">
        <v>682</v>
      </c>
      <c r="Q1737" s="3" t="s">
        <v>55</v>
      </c>
      <c r="R1737" s="3" t="s">
        <v>695</v>
      </c>
      <c r="S1737" s="3">
        <v>1.0</v>
      </c>
      <c r="T1737" s="8" t="s">
        <v>738</v>
      </c>
      <c r="U1737" s="7"/>
      <c r="V1737" s="7"/>
      <c r="W1737" s="7"/>
      <c r="X1737" s="7"/>
      <c r="Y1737" s="7"/>
      <c r="Z1737" s="7"/>
      <c r="AA1737" s="7"/>
      <c r="AB1737" s="7"/>
      <c r="AC1737" s="7"/>
      <c r="AD1737" s="7"/>
      <c r="AE1737" s="7"/>
    </row>
    <row r="1738" ht="15.75" customHeight="1">
      <c r="A1738" s="29">
        <v>377.0</v>
      </c>
      <c r="B1738" s="53" t="str">
        <f t="array" ref="B1738">INDEX(Quadrat.Details!D:D, MATCH(1,(F1738=Quadrat.Details!B:B)*(G1738=Quadrat.Details!G:G)*(H1738=Quadrat.Details!I:I),0))</f>
        <v>RK</v>
      </c>
      <c r="C1738" s="3" t="s">
        <v>269</v>
      </c>
      <c r="D1738" s="3" t="s">
        <v>594</v>
      </c>
      <c r="E1738" s="40">
        <v>42927.0</v>
      </c>
      <c r="F1738" s="54">
        <v>2017.0</v>
      </c>
      <c r="G1738" s="3" t="s">
        <v>434</v>
      </c>
      <c r="H1738" s="3">
        <v>1.0</v>
      </c>
      <c r="I1738" s="55" t="s">
        <v>105</v>
      </c>
      <c r="J1738" s="3" t="s">
        <v>106</v>
      </c>
      <c r="K1738" s="3" t="s">
        <v>80</v>
      </c>
      <c r="L1738" s="39">
        <v>26.0</v>
      </c>
      <c r="M1738" s="4">
        <v>1.0</v>
      </c>
      <c r="N1738" s="8" t="s">
        <v>502</v>
      </c>
      <c r="O1738" s="8" t="s">
        <v>55</v>
      </c>
      <c r="P1738" s="3" t="s">
        <v>682</v>
      </c>
      <c r="Q1738" s="3" t="s">
        <v>55</v>
      </c>
      <c r="R1738" s="3" t="s">
        <v>695</v>
      </c>
      <c r="S1738" s="3">
        <v>1.0</v>
      </c>
      <c r="T1738" s="8" t="s">
        <v>738</v>
      </c>
      <c r="U1738" s="7"/>
      <c r="V1738" s="7"/>
      <c r="W1738" s="7"/>
      <c r="X1738" s="7"/>
      <c r="Y1738" s="7"/>
      <c r="Z1738" s="7"/>
      <c r="AA1738" s="7"/>
      <c r="AB1738" s="7"/>
      <c r="AC1738" s="7"/>
      <c r="AD1738" s="7"/>
      <c r="AE1738" s="7"/>
    </row>
    <row r="1739" ht="15.75" customHeight="1">
      <c r="A1739" s="29">
        <v>378.0</v>
      </c>
      <c r="B1739" s="53" t="str">
        <f t="array" ref="B1739">INDEX(Quadrat.Details!D:D, MATCH(1,(F1739=Quadrat.Details!B:B)*(G1739=Quadrat.Details!G:G)*(H1739=Quadrat.Details!I:I),0))</f>
        <v>RK</v>
      </c>
      <c r="C1739" s="3" t="s">
        <v>269</v>
      </c>
      <c r="D1739" s="3" t="s">
        <v>594</v>
      </c>
      <c r="E1739" s="40">
        <v>42927.0</v>
      </c>
      <c r="F1739" s="54">
        <v>2017.0</v>
      </c>
      <c r="G1739" s="3" t="s">
        <v>434</v>
      </c>
      <c r="H1739" s="3">
        <v>1.0</v>
      </c>
      <c r="I1739" s="55" t="s">
        <v>305</v>
      </c>
      <c r="J1739" s="3" t="s">
        <v>306</v>
      </c>
      <c r="K1739" s="3" t="s">
        <v>80</v>
      </c>
      <c r="L1739" s="39">
        <v>17.0</v>
      </c>
      <c r="M1739" s="4">
        <v>1.0</v>
      </c>
      <c r="N1739" s="8" t="s">
        <v>502</v>
      </c>
      <c r="O1739" s="8" t="s">
        <v>55</v>
      </c>
      <c r="P1739" s="3" t="s">
        <v>682</v>
      </c>
      <c r="Q1739" s="3" t="s">
        <v>55</v>
      </c>
      <c r="R1739" s="3" t="s">
        <v>683</v>
      </c>
      <c r="S1739" s="3">
        <v>1.0</v>
      </c>
      <c r="T1739" s="8"/>
      <c r="U1739" s="7"/>
      <c r="V1739" s="7"/>
      <c r="W1739" s="7"/>
      <c r="X1739" s="7"/>
      <c r="Y1739" s="7"/>
      <c r="Z1739" s="7"/>
      <c r="AA1739" s="7"/>
      <c r="AB1739" s="7"/>
      <c r="AC1739" s="7"/>
      <c r="AD1739" s="7"/>
      <c r="AE1739" s="7"/>
    </row>
    <row r="1740" ht="15.75" customHeight="1">
      <c r="A1740" s="29">
        <v>379.0</v>
      </c>
      <c r="B1740" s="53" t="str">
        <f t="array" ref="B1740">INDEX(Quadrat.Details!D:D, MATCH(1,(F1740=Quadrat.Details!B:B)*(G1740=Quadrat.Details!G:G)*(H1740=Quadrat.Details!I:I),0))</f>
        <v>RK</v>
      </c>
      <c r="C1740" s="3" t="s">
        <v>269</v>
      </c>
      <c r="D1740" s="3" t="s">
        <v>594</v>
      </c>
      <c r="E1740" s="40">
        <v>42927.0</v>
      </c>
      <c r="F1740" s="54">
        <v>2017.0</v>
      </c>
      <c r="G1740" s="3" t="s">
        <v>434</v>
      </c>
      <c r="H1740" s="3">
        <v>1.0</v>
      </c>
      <c r="I1740" s="55" t="s">
        <v>326</v>
      </c>
      <c r="J1740" s="3" t="s">
        <v>327</v>
      </c>
      <c r="K1740" s="3" t="s">
        <v>80</v>
      </c>
      <c r="L1740" s="39">
        <v>20.0</v>
      </c>
      <c r="M1740" s="4">
        <v>1.0</v>
      </c>
      <c r="N1740" s="8" t="s">
        <v>502</v>
      </c>
      <c r="O1740" s="8" t="s">
        <v>55</v>
      </c>
      <c r="P1740" s="3" t="s">
        <v>682</v>
      </c>
      <c r="Q1740" s="3" t="s">
        <v>55</v>
      </c>
      <c r="R1740" s="3" t="s">
        <v>683</v>
      </c>
      <c r="S1740" s="3">
        <v>1.0</v>
      </c>
      <c r="T1740" s="8"/>
      <c r="U1740" s="7"/>
      <c r="V1740" s="7"/>
      <c r="W1740" s="7"/>
      <c r="X1740" s="7"/>
      <c r="Y1740" s="7"/>
      <c r="Z1740" s="7"/>
      <c r="AA1740" s="7"/>
      <c r="AB1740" s="7"/>
      <c r="AC1740" s="7"/>
      <c r="AD1740" s="7"/>
      <c r="AE1740" s="7"/>
    </row>
    <row r="1741" ht="15.75" customHeight="1">
      <c r="A1741" s="29">
        <v>380.0</v>
      </c>
      <c r="B1741" s="53" t="str">
        <f t="array" ref="B1741">INDEX(Quadrat.Details!D:D, MATCH(1,(F1741=Quadrat.Details!B:B)*(G1741=Quadrat.Details!G:G)*(H1741=Quadrat.Details!I:I),0))</f>
        <v>RK</v>
      </c>
      <c r="C1741" s="3" t="s">
        <v>269</v>
      </c>
      <c r="D1741" s="3" t="s">
        <v>594</v>
      </c>
      <c r="E1741" s="40">
        <v>42927.0</v>
      </c>
      <c r="F1741" s="54">
        <v>2017.0</v>
      </c>
      <c r="G1741" s="3" t="s">
        <v>434</v>
      </c>
      <c r="H1741" s="3">
        <v>1.0</v>
      </c>
      <c r="I1741" s="55" t="s">
        <v>326</v>
      </c>
      <c r="J1741" s="3" t="s">
        <v>327</v>
      </c>
      <c r="K1741" s="3" t="s">
        <v>80</v>
      </c>
      <c r="L1741" s="39">
        <v>23.0</v>
      </c>
      <c r="M1741" s="4">
        <v>1.0</v>
      </c>
      <c r="N1741" s="8" t="s">
        <v>502</v>
      </c>
      <c r="O1741" s="8" t="s">
        <v>55</v>
      </c>
      <c r="P1741" s="3" t="s">
        <v>682</v>
      </c>
      <c r="Q1741" s="3" t="s">
        <v>55</v>
      </c>
      <c r="R1741" s="3" t="s">
        <v>683</v>
      </c>
      <c r="S1741" s="3">
        <v>1.0</v>
      </c>
      <c r="T1741" s="8"/>
      <c r="U1741" s="7"/>
      <c r="V1741" s="7"/>
      <c r="W1741" s="7"/>
      <c r="X1741" s="7"/>
      <c r="Y1741" s="7"/>
      <c r="Z1741" s="7"/>
      <c r="AA1741" s="7"/>
      <c r="AB1741" s="7"/>
      <c r="AC1741" s="7"/>
      <c r="AD1741" s="7"/>
      <c r="AE1741" s="7"/>
    </row>
    <row r="1742" ht="15.75" customHeight="1">
      <c r="A1742" s="29">
        <v>381.0</v>
      </c>
      <c r="B1742" s="53" t="str">
        <f t="array" ref="B1742">INDEX(Quadrat.Details!D:D, MATCH(1,(F1742=Quadrat.Details!B:B)*(G1742=Quadrat.Details!G:G)*(H1742=Quadrat.Details!I:I),0))</f>
        <v>RK</v>
      </c>
      <c r="C1742" s="3" t="s">
        <v>269</v>
      </c>
      <c r="D1742" s="3" t="s">
        <v>594</v>
      </c>
      <c r="E1742" s="40">
        <v>42927.0</v>
      </c>
      <c r="F1742" s="54">
        <v>2017.0</v>
      </c>
      <c r="G1742" s="3" t="s">
        <v>434</v>
      </c>
      <c r="H1742" s="3">
        <v>1.0</v>
      </c>
      <c r="I1742" s="55" t="s">
        <v>235</v>
      </c>
      <c r="J1742" s="3" t="s">
        <v>236</v>
      </c>
      <c r="K1742" s="3" t="s">
        <v>68</v>
      </c>
      <c r="L1742" s="39">
        <v>6.0</v>
      </c>
      <c r="M1742" s="4">
        <v>3.0</v>
      </c>
      <c r="N1742" s="8" t="s">
        <v>502</v>
      </c>
      <c r="O1742" s="8" t="s">
        <v>55</v>
      </c>
      <c r="P1742" s="3" t="s">
        <v>692</v>
      </c>
      <c r="Q1742" s="3" t="s">
        <v>55</v>
      </c>
      <c r="R1742" s="3" t="s">
        <v>683</v>
      </c>
      <c r="S1742" s="3">
        <v>1.0</v>
      </c>
      <c r="T1742" s="8"/>
      <c r="U1742" s="7"/>
      <c r="V1742" s="7"/>
      <c r="W1742" s="7"/>
      <c r="X1742" s="7"/>
      <c r="Y1742" s="7"/>
      <c r="Z1742" s="7"/>
      <c r="AA1742" s="7"/>
      <c r="AB1742" s="7"/>
      <c r="AC1742" s="7"/>
      <c r="AD1742" s="7"/>
      <c r="AE1742" s="7"/>
    </row>
    <row r="1743" ht="15.75" customHeight="1">
      <c r="A1743" s="29">
        <v>382.0</v>
      </c>
      <c r="B1743" s="53" t="str">
        <f t="array" ref="B1743">INDEX(Quadrat.Details!D:D, MATCH(1,(F1743=Quadrat.Details!B:B)*(G1743=Quadrat.Details!G:G)*(H1743=Quadrat.Details!I:I),0))</f>
        <v>RK</v>
      </c>
      <c r="C1743" s="3" t="s">
        <v>269</v>
      </c>
      <c r="D1743" s="3" t="s">
        <v>594</v>
      </c>
      <c r="E1743" s="40">
        <v>42927.0</v>
      </c>
      <c r="F1743" s="54">
        <v>2017.0</v>
      </c>
      <c r="G1743" s="3" t="s">
        <v>434</v>
      </c>
      <c r="H1743" s="3">
        <v>1.0</v>
      </c>
      <c r="I1743" s="55" t="s">
        <v>235</v>
      </c>
      <c r="J1743" s="3" t="s">
        <v>236</v>
      </c>
      <c r="K1743" s="3" t="s">
        <v>68</v>
      </c>
      <c r="L1743" s="39">
        <v>4.0</v>
      </c>
      <c r="M1743" s="4">
        <v>3.0</v>
      </c>
      <c r="N1743" s="8" t="s">
        <v>502</v>
      </c>
      <c r="O1743" s="8" t="s">
        <v>55</v>
      </c>
      <c r="P1743" s="3" t="s">
        <v>692</v>
      </c>
      <c r="Q1743" s="3" t="s">
        <v>55</v>
      </c>
      <c r="R1743" s="3" t="s">
        <v>683</v>
      </c>
      <c r="S1743" s="3">
        <v>1.0</v>
      </c>
      <c r="T1743" s="8"/>
      <c r="U1743" s="7"/>
      <c r="V1743" s="7"/>
      <c r="W1743" s="7"/>
      <c r="X1743" s="7"/>
      <c r="Y1743" s="7"/>
      <c r="Z1743" s="7"/>
      <c r="AA1743" s="7"/>
      <c r="AB1743" s="7"/>
      <c r="AC1743" s="7"/>
      <c r="AD1743" s="7"/>
      <c r="AE1743" s="7"/>
    </row>
    <row r="1744" ht="15.75" customHeight="1">
      <c r="A1744" s="29">
        <v>383.0</v>
      </c>
      <c r="B1744" s="53" t="str">
        <f t="array" ref="B1744">INDEX(Quadrat.Details!D:D, MATCH(1,(F1744=Quadrat.Details!B:B)*(G1744=Quadrat.Details!G:G)*(H1744=Quadrat.Details!I:I),0))</f>
        <v>RK</v>
      </c>
      <c r="C1744" s="3" t="s">
        <v>269</v>
      </c>
      <c r="D1744" s="3" t="s">
        <v>594</v>
      </c>
      <c r="E1744" s="40">
        <v>42927.0</v>
      </c>
      <c r="F1744" s="54">
        <v>2017.0</v>
      </c>
      <c r="G1744" s="3" t="s">
        <v>434</v>
      </c>
      <c r="H1744" s="3">
        <v>1.0</v>
      </c>
      <c r="I1744" s="55" t="s">
        <v>235</v>
      </c>
      <c r="J1744" s="3" t="s">
        <v>236</v>
      </c>
      <c r="K1744" s="3" t="s">
        <v>68</v>
      </c>
      <c r="L1744" s="39">
        <v>3.0</v>
      </c>
      <c r="M1744" s="4">
        <v>2.0</v>
      </c>
      <c r="N1744" s="8" t="s">
        <v>502</v>
      </c>
      <c r="O1744" s="8" t="s">
        <v>55</v>
      </c>
      <c r="P1744" s="3" t="s">
        <v>692</v>
      </c>
      <c r="Q1744" s="3" t="s">
        <v>55</v>
      </c>
      <c r="R1744" s="3" t="s">
        <v>683</v>
      </c>
      <c r="S1744" s="3">
        <v>1.0</v>
      </c>
      <c r="T1744" s="8"/>
      <c r="U1744" s="7"/>
      <c r="V1744" s="7"/>
      <c r="W1744" s="7"/>
      <c r="X1744" s="7"/>
      <c r="Y1744" s="7"/>
      <c r="Z1744" s="7"/>
      <c r="AA1744" s="7"/>
      <c r="AB1744" s="7"/>
      <c r="AC1744" s="7"/>
      <c r="AD1744" s="7"/>
      <c r="AE1744" s="7"/>
    </row>
    <row r="1745" ht="15.75" customHeight="1">
      <c r="A1745" s="29">
        <v>384.0</v>
      </c>
      <c r="B1745" s="53" t="str">
        <f t="array" ref="B1745">INDEX(Quadrat.Details!D:D, MATCH(1,(F1745=Quadrat.Details!B:B)*(G1745=Quadrat.Details!G:G)*(H1745=Quadrat.Details!I:I),0))</f>
        <v>RK</v>
      </c>
      <c r="C1745" s="3" t="s">
        <v>269</v>
      </c>
      <c r="D1745" s="3" t="s">
        <v>594</v>
      </c>
      <c r="E1745" s="40">
        <v>42927.0</v>
      </c>
      <c r="F1745" s="54">
        <v>2017.0</v>
      </c>
      <c r="G1745" s="3" t="s">
        <v>434</v>
      </c>
      <c r="H1745" s="3">
        <v>1.0</v>
      </c>
      <c r="I1745" s="55" t="s">
        <v>328</v>
      </c>
      <c r="J1745" s="3" t="s">
        <v>329</v>
      </c>
      <c r="K1745" s="3" t="s">
        <v>80</v>
      </c>
      <c r="L1745" s="39">
        <v>13.0</v>
      </c>
      <c r="M1745" s="4">
        <v>2.0</v>
      </c>
      <c r="N1745" s="8" t="s">
        <v>502</v>
      </c>
      <c r="O1745" s="8" t="s">
        <v>55</v>
      </c>
      <c r="P1745" s="3" t="s">
        <v>682</v>
      </c>
      <c r="Q1745" s="3" t="s">
        <v>55</v>
      </c>
      <c r="R1745" s="3" t="s">
        <v>683</v>
      </c>
      <c r="S1745" s="3">
        <v>1.0</v>
      </c>
      <c r="T1745" s="8"/>
      <c r="U1745" s="7"/>
      <c r="V1745" s="7"/>
      <c r="W1745" s="7"/>
      <c r="X1745" s="7"/>
      <c r="Y1745" s="7"/>
      <c r="Z1745" s="7"/>
      <c r="AA1745" s="7"/>
      <c r="AB1745" s="7"/>
      <c r="AC1745" s="7"/>
      <c r="AD1745" s="7"/>
      <c r="AE1745" s="7"/>
    </row>
    <row r="1746" ht="15.75" customHeight="1">
      <c r="A1746" s="29">
        <v>385.0</v>
      </c>
      <c r="B1746" s="53" t="str">
        <f t="array" ref="B1746">INDEX(Quadrat.Details!D:D, MATCH(1,(F1746=Quadrat.Details!B:B)*(G1746=Quadrat.Details!G:G)*(H1746=Quadrat.Details!I:I),0))</f>
        <v>RK</v>
      </c>
      <c r="C1746" s="3" t="s">
        <v>269</v>
      </c>
      <c r="D1746" s="3" t="s">
        <v>594</v>
      </c>
      <c r="E1746" s="40">
        <v>42927.0</v>
      </c>
      <c r="F1746" s="54">
        <v>2017.0</v>
      </c>
      <c r="G1746" s="3" t="s">
        <v>434</v>
      </c>
      <c r="H1746" s="3">
        <v>1.0</v>
      </c>
      <c r="I1746" s="55" t="s">
        <v>328</v>
      </c>
      <c r="J1746" s="3" t="s">
        <v>329</v>
      </c>
      <c r="K1746" s="3" t="s">
        <v>80</v>
      </c>
      <c r="L1746" s="39">
        <v>11.0</v>
      </c>
      <c r="M1746" s="4">
        <v>1.0</v>
      </c>
      <c r="N1746" s="8" t="s">
        <v>502</v>
      </c>
      <c r="O1746" s="8" t="s">
        <v>55</v>
      </c>
      <c r="P1746" s="3" t="s">
        <v>682</v>
      </c>
      <c r="Q1746" s="3" t="s">
        <v>55</v>
      </c>
      <c r="R1746" s="3" t="s">
        <v>683</v>
      </c>
      <c r="S1746" s="3">
        <v>1.0</v>
      </c>
      <c r="T1746" s="8"/>
      <c r="U1746" s="7"/>
      <c r="V1746" s="7"/>
      <c r="W1746" s="7"/>
      <c r="X1746" s="7"/>
      <c r="Y1746" s="7"/>
      <c r="Z1746" s="7"/>
      <c r="AA1746" s="7"/>
      <c r="AB1746" s="7"/>
      <c r="AC1746" s="7"/>
      <c r="AD1746" s="7"/>
      <c r="AE1746" s="7"/>
    </row>
    <row r="1747" ht="15.75" customHeight="1">
      <c r="A1747" s="29">
        <v>386.0</v>
      </c>
      <c r="B1747" s="53" t="str">
        <f t="array" ref="B1747">INDEX(Quadrat.Details!D:D, MATCH(1,(F1747=Quadrat.Details!B:B)*(G1747=Quadrat.Details!G:G)*(H1747=Quadrat.Details!I:I),0))</f>
        <v>RK</v>
      </c>
      <c r="C1747" s="3" t="s">
        <v>269</v>
      </c>
      <c r="D1747" s="3" t="s">
        <v>594</v>
      </c>
      <c r="E1747" s="40">
        <v>42927.0</v>
      </c>
      <c r="F1747" s="54">
        <v>2017.0</v>
      </c>
      <c r="G1747" s="3" t="s">
        <v>434</v>
      </c>
      <c r="H1747" s="3">
        <v>1.0</v>
      </c>
      <c r="I1747" s="55" t="s">
        <v>59</v>
      </c>
      <c r="J1747" s="3" t="s">
        <v>60</v>
      </c>
      <c r="K1747" s="3" t="s">
        <v>80</v>
      </c>
      <c r="L1747" s="39">
        <v>15.0</v>
      </c>
      <c r="M1747" s="4">
        <v>1.0</v>
      </c>
      <c r="N1747" s="8" t="s">
        <v>502</v>
      </c>
      <c r="O1747" s="8" t="s">
        <v>55</v>
      </c>
      <c r="P1747" s="3" t="s">
        <v>682</v>
      </c>
      <c r="Q1747" s="3" t="s">
        <v>55</v>
      </c>
      <c r="R1747" s="3" t="s">
        <v>683</v>
      </c>
      <c r="S1747" s="3">
        <v>1.0</v>
      </c>
      <c r="T1747" s="8"/>
      <c r="U1747" s="7"/>
      <c r="V1747" s="7"/>
      <c r="W1747" s="7"/>
      <c r="X1747" s="7"/>
      <c r="Y1747" s="7"/>
      <c r="Z1747" s="7"/>
      <c r="AA1747" s="7"/>
      <c r="AB1747" s="7"/>
      <c r="AC1747" s="7"/>
      <c r="AD1747" s="7"/>
      <c r="AE1747" s="7"/>
    </row>
    <row r="1748" ht="15.75" customHeight="1">
      <c r="A1748" s="29">
        <v>387.0</v>
      </c>
      <c r="B1748" s="53" t="str">
        <f t="array" ref="B1748">INDEX(Quadrat.Details!D:D, MATCH(1,(F1748=Quadrat.Details!B:B)*(G1748=Quadrat.Details!G:G)*(H1748=Quadrat.Details!I:I),0))</f>
        <v>RK</v>
      </c>
      <c r="C1748" s="3" t="s">
        <v>269</v>
      </c>
      <c r="D1748" s="3" t="s">
        <v>594</v>
      </c>
      <c r="E1748" s="40">
        <v>42927.0</v>
      </c>
      <c r="F1748" s="54">
        <v>2017.0</v>
      </c>
      <c r="G1748" s="3" t="s">
        <v>434</v>
      </c>
      <c r="H1748" s="3">
        <v>1.0</v>
      </c>
      <c r="I1748" s="55" t="s">
        <v>59</v>
      </c>
      <c r="J1748" s="3" t="s">
        <v>60</v>
      </c>
      <c r="K1748" s="3" t="s">
        <v>80</v>
      </c>
      <c r="L1748" s="39">
        <v>14.0</v>
      </c>
      <c r="M1748" s="4">
        <v>2.0</v>
      </c>
      <c r="N1748" s="8" t="s">
        <v>502</v>
      </c>
      <c r="O1748" s="8" t="s">
        <v>55</v>
      </c>
      <c r="P1748" s="3" t="s">
        <v>682</v>
      </c>
      <c r="Q1748" s="3" t="s">
        <v>55</v>
      </c>
      <c r="R1748" s="3" t="s">
        <v>683</v>
      </c>
      <c r="S1748" s="3">
        <v>1.0</v>
      </c>
      <c r="T1748" s="8"/>
      <c r="U1748" s="7"/>
      <c r="V1748" s="7"/>
      <c r="W1748" s="7"/>
      <c r="X1748" s="7"/>
      <c r="Y1748" s="7"/>
      <c r="Z1748" s="7"/>
      <c r="AA1748" s="7"/>
      <c r="AB1748" s="7"/>
      <c r="AC1748" s="7"/>
      <c r="AD1748" s="7"/>
      <c r="AE1748" s="7"/>
    </row>
    <row r="1749" ht="15.75" customHeight="1">
      <c r="A1749" s="29">
        <v>388.0</v>
      </c>
      <c r="B1749" s="53" t="str">
        <f t="array" ref="B1749">INDEX(Quadrat.Details!D:D, MATCH(1,(F1749=Quadrat.Details!B:B)*(G1749=Quadrat.Details!G:G)*(H1749=Quadrat.Details!I:I),0))</f>
        <v>RK</v>
      </c>
      <c r="C1749" s="3" t="s">
        <v>269</v>
      </c>
      <c r="D1749" s="3" t="s">
        <v>594</v>
      </c>
      <c r="E1749" s="40">
        <v>42927.0</v>
      </c>
      <c r="F1749" s="54">
        <v>2017.0</v>
      </c>
      <c r="G1749" s="3" t="s">
        <v>434</v>
      </c>
      <c r="H1749" s="3">
        <v>1.0</v>
      </c>
      <c r="I1749" s="55" t="s">
        <v>59</v>
      </c>
      <c r="J1749" s="3" t="s">
        <v>60</v>
      </c>
      <c r="K1749" s="3" t="s">
        <v>80</v>
      </c>
      <c r="L1749" s="39">
        <v>12.0</v>
      </c>
      <c r="M1749" s="4">
        <v>3.0</v>
      </c>
      <c r="N1749" s="8" t="s">
        <v>502</v>
      </c>
      <c r="O1749" s="8" t="s">
        <v>55</v>
      </c>
      <c r="P1749" s="3" t="s">
        <v>682</v>
      </c>
      <c r="Q1749" s="3" t="s">
        <v>55</v>
      </c>
      <c r="R1749" s="3" t="s">
        <v>683</v>
      </c>
      <c r="S1749" s="3">
        <v>1.0</v>
      </c>
      <c r="T1749" s="8"/>
      <c r="U1749" s="7"/>
      <c r="V1749" s="7"/>
      <c r="W1749" s="7"/>
      <c r="X1749" s="7"/>
      <c r="Y1749" s="7"/>
      <c r="Z1749" s="7"/>
      <c r="AA1749" s="7"/>
      <c r="AB1749" s="7"/>
      <c r="AC1749" s="7"/>
      <c r="AD1749" s="7"/>
      <c r="AE1749" s="7"/>
    </row>
    <row r="1750" ht="15.75" customHeight="1">
      <c r="A1750" s="29">
        <v>389.0</v>
      </c>
      <c r="B1750" s="53" t="str">
        <f t="array" ref="B1750">INDEX(Quadrat.Details!D:D, MATCH(1,(F1750=Quadrat.Details!B:B)*(G1750=Quadrat.Details!G:G)*(H1750=Quadrat.Details!I:I),0))</f>
        <v>RK</v>
      </c>
      <c r="C1750" s="3" t="s">
        <v>269</v>
      </c>
      <c r="D1750" s="3" t="s">
        <v>594</v>
      </c>
      <c r="E1750" s="40">
        <v>42927.0</v>
      </c>
      <c r="F1750" s="54">
        <v>2017.0</v>
      </c>
      <c r="G1750" s="3" t="s">
        <v>434</v>
      </c>
      <c r="H1750" s="3">
        <v>1.0</v>
      </c>
      <c r="I1750" s="55" t="s">
        <v>59</v>
      </c>
      <c r="J1750" s="3" t="s">
        <v>60</v>
      </c>
      <c r="K1750" s="3" t="s">
        <v>80</v>
      </c>
      <c r="L1750" s="39">
        <v>13.0</v>
      </c>
      <c r="M1750" s="4">
        <v>1.0</v>
      </c>
      <c r="N1750" s="8" t="s">
        <v>502</v>
      </c>
      <c r="O1750" s="8" t="s">
        <v>55</v>
      </c>
      <c r="P1750" s="3" t="s">
        <v>682</v>
      </c>
      <c r="Q1750" s="3" t="s">
        <v>55</v>
      </c>
      <c r="R1750" s="3" t="s">
        <v>683</v>
      </c>
      <c r="S1750" s="3">
        <v>1.0</v>
      </c>
      <c r="T1750" s="8"/>
      <c r="U1750" s="7"/>
      <c r="V1750" s="7"/>
      <c r="W1750" s="7"/>
      <c r="X1750" s="7"/>
      <c r="Y1750" s="7"/>
      <c r="Z1750" s="7"/>
      <c r="AA1750" s="7"/>
      <c r="AB1750" s="7"/>
      <c r="AC1750" s="7"/>
      <c r="AD1750" s="7"/>
      <c r="AE1750" s="7"/>
    </row>
    <row r="1751" ht="15.75" customHeight="1">
      <c r="A1751" s="29">
        <v>390.0</v>
      </c>
      <c r="B1751" s="53" t="str">
        <f t="array" ref="B1751">INDEX(Quadrat.Details!D:D, MATCH(1,(F1751=Quadrat.Details!B:B)*(G1751=Quadrat.Details!G:G)*(H1751=Quadrat.Details!I:I),0))</f>
        <v>RK</v>
      </c>
      <c r="C1751" s="3" t="s">
        <v>269</v>
      </c>
      <c r="D1751" s="3" t="s">
        <v>594</v>
      </c>
      <c r="E1751" s="40">
        <v>42927.0</v>
      </c>
      <c r="F1751" s="54">
        <v>2017.0</v>
      </c>
      <c r="G1751" s="3" t="s">
        <v>434</v>
      </c>
      <c r="H1751" s="3">
        <v>1.0</v>
      </c>
      <c r="I1751" s="55" t="s">
        <v>340</v>
      </c>
      <c r="J1751" s="3" t="s">
        <v>341</v>
      </c>
      <c r="K1751" s="3" t="s">
        <v>74</v>
      </c>
      <c r="L1751" s="39">
        <v>12.0</v>
      </c>
      <c r="M1751" s="4">
        <v>3.0</v>
      </c>
      <c r="N1751" s="8" t="s">
        <v>502</v>
      </c>
      <c r="O1751" s="8" t="s">
        <v>55</v>
      </c>
      <c r="P1751" s="3" t="s">
        <v>682</v>
      </c>
      <c r="Q1751" s="3" t="s">
        <v>55</v>
      </c>
      <c r="R1751" s="3" t="s">
        <v>695</v>
      </c>
      <c r="S1751" s="3">
        <v>1.0</v>
      </c>
      <c r="T1751" s="8" t="s">
        <v>735</v>
      </c>
      <c r="U1751" s="7"/>
      <c r="V1751" s="7"/>
      <c r="W1751" s="7"/>
      <c r="X1751" s="7"/>
      <c r="Y1751" s="7"/>
      <c r="Z1751" s="7"/>
      <c r="AA1751" s="7"/>
      <c r="AB1751" s="7"/>
      <c r="AC1751" s="7"/>
      <c r="AD1751" s="7"/>
      <c r="AE1751" s="7"/>
    </row>
    <row r="1752" ht="15.75" customHeight="1">
      <c r="A1752" s="29">
        <v>391.0</v>
      </c>
      <c r="B1752" s="53" t="str">
        <f t="array" ref="B1752">INDEX(Quadrat.Details!D:D, MATCH(1,(F1752=Quadrat.Details!B:B)*(G1752=Quadrat.Details!G:G)*(H1752=Quadrat.Details!I:I),0))</f>
        <v>RK</v>
      </c>
      <c r="C1752" s="3" t="s">
        <v>269</v>
      </c>
      <c r="D1752" s="3" t="s">
        <v>594</v>
      </c>
      <c r="E1752" s="40">
        <v>42927.0</v>
      </c>
      <c r="F1752" s="54">
        <v>2017.0</v>
      </c>
      <c r="G1752" s="3" t="s">
        <v>434</v>
      </c>
      <c r="H1752" s="3">
        <v>2.0</v>
      </c>
      <c r="I1752" s="55" t="s">
        <v>51</v>
      </c>
      <c r="J1752" s="3" t="s">
        <v>52</v>
      </c>
      <c r="K1752" s="3" t="s">
        <v>53</v>
      </c>
      <c r="L1752" s="39">
        <v>60.0</v>
      </c>
      <c r="M1752" s="4">
        <v>1.0</v>
      </c>
      <c r="N1752" s="8" t="s">
        <v>502</v>
      </c>
      <c r="O1752" s="8" t="s">
        <v>55</v>
      </c>
      <c r="P1752" s="3" t="s">
        <v>682</v>
      </c>
      <c r="Q1752" s="3" t="s">
        <v>55</v>
      </c>
      <c r="R1752" s="3" t="s">
        <v>683</v>
      </c>
      <c r="S1752" s="3">
        <v>1.0</v>
      </c>
      <c r="T1752" s="8"/>
      <c r="U1752" s="7"/>
      <c r="V1752" s="7"/>
      <c r="W1752" s="7"/>
      <c r="X1752" s="7"/>
      <c r="Y1752" s="7"/>
      <c r="Z1752" s="7"/>
      <c r="AA1752" s="7"/>
      <c r="AB1752" s="7"/>
      <c r="AC1752" s="7"/>
      <c r="AD1752" s="7"/>
      <c r="AE1752" s="7"/>
    </row>
    <row r="1753" ht="15.75" customHeight="1">
      <c r="A1753" s="29">
        <v>392.0</v>
      </c>
      <c r="B1753" s="53" t="str">
        <f t="array" ref="B1753">INDEX(Quadrat.Details!D:D, MATCH(1,(F1753=Quadrat.Details!B:B)*(G1753=Quadrat.Details!G:G)*(H1753=Quadrat.Details!I:I),0))</f>
        <v>RK</v>
      </c>
      <c r="C1753" s="3" t="s">
        <v>269</v>
      </c>
      <c r="D1753" s="3" t="s">
        <v>594</v>
      </c>
      <c r="E1753" s="40">
        <v>42927.0</v>
      </c>
      <c r="F1753" s="54">
        <v>2017.0</v>
      </c>
      <c r="G1753" s="3" t="s">
        <v>434</v>
      </c>
      <c r="H1753" s="3">
        <v>2.0</v>
      </c>
      <c r="I1753" s="55" t="s">
        <v>336</v>
      </c>
      <c r="J1753" s="3" t="s">
        <v>337</v>
      </c>
      <c r="K1753" s="3" t="s">
        <v>97</v>
      </c>
      <c r="L1753" s="39">
        <v>15.0</v>
      </c>
      <c r="M1753" s="4">
        <v>1.0</v>
      </c>
      <c r="N1753" s="8" t="s">
        <v>502</v>
      </c>
      <c r="O1753" s="8" t="s">
        <v>55</v>
      </c>
      <c r="P1753" s="3" t="s">
        <v>682</v>
      </c>
      <c r="Q1753" s="3" t="s">
        <v>55</v>
      </c>
      <c r="R1753" s="3" t="s">
        <v>683</v>
      </c>
      <c r="S1753" s="3">
        <v>1.0</v>
      </c>
      <c r="T1753" s="8"/>
      <c r="U1753" s="7"/>
      <c r="V1753" s="7"/>
      <c r="W1753" s="7"/>
      <c r="X1753" s="7"/>
      <c r="Y1753" s="7"/>
      <c r="Z1753" s="7"/>
      <c r="AA1753" s="7"/>
      <c r="AB1753" s="7"/>
      <c r="AC1753" s="7"/>
      <c r="AD1753" s="7"/>
      <c r="AE1753" s="7"/>
    </row>
    <row r="1754" ht="15.75" customHeight="1">
      <c r="A1754" s="29">
        <v>393.0</v>
      </c>
      <c r="B1754" s="53" t="str">
        <f t="array" ref="B1754">INDEX(Quadrat.Details!D:D, MATCH(1,(F1754=Quadrat.Details!B:B)*(G1754=Quadrat.Details!G:G)*(H1754=Quadrat.Details!I:I),0))</f>
        <v>RK</v>
      </c>
      <c r="C1754" s="3" t="s">
        <v>269</v>
      </c>
      <c r="D1754" s="3" t="s">
        <v>594</v>
      </c>
      <c r="E1754" s="40">
        <v>42927.0</v>
      </c>
      <c r="F1754" s="54">
        <v>2017.0</v>
      </c>
      <c r="G1754" s="3" t="s">
        <v>434</v>
      </c>
      <c r="H1754" s="3">
        <v>2.0</v>
      </c>
      <c r="I1754" s="55" t="s">
        <v>305</v>
      </c>
      <c r="J1754" s="3" t="s">
        <v>306</v>
      </c>
      <c r="K1754" s="3" t="s">
        <v>80</v>
      </c>
      <c r="L1754" s="39">
        <v>51.0</v>
      </c>
      <c r="M1754" s="4">
        <v>1.0</v>
      </c>
      <c r="N1754" s="8" t="s">
        <v>502</v>
      </c>
      <c r="O1754" s="8" t="s">
        <v>55</v>
      </c>
      <c r="P1754" s="3" t="s">
        <v>682</v>
      </c>
      <c r="Q1754" s="3" t="s">
        <v>55</v>
      </c>
      <c r="R1754" s="3" t="s">
        <v>683</v>
      </c>
      <c r="S1754" s="3">
        <v>1.0</v>
      </c>
      <c r="T1754" s="8"/>
      <c r="U1754" s="7"/>
      <c r="V1754" s="7"/>
      <c r="W1754" s="7"/>
      <c r="X1754" s="7"/>
      <c r="Y1754" s="7"/>
      <c r="Z1754" s="7"/>
      <c r="AA1754" s="7"/>
      <c r="AB1754" s="7"/>
      <c r="AC1754" s="7"/>
      <c r="AD1754" s="7"/>
      <c r="AE1754" s="7"/>
    </row>
    <row r="1755" ht="15.75" customHeight="1">
      <c r="A1755" s="29">
        <v>394.0</v>
      </c>
      <c r="B1755" s="53" t="str">
        <f t="array" ref="B1755">INDEX(Quadrat.Details!D:D, MATCH(1,(F1755=Quadrat.Details!B:B)*(G1755=Quadrat.Details!G:G)*(H1755=Quadrat.Details!I:I),0))</f>
        <v>RK</v>
      </c>
      <c r="C1755" s="3" t="s">
        <v>269</v>
      </c>
      <c r="D1755" s="3" t="s">
        <v>594</v>
      </c>
      <c r="E1755" s="40">
        <v>42927.0</v>
      </c>
      <c r="F1755" s="54">
        <v>2017.0</v>
      </c>
      <c r="G1755" s="3" t="s">
        <v>434</v>
      </c>
      <c r="H1755" s="3">
        <v>2.0</v>
      </c>
      <c r="I1755" s="55" t="s">
        <v>307</v>
      </c>
      <c r="J1755" s="3" t="s">
        <v>308</v>
      </c>
      <c r="K1755" s="3" t="s">
        <v>57</v>
      </c>
      <c r="L1755" s="39">
        <v>31.0</v>
      </c>
      <c r="M1755" s="4">
        <v>1.0</v>
      </c>
      <c r="N1755" s="8" t="s">
        <v>502</v>
      </c>
      <c r="O1755" s="8" t="s">
        <v>55</v>
      </c>
      <c r="P1755" s="3" t="s">
        <v>682</v>
      </c>
      <c r="Q1755" s="3" t="s">
        <v>55</v>
      </c>
      <c r="R1755" s="3" t="s">
        <v>683</v>
      </c>
      <c r="S1755" s="3">
        <v>1.0</v>
      </c>
      <c r="T1755" s="8"/>
      <c r="U1755" s="7"/>
      <c r="V1755" s="7"/>
      <c r="W1755" s="7"/>
      <c r="X1755" s="7"/>
      <c r="Y1755" s="7"/>
      <c r="Z1755" s="7"/>
      <c r="AA1755" s="7"/>
      <c r="AB1755" s="7"/>
      <c r="AC1755" s="7"/>
      <c r="AD1755" s="7"/>
      <c r="AE1755" s="7"/>
    </row>
    <row r="1756" ht="15.75" customHeight="1">
      <c r="A1756" s="29">
        <v>395.0</v>
      </c>
      <c r="B1756" s="53" t="str">
        <f t="array" ref="B1756">INDEX(Quadrat.Details!D:D, MATCH(1,(F1756=Quadrat.Details!B:B)*(G1756=Quadrat.Details!G:G)*(H1756=Quadrat.Details!I:I),0))</f>
        <v>RK</v>
      </c>
      <c r="C1756" s="3" t="s">
        <v>269</v>
      </c>
      <c r="D1756" s="3" t="s">
        <v>594</v>
      </c>
      <c r="E1756" s="40">
        <v>42927.0</v>
      </c>
      <c r="F1756" s="54">
        <v>2017.0</v>
      </c>
      <c r="G1756" s="3" t="s">
        <v>434</v>
      </c>
      <c r="H1756" s="3">
        <v>2.0</v>
      </c>
      <c r="I1756" s="55" t="s">
        <v>354</v>
      </c>
      <c r="J1756" s="3" t="s">
        <v>355</v>
      </c>
      <c r="K1756" s="3" t="s">
        <v>80</v>
      </c>
      <c r="L1756" s="39">
        <v>31.0</v>
      </c>
      <c r="M1756" s="4">
        <v>1.0</v>
      </c>
      <c r="N1756" s="8" t="s">
        <v>502</v>
      </c>
      <c r="O1756" s="8" t="s">
        <v>55</v>
      </c>
      <c r="P1756" s="3" t="s">
        <v>682</v>
      </c>
      <c r="Q1756" s="3" t="s">
        <v>55</v>
      </c>
      <c r="R1756" s="3" t="s">
        <v>683</v>
      </c>
      <c r="S1756" s="3">
        <v>1.0</v>
      </c>
      <c r="T1756" s="8" t="s">
        <v>737</v>
      </c>
      <c r="U1756" s="7"/>
      <c r="V1756" s="7"/>
      <c r="W1756" s="7"/>
      <c r="X1756" s="7"/>
      <c r="Y1756" s="7"/>
      <c r="Z1756" s="7"/>
      <c r="AA1756" s="7"/>
      <c r="AB1756" s="7"/>
      <c r="AC1756" s="7"/>
      <c r="AD1756" s="7"/>
      <c r="AE1756" s="7"/>
    </row>
    <row r="1757" ht="15.75" customHeight="1">
      <c r="A1757" s="29">
        <v>396.0</v>
      </c>
      <c r="B1757" s="53" t="str">
        <f t="array" ref="B1757">INDEX(Quadrat.Details!D:D, MATCH(1,(F1757=Quadrat.Details!B:B)*(G1757=Quadrat.Details!G:G)*(H1757=Quadrat.Details!I:I),0))</f>
        <v>RK</v>
      </c>
      <c r="C1757" s="3" t="s">
        <v>269</v>
      </c>
      <c r="D1757" s="3" t="s">
        <v>594</v>
      </c>
      <c r="E1757" s="40">
        <v>42927.0</v>
      </c>
      <c r="F1757" s="54">
        <v>2017.0</v>
      </c>
      <c r="G1757" s="3" t="s">
        <v>434</v>
      </c>
      <c r="H1757" s="3">
        <v>2.0</v>
      </c>
      <c r="I1757" s="55" t="s">
        <v>354</v>
      </c>
      <c r="J1757" s="3" t="s">
        <v>355</v>
      </c>
      <c r="K1757" s="3" t="s">
        <v>80</v>
      </c>
      <c r="L1757" s="39">
        <v>28.0</v>
      </c>
      <c r="M1757" s="4">
        <v>1.0</v>
      </c>
      <c r="N1757" s="8" t="s">
        <v>502</v>
      </c>
      <c r="O1757" s="8" t="s">
        <v>55</v>
      </c>
      <c r="P1757" s="3" t="s">
        <v>682</v>
      </c>
      <c r="Q1757" s="3" t="s">
        <v>55</v>
      </c>
      <c r="R1757" s="3" t="s">
        <v>683</v>
      </c>
      <c r="S1757" s="3">
        <v>1.0</v>
      </c>
      <c r="T1757" s="8" t="s">
        <v>737</v>
      </c>
      <c r="U1757" s="7"/>
      <c r="V1757" s="7"/>
      <c r="W1757" s="7"/>
      <c r="X1757" s="7"/>
      <c r="Y1757" s="7"/>
      <c r="Z1757" s="7"/>
      <c r="AA1757" s="7"/>
      <c r="AB1757" s="7"/>
      <c r="AC1757" s="7"/>
      <c r="AD1757" s="7"/>
      <c r="AE1757" s="7"/>
    </row>
    <row r="1758" ht="15.75" customHeight="1">
      <c r="A1758" s="29">
        <v>397.0</v>
      </c>
      <c r="B1758" s="53" t="str">
        <f t="array" ref="B1758">INDEX(Quadrat.Details!D:D, MATCH(1,(F1758=Quadrat.Details!B:B)*(G1758=Quadrat.Details!G:G)*(H1758=Quadrat.Details!I:I),0))</f>
        <v>RK</v>
      </c>
      <c r="C1758" s="3" t="s">
        <v>269</v>
      </c>
      <c r="D1758" s="3" t="s">
        <v>594</v>
      </c>
      <c r="E1758" s="40">
        <v>42927.0</v>
      </c>
      <c r="F1758" s="54">
        <v>2017.0</v>
      </c>
      <c r="G1758" s="3" t="s">
        <v>434</v>
      </c>
      <c r="H1758" s="3">
        <v>2.0</v>
      </c>
      <c r="I1758" s="55" t="s">
        <v>354</v>
      </c>
      <c r="J1758" s="3" t="s">
        <v>355</v>
      </c>
      <c r="K1758" s="3" t="s">
        <v>80</v>
      </c>
      <c r="L1758" s="39">
        <v>35.0</v>
      </c>
      <c r="M1758" s="4">
        <v>1.0</v>
      </c>
      <c r="N1758" s="8" t="s">
        <v>502</v>
      </c>
      <c r="O1758" s="8" t="s">
        <v>55</v>
      </c>
      <c r="P1758" s="3" t="s">
        <v>682</v>
      </c>
      <c r="Q1758" s="3" t="s">
        <v>55</v>
      </c>
      <c r="R1758" s="3" t="s">
        <v>683</v>
      </c>
      <c r="S1758" s="3">
        <v>1.0</v>
      </c>
      <c r="T1758" s="8" t="s">
        <v>737</v>
      </c>
      <c r="U1758" s="7"/>
      <c r="V1758" s="7"/>
      <c r="W1758" s="7"/>
      <c r="X1758" s="7"/>
      <c r="Y1758" s="7"/>
      <c r="Z1758" s="7"/>
      <c r="AA1758" s="7"/>
      <c r="AB1758" s="7"/>
      <c r="AC1758" s="7"/>
      <c r="AD1758" s="7"/>
      <c r="AE1758" s="7"/>
    </row>
    <row r="1759" ht="15.75" customHeight="1">
      <c r="A1759" s="29">
        <v>398.0</v>
      </c>
      <c r="B1759" s="53" t="str">
        <f t="array" ref="B1759">INDEX(Quadrat.Details!D:D, MATCH(1,(F1759=Quadrat.Details!B:B)*(G1759=Quadrat.Details!G:G)*(H1759=Quadrat.Details!I:I),0))</f>
        <v>RK</v>
      </c>
      <c r="C1759" s="3" t="s">
        <v>269</v>
      </c>
      <c r="D1759" s="3" t="s">
        <v>594</v>
      </c>
      <c r="E1759" s="40">
        <v>42927.0</v>
      </c>
      <c r="F1759" s="54">
        <v>2017.0</v>
      </c>
      <c r="G1759" s="3" t="s">
        <v>434</v>
      </c>
      <c r="H1759" s="3">
        <v>2.0</v>
      </c>
      <c r="I1759" s="55" t="s">
        <v>311</v>
      </c>
      <c r="J1759" s="3" t="s">
        <v>312</v>
      </c>
      <c r="K1759" s="3" t="s">
        <v>63</v>
      </c>
      <c r="L1759" s="39">
        <v>14.0</v>
      </c>
      <c r="M1759" s="4">
        <v>1.0</v>
      </c>
      <c r="N1759" s="8" t="s">
        <v>502</v>
      </c>
      <c r="O1759" s="8" t="s">
        <v>55</v>
      </c>
      <c r="P1759" s="3" t="s">
        <v>682</v>
      </c>
      <c r="Q1759" s="3" t="s">
        <v>55</v>
      </c>
      <c r="R1759" s="3" t="s">
        <v>683</v>
      </c>
      <c r="S1759" s="3">
        <v>1.0</v>
      </c>
      <c r="T1759" s="8"/>
      <c r="U1759" s="7"/>
      <c r="V1759" s="7"/>
      <c r="W1759" s="7"/>
      <c r="X1759" s="7"/>
      <c r="Y1759" s="7"/>
      <c r="Z1759" s="7"/>
      <c r="AA1759" s="7"/>
      <c r="AB1759" s="7"/>
      <c r="AC1759" s="7"/>
      <c r="AD1759" s="7"/>
      <c r="AE1759" s="7"/>
    </row>
    <row r="1760" ht="15.75" customHeight="1">
      <c r="A1760" s="29">
        <v>399.0</v>
      </c>
      <c r="B1760" s="53" t="str">
        <f t="array" ref="B1760">INDEX(Quadrat.Details!D:D, MATCH(1,(F1760=Quadrat.Details!B:B)*(G1760=Quadrat.Details!G:G)*(H1760=Quadrat.Details!I:I),0))</f>
        <v>RK</v>
      </c>
      <c r="C1760" s="3" t="s">
        <v>269</v>
      </c>
      <c r="D1760" s="3" t="s">
        <v>594</v>
      </c>
      <c r="E1760" s="40">
        <v>42927.0</v>
      </c>
      <c r="F1760" s="54">
        <v>2017.0</v>
      </c>
      <c r="G1760" s="3" t="s">
        <v>434</v>
      </c>
      <c r="H1760" s="3">
        <v>2.0</v>
      </c>
      <c r="I1760" s="55" t="s">
        <v>235</v>
      </c>
      <c r="J1760" s="3" t="s">
        <v>236</v>
      </c>
      <c r="K1760" s="3" t="s">
        <v>68</v>
      </c>
      <c r="L1760" s="39">
        <v>6.0</v>
      </c>
      <c r="M1760" s="4">
        <v>1.0</v>
      </c>
      <c r="N1760" s="8" t="s">
        <v>502</v>
      </c>
      <c r="O1760" s="8" t="s">
        <v>55</v>
      </c>
      <c r="P1760" s="3" t="s">
        <v>692</v>
      </c>
      <c r="Q1760" s="3" t="s">
        <v>55</v>
      </c>
      <c r="R1760" s="3" t="s">
        <v>683</v>
      </c>
      <c r="S1760" s="3">
        <v>1.0</v>
      </c>
      <c r="T1760" s="8"/>
      <c r="U1760" s="7"/>
      <c r="V1760" s="7"/>
      <c r="W1760" s="7"/>
      <c r="X1760" s="7"/>
      <c r="Y1760" s="7"/>
      <c r="Z1760" s="7"/>
      <c r="AA1760" s="7"/>
      <c r="AB1760" s="7"/>
      <c r="AC1760" s="7"/>
      <c r="AD1760" s="7"/>
      <c r="AE1760" s="7"/>
    </row>
    <row r="1761" ht="15.75" customHeight="1">
      <c r="A1761" s="29">
        <v>400.0</v>
      </c>
      <c r="B1761" s="53" t="str">
        <f t="array" ref="B1761">INDEX(Quadrat.Details!D:D, MATCH(1,(F1761=Quadrat.Details!B:B)*(G1761=Quadrat.Details!G:G)*(H1761=Quadrat.Details!I:I),0))</f>
        <v>RK</v>
      </c>
      <c r="C1761" s="3" t="s">
        <v>269</v>
      </c>
      <c r="D1761" s="3" t="s">
        <v>594</v>
      </c>
      <c r="E1761" s="40">
        <v>42927.0</v>
      </c>
      <c r="F1761" s="54">
        <v>2017.0</v>
      </c>
      <c r="G1761" s="3" t="s">
        <v>434</v>
      </c>
      <c r="H1761" s="3">
        <v>2.0</v>
      </c>
      <c r="I1761" s="55" t="s">
        <v>235</v>
      </c>
      <c r="J1761" s="3" t="s">
        <v>236</v>
      </c>
      <c r="K1761" s="3" t="s">
        <v>68</v>
      </c>
      <c r="L1761" s="39">
        <v>4.0</v>
      </c>
      <c r="M1761" s="4">
        <v>2.0</v>
      </c>
      <c r="N1761" s="8" t="s">
        <v>502</v>
      </c>
      <c r="O1761" s="8" t="s">
        <v>55</v>
      </c>
      <c r="P1761" s="3" t="s">
        <v>692</v>
      </c>
      <c r="Q1761" s="3" t="s">
        <v>55</v>
      </c>
      <c r="R1761" s="3" t="s">
        <v>683</v>
      </c>
      <c r="S1761" s="3">
        <v>1.0</v>
      </c>
      <c r="T1761" s="8"/>
      <c r="U1761" s="7"/>
      <c r="V1761" s="7"/>
      <c r="W1761" s="7"/>
      <c r="X1761" s="7"/>
      <c r="Y1761" s="7"/>
      <c r="Z1761" s="7"/>
      <c r="AA1761" s="7"/>
      <c r="AB1761" s="7"/>
      <c r="AC1761" s="7"/>
      <c r="AD1761" s="7"/>
      <c r="AE1761" s="7"/>
    </row>
    <row r="1762" ht="15.75" customHeight="1">
      <c r="A1762" s="29">
        <v>401.0</v>
      </c>
      <c r="B1762" s="53" t="str">
        <f t="array" ref="B1762">INDEX(Quadrat.Details!D:D, MATCH(1,(F1762=Quadrat.Details!B:B)*(G1762=Quadrat.Details!G:G)*(H1762=Quadrat.Details!I:I),0))</f>
        <v>RK</v>
      </c>
      <c r="C1762" s="3" t="s">
        <v>269</v>
      </c>
      <c r="D1762" s="3" t="s">
        <v>594</v>
      </c>
      <c r="E1762" s="40">
        <v>42927.0</v>
      </c>
      <c r="F1762" s="54">
        <v>2017.0</v>
      </c>
      <c r="G1762" s="3" t="s">
        <v>434</v>
      </c>
      <c r="H1762" s="3">
        <v>2.0</v>
      </c>
      <c r="I1762" s="55" t="s">
        <v>235</v>
      </c>
      <c r="J1762" s="3" t="s">
        <v>236</v>
      </c>
      <c r="K1762" s="3" t="s">
        <v>68</v>
      </c>
      <c r="L1762" s="39">
        <v>2.0</v>
      </c>
      <c r="M1762" s="4">
        <v>1.0</v>
      </c>
      <c r="N1762" s="8" t="s">
        <v>502</v>
      </c>
      <c r="O1762" s="8" t="s">
        <v>55</v>
      </c>
      <c r="P1762" s="3" t="s">
        <v>692</v>
      </c>
      <c r="Q1762" s="3" t="s">
        <v>55</v>
      </c>
      <c r="R1762" s="3" t="s">
        <v>683</v>
      </c>
      <c r="S1762" s="3">
        <v>1.0</v>
      </c>
      <c r="T1762" s="8"/>
      <c r="U1762" s="7"/>
      <c r="V1762" s="7"/>
      <c r="W1762" s="7"/>
      <c r="X1762" s="7"/>
      <c r="Y1762" s="7"/>
      <c r="Z1762" s="7"/>
      <c r="AA1762" s="7"/>
      <c r="AB1762" s="7"/>
      <c r="AC1762" s="7"/>
      <c r="AD1762" s="7"/>
      <c r="AE1762" s="7"/>
    </row>
    <row r="1763" ht="15.75" customHeight="1">
      <c r="A1763" s="29">
        <v>402.0</v>
      </c>
      <c r="B1763" s="53" t="str">
        <f t="array" ref="B1763">INDEX(Quadrat.Details!D:D, MATCH(1,(F1763=Quadrat.Details!B:B)*(G1763=Quadrat.Details!G:G)*(H1763=Quadrat.Details!I:I),0))</f>
        <v>RK</v>
      </c>
      <c r="C1763" s="3" t="s">
        <v>269</v>
      </c>
      <c r="D1763" s="3" t="s">
        <v>594</v>
      </c>
      <c r="E1763" s="40">
        <v>42927.0</v>
      </c>
      <c r="F1763" s="54">
        <v>2017.0</v>
      </c>
      <c r="G1763" s="3" t="s">
        <v>434</v>
      </c>
      <c r="H1763" s="3">
        <v>2.0</v>
      </c>
      <c r="I1763" s="55" t="s">
        <v>314</v>
      </c>
      <c r="J1763" s="3" t="s">
        <v>315</v>
      </c>
      <c r="K1763" s="3" t="s">
        <v>57</v>
      </c>
      <c r="L1763" s="39">
        <v>12.0</v>
      </c>
      <c r="M1763" s="4">
        <v>1.0</v>
      </c>
      <c r="N1763" s="8" t="s">
        <v>502</v>
      </c>
      <c r="O1763" s="8" t="s">
        <v>55</v>
      </c>
      <c r="P1763" s="3" t="s">
        <v>682</v>
      </c>
      <c r="Q1763" s="3" t="s">
        <v>55</v>
      </c>
      <c r="R1763" s="3" t="s">
        <v>683</v>
      </c>
      <c r="S1763" s="3">
        <v>1.0</v>
      </c>
      <c r="T1763" s="8"/>
      <c r="U1763" s="7"/>
      <c r="V1763" s="7"/>
      <c r="W1763" s="7"/>
      <c r="X1763" s="7"/>
      <c r="Y1763" s="7"/>
      <c r="Z1763" s="7"/>
      <c r="AA1763" s="7"/>
      <c r="AB1763" s="7"/>
      <c r="AC1763" s="7"/>
      <c r="AD1763" s="7"/>
      <c r="AE1763" s="7"/>
    </row>
    <row r="1764" ht="15.75" customHeight="1">
      <c r="A1764" s="29">
        <v>403.0</v>
      </c>
      <c r="B1764" s="53" t="str">
        <f t="array" ref="B1764">INDEX(Quadrat.Details!D:D, MATCH(1,(F1764=Quadrat.Details!B:B)*(G1764=Quadrat.Details!G:G)*(H1764=Quadrat.Details!I:I),0))</f>
        <v>RK</v>
      </c>
      <c r="C1764" s="3" t="s">
        <v>269</v>
      </c>
      <c r="D1764" s="3" t="s">
        <v>594</v>
      </c>
      <c r="E1764" s="40">
        <v>42927.0</v>
      </c>
      <c r="F1764" s="54">
        <v>2017.0</v>
      </c>
      <c r="G1764" s="3" t="s">
        <v>434</v>
      </c>
      <c r="H1764" s="3">
        <v>2.0</v>
      </c>
      <c r="I1764" s="55" t="s">
        <v>314</v>
      </c>
      <c r="J1764" s="3" t="s">
        <v>315</v>
      </c>
      <c r="K1764" s="3" t="s">
        <v>57</v>
      </c>
      <c r="L1764" s="39">
        <v>13.0</v>
      </c>
      <c r="M1764" s="4">
        <v>4.0</v>
      </c>
      <c r="N1764" s="8" t="s">
        <v>502</v>
      </c>
      <c r="O1764" s="8" t="s">
        <v>55</v>
      </c>
      <c r="P1764" s="3" t="s">
        <v>682</v>
      </c>
      <c r="Q1764" s="3" t="s">
        <v>55</v>
      </c>
      <c r="R1764" s="3" t="s">
        <v>683</v>
      </c>
      <c r="S1764" s="3">
        <v>1.0</v>
      </c>
      <c r="T1764" s="8"/>
      <c r="U1764" s="7"/>
      <c r="V1764" s="7"/>
      <c r="W1764" s="7"/>
      <c r="X1764" s="7"/>
      <c r="Y1764" s="7"/>
      <c r="Z1764" s="7"/>
      <c r="AA1764" s="7"/>
      <c r="AB1764" s="7"/>
      <c r="AC1764" s="7"/>
      <c r="AD1764" s="7"/>
      <c r="AE1764" s="7"/>
    </row>
    <row r="1765" ht="15.75" customHeight="1">
      <c r="A1765" s="29">
        <v>404.0</v>
      </c>
      <c r="B1765" s="53" t="str">
        <f t="array" ref="B1765">INDEX(Quadrat.Details!D:D, MATCH(1,(F1765=Quadrat.Details!B:B)*(G1765=Quadrat.Details!G:G)*(H1765=Quadrat.Details!I:I),0))</f>
        <v>RK</v>
      </c>
      <c r="C1765" s="3" t="s">
        <v>269</v>
      </c>
      <c r="D1765" s="3" t="s">
        <v>594</v>
      </c>
      <c r="E1765" s="40">
        <v>42927.0</v>
      </c>
      <c r="F1765" s="54">
        <v>2017.0</v>
      </c>
      <c r="G1765" s="3" t="s">
        <v>434</v>
      </c>
      <c r="H1765" s="3">
        <v>2.0</v>
      </c>
      <c r="I1765" s="55" t="s">
        <v>314</v>
      </c>
      <c r="J1765" s="3" t="s">
        <v>315</v>
      </c>
      <c r="K1765" s="3" t="s">
        <v>57</v>
      </c>
      <c r="L1765" s="39">
        <v>10.0</v>
      </c>
      <c r="M1765" s="4">
        <v>3.0</v>
      </c>
      <c r="N1765" s="8" t="s">
        <v>502</v>
      </c>
      <c r="O1765" s="8" t="s">
        <v>55</v>
      </c>
      <c r="P1765" s="3" t="s">
        <v>682</v>
      </c>
      <c r="Q1765" s="3" t="s">
        <v>55</v>
      </c>
      <c r="R1765" s="3" t="s">
        <v>683</v>
      </c>
      <c r="S1765" s="3">
        <v>1.0</v>
      </c>
      <c r="T1765" s="8"/>
      <c r="U1765" s="7"/>
      <c r="V1765" s="7"/>
      <c r="W1765" s="7"/>
      <c r="X1765" s="7"/>
      <c r="Y1765" s="7"/>
      <c r="Z1765" s="7"/>
      <c r="AA1765" s="7"/>
      <c r="AB1765" s="7"/>
      <c r="AC1765" s="7"/>
      <c r="AD1765" s="7"/>
      <c r="AE1765" s="7"/>
    </row>
    <row r="1766" ht="15.75" customHeight="1">
      <c r="A1766" s="29">
        <v>405.0</v>
      </c>
      <c r="B1766" s="53" t="str">
        <f t="array" ref="B1766">INDEX(Quadrat.Details!D:D, MATCH(1,(F1766=Quadrat.Details!B:B)*(G1766=Quadrat.Details!G:G)*(H1766=Quadrat.Details!I:I),0))</f>
        <v>RK</v>
      </c>
      <c r="C1766" s="3" t="s">
        <v>269</v>
      </c>
      <c r="D1766" s="3" t="s">
        <v>594</v>
      </c>
      <c r="E1766" s="40">
        <v>42927.0</v>
      </c>
      <c r="F1766" s="54">
        <v>2017.0</v>
      </c>
      <c r="G1766" s="3" t="s">
        <v>434</v>
      </c>
      <c r="H1766" s="3">
        <v>2.0</v>
      </c>
      <c r="I1766" s="55" t="s">
        <v>200</v>
      </c>
      <c r="J1766" s="3" t="s">
        <v>201</v>
      </c>
      <c r="K1766" s="3" t="s">
        <v>57</v>
      </c>
      <c r="L1766" s="39">
        <v>55.0</v>
      </c>
      <c r="M1766" s="4">
        <v>1.0</v>
      </c>
      <c r="N1766" s="8" t="s">
        <v>502</v>
      </c>
      <c r="O1766" s="8" t="s">
        <v>55</v>
      </c>
      <c r="P1766" s="3" t="s">
        <v>682</v>
      </c>
      <c r="Q1766" s="3" t="s">
        <v>55</v>
      </c>
      <c r="R1766" s="3" t="s">
        <v>683</v>
      </c>
      <c r="S1766" s="3">
        <v>1.0</v>
      </c>
      <c r="T1766" s="8"/>
      <c r="U1766" s="7"/>
      <c r="V1766" s="7"/>
      <c r="W1766" s="7"/>
      <c r="X1766" s="7"/>
      <c r="Y1766" s="7"/>
      <c r="Z1766" s="7"/>
      <c r="AA1766" s="7"/>
      <c r="AB1766" s="7"/>
      <c r="AC1766" s="7"/>
      <c r="AD1766" s="7"/>
      <c r="AE1766" s="7"/>
    </row>
    <row r="1767" ht="15.75" customHeight="1">
      <c r="A1767" s="29">
        <v>406.0</v>
      </c>
      <c r="B1767" s="53" t="str">
        <f t="array" ref="B1767">INDEX(Quadrat.Details!D:D, MATCH(1,(F1767=Quadrat.Details!B:B)*(G1767=Quadrat.Details!G:G)*(H1767=Quadrat.Details!I:I),0))</f>
        <v>RK</v>
      </c>
      <c r="C1767" s="3" t="s">
        <v>269</v>
      </c>
      <c r="D1767" s="3" t="s">
        <v>594</v>
      </c>
      <c r="E1767" s="40">
        <v>42927.0</v>
      </c>
      <c r="F1767" s="54">
        <v>2017.0</v>
      </c>
      <c r="G1767" s="3" t="s">
        <v>434</v>
      </c>
      <c r="H1767" s="3">
        <v>2.0</v>
      </c>
      <c r="I1767" s="55" t="s">
        <v>200</v>
      </c>
      <c r="J1767" s="3" t="s">
        <v>201</v>
      </c>
      <c r="K1767" s="3" t="s">
        <v>57</v>
      </c>
      <c r="L1767" s="39">
        <v>62.0</v>
      </c>
      <c r="M1767" s="4">
        <v>1.0</v>
      </c>
      <c r="N1767" s="8" t="s">
        <v>502</v>
      </c>
      <c r="O1767" s="8" t="s">
        <v>55</v>
      </c>
      <c r="P1767" s="3" t="s">
        <v>682</v>
      </c>
      <c r="Q1767" s="3" t="s">
        <v>55</v>
      </c>
      <c r="R1767" s="3" t="s">
        <v>683</v>
      </c>
      <c r="S1767" s="3">
        <v>1.0</v>
      </c>
      <c r="T1767" s="8"/>
      <c r="U1767" s="7"/>
      <c r="V1767" s="7"/>
      <c r="W1767" s="7"/>
      <c r="X1767" s="7"/>
      <c r="Y1767" s="7"/>
      <c r="Z1767" s="7"/>
      <c r="AA1767" s="7"/>
      <c r="AB1767" s="7"/>
      <c r="AC1767" s="7"/>
      <c r="AD1767" s="7"/>
      <c r="AE1767" s="7"/>
    </row>
    <row r="1768" ht="15.75" customHeight="1">
      <c r="A1768" s="29">
        <v>407.0</v>
      </c>
      <c r="B1768" s="53" t="str">
        <f t="array" ref="B1768">INDEX(Quadrat.Details!D:D, MATCH(1,(F1768=Quadrat.Details!B:B)*(G1768=Quadrat.Details!G:G)*(H1768=Quadrat.Details!I:I),0))</f>
        <v>RK</v>
      </c>
      <c r="C1768" s="3" t="s">
        <v>269</v>
      </c>
      <c r="D1768" s="3" t="s">
        <v>594</v>
      </c>
      <c r="E1768" s="40">
        <v>42927.0</v>
      </c>
      <c r="F1768" s="54">
        <v>2017.0</v>
      </c>
      <c r="G1768" s="3" t="s">
        <v>434</v>
      </c>
      <c r="H1768" s="3">
        <v>2.0</v>
      </c>
      <c r="I1768" s="55" t="s">
        <v>200</v>
      </c>
      <c r="J1768" s="3" t="s">
        <v>201</v>
      </c>
      <c r="K1768" s="3" t="s">
        <v>57</v>
      </c>
      <c r="L1768" s="39">
        <v>44.0</v>
      </c>
      <c r="M1768" s="4">
        <v>1.0</v>
      </c>
      <c r="N1768" s="8" t="s">
        <v>502</v>
      </c>
      <c r="O1768" s="8" t="s">
        <v>55</v>
      </c>
      <c r="P1768" s="3" t="s">
        <v>682</v>
      </c>
      <c r="Q1768" s="3" t="s">
        <v>55</v>
      </c>
      <c r="R1768" s="3" t="s">
        <v>683</v>
      </c>
      <c r="S1768" s="3">
        <v>1.0</v>
      </c>
      <c r="T1768" s="8"/>
      <c r="U1768" s="7"/>
      <c r="V1768" s="7"/>
      <c r="W1768" s="7"/>
      <c r="X1768" s="7"/>
      <c r="Y1768" s="7"/>
      <c r="Z1768" s="7"/>
      <c r="AA1768" s="7"/>
      <c r="AB1768" s="7"/>
      <c r="AC1768" s="7"/>
      <c r="AD1768" s="7"/>
      <c r="AE1768" s="7"/>
    </row>
    <row r="1769" ht="15.75" customHeight="1">
      <c r="A1769" s="29">
        <v>408.0</v>
      </c>
      <c r="B1769" s="53" t="str">
        <f t="array" ref="B1769">INDEX(Quadrat.Details!D:D, MATCH(1,(F1769=Quadrat.Details!B:B)*(G1769=Quadrat.Details!G:G)*(H1769=Quadrat.Details!I:I),0))</f>
        <v>RK</v>
      </c>
      <c r="C1769" s="3" t="s">
        <v>269</v>
      </c>
      <c r="D1769" s="3" t="s">
        <v>594</v>
      </c>
      <c r="E1769" s="40">
        <v>42927.0</v>
      </c>
      <c r="F1769" s="54">
        <v>2017.0</v>
      </c>
      <c r="G1769" s="3" t="s">
        <v>434</v>
      </c>
      <c r="H1769" s="3">
        <v>2.0</v>
      </c>
      <c r="I1769" s="55" t="s">
        <v>292</v>
      </c>
      <c r="J1769" s="3" t="s">
        <v>293</v>
      </c>
      <c r="K1769" s="3" t="s">
        <v>57</v>
      </c>
      <c r="L1769" s="39">
        <v>10.0</v>
      </c>
      <c r="M1769" s="4">
        <v>1.0</v>
      </c>
      <c r="N1769" s="8" t="s">
        <v>502</v>
      </c>
      <c r="O1769" s="8" t="s">
        <v>55</v>
      </c>
      <c r="P1769" s="3" t="s">
        <v>682</v>
      </c>
      <c r="Q1769" s="3" t="s">
        <v>55</v>
      </c>
      <c r="R1769" s="3" t="s">
        <v>683</v>
      </c>
      <c r="S1769" s="3">
        <v>1.0</v>
      </c>
      <c r="T1769" s="8"/>
      <c r="U1769" s="7"/>
      <c r="V1769" s="7"/>
      <c r="W1769" s="7"/>
      <c r="X1769" s="7"/>
      <c r="Y1769" s="7"/>
      <c r="Z1769" s="7"/>
      <c r="AA1769" s="7"/>
      <c r="AB1769" s="7"/>
      <c r="AC1769" s="7"/>
      <c r="AD1769" s="7"/>
      <c r="AE1769" s="7"/>
    </row>
    <row r="1770" ht="15.75" customHeight="1">
      <c r="A1770" s="29">
        <v>409.0</v>
      </c>
      <c r="B1770" s="53" t="str">
        <f t="array" ref="B1770">INDEX(Quadrat.Details!D:D, MATCH(1,(F1770=Quadrat.Details!B:B)*(G1770=Quadrat.Details!G:G)*(H1770=Quadrat.Details!I:I),0))</f>
        <v>RK</v>
      </c>
      <c r="C1770" s="3" t="s">
        <v>269</v>
      </c>
      <c r="D1770" s="3" t="s">
        <v>594</v>
      </c>
      <c r="E1770" s="40">
        <v>42927.0</v>
      </c>
      <c r="F1770" s="54">
        <v>2017.0</v>
      </c>
      <c r="G1770" s="3" t="s">
        <v>434</v>
      </c>
      <c r="H1770" s="3">
        <v>2.0</v>
      </c>
      <c r="I1770" s="55" t="s">
        <v>298</v>
      </c>
      <c r="J1770" s="3" t="s">
        <v>299</v>
      </c>
      <c r="K1770" s="3" t="s">
        <v>57</v>
      </c>
      <c r="L1770" s="39">
        <v>32.0</v>
      </c>
      <c r="M1770" s="4">
        <v>1.0</v>
      </c>
      <c r="N1770" s="8" t="s">
        <v>502</v>
      </c>
      <c r="O1770" s="8" t="s">
        <v>55</v>
      </c>
      <c r="P1770" s="3" t="s">
        <v>682</v>
      </c>
      <c r="Q1770" s="3" t="s">
        <v>55</v>
      </c>
      <c r="R1770" s="3" t="s">
        <v>683</v>
      </c>
      <c r="S1770" s="3">
        <v>1.0</v>
      </c>
      <c r="T1770" s="8"/>
      <c r="U1770" s="7"/>
      <c r="V1770" s="7"/>
      <c r="W1770" s="7"/>
      <c r="X1770" s="7"/>
      <c r="Y1770" s="7"/>
      <c r="Z1770" s="7"/>
      <c r="AA1770" s="7"/>
      <c r="AB1770" s="7"/>
      <c r="AC1770" s="7"/>
      <c r="AD1770" s="7"/>
      <c r="AE1770" s="7"/>
    </row>
    <row r="1771" ht="15.75" customHeight="1">
      <c r="A1771" s="29">
        <v>410.0</v>
      </c>
      <c r="B1771" s="53" t="str">
        <f t="array" ref="B1771">INDEX(Quadrat.Details!D:D, MATCH(1,(F1771=Quadrat.Details!B:B)*(G1771=Quadrat.Details!G:G)*(H1771=Quadrat.Details!I:I),0))</f>
        <v>RK</v>
      </c>
      <c r="C1771" s="3" t="s">
        <v>269</v>
      </c>
      <c r="D1771" s="3" t="s">
        <v>594</v>
      </c>
      <c r="E1771" s="40">
        <v>42927.0</v>
      </c>
      <c r="F1771" s="54">
        <v>2017.0</v>
      </c>
      <c r="G1771" s="3" t="s">
        <v>434</v>
      </c>
      <c r="H1771" s="3">
        <v>2.0</v>
      </c>
      <c r="I1771" s="55" t="s">
        <v>59</v>
      </c>
      <c r="J1771" s="3" t="s">
        <v>60</v>
      </c>
      <c r="K1771" s="3" t="s">
        <v>80</v>
      </c>
      <c r="L1771" s="39">
        <v>14.0</v>
      </c>
      <c r="M1771" s="4">
        <v>2.0</v>
      </c>
      <c r="N1771" s="8" t="s">
        <v>502</v>
      </c>
      <c r="O1771" s="8" t="s">
        <v>55</v>
      </c>
      <c r="P1771" s="3" t="s">
        <v>682</v>
      </c>
      <c r="Q1771" s="3" t="s">
        <v>55</v>
      </c>
      <c r="R1771" s="3" t="s">
        <v>683</v>
      </c>
      <c r="S1771" s="3">
        <v>1.0</v>
      </c>
      <c r="T1771" s="8"/>
      <c r="U1771" s="7"/>
      <c r="V1771" s="7"/>
      <c r="W1771" s="7"/>
      <c r="X1771" s="7"/>
      <c r="Y1771" s="7"/>
      <c r="Z1771" s="7"/>
      <c r="AA1771" s="7"/>
      <c r="AB1771" s="7"/>
      <c r="AC1771" s="7"/>
      <c r="AD1771" s="7"/>
      <c r="AE1771" s="7"/>
    </row>
    <row r="1772" ht="15.75" customHeight="1">
      <c r="A1772" s="29">
        <v>411.0</v>
      </c>
      <c r="B1772" s="53" t="str">
        <f t="array" ref="B1772">INDEX(Quadrat.Details!D:D, MATCH(1,(F1772=Quadrat.Details!B:B)*(G1772=Quadrat.Details!G:G)*(H1772=Quadrat.Details!I:I),0))</f>
        <v>RK</v>
      </c>
      <c r="C1772" s="3" t="s">
        <v>269</v>
      </c>
      <c r="D1772" s="3" t="s">
        <v>594</v>
      </c>
      <c r="E1772" s="40">
        <v>42927.0</v>
      </c>
      <c r="F1772" s="54">
        <v>2017.0</v>
      </c>
      <c r="G1772" s="3" t="s">
        <v>434</v>
      </c>
      <c r="H1772" s="3">
        <v>2.0</v>
      </c>
      <c r="I1772" s="55" t="s">
        <v>59</v>
      </c>
      <c r="J1772" s="3" t="s">
        <v>60</v>
      </c>
      <c r="K1772" s="3" t="s">
        <v>80</v>
      </c>
      <c r="L1772" s="39">
        <v>13.0</v>
      </c>
      <c r="M1772" s="4">
        <v>2.0</v>
      </c>
      <c r="N1772" s="8" t="s">
        <v>502</v>
      </c>
      <c r="O1772" s="8" t="s">
        <v>55</v>
      </c>
      <c r="P1772" s="3" t="s">
        <v>682</v>
      </c>
      <c r="Q1772" s="3" t="s">
        <v>55</v>
      </c>
      <c r="R1772" s="3" t="s">
        <v>683</v>
      </c>
      <c r="S1772" s="3">
        <v>1.0</v>
      </c>
      <c r="T1772" s="8"/>
      <c r="U1772" s="7"/>
      <c r="V1772" s="7"/>
      <c r="W1772" s="7"/>
      <c r="X1772" s="7"/>
      <c r="Y1772" s="7"/>
      <c r="Z1772" s="7"/>
      <c r="AA1772" s="7"/>
      <c r="AB1772" s="7"/>
      <c r="AC1772" s="7"/>
      <c r="AD1772" s="7"/>
      <c r="AE1772" s="7"/>
    </row>
    <row r="1773" ht="15.75" customHeight="1">
      <c r="A1773" s="29">
        <v>412.0</v>
      </c>
      <c r="B1773" s="53" t="str">
        <f t="array" ref="B1773">INDEX(Quadrat.Details!D:D, MATCH(1,(F1773=Quadrat.Details!B:B)*(G1773=Quadrat.Details!G:G)*(H1773=Quadrat.Details!I:I),0))</f>
        <v>RK</v>
      </c>
      <c r="C1773" s="3" t="s">
        <v>269</v>
      </c>
      <c r="D1773" s="3" t="s">
        <v>594</v>
      </c>
      <c r="E1773" s="40">
        <v>42927.0</v>
      </c>
      <c r="F1773" s="54">
        <v>2017.0</v>
      </c>
      <c r="G1773" s="3" t="s">
        <v>434</v>
      </c>
      <c r="H1773" s="3">
        <v>2.0</v>
      </c>
      <c r="I1773" s="55" t="s">
        <v>59</v>
      </c>
      <c r="J1773" s="3" t="s">
        <v>60</v>
      </c>
      <c r="K1773" s="3" t="s">
        <v>80</v>
      </c>
      <c r="L1773" s="39">
        <v>15.0</v>
      </c>
      <c r="M1773" s="4">
        <v>1.0</v>
      </c>
      <c r="N1773" s="8" t="s">
        <v>502</v>
      </c>
      <c r="O1773" s="8" t="s">
        <v>55</v>
      </c>
      <c r="P1773" s="3" t="s">
        <v>682</v>
      </c>
      <c r="Q1773" s="3" t="s">
        <v>55</v>
      </c>
      <c r="R1773" s="3" t="s">
        <v>683</v>
      </c>
      <c r="S1773" s="3">
        <v>1.0</v>
      </c>
      <c r="T1773" s="8"/>
      <c r="U1773" s="7"/>
      <c r="V1773" s="7"/>
      <c r="W1773" s="7"/>
      <c r="X1773" s="7"/>
      <c r="Y1773" s="7"/>
      <c r="Z1773" s="7"/>
      <c r="AA1773" s="7"/>
      <c r="AB1773" s="7"/>
      <c r="AC1773" s="7"/>
      <c r="AD1773" s="7"/>
      <c r="AE1773" s="7"/>
    </row>
    <row r="1774" ht="15.75" customHeight="1">
      <c r="A1774" s="29">
        <v>413.0</v>
      </c>
      <c r="B1774" s="53" t="str">
        <f t="array" ref="B1774">INDEX(Quadrat.Details!D:D, MATCH(1,(F1774=Quadrat.Details!B:B)*(G1774=Quadrat.Details!G:G)*(H1774=Quadrat.Details!I:I),0))</f>
        <v>RK</v>
      </c>
      <c r="C1774" s="3" t="s">
        <v>269</v>
      </c>
      <c r="D1774" s="3" t="s">
        <v>594</v>
      </c>
      <c r="E1774" s="40">
        <v>42927.0</v>
      </c>
      <c r="F1774" s="54">
        <v>2017.0</v>
      </c>
      <c r="G1774" s="3" t="s">
        <v>434</v>
      </c>
      <c r="H1774" s="3">
        <v>2.0</v>
      </c>
      <c r="I1774" s="55" t="s">
        <v>113</v>
      </c>
      <c r="J1774" s="3" t="s">
        <v>114</v>
      </c>
      <c r="K1774" s="3" t="s">
        <v>74</v>
      </c>
      <c r="L1774" s="39">
        <v>64.0</v>
      </c>
      <c r="M1774" s="4">
        <v>1.0</v>
      </c>
      <c r="N1774" s="8" t="s">
        <v>54</v>
      </c>
      <c r="O1774" s="8">
        <f t="shared" ref="O1774:O1781" si="6">1/32</f>
        <v>0.03125</v>
      </c>
      <c r="P1774" s="3" t="s">
        <v>682</v>
      </c>
      <c r="Q1774" s="3" t="s">
        <v>55</v>
      </c>
      <c r="R1774" s="3" t="s">
        <v>683</v>
      </c>
      <c r="S1774" s="3">
        <v>1.0</v>
      </c>
      <c r="T1774" s="8" t="s">
        <v>729</v>
      </c>
      <c r="U1774" s="7"/>
      <c r="V1774" s="7"/>
      <c r="W1774" s="7"/>
      <c r="X1774" s="7"/>
      <c r="Y1774" s="7"/>
      <c r="Z1774" s="7"/>
      <c r="AA1774" s="7"/>
      <c r="AB1774" s="7"/>
      <c r="AC1774" s="7"/>
      <c r="AD1774" s="7"/>
      <c r="AE1774" s="7"/>
    </row>
    <row r="1775" ht="15.75" customHeight="1">
      <c r="A1775" s="29">
        <v>414.0</v>
      </c>
      <c r="B1775" s="53" t="str">
        <f t="array" ref="B1775">INDEX(Quadrat.Details!D:D, MATCH(1,(F1775=Quadrat.Details!B:B)*(G1775=Quadrat.Details!G:G)*(H1775=Quadrat.Details!I:I),0))</f>
        <v>RK</v>
      </c>
      <c r="C1775" s="3" t="s">
        <v>269</v>
      </c>
      <c r="D1775" s="3" t="s">
        <v>594</v>
      </c>
      <c r="E1775" s="40">
        <v>42927.0</v>
      </c>
      <c r="F1775" s="54">
        <v>2017.0</v>
      </c>
      <c r="G1775" s="3" t="s">
        <v>434</v>
      </c>
      <c r="H1775" s="3">
        <v>2.0</v>
      </c>
      <c r="I1775" s="55" t="s">
        <v>113</v>
      </c>
      <c r="J1775" s="3" t="s">
        <v>114</v>
      </c>
      <c r="K1775" s="3" t="s">
        <v>74</v>
      </c>
      <c r="L1775" s="39">
        <v>13.0</v>
      </c>
      <c r="M1775" s="4">
        <v>4.0</v>
      </c>
      <c r="N1775" s="8" t="s">
        <v>54</v>
      </c>
      <c r="O1775" s="8">
        <f t="shared" si="6"/>
        <v>0.03125</v>
      </c>
      <c r="P1775" s="3" t="s">
        <v>682</v>
      </c>
      <c r="Q1775" s="3" t="s">
        <v>55</v>
      </c>
      <c r="R1775" s="3" t="s">
        <v>683</v>
      </c>
      <c r="S1775" s="3">
        <v>1.0</v>
      </c>
      <c r="T1775" s="8" t="s">
        <v>729</v>
      </c>
      <c r="U1775" s="7"/>
      <c r="V1775" s="7"/>
      <c r="W1775" s="7"/>
      <c r="X1775" s="7"/>
      <c r="Y1775" s="7"/>
      <c r="Z1775" s="7"/>
      <c r="AA1775" s="7"/>
      <c r="AB1775" s="7"/>
      <c r="AC1775" s="7"/>
      <c r="AD1775" s="7"/>
      <c r="AE1775" s="7"/>
    </row>
    <row r="1776" ht="15.75" customHeight="1">
      <c r="A1776" s="29">
        <v>415.0</v>
      </c>
      <c r="B1776" s="53" t="str">
        <f t="array" ref="B1776">INDEX(Quadrat.Details!D:D, MATCH(1,(F1776=Quadrat.Details!B:B)*(G1776=Quadrat.Details!G:G)*(H1776=Quadrat.Details!I:I),0))</f>
        <v>RK</v>
      </c>
      <c r="C1776" s="3" t="s">
        <v>269</v>
      </c>
      <c r="D1776" s="3" t="s">
        <v>594</v>
      </c>
      <c r="E1776" s="40">
        <v>42927.0</v>
      </c>
      <c r="F1776" s="54">
        <v>2017.0</v>
      </c>
      <c r="G1776" s="3" t="s">
        <v>434</v>
      </c>
      <c r="H1776" s="3">
        <v>2.0</v>
      </c>
      <c r="I1776" s="55" t="s">
        <v>113</v>
      </c>
      <c r="J1776" s="3" t="s">
        <v>114</v>
      </c>
      <c r="K1776" s="3" t="s">
        <v>74</v>
      </c>
      <c r="L1776" s="39">
        <v>14.0</v>
      </c>
      <c r="M1776" s="4">
        <v>2.0</v>
      </c>
      <c r="N1776" s="8" t="s">
        <v>54</v>
      </c>
      <c r="O1776" s="8">
        <f t="shared" si="6"/>
        <v>0.03125</v>
      </c>
      <c r="P1776" s="3" t="s">
        <v>682</v>
      </c>
      <c r="Q1776" s="3" t="s">
        <v>55</v>
      </c>
      <c r="R1776" s="3" t="s">
        <v>683</v>
      </c>
      <c r="S1776" s="3">
        <v>1.0</v>
      </c>
      <c r="T1776" s="8" t="s">
        <v>729</v>
      </c>
      <c r="U1776" s="7"/>
      <c r="V1776" s="7"/>
      <c r="W1776" s="7"/>
      <c r="X1776" s="7"/>
      <c r="Y1776" s="7"/>
      <c r="Z1776" s="7"/>
      <c r="AA1776" s="7"/>
      <c r="AB1776" s="7"/>
      <c r="AC1776" s="7"/>
      <c r="AD1776" s="7"/>
      <c r="AE1776" s="7"/>
    </row>
    <row r="1777" ht="15.75" customHeight="1">
      <c r="A1777" s="29">
        <v>416.0</v>
      </c>
      <c r="B1777" s="53" t="str">
        <f t="array" ref="B1777">INDEX(Quadrat.Details!D:D, MATCH(1,(F1777=Quadrat.Details!B:B)*(G1777=Quadrat.Details!G:G)*(H1777=Quadrat.Details!I:I),0))</f>
        <v>RK</v>
      </c>
      <c r="C1777" s="3" t="s">
        <v>269</v>
      </c>
      <c r="D1777" s="3" t="s">
        <v>594</v>
      </c>
      <c r="E1777" s="40">
        <v>42927.0</v>
      </c>
      <c r="F1777" s="54">
        <v>2017.0</v>
      </c>
      <c r="G1777" s="3" t="s">
        <v>434</v>
      </c>
      <c r="H1777" s="3">
        <v>2.0</v>
      </c>
      <c r="I1777" s="55" t="s">
        <v>113</v>
      </c>
      <c r="J1777" s="3" t="s">
        <v>114</v>
      </c>
      <c r="K1777" s="3" t="s">
        <v>74</v>
      </c>
      <c r="L1777" s="39">
        <v>12.0</v>
      </c>
      <c r="M1777" s="4">
        <v>8.0</v>
      </c>
      <c r="N1777" s="8" t="s">
        <v>54</v>
      </c>
      <c r="O1777" s="8">
        <f t="shared" si="6"/>
        <v>0.03125</v>
      </c>
      <c r="P1777" s="3" t="s">
        <v>682</v>
      </c>
      <c r="Q1777" s="3" t="s">
        <v>55</v>
      </c>
      <c r="R1777" s="3" t="s">
        <v>683</v>
      </c>
      <c r="S1777" s="3">
        <v>1.0</v>
      </c>
      <c r="T1777" s="8" t="s">
        <v>729</v>
      </c>
      <c r="U1777" s="7"/>
      <c r="V1777" s="7"/>
      <c r="W1777" s="7"/>
      <c r="X1777" s="7"/>
      <c r="Y1777" s="7"/>
      <c r="Z1777" s="7"/>
      <c r="AA1777" s="7"/>
      <c r="AB1777" s="7"/>
      <c r="AC1777" s="7"/>
      <c r="AD1777" s="7"/>
      <c r="AE1777" s="7"/>
    </row>
    <row r="1778" ht="15.75" customHeight="1">
      <c r="A1778" s="29">
        <v>417.0</v>
      </c>
      <c r="B1778" s="53" t="str">
        <f t="array" ref="B1778">INDEX(Quadrat.Details!D:D, MATCH(1,(F1778=Quadrat.Details!B:B)*(G1778=Quadrat.Details!G:G)*(H1778=Quadrat.Details!I:I),0))</f>
        <v>RK</v>
      </c>
      <c r="C1778" s="3" t="s">
        <v>269</v>
      </c>
      <c r="D1778" s="3" t="s">
        <v>594</v>
      </c>
      <c r="E1778" s="40">
        <v>42927.0</v>
      </c>
      <c r="F1778" s="54">
        <v>2017.0</v>
      </c>
      <c r="G1778" s="3" t="s">
        <v>434</v>
      </c>
      <c r="H1778" s="3">
        <v>2.0</v>
      </c>
      <c r="I1778" s="55" t="s">
        <v>113</v>
      </c>
      <c r="J1778" s="3" t="s">
        <v>114</v>
      </c>
      <c r="K1778" s="3" t="s">
        <v>74</v>
      </c>
      <c r="L1778" s="39">
        <v>11.0</v>
      </c>
      <c r="M1778" s="4">
        <v>12.0</v>
      </c>
      <c r="N1778" s="8" t="s">
        <v>54</v>
      </c>
      <c r="O1778" s="8">
        <f t="shared" si="6"/>
        <v>0.03125</v>
      </c>
      <c r="P1778" s="3" t="s">
        <v>682</v>
      </c>
      <c r="Q1778" s="3" t="s">
        <v>55</v>
      </c>
      <c r="R1778" s="3" t="s">
        <v>683</v>
      </c>
      <c r="S1778" s="3">
        <v>1.0</v>
      </c>
      <c r="T1778" s="8" t="s">
        <v>729</v>
      </c>
      <c r="U1778" s="7"/>
      <c r="V1778" s="7"/>
      <c r="W1778" s="7"/>
      <c r="X1778" s="7"/>
      <c r="Y1778" s="7"/>
      <c r="Z1778" s="7"/>
      <c r="AA1778" s="7"/>
      <c r="AB1778" s="7"/>
      <c r="AC1778" s="7"/>
      <c r="AD1778" s="7"/>
      <c r="AE1778" s="7"/>
    </row>
    <row r="1779" ht="15.75" customHeight="1">
      <c r="A1779" s="29">
        <v>418.0</v>
      </c>
      <c r="B1779" s="53" t="str">
        <f t="array" ref="B1779">INDEX(Quadrat.Details!D:D, MATCH(1,(F1779=Quadrat.Details!B:B)*(G1779=Quadrat.Details!G:G)*(H1779=Quadrat.Details!I:I),0))</f>
        <v>RK</v>
      </c>
      <c r="C1779" s="3" t="s">
        <v>269</v>
      </c>
      <c r="D1779" s="3" t="s">
        <v>594</v>
      </c>
      <c r="E1779" s="40">
        <v>42927.0</v>
      </c>
      <c r="F1779" s="54">
        <v>2017.0</v>
      </c>
      <c r="G1779" s="3" t="s">
        <v>434</v>
      </c>
      <c r="H1779" s="3">
        <v>2.0</v>
      </c>
      <c r="I1779" s="55" t="s">
        <v>113</v>
      </c>
      <c r="J1779" s="3" t="s">
        <v>114</v>
      </c>
      <c r="K1779" s="3" t="s">
        <v>74</v>
      </c>
      <c r="L1779" s="39">
        <v>16.0</v>
      </c>
      <c r="M1779" s="4">
        <v>1.0</v>
      </c>
      <c r="N1779" s="8" t="s">
        <v>54</v>
      </c>
      <c r="O1779" s="8">
        <f t="shared" si="6"/>
        <v>0.03125</v>
      </c>
      <c r="P1779" s="3" t="s">
        <v>682</v>
      </c>
      <c r="Q1779" s="3" t="s">
        <v>55</v>
      </c>
      <c r="R1779" s="3" t="s">
        <v>683</v>
      </c>
      <c r="S1779" s="3">
        <v>1.0</v>
      </c>
      <c r="T1779" s="8" t="s">
        <v>729</v>
      </c>
      <c r="U1779" s="7"/>
      <c r="V1779" s="7"/>
      <c r="W1779" s="7"/>
      <c r="X1779" s="7"/>
      <c r="Y1779" s="7"/>
      <c r="Z1779" s="7"/>
      <c r="AA1779" s="7"/>
      <c r="AB1779" s="7"/>
      <c r="AC1779" s="7"/>
      <c r="AD1779" s="7"/>
      <c r="AE1779" s="7"/>
    </row>
    <row r="1780" ht="15.75" customHeight="1">
      <c r="A1780" s="29">
        <v>419.0</v>
      </c>
      <c r="B1780" s="53" t="str">
        <f t="array" ref="B1780">INDEX(Quadrat.Details!D:D, MATCH(1,(F1780=Quadrat.Details!B:B)*(G1780=Quadrat.Details!G:G)*(H1780=Quadrat.Details!I:I),0))</f>
        <v>RK</v>
      </c>
      <c r="C1780" s="3" t="s">
        <v>269</v>
      </c>
      <c r="D1780" s="3" t="s">
        <v>594</v>
      </c>
      <c r="E1780" s="40">
        <v>42927.0</v>
      </c>
      <c r="F1780" s="54">
        <v>2017.0</v>
      </c>
      <c r="G1780" s="3" t="s">
        <v>434</v>
      </c>
      <c r="H1780" s="3">
        <v>2.0</v>
      </c>
      <c r="I1780" s="55" t="s">
        <v>113</v>
      </c>
      <c r="J1780" s="3" t="s">
        <v>114</v>
      </c>
      <c r="K1780" s="3" t="s">
        <v>74</v>
      </c>
      <c r="L1780" s="39">
        <v>15.0</v>
      </c>
      <c r="M1780" s="4">
        <v>1.0</v>
      </c>
      <c r="N1780" s="8" t="s">
        <v>54</v>
      </c>
      <c r="O1780" s="8">
        <f t="shared" si="6"/>
        <v>0.03125</v>
      </c>
      <c r="P1780" s="3" t="s">
        <v>682</v>
      </c>
      <c r="Q1780" s="3" t="s">
        <v>55</v>
      </c>
      <c r="R1780" s="3" t="s">
        <v>683</v>
      </c>
      <c r="S1780" s="3">
        <v>1.0</v>
      </c>
      <c r="T1780" s="8" t="s">
        <v>729</v>
      </c>
      <c r="U1780" s="7"/>
      <c r="V1780" s="7"/>
      <c r="W1780" s="7"/>
      <c r="X1780" s="7"/>
      <c r="Y1780" s="7"/>
      <c r="Z1780" s="7"/>
      <c r="AA1780" s="7"/>
      <c r="AB1780" s="7"/>
      <c r="AC1780" s="7"/>
      <c r="AD1780" s="7"/>
      <c r="AE1780" s="7"/>
    </row>
    <row r="1781" ht="15.75" customHeight="1">
      <c r="A1781" s="29">
        <v>420.0</v>
      </c>
      <c r="B1781" s="53" t="str">
        <f t="array" ref="B1781">INDEX(Quadrat.Details!D:D, MATCH(1,(F1781=Quadrat.Details!B:B)*(G1781=Quadrat.Details!G:G)*(H1781=Quadrat.Details!I:I),0))</f>
        <v>RK</v>
      </c>
      <c r="C1781" s="3" t="s">
        <v>269</v>
      </c>
      <c r="D1781" s="3" t="s">
        <v>594</v>
      </c>
      <c r="E1781" s="40">
        <v>42927.0</v>
      </c>
      <c r="F1781" s="54">
        <v>2017.0</v>
      </c>
      <c r="G1781" s="3" t="s">
        <v>434</v>
      </c>
      <c r="H1781" s="3">
        <v>2.0</v>
      </c>
      <c r="I1781" s="55" t="s">
        <v>113</v>
      </c>
      <c r="J1781" s="3" t="s">
        <v>114</v>
      </c>
      <c r="K1781" s="3" t="s">
        <v>74</v>
      </c>
      <c r="L1781" s="39">
        <v>10.0</v>
      </c>
      <c r="M1781" s="4">
        <v>12.0</v>
      </c>
      <c r="N1781" s="8" t="s">
        <v>54</v>
      </c>
      <c r="O1781" s="8">
        <f t="shared" si="6"/>
        <v>0.03125</v>
      </c>
      <c r="P1781" s="3" t="s">
        <v>682</v>
      </c>
      <c r="Q1781" s="3" t="s">
        <v>55</v>
      </c>
      <c r="R1781" s="3" t="s">
        <v>683</v>
      </c>
      <c r="S1781" s="3">
        <v>1.0</v>
      </c>
      <c r="T1781" s="8" t="s">
        <v>729</v>
      </c>
      <c r="U1781" s="7"/>
      <c r="V1781" s="7"/>
      <c r="W1781" s="7"/>
      <c r="X1781" s="7"/>
      <c r="Y1781" s="7"/>
      <c r="Z1781" s="7"/>
      <c r="AA1781" s="7"/>
      <c r="AB1781" s="7"/>
      <c r="AC1781" s="7"/>
      <c r="AD1781" s="7"/>
      <c r="AE1781" s="7"/>
    </row>
    <row r="1782" ht="15.75" customHeight="1">
      <c r="A1782" s="29">
        <v>421.0</v>
      </c>
      <c r="B1782" s="53" t="str">
        <f t="array" ref="B1782">INDEX(Quadrat.Details!D:D, MATCH(1,(F1782=Quadrat.Details!B:B)*(G1782=Quadrat.Details!G:G)*(H1782=Quadrat.Details!I:I),0))</f>
        <v>RK</v>
      </c>
      <c r="C1782" s="3" t="s">
        <v>269</v>
      </c>
      <c r="D1782" s="3" t="s">
        <v>594</v>
      </c>
      <c r="E1782" s="40">
        <v>42927.0</v>
      </c>
      <c r="F1782" s="54">
        <v>2017.0</v>
      </c>
      <c r="G1782" s="3" t="s">
        <v>433</v>
      </c>
      <c r="H1782" s="3">
        <v>1.0</v>
      </c>
      <c r="I1782" s="55" t="s">
        <v>105</v>
      </c>
      <c r="J1782" s="3" t="s">
        <v>106</v>
      </c>
      <c r="K1782" s="3" t="s">
        <v>80</v>
      </c>
      <c r="L1782" s="39">
        <v>26.0</v>
      </c>
      <c r="M1782" s="4">
        <v>1.0</v>
      </c>
      <c r="N1782" s="8" t="s">
        <v>502</v>
      </c>
      <c r="O1782" s="8" t="s">
        <v>55</v>
      </c>
      <c r="P1782" s="3" t="s">
        <v>682</v>
      </c>
      <c r="Q1782" s="3" t="s">
        <v>55</v>
      </c>
      <c r="R1782" s="3" t="s">
        <v>683</v>
      </c>
      <c r="S1782" s="3">
        <v>1.0</v>
      </c>
      <c r="T1782" s="8"/>
      <c r="U1782" s="7"/>
      <c r="V1782" s="7"/>
      <c r="W1782" s="7"/>
      <c r="X1782" s="7"/>
      <c r="Y1782" s="7"/>
      <c r="Z1782" s="7"/>
      <c r="AA1782" s="7"/>
      <c r="AB1782" s="7"/>
      <c r="AC1782" s="7"/>
      <c r="AD1782" s="7"/>
      <c r="AE1782" s="7"/>
    </row>
    <row r="1783" ht="15.75" customHeight="1">
      <c r="A1783" s="29">
        <v>422.0</v>
      </c>
      <c r="B1783" s="53" t="str">
        <f t="array" ref="B1783">INDEX(Quadrat.Details!D:D, MATCH(1,(F1783=Quadrat.Details!B:B)*(G1783=Quadrat.Details!G:G)*(H1783=Quadrat.Details!I:I),0))</f>
        <v>RK</v>
      </c>
      <c r="C1783" s="3" t="s">
        <v>269</v>
      </c>
      <c r="D1783" s="3" t="s">
        <v>594</v>
      </c>
      <c r="E1783" s="40">
        <v>42927.0</v>
      </c>
      <c r="F1783" s="54">
        <v>2017.0</v>
      </c>
      <c r="G1783" s="3" t="s">
        <v>433</v>
      </c>
      <c r="H1783" s="3">
        <v>1.0</v>
      </c>
      <c r="I1783" s="55" t="s">
        <v>314</v>
      </c>
      <c r="J1783" s="3" t="s">
        <v>315</v>
      </c>
      <c r="K1783" s="3" t="s">
        <v>57</v>
      </c>
      <c r="L1783" s="39">
        <v>17.0</v>
      </c>
      <c r="M1783" s="4">
        <v>2.0</v>
      </c>
      <c r="N1783" s="8" t="s">
        <v>502</v>
      </c>
      <c r="O1783" s="8" t="s">
        <v>55</v>
      </c>
      <c r="P1783" s="3" t="s">
        <v>682</v>
      </c>
      <c r="Q1783" s="3" t="s">
        <v>55</v>
      </c>
      <c r="R1783" s="3" t="s">
        <v>683</v>
      </c>
      <c r="S1783" s="3">
        <v>1.0</v>
      </c>
      <c r="T1783" s="8"/>
      <c r="U1783" s="7"/>
      <c r="V1783" s="7"/>
      <c r="W1783" s="7"/>
      <c r="X1783" s="7"/>
      <c r="Y1783" s="7"/>
      <c r="Z1783" s="7"/>
      <c r="AA1783" s="7"/>
      <c r="AB1783" s="7"/>
      <c r="AC1783" s="7"/>
      <c r="AD1783" s="7"/>
      <c r="AE1783" s="7"/>
    </row>
    <row r="1784" ht="15.75" customHeight="1">
      <c r="A1784" s="29">
        <v>423.0</v>
      </c>
      <c r="B1784" s="53" t="str">
        <f t="array" ref="B1784">INDEX(Quadrat.Details!D:D, MATCH(1,(F1784=Quadrat.Details!B:B)*(G1784=Quadrat.Details!G:G)*(H1784=Quadrat.Details!I:I),0))</f>
        <v>RK</v>
      </c>
      <c r="C1784" s="3" t="s">
        <v>269</v>
      </c>
      <c r="D1784" s="3" t="s">
        <v>594</v>
      </c>
      <c r="E1784" s="40">
        <v>42927.0</v>
      </c>
      <c r="F1784" s="54">
        <v>2017.0</v>
      </c>
      <c r="G1784" s="3" t="s">
        <v>433</v>
      </c>
      <c r="H1784" s="3">
        <v>1.0</v>
      </c>
      <c r="I1784" s="55" t="s">
        <v>314</v>
      </c>
      <c r="J1784" s="3" t="s">
        <v>315</v>
      </c>
      <c r="K1784" s="3" t="s">
        <v>57</v>
      </c>
      <c r="L1784" s="39">
        <v>11.0</v>
      </c>
      <c r="M1784" s="4">
        <v>1.0</v>
      </c>
      <c r="N1784" s="8" t="s">
        <v>502</v>
      </c>
      <c r="O1784" s="8" t="s">
        <v>55</v>
      </c>
      <c r="P1784" s="3" t="s">
        <v>682</v>
      </c>
      <c r="Q1784" s="3" t="s">
        <v>55</v>
      </c>
      <c r="R1784" s="3" t="s">
        <v>683</v>
      </c>
      <c r="S1784" s="3">
        <v>1.0</v>
      </c>
      <c r="T1784" s="8"/>
      <c r="U1784" s="7"/>
      <c r="V1784" s="7"/>
      <c r="W1784" s="7"/>
      <c r="X1784" s="7"/>
      <c r="Y1784" s="7"/>
      <c r="Z1784" s="7"/>
      <c r="AA1784" s="7"/>
      <c r="AB1784" s="7"/>
      <c r="AC1784" s="7"/>
      <c r="AD1784" s="7"/>
      <c r="AE1784" s="7"/>
    </row>
    <row r="1785" ht="15.75" customHeight="1">
      <c r="A1785" s="29">
        <v>424.0</v>
      </c>
      <c r="B1785" s="53" t="str">
        <f t="array" ref="B1785">INDEX(Quadrat.Details!D:D, MATCH(1,(F1785=Quadrat.Details!B:B)*(G1785=Quadrat.Details!G:G)*(H1785=Quadrat.Details!I:I),0))</f>
        <v>RK</v>
      </c>
      <c r="C1785" s="3" t="s">
        <v>269</v>
      </c>
      <c r="D1785" s="3" t="s">
        <v>594</v>
      </c>
      <c r="E1785" s="40">
        <v>42927.0</v>
      </c>
      <c r="F1785" s="54">
        <v>2017.0</v>
      </c>
      <c r="G1785" s="3" t="s">
        <v>433</v>
      </c>
      <c r="H1785" s="3">
        <v>1.0</v>
      </c>
      <c r="I1785" s="55" t="s">
        <v>340</v>
      </c>
      <c r="J1785" s="3" t="s">
        <v>341</v>
      </c>
      <c r="K1785" s="3" t="s">
        <v>74</v>
      </c>
      <c r="L1785" s="39">
        <v>49.0</v>
      </c>
      <c r="M1785" s="4">
        <v>1.0</v>
      </c>
      <c r="N1785" s="8" t="s">
        <v>502</v>
      </c>
      <c r="O1785" s="8" t="s">
        <v>55</v>
      </c>
      <c r="P1785" s="3" t="s">
        <v>682</v>
      </c>
      <c r="Q1785" s="3" t="s">
        <v>55</v>
      </c>
      <c r="R1785" s="3" t="s">
        <v>683</v>
      </c>
      <c r="S1785" s="3">
        <v>1.0</v>
      </c>
      <c r="T1785" s="8" t="s">
        <v>729</v>
      </c>
      <c r="U1785" s="7"/>
      <c r="V1785" s="7"/>
      <c r="W1785" s="7"/>
      <c r="X1785" s="7"/>
      <c r="Y1785" s="7"/>
      <c r="Z1785" s="7"/>
      <c r="AA1785" s="7"/>
      <c r="AB1785" s="7"/>
      <c r="AC1785" s="7"/>
      <c r="AD1785" s="7"/>
      <c r="AE1785" s="7"/>
    </row>
    <row r="1786" ht="15.75" customHeight="1">
      <c r="A1786" s="29">
        <v>425.0</v>
      </c>
      <c r="B1786" s="53" t="str">
        <f t="array" ref="B1786">INDEX(Quadrat.Details!D:D, MATCH(1,(F1786=Quadrat.Details!B:B)*(G1786=Quadrat.Details!G:G)*(H1786=Quadrat.Details!I:I),0))</f>
        <v>RK</v>
      </c>
      <c r="C1786" s="3" t="s">
        <v>269</v>
      </c>
      <c r="D1786" s="3" t="s">
        <v>594</v>
      </c>
      <c r="E1786" s="40">
        <v>42927.0</v>
      </c>
      <c r="F1786" s="54">
        <v>2017.0</v>
      </c>
      <c r="G1786" s="3" t="s">
        <v>433</v>
      </c>
      <c r="H1786" s="3">
        <v>1.0</v>
      </c>
      <c r="I1786" s="55" t="s">
        <v>340</v>
      </c>
      <c r="J1786" s="3" t="s">
        <v>341</v>
      </c>
      <c r="K1786" s="3" t="s">
        <v>74</v>
      </c>
      <c r="L1786" s="39">
        <v>47.0</v>
      </c>
      <c r="M1786" s="4">
        <v>1.0</v>
      </c>
      <c r="N1786" s="8" t="s">
        <v>502</v>
      </c>
      <c r="O1786" s="8" t="s">
        <v>55</v>
      </c>
      <c r="P1786" s="3" t="s">
        <v>682</v>
      </c>
      <c r="Q1786" s="3" t="s">
        <v>55</v>
      </c>
      <c r="R1786" s="3" t="s">
        <v>683</v>
      </c>
      <c r="S1786" s="3">
        <v>1.0</v>
      </c>
      <c r="T1786" s="8" t="s">
        <v>729</v>
      </c>
      <c r="U1786" s="7"/>
      <c r="V1786" s="7"/>
      <c r="W1786" s="7"/>
      <c r="X1786" s="7"/>
      <c r="Y1786" s="7"/>
      <c r="Z1786" s="7"/>
      <c r="AA1786" s="7"/>
      <c r="AB1786" s="7"/>
      <c r="AC1786" s="7"/>
      <c r="AD1786" s="7"/>
      <c r="AE1786" s="7"/>
    </row>
    <row r="1787" ht="15.75" customHeight="1">
      <c r="A1787" s="29">
        <v>426.0</v>
      </c>
      <c r="B1787" s="53" t="str">
        <f t="array" ref="B1787">INDEX(Quadrat.Details!D:D, MATCH(1,(F1787=Quadrat.Details!B:B)*(G1787=Quadrat.Details!G:G)*(H1787=Quadrat.Details!I:I),0))</f>
        <v>RK</v>
      </c>
      <c r="C1787" s="3" t="s">
        <v>269</v>
      </c>
      <c r="D1787" s="3" t="s">
        <v>594</v>
      </c>
      <c r="E1787" s="40">
        <v>42927.0</v>
      </c>
      <c r="F1787" s="54">
        <v>2017.0</v>
      </c>
      <c r="G1787" s="3" t="s">
        <v>433</v>
      </c>
      <c r="H1787" s="3">
        <v>1.0</v>
      </c>
      <c r="I1787" s="55" t="s">
        <v>307</v>
      </c>
      <c r="J1787" s="3" t="s">
        <v>308</v>
      </c>
      <c r="K1787" s="3" t="s">
        <v>57</v>
      </c>
      <c r="L1787" s="39">
        <v>10.0</v>
      </c>
      <c r="M1787" s="4">
        <v>1.0</v>
      </c>
      <c r="N1787" s="8" t="s">
        <v>502</v>
      </c>
      <c r="O1787" s="8" t="s">
        <v>55</v>
      </c>
      <c r="P1787" s="3" t="s">
        <v>682</v>
      </c>
      <c r="Q1787" s="3" t="s">
        <v>55</v>
      </c>
      <c r="R1787" s="3" t="s">
        <v>683</v>
      </c>
      <c r="S1787" s="3">
        <v>1.0</v>
      </c>
      <c r="T1787" s="8"/>
      <c r="U1787" s="7"/>
      <c r="V1787" s="7"/>
      <c r="W1787" s="7"/>
      <c r="X1787" s="7"/>
      <c r="Y1787" s="7"/>
      <c r="Z1787" s="7"/>
      <c r="AA1787" s="7"/>
      <c r="AB1787" s="7"/>
      <c r="AC1787" s="7"/>
      <c r="AD1787" s="7"/>
      <c r="AE1787" s="7"/>
    </row>
    <row r="1788" ht="15.75" customHeight="1">
      <c r="A1788" s="29">
        <v>427.0</v>
      </c>
      <c r="B1788" s="53" t="str">
        <f t="array" ref="B1788">INDEX(Quadrat.Details!D:D, MATCH(1,(F1788=Quadrat.Details!B:B)*(G1788=Quadrat.Details!G:G)*(H1788=Quadrat.Details!I:I),0))</f>
        <v>RK</v>
      </c>
      <c r="C1788" s="3" t="s">
        <v>269</v>
      </c>
      <c r="D1788" s="3" t="s">
        <v>594</v>
      </c>
      <c r="E1788" s="40">
        <v>42927.0</v>
      </c>
      <c r="F1788" s="54">
        <v>2017.0</v>
      </c>
      <c r="G1788" s="3" t="s">
        <v>433</v>
      </c>
      <c r="H1788" s="3">
        <v>1.0</v>
      </c>
      <c r="I1788" s="55" t="s">
        <v>235</v>
      </c>
      <c r="J1788" s="3" t="s">
        <v>236</v>
      </c>
      <c r="K1788" s="3" t="s">
        <v>68</v>
      </c>
      <c r="L1788" s="39">
        <v>5.0</v>
      </c>
      <c r="M1788" s="4">
        <v>1.0</v>
      </c>
      <c r="N1788" s="8" t="s">
        <v>502</v>
      </c>
      <c r="O1788" s="8" t="s">
        <v>55</v>
      </c>
      <c r="P1788" s="3" t="s">
        <v>692</v>
      </c>
      <c r="Q1788" s="3" t="s">
        <v>55</v>
      </c>
      <c r="R1788" s="3" t="s">
        <v>683</v>
      </c>
      <c r="S1788" s="3">
        <v>1.0</v>
      </c>
      <c r="T1788" s="8"/>
      <c r="U1788" s="7"/>
      <c r="V1788" s="7"/>
      <c r="W1788" s="7"/>
      <c r="X1788" s="7"/>
      <c r="Y1788" s="7"/>
      <c r="Z1788" s="7"/>
      <c r="AA1788" s="7"/>
      <c r="AB1788" s="7"/>
      <c r="AC1788" s="7"/>
      <c r="AD1788" s="7"/>
      <c r="AE1788" s="7"/>
    </row>
    <row r="1789" ht="15.75" customHeight="1">
      <c r="A1789" s="29">
        <v>428.0</v>
      </c>
      <c r="B1789" s="53" t="str">
        <f t="array" ref="B1789">INDEX(Quadrat.Details!D:D, MATCH(1,(F1789=Quadrat.Details!B:B)*(G1789=Quadrat.Details!G:G)*(H1789=Quadrat.Details!I:I),0))</f>
        <v>RK</v>
      </c>
      <c r="C1789" s="3" t="s">
        <v>269</v>
      </c>
      <c r="D1789" s="3" t="s">
        <v>594</v>
      </c>
      <c r="E1789" s="40">
        <v>42927.0</v>
      </c>
      <c r="F1789" s="54">
        <v>2017.0</v>
      </c>
      <c r="G1789" s="3" t="s">
        <v>433</v>
      </c>
      <c r="H1789" s="3">
        <v>1.0</v>
      </c>
      <c r="I1789" s="55" t="s">
        <v>349</v>
      </c>
      <c r="J1789" s="3" t="s">
        <v>350</v>
      </c>
      <c r="K1789" s="3" t="s">
        <v>80</v>
      </c>
      <c r="L1789" s="39">
        <v>19.0</v>
      </c>
      <c r="M1789" s="4">
        <v>2.0</v>
      </c>
      <c r="N1789" s="8" t="s">
        <v>502</v>
      </c>
      <c r="O1789" s="8" t="s">
        <v>55</v>
      </c>
      <c r="P1789" s="3" t="s">
        <v>682</v>
      </c>
      <c r="Q1789" s="3" t="s">
        <v>55</v>
      </c>
      <c r="R1789" s="3" t="s">
        <v>683</v>
      </c>
      <c r="S1789" s="3">
        <v>1.0</v>
      </c>
      <c r="T1789" s="8"/>
      <c r="U1789" s="7"/>
      <c r="V1789" s="7"/>
      <c r="W1789" s="7"/>
      <c r="X1789" s="7"/>
      <c r="Y1789" s="7"/>
      <c r="Z1789" s="7"/>
      <c r="AA1789" s="7"/>
      <c r="AB1789" s="7"/>
      <c r="AC1789" s="7"/>
      <c r="AD1789" s="7"/>
      <c r="AE1789" s="7"/>
    </row>
    <row r="1790" ht="15.75" customHeight="1">
      <c r="A1790" s="29">
        <v>429.0</v>
      </c>
      <c r="B1790" s="53" t="str">
        <f t="array" ref="B1790">INDEX(Quadrat.Details!D:D, MATCH(1,(F1790=Quadrat.Details!B:B)*(G1790=Quadrat.Details!G:G)*(H1790=Quadrat.Details!I:I),0))</f>
        <v>RK</v>
      </c>
      <c r="C1790" s="3" t="s">
        <v>269</v>
      </c>
      <c r="D1790" s="3" t="s">
        <v>594</v>
      </c>
      <c r="E1790" s="40">
        <v>42927.0</v>
      </c>
      <c r="F1790" s="54">
        <v>2017.0</v>
      </c>
      <c r="G1790" s="3" t="s">
        <v>433</v>
      </c>
      <c r="H1790" s="3">
        <v>1.0</v>
      </c>
      <c r="I1790" s="55" t="s">
        <v>340</v>
      </c>
      <c r="J1790" s="3" t="s">
        <v>341</v>
      </c>
      <c r="K1790" s="3" t="s">
        <v>74</v>
      </c>
      <c r="L1790" s="39">
        <v>14.0</v>
      </c>
      <c r="M1790" s="4">
        <v>1.0</v>
      </c>
      <c r="N1790" s="8" t="s">
        <v>502</v>
      </c>
      <c r="O1790" s="8" t="s">
        <v>55</v>
      </c>
      <c r="P1790" s="3" t="s">
        <v>682</v>
      </c>
      <c r="Q1790" s="3" t="s">
        <v>55</v>
      </c>
      <c r="R1790" s="3" t="s">
        <v>695</v>
      </c>
      <c r="S1790" s="3">
        <v>1.0</v>
      </c>
      <c r="T1790" s="8" t="s">
        <v>735</v>
      </c>
      <c r="U1790" s="7"/>
      <c r="V1790" s="7"/>
      <c r="W1790" s="7"/>
      <c r="X1790" s="7"/>
      <c r="Y1790" s="7"/>
      <c r="Z1790" s="7"/>
      <c r="AA1790" s="7"/>
      <c r="AB1790" s="7"/>
      <c r="AC1790" s="7"/>
      <c r="AD1790" s="7"/>
      <c r="AE1790" s="7"/>
    </row>
    <row r="1791" ht="15.75" customHeight="1">
      <c r="A1791" s="29">
        <v>430.0</v>
      </c>
      <c r="B1791" s="53" t="str">
        <f t="array" ref="B1791">INDEX(Quadrat.Details!D:D, MATCH(1,(F1791=Quadrat.Details!B:B)*(G1791=Quadrat.Details!G:G)*(H1791=Quadrat.Details!I:I),0))</f>
        <v>RK</v>
      </c>
      <c r="C1791" s="3" t="s">
        <v>269</v>
      </c>
      <c r="D1791" s="3" t="s">
        <v>594</v>
      </c>
      <c r="E1791" s="40">
        <v>42927.0</v>
      </c>
      <c r="F1791" s="54">
        <v>2017.0</v>
      </c>
      <c r="G1791" s="3" t="s">
        <v>433</v>
      </c>
      <c r="H1791" s="3">
        <v>1.0</v>
      </c>
      <c r="I1791" s="55" t="s">
        <v>340</v>
      </c>
      <c r="J1791" s="3" t="s">
        <v>341</v>
      </c>
      <c r="K1791" s="3" t="s">
        <v>74</v>
      </c>
      <c r="L1791" s="39">
        <v>11.0</v>
      </c>
      <c r="M1791" s="4">
        <v>1.0</v>
      </c>
      <c r="N1791" s="8" t="s">
        <v>502</v>
      </c>
      <c r="O1791" s="8" t="s">
        <v>55</v>
      </c>
      <c r="P1791" s="3" t="s">
        <v>682</v>
      </c>
      <c r="Q1791" s="3" t="s">
        <v>55</v>
      </c>
      <c r="R1791" s="3" t="s">
        <v>695</v>
      </c>
      <c r="S1791" s="3">
        <v>1.0</v>
      </c>
      <c r="T1791" s="8" t="s">
        <v>735</v>
      </c>
      <c r="U1791" s="7"/>
      <c r="V1791" s="7"/>
      <c r="W1791" s="7"/>
      <c r="X1791" s="7"/>
      <c r="Y1791" s="7"/>
      <c r="Z1791" s="7"/>
      <c r="AA1791" s="7"/>
      <c r="AB1791" s="7"/>
      <c r="AC1791" s="7"/>
      <c r="AD1791" s="7"/>
      <c r="AE1791" s="7"/>
    </row>
    <row r="1792" ht="15.75" customHeight="1">
      <c r="A1792" s="29">
        <v>431.0</v>
      </c>
      <c r="B1792" s="53" t="str">
        <f t="array" ref="B1792">INDEX(Quadrat.Details!D:D, MATCH(1,(F1792=Quadrat.Details!B:B)*(G1792=Quadrat.Details!G:G)*(H1792=Quadrat.Details!I:I),0))</f>
        <v>RK</v>
      </c>
      <c r="C1792" s="3" t="s">
        <v>269</v>
      </c>
      <c r="D1792" s="3" t="s">
        <v>594</v>
      </c>
      <c r="E1792" s="40">
        <v>42927.0</v>
      </c>
      <c r="F1792" s="54">
        <v>2017.0</v>
      </c>
      <c r="G1792" s="3" t="s">
        <v>433</v>
      </c>
      <c r="H1792" s="3">
        <v>1.0</v>
      </c>
      <c r="I1792" s="55" t="s">
        <v>113</v>
      </c>
      <c r="J1792" s="3" t="s">
        <v>114</v>
      </c>
      <c r="K1792" s="3" t="s">
        <v>74</v>
      </c>
      <c r="L1792" s="39">
        <v>13.0</v>
      </c>
      <c r="M1792" s="4">
        <v>3.0</v>
      </c>
      <c r="N1792" s="8" t="s">
        <v>54</v>
      </c>
      <c r="O1792" s="8">
        <f t="shared" ref="O1792:O1801" si="7">1/4</f>
        <v>0.25</v>
      </c>
      <c r="P1792" s="3" t="s">
        <v>682</v>
      </c>
      <c r="Q1792" s="3" t="s">
        <v>55</v>
      </c>
      <c r="R1792" s="3" t="s">
        <v>683</v>
      </c>
      <c r="S1792" s="3">
        <v>1.0</v>
      </c>
      <c r="T1792" s="8" t="s">
        <v>729</v>
      </c>
      <c r="U1792" s="7"/>
      <c r="V1792" s="7"/>
      <c r="W1792" s="7"/>
      <c r="X1792" s="7"/>
      <c r="Y1792" s="7"/>
      <c r="Z1792" s="7"/>
      <c r="AA1792" s="7"/>
      <c r="AB1792" s="7"/>
      <c r="AC1792" s="7"/>
      <c r="AD1792" s="7"/>
      <c r="AE1792" s="7"/>
    </row>
    <row r="1793" ht="15.75" customHeight="1">
      <c r="A1793" s="29">
        <v>432.0</v>
      </c>
      <c r="B1793" s="53" t="str">
        <f t="array" ref="B1793">INDEX(Quadrat.Details!D:D, MATCH(1,(F1793=Quadrat.Details!B:B)*(G1793=Quadrat.Details!G:G)*(H1793=Quadrat.Details!I:I),0))</f>
        <v>RK</v>
      </c>
      <c r="C1793" s="3" t="s">
        <v>269</v>
      </c>
      <c r="D1793" s="3" t="s">
        <v>594</v>
      </c>
      <c r="E1793" s="40">
        <v>42927.0</v>
      </c>
      <c r="F1793" s="54">
        <v>2017.0</v>
      </c>
      <c r="G1793" s="3" t="s">
        <v>433</v>
      </c>
      <c r="H1793" s="3">
        <v>1.0</v>
      </c>
      <c r="I1793" s="55" t="s">
        <v>113</v>
      </c>
      <c r="J1793" s="3" t="s">
        <v>114</v>
      </c>
      <c r="K1793" s="3" t="s">
        <v>74</v>
      </c>
      <c r="L1793" s="39">
        <v>16.0</v>
      </c>
      <c r="M1793" s="4">
        <v>4.0</v>
      </c>
      <c r="N1793" s="8" t="s">
        <v>54</v>
      </c>
      <c r="O1793" s="8">
        <f t="shared" si="7"/>
        <v>0.25</v>
      </c>
      <c r="P1793" s="3" t="s">
        <v>682</v>
      </c>
      <c r="Q1793" s="3" t="s">
        <v>55</v>
      </c>
      <c r="R1793" s="3" t="s">
        <v>683</v>
      </c>
      <c r="S1793" s="3">
        <v>1.0</v>
      </c>
      <c r="T1793" s="8" t="s">
        <v>729</v>
      </c>
      <c r="U1793" s="7"/>
      <c r="V1793" s="7"/>
      <c r="W1793" s="7"/>
      <c r="X1793" s="7"/>
      <c r="Y1793" s="7"/>
      <c r="Z1793" s="7"/>
      <c r="AA1793" s="7"/>
      <c r="AB1793" s="7"/>
      <c r="AC1793" s="7"/>
      <c r="AD1793" s="7"/>
      <c r="AE1793" s="7"/>
    </row>
    <row r="1794" ht="15.75" customHeight="1">
      <c r="A1794" s="29">
        <v>433.0</v>
      </c>
      <c r="B1794" s="53" t="str">
        <f t="array" ref="B1794">INDEX(Quadrat.Details!D:D, MATCH(1,(F1794=Quadrat.Details!B:B)*(G1794=Quadrat.Details!G:G)*(H1794=Quadrat.Details!I:I),0))</f>
        <v>RK</v>
      </c>
      <c r="C1794" s="3" t="s">
        <v>269</v>
      </c>
      <c r="D1794" s="3" t="s">
        <v>594</v>
      </c>
      <c r="E1794" s="40">
        <v>42927.0</v>
      </c>
      <c r="F1794" s="54">
        <v>2017.0</v>
      </c>
      <c r="G1794" s="3" t="s">
        <v>433</v>
      </c>
      <c r="H1794" s="3">
        <v>1.0</v>
      </c>
      <c r="I1794" s="55" t="s">
        <v>113</v>
      </c>
      <c r="J1794" s="3" t="s">
        <v>114</v>
      </c>
      <c r="K1794" s="3" t="s">
        <v>74</v>
      </c>
      <c r="L1794" s="39">
        <v>23.0</v>
      </c>
      <c r="M1794" s="4">
        <v>2.0</v>
      </c>
      <c r="N1794" s="8" t="s">
        <v>54</v>
      </c>
      <c r="O1794" s="8">
        <f t="shared" si="7"/>
        <v>0.25</v>
      </c>
      <c r="P1794" s="3" t="s">
        <v>682</v>
      </c>
      <c r="Q1794" s="3" t="s">
        <v>55</v>
      </c>
      <c r="R1794" s="3" t="s">
        <v>683</v>
      </c>
      <c r="S1794" s="3">
        <v>1.0</v>
      </c>
      <c r="T1794" s="8" t="s">
        <v>729</v>
      </c>
      <c r="U1794" s="7"/>
      <c r="V1794" s="7"/>
      <c r="W1794" s="7"/>
      <c r="X1794" s="7"/>
      <c r="Y1794" s="7"/>
      <c r="Z1794" s="7"/>
      <c r="AA1794" s="7"/>
      <c r="AB1794" s="7"/>
      <c r="AC1794" s="7"/>
      <c r="AD1794" s="7"/>
      <c r="AE1794" s="7"/>
    </row>
    <row r="1795" ht="15.75" customHeight="1">
      <c r="A1795" s="29">
        <v>434.0</v>
      </c>
      <c r="B1795" s="53" t="str">
        <f t="array" ref="B1795">INDEX(Quadrat.Details!D:D, MATCH(1,(F1795=Quadrat.Details!B:B)*(G1795=Quadrat.Details!G:G)*(H1795=Quadrat.Details!I:I),0))</f>
        <v>RK</v>
      </c>
      <c r="C1795" s="3" t="s">
        <v>269</v>
      </c>
      <c r="D1795" s="3" t="s">
        <v>594</v>
      </c>
      <c r="E1795" s="40">
        <v>42927.0</v>
      </c>
      <c r="F1795" s="54">
        <v>2017.0</v>
      </c>
      <c r="G1795" s="3" t="s">
        <v>433</v>
      </c>
      <c r="H1795" s="3">
        <v>1.0</v>
      </c>
      <c r="I1795" s="55" t="s">
        <v>113</v>
      </c>
      <c r="J1795" s="3" t="s">
        <v>114</v>
      </c>
      <c r="K1795" s="3" t="s">
        <v>74</v>
      </c>
      <c r="L1795" s="39">
        <v>15.0</v>
      </c>
      <c r="M1795" s="4">
        <v>1.0</v>
      </c>
      <c r="N1795" s="8" t="s">
        <v>54</v>
      </c>
      <c r="O1795" s="8">
        <f t="shared" si="7"/>
        <v>0.25</v>
      </c>
      <c r="P1795" s="3" t="s">
        <v>682</v>
      </c>
      <c r="Q1795" s="3" t="s">
        <v>55</v>
      </c>
      <c r="R1795" s="3" t="s">
        <v>683</v>
      </c>
      <c r="S1795" s="3">
        <v>1.0</v>
      </c>
      <c r="T1795" s="8" t="s">
        <v>729</v>
      </c>
      <c r="U1795" s="7"/>
      <c r="V1795" s="7"/>
      <c r="W1795" s="7"/>
      <c r="X1795" s="7"/>
      <c r="Y1795" s="7"/>
      <c r="Z1795" s="7"/>
      <c r="AA1795" s="7"/>
      <c r="AB1795" s="7"/>
      <c r="AC1795" s="7"/>
      <c r="AD1795" s="7"/>
      <c r="AE1795" s="7"/>
    </row>
    <row r="1796" ht="15.75" customHeight="1">
      <c r="A1796" s="29">
        <v>435.0</v>
      </c>
      <c r="B1796" s="53" t="str">
        <f t="array" ref="B1796">INDEX(Quadrat.Details!D:D, MATCH(1,(F1796=Quadrat.Details!B:B)*(G1796=Quadrat.Details!G:G)*(H1796=Quadrat.Details!I:I),0))</f>
        <v>RK</v>
      </c>
      <c r="C1796" s="3" t="s">
        <v>269</v>
      </c>
      <c r="D1796" s="3" t="s">
        <v>594</v>
      </c>
      <c r="E1796" s="40">
        <v>42927.0</v>
      </c>
      <c r="F1796" s="54">
        <v>2017.0</v>
      </c>
      <c r="G1796" s="3" t="s">
        <v>433</v>
      </c>
      <c r="H1796" s="3">
        <v>1.0</v>
      </c>
      <c r="I1796" s="55" t="s">
        <v>113</v>
      </c>
      <c r="J1796" s="3" t="s">
        <v>114</v>
      </c>
      <c r="K1796" s="3" t="s">
        <v>74</v>
      </c>
      <c r="L1796" s="39">
        <v>14.0</v>
      </c>
      <c r="M1796" s="4">
        <v>1.0</v>
      </c>
      <c r="N1796" s="8" t="s">
        <v>54</v>
      </c>
      <c r="O1796" s="8">
        <f t="shared" si="7"/>
        <v>0.25</v>
      </c>
      <c r="P1796" s="3" t="s">
        <v>682</v>
      </c>
      <c r="Q1796" s="3" t="s">
        <v>55</v>
      </c>
      <c r="R1796" s="3" t="s">
        <v>683</v>
      </c>
      <c r="S1796" s="3">
        <v>1.0</v>
      </c>
      <c r="T1796" s="8" t="s">
        <v>729</v>
      </c>
      <c r="U1796" s="7"/>
      <c r="V1796" s="7"/>
      <c r="W1796" s="7"/>
      <c r="X1796" s="7"/>
      <c r="Y1796" s="7"/>
      <c r="Z1796" s="7"/>
      <c r="AA1796" s="7"/>
      <c r="AB1796" s="7"/>
      <c r="AC1796" s="7"/>
      <c r="AD1796" s="7"/>
      <c r="AE1796" s="7"/>
    </row>
    <row r="1797" ht="15.75" customHeight="1">
      <c r="A1797" s="29">
        <v>436.0</v>
      </c>
      <c r="B1797" s="53" t="str">
        <f t="array" ref="B1797">INDEX(Quadrat.Details!D:D, MATCH(1,(F1797=Quadrat.Details!B:B)*(G1797=Quadrat.Details!G:G)*(H1797=Quadrat.Details!I:I),0))</f>
        <v>RK</v>
      </c>
      <c r="C1797" s="3" t="s">
        <v>269</v>
      </c>
      <c r="D1797" s="3" t="s">
        <v>594</v>
      </c>
      <c r="E1797" s="40">
        <v>42927.0</v>
      </c>
      <c r="F1797" s="54">
        <v>2017.0</v>
      </c>
      <c r="G1797" s="3" t="s">
        <v>433</v>
      </c>
      <c r="H1797" s="3">
        <v>1.0</v>
      </c>
      <c r="I1797" s="55" t="s">
        <v>113</v>
      </c>
      <c r="J1797" s="3" t="s">
        <v>114</v>
      </c>
      <c r="K1797" s="3" t="s">
        <v>74</v>
      </c>
      <c r="L1797" s="39">
        <v>17.0</v>
      </c>
      <c r="M1797" s="4">
        <v>1.0</v>
      </c>
      <c r="N1797" s="8" t="s">
        <v>54</v>
      </c>
      <c r="O1797" s="8">
        <f t="shared" si="7"/>
        <v>0.25</v>
      </c>
      <c r="P1797" s="3" t="s">
        <v>682</v>
      </c>
      <c r="Q1797" s="3" t="s">
        <v>55</v>
      </c>
      <c r="R1797" s="3" t="s">
        <v>683</v>
      </c>
      <c r="S1797" s="3">
        <v>1.0</v>
      </c>
      <c r="T1797" s="8" t="s">
        <v>729</v>
      </c>
      <c r="U1797" s="7"/>
      <c r="V1797" s="7"/>
      <c r="W1797" s="7"/>
      <c r="X1797" s="7"/>
      <c r="Y1797" s="7"/>
      <c r="Z1797" s="7"/>
      <c r="AA1797" s="7"/>
      <c r="AB1797" s="7"/>
      <c r="AC1797" s="7"/>
      <c r="AD1797" s="7"/>
      <c r="AE1797" s="7"/>
    </row>
    <row r="1798" ht="15.75" customHeight="1">
      <c r="A1798" s="29">
        <v>437.0</v>
      </c>
      <c r="B1798" s="53" t="str">
        <f t="array" ref="B1798">INDEX(Quadrat.Details!D:D, MATCH(1,(F1798=Quadrat.Details!B:B)*(G1798=Quadrat.Details!G:G)*(H1798=Quadrat.Details!I:I),0))</f>
        <v>RK</v>
      </c>
      <c r="C1798" s="3" t="s">
        <v>269</v>
      </c>
      <c r="D1798" s="3" t="s">
        <v>594</v>
      </c>
      <c r="E1798" s="40">
        <v>42927.0</v>
      </c>
      <c r="F1798" s="54">
        <v>2017.0</v>
      </c>
      <c r="G1798" s="3" t="s">
        <v>433</v>
      </c>
      <c r="H1798" s="3">
        <v>1.0</v>
      </c>
      <c r="I1798" s="55" t="s">
        <v>113</v>
      </c>
      <c r="J1798" s="3" t="s">
        <v>114</v>
      </c>
      <c r="K1798" s="3" t="s">
        <v>74</v>
      </c>
      <c r="L1798" s="39">
        <v>18.0</v>
      </c>
      <c r="M1798" s="4">
        <v>1.0</v>
      </c>
      <c r="N1798" s="8" t="s">
        <v>54</v>
      </c>
      <c r="O1798" s="8">
        <f t="shared" si="7"/>
        <v>0.25</v>
      </c>
      <c r="P1798" s="3" t="s">
        <v>682</v>
      </c>
      <c r="Q1798" s="3" t="s">
        <v>55</v>
      </c>
      <c r="R1798" s="3" t="s">
        <v>683</v>
      </c>
      <c r="S1798" s="3">
        <v>1.0</v>
      </c>
      <c r="T1798" s="8" t="s">
        <v>729</v>
      </c>
      <c r="U1798" s="7"/>
      <c r="V1798" s="7"/>
      <c r="W1798" s="7"/>
      <c r="X1798" s="7"/>
      <c r="Y1798" s="7"/>
      <c r="Z1798" s="7"/>
      <c r="AA1798" s="7"/>
      <c r="AB1798" s="7"/>
      <c r="AC1798" s="7"/>
      <c r="AD1798" s="7"/>
      <c r="AE1798" s="7"/>
    </row>
    <row r="1799" ht="15.75" customHeight="1">
      <c r="A1799" s="29">
        <v>438.0</v>
      </c>
      <c r="B1799" s="53" t="str">
        <f t="array" ref="B1799">INDEX(Quadrat.Details!D:D, MATCH(1,(F1799=Quadrat.Details!B:B)*(G1799=Quadrat.Details!G:G)*(H1799=Quadrat.Details!I:I),0))</f>
        <v>RK</v>
      </c>
      <c r="C1799" s="3" t="s">
        <v>269</v>
      </c>
      <c r="D1799" s="3" t="s">
        <v>594</v>
      </c>
      <c r="E1799" s="40">
        <v>42927.0</v>
      </c>
      <c r="F1799" s="54">
        <v>2017.0</v>
      </c>
      <c r="G1799" s="3" t="s">
        <v>433</v>
      </c>
      <c r="H1799" s="3">
        <v>1.0</v>
      </c>
      <c r="I1799" s="55" t="s">
        <v>113</v>
      </c>
      <c r="J1799" s="3" t="s">
        <v>114</v>
      </c>
      <c r="K1799" s="3" t="s">
        <v>74</v>
      </c>
      <c r="L1799" s="39">
        <v>11.0</v>
      </c>
      <c r="M1799" s="4">
        <v>2.0</v>
      </c>
      <c r="N1799" s="8" t="s">
        <v>54</v>
      </c>
      <c r="O1799" s="8">
        <f t="shared" si="7"/>
        <v>0.25</v>
      </c>
      <c r="P1799" s="3" t="s">
        <v>682</v>
      </c>
      <c r="Q1799" s="3" t="s">
        <v>55</v>
      </c>
      <c r="R1799" s="3" t="s">
        <v>683</v>
      </c>
      <c r="S1799" s="3">
        <v>1.0</v>
      </c>
      <c r="T1799" s="8" t="s">
        <v>729</v>
      </c>
      <c r="U1799" s="7"/>
      <c r="V1799" s="7"/>
      <c r="W1799" s="7"/>
      <c r="X1799" s="7"/>
      <c r="Y1799" s="7"/>
      <c r="Z1799" s="7"/>
      <c r="AA1799" s="7"/>
      <c r="AB1799" s="7"/>
      <c r="AC1799" s="7"/>
      <c r="AD1799" s="7"/>
      <c r="AE1799" s="7"/>
    </row>
    <row r="1800" ht="15.75" customHeight="1">
      <c r="A1800" s="29">
        <v>439.0</v>
      </c>
      <c r="B1800" s="53" t="str">
        <f t="array" ref="B1800">INDEX(Quadrat.Details!D:D, MATCH(1,(F1800=Quadrat.Details!B:B)*(G1800=Quadrat.Details!G:G)*(H1800=Quadrat.Details!I:I),0))</f>
        <v>RK</v>
      </c>
      <c r="C1800" s="3" t="s">
        <v>269</v>
      </c>
      <c r="D1800" s="3" t="s">
        <v>594</v>
      </c>
      <c r="E1800" s="40">
        <v>42927.0</v>
      </c>
      <c r="F1800" s="54">
        <v>2017.0</v>
      </c>
      <c r="G1800" s="3" t="s">
        <v>433</v>
      </c>
      <c r="H1800" s="3">
        <v>1.0</v>
      </c>
      <c r="I1800" s="55" t="s">
        <v>113</v>
      </c>
      <c r="J1800" s="3" t="s">
        <v>114</v>
      </c>
      <c r="K1800" s="3" t="s">
        <v>74</v>
      </c>
      <c r="L1800" s="39">
        <v>12.0</v>
      </c>
      <c r="M1800" s="4">
        <v>2.0</v>
      </c>
      <c r="N1800" s="8" t="s">
        <v>54</v>
      </c>
      <c r="O1800" s="8">
        <f t="shared" si="7"/>
        <v>0.25</v>
      </c>
      <c r="P1800" s="3" t="s">
        <v>682</v>
      </c>
      <c r="Q1800" s="3" t="s">
        <v>55</v>
      </c>
      <c r="R1800" s="3" t="s">
        <v>683</v>
      </c>
      <c r="S1800" s="3">
        <v>1.0</v>
      </c>
      <c r="T1800" s="8" t="s">
        <v>729</v>
      </c>
      <c r="U1800" s="7"/>
      <c r="V1800" s="7"/>
      <c r="W1800" s="7"/>
      <c r="X1800" s="7"/>
      <c r="Y1800" s="7"/>
      <c r="Z1800" s="7"/>
      <c r="AA1800" s="7"/>
      <c r="AB1800" s="7"/>
      <c r="AC1800" s="7"/>
      <c r="AD1800" s="7"/>
      <c r="AE1800" s="7"/>
    </row>
    <row r="1801" ht="15.75" customHeight="1">
      <c r="A1801" s="29">
        <v>440.0</v>
      </c>
      <c r="B1801" s="53" t="str">
        <f t="array" ref="B1801">INDEX(Quadrat.Details!D:D, MATCH(1,(F1801=Quadrat.Details!B:B)*(G1801=Quadrat.Details!G:G)*(H1801=Quadrat.Details!I:I),0))</f>
        <v>RK</v>
      </c>
      <c r="C1801" s="3" t="s">
        <v>269</v>
      </c>
      <c r="D1801" s="3" t="s">
        <v>594</v>
      </c>
      <c r="E1801" s="40">
        <v>42927.0</v>
      </c>
      <c r="F1801" s="54">
        <v>2017.0</v>
      </c>
      <c r="G1801" s="3" t="s">
        <v>433</v>
      </c>
      <c r="H1801" s="3">
        <v>1.0</v>
      </c>
      <c r="I1801" s="55" t="s">
        <v>113</v>
      </c>
      <c r="J1801" s="3" t="s">
        <v>114</v>
      </c>
      <c r="K1801" s="3" t="s">
        <v>74</v>
      </c>
      <c r="L1801" s="39">
        <v>10.0</v>
      </c>
      <c r="M1801" s="4">
        <v>3.0</v>
      </c>
      <c r="N1801" s="8" t="s">
        <v>54</v>
      </c>
      <c r="O1801" s="8">
        <f t="shared" si="7"/>
        <v>0.25</v>
      </c>
      <c r="P1801" s="3" t="s">
        <v>682</v>
      </c>
      <c r="Q1801" s="3" t="s">
        <v>55</v>
      </c>
      <c r="R1801" s="3" t="s">
        <v>683</v>
      </c>
      <c r="S1801" s="3">
        <v>1.0</v>
      </c>
      <c r="T1801" s="8" t="s">
        <v>729</v>
      </c>
      <c r="U1801" s="7"/>
      <c r="V1801" s="7"/>
      <c r="W1801" s="7"/>
      <c r="X1801" s="7"/>
      <c r="Y1801" s="7"/>
      <c r="Z1801" s="7"/>
      <c r="AA1801" s="7"/>
      <c r="AB1801" s="7"/>
      <c r="AC1801" s="7"/>
      <c r="AD1801" s="7"/>
      <c r="AE1801" s="7"/>
    </row>
    <row r="1802" ht="15.75" customHeight="1">
      <c r="A1802" s="29">
        <v>441.0</v>
      </c>
      <c r="B1802" s="53" t="str">
        <f t="array" ref="B1802">INDEX(Quadrat.Details!D:D, MATCH(1,(F1802=Quadrat.Details!B:B)*(G1802=Quadrat.Details!G:G)*(H1802=Quadrat.Details!I:I),0))</f>
        <v>RK</v>
      </c>
      <c r="C1802" s="3" t="s">
        <v>269</v>
      </c>
      <c r="D1802" s="3" t="s">
        <v>594</v>
      </c>
      <c r="E1802" s="40">
        <v>42927.0</v>
      </c>
      <c r="F1802" s="54">
        <v>2017.0</v>
      </c>
      <c r="G1802" s="3" t="s">
        <v>433</v>
      </c>
      <c r="H1802" s="3">
        <v>2.0</v>
      </c>
      <c r="I1802" s="55" t="s">
        <v>340</v>
      </c>
      <c r="J1802" s="3" t="s">
        <v>341</v>
      </c>
      <c r="K1802" s="3" t="s">
        <v>74</v>
      </c>
      <c r="L1802" s="39">
        <v>48.0</v>
      </c>
      <c r="M1802" s="4">
        <v>1.0</v>
      </c>
      <c r="N1802" s="8" t="s">
        <v>502</v>
      </c>
      <c r="O1802" s="8" t="s">
        <v>55</v>
      </c>
      <c r="P1802" s="3" t="s">
        <v>682</v>
      </c>
      <c r="Q1802" s="3" t="s">
        <v>55</v>
      </c>
      <c r="R1802" s="3" t="s">
        <v>683</v>
      </c>
      <c r="S1802" s="3">
        <v>1.0</v>
      </c>
      <c r="T1802" s="8" t="s">
        <v>729</v>
      </c>
      <c r="U1802" s="7"/>
      <c r="V1802" s="7"/>
      <c r="W1802" s="7"/>
      <c r="X1802" s="7"/>
      <c r="Y1802" s="7"/>
      <c r="Z1802" s="7"/>
      <c r="AA1802" s="7"/>
      <c r="AB1802" s="7"/>
      <c r="AC1802" s="7"/>
      <c r="AD1802" s="7"/>
      <c r="AE1802" s="7"/>
    </row>
    <row r="1803" ht="15.75" customHeight="1">
      <c r="A1803" s="29">
        <v>442.0</v>
      </c>
      <c r="B1803" s="53" t="str">
        <f t="array" ref="B1803">INDEX(Quadrat.Details!D:D, MATCH(1,(F1803=Quadrat.Details!B:B)*(G1803=Quadrat.Details!G:G)*(H1803=Quadrat.Details!I:I),0))</f>
        <v>RK</v>
      </c>
      <c r="C1803" s="3" t="s">
        <v>269</v>
      </c>
      <c r="D1803" s="3" t="s">
        <v>594</v>
      </c>
      <c r="E1803" s="40">
        <v>42927.0</v>
      </c>
      <c r="F1803" s="54">
        <v>2017.0</v>
      </c>
      <c r="G1803" s="3" t="s">
        <v>433</v>
      </c>
      <c r="H1803" s="3">
        <v>2.0</v>
      </c>
      <c r="I1803" s="55" t="s">
        <v>340</v>
      </c>
      <c r="J1803" s="3" t="s">
        <v>341</v>
      </c>
      <c r="K1803" s="3" t="s">
        <v>74</v>
      </c>
      <c r="L1803" s="39">
        <v>46.0</v>
      </c>
      <c r="M1803" s="4">
        <v>1.0</v>
      </c>
      <c r="N1803" s="8" t="s">
        <v>502</v>
      </c>
      <c r="O1803" s="8" t="s">
        <v>55</v>
      </c>
      <c r="P1803" s="3" t="s">
        <v>682</v>
      </c>
      <c r="Q1803" s="3" t="s">
        <v>55</v>
      </c>
      <c r="R1803" s="3" t="s">
        <v>683</v>
      </c>
      <c r="S1803" s="3">
        <v>1.0</v>
      </c>
      <c r="T1803" s="8" t="s">
        <v>729</v>
      </c>
      <c r="U1803" s="7"/>
      <c r="V1803" s="7"/>
      <c r="W1803" s="7"/>
      <c r="X1803" s="7"/>
      <c r="Y1803" s="7"/>
      <c r="Z1803" s="7"/>
      <c r="AA1803" s="7"/>
      <c r="AB1803" s="7"/>
      <c r="AC1803" s="7"/>
      <c r="AD1803" s="7"/>
      <c r="AE1803" s="7"/>
    </row>
    <row r="1804" ht="15.75" customHeight="1">
      <c r="A1804" s="29">
        <v>443.0</v>
      </c>
      <c r="B1804" s="53" t="str">
        <f t="array" ref="B1804">INDEX(Quadrat.Details!D:D, MATCH(1,(F1804=Quadrat.Details!B:B)*(G1804=Quadrat.Details!G:G)*(H1804=Quadrat.Details!I:I),0))</f>
        <v>RK</v>
      </c>
      <c r="C1804" s="3" t="s">
        <v>269</v>
      </c>
      <c r="D1804" s="3" t="s">
        <v>594</v>
      </c>
      <c r="E1804" s="40">
        <v>42927.0</v>
      </c>
      <c r="F1804" s="54">
        <v>2017.0</v>
      </c>
      <c r="G1804" s="3" t="s">
        <v>433</v>
      </c>
      <c r="H1804" s="3">
        <v>2.0</v>
      </c>
      <c r="I1804" s="55" t="s">
        <v>305</v>
      </c>
      <c r="J1804" s="3" t="s">
        <v>306</v>
      </c>
      <c r="K1804" s="3" t="s">
        <v>80</v>
      </c>
      <c r="L1804" s="39">
        <v>92.0</v>
      </c>
      <c r="M1804" s="4">
        <v>1.0</v>
      </c>
      <c r="N1804" s="8" t="s">
        <v>502</v>
      </c>
      <c r="O1804" s="8" t="s">
        <v>55</v>
      </c>
      <c r="P1804" s="3" t="s">
        <v>682</v>
      </c>
      <c r="Q1804" s="3" t="s">
        <v>55</v>
      </c>
      <c r="R1804" s="3" t="s">
        <v>683</v>
      </c>
      <c r="S1804" s="3">
        <v>1.0</v>
      </c>
      <c r="T1804" s="8"/>
      <c r="U1804" s="7"/>
      <c r="V1804" s="7"/>
      <c r="W1804" s="7"/>
      <c r="X1804" s="7"/>
      <c r="Y1804" s="7"/>
      <c r="Z1804" s="7"/>
      <c r="AA1804" s="7"/>
      <c r="AB1804" s="7"/>
      <c r="AC1804" s="7"/>
      <c r="AD1804" s="7"/>
      <c r="AE1804" s="7"/>
    </row>
    <row r="1805" ht="15.75" customHeight="1">
      <c r="A1805" s="29">
        <v>444.0</v>
      </c>
      <c r="B1805" s="53" t="str">
        <f t="array" ref="B1805">INDEX(Quadrat.Details!D:D, MATCH(1,(F1805=Quadrat.Details!B:B)*(G1805=Quadrat.Details!G:G)*(H1805=Quadrat.Details!I:I),0))</f>
        <v>RK</v>
      </c>
      <c r="C1805" s="3" t="s">
        <v>269</v>
      </c>
      <c r="D1805" s="3" t="s">
        <v>594</v>
      </c>
      <c r="E1805" s="40">
        <v>42927.0</v>
      </c>
      <c r="F1805" s="54">
        <v>2017.0</v>
      </c>
      <c r="G1805" s="3" t="s">
        <v>433</v>
      </c>
      <c r="H1805" s="3">
        <v>2.0</v>
      </c>
      <c r="I1805" s="55" t="s">
        <v>305</v>
      </c>
      <c r="J1805" s="3" t="s">
        <v>306</v>
      </c>
      <c r="K1805" s="3" t="s">
        <v>80</v>
      </c>
      <c r="L1805" s="39">
        <v>12.0</v>
      </c>
      <c r="M1805" s="4">
        <v>1.0</v>
      </c>
      <c r="N1805" s="8" t="s">
        <v>502</v>
      </c>
      <c r="O1805" s="8" t="s">
        <v>55</v>
      </c>
      <c r="P1805" s="3" t="s">
        <v>682</v>
      </c>
      <c r="Q1805" s="3" t="s">
        <v>55</v>
      </c>
      <c r="R1805" s="3" t="s">
        <v>683</v>
      </c>
      <c r="S1805" s="3">
        <v>1.0</v>
      </c>
      <c r="T1805" s="8"/>
      <c r="U1805" s="7"/>
      <c r="V1805" s="7"/>
      <c r="W1805" s="7"/>
      <c r="X1805" s="7"/>
      <c r="Y1805" s="7"/>
      <c r="Z1805" s="7"/>
      <c r="AA1805" s="7"/>
      <c r="AB1805" s="7"/>
      <c r="AC1805" s="7"/>
      <c r="AD1805" s="7"/>
      <c r="AE1805" s="7"/>
    </row>
    <row r="1806" ht="15.75" customHeight="1">
      <c r="A1806" s="29">
        <v>445.0</v>
      </c>
      <c r="B1806" s="53" t="str">
        <f t="array" ref="B1806">INDEX(Quadrat.Details!D:D, MATCH(1,(F1806=Quadrat.Details!B:B)*(G1806=Quadrat.Details!G:G)*(H1806=Quadrat.Details!I:I),0))</f>
        <v>RK</v>
      </c>
      <c r="C1806" s="3" t="s">
        <v>269</v>
      </c>
      <c r="D1806" s="3" t="s">
        <v>594</v>
      </c>
      <c r="E1806" s="40">
        <v>42927.0</v>
      </c>
      <c r="F1806" s="54">
        <v>2017.0</v>
      </c>
      <c r="G1806" s="3" t="s">
        <v>433</v>
      </c>
      <c r="H1806" s="3">
        <v>2.0</v>
      </c>
      <c r="I1806" s="55" t="s">
        <v>340</v>
      </c>
      <c r="J1806" s="3" t="s">
        <v>341</v>
      </c>
      <c r="K1806" s="3" t="s">
        <v>74</v>
      </c>
      <c r="L1806" s="39">
        <v>32.0</v>
      </c>
      <c r="M1806" s="4">
        <v>1.0</v>
      </c>
      <c r="N1806" s="8" t="s">
        <v>502</v>
      </c>
      <c r="O1806" s="8" t="s">
        <v>55</v>
      </c>
      <c r="P1806" s="3" t="s">
        <v>682</v>
      </c>
      <c r="Q1806" s="3" t="s">
        <v>55</v>
      </c>
      <c r="R1806" s="3" t="s">
        <v>683</v>
      </c>
      <c r="S1806" s="3">
        <v>1.0</v>
      </c>
      <c r="T1806" s="8" t="s">
        <v>729</v>
      </c>
      <c r="U1806" s="7"/>
      <c r="V1806" s="7"/>
      <c r="W1806" s="7"/>
      <c r="X1806" s="7"/>
      <c r="Y1806" s="7"/>
      <c r="Z1806" s="7"/>
      <c r="AA1806" s="7"/>
      <c r="AB1806" s="7"/>
      <c r="AC1806" s="7"/>
      <c r="AD1806" s="7"/>
      <c r="AE1806" s="7"/>
    </row>
    <row r="1807" ht="15.75" customHeight="1">
      <c r="A1807" s="29">
        <v>446.0</v>
      </c>
      <c r="B1807" s="53" t="str">
        <f t="array" ref="B1807">INDEX(Quadrat.Details!D:D, MATCH(1,(F1807=Quadrat.Details!B:B)*(G1807=Quadrat.Details!G:G)*(H1807=Quadrat.Details!I:I),0))</f>
        <v>RK</v>
      </c>
      <c r="C1807" s="3" t="s">
        <v>269</v>
      </c>
      <c r="D1807" s="3" t="s">
        <v>594</v>
      </c>
      <c r="E1807" s="40">
        <v>42927.0</v>
      </c>
      <c r="F1807" s="54">
        <v>2017.0</v>
      </c>
      <c r="G1807" s="3" t="s">
        <v>433</v>
      </c>
      <c r="H1807" s="3">
        <v>2.0</v>
      </c>
      <c r="I1807" s="55" t="s">
        <v>328</v>
      </c>
      <c r="J1807" s="3" t="s">
        <v>329</v>
      </c>
      <c r="K1807" s="3" t="s">
        <v>80</v>
      </c>
      <c r="L1807" s="39">
        <v>16.0</v>
      </c>
      <c r="M1807" s="4">
        <v>2.0</v>
      </c>
      <c r="N1807" s="8" t="s">
        <v>502</v>
      </c>
      <c r="O1807" s="8" t="s">
        <v>55</v>
      </c>
      <c r="P1807" s="3" t="s">
        <v>682</v>
      </c>
      <c r="Q1807" s="3" t="s">
        <v>55</v>
      </c>
      <c r="R1807" s="3" t="s">
        <v>683</v>
      </c>
      <c r="S1807" s="3">
        <v>1.0</v>
      </c>
      <c r="T1807" s="8"/>
      <c r="U1807" s="7"/>
      <c r="V1807" s="7"/>
      <c r="W1807" s="7"/>
      <c r="X1807" s="7"/>
      <c r="Y1807" s="7"/>
      <c r="Z1807" s="7"/>
      <c r="AA1807" s="7"/>
      <c r="AB1807" s="7"/>
      <c r="AC1807" s="7"/>
      <c r="AD1807" s="7"/>
      <c r="AE1807" s="7"/>
    </row>
    <row r="1808" ht="15.75" customHeight="1">
      <c r="A1808" s="29">
        <v>447.0</v>
      </c>
      <c r="B1808" s="53" t="str">
        <f t="array" ref="B1808">INDEX(Quadrat.Details!D:D, MATCH(1,(F1808=Quadrat.Details!B:B)*(G1808=Quadrat.Details!G:G)*(H1808=Quadrat.Details!I:I),0))</f>
        <v>RK</v>
      </c>
      <c r="C1808" s="3" t="s">
        <v>269</v>
      </c>
      <c r="D1808" s="3" t="s">
        <v>594</v>
      </c>
      <c r="E1808" s="40">
        <v>42927.0</v>
      </c>
      <c r="F1808" s="54">
        <v>2017.0</v>
      </c>
      <c r="G1808" s="3" t="s">
        <v>433</v>
      </c>
      <c r="H1808" s="3">
        <v>2.0</v>
      </c>
      <c r="I1808" s="55" t="s">
        <v>328</v>
      </c>
      <c r="J1808" s="3" t="s">
        <v>329</v>
      </c>
      <c r="K1808" s="3" t="s">
        <v>80</v>
      </c>
      <c r="L1808" s="39">
        <v>13.0</v>
      </c>
      <c r="M1808" s="4">
        <v>1.0</v>
      </c>
      <c r="N1808" s="8" t="s">
        <v>502</v>
      </c>
      <c r="O1808" s="8" t="s">
        <v>55</v>
      </c>
      <c r="P1808" s="3" t="s">
        <v>682</v>
      </c>
      <c r="Q1808" s="3" t="s">
        <v>55</v>
      </c>
      <c r="R1808" s="3" t="s">
        <v>683</v>
      </c>
      <c r="S1808" s="3">
        <v>1.0</v>
      </c>
      <c r="T1808" s="8"/>
      <c r="U1808" s="7"/>
      <c r="V1808" s="7"/>
      <c r="W1808" s="7"/>
      <c r="X1808" s="7"/>
      <c r="Y1808" s="7"/>
      <c r="Z1808" s="7"/>
      <c r="AA1808" s="7"/>
      <c r="AB1808" s="7"/>
      <c r="AC1808" s="7"/>
      <c r="AD1808" s="7"/>
      <c r="AE1808" s="7"/>
    </row>
    <row r="1809" ht="15.75" customHeight="1">
      <c r="A1809" s="29">
        <v>448.0</v>
      </c>
      <c r="B1809" s="53" t="str">
        <f t="array" ref="B1809">INDEX(Quadrat.Details!D:D, MATCH(1,(F1809=Quadrat.Details!B:B)*(G1809=Quadrat.Details!G:G)*(H1809=Quadrat.Details!I:I),0))</f>
        <v>RK</v>
      </c>
      <c r="C1809" s="3" t="s">
        <v>269</v>
      </c>
      <c r="D1809" s="3" t="s">
        <v>594</v>
      </c>
      <c r="E1809" s="40">
        <v>42927.0</v>
      </c>
      <c r="F1809" s="54">
        <v>2017.0</v>
      </c>
      <c r="G1809" s="3" t="s">
        <v>433</v>
      </c>
      <c r="H1809" s="3">
        <v>2.0</v>
      </c>
      <c r="I1809" s="55" t="s">
        <v>328</v>
      </c>
      <c r="J1809" s="3" t="s">
        <v>329</v>
      </c>
      <c r="K1809" s="3" t="s">
        <v>80</v>
      </c>
      <c r="L1809" s="39">
        <v>17.0</v>
      </c>
      <c r="M1809" s="4">
        <v>1.0</v>
      </c>
      <c r="N1809" s="8" t="s">
        <v>502</v>
      </c>
      <c r="O1809" s="8" t="s">
        <v>55</v>
      </c>
      <c r="P1809" s="3" t="s">
        <v>682</v>
      </c>
      <c r="Q1809" s="3" t="s">
        <v>55</v>
      </c>
      <c r="R1809" s="3" t="s">
        <v>683</v>
      </c>
      <c r="S1809" s="3">
        <v>1.0</v>
      </c>
      <c r="T1809" s="8"/>
      <c r="U1809" s="7"/>
      <c r="V1809" s="7"/>
      <c r="W1809" s="7"/>
      <c r="X1809" s="7"/>
      <c r="Y1809" s="7"/>
      <c r="Z1809" s="7"/>
      <c r="AA1809" s="7"/>
      <c r="AB1809" s="7"/>
      <c r="AC1809" s="7"/>
      <c r="AD1809" s="7"/>
      <c r="AE1809" s="7"/>
    </row>
    <row r="1810" ht="15.75" customHeight="1">
      <c r="A1810" s="29">
        <v>449.0</v>
      </c>
      <c r="B1810" s="53" t="str">
        <f t="array" ref="B1810">INDEX(Quadrat.Details!D:D, MATCH(1,(F1810=Quadrat.Details!B:B)*(G1810=Quadrat.Details!G:G)*(H1810=Quadrat.Details!I:I),0))</f>
        <v>RK</v>
      </c>
      <c r="C1810" s="3" t="s">
        <v>269</v>
      </c>
      <c r="D1810" s="3" t="s">
        <v>594</v>
      </c>
      <c r="E1810" s="40">
        <v>42927.0</v>
      </c>
      <c r="F1810" s="54">
        <v>2017.0</v>
      </c>
      <c r="G1810" s="3" t="s">
        <v>433</v>
      </c>
      <c r="H1810" s="3">
        <v>2.0</v>
      </c>
      <c r="I1810" s="55" t="s">
        <v>340</v>
      </c>
      <c r="J1810" s="3" t="s">
        <v>341</v>
      </c>
      <c r="K1810" s="3" t="s">
        <v>74</v>
      </c>
      <c r="L1810" s="39">
        <v>11.0</v>
      </c>
      <c r="M1810" s="4">
        <v>1.0</v>
      </c>
      <c r="N1810" s="8" t="s">
        <v>502</v>
      </c>
      <c r="O1810" s="8" t="s">
        <v>55</v>
      </c>
      <c r="P1810" s="3" t="s">
        <v>682</v>
      </c>
      <c r="Q1810" s="3" t="s">
        <v>55</v>
      </c>
      <c r="R1810" s="3" t="s">
        <v>695</v>
      </c>
      <c r="S1810" s="3">
        <v>1.0</v>
      </c>
      <c r="T1810" s="8" t="s">
        <v>735</v>
      </c>
      <c r="U1810" s="7"/>
      <c r="V1810" s="7"/>
      <c r="W1810" s="7"/>
      <c r="X1810" s="7"/>
      <c r="Y1810" s="7"/>
      <c r="Z1810" s="7"/>
      <c r="AA1810" s="7"/>
      <c r="AB1810" s="7"/>
      <c r="AC1810" s="7"/>
      <c r="AD1810" s="7"/>
      <c r="AE1810" s="7"/>
    </row>
    <row r="1811" ht="15.75" customHeight="1">
      <c r="A1811" s="29">
        <v>450.0</v>
      </c>
      <c r="B1811" s="53" t="str">
        <f t="array" ref="B1811">INDEX(Quadrat.Details!D:D, MATCH(1,(F1811=Quadrat.Details!B:B)*(G1811=Quadrat.Details!G:G)*(H1811=Quadrat.Details!I:I),0))</f>
        <v>RK</v>
      </c>
      <c r="C1811" s="3" t="s">
        <v>269</v>
      </c>
      <c r="D1811" s="3" t="s">
        <v>594</v>
      </c>
      <c r="E1811" s="40">
        <v>42927.0</v>
      </c>
      <c r="F1811" s="54">
        <v>2017.0</v>
      </c>
      <c r="G1811" s="3" t="s">
        <v>433</v>
      </c>
      <c r="H1811" s="3">
        <v>2.0</v>
      </c>
      <c r="I1811" s="55" t="s">
        <v>235</v>
      </c>
      <c r="J1811" s="3" t="s">
        <v>236</v>
      </c>
      <c r="K1811" s="3" t="s">
        <v>68</v>
      </c>
      <c r="L1811" s="39">
        <v>4.0</v>
      </c>
      <c r="M1811" s="4">
        <v>1.0</v>
      </c>
      <c r="N1811" s="8" t="s">
        <v>502</v>
      </c>
      <c r="O1811" s="8" t="s">
        <v>55</v>
      </c>
      <c r="P1811" s="3" t="s">
        <v>692</v>
      </c>
      <c r="Q1811" s="3" t="s">
        <v>55</v>
      </c>
      <c r="R1811" s="3" t="s">
        <v>683</v>
      </c>
      <c r="S1811" s="3">
        <v>1.0</v>
      </c>
      <c r="T1811" s="8"/>
      <c r="U1811" s="7"/>
      <c r="V1811" s="7"/>
      <c r="W1811" s="7"/>
      <c r="X1811" s="7"/>
      <c r="Y1811" s="7"/>
      <c r="Z1811" s="7"/>
      <c r="AA1811" s="7"/>
      <c r="AB1811" s="7"/>
      <c r="AC1811" s="7"/>
      <c r="AD1811" s="7"/>
      <c r="AE1811" s="7"/>
    </row>
    <row r="1812" ht="15.75" customHeight="1">
      <c r="A1812" s="29">
        <v>451.0</v>
      </c>
      <c r="B1812" s="53" t="str">
        <f t="array" ref="B1812">INDEX(Quadrat.Details!D:D, MATCH(1,(F1812=Quadrat.Details!B:B)*(G1812=Quadrat.Details!G:G)*(H1812=Quadrat.Details!I:I),0))</f>
        <v>RK</v>
      </c>
      <c r="C1812" s="3" t="s">
        <v>269</v>
      </c>
      <c r="D1812" s="3" t="s">
        <v>594</v>
      </c>
      <c r="E1812" s="40">
        <v>42927.0</v>
      </c>
      <c r="F1812" s="54">
        <v>2017.0</v>
      </c>
      <c r="G1812" s="3" t="s">
        <v>433</v>
      </c>
      <c r="H1812" s="3">
        <v>2.0</v>
      </c>
      <c r="I1812" s="55" t="s">
        <v>349</v>
      </c>
      <c r="J1812" s="3" t="s">
        <v>350</v>
      </c>
      <c r="K1812" s="3" t="s">
        <v>80</v>
      </c>
      <c r="L1812" s="39">
        <v>18.0</v>
      </c>
      <c r="M1812" s="4">
        <v>1.0</v>
      </c>
      <c r="N1812" s="8" t="s">
        <v>502</v>
      </c>
      <c r="O1812" s="8" t="s">
        <v>55</v>
      </c>
      <c r="P1812" s="3" t="s">
        <v>682</v>
      </c>
      <c r="Q1812" s="3" t="s">
        <v>55</v>
      </c>
      <c r="R1812" s="3" t="s">
        <v>683</v>
      </c>
      <c r="S1812" s="3">
        <v>1.0</v>
      </c>
      <c r="T1812" s="8"/>
      <c r="U1812" s="7"/>
      <c r="V1812" s="7"/>
      <c r="W1812" s="7"/>
      <c r="X1812" s="7"/>
      <c r="Y1812" s="7"/>
      <c r="Z1812" s="7"/>
      <c r="AA1812" s="7"/>
      <c r="AB1812" s="7"/>
      <c r="AC1812" s="7"/>
      <c r="AD1812" s="7"/>
      <c r="AE1812" s="7"/>
    </row>
    <row r="1813" ht="15.75" customHeight="1">
      <c r="A1813" s="29">
        <v>452.0</v>
      </c>
      <c r="B1813" s="53" t="str">
        <f t="array" ref="B1813">INDEX(Quadrat.Details!D:D, MATCH(1,(F1813=Quadrat.Details!B:B)*(G1813=Quadrat.Details!G:G)*(H1813=Quadrat.Details!I:I),0))</f>
        <v>RK</v>
      </c>
      <c r="C1813" s="3" t="s">
        <v>269</v>
      </c>
      <c r="D1813" s="3" t="s">
        <v>594</v>
      </c>
      <c r="E1813" s="40">
        <v>42927.0</v>
      </c>
      <c r="F1813" s="54">
        <v>2017.0</v>
      </c>
      <c r="G1813" s="3" t="s">
        <v>433</v>
      </c>
      <c r="H1813" s="3">
        <v>2.0</v>
      </c>
      <c r="I1813" s="55" t="s">
        <v>349</v>
      </c>
      <c r="J1813" s="3" t="s">
        <v>350</v>
      </c>
      <c r="K1813" s="3" t="s">
        <v>80</v>
      </c>
      <c r="L1813" s="39">
        <v>17.0</v>
      </c>
      <c r="M1813" s="4">
        <v>1.0</v>
      </c>
      <c r="N1813" s="8" t="s">
        <v>502</v>
      </c>
      <c r="O1813" s="8" t="s">
        <v>55</v>
      </c>
      <c r="P1813" s="3" t="s">
        <v>682</v>
      </c>
      <c r="Q1813" s="3" t="s">
        <v>55</v>
      </c>
      <c r="R1813" s="3" t="s">
        <v>683</v>
      </c>
      <c r="S1813" s="3">
        <v>1.0</v>
      </c>
      <c r="T1813" s="8"/>
      <c r="U1813" s="7"/>
      <c r="V1813" s="7"/>
      <c r="W1813" s="7"/>
      <c r="X1813" s="7"/>
      <c r="Y1813" s="7"/>
      <c r="Z1813" s="7"/>
      <c r="AA1813" s="7"/>
      <c r="AB1813" s="7"/>
      <c r="AC1813" s="7"/>
      <c r="AD1813" s="7"/>
      <c r="AE1813" s="7"/>
    </row>
    <row r="1814" ht="15.75" customHeight="1">
      <c r="A1814" s="29">
        <v>453.0</v>
      </c>
      <c r="B1814" s="53" t="str">
        <f t="array" ref="B1814">INDEX(Quadrat.Details!D:D, MATCH(1,(F1814=Quadrat.Details!B:B)*(G1814=Quadrat.Details!G:G)*(H1814=Quadrat.Details!I:I),0))</f>
        <v>RK</v>
      </c>
      <c r="C1814" s="3" t="s">
        <v>269</v>
      </c>
      <c r="D1814" s="3" t="s">
        <v>594</v>
      </c>
      <c r="E1814" s="40">
        <v>42927.0</v>
      </c>
      <c r="F1814" s="54">
        <v>2017.0</v>
      </c>
      <c r="G1814" s="3" t="s">
        <v>433</v>
      </c>
      <c r="H1814" s="3">
        <v>2.0</v>
      </c>
      <c r="I1814" s="55" t="s">
        <v>113</v>
      </c>
      <c r="J1814" s="3" t="s">
        <v>114</v>
      </c>
      <c r="K1814" s="3" t="s">
        <v>74</v>
      </c>
      <c r="L1814" s="39">
        <v>14.0</v>
      </c>
      <c r="M1814" s="4">
        <v>1.0</v>
      </c>
      <c r="N1814" s="8" t="s">
        <v>54</v>
      </c>
      <c r="O1814" s="8">
        <f t="shared" ref="O1814:O1822" si="8">1/16</f>
        <v>0.0625</v>
      </c>
      <c r="P1814" s="3" t="s">
        <v>682</v>
      </c>
      <c r="Q1814" s="3" t="s">
        <v>55</v>
      </c>
      <c r="R1814" s="3" t="s">
        <v>683</v>
      </c>
      <c r="S1814" s="3">
        <v>1.0</v>
      </c>
      <c r="T1814" s="8" t="s">
        <v>729</v>
      </c>
      <c r="U1814" s="7"/>
      <c r="V1814" s="7"/>
      <c r="W1814" s="7"/>
      <c r="X1814" s="7"/>
      <c r="Y1814" s="7"/>
      <c r="Z1814" s="7"/>
      <c r="AA1814" s="7"/>
      <c r="AB1814" s="7"/>
      <c r="AC1814" s="7"/>
      <c r="AD1814" s="7"/>
      <c r="AE1814" s="7"/>
    </row>
    <row r="1815" ht="15.75" customHeight="1">
      <c r="A1815" s="29">
        <v>454.0</v>
      </c>
      <c r="B1815" s="53" t="str">
        <f t="array" ref="B1815">INDEX(Quadrat.Details!D:D, MATCH(1,(F1815=Quadrat.Details!B:B)*(G1815=Quadrat.Details!G:G)*(H1815=Quadrat.Details!I:I),0))</f>
        <v>RK</v>
      </c>
      <c r="C1815" s="3" t="s">
        <v>269</v>
      </c>
      <c r="D1815" s="3" t="s">
        <v>594</v>
      </c>
      <c r="E1815" s="40">
        <v>42927.0</v>
      </c>
      <c r="F1815" s="54">
        <v>2017.0</v>
      </c>
      <c r="G1815" s="3" t="s">
        <v>433</v>
      </c>
      <c r="H1815" s="3">
        <v>2.0</v>
      </c>
      <c r="I1815" s="55" t="s">
        <v>113</v>
      </c>
      <c r="J1815" s="3" t="s">
        <v>114</v>
      </c>
      <c r="K1815" s="3" t="s">
        <v>74</v>
      </c>
      <c r="L1815" s="39">
        <v>18.0</v>
      </c>
      <c r="M1815" s="4">
        <v>2.0</v>
      </c>
      <c r="N1815" s="8" t="s">
        <v>54</v>
      </c>
      <c r="O1815" s="8">
        <f t="shared" si="8"/>
        <v>0.0625</v>
      </c>
      <c r="P1815" s="3" t="s">
        <v>682</v>
      </c>
      <c r="Q1815" s="3" t="s">
        <v>55</v>
      </c>
      <c r="R1815" s="3" t="s">
        <v>683</v>
      </c>
      <c r="S1815" s="3">
        <v>1.0</v>
      </c>
      <c r="T1815" s="8" t="s">
        <v>729</v>
      </c>
      <c r="U1815" s="7"/>
      <c r="V1815" s="7"/>
      <c r="W1815" s="7"/>
      <c r="X1815" s="7"/>
      <c r="Y1815" s="7"/>
      <c r="Z1815" s="7"/>
      <c r="AA1815" s="7"/>
      <c r="AB1815" s="7"/>
      <c r="AC1815" s="7"/>
      <c r="AD1815" s="7"/>
      <c r="AE1815" s="7"/>
    </row>
    <row r="1816" ht="15.75" customHeight="1">
      <c r="A1816" s="29">
        <v>455.0</v>
      </c>
      <c r="B1816" s="53" t="str">
        <f t="array" ref="B1816">INDEX(Quadrat.Details!D:D, MATCH(1,(F1816=Quadrat.Details!B:B)*(G1816=Quadrat.Details!G:G)*(H1816=Quadrat.Details!I:I),0))</f>
        <v>RK</v>
      </c>
      <c r="C1816" s="3" t="s">
        <v>269</v>
      </c>
      <c r="D1816" s="3" t="s">
        <v>594</v>
      </c>
      <c r="E1816" s="40">
        <v>42927.0</v>
      </c>
      <c r="F1816" s="54">
        <v>2017.0</v>
      </c>
      <c r="G1816" s="3" t="s">
        <v>433</v>
      </c>
      <c r="H1816" s="3">
        <v>2.0</v>
      </c>
      <c r="I1816" s="55" t="s">
        <v>113</v>
      </c>
      <c r="J1816" s="3" t="s">
        <v>114</v>
      </c>
      <c r="K1816" s="3" t="s">
        <v>74</v>
      </c>
      <c r="L1816" s="39">
        <v>22.0</v>
      </c>
      <c r="M1816" s="4">
        <v>3.0</v>
      </c>
      <c r="N1816" s="8" t="s">
        <v>54</v>
      </c>
      <c r="O1816" s="8">
        <f t="shared" si="8"/>
        <v>0.0625</v>
      </c>
      <c r="P1816" s="3" t="s">
        <v>682</v>
      </c>
      <c r="Q1816" s="3" t="s">
        <v>55</v>
      </c>
      <c r="R1816" s="3" t="s">
        <v>683</v>
      </c>
      <c r="S1816" s="3">
        <v>1.0</v>
      </c>
      <c r="T1816" s="8" t="s">
        <v>729</v>
      </c>
      <c r="U1816" s="7"/>
      <c r="V1816" s="7"/>
      <c r="W1816" s="7"/>
      <c r="X1816" s="7"/>
      <c r="Y1816" s="7"/>
      <c r="Z1816" s="7"/>
      <c r="AA1816" s="7"/>
      <c r="AB1816" s="7"/>
      <c r="AC1816" s="7"/>
      <c r="AD1816" s="7"/>
      <c r="AE1816" s="7"/>
    </row>
    <row r="1817" ht="15.75" customHeight="1">
      <c r="A1817" s="29">
        <v>456.0</v>
      </c>
      <c r="B1817" s="53" t="str">
        <f t="array" ref="B1817">INDEX(Quadrat.Details!D:D, MATCH(1,(F1817=Quadrat.Details!B:B)*(G1817=Quadrat.Details!G:G)*(H1817=Quadrat.Details!I:I),0))</f>
        <v>RK</v>
      </c>
      <c r="C1817" s="3" t="s">
        <v>269</v>
      </c>
      <c r="D1817" s="3" t="s">
        <v>594</v>
      </c>
      <c r="E1817" s="40">
        <v>42927.0</v>
      </c>
      <c r="F1817" s="54">
        <v>2017.0</v>
      </c>
      <c r="G1817" s="3" t="s">
        <v>433</v>
      </c>
      <c r="H1817" s="3">
        <v>2.0</v>
      </c>
      <c r="I1817" s="55" t="s">
        <v>113</v>
      </c>
      <c r="J1817" s="3" t="s">
        <v>114</v>
      </c>
      <c r="K1817" s="3" t="s">
        <v>74</v>
      </c>
      <c r="L1817" s="39">
        <v>19.0</v>
      </c>
      <c r="M1817" s="4">
        <v>3.0</v>
      </c>
      <c r="N1817" s="8" t="s">
        <v>54</v>
      </c>
      <c r="O1817" s="8">
        <f t="shared" si="8"/>
        <v>0.0625</v>
      </c>
      <c r="P1817" s="3" t="s">
        <v>682</v>
      </c>
      <c r="Q1817" s="3" t="s">
        <v>55</v>
      </c>
      <c r="R1817" s="3" t="s">
        <v>683</v>
      </c>
      <c r="S1817" s="3">
        <v>1.0</v>
      </c>
      <c r="T1817" s="8" t="s">
        <v>729</v>
      </c>
      <c r="U1817" s="7"/>
      <c r="V1817" s="7"/>
      <c r="W1817" s="7"/>
      <c r="X1817" s="7"/>
      <c r="Y1817" s="7"/>
      <c r="Z1817" s="7"/>
      <c r="AA1817" s="7"/>
      <c r="AB1817" s="7"/>
      <c r="AC1817" s="7"/>
      <c r="AD1817" s="7"/>
      <c r="AE1817" s="7"/>
    </row>
    <row r="1818" ht="15.75" customHeight="1">
      <c r="A1818" s="29">
        <v>457.0</v>
      </c>
      <c r="B1818" s="53" t="str">
        <f t="array" ref="B1818">INDEX(Quadrat.Details!D:D, MATCH(1,(F1818=Quadrat.Details!B:B)*(G1818=Quadrat.Details!G:G)*(H1818=Quadrat.Details!I:I),0))</f>
        <v>RK</v>
      </c>
      <c r="C1818" s="3" t="s">
        <v>269</v>
      </c>
      <c r="D1818" s="3" t="s">
        <v>594</v>
      </c>
      <c r="E1818" s="40">
        <v>42927.0</v>
      </c>
      <c r="F1818" s="54">
        <v>2017.0</v>
      </c>
      <c r="G1818" s="3" t="s">
        <v>433</v>
      </c>
      <c r="H1818" s="3">
        <v>2.0</v>
      </c>
      <c r="I1818" s="55" t="s">
        <v>113</v>
      </c>
      <c r="J1818" s="3" t="s">
        <v>114</v>
      </c>
      <c r="K1818" s="3" t="s">
        <v>74</v>
      </c>
      <c r="L1818" s="39">
        <v>20.0</v>
      </c>
      <c r="M1818" s="4">
        <v>1.0</v>
      </c>
      <c r="N1818" s="8" t="s">
        <v>54</v>
      </c>
      <c r="O1818" s="8">
        <f t="shared" si="8"/>
        <v>0.0625</v>
      </c>
      <c r="P1818" s="3" t="s">
        <v>682</v>
      </c>
      <c r="Q1818" s="3" t="s">
        <v>55</v>
      </c>
      <c r="R1818" s="3" t="s">
        <v>683</v>
      </c>
      <c r="S1818" s="3">
        <v>1.0</v>
      </c>
      <c r="T1818" s="8" t="s">
        <v>729</v>
      </c>
      <c r="U1818" s="7"/>
      <c r="V1818" s="7"/>
      <c r="W1818" s="7"/>
      <c r="X1818" s="7"/>
      <c r="Y1818" s="7"/>
      <c r="Z1818" s="7"/>
      <c r="AA1818" s="7"/>
      <c r="AB1818" s="7"/>
      <c r="AC1818" s="7"/>
      <c r="AD1818" s="7"/>
      <c r="AE1818" s="7"/>
    </row>
    <row r="1819" ht="15.75" customHeight="1">
      <c r="A1819" s="29">
        <v>458.0</v>
      </c>
      <c r="B1819" s="53" t="str">
        <f t="array" ref="B1819">INDEX(Quadrat.Details!D:D, MATCH(1,(F1819=Quadrat.Details!B:B)*(G1819=Quadrat.Details!G:G)*(H1819=Quadrat.Details!I:I),0))</f>
        <v>RK</v>
      </c>
      <c r="C1819" s="3" t="s">
        <v>269</v>
      </c>
      <c r="D1819" s="3" t="s">
        <v>594</v>
      </c>
      <c r="E1819" s="40">
        <v>42927.0</v>
      </c>
      <c r="F1819" s="54">
        <v>2017.0</v>
      </c>
      <c r="G1819" s="3" t="s">
        <v>433</v>
      </c>
      <c r="H1819" s="3">
        <v>2.0</v>
      </c>
      <c r="I1819" s="55" t="s">
        <v>113</v>
      </c>
      <c r="J1819" s="3" t="s">
        <v>114</v>
      </c>
      <c r="K1819" s="3" t="s">
        <v>74</v>
      </c>
      <c r="L1819" s="39">
        <v>15.0</v>
      </c>
      <c r="M1819" s="4">
        <v>2.0</v>
      </c>
      <c r="N1819" s="8" t="s">
        <v>54</v>
      </c>
      <c r="O1819" s="8">
        <f t="shared" si="8"/>
        <v>0.0625</v>
      </c>
      <c r="P1819" s="3" t="s">
        <v>682</v>
      </c>
      <c r="Q1819" s="3" t="s">
        <v>55</v>
      </c>
      <c r="R1819" s="3" t="s">
        <v>683</v>
      </c>
      <c r="S1819" s="3">
        <v>1.0</v>
      </c>
      <c r="T1819" s="8" t="s">
        <v>729</v>
      </c>
      <c r="U1819" s="7"/>
      <c r="V1819" s="7"/>
      <c r="W1819" s="7"/>
      <c r="X1819" s="7"/>
      <c r="Y1819" s="7"/>
      <c r="Z1819" s="7"/>
      <c r="AA1819" s="7"/>
      <c r="AB1819" s="7"/>
      <c r="AC1819" s="7"/>
      <c r="AD1819" s="7"/>
      <c r="AE1819" s="7"/>
    </row>
    <row r="1820" ht="15.75" customHeight="1">
      <c r="A1820" s="29">
        <v>459.0</v>
      </c>
      <c r="B1820" s="53" t="str">
        <f t="array" ref="B1820">INDEX(Quadrat.Details!D:D, MATCH(1,(F1820=Quadrat.Details!B:B)*(G1820=Quadrat.Details!G:G)*(H1820=Quadrat.Details!I:I),0))</f>
        <v>RK</v>
      </c>
      <c r="C1820" s="3" t="s">
        <v>269</v>
      </c>
      <c r="D1820" s="3" t="s">
        <v>594</v>
      </c>
      <c r="E1820" s="40">
        <v>42927.0</v>
      </c>
      <c r="F1820" s="54">
        <v>2017.0</v>
      </c>
      <c r="G1820" s="3" t="s">
        <v>433</v>
      </c>
      <c r="H1820" s="3">
        <v>2.0</v>
      </c>
      <c r="I1820" s="55" t="s">
        <v>113</v>
      </c>
      <c r="J1820" s="3" t="s">
        <v>114</v>
      </c>
      <c r="K1820" s="3" t="s">
        <v>74</v>
      </c>
      <c r="L1820" s="39">
        <v>16.0</v>
      </c>
      <c r="M1820" s="4">
        <v>1.0</v>
      </c>
      <c r="N1820" s="8" t="s">
        <v>54</v>
      </c>
      <c r="O1820" s="8">
        <f t="shared" si="8"/>
        <v>0.0625</v>
      </c>
      <c r="P1820" s="3" t="s">
        <v>682</v>
      </c>
      <c r="Q1820" s="3" t="s">
        <v>55</v>
      </c>
      <c r="R1820" s="3" t="s">
        <v>683</v>
      </c>
      <c r="S1820" s="3">
        <v>1.0</v>
      </c>
      <c r="T1820" s="8" t="s">
        <v>729</v>
      </c>
      <c r="U1820" s="7"/>
      <c r="V1820" s="7"/>
      <c r="W1820" s="7"/>
      <c r="X1820" s="7"/>
      <c r="Y1820" s="7"/>
      <c r="Z1820" s="7"/>
      <c r="AA1820" s="7"/>
      <c r="AB1820" s="7"/>
      <c r="AC1820" s="7"/>
      <c r="AD1820" s="7"/>
      <c r="AE1820" s="7"/>
    </row>
    <row r="1821" ht="15.75" customHeight="1">
      <c r="A1821" s="29">
        <v>460.0</v>
      </c>
      <c r="B1821" s="53" t="str">
        <f t="array" ref="B1821">INDEX(Quadrat.Details!D:D, MATCH(1,(F1821=Quadrat.Details!B:B)*(G1821=Quadrat.Details!G:G)*(H1821=Quadrat.Details!I:I),0))</f>
        <v>RK</v>
      </c>
      <c r="C1821" s="3" t="s">
        <v>269</v>
      </c>
      <c r="D1821" s="3" t="s">
        <v>594</v>
      </c>
      <c r="E1821" s="40">
        <v>42927.0</v>
      </c>
      <c r="F1821" s="54">
        <v>2017.0</v>
      </c>
      <c r="G1821" s="3" t="s">
        <v>433</v>
      </c>
      <c r="H1821" s="3">
        <v>2.0</v>
      </c>
      <c r="I1821" s="55" t="s">
        <v>113</v>
      </c>
      <c r="J1821" s="3" t="s">
        <v>114</v>
      </c>
      <c r="K1821" s="3" t="s">
        <v>74</v>
      </c>
      <c r="L1821" s="39">
        <v>17.0</v>
      </c>
      <c r="M1821" s="4">
        <v>2.0</v>
      </c>
      <c r="N1821" s="8" t="s">
        <v>54</v>
      </c>
      <c r="O1821" s="8">
        <f t="shared" si="8"/>
        <v>0.0625</v>
      </c>
      <c r="P1821" s="3" t="s">
        <v>682</v>
      </c>
      <c r="Q1821" s="3" t="s">
        <v>55</v>
      </c>
      <c r="R1821" s="3" t="s">
        <v>683</v>
      </c>
      <c r="S1821" s="3">
        <v>1.0</v>
      </c>
      <c r="T1821" s="8" t="s">
        <v>729</v>
      </c>
      <c r="U1821" s="7"/>
      <c r="V1821" s="7"/>
      <c r="W1821" s="7"/>
      <c r="X1821" s="7"/>
      <c r="Y1821" s="7"/>
      <c r="Z1821" s="7"/>
      <c r="AA1821" s="7"/>
      <c r="AB1821" s="7"/>
      <c r="AC1821" s="7"/>
      <c r="AD1821" s="7"/>
      <c r="AE1821" s="7"/>
    </row>
    <row r="1822" ht="15.75" customHeight="1">
      <c r="A1822" s="29">
        <v>461.0</v>
      </c>
      <c r="B1822" s="53" t="str">
        <f t="array" ref="B1822">INDEX(Quadrat.Details!D:D, MATCH(1,(F1822=Quadrat.Details!B:B)*(G1822=Quadrat.Details!G:G)*(H1822=Quadrat.Details!I:I),0))</f>
        <v>RK</v>
      </c>
      <c r="C1822" s="3" t="s">
        <v>269</v>
      </c>
      <c r="D1822" s="3" t="s">
        <v>594</v>
      </c>
      <c r="E1822" s="40">
        <v>42927.0</v>
      </c>
      <c r="F1822" s="54">
        <v>2017.0</v>
      </c>
      <c r="G1822" s="3" t="s">
        <v>433</v>
      </c>
      <c r="H1822" s="3">
        <v>2.0</v>
      </c>
      <c r="I1822" s="55" t="s">
        <v>113</v>
      </c>
      <c r="J1822" s="3" t="s">
        <v>114</v>
      </c>
      <c r="K1822" s="3" t="s">
        <v>74</v>
      </c>
      <c r="L1822" s="39">
        <v>11.0</v>
      </c>
      <c r="M1822" s="4">
        <v>2.0</v>
      </c>
      <c r="N1822" s="8" t="s">
        <v>54</v>
      </c>
      <c r="O1822" s="8">
        <f t="shared" si="8"/>
        <v>0.0625</v>
      </c>
      <c r="P1822" s="3" t="s">
        <v>682</v>
      </c>
      <c r="Q1822" s="3" t="s">
        <v>55</v>
      </c>
      <c r="R1822" s="3" t="s">
        <v>683</v>
      </c>
      <c r="S1822" s="3">
        <v>1.0</v>
      </c>
      <c r="T1822" s="8" t="s">
        <v>729</v>
      </c>
      <c r="U1822" s="7"/>
      <c r="V1822" s="7"/>
      <c r="W1822" s="7"/>
      <c r="X1822" s="7"/>
      <c r="Y1822" s="7"/>
      <c r="Z1822" s="7"/>
      <c r="AA1822" s="7"/>
      <c r="AB1822" s="7"/>
      <c r="AC1822" s="7"/>
      <c r="AD1822" s="7"/>
      <c r="AE1822" s="7"/>
    </row>
    <row r="1823" ht="15.75" customHeight="1">
      <c r="A1823" s="29">
        <v>462.0</v>
      </c>
      <c r="B1823" s="53" t="str">
        <f t="array" ref="B1823">INDEX(Quadrat.Details!D:D, MATCH(1,(F1823=Quadrat.Details!B:B)*(G1823=Quadrat.Details!G:G)*(H1823=Quadrat.Details!I:I),0))</f>
        <v>RK</v>
      </c>
      <c r="C1823" s="3" t="s">
        <v>269</v>
      </c>
      <c r="D1823" s="3" t="s">
        <v>594</v>
      </c>
      <c r="E1823" s="40">
        <v>42927.0</v>
      </c>
      <c r="F1823" s="54">
        <v>2017.0</v>
      </c>
      <c r="G1823" s="3" t="s">
        <v>420</v>
      </c>
      <c r="H1823" s="3">
        <v>2.0</v>
      </c>
      <c r="I1823" s="55" t="s">
        <v>110</v>
      </c>
      <c r="J1823" s="3" t="s">
        <v>111</v>
      </c>
      <c r="K1823" s="3" t="s">
        <v>57</v>
      </c>
      <c r="L1823" s="39">
        <v>50.0</v>
      </c>
      <c r="M1823" s="4">
        <v>1.0</v>
      </c>
      <c r="N1823" s="8" t="s">
        <v>502</v>
      </c>
      <c r="O1823" s="8" t="s">
        <v>55</v>
      </c>
      <c r="P1823" s="3" t="s">
        <v>682</v>
      </c>
      <c r="Q1823" s="3" t="s">
        <v>55</v>
      </c>
      <c r="R1823" s="3" t="s">
        <v>683</v>
      </c>
      <c r="S1823" s="3">
        <v>1.0</v>
      </c>
      <c r="T1823" s="8"/>
      <c r="U1823" s="7"/>
      <c r="V1823" s="7"/>
      <c r="W1823" s="7"/>
      <c r="X1823" s="7"/>
      <c r="Y1823" s="7"/>
      <c r="Z1823" s="7"/>
      <c r="AA1823" s="7"/>
      <c r="AB1823" s="7"/>
      <c r="AC1823" s="7"/>
      <c r="AD1823" s="7"/>
      <c r="AE1823" s="7"/>
    </row>
    <row r="1824" ht="15.75" customHeight="1">
      <c r="A1824" s="29">
        <v>463.0</v>
      </c>
      <c r="B1824" s="53" t="str">
        <f t="array" ref="B1824">INDEX(Quadrat.Details!D:D, MATCH(1,(F1824=Quadrat.Details!B:B)*(G1824=Quadrat.Details!G:G)*(H1824=Quadrat.Details!I:I),0))</f>
        <v>RK</v>
      </c>
      <c r="C1824" s="3" t="s">
        <v>269</v>
      </c>
      <c r="D1824" s="3" t="s">
        <v>594</v>
      </c>
      <c r="E1824" s="40">
        <v>42927.0</v>
      </c>
      <c r="F1824" s="54">
        <v>2017.0</v>
      </c>
      <c r="G1824" s="3" t="s">
        <v>420</v>
      </c>
      <c r="H1824" s="3">
        <v>2.0</v>
      </c>
      <c r="I1824" s="55" t="s">
        <v>305</v>
      </c>
      <c r="J1824" s="3" t="s">
        <v>306</v>
      </c>
      <c r="K1824" s="3" t="s">
        <v>80</v>
      </c>
      <c r="L1824" s="39">
        <v>41.0</v>
      </c>
      <c r="M1824" s="4">
        <v>1.0</v>
      </c>
      <c r="N1824" s="8" t="s">
        <v>502</v>
      </c>
      <c r="O1824" s="8" t="s">
        <v>55</v>
      </c>
      <c r="P1824" s="3" t="s">
        <v>682</v>
      </c>
      <c r="Q1824" s="3" t="s">
        <v>55</v>
      </c>
      <c r="R1824" s="3" t="s">
        <v>683</v>
      </c>
      <c r="S1824" s="3">
        <v>1.0</v>
      </c>
      <c r="T1824" s="8"/>
      <c r="U1824" s="7"/>
      <c r="V1824" s="7"/>
      <c r="W1824" s="7"/>
      <c r="X1824" s="7"/>
      <c r="Y1824" s="7"/>
      <c r="Z1824" s="7"/>
      <c r="AA1824" s="7"/>
      <c r="AB1824" s="7"/>
      <c r="AC1824" s="7"/>
      <c r="AD1824" s="7"/>
      <c r="AE1824" s="7"/>
    </row>
    <row r="1825" ht="15.75" customHeight="1">
      <c r="A1825" s="29">
        <v>464.0</v>
      </c>
      <c r="B1825" s="53" t="str">
        <f t="array" ref="B1825">INDEX(Quadrat.Details!D:D, MATCH(1,(F1825=Quadrat.Details!B:B)*(G1825=Quadrat.Details!G:G)*(H1825=Quadrat.Details!I:I),0))</f>
        <v>RK</v>
      </c>
      <c r="C1825" s="3" t="s">
        <v>269</v>
      </c>
      <c r="D1825" s="3" t="s">
        <v>594</v>
      </c>
      <c r="E1825" s="40">
        <v>42927.0</v>
      </c>
      <c r="F1825" s="54">
        <v>2017.0</v>
      </c>
      <c r="G1825" s="3" t="s">
        <v>420</v>
      </c>
      <c r="H1825" s="3">
        <v>2.0</v>
      </c>
      <c r="I1825" s="55" t="s">
        <v>305</v>
      </c>
      <c r="J1825" s="3" t="s">
        <v>306</v>
      </c>
      <c r="K1825" s="3" t="s">
        <v>80</v>
      </c>
      <c r="L1825" s="39">
        <v>31.0</v>
      </c>
      <c r="M1825" s="4">
        <v>1.0</v>
      </c>
      <c r="N1825" s="8" t="s">
        <v>502</v>
      </c>
      <c r="O1825" s="8" t="s">
        <v>55</v>
      </c>
      <c r="P1825" s="3" t="s">
        <v>682</v>
      </c>
      <c r="Q1825" s="3" t="s">
        <v>55</v>
      </c>
      <c r="R1825" s="3" t="s">
        <v>683</v>
      </c>
      <c r="S1825" s="3">
        <v>1.0</v>
      </c>
      <c r="T1825" s="8"/>
      <c r="U1825" s="7"/>
      <c r="V1825" s="7"/>
      <c r="W1825" s="7"/>
      <c r="X1825" s="7"/>
      <c r="Y1825" s="7"/>
      <c r="Z1825" s="7"/>
      <c r="AA1825" s="7"/>
      <c r="AB1825" s="7"/>
      <c r="AC1825" s="7"/>
      <c r="AD1825" s="7"/>
      <c r="AE1825" s="7"/>
    </row>
    <row r="1826" ht="15.75" customHeight="1">
      <c r="A1826" s="29">
        <v>465.0</v>
      </c>
      <c r="B1826" s="53" t="str">
        <f t="array" ref="B1826">INDEX(Quadrat.Details!D:D, MATCH(1,(F1826=Quadrat.Details!B:B)*(G1826=Quadrat.Details!G:G)*(H1826=Quadrat.Details!I:I),0))</f>
        <v>RK</v>
      </c>
      <c r="C1826" s="3" t="s">
        <v>269</v>
      </c>
      <c r="D1826" s="3" t="s">
        <v>594</v>
      </c>
      <c r="E1826" s="40">
        <v>42927.0</v>
      </c>
      <c r="F1826" s="54">
        <v>2017.0</v>
      </c>
      <c r="G1826" s="3" t="s">
        <v>420</v>
      </c>
      <c r="H1826" s="3">
        <v>2.0</v>
      </c>
      <c r="I1826" s="55" t="s">
        <v>235</v>
      </c>
      <c r="J1826" s="3" t="s">
        <v>236</v>
      </c>
      <c r="K1826" s="3" t="s">
        <v>68</v>
      </c>
      <c r="L1826" s="39">
        <v>6.0</v>
      </c>
      <c r="M1826" s="4">
        <v>1.0</v>
      </c>
      <c r="N1826" s="8" t="s">
        <v>502</v>
      </c>
      <c r="O1826" s="8" t="s">
        <v>55</v>
      </c>
      <c r="P1826" s="3" t="s">
        <v>692</v>
      </c>
      <c r="Q1826" s="3" t="s">
        <v>55</v>
      </c>
      <c r="R1826" s="3" t="s">
        <v>683</v>
      </c>
      <c r="S1826" s="3">
        <v>1.0</v>
      </c>
      <c r="T1826" s="8"/>
      <c r="U1826" s="7"/>
      <c r="V1826" s="7"/>
      <c r="W1826" s="7"/>
      <c r="X1826" s="7"/>
      <c r="Y1826" s="7"/>
      <c r="Z1826" s="7"/>
      <c r="AA1826" s="7"/>
      <c r="AB1826" s="7"/>
      <c r="AC1826" s="7"/>
      <c r="AD1826" s="7"/>
      <c r="AE1826" s="7"/>
    </row>
    <row r="1827" ht="15.75" customHeight="1">
      <c r="A1827" s="29">
        <v>466.0</v>
      </c>
      <c r="B1827" s="53" t="str">
        <f t="array" ref="B1827">INDEX(Quadrat.Details!D:D, MATCH(1,(F1827=Quadrat.Details!B:B)*(G1827=Quadrat.Details!G:G)*(H1827=Quadrat.Details!I:I),0))</f>
        <v>RK</v>
      </c>
      <c r="C1827" s="3" t="s">
        <v>269</v>
      </c>
      <c r="D1827" s="3" t="s">
        <v>594</v>
      </c>
      <c r="E1827" s="40">
        <v>42927.0</v>
      </c>
      <c r="F1827" s="54">
        <v>2017.0</v>
      </c>
      <c r="G1827" s="3" t="s">
        <v>420</v>
      </c>
      <c r="H1827" s="3">
        <v>2.0</v>
      </c>
      <c r="I1827" s="55" t="s">
        <v>235</v>
      </c>
      <c r="J1827" s="3" t="s">
        <v>236</v>
      </c>
      <c r="K1827" s="3" t="s">
        <v>68</v>
      </c>
      <c r="L1827" s="39">
        <v>4.0</v>
      </c>
      <c r="M1827" s="4">
        <v>2.0</v>
      </c>
      <c r="N1827" s="8" t="s">
        <v>502</v>
      </c>
      <c r="O1827" s="8" t="s">
        <v>55</v>
      </c>
      <c r="P1827" s="3" t="s">
        <v>692</v>
      </c>
      <c r="Q1827" s="3" t="s">
        <v>55</v>
      </c>
      <c r="R1827" s="3" t="s">
        <v>683</v>
      </c>
      <c r="S1827" s="3">
        <v>1.0</v>
      </c>
      <c r="T1827" s="8"/>
      <c r="U1827" s="7"/>
      <c r="V1827" s="7"/>
      <c r="W1827" s="7"/>
      <c r="X1827" s="7"/>
      <c r="Y1827" s="7"/>
      <c r="Z1827" s="7"/>
      <c r="AA1827" s="7"/>
      <c r="AB1827" s="7"/>
      <c r="AC1827" s="7"/>
      <c r="AD1827" s="7"/>
      <c r="AE1827" s="7"/>
    </row>
    <row r="1828" ht="15.75" customHeight="1">
      <c r="A1828" s="29">
        <v>467.0</v>
      </c>
      <c r="B1828" s="53" t="str">
        <f t="array" ref="B1828">INDEX(Quadrat.Details!D:D, MATCH(1,(F1828=Quadrat.Details!B:B)*(G1828=Quadrat.Details!G:G)*(H1828=Quadrat.Details!I:I),0))</f>
        <v>RK</v>
      </c>
      <c r="C1828" s="3" t="s">
        <v>269</v>
      </c>
      <c r="D1828" s="3" t="s">
        <v>594</v>
      </c>
      <c r="E1828" s="40">
        <v>42927.0</v>
      </c>
      <c r="F1828" s="54">
        <v>2017.0</v>
      </c>
      <c r="G1828" s="3" t="s">
        <v>420</v>
      </c>
      <c r="H1828" s="3">
        <v>2.0</v>
      </c>
      <c r="I1828" s="55" t="s">
        <v>235</v>
      </c>
      <c r="J1828" s="3" t="s">
        <v>236</v>
      </c>
      <c r="K1828" s="3" t="s">
        <v>68</v>
      </c>
      <c r="L1828" s="39">
        <v>5.0</v>
      </c>
      <c r="M1828" s="4">
        <v>3.0</v>
      </c>
      <c r="N1828" s="8" t="s">
        <v>502</v>
      </c>
      <c r="O1828" s="8" t="s">
        <v>55</v>
      </c>
      <c r="P1828" s="3" t="s">
        <v>692</v>
      </c>
      <c r="Q1828" s="3" t="s">
        <v>55</v>
      </c>
      <c r="R1828" s="3" t="s">
        <v>683</v>
      </c>
      <c r="S1828" s="3">
        <v>1.0</v>
      </c>
      <c r="T1828" s="8"/>
      <c r="U1828" s="7"/>
      <c r="V1828" s="7"/>
      <c r="W1828" s="7"/>
      <c r="X1828" s="7"/>
      <c r="Y1828" s="7"/>
      <c r="Z1828" s="7"/>
      <c r="AA1828" s="7"/>
      <c r="AB1828" s="7"/>
      <c r="AC1828" s="7"/>
      <c r="AD1828" s="7"/>
      <c r="AE1828" s="7"/>
    </row>
    <row r="1829" ht="15.75" customHeight="1">
      <c r="A1829" s="29">
        <v>468.0</v>
      </c>
      <c r="B1829" s="53" t="str">
        <f t="array" ref="B1829">INDEX(Quadrat.Details!D:D, MATCH(1,(F1829=Quadrat.Details!B:B)*(G1829=Quadrat.Details!G:G)*(H1829=Quadrat.Details!I:I),0))</f>
        <v>RK</v>
      </c>
      <c r="C1829" s="3" t="s">
        <v>269</v>
      </c>
      <c r="D1829" s="3" t="s">
        <v>594</v>
      </c>
      <c r="E1829" s="40">
        <v>42927.0</v>
      </c>
      <c r="F1829" s="54">
        <v>2017.0</v>
      </c>
      <c r="G1829" s="3" t="s">
        <v>420</v>
      </c>
      <c r="H1829" s="3">
        <v>2.0</v>
      </c>
      <c r="I1829" s="55" t="s">
        <v>328</v>
      </c>
      <c r="J1829" s="3" t="s">
        <v>329</v>
      </c>
      <c r="K1829" s="3" t="s">
        <v>80</v>
      </c>
      <c r="L1829" s="39">
        <v>13.0</v>
      </c>
      <c r="M1829" s="4">
        <v>1.0</v>
      </c>
      <c r="N1829" s="8" t="s">
        <v>502</v>
      </c>
      <c r="O1829" s="8" t="s">
        <v>55</v>
      </c>
      <c r="P1829" s="3" t="s">
        <v>682</v>
      </c>
      <c r="Q1829" s="3" t="s">
        <v>55</v>
      </c>
      <c r="R1829" s="3" t="s">
        <v>683</v>
      </c>
      <c r="S1829" s="3">
        <v>1.0</v>
      </c>
      <c r="T1829" s="8"/>
      <c r="U1829" s="7"/>
      <c r="V1829" s="7"/>
      <c r="W1829" s="7"/>
      <c r="X1829" s="7"/>
      <c r="Y1829" s="7"/>
      <c r="Z1829" s="7"/>
      <c r="AA1829" s="7"/>
      <c r="AB1829" s="7"/>
      <c r="AC1829" s="7"/>
      <c r="AD1829" s="7"/>
      <c r="AE1829" s="7"/>
    </row>
    <row r="1830" ht="15.75" customHeight="1">
      <c r="A1830" s="29">
        <v>469.0</v>
      </c>
      <c r="B1830" s="53" t="str">
        <f t="array" ref="B1830">INDEX(Quadrat.Details!D:D, MATCH(1,(F1830=Quadrat.Details!B:B)*(G1830=Quadrat.Details!G:G)*(H1830=Quadrat.Details!I:I),0))</f>
        <v>RK</v>
      </c>
      <c r="C1830" s="3" t="s">
        <v>269</v>
      </c>
      <c r="D1830" s="3" t="s">
        <v>594</v>
      </c>
      <c r="E1830" s="40">
        <v>42927.0</v>
      </c>
      <c r="F1830" s="54">
        <v>2017.0</v>
      </c>
      <c r="G1830" s="3" t="s">
        <v>420</v>
      </c>
      <c r="H1830" s="3">
        <v>1.0</v>
      </c>
      <c r="I1830" s="55" t="s">
        <v>196</v>
      </c>
      <c r="J1830" s="3" t="s">
        <v>197</v>
      </c>
      <c r="K1830" s="3" t="s">
        <v>63</v>
      </c>
      <c r="L1830" s="39">
        <v>11.0</v>
      </c>
      <c r="M1830" s="4">
        <v>1.0</v>
      </c>
      <c r="N1830" s="8" t="s">
        <v>502</v>
      </c>
      <c r="O1830" s="8" t="s">
        <v>55</v>
      </c>
      <c r="P1830" s="3" t="s">
        <v>682</v>
      </c>
      <c r="Q1830" s="3" t="s">
        <v>55</v>
      </c>
      <c r="R1830" s="3" t="s">
        <v>683</v>
      </c>
      <c r="S1830" s="3">
        <v>1.0</v>
      </c>
      <c r="T1830" s="8"/>
      <c r="U1830" s="7"/>
      <c r="V1830" s="7"/>
      <c r="W1830" s="7"/>
      <c r="X1830" s="7"/>
      <c r="Y1830" s="7"/>
      <c r="Z1830" s="7"/>
      <c r="AA1830" s="7"/>
      <c r="AB1830" s="7"/>
      <c r="AC1830" s="7"/>
      <c r="AD1830" s="7"/>
      <c r="AE1830" s="7"/>
    </row>
    <row r="1831" ht="15.75" customHeight="1">
      <c r="A1831" s="29">
        <v>470.0</v>
      </c>
      <c r="B1831" s="53" t="str">
        <f t="array" ref="B1831">INDEX(Quadrat.Details!D:D, MATCH(1,(F1831=Quadrat.Details!B:B)*(G1831=Quadrat.Details!G:G)*(H1831=Quadrat.Details!I:I),0))</f>
        <v>RK</v>
      </c>
      <c r="C1831" s="3" t="s">
        <v>269</v>
      </c>
      <c r="D1831" s="3" t="s">
        <v>594</v>
      </c>
      <c r="E1831" s="40">
        <v>42927.0</v>
      </c>
      <c r="F1831" s="54">
        <v>2017.0</v>
      </c>
      <c r="G1831" s="3" t="s">
        <v>420</v>
      </c>
      <c r="H1831" s="3">
        <v>1.0</v>
      </c>
      <c r="I1831" s="55" t="s">
        <v>338</v>
      </c>
      <c r="J1831" s="3" t="s">
        <v>367</v>
      </c>
      <c r="K1831" s="3" t="s">
        <v>53</v>
      </c>
      <c r="L1831" s="39">
        <v>110.0</v>
      </c>
      <c r="M1831" s="4">
        <v>1.0</v>
      </c>
      <c r="N1831" s="8" t="s">
        <v>502</v>
      </c>
      <c r="O1831" s="8" t="s">
        <v>55</v>
      </c>
      <c r="P1831" s="3" t="s">
        <v>682</v>
      </c>
      <c r="Q1831" s="3" t="s">
        <v>55</v>
      </c>
      <c r="R1831" s="3" t="s">
        <v>683</v>
      </c>
      <c r="S1831" s="3">
        <v>1.0</v>
      </c>
      <c r="T1831" s="8"/>
      <c r="U1831" s="7"/>
      <c r="V1831" s="7"/>
      <c r="W1831" s="7"/>
      <c r="X1831" s="7"/>
      <c r="Y1831" s="7"/>
      <c r="Z1831" s="7"/>
      <c r="AA1831" s="7"/>
      <c r="AB1831" s="7"/>
      <c r="AC1831" s="7"/>
      <c r="AD1831" s="7"/>
      <c r="AE1831" s="7"/>
    </row>
    <row r="1832" ht="15.75" customHeight="1">
      <c r="A1832" s="29">
        <v>471.0</v>
      </c>
      <c r="B1832" s="53" t="str">
        <f t="array" ref="B1832">INDEX(Quadrat.Details!D:D, MATCH(1,(F1832=Quadrat.Details!B:B)*(G1832=Quadrat.Details!G:G)*(H1832=Quadrat.Details!I:I),0))</f>
        <v>RK</v>
      </c>
      <c r="C1832" s="3" t="s">
        <v>269</v>
      </c>
      <c r="D1832" s="3" t="s">
        <v>594</v>
      </c>
      <c r="E1832" s="40">
        <v>42927.0</v>
      </c>
      <c r="F1832" s="54">
        <v>2017.0</v>
      </c>
      <c r="G1832" s="3" t="s">
        <v>420</v>
      </c>
      <c r="H1832" s="3">
        <v>1.0</v>
      </c>
      <c r="I1832" s="55" t="s">
        <v>338</v>
      </c>
      <c r="J1832" s="3" t="s">
        <v>367</v>
      </c>
      <c r="K1832" s="3" t="s">
        <v>53</v>
      </c>
      <c r="L1832" s="39">
        <v>76.0</v>
      </c>
      <c r="M1832" s="4">
        <v>1.0</v>
      </c>
      <c r="N1832" s="8" t="s">
        <v>502</v>
      </c>
      <c r="O1832" s="8" t="s">
        <v>55</v>
      </c>
      <c r="P1832" s="3" t="s">
        <v>682</v>
      </c>
      <c r="Q1832" s="3" t="s">
        <v>55</v>
      </c>
      <c r="R1832" s="3" t="s">
        <v>683</v>
      </c>
      <c r="S1832" s="3">
        <v>1.0</v>
      </c>
      <c r="T1832" s="8"/>
      <c r="U1832" s="7"/>
      <c r="V1832" s="7"/>
      <c r="W1832" s="7"/>
      <c r="X1832" s="7"/>
      <c r="Y1832" s="7"/>
      <c r="Z1832" s="7"/>
      <c r="AA1832" s="7"/>
      <c r="AB1832" s="7"/>
      <c r="AC1832" s="7"/>
      <c r="AD1832" s="7"/>
      <c r="AE1832" s="7"/>
    </row>
    <row r="1833" ht="15.75" customHeight="1">
      <c r="A1833" s="29">
        <v>472.0</v>
      </c>
      <c r="B1833" s="53" t="str">
        <f t="array" ref="B1833">INDEX(Quadrat.Details!D:D, MATCH(1,(F1833=Quadrat.Details!B:B)*(G1833=Quadrat.Details!G:G)*(H1833=Quadrat.Details!I:I),0))</f>
        <v>RK</v>
      </c>
      <c r="C1833" s="3" t="s">
        <v>269</v>
      </c>
      <c r="D1833" s="3" t="s">
        <v>594</v>
      </c>
      <c r="E1833" s="40">
        <v>42927.0</v>
      </c>
      <c r="F1833" s="54">
        <v>2017.0</v>
      </c>
      <c r="G1833" s="3" t="s">
        <v>420</v>
      </c>
      <c r="H1833" s="3">
        <v>1.0</v>
      </c>
      <c r="I1833" s="55" t="s">
        <v>156</v>
      </c>
      <c r="J1833" s="3" t="s">
        <v>157</v>
      </c>
      <c r="K1833" s="3" t="s">
        <v>80</v>
      </c>
      <c r="L1833" s="39">
        <v>21.0</v>
      </c>
      <c r="M1833" s="4">
        <v>1.0</v>
      </c>
      <c r="N1833" s="8" t="s">
        <v>502</v>
      </c>
      <c r="O1833" s="8" t="s">
        <v>55</v>
      </c>
      <c r="P1833" s="3" t="s">
        <v>682</v>
      </c>
      <c r="Q1833" s="3" t="s">
        <v>55</v>
      </c>
      <c r="R1833" s="3" t="s">
        <v>683</v>
      </c>
      <c r="S1833" s="3">
        <v>1.0</v>
      </c>
      <c r="T1833" s="8"/>
      <c r="U1833" s="7"/>
      <c r="V1833" s="7"/>
      <c r="W1833" s="7"/>
      <c r="X1833" s="7"/>
      <c r="Y1833" s="7"/>
      <c r="Z1833" s="7"/>
      <c r="AA1833" s="7"/>
      <c r="AB1833" s="7"/>
      <c r="AC1833" s="7"/>
      <c r="AD1833" s="7"/>
      <c r="AE1833" s="7"/>
    </row>
    <row r="1834" ht="15.75" customHeight="1">
      <c r="A1834" s="29">
        <v>473.0</v>
      </c>
      <c r="B1834" s="53" t="str">
        <f t="array" ref="B1834">INDEX(Quadrat.Details!D:D, MATCH(1,(F1834=Quadrat.Details!B:B)*(G1834=Quadrat.Details!G:G)*(H1834=Quadrat.Details!I:I),0))</f>
        <v>RK</v>
      </c>
      <c r="C1834" s="3" t="s">
        <v>269</v>
      </c>
      <c r="D1834" s="3" t="s">
        <v>594</v>
      </c>
      <c r="E1834" s="40">
        <v>42927.0</v>
      </c>
      <c r="F1834" s="54">
        <v>2017.0</v>
      </c>
      <c r="G1834" s="3" t="s">
        <v>420</v>
      </c>
      <c r="H1834" s="3">
        <v>1.0</v>
      </c>
      <c r="I1834" s="55" t="s">
        <v>156</v>
      </c>
      <c r="J1834" s="3" t="s">
        <v>157</v>
      </c>
      <c r="K1834" s="3" t="s">
        <v>80</v>
      </c>
      <c r="L1834" s="39">
        <v>22.0</v>
      </c>
      <c r="M1834" s="4">
        <v>1.0</v>
      </c>
      <c r="N1834" s="8" t="s">
        <v>502</v>
      </c>
      <c r="O1834" s="8" t="s">
        <v>55</v>
      </c>
      <c r="P1834" s="3" t="s">
        <v>682</v>
      </c>
      <c r="Q1834" s="3" t="s">
        <v>55</v>
      </c>
      <c r="R1834" s="3" t="s">
        <v>683</v>
      </c>
      <c r="S1834" s="3">
        <v>1.0</v>
      </c>
      <c r="T1834" s="8"/>
      <c r="U1834" s="7"/>
      <c r="V1834" s="7"/>
      <c r="W1834" s="7"/>
      <c r="X1834" s="7"/>
      <c r="Y1834" s="7"/>
      <c r="Z1834" s="7"/>
      <c r="AA1834" s="7"/>
      <c r="AB1834" s="7"/>
      <c r="AC1834" s="7"/>
      <c r="AD1834" s="7"/>
      <c r="AE1834" s="7"/>
    </row>
    <row r="1835" ht="15.75" customHeight="1">
      <c r="A1835" s="29">
        <v>474.0</v>
      </c>
      <c r="B1835" s="53" t="str">
        <f t="array" ref="B1835">INDEX(Quadrat.Details!D:D, MATCH(1,(F1835=Quadrat.Details!B:B)*(G1835=Quadrat.Details!G:G)*(H1835=Quadrat.Details!I:I),0))</f>
        <v>RK</v>
      </c>
      <c r="C1835" s="3" t="s">
        <v>269</v>
      </c>
      <c r="D1835" s="3" t="s">
        <v>594</v>
      </c>
      <c r="E1835" s="40">
        <v>42927.0</v>
      </c>
      <c r="F1835" s="54">
        <v>2017.0</v>
      </c>
      <c r="G1835" s="3" t="s">
        <v>422</v>
      </c>
      <c r="H1835" s="3">
        <v>2.0</v>
      </c>
      <c r="I1835" s="55" t="s">
        <v>235</v>
      </c>
      <c r="J1835" s="3" t="s">
        <v>236</v>
      </c>
      <c r="K1835" s="3" t="s">
        <v>68</v>
      </c>
      <c r="L1835" s="39">
        <v>4.0</v>
      </c>
      <c r="M1835" s="4">
        <v>4.0</v>
      </c>
      <c r="N1835" s="8" t="s">
        <v>502</v>
      </c>
      <c r="O1835" s="8" t="s">
        <v>55</v>
      </c>
      <c r="P1835" s="3" t="s">
        <v>692</v>
      </c>
      <c r="Q1835" s="3" t="s">
        <v>55</v>
      </c>
      <c r="R1835" s="3" t="s">
        <v>683</v>
      </c>
      <c r="S1835" s="3">
        <v>1.0</v>
      </c>
      <c r="T1835" s="8"/>
      <c r="U1835" s="7"/>
      <c r="V1835" s="7"/>
      <c r="W1835" s="7"/>
      <c r="X1835" s="7"/>
      <c r="Y1835" s="7"/>
      <c r="Z1835" s="7"/>
      <c r="AA1835" s="7"/>
      <c r="AB1835" s="7"/>
      <c r="AC1835" s="7"/>
      <c r="AD1835" s="7"/>
      <c r="AE1835" s="7"/>
    </row>
    <row r="1836" ht="15.75" customHeight="1">
      <c r="A1836" s="29">
        <v>475.0</v>
      </c>
      <c r="B1836" s="53" t="str">
        <f t="array" ref="B1836">INDEX(Quadrat.Details!D:D, MATCH(1,(F1836=Quadrat.Details!B:B)*(G1836=Quadrat.Details!G:G)*(H1836=Quadrat.Details!I:I),0))</f>
        <v>RK</v>
      </c>
      <c r="C1836" s="3" t="s">
        <v>269</v>
      </c>
      <c r="D1836" s="3" t="s">
        <v>594</v>
      </c>
      <c r="E1836" s="40">
        <v>42927.0</v>
      </c>
      <c r="F1836" s="54">
        <v>2017.0</v>
      </c>
      <c r="G1836" s="3" t="s">
        <v>422</v>
      </c>
      <c r="H1836" s="3">
        <v>2.0</v>
      </c>
      <c r="I1836" s="55" t="s">
        <v>235</v>
      </c>
      <c r="J1836" s="3" t="s">
        <v>236</v>
      </c>
      <c r="K1836" s="3" t="s">
        <v>68</v>
      </c>
      <c r="L1836" s="39">
        <v>5.0</v>
      </c>
      <c r="M1836" s="4">
        <v>3.0</v>
      </c>
      <c r="N1836" s="8" t="s">
        <v>502</v>
      </c>
      <c r="O1836" s="8" t="s">
        <v>55</v>
      </c>
      <c r="P1836" s="3" t="s">
        <v>692</v>
      </c>
      <c r="Q1836" s="3" t="s">
        <v>55</v>
      </c>
      <c r="R1836" s="3" t="s">
        <v>683</v>
      </c>
      <c r="S1836" s="3">
        <v>1.0</v>
      </c>
      <c r="T1836" s="8"/>
      <c r="U1836" s="7"/>
      <c r="V1836" s="7"/>
      <c r="W1836" s="7"/>
      <c r="X1836" s="7"/>
      <c r="Y1836" s="7"/>
      <c r="Z1836" s="7"/>
      <c r="AA1836" s="7"/>
      <c r="AB1836" s="7"/>
      <c r="AC1836" s="7"/>
      <c r="AD1836" s="7"/>
      <c r="AE1836" s="7"/>
    </row>
    <row r="1837" ht="15.75" customHeight="1">
      <c r="A1837" s="29">
        <v>476.0</v>
      </c>
      <c r="B1837" s="53" t="str">
        <f t="array" ref="B1837">INDEX(Quadrat.Details!D:D, MATCH(1,(F1837=Quadrat.Details!B:B)*(G1837=Quadrat.Details!G:G)*(H1837=Quadrat.Details!I:I),0))</f>
        <v>RK</v>
      </c>
      <c r="C1837" s="3" t="s">
        <v>269</v>
      </c>
      <c r="D1837" s="3" t="s">
        <v>594</v>
      </c>
      <c r="E1837" s="40">
        <v>42927.0</v>
      </c>
      <c r="F1837" s="54">
        <v>2017.0</v>
      </c>
      <c r="G1837" s="3" t="s">
        <v>422</v>
      </c>
      <c r="H1837" s="3">
        <v>2.0</v>
      </c>
      <c r="I1837" s="55" t="s">
        <v>305</v>
      </c>
      <c r="J1837" s="3" t="s">
        <v>306</v>
      </c>
      <c r="K1837" s="3" t="s">
        <v>80</v>
      </c>
      <c r="L1837" s="39">
        <v>49.0</v>
      </c>
      <c r="M1837" s="4">
        <v>1.0</v>
      </c>
      <c r="N1837" s="8" t="s">
        <v>502</v>
      </c>
      <c r="O1837" s="8" t="s">
        <v>55</v>
      </c>
      <c r="P1837" s="3" t="s">
        <v>682</v>
      </c>
      <c r="Q1837" s="3" t="s">
        <v>55</v>
      </c>
      <c r="R1837" s="3" t="s">
        <v>683</v>
      </c>
      <c r="S1837" s="3">
        <v>1.0</v>
      </c>
      <c r="T1837" s="8"/>
      <c r="U1837" s="7"/>
      <c r="V1837" s="7"/>
      <c r="W1837" s="7"/>
      <c r="X1837" s="7"/>
      <c r="Y1837" s="7"/>
      <c r="Z1837" s="7"/>
      <c r="AA1837" s="7"/>
      <c r="AB1837" s="7"/>
      <c r="AC1837" s="7"/>
      <c r="AD1837" s="7"/>
      <c r="AE1837" s="7"/>
    </row>
    <row r="1838" ht="15.75" customHeight="1">
      <c r="A1838" s="29">
        <v>477.0</v>
      </c>
      <c r="B1838" s="53" t="str">
        <f t="array" ref="B1838">INDEX(Quadrat.Details!D:D, MATCH(1,(F1838=Quadrat.Details!B:B)*(G1838=Quadrat.Details!G:G)*(H1838=Quadrat.Details!I:I),0))</f>
        <v>RK</v>
      </c>
      <c r="C1838" s="3" t="s">
        <v>55</v>
      </c>
      <c r="D1838" s="3" t="s">
        <v>55</v>
      </c>
      <c r="E1838" s="40">
        <v>42933.0</v>
      </c>
      <c r="F1838" s="54">
        <v>2017.0</v>
      </c>
      <c r="G1838" s="3" t="s">
        <v>378</v>
      </c>
      <c r="H1838" s="3">
        <v>2.0</v>
      </c>
      <c r="I1838" s="55" t="s">
        <v>235</v>
      </c>
      <c r="J1838" s="3" t="s">
        <v>236</v>
      </c>
      <c r="K1838" s="3" t="s">
        <v>68</v>
      </c>
      <c r="L1838" s="39">
        <v>7.0</v>
      </c>
      <c r="M1838" s="4">
        <v>2.0</v>
      </c>
      <c r="N1838" s="8" t="s">
        <v>502</v>
      </c>
      <c r="O1838" s="8" t="s">
        <v>55</v>
      </c>
      <c r="P1838" s="3" t="s">
        <v>682</v>
      </c>
      <c r="Q1838" s="3" t="s">
        <v>55</v>
      </c>
      <c r="R1838" s="3" t="s">
        <v>683</v>
      </c>
      <c r="S1838" s="3">
        <v>1.0</v>
      </c>
      <c r="T1838" s="8"/>
      <c r="U1838" s="7"/>
      <c r="V1838" s="7"/>
      <c r="W1838" s="7"/>
      <c r="X1838" s="7"/>
      <c r="Y1838" s="7"/>
      <c r="Z1838" s="7"/>
      <c r="AA1838" s="7"/>
      <c r="AB1838" s="7"/>
      <c r="AC1838" s="7"/>
      <c r="AD1838" s="7"/>
      <c r="AE1838" s="7"/>
    </row>
    <row r="1839" ht="15.75" customHeight="1">
      <c r="A1839" s="29">
        <v>478.0</v>
      </c>
      <c r="B1839" s="53" t="str">
        <f t="array" ref="B1839">INDEX(Quadrat.Details!D:D, MATCH(1,(F1839=Quadrat.Details!B:B)*(G1839=Quadrat.Details!G:G)*(H1839=Quadrat.Details!I:I),0))</f>
        <v>RK</v>
      </c>
      <c r="C1839" s="3" t="s">
        <v>55</v>
      </c>
      <c r="D1839" s="3" t="s">
        <v>55</v>
      </c>
      <c r="E1839" s="40">
        <v>42933.0</v>
      </c>
      <c r="F1839" s="54">
        <v>2017.0</v>
      </c>
      <c r="G1839" s="3" t="s">
        <v>378</v>
      </c>
      <c r="H1839" s="3">
        <v>2.0</v>
      </c>
      <c r="I1839" s="55" t="s">
        <v>328</v>
      </c>
      <c r="J1839" s="3" t="s">
        <v>329</v>
      </c>
      <c r="K1839" s="3" t="s">
        <v>80</v>
      </c>
      <c r="L1839" s="39">
        <v>11.0</v>
      </c>
      <c r="M1839" s="4">
        <v>1.0</v>
      </c>
      <c r="N1839" s="8" t="s">
        <v>502</v>
      </c>
      <c r="O1839" s="8" t="s">
        <v>55</v>
      </c>
      <c r="P1839" s="3" t="s">
        <v>682</v>
      </c>
      <c r="Q1839" s="3" t="s">
        <v>55</v>
      </c>
      <c r="R1839" s="3" t="s">
        <v>683</v>
      </c>
      <c r="S1839" s="3">
        <v>1.0</v>
      </c>
      <c r="T1839" s="8"/>
      <c r="U1839" s="7"/>
      <c r="V1839" s="7"/>
      <c r="W1839" s="7"/>
      <c r="X1839" s="7"/>
      <c r="Y1839" s="7"/>
      <c r="Z1839" s="7"/>
      <c r="AA1839" s="7"/>
      <c r="AB1839" s="7"/>
      <c r="AC1839" s="7"/>
      <c r="AD1839" s="7"/>
      <c r="AE1839" s="7"/>
    </row>
    <row r="1840" ht="15.75" customHeight="1">
      <c r="A1840" s="29">
        <v>479.0</v>
      </c>
      <c r="B1840" s="53" t="str">
        <f t="array" ref="B1840">INDEX(Quadrat.Details!D:D, MATCH(1,(F1840=Quadrat.Details!B:B)*(G1840=Quadrat.Details!G:G)*(H1840=Quadrat.Details!I:I),0))</f>
        <v>RK</v>
      </c>
      <c r="C1840" s="3" t="s">
        <v>55</v>
      </c>
      <c r="D1840" s="3" t="s">
        <v>55</v>
      </c>
      <c r="E1840" s="40">
        <v>42933.0</v>
      </c>
      <c r="F1840" s="54">
        <v>2017.0</v>
      </c>
      <c r="G1840" s="3" t="s">
        <v>378</v>
      </c>
      <c r="H1840" s="3">
        <v>2.0</v>
      </c>
      <c r="I1840" s="55" t="s">
        <v>235</v>
      </c>
      <c r="J1840" s="3" t="s">
        <v>236</v>
      </c>
      <c r="K1840" s="3" t="s">
        <v>68</v>
      </c>
      <c r="L1840" s="39">
        <v>5.0</v>
      </c>
      <c r="M1840" s="4">
        <v>1.0</v>
      </c>
      <c r="N1840" s="8" t="s">
        <v>502</v>
      </c>
      <c r="O1840" s="8" t="s">
        <v>55</v>
      </c>
      <c r="P1840" s="3" t="s">
        <v>682</v>
      </c>
      <c r="Q1840" s="3" t="s">
        <v>55</v>
      </c>
      <c r="R1840" s="3" t="s">
        <v>683</v>
      </c>
      <c r="S1840" s="3">
        <v>1.0</v>
      </c>
      <c r="T1840" s="8"/>
      <c r="U1840" s="7"/>
      <c r="V1840" s="7"/>
      <c r="W1840" s="7"/>
      <c r="X1840" s="7"/>
      <c r="Y1840" s="7"/>
      <c r="Z1840" s="7"/>
      <c r="AA1840" s="7"/>
      <c r="AB1840" s="7"/>
      <c r="AC1840" s="7"/>
      <c r="AD1840" s="7"/>
      <c r="AE1840" s="7"/>
    </row>
    <row r="1841" ht="15.75" customHeight="1">
      <c r="A1841" s="29">
        <v>480.0</v>
      </c>
      <c r="B1841" s="53" t="str">
        <f t="array" ref="B1841">INDEX(Quadrat.Details!D:D, MATCH(1,(F1841=Quadrat.Details!B:B)*(G1841=Quadrat.Details!G:G)*(H1841=Quadrat.Details!I:I),0))</f>
        <v>RK</v>
      </c>
      <c r="C1841" s="3" t="s">
        <v>55</v>
      </c>
      <c r="D1841" s="3" t="s">
        <v>55</v>
      </c>
      <c r="E1841" s="40">
        <v>42933.0</v>
      </c>
      <c r="F1841" s="54">
        <v>2017.0</v>
      </c>
      <c r="G1841" s="3" t="s">
        <v>387</v>
      </c>
      <c r="H1841" s="3">
        <v>1.0</v>
      </c>
      <c r="I1841" s="55" t="s">
        <v>340</v>
      </c>
      <c r="J1841" s="3" t="s">
        <v>341</v>
      </c>
      <c r="K1841" s="3" t="s">
        <v>74</v>
      </c>
      <c r="L1841" s="39">
        <v>16.0</v>
      </c>
      <c r="M1841" s="4">
        <v>1.0</v>
      </c>
      <c r="N1841" s="8" t="s">
        <v>502</v>
      </c>
      <c r="O1841" s="8" t="s">
        <v>55</v>
      </c>
      <c r="P1841" s="3" t="s">
        <v>682</v>
      </c>
      <c r="Q1841" s="3" t="s">
        <v>55</v>
      </c>
      <c r="R1841" s="3" t="s">
        <v>683</v>
      </c>
      <c r="S1841" s="3">
        <v>1.0</v>
      </c>
      <c r="T1841" s="8"/>
      <c r="U1841" s="7"/>
      <c r="V1841" s="7"/>
      <c r="W1841" s="7"/>
      <c r="X1841" s="7"/>
      <c r="Y1841" s="7"/>
      <c r="Z1841" s="7"/>
      <c r="AA1841" s="7"/>
      <c r="AB1841" s="7"/>
      <c r="AC1841" s="7"/>
      <c r="AD1841" s="7"/>
      <c r="AE1841" s="7"/>
    </row>
    <row r="1842" ht="15.75" customHeight="1">
      <c r="A1842" s="29">
        <v>481.0</v>
      </c>
      <c r="B1842" s="53" t="str">
        <f t="array" ref="B1842">INDEX(Quadrat.Details!D:D, MATCH(1,(F1842=Quadrat.Details!B:B)*(G1842=Quadrat.Details!G:G)*(H1842=Quadrat.Details!I:I),0))</f>
        <v>RK</v>
      </c>
      <c r="C1842" s="3" t="s">
        <v>55</v>
      </c>
      <c r="D1842" s="3" t="s">
        <v>55</v>
      </c>
      <c r="E1842" s="40">
        <v>42933.0</v>
      </c>
      <c r="F1842" s="54">
        <v>2017.0</v>
      </c>
      <c r="G1842" s="3" t="s">
        <v>387</v>
      </c>
      <c r="H1842" s="3">
        <v>1.0</v>
      </c>
      <c r="I1842" s="55" t="s">
        <v>340</v>
      </c>
      <c r="J1842" s="3" t="s">
        <v>341</v>
      </c>
      <c r="K1842" s="3" t="s">
        <v>74</v>
      </c>
      <c r="L1842" s="39">
        <v>17.0</v>
      </c>
      <c r="M1842" s="4">
        <v>1.0</v>
      </c>
      <c r="N1842" s="8" t="s">
        <v>502</v>
      </c>
      <c r="O1842" s="8" t="s">
        <v>55</v>
      </c>
      <c r="P1842" s="3" t="s">
        <v>682</v>
      </c>
      <c r="Q1842" s="3" t="s">
        <v>55</v>
      </c>
      <c r="R1842" s="3" t="s">
        <v>683</v>
      </c>
      <c r="S1842" s="3">
        <v>1.0</v>
      </c>
      <c r="T1842" s="8"/>
      <c r="U1842" s="7"/>
      <c r="V1842" s="7"/>
      <c r="W1842" s="7"/>
      <c r="X1842" s="7"/>
      <c r="Y1842" s="7"/>
      <c r="Z1842" s="7"/>
      <c r="AA1842" s="7"/>
      <c r="AB1842" s="7"/>
      <c r="AC1842" s="7"/>
      <c r="AD1842" s="7"/>
      <c r="AE1842" s="7"/>
    </row>
    <row r="1843" ht="15.75" customHeight="1">
      <c r="A1843" s="29">
        <v>482.0</v>
      </c>
      <c r="B1843" s="53" t="str">
        <f t="array" ref="B1843">INDEX(Quadrat.Details!D:D, MATCH(1,(F1843=Quadrat.Details!B:B)*(G1843=Quadrat.Details!G:G)*(H1843=Quadrat.Details!I:I),0))</f>
        <v>RK</v>
      </c>
      <c r="C1843" s="3" t="s">
        <v>55</v>
      </c>
      <c r="D1843" s="3" t="s">
        <v>55</v>
      </c>
      <c r="E1843" s="40">
        <v>42933.0</v>
      </c>
      <c r="F1843" s="54">
        <v>2017.0</v>
      </c>
      <c r="G1843" s="3" t="s">
        <v>387</v>
      </c>
      <c r="H1843" s="3">
        <v>1.0</v>
      </c>
      <c r="I1843" s="55" t="s">
        <v>340</v>
      </c>
      <c r="J1843" s="3" t="s">
        <v>341</v>
      </c>
      <c r="K1843" s="3" t="s">
        <v>74</v>
      </c>
      <c r="L1843" s="39">
        <v>12.0</v>
      </c>
      <c r="M1843" s="4">
        <v>1.0</v>
      </c>
      <c r="N1843" s="8" t="s">
        <v>502</v>
      </c>
      <c r="O1843" s="8" t="s">
        <v>55</v>
      </c>
      <c r="P1843" s="3" t="s">
        <v>682</v>
      </c>
      <c r="Q1843" s="3" t="s">
        <v>55</v>
      </c>
      <c r="R1843" s="3" t="s">
        <v>683</v>
      </c>
      <c r="S1843" s="3">
        <v>1.0</v>
      </c>
      <c r="T1843" s="8"/>
      <c r="U1843" s="7"/>
      <c r="V1843" s="7"/>
      <c r="W1843" s="7"/>
      <c r="X1843" s="7"/>
      <c r="Y1843" s="7"/>
      <c r="Z1843" s="7"/>
      <c r="AA1843" s="7"/>
      <c r="AB1843" s="7"/>
      <c r="AC1843" s="7"/>
      <c r="AD1843" s="7"/>
      <c r="AE1843" s="7"/>
    </row>
    <row r="1844" ht="15.75" customHeight="1">
      <c r="A1844" s="29">
        <v>483.0</v>
      </c>
      <c r="B1844" s="53" t="str">
        <f t="array" ref="B1844">INDEX(Quadrat.Details!D:D, MATCH(1,(F1844=Quadrat.Details!B:B)*(G1844=Quadrat.Details!G:G)*(H1844=Quadrat.Details!I:I),0))</f>
        <v>RK</v>
      </c>
      <c r="C1844" s="3" t="s">
        <v>55</v>
      </c>
      <c r="D1844" s="3" t="s">
        <v>55</v>
      </c>
      <c r="E1844" s="40">
        <v>42933.0</v>
      </c>
      <c r="F1844" s="54">
        <v>2017.0</v>
      </c>
      <c r="G1844" s="3" t="s">
        <v>387</v>
      </c>
      <c r="H1844" s="3">
        <v>1.0</v>
      </c>
      <c r="I1844" s="55" t="s">
        <v>340</v>
      </c>
      <c r="J1844" s="3" t="s">
        <v>341</v>
      </c>
      <c r="K1844" s="3" t="s">
        <v>74</v>
      </c>
      <c r="L1844" s="39">
        <v>11.0</v>
      </c>
      <c r="M1844" s="4">
        <v>1.0</v>
      </c>
      <c r="N1844" s="8" t="s">
        <v>502</v>
      </c>
      <c r="O1844" s="8" t="s">
        <v>55</v>
      </c>
      <c r="P1844" s="3" t="s">
        <v>682</v>
      </c>
      <c r="Q1844" s="3" t="s">
        <v>55</v>
      </c>
      <c r="R1844" s="3" t="s">
        <v>683</v>
      </c>
      <c r="S1844" s="3">
        <v>1.0</v>
      </c>
      <c r="T1844" s="8"/>
      <c r="U1844" s="7"/>
      <c r="V1844" s="7"/>
      <c r="W1844" s="7"/>
      <c r="X1844" s="7"/>
      <c r="Y1844" s="7"/>
      <c r="Z1844" s="7"/>
      <c r="AA1844" s="7"/>
      <c r="AB1844" s="7"/>
      <c r="AC1844" s="7"/>
      <c r="AD1844" s="7"/>
      <c r="AE1844" s="7"/>
    </row>
    <row r="1845" ht="15.75" customHeight="1">
      <c r="A1845" s="29">
        <v>484.0</v>
      </c>
      <c r="B1845" s="53" t="str">
        <f t="array" ref="B1845">INDEX(Quadrat.Details!D:D, MATCH(1,(F1845=Quadrat.Details!B:B)*(G1845=Quadrat.Details!G:G)*(H1845=Quadrat.Details!I:I),0))</f>
        <v>RK</v>
      </c>
      <c r="C1845" s="3" t="s">
        <v>55</v>
      </c>
      <c r="D1845" s="3" t="s">
        <v>55</v>
      </c>
      <c r="E1845" s="40">
        <v>42933.0</v>
      </c>
      <c r="F1845" s="54">
        <v>2017.0</v>
      </c>
      <c r="G1845" s="3" t="s">
        <v>387</v>
      </c>
      <c r="H1845" s="3">
        <v>1.0</v>
      </c>
      <c r="I1845" s="55" t="s">
        <v>156</v>
      </c>
      <c r="J1845" s="3" t="s">
        <v>157</v>
      </c>
      <c r="K1845" s="3" t="s">
        <v>80</v>
      </c>
      <c r="L1845" s="39">
        <v>28.0</v>
      </c>
      <c r="M1845" s="4">
        <v>1.0</v>
      </c>
      <c r="N1845" s="8" t="s">
        <v>502</v>
      </c>
      <c r="O1845" s="8" t="s">
        <v>55</v>
      </c>
      <c r="P1845" s="3" t="s">
        <v>682</v>
      </c>
      <c r="Q1845" s="3" t="s">
        <v>55</v>
      </c>
      <c r="R1845" s="3" t="s">
        <v>683</v>
      </c>
      <c r="S1845" s="3">
        <v>1.0</v>
      </c>
      <c r="T1845" s="8"/>
      <c r="U1845" s="7"/>
      <c r="V1845" s="7"/>
      <c r="W1845" s="7"/>
      <c r="X1845" s="7"/>
      <c r="Y1845" s="7"/>
      <c r="Z1845" s="7"/>
      <c r="AA1845" s="7"/>
      <c r="AB1845" s="7"/>
      <c r="AC1845" s="7"/>
      <c r="AD1845" s="7"/>
      <c r="AE1845" s="7"/>
    </row>
    <row r="1846" ht="15.75" customHeight="1">
      <c r="A1846" s="29">
        <v>485.0</v>
      </c>
      <c r="B1846" s="53" t="str">
        <f t="array" ref="B1846">INDEX(Quadrat.Details!D:D, MATCH(1,(F1846=Quadrat.Details!B:B)*(G1846=Quadrat.Details!G:G)*(H1846=Quadrat.Details!I:I),0))</f>
        <v>RK</v>
      </c>
      <c r="C1846" s="3" t="s">
        <v>55</v>
      </c>
      <c r="D1846" s="3" t="s">
        <v>55</v>
      </c>
      <c r="E1846" s="40">
        <v>42933.0</v>
      </c>
      <c r="F1846" s="54">
        <v>2017.0</v>
      </c>
      <c r="G1846" s="3" t="s">
        <v>387</v>
      </c>
      <c r="H1846" s="3">
        <v>1.0</v>
      </c>
      <c r="I1846" s="8" t="s">
        <v>265</v>
      </c>
      <c r="J1846" s="3" t="s">
        <v>266</v>
      </c>
      <c r="K1846" s="3" t="s">
        <v>80</v>
      </c>
      <c r="L1846" s="39">
        <v>18.0</v>
      </c>
      <c r="M1846" s="4">
        <v>1.0</v>
      </c>
      <c r="N1846" s="8" t="s">
        <v>502</v>
      </c>
      <c r="O1846" s="8" t="s">
        <v>55</v>
      </c>
      <c r="P1846" s="3" t="s">
        <v>682</v>
      </c>
      <c r="Q1846" s="3" t="s">
        <v>55</v>
      </c>
      <c r="R1846" s="3" t="s">
        <v>683</v>
      </c>
      <c r="S1846" s="3">
        <v>1.0</v>
      </c>
      <c r="T1846" s="8"/>
      <c r="U1846" s="7"/>
      <c r="V1846" s="7"/>
      <c r="W1846" s="7"/>
      <c r="X1846" s="7"/>
      <c r="Y1846" s="7"/>
      <c r="Z1846" s="7"/>
      <c r="AA1846" s="7"/>
      <c r="AB1846" s="7"/>
      <c r="AC1846" s="7"/>
      <c r="AD1846" s="7"/>
      <c r="AE1846" s="7"/>
    </row>
    <row r="1847" ht="15.75" customHeight="1">
      <c r="A1847" s="29">
        <v>486.0</v>
      </c>
      <c r="B1847" s="53" t="str">
        <f t="array" ref="B1847">INDEX(Quadrat.Details!D:D, MATCH(1,(F1847=Quadrat.Details!B:B)*(G1847=Quadrat.Details!G:G)*(H1847=Quadrat.Details!I:I),0))</f>
        <v>RK</v>
      </c>
      <c r="C1847" s="3" t="s">
        <v>55</v>
      </c>
      <c r="D1847" s="3" t="s">
        <v>55</v>
      </c>
      <c r="E1847" s="40">
        <v>42933.0</v>
      </c>
      <c r="F1847" s="54">
        <v>2017.0</v>
      </c>
      <c r="G1847" s="3" t="s">
        <v>387</v>
      </c>
      <c r="H1847" s="3">
        <v>1.0</v>
      </c>
      <c r="I1847" s="8" t="s">
        <v>265</v>
      </c>
      <c r="J1847" s="3" t="s">
        <v>266</v>
      </c>
      <c r="K1847" s="3" t="s">
        <v>80</v>
      </c>
      <c r="L1847" s="39">
        <v>12.0</v>
      </c>
      <c r="M1847" s="4">
        <v>1.0</v>
      </c>
      <c r="N1847" s="8" t="s">
        <v>502</v>
      </c>
      <c r="O1847" s="8" t="s">
        <v>55</v>
      </c>
      <c r="P1847" s="3" t="s">
        <v>682</v>
      </c>
      <c r="Q1847" s="3" t="s">
        <v>55</v>
      </c>
      <c r="R1847" s="3" t="s">
        <v>683</v>
      </c>
      <c r="S1847" s="3">
        <v>1.0</v>
      </c>
      <c r="T1847" s="8"/>
      <c r="U1847" s="7"/>
      <c r="V1847" s="7"/>
      <c r="W1847" s="7"/>
      <c r="X1847" s="7"/>
      <c r="Y1847" s="7"/>
      <c r="Z1847" s="7"/>
      <c r="AA1847" s="7"/>
      <c r="AB1847" s="7"/>
      <c r="AC1847" s="7"/>
      <c r="AD1847" s="7"/>
      <c r="AE1847" s="7"/>
    </row>
    <row r="1848" ht="15.75" customHeight="1">
      <c r="A1848" s="29">
        <v>487.0</v>
      </c>
      <c r="B1848" s="53" t="str">
        <f t="array" ref="B1848">INDEX(Quadrat.Details!D:D, MATCH(1,(F1848=Quadrat.Details!B:B)*(G1848=Quadrat.Details!G:G)*(H1848=Quadrat.Details!I:I),0))</f>
        <v>RK</v>
      </c>
      <c r="C1848" s="3" t="s">
        <v>55</v>
      </c>
      <c r="D1848" s="3" t="s">
        <v>55</v>
      </c>
      <c r="E1848" s="40">
        <v>42933.0</v>
      </c>
      <c r="F1848" s="54">
        <v>2017.0</v>
      </c>
      <c r="G1848" s="3" t="s">
        <v>387</v>
      </c>
      <c r="H1848" s="3">
        <v>1.0</v>
      </c>
      <c r="I1848" s="8" t="s">
        <v>265</v>
      </c>
      <c r="J1848" s="3" t="s">
        <v>266</v>
      </c>
      <c r="K1848" s="3" t="s">
        <v>80</v>
      </c>
      <c r="L1848" s="39">
        <v>11.0</v>
      </c>
      <c r="M1848" s="4">
        <v>1.0</v>
      </c>
      <c r="N1848" s="8" t="s">
        <v>502</v>
      </c>
      <c r="O1848" s="8" t="s">
        <v>55</v>
      </c>
      <c r="P1848" s="3" t="s">
        <v>682</v>
      </c>
      <c r="Q1848" s="3" t="s">
        <v>55</v>
      </c>
      <c r="R1848" s="3" t="s">
        <v>683</v>
      </c>
      <c r="S1848" s="3">
        <v>1.0</v>
      </c>
      <c r="T1848" s="8"/>
      <c r="U1848" s="7"/>
      <c r="V1848" s="7"/>
      <c r="W1848" s="7"/>
      <c r="X1848" s="7"/>
      <c r="Y1848" s="7"/>
      <c r="Z1848" s="7"/>
      <c r="AA1848" s="7"/>
      <c r="AB1848" s="7"/>
      <c r="AC1848" s="7"/>
      <c r="AD1848" s="7"/>
      <c r="AE1848" s="7"/>
    </row>
    <row r="1849" ht="15.75" customHeight="1">
      <c r="A1849" s="29">
        <v>488.0</v>
      </c>
      <c r="B1849" s="53" t="str">
        <f t="array" ref="B1849">INDEX(Quadrat.Details!D:D, MATCH(1,(F1849=Quadrat.Details!B:B)*(G1849=Quadrat.Details!G:G)*(H1849=Quadrat.Details!I:I),0))</f>
        <v>RK</v>
      </c>
      <c r="C1849" s="3" t="s">
        <v>55</v>
      </c>
      <c r="D1849" s="3" t="s">
        <v>55</v>
      </c>
      <c r="E1849" s="40">
        <v>42933.0</v>
      </c>
      <c r="F1849" s="54">
        <v>2017.0</v>
      </c>
      <c r="G1849" s="3" t="s">
        <v>387</v>
      </c>
      <c r="H1849" s="3">
        <v>1.0</v>
      </c>
      <c r="I1849" s="8" t="s">
        <v>265</v>
      </c>
      <c r="J1849" s="3" t="s">
        <v>266</v>
      </c>
      <c r="K1849" s="3" t="s">
        <v>80</v>
      </c>
      <c r="L1849" s="39">
        <v>12.0</v>
      </c>
      <c r="M1849" s="4">
        <v>1.0</v>
      </c>
      <c r="N1849" s="8" t="s">
        <v>502</v>
      </c>
      <c r="O1849" s="8" t="s">
        <v>55</v>
      </c>
      <c r="P1849" s="3" t="s">
        <v>682</v>
      </c>
      <c r="Q1849" s="3" t="s">
        <v>55</v>
      </c>
      <c r="R1849" s="3" t="s">
        <v>683</v>
      </c>
      <c r="S1849" s="3">
        <v>1.0</v>
      </c>
      <c r="T1849" s="8"/>
      <c r="U1849" s="7"/>
      <c r="V1849" s="7"/>
      <c r="W1849" s="7"/>
      <c r="X1849" s="7"/>
      <c r="Y1849" s="7"/>
      <c r="Z1849" s="7"/>
      <c r="AA1849" s="7"/>
      <c r="AB1849" s="7"/>
      <c r="AC1849" s="7"/>
      <c r="AD1849" s="7"/>
      <c r="AE1849" s="7"/>
    </row>
    <row r="1850" ht="15.75" customHeight="1">
      <c r="A1850" s="29">
        <v>489.0</v>
      </c>
      <c r="B1850" s="53" t="str">
        <f t="array" ref="B1850">INDEX(Quadrat.Details!D:D, MATCH(1,(F1850=Quadrat.Details!B:B)*(G1850=Quadrat.Details!G:G)*(H1850=Quadrat.Details!I:I),0))</f>
        <v>RK</v>
      </c>
      <c r="C1850" s="3" t="s">
        <v>55</v>
      </c>
      <c r="D1850" s="3" t="s">
        <v>55</v>
      </c>
      <c r="E1850" s="40">
        <v>42933.0</v>
      </c>
      <c r="F1850" s="54">
        <v>2017.0</v>
      </c>
      <c r="G1850" s="3" t="s">
        <v>380</v>
      </c>
      <c r="H1850" s="3">
        <v>1.0</v>
      </c>
      <c r="I1850" s="55" t="s">
        <v>328</v>
      </c>
      <c r="J1850" s="3" t="s">
        <v>329</v>
      </c>
      <c r="K1850" s="3" t="s">
        <v>80</v>
      </c>
      <c r="L1850" s="39">
        <v>12.0</v>
      </c>
      <c r="M1850" s="4">
        <v>1.0</v>
      </c>
      <c r="N1850" s="8" t="s">
        <v>502</v>
      </c>
      <c r="O1850" s="8" t="s">
        <v>55</v>
      </c>
      <c r="P1850" s="3" t="s">
        <v>682</v>
      </c>
      <c r="Q1850" s="3" t="s">
        <v>55</v>
      </c>
      <c r="R1850" s="3" t="s">
        <v>683</v>
      </c>
      <c r="S1850" s="3">
        <v>1.0</v>
      </c>
      <c r="T1850" s="8"/>
      <c r="U1850" s="7"/>
      <c r="V1850" s="7"/>
      <c r="W1850" s="7"/>
      <c r="X1850" s="7"/>
      <c r="Y1850" s="7"/>
      <c r="Z1850" s="7"/>
      <c r="AA1850" s="7"/>
      <c r="AB1850" s="7"/>
      <c r="AC1850" s="7"/>
      <c r="AD1850" s="7"/>
      <c r="AE1850" s="7"/>
    </row>
    <row r="1851" ht="15.75" customHeight="1">
      <c r="A1851" s="29">
        <v>490.0</v>
      </c>
      <c r="B1851" s="53" t="str">
        <f t="array" ref="B1851">INDEX(Quadrat.Details!D:D, MATCH(1,(F1851=Quadrat.Details!B:B)*(G1851=Quadrat.Details!G:G)*(H1851=Quadrat.Details!I:I),0))</f>
        <v>RK</v>
      </c>
      <c r="C1851" s="3" t="s">
        <v>55</v>
      </c>
      <c r="D1851" s="3" t="s">
        <v>55</v>
      </c>
      <c r="E1851" s="40">
        <v>42933.0</v>
      </c>
      <c r="F1851" s="54">
        <v>2017.0</v>
      </c>
      <c r="G1851" s="3" t="s">
        <v>380</v>
      </c>
      <c r="H1851" s="3">
        <v>1.0</v>
      </c>
      <c r="I1851" s="55" t="s">
        <v>328</v>
      </c>
      <c r="J1851" s="3" t="s">
        <v>329</v>
      </c>
      <c r="K1851" s="3" t="s">
        <v>80</v>
      </c>
      <c r="L1851" s="39">
        <v>10.0</v>
      </c>
      <c r="M1851" s="4">
        <v>1.0</v>
      </c>
      <c r="N1851" s="8" t="s">
        <v>502</v>
      </c>
      <c r="O1851" s="8" t="s">
        <v>55</v>
      </c>
      <c r="P1851" s="3" t="s">
        <v>682</v>
      </c>
      <c r="Q1851" s="3" t="s">
        <v>55</v>
      </c>
      <c r="R1851" s="3" t="s">
        <v>683</v>
      </c>
      <c r="S1851" s="3">
        <v>1.0</v>
      </c>
      <c r="T1851" s="8"/>
      <c r="U1851" s="7"/>
      <c r="V1851" s="7"/>
      <c r="W1851" s="7"/>
      <c r="X1851" s="7"/>
      <c r="Y1851" s="7"/>
      <c r="Z1851" s="7"/>
      <c r="AA1851" s="7"/>
      <c r="AB1851" s="7"/>
      <c r="AC1851" s="7"/>
      <c r="AD1851" s="7"/>
      <c r="AE1851" s="7"/>
    </row>
    <row r="1852" ht="15.75" customHeight="1">
      <c r="A1852" s="29">
        <v>491.0</v>
      </c>
      <c r="B1852" s="53" t="str">
        <f t="array" ref="B1852">INDEX(Quadrat.Details!D:D, MATCH(1,(F1852=Quadrat.Details!B:B)*(G1852=Quadrat.Details!G:G)*(H1852=Quadrat.Details!I:I),0))</f>
        <v>RK</v>
      </c>
      <c r="C1852" s="3" t="s">
        <v>55</v>
      </c>
      <c r="D1852" s="3" t="s">
        <v>55</v>
      </c>
      <c r="E1852" s="40">
        <v>42933.0</v>
      </c>
      <c r="F1852" s="54">
        <v>2017.0</v>
      </c>
      <c r="G1852" s="3" t="s">
        <v>380</v>
      </c>
      <c r="H1852" s="3">
        <v>1.0</v>
      </c>
      <c r="I1852" s="55" t="s">
        <v>328</v>
      </c>
      <c r="J1852" s="3" t="s">
        <v>329</v>
      </c>
      <c r="K1852" s="3" t="s">
        <v>80</v>
      </c>
      <c r="L1852" s="39">
        <v>11.0</v>
      </c>
      <c r="M1852" s="4">
        <v>1.0</v>
      </c>
      <c r="N1852" s="8" t="s">
        <v>502</v>
      </c>
      <c r="O1852" s="8" t="s">
        <v>55</v>
      </c>
      <c r="P1852" s="3" t="s">
        <v>682</v>
      </c>
      <c r="Q1852" s="3" t="s">
        <v>55</v>
      </c>
      <c r="R1852" s="3" t="s">
        <v>683</v>
      </c>
      <c r="S1852" s="3">
        <v>1.0</v>
      </c>
      <c r="T1852" s="8"/>
      <c r="U1852" s="7"/>
      <c r="V1852" s="7"/>
      <c r="W1852" s="7"/>
      <c r="X1852" s="7"/>
      <c r="Y1852" s="7"/>
      <c r="Z1852" s="7"/>
      <c r="AA1852" s="7"/>
      <c r="AB1852" s="7"/>
      <c r="AC1852" s="7"/>
      <c r="AD1852" s="7"/>
      <c r="AE1852" s="7"/>
    </row>
    <row r="1853" ht="15.75" customHeight="1">
      <c r="A1853" s="29">
        <v>492.0</v>
      </c>
      <c r="B1853" s="53" t="str">
        <f t="array" ref="B1853">INDEX(Quadrat.Details!D:D, MATCH(1,(F1853=Quadrat.Details!B:B)*(G1853=Quadrat.Details!G:G)*(H1853=Quadrat.Details!I:I),0))</f>
        <v>RK</v>
      </c>
      <c r="C1853" s="3" t="s">
        <v>55</v>
      </c>
      <c r="D1853" s="3" t="s">
        <v>55</v>
      </c>
      <c r="E1853" s="40">
        <v>42933.0</v>
      </c>
      <c r="F1853" s="54">
        <v>2017.0</v>
      </c>
      <c r="G1853" s="3" t="s">
        <v>380</v>
      </c>
      <c r="H1853" s="3">
        <v>1.0</v>
      </c>
      <c r="I1853" s="55" t="s">
        <v>328</v>
      </c>
      <c r="J1853" s="3" t="s">
        <v>329</v>
      </c>
      <c r="K1853" s="3" t="s">
        <v>80</v>
      </c>
      <c r="L1853" s="39">
        <v>10.0</v>
      </c>
      <c r="M1853" s="4">
        <v>1.0</v>
      </c>
      <c r="N1853" s="8" t="s">
        <v>502</v>
      </c>
      <c r="O1853" s="8" t="s">
        <v>55</v>
      </c>
      <c r="P1853" s="3" t="s">
        <v>682</v>
      </c>
      <c r="Q1853" s="3" t="s">
        <v>55</v>
      </c>
      <c r="R1853" s="3" t="s">
        <v>683</v>
      </c>
      <c r="S1853" s="3">
        <v>1.0</v>
      </c>
      <c r="T1853" s="8"/>
      <c r="U1853" s="7"/>
      <c r="V1853" s="7"/>
      <c r="W1853" s="7"/>
      <c r="X1853" s="7"/>
      <c r="Y1853" s="7"/>
      <c r="Z1853" s="7"/>
      <c r="AA1853" s="7"/>
      <c r="AB1853" s="7"/>
      <c r="AC1853" s="7"/>
      <c r="AD1853" s="7"/>
      <c r="AE1853" s="7"/>
    </row>
    <row r="1854" ht="15.75" customHeight="1">
      <c r="A1854" s="29">
        <v>493.0</v>
      </c>
      <c r="B1854" s="53" t="str">
        <f t="array" ref="B1854">INDEX(Quadrat.Details!D:D, MATCH(1,(F1854=Quadrat.Details!B:B)*(G1854=Quadrat.Details!G:G)*(H1854=Quadrat.Details!I:I),0))</f>
        <v>RK</v>
      </c>
      <c r="C1854" s="3" t="s">
        <v>55</v>
      </c>
      <c r="D1854" s="3" t="s">
        <v>55</v>
      </c>
      <c r="E1854" s="40">
        <v>42933.0</v>
      </c>
      <c r="F1854" s="54">
        <v>2017.0</v>
      </c>
      <c r="G1854" s="3" t="s">
        <v>380</v>
      </c>
      <c r="H1854" s="3">
        <v>1.0</v>
      </c>
      <c r="I1854" s="55" t="s">
        <v>328</v>
      </c>
      <c r="J1854" s="3" t="s">
        <v>329</v>
      </c>
      <c r="K1854" s="3" t="s">
        <v>80</v>
      </c>
      <c r="L1854" s="39">
        <v>11.0</v>
      </c>
      <c r="M1854" s="4">
        <v>1.0</v>
      </c>
      <c r="N1854" s="8" t="s">
        <v>502</v>
      </c>
      <c r="O1854" s="8" t="s">
        <v>55</v>
      </c>
      <c r="P1854" s="3" t="s">
        <v>682</v>
      </c>
      <c r="Q1854" s="3" t="s">
        <v>55</v>
      </c>
      <c r="R1854" s="3" t="s">
        <v>683</v>
      </c>
      <c r="S1854" s="3">
        <v>1.0</v>
      </c>
      <c r="T1854" s="8"/>
      <c r="U1854" s="7"/>
      <c r="V1854" s="7"/>
      <c r="W1854" s="7"/>
      <c r="X1854" s="7"/>
      <c r="Y1854" s="7"/>
      <c r="Z1854" s="7"/>
      <c r="AA1854" s="7"/>
      <c r="AB1854" s="7"/>
      <c r="AC1854" s="7"/>
      <c r="AD1854" s="7"/>
      <c r="AE1854" s="7"/>
    </row>
    <row r="1855" ht="15.75" customHeight="1">
      <c r="A1855" s="29">
        <v>494.0</v>
      </c>
      <c r="B1855" s="53" t="str">
        <f t="array" ref="B1855">INDEX(Quadrat.Details!D:D, MATCH(1,(F1855=Quadrat.Details!B:B)*(G1855=Quadrat.Details!G:G)*(H1855=Quadrat.Details!I:I),0))</f>
        <v>RK</v>
      </c>
      <c r="C1855" s="3" t="s">
        <v>55</v>
      </c>
      <c r="D1855" s="3" t="s">
        <v>55</v>
      </c>
      <c r="E1855" s="40">
        <v>42933.0</v>
      </c>
      <c r="F1855" s="54">
        <v>2017.0</v>
      </c>
      <c r="G1855" s="3" t="s">
        <v>380</v>
      </c>
      <c r="H1855" s="3">
        <v>1.0</v>
      </c>
      <c r="I1855" s="55" t="s">
        <v>328</v>
      </c>
      <c r="J1855" s="3" t="s">
        <v>329</v>
      </c>
      <c r="K1855" s="3" t="s">
        <v>80</v>
      </c>
      <c r="L1855" s="39">
        <v>10.0</v>
      </c>
      <c r="M1855" s="4">
        <v>1.0</v>
      </c>
      <c r="N1855" s="8" t="s">
        <v>502</v>
      </c>
      <c r="O1855" s="8" t="s">
        <v>55</v>
      </c>
      <c r="P1855" s="3" t="s">
        <v>682</v>
      </c>
      <c r="Q1855" s="3" t="s">
        <v>55</v>
      </c>
      <c r="R1855" s="3" t="s">
        <v>683</v>
      </c>
      <c r="S1855" s="3">
        <v>1.0</v>
      </c>
      <c r="T1855" s="8"/>
      <c r="U1855" s="7"/>
      <c r="V1855" s="7"/>
      <c r="W1855" s="7"/>
      <c r="X1855" s="7"/>
      <c r="Y1855" s="7"/>
      <c r="Z1855" s="7"/>
      <c r="AA1855" s="7"/>
      <c r="AB1855" s="7"/>
      <c r="AC1855" s="7"/>
      <c r="AD1855" s="7"/>
      <c r="AE1855" s="7"/>
    </row>
    <row r="1856" ht="15.75" customHeight="1">
      <c r="A1856" s="29">
        <v>495.0</v>
      </c>
      <c r="B1856" s="53" t="str">
        <f t="array" ref="B1856">INDEX(Quadrat.Details!D:D, MATCH(1,(F1856=Quadrat.Details!B:B)*(G1856=Quadrat.Details!G:G)*(H1856=Quadrat.Details!I:I),0))</f>
        <v>RK</v>
      </c>
      <c r="C1856" s="3" t="s">
        <v>55</v>
      </c>
      <c r="D1856" s="3" t="s">
        <v>55</v>
      </c>
      <c r="E1856" s="40">
        <v>42933.0</v>
      </c>
      <c r="F1856" s="54">
        <v>2017.0</v>
      </c>
      <c r="G1856" s="3" t="s">
        <v>380</v>
      </c>
      <c r="H1856" s="3">
        <v>1.0</v>
      </c>
      <c r="I1856" s="55" t="s">
        <v>328</v>
      </c>
      <c r="J1856" s="3" t="s">
        <v>329</v>
      </c>
      <c r="K1856" s="3" t="s">
        <v>80</v>
      </c>
      <c r="L1856" s="39">
        <v>11.0</v>
      </c>
      <c r="M1856" s="4">
        <v>1.0</v>
      </c>
      <c r="N1856" s="8" t="s">
        <v>502</v>
      </c>
      <c r="O1856" s="8" t="s">
        <v>55</v>
      </c>
      <c r="P1856" s="3" t="s">
        <v>682</v>
      </c>
      <c r="Q1856" s="3" t="s">
        <v>55</v>
      </c>
      <c r="R1856" s="3" t="s">
        <v>683</v>
      </c>
      <c r="S1856" s="3">
        <v>1.0</v>
      </c>
      <c r="T1856" s="8"/>
      <c r="U1856" s="7"/>
      <c r="V1856" s="7"/>
      <c r="W1856" s="7"/>
      <c r="X1856" s="7"/>
      <c r="Y1856" s="7"/>
      <c r="Z1856" s="7"/>
      <c r="AA1856" s="7"/>
      <c r="AB1856" s="7"/>
      <c r="AC1856" s="7"/>
      <c r="AD1856" s="7"/>
      <c r="AE1856" s="7"/>
    </row>
    <row r="1857" ht="15.75" customHeight="1">
      <c r="A1857" s="29">
        <v>496.0</v>
      </c>
      <c r="B1857" s="53" t="str">
        <f t="array" ref="B1857">INDEX(Quadrat.Details!D:D, MATCH(1,(F1857=Quadrat.Details!B:B)*(G1857=Quadrat.Details!G:G)*(H1857=Quadrat.Details!I:I),0))</f>
        <v>RK</v>
      </c>
      <c r="C1857" s="3" t="s">
        <v>55</v>
      </c>
      <c r="D1857" s="3" t="s">
        <v>55</v>
      </c>
      <c r="E1857" s="40">
        <v>42933.0</v>
      </c>
      <c r="F1857" s="54">
        <v>2017.0</v>
      </c>
      <c r="G1857" s="3" t="s">
        <v>380</v>
      </c>
      <c r="H1857" s="3">
        <v>1.0</v>
      </c>
      <c r="I1857" s="55" t="s">
        <v>328</v>
      </c>
      <c r="J1857" s="3" t="s">
        <v>329</v>
      </c>
      <c r="K1857" s="3" t="s">
        <v>80</v>
      </c>
      <c r="L1857" s="39">
        <v>11.0</v>
      </c>
      <c r="M1857" s="4">
        <v>1.0</v>
      </c>
      <c r="N1857" s="8" t="s">
        <v>502</v>
      </c>
      <c r="O1857" s="8" t="s">
        <v>55</v>
      </c>
      <c r="P1857" s="3" t="s">
        <v>682</v>
      </c>
      <c r="Q1857" s="3" t="s">
        <v>55</v>
      </c>
      <c r="R1857" s="3" t="s">
        <v>683</v>
      </c>
      <c r="S1857" s="3">
        <v>1.0</v>
      </c>
      <c r="T1857" s="8"/>
      <c r="U1857" s="7"/>
      <c r="V1857" s="7"/>
      <c r="W1857" s="7"/>
      <c r="X1857" s="7"/>
      <c r="Y1857" s="7"/>
      <c r="Z1857" s="7"/>
      <c r="AA1857" s="7"/>
      <c r="AB1857" s="7"/>
      <c r="AC1857" s="7"/>
      <c r="AD1857" s="7"/>
      <c r="AE1857" s="7"/>
    </row>
    <row r="1858" ht="15.75" customHeight="1">
      <c r="A1858" s="29">
        <v>497.0</v>
      </c>
      <c r="B1858" s="53" t="str">
        <f t="array" ref="B1858">INDEX(Quadrat.Details!D:D, MATCH(1,(F1858=Quadrat.Details!B:B)*(G1858=Quadrat.Details!G:G)*(H1858=Quadrat.Details!I:I),0))</f>
        <v>RK</v>
      </c>
      <c r="C1858" s="3" t="s">
        <v>55</v>
      </c>
      <c r="D1858" s="3" t="s">
        <v>55</v>
      </c>
      <c r="E1858" s="40">
        <v>42933.0</v>
      </c>
      <c r="F1858" s="54">
        <v>2017.0</v>
      </c>
      <c r="G1858" s="3" t="s">
        <v>380</v>
      </c>
      <c r="H1858" s="3">
        <v>1.0</v>
      </c>
      <c r="I1858" s="55" t="s">
        <v>328</v>
      </c>
      <c r="J1858" s="3" t="s">
        <v>329</v>
      </c>
      <c r="K1858" s="3" t="s">
        <v>80</v>
      </c>
      <c r="L1858" s="39">
        <v>10.0</v>
      </c>
      <c r="M1858" s="4">
        <v>1.0</v>
      </c>
      <c r="N1858" s="8" t="s">
        <v>502</v>
      </c>
      <c r="O1858" s="8" t="s">
        <v>55</v>
      </c>
      <c r="P1858" s="3" t="s">
        <v>682</v>
      </c>
      <c r="Q1858" s="3" t="s">
        <v>55</v>
      </c>
      <c r="R1858" s="3" t="s">
        <v>683</v>
      </c>
      <c r="S1858" s="3">
        <v>1.0</v>
      </c>
      <c r="T1858" s="8"/>
      <c r="U1858" s="7"/>
      <c r="V1858" s="7"/>
      <c r="W1858" s="7"/>
      <c r="X1858" s="7"/>
      <c r="Y1858" s="7"/>
      <c r="Z1858" s="7"/>
      <c r="AA1858" s="7"/>
      <c r="AB1858" s="7"/>
      <c r="AC1858" s="7"/>
      <c r="AD1858" s="7"/>
      <c r="AE1858" s="7"/>
    </row>
    <row r="1859" ht="15.75" customHeight="1">
      <c r="A1859" s="29">
        <v>498.0</v>
      </c>
      <c r="B1859" s="53" t="str">
        <f t="array" ref="B1859">INDEX(Quadrat.Details!D:D, MATCH(1,(F1859=Quadrat.Details!B:B)*(G1859=Quadrat.Details!G:G)*(H1859=Quadrat.Details!I:I),0))</f>
        <v>RK</v>
      </c>
      <c r="C1859" s="3" t="s">
        <v>55</v>
      </c>
      <c r="D1859" s="3" t="s">
        <v>55</v>
      </c>
      <c r="E1859" s="40">
        <v>42933.0</v>
      </c>
      <c r="F1859" s="54">
        <v>2017.0</v>
      </c>
      <c r="G1859" s="3" t="s">
        <v>380</v>
      </c>
      <c r="H1859" s="3">
        <v>1.0</v>
      </c>
      <c r="I1859" s="55" t="s">
        <v>328</v>
      </c>
      <c r="J1859" s="3" t="s">
        <v>329</v>
      </c>
      <c r="K1859" s="3" t="s">
        <v>80</v>
      </c>
      <c r="L1859" s="39">
        <v>12.0</v>
      </c>
      <c r="M1859" s="4">
        <v>1.0</v>
      </c>
      <c r="N1859" s="8" t="s">
        <v>502</v>
      </c>
      <c r="O1859" s="8" t="s">
        <v>55</v>
      </c>
      <c r="P1859" s="3" t="s">
        <v>682</v>
      </c>
      <c r="Q1859" s="3" t="s">
        <v>55</v>
      </c>
      <c r="R1859" s="3" t="s">
        <v>683</v>
      </c>
      <c r="S1859" s="3">
        <v>1.0</v>
      </c>
      <c r="T1859" s="8"/>
      <c r="U1859" s="7"/>
      <c r="V1859" s="7"/>
      <c r="W1859" s="7"/>
      <c r="X1859" s="7"/>
      <c r="Y1859" s="7"/>
      <c r="Z1859" s="7"/>
      <c r="AA1859" s="7"/>
      <c r="AB1859" s="7"/>
      <c r="AC1859" s="7"/>
      <c r="AD1859" s="7"/>
      <c r="AE1859" s="7"/>
    </row>
    <row r="1860" ht="15.75" customHeight="1">
      <c r="A1860" s="29">
        <v>499.0</v>
      </c>
      <c r="B1860" s="53" t="str">
        <f t="array" ref="B1860">INDEX(Quadrat.Details!D:D, MATCH(1,(F1860=Quadrat.Details!B:B)*(G1860=Quadrat.Details!G:G)*(H1860=Quadrat.Details!I:I),0))</f>
        <v>RK</v>
      </c>
      <c r="C1860" s="3" t="s">
        <v>55</v>
      </c>
      <c r="D1860" s="3" t="s">
        <v>55</v>
      </c>
      <c r="E1860" s="40">
        <v>42933.0</v>
      </c>
      <c r="F1860" s="54">
        <v>2017.0</v>
      </c>
      <c r="G1860" s="3" t="s">
        <v>380</v>
      </c>
      <c r="H1860" s="3">
        <v>1.0</v>
      </c>
      <c r="I1860" s="55" t="s">
        <v>328</v>
      </c>
      <c r="J1860" s="3" t="s">
        <v>329</v>
      </c>
      <c r="K1860" s="3" t="s">
        <v>80</v>
      </c>
      <c r="L1860" s="39">
        <v>10.0</v>
      </c>
      <c r="M1860" s="4">
        <v>1.0</v>
      </c>
      <c r="N1860" s="8" t="s">
        <v>502</v>
      </c>
      <c r="O1860" s="8" t="s">
        <v>55</v>
      </c>
      <c r="P1860" s="3" t="s">
        <v>682</v>
      </c>
      <c r="Q1860" s="3" t="s">
        <v>55</v>
      </c>
      <c r="R1860" s="3" t="s">
        <v>683</v>
      </c>
      <c r="S1860" s="3">
        <v>1.0</v>
      </c>
      <c r="T1860" s="8"/>
      <c r="U1860" s="7"/>
      <c r="V1860" s="7"/>
      <c r="W1860" s="7"/>
      <c r="X1860" s="7"/>
      <c r="Y1860" s="7"/>
      <c r="Z1860" s="7"/>
      <c r="AA1860" s="7"/>
      <c r="AB1860" s="7"/>
      <c r="AC1860" s="7"/>
      <c r="AD1860" s="7"/>
      <c r="AE1860" s="7"/>
    </row>
    <row r="1861" ht="15.75" customHeight="1">
      <c r="A1861" s="29">
        <v>500.0</v>
      </c>
      <c r="B1861" s="53" t="str">
        <f t="array" ref="B1861">INDEX(Quadrat.Details!D:D, MATCH(1,(F1861=Quadrat.Details!B:B)*(G1861=Quadrat.Details!G:G)*(H1861=Quadrat.Details!I:I),0))</f>
        <v>RK</v>
      </c>
      <c r="C1861" s="3" t="s">
        <v>55</v>
      </c>
      <c r="D1861" s="3" t="s">
        <v>55</v>
      </c>
      <c r="E1861" s="40">
        <v>42933.0</v>
      </c>
      <c r="F1861" s="54">
        <v>2017.0</v>
      </c>
      <c r="G1861" s="3" t="s">
        <v>380</v>
      </c>
      <c r="H1861" s="3">
        <v>1.0</v>
      </c>
      <c r="I1861" s="55" t="s">
        <v>328</v>
      </c>
      <c r="J1861" s="3" t="s">
        <v>329</v>
      </c>
      <c r="K1861" s="3" t="s">
        <v>80</v>
      </c>
      <c r="L1861" s="39">
        <v>13.0</v>
      </c>
      <c r="M1861" s="4">
        <v>1.0</v>
      </c>
      <c r="N1861" s="8" t="s">
        <v>502</v>
      </c>
      <c r="O1861" s="8" t="s">
        <v>55</v>
      </c>
      <c r="P1861" s="3" t="s">
        <v>682</v>
      </c>
      <c r="Q1861" s="3" t="s">
        <v>55</v>
      </c>
      <c r="R1861" s="3" t="s">
        <v>683</v>
      </c>
      <c r="S1861" s="3">
        <v>1.0</v>
      </c>
      <c r="T1861" s="8"/>
      <c r="U1861" s="7"/>
      <c r="V1861" s="7"/>
      <c r="W1861" s="7"/>
      <c r="X1861" s="7"/>
      <c r="Y1861" s="7"/>
      <c r="Z1861" s="7"/>
      <c r="AA1861" s="7"/>
      <c r="AB1861" s="7"/>
      <c r="AC1861" s="7"/>
      <c r="AD1861" s="7"/>
      <c r="AE1861" s="7"/>
    </row>
    <row r="1862" ht="15.75" customHeight="1">
      <c r="A1862" s="29">
        <v>501.0</v>
      </c>
      <c r="B1862" s="53" t="str">
        <f t="array" ref="B1862">INDEX(Quadrat.Details!D:D, MATCH(1,(F1862=Quadrat.Details!B:B)*(G1862=Quadrat.Details!G:G)*(H1862=Quadrat.Details!I:I),0))</f>
        <v>RK</v>
      </c>
      <c r="C1862" s="3" t="s">
        <v>55</v>
      </c>
      <c r="D1862" s="3" t="s">
        <v>55</v>
      </c>
      <c r="E1862" s="40">
        <v>42933.0</v>
      </c>
      <c r="F1862" s="54">
        <v>2017.0</v>
      </c>
      <c r="G1862" s="3" t="s">
        <v>380</v>
      </c>
      <c r="H1862" s="3">
        <v>1.0</v>
      </c>
      <c r="I1862" s="55" t="s">
        <v>328</v>
      </c>
      <c r="J1862" s="3" t="s">
        <v>329</v>
      </c>
      <c r="K1862" s="3" t="s">
        <v>80</v>
      </c>
      <c r="L1862" s="39">
        <v>11.0</v>
      </c>
      <c r="M1862" s="4">
        <v>1.0</v>
      </c>
      <c r="N1862" s="8" t="s">
        <v>502</v>
      </c>
      <c r="O1862" s="8" t="s">
        <v>55</v>
      </c>
      <c r="P1862" s="3" t="s">
        <v>682</v>
      </c>
      <c r="Q1862" s="3" t="s">
        <v>55</v>
      </c>
      <c r="R1862" s="3" t="s">
        <v>683</v>
      </c>
      <c r="S1862" s="3">
        <v>1.0</v>
      </c>
      <c r="T1862" s="8"/>
      <c r="U1862" s="7"/>
      <c r="V1862" s="7"/>
      <c r="W1862" s="7"/>
      <c r="X1862" s="7"/>
      <c r="Y1862" s="7"/>
      <c r="Z1862" s="7"/>
      <c r="AA1862" s="7"/>
      <c r="AB1862" s="7"/>
      <c r="AC1862" s="7"/>
      <c r="AD1862" s="7"/>
      <c r="AE1862" s="7"/>
    </row>
    <row r="1863" ht="15.75" customHeight="1">
      <c r="A1863" s="29">
        <v>502.0</v>
      </c>
      <c r="B1863" s="53" t="str">
        <f t="array" ref="B1863">INDEX(Quadrat.Details!D:D, MATCH(1,(F1863=Quadrat.Details!B:B)*(G1863=Quadrat.Details!G:G)*(H1863=Quadrat.Details!I:I),0))</f>
        <v>RK</v>
      </c>
      <c r="C1863" s="3" t="s">
        <v>55</v>
      </c>
      <c r="D1863" s="3" t="s">
        <v>55</v>
      </c>
      <c r="E1863" s="40">
        <v>42933.0</v>
      </c>
      <c r="F1863" s="54">
        <v>2017.0</v>
      </c>
      <c r="G1863" s="3" t="s">
        <v>380</v>
      </c>
      <c r="H1863" s="3">
        <v>1.0</v>
      </c>
      <c r="I1863" s="55" t="s">
        <v>328</v>
      </c>
      <c r="J1863" s="3" t="s">
        <v>329</v>
      </c>
      <c r="K1863" s="3" t="s">
        <v>80</v>
      </c>
      <c r="L1863" s="39">
        <v>10.0</v>
      </c>
      <c r="M1863" s="4">
        <v>1.0</v>
      </c>
      <c r="N1863" s="8" t="s">
        <v>502</v>
      </c>
      <c r="O1863" s="8" t="s">
        <v>55</v>
      </c>
      <c r="P1863" s="3" t="s">
        <v>682</v>
      </c>
      <c r="Q1863" s="3" t="s">
        <v>55</v>
      </c>
      <c r="R1863" s="3" t="s">
        <v>683</v>
      </c>
      <c r="S1863" s="3">
        <v>1.0</v>
      </c>
      <c r="T1863" s="8"/>
      <c r="U1863" s="7"/>
      <c r="V1863" s="7"/>
      <c r="W1863" s="7"/>
      <c r="X1863" s="7"/>
      <c r="Y1863" s="7"/>
      <c r="Z1863" s="7"/>
      <c r="AA1863" s="7"/>
      <c r="AB1863" s="7"/>
      <c r="AC1863" s="7"/>
      <c r="AD1863" s="7"/>
      <c r="AE1863" s="7"/>
    </row>
    <row r="1864" ht="15.75" customHeight="1">
      <c r="A1864" s="29">
        <v>503.0</v>
      </c>
      <c r="B1864" s="53" t="str">
        <f t="array" ref="B1864">INDEX(Quadrat.Details!D:D, MATCH(1,(F1864=Quadrat.Details!B:B)*(G1864=Quadrat.Details!G:G)*(H1864=Quadrat.Details!I:I),0))</f>
        <v>RK</v>
      </c>
      <c r="C1864" s="3" t="s">
        <v>55</v>
      </c>
      <c r="D1864" s="3" t="s">
        <v>55</v>
      </c>
      <c r="E1864" s="40">
        <v>42933.0</v>
      </c>
      <c r="F1864" s="54">
        <v>2017.0</v>
      </c>
      <c r="G1864" s="3" t="s">
        <v>380</v>
      </c>
      <c r="H1864" s="3">
        <v>1.0</v>
      </c>
      <c r="I1864" s="55" t="s">
        <v>328</v>
      </c>
      <c r="J1864" s="3" t="s">
        <v>329</v>
      </c>
      <c r="K1864" s="3" t="s">
        <v>80</v>
      </c>
      <c r="L1864" s="39">
        <v>11.0</v>
      </c>
      <c r="M1864" s="4">
        <v>1.0</v>
      </c>
      <c r="N1864" s="8" t="s">
        <v>502</v>
      </c>
      <c r="O1864" s="8" t="s">
        <v>55</v>
      </c>
      <c r="P1864" s="3" t="s">
        <v>682</v>
      </c>
      <c r="Q1864" s="3" t="s">
        <v>55</v>
      </c>
      <c r="R1864" s="3" t="s">
        <v>683</v>
      </c>
      <c r="S1864" s="3">
        <v>1.0</v>
      </c>
      <c r="T1864" s="8"/>
      <c r="U1864" s="7"/>
      <c r="V1864" s="7"/>
      <c r="W1864" s="7"/>
      <c r="X1864" s="7"/>
      <c r="Y1864" s="7"/>
      <c r="Z1864" s="7"/>
      <c r="AA1864" s="7"/>
      <c r="AB1864" s="7"/>
      <c r="AC1864" s="7"/>
      <c r="AD1864" s="7"/>
      <c r="AE1864" s="7"/>
    </row>
    <row r="1865" ht="15.75" customHeight="1">
      <c r="A1865" s="29">
        <v>504.0</v>
      </c>
      <c r="B1865" s="53" t="str">
        <f t="array" ref="B1865">INDEX(Quadrat.Details!D:D, MATCH(1,(F1865=Quadrat.Details!B:B)*(G1865=Quadrat.Details!G:G)*(H1865=Quadrat.Details!I:I),0))</f>
        <v>RK</v>
      </c>
      <c r="C1865" s="3" t="s">
        <v>55</v>
      </c>
      <c r="D1865" s="3" t="s">
        <v>55</v>
      </c>
      <c r="E1865" s="40">
        <v>42933.0</v>
      </c>
      <c r="F1865" s="54">
        <v>2017.0</v>
      </c>
      <c r="G1865" s="3" t="s">
        <v>380</v>
      </c>
      <c r="H1865" s="3">
        <v>1.0</v>
      </c>
      <c r="I1865" s="55" t="s">
        <v>328</v>
      </c>
      <c r="J1865" s="3" t="s">
        <v>329</v>
      </c>
      <c r="K1865" s="3" t="s">
        <v>80</v>
      </c>
      <c r="L1865" s="39">
        <v>11.0</v>
      </c>
      <c r="M1865" s="4">
        <v>1.0</v>
      </c>
      <c r="N1865" s="8" t="s">
        <v>502</v>
      </c>
      <c r="O1865" s="8" t="s">
        <v>55</v>
      </c>
      <c r="P1865" s="3" t="s">
        <v>682</v>
      </c>
      <c r="Q1865" s="3" t="s">
        <v>55</v>
      </c>
      <c r="R1865" s="3" t="s">
        <v>683</v>
      </c>
      <c r="S1865" s="3">
        <v>1.0</v>
      </c>
      <c r="T1865" s="8"/>
      <c r="U1865" s="7"/>
      <c r="V1865" s="7"/>
      <c r="W1865" s="7"/>
      <c r="X1865" s="7"/>
      <c r="Y1865" s="7"/>
      <c r="Z1865" s="7"/>
      <c r="AA1865" s="7"/>
      <c r="AB1865" s="7"/>
      <c r="AC1865" s="7"/>
      <c r="AD1865" s="7"/>
      <c r="AE1865" s="7"/>
    </row>
    <row r="1866" ht="15.75" customHeight="1">
      <c r="A1866" s="29">
        <v>505.0</v>
      </c>
      <c r="B1866" s="53" t="str">
        <f t="array" ref="B1866">INDEX(Quadrat.Details!D:D, MATCH(1,(F1866=Quadrat.Details!B:B)*(G1866=Quadrat.Details!G:G)*(H1866=Quadrat.Details!I:I),0))</f>
        <v>RK</v>
      </c>
      <c r="C1866" s="3" t="s">
        <v>55</v>
      </c>
      <c r="D1866" s="3" t="s">
        <v>55</v>
      </c>
      <c r="E1866" s="40">
        <v>42933.0</v>
      </c>
      <c r="F1866" s="54">
        <v>2017.0</v>
      </c>
      <c r="G1866" s="3" t="s">
        <v>380</v>
      </c>
      <c r="H1866" s="3">
        <v>1.0</v>
      </c>
      <c r="I1866" s="55" t="s">
        <v>328</v>
      </c>
      <c r="J1866" s="3" t="s">
        <v>329</v>
      </c>
      <c r="K1866" s="3" t="s">
        <v>80</v>
      </c>
      <c r="L1866" s="39">
        <v>10.0</v>
      </c>
      <c r="M1866" s="4">
        <v>1.0</v>
      </c>
      <c r="N1866" s="8" t="s">
        <v>502</v>
      </c>
      <c r="O1866" s="8" t="s">
        <v>55</v>
      </c>
      <c r="P1866" s="3" t="s">
        <v>682</v>
      </c>
      <c r="Q1866" s="3" t="s">
        <v>55</v>
      </c>
      <c r="R1866" s="3" t="s">
        <v>683</v>
      </c>
      <c r="S1866" s="3">
        <v>1.0</v>
      </c>
      <c r="T1866" s="8"/>
      <c r="U1866" s="7"/>
      <c r="V1866" s="7"/>
      <c r="W1866" s="7"/>
      <c r="X1866" s="7"/>
      <c r="Y1866" s="7"/>
      <c r="Z1866" s="7"/>
      <c r="AA1866" s="7"/>
      <c r="AB1866" s="7"/>
      <c r="AC1866" s="7"/>
      <c r="AD1866" s="7"/>
      <c r="AE1866" s="7"/>
    </row>
    <row r="1867" ht="15.75" customHeight="1">
      <c r="A1867" s="29">
        <v>506.0</v>
      </c>
      <c r="B1867" s="53" t="str">
        <f t="array" ref="B1867">INDEX(Quadrat.Details!D:D, MATCH(1,(F1867=Quadrat.Details!B:B)*(G1867=Quadrat.Details!G:G)*(H1867=Quadrat.Details!I:I),0))</f>
        <v>RK</v>
      </c>
      <c r="C1867" s="3" t="s">
        <v>55</v>
      </c>
      <c r="D1867" s="3" t="s">
        <v>55</v>
      </c>
      <c r="E1867" s="40">
        <v>42933.0</v>
      </c>
      <c r="F1867" s="54">
        <v>2017.0</v>
      </c>
      <c r="G1867" s="3" t="s">
        <v>380</v>
      </c>
      <c r="H1867" s="3">
        <v>1.0</v>
      </c>
      <c r="I1867" s="55" t="s">
        <v>328</v>
      </c>
      <c r="J1867" s="3" t="s">
        <v>329</v>
      </c>
      <c r="K1867" s="3" t="s">
        <v>80</v>
      </c>
      <c r="L1867" s="39">
        <v>10.0</v>
      </c>
      <c r="M1867" s="4">
        <v>1.0</v>
      </c>
      <c r="N1867" s="8" t="s">
        <v>502</v>
      </c>
      <c r="O1867" s="8" t="s">
        <v>55</v>
      </c>
      <c r="P1867" s="3" t="s">
        <v>682</v>
      </c>
      <c r="Q1867" s="3" t="s">
        <v>55</v>
      </c>
      <c r="R1867" s="3" t="s">
        <v>683</v>
      </c>
      <c r="S1867" s="3">
        <v>1.0</v>
      </c>
      <c r="T1867" s="8"/>
      <c r="U1867" s="7"/>
      <c r="V1867" s="7"/>
      <c r="W1867" s="7"/>
      <c r="X1867" s="7"/>
      <c r="Y1867" s="7"/>
      <c r="Z1867" s="7"/>
      <c r="AA1867" s="7"/>
      <c r="AB1867" s="7"/>
      <c r="AC1867" s="7"/>
      <c r="AD1867" s="7"/>
      <c r="AE1867" s="7"/>
    </row>
    <row r="1868" ht="15.75" customHeight="1">
      <c r="A1868" s="29">
        <v>507.0</v>
      </c>
      <c r="B1868" s="53" t="str">
        <f t="array" ref="B1868">INDEX(Quadrat.Details!D:D, MATCH(1,(F1868=Quadrat.Details!B:B)*(G1868=Quadrat.Details!G:G)*(H1868=Quadrat.Details!I:I),0))</f>
        <v>RK</v>
      </c>
      <c r="C1868" s="3" t="s">
        <v>55</v>
      </c>
      <c r="D1868" s="3" t="s">
        <v>55</v>
      </c>
      <c r="E1868" s="40">
        <v>42933.0</v>
      </c>
      <c r="F1868" s="54">
        <v>2017.0</v>
      </c>
      <c r="G1868" s="3" t="s">
        <v>380</v>
      </c>
      <c r="H1868" s="3">
        <v>2.0</v>
      </c>
      <c r="I1868" s="3" t="s">
        <v>338</v>
      </c>
      <c r="J1868" s="3" t="s">
        <v>339</v>
      </c>
      <c r="K1868" s="3" t="s">
        <v>53</v>
      </c>
      <c r="L1868" s="39">
        <v>81.0</v>
      </c>
      <c r="M1868" s="4">
        <v>1.0</v>
      </c>
      <c r="N1868" s="8" t="s">
        <v>502</v>
      </c>
      <c r="O1868" s="8" t="s">
        <v>55</v>
      </c>
      <c r="P1868" s="3" t="s">
        <v>682</v>
      </c>
      <c r="Q1868" s="3" t="s">
        <v>55</v>
      </c>
      <c r="R1868" s="3" t="s">
        <v>683</v>
      </c>
      <c r="S1868" s="3">
        <v>1.0</v>
      </c>
      <c r="T1868" s="8"/>
      <c r="U1868" s="7"/>
      <c r="V1868" s="7"/>
      <c r="W1868" s="7"/>
      <c r="X1868" s="7"/>
      <c r="Y1868" s="7"/>
      <c r="Z1868" s="7"/>
      <c r="AA1868" s="7"/>
      <c r="AB1868" s="7"/>
      <c r="AC1868" s="7"/>
      <c r="AD1868" s="7"/>
      <c r="AE1868" s="7"/>
    </row>
    <row r="1869" ht="15.75" customHeight="1">
      <c r="A1869" s="29">
        <v>508.0</v>
      </c>
      <c r="B1869" s="53" t="str">
        <f t="array" ref="B1869">INDEX(Quadrat.Details!D:D, MATCH(1,(F1869=Quadrat.Details!B:B)*(G1869=Quadrat.Details!G:G)*(H1869=Quadrat.Details!I:I),0))</f>
        <v>RK</v>
      </c>
      <c r="C1869" s="3" t="s">
        <v>55</v>
      </c>
      <c r="D1869" s="3" t="s">
        <v>55</v>
      </c>
      <c r="E1869" s="40">
        <v>42933.0</v>
      </c>
      <c r="F1869" s="54">
        <v>2017.0</v>
      </c>
      <c r="G1869" s="3" t="s">
        <v>380</v>
      </c>
      <c r="H1869" s="3">
        <v>2.0</v>
      </c>
      <c r="I1869" s="55" t="s">
        <v>328</v>
      </c>
      <c r="J1869" s="3" t="s">
        <v>329</v>
      </c>
      <c r="K1869" s="3" t="s">
        <v>80</v>
      </c>
      <c r="L1869" s="39">
        <v>12.0</v>
      </c>
      <c r="M1869" s="4">
        <v>8.0</v>
      </c>
      <c r="N1869" s="8" t="s">
        <v>502</v>
      </c>
      <c r="O1869" s="8" t="s">
        <v>55</v>
      </c>
      <c r="P1869" s="3" t="s">
        <v>682</v>
      </c>
      <c r="Q1869" s="3" t="s">
        <v>55</v>
      </c>
      <c r="R1869" s="3" t="s">
        <v>683</v>
      </c>
      <c r="S1869" s="3">
        <v>1.0</v>
      </c>
      <c r="T1869" s="8"/>
      <c r="U1869" s="7"/>
      <c r="V1869" s="7"/>
      <c r="W1869" s="7"/>
      <c r="X1869" s="7"/>
      <c r="Y1869" s="7"/>
      <c r="Z1869" s="7"/>
      <c r="AA1869" s="7"/>
      <c r="AB1869" s="7"/>
      <c r="AC1869" s="7"/>
      <c r="AD1869" s="7"/>
      <c r="AE1869" s="7"/>
    </row>
    <row r="1870" ht="15.75" customHeight="1">
      <c r="A1870" s="29">
        <v>509.0</v>
      </c>
      <c r="B1870" s="53" t="str">
        <f t="array" ref="B1870">INDEX(Quadrat.Details!D:D, MATCH(1,(F1870=Quadrat.Details!B:B)*(G1870=Quadrat.Details!G:G)*(H1870=Quadrat.Details!I:I),0))</f>
        <v>RK</v>
      </c>
      <c r="C1870" s="3" t="s">
        <v>55</v>
      </c>
      <c r="D1870" s="3" t="s">
        <v>55</v>
      </c>
      <c r="E1870" s="40">
        <v>42933.0</v>
      </c>
      <c r="F1870" s="54">
        <v>2017.0</v>
      </c>
      <c r="G1870" s="3" t="s">
        <v>380</v>
      </c>
      <c r="H1870" s="3">
        <v>2.0</v>
      </c>
      <c r="I1870" s="8" t="s">
        <v>212</v>
      </c>
      <c r="J1870" s="3" t="s">
        <v>213</v>
      </c>
      <c r="K1870" s="3" t="s">
        <v>68</v>
      </c>
      <c r="L1870" s="39">
        <v>5.0</v>
      </c>
      <c r="M1870" s="4">
        <v>1.0</v>
      </c>
      <c r="N1870" s="8" t="s">
        <v>502</v>
      </c>
      <c r="O1870" s="8" t="s">
        <v>55</v>
      </c>
      <c r="P1870" s="3" t="s">
        <v>682</v>
      </c>
      <c r="Q1870" s="3" t="s">
        <v>55</v>
      </c>
      <c r="R1870" s="3" t="s">
        <v>683</v>
      </c>
      <c r="S1870" s="3">
        <v>1.0</v>
      </c>
      <c r="T1870" s="8"/>
      <c r="U1870" s="7"/>
      <c r="V1870" s="7"/>
      <c r="W1870" s="7"/>
      <c r="X1870" s="7"/>
      <c r="Y1870" s="7"/>
      <c r="Z1870" s="7"/>
      <c r="AA1870" s="7"/>
      <c r="AB1870" s="7"/>
      <c r="AC1870" s="7"/>
      <c r="AD1870" s="7"/>
      <c r="AE1870" s="7"/>
    </row>
    <row r="1871" ht="15.75" customHeight="1">
      <c r="A1871" s="29">
        <v>510.0</v>
      </c>
      <c r="B1871" s="53" t="str">
        <f t="array" ref="B1871">INDEX(Quadrat.Details!D:D, MATCH(1,(F1871=Quadrat.Details!B:B)*(G1871=Quadrat.Details!G:G)*(H1871=Quadrat.Details!I:I),0))</f>
        <v>RK</v>
      </c>
      <c r="C1871" s="3" t="s">
        <v>55</v>
      </c>
      <c r="D1871" s="3" t="s">
        <v>55</v>
      </c>
      <c r="E1871" s="40">
        <v>42933.0</v>
      </c>
      <c r="F1871" s="54">
        <v>2017.0</v>
      </c>
      <c r="G1871" s="3" t="s">
        <v>380</v>
      </c>
      <c r="H1871" s="3">
        <v>2.0</v>
      </c>
      <c r="I1871" s="55" t="s">
        <v>328</v>
      </c>
      <c r="J1871" s="3" t="s">
        <v>329</v>
      </c>
      <c r="K1871" s="3" t="s">
        <v>80</v>
      </c>
      <c r="L1871" s="39">
        <v>13.0</v>
      </c>
      <c r="M1871" s="4">
        <v>1.0</v>
      </c>
      <c r="N1871" s="8" t="s">
        <v>502</v>
      </c>
      <c r="O1871" s="8" t="s">
        <v>55</v>
      </c>
      <c r="P1871" s="3" t="s">
        <v>682</v>
      </c>
      <c r="Q1871" s="3" t="s">
        <v>55</v>
      </c>
      <c r="R1871" s="3" t="s">
        <v>683</v>
      </c>
      <c r="S1871" s="3">
        <v>1.0</v>
      </c>
      <c r="T1871" s="8"/>
      <c r="U1871" s="7"/>
      <c r="V1871" s="7"/>
      <c r="W1871" s="7"/>
      <c r="X1871" s="7"/>
      <c r="Y1871" s="7"/>
      <c r="Z1871" s="7"/>
      <c r="AA1871" s="7"/>
      <c r="AB1871" s="7"/>
      <c r="AC1871" s="7"/>
      <c r="AD1871" s="7"/>
      <c r="AE1871" s="7"/>
    </row>
    <row r="1872" ht="15.75" customHeight="1">
      <c r="A1872" s="29">
        <v>511.0</v>
      </c>
      <c r="B1872" s="53" t="str">
        <f t="array" ref="B1872">INDEX(Quadrat.Details!D:D, MATCH(1,(F1872=Quadrat.Details!B:B)*(G1872=Quadrat.Details!G:G)*(H1872=Quadrat.Details!I:I),0))</f>
        <v>RK</v>
      </c>
      <c r="C1872" s="3" t="s">
        <v>55</v>
      </c>
      <c r="D1872" s="3" t="s">
        <v>55</v>
      </c>
      <c r="E1872" s="40">
        <v>42933.0</v>
      </c>
      <c r="F1872" s="54">
        <v>2017.0</v>
      </c>
      <c r="G1872" s="3" t="s">
        <v>380</v>
      </c>
      <c r="H1872" s="3">
        <v>2.0</v>
      </c>
      <c r="I1872" s="55" t="s">
        <v>328</v>
      </c>
      <c r="J1872" s="3" t="s">
        <v>329</v>
      </c>
      <c r="K1872" s="3" t="s">
        <v>80</v>
      </c>
      <c r="L1872" s="39">
        <v>14.0</v>
      </c>
      <c r="M1872" s="4">
        <v>4.0</v>
      </c>
      <c r="N1872" s="8" t="s">
        <v>502</v>
      </c>
      <c r="O1872" s="8" t="s">
        <v>55</v>
      </c>
      <c r="P1872" s="3" t="s">
        <v>682</v>
      </c>
      <c r="Q1872" s="3" t="s">
        <v>55</v>
      </c>
      <c r="R1872" s="3" t="s">
        <v>683</v>
      </c>
      <c r="S1872" s="3">
        <v>1.0</v>
      </c>
      <c r="T1872" s="8"/>
      <c r="U1872" s="7"/>
      <c r="V1872" s="7"/>
      <c r="W1872" s="7"/>
      <c r="X1872" s="7"/>
      <c r="Y1872" s="7"/>
      <c r="Z1872" s="7"/>
      <c r="AA1872" s="7"/>
      <c r="AB1872" s="7"/>
      <c r="AC1872" s="7"/>
      <c r="AD1872" s="7"/>
      <c r="AE1872" s="7"/>
    </row>
    <row r="1873" ht="15.75" customHeight="1">
      <c r="A1873" s="29">
        <v>512.0</v>
      </c>
      <c r="B1873" s="53" t="str">
        <f t="array" ref="B1873">INDEX(Quadrat.Details!D:D, MATCH(1,(F1873=Quadrat.Details!B:B)*(G1873=Quadrat.Details!G:G)*(H1873=Quadrat.Details!I:I),0))</f>
        <v>RK</v>
      </c>
      <c r="C1873" s="3" t="s">
        <v>55</v>
      </c>
      <c r="D1873" s="3" t="s">
        <v>55</v>
      </c>
      <c r="E1873" s="40">
        <v>42933.0</v>
      </c>
      <c r="F1873" s="54">
        <v>2017.0</v>
      </c>
      <c r="G1873" s="3" t="s">
        <v>380</v>
      </c>
      <c r="H1873" s="3">
        <v>2.0</v>
      </c>
      <c r="I1873" s="55" t="s">
        <v>328</v>
      </c>
      <c r="J1873" s="3" t="s">
        <v>329</v>
      </c>
      <c r="K1873" s="3" t="s">
        <v>80</v>
      </c>
      <c r="L1873" s="39">
        <v>10.0</v>
      </c>
      <c r="M1873" s="4">
        <v>5.0</v>
      </c>
      <c r="N1873" s="8" t="s">
        <v>502</v>
      </c>
      <c r="O1873" s="8" t="s">
        <v>55</v>
      </c>
      <c r="P1873" s="3" t="s">
        <v>682</v>
      </c>
      <c r="Q1873" s="3" t="s">
        <v>55</v>
      </c>
      <c r="R1873" s="3" t="s">
        <v>683</v>
      </c>
      <c r="S1873" s="3">
        <v>1.0</v>
      </c>
      <c r="T1873" s="8"/>
      <c r="U1873" s="7"/>
      <c r="V1873" s="7"/>
      <c r="W1873" s="7"/>
      <c r="X1873" s="7"/>
      <c r="Y1873" s="7"/>
      <c r="Z1873" s="7"/>
      <c r="AA1873" s="7"/>
      <c r="AB1873" s="7"/>
      <c r="AC1873" s="7"/>
      <c r="AD1873" s="7"/>
      <c r="AE1873" s="7"/>
    </row>
    <row r="1874" ht="15.75" customHeight="1">
      <c r="A1874" s="29">
        <v>513.0</v>
      </c>
      <c r="B1874" s="53" t="str">
        <f t="array" ref="B1874">INDEX(Quadrat.Details!D:D, MATCH(1,(F1874=Quadrat.Details!B:B)*(G1874=Quadrat.Details!G:G)*(H1874=Quadrat.Details!I:I),0))</f>
        <v>RK</v>
      </c>
      <c r="C1874" s="3" t="s">
        <v>55</v>
      </c>
      <c r="D1874" s="3" t="s">
        <v>55</v>
      </c>
      <c r="E1874" s="40">
        <v>42933.0</v>
      </c>
      <c r="F1874" s="54">
        <v>2017.0</v>
      </c>
      <c r="G1874" s="3" t="s">
        <v>380</v>
      </c>
      <c r="H1874" s="3">
        <v>2.0</v>
      </c>
      <c r="I1874" s="55" t="s">
        <v>328</v>
      </c>
      <c r="J1874" s="3" t="s">
        <v>329</v>
      </c>
      <c r="K1874" s="3" t="s">
        <v>80</v>
      </c>
      <c r="L1874" s="39">
        <v>11.0</v>
      </c>
      <c r="M1874" s="4">
        <v>6.0</v>
      </c>
      <c r="N1874" s="8" t="s">
        <v>502</v>
      </c>
      <c r="O1874" s="8" t="s">
        <v>55</v>
      </c>
      <c r="P1874" s="3" t="s">
        <v>682</v>
      </c>
      <c r="Q1874" s="3" t="s">
        <v>55</v>
      </c>
      <c r="R1874" s="3" t="s">
        <v>683</v>
      </c>
      <c r="S1874" s="3">
        <v>1.0</v>
      </c>
      <c r="T1874" s="8"/>
      <c r="U1874" s="7"/>
      <c r="V1874" s="7"/>
      <c r="W1874" s="7"/>
      <c r="X1874" s="7"/>
      <c r="Y1874" s="7"/>
      <c r="Z1874" s="7"/>
      <c r="AA1874" s="7"/>
      <c r="AB1874" s="7"/>
      <c r="AC1874" s="7"/>
      <c r="AD1874" s="7"/>
      <c r="AE1874" s="7"/>
    </row>
    <row r="1875" ht="15.75" customHeight="1">
      <c r="A1875" s="29">
        <v>514.0</v>
      </c>
      <c r="B1875" s="53" t="str">
        <f t="array" ref="B1875">INDEX(Quadrat.Details!D:D, MATCH(1,(F1875=Quadrat.Details!B:B)*(G1875=Quadrat.Details!G:G)*(H1875=Quadrat.Details!I:I),0))</f>
        <v>RK</v>
      </c>
      <c r="C1875" s="3" t="s">
        <v>55</v>
      </c>
      <c r="D1875" s="3" t="s">
        <v>55</v>
      </c>
      <c r="E1875" s="40">
        <v>42933.0</v>
      </c>
      <c r="F1875" s="54">
        <v>2017.0</v>
      </c>
      <c r="G1875" s="3" t="s">
        <v>381</v>
      </c>
      <c r="H1875" s="3">
        <v>1.0</v>
      </c>
      <c r="I1875" s="55" t="s">
        <v>328</v>
      </c>
      <c r="J1875" s="3" t="s">
        <v>329</v>
      </c>
      <c r="K1875" s="3" t="s">
        <v>80</v>
      </c>
      <c r="L1875" s="39">
        <v>11.0</v>
      </c>
      <c r="M1875" s="4">
        <v>2.0</v>
      </c>
      <c r="N1875" s="8" t="s">
        <v>502</v>
      </c>
      <c r="O1875" s="8" t="s">
        <v>55</v>
      </c>
      <c r="P1875" s="3" t="s">
        <v>682</v>
      </c>
      <c r="Q1875" s="3" t="s">
        <v>55</v>
      </c>
      <c r="R1875" s="3" t="s">
        <v>683</v>
      </c>
      <c r="S1875" s="3">
        <v>1.0</v>
      </c>
      <c r="T1875" s="8"/>
      <c r="U1875" s="7"/>
      <c r="V1875" s="7"/>
      <c r="W1875" s="7"/>
      <c r="X1875" s="7"/>
      <c r="Y1875" s="7"/>
      <c r="Z1875" s="7"/>
      <c r="AA1875" s="7"/>
      <c r="AB1875" s="7"/>
      <c r="AC1875" s="7"/>
      <c r="AD1875" s="7"/>
      <c r="AE1875" s="7"/>
    </row>
    <row r="1876" ht="15.75" customHeight="1">
      <c r="A1876" s="29">
        <v>515.0</v>
      </c>
      <c r="B1876" s="53" t="str">
        <f t="array" ref="B1876">INDEX(Quadrat.Details!D:D, MATCH(1,(F1876=Quadrat.Details!B:B)*(G1876=Quadrat.Details!G:G)*(H1876=Quadrat.Details!I:I),0))</f>
        <v>RK</v>
      </c>
      <c r="C1876" s="3" t="s">
        <v>55</v>
      </c>
      <c r="D1876" s="3" t="s">
        <v>55</v>
      </c>
      <c r="E1876" s="40">
        <v>42933.0</v>
      </c>
      <c r="F1876" s="54">
        <v>2017.0</v>
      </c>
      <c r="G1876" s="3" t="s">
        <v>381</v>
      </c>
      <c r="H1876" s="3">
        <v>2.0</v>
      </c>
      <c r="I1876" s="55" t="s">
        <v>110</v>
      </c>
      <c r="J1876" s="3" t="s">
        <v>111</v>
      </c>
      <c r="K1876" s="3" t="s">
        <v>57</v>
      </c>
      <c r="L1876" s="39">
        <v>54.0</v>
      </c>
      <c r="M1876" s="4">
        <v>1.0</v>
      </c>
      <c r="N1876" s="8" t="s">
        <v>502</v>
      </c>
      <c r="O1876" s="8" t="s">
        <v>55</v>
      </c>
      <c r="P1876" s="3" t="s">
        <v>682</v>
      </c>
      <c r="Q1876" s="3" t="s">
        <v>55</v>
      </c>
      <c r="R1876" s="3" t="s">
        <v>683</v>
      </c>
      <c r="S1876" s="3">
        <v>1.0</v>
      </c>
      <c r="T1876" s="8"/>
      <c r="U1876" s="7"/>
      <c r="V1876" s="7"/>
      <c r="W1876" s="7"/>
      <c r="X1876" s="7"/>
      <c r="Y1876" s="7"/>
      <c r="Z1876" s="7"/>
      <c r="AA1876" s="7"/>
      <c r="AB1876" s="7"/>
      <c r="AC1876" s="7"/>
      <c r="AD1876" s="7"/>
      <c r="AE1876" s="7"/>
    </row>
    <row r="1877" ht="15.75" customHeight="1">
      <c r="A1877" s="29">
        <v>516.0</v>
      </c>
      <c r="B1877" s="53" t="str">
        <f t="array" ref="B1877">INDEX(Quadrat.Details!D:D, MATCH(1,(F1877=Quadrat.Details!B:B)*(G1877=Quadrat.Details!G:G)*(H1877=Quadrat.Details!I:I),0))</f>
        <v>RK</v>
      </c>
      <c r="C1877" s="3" t="s">
        <v>55</v>
      </c>
      <c r="D1877" s="3" t="s">
        <v>55</v>
      </c>
      <c r="E1877" s="40">
        <v>42933.0</v>
      </c>
      <c r="F1877" s="54">
        <v>2017.0</v>
      </c>
      <c r="G1877" s="3" t="s">
        <v>381</v>
      </c>
      <c r="H1877" s="3">
        <v>2.0</v>
      </c>
      <c r="I1877" s="55" t="s">
        <v>110</v>
      </c>
      <c r="J1877" s="3" t="s">
        <v>111</v>
      </c>
      <c r="K1877" s="3" t="s">
        <v>57</v>
      </c>
      <c r="L1877" s="39">
        <v>44.0</v>
      </c>
      <c r="M1877" s="4">
        <v>1.0</v>
      </c>
      <c r="N1877" s="8" t="s">
        <v>502</v>
      </c>
      <c r="O1877" s="8" t="s">
        <v>55</v>
      </c>
      <c r="P1877" s="3" t="s">
        <v>682</v>
      </c>
      <c r="Q1877" s="3" t="s">
        <v>55</v>
      </c>
      <c r="R1877" s="3" t="s">
        <v>683</v>
      </c>
      <c r="S1877" s="3">
        <v>1.0</v>
      </c>
      <c r="T1877" s="8"/>
      <c r="U1877" s="7"/>
      <c r="V1877" s="7"/>
      <c r="W1877" s="7"/>
      <c r="X1877" s="7"/>
      <c r="Y1877" s="7"/>
      <c r="Z1877" s="7"/>
      <c r="AA1877" s="7"/>
      <c r="AB1877" s="7"/>
      <c r="AC1877" s="7"/>
      <c r="AD1877" s="7"/>
      <c r="AE1877" s="7"/>
    </row>
    <row r="1878" ht="15.75" customHeight="1">
      <c r="A1878" s="29">
        <v>517.0</v>
      </c>
      <c r="B1878" s="53" t="str">
        <f t="array" ref="B1878">INDEX(Quadrat.Details!D:D, MATCH(1,(F1878=Quadrat.Details!B:B)*(G1878=Quadrat.Details!G:G)*(H1878=Quadrat.Details!I:I),0))</f>
        <v>RK</v>
      </c>
      <c r="C1878" s="3" t="s">
        <v>55</v>
      </c>
      <c r="D1878" s="3" t="s">
        <v>55</v>
      </c>
      <c r="E1878" s="40">
        <v>42933.0</v>
      </c>
      <c r="F1878" s="54">
        <v>2017.0</v>
      </c>
      <c r="G1878" s="3" t="s">
        <v>381</v>
      </c>
      <c r="H1878" s="3">
        <v>2.0</v>
      </c>
      <c r="I1878" s="55" t="s">
        <v>110</v>
      </c>
      <c r="J1878" s="3" t="s">
        <v>111</v>
      </c>
      <c r="K1878" s="3" t="s">
        <v>57</v>
      </c>
      <c r="L1878" s="39">
        <v>31.0</v>
      </c>
      <c r="M1878" s="4">
        <v>1.0</v>
      </c>
      <c r="N1878" s="8" t="s">
        <v>502</v>
      </c>
      <c r="O1878" s="8" t="s">
        <v>55</v>
      </c>
      <c r="P1878" s="3" t="s">
        <v>682</v>
      </c>
      <c r="Q1878" s="3" t="s">
        <v>55</v>
      </c>
      <c r="R1878" s="3" t="s">
        <v>683</v>
      </c>
      <c r="S1878" s="3">
        <v>1.0</v>
      </c>
      <c r="T1878" s="8"/>
      <c r="U1878" s="7"/>
      <c r="V1878" s="7"/>
      <c r="W1878" s="7"/>
      <c r="X1878" s="7"/>
      <c r="Y1878" s="7"/>
      <c r="Z1878" s="7"/>
      <c r="AA1878" s="7"/>
      <c r="AB1878" s="7"/>
      <c r="AC1878" s="7"/>
      <c r="AD1878" s="7"/>
      <c r="AE1878" s="7"/>
    </row>
    <row r="1879" ht="15.75" customHeight="1">
      <c r="A1879" s="29">
        <v>518.0</v>
      </c>
      <c r="B1879" s="53" t="str">
        <f t="array" ref="B1879">INDEX(Quadrat.Details!D:D, MATCH(1,(F1879=Quadrat.Details!B:B)*(G1879=Quadrat.Details!G:G)*(H1879=Quadrat.Details!I:I),0))</f>
        <v>RK</v>
      </c>
      <c r="C1879" s="3" t="s">
        <v>55</v>
      </c>
      <c r="D1879" s="3" t="s">
        <v>55</v>
      </c>
      <c r="E1879" s="40">
        <v>42933.0</v>
      </c>
      <c r="F1879" s="54">
        <v>2017.0</v>
      </c>
      <c r="G1879" s="3" t="s">
        <v>381</v>
      </c>
      <c r="H1879" s="3">
        <v>2.0</v>
      </c>
      <c r="I1879" s="55" t="s">
        <v>110</v>
      </c>
      <c r="J1879" s="3" t="s">
        <v>111</v>
      </c>
      <c r="K1879" s="3" t="s">
        <v>57</v>
      </c>
      <c r="L1879" s="39">
        <v>33.0</v>
      </c>
      <c r="M1879" s="4">
        <v>1.0</v>
      </c>
      <c r="N1879" s="8" t="s">
        <v>502</v>
      </c>
      <c r="O1879" s="8" t="s">
        <v>55</v>
      </c>
      <c r="P1879" s="3" t="s">
        <v>682</v>
      </c>
      <c r="Q1879" s="3" t="s">
        <v>55</v>
      </c>
      <c r="R1879" s="3" t="s">
        <v>683</v>
      </c>
      <c r="S1879" s="3">
        <v>1.0</v>
      </c>
      <c r="T1879" s="8"/>
      <c r="U1879" s="7"/>
      <c r="V1879" s="7"/>
      <c r="W1879" s="7"/>
      <c r="X1879" s="7"/>
      <c r="Y1879" s="7"/>
      <c r="Z1879" s="7"/>
      <c r="AA1879" s="7"/>
      <c r="AB1879" s="7"/>
      <c r="AC1879" s="7"/>
      <c r="AD1879" s="7"/>
      <c r="AE1879" s="7"/>
    </row>
    <row r="1880" ht="15.75" customHeight="1">
      <c r="A1880" s="29">
        <v>519.0</v>
      </c>
      <c r="B1880" s="53" t="str">
        <f t="array" ref="B1880">INDEX(Quadrat.Details!D:D, MATCH(1,(F1880=Quadrat.Details!B:B)*(G1880=Quadrat.Details!G:G)*(H1880=Quadrat.Details!I:I),0))</f>
        <v>RK</v>
      </c>
      <c r="C1880" s="3" t="s">
        <v>55</v>
      </c>
      <c r="D1880" s="3" t="s">
        <v>55</v>
      </c>
      <c r="E1880" s="40">
        <v>42933.0</v>
      </c>
      <c r="F1880" s="54">
        <v>2017.0</v>
      </c>
      <c r="G1880" s="3" t="s">
        <v>381</v>
      </c>
      <c r="H1880" s="3">
        <v>2.0</v>
      </c>
      <c r="I1880" s="55" t="s">
        <v>110</v>
      </c>
      <c r="J1880" s="3" t="s">
        <v>111</v>
      </c>
      <c r="K1880" s="3" t="s">
        <v>57</v>
      </c>
      <c r="L1880" s="39">
        <v>20.0</v>
      </c>
      <c r="M1880" s="4">
        <v>1.0</v>
      </c>
      <c r="N1880" s="8" t="s">
        <v>502</v>
      </c>
      <c r="O1880" s="8" t="s">
        <v>55</v>
      </c>
      <c r="P1880" s="3" t="s">
        <v>682</v>
      </c>
      <c r="Q1880" s="3" t="s">
        <v>55</v>
      </c>
      <c r="R1880" s="3" t="s">
        <v>683</v>
      </c>
      <c r="S1880" s="3">
        <v>1.0</v>
      </c>
      <c r="T1880" s="8"/>
      <c r="U1880" s="7"/>
      <c r="V1880" s="7"/>
      <c r="W1880" s="7"/>
      <c r="X1880" s="7"/>
      <c r="Y1880" s="7"/>
      <c r="Z1880" s="7"/>
      <c r="AA1880" s="7"/>
      <c r="AB1880" s="7"/>
      <c r="AC1880" s="7"/>
      <c r="AD1880" s="7"/>
      <c r="AE1880" s="7"/>
    </row>
    <row r="1881" ht="15.75" customHeight="1">
      <c r="A1881" s="29">
        <v>520.0</v>
      </c>
      <c r="B1881" s="53" t="str">
        <f t="array" ref="B1881">INDEX(Quadrat.Details!D:D, MATCH(1,(F1881=Quadrat.Details!B:B)*(G1881=Quadrat.Details!G:G)*(H1881=Quadrat.Details!I:I),0))</f>
        <v>RK</v>
      </c>
      <c r="C1881" s="3" t="s">
        <v>55</v>
      </c>
      <c r="D1881" s="3" t="s">
        <v>55</v>
      </c>
      <c r="E1881" s="40">
        <v>42933.0</v>
      </c>
      <c r="F1881" s="54">
        <v>2017.0</v>
      </c>
      <c r="G1881" s="3" t="s">
        <v>381</v>
      </c>
      <c r="H1881" s="3">
        <v>2.0</v>
      </c>
      <c r="I1881" s="55" t="s">
        <v>305</v>
      </c>
      <c r="J1881" s="3" t="s">
        <v>306</v>
      </c>
      <c r="K1881" s="3" t="s">
        <v>80</v>
      </c>
      <c r="L1881" s="39">
        <v>24.0</v>
      </c>
      <c r="M1881" s="4">
        <v>1.0</v>
      </c>
      <c r="N1881" s="8" t="s">
        <v>502</v>
      </c>
      <c r="O1881" s="8" t="s">
        <v>55</v>
      </c>
      <c r="P1881" s="3" t="s">
        <v>682</v>
      </c>
      <c r="Q1881" s="3" t="s">
        <v>55</v>
      </c>
      <c r="R1881" s="3" t="s">
        <v>683</v>
      </c>
      <c r="S1881" s="3">
        <v>1.0</v>
      </c>
      <c r="T1881" s="8"/>
      <c r="U1881" s="7"/>
      <c r="V1881" s="7"/>
      <c r="W1881" s="7"/>
      <c r="X1881" s="7"/>
      <c r="Y1881" s="7"/>
      <c r="Z1881" s="7"/>
      <c r="AA1881" s="7"/>
      <c r="AB1881" s="7"/>
      <c r="AC1881" s="7"/>
      <c r="AD1881" s="7"/>
      <c r="AE1881" s="7"/>
    </row>
    <row r="1882" ht="15.75" customHeight="1">
      <c r="A1882" s="29">
        <v>521.0</v>
      </c>
      <c r="B1882" s="53" t="str">
        <f t="array" ref="B1882">INDEX(Quadrat.Details!D:D, MATCH(1,(F1882=Quadrat.Details!B:B)*(G1882=Quadrat.Details!G:G)*(H1882=Quadrat.Details!I:I),0))</f>
        <v>RK</v>
      </c>
      <c r="C1882" s="3" t="s">
        <v>55</v>
      </c>
      <c r="D1882" s="3" t="s">
        <v>55</v>
      </c>
      <c r="E1882" s="40">
        <v>42933.0</v>
      </c>
      <c r="F1882" s="54">
        <v>2017.0</v>
      </c>
      <c r="G1882" s="3" t="s">
        <v>381</v>
      </c>
      <c r="H1882" s="3">
        <v>2.0</v>
      </c>
      <c r="I1882" s="55" t="s">
        <v>328</v>
      </c>
      <c r="J1882" s="3" t="s">
        <v>329</v>
      </c>
      <c r="K1882" s="3" t="s">
        <v>80</v>
      </c>
      <c r="L1882" s="39">
        <v>13.0</v>
      </c>
      <c r="M1882" s="4">
        <v>1.0</v>
      </c>
      <c r="N1882" s="8" t="s">
        <v>502</v>
      </c>
      <c r="O1882" s="8" t="s">
        <v>55</v>
      </c>
      <c r="P1882" s="3" t="s">
        <v>682</v>
      </c>
      <c r="Q1882" s="3" t="s">
        <v>55</v>
      </c>
      <c r="R1882" s="3" t="s">
        <v>683</v>
      </c>
      <c r="S1882" s="3">
        <v>1.0</v>
      </c>
      <c r="T1882" s="8"/>
      <c r="U1882" s="7"/>
      <c r="V1882" s="7"/>
      <c r="W1882" s="7"/>
      <c r="X1882" s="7"/>
      <c r="Y1882" s="7"/>
      <c r="Z1882" s="7"/>
      <c r="AA1882" s="7"/>
      <c r="AB1882" s="7"/>
      <c r="AC1882" s="7"/>
      <c r="AD1882" s="7"/>
      <c r="AE1882" s="7"/>
    </row>
    <row r="1883" ht="15.75" customHeight="1">
      <c r="A1883" s="29">
        <v>522.0</v>
      </c>
      <c r="B1883" s="53" t="str">
        <f t="array" ref="B1883">INDEX(Quadrat.Details!D:D, MATCH(1,(F1883=Quadrat.Details!B:B)*(G1883=Quadrat.Details!G:G)*(H1883=Quadrat.Details!I:I),0))</f>
        <v>RK</v>
      </c>
      <c r="C1883" s="3" t="s">
        <v>55</v>
      </c>
      <c r="D1883" s="3" t="s">
        <v>55</v>
      </c>
      <c r="E1883" s="40">
        <v>42933.0</v>
      </c>
      <c r="F1883" s="54">
        <v>2017.0</v>
      </c>
      <c r="G1883" s="3" t="s">
        <v>381</v>
      </c>
      <c r="H1883" s="3">
        <v>2.0</v>
      </c>
      <c r="I1883" s="55" t="s">
        <v>328</v>
      </c>
      <c r="J1883" s="3" t="s">
        <v>329</v>
      </c>
      <c r="K1883" s="3" t="s">
        <v>80</v>
      </c>
      <c r="L1883" s="39">
        <v>12.0</v>
      </c>
      <c r="M1883" s="4">
        <v>1.0</v>
      </c>
      <c r="N1883" s="8" t="s">
        <v>502</v>
      </c>
      <c r="O1883" s="8" t="s">
        <v>55</v>
      </c>
      <c r="P1883" s="3" t="s">
        <v>682</v>
      </c>
      <c r="Q1883" s="3" t="s">
        <v>55</v>
      </c>
      <c r="R1883" s="3" t="s">
        <v>683</v>
      </c>
      <c r="S1883" s="3">
        <v>1.0</v>
      </c>
      <c r="T1883" s="8"/>
      <c r="U1883" s="7"/>
      <c r="V1883" s="7"/>
      <c r="W1883" s="7"/>
      <c r="X1883" s="7"/>
      <c r="Y1883" s="7"/>
      <c r="Z1883" s="7"/>
      <c r="AA1883" s="7"/>
      <c r="AB1883" s="7"/>
      <c r="AC1883" s="7"/>
      <c r="AD1883" s="7"/>
      <c r="AE1883" s="7"/>
    </row>
    <row r="1884" ht="15.75" customHeight="1">
      <c r="A1884" s="29">
        <v>523.0</v>
      </c>
      <c r="B1884" s="53" t="str">
        <f t="array" ref="B1884">INDEX(Quadrat.Details!D:D, MATCH(1,(F1884=Quadrat.Details!B:B)*(G1884=Quadrat.Details!G:G)*(H1884=Quadrat.Details!I:I),0))</f>
        <v>RK</v>
      </c>
      <c r="C1884" s="3" t="s">
        <v>55</v>
      </c>
      <c r="D1884" s="3" t="s">
        <v>55</v>
      </c>
      <c r="E1884" s="40">
        <v>42933.0</v>
      </c>
      <c r="F1884" s="54">
        <v>2017.0</v>
      </c>
      <c r="G1884" s="3" t="s">
        <v>382</v>
      </c>
      <c r="H1884" s="3">
        <v>1.0</v>
      </c>
      <c r="I1884" s="55" t="s">
        <v>328</v>
      </c>
      <c r="J1884" s="3" t="s">
        <v>329</v>
      </c>
      <c r="K1884" s="3" t="s">
        <v>80</v>
      </c>
      <c r="L1884" s="39">
        <v>10.0</v>
      </c>
      <c r="M1884" s="4">
        <v>3.0</v>
      </c>
      <c r="N1884" s="8" t="s">
        <v>502</v>
      </c>
      <c r="O1884" s="8" t="s">
        <v>55</v>
      </c>
      <c r="P1884" s="3" t="s">
        <v>682</v>
      </c>
      <c r="Q1884" s="3" t="s">
        <v>55</v>
      </c>
      <c r="R1884" s="3" t="s">
        <v>683</v>
      </c>
      <c r="S1884" s="3">
        <v>1.0</v>
      </c>
      <c r="T1884" s="8"/>
      <c r="U1884" s="7"/>
      <c r="V1884" s="7"/>
      <c r="W1884" s="7"/>
      <c r="X1884" s="7"/>
      <c r="Y1884" s="7"/>
      <c r="Z1884" s="7"/>
      <c r="AA1884" s="7"/>
      <c r="AB1884" s="7"/>
      <c r="AC1884" s="7"/>
      <c r="AD1884" s="7"/>
      <c r="AE1884" s="7"/>
    </row>
    <row r="1885" ht="15.75" customHeight="1">
      <c r="A1885" s="29">
        <v>524.0</v>
      </c>
      <c r="B1885" s="53" t="str">
        <f t="array" ref="B1885">INDEX(Quadrat.Details!D:D, MATCH(1,(F1885=Quadrat.Details!B:B)*(G1885=Quadrat.Details!G:G)*(H1885=Quadrat.Details!I:I),0))</f>
        <v>RK</v>
      </c>
      <c r="C1885" s="3" t="s">
        <v>55</v>
      </c>
      <c r="D1885" s="3" t="s">
        <v>55</v>
      </c>
      <c r="E1885" s="40">
        <v>42933.0</v>
      </c>
      <c r="F1885" s="54">
        <v>2017.0</v>
      </c>
      <c r="G1885" s="3" t="s">
        <v>382</v>
      </c>
      <c r="H1885" s="3">
        <v>1.0</v>
      </c>
      <c r="I1885" s="55" t="s">
        <v>110</v>
      </c>
      <c r="J1885" s="3" t="s">
        <v>111</v>
      </c>
      <c r="K1885" s="3" t="s">
        <v>57</v>
      </c>
      <c r="L1885" s="39">
        <v>34.0</v>
      </c>
      <c r="M1885" s="4">
        <v>1.0</v>
      </c>
      <c r="N1885" s="8" t="s">
        <v>502</v>
      </c>
      <c r="O1885" s="8" t="s">
        <v>55</v>
      </c>
      <c r="P1885" s="3" t="s">
        <v>682</v>
      </c>
      <c r="Q1885" s="3" t="s">
        <v>55</v>
      </c>
      <c r="R1885" s="3" t="s">
        <v>683</v>
      </c>
      <c r="S1885" s="3">
        <v>1.0</v>
      </c>
      <c r="T1885" s="8"/>
      <c r="U1885" s="7"/>
      <c r="V1885" s="7"/>
      <c r="W1885" s="7"/>
      <c r="X1885" s="7"/>
      <c r="Y1885" s="7"/>
      <c r="Z1885" s="7"/>
      <c r="AA1885" s="7"/>
      <c r="AB1885" s="7"/>
      <c r="AC1885" s="7"/>
      <c r="AD1885" s="7"/>
      <c r="AE1885" s="7"/>
    </row>
    <row r="1886" ht="15.75" customHeight="1">
      <c r="A1886" s="29">
        <v>525.0</v>
      </c>
      <c r="B1886" s="53" t="str">
        <f t="array" ref="B1886">INDEX(Quadrat.Details!D:D, MATCH(1,(F1886=Quadrat.Details!B:B)*(G1886=Quadrat.Details!G:G)*(H1886=Quadrat.Details!I:I),0))</f>
        <v>RK</v>
      </c>
      <c r="C1886" s="3" t="s">
        <v>55</v>
      </c>
      <c r="D1886" s="3" t="s">
        <v>55</v>
      </c>
      <c r="E1886" s="40">
        <v>42933.0</v>
      </c>
      <c r="F1886" s="54">
        <v>2017.0</v>
      </c>
      <c r="G1886" s="3" t="s">
        <v>382</v>
      </c>
      <c r="H1886" s="3">
        <v>1.0</v>
      </c>
      <c r="I1886" s="8" t="s">
        <v>212</v>
      </c>
      <c r="J1886" s="3" t="s">
        <v>213</v>
      </c>
      <c r="K1886" s="3" t="s">
        <v>68</v>
      </c>
      <c r="L1886" s="39">
        <v>5.0</v>
      </c>
      <c r="M1886" s="4">
        <v>1.0</v>
      </c>
      <c r="N1886" s="8" t="s">
        <v>502</v>
      </c>
      <c r="O1886" s="8" t="s">
        <v>55</v>
      </c>
      <c r="P1886" s="3" t="s">
        <v>682</v>
      </c>
      <c r="Q1886" s="3" t="s">
        <v>55</v>
      </c>
      <c r="R1886" s="3" t="s">
        <v>683</v>
      </c>
      <c r="S1886" s="3">
        <v>1.0</v>
      </c>
      <c r="T1886" s="8"/>
      <c r="U1886" s="7"/>
      <c r="V1886" s="7"/>
      <c r="W1886" s="7"/>
      <c r="X1886" s="7"/>
      <c r="Y1886" s="7"/>
      <c r="Z1886" s="7"/>
      <c r="AA1886" s="7"/>
      <c r="AB1886" s="7"/>
      <c r="AC1886" s="7"/>
      <c r="AD1886" s="7"/>
      <c r="AE1886" s="7"/>
    </row>
    <row r="1887" ht="15.75" customHeight="1">
      <c r="A1887" s="29">
        <v>526.0</v>
      </c>
      <c r="B1887" s="53" t="str">
        <f t="array" ref="B1887">INDEX(Quadrat.Details!D:D, MATCH(1,(F1887=Quadrat.Details!B:B)*(G1887=Quadrat.Details!G:G)*(H1887=Quadrat.Details!I:I),0))</f>
        <v>RK</v>
      </c>
      <c r="C1887" s="3" t="s">
        <v>55</v>
      </c>
      <c r="D1887" s="3" t="s">
        <v>55</v>
      </c>
      <c r="E1887" s="40">
        <v>42933.0</v>
      </c>
      <c r="F1887" s="54">
        <v>2017.0</v>
      </c>
      <c r="G1887" s="3" t="s">
        <v>382</v>
      </c>
      <c r="H1887" s="3">
        <v>1.0</v>
      </c>
      <c r="I1887" s="55" t="s">
        <v>328</v>
      </c>
      <c r="J1887" s="3" t="s">
        <v>329</v>
      </c>
      <c r="K1887" s="3" t="s">
        <v>80</v>
      </c>
      <c r="L1887" s="39">
        <v>12.0</v>
      </c>
      <c r="M1887" s="4">
        <v>6.0</v>
      </c>
      <c r="N1887" s="8" t="s">
        <v>502</v>
      </c>
      <c r="O1887" s="8" t="s">
        <v>55</v>
      </c>
      <c r="P1887" s="3" t="s">
        <v>682</v>
      </c>
      <c r="Q1887" s="3" t="s">
        <v>55</v>
      </c>
      <c r="R1887" s="3" t="s">
        <v>683</v>
      </c>
      <c r="S1887" s="3">
        <v>1.0</v>
      </c>
      <c r="T1887" s="8"/>
      <c r="U1887" s="7"/>
      <c r="V1887" s="7"/>
      <c r="W1887" s="7"/>
      <c r="X1887" s="7"/>
      <c r="Y1887" s="7"/>
      <c r="Z1887" s="7"/>
      <c r="AA1887" s="7"/>
      <c r="AB1887" s="7"/>
      <c r="AC1887" s="7"/>
      <c r="AD1887" s="7"/>
      <c r="AE1887" s="7"/>
    </row>
    <row r="1888" ht="15.75" customHeight="1">
      <c r="A1888" s="29">
        <v>527.0</v>
      </c>
      <c r="B1888" s="53" t="str">
        <f t="array" ref="B1888">INDEX(Quadrat.Details!D:D, MATCH(1,(F1888=Quadrat.Details!B:B)*(G1888=Quadrat.Details!G:G)*(H1888=Quadrat.Details!I:I),0))</f>
        <v>RK</v>
      </c>
      <c r="C1888" s="3" t="s">
        <v>55</v>
      </c>
      <c r="D1888" s="3" t="s">
        <v>55</v>
      </c>
      <c r="E1888" s="40">
        <v>42933.0</v>
      </c>
      <c r="F1888" s="54">
        <v>2017.0</v>
      </c>
      <c r="G1888" s="3" t="s">
        <v>382</v>
      </c>
      <c r="H1888" s="3">
        <v>1.0</v>
      </c>
      <c r="I1888" s="55" t="s">
        <v>328</v>
      </c>
      <c r="J1888" s="3" t="s">
        <v>329</v>
      </c>
      <c r="K1888" s="3" t="s">
        <v>80</v>
      </c>
      <c r="L1888" s="39">
        <v>11.0</v>
      </c>
      <c r="M1888" s="4">
        <v>7.0</v>
      </c>
      <c r="N1888" s="8" t="s">
        <v>502</v>
      </c>
      <c r="O1888" s="8" t="s">
        <v>55</v>
      </c>
      <c r="P1888" s="3" t="s">
        <v>682</v>
      </c>
      <c r="Q1888" s="3" t="s">
        <v>55</v>
      </c>
      <c r="R1888" s="3" t="s">
        <v>683</v>
      </c>
      <c r="S1888" s="3">
        <v>1.0</v>
      </c>
      <c r="T1888" s="8"/>
      <c r="U1888" s="7"/>
      <c r="V1888" s="7"/>
      <c r="W1888" s="7"/>
      <c r="X1888" s="7"/>
      <c r="Y1888" s="7"/>
      <c r="Z1888" s="7"/>
      <c r="AA1888" s="7"/>
      <c r="AB1888" s="7"/>
      <c r="AC1888" s="7"/>
      <c r="AD1888" s="7"/>
      <c r="AE1888" s="7"/>
    </row>
    <row r="1889" ht="15.75" customHeight="1">
      <c r="A1889" s="29">
        <v>528.0</v>
      </c>
      <c r="B1889" s="53" t="str">
        <f t="array" ref="B1889">INDEX(Quadrat.Details!D:D, MATCH(1,(F1889=Quadrat.Details!B:B)*(G1889=Quadrat.Details!G:G)*(H1889=Quadrat.Details!I:I),0))</f>
        <v>RK</v>
      </c>
      <c r="C1889" s="3" t="s">
        <v>55</v>
      </c>
      <c r="D1889" s="3" t="s">
        <v>55</v>
      </c>
      <c r="E1889" s="40">
        <v>42933.0</v>
      </c>
      <c r="F1889" s="54">
        <v>2017.0</v>
      </c>
      <c r="G1889" s="3" t="s">
        <v>382</v>
      </c>
      <c r="H1889" s="3">
        <v>2.0</v>
      </c>
      <c r="I1889" s="55" t="s">
        <v>328</v>
      </c>
      <c r="J1889" s="3" t="s">
        <v>329</v>
      </c>
      <c r="K1889" s="3" t="s">
        <v>80</v>
      </c>
      <c r="L1889" s="39">
        <v>11.0</v>
      </c>
      <c r="M1889" s="4">
        <v>9.0</v>
      </c>
      <c r="N1889" s="8" t="s">
        <v>502</v>
      </c>
      <c r="O1889" s="8" t="s">
        <v>55</v>
      </c>
      <c r="P1889" s="3" t="s">
        <v>682</v>
      </c>
      <c r="Q1889" s="3" t="s">
        <v>55</v>
      </c>
      <c r="R1889" s="3" t="s">
        <v>683</v>
      </c>
      <c r="S1889" s="3">
        <v>1.0</v>
      </c>
      <c r="T1889" s="8"/>
      <c r="U1889" s="7"/>
      <c r="V1889" s="7"/>
      <c r="W1889" s="7"/>
      <c r="X1889" s="7"/>
      <c r="Y1889" s="7"/>
      <c r="Z1889" s="7"/>
      <c r="AA1889" s="7"/>
      <c r="AB1889" s="7"/>
      <c r="AC1889" s="7"/>
      <c r="AD1889" s="7"/>
      <c r="AE1889" s="7"/>
    </row>
    <row r="1890" ht="15.75" customHeight="1">
      <c r="A1890" s="29">
        <v>529.0</v>
      </c>
      <c r="B1890" s="53" t="str">
        <f t="array" ref="B1890">INDEX(Quadrat.Details!D:D, MATCH(1,(F1890=Quadrat.Details!B:B)*(G1890=Quadrat.Details!G:G)*(H1890=Quadrat.Details!I:I),0))</f>
        <v>RK</v>
      </c>
      <c r="C1890" s="3" t="s">
        <v>55</v>
      </c>
      <c r="D1890" s="3" t="s">
        <v>55</v>
      </c>
      <c r="E1890" s="40">
        <v>42933.0</v>
      </c>
      <c r="F1890" s="54">
        <v>2017.0</v>
      </c>
      <c r="G1890" s="3" t="s">
        <v>382</v>
      </c>
      <c r="H1890" s="3">
        <v>2.0</v>
      </c>
      <c r="I1890" s="55" t="s">
        <v>328</v>
      </c>
      <c r="J1890" s="3" t="s">
        <v>329</v>
      </c>
      <c r="K1890" s="3" t="s">
        <v>80</v>
      </c>
      <c r="L1890" s="39">
        <v>12.0</v>
      </c>
      <c r="M1890" s="4">
        <v>6.0</v>
      </c>
      <c r="N1890" s="8" t="s">
        <v>502</v>
      </c>
      <c r="O1890" s="8" t="s">
        <v>55</v>
      </c>
      <c r="P1890" s="3" t="s">
        <v>682</v>
      </c>
      <c r="Q1890" s="3" t="s">
        <v>55</v>
      </c>
      <c r="R1890" s="3" t="s">
        <v>683</v>
      </c>
      <c r="S1890" s="3">
        <v>1.0</v>
      </c>
      <c r="T1890" s="8"/>
      <c r="U1890" s="7"/>
      <c r="V1890" s="7"/>
      <c r="W1890" s="7"/>
      <c r="X1890" s="7"/>
      <c r="Y1890" s="7"/>
      <c r="Z1890" s="7"/>
      <c r="AA1890" s="7"/>
      <c r="AB1890" s="7"/>
      <c r="AC1890" s="7"/>
      <c r="AD1890" s="7"/>
      <c r="AE1890" s="7"/>
    </row>
    <row r="1891" ht="15.75" customHeight="1">
      <c r="A1891" s="29">
        <v>530.0</v>
      </c>
      <c r="B1891" s="53" t="str">
        <f t="array" ref="B1891">INDEX(Quadrat.Details!D:D, MATCH(1,(F1891=Quadrat.Details!B:B)*(G1891=Quadrat.Details!G:G)*(H1891=Quadrat.Details!I:I),0))</f>
        <v>RK</v>
      </c>
      <c r="C1891" s="3" t="s">
        <v>55</v>
      </c>
      <c r="D1891" s="3" t="s">
        <v>55</v>
      </c>
      <c r="E1891" s="40">
        <v>42933.0</v>
      </c>
      <c r="F1891" s="54">
        <v>2017.0</v>
      </c>
      <c r="G1891" s="3" t="s">
        <v>382</v>
      </c>
      <c r="H1891" s="3">
        <v>2.0</v>
      </c>
      <c r="I1891" s="55" t="s">
        <v>328</v>
      </c>
      <c r="J1891" s="3" t="s">
        <v>329</v>
      </c>
      <c r="K1891" s="3" t="s">
        <v>80</v>
      </c>
      <c r="L1891" s="39">
        <v>10.0</v>
      </c>
      <c r="M1891" s="4">
        <v>8.0</v>
      </c>
      <c r="N1891" s="8" t="s">
        <v>502</v>
      </c>
      <c r="O1891" s="8" t="s">
        <v>55</v>
      </c>
      <c r="P1891" s="3" t="s">
        <v>682</v>
      </c>
      <c r="Q1891" s="3" t="s">
        <v>55</v>
      </c>
      <c r="R1891" s="3" t="s">
        <v>683</v>
      </c>
      <c r="S1891" s="3">
        <v>1.0</v>
      </c>
      <c r="T1891" s="8"/>
      <c r="U1891" s="7"/>
      <c r="V1891" s="7"/>
      <c r="W1891" s="7"/>
      <c r="X1891" s="7"/>
      <c r="Y1891" s="7"/>
      <c r="Z1891" s="7"/>
      <c r="AA1891" s="7"/>
      <c r="AB1891" s="7"/>
      <c r="AC1891" s="7"/>
      <c r="AD1891" s="7"/>
      <c r="AE1891" s="7"/>
    </row>
    <row r="1892" ht="15.75" customHeight="1">
      <c r="A1892" s="29">
        <v>531.0</v>
      </c>
      <c r="B1892" s="53" t="str">
        <f t="array" ref="B1892">INDEX(Quadrat.Details!D:D, MATCH(1,(F1892=Quadrat.Details!B:B)*(G1892=Quadrat.Details!G:G)*(H1892=Quadrat.Details!I:I),0))</f>
        <v>RK</v>
      </c>
      <c r="C1892" s="3" t="s">
        <v>55</v>
      </c>
      <c r="D1892" s="3" t="s">
        <v>55</v>
      </c>
      <c r="E1892" s="40">
        <v>42933.0</v>
      </c>
      <c r="F1892" s="54">
        <v>2017.0</v>
      </c>
      <c r="G1892" s="3" t="s">
        <v>382</v>
      </c>
      <c r="H1892" s="3">
        <v>2.0</v>
      </c>
      <c r="I1892" s="55" t="s">
        <v>328</v>
      </c>
      <c r="J1892" s="3" t="s">
        <v>329</v>
      </c>
      <c r="K1892" s="3" t="s">
        <v>80</v>
      </c>
      <c r="L1892" s="39">
        <v>13.0</v>
      </c>
      <c r="M1892" s="4">
        <v>1.0</v>
      </c>
      <c r="N1892" s="8" t="s">
        <v>502</v>
      </c>
      <c r="O1892" s="8" t="s">
        <v>55</v>
      </c>
      <c r="P1892" s="3" t="s">
        <v>682</v>
      </c>
      <c r="Q1892" s="3" t="s">
        <v>55</v>
      </c>
      <c r="R1892" s="3" t="s">
        <v>683</v>
      </c>
      <c r="S1892" s="3">
        <v>1.0</v>
      </c>
      <c r="T1892" s="8"/>
      <c r="U1892" s="7"/>
      <c r="V1892" s="7"/>
      <c r="W1892" s="7"/>
      <c r="X1892" s="7"/>
      <c r="Y1892" s="7"/>
      <c r="Z1892" s="7"/>
      <c r="AA1892" s="7"/>
      <c r="AB1892" s="7"/>
      <c r="AC1892" s="7"/>
      <c r="AD1892" s="7"/>
      <c r="AE1892" s="7"/>
    </row>
    <row r="1893" ht="15.75" customHeight="1">
      <c r="A1893" s="29">
        <v>532.0</v>
      </c>
      <c r="B1893" s="53" t="str">
        <f t="array" ref="B1893">INDEX(Quadrat.Details!D:D, MATCH(1,(F1893=Quadrat.Details!B:B)*(G1893=Quadrat.Details!G:G)*(H1893=Quadrat.Details!I:I),0))</f>
        <v>RK</v>
      </c>
      <c r="C1893" s="3" t="s">
        <v>55</v>
      </c>
      <c r="D1893" s="3" t="s">
        <v>55</v>
      </c>
      <c r="E1893" s="40">
        <v>42933.0</v>
      </c>
      <c r="F1893" s="54">
        <v>2017.0</v>
      </c>
      <c r="G1893" s="3" t="s">
        <v>383</v>
      </c>
      <c r="H1893" s="3">
        <v>1.0</v>
      </c>
      <c r="I1893" s="55" t="s">
        <v>296</v>
      </c>
      <c r="J1893" s="3" t="s">
        <v>297</v>
      </c>
      <c r="K1893" s="3" t="s">
        <v>53</v>
      </c>
      <c r="L1893" s="39">
        <v>110.0</v>
      </c>
      <c r="M1893" s="4">
        <v>1.0</v>
      </c>
      <c r="N1893" s="8" t="s">
        <v>502</v>
      </c>
      <c r="O1893" s="8" t="s">
        <v>55</v>
      </c>
      <c r="P1893" s="3" t="s">
        <v>682</v>
      </c>
      <c r="Q1893" s="3" t="s">
        <v>55</v>
      </c>
      <c r="R1893" s="3" t="s">
        <v>683</v>
      </c>
      <c r="S1893" s="3">
        <v>1.0</v>
      </c>
      <c r="T1893" s="8"/>
      <c r="U1893" s="7"/>
      <c r="V1893" s="7"/>
      <c r="W1893" s="7"/>
      <c r="X1893" s="7"/>
      <c r="Y1893" s="7"/>
      <c r="Z1893" s="7"/>
      <c r="AA1893" s="7"/>
      <c r="AB1893" s="7"/>
      <c r="AC1893" s="7"/>
      <c r="AD1893" s="7"/>
      <c r="AE1893" s="7"/>
    </row>
    <row r="1894" ht="15.75" customHeight="1">
      <c r="A1894" s="29">
        <v>533.0</v>
      </c>
      <c r="B1894" s="53" t="str">
        <f t="array" ref="B1894">INDEX(Quadrat.Details!D:D, MATCH(1,(F1894=Quadrat.Details!B:B)*(G1894=Quadrat.Details!G:G)*(H1894=Quadrat.Details!I:I),0))</f>
        <v>RK</v>
      </c>
      <c r="C1894" s="3" t="s">
        <v>55</v>
      </c>
      <c r="D1894" s="3" t="s">
        <v>55</v>
      </c>
      <c r="E1894" s="40">
        <v>42933.0</v>
      </c>
      <c r="F1894" s="54">
        <v>2017.0</v>
      </c>
      <c r="G1894" s="3" t="s">
        <v>383</v>
      </c>
      <c r="H1894" s="3">
        <v>1.0</v>
      </c>
      <c r="I1894" s="55" t="s">
        <v>110</v>
      </c>
      <c r="J1894" s="3" t="s">
        <v>111</v>
      </c>
      <c r="K1894" s="3" t="s">
        <v>57</v>
      </c>
      <c r="L1894" s="39">
        <v>32.0</v>
      </c>
      <c r="M1894" s="4">
        <v>1.0</v>
      </c>
      <c r="N1894" s="8" t="s">
        <v>502</v>
      </c>
      <c r="O1894" s="8" t="s">
        <v>55</v>
      </c>
      <c r="P1894" s="3" t="s">
        <v>682</v>
      </c>
      <c r="Q1894" s="3" t="s">
        <v>55</v>
      </c>
      <c r="R1894" s="3" t="s">
        <v>683</v>
      </c>
      <c r="S1894" s="3">
        <v>1.0</v>
      </c>
      <c r="T1894" s="8"/>
      <c r="U1894" s="7"/>
      <c r="V1894" s="7"/>
      <c r="W1894" s="7"/>
      <c r="X1894" s="7"/>
      <c r="Y1894" s="7"/>
      <c r="Z1894" s="7"/>
      <c r="AA1894" s="7"/>
      <c r="AB1894" s="7"/>
      <c r="AC1894" s="7"/>
      <c r="AD1894" s="7"/>
      <c r="AE1894" s="7"/>
    </row>
    <row r="1895" ht="15.75" customHeight="1">
      <c r="A1895" s="29">
        <v>534.0</v>
      </c>
      <c r="B1895" s="53" t="str">
        <f t="array" ref="B1895">INDEX(Quadrat.Details!D:D, MATCH(1,(F1895=Quadrat.Details!B:B)*(G1895=Quadrat.Details!G:G)*(H1895=Quadrat.Details!I:I),0))</f>
        <v>RK</v>
      </c>
      <c r="C1895" s="3" t="s">
        <v>55</v>
      </c>
      <c r="D1895" s="3" t="s">
        <v>55</v>
      </c>
      <c r="E1895" s="40">
        <v>42933.0</v>
      </c>
      <c r="F1895" s="54">
        <v>2017.0</v>
      </c>
      <c r="G1895" s="3" t="s">
        <v>383</v>
      </c>
      <c r="H1895" s="3">
        <v>1.0</v>
      </c>
      <c r="I1895" s="55" t="s">
        <v>110</v>
      </c>
      <c r="J1895" s="3" t="s">
        <v>111</v>
      </c>
      <c r="K1895" s="3" t="s">
        <v>57</v>
      </c>
      <c r="L1895" s="39">
        <v>24.0</v>
      </c>
      <c r="M1895" s="4">
        <v>1.0</v>
      </c>
      <c r="N1895" s="8" t="s">
        <v>502</v>
      </c>
      <c r="O1895" s="8" t="s">
        <v>55</v>
      </c>
      <c r="P1895" s="3" t="s">
        <v>682</v>
      </c>
      <c r="Q1895" s="3" t="s">
        <v>55</v>
      </c>
      <c r="R1895" s="3" t="s">
        <v>683</v>
      </c>
      <c r="S1895" s="3">
        <v>1.0</v>
      </c>
      <c r="T1895" s="8"/>
      <c r="U1895" s="7"/>
      <c r="V1895" s="7"/>
      <c r="W1895" s="7"/>
      <c r="X1895" s="7"/>
      <c r="Y1895" s="7"/>
      <c r="Z1895" s="7"/>
      <c r="AA1895" s="7"/>
      <c r="AB1895" s="7"/>
      <c r="AC1895" s="7"/>
      <c r="AD1895" s="7"/>
      <c r="AE1895" s="7"/>
    </row>
    <row r="1896" ht="15.75" customHeight="1">
      <c r="A1896" s="29">
        <v>535.0</v>
      </c>
      <c r="B1896" s="53" t="str">
        <f t="array" ref="B1896">INDEX(Quadrat.Details!D:D, MATCH(1,(F1896=Quadrat.Details!B:B)*(G1896=Quadrat.Details!G:G)*(H1896=Quadrat.Details!I:I),0))</f>
        <v>RK</v>
      </c>
      <c r="C1896" s="3" t="s">
        <v>55</v>
      </c>
      <c r="D1896" s="3" t="s">
        <v>55</v>
      </c>
      <c r="E1896" s="40">
        <v>42933.0</v>
      </c>
      <c r="F1896" s="54">
        <v>2017.0</v>
      </c>
      <c r="G1896" s="3" t="s">
        <v>383</v>
      </c>
      <c r="H1896" s="3">
        <v>1.0</v>
      </c>
      <c r="I1896" s="55" t="s">
        <v>314</v>
      </c>
      <c r="J1896" s="3" t="s">
        <v>315</v>
      </c>
      <c r="K1896" s="3" t="s">
        <v>57</v>
      </c>
      <c r="L1896" s="39">
        <v>16.0</v>
      </c>
      <c r="M1896" s="4">
        <v>3.0</v>
      </c>
      <c r="N1896" s="8" t="s">
        <v>502</v>
      </c>
      <c r="O1896" s="8" t="s">
        <v>55</v>
      </c>
      <c r="P1896" s="3" t="s">
        <v>682</v>
      </c>
      <c r="Q1896" s="3" t="s">
        <v>55</v>
      </c>
      <c r="R1896" s="3" t="s">
        <v>683</v>
      </c>
      <c r="S1896" s="3">
        <v>1.0</v>
      </c>
      <c r="T1896" s="8"/>
      <c r="U1896" s="7"/>
      <c r="V1896" s="7"/>
      <c r="W1896" s="7"/>
      <c r="X1896" s="7"/>
      <c r="Y1896" s="7"/>
      <c r="Z1896" s="7"/>
      <c r="AA1896" s="7"/>
      <c r="AB1896" s="7"/>
      <c r="AC1896" s="7"/>
      <c r="AD1896" s="7"/>
      <c r="AE1896" s="7"/>
    </row>
    <row r="1897" ht="15.75" customHeight="1">
      <c r="A1897" s="29">
        <v>536.0</v>
      </c>
      <c r="B1897" s="53" t="str">
        <f t="array" ref="B1897">INDEX(Quadrat.Details!D:D, MATCH(1,(F1897=Quadrat.Details!B:B)*(G1897=Quadrat.Details!G:G)*(H1897=Quadrat.Details!I:I),0))</f>
        <v>RK</v>
      </c>
      <c r="C1897" s="3" t="s">
        <v>55</v>
      </c>
      <c r="D1897" s="3" t="s">
        <v>55</v>
      </c>
      <c r="E1897" s="40">
        <v>42933.0</v>
      </c>
      <c r="F1897" s="54">
        <v>2017.0</v>
      </c>
      <c r="G1897" s="3" t="s">
        <v>383</v>
      </c>
      <c r="H1897" s="3">
        <v>1.0</v>
      </c>
      <c r="I1897" s="55" t="s">
        <v>314</v>
      </c>
      <c r="J1897" s="3" t="s">
        <v>315</v>
      </c>
      <c r="K1897" s="3" t="s">
        <v>57</v>
      </c>
      <c r="L1897" s="39">
        <v>11.0</v>
      </c>
      <c r="M1897" s="4">
        <v>4.0</v>
      </c>
      <c r="N1897" s="8" t="s">
        <v>502</v>
      </c>
      <c r="O1897" s="8" t="s">
        <v>55</v>
      </c>
      <c r="P1897" s="3" t="s">
        <v>682</v>
      </c>
      <c r="Q1897" s="3" t="s">
        <v>55</v>
      </c>
      <c r="R1897" s="3" t="s">
        <v>683</v>
      </c>
      <c r="S1897" s="3">
        <v>1.0</v>
      </c>
      <c r="T1897" s="8"/>
      <c r="U1897" s="7"/>
      <c r="V1897" s="7"/>
      <c r="W1897" s="7"/>
      <c r="X1897" s="7"/>
      <c r="Y1897" s="7"/>
      <c r="Z1897" s="7"/>
      <c r="AA1897" s="7"/>
      <c r="AB1897" s="7"/>
      <c r="AC1897" s="7"/>
      <c r="AD1897" s="7"/>
      <c r="AE1897" s="7"/>
    </row>
    <row r="1898" ht="15.75" customHeight="1">
      <c r="A1898" s="29">
        <v>537.0</v>
      </c>
      <c r="B1898" s="53" t="str">
        <f t="array" ref="B1898">INDEX(Quadrat.Details!D:D, MATCH(1,(F1898=Quadrat.Details!B:B)*(G1898=Quadrat.Details!G:G)*(H1898=Quadrat.Details!I:I),0))</f>
        <v>RK</v>
      </c>
      <c r="C1898" s="3" t="s">
        <v>55</v>
      </c>
      <c r="D1898" s="3" t="s">
        <v>55</v>
      </c>
      <c r="E1898" s="40">
        <v>42933.0</v>
      </c>
      <c r="F1898" s="54">
        <v>2017.0</v>
      </c>
      <c r="G1898" s="3" t="s">
        <v>383</v>
      </c>
      <c r="H1898" s="3">
        <v>1.0</v>
      </c>
      <c r="I1898" s="55" t="s">
        <v>314</v>
      </c>
      <c r="J1898" s="3" t="s">
        <v>315</v>
      </c>
      <c r="K1898" s="3" t="s">
        <v>57</v>
      </c>
      <c r="L1898" s="39">
        <v>12.0</v>
      </c>
      <c r="M1898" s="4">
        <v>1.0</v>
      </c>
      <c r="N1898" s="8" t="s">
        <v>502</v>
      </c>
      <c r="O1898" s="8" t="s">
        <v>55</v>
      </c>
      <c r="P1898" s="3" t="s">
        <v>682</v>
      </c>
      <c r="Q1898" s="3" t="s">
        <v>55</v>
      </c>
      <c r="R1898" s="3" t="s">
        <v>683</v>
      </c>
      <c r="S1898" s="3">
        <v>1.0</v>
      </c>
      <c r="T1898" s="8"/>
      <c r="U1898" s="7"/>
      <c r="V1898" s="7"/>
      <c r="W1898" s="7"/>
      <c r="X1898" s="7"/>
      <c r="Y1898" s="7"/>
      <c r="Z1898" s="7"/>
      <c r="AA1898" s="7"/>
      <c r="AB1898" s="7"/>
      <c r="AC1898" s="7"/>
      <c r="AD1898" s="7"/>
      <c r="AE1898" s="7"/>
    </row>
    <row r="1899" ht="15.75" customHeight="1">
      <c r="A1899" s="29">
        <v>538.0</v>
      </c>
      <c r="B1899" s="53" t="str">
        <f t="array" ref="B1899">INDEX(Quadrat.Details!D:D, MATCH(1,(F1899=Quadrat.Details!B:B)*(G1899=Quadrat.Details!G:G)*(H1899=Quadrat.Details!I:I),0))</f>
        <v>RK</v>
      </c>
      <c r="C1899" s="3" t="s">
        <v>55</v>
      </c>
      <c r="D1899" s="3" t="s">
        <v>55</v>
      </c>
      <c r="E1899" s="40">
        <v>42933.0</v>
      </c>
      <c r="F1899" s="54">
        <v>2017.0</v>
      </c>
      <c r="G1899" s="3" t="s">
        <v>383</v>
      </c>
      <c r="H1899" s="3">
        <v>1.0</v>
      </c>
      <c r="I1899" s="55" t="s">
        <v>314</v>
      </c>
      <c r="J1899" s="3" t="s">
        <v>315</v>
      </c>
      <c r="K1899" s="3" t="s">
        <v>57</v>
      </c>
      <c r="L1899" s="39">
        <v>10.0</v>
      </c>
      <c r="M1899" s="4">
        <v>3.0</v>
      </c>
      <c r="N1899" s="8" t="s">
        <v>502</v>
      </c>
      <c r="O1899" s="8" t="s">
        <v>55</v>
      </c>
      <c r="P1899" s="3" t="s">
        <v>682</v>
      </c>
      <c r="Q1899" s="3" t="s">
        <v>55</v>
      </c>
      <c r="R1899" s="3" t="s">
        <v>683</v>
      </c>
      <c r="S1899" s="3">
        <v>1.0</v>
      </c>
      <c r="T1899" s="8"/>
      <c r="U1899" s="7"/>
      <c r="V1899" s="7"/>
      <c r="W1899" s="7"/>
      <c r="X1899" s="7"/>
      <c r="Y1899" s="7"/>
      <c r="Z1899" s="7"/>
      <c r="AA1899" s="7"/>
      <c r="AB1899" s="7"/>
      <c r="AC1899" s="7"/>
      <c r="AD1899" s="7"/>
      <c r="AE1899" s="7"/>
    </row>
    <row r="1900" ht="15.75" customHeight="1">
      <c r="A1900" s="29">
        <v>539.0</v>
      </c>
      <c r="B1900" s="53" t="str">
        <f t="array" ref="B1900">INDEX(Quadrat.Details!D:D, MATCH(1,(F1900=Quadrat.Details!B:B)*(G1900=Quadrat.Details!G:G)*(H1900=Quadrat.Details!I:I),0))</f>
        <v>RK</v>
      </c>
      <c r="C1900" s="3" t="s">
        <v>55</v>
      </c>
      <c r="D1900" s="3" t="s">
        <v>55</v>
      </c>
      <c r="E1900" s="40">
        <v>42933.0</v>
      </c>
      <c r="F1900" s="54">
        <v>2017.0</v>
      </c>
      <c r="G1900" s="3" t="s">
        <v>383</v>
      </c>
      <c r="H1900" s="3">
        <v>2.0</v>
      </c>
      <c r="I1900" s="55" t="s">
        <v>296</v>
      </c>
      <c r="J1900" s="3" t="s">
        <v>297</v>
      </c>
      <c r="K1900" s="3" t="s">
        <v>53</v>
      </c>
      <c r="L1900" s="39">
        <v>130.0</v>
      </c>
      <c r="M1900" s="4">
        <v>1.0</v>
      </c>
      <c r="N1900" s="8" t="s">
        <v>502</v>
      </c>
      <c r="O1900" s="8" t="s">
        <v>55</v>
      </c>
      <c r="P1900" s="3" t="s">
        <v>682</v>
      </c>
      <c r="Q1900" s="3" t="s">
        <v>55</v>
      </c>
      <c r="R1900" s="3" t="s">
        <v>683</v>
      </c>
      <c r="S1900" s="3">
        <v>1.0</v>
      </c>
      <c r="T1900" s="8"/>
      <c r="U1900" s="7"/>
      <c r="V1900" s="7"/>
      <c r="W1900" s="7"/>
      <c r="X1900" s="7"/>
      <c r="Y1900" s="7"/>
      <c r="Z1900" s="7"/>
      <c r="AA1900" s="7"/>
      <c r="AB1900" s="7"/>
      <c r="AC1900" s="7"/>
      <c r="AD1900" s="7"/>
      <c r="AE1900" s="7"/>
    </row>
    <row r="1901" ht="15.75" customHeight="1">
      <c r="A1901" s="29">
        <v>540.0</v>
      </c>
      <c r="B1901" s="53" t="str">
        <f t="array" ref="B1901">INDEX(Quadrat.Details!D:D, MATCH(1,(F1901=Quadrat.Details!B:B)*(G1901=Quadrat.Details!G:G)*(H1901=Quadrat.Details!I:I),0))</f>
        <v>RK</v>
      </c>
      <c r="C1901" s="3" t="s">
        <v>55</v>
      </c>
      <c r="D1901" s="3" t="s">
        <v>55</v>
      </c>
      <c r="E1901" s="40">
        <v>42933.0</v>
      </c>
      <c r="F1901" s="54">
        <v>2017.0</v>
      </c>
      <c r="G1901" s="3" t="s">
        <v>383</v>
      </c>
      <c r="H1901" s="3">
        <v>2.0</v>
      </c>
      <c r="I1901" s="55" t="s">
        <v>110</v>
      </c>
      <c r="J1901" s="3" t="s">
        <v>111</v>
      </c>
      <c r="K1901" s="3" t="s">
        <v>57</v>
      </c>
      <c r="L1901" s="39">
        <v>21.0</v>
      </c>
      <c r="M1901" s="4">
        <v>1.0</v>
      </c>
      <c r="N1901" s="8" t="s">
        <v>502</v>
      </c>
      <c r="O1901" s="8" t="s">
        <v>55</v>
      </c>
      <c r="P1901" s="3" t="s">
        <v>682</v>
      </c>
      <c r="Q1901" s="3" t="s">
        <v>55</v>
      </c>
      <c r="R1901" s="3" t="s">
        <v>683</v>
      </c>
      <c r="S1901" s="3">
        <v>1.0</v>
      </c>
      <c r="T1901" s="8"/>
      <c r="U1901" s="7"/>
      <c r="V1901" s="7"/>
      <c r="W1901" s="7"/>
      <c r="X1901" s="7"/>
      <c r="Y1901" s="7"/>
      <c r="Z1901" s="7"/>
      <c r="AA1901" s="7"/>
      <c r="AB1901" s="7"/>
      <c r="AC1901" s="7"/>
      <c r="AD1901" s="7"/>
      <c r="AE1901" s="7"/>
    </row>
    <row r="1902" ht="15.75" customHeight="1">
      <c r="A1902" s="29">
        <v>541.0</v>
      </c>
      <c r="B1902" s="53" t="str">
        <f t="array" ref="B1902">INDEX(Quadrat.Details!D:D, MATCH(1,(F1902=Quadrat.Details!B:B)*(G1902=Quadrat.Details!G:G)*(H1902=Quadrat.Details!I:I),0))</f>
        <v>RK</v>
      </c>
      <c r="C1902" s="3" t="s">
        <v>55</v>
      </c>
      <c r="D1902" s="3" t="s">
        <v>55</v>
      </c>
      <c r="E1902" s="40">
        <v>42933.0</v>
      </c>
      <c r="F1902" s="54">
        <v>2017.0</v>
      </c>
      <c r="G1902" s="3" t="s">
        <v>383</v>
      </c>
      <c r="H1902" s="3">
        <v>2.0</v>
      </c>
      <c r="I1902" s="55" t="s">
        <v>110</v>
      </c>
      <c r="J1902" s="3" t="s">
        <v>111</v>
      </c>
      <c r="K1902" s="3" t="s">
        <v>57</v>
      </c>
      <c r="L1902" s="39">
        <v>18.0</v>
      </c>
      <c r="M1902" s="4">
        <v>1.0</v>
      </c>
      <c r="N1902" s="8" t="s">
        <v>502</v>
      </c>
      <c r="O1902" s="8" t="s">
        <v>55</v>
      </c>
      <c r="P1902" s="3" t="s">
        <v>682</v>
      </c>
      <c r="Q1902" s="3" t="s">
        <v>55</v>
      </c>
      <c r="R1902" s="3" t="s">
        <v>683</v>
      </c>
      <c r="S1902" s="3">
        <v>1.0</v>
      </c>
      <c r="T1902" s="8"/>
      <c r="U1902" s="7"/>
      <c r="V1902" s="7"/>
      <c r="W1902" s="7"/>
      <c r="X1902" s="7"/>
      <c r="Y1902" s="7"/>
      <c r="Z1902" s="7"/>
      <c r="AA1902" s="7"/>
      <c r="AB1902" s="7"/>
      <c r="AC1902" s="7"/>
      <c r="AD1902" s="7"/>
      <c r="AE1902" s="7"/>
    </row>
    <row r="1903" ht="15.75" customHeight="1">
      <c r="A1903" s="29">
        <v>542.0</v>
      </c>
      <c r="B1903" s="53" t="str">
        <f t="array" ref="B1903">INDEX(Quadrat.Details!D:D, MATCH(1,(F1903=Quadrat.Details!B:B)*(G1903=Quadrat.Details!G:G)*(H1903=Quadrat.Details!I:I),0))</f>
        <v>RK</v>
      </c>
      <c r="C1903" s="3" t="s">
        <v>55</v>
      </c>
      <c r="D1903" s="3" t="s">
        <v>55</v>
      </c>
      <c r="E1903" s="40">
        <v>42933.0</v>
      </c>
      <c r="F1903" s="54">
        <v>2017.0</v>
      </c>
      <c r="G1903" s="3" t="s">
        <v>383</v>
      </c>
      <c r="H1903" s="3">
        <v>2.0</v>
      </c>
      <c r="I1903" s="55" t="s">
        <v>110</v>
      </c>
      <c r="J1903" s="3" t="s">
        <v>111</v>
      </c>
      <c r="K1903" s="3" t="s">
        <v>57</v>
      </c>
      <c r="L1903" s="39">
        <v>14.0</v>
      </c>
      <c r="M1903" s="4">
        <v>1.0</v>
      </c>
      <c r="N1903" s="8" t="s">
        <v>502</v>
      </c>
      <c r="O1903" s="8" t="s">
        <v>55</v>
      </c>
      <c r="P1903" s="3" t="s">
        <v>682</v>
      </c>
      <c r="Q1903" s="3" t="s">
        <v>55</v>
      </c>
      <c r="R1903" s="3" t="s">
        <v>683</v>
      </c>
      <c r="S1903" s="3">
        <v>1.0</v>
      </c>
      <c r="T1903" s="8"/>
      <c r="U1903" s="7"/>
      <c r="V1903" s="7"/>
      <c r="W1903" s="7"/>
      <c r="X1903" s="7"/>
      <c r="Y1903" s="7"/>
      <c r="Z1903" s="7"/>
      <c r="AA1903" s="7"/>
      <c r="AB1903" s="7"/>
      <c r="AC1903" s="7"/>
      <c r="AD1903" s="7"/>
      <c r="AE1903" s="7"/>
    </row>
    <row r="1904" ht="15.75" customHeight="1">
      <c r="A1904" s="29">
        <v>543.0</v>
      </c>
      <c r="B1904" s="53" t="str">
        <f t="array" ref="B1904">INDEX(Quadrat.Details!D:D, MATCH(1,(F1904=Quadrat.Details!B:B)*(G1904=Quadrat.Details!G:G)*(H1904=Quadrat.Details!I:I),0))</f>
        <v>RK</v>
      </c>
      <c r="C1904" s="3" t="s">
        <v>55</v>
      </c>
      <c r="D1904" s="3" t="s">
        <v>55</v>
      </c>
      <c r="E1904" s="40">
        <v>42933.0</v>
      </c>
      <c r="F1904" s="54">
        <v>2017.0</v>
      </c>
      <c r="G1904" s="3" t="s">
        <v>383</v>
      </c>
      <c r="H1904" s="3">
        <v>2.0</v>
      </c>
      <c r="I1904" s="55" t="s">
        <v>110</v>
      </c>
      <c r="J1904" s="3" t="s">
        <v>111</v>
      </c>
      <c r="K1904" s="3" t="s">
        <v>57</v>
      </c>
      <c r="L1904" s="39">
        <v>13.0</v>
      </c>
      <c r="M1904" s="4">
        <v>2.0</v>
      </c>
      <c r="N1904" s="8" t="s">
        <v>502</v>
      </c>
      <c r="O1904" s="8" t="s">
        <v>55</v>
      </c>
      <c r="P1904" s="3" t="s">
        <v>682</v>
      </c>
      <c r="Q1904" s="3" t="s">
        <v>55</v>
      </c>
      <c r="R1904" s="3" t="s">
        <v>683</v>
      </c>
      <c r="S1904" s="3">
        <v>1.0</v>
      </c>
      <c r="T1904" s="8"/>
      <c r="U1904" s="7"/>
      <c r="V1904" s="7"/>
      <c r="W1904" s="7"/>
      <c r="X1904" s="7"/>
      <c r="Y1904" s="7"/>
      <c r="Z1904" s="7"/>
      <c r="AA1904" s="7"/>
      <c r="AB1904" s="7"/>
      <c r="AC1904" s="7"/>
      <c r="AD1904" s="7"/>
      <c r="AE1904" s="7"/>
    </row>
    <row r="1905" ht="15.75" customHeight="1">
      <c r="A1905" s="29">
        <v>544.0</v>
      </c>
      <c r="B1905" s="53" t="str">
        <f t="array" ref="B1905">INDEX(Quadrat.Details!D:D, MATCH(1,(F1905=Quadrat.Details!B:B)*(G1905=Quadrat.Details!G:G)*(H1905=Quadrat.Details!I:I),0))</f>
        <v>RK</v>
      </c>
      <c r="C1905" s="3" t="s">
        <v>55</v>
      </c>
      <c r="D1905" s="3" t="s">
        <v>55</v>
      </c>
      <c r="E1905" s="40">
        <v>42933.0</v>
      </c>
      <c r="F1905" s="54">
        <v>2017.0</v>
      </c>
      <c r="G1905" s="3" t="s">
        <v>383</v>
      </c>
      <c r="H1905" s="3">
        <v>2.0</v>
      </c>
      <c r="I1905" s="55" t="s">
        <v>314</v>
      </c>
      <c r="J1905" s="3" t="s">
        <v>315</v>
      </c>
      <c r="K1905" s="3" t="s">
        <v>57</v>
      </c>
      <c r="L1905" s="39">
        <v>11.0</v>
      </c>
      <c r="M1905" s="4">
        <v>1.0</v>
      </c>
      <c r="N1905" s="8" t="s">
        <v>502</v>
      </c>
      <c r="O1905" s="8" t="s">
        <v>55</v>
      </c>
      <c r="P1905" s="3" t="s">
        <v>682</v>
      </c>
      <c r="Q1905" s="3" t="s">
        <v>55</v>
      </c>
      <c r="R1905" s="3" t="s">
        <v>683</v>
      </c>
      <c r="S1905" s="3">
        <v>1.0</v>
      </c>
      <c r="T1905" s="8"/>
      <c r="U1905" s="7"/>
      <c r="V1905" s="7"/>
      <c r="W1905" s="7"/>
      <c r="X1905" s="7"/>
      <c r="Y1905" s="7"/>
      <c r="Z1905" s="7"/>
      <c r="AA1905" s="7"/>
      <c r="AB1905" s="7"/>
      <c r="AC1905" s="7"/>
      <c r="AD1905" s="7"/>
      <c r="AE1905" s="7"/>
    </row>
    <row r="1906" ht="15.75" customHeight="1">
      <c r="A1906" s="29">
        <v>545.0</v>
      </c>
      <c r="B1906" s="53" t="str">
        <f t="array" ref="B1906">INDEX(Quadrat.Details!D:D, MATCH(1,(F1906=Quadrat.Details!B:B)*(G1906=Quadrat.Details!G:G)*(H1906=Quadrat.Details!I:I),0))</f>
        <v>RK</v>
      </c>
      <c r="C1906" s="3" t="s">
        <v>55</v>
      </c>
      <c r="D1906" s="3" t="s">
        <v>55</v>
      </c>
      <c r="E1906" s="40">
        <v>42933.0</v>
      </c>
      <c r="F1906" s="54">
        <v>2017.0</v>
      </c>
      <c r="G1906" s="3" t="s">
        <v>418</v>
      </c>
      <c r="H1906" s="3">
        <v>1.0</v>
      </c>
      <c r="I1906" s="55" t="s">
        <v>305</v>
      </c>
      <c r="J1906" s="3" t="s">
        <v>306</v>
      </c>
      <c r="K1906" s="3" t="s">
        <v>80</v>
      </c>
      <c r="L1906" s="39">
        <v>60.0</v>
      </c>
      <c r="M1906" s="4">
        <v>1.0</v>
      </c>
      <c r="N1906" s="8" t="s">
        <v>502</v>
      </c>
      <c r="O1906" s="8" t="s">
        <v>55</v>
      </c>
      <c r="P1906" s="3" t="s">
        <v>682</v>
      </c>
      <c r="Q1906" s="3" t="s">
        <v>55</v>
      </c>
      <c r="R1906" s="3" t="s">
        <v>683</v>
      </c>
      <c r="S1906" s="3">
        <v>1.0</v>
      </c>
      <c r="T1906" s="8"/>
      <c r="U1906" s="7"/>
      <c r="V1906" s="7"/>
      <c r="W1906" s="7"/>
      <c r="X1906" s="7"/>
      <c r="Y1906" s="7"/>
      <c r="Z1906" s="7"/>
      <c r="AA1906" s="7"/>
      <c r="AB1906" s="7"/>
      <c r="AC1906" s="7"/>
      <c r="AD1906" s="7"/>
      <c r="AE1906" s="7"/>
    </row>
    <row r="1907" ht="15.75" customHeight="1">
      <c r="A1907" s="29">
        <v>546.0</v>
      </c>
      <c r="B1907" s="53" t="str">
        <f t="array" ref="B1907">INDEX(Quadrat.Details!D:D, MATCH(1,(F1907=Quadrat.Details!B:B)*(G1907=Quadrat.Details!G:G)*(H1907=Quadrat.Details!I:I),0))</f>
        <v>RK</v>
      </c>
      <c r="C1907" s="3" t="s">
        <v>55</v>
      </c>
      <c r="D1907" s="3" t="s">
        <v>55</v>
      </c>
      <c r="E1907" s="40">
        <v>42933.0</v>
      </c>
      <c r="F1907" s="54">
        <v>2017.0</v>
      </c>
      <c r="G1907" s="3" t="s">
        <v>418</v>
      </c>
      <c r="H1907" s="3">
        <v>1.0</v>
      </c>
      <c r="I1907" s="55" t="s">
        <v>283</v>
      </c>
      <c r="J1907" s="3" t="s">
        <v>284</v>
      </c>
      <c r="K1907" s="3" t="s">
        <v>80</v>
      </c>
      <c r="L1907" s="39">
        <v>22.0</v>
      </c>
      <c r="M1907" s="4">
        <v>1.0</v>
      </c>
      <c r="N1907" s="8" t="s">
        <v>502</v>
      </c>
      <c r="O1907" s="8" t="s">
        <v>55</v>
      </c>
      <c r="P1907" s="3" t="s">
        <v>682</v>
      </c>
      <c r="Q1907" s="3" t="s">
        <v>55</v>
      </c>
      <c r="R1907" s="3" t="s">
        <v>683</v>
      </c>
      <c r="S1907" s="3">
        <v>1.0</v>
      </c>
      <c r="T1907" s="8"/>
      <c r="U1907" s="7"/>
      <c r="V1907" s="7"/>
      <c r="W1907" s="7"/>
      <c r="X1907" s="7"/>
      <c r="Y1907" s="7"/>
      <c r="Z1907" s="7"/>
      <c r="AA1907" s="7"/>
      <c r="AB1907" s="7"/>
      <c r="AC1907" s="7"/>
      <c r="AD1907" s="7"/>
      <c r="AE1907" s="7"/>
    </row>
    <row r="1908" ht="15.75" customHeight="1">
      <c r="A1908" s="29">
        <v>547.0</v>
      </c>
      <c r="B1908" s="53" t="str">
        <f t="array" ref="B1908">INDEX(Quadrat.Details!D:D, MATCH(1,(F1908=Quadrat.Details!B:B)*(G1908=Quadrat.Details!G:G)*(H1908=Quadrat.Details!I:I),0))</f>
        <v>RK</v>
      </c>
      <c r="C1908" s="3" t="s">
        <v>55</v>
      </c>
      <c r="D1908" s="3" t="s">
        <v>55</v>
      </c>
      <c r="E1908" s="40">
        <v>42933.0</v>
      </c>
      <c r="F1908" s="54">
        <v>2017.0</v>
      </c>
      <c r="G1908" s="3" t="s">
        <v>418</v>
      </c>
      <c r="H1908" s="3">
        <v>1.0</v>
      </c>
      <c r="I1908" s="55" t="s">
        <v>328</v>
      </c>
      <c r="J1908" s="3" t="s">
        <v>329</v>
      </c>
      <c r="K1908" s="3" t="s">
        <v>80</v>
      </c>
      <c r="L1908" s="39">
        <v>11.0</v>
      </c>
      <c r="M1908" s="4">
        <v>3.0</v>
      </c>
      <c r="N1908" s="8" t="s">
        <v>502</v>
      </c>
      <c r="O1908" s="8" t="s">
        <v>55</v>
      </c>
      <c r="P1908" s="3" t="s">
        <v>682</v>
      </c>
      <c r="Q1908" s="3" t="s">
        <v>55</v>
      </c>
      <c r="R1908" s="3" t="s">
        <v>683</v>
      </c>
      <c r="S1908" s="3">
        <v>1.0</v>
      </c>
      <c r="T1908" s="8"/>
      <c r="U1908" s="7"/>
      <c r="V1908" s="7"/>
      <c r="W1908" s="7"/>
      <c r="X1908" s="7"/>
      <c r="Y1908" s="7"/>
      <c r="Z1908" s="7"/>
      <c r="AA1908" s="7"/>
      <c r="AB1908" s="7"/>
      <c r="AC1908" s="7"/>
      <c r="AD1908" s="7"/>
      <c r="AE1908" s="7"/>
    </row>
    <row r="1909" ht="15.75" customHeight="1">
      <c r="A1909" s="29">
        <v>548.0</v>
      </c>
      <c r="B1909" s="53" t="str">
        <f t="array" ref="B1909">INDEX(Quadrat.Details!D:D, MATCH(1,(F1909=Quadrat.Details!B:B)*(G1909=Quadrat.Details!G:G)*(H1909=Quadrat.Details!I:I),0))</f>
        <v>RK</v>
      </c>
      <c r="C1909" s="3" t="s">
        <v>55</v>
      </c>
      <c r="D1909" s="3" t="s">
        <v>55</v>
      </c>
      <c r="E1909" s="40">
        <v>42933.0</v>
      </c>
      <c r="F1909" s="54">
        <v>2017.0</v>
      </c>
      <c r="G1909" s="3" t="s">
        <v>418</v>
      </c>
      <c r="H1909" s="3">
        <v>1.0</v>
      </c>
      <c r="I1909" s="55" t="s">
        <v>328</v>
      </c>
      <c r="J1909" s="3" t="s">
        <v>329</v>
      </c>
      <c r="K1909" s="3" t="s">
        <v>80</v>
      </c>
      <c r="L1909" s="39">
        <v>10.0</v>
      </c>
      <c r="M1909" s="4">
        <v>2.0</v>
      </c>
      <c r="N1909" s="8" t="s">
        <v>502</v>
      </c>
      <c r="O1909" s="8" t="s">
        <v>55</v>
      </c>
      <c r="P1909" s="3" t="s">
        <v>682</v>
      </c>
      <c r="Q1909" s="3" t="s">
        <v>55</v>
      </c>
      <c r="R1909" s="3" t="s">
        <v>683</v>
      </c>
      <c r="S1909" s="3">
        <v>1.0</v>
      </c>
      <c r="T1909" s="8"/>
      <c r="U1909" s="7"/>
      <c r="V1909" s="7"/>
      <c r="W1909" s="7"/>
      <c r="X1909" s="7"/>
      <c r="Y1909" s="7"/>
      <c r="Z1909" s="7"/>
      <c r="AA1909" s="7"/>
      <c r="AB1909" s="7"/>
      <c r="AC1909" s="7"/>
      <c r="AD1909" s="7"/>
      <c r="AE1909" s="7"/>
    </row>
    <row r="1910" ht="15.75" customHeight="1">
      <c r="A1910" s="29">
        <v>549.0</v>
      </c>
      <c r="B1910" s="53" t="str">
        <f t="array" ref="B1910">INDEX(Quadrat.Details!D:D, MATCH(1,(F1910=Quadrat.Details!B:B)*(G1910=Quadrat.Details!G:G)*(H1910=Quadrat.Details!I:I),0))</f>
        <v>RK</v>
      </c>
      <c r="C1910" s="3" t="s">
        <v>55</v>
      </c>
      <c r="D1910" s="3" t="s">
        <v>55</v>
      </c>
      <c r="E1910" s="40">
        <v>42933.0</v>
      </c>
      <c r="F1910" s="54">
        <v>2017.0</v>
      </c>
      <c r="G1910" s="3" t="s">
        <v>418</v>
      </c>
      <c r="H1910" s="3">
        <v>1.0</v>
      </c>
      <c r="I1910" s="55" t="s">
        <v>328</v>
      </c>
      <c r="J1910" s="3" t="s">
        <v>329</v>
      </c>
      <c r="K1910" s="3" t="s">
        <v>80</v>
      </c>
      <c r="L1910" s="39">
        <v>12.0</v>
      </c>
      <c r="M1910" s="4">
        <v>1.0</v>
      </c>
      <c r="N1910" s="8" t="s">
        <v>502</v>
      </c>
      <c r="O1910" s="8" t="s">
        <v>55</v>
      </c>
      <c r="P1910" s="3" t="s">
        <v>682</v>
      </c>
      <c r="Q1910" s="3" t="s">
        <v>55</v>
      </c>
      <c r="R1910" s="3" t="s">
        <v>683</v>
      </c>
      <c r="S1910" s="3">
        <v>1.0</v>
      </c>
      <c r="T1910" s="8"/>
      <c r="U1910" s="7"/>
      <c r="V1910" s="7"/>
      <c r="W1910" s="7"/>
      <c r="X1910" s="7"/>
      <c r="Y1910" s="7"/>
      <c r="Z1910" s="7"/>
      <c r="AA1910" s="7"/>
      <c r="AB1910" s="7"/>
      <c r="AC1910" s="7"/>
      <c r="AD1910" s="7"/>
      <c r="AE1910" s="7"/>
    </row>
    <row r="1911" ht="15.75" customHeight="1">
      <c r="A1911" s="29">
        <v>550.0</v>
      </c>
      <c r="B1911" s="53" t="str">
        <f t="array" ref="B1911">INDEX(Quadrat.Details!D:D, MATCH(1,(F1911=Quadrat.Details!B:B)*(G1911=Quadrat.Details!G:G)*(H1911=Quadrat.Details!I:I),0))</f>
        <v>RK</v>
      </c>
      <c r="C1911" s="3" t="s">
        <v>55</v>
      </c>
      <c r="D1911" s="3" t="s">
        <v>55</v>
      </c>
      <c r="E1911" s="40">
        <v>42933.0</v>
      </c>
      <c r="F1911" s="54">
        <v>2017.0</v>
      </c>
      <c r="G1911" s="3" t="s">
        <v>418</v>
      </c>
      <c r="H1911" s="3">
        <v>1.0</v>
      </c>
      <c r="I1911" s="55" t="s">
        <v>340</v>
      </c>
      <c r="J1911" s="3" t="s">
        <v>341</v>
      </c>
      <c r="K1911" s="3" t="s">
        <v>74</v>
      </c>
      <c r="L1911" s="39">
        <v>11.0</v>
      </c>
      <c r="M1911" s="4">
        <v>1.0</v>
      </c>
      <c r="N1911" s="8" t="s">
        <v>502</v>
      </c>
      <c r="O1911" s="8" t="s">
        <v>55</v>
      </c>
      <c r="P1911" s="3" t="s">
        <v>682</v>
      </c>
      <c r="Q1911" s="3" t="s">
        <v>55</v>
      </c>
      <c r="R1911" s="3" t="s">
        <v>683</v>
      </c>
      <c r="S1911" s="3">
        <v>1.0</v>
      </c>
      <c r="T1911" s="8"/>
      <c r="U1911" s="7"/>
      <c r="V1911" s="7"/>
      <c r="W1911" s="7"/>
      <c r="X1911" s="7"/>
      <c r="Y1911" s="7"/>
      <c r="Z1911" s="7"/>
      <c r="AA1911" s="7"/>
      <c r="AB1911" s="7"/>
      <c r="AC1911" s="7"/>
      <c r="AD1911" s="7"/>
      <c r="AE1911" s="7"/>
    </row>
    <row r="1912" ht="15.75" customHeight="1">
      <c r="A1912" s="29">
        <v>551.0</v>
      </c>
      <c r="B1912" s="53" t="str">
        <f t="array" ref="B1912">INDEX(Quadrat.Details!D:D, MATCH(1,(F1912=Quadrat.Details!B:B)*(G1912=Quadrat.Details!G:G)*(H1912=Quadrat.Details!I:I),0))</f>
        <v>RK</v>
      </c>
      <c r="C1912" s="3" t="s">
        <v>55</v>
      </c>
      <c r="D1912" s="3" t="s">
        <v>55</v>
      </c>
      <c r="E1912" s="40">
        <v>42933.0</v>
      </c>
      <c r="F1912" s="54">
        <v>2017.0</v>
      </c>
      <c r="G1912" s="3" t="s">
        <v>418</v>
      </c>
      <c r="H1912" s="3">
        <v>1.0</v>
      </c>
      <c r="I1912" s="3" t="s">
        <v>151</v>
      </c>
      <c r="J1912" s="3" t="s">
        <v>152</v>
      </c>
      <c r="K1912" s="3" t="s">
        <v>74</v>
      </c>
      <c r="L1912" s="39">
        <v>10.0</v>
      </c>
      <c r="M1912" s="4">
        <v>1.0</v>
      </c>
      <c r="N1912" s="8" t="s">
        <v>502</v>
      </c>
      <c r="O1912" s="8" t="s">
        <v>55</v>
      </c>
      <c r="P1912" s="3" t="s">
        <v>682</v>
      </c>
      <c r="Q1912" s="3" t="s">
        <v>55</v>
      </c>
      <c r="R1912" s="3" t="s">
        <v>683</v>
      </c>
      <c r="S1912" s="3">
        <v>1.0</v>
      </c>
      <c r="T1912" s="8"/>
      <c r="U1912" s="7"/>
      <c r="V1912" s="7"/>
      <c r="W1912" s="7"/>
      <c r="X1912" s="7"/>
      <c r="Y1912" s="7"/>
      <c r="Z1912" s="7"/>
      <c r="AA1912" s="7"/>
      <c r="AB1912" s="7"/>
      <c r="AC1912" s="7"/>
      <c r="AD1912" s="7"/>
      <c r="AE1912" s="7"/>
    </row>
    <row r="1913" ht="15.75" customHeight="1">
      <c r="A1913" s="29">
        <v>552.0</v>
      </c>
      <c r="B1913" s="53" t="str">
        <f t="array" ref="B1913">INDEX(Quadrat.Details!D:D, MATCH(1,(F1913=Quadrat.Details!B:B)*(G1913=Quadrat.Details!G:G)*(H1913=Quadrat.Details!I:I),0))</f>
        <v>RK</v>
      </c>
      <c r="C1913" s="3" t="s">
        <v>101</v>
      </c>
      <c r="D1913" s="3" t="s">
        <v>739</v>
      </c>
      <c r="E1913" s="40">
        <v>42949.0</v>
      </c>
      <c r="F1913" s="54">
        <v>2017.0</v>
      </c>
      <c r="G1913" s="3" t="s">
        <v>436</v>
      </c>
      <c r="H1913" s="3">
        <v>1.0</v>
      </c>
      <c r="I1913" s="55" t="s">
        <v>110</v>
      </c>
      <c r="J1913" s="3" t="s">
        <v>111</v>
      </c>
      <c r="K1913" s="3" t="s">
        <v>57</v>
      </c>
      <c r="L1913" s="39">
        <v>74.0</v>
      </c>
      <c r="M1913" s="4">
        <v>1.0</v>
      </c>
      <c r="N1913" s="8" t="s">
        <v>502</v>
      </c>
      <c r="O1913" s="8" t="s">
        <v>55</v>
      </c>
      <c r="P1913" s="3" t="s">
        <v>682</v>
      </c>
      <c r="Q1913" s="3" t="s">
        <v>55</v>
      </c>
      <c r="R1913" s="3" t="s">
        <v>683</v>
      </c>
      <c r="S1913" s="3">
        <v>1.0</v>
      </c>
      <c r="T1913" s="8"/>
      <c r="U1913" s="7"/>
      <c r="V1913" s="7"/>
      <c r="W1913" s="7"/>
      <c r="X1913" s="7"/>
      <c r="Y1913" s="7"/>
      <c r="Z1913" s="7"/>
      <c r="AA1913" s="7"/>
      <c r="AB1913" s="7"/>
      <c r="AC1913" s="7"/>
      <c r="AD1913" s="7"/>
      <c r="AE1913" s="7"/>
    </row>
    <row r="1914" ht="15.75" customHeight="1">
      <c r="A1914" s="29">
        <v>553.0</v>
      </c>
      <c r="B1914" s="53" t="str">
        <f t="array" ref="B1914">INDEX(Quadrat.Details!D:D, MATCH(1,(F1914=Quadrat.Details!B:B)*(G1914=Quadrat.Details!G:G)*(H1914=Quadrat.Details!I:I),0))</f>
        <v>RK</v>
      </c>
      <c r="C1914" s="3" t="s">
        <v>101</v>
      </c>
      <c r="D1914" s="3" t="s">
        <v>739</v>
      </c>
      <c r="E1914" s="40">
        <v>42949.0</v>
      </c>
      <c r="F1914" s="54">
        <v>2017.0</v>
      </c>
      <c r="G1914" s="3" t="s">
        <v>436</v>
      </c>
      <c r="H1914" s="3">
        <v>2.0</v>
      </c>
      <c r="I1914" s="55" t="s">
        <v>314</v>
      </c>
      <c r="J1914" s="3" t="s">
        <v>315</v>
      </c>
      <c r="K1914" s="3" t="s">
        <v>57</v>
      </c>
      <c r="L1914" s="39">
        <v>16.0</v>
      </c>
      <c r="M1914" s="4">
        <v>1.0</v>
      </c>
      <c r="N1914" s="8" t="s">
        <v>502</v>
      </c>
      <c r="O1914" s="8" t="s">
        <v>55</v>
      </c>
      <c r="P1914" s="3" t="s">
        <v>682</v>
      </c>
      <c r="Q1914" s="3" t="s">
        <v>55</v>
      </c>
      <c r="R1914" s="3" t="s">
        <v>683</v>
      </c>
      <c r="S1914" s="3">
        <v>1.0</v>
      </c>
      <c r="T1914" s="8"/>
      <c r="U1914" s="7"/>
      <c r="V1914" s="7"/>
      <c r="W1914" s="7"/>
      <c r="X1914" s="7"/>
      <c r="Y1914" s="7"/>
      <c r="Z1914" s="7"/>
      <c r="AA1914" s="7"/>
      <c r="AB1914" s="7"/>
      <c r="AC1914" s="7"/>
      <c r="AD1914" s="7"/>
      <c r="AE1914" s="7"/>
    </row>
    <row r="1915" ht="15.75" customHeight="1">
      <c r="A1915" s="29">
        <v>554.0</v>
      </c>
      <c r="B1915" s="53" t="str">
        <f t="array" ref="B1915">INDEX(Quadrat.Details!D:D, MATCH(1,(F1915=Quadrat.Details!B:B)*(G1915=Quadrat.Details!G:G)*(H1915=Quadrat.Details!I:I),0))</f>
        <v>RK</v>
      </c>
      <c r="C1915" s="3" t="s">
        <v>101</v>
      </c>
      <c r="D1915" s="3" t="s">
        <v>739</v>
      </c>
      <c r="E1915" s="40">
        <v>42949.0</v>
      </c>
      <c r="F1915" s="54">
        <v>2017.0</v>
      </c>
      <c r="G1915" s="3" t="s">
        <v>436</v>
      </c>
      <c r="H1915" s="3">
        <v>2.0</v>
      </c>
      <c r="I1915" s="55" t="s">
        <v>314</v>
      </c>
      <c r="J1915" s="3" t="s">
        <v>315</v>
      </c>
      <c r="K1915" s="3" t="s">
        <v>57</v>
      </c>
      <c r="L1915" s="39">
        <v>10.0</v>
      </c>
      <c r="M1915" s="4">
        <v>1.0</v>
      </c>
      <c r="N1915" s="8" t="s">
        <v>502</v>
      </c>
      <c r="O1915" s="8" t="s">
        <v>55</v>
      </c>
      <c r="P1915" s="3" t="s">
        <v>682</v>
      </c>
      <c r="Q1915" s="3" t="s">
        <v>55</v>
      </c>
      <c r="R1915" s="3" t="s">
        <v>683</v>
      </c>
      <c r="S1915" s="3">
        <v>1.0</v>
      </c>
      <c r="T1915" s="8"/>
      <c r="U1915" s="7"/>
      <c r="V1915" s="7"/>
      <c r="W1915" s="7"/>
      <c r="X1915" s="7"/>
      <c r="Y1915" s="7"/>
      <c r="Z1915" s="7"/>
      <c r="AA1915" s="7"/>
      <c r="AB1915" s="7"/>
      <c r="AC1915" s="7"/>
      <c r="AD1915" s="7"/>
      <c r="AE1915" s="7"/>
    </row>
    <row r="1916" ht="15.75" customHeight="1">
      <c r="A1916" s="29">
        <v>555.0</v>
      </c>
      <c r="B1916" s="53" t="str">
        <f t="array" ref="B1916">INDEX(Quadrat.Details!D:D, MATCH(1,(F1916=Quadrat.Details!B:B)*(G1916=Quadrat.Details!G:G)*(H1916=Quadrat.Details!I:I),0))</f>
        <v>RK</v>
      </c>
      <c r="C1916" s="3" t="s">
        <v>101</v>
      </c>
      <c r="D1916" s="3" t="s">
        <v>739</v>
      </c>
      <c r="E1916" s="40">
        <v>42949.0</v>
      </c>
      <c r="F1916" s="54">
        <v>2017.0</v>
      </c>
      <c r="G1916" s="3" t="s">
        <v>436</v>
      </c>
      <c r="H1916" s="3">
        <v>2.0</v>
      </c>
      <c r="I1916" s="55" t="s">
        <v>311</v>
      </c>
      <c r="J1916" s="3" t="s">
        <v>312</v>
      </c>
      <c r="K1916" s="3" t="s">
        <v>63</v>
      </c>
      <c r="L1916" s="39">
        <v>12.0</v>
      </c>
      <c r="M1916" s="4">
        <v>1.0</v>
      </c>
      <c r="N1916" s="8" t="s">
        <v>502</v>
      </c>
      <c r="O1916" s="8" t="s">
        <v>55</v>
      </c>
      <c r="P1916" s="3" t="s">
        <v>682</v>
      </c>
      <c r="Q1916" s="3" t="s">
        <v>55</v>
      </c>
      <c r="R1916" s="3" t="s">
        <v>683</v>
      </c>
      <c r="S1916" s="3">
        <v>1.0</v>
      </c>
      <c r="T1916" s="8"/>
      <c r="U1916" s="7"/>
      <c r="V1916" s="7"/>
      <c r="W1916" s="7"/>
      <c r="X1916" s="7"/>
      <c r="Y1916" s="7"/>
      <c r="Z1916" s="7"/>
      <c r="AA1916" s="7"/>
      <c r="AB1916" s="7"/>
      <c r="AC1916" s="7"/>
      <c r="AD1916" s="7"/>
      <c r="AE1916" s="7"/>
    </row>
    <row r="1917" ht="15.75" customHeight="1">
      <c r="A1917" s="29">
        <v>556.0</v>
      </c>
      <c r="B1917" s="53" t="str">
        <f t="array" ref="B1917">INDEX(Quadrat.Details!D:D, MATCH(1,(F1917=Quadrat.Details!B:B)*(G1917=Quadrat.Details!G:G)*(H1917=Quadrat.Details!I:I),0))</f>
        <v>RK</v>
      </c>
      <c r="C1917" s="3" t="s">
        <v>101</v>
      </c>
      <c r="D1917" s="3" t="s">
        <v>739</v>
      </c>
      <c r="E1917" s="40">
        <v>42949.0</v>
      </c>
      <c r="F1917" s="54">
        <v>2017.0</v>
      </c>
      <c r="G1917" s="3" t="s">
        <v>435</v>
      </c>
      <c r="H1917" s="3">
        <v>1.0</v>
      </c>
      <c r="I1917" s="55" t="s">
        <v>314</v>
      </c>
      <c r="J1917" s="3" t="s">
        <v>315</v>
      </c>
      <c r="K1917" s="3" t="s">
        <v>57</v>
      </c>
      <c r="L1917" s="39">
        <v>10.0</v>
      </c>
      <c r="M1917" s="4">
        <v>6.0</v>
      </c>
      <c r="N1917" s="8" t="s">
        <v>502</v>
      </c>
      <c r="O1917" s="8" t="s">
        <v>55</v>
      </c>
      <c r="P1917" s="3" t="s">
        <v>682</v>
      </c>
      <c r="Q1917" s="3" t="s">
        <v>55</v>
      </c>
      <c r="R1917" s="3" t="s">
        <v>683</v>
      </c>
      <c r="S1917" s="3">
        <v>1.0</v>
      </c>
      <c r="T1917" s="8"/>
      <c r="U1917" s="7"/>
      <c r="V1917" s="7"/>
      <c r="W1917" s="7"/>
      <c r="X1917" s="7"/>
      <c r="Y1917" s="7"/>
      <c r="Z1917" s="7"/>
      <c r="AA1917" s="7"/>
      <c r="AB1917" s="7"/>
      <c r="AC1917" s="7"/>
      <c r="AD1917" s="7"/>
      <c r="AE1917" s="7"/>
    </row>
    <row r="1918" ht="15.75" customHeight="1">
      <c r="A1918" s="29">
        <v>557.0</v>
      </c>
      <c r="B1918" s="53" t="str">
        <f t="array" ref="B1918">INDEX(Quadrat.Details!D:D, MATCH(1,(F1918=Quadrat.Details!B:B)*(G1918=Quadrat.Details!G:G)*(H1918=Quadrat.Details!I:I),0))</f>
        <v>RK</v>
      </c>
      <c r="C1918" s="3" t="s">
        <v>101</v>
      </c>
      <c r="D1918" s="3" t="s">
        <v>739</v>
      </c>
      <c r="E1918" s="40">
        <v>42949.0</v>
      </c>
      <c r="F1918" s="54">
        <v>2017.0</v>
      </c>
      <c r="G1918" s="3" t="s">
        <v>435</v>
      </c>
      <c r="H1918" s="3">
        <v>1.0</v>
      </c>
      <c r="I1918" s="55" t="s">
        <v>314</v>
      </c>
      <c r="J1918" s="3" t="s">
        <v>315</v>
      </c>
      <c r="K1918" s="3" t="s">
        <v>57</v>
      </c>
      <c r="L1918" s="39">
        <v>15.0</v>
      </c>
      <c r="M1918" s="4">
        <v>1.0</v>
      </c>
      <c r="N1918" s="8" t="s">
        <v>502</v>
      </c>
      <c r="O1918" s="8" t="s">
        <v>55</v>
      </c>
      <c r="P1918" s="3" t="s">
        <v>682</v>
      </c>
      <c r="Q1918" s="3" t="s">
        <v>55</v>
      </c>
      <c r="R1918" s="3" t="s">
        <v>683</v>
      </c>
      <c r="S1918" s="3">
        <v>1.0</v>
      </c>
      <c r="T1918" s="8"/>
      <c r="U1918" s="7"/>
      <c r="V1918" s="7"/>
      <c r="W1918" s="7"/>
      <c r="X1918" s="7"/>
      <c r="Y1918" s="7"/>
      <c r="Z1918" s="7"/>
      <c r="AA1918" s="7"/>
      <c r="AB1918" s="7"/>
      <c r="AC1918" s="7"/>
      <c r="AD1918" s="7"/>
      <c r="AE1918" s="7"/>
    </row>
    <row r="1919" ht="15.75" customHeight="1">
      <c r="A1919" s="29">
        <v>558.0</v>
      </c>
      <c r="B1919" s="53" t="str">
        <f t="array" ref="B1919">INDEX(Quadrat.Details!D:D, MATCH(1,(F1919=Quadrat.Details!B:B)*(G1919=Quadrat.Details!G:G)*(H1919=Quadrat.Details!I:I),0))</f>
        <v>RK</v>
      </c>
      <c r="C1919" s="3" t="s">
        <v>101</v>
      </c>
      <c r="D1919" s="3" t="s">
        <v>739</v>
      </c>
      <c r="E1919" s="40">
        <v>42949.0</v>
      </c>
      <c r="F1919" s="54">
        <v>2017.0</v>
      </c>
      <c r="G1919" s="3" t="s">
        <v>435</v>
      </c>
      <c r="H1919" s="3">
        <v>1.0</v>
      </c>
      <c r="I1919" s="55" t="s">
        <v>283</v>
      </c>
      <c r="J1919" s="3" t="s">
        <v>284</v>
      </c>
      <c r="K1919" s="3" t="s">
        <v>80</v>
      </c>
      <c r="L1919" s="39">
        <v>14.0</v>
      </c>
      <c r="M1919" s="4">
        <v>1.0</v>
      </c>
      <c r="N1919" s="8" t="s">
        <v>502</v>
      </c>
      <c r="O1919" s="8" t="s">
        <v>55</v>
      </c>
      <c r="P1919" s="3" t="s">
        <v>682</v>
      </c>
      <c r="Q1919" s="3" t="s">
        <v>55</v>
      </c>
      <c r="R1919" s="3" t="s">
        <v>683</v>
      </c>
      <c r="S1919" s="3">
        <v>1.0</v>
      </c>
      <c r="T1919" s="8"/>
      <c r="U1919" s="7"/>
      <c r="V1919" s="7"/>
      <c r="W1919" s="7"/>
      <c r="X1919" s="7"/>
      <c r="Y1919" s="7"/>
      <c r="Z1919" s="7"/>
      <c r="AA1919" s="7"/>
      <c r="AB1919" s="7"/>
      <c r="AC1919" s="7"/>
      <c r="AD1919" s="7"/>
      <c r="AE1919" s="7"/>
    </row>
    <row r="1920" ht="15.75" customHeight="1">
      <c r="A1920" s="29">
        <v>559.0</v>
      </c>
      <c r="B1920" s="53" t="str">
        <f t="array" ref="B1920">INDEX(Quadrat.Details!D:D, MATCH(1,(F1920=Quadrat.Details!B:B)*(G1920=Quadrat.Details!G:G)*(H1920=Quadrat.Details!I:I),0))</f>
        <v>RK</v>
      </c>
      <c r="C1920" s="3" t="s">
        <v>101</v>
      </c>
      <c r="D1920" s="3" t="s">
        <v>739</v>
      </c>
      <c r="E1920" s="40">
        <v>42949.0</v>
      </c>
      <c r="F1920" s="54">
        <v>2017.0</v>
      </c>
      <c r="G1920" s="3" t="s">
        <v>435</v>
      </c>
      <c r="H1920" s="3">
        <v>1.0</v>
      </c>
      <c r="I1920" s="55" t="s">
        <v>328</v>
      </c>
      <c r="J1920" s="3" t="s">
        <v>329</v>
      </c>
      <c r="K1920" s="3" t="s">
        <v>80</v>
      </c>
      <c r="L1920" s="39">
        <v>12.0</v>
      </c>
      <c r="M1920" s="4">
        <v>1.0</v>
      </c>
      <c r="N1920" s="8" t="s">
        <v>502</v>
      </c>
      <c r="O1920" s="8" t="s">
        <v>55</v>
      </c>
      <c r="P1920" s="3" t="s">
        <v>682</v>
      </c>
      <c r="Q1920" s="3" t="s">
        <v>55</v>
      </c>
      <c r="R1920" s="3" t="s">
        <v>683</v>
      </c>
      <c r="S1920" s="3">
        <v>1.0</v>
      </c>
      <c r="T1920" s="8"/>
      <c r="U1920" s="7"/>
      <c r="V1920" s="7"/>
      <c r="W1920" s="7"/>
      <c r="X1920" s="7"/>
      <c r="Y1920" s="7"/>
      <c r="Z1920" s="7"/>
      <c r="AA1920" s="7"/>
      <c r="AB1920" s="7"/>
      <c r="AC1920" s="7"/>
      <c r="AD1920" s="7"/>
      <c r="AE1920" s="7"/>
    </row>
    <row r="1921" ht="15.75" customHeight="1">
      <c r="A1921" s="29">
        <v>560.0</v>
      </c>
      <c r="B1921" s="53" t="str">
        <f t="array" ref="B1921">INDEX(Quadrat.Details!D:D, MATCH(1,(F1921=Quadrat.Details!B:B)*(G1921=Quadrat.Details!G:G)*(H1921=Quadrat.Details!I:I),0))</f>
        <v>RK</v>
      </c>
      <c r="C1921" s="3" t="s">
        <v>101</v>
      </c>
      <c r="D1921" s="3" t="s">
        <v>739</v>
      </c>
      <c r="E1921" s="40">
        <v>42949.0</v>
      </c>
      <c r="F1921" s="54">
        <v>2017.0</v>
      </c>
      <c r="G1921" s="3" t="s">
        <v>435</v>
      </c>
      <c r="H1921" s="3">
        <v>1.0</v>
      </c>
      <c r="I1921" s="55" t="s">
        <v>328</v>
      </c>
      <c r="J1921" s="3" t="s">
        <v>329</v>
      </c>
      <c r="K1921" s="3" t="s">
        <v>80</v>
      </c>
      <c r="L1921" s="39">
        <v>11.0</v>
      </c>
      <c r="M1921" s="4">
        <v>1.0</v>
      </c>
      <c r="N1921" s="8" t="s">
        <v>502</v>
      </c>
      <c r="O1921" s="8" t="s">
        <v>55</v>
      </c>
      <c r="P1921" s="3" t="s">
        <v>682</v>
      </c>
      <c r="Q1921" s="3" t="s">
        <v>55</v>
      </c>
      <c r="R1921" s="3" t="s">
        <v>683</v>
      </c>
      <c r="S1921" s="3">
        <v>1.0</v>
      </c>
      <c r="T1921" s="8"/>
      <c r="U1921" s="7"/>
      <c r="V1921" s="7"/>
      <c r="W1921" s="7"/>
      <c r="X1921" s="7"/>
      <c r="Y1921" s="7"/>
      <c r="Z1921" s="7"/>
      <c r="AA1921" s="7"/>
      <c r="AB1921" s="7"/>
      <c r="AC1921" s="7"/>
      <c r="AD1921" s="7"/>
      <c r="AE1921" s="7"/>
    </row>
    <row r="1922" ht="15.75" customHeight="1">
      <c r="A1922" s="29">
        <v>561.0</v>
      </c>
      <c r="B1922" s="53" t="str">
        <f t="array" ref="B1922">INDEX(Quadrat.Details!D:D, MATCH(1,(F1922=Quadrat.Details!B:B)*(G1922=Quadrat.Details!G:G)*(H1922=Quadrat.Details!I:I),0))</f>
        <v>RK</v>
      </c>
      <c r="C1922" s="3" t="s">
        <v>101</v>
      </c>
      <c r="D1922" s="3" t="s">
        <v>739</v>
      </c>
      <c r="E1922" s="40">
        <v>42949.0</v>
      </c>
      <c r="F1922" s="54">
        <v>2017.0</v>
      </c>
      <c r="G1922" s="3" t="s">
        <v>435</v>
      </c>
      <c r="H1922" s="3">
        <v>1.0</v>
      </c>
      <c r="I1922" s="55" t="s">
        <v>328</v>
      </c>
      <c r="J1922" s="3" t="s">
        <v>329</v>
      </c>
      <c r="K1922" s="3" t="s">
        <v>80</v>
      </c>
      <c r="L1922" s="39">
        <v>14.0</v>
      </c>
      <c r="M1922" s="4">
        <v>1.0</v>
      </c>
      <c r="N1922" s="8" t="s">
        <v>502</v>
      </c>
      <c r="O1922" s="8" t="s">
        <v>55</v>
      </c>
      <c r="P1922" s="3" t="s">
        <v>682</v>
      </c>
      <c r="Q1922" s="3" t="s">
        <v>55</v>
      </c>
      <c r="R1922" s="3" t="s">
        <v>683</v>
      </c>
      <c r="S1922" s="3">
        <v>1.0</v>
      </c>
      <c r="T1922" s="8"/>
      <c r="U1922" s="7"/>
      <c r="V1922" s="7"/>
      <c r="W1922" s="7"/>
      <c r="X1922" s="7"/>
      <c r="Y1922" s="7"/>
      <c r="Z1922" s="7"/>
      <c r="AA1922" s="7"/>
      <c r="AB1922" s="7"/>
      <c r="AC1922" s="7"/>
      <c r="AD1922" s="7"/>
      <c r="AE1922" s="7"/>
    </row>
    <row r="1923" ht="15.75" customHeight="1">
      <c r="A1923" s="29">
        <v>562.0</v>
      </c>
      <c r="B1923" s="53" t="str">
        <f t="array" ref="B1923">INDEX(Quadrat.Details!D:D, MATCH(1,(F1923=Quadrat.Details!B:B)*(G1923=Quadrat.Details!G:G)*(H1923=Quadrat.Details!I:I),0))</f>
        <v>RK</v>
      </c>
      <c r="C1923" s="3" t="s">
        <v>101</v>
      </c>
      <c r="D1923" s="3" t="s">
        <v>739</v>
      </c>
      <c r="E1923" s="40">
        <v>42949.0</v>
      </c>
      <c r="F1923" s="54">
        <v>2017.0</v>
      </c>
      <c r="G1923" s="3" t="s">
        <v>435</v>
      </c>
      <c r="H1923" s="3">
        <v>1.0</v>
      </c>
      <c r="I1923" s="55" t="s">
        <v>196</v>
      </c>
      <c r="J1923" s="3" t="s">
        <v>197</v>
      </c>
      <c r="K1923" s="3" t="s">
        <v>63</v>
      </c>
      <c r="L1923" s="39">
        <v>10.0</v>
      </c>
      <c r="M1923" s="4">
        <v>1.0</v>
      </c>
      <c r="N1923" s="8" t="s">
        <v>502</v>
      </c>
      <c r="O1923" s="8" t="s">
        <v>55</v>
      </c>
      <c r="P1923" s="3" t="s">
        <v>682</v>
      </c>
      <c r="Q1923" s="3" t="s">
        <v>55</v>
      </c>
      <c r="R1923" s="3" t="s">
        <v>683</v>
      </c>
      <c r="S1923" s="3">
        <v>1.0</v>
      </c>
      <c r="T1923" s="8"/>
      <c r="U1923" s="7"/>
      <c r="V1923" s="7"/>
      <c r="W1923" s="7"/>
      <c r="X1923" s="7"/>
      <c r="Y1923" s="7"/>
      <c r="Z1923" s="7"/>
      <c r="AA1923" s="7"/>
      <c r="AB1923" s="7"/>
      <c r="AC1923" s="7"/>
      <c r="AD1923" s="7"/>
      <c r="AE1923" s="7"/>
    </row>
    <row r="1924" ht="15.75" customHeight="1">
      <c r="A1924" s="29">
        <v>563.0</v>
      </c>
      <c r="B1924" s="53" t="str">
        <f t="array" ref="B1924">INDEX(Quadrat.Details!D:D, MATCH(1,(F1924=Quadrat.Details!B:B)*(G1924=Quadrat.Details!G:G)*(H1924=Quadrat.Details!I:I),0))</f>
        <v>RK</v>
      </c>
      <c r="C1924" s="3" t="s">
        <v>101</v>
      </c>
      <c r="D1924" s="3" t="s">
        <v>739</v>
      </c>
      <c r="E1924" s="40">
        <v>42949.0</v>
      </c>
      <c r="F1924" s="54">
        <v>2017.0</v>
      </c>
      <c r="G1924" s="3" t="s">
        <v>435</v>
      </c>
      <c r="H1924" s="3">
        <v>2.0</v>
      </c>
      <c r="I1924" s="55" t="s">
        <v>328</v>
      </c>
      <c r="J1924" s="3" t="s">
        <v>329</v>
      </c>
      <c r="K1924" s="3" t="s">
        <v>80</v>
      </c>
      <c r="L1924" s="39">
        <v>10.0</v>
      </c>
      <c r="M1924" s="4">
        <v>1.0</v>
      </c>
      <c r="N1924" s="8" t="s">
        <v>502</v>
      </c>
      <c r="O1924" s="8" t="s">
        <v>55</v>
      </c>
      <c r="P1924" s="3" t="s">
        <v>682</v>
      </c>
      <c r="Q1924" s="3" t="s">
        <v>55</v>
      </c>
      <c r="R1924" s="3" t="s">
        <v>683</v>
      </c>
      <c r="S1924" s="3">
        <v>1.0</v>
      </c>
      <c r="T1924" s="8"/>
      <c r="U1924" s="7"/>
      <c r="V1924" s="7"/>
      <c r="W1924" s="7"/>
      <c r="X1924" s="7"/>
      <c r="Y1924" s="7"/>
      <c r="Z1924" s="7"/>
      <c r="AA1924" s="7"/>
      <c r="AB1924" s="7"/>
      <c r="AC1924" s="7"/>
      <c r="AD1924" s="7"/>
      <c r="AE1924" s="7"/>
    </row>
    <row r="1925" ht="15.75" customHeight="1">
      <c r="A1925" s="29">
        <v>564.0</v>
      </c>
      <c r="B1925" s="53" t="str">
        <f t="array" ref="B1925">INDEX(Quadrat.Details!D:D, MATCH(1,(F1925=Quadrat.Details!B:B)*(G1925=Quadrat.Details!G:G)*(H1925=Quadrat.Details!I:I),0))</f>
        <v>RK</v>
      </c>
      <c r="C1925" s="3" t="s">
        <v>101</v>
      </c>
      <c r="D1925" s="3" t="s">
        <v>739</v>
      </c>
      <c r="E1925" s="40">
        <v>42949.0</v>
      </c>
      <c r="F1925" s="54">
        <v>2017.0</v>
      </c>
      <c r="G1925" s="3" t="s">
        <v>435</v>
      </c>
      <c r="H1925" s="3">
        <v>2.0</v>
      </c>
      <c r="I1925" s="55" t="s">
        <v>110</v>
      </c>
      <c r="J1925" s="3" t="s">
        <v>111</v>
      </c>
      <c r="K1925" s="3" t="s">
        <v>57</v>
      </c>
      <c r="L1925" s="39">
        <v>44.0</v>
      </c>
      <c r="M1925" s="4">
        <v>1.0</v>
      </c>
      <c r="N1925" s="8" t="s">
        <v>502</v>
      </c>
      <c r="O1925" s="8" t="s">
        <v>55</v>
      </c>
      <c r="P1925" s="3" t="s">
        <v>682</v>
      </c>
      <c r="Q1925" s="3" t="s">
        <v>55</v>
      </c>
      <c r="R1925" s="3" t="s">
        <v>683</v>
      </c>
      <c r="S1925" s="3">
        <v>1.0</v>
      </c>
      <c r="T1925" s="8"/>
      <c r="U1925" s="7"/>
      <c r="V1925" s="7"/>
      <c r="W1925" s="7"/>
      <c r="X1925" s="7"/>
      <c r="Y1925" s="7"/>
      <c r="Z1925" s="7"/>
      <c r="AA1925" s="7"/>
      <c r="AB1925" s="7"/>
      <c r="AC1925" s="7"/>
      <c r="AD1925" s="7"/>
      <c r="AE1925" s="7"/>
    </row>
    <row r="1926" ht="15.75" customHeight="1">
      <c r="A1926" s="29">
        <v>565.0</v>
      </c>
      <c r="B1926" s="53" t="str">
        <f t="array" ref="B1926">INDEX(Quadrat.Details!D:D, MATCH(1,(F1926=Quadrat.Details!B:B)*(G1926=Quadrat.Details!G:G)*(H1926=Quadrat.Details!I:I),0))</f>
        <v>RK</v>
      </c>
      <c r="C1926" s="3" t="s">
        <v>101</v>
      </c>
      <c r="D1926" s="3" t="s">
        <v>739</v>
      </c>
      <c r="E1926" s="40">
        <v>42949.0</v>
      </c>
      <c r="F1926" s="54">
        <v>2017.0</v>
      </c>
      <c r="G1926" s="3" t="s">
        <v>435</v>
      </c>
      <c r="H1926" s="3">
        <v>2.0</v>
      </c>
      <c r="I1926" s="55" t="s">
        <v>326</v>
      </c>
      <c r="J1926" s="3" t="s">
        <v>327</v>
      </c>
      <c r="K1926" s="3" t="s">
        <v>80</v>
      </c>
      <c r="L1926" s="39">
        <v>20.0</v>
      </c>
      <c r="M1926" s="4">
        <v>1.0</v>
      </c>
      <c r="N1926" s="8" t="s">
        <v>502</v>
      </c>
      <c r="O1926" s="8" t="s">
        <v>55</v>
      </c>
      <c r="P1926" s="3" t="s">
        <v>682</v>
      </c>
      <c r="Q1926" s="3" t="s">
        <v>55</v>
      </c>
      <c r="R1926" s="3" t="s">
        <v>683</v>
      </c>
      <c r="S1926" s="3">
        <v>1.0</v>
      </c>
      <c r="T1926" s="8"/>
      <c r="U1926" s="7"/>
      <c r="V1926" s="7"/>
      <c r="W1926" s="7"/>
      <c r="X1926" s="7"/>
      <c r="Y1926" s="7"/>
      <c r="Z1926" s="7"/>
      <c r="AA1926" s="7"/>
      <c r="AB1926" s="7"/>
      <c r="AC1926" s="7"/>
      <c r="AD1926" s="7"/>
      <c r="AE1926" s="7"/>
    </row>
    <row r="1927" ht="15.75" customHeight="1">
      <c r="A1927" s="29">
        <v>566.0</v>
      </c>
      <c r="B1927" s="53" t="str">
        <f t="array" ref="B1927">INDEX(Quadrat.Details!D:D, MATCH(1,(F1927=Quadrat.Details!B:B)*(G1927=Quadrat.Details!G:G)*(H1927=Quadrat.Details!I:I),0))</f>
        <v>RK</v>
      </c>
      <c r="C1927" s="3" t="s">
        <v>101</v>
      </c>
      <c r="D1927" s="3" t="s">
        <v>739</v>
      </c>
      <c r="E1927" s="40">
        <v>42949.0</v>
      </c>
      <c r="F1927" s="54">
        <v>2017.0</v>
      </c>
      <c r="G1927" s="3" t="s">
        <v>435</v>
      </c>
      <c r="H1927" s="3">
        <v>2.0</v>
      </c>
      <c r="I1927" s="55" t="s">
        <v>314</v>
      </c>
      <c r="J1927" s="3" t="s">
        <v>315</v>
      </c>
      <c r="K1927" s="3" t="s">
        <v>57</v>
      </c>
      <c r="L1927" s="39">
        <v>10.0</v>
      </c>
      <c r="M1927" s="4">
        <v>1.0</v>
      </c>
      <c r="N1927" s="8" t="s">
        <v>502</v>
      </c>
      <c r="O1927" s="8" t="s">
        <v>55</v>
      </c>
      <c r="P1927" s="3" t="s">
        <v>682</v>
      </c>
      <c r="Q1927" s="3" t="s">
        <v>55</v>
      </c>
      <c r="R1927" s="3" t="s">
        <v>683</v>
      </c>
      <c r="S1927" s="3">
        <v>1.0</v>
      </c>
      <c r="T1927" s="8"/>
      <c r="U1927" s="7"/>
      <c r="V1927" s="7"/>
      <c r="W1927" s="7"/>
      <c r="X1927" s="7"/>
      <c r="Y1927" s="7"/>
      <c r="Z1927" s="7"/>
      <c r="AA1927" s="7"/>
      <c r="AB1927" s="7"/>
      <c r="AC1927" s="7"/>
      <c r="AD1927" s="7"/>
      <c r="AE1927" s="7"/>
    </row>
    <row r="1928" ht="15.75" customHeight="1">
      <c r="A1928" s="29">
        <v>567.0</v>
      </c>
      <c r="B1928" s="53" t="str">
        <f t="array" ref="B1928">INDEX(Quadrat.Details!D:D, MATCH(1,(F1928=Quadrat.Details!B:B)*(G1928=Quadrat.Details!G:G)*(H1928=Quadrat.Details!I:I),0))</f>
        <v>RK</v>
      </c>
      <c r="C1928" s="3" t="s">
        <v>101</v>
      </c>
      <c r="D1928" s="3" t="s">
        <v>739</v>
      </c>
      <c r="E1928" s="40">
        <v>42949.0</v>
      </c>
      <c r="F1928" s="54">
        <v>2017.0</v>
      </c>
      <c r="G1928" s="3" t="s">
        <v>435</v>
      </c>
      <c r="H1928" s="3">
        <v>2.0</v>
      </c>
      <c r="I1928" s="55" t="s">
        <v>328</v>
      </c>
      <c r="J1928" s="3" t="s">
        <v>329</v>
      </c>
      <c r="K1928" s="3" t="s">
        <v>80</v>
      </c>
      <c r="L1928" s="39">
        <v>12.0</v>
      </c>
      <c r="M1928" s="4">
        <v>1.0</v>
      </c>
      <c r="N1928" s="8" t="s">
        <v>502</v>
      </c>
      <c r="O1928" s="8" t="s">
        <v>55</v>
      </c>
      <c r="P1928" s="3" t="s">
        <v>682</v>
      </c>
      <c r="Q1928" s="3" t="s">
        <v>55</v>
      </c>
      <c r="R1928" s="3" t="s">
        <v>683</v>
      </c>
      <c r="S1928" s="3">
        <v>1.0</v>
      </c>
      <c r="T1928" s="8"/>
      <c r="U1928" s="7"/>
      <c r="V1928" s="7"/>
      <c r="W1928" s="7"/>
      <c r="X1928" s="7"/>
      <c r="Y1928" s="7"/>
      <c r="Z1928" s="7"/>
      <c r="AA1928" s="7"/>
      <c r="AB1928" s="7"/>
      <c r="AC1928" s="7"/>
      <c r="AD1928" s="7"/>
      <c r="AE1928" s="7"/>
    </row>
    <row r="1929" ht="15.75" customHeight="1">
      <c r="A1929" s="29">
        <v>568.0</v>
      </c>
      <c r="B1929" s="53" t="str">
        <f t="array" ref="B1929">INDEX(Quadrat.Details!D:D, MATCH(1,(F1929=Quadrat.Details!B:B)*(G1929=Quadrat.Details!G:G)*(H1929=Quadrat.Details!I:I),0))</f>
        <v>RK</v>
      </c>
      <c r="C1929" s="3" t="s">
        <v>101</v>
      </c>
      <c r="D1929" s="3" t="s">
        <v>739</v>
      </c>
      <c r="E1929" s="40">
        <v>42949.0</v>
      </c>
      <c r="F1929" s="54">
        <v>2017.0</v>
      </c>
      <c r="G1929" s="3" t="s">
        <v>435</v>
      </c>
      <c r="H1929" s="3">
        <v>2.0</v>
      </c>
      <c r="I1929" s="55" t="s">
        <v>328</v>
      </c>
      <c r="J1929" s="3" t="s">
        <v>329</v>
      </c>
      <c r="K1929" s="3" t="s">
        <v>80</v>
      </c>
      <c r="L1929" s="39">
        <v>11.0</v>
      </c>
      <c r="M1929" s="4">
        <v>1.0</v>
      </c>
      <c r="N1929" s="8" t="s">
        <v>502</v>
      </c>
      <c r="O1929" s="8" t="s">
        <v>55</v>
      </c>
      <c r="P1929" s="3" t="s">
        <v>682</v>
      </c>
      <c r="Q1929" s="3" t="s">
        <v>55</v>
      </c>
      <c r="R1929" s="3" t="s">
        <v>683</v>
      </c>
      <c r="S1929" s="3">
        <v>1.0</v>
      </c>
      <c r="T1929" s="8"/>
      <c r="U1929" s="7"/>
      <c r="V1929" s="7"/>
      <c r="W1929" s="7"/>
      <c r="X1929" s="7"/>
      <c r="Y1929" s="7"/>
      <c r="Z1929" s="7"/>
      <c r="AA1929" s="7"/>
      <c r="AB1929" s="7"/>
      <c r="AC1929" s="7"/>
      <c r="AD1929" s="7"/>
      <c r="AE1929" s="7"/>
    </row>
    <row r="1930" ht="15.75" customHeight="1">
      <c r="A1930" s="29">
        <v>569.0</v>
      </c>
      <c r="B1930" s="53" t="str">
        <f t="array" ref="B1930">INDEX(Quadrat.Details!D:D, MATCH(1,(F1930=Quadrat.Details!B:B)*(G1930=Quadrat.Details!G:G)*(H1930=Quadrat.Details!I:I),0))</f>
        <v>RK</v>
      </c>
      <c r="C1930" s="3" t="s">
        <v>101</v>
      </c>
      <c r="D1930" s="3" t="s">
        <v>739</v>
      </c>
      <c r="E1930" s="40">
        <v>42949.0</v>
      </c>
      <c r="F1930" s="54">
        <v>2017.0</v>
      </c>
      <c r="G1930" s="3" t="s">
        <v>435</v>
      </c>
      <c r="H1930" s="3">
        <v>2.0</v>
      </c>
      <c r="I1930" s="55" t="s">
        <v>196</v>
      </c>
      <c r="J1930" s="3" t="s">
        <v>197</v>
      </c>
      <c r="K1930" s="3" t="s">
        <v>63</v>
      </c>
      <c r="L1930" s="39">
        <v>10.0</v>
      </c>
      <c r="M1930" s="4">
        <v>1.0</v>
      </c>
      <c r="N1930" s="8" t="s">
        <v>502</v>
      </c>
      <c r="O1930" s="8" t="s">
        <v>55</v>
      </c>
      <c r="P1930" s="3" t="s">
        <v>682</v>
      </c>
      <c r="Q1930" s="3" t="s">
        <v>55</v>
      </c>
      <c r="R1930" s="3" t="s">
        <v>683</v>
      </c>
      <c r="S1930" s="3">
        <v>1.0</v>
      </c>
      <c r="T1930" s="8"/>
      <c r="U1930" s="7"/>
      <c r="V1930" s="7"/>
      <c r="W1930" s="7"/>
      <c r="X1930" s="7"/>
      <c r="Y1930" s="7"/>
      <c r="Z1930" s="7"/>
      <c r="AA1930" s="7"/>
      <c r="AB1930" s="7"/>
      <c r="AC1930" s="7"/>
      <c r="AD1930" s="7"/>
      <c r="AE1930" s="7"/>
    </row>
    <row r="1931" ht="15.75" customHeight="1">
      <c r="A1931" s="29">
        <v>570.0</v>
      </c>
      <c r="B1931" s="53" t="str">
        <f t="array" ref="B1931">INDEX(Quadrat.Details!D:D, MATCH(1,(F1931=Quadrat.Details!B:B)*(G1931=Quadrat.Details!G:G)*(H1931=Quadrat.Details!I:I),0))</f>
        <v>RK</v>
      </c>
      <c r="C1931" s="3" t="s">
        <v>101</v>
      </c>
      <c r="D1931" s="3" t="s">
        <v>739</v>
      </c>
      <c r="E1931" s="40">
        <v>42949.0</v>
      </c>
      <c r="F1931" s="54">
        <v>2017.0</v>
      </c>
      <c r="G1931" s="3" t="s">
        <v>435</v>
      </c>
      <c r="H1931" s="3">
        <v>2.0</v>
      </c>
      <c r="I1931" s="55" t="s">
        <v>328</v>
      </c>
      <c r="J1931" s="3" t="s">
        <v>329</v>
      </c>
      <c r="K1931" s="3" t="s">
        <v>80</v>
      </c>
      <c r="L1931" s="39">
        <v>10.0</v>
      </c>
      <c r="M1931" s="4">
        <v>2.0</v>
      </c>
      <c r="N1931" s="8" t="s">
        <v>502</v>
      </c>
      <c r="O1931" s="8" t="s">
        <v>55</v>
      </c>
      <c r="P1931" s="3" t="s">
        <v>682</v>
      </c>
      <c r="Q1931" s="3" t="s">
        <v>55</v>
      </c>
      <c r="R1931" s="3" t="s">
        <v>683</v>
      </c>
      <c r="S1931" s="3">
        <v>1.0</v>
      </c>
      <c r="T1931" s="8"/>
      <c r="U1931" s="7"/>
      <c r="V1931" s="7"/>
      <c r="W1931" s="7"/>
      <c r="X1931" s="7"/>
      <c r="Y1931" s="7"/>
      <c r="Z1931" s="7"/>
      <c r="AA1931" s="7"/>
      <c r="AB1931" s="7"/>
      <c r="AC1931" s="7"/>
      <c r="AD1931" s="7"/>
      <c r="AE1931" s="7"/>
    </row>
    <row r="1932" ht="15.75" customHeight="1">
      <c r="A1932" s="29">
        <v>571.0</v>
      </c>
      <c r="B1932" s="53" t="str">
        <f t="array" ref="B1932">INDEX(Quadrat.Details!D:D, MATCH(1,(F1932=Quadrat.Details!B:B)*(G1932=Quadrat.Details!G:G)*(H1932=Quadrat.Details!I:I),0))</f>
        <v>RK</v>
      </c>
      <c r="C1932" s="3" t="s">
        <v>101</v>
      </c>
      <c r="D1932" s="3" t="s">
        <v>739</v>
      </c>
      <c r="E1932" s="40">
        <v>42949.0</v>
      </c>
      <c r="F1932" s="54">
        <v>2017.0</v>
      </c>
      <c r="G1932" s="3" t="s">
        <v>385</v>
      </c>
      <c r="H1932" s="3">
        <v>1.0</v>
      </c>
      <c r="I1932" s="55" t="s">
        <v>296</v>
      </c>
      <c r="J1932" s="3" t="s">
        <v>297</v>
      </c>
      <c r="K1932" s="3" t="s">
        <v>53</v>
      </c>
      <c r="L1932" s="39">
        <v>165.0</v>
      </c>
      <c r="M1932" s="4">
        <v>1.0</v>
      </c>
      <c r="N1932" s="8" t="s">
        <v>502</v>
      </c>
      <c r="O1932" s="8" t="s">
        <v>55</v>
      </c>
      <c r="P1932" s="3" t="s">
        <v>682</v>
      </c>
      <c r="Q1932" s="3" t="s">
        <v>55</v>
      </c>
      <c r="R1932" s="3" t="s">
        <v>683</v>
      </c>
      <c r="S1932" s="3">
        <v>1.0</v>
      </c>
      <c r="T1932" s="8"/>
      <c r="U1932" s="7"/>
      <c r="V1932" s="7"/>
      <c r="W1932" s="7"/>
      <c r="X1932" s="7"/>
      <c r="Y1932" s="7"/>
      <c r="Z1932" s="7"/>
      <c r="AA1932" s="7"/>
      <c r="AB1932" s="7"/>
      <c r="AC1932" s="7"/>
      <c r="AD1932" s="7"/>
      <c r="AE1932" s="7"/>
    </row>
    <row r="1933" ht="15.75" customHeight="1">
      <c r="A1933" s="29">
        <v>572.0</v>
      </c>
      <c r="B1933" s="53" t="str">
        <f t="array" ref="B1933">INDEX(Quadrat.Details!D:D, MATCH(1,(F1933=Quadrat.Details!B:B)*(G1933=Quadrat.Details!G:G)*(H1933=Quadrat.Details!I:I),0))</f>
        <v>RK</v>
      </c>
      <c r="C1933" s="3" t="s">
        <v>101</v>
      </c>
      <c r="D1933" s="3" t="s">
        <v>739</v>
      </c>
      <c r="E1933" s="40">
        <v>42949.0</v>
      </c>
      <c r="F1933" s="54">
        <v>2017.0</v>
      </c>
      <c r="G1933" s="3" t="s">
        <v>385</v>
      </c>
      <c r="H1933" s="3">
        <v>1.0</v>
      </c>
      <c r="I1933" s="55" t="s">
        <v>340</v>
      </c>
      <c r="J1933" s="3" t="s">
        <v>341</v>
      </c>
      <c r="K1933" s="3" t="s">
        <v>74</v>
      </c>
      <c r="L1933" s="39">
        <v>15.0</v>
      </c>
      <c r="M1933" s="4">
        <v>1.0</v>
      </c>
      <c r="N1933" s="8" t="s">
        <v>502</v>
      </c>
      <c r="O1933" s="8" t="s">
        <v>55</v>
      </c>
      <c r="P1933" s="3" t="s">
        <v>682</v>
      </c>
      <c r="Q1933" s="3" t="s">
        <v>55</v>
      </c>
      <c r="R1933" s="3" t="s">
        <v>695</v>
      </c>
      <c r="S1933" s="3">
        <v>1.0</v>
      </c>
      <c r="T1933" s="8" t="s">
        <v>735</v>
      </c>
      <c r="U1933" s="7"/>
      <c r="V1933" s="7"/>
      <c r="W1933" s="7"/>
      <c r="X1933" s="7"/>
      <c r="Y1933" s="7"/>
      <c r="Z1933" s="7"/>
      <c r="AA1933" s="7"/>
      <c r="AB1933" s="7"/>
      <c r="AC1933" s="7"/>
      <c r="AD1933" s="7"/>
      <c r="AE1933" s="7"/>
    </row>
    <row r="1934" ht="15.75" customHeight="1">
      <c r="A1934" s="29">
        <v>573.0</v>
      </c>
      <c r="B1934" s="53" t="str">
        <f t="array" ref="B1934">INDEX(Quadrat.Details!D:D, MATCH(1,(F1934=Quadrat.Details!B:B)*(G1934=Quadrat.Details!G:G)*(H1934=Quadrat.Details!I:I),0))</f>
        <v>RK</v>
      </c>
      <c r="C1934" s="3" t="s">
        <v>101</v>
      </c>
      <c r="D1934" s="3" t="s">
        <v>739</v>
      </c>
      <c r="E1934" s="40">
        <v>42949.0</v>
      </c>
      <c r="F1934" s="54">
        <v>2017.0</v>
      </c>
      <c r="G1934" s="3" t="s">
        <v>385</v>
      </c>
      <c r="H1934" s="3">
        <v>1.0</v>
      </c>
      <c r="I1934" s="55" t="s">
        <v>314</v>
      </c>
      <c r="J1934" s="3" t="s">
        <v>315</v>
      </c>
      <c r="K1934" s="3" t="s">
        <v>57</v>
      </c>
      <c r="L1934" s="39">
        <v>10.0</v>
      </c>
      <c r="M1934" s="4">
        <v>2.0</v>
      </c>
      <c r="N1934" s="8" t="s">
        <v>502</v>
      </c>
      <c r="O1934" s="8" t="s">
        <v>55</v>
      </c>
      <c r="P1934" s="3" t="s">
        <v>682</v>
      </c>
      <c r="Q1934" s="3" t="s">
        <v>55</v>
      </c>
      <c r="R1934" s="3" t="s">
        <v>683</v>
      </c>
      <c r="S1934" s="3">
        <v>1.0</v>
      </c>
      <c r="T1934" s="8"/>
      <c r="U1934" s="7"/>
      <c r="V1934" s="7"/>
      <c r="W1934" s="7"/>
      <c r="X1934" s="7"/>
      <c r="Y1934" s="7"/>
      <c r="Z1934" s="7"/>
      <c r="AA1934" s="7"/>
      <c r="AB1934" s="7"/>
      <c r="AC1934" s="7"/>
      <c r="AD1934" s="7"/>
      <c r="AE1934" s="7"/>
    </row>
    <row r="1935" ht="15.75" customHeight="1">
      <c r="A1935" s="29">
        <v>574.0</v>
      </c>
      <c r="B1935" s="53" t="str">
        <f t="array" ref="B1935">INDEX(Quadrat.Details!D:D, MATCH(1,(F1935=Quadrat.Details!B:B)*(G1935=Quadrat.Details!G:G)*(H1935=Quadrat.Details!I:I),0))</f>
        <v>RK</v>
      </c>
      <c r="C1935" s="3" t="s">
        <v>101</v>
      </c>
      <c r="D1935" s="3" t="s">
        <v>739</v>
      </c>
      <c r="E1935" s="40">
        <v>42949.0</v>
      </c>
      <c r="F1935" s="54">
        <v>2017.0</v>
      </c>
      <c r="G1935" s="3" t="s">
        <v>385</v>
      </c>
      <c r="H1935" s="3">
        <v>1.0</v>
      </c>
      <c r="I1935" s="55" t="s">
        <v>314</v>
      </c>
      <c r="J1935" s="3" t="s">
        <v>315</v>
      </c>
      <c r="K1935" s="3" t="s">
        <v>57</v>
      </c>
      <c r="L1935" s="39">
        <v>14.0</v>
      </c>
      <c r="M1935" s="4">
        <v>1.0</v>
      </c>
      <c r="N1935" s="8" t="s">
        <v>502</v>
      </c>
      <c r="O1935" s="8" t="s">
        <v>55</v>
      </c>
      <c r="P1935" s="3" t="s">
        <v>682</v>
      </c>
      <c r="Q1935" s="3" t="s">
        <v>55</v>
      </c>
      <c r="R1935" s="3" t="s">
        <v>683</v>
      </c>
      <c r="S1935" s="3">
        <v>1.0</v>
      </c>
      <c r="T1935" s="8"/>
      <c r="U1935" s="7"/>
      <c r="V1935" s="7"/>
      <c r="W1935" s="7"/>
      <c r="X1935" s="7"/>
      <c r="Y1935" s="7"/>
      <c r="Z1935" s="7"/>
      <c r="AA1935" s="7"/>
      <c r="AB1935" s="7"/>
      <c r="AC1935" s="7"/>
      <c r="AD1935" s="7"/>
      <c r="AE1935" s="7"/>
    </row>
    <row r="1936" ht="15.75" customHeight="1">
      <c r="A1936" s="29">
        <v>575.0</v>
      </c>
      <c r="B1936" s="53" t="str">
        <f t="array" ref="B1936">INDEX(Quadrat.Details!D:D, MATCH(1,(F1936=Quadrat.Details!B:B)*(G1936=Quadrat.Details!G:G)*(H1936=Quadrat.Details!I:I),0))</f>
        <v>RK</v>
      </c>
      <c r="C1936" s="3" t="s">
        <v>101</v>
      </c>
      <c r="D1936" s="3" t="s">
        <v>739</v>
      </c>
      <c r="E1936" s="40">
        <v>42949.0</v>
      </c>
      <c r="F1936" s="54">
        <v>2017.0</v>
      </c>
      <c r="G1936" s="3" t="s">
        <v>385</v>
      </c>
      <c r="H1936" s="3">
        <v>1.0</v>
      </c>
      <c r="I1936" s="55" t="s">
        <v>314</v>
      </c>
      <c r="J1936" s="3" t="s">
        <v>315</v>
      </c>
      <c r="K1936" s="3" t="s">
        <v>57</v>
      </c>
      <c r="L1936" s="39">
        <v>11.0</v>
      </c>
      <c r="M1936" s="4">
        <v>2.0</v>
      </c>
      <c r="N1936" s="8" t="s">
        <v>502</v>
      </c>
      <c r="O1936" s="8" t="s">
        <v>55</v>
      </c>
      <c r="P1936" s="3" t="s">
        <v>682</v>
      </c>
      <c r="Q1936" s="3" t="s">
        <v>55</v>
      </c>
      <c r="R1936" s="3" t="s">
        <v>683</v>
      </c>
      <c r="S1936" s="3">
        <v>1.0</v>
      </c>
      <c r="T1936" s="8"/>
      <c r="U1936" s="7"/>
      <c r="V1936" s="7"/>
      <c r="W1936" s="7"/>
      <c r="X1936" s="7"/>
      <c r="Y1936" s="7"/>
      <c r="Z1936" s="7"/>
      <c r="AA1936" s="7"/>
      <c r="AB1936" s="7"/>
      <c r="AC1936" s="7"/>
      <c r="AD1936" s="7"/>
      <c r="AE1936" s="7"/>
    </row>
    <row r="1937" ht="15.75" customHeight="1">
      <c r="A1937" s="29">
        <v>576.0</v>
      </c>
      <c r="B1937" s="53" t="str">
        <f t="array" ref="B1937">INDEX(Quadrat.Details!D:D, MATCH(1,(F1937=Quadrat.Details!B:B)*(G1937=Quadrat.Details!G:G)*(H1937=Quadrat.Details!I:I),0))</f>
        <v>RK</v>
      </c>
      <c r="C1937" s="3" t="s">
        <v>101</v>
      </c>
      <c r="D1937" s="3" t="s">
        <v>739</v>
      </c>
      <c r="E1937" s="40">
        <v>42949.0</v>
      </c>
      <c r="F1937" s="54">
        <v>2017.0</v>
      </c>
      <c r="G1937" s="3" t="s">
        <v>385</v>
      </c>
      <c r="H1937" s="3">
        <v>2.0</v>
      </c>
      <c r="I1937" s="55" t="s">
        <v>314</v>
      </c>
      <c r="J1937" s="3" t="s">
        <v>315</v>
      </c>
      <c r="K1937" s="3" t="s">
        <v>57</v>
      </c>
      <c r="L1937" s="39">
        <v>11.0</v>
      </c>
      <c r="M1937" s="4">
        <v>4.0</v>
      </c>
      <c r="N1937" s="8" t="s">
        <v>502</v>
      </c>
      <c r="O1937" s="8" t="s">
        <v>55</v>
      </c>
      <c r="P1937" s="3" t="s">
        <v>682</v>
      </c>
      <c r="Q1937" s="3" t="s">
        <v>55</v>
      </c>
      <c r="R1937" s="3" t="s">
        <v>683</v>
      </c>
      <c r="S1937" s="3">
        <v>1.0</v>
      </c>
      <c r="T1937" s="8"/>
      <c r="U1937" s="7"/>
      <c r="V1937" s="7"/>
      <c r="W1937" s="7"/>
      <c r="X1937" s="7"/>
      <c r="Y1937" s="7"/>
      <c r="Z1937" s="7"/>
      <c r="AA1937" s="7"/>
      <c r="AB1937" s="7"/>
      <c r="AC1937" s="7"/>
      <c r="AD1937" s="7"/>
      <c r="AE1937" s="7"/>
    </row>
    <row r="1938" ht="15.75" customHeight="1">
      <c r="A1938" s="29">
        <v>577.0</v>
      </c>
      <c r="B1938" s="53" t="str">
        <f t="array" ref="B1938">INDEX(Quadrat.Details!D:D, MATCH(1,(F1938=Quadrat.Details!B:B)*(G1938=Quadrat.Details!G:G)*(H1938=Quadrat.Details!I:I),0))</f>
        <v>RK</v>
      </c>
      <c r="C1938" s="3" t="s">
        <v>101</v>
      </c>
      <c r="D1938" s="3" t="s">
        <v>739</v>
      </c>
      <c r="E1938" s="40">
        <v>42949.0</v>
      </c>
      <c r="F1938" s="54">
        <v>2017.0</v>
      </c>
      <c r="G1938" s="3" t="s">
        <v>385</v>
      </c>
      <c r="H1938" s="3">
        <v>2.0</v>
      </c>
      <c r="I1938" s="55" t="s">
        <v>314</v>
      </c>
      <c r="J1938" s="3" t="s">
        <v>315</v>
      </c>
      <c r="K1938" s="3" t="s">
        <v>57</v>
      </c>
      <c r="L1938" s="39">
        <v>10.0</v>
      </c>
      <c r="M1938" s="4">
        <v>2.0</v>
      </c>
      <c r="N1938" s="8" t="s">
        <v>502</v>
      </c>
      <c r="O1938" s="8" t="s">
        <v>55</v>
      </c>
      <c r="P1938" s="3" t="s">
        <v>682</v>
      </c>
      <c r="Q1938" s="3" t="s">
        <v>55</v>
      </c>
      <c r="R1938" s="3" t="s">
        <v>683</v>
      </c>
      <c r="S1938" s="3">
        <v>1.0</v>
      </c>
      <c r="T1938" s="8"/>
      <c r="U1938" s="7"/>
      <c r="V1938" s="7"/>
      <c r="W1938" s="7"/>
      <c r="X1938" s="7"/>
      <c r="Y1938" s="7"/>
      <c r="Z1938" s="7"/>
      <c r="AA1938" s="7"/>
      <c r="AB1938" s="7"/>
      <c r="AC1938" s="7"/>
      <c r="AD1938" s="7"/>
      <c r="AE1938" s="7"/>
    </row>
    <row r="1939" ht="15.75" customHeight="1">
      <c r="A1939" s="29">
        <v>578.0</v>
      </c>
      <c r="B1939" s="53" t="str">
        <f t="array" ref="B1939">INDEX(Quadrat.Details!D:D, MATCH(1,(F1939=Quadrat.Details!B:B)*(G1939=Quadrat.Details!G:G)*(H1939=Quadrat.Details!I:I),0))</f>
        <v>RK</v>
      </c>
      <c r="C1939" s="3" t="s">
        <v>101</v>
      </c>
      <c r="D1939" s="3" t="s">
        <v>739</v>
      </c>
      <c r="E1939" s="40">
        <v>42949.0</v>
      </c>
      <c r="F1939" s="54">
        <v>2017.0</v>
      </c>
      <c r="G1939" s="3" t="s">
        <v>385</v>
      </c>
      <c r="H1939" s="3">
        <v>2.0</v>
      </c>
      <c r="I1939" s="55" t="s">
        <v>196</v>
      </c>
      <c r="J1939" s="3" t="s">
        <v>197</v>
      </c>
      <c r="K1939" s="3" t="s">
        <v>63</v>
      </c>
      <c r="L1939" s="39">
        <v>12.0</v>
      </c>
      <c r="M1939" s="4">
        <v>1.0</v>
      </c>
      <c r="N1939" s="8" t="s">
        <v>502</v>
      </c>
      <c r="O1939" s="8" t="s">
        <v>55</v>
      </c>
      <c r="P1939" s="3" t="s">
        <v>682</v>
      </c>
      <c r="Q1939" s="3" t="s">
        <v>55</v>
      </c>
      <c r="R1939" s="3" t="s">
        <v>683</v>
      </c>
      <c r="S1939" s="3">
        <v>1.0</v>
      </c>
      <c r="T1939" s="8"/>
      <c r="U1939" s="7"/>
      <c r="V1939" s="7"/>
      <c r="W1939" s="7"/>
      <c r="X1939" s="7"/>
      <c r="Y1939" s="7"/>
      <c r="Z1939" s="7"/>
      <c r="AA1939" s="7"/>
      <c r="AB1939" s="7"/>
      <c r="AC1939" s="7"/>
      <c r="AD1939" s="7"/>
      <c r="AE1939" s="7"/>
    </row>
    <row r="1940" ht="15.75" customHeight="1">
      <c r="A1940" s="29">
        <v>579.0</v>
      </c>
      <c r="B1940" s="53" t="str">
        <f t="array" ref="B1940">INDEX(Quadrat.Details!D:D, MATCH(1,(F1940=Quadrat.Details!B:B)*(G1940=Quadrat.Details!G:G)*(H1940=Quadrat.Details!I:I),0))</f>
        <v>RK</v>
      </c>
      <c r="C1940" s="3" t="s">
        <v>101</v>
      </c>
      <c r="D1940" s="3" t="s">
        <v>739</v>
      </c>
      <c r="E1940" s="40">
        <v>42949.0</v>
      </c>
      <c r="F1940" s="54">
        <v>2017.0</v>
      </c>
      <c r="G1940" s="3" t="s">
        <v>385</v>
      </c>
      <c r="H1940" s="3">
        <v>2.0</v>
      </c>
      <c r="I1940" s="55" t="s">
        <v>196</v>
      </c>
      <c r="J1940" s="3" t="s">
        <v>197</v>
      </c>
      <c r="K1940" s="3" t="s">
        <v>63</v>
      </c>
      <c r="L1940" s="39">
        <v>10.0</v>
      </c>
      <c r="M1940" s="4">
        <v>1.0</v>
      </c>
      <c r="N1940" s="8" t="s">
        <v>502</v>
      </c>
      <c r="O1940" s="8" t="s">
        <v>55</v>
      </c>
      <c r="P1940" s="3" t="s">
        <v>682</v>
      </c>
      <c r="Q1940" s="3" t="s">
        <v>55</v>
      </c>
      <c r="R1940" s="3" t="s">
        <v>683</v>
      </c>
      <c r="S1940" s="3">
        <v>1.0</v>
      </c>
      <c r="T1940" s="8"/>
      <c r="U1940" s="7"/>
      <c r="V1940" s="7"/>
      <c r="W1940" s="7"/>
      <c r="X1940" s="7"/>
      <c r="Y1940" s="7"/>
      <c r="Z1940" s="7"/>
      <c r="AA1940" s="7"/>
      <c r="AB1940" s="7"/>
      <c r="AC1940" s="7"/>
      <c r="AD1940" s="7"/>
      <c r="AE1940" s="7"/>
    </row>
    <row r="1941" ht="15.75" customHeight="1">
      <c r="A1941" s="29">
        <v>580.0</v>
      </c>
      <c r="B1941" s="53" t="str">
        <f t="array" ref="B1941">INDEX(Quadrat.Details!D:D, MATCH(1,(F1941=Quadrat.Details!B:B)*(G1941=Quadrat.Details!G:G)*(H1941=Quadrat.Details!I:I),0))</f>
        <v>RK</v>
      </c>
      <c r="C1941" s="3" t="s">
        <v>101</v>
      </c>
      <c r="D1941" s="3" t="s">
        <v>739</v>
      </c>
      <c r="E1941" s="40">
        <v>42949.0</v>
      </c>
      <c r="F1941" s="54">
        <v>2017.0</v>
      </c>
      <c r="G1941" s="3" t="s">
        <v>403</v>
      </c>
      <c r="H1941" s="3">
        <v>1.0</v>
      </c>
      <c r="I1941" s="55" t="s">
        <v>368</v>
      </c>
      <c r="J1941" s="3" t="s">
        <v>369</v>
      </c>
      <c r="K1941" s="3" t="s">
        <v>63</v>
      </c>
      <c r="L1941" s="39">
        <v>10.0</v>
      </c>
      <c r="M1941" s="4">
        <v>1.0</v>
      </c>
      <c r="N1941" s="8" t="s">
        <v>502</v>
      </c>
      <c r="O1941" s="8" t="s">
        <v>55</v>
      </c>
      <c r="P1941" s="3" t="s">
        <v>682</v>
      </c>
      <c r="Q1941" s="3" t="s">
        <v>55</v>
      </c>
      <c r="R1941" s="3" t="s">
        <v>683</v>
      </c>
      <c r="S1941" s="3">
        <v>1.0</v>
      </c>
      <c r="T1941" s="8"/>
      <c r="U1941" s="7"/>
      <c r="V1941" s="7"/>
      <c r="W1941" s="7"/>
      <c r="X1941" s="7"/>
      <c r="Y1941" s="7"/>
      <c r="Z1941" s="7"/>
      <c r="AA1941" s="7"/>
      <c r="AB1941" s="7"/>
      <c r="AC1941" s="7"/>
      <c r="AD1941" s="7"/>
      <c r="AE1941" s="7"/>
    </row>
    <row r="1942" ht="15.75" customHeight="1">
      <c r="A1942" s="29">
        <v>581.0</v>
      </c>
      <c r="B1942" s="53" t="str">
        <f t="array" ref="B1942">INDEX(Quadrat.Details!D:D, MATCH(1,(F1942=Quadrat.Details!B:B)*(G1942=Quadrat.Details!G:G)*(H1942=Quadrat.Details!I:I),0))</f>
        <v>RK</v>
      </c>
      <c r="C1942" s="3" t="s">
        <v>101</v>
      </c>
      <c r="D1942" s="3" t="s">
        <v>739</v>
      </c>
      <c r="E1942" s="40">
        <v>42949.0</v>
      </c>
      <c r="F1942" s="54">
        <v>2017.0</v>
      </c>
      <c r="G1942" s="3" t="s">
        <v>403</v>
      </c>
      <c r="H1942" s="3">
        <v>1.0</v>
      </c>
      <c r="I1942" s="55" t="s">
        <v>328</v>
      </c>
      <c r="J1942" s="3" t="s">
        <v>329</v>
      </c>
      <c r="K1942" s="3" t="s">
        <v>80</v>
      </c>
      <c r="L1942" s="39">
        <v>14.0</v>
      </c>
      <c r="M1942" s="4">
        <v>2.0</v>
      </c>
      <c r="N1942" s="8" t="s">
        <v>502</v>
      </c>
      <c r="O1942" s="8" t="s">
        <v>55</v>
      </c>
      <c r="P1942" s="3" t="s">
        <v>682</v>
      </c>
      <c r="Q1942" s="3" t="s">
        <v>55</v>
      </c>
      <c r="R1942" s="3" t="s">
        <v>683</v>
      </c>
      <c r="S1942" s="3">
        <v>1.0</v>
      </c>
      <c r="T1942" s="8"/>
      <c r="U1942" s="7"/>
      <c r="V1942" s="7"/>
      <c r="W1942" s="7"/>
      <c r="X1942" s="7"/>
      <c r="Y1942" s="7"/>
      <c r="Z1942" s="7"/>
      <c r="AA1942" s="7"/>
      <c r="AB1942" s="7"/>
      <c r="AC1942" s="7"/>
      <c r="AD1942" s="7"/>
      <c r="AE1942" s="7"/>
    </row>
    <row r="1943" ht="15.75" customHeight="1">
      <c r="A1943" s="29">
        <v>582.0</v>
      </c>
      <c r="B1943" s="53" t="str">
        <f t="array" ref="B1943">INDEX(Quadrat.Details!D:D, MATCH(1,(F1943=Quadrat.Details!B:B)*(G1943=Quadrat.Details!G:G)*(H1943=Quadrat.Details!I:I),0))</f>
        <v>RK</v>
      </c>
      <c r="C1943" s="3" t="s">
        <v>101</v>
      </c>
      <c r="D1943" s="3" t="s">
        <v>739</v>
      </c>
      <c r="E1943" s="40">
        <v>42949.0</v>
      </c>
      <c r="F1943" s="54">
        <v>2017.0</v>
      </c>
      <c r="G1943" s="3" t="s">
        <v>403</v>
      </c>
      <c r="H1943" s="3">
        <v>1.0</v>
      </c>
      <c r="I1943" s="55" t="s">
        <v>328</v>
      </c>
      <c r="J1943" s="3" t="s">
        <v>329</v>
      </c>
      <c r="K1943" s="3" t="s">
        <v>80</v>
      </c>
      <c r="L1943" s="39">
        <v>11.0</v>
      </c>
      <c r="M1943" s="4">
        <v>1.0</v>
      </c>
      <c r="N1943" s="8" t="s">
        <v>502</v>
      </c>
      <c r="O1943" s="8" t="s">
        <v>55</v>
      </c>
      <c r="P1943" s="3" t="s">
        <v>682</v>
      </c>
      <c r="Q1943" s="3" t="s">
        <v>55</v>
      </c>
      <c r="R1943" s="3" t="s">
        <v>683</v>
      </c>
      <c r="S1943" s="3">
        <v>1.0</v>
      </c>
      <c r="T1943" s="8"/>
      <c r="U1943" s="7"/>
      <c r="V1943" s="7"/>
      <c r="W1943" s="7"/>
      <c r="X1943" s="7"/>
      <c r="Y1943" s="7"/>
      <c r="Z1943" s="7"/>
      <c r="AA1943" s="7"/>
      <c r="AB1943" s="7"/>
      <c r="AC1943" s="7"/>
      <c r="AD1943" s="7"/>
      <c r="AE1943" s="7"/>
    </row>
    <row r="1944" ht="15.75" customHeight="1">
      <c r="A1944" s="29">
        <v>583.0</v>
      </c>
      <c r="B1944" s="53" t="str">
        <f t="array" ref="B1944">INDEX(Quadrat.Details!D:D, MATCH(1,(F1944=Quadrat.Details!B:B)*(G1944=Quadrat.Details!G:G)*(H1944=Quadrat.Details!I:I),0))</f>
        <v>RK</v>
      </c>
      <c r="C1944" s="3" t="s">
        <v>101</v>
      </c>
      <c r="D1944" s="3" t="s">
        <v>739</v>
      </c>
      <c r="E1944" s="40">
        <v>42949.0</v>
      </c>
      <c r="F1944" s="54">
        <v>2017.0</v>
      </c>
      <c r="G1944" s="3" t="s">
        <v>403</v>
      </c>
      <c r="H1944" s="3">
        <v>1.0</v>
      </c>
      <c r="I1944" s="55" t="s">
        <v>328</v>
      </c>
      <c r="J1944" s="3" t="s">
        <v>329</v>
      </c>
      <c r="K1944" s="3" t="s">
        <v>80</v>
      </c>
      <c r="L1944" s="39">
        <v>12.0</v>
      </c>
      <c r="M1944" s="4">
        <v>2.0</v>
      </c>
      <c r="N1944" s="8" t="s">
        <v>502</v>
      </c>
      <c r="O1944" s="8" t="s">
        <v>55</v>
      </c>
      <c r="P1944" s="3" t="s">
        <v>682</v>
      </c>
      <c r="Q1944" s="3" t="s">
        <v>55</v>
      </c>
      <c r="R1944" s="3" t="s">
        <v>683</v>
      </c>
      <c r="S1944" s="3">
        <v>1.0</v>
      </c>
      <c r="T1944" s="8"/>
      <c r="U1944" s="7"/>
      <c r="V1944" s="7"/>
      <c r="W1944" s="7"/>
      <c r="X1944" s="7"/>
      <c r="Y1944" s="7"/>
      <c r="Z1944" s="7"/>
      <c r="AA1944" s="7"/>
      <c r="AB1944" s="7"/>
      <c r="AC1944" s="7"/>
      <c r="AD1944" s="7"/>
      <c r="AE1944" s="7"/>
    </row>
    <row r="1945" ht="15.75" customHeight="1">
      <c r="A1945" s="29">
        <v>584.0</v>
      </c>
      <c r="B1945" s="53" t="str">
        <f t="array" ref="B1945">INDEX(Quadrat.Details!D:D, MATCH(1,(F1945=Quadrat.Details!B:B)*(G1945=Quadrat.Details!G:G)*(H1945=Quadrat.Details!I:I),0))</f>
        <v>RK</v>
      </c>
      <c r="C1945" s="3" t="s">
        <v>101</v>
      </c>
      <c r="D1945" s="3" t="s">
        <v>739</v>
      </c>
      <c r="E1945" s="40">
        <v>42949.0</v>
      </c>
      <c r="F1945" s="54">
        <v>2017.0</v>
      </c>
      <c r="G1945" s="3" t="s">
        <v>403</v>
      </c>
      <c r="H1945" s="3">
        <v>1.0</v>
      </c>
      <c r="I1945" s="55" t="s">
        <v>328</v>
      </c>
      <c r="J1945" s="3" t="s">
        <v>329</v>
      </c>
      <c r="K1945" s="3" t="s">
        <v>80</v>
      </c>
      <c r="L1945" s="39">
        <v>13.0</v>
      </c>
      <c r="M1945" s="4">
        <v>1.0</v>
      </c>
      <c r="N1945" s="8" t="s">
        <v>502</v>
      </c>
      <c r="O1945" s="8" t="s">
        <v>55</v>
      </c>
      <c r="P1945" s="3" t="s">
        <v>682</v>
      </c>
      <c r="Q1945" s="3" t="s">
        <v>55</v>
      </c>
      <c r="R1945" s="3" t="s">
        <v>683</v>
      </c>
      <c r="S1945" s="3">
        <v>1.0</v>
      </c>
      <c r="T1945" s="8"/>
      <c r="U1945" s="7"/>
      <c r="V1945" s="7"/>
      <c r="W1945" s="7"/>
      <c r="X1945" s="7"/>
      <c r="Y1945" s="7"/>
      <c r="Z1945" s="7"/>
      <c r="AA1945" s="7"/>
      <c r="AB1945" s="7"/>
      <c r="AC1945" s="7"/>
      <c r="AD1945" s="7"/>
      <c r="AE1945" s="7"/>
    </row>
    <row r="1946" ht="15.75" customHeight="1">
      <c r="A1946" s="29">
        <v>585.0</v>
      </c>
      <c r="B1946" s="53" t="str">
        <f t="array" ref="B1946">INDEX(Quadrat.Details!D:D, MATCH(1,(F1946=Quadrat.Details!B:B)*(G1946=Quadrat.Details!G:G)*(H1946=Quadrat.Details!I:I),0))</f>
        <v>RK</v>
      </c>
      <c r="C1946" s="3" t="s">
        <v>101</v>
      </c>
      <c r="D1946" s="3" t="s">
        <v>739</v>
      </c>
      <c r="E1946" s="40">
        <v>42949.0</v>
      </c>
      <c r="F1946" s="54">
        <v>2017.0</v>
      </c>
      <c r="G1946" s="3" t="s">
        <v>403</v>
      </c>
      <c r="H1946" s="3">
        <v>1.0</v>
      </c>
      <c r="I1946" s="55" t="s">
        <v>296</v>
      </c>
      <c r="J1946" s="3" t="s">
        <v>297</v>
      </c>
      <c r="K1946" s="3" t="s">
        <v>53</v>
      </c>
      <c r="L1946" s="39">
        <v>127.0</v>
      </c>
      <c r="M1946" s="4">
        <v>1.0</v>
      </c>
      <c r="N1946" s="8" t="s">
        <v>502</v>
      </c>
      <c r="O1946" s="8" t="s">
        <v>55</v>
      </c>
      <c r="P1946" s="3" t="s">
        <v>682</v>
      </c>
      <c r="Q1946" s="3" t="s">
        <v>55</v>
      </c>
      <c r="R1946" s="3" t="s">
        <v>683</v>
      </c>
      <c r="S1946" s="3">
        <v>1.0</v>
      </c>
      <c r="T1946" s="8"/>
      <c r="U1946" s="7"/>
      <c r="V1946" s="7"/>
      <c r="W1946" s="7"/>
      <c r="X1946" s="7"/>
      <c r="Y1946" s="7"/>
      <c r="Z1946" s="7"/>
      <c r="AA1946" s="7"/>
      <c r="AB1946" s="7"/>
      <c r="AC1946" s="7"/>
      <c r="AD1946" s="7"/>
      <c r="AE1946" s="7"/>
    </row>
    <row r="1947" ht="15.75" customHeight="1">
      <c r="A1947" s="29">
        <v>586.0</v>
      </c>
      <c r="B1947" s="53" t="str">
        <f t="array" ref="B1947">INDEX(Quadrat.Details!D:D, MATCH(1,(F1947=Quadrat.Details!B:B)*(G1947=Quadrat.Details!G:G)*(H1947=Quadrat.Details!I:I),0))</f>
        <v>RK</v>
      </c>
      <c r="C1947" s="3" t="s">
        <v>101</v>
      </c>
      <c r="D1947" s="3" t="s">
        <v>739</v>
      </c>
      <c r="E1947" s="40">
        <v>42949.0</v>
      </c>
      <c r="F1947" s="54">
        <v>2017.0</v>
      </c>
      <c r="G1947" s="3" t="s">
        <v>403</v>
      </c>
      <c r="H1947" s="3">
        <v>1.0</v>
      </c>
      <c r="I1947" s="62" t="s">
        <v>316</v>
      </c>
      <c r="J1947" s="3" t="s">
        <v>317</v>
      </c>
      <c r="K1947" s="3" t="s">
        <v>53</v>
      </c>
      <c r="L1947" s="39">
        <v>65.0</v>
      </c>
      <c r="M1947" s="4">
        <v>1.0</v>
      </c>
      <c r="N1947" s="8" t="s">
        <v>502</v>
      </c>
      <c r="O1947" s="8" t="s">
        <v>55</v>
      </c>
      <c r="P1947" s="3" t="s">
        <v>682</v>
      </c>
      <c r="Q1947" s="3" t="s">
        <v>55</v>
      </c>
      <c r="R1947" s="3" t="s">
        <v>683</v>
      </c>
      <c r="S1947" s="3">
        <v>1.0</v>
      </c>
      <c r="T1947" s="8"/>
      <c r="U1947" s="7"/>
      <c r="V1947" s="7"/>
      <c r="W1947" s="7"/>
      <c r="X1947" s="7"/>
      <c r="Y1947" s="7"/>
      <c r="Z1947" s="7"/>
      <c r="AA1947" s="7"/>
      <c r="AB1947" s="7"/>
      <c r="AC1947" s="7"/>
      <c r="AD1947" s="7"/>
      <c r="AE1947" s="7"/>
    </row>
    <row r="1948" ht="15.75" customHeight="1">
      <c r="A1948" s="29">
        <v>587.0</v>
      </c>
      <c r="B1948" s="53" t="str">
        <f t="array" ref="B1948">INDEX(Quadrat.Details!D:D, MATCH(1,(F1948=Quadrat.Details!B:B)*(G1948=Quadrat.Details!G:G)*(H1948=Quadrat.Details!I:I),0))</f>
        <v>RK</v>
      </c>
      <c r="C1948" s="3" t="s">
        <v>101</v>
      </c>
      <c r="D1948" s="3" t="s">
        <v>739</v>
      </c>
      <c r="E1948" s="40">
        <v>42949.0</v>
      </c>
      <c r="F1948" s="54">
        <v>2017.0</v>
      </c>
      <c r="G1948" s="3" t="s">
        <v>403</v>
      </c>
      <c r="H1948" s="3">
        <v>1.0</v>
      </c>
      <c r="I1948" s="55" t="s">
        <v>311</v>
      </c>
      <c r="J1948" s="3" t="s">
        <v>312</v>
      </c>
      <c r="K1948" s="3" t="s">
        <v>63</v>
      </c>
      <c r="L1948" s="39">
        <v>10.0</v>
      </c>
      <c r="M1948" s="4">
        <v>1.0</v>
      </c>
      <c r="N1948" s="8" t="s">
        <v>502</v>
      </c>
      <c r="O1948" s="8" t="s">
        <v>55</v>
      </c>
      <c r="P1948" s="3" t="s">
        <v>682</v>
      </c>
      <c r="Q1948" s="3" t="s">
        <v>55</v>
      </c>
      <c r="R1948" s="3" t="s">
        <v>683</v>
      </c>
      <c r="S1948" s="3">
        <v>1.0</v>
      </c>
      <c r="T1948" s="8"/>
      <c r="U1948" s="7"/>
      <c r="V1948" s="7"/>
      <c r="W1948" s="7"/>
      <c r="X1948" s="7"/>
      <c r="Y1948" s="7"/>
      <c r="Z1948" s="7"/>
      <c r="AA1948" s="7"/>
      <c r="AB1948" s="7"/>
      <c r="AC1948" s="7"/>
      <c r="AD1948" s="7"/>
      <c r="AE1948" s="7"/>
    </row>
    <row r="1949" ht="15.75" customHeight="1">
      <c r="A1949" s="29">
        <v>588.0</v>
      </c>
      <c r="B1949" s="53" t="str">
        <f t="array" ref="B1949">INDEX(Quadrat.Details!D:D, MATCH(1,(F1949=Quadrat.Details!B:B)*(G1949=Quadrat.Details!G:G)*(H1949=Quadrat.Details!I:I),0))</f>
        <v>RK</v>
      </c>
      <c r="C1949" s="3" t="s">
        <v>101</v>
      </c>
      <c r="D1949" s="3" t="s">
        <v>739</v>
      </c>
      <c r="E1949" s="40">
        <v>42949.0</v>
      </c>
      <c r="F1949" s="54">
        <v>2017.0</v>
      </c>
      <c r="G1949" s="3" t="s">
        <v>403</v>
      </c>
      <c r="H1949" s="3">
        <v>1.0</v>
      </c>
      <c r="I1949" s="55" t="s">
        <v>328</v>
      </c>
      <c r="J1949" s="3" t="s">
        <v>329</v>
      </c>
      <c r="K1949" s="3" t="s">
        <v>80</v>
      </c>
      <c r="L1949" s="39">
        <v>14.0</v>
      </c>
      <c r="M1949" s="4">
        <v>1.0</v>
      </c>
      <c r="N1949" s="8" t="s">
        <v>502</v>
      </c>
      <c r="O1949" s="8" t="s">
        <v>55</v>
      </c>
      <c r="P1949" s="3" t="s">
        <v>682</v>
      </c>
      <c r="Q1949" s="3" t="s">
        <v>55</v>
      </c>
      <c r="R1949" s="3" t="s">
        <v>683</v>
      </c>
      <c r="S1949" s="3">
        <v>1.0</v>
      </c>
      <c r="T1949" s="8"/>
      <c r="U1949" s="7"/>
      <c r="V1949" s="7"/>
      <c r="W1949" s="7"/>
      <c r="X1949" s="7"/>
      <c r="Y1949" s="7"/>
      <c r="Z1949" s="7"/>
      <c r="AA1949" s="7"/>
      <c r="AB1949" s="7"/>
      <c r="AC1949" s="7"/>
      <c r="AD1949" s="7"/>
      <c r="AE1949" s="7"/>
    </row>
    <row r="1950" ht="15.75" customHeight="1">
      <c r="A1950" s="29">
        <v>589.0</v>
      </c>
      <c r="B1950" s="53" t="str">
        <f t="array" ref="B1950">INDEX(Quadrat.Details!D:D, MATCH(1,(F1950=Quadrat.Details!B:B)*(G1950=Quadrat.Details!G:G)*(H1950=Quadrat.Details!I:I),0))</f>
        <v>RK</v>
      </c>
      <c r="C1950" s="3" t="s">
        <v>101</v>
      </c>
      <c r="D1950" s="3" t="s">
        <v>739</v>
      </c>
      <c r="E1950" s="40">
        <v>42949.0</v>
      </c>
      <c r="F1950" s="54">
        <v>2017.0</v>
      </c>
      <c r="G1950" s="3" t="s">
        <v>403</v>
      </c>
      <c r="H1950" s="3">
        <v>1.0</v>
      </c>
      <c r="I1950" s="55" t="s">
        <v>328</v>
      </c>
      <c r="J1950" s="3" t="s">
        <v>329</v>
      </c>
      <c r="K1950" s="3" t="s">
        <v>80</v>
      </c>
      <c r="L1950" s="39">
        <v>10.0</v>
      </c>
      <c r="M1950" s="4">
        <v>1.0</v>
      </c>
      <c r="N1950" s="8" t="s">
        <v>502</v>
      </c>
      <c r="O1950" s="8" t="s">
        <v>55</v>
      </c>
      <c r="P1950" s="3" t="s">
        <v>682</v>
      </c>
      <c r="Q1950" s="3" t="s">
        <v>55</v>
      </c>
      <c r="R1950" s="3" t="s">
        <v>683</v>
      </c>
      <c r="S1950" s="3">
        <v>1.0</v>
      </c>
      <c r="T1950" s="8"/>
      <c r="U1950" s="7"/>
      <c r="V1950" s="7"/>
      <c r="W1950" s="7"/>
      <c r="X1950" s="7"/>
      <c r="Y1950" s="7"/>
      <c r="Z1950" s="7"/>
      <c r="AA1950" s="7"/>
      <c r="AB1950" s="7"/>
      <c r="AC1950" s="7"/>
      <c r="AD1950" s="7"/>
      <c r="AE1950" s="7"/>
    </row>
    <row r="1951" ht="15.75" customHeight="1">
      <c r="A1951" s="29">
        <v>590.0</v>
      </c>
      <c r="B1951" s="53" t="str">
        <f t="array" ref="B1951">INDEX(Quadrat.Details!D:D, MATCH(1,(F1951=Quadrat.Details!B:B)*(G1951=Quadrat.Details!G:G)*(H1951=Quadrat.Details!I:I),0))</f>
        <v>RK</v>
      </c>
      <c r="C1951" s="3" t="s">
        <v>101</v>
      </c>
      <c r="D1951" s="3" t="s">
        <v>739</v>
      </c>
      <c r="E1951" s="40">
        <v>42949.0</v>
      </c>
      <c r="F1951" s="54">
        <v>2017.0</v>
      </c>
      <c r="G1951" s="3" t="s">
        <v>403</v>
      </c>
      <c r="H1951" s="3">
        <v>1.0</v>
      </c>
      <c r="I1951" s="55" t="s">
        <v>328</v>
      </c>
      <c r="J1951" s="3" t="s">
        <v>329</v>
      </c>
      <c r="K1951" s="3" t="s">
        <v>80</v>
      </c>
      <c r="L1951" s="39">
        <v>11.0</v>
      </c>
      <c r="M1951" s="4">
        <v>2.0</v>
      </c>
      <c r="N1951" s="8" t="s">
        <v>502</v>
      </c>
      <c r="O1951" s="8" t="s">
        <v>55</v>
      </c>
      <c r="P1951" s="3" t="s">
        <v>682</v>
      </c>
      <c r="Q1951" s="3" t="s">
        <v>55</v>
      </c>
      <c r="R1951" s="3" t="s">
        <v>683</v>
      </c>
      <c r="S1951" s="3">
        <v>1.0</v>
      </c>
      <c r="T1951" s="8"/>
      <c r="U1951" s="7"/>
      <c r="V1951" s="7"/>
      <c r="W1951" s="7"/>
      <c r="X1951" s="7"/>
      <c r="Y1951" s="7"/>
      <c r="Z1951" s="7"/>
      <c r="AA1951" s="7"/>
      <c r="AB1951" s="7"/>
      <c r="AC1951" s="7"/>
      <c r="AD1951" s="7"/>
      <c r="AE1951" s="7"/>
    </row>
    <row r="1952" ht="15.75" customHeight="1">
      <c r="A1952" s="29">
        <v>591.0</v>
      </c>
      <c r="B1952" s="53" t="str">
        <f t="array" ref="B1952">INDEX(Quadrat.Details!D:D, MATCH(1,(F1952=Quadrat.Details!B:B)*(G1952=Quadrat.Details!G:G)*(H1952=Quadrat.Details!I:I),0))</f>
        <v>RK</v>
      </c>
      <c r="C1952" s="3" t="s">
        <v>101</v>
      </c>
      <c r="D1952" s="3" t="s">
        <v>739</v>
      </c>
      <c r="E1952" s="40">
        <v>42949.0</v>
      </c>
      <c r="F1952" s="54">
        <v>2017.0</v>
      </c>
      <c r="G1952" s="3" t="s">
        <v>403</v>
      </c>
      <c r="H1952" s="3">
        <v>1.0</v>
      </c>
      <c r="I1952" s="55" t="s">
        <v>328</v>
      </c>
      <c r="J1952" s="3" t="s">
        <v>329</v>
      </c>
      <c r="K1952" s="3" t="s">
        <v>80</v>
      </c>
      <c r="L1952" s="39">
        <v>12.0</v>
      </c>
      <c r="M1952" s="4">
        <v>2.0</v>
      </c>
      <c r="N1952" s="8" t="s">
        <v>502</v>
      </c>
      <c r="O1952" s="8" t="s">
        <v>55</v>
      </c>
      <c r="P1952" s="3" t="s">
        <v>682</v>
      </c>
      <c r="Q1952" s="3" t="s">
        <v>55</v>
      </c>
      <c r="R1952" s="3" t="s">
        <v>683</v>
      </c>
      <c r="S1952" s="3">
        <v>1.0</v>
      </c>
      <c r="T1952" s="8"/>
      <c r="U1952" s="7"/>
      <c r="V1952" s="7"/>
      <c r="W1952" s="7"/>
      <c r="X1952" s="7"/>
      <c r="Y1952" s="7"/>
      <c r="Z1952" s="7"/>
      <c r="AA1952" s="7"/>
      <c r="AB1952" s="7"/>
      <c r="AC1952" s="7"/>
      <c r="AD1952" s="7"/>
      <c r="AE1952" s="7"/>
    </row>
    <row r="1953" ht="15.75" customHeight="1">
      <c r="A1953" s="29">
        <v>592.0</v>
      </c>
      <c r="B1953" s="53" t="str">
        <f t="array" ref="B1953">INDEX(Quadrat.Details!D:D, MATCH(1,(F1953=Quadrat.Details!B:B)*(G1953=Quadrat.Details!G:G)*(H1953=Quadrat.Details!I:I),0))</f>
        <v>RK</v>
      </c>
      <c r="C1953" s="3" t="s">
        <v>101</v>
      </c>
      <c r="D1953" s="3" t="s">
        <v>739</v>
      </c>
      <c r="E1953" s="40">
        <v>42949.0</v>
      </c>
      <c r="F1953" s="54">
        <v>2017.0</v>
      </c>
      <c r="G1953" s="3" t="s">
        <v>403</v>
      </c>
      <c r="H1953" s="3">
        <v>1.0</v>
      </c>
      <c r="I1953" s="55" t="s">
        <v>110</v>
      </c>
      <c r="J1953" s="3" t="s">
        <v>111</v>
      </c>
      <c r="K1953" s="3" t="s">
        <v>80</v>
      </c>
      <c r="L1953" s="39">
        <v>32.0</v>
      </c>
      <c r="M1953" s="4">
        <v>1.0</v>
      </c>
      <c r="N1953" s="8" t="s">
        <v>502</v>
      </c>
      <c r="O1953" s="8" t="s">
        <v>55</v>
      </c>
      <c r="P1953" s="3" t="s">
        <v>682</v>
      </c>
      <c r="Q1953" s="3" t="s">
        <v>55</v>
      </c>
      <c r="R1953" s="3" t="s">
        <v>683</v>
      </c>
      <c r="S1953" s="3">
        <v>1.0</v>
      </c>
      <c r="T1953" s="8"/>
      <c r="U1953" s="7"/>
      <c r="V1953" s="7"/>
      <c r="W1953" s="7"/>
      <c r="X1953" s="7"/>
      <c r="Y1953" s="7"/>
      <c r="Z1953" s="7"/>
      <c r="AA1953" s="7"/>
      <c r="AB1953" s="7"/>
      <c r="AC1953" s="7"/>
      <c r="AD1953" s="7"/>
      <c r="AE1953" s="7"/>
    </row>
    <row r="1954" ht="15.75" customHeight="1">
      <c r="A1954" s="29">
        <v>593.0</v>
      </c>
      <c r="B1954" s="53" t="str">
        <f t="array" ref="B1954">INDEX(Quadrat.Details!D:D, MATCH(1,(F1954=Quadrat.Details!B:B)*(G1954=Quadrat.Details!G:G)*(H1954=Quadrat.Details!I:I),0))</f>
        <v>RK</v>
      </c>
      <c r="C1954" s="3" t="s">
        <v>101</v>
      </c>
      <c r="D1954" s="3" t="s">
        <v>739</v>
      </c>
      <c r="E1954" s="40">
        <v>42949.0</v>
      </c>
      <c r="F1954" s="54">
        <v>2017.0</v>
      </c>
      <c r="G1954" s="3" t="s">
        <v>403</v>
      </c>
      <c r="H1954" s="3">
        <v>1.0</v>
      </c>
      <c r="I1954" s="55" t="s">
        <v>311</v>
      </c>
      <c r="J1954" s="3" t="s">
        <v>312</v>
      </c>
      <c r="K1954" s="3" t="s">
        <v>63</v>
      </c>
      <c r="L1954" s="39">
        <v>10.0</v>
      </c>
      <c r="M1954" s="4">
        <v>1.0</v>
      </c>
      <c r="N1954" s="8" t="s">
        <v>502</v>
      </c>
      <c r="O1954" s="8" t="s">
        <v>55</v>
      </c>
      <c r="P1954" s="3" t="s">
        <v>682</v>
      </c>
      <c r="Q1954" s="3" t="s">
        <v>55</v>
      </c>
      <c r="R1954" s="3" t="s">
        <v>683</v>
      </c>
      <c r="S1954" s="3">
        <v>1.0</v>
      </c>
      <c r="T1954" s="8"/>
      <c r="U1954" s="7"/>
      <c r="V1954" s="7"/>
      <c r="W1954" s="7"/>
      <c r="X1954" s="7"/>
      <c r="Y1954" s="7"/>
      <c r="Z1954" s="7"/>
      <c r="AA1954" s="7"/>
      <c r="AB1954" s="7"/>
      <c r="AC1954" s="7"/>
      <c r="AD1954" s="7"/>
      <c r="AE1954" s="7"/>
    </row>
    <row r="1955" ht="15.75" customHeight="1">
      <c r="A1955" s="29">
        <v>594.0</v>
      </c>
      <c r="B1955" s="53" t="str">
        <f t="array" ref="B1955">INDEX(Quadrat.Details!D:D, MATCH(1,(F1955=Quadrat.Details!B:B)*(G1955=Quadrat.Details!G:G)*(H1955=Quadrat.Details!I:I),0))</f>
        <v>RK</v>
      </c>
      <c r="C1955" s="3" t="s">
        <v>101</v>
      </c>
      <c r="D1955" s="3" t="s">
        <v>739</v>
      </c>
      <c r="E1955" s="40">
        <v>42949.0</v>
      </c>
      <c r="F1955" s="54">
        <v>2017.0</v>
      </c>
      <c r="G1955" s="3" t="s">
        <v>403</v>
      </c>
      <c r="H1955" s="3">
        <v>1.0</v>
      </c>
      <c r="I1955" s="55" t="s">
        <v>328</v>
      </c>
      <c r="J1955" s="3" t="s">
        <v>329</v>
      </c>
      <c r="K1955" s="3" t="s">
        <v>80</v>
      </c>
      <c r="L1955" s="39">
        <v>14.0</v>
      </c>
      <c r="M1955" s="4">
        <v>1.0</v>
      </c>
      <c r="N1955" s="8" t="s">
        <v>502</v>
      </c>
      <c r="O1955" s="8" t="s">
        <v>55</v>
      </c>
      <c r="P1955" s="3" t="s">
        <v>682</v>
      </c>
      <c r="Q1955" s="3" t="s">
        <v>55</v>
      </c>
      <c r="R1955" s="3" t="s">
        <v>683</v>
      </c>
      <c r="S1955" s="3">
        <v>1.0</v>
      </c>
      <c r="T1955" s="8"/>
      <c r="U1955" s="7"/>
      <c r="V1955" s="7"/>
      <c r="W1955" s="7"/>
      <c r="X1955" s="7"/>
      <c r="Y1955" s="7"/>
      <c r="Z1955" s="7"/>
      <c r="AA1955" s="7"/>
      <c r="AB1955" s="7"/>
      <c r="AC1955" s="7"/>
      <c r="AD1955" s="7"/>
      <c r="AE1955" s="7"/>
    </row>
    <row r="1956" ht="15.75" customHeight="1">
      <c r="A1956" s="29">
        <v>595.0</v>
      </c>
      <c r="B1956" s="53" t="str">
        <f t="array" ref="B1956">INDEX(Quadrat.Details!D:D, MATCH(1,(F1956=Quadrat.Details!B:B)*(G1956=Quadrat.Details!G:G)*(H1956=Quadrat.Details!I:I),0))</f>
        <v>RK</v>
      </c>
      <c r="C1956" s="3" t="s">
        <v>101</v>
      </c>
      <c r="D1956" s="3" t="s">
        <v>739</v>
      </c>
      <c r="E1956" s="40">
        <v>42949.0</v>
      </c>
      <c r="F1956" s="54">
        <v>2017.0</v>
      </c>
      <c r="G1956" s="3" t="s">
        <v>403</v>
      </c>
      <c r="H1956" s="3">
        <v>2.0</v>
      </c>
      <c r="I1956" s="55" t="s">
        <v>110</v>
      </c>
      <c r="J1956" s="3" t="s">
        <v>111</v>
      </c>
      <c r="K1956" s="3" t="s">
        <v>57</v>
      </c>
      <c r="L1956" s="39">
        <v>47.0</v>
      </c>
      <c r="M1956" s="4">
        <v>3.0</v>
      </c>
      <c r="N1956" s="8" t="s">
        <v>502</v>
      </c>
      <c r="O1956" s="8" t="s">
        <v>55</v>
      </c>
      <c r="P1956" s="3" t="s">
        <v>682</v>
      </c>
      <c r="Q1956" s="3" t="s">
        <v>55</v>
      </c>
      <c r="R1956" s="3" t="s">
        <v>683</v>
      </c>
      <c r="S1956" s="3">
        <v>1.0</v>
      </c>
      <c r="T1956" s="8"/>
      <c r="U1956" s="7"/>
      <c r="V1956" s="7"/>
      <c r="W1956" s="7"/>
      <c r="X1956" s="7"/>
      <c r="Y1956" s="7"/>
      <c r="Z1956" s="7"/>
      <c r="AA1956" s="7"/>
      <c r="AB1956" s="7"/>
      <c r="AC1956" s="7"/>
      <c r="AD1956" s="7"/>
      <c r="AE1956" s="7"/>
    </row>
    <row r="1957" ht="15.75" customHeight="1">
      <c r="A1957" s="29">
        <v>596.0</v>
      </c>
      <c r="B1957" s="53" t="str">
        <f t="array" ref="B1957">INDEX(Quadrat.Details!D:D, MATCH(1,(F1957=Quadrat.Details!B:B)*(G1957=Quadrat.Details!G:G)*(H1957=Quadrat.Details!I:I),0))</f>
        <v>RK</v>
      </c>
      <c r="C1957" s="3" t="s">
        <v>101</v>
      </c>
      <c r="D1957" s="3" t="s">
        <v>739</v>
      </c>
      <c r="E1957" s="40">
        <v>42949.0</v>
      </c>
      <c r="F1957" s="54">
        <v>2017.0</v>
      </c>
      <c r="G1957" s="3" t="s">
        <v>403</v>
      </c>
      <c r="H1957" s="3">
        <v>2.0</v>
      </c>
      <c r="I1957" s="55" t="s">
        <v>110</v>
      </c>
      <c r="J1957" s="3" t="s">
        <v>111</v>
      </c>
      <c r="K1957" s="3" t="s">
        <v>57</v>
      </c>
      <c r="L1957" s="39">
        <v>22.0</v>
      </c>
      <c r="M1957" s="4">
        <v>1.0</v>
      </c>
      <c r="N1957" s="8" t="s">
        <v>502</v>
      </c>
      <c r="O1957" s="8" t="s">
        <v>55</v>
      </c>
      <c r="P1957" s="3" t="s">
        <v>682</v>
      </c>
      <c r="Q1957" s="3" t="s">
        <v>55</v>
      </c>
      <c r="R1957" s="3" t="s">
        <v>683</v>
      </c>
      <c r="S1957" s="3">
        <v>1.0</v>
      </c>
      <c r="T1957" s="8"/>
      <c r="U1957" s="7"/>
      <c r="V1957" s="7"/>
      <c r="W1957" s="7"/>
      <c r="X1957" s="7"/>
      <c r="Y1957" s="7"/>
      <c r="Z1957" s="7"/>
      <c r="AA1957" s="7"/>
      <c r="AB1957" s="7"/>
      <c r="AC1957" s="7"/>
      <c r="AD1957" s="7"/>
      <c r="AE1957" s="7"/>
    </row>
    <row r="1958" ht="15.75" customHeight="1">
      <c r="A1958" s="29">
        <v>597.0</v>
      </c>
      <c r="B1958" s="53" t="str">
        <f t="array" ref="B1958">INDEX(Quadrat.Details!D:D, MATCH(1,(F1958=Quadrat.Details!B:B)*(G1958=Quadrat.Details!G:G)*(H1958=Quadrat.Details!I:I),0))</f>
        <v>RK</v>
      </c>
      <c r="C1958" s="3" t="s">
        <v>101</v>
      </c>
      <c r="D1958" s="3" t="s">
        <v>739</v>
      </c>
      <c r="E1958" s="40">
        <v>42949.0</v>
      </c>
      <c r="F1958" s="54">
        <v>2017.0</v>
      </c>
      <c r="G1958" s="3" t="s">
        <v>403</v>
      </c>
      <c r="H1958" s="3">
        <v>2.0</v>
      </c>
      <c r="I1958" s="55" t="s">
        <v>110</v>
      </c>
      <c r="J1958" s="3" t="s">
        <v>111</v>
      </c>
      <c r="K1958" s="3" t="s">
        <v>57</v>
      </c>
      <c r="L1958" s="39">
        <v>34.0</v>
      </c>
      <c r="M1958" s="4">
        <v>1.0</v>
      </c>
      <c r="N1958" s="8" t="s">
        <v>502</v>
      </c>
      <c r="O1958" s="8" t="s">
        <v>55</v>
      </c>
      <c r="P1958" s="3" t="s">
        <v>682</v>
      </c>
      <c r="Q1958" s="3" t="s">
        <v>55</v>
      </c>
      <c r="R1958" s="3" t="s">
        <v>683</v>
      </c>
      <c r="S1958" s="3">
        <v>1.0</v>
      </c>
      <c r="T1958" s="8"/>
      <c r="U1958" s="7"/>
      <c r="V1958" s="7"/>
      <c r="W1958" s="7"/>
      <c r="X1958" s="7"/>
      <c r="Y1958" s="7"/>
      <c r="Z1958" s="7"/>
      <c r="AA1958" s="7"/>
      <c r="AB1958" s="7"/>
      <c r="AC1958" s="7"/>
      <c r="AD1958" s="7"/>
      <c r="AE1958" s="7"/>
    </row>
    <row r="1959" ht="15.75" customHeight="1">
      <c r="A1959" s="29">
        <v>598.0</v>
      </c>
      <c r="B1959" s="53" t="str">
        <f t="array" ref="B1959">INDEX(Quadrat.Details!D:D, MATCH(1,(F1959=Quadrat.Details!B:B)*(G1959=Quadrat.Details!G:G)*(H1959=Quadrat.Details!I:I),0))</f>
        <v>RK</v>
      </c>
      <c r="C1959" s="3" t="s">
        <v>101</v>
      </c>
      <c r="D1959" s="3" t="s">
        <v>739</v>
      </c>
      <c r="E1959" s="40">
        <v>42949.0</v>
      </c>
      <c r="F1959" s="54">
        <v>2017.0</v>
      </c>
      <c r="G1959" s="3" t="s">
        <v>403</v>
      </c>
      <c r="H1959" s="3">
        <v>2.0</v>
      </c>
      <c r="I1959" s="55" t="s">
        <v>196</v>
      </c>
      <c r="J1959" s="3" t="s">
        <v>197</v>
      </c>
      <c r="K1959" s="3" t="s">
        <v>63</v>
      </c>
      <c r="L1959" s="39">
        <v>18.0</v>
      </c>
      <c r="M1959" s="4">
        <v>2.0</v>
      </c>
      <c r="N1959" s="8" t="s">
        <v>502</v>
      </c>
      <c r="O1959" s="8" t="s">
        <v>55</v>
      </c>
      <c r="P1959" s="3" t="s">
        <v>682</v>
      </c>
      <c r="Q1959" s="3" t="s">
        <v>55</v>
      </c>
      <c r="R1959" s="3" t="s">
        <v>683</v>
      </c>
      <c r="S1959" s="3">
        <v>1.0</v>
      </c>
      <c r="T1959" s="8"/>
      <c r="U1959" s="7"/>
      <c r="V1959" s="7"/>
      <c r="W1959" s="7"/>
      <c r="X1959" s="7"/>
      <c r="Y1959" s="7"/>
      <c r="Z1959" s="7"/>
      <c r="AA1959" s="7"/>
      <c r="AB1959" s="7"/>
      <c r="AC1959" s="7"/>
      <c r="AD1959" s="7"/>
      <c r="AE1959" s="7"/>
    </row>
    <row r="1960" ht="15.75" customHeight="1">
      <c r="A1960" s="29">
        <v>599.0</v>
      </c>
      <c r="B1960" s="53" t="str">
        <f t="array" ref="B1960">INDEX(Quadrat.Details!D:D, MATCH(1,(F1960=Quadrat.Details!B:B)*(G1960=Quadrat.Details!G:G)*(H1960=Quadrat.Details!I:I),0))</f>
        <v>RK</v>
      </c>
      <c r="C1960" s="3" t="s">
        <v>101</v>
      </c>
      <c r="D1960" s="3" t="s">
        <v>739</v>
      </c>
      <c r="E1960" s="40">
        <v>42949.0</v>
      </c>
      <c r="F1960" s="54">
        <v>2017.0</v>
      </c>
      <c r="G1960" s="3" t="s">
        <v>403</v>
      </c>
      <c r="H1960" s="3">
        <v>2.0</v>
      </c>
      <c r="I1960" s="55" t="s">
        <v>196</v>
      </c>
      <c r="J1960" s="3" t="s">
        <v>197</v>
      </c>
      <c r="K1960" s="3" t="s">
        <v>63</v>
      </c>
      <c r="L1960" s="39">
        <v>20.0</v>
      </c>
      <c r="M1960" s="4">
        <v>1.0</v>
      </c>
      <c r="N1960" s="8" t="s">
        <v>502</v>
      </c>
      <c r="O1960" s="8" t="s">
        <v>55</v>
      </c>
      <c r="P1960" s="3" t="s">
        <v>682</v>
      </c>
      <c r="Q1960" s="3" t="s">
        <v>55</v>
      </c>
      <c r="R1960" s="3" t="s">
        <v>683</v>
      </c>
      <c r="S1960" s="3">
        <v>1.0</v>
      </c>
      <c r="T1960" s="8"/>
      <c r="U1960" s="7"/>
      <c r="V1960" s="7"/>
      <c r="W1960" s="7"/>
      <c r="X1960" s="7"/>
      <c r="Y1960" s="7"/>
      <c r="Z1960" s="7"/>
      <c r="AA1960" s="7"/>
      <c r="AB1960" s="7"/>
      <c r="AC1960" s="7"/>
      <c r="AD1960" s="7"/>
      <c r="AE1960" s="7"/>
    </row>
    <row r="1961" ht="15.75" customHeight="1">
      <c r="A1961" s="29">
        <v>600.0</v>
      </c>
      <c r="B1961" s="53" t="str">
        <f t="array" ref="B1961">INDEX(Quadrat.Details!D:D, MATCH(1,(F1961=Quadrat.Details!B:B)*(G1961=Quadrat.Details!G:G)*(H1961=Quadrat.Details!I:I),0))</f>
        <v>RK</v>
      </c>
      <c r="C1961" s="3" t="s">
        <v>101</v>
      </c>
      <c r="D1961" s="3" t="s">
        <v>739</v>
      </c>
      <c r="E1961" s="40">
        <v>42949.0</v>
      </c>
      <c r="F1961" s="54">
        <v>2017.0</v>
      </c>
      <c r="G1961" s="3" t="s">
        <v>403</v>
      </c>
      <c r="H1961" s="3">
        <v>2.0</v>
      </c>
      <c r="I1961" s="55" t="s">
        <v>196</v>
      </c>
      <c r="J1961" s="3" t="s">
        <v>197</v>
      </c>
      <c r="K1961" s="3" t="s">
        <v>63</v>
      </c>
      <c r="L1961" s="39">
        <v>11.0</v>
      </c>
      <c r="M1961" s="4">
        <v>2.0</v>
      </c>
      <c r="N1961" s="8" t="s">
        <v>502</v>
      </c>
      <c r="O1961" s="8" t="s">
        <v>55</v>
      </c>
      <c r="P1961" s="3" t="s">
        <v>682</v>
      </c>
      <c r="Q1961" s="3" t="s">
        <v>55</v>
      </c>
      <c r="R1961" s="3" t="s">
        <v>683</v>
      </c>
      <c r="S1961" s="3">
        <v>1.0</v>
      </c>
      <c r="T1961" s="8"/>
      <c r="U1961" s="7"/>
      <c r="V1961" s="7"/>
      <c r="W1961" s="7"/>
      <c r="X1961" s="7"/>
      <c r="Y1961" s="7"/>
      <c r="Z1961" s="7"/>
      <c r="AA1961" s="7"/>
      <c r="AB1961" s="7"/>
      <c r="AC1961" s="7"/>
      <c r="AD1961" s="7"/>
      <c r="AE1961" s="7"/>
    </row>
    <row r="1962" ht="15.75" customHeight="1">
      <c r="A1962" s="29">
        <v>601.0</v>
      </c>
      <c r="B1962" s="53" t="str">
        <f t="array" ref="B1962">INDEX(Quadrat.Details!D:D, MATCH(1,(F1962=Quadrat.Details!B:B)*(G1962=Quadrat.Details!G:G)*(H1962=Quadrat.Details!I:I),0))</f>
        <v>RK</v>
      </c>
      <c r="C1962" s="3" t="s">
        <v>101</v>
      </c>
      <c r="D1962" s="3" t="s">
        <v>739</v>
      </c>
      <c r="E1962" s="40">
        <v>42949.0</v>
      </c>
      <c r="F1962" s="54">
        <v>2017.0</v>
      </c>
      <c r="G1962" s="3" t="s">
        <v>403</v>
      </c>
      <c r="H1962" s="3">
        <v>2.0</v>
      </c>
      <c r="I1962" s="55" t="s">
        <v>368</v>
      </c>
      <c r="J1962" s="3" t="s">
        <v>369</v>
      </c>
      <c r="K1962" s="3" t="s">
        <v>63</v>
      </c>
      <c r="L1962" s="39">
        <v>10.0</v>
      </c>
      <c r="M1962" s="4">
        <v>1.0</v>
      </c>
      <c r="N1962" s="8" t="s">
        <v>502</v>
      </c>
      <c r="O1962" s="8" t="s">
        <v>55</v>
      </c>
      <c r="P1962" s="3" t="s">
        <v>682</v>
      </c>
      <c r="Q1962" s="3" t="s">
        <v>55</v>
      </c>
      <c r="R1962" s="3" t="s">
        <v>683</v>
      </c>
      <c r="S1962" s="3">
        <v>1.0</v>
      </c>
      <c r="T1962" s="8"/>
      <c r="U1962" s="7"/>
      <c r="V1962" s="7"/>
      <c r="W1962" s="7"/>
      <c r="X1962" s="7"/>
      <c r="Y1962" s="7"/>
      <c r="Z1962" s="7"/>
      <c r="AA1962" s="7"/>
      <c r="AB1962" s="7"/>
      <c r="AC1962" s="7"/>
      <c r="AD1962" s="7"/>
      <c r="AE1962" s="7"/>
    </row>
    <row r="1963" ht="15.75" customHeight="1">
      <c r="A1963" s="29">
        <v>602.0</v>
      </c>
      <c r="B1963" s="53" t="str">
        <f t="array" ref="B1963">INDEX(Quadrat.Details!D:D, MATCH(1,(F1963=Quadrat.Details!B:B)*(G1963=Quadrat.Details!G:G)*(H1963=Quadrat.Details!I:I),0))</f>
        <v>RK</v>
      </c>
      <c r="C1963" s="3" t="s">
        <v>101</v>
      </c>
      <c r="D1963" s="3" t="s">
        <v>739</v>
      </c>
      <c r="E1963" s="40">
        <v>42949.0</v>
      </c>
      <c r="F1963" s="54">
        <v>2017.0</v>
      </c>
      <c r="G1963" s="3" t="s">
        <v>403</v>
      </c>
      <c r="H1963" s="3">
        <v>2.0</v>
      </c>
      <c r="I1963" s="55" t="s">
        <v>311</v>
      </c>
      <c r="J1963" s="3" t="s">
        <v>312</v>
      </c>
      <c r="K1963" s="3" t="s">
        <v>63</v>
      </c>
      <c r="L1963" s="39">
        <v>10.0</v>
      </c>
      <c r="M1963" s="4">
        <v>1.0</v>
      </c>
      <c r="N1963" s="8" t="s">
        <v>502</v>
      </c>
      <c r="O1963" s="8" t="s">
        <v>55</v>
      </c>
      <c r="P1963" s="3" t="s">
        <v>682</v>
      </c>
      <c r="Q1963" s="3" t="s">
        <v>55</v>
      </c>
      <c r="R1963" s="3" t="s">
        <v>683</v>
      </c>
      <c r="S1963" s="3">
        <v>1.0</v>
      </c>
      <c r="T1963" s="8"/>
      <c r="U1963" s="7"/>
      <c r="V1963" s="7"/>
      <c r="W1963" s="7"/>
      <c r="X1963" s="7"/>
      <c r="Y1963" s="7"/>
      <c r="Z1963" s="7"/>
      <c r="AA1963" s="7"/>
      <c r="AB1963" s="7"/>
      <c r="AC1963" s="7"/>
      <c r="AD1963" s="7"/>
      <c r="AE1963" s="7"/>
    </row>
    <row r="1964" ht="15.75" customHeight="1">
      <c r="A1964" s="29">
        <v>603.0</v>
      </c>
      <c r="B1964" s="53" t="str">
        <f t="array" ref="B1964">INDEX(Quadrat.Details!D:D, MATCH(1,(F1964=Quadrat.Details!B:B)*(G1964=Quadrat.Details!G:G)*(H1964=Quadrat.Details!I:I),0))</f>
        <v>RK</v>
      </c>
      <c r="C1964" s="3" t="s">
        <v>101</v>
      </c>
      <c r="D1964" s="3" t="s">
        <v>739</v>
      </c>
      <c r="E1964" s="40">
        <v>42949.0</v>
      </c>
      <c r="F1964" s="54">
        <v>2017.0</v>
      </c>
      <c r="G1964" s="3" t="s">
        <v>403</v>
      </c>
      <c r="H1964" s="3">
        <v>2.0</v>
      </c>
      <c r="I1964" s="55" t="s">
        <v>311</v>
      </c>
      <c r="J1964" s="3" t="s">
        <v>312</v>
      </c>
      <c r="K1964" s="3" t="s">
        <v>63</v>
      </c>
      <c r="L1964" s="39">
        <v>16.0</v>
      </c>
      <c r="M1964" s="4">
        <v>1.0</v>
      </c>
      <c r="N1964" s="8" t="s">
        <v>502</v>
      </c>
      <c r="O1964" s="8" t="s">
        <v>55</v>
      </c>
      <c r="P1964" s="3" t="s">
        <v>682</v>
      </c>
      <c r="Q1964" s="3" t="s">
        <v>55</v>
      </c>
      <c r="R1964" s="3" t="s">
        <v>683</v>
      </c>
      <c r="S1964" s="3">
        <v>1.0</v>
      </c>
      <c r="T1964" s="8"/>
      <c r="U1964" s="7"/>
      <c r="V1964" s="7"/>
      <c r="W1964" s="7"/>
      <c r="X1964" s="7"/>
      <c r="Y1964" s="7"/>
      <c r="Z1964" s="7"/>
      <c r="AA1964" s="7"/>
      <c r="AB1964" s="7"/>
      <c r="AC1964" s="7"/>
      <c r="AD1964" s="7"/>
      <c r="AE1964" s="7"/>
    </row>
    <row r="1965" ht="15.75" customHeight="1">
      <c r="A1965" s="29">
        <v>604.0</v>
      </c>
      <c r="B1965" s="53" t="str">
        <f t="array" ref="B1965">INDEX(Quadrat.Details!D:D, MATCH(1,(F1965=Quadrat.Details!B:B)*(G1965=Quadrat.Details!G:G)*(H1965=Quadrat.Details!I:I),0))</f>
        <v>RK</v>
      </c>
      <c r="C1965" s="3" t="s">
        <v>101</v>
      </c>
      <c r="D1965" s="3" t="s">
        <v>739</v>
      </c>
      <c r="E1965" s="40">
        <v>42949.0</v>
      </c>
      <c r="F1965" s="54">
        <v>2017.0</v>
      </c>
      <c r="G1965" s="3" t="s">
        <v>403</v>
      </c>
      <c r="H1965" s="3">
        <v>2.0</v>
      </c>
      <c r="I1965" s="55" t="s">
        <v>59</v>
      </c>
      <c r="J1965" s="3" t="s">
        <v>60</v>
      </c>
      <c r="K1965" s="3" t="s">
        <v>80</v>
      </c>
      <c r="L1965" s="39">
        <v>15.0</v>
      </c>
      <c r="M1965" s="4">
        <v>1.0</v>
      </c>
      <c r="N1965" s="8" t="s">
        <v>502</v>
      </c>
      <c r="O1965" s="8" t="s">
        <v>55</v>
      </c>
      <c r="P1965" s="3" t="s">
        <v>682</v>
      </c>
      <c r="Q1965" s="3" t="s">
        <v>55</v>
      </c>
      <c r="R1965" s="3" t="s">
        <v>683</v>
      </c>
      <c r="S1965" s="3">
        <v>1.0</v>
      </c>
      <c r="T1965" s="8"/>
      <c r="U1965" s="7"/>
      <c r="V1965" s="7"/>
      <c r="W1965" s="7"/>
      <c r="X1965" s="7"/>
      <c r="Y1965" s="7"/>
      <c r="Z1965" s="7"/>
      <c r="AA1965" s="7"/>
      <c r="AB1965" s="7"/>
      <c r="AC1965" s="7"/>
      <c r="AD1965" s="7"/>
      <c r="AE1965" s="7"/>
    </row>
    <row r="1966" ht="15.75" customHeight="1">
      <c r="A1966" s="29">
        <v>605.0</v>
      </c>
      <c r="B1966" s="53" t="str">
        <f t="array" ref="B1966">INDEX(Quadrat.Details!D:D, MATCH(1,(F1966=Quadrat.Details!B:B)*(G1966=Quadrat.Details!G:G)*(H1966=Quadrat.Details!I:I),0))</f>
        <v>RK</v>
      </c>
      <c r="C1966" s="3" t="s">
        <v>101</v>
      </c>
      <c r="D1966" s="3" t="s">
        <v>739</v>
      </c>
      <c r="E1966" s="40">
        <v>42949.0</v>
      </c>
      <c r="F1966" s="54">
        <v>2017.0</v>
      </c>
      <c r="G1966" s="3" t="s">
        <v>403</v>
      </c>
      <c r="H1966" s="3">
        <v>2.0</v>
      </c>
      <c r="I1966" s="55" t="s">
        <v>59</v>
      </c>
      <c r="J1966" s="3" t="s">
        <v>60</v>
      </c>
      <c r="K1966" s="3" t="s">
        <v>80</v>
      </c>
      <c r="L1966" s="39">
        <v>13.0</v>
      </c>
      <c r="M1966" s="4">
        <v>1.0</v>
      </c>
      <c r="N1966" s="8" t="s">
        <v>502</v>
      </c>
      <c r="O1966" s="8" t="s">
        <v>55</v>
      </c>
      <c r="P1966" s="3" t="s">
        <v>682</v>
      </c>
      <c r="Q1966" s="3" t="s">
        <v>55</v>
      </c>
      <c r="R1966" s="3" t="s">
        <v>683</v>
      </c>
      <c r="S1966" s="3">
        <v>1.0</v>
      </c>
      <c r="T1966" s="8"/>
      <c r="U1966" s="7"/>
      <c r="V1966" s="7"/>
      <c r="W1966" s="7"/>
      <c r="X1966" s="7"/>
      <c r="Y1966" s="7"/>
      <c r="Z1966" s="7"/>
      <c r="AA1966" s="7"/>
      <c r="AB1966" s="7"/>
      <c r="AC1966" s="7"/>
      <c r="AD1966" s="7"/>
      <c r="AE1966" s="7"/>
    </row>
    <row r="1967" ht="15.75" customHeight="1">
      <c r="A1967" s="29">
        <v>606.0</v>
      </c>
      <c r="B1967" s="53" t="str">
        <f t="array" ref="B1967">INDEX(Quadrat.Details!D:D, MATCH(1,(F1967=Quadrat.Details!B:B)*(G1967=Quadrat.Details!G:G)*(H1967=Quadrat.Details!I:I),0))</f>
        <v>RK</v>
      </c>
      <c r="C1967" s="3" t="s">
        <v>101</v>
      </c>
      <c r="D1967" s="3" t="s">
        <v>739</v>
      </c>
      <c r="E1967" s="40">
        <v>42949.0</v>
      </c>
      <c r="F1967" s="54">
        <v>2017.0</v>
      </c>
      <c r="G1967" s="3" t="s">
        <v>403</v>
      </c>
      <c r="H1967" s="3">
        <v>2.0</v>
      </c>
      <c r="I1967" s="55" t="s">
        <v>59</v>
      </c>
      <c r="J1967" s="3" t="s">
        <v>60</v>
      </c>
      <c r="K1967" s="3" t="s">
        <v>80</v>
      </c>
      <c r="L1967" s="39">
        <v>12.0</v>
      </c>
      <c r="M1967" s="4">
        <v>1.0</v>
      </c>
      <c r="N1967" s="8" t="s">
        <v>502</v>
      </c>
      <c r="O1967" s="8" t="s">
        <v>55</v>
      </c>
      <c r="P1967" s="3" t="s">
        <v>682</v>
      </c>
      <c r="Q1967" s="3" t="s">
        <v>55</v>
      </c>
      <c r="R1967" s="3" t="s">
        <v>683</v>
      </c>
      <c r="S1967" s="3">
        <v>1.0</v>
      </c>
      <c r="T1967" s="8"/>
      <c r="U1967" s="7"/>
      <c r="V1967" s="7"/>
      <c r="W1967" s="7"/>
      <c r="X1967" s="7"/>
      <c r="Y1967" s="7"/>
      <c r="Z1967" s="7"/>
      <c r="AA1967" s="7"/>
      <c r="AB1967" s="7"/>
      <c r="AC1967" s="7"/>
      <c r="AD1967" s="7"/>
      <c r="AE1967" s="7"/>
    </row>
    <row r="1968" ht="15.75" customHeight="1">
      <c r="A1968" s="29">
        <v>607.0</v>
      </c>
      <c r="B1968" s="53" t="str">
        <f t="array" ref="B1968">INDEX(Quadrat.Details!D:D, MATCH(1,(F1968=Quadrat.Details!B:B)*(G1968=Quadrat.Details!G:G)*(H1968=Quadrat.Details!I:I),0))</f>
        <v>RK</v>
      </c>
      <c r="C1968" s="3" t="s">
        <v>101</v>
      </c>
      <c r="D1968" s="3" t="s">
        <v>739</v>
      </c>
      <c r="E1968" s="40">
        <v>42949.0</v>
      </c>
      <c r="F1968" s="54">
        <v>2017.0</v>
      </c>
      <c r="G1968" s="3" t="s">
        <v>403</v>
      </c>
      <c r="H1968" s="3">
        <v>2.0</v>
      </c>
      <c r="I1968" s="55" t="s">
        <v>328</v>
      </c>
      <c r="J1968" s="3" t="s">
        <v>329</v>
      </c>
      <c r="K1968" s="3" t="s">
        <v>80</v>
      </c>
      <c r="L1968" s="39">
        <v>17.0</v>
      </c>
      <c r="M1968" s="4">
        <v>2.0</v>
      </c>
      <c r="N1968" s="8" t="s">
        <v>502</v>
      </c>
      <c r="O1968" s="8" t="s">
        <v>55</v>
      </c>
      <c r="P1968" s="3" t="s">
        <v>682</v>
      </c>
      <c r="Q1968" s="3" t="s">
        <v>55</v>
      </c>
      <c r="R1968" s="3" t="s">
        <v>683</v>
      </c>
      <c r="S1968" s="3">
        <v>1.0</v>
      </c>
      <c r="T1968" s="8"/>
      <c r="U1968" s="7"/>
      <c r="V1968" s="7"/>
      <c r="W1968" s="7"/>
      <c r="X1968" s="7"/>
      <c r="Y1968" s="7"/>
      <c r="Z1968" s="7"/>
      <c r="AA1968" s="7"/>
      <c r="AB1968" s="7"/>
      <c r="AC1968" s="7"/>
      <c r="AD1968" s="7"/>
      <c r="AE1968" s="7"/>
    </row>
    <row r="1969" ht="15.75" customHeight="1">
      <c r="A1969" s="29">
        <v>608.0</v>
      </c>
      <c r="B1969" s="53" t="str">
        <f t="array" ref="B1969">INDEX(Quadrat.Details!D:D, MATCH(1,(F1969=Quadrat.Details!B:B)*(G1969=Quadrat.Details!G:G)*(H1969=Quadrat.Details!I:I),0))</f>
        <v>RK</v>
      </c>
      <c r="C1969" s="3" t="s">
        <v>101</v>
      </c>
      <c r="D1969" s="3" t="s">
        <v>739</v>
      </c>
      <c r="E1969" s="40">
        <v>42949.0</v>
      </c>
      <c r="F1969" s="54">
        <v>2017.0</v>
      </c>
      <c r="G1969" s="3" t="s">
        <v>403</v>
      </c>
      <c r="H1969" s="3">
        <v>2.0</v>
      </c>
      <c r="I1969" s="55" t="s">
        <v>328</v>
      </c>
      <c r="J1969" s="3" t="s">
        <v>329</v>
      </c>
      <c r="K1969" s="3" t="s">
        <v>80</v>
      </c>
      <c r="L1969" s="39">
        <v>12.0</v>
      </c>
      <c r="M1969" s="4">
        <v>1.0</v>
      </c>
      <c r="N1969" s="8" t="s">
        <v>502</v>
      </c>
      <c r="O1969" s="8" t="s">
        <v>55</v>
      </c>
      <c r="P1969" s="3" t="s">
        <v>682</v>
      </c>
      <c r="Q1969" s="3" t="s">
        <v>55</v>
      </c>
      <c r="R1969" s="3" t="s">
        <v>683</v>
      </c>
      <c r="S1969" s="3">
        <v>1.0</v>
      </c>
      <c r="T1969" s="8"/>
      <c r="U1969" s="7"/>
      <c r="V1969" s="7"/>
      <c r="W1969" s="7"/>
      <c r="X1969" s="7"/>
      <c r="Y1969" s="7"/>
      <c r="Z1969" s="7"/>
      <c r="AA1969" s="7"/>
      <c r="AB1969" s="7"/>
      <c r="AC1969" s="7"/>
      <c r="AD1969" s="7"/>
      <c r="AE1969" s="7"/>
    </row>
    <row r="1970" ht="15.75" customHeight="1">
      <c r="A1970" s="29">
        <v>609.0</v>
      </c>
      <c r="B1970" s="53" t="str">
        <f t="array" ref="B1970">INDEX(Quadrat.Details!D:D, MATCH(1,(F1970=Quadrat.Details!B:B)*(G1970=Quadrat.Details!G:G)*(H1970=Quadrat.Details!I:I),0))</f>
        <v>RK</v>
      </c>
      <c r="C1970" s="3" t="s">
        <v>101</v>
      </c>
      <c r="D1970" s="3" t="s">
        <v>739</v>
      </c>
      <c r="E1970" s="40">
        <v>42949.0</v>
      </c>
      <c r="F1970" s="54">
        <v>2017.0</v>
      </c>
      <c r="G1970" s="3" t="s">
        <v>403</v>
      </c>
      <c r="H1970" s="3">
        <v>2.0</v>
      </c>
      <c r="I1970" s="55" t="s">
        <v>328</v>
      </c>
      <c r="J1970" s="3" t="s">
        <v>329</v>
      </c>
      <c r="K1970" s="3" t="s">
        <v>80</v>
      </c>
      <c r="L1970" s="39">
        <v>11.0</v>
      </c>
      <c r="M1970" s="4">
        <v>4.0</v>
      </c>
      <c r="N1970" s="8" t="s">
        <v>502</v>
      </c>
      <c r="O1970" s="8" t="s">
        <v>55</v>
      </c>
      <c r="P1970" s="3" t="s">
        <v>682</v>
      </c>
      <c r="Q1970" s="3" t="s">
        <v>55</v>
      </c>
      <c r="R1970" s="3" t="s">
        <v>683</v>
      </c>
      <c r="S1970" s="3">
        <v>1.0</v>
      </c>
      <c r="T1970" s="8"/>
      <c r="U1970" s="7"/>
      <c r="V1970" s="7"/>
      <c r="W1970" s="7"/>
      <c r="X1970" s="7"/>
      <c r="Y1970" s="7"/>
      <c r="Z1970" s="7"/>
      <c r="AA1970" s="7"/>
      <c r="AB1970" s="7"/>
      <c r="AC1970" s="7"/>
      <c r="AD1970" s="7"/>
      <c r="AE1970" s="7"/>
    </row>
    <row r="1971" ht="15.75" customHeight="1">
      <c r="A1971" s="29">
        <v>610.0</v>
      </c>
      <c r="B1971" s="53" t="str">
        <f t="array" ref="B1971">INDEX(Quadrat.Details!D:D, MATCH(1,(F1971=Quadrat.Details!B:B)*(G1971=Quadrat.Details!G:G)*(H1971=Quadrat.Details!I:I),0))</f>
        <v>RK</v>
      </c>
      <c r="C1971" s="3" t="s">
        <v>101</v>
      </c>
      <c r="D1971" s="3" t="s">
        <v>739</v>
      </c>
      <c r="E1971" s="40">
        <v>42949.0</v>
      </c>
      <c r="F1971" s="54">
        <v>2017.0</v>
      </c>
      <c r="G1971" s="3" t="s">
        <v>403</v>
      </c>
      <c r="H1971" s="3">
        <v>2.0</v>
      </c>
      <c r="I1971" s="55" t="s">
        <v>328</v>
      </c>
      <c r="J1971" s="3" t="s">
        <v>329</v>
      </c>
      <c r="K1971" s="3" t="s">
        <v>80</v>
      </c>
      <c r="L1971" s="39">
        <v>10.0</v>
      </c>
      <c r="M1971" s="4">
        <v>2.0</v>
      </c>
      <c r="N1971" s="8" t="s">
        <v>502</v>
      </c>
      <c r="O1971" s="8" t="s">
        <v>55</v>
      </c>
      <c r="P1971" s="3" t="s">
        <v>682</v>
      </c>
      <c r="Q1971" s="3" t="s">
        <v>55</v>
      </c>
      <c r="R1971" s="3" t="s">
        <v>683</v>
      </c>
      <c r="S1971" s="3">
        <v>1.0</v>
      </c>
      <c r="T1971" s="8"/>
      <c r="U1971" s="7"/>
      <c r="V1971" s="7"/>
      <c r="W1971" s="7"/>
      <c r="X1971" s="7"/>
      <c r="Y1971" s="7"/>
      <c r="Z1971" s="7"/>
      <c r="AA1971" s="7"/>
      <c r="AB1971" s="7"/>
      <c r="AC1971" s="7"/>
      <c r="AD1971" s="7"/>
      <c r="AE1971" s="7"/>
    </row>
    <row r="1972" ht="15.75" customHeight="1">
      <c r="A1972" s="29">
        <v>611.0</v>
      </c>
      <c r="B1972" s="53" t="str">
        <f t="array" ref="B1972">INDEX(Quadrat.Details!D:D, MATCH(1,(F1972=Quadrat.Details!B:B)*(G1972=Quadrat.Details!G:G)*(H1972=Quadrat.Details!I:I),0))</f>
        <v>RK</v>
      </c>
      <c r="C1972" s="3" t="s">
        <v>101</v>
      </c>
      <c r="D1972" s="3" t="s">
        <v>739</v>
      </c>
      <c r="E1972" s="40">
        <v>42949.0</v>
      </c>
      <c r="F1972" s="54">
        <v>2017.0</v>
      </c>
      <c r="G1972" s="3" t="s">
        <v>403</v>
      </c>
      <c r="H1972" s="3">
        <v>2.0</v>
      </c>
      <c r="I1972" s="55" t="s">
        <v>314</v>
      </c>
      <c r="J1972" s="3" t="s">
        <v>315</v>
      </c>
      <c r="K1972" s="3" t="s">
        <v>57</v>
      </c>
      <c r="L1972" s="39">
        <v>14.0</v>
      </c>
      <c r="M1972" s="4">
        <v>2.0</v>
      </c>
      <c r="N1972" s="8" t="s">
        <v>502</v>
      </c>
      <c r="O1972" s="8" t="s">
        <v>55</v>
      </c>
      <c r="P1972" s="3" t="s">
        <v>682</v>
      </c>
      <c r="Q1972" s="3" t="s">
        <v>55</v>
      </c>
      <c r="R1972" s="3" t="s">
        <v>683</v>
      </c>
      <c r="S1972" s="3">
        <v>1.0</v>
      </c>
      <c r="T1972" s="8"/>
      <c r="U1972" s="7"/>
      <c r="V1972" s="7"/>
      <c r="W1972" s="7"/>
      <c r="X1972" s="7"/>
      <c r="Y1972" s="7"/>
      <c r="Z1972" s="7"/>
      <c r="AA1972" s="7"/>
      <c r="AB1972" s="7"/>
      <c r="AC1972" s="7"/>
      <c r="AD1972" s="7"/>
      <c r="AE1972" s="7"/>
    </row>
    <row r="1973" ht="15.75" customHeight="1">
      <c r="A1973" s="29">
        <v>612.0</v>
      </c>
      <c r="B1973" s="53" t="str">
        <f t="array" ref="B1973">INDEX(Quadrat.Details!D:D, MATCH(1,(F1973=Quadrat.Details!B:B)*(G1973=Quadrat.Details!G:G)*(H1973=Quadrat.Details!I:I),0))</f>
        <v>RK</v>
      </c>
      <c r="C1973" s="3" t="s">
        <v>101</v>
      </c>
      <c r="D1973" s="3" t="s">
        <v>739</v>
      </c>
      <c r="E1973" s="40">
        <v>42949.0</v>
      </c>
      <c r="F1973" s="54">
        <v>2017.0</v>
      </c>
      <c r="G1973" s="3" t="s">
        <v>403</v>
      </c>
      <c r="H1973" s="3">
        <v>2.0</v>
      </c>
      <c r="I1973" s="55" t="s">
        <v>314</v>
      </c>
      <c r="J1973" s="3" t="s">
        <v>315</v>
      </c>
      <c r="K1973" s="3" t="s">
        <v>57</v>
      </c>
      <c r="L1973" s="39">
        <v>13.0</v>
      </c>
      <c r="M1973" s="4">
        <v>1.0</v>
      </c>
      <c r="N1973" s="8" t="s">
        <v>502</v>
      </c>
      <c r="O1973" s="8" t="s">
        <v>55</v>
      </c>
      <c r="P1973" s="3" t="s">
        <v>682</v>
      </c>
      <c r="Q1973" s="3" t="s">
        <v>55</v>
      </c>
      <c r="R1973" s="3" t="s">
        <v>683</v>
      </c>
      <c r="S1973" s="3">
        <v>1.0</v>
      </c>
      <c r="T1973" s="8"/>
      <c r="U1973" s="7"/>
      <c r="V1973" s="7"/>
      <c r="W1973" s="7"/>
      <c r="X1973" s="7"/>
      <c r="Y1973" s="7"/>
      <c r="Z1973" s="7"/>
      <c r="AA1973" s="7"/>
      <c r="AB1973" s="7"/>
      <c r="AC1973" s="7"/>
      <c r="AD1973" s="7"/>
      <c r="AE1973" s="7"/>
    </row>
    <row r="1974" ht="15.75" customHeight="1">
      <c r="A1974" s="29">
        <v>613.0</v>
      </c>
      <c r="B1974" s="53" t="str">
        <f t="array" ref="B1974">INDEX(Quadrat.Details!D:D, MATCH(1,(F1974=Quadrat.Details!B:B)*(G1974=Quadrat.Details!G:G)*(H1974=Quadrat.Details!I:I),0))</f>
        <v>RK</v>
      </c>
      <c r="C1974" s="3" t="s">
        <v>101</v>
      </c>
      <c r="D1974" s="3" t="s">
        <v>739</v>
      </c>
      <c r="E1974" s="40">
        <v>42949.0</v>
      </c>
      <c r="F1974" s="54">
        <v>2017.0</v>
      </c>
      <c r="G1974" s="3" t="s">
        <v>403</v>
      </c>
      <c r="H1974" s="3">
        <v>2.0</v>
      </c>
      <c r="I1974" s="55" t="s">
        <v>314</v>
      </c>
      <c r="J1974" s="3" t="s">
        <v>315</v>
      </c>
      <c r="K1974" s="3" t="s">
        <v>57</v>
      </c>
      <c r="L1974" s="39">
        <v>12.0</v>
      </c>
      <c r="M1974" s="4">
        <v>1.0</v>
      </c>
      <c r="N1974" s="8" t="s">
        <v>502</v>
      </c>
      <c r="O1974" s="8" t="s">
        <v>55</v>
      </c>
      <c r="P1974" s="3" t="s">
        <v>682</v>
      </c>
      <c r="Q1974" s="3" t="s">
        <v>55</v>
      </c>
      <c r="R1974" s="3" t="s">
        <v>683</v>
      </c>
      <c r="S1974" s="3">
        <v>1.0</v>
      </c>
      <c r="T1974" s="8"/>
      <c r="U1974" s="7"/>
      <c r="V1974" s="7"/>
      <c r="W1974" s="7"/>
      <c r="X1974" s="7"/>
      <c r="Y1974" s="7"/>
      <c r="Z1974" s="7"/>
      <c r="AA1974" s="7"/>
      <c r="AB1974" s="7"/>
      <c r="AC1974" s="7"/>
      <c r="AD1974" s="7"/>
      <c r="AE1974" s="7"/>
    </row>
    <row r="1975" ht="15.75" customHeight="1">
      <c r="A1975" s="29">
        <v>614.0</v>
      </c>
      <c r="B1975" s="53" t="str">
        <f t="array" ref="B1975">INDEX(Quadrat.Details!D:D, MATCH(1,(F1975=Quadrat.Details!B:B)*(G1975=Quadrat.Details!G:G)*(H1975=Quadrat.Details!I:I),0))</f>
        <v>RK</v>
      </c>
      <c r="C1975" s="3" t="s">
        <v>101</v>
      </c>
      <c r="D1975" s="3" t="s">
        <v>739</v>
      </c>
      <c r="E1975" s="40">
        <v>42949.0</v>
      </c>
      <c r="F1975" s="54">
        <v>2017.0</v>
      </c>
      <c r="G1975" s="3" t="s">
        <v>403</v>
      </c>
      <c r="H1975" s="3">
        <v>2.0</v>
      </c>
      <c r="I1975" s="55" t="s">
        <v>314</v>
      </c>
      <c r="J1975" s="3" t="s">
        <v>315</v>
      </c>
      <c r="K1975" s="3" t="s">
        <v>57</v>
      </c>
      <c r="L1975" s="39">
        <v>11.0</v>
      </c>
      <c r="M1975" s="4">
        <v>3.0</v>
      </c>
      <c r="N1975" s="8" t="s">
        <v>502</v>
      </c>
      <c r="O1975" s="8" t="s">
        <v>55</v>
      </c>
      <c r="P1975" s="3" t="s">
        <v>682</v>
      </c>
      <c r="Q1975" s="3" t="s">
        <v>55</v>
      </c>
      <c r="R1975" s="3" t="s">
        <v>683</v>
      </c>
      <c r="S1975" s="3">
        <v>1.0</v>
      </c>
      <c r="T1975" s="8"/>
      <c r="U1975" s="7"/>
      <c r="V1975" s="7"/>
      <c r="W1975" s="7"/>
      <c r="X1975" s="7"/>
      <c r="Y1975" s="7"/>
      <c r="Z1975" s="7"/>
      <c r="AA1975" s="7"/>
      <c r="AB1975" s="7"/>
      <c r="AC1975" s="7"/>
      <c r="AD1975" s="7"/>
      <c r="AE1975" s="7"/>
    </row>
    <row r="1976" ht="15.75" customHeight="1">
      <c r="A1976" s="29">
        <v>615.0</v>
      </c>
      <c r="B1976" s="53" t="str">
        <f t="array" ref="B1976">INDEX(Quadrat.Details!D:D, MATCH(1,(F1976=Quadrat.Details!B:B)*(G1976=Quadrat.Details!G:G)*(H1976=Quadrat.Details!I:I),0))</f>
        <v>RK</v>
      </c>
      <c r="C1976" s="3" t="s">
        <v>101</v>
      </c>
      <c r="D1976" s="3" t="s">
        <v>739</v>
      </c>
      <c r="E1976" s="40">
        <v>42949.0</v>
      </c>
      <c r="F1976" s="54">
        <v>2017.0</v>
      </c>
      <c r="G1976" s="3" t="s">
        <v>403</v>
      </c>
      <c r="H1976" s="3">
        <v>2.0</v>
      </c>
      <c r="I1976" s="55" t="s">
        <v>314</v>
      </c>
      <c r="J1976" s="3" t="s">
        <v>315</v>
      </c>
      <c r="K1976" s="3" t="s">
        <v>57</v>
      </c>
      <c r="L1976" s="39">
        <v>10.0</v>
      </c>
      <c r="M1976" s="4">
        <v>1.0</v>
      </c>
      <c r="N1976" s="8" t="s">
        <v>502</v>
      </c>
      <c r="O1976" s="8" t="s">
        <v>55</v>
      </c>
      <c r="P1976" s="3" t="s">
        <v>682</v>
      </c>
      <c r="Q1976" s="3" t="s">
        <v>55</v>
      </c>
      <c r="R1976" s="3" t="s">
        <v>683</v>
      </c>
      <c r="S1976" s="3">
        <v>1.0</v>
      </c>
      <c r="T1976" s="8"/>
      <c r="U1976" s="7"/>
      <c r="V1976" s="7"/>
      <c r="W1976" s="7"/>
      <c r="X1976" s="7"/>
      <c r="Y1976" s="7"/>
      <c r="Z1976" s="7"/>
      <c r="AA1976" s="7"/>
      <c r="AB1976" s="7"/>
      <c r="AC1976" s="7"/>
      <c r="AD1976" s="7"/>
      <c r="AE1976" s="7"/>
    </row>
    <row r="1977" ht="15.75" customHeight="1">
      <c r="A1977" s="29">
        <v>616.0</v>
      </c>
      <c r="B1977" s="53" t="str">
        <f t="array" ref="B1977">INDEX(Quadrat.Details!D:D, MATCH(1,(F1977=Quadrat.Details!B:B)*(G1977=Quadrat.Details!G:G)*(H1977=Quadrat.Details!I:I),0))</f>
        <v>RK</v>
      </c>
      <c r="C1977" s="3" t="s">
        <v>101</v>
      </c>
      <c r="D1977" s="3" t="s">
        <v>739</v>
      </c>
      <c r="E1977" s="40">
        <v>42949.0</v>
      </c>
      <c r="F1977" s="54">
        <v>2017.0</v>
      </c>
      <c r="G1977" s="3" t="s">
        <v>404</v>
      </c>
      <c r="H1977" s="3">
        <v>1.0</v>
      </c>
      <c r="I1977" s="55" t="s">
        <v>110</v>
      </c>
      <c r="J1977" s="3" t="s">
        <v>111</v>
      </c>
      <c r="K1977" s="3" t="s">
        <v>57</v>
      </c>
      <c r="L1977" s="39">
        <v>37.0</v>
      </c>
      <c r="M1977" s="4">
        <v>1.0</v>
      </c>
      <c r="N1977" s="8" t="s">
        <v>502</v>
      </c>
      <c r="O1977" s="8" t="s">
        <v>55</v>
      </c>
      <c r="P1977" s="3" t="s">
        <v>682</v>
      </c>
      <c r="Q1977" s="3" t="s">
        <v>55</v>
      </c>
      <c r="R1977" s="3" t="s">
        <v>683</v>
      </c>
      <c r="S1977" s="3">
        <v>1.0</v>
      </c>
      <c r="T1977" s="8"/>
      <c r="U1977" s="7"/>
      <c r="V1977" s="7"/>
      <c r="W1977" s="7"/>
      <c r="X1977" s="7"/>
      <c r="Y1977" s="7"/>
      <c r="Z1977" s="7"/>
      <c r="AA1977" s="7"/>
      <c r="AB1977" s="7"/>
      <c r="AC1977" s="7"/>
      <c r="AD1977" s="7"/>
      <c r="AE1977" s="7"/>
    </row>
    <row r="1978" ht="15.75" customHeight="1">
      <c r="A1978" s="29">
        <v>617.0</v>
      </c>
      <c r="B1978" s="53" t="str">
        <f t="array" ref="B1978">INDEX(Quadrat.Details!D:D, MATCH(1,(F1978=Quadrat.Details!B:B)*(G1978=Quadrat.Details!G:G)*(H1978=Quadrat.Details!I:I),0))</f>
        <v>RK</v>
      </c>
      <c r="C1978" s="3" t="s">
        <v>101</v>
      </c>
      <c r="D1978" s="3" t="s">
        <v>739</v>
      </c>
      <c r="E1978" s="40">
        <v>42949.0</v>
      </c>
      <c r="F1978" s="54">
        <v>2017.0</v>
      </c>
      <c r="G1978" s="3" t="s">
        <v>404</v>
      </c>
      <c r="H1978" s="3">
        <v>1.0</v>
      </c>
      <c r="I1978" s="55" t="s">
        <v>110</v>
      </c>
      <c r="J1978" s="3" t="s">
        <v>111</v>
      </c>
      <c r="K1978" s="3" t="s">
        <v>57</v>
      </c>
      <c r="L1978" s="39">
        <v>50.0</v>
      </c>
      <c r="M1978" s="4">
        <v>1.0</v>
      </c>
      <c r="N1978" s="8" t="s">
        <v>502</v>
      </c>
      <c r="O1978" s="8" t="s">
        <v>55</v>
      </c>
      <c r="P1978" s="3" t="s">
        <v>682</v>
      </c>
      <c r="Q1978" s="3" t="s">
        <v>55</v>
      </c>
      <c r="R1978" s="3" t="s">
        <v>683</v>
      </c>
      <c r="S1978" s="3">
        <v>1.0</v>
      </c>
      <c r="T1978" s="8"/>
      <c r="U1978" s="7"/>
      <c r="V1978" s="7"/>
      <c r="W1978" s="7"/>
      <c r="X1978" s="7"/>
      <c r="Y1978" s="7"/>
      <c r="Z1978" s="7"/>
      <c r="AA1978" s="7"/>
      <c r="AB1978" s="7"/>
      <c r="AC1978" s="7"/>
      <c r="AD1978" s="7"/>
      <c r="AE1978" s="7"/>
    </row>
    <row r="1979" ht="15.75" customHeight="1">
      <c r="A1979" s="29">
        <v>618.0</v>
      </c>
      <c r="B1979" s="53" t="str">
        <f t="array" ref="B1979">INDEX(Quadrat.Details!D:D, MATCH(1,(F1979=Quadrat.Details!B:B)*(G1979=Quadrat.Details!G:G)*(H1979=Quadrat.Details!I:I),0))</f>
        <v>RK</v>
      </c>
      <c r="C1979" s="3" t="s">
        <v>101</v>
      </c>
      <c r="D1979" s="3" t="s">
        <v>739</v>
      </c>
      <c r="E1979" s="40">
        <v>42949.0</v>
      </c>
      <c r="F1979" s="54">
        <v>2017.0</v>
      </c>
      <c r="G1979" s="3" t="s">
        <v>404</v>
      </c>
      <c r="H1979" s="3">
        <v>1.0</v>
      </c>
      <c r="I1979" s="55" t="s">
        <v>351</v>
      </c>
      <c r="J1979" s="3" t="s">
        <v>352</v>
      </c>
      <c r="K1979" s="3" t="s">
        <v>53</v>
      </c>
      <c r="L1979" s="39">
        <v>27.0</v>
      </c>
      <c r="M1979" s="4">
        <v>2.0</v>
      </c>
      <c r="N1979" s="8" t="s">
        <v>502</v>
      </c>
      <c r="O1979" s="8" t="s">
        <v>55</v>
      </c>
      <c r="P1979" s="3" t="s">
        <v>682</v>
      </c>
      <c r="Q1979" s="3" t="s">
        <v>55</v>
      </c>
      <c r="R1979" s="3" t="s">
        <v>683</v>
      </c>
      <c r="S1979" s="3">
        <v>1.0</v>
      </c>
      <c r="T1979" s="8"/>
      <c r="U1979" s="7"/>
      <c r="V1979" s="7"/>
      <c r="W1979" s="7"/>
      <c r="X1979" s="7"/>
      <c r="Y1979" s="7"/>
      <c r="Z1979" s="7"/>
      <c r="AA1979" s="7"/>
      <c r="AB1979" s="7"/>
      <c r="AC1979" s="7"/>
      <c r="AD1979" s="7"/>
      <c r="AE1979" s="7"/>
    </row>
    <row r="1980" ht="15.75" customHeight="1">
      <c r="A1980" s="29">
        <v>619.0</v>
      </c>
      <c r="B1980" s="53" t="str">
        <f t="array" ref="B1980">INDEX(Quadrat.Details!D:D, MATCH(1,(F1980=Quadrat.Details!B:B)*(G1980=Quadrat.Details!G:G)*(H1980=Quadrat.Details!I:I),0))</f>
        <v>RK</v>
      </c>
      <c r="C1980" s="3" t="s">
        <v>101</v>
      </c>
      <c r="D1980" s="3" t="s">
        <v>739</v>
      </c>
      <c r="E1980" s="40">
        <v>42949.0</v>
      </c>
      <c r="F1980" s="54">
        <v>2017.0</v>
      </c>
      <c r="G1980" s="3" t="s">
        <v>404</v>
      </c>
      <c r="H1980" s="3">
        <v>1.0</v>
      </c>
      <c r="I1980" s="55" t="s">
        <v>351</v>
      </c>
      <c r="J1980" s="3" t="s">
        <v>352</v>
      </c>
      <c r="K1980" s="3" t="s">
        <v>53</v>
      </c>
      <c r="L1980" s="39">
        <v>24.0</v>
      </c>
      <c r="M1980" s="4">
        <v>2.0</v>
      </c>
      <c r="N1980" s="8" t="s">
        <v>502</v>
      </c>
      <c r="O1980" s="8" t="s">
        <v>55</v>
      </c>
      <c r="P1980" s="3" t="s">
        <v>682</v>
      </c>
      <c r="Q1980" s="3" t="s">
        <v>55</v>
      </c>
      <c r="R1980" s="3" t="s">
        <v>683</v>
      </c>
      <c r="S1980" s="3">
        <v>1.0</v>
      </c>
      <c r="T1980" s="8"/>
      <c r="U1980" s="7"/>
      <c r="V1980" s="7"/>
      <c r="W1980" s="7"/>
      <c r="X1980" s="7"/>
      <c r="Y1980" s="7"/>
      <c r="Z1980" s="7"/>
      <c r="AA1980" s="7"/>
      <c r="AB1980" s="7"/>
      <c r="AC1980" s="7"/>
      <c r="AD1980" s="7"/>
      <c r="AE1980" s="7"/>
    </row>
    <row r="1981" ht="15.75" customHeight="1">
      <c r="A1981" s="29">
        <v>620.0</v>
      </c>
      <c r="B1981" s="53" t="str">
        <f t="array" ref="B1981">INDEX(Quadrat.Details!D:D, MATCH(1,(F1981=Quadrat.Details!B:B)*(G1981=Quadrat.Details!G:G)*(H1981=Quadrat.Details!I:I),0))</f>
        <v>RK</v>
      </c>
      <c r="C1981" s="3" t="s">
        <v>101</v>
      </c>
      <c r="D1981" s="3" t="s">
        <v>739</v>
      </c>
      <c r="E1981" s="40">
        <v>42949.0</v>
      </c>
      <c r="F1981" s="54">
        <v>2017.0</v>
      </c>
      <c r="G1981" s="3" t="s">
        <v>404</v>
      </c>
      <c r="H1981" s="3">
        <v>1.0</v>
      </c>
      <c r="I1981" s="55" t="s">
        <v>351</v>
      </c>
      <c r="J1981" s="3" t="s">
        <v>352</v>
      </c>
      <c r="K1981" s="3" t="s">
        <v>53</v>
      </c>
      <c r="L1981" s="39">
        <v>29.0</v>
      </c>
      <c r="M1981" s="4">
        <v>3.0</v>
      </c>
      <c r="N1981" s="8" t="s">
        <v>502</v>
      </c>
      <c r="O1981" s="8" t="s">
        <v>55</v>
      </c>
      <c r="P1981" s="3" t="s">
        <v>682</v>
      </c>
      <c r="Q1981" s="3" t="s">
        <v>55</v>
      </c>
      <c r="R1981" s="3" t="s">
        <v>683</v>
      </c>
      <c r="S1981" s="3">
        <v>1.0</v>
      </c>
      <c r="T1981" s="8"/>
      <c r="U1981" s="7"/>
      <c r="V1981" s="7"/>
      <c r="W1981" s="7"/>
      <c r="X1981" s="7"/>
      <c r="Y1981" s="7"/>
      <c r="Z1981" s="7"/>
      <c r="AA1981" s="7"/>
      <c r="AB1981" s="7"/>
      <c r="AC1981" s="7"/>
      <c r="AD1981" s="7"/>
      <c r="AE1981" s="7"/>
    </row>
    <row r="1982" ht="15.75" customHeight="1">
      <c r="A1982" s="29">
        <v>621.0</v>
      </c>
      <c r="B1982" s="53" t="str">
        <f t="array" ref="B1982">INDEX(Quadrat.Details!D:D, MATCH(1,(F1982=Quadrat.Details!B:B)*(G1982=Quadrat.Details!G:G)*(H1982=Quadrat.Details!I:I),0))</f>
        <v>RK</v>
      </c>
      <c r="C1982" s="3" t="s">
        <v>101</v>
      </c>
      <c r="D1982" s="3" t="s">
        <v>739</v>
      </c>
      <c r="E1982" s="40">
        <v>42949.0</v>
      </c>
      <c r="F1982" s="54">
        <v>2017.0</v>
      </c>
      <c r="G1982" s="3" t="s">
        <v>404</v>
      </c>
      <c r="H1982" s="3">
        <v>1.0</v>
      </c>
      <c r="I1982" s="55" t="s">
        <v>351</v>
      </c>
      <c r="J1982" s="3" t="s">
        <v>352</v>
      </c>
      <c r="K1982" s="3" t="s">
        <v>53</v>
      </c>
      <c r="L1982" s="39">
        <v>51.0</v>
      </c>
      <c r="M1982" s="4">
        <v>1.0</v>
      </c>
      <c r="N1982" s="8" t="s">
        <v>502</v>
      </c>
      <c r="O1982" s="8" t="s">
        <v>55</v>
      </c>
      <c r="P1982" s="3" t="s">
        <v>682</v>
      </c>
      <c r="Q1982" s="3" t="s">
        <v>55</v>
      </c>
      <c r="R1982" s="3" t="s">
        <v>683</v>
      </c>
      <c r="S1982" s="3">
        <v>1.0</v>
      </c>
      <c r="T1982" s="8"/>
      <c r="U1982" s="7"/>
      <c r="V1982" s="7"/>
      <c r="W1982" s="7"/>
      <c r="X1982" s="7"/>
      <c r="Y1982" s="7"/>
      <c r="Z1982" s="7"/>
      <c r="AA1982" s="7"/>
      <c r="AB1982" s="7"/>
      <c r="AC1982" s="7"/>
      <c r="AD1982" s="7"/>
      <c r="AE1982" s="7"/>
    </row>
    <row r="1983" ht="15.75" customHeight="1">
      <c r="A1983" s="29">
        <v>622.0</v>
      </c>
      <c r="B1983" s="53" t="str">
        <f t="array" ref="B1983">INDEX(Quadrat.Details!D:D, MATCH(1,(F1983=Quadrat.Details!B:B)*(G1983=Quadrat.Details!G:G)*(H1983=Quadrat.Details!I:I),0))</f>
        <v>RK</v>
      </c>
      <c r="C1983" s="3" t="s">
        <v>101</v>
      </c>
      <c r="D1983" s="3" t="s">
        <v>739</v>
      </c>
      <c r="E1983" s="40">
        <v>42949.0</v>
      </c>
      <c r="F1983" s="54">
        <v>2017.0</v>
      </c>
      <c r="G1983" s="3" t="s">
        <v>404</v>
      </c>
      <c r="H1983" s="3">
        <v>1.0</v>
      </c>
      <c r="I1983" s="55" t="s">
        <v>351</v>
      </c>
      <c r="J1983" s="3" t="s">
        <v>352</v>
      </c>
      <c r="K1983" s="3" t="s">
        <v>53</v>
      </c>
      <c r="L1983" s="39">
        <v>28.0</v>
      </c>
      <c r="M1983" s="4">
        <v>1.0</v>
      </c>
      <c r="N1983" s="8" t="s">
        <v>502</v>
      </c>
      <c r="O1983" s="8" t="s">
        <v>55</v>
      </c>
      <c r="P1983" s="3" t="s">
        <v>682</v>
      </c>
      <c r="Q1983" s="3" t="s">
        <v>55</v>
      </c>
      <c r="R1983" s="3" t="s">
        <v>683</v>
      </c>
      <c r="S1983" s="3">
        <v>1.0</v>
      </c>
      <c r="T1983" s="8"/>
      <c r="U1983" s="7"/>
      <c r="V1983" s="7"/>
      <c r="W1983" s="7"/>
      <c r="X1983" s="7"/>
      <c r="Y1983" s="7"/>
      <c r="Z1983" s="7"/>
      <c r="AA1983" s="7"/>
      <c r="AB1983" s="7"/>
      <c r="AC1983" s="7"/>
      <c r="AD1983" s="7"/>
      <c r="AE1983" s="7"/>
    </row>
    <row r="1984" ht="15.75" customHeight="1">
      <c r="A1984" s="29">
        <v>623.0</v>
      </c>
      <c r="B1984" s="53" t="str">
        <f t="array" ref="B1984">INDEX(Quadrat.Details!D:D, MATCH(1,(F1984=Quadrat.Details!B:B)*(G1984=Quadrat.Details!G:G)*(H1984=Quadrat.Details!I:I),0))</f>
        <v>RK</v>
      </c>
      <c r="C1984" s="3" t="s">
        <v>101</v>
      </c>
      <c r="D1984" s="3" t="s">
        <v>739</v>
      </c>
      <c r="E1984" s="40">
        <v>42949.0</v>
      </c>
      <c r="F1984" s="54">
        <v>2017.0</v>
      </c>
      <c r="G1984" s="3" t="s">
        <v>404</v>
      </c>
      <c r="H1984" s="3">
        <v>1.0</v>
      </c>
      <c r="I1984" s="55" t="s">
        <v>351</v>
      </c>
      <c r="J1984" s="3" t="s">
        <v>352</v>
      </c>
      <c r="K1984" s="3" t="s">
        <v>53</v>
      </c>
      <c r="L1984" s="39">
        <v>20.0</v>
      </c>
      <c r="M1984" s="4">
        <v>1.0</v>
      </c>
      <c r="N1984" s="8" t="s">
        <v>502</v>
      </c>
      <c r="O1984" s="8" t="s">
        <v>55</v>
      </c>
      <c r="P1984" s="3" t="s">
        <v>682</v>
      </c>
      <c r="Q1984" s="3" t="s">
        <v>55</v>
      </c>
      <c r="R1984" s="3" t="s">
        <v>683</v>
      </c>
      <c r="S1984" s="3">
        <v>1.0</v>
      </c>
      <c r="T1984" s="8"/>
      <c r="U1984" s="7"/>
      <c r="V1984" s="7"/>
      <c r="W1984" s="7"/>
      <c r="X1984" s="7"/>
      <c r="Y1984" s="7"/>
      <c r="Z1984" s="7"/>
      <c r="AA1984" s="7"/>
      <c r="AB1984" s="7"/>
      <c r="AC1984" s="7"/>
      <c r="AD1984" s="7"/>
      <c r="AE1984" s="7"/>
    </row>
    <row r="1985" ht="15.75" customHeight="1">
      <c r="A1985" s="29">
        <v>624.0</v>
      </c>
      <c r="B1985" s="53" t="str">
        <f t="array" ref="B1985">INDEX(Quadrat.Details!D:D, MATCH(1,(F1985=Quadrat.Details!B:B)*(G1985=Quadrat.Details!G:G)*(H1985=Quadrat.Details!I:I),0))</f>
        <v>RK</v>
      </c>
      <c r="C1985" s="3" t="s">
        <v>101</v>
      </c>
      <c r="D1985" s="3" t="s">
        <v>739</v>
      </c>
      <c r="E1985" s="40">
        <v>42949.0</v>
      </c>
      <c r="F1985" s="54">
        <v>2017.0</v>
      </c>
      <c r="G1985" s="3" t="s">
        <v>404</v>
      </c>
      <c r="H1985" s="3">
        <v>1.0</v>
      </c>
      <c r="I1985" s="55" t="s">
        <v>351</v>
      </c>
      <c r="J1985" s="3" t="s">
        <v>352</v>
      </c>
      <c r="K1985" s="3" t="s">
        <v>53</v>
      </c>
      <c r="L1985" s="39">
        <v>37.0</v>
      </c>
      <c r="M1985" s="4">
        <v>1.0</v>
      </c>
      <c r="N1985" s="8" t="s">
        <v>502</v>
      </c>
      <c r="O1985" s="8" t="s">
        <v>55</v>
      </c>
      <c r="P1985" s="3" t="s">
        <v>682</v>
      </c>
      <c r="Q1985" s="3" t="s">
        <v>55</v>
      </c>
      <c r="R1985" s="3" t="s">
        <v>683</v>
      </c>
      <c r="S1985" s="3">
        <v>1.0</v>
      </c>
      <c r="T1985" s="8"/>
      <c r="U1985" s="7"/>
      <c r="V1985" s="7"/>
      <c r="W1985" s="7"/>
      <c r="X1985" s="7"/>
      <c r="Y1985" s="7"/>
      <c r="Z1985" s="7"/>
      <c r="AA1985" s="7"/>
      <c r="AB1985" s="7"/>
      <c r="AC1985" s="7"/>
      <c r="AD1985" s="7"/>
      <c r="AE1985" s="7"/>
    </row>
    <row r="1986" ht="15.75" customHeight="1">
      <c r="A1986" s="29">
        <v>625.0</v>
      </c>
      <c r="B1986" s="53" t="str">
        <f t="array" ref="B1986">INDEX(Quadrat.Details!D:D, MATCH(1,(F1986=Quadrat.Details!B:B)*(G1986=Quadrat.Details!G:G)*(H1986=Quadrat.Details!I:I),0))</f>
        <v>RK</v>
      </c>
      <c r="C1986" s="3" t="s">
        <v>101</v>
      </c>
      <c r="D1986" s="3" t="s">
        <v>739</v>
      </c>
      <c r="E1986" s="40">
        <v>42949.0</v>
      </c>
      <c r="F1986" s="54">
        <v>2017.0</v>
      </c>
      <c r="G1986" s="3" t="s">
        <v>404</v>
      </c>
      <c r="H1986" s="3">
        <v>1.0</v>
      </c>
      <c r="I1986" s="55" t="s">
        <v>351</v>
      </c>
      <c r="J1986" s="3" t="s">
        <v>352</v>
      </c>
      <c r="K1986" s="3" t="s">
        <v>53</v>
      </c>
      <c r="L1986" s="39">
        <v>25.0</v>
      </c>
      <c r="M1986" s="4">
        <v>2.0</v>
      </c>
      <c r="N1986" s="8" t="s">
        <v>502</v>
      </c>
      <c r="O1986" s="8" t="s">
        <v>55</v>
      </c>
      <c r="P1986" s="3" t="s">
        <v>682</v>
      </c>
      <c r="Q1986" s="3" t="s">
        <v>55</v>
      </c>
      <c r="R1986" s="3" t="s">
        <v>683</v>
      </c>
      <c r="S1986" s="3">
        <v>1.0</v>
      </c>
      <c r="T1986" s="8"/>
      <c r="U1986" s="7"/>
      <c r="V1986" s="7"/>
      <c r="W1986" s="7"/>
      <c r="X1986" s="7"/>
      <c r="Y1986" s="7"/>
      <c r="Z1986" s="7"/>
      <c r="AA1986" s="7"/>
      <c r="AB1986" s="7"/>
      <c r="AC1986" s="7"/>
      <c r="AD1986" s="7"/>
      <c r="AE1986" s="7"/>
    </row>
    <row r="1987" ht="15.75" customHeight="1">
      <c r="A1987" s="29">
        <v>626.0</v>
      </c>
      <c r="B1987" s="53" t="str">
        <f t="array" ref="B1987">INDEX(Quadrat.Details!D:D, MATCH(1,(F1987=Quadrat.Details!B:B)*(G1987=Quadrat.Details!G:G)*(H1987=Quadrat.Details!I:I),0))</f>
        <v>RK</v>
      </c>
      <c r="C1987" s="3" t="s">
        <v>101</v>
      </c>
      <c r="D1987" s="3" t="s">
        <v>739</v>
      </c>
      <c r="E1987" s="40">
        <v>42949.0</v>
      </c>
      <c r="F1987" s="54">
        <v>2017.0</v>
      </c>
      <c r="G1987" s="3" t="s">
        <v>404</v>
      </c>
      <c r="H1987" s="3">
        <v>1.0</v>
      </c>
      <c r="I1987" s="55" t="s">
        <v>351</v>
      </c>
      <c r="J1987" s="3" t="s">
        <v>352</v>
      </c>
      <c r="K1987" s="3" t="s">
        <v>53</v>
      </c>
      <c r="L1987" s="39">
        <v>22.0</v>
      </c>
      <c r="M1987" s="4">
        <v>1.0</v>
      </c>
      <c r="N1987" s="8" t="s">
        <v>502</v>
      </c>
      <c r="O1987" s="8" t="s">
        <v>55</v>
      </c>
      <c r="P1987" s="3" t="s">
        <v>682</v>
      </c>
      <c r="Q1987" s="3" t="s">
        <v>55</v>
      </c>
      <c r="R1987" s="3" t="s">
        <v>683</v>
      </c>
      <c r="S1987" s="3">
        <v>1.0</v>
      </c>
      <c r="T1987" s="8"/>
      <c r="U1987" s="7"/>
      <c r="V1987" s="7"/>
      <c r="W1987" s="7"/>
      <c r="X1987" s="7"/>
      <c r="Y1987" s="7"/>
      <c r="Z1987" s="7"/>
      <c r="AA1987" s="7"/>
      <c r="AB1987" s="7"/>
      <c r="AC1987" s="7"/>
      <c r="AD1987" s="7"/>
      <c r="AE1987" s="7"/>
    </row>
    <row r="1988" ht="15.75" customHeight="1">
      <c r="A1988" s="29">
        <v>627.0</v>
      </c>
      <c r="B1988" s="53" t="str">
        <f t="array" ref="B1988">INDEX(Quadrat.Details!D:D, MATCH(1,(F1988=Quadrat.Details!B:B)*(G1988=Quadrat.Details!G:G)*(H1988=Quadrat.Details!I:I),0))</f>
        <v>RK</v>
      </c>
      <c r="C1988" s="3" t="s">
        <v>101</v>
      </c>
      <c r="D1988" s="3" t="s">
        <v>739</v>
      </c>
      <c r="E1988" s="40">
        <v>42949.0</v>
      </c>
      <c r="F1988" s="54">
        <v>2017.0</v>
      </c>
      <c r="G1988" s="3" t="s">
        <v>404</v>
      </c>
      <c r="H1988" s="3">
        <v>1.0</v>
      </c>
      <c r="I1988" s="55" t="s">
        <v>351</v>
      </c>
      <c r="J1988" s="3" t="s">
        <v>352</v>
      </c>
      <c r="K1988" s="3" t="s">
        <v>53</v>
      </c>
      <c r="L1988" s="39">
        <v>31.0</v>
      </c>
      <c r="M1988" s="4">
        <v>1.0</v>
      </c>
      <c r="N1988" s="8" t="s">
        <v>502</v>
      </c>
      <c r="O1988" s="8" t="s">
        <v>55</v>
      </c>
      <c r="P1988" s="3" t="s">
        <v>682</v>
      </c>
      <c r="Q1988" s="3" t="s">
        <v>55</v>
      </c>
      <c r="R1988" s="3" t="s">
        <v>683</v>
      </c>
      <c r="S1988" s="3">
        <v>1.0</v>
      </c>
      <c r="T1988" s="8"/>
      <c r="U1988" s="7"/>
      <c r="V1988" s="7"/>
      <c r="W1988" s="7"/>
      <c r="X1988" s="7"/>
      <c r="Y1988" s="7"/>
      <c r="Z1988" s="7"/>
      <c r="AA1988" s="7"/>
      <c r="AB1988" s="7"/>
      <c r="AC1988" s="7"/>
      <c r="AD1988" s="7"/>
      <c r="AE1988" s="7"/>
    </row>
    <row r="1989" ht="15.75" customHeight="1">
      <c r="A1989" s="29">
        <v>628.0</v>
      </c>
      <c r="B1989" s="53" t="str">
        <f t="array" ref="B1989">INDEX(Quadrat.Details!D:D, MATCH(1,(F1989=Quadrat.Details!B:B)*(G1989=Quadrat.Details!G:G)*(H1989=Quadrat.Details!I:I),0))</f>
        <v>RK</v>
      </c>
      <c r="C1989" s="3" t="s">
        <v>101</v>
      </c>
      <c r="D1989" s="3" t="s">
        <v>739</v>
      </c>
      <c r="E1989" s="40">
        <v>42949.0</v>
      </c>
      <c r="F1989" s="54">
        <v>2017.0</v>
      </c>
      <c r="G1989" s="3" t="s">
        <v>404</v>
      </c>
      <c r="H1989" s="3">
        <v>1.0</v>
      </c>
      <c r="I1989" s="55" t="s">
        <v>351</v>
      </c>
      <c r="J1989" s="3" t="s">
        <v>352</v>
      </c>
      <c r="K1989" s="3" t="s">
        <v>53</v>
      </c>
      <c r="L1989" s="39">
        <v>26.0</v>
      </c>
      <c r="M1989" s="4">
        <v>2.0</v>
      </c>
      <c r="N1989" s="8" t="s">
        <v>502</v>
      </c>
      <c r="O1989" s="8" t="s">
        <v>55</v>
      </c>
      <c r="P1989" s="3" t="s">
        <v>682</v>
      </c>
      <c r="Q1989" s="3" t="s">
        <v>55</v>
      </c>
      <c r="R1989" s="3" t="s">
        <v>683</v>
      </c>
      <c r="S1989" s="3">
        <v>1.0</v>
      </c>
      <c r="T1989" s="8"/>
      <c r="U1989" s="7"/>
      <c r="V1989" s="7"/>
      <c r="W1989" s="7"/>
      <c r="X1989" s="7"/>
      <c r="Y1989" s="7"/>
      <c r="Z1989" s="7"/>
      <c r="AA1989" s="7"/>
      <c r="AB1989" s="7"/>
      <c r="AC1989" s="7"/>
      <c r="AD1989" s="7"/>
      <c r="AE1989" s="7"/>
    </row>
    <row r="1990" ht="15.75" customHeight="1">
      <c r="A1990" s="29">
        <v>629.0</v>
      </c>
      <c r="B1990" s="53" t="str">
        <f t="array" ref="B1990">INDEX(Quadrat.Details!D:D, MATCH(1,(F1990=Quadrat.Details!B:B)*(G1990=Quadrat.Details!G:G)*(H1990=Quadrat.Details!I:I),0))</f>
        <v>RK</v>
      </c>
      <c r="C1990" s="3" t="s">
        <v>101</v>
      </c>
      <c r="D1990" s="3" t="s">
        <v>739</v>
      </c>
      <c r="E1990" s="40">
        <v>42949.0</v>
      </c>
      <c r="F1990" s="54">
        <v>2017.0</v>
      </c>
      <c r="G1990" s="3" t="s">
        <v>404</v>
      </c>
      <c r="H1990" s="3">
        <v>1.0</v>
      </c>
      <c r="I1990" s="55" t="s">
        <v>303</v>
      </c>
      <c r="J1990" s="3" t="s">
        <v>304</v>
      </c>
      <c r="K1990" s="3" t="s">
        <v>53</v>
      </c>
      <c r="L1990" s="39">
        <v>21.0</v>
      </c>
      <c r="M1990" s="4">
        <v>1.0</v>
      </c>
      <c r="N1990" s="8" t="s">
        <v>502</v>
      </c>
      <c r="O1990" s="8" t="s">
        <v>55</v>
      </c>
      <c r="P1990" s="3" t="s">
        <v>682</v>
      </c>
      <c r="Q1990" s="3" t="s">
        <v>55</v>
      </c>
      <c r="R1990" s="3" t="s">
        <v>683</v>
      </c>
      <c r="S1990" s="3">
        <v>1.0</v>
      </c>
      <c r="T1990" s="8"/>
      <c r="U1990" s="7"/>
      <c r="V1990" s="7"/>
      <c r="W1990" s="7"/>
      <c r="X1990" s="7"/>
      <c r="Y1990" s="7"/>
      <c r="Z1990" s="7"/>
      <c r="AA1990" s="7"/>
      <c r="AB1990" s="7"/>
      <c r="AC1990" s="7"/>
      <c r="AD1990" s="7"/>
      <c r="AE1990" s="7"/>
    </row>
    <row r="1991" ht="15.75" customHeight="1">
      <c r="A1991" s="29">
        <v>630.0</v>
      </c>
      <c r="B1991" s="53" t="str">
        <f t="array" ref="B1991">INDEX(Quadrat.Details!D:D, MATCH(1,(F1991=Quadrat.Details!B:B)*(G1991=Quadrat.Details!G:G)*(H1991=Quadrat.Details!I:I),0))</f>
        <v>RK</v>
      </c>
      <c r="C1991" s="3" t="s">
        <v>101</v>
      </c>
      <c r="D1991" s="3" t="s">
        <v>739</v>
      </c>
      <c r="E1991" s="40">
        <v>42949.0</v>
      </c>
      <c r="F1991" s="54">
        <v>2017.0</v>
      </c>
      <c r="G1991" s="3" t="s">
        <v>404</v>
      </c>
      <c r="H1991" s="3">
        <v>1.0</v>
      </c>
      <c r="I1991" s="55" t="s">
        <v>314</v>
      </c>
      <c r="J1991" s="3" t="s">
        <v>315</v>
      </c>
      <c r="K1991" s="3" t="s">
        <v>57</v>
      </c>
      <c r="L1991" s="39">
        <v>10.0</v>
      </c>
      <c r="M1991" s="4">
        <v>2.0</v>
      </c>
      <c r="N1991" s="8" t="s">
        <v>502</v>
      </c>
      <c r="O1991" s="8" t="s">
        <v>55</v>
      </c>
      <c r="P1991" s="3" t="s">
        <v>682</v>
      </c>
      <c r="Q1991" s="3" t="s">
        <v>55</v>
      </c>
      <c r="R1991" s="3" t="s">
        <v>683</v>
      </c>
      <c r="S1991" s="3">
        <v>1.0</v>
      </c>
      <c r="T1991" s="8"/>
      <c r="U1991" s="7"/>
      <c r="V1991" s="7"/>
      <c r="W1991" s="7"/>
      <c r="X1991" s="7"/>
      <c r="Y1991" s="7"/>
      <c r="Z1991" s="7"/>
      <c r="AA1991" s="7"/>
      <c r="AB1991" s="7"/>
      <c r="AC1991" s="7"/>
      <c r="AD1991" s="7"/>
      <c r="AE1991" s="7"/>
    </row>
    <row r="1992" ht="15.75" customHeight="1">
      <c r="A1992" s="29">
        <v>631.0</v>
      </c>
      <c r="B1992" s="53" t="str">
        <f t="array" ref="B1992">INDEX(Quadrat.Details!D:D, MATCH(1,(F1992=Quadrat.Details!B:B)*(G1992=Quadrat.Details!G:G)*(H1992=Quadrat.Details!I:I),0))</f>
        <v>RK</v>
      </c>
      <c r="C1992" s="3" t="s">
        <v>101</v>
      </c>
      <c r="D1992" s="3" t="s">
        <v>739</v>
      </c>
      <c r="E1992" s="40">
        <v>42949.0</v>
      </c>
      <c r="F1992" s="54">
        <v>2017.0</v>
      </c>
      <c r="G1992" s="3" t="s">
        <v>404</v>
      </c>
      <c r="H1992" s="3">
        <v>1.0</v>
      </c>
      <c r="I1992" s="55" t="s">
        <v>314</v>
      </c>
      <c r="J1992" s="3" t="s">
        <v>315</v>
      </c>
      <c r="K1992" s="3" t="s">
        <v>57</v>
      </c>
      <c r="L1992" s="39">
        <v>12.0</v>
      </c>
      <c r="M1992" s="4">
        <v>1.0</v>
      </c>
      <c r="N1992" s="8" t="s">
        <v>502</v>
      </c>
      <c r="O1992" s="8" t="s">
        <v>55</v>
      </c>
      <c r="P1992" s="3" t="s">
        <v>682</v>
      </c>
      <c r="Q1992" s="3" t="s">
        <v>55</v>
      </c>
      <c r="R1992" s="3" t="s">
        <v>683</v>
      </c>
      <c r="S1992" s="3">
        <v>1.0</v>
      </c>
      <c r="T1992" s="8"/>
      <c r="U1992" s="7"/>
      <c r="V1992" s="7"/>
      <c r="W1992" s="7"/>
      <c r="X1992" s="7"/>
      <c r="Y1992" s="7"/>
      <c r="Z1992" s="7"/>
      <c r="AA1992" s="7"/>
      <c r="AB1992" s="7"/>
      <c r="AC1992" s="7"/>
      <c r="AD1992" s="7"/>
      <c r="AE1992" s="7"/>
    </row>
    <row r="1993" ht="15.75" customHeight="1">
      <c r="A1993" s="29">
        <v>632.0</v>
      </c>
      <c r="B1993" s="53" t="str">
        <f t="array" ref="B1993">INDEX(Quadrat.Details!D:D, MATCH(1,(F1993=Quadrat.Details!B:B)*(G1993=Quadrat.Details!G:G)*(H1993=Quadrat.Details!I:I),0))</f>
        <v>RK</v>
      </c>
      <c r="C1993" s="3" t="s">
        <v>101</v>
      </c>
      <c r="D1993" s="3" t="s">
        <v>739</v>
      </c>
      <c r="E1993" s="40">
        <v>42949.0</v>
      </c>
      <c r="F1993" s="54">
        <v>2017.0</v>
      </c>
      <c r="G1993" s="3" t="s">
        <v>404</v>
      </c>
      <c r="H1993" s="3">
        <v>1.0</v>
      </c>
      <c r="I1993" s="55" t="s">
        <v>196</v>
      </c>
      <c r="J1993" s="3" t="s">
        <v>197</v>
      </c>
      <c r="K1993" s="3" t="s">
        <v>63</v>
      </c>
      <c r="L1993" s="39">
        <v>14.0</v>
      </c>
      <c r="M1993" s="4">
        <v>1.0</v>
      </c>
      <c r="N1993" s="8" t="s">
        <v>502</v>
      </c>
      <c r="O1993" s="8" t="s">
        <v>55</v>
      </c>
      <c r="P1993" s="3" t="s">
        <v>682</v>
      </c>
      <c r="Q1993" s="3" t="s">
        <v>55</v>
      </c>
      <c r="R1993" s="3" t="s">
        <v>683</v>
      </c>
      <c r="S1993" s="3">
        <v>1.0</v>
      </c>
      <c r="T1993" s="8"/>
      <c r="U1993" s="7"/>
      <c r="V1993" s="7"/>
      <c r="W1993" s="7"/>
      <c r="X1993" s="7"/>
      <c r="Y1993" s="7"/>
      <c r="Z1993" s="7"/>
      <c r="AA1993" s="7"/>
      <c r="AB1993" s="7"/>
      <c r="AC1993" s="7"/>
      <c r="AD1993" s="7"/>
      <c r="AE1993" s="7"/>
    </row>
    <row r="1994" ht="15.75" customHeight="1">
      <c r="A1994" s="29">
        <v>633.0</v>
      </c>
      <c r="B1994" s="53" t="str">
        <f t="array" ref="B1994">INDEX(Quadrat.Details!D:D, MATCH(1,(F1994=Quadrat.Details!B:B)*(G1994=Quadrat.Details!G:G)*(H1994=Quadrat.Details!I:I),0))</f>
        <v>RK</v>
      </c>
      <c r="C1994" s="3" t="s">
        <v>101</v>
      </c>
      <c r="D1994" s="3" t="s">
        <v>739</v>
      </c>
      <c r="E1994" s="40">
        <v>42949.0</v>
      </c>
      <c r="F1994" s="54">
        <v>2017.0</v>
      </c>
      <c r="G1994" s="3" t="s">
        <v>404</v>
      </c>
      <c r="H1994" s="3">
        <v>1.0</v>
      </c>
      <c r="I1994" s="55" t="s">
        <v>196</v>
      </c>
      <c r="J1994" s="3" t="s">
        <v>197</v>
      </c>
      <c r="K1994" s="3" t="s">
        <v>63</v>
      </c>
      <c r="L1994" s="39">
        <v>12.0</v>
      </c>
      <c r="M1994" s="4">
        <v>1.0</v>
      </c>
      <c r="N1994" s="8" t="s">
        <v>502</v>
      </c>
      <c r="O1994" s="8" t="s">
        <v>55</v>
      </c>
      <c r="P1994" s="3" t="s">
        <v>682</v>
      </c>
      <c r="Q1994" s="3" t="s">
        <v>55</v>
      </c>
      <c r="R1994" s="3" t="s">
        <v>683</v>
      </c>
      <c r="S1994" s="3">
        <v>1.0</v>
      </c>
      <c r="T1994" s="8"/>
      <c r="U1994" s="7"/>
      <c r="V1994" s="7"/>
      <c r="W1994" s="7"/>
      <c r="X1994" s="7"/>
      <c r="Y1994" s="7"/>
      <c r="Z1994" s="7"/>
      <c r="AA1994" s="7"/>
      <c r="AB1994" s="7"/>
      <c r="AC1994" s="7"/>
      <c r="AD1994" s="7"/>
      <c r="AE1994" s="7"/>
    </row>
    <row r="1995" ht="15.75" customHeight="1">
      <c r="A1995" s="29">
        <v>634.0</v>
      </c>
      <c r="B1995" s="53" t="str">
        <f t="array" ref="B1995">INDEX(Quadrat.Details!D:D, MATCH(1,(F1995=Quadrat.Details!B:B)*(G1995=Quadrat.Details!G:G)*(H1995=Quadrat.Details!I:I),0))</f>
        <v>RK</v>
      </c>
      <c r="C1995" s="3" t="s">
        <v>101</v>
      </c>
      <c r="D1995" s="3" t="s">
        <v>739</v>
      </c>
      <c r="E1995" s="40">
        <v>42949.0</v>
      </c>
      <c r="F1995" s="54">
        <v>2017.0</v>
      </c>
      <c r="G1995" s="3" t="s">
        <v>404</v>
      </c>
      <c r="H1995" s="3">
        <v>1.0</v>
      </c>
      <c r="I1995" s="55" t="s">
        <v>196</v>
      </c>
      <c r="J1995" s="3" t="s">
        <v>197</v>
      </c>
      <c r="K1995" s="3" t="s">
        <v>63</v>
      </c>
      <c r="L1995" s="39">
        <v>10.0</v>
      </c>
      <c r="M1995" s="4">
        <v>1.0</v>
      </c>
      <c r="N1995" s="8" t="s">
        <v>502</v>
      </c>
      <c r="O1995" s="8" t="s">
        <v>55</v>
      </c>
      <c r="P1995" s="3" t="s">
        <v>682</v>
      </c>
      <c r="Q1995" s="3" t="s">
        <v>55</v>
      </c>
      <c r="R1995" s="3" t="s">
        <v>683</v>
      </c>
      <c r="S1995" s="3">
        <v>1.0</v>
      </c>
      <c r="T1995" s="8"/>
      <c r="U1995" s="7"/>
      <c r="V1995" s="7"/>
      <c r="W1995" s="7"/>
      <c r="X1995" s="7"/>
      <c r="Y1995" s="7"/>
      <c r="Z1995" s="7"/>
      <c r="AA1995" s="7"/>
      <c r="AB1995" s="7"/>
      <c r="AC1995" s="7"/>
      <c r="AD1995" s="7"/>
      <c r="AE1995" s="7"/>
    </row>
    <row r="1996" ht="15.75" customHeight="1">
      <c r="A1996" s="29">
        <v>635.0</v>
      </c>
      <c r="B1996" s="53" t="str">
        <f t="array" ref="B1996">INDEX(Quadrat.Details!D:D, MATCH(1,(F1996=Quadrat.Details!B:B)*(G1996=Quadrat.Details!G:G)*(H1996=Quadrat.Details!I:I),0))</f>
        <v>RK</v>
      </c>
      <c r="C1996" s="3" t="s">
        <v>101</v>
      </c>
      <c r="D1996" s="3" t="s">
        <v>739</v>
      </c>
      <c r="E1996" s="40">
        <v>42949.0</v>
      </c>
      <c r="F1996" s="54">
        <v>2017.0</v>
      </c>
      <c r="G1996" s="3" t="s">
        <v>404</v>
      </c>
      <c r="H1996" s="3">
        <v>1.0</v>
      </c>
      <c r="I1996" s="55" t="s">
        <v>196</v>
      </c>
      <c r="J1996" s="3" t="s">
        <v>197</v>
      </c>
      <c r="K1996" s="3" t="s">
        <v>63</v>
      </c>
      <c r="L1996" s="39">
        <v>11.0</v>
      </c>
      <c r="M1996" s="4">
        <v>1.0</v>
      </c>
      <c r="N1996" s="8" t="s">
        <v>502</v>
      </c>
      <c r="O1996" s="8" t="s">
        <v>55</v>
      </c>
      <c r="P1996" s="3" t="s">
        <v>682</v>
      </c>
      <c r="Q1996" s="3" t="s">
        <v>55</v>
      </c>
      <c r="R1996" s="3" t="s">
        <v>683</v>
      </c>
      <c r="S1996" s="3">
        <v>1.0</v>
      </c>
      <c r="T1996" s="8"/>
      <c r="U1996" s="7"/>
      <c r="V1996" s="7"/>
      <c r="W1996" s="7"/>
      <c r="X1996" s="7"/>
      <c r="Y1996" s="7"/>
      <c r="Z1996" s="7"/>
      <c r="AA1996" s="7"/>
      <c r="AB1996" s="7"/>
      <c r="AC1996" s="7"/>
      <c r="AD1996" s="7"/>
      <c r="AE1996" s="7"/>
    </row>
    <row r="1997" ht="15.75" customHeight="1">
      <c r="A1997" s="29">
        <v>636.0</v>
      </c>
      <c r="B1997" s="53" t="str">
        <f t="array" ref="B1997">INDEX(Quadrat.Details!D:D, MATCH(1,(F1997=Quadrat.Details!B:B)*(G1997=Quadrat.Details!G:G)*(H1997=Quadrat.Details!I:I),0))</f>
        <v>RK</v>
      </c>
      <c r="C1997" s="3" t="s">
        <v>101</v>
      </c>
      <c r="D1997" s="3" t="s">
        <v>739</v>
      </c>
      <c r="E1997" s="40">
        <v>42949.0</v>
      </c>
      <c r="F1997" s="54">
        <v>2017.0</v>
      </c>
      <c r="G1997" s="3" t="s">
        <v>404</v>
      </c>
      <c r="H1997" s="3">
        <v>1.0</v>
      </c>
      <c r="I1997" s="55" t="s">
        <v>328</v>
      </c>
      <c r="J1997" s="3" t="s">
        <v>329</v>
      </c>
      <c r="K1997" s="3" t="s">
        <v>80</v>
      </c>
      <c r="L1997" s="39">
        <v>12.0</v>
      </c>
      <c r="M1997" s="4">
        <v>5.0</v>
      </c>
      <c r="N1997" s="8" t="s">
        <v>502</v>
      </c>
      <c r="O1997" s="8" t="s">
        <v>55</v>
      </c>
      <c r="P1997" s="3" t="s">
        <v>682</v>
      </c>
      <c r="Q1997" s="3" t="s">
        <v>55</v>
      </c>
      <c r="R1997" s="3" t="s">
        <v>683</v>
      </c>
      <c r="S1997" s="3">
        <v>1.0</v>
      </c>
      <c r="T1997" s="8"/>
      <c r="U1997" s="7"/>
      <c r="V1997" s="7"/>
      <c r="W1997" s="7"/>
      <c r="X1997" s="7"/>
      <c r="Y1997" s="7"/>
      <c r="Z1997" s="7"/>
      <c r="AA1997" s="7"/>
      <c r="AB1997" s="7"/>
      <c r="AC1997" s="7"/>
      <c r="AD1997" s="7"/>
      <c r="AE1997" s="7"/>
    </row>
    <row r="1998" ht="15.75" customHeight="1">
      <c r="A1998" s="29">
        <v>637.0</v>
      </c>
      <c r="B1998" s="53" t="str">
        <f t="array" ref="B1998">INDEX(Quadrat.Details!D:D, MATCH(1,(F1998=Quadrat.Details!B:B)*(G1998=Quadrat.Details!G:G)*(H1998=Quadrat.Details!I:I),0))</f>
        <v>RK</v>
      </c>
      <c r="C1998" s="3" t="s">
        <v>101</v>
      </c>
      <c r="D1998" s="3" t="s">
        <v>739</v>
      </c>
      <c r="E1998" s="40">
        <v>42949.0</v>
      </c>
      <c r="F1998" s="54">
        <v>2017.0</v>
      </c>
      <c r="G1998" s="3" t="s">
        <v>404</v>
      </c>
      <c r="H1998" s="3">
        <v>1.0</v>
      </c>
      <c r="I1998" s="55" t="s">
        <v>328</v>
      </c>
      <c r="J1998" s="3" t="s">
        <v>329</v>
      </c>
      <c r="K1998" s="3" t="s">
        <v>80</v>
      </c>
      <c r="L1998" s="39">
        <v>11.0</v>
      </c>
      <c r="M1998" s="4">
        <v>1.0</v>
      </c>
      <c r="N1998" s="8" t="s">
        <v>502</v>
      </c>
      <c r="O1998" s="8" t="s">
        <v>55</v>
      </c>
      <c r="P1998" s="3" t="s">
        <v>682</v>
      </c>
      <c r="Q1998" s="3" t="s">
        <v>55</v>
      </c>
      <c r="R1998" s="3" t="s">
        <v>683</v>
      </c>
      <c r="S1998" s="3">
        <v>1.0</v>
      </c>
      <c r="T1998" s="8"/>
      <c r="U1998" s="7"/>
      <c r="V1998" s="7"/>
      <c r="W1998" s="7"/>
      <c r="X1998" s="7"/>
      <c r="Y1998" s="7"/>
      <c r="Z1998" s="7"/>
      <c r="AA1998" s="7"/>
      <c r="AB1998" s="7"/>
      <c r="AC1998" s="7"/>
      <c r="AD1998" s="7"/>
      <c r="AE1998" s="7"/>
    </row>
    <row r="1999" ht="15.75" customHeight="1">
      <c r="A1999" s="29">
        <v>638.0</v>
      </c>
      <c r="B1999" s="53" t="str">
        <f t="array" ref="B1999">INDEX(Quadrat.Details!D:D, MATCH(1,(F1999=Quadrat.Details!B:B)*(G1999=Quadrat.Details!G:G)*(H1999=Quadrat.Details!I:I),0))</f>
        <v>RK</v>
      </c>
      <c r="C1999" s="3" t="s">
        <v>101</v>
      </c>
      <c r="D1999" s="3" t="s">
        <v>739</v>
      </c>
      <c r="E1999" s="40">
        <v>42949.0</v>
      </c>
      <c r="F1999" s="54">
        <v>2017.0</v>
      </c>
      <c r="G1999" s="3" t="s">
        <v>404</v>
      </c>
      <c r="H1999" s="3">
        <v>1.0</v>
      </c>
      <c r="I1999" s="55" t="s">
        <v>328</v>
      </c>
      <c r="J1999" s="3" t="s">
        <v>329</v>
      </c>
      <c r="K1999" s="3" t="s">
        <v>80</v>
      </c>
      <c r="L1999" s="39">
        <v>10.0</v>
      </c>
      <c r="M1999" s="4">
        <v>2.0</v>
      </c>
      <c r="N1999" s="8" t="s">
        <v>502</v>
      </c>
      <c r="O1999" s="8" t="s">
        <v>55</v>
      </c>
      <c r="P1999" s="3" t="s">
        <v>682</v>
      </c>
      <c r="Q1999" s="3" t="s">
        <v>55</v>
      </c>
      <c r="R1999" s="3" t="s">
        <v>683</v>
      </c>
      <c r="S1999" s="3">
        <v>1.0</v>
      </c>
      <c r="T1999" s="8"/>
      <c r="U1999" s="7"/>
      <c r="V1999" s="7"/>
      <c r="W1999" s="7"/>
      <c r="X1999" s="7"/>
      <c r="Y1999" s="7"/>
      <c r="Z1999" s="7"/>
      <c r="AA1999" s="7"/>
      <c r="AB1999" s="7"/>
      <c r="AC1999" s="7"/>
      <c r="AD1999" s="7"/>
      <c r="AE1999" s="7"/>
    </row>
    <row r="2000" ht="15.75" customHeight="1">
      <c r="A2000" s="29">
        <v>639.0</v>
      </c>
      <c r="B2000" s="53" t="str">
        <f t="array" ref="B2000">INDEX(Quadrat.Details!D:D, MATCH(1,(F2000=Quadrat.Details!B:B)*(G2000=Quadrat.Details!G:G)*(H2000=Quadrat.Details!I:I),0))</f>
        <v>RK</v>
      </c>
      <c r="C2000" s="3" t="s">
        <v>101</v>
      </c>
      <c r="D2000" s="3" t="s">
        <v>739</v>
      </c>
      <c r="E2000" s="40">
        <v>42949.0</v>
      </c>
      <c r="F2000" s="54">
        <v>2017.0</v>
      </c>
      <c r="G2000" s="3" t="s">
        <v>404</v>
      </c>
      <c r="H2000" s="3">
        <v>2.0</v>
      </c>
      <c r="I2000" s="55" t="s">
        <v>110</v>
      </c>
      <c r="J2000" s="3" t="s">
        <v>111</v>
      </c>
      <c r="K2000" s="3" t="s">
        <v>57</v>
      </c>
      <c r="L2000" s="39">
        <v>33.0</v>
      </c>
      <c r="M2000" s="4">
        <v>1.0</v>
      </c>
      <c r="N2000" s="8" t="s">
        <v>502</v>
      </c>
      <c r="O2000" s="8" t="s">
        <v>55</v>
      </c>
      <c r="P2000" s="3" t="s">
        <v>682</v>
      </c>
      <c r="Q2000" s="3" t="s">
        <v>55</v>
      </c>
      <c r="R2000" s="3" t="s">
        <v>683</v>
      </c>
      <c r="S2000" s="3">
        <v>1.0</v>
      </c>
      <c r="T2000" s="8"/>
      <c r="U2000" s="7"/>
      <c r="V2000" s="7"/>
      <c r="W2000" s="7"/>
      <c r="X2000" s="7"/>
      <c r="Y2000" s="7"/>
      <c r="Z2000" s="7"/>
      <c r="AA2000" s="7"/>
      <c r="AB2000" s="7"/>
      <c r="AC2000" s="7"/>
      <c r="AD2000" s="7"/>
      <c r="AE2000" s="7"/>
    </row>
    <row r="2001" ht="15.75" customHeight="1">
      <c r="A2001" s="29">
        <v>640.0</v>
      </c>
      <c r="B2001" s="53" t="str">
        <f t="array" ref="B2001">INDEX(Quadrat.Details!D:D, MATCH(1,(F2001=Quadrat.Details!B:B)*(G2001=Quadrat.Details!G:G)*(H2001=Quadrat.Details!I:I),0))</f>
        <v>RK</v>
      </c>
      <c r="C2001" s="3" t="s">
        <v>101</v>
      </c>
      <c r="D2001" s="3" t="s">
        <v>739</v>
      </c>
      <c r="E2001" s="40">
        <v>42949.0</v>
      </c>
      <c r="F2001" s="54">
        <v>2017.0</v>
      </c>
      <c r="G2001" s="3" t="s">
        <v>404</v>
      </c>
      <c r="H2001" s="3">
        <v>2.0</v>
      </c>
      <c r="I2001" s="55" t="s">
        <v>351</v>
      </c>
      <c r="J2001" s="3" t="s">
        <v>352</v>
      </c>
      <c r="K2001" s="3" t="s">
        <v>53</v>
      </c>
      <c r="L2001" s="39">
        <v>32.0</v>
      </c>
      <c r="M2001" s="4">
        <v>2.0</v>
      </c>
      <c r="N2001" s="8" t="s">
        <v>502</v>
      </c>
      <c r="O2001" s="8" t="s">
        <v>55</v>
      </c>
      <c r="P2001" s="3" t="s">
        <v>682</v>
      </c>
      <c r="Q2001" s="3" t="s">
        <v>55</v>
      </c>
      <c r="R2001" s="3" t="s">
        <v>683</v>
      </c>
      <c r="S2001" s="3">
        <v>1.0</v>
      </c>
      <c r="T2001" s="8"/>
      <c r="U2001" s="7"/>
      <c r="V2001" s="7"/>
      <c r="W2001" s="7"/>
      <c r="X2001" s="7"/>
      <c r="Y2001" s="7"/>
      <c r="Z2001" s="7"/>
      <c r="AA2001" s="7"/>
      <c r="AB2001" s="7"/>
      <c r="AC2001" s="7"/>
      <c r="AD2001" s="7"/>
      <c r="AE2001" s="7"/>
    </row>
    <row r="2002" ht="15.75" customHeight="1">
      <c r="A2002" s="29">
        <v>641.0</v>
      </c>
      <c r="B2002" s="53" t="str">
        <f t="array" ref="B2002">INDEX(Quadrat.Details!D:D, MATCH(1,(F2002=Quadrat.Details!B:B)*(G2002=Quadrat.Details!G:G)*(H2002=Quadrat.Details!I:I),0))</f>
        <v>RK</v>
      </c>
      <c r="C2002" s="3" t="s">
        <v>101</v>
      </c>
      <c r="D2002" s="3" t="s">
        <v>739</v>
      </c>
      <c r="E2002" s="40">
        <v>42949.0</v>
      </c>
      <c r="F2002" s="54">
        <v>2017.0</v>
      </c>
      <c r="G2002" s="3" t="s">
        <v>404</v>
      </c>
      <c r="H2002" s="3">
        <v>2.0</v>
      </c>
      <c r="I2002" s="55" t="s">
        <v>351</v>
      </c>
      <c r="J2002" s="3" t="s">
        <v>352</v>
      </c>
      <c r="K2002" s="3" t="s">
        <v>53</v>
      </c>
      <c r="L2002" s="39">
        <v>39.0</v>
      </c>
      <c r="M2002" s="4">
        <v>1.0</v>
      </c>
      <c r="N2002" s="8" t="s">
        <v>502</v>
      </c>
      <c r="O2002" s="8" t="s">
        <v>55</v>
      </c>
      <c r="P2002" s="3" t="s">
        <v>682</v>
      </c>
      <c r="Q2002" s="3" t="s">
        <v>55</v>
      </c>
      <c r="R2002" s="3" t="s">
        <v>683</v>
      </c>
      <c r="S2002" s="3">
        <v>1.0</v>
      </c>
      <c r="T2002" s="8"/>
      <c r="U2002" s="7"/>
      <c r="V2002" s="7"/>
      <c r="W2002" s="7"/>
      <c r="X2002" s="7"/>
      <c r="Y2002" s="7"/>
      <c r="Z2002" s="7"/>
      <c r="AA2002" s="7"/>
      <c r="AB2002" s="7"/>
      <c r="AC2002" s="7"/>
      <c r="AD2002" s="7"/>
      <c r="AE2002" s="7"/>
    </row>
    <row r="2003" ht="15.75" customHeight="1">
      <c r="A2003" s="29">
        <v>642.0</v>
      </c>
      <c r="B2003" s="53" t="str">
        <f t="array" ref="B2003">INDEX(Quadrat.Details!D:D, MATCH(1,(F2003=Quadrat.Details!B:B)*(G2003=Quadrat.Details!G:G)*(H2003=Quadrat.Details!I:I),0))</f>
        <v>RK</v>
      </c>
      <c r="C2003" s="3" t="s">
        <v>101</v>
      </c>
      <c r="D2003" s="3" t="s">
        <v>739</v>
      </c>
      <c r="E2003" s="40">
        <v>42949.0</v>
      </c>
      <c r="F2003" s="54">
        <v>2017.0</v>
      </c>
      <c r="G2003" s="3" t="s">
        <v>404</v>
      </c>
      <c r="H2003" s="3">
        <v>2.0</v>
      </c>
      <c r="I2003" s="55" t="s">
        <v>196</v>
      </c>
      <c r="J2003" s="3" t="s">
        <v>197</v>
      </c>
      <c r="K2003" s="3" t="s">
        <v>63</v>
      </c>
      <c r="L2003" s="39">
        <v>11.0</v>
      </c>
      <c r="M2003" s="4">
        <v>1.0</v>
      </c>
      <c r="N2003" s="8" t="s">
        <v>502</v>
      </c>
      <c r="O2003" s="8" t="s">
        <v>55</v>
      </c>
      <c r="P2003" s="3" t="s">
        <v>682</v>
      </c>
      <c r="Q2003" s="3" t="s">
        <v>55</v>
      </c>
      <c r="R2003" s="3" t="s">
        <v>683</v>
      </c>
      <c r="S2003" s="3">
        <v>1.0</v>
      </c>
      <c r="T2003" s="8"/>
      <c r="U2003" s="7"/>
      <c r="V2003" s="7"/>
      <c r="W2003" s="7"/>
      <c r="X2003" s="7"/>
      <c r="Y2003" s="7"/>
      <c r="Z2003" s="7"/>
      <c r="AA2003" s="7"/>
      <c r="AB2003" s="7"/>
      <c r="AC2003" s="7"/>
      <c r="AD2003" s="7"/>
      <c r="AE2003" s="7"/>
    </row>
    <row r="2004" ht="15.75" customHeight="1">
      <c r="A2004" s="29">
        <v>643.0</v>
      </c>
      <c r="B2004" s="53" t="str">
        <f t="array" ref="B2004">INDEX(Quadrat.Details!D:D, MATCH(1,(F2004=Quadrat.Details!B:B)*(G2004=Quadrat.Details!G:G)*(H2004=Quadrat.Details!I:I),0))</f>
        <v>RK</v>
      </c>
      <c r="C2004" s="3" t="s">
        <v>101</v>
      </c>
      <c r="D2004" s="3" t="s">
        <v>739</v>
      </c>
      <c r="E2004" s="40">
        <v>42949.0</v>
      </c>
      <c r="F2004" s="54">
        <v>2017.0</v>
      </c>
      <c r="G2004" s="3" t="s">
        <v>404</v>
      </c>
      <c r="H2004" s="3">
        <v>2.0</v>
      </c>
      <c r="I2004" s="55" t="s">
        <v>311</v>
      </c>
      <c r="J2004" s="3" t="s">
        <v>312</v>
      </c>
      <c r="K2004" s="3" t="s">
        <v>63</v>
      </c>
      <c r="L2004" s="39">
        <v>16.0</v>
      </c>
      <c r="M2004" s="4">
        <v>1.0</v>
      </c>
      <c r="N2004" s="8" t="s">
        <v>502</v>
      </c>
      <c r="O2004" s="8" t="s">
        <v>55</v>
      </c>
      <c r="P2004" s="3" t="s">
        <v>682</v>
      </c>
      <c r="Q2004" s="3" t="s">
        <v>55</v>
      </c>
      <c r="R2004" s="3" t="s">
        <v>683</v>
      </c>
      <c r="S2004" s="3">
        <v>1.0</v>
      </c>
      <c r="T2004" s="8"/>
      <c r="U2004" s="7"/>
      <c r="V2004" s="7"/>
      <c r="W2004" s="7"/>
      <c r="X2004" s="7"/>
      <c r="Y2004" s="7"/>
      <c r="Z2004" s="7"/>
      <c r="AA2004" s="7"/>
      <c r="AB2004" s="7"/>
      <c r="AC2004" s="7"/>
      <c r="AD2004" s="7"/>
      <c r="AE2004" s="7"/>
    </row>
    <row r="2005" ht="15.75" customHeight="1">
      <c r="A2005" s="29">
        <v>644.0</v>
      </c>
      <c r="B2005" s="53" t="str">
        <f t="array" ref="B2005">INDEX(Quadrat.Details!D:D, MATCH(1,(F2005=Quadrat.Details!B:B)*(G2005=Quadrat.Details!G:G)*(H2005=Quadrat.Details!I:I),0))</f>
        <v>RK</v>
      </c>
      <c r="C2005" s="3" t="s">
        <v>101</v>
      </c>
      <c r="D2005" s="3" t="s">
        <v>739</v>
      </c>
      <c r="E2005" s="40">
        <v>42949.0</v>
      </c>
      <c r="F2005" s="54">
        <v>2017.0</v>
      </c>
      <c r="G2005" s="3" t="s">
        <v>404</v>
      </c>
      <c r="H2005" s="3">
        <v>2.0</v>
      </c>
      <c r="I2005" s="55" t="s">
        <v>368</v>
      </c>
      <c r="J2005" s="3" t="s">
        <v>369</v>
      </c>
      <c r="K2005" s="3" t="s">
        <v>63</v>
      </c>
      <c r="L2005" s="39">
        <v>10.0</v>
      </c>
      <c r="M2005" s="4">
        <v>1.0</v>
      </c>
      <c r="N2005" s="8" t="s">
        <v>502</v>
      </c>
      <c r="O2005" s="8" t="s">
        <v>55</v>
      </c>
      <c r="P2005" s="3" t="s">
        <v>682</v>
      </c>
      <c r="Q2005" s="3" t="s">
        <v>55</v>
      </c>
      <c r="R2005" s="3" t="s">
        <v>683</v>
      </c>
      <c r="S2005" s="3">
        <v>1.0</v>
      </c>
      <c r="T2005" s="8"/>
      <c r="U2005" s="7"/>
      <c r="V2005" s="7"/>
      <c r="W2005" s="7"/>
      <c r="X2005" s="7"/>
      <c r="Y2005" s="7"/>
      <c r="Z2005" s="7"/>
      <c r="AA2005" s="7"/>
      <c r="AB2005" s="7"/>
      <c r="AC2005" s="7"/>
      <c r="AD2005" s="7"/>
      <c r="AE2005" s="7"/>
    </row>
    <row r="2006" ht="15.75" customHeight="1">
      <c r="A2006" s="29">
        <v>645.0</v>
      </c>
      <c r="B2006" s="53" t="str">
        <f t="array" ref="B2006">INDEX(Quadrat.Details!D:D, MATCH(1,(F2006=Quadrat.Details!B:B)*(G2006=Quadrat.Details!G:G)*(H2006=Quadrat.Details!I:I),0))</f>
        <v>RK</v>
      </c>
      <c r="C2006" s="3" t="s">
        <v>101</v>
      </c>
      <c r="D2006" s="3" t="s">
        <v>739</v>
      </c>
      <c r="E2006" s="40">
        <v>42949.0</v>
      </c>
      <c r="F2006" s="54">
        <v>2017.0</v>
      </c>
      <c r="G2006" s="3" t="s">
        <v>404</v>
      </c>
      <c r="H2006" s="3">
        <v>2.0</v>
      </c>
      <c r="I2006" s="55" t="s">
        <v>351</v>
      </c>
      <c r="J2006" s="3" t="s">
        <v>352</v>
      </c>
      <c r="K2006" s="3" t="s">
        <v>53</v>
      </c>
      <c r="L2006" s="39">
        <v>28.0</v>
      </c>
      <c r="M2006" s="4">
        <v>1.0</v>
      </c>
      <c r="N2006" s="8" t="s">
        <v>502</v>
      </c>
      <c r="O2006" s="8" t="s">
        <v>55</v>
      </c>
      <c r="P2006" s="3" t="s">
        <v>682</v>
      </c>
      <c r="Q2006" s="3" t="s">
        <v>55</v>
      </c>
      <c r="R2006" s="3" t="s">
        <v>683</v>
      </c>
      <c r="S2006" s="3">
        <v>1.0</v>
      </c>
      <c r="T2006" s="8"/>
      <c r="U2006" s="7"/>
      <c r="V2006" s="7"/>
      <c r="W2006" s="7"/>
      <c r="X2006" s="7"/>
      <c r="Y2006" s="7"/>
      <c r="Z2006" s="7"/>
      <c r="AA2006" s="7"/>
      <c r="AB2006" s="7"/>
      <c r="AC2006" s="7"/>
      <c r="AD2006" s="7"/>
      <c r="AE2006" s="7"/>
    </row>
    <row r="2007" ht="15.75" customHeight="1">
      <c r="A2007" s="29">
        <v>646.0</v>
      </c>
      <c r="B2007" s="53" t="str">
        <f t="array" ref="B2007">INDEX(Quadrat.Details!D:D, MATCH(1,(F2007=Quadrat.Details!B:B)*(G2007=Quadrat.Details!G:G)*(H2007=Quadrat.Details!I:I),0))</f>
        <v>RK</v>
      </c>
      <c r="C2007" s="3" t="s">
        <v>101</v>
      </c>
      <c r="D2007" s="3" t="s">
        <v>739</v>
      </c>
      <c r="E2007" s="40">
        <v>42949.0</v>
      </c>
      <c r="F2007" s="54">
        <v>2017.0</v>
      </c>
      <c r="G2007" s="3" t="s">
        <v>404</v>
      </c>
      <c r="H2007" s="3">
        <v>2.0</v>
      </c>
      <c r="I2007" s="55" t="s">
        <v>314</v>
      </c>
      <c r="J2007" s="3" t="s">
        <v>315</v>
      </c>
      <c r="K2007" s="3" t="s">
        <v>57</v>
      </c>
      <c r="L2007" s="39">
        <v>14.0</v>
      </c>
      <c r="M2007" s="4">
        <v>1.0</v>
      </c>
      <c r="N2007" s="8" t="s">
        <v>502</v>
      </c>
      <c r="O2007" s="8" t="s">
        <v>55</v>
      </c>
      <c r="P2007" s="3" t="s">
        <v>682</v>
      </c>
      <c r="Q2007" s="3" t="s">
        <v>55</v>
      </c>
      <c r="R2007" s="3" t="s">
        <v>683</v>
      </c>
      <c r="S2007" s="3">
        <v>1.0</v>
      </c>
      <c r="T2007" s="8"/>
      <c r="U2007" s="7"/>
      <c r="V2007" s="7"/>
      <c r="W2007" s="7"/>
      <c r="X2007" s="7"/>
      <c r="Y2007" s="7"/>
      <c r="Z2007" s="7"/>
      <c r="AA2007" s="7"/>
      <c r="AB2007" s="7"/>
      <c r="AC2007" s="7"/>
      <c r="AD2007" s="7"/>
      <c r="AE2007" s="7"/>
    </row>
    <row r="2008" ht="15.75" customHeight="1">
      <c r="A2008" s="29">
        <v>647.0</v>
      </c>
      <c r="B2008" s="53" t="str">
        <f t="array" ref="B2008">INDEX(Quadrat.Details!D:D, MATCH(1,(F2008=Quadrat.Details!B:B)*(G2008=Quadrat.Details!G:G)*(H2008=Quadrat.Details!I:I),0))</f>
        <v>RK</v>
      </c>
      <c r="C2008" s="3" t="s">
        <v>101</v>
      </c>
      <c r="D2008" s="3" t="s">
        <v>739</v>
      </c>
      <c r="E2008" s="40">
        <v>42949.0</v>
      </c>
      <c r="F2008" s="54">
        <v>2017.0</v>
      </c>
      <c r="G2008" s="3" t="s">
        <v>404</v>
      </c>
      <c r="H2008" s="3">
        <v>2.0</v>
      </c>
      <c r="I2008" s="55" t="s">
        <v>314</v>
      </c>
      <c r="J2008" s="3" t="s">
        <v>315</v>
      </c>
      <c r="K2008" s="3" t="s">
        <v>57</v>
      </c>
      <c r="L2008" s="39">
        <v>12.0</v>
      </c>
      <c r="M2008" s="4">
        <v>3.0</v>
      </c>
      <c r="N2008" s="8" t="s">
        <v>502</v>
      </c>
      <c r="O2008" s="8" t="s">
        <v>55</v>
      </c>
      <c r="P2008" s="3" t="s">
        <v>682</v>
      </c>
      <c r="Q2008" s="3" t="s">
        <v>55</v>
      </c>
      <c r="R2008" s="3" t="s">
        <v>683</v>
      </c>
      <c r="S2008" s="3">
        <v>1.0</v>
      </c>
      <c r="T2008" s="8"/>
      <c r="U2008" s="7"/>
      <c r="V2008" s="7"/>
      <c r="W2008" s="7"/>
      <c r="X2008" s="7"/>
      <c r="Y2008" s="7"/>
      <c r="Z2008" s="7"/>
      <c r="AA2008" s="7"/>
      <c r="AB2008" s="7"/>
      <c r="AC2008" s="7"/>
      <c r="AD2008" s="7"/>
      <c r="AE2008" s="7"/>
    </row>
    <row r="2009" ht="15.75" customHeight="1">
      <c r="A2009" s="29">
        <v>648.0</v>
      </c>
      <c r="B2009" s="53" t="str">
        <f t="array" ref="B2009">INDEX(Quadrat.Details!D:D, MATCH(1,(F2009=Quadrat.Details!B:B)*(G2009=Quadrat.Details!G:G)*(H2009=Quadrat.Details!I:I),0))</f>
        <v>RK</v>
      </c>
      <c r="C2009" s="3" t="s">
        <v>101</v>
      </c>
      <c r="D2009" s="3" t="s">
        <v>739</v>
      </c>
      <c r="E2009" s="40">
        <v>42949.0</v>
      </c>
      <c r="F2009" s="54">
        <v>2017.0</v>
      </c>
      <c r="G2009" s="3" t="s">
        <v>404</v>
      </c>
      <c r="H2009" s="3">
        <v>2.0</v>
      </c>
      <c r="I2009" s="55" t="s">
        <v>314</v>
      </c>
      <c r="J2009" s="3" t="s">
        <v>315</v>
      </c>
      <c r="K2009" s="3" t="s">
        <v>57</v>
      </c>
      <c r="L2009" s="39">
        <v>10.0</v>
      </c>
      <c r="M2009" s="4">
        <v>2.0</v>
      </c>
      <c r="N2009" s="8" t="s">
        <v>502</v>
      </c>
      <c r="O2009" s="8" t="s">
        <v>55</v>
      </c>
      <c r="P2009" s="3" t="s">
        <v>682</v>
      </c>
      <c r="Q2009" s="3" t="s">
        <v>55</v>
      </c>
      <c r="R2009" s="3" t="s">
        <v>683</v>
      </c>
      <c r="S2009" s="3">
        <v>1.0</v>
      </c>
      <c r="T2009" s="8"/>
      <c r="U2009" s="7"/>
      <c r="V2009" s="7"/>
      <c r="W2009" s="7"/>
      <c r="X2009" s="7"/>
      <c r="Y2009" s="7"/>
      <c r="Z2009" s="7"/>
      <c r="AA2009" s="7"/>
      <c r="AB2009" s="7"/>
      <c r="AC2009" s="7"/>
      <c r="AD2009" s="7"/>
      <c r="AE2009" s="7"/>
    </row>
    <row r="2010" ht="15.75" customHeight="1">
      <c r="A2010" s="29">
        <v>649.0</v>
      </c>
      <c r="B2010" s="53" t="str">
        <f t="array" ref="B2010">INDEX(Quadrat.Details!D:D, MATCH(1,(F2010=Quadrat.Details!B:B)*(G2010=Quadrat.Details!G:G)*(H2010=Quadrat.Details!I:I),0))</f>
        <v>RK</v>
      </c>
      <c r="C2010" s="3" t="s">
        <v>101</v>
      </c>
      <c r="D2010" s="3" t="s">
        <v>739</v>
      </c>
      <c r="E2010" s="40">
        <v>42949.0</v>
      </c>
      <c r="F2010" s="54">
        <v>2017.0</v>
      </c>
      <c r="G2010" s="3" t="s">
        <v>404</v>
      </c>
      <c r="H2010" s="3">
        <v>2.0</v>
      </c>
      <c r="I2010" s="55" t="s">
        <v>328</v>
      </c>
      <c r="J2010" s="3" t="s">
        <v>329</v>
      </c>
      <c r="K2010" s="3" t="s">
        <v>80</v>
      </c>
      <c r="L2010" s="39">
        <v>14.0</v>
      </c>
      <c r="M2010" s="4">
        <v>1.0</v>
      </c>
      <c r="N2010" s="8" t="s">
        <v>502</v>
      </c>
      <c r="O2010" s="8" t="s">
        <v>55</v>
      </c>
      <c r="P2010" s="3" t="s">
        <v>682</v>
      </c>
      <c r="Q2010" s="3" t="s">
        <v>55</v>
      </c>
      <c r="R2010" s="3" t="s">
        <v>683</v>
      </c>
      <c r="S2010" s="3">
        <v>1.0</v>
      </c>
      <c r="T2010" s="8"/>
      <c r="U2010" s="7"/>
      <c r="V2010" s="7"/>
      <c r="W2010" s="7"/>
      <c r="X2010" s="7"/>
      <c r="Y2010" s="7"/>
      <c r="Z2010" s="7"/>
      <c r="AA2010" s="7"/>
      <c r="AB2010" s="7"/>
      <c r="AC2010" s="7"/>
      <c r="AD2010" s="7"/>
      <c r="AE2010" s="7"/>
    </row>
    <row r="2011" ht="15.75" customHeight="1">
      <c r="A2011" s="29">
        <v>650.0</v>
      </c>
      <c r="B2011" s="53" t="str">
        <f t="array" ref="B2011">INDEX(Quadrat.Details!D:D, MATCH(1,(F2011=Quadrat.Details!B:B)*(G2011=Quadrat.Details!G:G)*(H2011=Quadrat.Details!I:I),0))</f>
        <v>RK</v>
      </c>
      <c r="C2011" s="3" t="s">
        <v>101</v>
      </c>
      <c r="D2011" s="3" t="s">
        <v>739</v>
      </c>
      <c r="E2011" s="40">
        <v>42949.0</v>
      </c>
      <c r="F2011" s="54">
        <v>2017.0</v>
      </c>
      <c r="G2011" s="3" t="s">
        <v>404</v>
      </c>
      <c r="H2011" s="3">
        <v>2.0</v>
      </c>
      <c r="I2011" s="55" t="s">
        <v>328</v>
      </c>
      <c r="J2011" s="3" t="s">
        <v>329</v>
      </c>
      <c r="K2011" s="3" t="s">
        <v>80</v>
      </c>
      <c r="L2011" s="39">
        <v>13.0</v>
      </c>
      <c r="M2011" s="4">
        <v>1.0</v>
      </c>
      <c r="N2011" s="8" t="s">
        <v>502</v>
      </c>
      <c r="O2011" s="8" t="s">
        <v>55</v>
      </c>
      <c r="P2011" s="3" t="s">
        <v>682</v>
      </c>
      <c r="Q2011" s="3" t="s">
        <v>55</v>
      </c>
      <c r="R2011" s="3" t="s">
        <v>683</v>
      </c>
      <c r="S2011" s="3">
        <v>1.0</v>
      </c>
      <c r="T2011" s="8"/>
      <c r="U2011" s="7"/>
      <c r="V2011" s="7"/>
      <c r="W2011" s="7"/>
      <c r="X2011" s="7"/>
      <c r="Y2011" s="7"/>
      <c r="Z2011" s="7"/>
      <c r="AA2011" s="7"/>
      <c r="AB2011" s="7"/>
      <c r="AC2011" s="7"/>
      <c r="AD2011" s="7"/>
      <c r="AE2011" s="7"/>
    </row>
    <row r="2012" ht="15.75" customHeight="1">
      <c r="A2012" s="29">
        <v>651.0</v>
      </c>
      <c r="B2012" s="53" t="str">
        <f t="array" ref="B2012">INDEX(Quadrat.Details!D:D, MATCH(1,(F2012=Quadrat.Details!B:B)*(G2012=Quadrat.Details!G:G)*(H2012=Quadrat.Details!I:I),0))</f>
        <v>RK</v>
      </c>
      <c r="C2012" s="3" t="s">
        <v>101</v>
      </c>
      <c r="D2012" s="3" t="s">
        <v>739</v>
      </c>
      <c r="E2012" s="40">
        <v>42949.0</v>
      </c>
      <c r="F2012" s="54">
        <v>2017.0</v>
      </c>
      <c r="G2012" s="3" t="s">
        <v>404</v>
      </c>
      <c r="H2012" s="3">
        <v>2.0</v>
      </c>
      <c r="I2012" s="55" t="s">
        <v>328</v>
      </c>
      <c r="J2012" s="3" t="s">
        <v>329</v>
      </c>
      <c r="K2012" s="3" t="s">
        <v>80</v>
      </c>
      <c r="L2012" s="39">
        <v>11.0</v>
      </c>
      <c r="M2012" s="4">
        <v>1.0</v>
      </c>
      <c r="N2012" s="8" t="s">
        <v>502</v>
      </c>
      <c r="O2012" s="8" t="s">
        <v>55</v>
      </c>
      <c r="P2012" s="3" t="s">
        <v>682</v>
      </c>
      <c r="Q2012" s="3" t="s">
        <v>55</v>
      </c>
      <c r="R2012" s="3" t="s">
        <v>683</v>
      </c>
      <c r="S2012" s="3">
        <v>1.0</v>
      </c>
      <c r="T2012" s="8"/>
      <c r="U2012" s="7"/>
      <c r="V2012" s="7"/>
      <c r="W2012" s="7"/>
      <c r="X2012" s="7"/>
      <c r="Y2012" s="7"/>
      <c r="Z2012" s="7"/>
      <c r="AA2012" s="7"/>
      <c r="AB2012" s="7"/>
      <c r="AC2012" s="7"/>
      <c r="AD2012" s="7"/>
      <c r="AE2012" s="7"/>
    </row>
    <row r="2013" ht="15.75" customHeight="1">
      <c r="A2013" s="29">
        <v>652.0</v>
      </c>
      <c r="B2013" s="53" t="str">
        <f t="array" ref="B2013">INDEX(Quadrat.Details!D:D, MATCH(1,(F2013=Quadrat.Details!B:B)*(G2013=Quadrat.Details!G:G)*(H2013=Quadrat.Details!I:I),0))</f>
        <v>RK</v>
      </c>
      <c r="C2013" s="3" t="s">
        <v>101</v>
      </c>
      <c r="D2013" s="3" t="s">
        <v>739</v>
      </c>
      <c r="E2013" s="40">
        <v>42949.0</v>
      </c>
      <c r="F2013" s="54">
        <v>2017.0</v>
      </c>
      <c r="G2013" s="3" t="s">
        <v>404</v>
      </c>
      <c r="H2013" s="3">
        <v>2.0</v>
      </c>
      <c r="I2013" s="55" t="s">
        <v>328</v>
      </c>
      <c r="J2013" s="3" t="s">
        <v>329</v>
      </c>
      <c r="K2013" s="3" t="s">
        <v>80</v>
      </c>
      <c r="L2013" s="39">
        <v>10.0</v>
      </c>
      <c r="M2013" s="4">
        <v>1.0</v>
      </c>
      <c r="N2013" s="8" t="s">
        <v>502</v>
      </c>
      <c r="O2013" s="8" t="s">
        <v>55</v>
      </c>
      <c r="P2013" s="3" t="s">
        <v>682</v>
      </c>
      <c r="Q2013" s="3" t="s">
        <v>55</v>
      </c>
      <c r="R2013" s="3" t="s">
        <v>683</v>
      </c>
      <c r="S2013" s="3">
        <v>1.0</v>
      </c>
      <c r="T2013" s="8"/>
      <c r="U2013" s="7"/>
      <c r="V2013" s="7"/>
      <c r="W2013" s="7"/>
      <c r="X2013" s="7"/>
      <c r="Y2013" s="7"/>
      <c r="Z2013" s="7"/>
      <c r="AA2013" s="7"/>
      <c r="AB2013" s="7"/>
      <c r="AC2013" s="7"/>
      <c r="AD2013" s="7"/>
      <c r="AE2013" s="7"/>
    </row>
    <row r="2014" ht="15.75" customHeight="1">
      <c r="A2014" s="29">
        <v>653.0</v>
      </c>
      <c r="B2014" s="53" t="str">
        <f t="array" ref="B2014">INDEX(Quadrat.Details!D:D, MATCH(1,(F2014=Quadrat.Details!B:B)*(G2014=Quadrat.Details!G:G)*(H2014=Quadrat.Details!I:I),0))</f>
        <v>RK</v>
      </c>
      <c r="C2014" s="3" t="s">
        <v>101</v>
      </c>
      <c r="D2014" s="3" t="s">
        <v>739</v>
      </c>
      <c r="E2014" s="40">
        <v>42949.0</v>
      </c>
      <c r="F2014" s="54">
        <v>2017.0</v>
      </c>
      <c r="G2014" s="3" t="s">
        <v>417</v>
      </c>
      <c r="H2014" s="3">
        <v>1.0</v>
      </c>
      <c r="I2014" s="55" t="s">
        <v>110</v>
      </c>
      <c r="J2014" s="3" t="s">
        <v>111</v>
      </c>
      <c r="K2014" s="3" t="s">
        <v>57</v>
      </c>
      <c r="L2014" s="39">
        <v>37.0</v>
      </c>
      <c r="M2014" s="4">
        <v>1.0</v>
      </c>
      <c r="N2014" s="8" t="s">
        <v>502</v>
      </c>
      <c r="O2014" s="8" t="s">
        <v>55</v>
      </c>
      <c r="P2014" s="3" t="s">
        <v>682</v>
      </c>
      <c r="Q2014" s="3" t="s">
        <v>55</v>
      </c>
      <c r="R2014" s="3" t="s">
        <v>683</v>
      </c>
      <c r="S2014" s="3">
        <v>1.0</v>
      </c>
      <c r="T2014" s="8"/>
      <c r="U2014" s="7"/>
      <c r="V2014" s="7"/>
      <c r="W2014" s="7"/>
      <c r="X2014" s="7"/>
      <c r="Y2014" s="7"/>
      <c r="Z2014" s="7"/>
      <c r="AA2014" s="7"/>
      <c r="AB2014" s="7"/>
      <c r="AC2014" s="7"/>
      <c r="AD2014" s="7"/>
      <c r="AE2014" s="7"/>
    </row>
    <row r="2015" ht="15.75" customHeight="1">
      <c r="A2015" s="29">
        <v>654.0</v>
      </c>
      <c r="B2015" s="53" t="str">
        <f t="array" ref="B2015">INDEX(Quadrat.Details!D:D, MATCH(1,(F2015=Quadrat.Details!B:B)*(G2015=Quadrat.Details!G:G)*(H2015=Quadrat.Details!I:I),0))</f>
        <v>RK</v>
      </c>
      <c r="C2015" s="3" t="s">
        <v>101</v>
      </c>
      <c r="D2015" s="3" t="s">
        <v>739</v>
      </c>
      <c r="E2015" s="40">
        <v>42949.0</v>
      </c>
      <c r="F2015" s="54">
        <v>2017.0</v>
      </c>
      <c r="G2015" s="3" t="s">
        <v>417</v>
      </c>
      <c r="H2015" s="3">
        <v>1.0</v>
      </c>
      <c r="I2015" s="55" t="s">
        <v>110</v>
      </c>
      <c r="J2015" s="3" t="s">
        <v>111</v>
      </c>
      <c r="K2015" s="3" t="s">
        <v>57</v>
      </c>
      <c r="L2015" s="39">
        <v>35.0</v>
      </c>
      <c r="M2015" s="4">
        <v>1.0</v>
      </c>
      <c r="N2015" s="8" t="s">
        <v>502</v>
      </c>
      <c r="O2015" s="8" t="s">
        <v>55</v>
      </c>
      <c r="P2015" s="3" t="s">
        <v>682</v>
      </c>
      <c r="Q2015" s="3" t="s">
        <v>55</v>
      </c>
      <c r="R2015" s="3" t="s">
        <v>683</v>
      </c>
      <c r="S2015" s="3">
        <v>1.0</v>
      </c>
      <c r="T2015" s="8"/>
      <c r="U2015" s="7"/>
      <c r="V2015" s="7"/>
      <c r="W2015" s="7"/>
      <c r="X2015" s="7"/>
      <c r="Y2015" s="7"/>
      <c r="Z2015" s="7"/>
      <c r="AA2015" s="7"/>
      <c r="AB2015" s="7"/>
      <c r="AC2015" s="7"/>
      <c r="AD2015" s="7"/>
      <c r="AE2015" s="7"/>
    </row>
    <row r="2016" ht="15.75" customHeight="1">
      <c r="A2016" s="29">
        <v>655.0</v>
      </c>
      <c r="B2016" s="53" t="str">
        <f t="array" ref="B2016">INDEX(Quadrat.Details!D:D, MATCH(1,(F2016=Quadrat.Details!B:B)*(G2016=Quadrat.Details!G:G)*(H2016=Quadrat.Details!I:I),0))</f>
        <v>RK</v>
      </c>
      <c r="C2016" s="3" t="s">
        <v>101</v>
      </c>
      <c r="D2016" s="3" t="s">
        <v>739</v>
      </c>
      <c r="E2016" s="40">
        <v>42949.0</v>
      </c>
      <c r="F2016" s="54">
        <v>2017.0</v>
      </c>
      <c r="G2016" s="3" t="s">
        <v>417</v>
      </c>
      <c r="H2016" s="3">
        <v>1.0</v>
      </c>
      <c r="I2016" s="55" t="s">
        <v>366</v>
      </c>
      <c r="J2016" s="3" t="s">
        <v>367</v>
      </c>
      <c r="K2016" s="3" t="s">
        <v>53</v>
      </c>
      <c r="L2016" s="39">
        <v>50.0</v>
      </c>
      <c r="M2016" s="4">
        <v>1.0</v>
      </c>
      <c r="N2016" s="8" t="s">
        <v>502</v>
      </c>
      <c r="O2016" s="8" t="s">
        <v>55</v>
      </c>
      <c r="P2016" s="3" t="s">
        <v>682</v>
      </c>
      <c r="Q2016" s="3" t="s">
        <v>55</v>
      </c>
      <c r="R2016" s="3" t="s">
        <v>683</v>
      </c>
      <c r="S2016" s="3">
        <v>1.0</v>
      </c>
      <c r="T2016" s="8"/>
      <c r="U2016" s="7"/>
      <c r="V2016" s="7"/>
      <c r="W2016" s="7"/>
      <c r="X2016" s="7"/>
      <c r="Y2016" s="7"/>
      <c r="Z2016" s="7"/>
      <c r="AA2016" s="7"/>
      <c r="AB2016" s="7"/>
      <c r="AC2016" s="7"/>
      <c r="AD2016" s="7"/>
      <c r="AE2016" s="7"/>
    </row>
    <row r="2017" ht="15.75" customHeight="1">
      <c r="A2017" s="29">
        <v>656.0</v>
      </c>
      <c r="B2017" s="53" t="str">
        <f t="array" ref="B2017">INDEX(Quadrat.Details!D:D, MATCH(1,(F2017=Quadrat.Details!B:B)*(G2017=Quadrat.Details!G:G)*(H2017=Quadrat.Details!I:I),0))</f>
        <v>RK</v>
      </c>
      <c r="C2017" s="3" t="s">
        <v>101</v>
      </c>
      <c r="D2017" s="3" t="s">
        <v>739</v>
      </c>
      <c r="E2017" s="40">
        <v>42949.0</v>
      </c>
      <c r="F2017" s="54">
        <v>2017.0</v>
      </c>
      <c r="G2017" s="3" t="s">
        <v>417</v>
      </c>
      <c r="H2017" s="3">
        <v>1.0</v>
      </c>
      <c r="I2017" s="55" t="s">
        <v>333</v>
      </c>
      <c r="J2017" s="3" t="s">
        <v>334</v>
      </c>
      <c r="K2017" s="3" t="s">
        <v>57</v>
      </c>
      <c r="L2017" s="39">
        <v>12.0</v>
      </c>
      <c r="M2017" s="4">
        <v>1.0</v>
      </c>
      <c r="N2017" s="8" t="s">
        <v>502</v>
      </c>
      <c r="O2017" s="8" t="s">
        <v>55</v>
      </c>
      <c r="P2017" s="3" t="s">
        <v>682</v>
      </c>
      <c r="Q2017" s="3" t="s">
        <v>55</v>
      </c>
      <c r="R2017" s="3" t="s">
        <v>683</v>
      </c>
      <c r="S2017" s="3">
        <v>1.0</v>
      </c>
      <c r="T2017" s="8"/>
      <c r="U2017" s="7"/>
      <c r="V2017" s="7"/>
      <c r="W2017" s="7"/>
      <c r="X2017" s="7"/>
      <c r="Y2017" s="7"/>
      <c r="Z2017" s="7"/>
      <c r="AA2017" s="7"/>
      <c r="AB2017" s="7"/>
      <c r="AC2017" s="7"/>
      <c r="AD2017" s="7"/>
      <c r="AE2017" s="7"/>
    </row>
    <row r="2018" ht="15.75" customHeight="1">
      <c r="A2018" s="29">
        <v>657.0</v>
      </c>
      <c r="B2018" s="53" t="str">
        <f t="array" ref="B2018">INDEX(Quadrat.Details!D:D, MATCH(1,(F2018=Quadrat.Details!B:B)*(G2018=Quadrat.Details!G:G)*(H2018=Quadrat.Details!I:I),0))</f>
        <v>RK</v>
      </c>
      <c r="C2018" s="3" t="s">
        <v>101</v>
      </c>
      <c r="D2018" s="3" t="s">
        <v>739</v>
      </c>
      <c r="E2018" s="40">
        <v>42949.0</v>
      </c>
      <c r="F2018" s="54">
        <v>2017.0</v>
      </c>
      <c r="G2018" s="3" t="s">
        <v>417</v>
      </c>
      <c r="H2018" s="3">
        <v>1.0</v>
      </c>
      <c r="I2018" s="55" t="s">
        <v>311</v>
      </c>
      <c r="J2018" s="3" t="s">
        <v>312</v>
      </c>
      <c r="K2018" s="3" t="s">
        <v>63</v>
      </c>
      <c r="L2018" s="39">
        <v>12.0</v>
      </c>
      <c r="M2018" s="4">
        <v>1.0</v>
      </c>
      <c r="N2018" s="8" t="s">
        <v>502</v>
      </c>
      <c r="O2018" s="8" t="s">
        <v>55</v>
      </c>
      <c r="P2018" s="3" t="s">
        <v>682</v>
      </c>
      <c r="Q2018" s="3" t="s">
        <v>55</v>
      </c>
      <c r="R2018" s="3" t="s">
        <v>683</v>
      </c>
      <c r="S2018" s="3">
        <v>1.0</v>
      </c>
      <c r="T2018" s="8"/>
      <c r="U2018" s="7"/>
      <c r="V2018" s="7"/>
      <c r="W2018" s="7"/>
      <c r="X2018" s="7"/>
      <c r="Y2018" s="7"/>
      <c r="Z2018" s="7"/>
      <c r="AA2018" s="7"/>
      <c r="AB2018" s="7"/>
      <c r="AC2018" s="7"/>
      <c r="AD2018" s="7"/>
      <c r="AE2018" s="7"/>
    </row>
    <row r="2019" ht="15.75" customHeight="1">
      <c r="A2019" s="29">
        <v>658.0</v>
      </c>
      <c r="B2019" s="53" t="str">
        <f t="array" ref="B2019">INDEX(Quadrat.Details!D:D, MATCH(1,(F2019=Quadrat.Details!B:B)*(G2019=Quadrat.Details!G:G)*(H2019=Quadrat.Details!I:I),0))</f>
        <v>RK</v>
      </c>
      <c r="C2019" s="3" t="s">
        <v>101</v>
      </c>
      <c r="D2019" s="3" t="s">
        <v>739</v>
      </c>
      <c r="E2019" s="40">
        <v>42949.0</v>
      </c>
      <c r="F2019" s="54">
        <v>2017.0</v>
      </c>
      <c r="G2019" s="3" t="s">
        <v>417</v>
      </c>
      <c r="H2019" s="3">
        <v>1.0</v>
      </c>
      <c r="I2019" s="55" t="s">
        <v>351</v>
      </c>
      <c r="J2019" s="3" t="s">
        <v>352</v>
      </c>
      <c r="K2019" s="3" t="s">
        <v>53</v>
      </c>
      <c r="L2019" s="39">
        <v>38.0</v>
      </c>
      <c r="M2019" s="4">
        <v>1.0</v>
      </c>
      <c r="N2019" s="8" t="s">
        <v>502</v>
      </c>
      <c r="O2019" s="8" t="s">
        <v>55</v>
      </c>
      <c r="P2019" s="3" t="s">
        <v>682</v>
      </c>
      <c r="Q2019" s="3" t="s">
        <v>55</v>
      </c>
      <c r="R2019" s="3" t="s">
        <v>683</v>
      </c>
      <c r="S2019" s="3">
        <v>1.0</v>
      </c>
      <c r="T2019" s="8"/>
      <c r="U2019" s="7"/>
      <c r="V2019" s="7"/>
      <c r="W2019" s="7"/>
      <c r="X2019" s="7"/>
      <c r="Y2019" s="7"/>
      <c r="Z2019" s="7"/>
      <c r="AA2019" s="7"/>
      <c r="AB2019" s="7"/>
      <c r="AC2019" s="7"/>
      <c r="AD2019" s="7"/>
      <c r="AE2019" s="7"/>
    </row>
    <row r="2020" ht="15.75" customHeight="1">
      <c r="A2020" s="29">
        <v>659.0</v>
      </c>
      <c r="B2020" s="53" t="str">
        <f t="array" ref="B2020">INDEX(Quadrat.Details!D:D, MATCH(1,(F2020=Quadrat.Details!B:B)*(G2020=Quadrat.Details!G:G)*(H2020=Quadrat.Details!I:I),0))</f>
        <v>RK</v>
      </c>
      <c r="C2020" s="3" t="s">
        <v>101</v>
      </c>
      <c r="D2020" s="3" t="s">
        <v>739</v>
      </c>
      <c r="E2020" s="40">
        <v>42949.0</v>
      </c>
      <c r="F2020" s="54">
        <v>2017.0</v>
      </c>
      <c r="G2020" s="3" t="s">
        <v>417</v>
      </c>
      <c r="H2020" s="3">
        <v>1.0</v>
      </c>
      <c r="I2020" s="55" t="s">
        <v>351</v>
      </c>
      <c r="J2020" s="3" t="s">
        <v>352</v>
      </c>
      <c r="K2020" s="3" t="s">
        <v>53</v>
      </c>
      <c r="L2020" s="39">
        <v>33.0</v>
      </c>
      <c r="M2020" s="4">
        <v>1.0</v>
      </c>
      <c r="N2020" s="8" t="s">
        <v>502</v>
      </c>
      <c r="O2020" s="8" t="s">
        <v>55</v>
      </c>
      <c r="P2020" s="3" t="s">
        <v>682</v>
      </c>
      <c r="Q2020" s="3" t="s">
        <v>55</v>
      </c>
      <c r="R2020" s="3" t="s">
        <v>683</v>
      </c>
      <c r="S2020" s="3">
        <v>1.0</v>
      </c>
      <c r="T2020" s="8"/>
      <c r="U2020" s="7"/>
      <c r="V2020" s="7"/>
      <c r="W2020" s="7"/>
      <c r="X2020" s="7"/>
      <c r="Y2020" s="7"/>
      <c r="Z2020" s="7"/>
      <c r="AA2020" s="7"/>
      <c r="AB2020" s="7"/>
      <c r="AC2020" s="7"/>
      <c r="AD2020" s="7"/>
      <c r="AE2020" s="7"/>
    </row>
    <row r="2021" ht="15.75" customHeight="1">
      <c r="A2021" s="29">
        <v>660.0</v>
      </c>
      <c r="B2021" s="53" t="str">
        <f t="array" ref="B2021">INDEX(Quadrat.Details!D:D, MATCH(1,(F2021=Quadrat.Details!B:B)*(G2021=Quadrat.Details!G:G)*(H2021=Quadrat.Details!I:I),0))</f>
        <v>RK</v>
      </c>
      <c r="C2021" s="3" t="s">
        <v>101</v>
      </c>
      <c r="D2021" s="3" t="s">
        <v>739</v>
      </c>
      <c r="E2021" s="40">
        <v>42949.0</v>
      </c>
      <c r="F2021" s="54">
        <v>2017.0</v>
      </c>
      <c r="G2021" s="3" t="s">
        <v>417</v>
      </c>
      <c r="H2021" s="3">
        <v>1.0</v>
      </c>
      <c r="I2021" s="55" t="s">
        <v>328</v>
      </c>
      <c r="J2021" s="3" t="s">
        <v>329</v>
      </c>
      <c r="K2021" s="3" t="s">
        <v>80</v>
      </c>
      <c r="L2021" s="39">
        <v>10.0</v>
      </c>
      <c r="M2021" s="4">
        <v>1.0</v>
      </c>
      <c r="N2021" s="8" t="s">
        <v>502</v>
      </c>
      <c r="O2021" s="8" t="s">
        <v>55</v>
      </c>
      <c r="P2021" s="3" t="s">
        <v>682</v>
      </c>
      <c r="Q2021" s="3" t="s">
        <v>55</v>
      </c>
      <c r="R2021" s="3" t="s">
        <v>683</v>
      </c>
      <c r="S2021" s="3">
        <v>1.0</v>
      </c>
      <c r="T2021" s="8"/>
      <c r="U2021" s="7"/>
      <c r="V2021" s="7"/>
      <c r="W2021" s="7"/>
      <c r="X2021" s="7"/>
      <c r="Y2021" s="7"/>
      <c r="Z2021" s="7"/>
      <c r="AA2021" s="7"/>
      <c r="AB2021" s="7"/>
      <c r="AC2021" s="7"/>
      <c r="AD2021" s="7"/>
      <c r="AE2021" s="7"/>
    </row>
    <row r="2022" ht="15.75" customHeight="1">
      <c r="A2022" s="29">
        <v>661.0</v>
      </c>
      <c r="B2022" s="53" t="str">
        <f t="array" ref="B2022">INDEX(Quadrat.Details!D:D, MATCH(1,(F2022=Quadrat.Details!B:B)*(G2022=Quadrat.Details!G:G)*(H2022=Quadrat.Details!I:I),0))</f>
        <v>RK</v>
      </c>
      <c r="C2022" s="3" t="s">
        <v>101</v>
      </c>
      <c r="D2022" s="3" t="s">
        <v>739</v>
      </c>
      <c r="E2022" s="40">
        <v>42949.0</v>
      </c>
      <c r="F2022" s="54">
        <v>2017.0</v>
      </c>
      <c r="G2022" s="3" t="s">
        <v>417</v>
      </c>
      <c r="H2022" s="3">
        <v>1.0</v>
      </c>
      <c r="I2022" s="55" t="s">
        <v>59</v>
      </c>
      <c r="J2022" s="3" t="s">
        <v>60</v>
      </c>
      <c r="K2022" s="3" t="s">
        <v>80</v>
      </c>
      <c r="L2022" s="39">
        <v>12.0</v>
      </c>
      <c r="M2022" s="4">
        <v>1.0</v>
      </c>
      <c r="N2022" s="8" t="s">
        <v>502</v>
      </c>
      <c r="O2022" s="8" t="s">
        <v>55</v>
      </c>
      <c r="P2022" s="3" t="s">
        <v>682</v>
      </c>
      <c r="Q2022" s="3" t="s">
        <v>55</v>
      </c>
      <c r="R2022" s="3" t="s">
        <v>683</v>
      </c>
      <c r="S2022" s="3">
        <v>1.0</v>
      </c>
      <c r="T2022" s="8"/>
      <c r="U2022" s="7"/>
      <c r="V2022" s="7"/>
      <c r="W2022" s="7"/>
      <c r="X2022" s="7"/>
      <c r="Y2022" s="7"/>
      <c r="Z2022" s="7"/>
      <c r="AA2022" s="7"/>
      <c r="AB2022" s="7"/>
      <c r="AC2022" s="7"/>
      <c r="AD2022" s="7"/>
      <c r="AE2022" s="7"/>
    </row>
    <row r="2023" ht="15.75" customHeight="1">
      <c r="A2023" s="29">
        <v>662.0</v>
      </c>
      <c r="B2023" s="53" t="str">
        <f t="array" ref="B2023">INDEX(Quadrat.Details!D:D, MATCH(1,(F2023=Quadrat.Details!B:B)*(G2023=Quadrat.Details!G:G)*(H2023=Quadrat.Details!I:I),0))</f>
        <v>RK</v>
      </c>
      <c r="C2023" s="3" t="s">
        <v>101</v>
      </c>
      <c r="D2023" s="3" t="s">
        <v>739</v>
      </c>
      <c r="E2023" s="40">
        <v>42949.0</v>
      </c>
      <c r="F2023" s="54">
        <v>2017.0</v>
      </c>
      <c r="G2023" s="3" t="s">
        <v>417</v>
      </c>
      <c r="H2023" s="3">
        <v>1.0</v>
      </c>
      <c r="I2023" s="55" t="s">
        <v>59</v>
      </c>
      <c r="J2023" s="3" t="s">
        <v>60</v>
      </c>
      <c r="K2023" s="3" t="s">
        <v>80</v>
      </c>
      <c r="L2023" s="39">
        <v>13.0</v>
      </c>
      <c r="M2023" s="4">
        <v>4.0</v>
      </c>
      <c r="N2023" s="8" t="s">
        <v>502</v>
      </c>
      <c r="O2023" s="8" t="s">
        <v>55</v>
      </c>
      <c r="P2023" s="3" t="s">
        <v>682</v>
      </c>
      <c r="Q2023" s="3" t="s">
        <v>55</v>
      </c>
      <c r="R2023" s="3" t="s">
        <v>683</v>
      </c>
      <c r="S2023" s="3">
        <v>1.0</v>
      </c>
      <c r="T2023" s="8"/>
      <c r="U2023" s="7"/>
      <c r="V2023" s="7"/>
      <c r="W2023" s="7"/>
      <c r="X2023" s="7"/>
      <c r="Y2023" s="7"/>
      <c r="Z2023" s="7"/>
      <c r="AA2023" s="7"/>
      <c r="AB2023" s="7"/>
      <c r="AC2023" s="7"/>
      <c r="AD2023" s="7"/>
      <c r="AE2023" s="7"/>
    </row>
    <row r="2024" ht="15.75" customHeight="1">
      <c r="A2024" s="29">
        <v>663.0</v>
      </c>
      <c r="B2024" s="53" t="str">
        <f t="array" ref="B2024">INDEX(Quadrat.Details!D:D, MATCH(1,(F2024=Quadrat.Details!B:B)*(G2024=Quadrat.Details!G:G)*(H2024=Quadrat.Details!I:I),0))</f>
        <v>RK</v>
      </c>
      <c r="C2024" s="3" t="s">
        <v>101</v>
      </c>
      <c r="D2024" s="3" t="s">
        <v>739</v>
      </c>
      <c r="E2024" s="40">
        <v>42949.0</v>
      </c>
      <c r="F2024" s="54">
        <v>2017.0</v>
      </c>
      <c r="G2024" s="3" t="s">
        <v>417</v>
      </c>
      <c r="H2024" s="3">
        <v>2.0</v>
      </c>
      <c r="I2024" s="55" t="s">
        <v>110</v>
      </c>
      <c r="J2024" s="3" t="s">
        <v>111</v>
      </c>
      <c r="K2024" s="3" t="s">
        <v>57</v>
      </c>
      <c r="L2024" s="39">
        <v>49.0</v>
      </c>
      <c r="M2024" s="4">
        <v>1.0</v>
      </c>
      <c r="N2024" s="8" t="s">
        <v>502</v>
      </c>
      <c r="O2024" s="8" t="s">
        <v>55</v>
      </c>
      <c r="P2024" s="3" t="s">
        <v>682</v>
      </c>
      <c r="Q2024" s="3" t="s">
        <v>55</v>
      </c>
      <c r="R2024" s="3" t="s">
        <v>683</v>
      </c>
      <c r="S2024" s="3">
        <v>1.0</v>
      </c>
      <c r="T2024" s="8"/>
      <c r="U2024" s="7"/>
      <c r="V2024" s="7"/>
      <c r="W2024" s="7"/>
      <c r="X2024" s="7"/>
      <c r="Y2024" s="7"/>
      <c r="Z2024" s="7"/>
      <c r="AA2024" s="7"/>
      <c r="AB2024" s="7"/>
      <c r="AC2024" s="7"/>
      <c r="AD2024" s="7"/>
      <c r="AE2024" s="7"/>
    </row>
    <row r="2025" ht="15.75" customHeight="1">
      <c r="A2025" s="29">
        <v>664.0</v>
      </c>
      <c r="B2025" s="53" t="str">
        <f t="array" ref="B2025">INDEX(Quadrat.Details!D:D, MATCH(1,(F2025=Quadrat.Details!B:B)*(G2025=Quadrat.Details!G:G)*(H2025=Quadrat.Details!I:I),0))</f>
        <v>RK</v>
      </c>
      <c r="C2025" s="3" t="s">
        <v>101</v>
      </c>
      <c r="D2025" s="3" t="s">
        <v>739</v>
      </c>
      <c r="E2025" s="40">
        <v>42949.0</v>
      </c>
      <c r="F2025" s="54">
        <v>2017.0</v>
      </c>
      <c r="G2025" s="3" t="s">
        <v>417</v>
      </c>
      <c r="H2025" s="3">
        <v>2.0</v>
      </c>
      <c r="I2025" s="55" t="s">
        <v>351</v>
      </c>
      <c r="J2025" s="3" t="s">
        <v>352</v>
      </c>
      <c r="K2025" s="3" t="s">
        <v>53</v>
      </c>
      <c r="L2025" s="39">
        <v>41.0</v>
      </c>
      <c r="M2025" s="4">
        <v>1.0</v>
      </c>
      <c r="N2025" s="8" t="s">
        <v>502</v>
      </c>
      <c r="O2025" s="8" t="s">
        <v>55</v>
      </c>
      <c r="P2025" s="3" t="s">
        <v>682</v>
      </c>
      <c r="Q2025" s="3" t="s">
        <v>55</v>
      </c>
      <c r="R2025" s="3" t="s">
        <v>683</v>
      </c>
      <c r="S2025" s="3">
        <v>1.0</v>
      </c>
      <c r="T2025" s="8"/>
      <c r="U2025" s="7"/>
      <c r="V2025" s="7"/>
      <c r="W2025" s="7"/>
      <c r="X2025" s="7"/>
      <c r="Y2025" s="7"/>
      <c r="Z2025" s="7"/>
      <c r="AA2025" s="7"/>
      <c r="AB2025" s="7"/>
      <c r="AC2025" s="7"/>
      <c r="AD2025" s="7"/>
      <c r="AE2025" s="7"/>
    </row>
    <row r="2026" ht="15.75" customHeight="1">
      <c r="A2026" s="29">
        <v>665.0</v>
      </c>
      <c r="B2026" s="53" t="str">
        <f t="array" ref="B2026">INDEX(Quadrat.Details!D:D, MATCH(1,(F2026=Quadrat.Details!B:B)*(G2026=Quadrat.Details!G:G)*(H2026=Quadrat.Details!I:I),0))</f>
        <v>RK</v>
      </c>
      <c r="C2026" s="3" t="s">
        <v>101</v>
      </c>
      <c r="D2026" s="3" t="s">
        <v>739</v>
      </c>
      <c r="E2026" s="40">
        <v>42949.0</v>
      </c>
      <c r="F2026" s="54">
        <v>2017.0</v>
      </c>
      <c r="G2026" s="3" t="s">
        <v>417</v>
      </c>
      <c r="H2026" s="3">
        <v>2.0</v>
      </c>
      <c r="I2026" s="55" t="s">
        <v>351</v>
      </c>
      <c r="J2026" s="3" t="s">
        <v>352</v>
      </c>
      <c r="K2026" s="3" t="s">
        <v>53</v>
      </c>
      <c r="L2026" s="39">
        <v>32.0</v>
      </c>
      <c r="M2026" s="4">
        <v>1.0</v>
      </c>
      <c r="N2026" s="8" t="s">
        <v>502</v>
      </c>
      <c r="O2026" s="8" t="s">
        <v>55</v>
      </c>
      <c r="P2026" s="3" t="s">
        <v>682</v>
      </c>
      <c r="Q2026" s="3" t="s">
        <v>55</v>
      </c>
      <c r="R2026" s="3" t="s">
        <v>683</v>
      </c>
      <c r="S2026" s="3">
        <v>1.0</v>
      </c>
      <c r="T2026" s="8"/>
      <c r="U2026" s="7"/>
      <c r="V2026" s="7"/>
      <c r="W2026" s="7"/>
      <c r="X2026" s="7"/>
      <c r="Y2026" s="7"/>
      <c r="Z2026" s="7"/>
      <c r="AA2026" s="7"/>
      <c r="AB2026" s="7"/>
      <c r="AC2026" s="7"/>
      <c r="AD2026" s="7"/>
      <c r="AE2026" s="7"/>
    </row>
    <row r="2027" ht="15.75" customHeight="1">
      <c r="A2027" s="29">
        <v>666.0</v>
      </c>
      <c r="B2027" s="53" t="str">
        <f t="array" ref="B2027">INDEX(Quadrat.Details!D:D, MATCH(1,(F2027=Quadrat.Details!B:B)*(G2027=Quadrat.Details!G:G)*(H2027=Quadrat.Details!I:I),0))</f>
        <v>RK</v>
      </c>
      <c r="C2027" s="3" t="s">
        <v>101</v>
      </c>
      <c r="D2027" s="3" t="s">
        <v>739</v>
      </c>
      <c r="E2027" s="40">
        <v>42949.0</v>
      </c>
      <c r="F2027" s="54">
        <v>2017.0</v>
      </c>
      <c r="G2027" s="3" t="s">
        <v>417</v>
      </c>
      <c r="H2027" s="3">
        <v>2.0</v>
      </c>
      <c r="I2027" s="55" t="s">
        <v>351</v>
      </c>
      <c r="J2027" s="3" t="s">
        <v>352</v>
      </c>
      <c r="K2027" s="3" t="s">
        <v>53</v>
      </c>
      <c r="L2027" s="39">
        <v>33.0</v>
      </c>
      <c r="M2027" s="4">
        <v>1.0</v>
      </c>
      <c r="N2027" s="8" t="s">
        <v>502</v>
      </c>
      <c r="O2027" s="8" t="s">
        <v>55</v>
      </c>
      <c r="P2027" s="3" t="s">
        <v>682</v>
      </c>
      <c r="Q2027" s="3" t="s">
        <v>55</v>
      </c>
      <c r="R2027" s="3" t="s">
        <v>683</v>
      </c>
      <c r="S2027" s="3">
        <v>1.0</v>
      </c>
      <c r="T2027" s="8"/>
      <c r="U2027" s="7"/>
      <c r="V2027" s="7"/>
      <c r="W2027" s="7"/>
      <c r="X2027" s="7"/>
      <c r="Y2027" s="7"/>
      <c r="Z2027" s="7"/>
      <c r="AA2027" s="7"/>
      <c r="AB2027" s="7"/>
      <c r="AC2027" s="7"/>
      <c r="AD2027" s="7"/>
      <c r="AE2027" s="7"/>
    </row>
    <row r="2028" ht="15.75" customHeight="1">
      <c r="A2028" s="29">
        <v>667.0</v>
      </c>
      <c r="B2028" s="53" t="str">
        <f t="array" ref="B2028">INDEX(Quadrat.Details!D:D, MATCH(1,(F2028=Quadrat.Details!B:B)*(G2028=Quadrat.Details!G:G)*(H2028=Quadrat.Details!I:I),0))</f>
        <v>RK</v>
      </c>
      <c r="C2028" s="3" t="s">
        <v>101</v>
      </c>
      <c r="D2028" s="3" t="s">
        <v>739</v>
      </c>
      <c r="E2028" s="40">
        <v>42949.0</v>
      </c>
      <c r="F2028" s="54">
        <v>2017.0</v>
      </c>
      <c r="G2028" s="3" t="s">
        <v>417</v>
      </c>
      <c r="H2028" s="3">
        <v>2.0</v>
      </c>
      <c r="I2028" s="55" t="s">
        <v>351</v>
      </c>
      <c r="J2028" s="3" t="s">
        <v>352</v>
      </c>
      <c r="K2028" s="3" t="s">
        <v>53</v>
      </c>
      <c r="L2028" s="39">
        <v>30.0</v>
      </c>
      <c r="M2028" s="4">
        <v>1.0</v>
      </c>
      <c r="N2028" s="8" t="s">
        <v>502</v>
      </c>
      <c r="O2028" s="8" t="s">
        <v>55</v>
      </c>
      <c r="P2028" s="3" t="s">
        <v>682</v>
      </c>
      <c r="Q2028" s="3" t="s">
        <v>55</v>
      </c>
      <c r="R2028" s="3" t="s">
        <v>683</v>
      </c>
      <c r="S2028" s="3">
        <v>1.0</v>
      </c>
      <c r="T2028" s="8"/>
      <c r="U2028" s="7"/>
      <c r="V2028" s="7"/>
      <c r="W2028" s="7"/>
      <c r="X2028" s="7"/>
      <c r="Y2028" s="7"/>
      <c r="Z2028" s="7"/>
      <c r="AA2028" s="7"/>
      <c r="AB2028" s="7"/>
      <c r="AC2028" s="7"/>
      <c r="AD2028" s="7"/>
      <c r="AE2028" s="7"/>
    </row>
    <row r="2029" ht="15.75" customHeight="1">
      <c r="A2029" s="29">
        <v>668.0</v>
      </c>
      <c r="B2029" s="53" t="str">
        <f t="array" ref="B2029">INDEX(Quadrat.Details!D:D, MATCH(1,(F2029=Quadrat.Details!B:B)*(G2029=Quadrat.Details!G:G)*(H2029=Quadrat.Details!I:I),0))</f>
        <v>RK</v>
      </c>
      <c r="C2029" s="3" t="s">
        <v>101</v>
      </c>
      <c r="D2029" s="3" t="s">
        <v>739</v>
      </c>
      <c r="E2029" s="40">
        <v>42949.0</v>
      </c>
      <c r="F2029" s="54">
        <v>2017.0</v>
      </c>
      <c r="G2029" s="3" t="s">
        <v>417</v>
      </c>
      <c r="H2029" s="3">
        <v>2.0</v>
      </c>
      <c r="I2029" s="55" t="s">
        <v>368</v>
      </c>
      <c r="J2029" s="3" t="s">
        <v>369</v>
      </c>
      <c r="K2029" s="3" t="s">
        <v>63</v>
      </c>
      <c r="L2029" s="39">
        <v>10.0</v>
      </c>
      <c r="M2029" s="4">
        <v>1.0</v>
      </c>
      <c r="N2029" s="8" t="s">
        <v>502</v>
      </c>
      <c r="O2029" s="8" t="s">
        <v>55</v>
      </c>
      <c r="P2029" s="3" t="s">
        <v>682</v>
      </c>
      <c r="Q2029" s="3" t="s">
        <v>55</v>
      </c>
      <c r="R2029" s="3" t="s">
        <v>683</v>
      </c>
      <c r="S2029" s="3">
        <v>1.0</v>
      </c>
      <c r="T2029" s="8"/>
      <c r="U2029" s="7"/>
      <c r="V2029" s="7"/>
      <c r="W2029" s="7"/>
      <c r="X2029" s="7"/>
      <c r="Y2029" s="7"/>
      <c r="Z2029" s="7"/>
      <c r="AA2029" s="7"/>
      <c r="AB2029" s="7"/>
      <c r="AC2029" s="7"/>
      <c r="AD2029" s="7"/>
      <c r="AE2029" s="7"/>
    </row>
    <row r="2030" ht="15.75" customHeight="1">
      <c r="A2030" s="29">
        <v>669.0</v>
      </c>
      <c r="B2030" s="53" t="str">
        <f t="array" ref="B2030">INDEX(Quadrat.Details!D:D, MATCH(1,(F2030=Quadrat.Details!B:B)*(G2030=Quadrat.Details!G:G)*(H2030=Quadrat.Details!I:I),0))</f>
        <v>RK</v>
      </c>
      <c r="C2030" s="3" t="s">
        <v>101</v>
      </c>
      <c r="D2030" s="3" t="s">
        <v>739</v>
      </c>
      <c r="E2030" s="40">
        <v>42949.0</v>
      </c>
      <c r="F2030" s="54">
        <v>2017.0</v>
      </c>
      <c r="G2030" s="3" t="s">
        <v>417</v>
      </c>
      <c r="H2030" s="3">
        <v>2.0</v>
      </c>
      <c r="I2030" s="55" t="s">
        <v>328</v>
      </c>
      <c r="J2030" s="3" t="s">
        <v>329</v>
      </c>
      <c r="K2030" s="3" t="s">
        <v>80</v>
      </c>
      <c r="L2030" s="39">
        <v>12.0</v>
      </c>
      <c r="M2030" s="4">
        <v>1.0</v>
      </c>
      <c r="N2030" s="8" t="s">
        <v>502</v>
      </c>
      <c r="O2030" s="8" t="s">
        <v>55</v>
      </c>
      <c r="P2030" s="3" t="s">
        <v>682</v>
      </c>
      <c r="Q2030" s="3" t="s">
        <v>55</v>
      </c>
      <c r="R2030" s="3" t="s">
        <v>683</v>
      </c>
      <c r="S2030" s="3">
        <v>1.0</v>
      </c>
      <c r="T2030" s="8"/>
      <c r="U2030" s="7"/>
      <c r="V2030" s="7"/>
      <c r="W2030" s="7"/>
      <c r="X2030" s="7"/>
      <c r="Y2030" s="7"/>
      <c r="Z2030" s="7"/>
      <c r="AA2030" s="7"/>
      <c r="AB2030" s="7"/>
      <c r="AC2030" s="7"/>
      <c r="AD2030" s="7"/>
      <c r="AE2030" s="7"/>
    </row>
    <row r="2031" ht="15.75" customHeight="1">
      <c r="A2031" s="29">
        <v>670.0</v>
      </c>
      <c r="B2031" s="53" t="str">
        <f t="array" ref="B2031">INDEX(Quadrat.Details!D:D, MATCH(1,(F2031=Quadrat.Details!B:B)*(G2031=Quadrat.Details!G:G)*(H2031=Quadrat.Details!I:I),0))</f>
        <v>RK</v>
      </c>
      <c r="C2031" s="3" t="s">
        <v>101</v>
      </c>
      <c r="D2031" s="3" t="s">
        <v>739</v>
      </c>
      <c r="E2031" s="40">
        <v>42949.0</v>
      </c>
      <c r="F2031" s="54">
        <v>2017.0</v>
      </c>
      <c r="G2031" s="3" t="s">
        <v>417</v>
      </c>
      <c r="H2031" s="3">
        <v>2.0</v>
      </c>
      <c r="I2031" s="55" t="s">
        <v>328</v>
      </c>
      <c r="J2031" s="3" t="s">
        <v>329</v>
      </c>
      <c r="K2031" s="3" t="s">
        <v>80</v>
      </c>
      <c r="L2031" s="39">
        <v>16.0</v>
      </c>
      <c r="M2031" s="4">
        <v>1.0</v>
      </c>
      <c r="N2031" s="8" t="s">
        <v>502</v>
      </c>
      <c r="O2031" s="8" t="s">
        <v>55</v>
      </c>
      <c r="P2031" s="3" t="s">
        <v>682</v>
      </c>
      <c r="Q2031" s="3" t="s">
        <v>55</v>
      </c>
      <c r="R2031" s="3" t="s">
        <v>683</v>
      </c>
      <c r="S2031" s="3">
        <v>1.0</v>
      </c>
      <c r="T2031" s="8"/>
      <c r="U2031" s="7"/>
      <c r="V2031" s="7"/>
      <c r="W2031" s="7"/>
      <c r="X2031" s="7"/>
      <c r="Y2031" s="7"/>
      <c r="Z2031" s="7"/>
      <c r="AA2031" s="7"/>
      <c r="AB2031" s="7"/>
      <c r="AC2031" s="7"/>
      <c r="AD2031" s="7"/>
      <c r="AE2031" s="7"/>
    </row>
    <row r="2032" ht="15.75" customHeight="1">
      <c r="A2032" s="29">
        <v>671.0</v>
      </c>
      <c r="B2032" s="53" t="str">
        <f t="array" ref="B2032">INDEX(Quadrat.Details!D:D, MATCH(1,(F2032=Quadrat.Details!B:B)*(G2032=Quadrat.Details!G:G)*(H2032=Quadrat.Details!I:I),0))</f>
        <v>RK</v>
      </c>
      <c r="C2032" s="3" t="s">
        <v>101</v>
      </c>
      <c r="D2032" s="3" t="s">
        <v>739</v>
      </c>
      <c r="E2032" s="40">
        <v>42949.0</v>
      </c>
      <c r="F2032" s="54">
        <v>2017.0</v>
      </c>
      <c r="G2032" s="3" t="s">
        <v>417</v>
      </c>
      <c r="H2032" s="3">
        <v>2.0</v>
      </c>
      <c r="I2032" s="55" t="s">
        <v>328</v>
      </c>
      <c r="J2032" s="3" t="s">
        <v>329</v>
      </c>
      <c r="K2032" s="3" t="s">
        <v>80</v>
      </c>
      <c r="L2032" s="39">
        <v>13.0</v>
      </c>
      <c r="M2032" s="4">
        <v>1.0</v>
      </c>
      <c r="N2032" s="8" t="s">
        <v>502</v>
      </c>
      <c r="O2032" s="8" t="s">
        <v>55</v>
      </c>
      <c r="P2032" s="3" t="s">
        <v>682</v>
      </c>
      <c r="Q2032" s="3" t="s">
        <v>55</v>
      </c>
      <c r="R2032" s="3" t="s">
        <v>683</v>
      </c>
      <c r="S2032" s="3">
        <v>1.0</v>
      </c>
      <c r="T2032" s="8"/>
      <c r="U2032" s="7"/>
      <c r="V2032" s="7"/>
      <c r="W2032" s="7"/>
      <c r="X2032" s="7"/>
      <c r="Y2032" s="7"/>
      <c r="Z2032" s="7"/>
      <c r="AA2032" s="7"/>
      <c r="AB2032" s="7"/>
      <c r="AC2032" s="7"/>
      <c r="AD2032" s="7"/>
      <c r="AE2032" s="7"/>
    </row>
    <row r="2033" ht="15.75" customHeight="1">
      <c r="A2033" s="29">
        <v>672.0</v>
      </c>
      <c r="B2033" s="53" t="str">
        <f t="array" ref="B2033">INDEX(Quadrat.Details!D:D, MATCH(1,(F2033=Quadrat.Details!B:B)*(G2033=Quadrat.Details!G:G)*(H2033=Quadrat.Details!I:I),0))</f>
        <v>RK</v>
      </c>
      <c r="C2033" s="3" t="s">
        <v>101</v>
      </c>
      <c r="D2033" s="3" t="s">
        <v>739</v>
      </c>
      <c r="E2033" s="40">
        <v>42949.0</v>
      </c>
      <c r="F2033" s="54">
        <v>2017.0</v>
      </c>
      <c r="G2033" s="3" t="s">
        <v>417</v>
      </c>
      <c r="H2033" s="3">
        <v>2.0</v>
      </c>
      <c r="I2033" s="55" t="s">
        <v>328</v>
      </c>
      <c r="J2033" s="3" t="s">
        <v>329</v>
      </c>
      <c r="K2033" s="3" t="s">
        <v>80</v>
      </c>
      <c r="L2033" s="39">
        <v>14.0</v>
      </c>
      <c r="M2033" s="4">
        <v>1.0</v>
      </c>
      <c r="N2033" s="8" t="s">
        <v>502</v>
      </c>
      <c r="O2033" s="8" t="s">
        <v>55</v>
      </c>
      <c r="P2033" s="3" t="s">
        <v>682</v>
      </c>
      <c r="Q2033" s="3" t="s">
        <v>55</v>
      </c>
      <c r="R2033" s="3" t="s">
        <v>683</v>
      </c>
      <c r="S2033" s="3">
        <v>1.0</v>
      </c>
      <c r="T2033" s="8"/>
      <c r="U2033" s="7"/>
      <c r="V2033" s="7"/>
      <c r="W2033" s="7"/>
      <c r="X2033" s="7"/>
      <c r="Y2033" s="7"/>
      <c r="Z2033" s="7"/>
      <c r="AA2033" s="7"/>
      <c r="AB2033" s="7"/>
      <c r="AC2033" s="7"/>
      <c r="AD2033" s="7"/>
      <c r="AE2033" s="7"/>
    </row>
    <row r="2034" ht="15.75" customHeight="1">
      <c r="A2034" s="29">
        <v>673.0</v>
      </c>
      <c r="B2034" s="53" t="str">
        <f t="array" ref="B2034">INDEX(Quadrat.Details!D:D, MATCH(1,(F2034=Quadrat.Details!B:B)*(G2034=Quadrat.Details!G:G)*(H2034=Quadrat.Details!I:I),0))</f>
        <v>RK</v>
      </c>
      <c r="C2034" s="3" t="s">
        <v>101</v>
      </c>
      <c r="D2034" s="3" t="s">
        <v>739</v>
      </c>
      <c r="E2034" s="40">
        <v>42949.0</v>
      </c>
      <c r="F2034" s="54">
        <v>2017.0</v>
      </c>
      <c r="G2034" s="3" t="s">
        <v>417</v>
      </c>
      <c r="H2034" s="3">
        <v>2.0</v>
      </c>
      <c r="I2034" s="55" t="s">
        <v>328</v>
      </c>
      <c r="J2034" s="3" t="s">
        <v>329</v>
      </c>
      <c r="K2034" s="3" t="s">
        <v>80</v>
      </c>
      <c r="L2034" s="39">
        <v>10.0</v>
      </c>
      <c r="M2034" s="4">
        <v>1.0</v>
      </c>
      <c r="N2034" s="8" t="s">
        <v>502</v>
      </c>
      <c r="O2034" s="8" t="s">
        <v>55</v>
      </c>
      <c r="P2034" s="3" t="s">
        <v>682</v>
      </c>
      <c r="Q2034" s="3" t="s">
        <v>55</v>
      </c>
      <c r="R2034" s="3" t="s">
        <v>683</v>
      </c>
      <c r="S2034" s="3">
        <v>1.0</v>
      </c>
      <c r="T2034" s="8"/>
      <c r="U2034" s="7"/>
      <c r="V2034" s="7"/>
      <c r="W2034" s="7"/>
      <c r="X2034" s="7"/>
      <c r="Y2034" s="7"/>
      <c r="Z2034" s="7"/>
      <c r="AA2034" s="7"/>
      <c r="AB2034" s="7"/>
      <c r="AC2034" s="7"/>
      <c r="AD2034" s="7"/>
      <c r="AE2034" s="7"/>
    </row>
    <row r="2035" ht="15.75" customHeight="1">
      <c r="A2035" s="29">
        <v>674.0</v>
      </c>
      <c r="B2035" s="53" t="str">
        <f t="array" ref="B2035">INDEX(Quadrat.Details!D:D, MATCH(1,(F2035=Quadrat.Details!B:B)*(G2035=Quadrat.Details!G:G)*(H2035=Quadrat.Details!I:I),0))</f>
        <v>RK</v>
      </c>
      <c r="C2035" s="3" t="s">
        <v>101</v>
      </c>
      <c r="D2035" s="3" t="s">
        <v>739</v>
      </c>
      <c r="E2035" s="40">
        <v>42949.0</v>
      </c>
      <c r="F2035" s="54">
        <v>2017.0</v>
      </c>
      <c r="G2035" s="3" t="s">
        <v>417</v>
      </c>
      <c r="H2035" s="3">
        <v>2.0</v>
      </c>
      <c r="I2035" s="55" t="s">
        <v>59</v>
      </c>
      <c r="J2035" s="3" t="s">
        <v>60</v>
      </c>
      <c r="K2035" s="3" t="s">
        <v>80</v>
      </c>
      <c r="L2035" s="39">
        <v>10.0</v>
      </c>
      <c r="M2035" s="4">
        <v>1.0</v>
      </c>
      <c r="N2035" s="8" t="s">
        <v>502</v>
      </c>
      <c r="O2035" s="8" t="s">
        <v>55</v>
      </c>
      <c r="P2035" s="3" t="s">
        <v>682</v>
      </c>
      <c r="Q2035" s="3" t="s">
        <v>55</v>
      </c>
      <c r="R2035" s="3" t="s">
        <v>683</v>
      </c>
      <c r="S2035" s="3">
        <v>1.0</v>
      </c>
      <c r="T2035" s="8"/>
      <c r="U2035" s="7"/>
      <c r="V2035" s="7"/>
      <c r="W2035" s="7"/>
      <c r="X2035" s="7"/>
      <c r="Y2035" s="7"/>
      <c r="Z2035" s="7"/>
      <c r="AA2035" s="7"/>
      <c r="AB2035" s="7"/>
      <c r="AC2035" s="7"/>
      <c r="AD2035" s="7"/>
      <c r="AE2035" s="7"/>
    </row>
    <row r="2036" ht="15.75" customHeight="1">
      <c r="A2036" s="29">
        <v>675.0</v>
      </c>
      <c r="B2036" s="53" t="str">
        <f t="array" ref="B2036">INDEX(Quadrat.Details!D:D, MATCH(1,(F2036=Quadrat.Details!B:B)*(G2036=Quadrat.Details!G:G)*(H2036=Quadrat.Details!I:I),0))</f>
        <v>RK</v>
      </c>
      <c r="C2036" s="3" t="s">
        <v>101</v>
      </c>
      <c r="D2036" s="3" t="s">
        <v>739</v>
      </c>
      <c r="E2036" s="40">
        <v>42949.0</v>
      </c>
      <c r="F2036" s="54">
        <v>2017.0</v>
      </c>
      <c r="G2036" s="3" t="s">
        <v>400</v>
      </c>
      <c r="H2036" s="3">
        <v>2.0</v>
      </c>
      <c r="I2036" s="55" t="s">
        <v>59</v>
      </c>
      <c r="J2036" s="3" t="s">
        <v>60</v>
      </c>
      <c r="K2036" s="3" t="s">
        <v>80</v>
      </c>
      <c r="L2036" s="39">
        <v>13.0</v>
      </c>
      <c r="M2036" s="4">
        <v>1.0</v>
      </c>
      <c r="N2036" s="8" t="s">
        <v>502</v>
      </c>
      <c r="O2036" s="8" t="s">
        <v>55</v>
      </c>
      <c r="P2036" s="3" t="s">
        <v>682</v>
      </c>
      <c r="Q2036" s="3" t="s">
        <v>55</v>
      </c>
      <c r="R2036" s="3" t="s">
        <v>683</v>
      </c>
      <c r="S2036" s="3">
        <v>1.0</v>
      </c>
      <c r="T2036" s="8"/>
      <c r="U2036" s="7"/>
      <c r="V2036" s="7"/>
      <c r="W2036" s="7"/>
      <c r="X2036" s="7"/>
      <c r="Y2036" s="7"/>
      <c r="Z2036" s="7"/>
      <c r="AA2036" s="7"/>
      <c r="AB2036" s="7"/>
      <c r="AC2036" s="7"/>
      <c r="AD2036" s="7"/>
      <c r="AE2036" s="7"/>
    </row>
    <row r="2037" ht="15.75" customHeight="1">
      <c r="A2037" s="29">
        <v>676.0</v>
      </c>
      <c r="B2037" s="53" t="str">
        <f t="array" ref="B2037">INDEX(Quadrat.Details!D:D, MATCH(1,(F2037=Quadrat.Details!B:B)*(G2037=Quadrat.Details!G:G)*(H2037=Quadrat.Details!I:I),0))</f>
        <v>RK</v>
      </c>
      <c r="C2037" s="3" t="s">
        <v>101</v>
      </c>
      <c r="D2037" s="3" t="s">
        <v>739</v>
      </c>
      <c r="E2037" s="40">
        <v>42949.0</v>
      </c>
      <c r="F2037" s="54">
        <v>2017.0</v>
      </c>
      <c r="G2037" s="3" t="s">
        <v>400</v>
      </c>
      <c r="H2037" s="3">
        <v>2.0</v>
      </c>
      <c r="I2037" s="55" t="s">
        <v>328</v>
      </c>
      <c r="J2037" s="3" t="s">
        <v>329</v>
      </c>
      <c r="K2037" s="3" t="s">
        <v>80</v>
      </c>
      <c r="L2037" s="39">
        <v>17.0</v>
      </c>
      <c r="M2037" s="4">
        <v>1.0</v>
      </c>
      <c r="N2037" s="8" t="s">
        <v>502</v>
      </c>
      <c r="O2037" s="8" t="s">
        <v>55</v>
      </c>
      <c r="P2037" s="3" t="s">
        <v>682</v>
      </c>
      <c r="Q2037" s="3" t="s">
        <v>55</v>
      </c>
      <c r="R2037" s="3" t="s">
        <v>683</v>
      </c>
      <c r="S2037" s="3">
        <v>1.0</v>
      </c>
      <c r="T2037" s="8"/>
      <c r="U2037" s="7"/>
      <c r="V2037" s="7"/>
      <c r="W2037" s="7"/>
      <c r="X2037" s="7"/>
      <c r="Y2037" s="7"/>
      <c r="Z2037" s="7"/>
      <c r="AA2037" s="7"/>
      <c r="AB2037" s="7"/>
      <c r="AC2037" s="7"/>
      <c r="AD2037" s="7"/>
      <c r="AE2037" s="7"/>
    </row>
    <row r="2038" ht="15.75" customHeight="1">
      <c r="A2038" s="29">
        <v>677.0</v>
      </c>
      <c r="B2038" s="53" t="str">
        <f t="array" ref="B2038">INDEX(Quadrat.Details!D:D, MATCH(1,(F2038=Quadrat.Details!B:B)*(G2038=Quadrat.Details!G:G)*(H2038=Quadrat.Details!I:I),0))</f>
        <v>RK</v>
      </c>
      <c r="C2038" s="3" t="s">
        <v>101</v>
      </c>
      <c r="D2038" s="3" t="s">
        <v>739</v>
      </c>
      <c r="E2038" s="40">
        <v>42949.0</v>
      </c>
      <c r="F2038" s="54">
        <v>2017.0</v>
      </c>
      <c r="G2038" s="3" t="s">
        <v>400</v>
      </c>
      <c r="H2038" s="3">
        <v>2.0</v>
      </c>
      <c r="I2038" s="55" t="s">
        <v>328</v>
      </c>
      <c r="J2038" s="3" t="s">
        <v>329</v>
      </c>
      <c r="K2038" s="3" t="s">
        <v>80</v>
      </c>
      <c r="L2038" s="39">
        <v>13.0</v>
      </c>
      <c r="M2038" s="4">
        <v>1.0</v>
      </c>
      <c r="N2038" s="8" t="s">
        <v>502</v>
      </c>
      <c r="O2038" s="8" t="s">
        <v>55</v>
      </c>
      <c r="P2038" s="3" t="s">
        <v>682</v>
      </c>
      <c r="Q2038" s="3" t="s">
        <v>55</v>
      </c>
      <c r="R2038" s="3" t="s">
        <v>683</v>
      </c>
      <c r="S2038" s="3">
        <v>1.0</v>
      </c>
      <c r="T2038" s="8"/>
      <c r="U2038" s="7"/>
      <c r="V2038" s="7"/>
      <c r="W2038" s="7"/>
      <c r="X2038" s="7"/>
      <c r="Y2038" s="7"/>
      <c r="Z2038" s="7"/>
      <c r="AA2038" s="7"/>
      <c r="AB2038" s="7"/>
      <c r="AC2038" s="7"/>
      <c r="AD2038" s="7"/>
      <c r="AE2038" s="7"/>
    </row>
    <row r="2039" ht="15.75" customHeight="1">
      <c r="A2039" s="29">
        <v>678.0</v>
      </c>
      <c r="B2039" s="53" t="str">
        <f t="array" ref="B2039">INDEX(Quadrat.Details!D:D, MATCH(1,(F2039=Quadrat.Details!B:B)*(G2039=Quadrat.Details!G:G)*(H2039=Quadrat.Details!I:I),0))</f>
        <v>RK</v>
      </c>
      <c r="C2039" s="3" t="s">
        <v>101</v>
      </c>
      <c r="D2039" s="3" t="s">
        <v>739</v>
      </c>
      <c r="E2039" s="40">
        <v>42949.0</v>
      </c>
      <c r="F2039" s="54">
        <v>2017.0</v>
      </c>
      <c r="G2039" s="3" t="s">
        <v>400</v>
      </c>
      <c r="H2039" s="3">
        <v>2.0</v>
      </c>
      <c r="I2039" s="55" t="s">
        <v>314</v>
      </c>
      <c r="J2039" s="3" t="s">
        <v>315</v>
      </c>
      <c r="K2039" s="3" t="s">
        <v>57</v>
      </c>
      <c r="L2039" s="39">
        <v>10.0</v>
      </c>
      <c r="M2039" s="4">
        <v>1.0</v>
      </c>
      <c r="N2039" s="8" t="s">
        <v>502</v>
      </c>
      <c r="O2039" s="8" t="s">
        <v>55</v>
      </c>
      <c r="P2039" s="3" t="s">
        <v>682</v>
      </c>
      <c r="Q2039" s="3" t="s">
        <v>55</v>
      </c>
      <c r="R2039" s="3" t="s">
        <v>683</v>
      </c>
      <c r="S2039" s="3">
        <v>1.0</v>
      </c>
      <c r="T2039" s="8"/>
      <c r="U2039" s="7"/>
      <c r="V2039" s="7"/>
      <c r="W2039" s="7"/>
      <c r="X2039" s="7"/>
      <c r="Y2039" s="7"/>
      <c r="Z2039" s="7"/>
      <c r="AA2039" s="7"/>
      <c r="AB2039" s="7"/>
      <c r="AC2039" s="7"/>
      <c r="AD2039" s="7"/>
      <c r="AE2039" s="7"/>
    </row>
    <row r="2040" ht="15.75" customHeight="1">
      <c r="A2040" s="29">
        <v>679.0</v>
      </c>
      <c r="B2040" s="53" t="str">
        <f t="array" ref="B2040">INDEX(Quadrat.Details!D:D, MATCH(1,(F2040=Quadrat.Details!B:B)*(G2040=Quadrat.Details!G:G)*(H2040=Quadrat.Details!I:I),0))</f>
        <v>RK</v>
      </c>
      <c r="C2040" s="3" t="s">
        <v>101</v>
      </c>
      <c r="D2040" s="3" t="s">
        <v>739</v>
      </c>
      <c r="E2040" s="40">
        <v>42949.0</v>
      </c>
      <c r="F2040" s="54">
        <v>2017.0</v>
      </c>
      <c r="G2040" s="3" t="s">
        <v>400</v>
      </c>
      <c r="H2040" s="3">
        <v>2.0</v>
      </c>
      <c r="I2040" s="55" t="s">
        <v>305</v>
      </c>
      <c r="J2040" s="3" t="s">
        <v>306</v>
      </c>
      <c r="K2040" s="3" t="s">
        <v>80</v>
      </c>
      <c r="L2040" s="39">
        <v>26.0</v>
      </c>
      <c r="M2040" s="4">
        <v>1.0</v>
      </c>
      <c r="N2040" s="8" t="s">
        <v>502</v>
      </c>
      <c r="O2040" s="8" t="s">
        <v>55</v>
      </c>
      <c r="P2040" s="3" t="s">
        <v>682</v>
      </c>
      <c r="Q2040" s="3" t="s">
        <v>55</v>
      </c>
      <c r="R2040" s="3" t="s">
        <v>683</v>
      </c>
      <c r="S2040" s="3">
        <v>1.0</v>
      </c>
      <c r="T2040" s="8"/>
      <c r="U2040" s="7"/>
      <c r="V2040" s="7"/>
      <c r="W2040" s="7"/>
      <c r="X2040" s="7"/>
      <c r="Y2040" s="7"/>
      <c r="Z2040" s="7"/>
      <c r="AA2040" s="7"/>
      <c r="AB2040" s="7"/>
      <c r="AC2040" s="7"/>
      <c r="AD2040" s="7"/>
      <c r="AE2040" s="7"/>
    </row>
    <row r="2041" ht="15.75" customHeight="1">
      <c r="A2041" s="29">
        <v>680.0</v>
      </c>
      <c r="B2041" s="53" t="str">
        <f t="array" ref="B2041">INDEX(Quadrat.Details!D:D, MATCH(1,(F2041=Quadrat.Details!B:B)*(G2041=Quadrat.Details!G:G)*(H2041=Quadrat.Details!I:I),0))</f>
        <v>RK</v>
      </c>
      <c r="C2041" s="3" t="s">
        <v>101</v>
      </c>
      <c r="D2041" s="3" t="s">
        <v>739</v>
      </c>
      <c r="E2041" s="40">
        <v>42949.0</v>
      </c>
      <c r="F2041" s="54">
        <v>2017.0</v>
      </c>
      <c r="G2041" s="3" t="s">
        <v>400</v>
      </c>
      <c r="H2041" s="3">
        <v>2.0</v>
      </c>
      <c r="I2041" s="55" t="s">
        <v>328</v>
      </c>
      <c r="J2041" s="3" t="s">
        <v>329</v>
      </c>
      <c r="K2041" s="3" t="s">
        <v>80</v>
      </c>
      <c r="L2041" s="39">
        <v>19.0</v>
      </c>
      <c r="M2041" s="4">
        <v>1.0</v>
      </c>
      <c r="N2041" s="8" t="s">
        <v>502</v>
      </c>
      <c r="O2041" s="8" t="s">
        <v>55</v>
      </c>
      <c r="P2041" s="3" t="s">
        <v>682</v>
      </c>
      <c r="Q2041" s="3" t="s">
        <v>55</v>
      </c>
      <c r="R2041" s="3" t="s">
        <v>683</v>
      </c>
      <c r="S2041" s="3">
        <v>1.0</v>
      </c>
      <c r="T2041" s="8"/>
      <c r="U2041" s="7"/>
      <c r="V2041" s="7"/>
      <c r="W2041" s="7"/>
      <c r="X2041" s="7"/>
      <c r="Y2041" s="7"/>
      <c r="Z2041" s="7"/>
      <c r="AA2041" s="7"/>
      <c r="AB2041" s="7"/>
      <c r="AC2041" s="7"/>
      <c r="AD2041" s="7"/>
      <c r="AE2041" s="7"/>
    </row>
    <row r="2042" ht="15.75" customHeight="1">
      <c r="A2042" s="29">
        <v>681.0</v>
      </c>
      <c r="B2042" s="53" t="str">
        <f t="array" ref="B2042">INDEX(Quadrat.Details!D:D, MATCH(1,(F2042=Quadrat.Details!B:B)*(G2042=Quadrat.Details!G:G)*(H2042=Quadrat.Details!I:I),0))</f>
        <v>RK</v>
      </c>
      <c r="C2042" s="3" t="s">
        <v>101</v>
      </c>
      <c r="D2042" s="3" t="s">
        <v>739</v>
      </c>
      <c r="E2042" s="40">
        <v>42949.0</v>
      </c>
      <c r="F2042" s="54">
        <v>2017.0</v>
      </c>
      <c r="G2042" s="3" t="s">
        <v>400</v>
      </c>
      <c r="H2042" s="3">
        <v>2.0</v>
      </c>
      <c r="I2042" s="55" t="s">
        <v>59</v>
      </c>
      <c r="J2042" s="3" t="s">
        <v>60</v>
      </c>
      <c r="K2042" s="3" t="s">
        <v>80</v>
      </c>
      <c r="L2042" s="39">
        <v>13.0</v>
      </c>
      <c r="M2042" s="4">
        <v>1.0</v>
      </c>
      <c r="N2042" s="8" t="s">
        <v>502</v>
      </c>
      <c r="O2042" s="8" t="s">
        <v>55</v>
      </c>
      <c r="P2042" s="3" t="s">
        <v>682</v>
      </c>
      <c r="Q2042" s="3" t="s">
        <v>55</v>
      </c>
      <c r="R2042" s="3" t="s">
        <v>683</v>
      </c>
      <c r="S2042" s="3">
        <v>1.0</v>
      </c>
      <c r="T2042" s="8"/>
      <c r="U2042" s="7"/>
      <c r="V2042" s="7"/>
      <c r="W2042" s="7"/>
      <c r="X2042" s="7"/>
      <c r="Y2042" s="7"/>
      <c r="Z2042" s="7"/>
      <c r="AA2042" s="7"/>
      <c r="AB2042" s="7"/>
      <c r="AC2042" s="7"/>
      <c r="AD2042" s="7"/>
      <c r="AE2042" s="7"/>
    </row>
    <row r="2043" ht="15.75" customHeight="1">
      <c r="A2043" s="29">
        <v>682.0</v>
      </c>
      <c r="B2043" s="53" t="str">
        <f t="array" ref="B2043">INDEX(Quadrat.Details!D:D, MATCH(1,(F2043=Quadrat.Details!B:B)*(G2043=Quadrat.Details!G:G)*(H2043=Quadrat.Details!I:I),0))</f>
        <v>RK</v>
      </c>
      <c r="C2043" s="3" t="s">
        <v>101</v>
      </c>
      <c r="D2043" s="3" t="s">
        <v>740</v>
      </c>
      <c r="E2043" s="40">
        <v>42957.0</v>
      </c>
      <c r="F2043" s="54">
        <v>2017.0</v>
      </c>
      <c r="G2043" s="3" t="s">
        <v>402</v>
      </c>
      <c r="H2043" s="3">
        <v>1.0</v>
      </c>
      <c r="I2043" s="55" t="s">
        <v>328</v>
      </c>
      <c r="J2043" s="3" t="s">
        <v>329</v>
      </c>
      <c r="K2043" s="3" t="s">
        <v>80</v>
      </c>
      <c r="L2043" s="39">
        <v>20.0</v>
      </c>
      <c r="M2043" s="4">
        <v>1.0</v>
      </c>
      <c r="N2043" s="8" t="s">
        <v>502</v>
      </c>
      <c r="O2043" s="8" t="s">
        <v>55</v>
      </c>
      <c r="P2043" s="3" t="s">
        <v>682</v>
      </c>
      <c r="Q2043" s="3" t="s">
        <v>55</v>
      </c>
      <c r="R2043" s="3" t="s">
        <v>683</v>
      </c>
      <c r="S2043" s="3">
        <v>1.0</v>
      </c>
      <c r="T2043" s="8"/>
      <c r="U2043" s="7"/>
      <c r="V2043" s="7"/>
      <c r="W2043" s="7"/>
      <c r="X2043" s="7"/>
      <c r="Y2043" s="7"/>
      <c r="Z2043" s="7"/>
      <c r="AA2043" s="7"/>
      <c r="AB2043" s="7"/>
      <c r="AC2043" s="7"/>
      <c r="AD2043" s="7"/>
      <c r="AE2043" s="7"/>
    </row>
    <row r="2044" ht="15.75" customHeight="1">
      <c r="A2044" s="29">
        <v>683.0</v>
      </c>
      <c r="B2044" s="53" t="str">
        <f t="array" ref="B2044">INDEX(Quadrat.Details!D:D, MATCH(1,(F2044=Quadrat.Details!B:B)*(G2044=Quadrat.Details!G:G)*(H2044=Quadrat.Details!I:I),0))</f>
        <v>RK</v>
      </c>
      <c r="C2044" s="3" t="s">
        <v>101</v>
      </c>
      <c r="D2044" s="3" t="s">
        <v>740</v>
      </c>
      <c r="E2044" s="40">
        <v>42957.0</v>
      </c>
      <c r="F2044" s="54">
        <v>2017.0</v>
      </c>
      <c r="G2044" s="3" t="s">
        <v>402</v>
      </c>
      <c r="H2044" s="3">
        <v>1.0</v>
      </c>
      <c r="I2044" s="55" t="s">
        <v>328</v>
      </c>
      <c r="J2044" s="3" t="s">
        <v>329</v>
      </c>
      <c r="K2044" s="3" t="s">
        <v>80</v>
      </c>
      <c r="L2044" s="39">
        <v>10.0</v>
      </c>
      <c r="M2044" s="4">
        <v>1.0</v>
      </c>
      <c r="N2044" s="8" t="s">
        <v>502</v>
      </c>
      <c r="O2044" s="8" t="s">
        <v>55</v>
      </c>
      <c r="P2044" s="3" t="s">
        <v>682</v>
      </c>
      <c r="Q2044" s="3" t="s">
        <v>55</v>
      </c>
      <c r="R2044" s="3" t="s">
        <v>683</v>
      </c>
      <c r="S2044" s="3">
        <v>1.0</v>
      </c>
      <c r="T2044" s="8"/>
      <c r="U2044" s="7"/>
      <c r="V2044" s="7"/>
      <c r="W2044" s="7"/>
      <c r="X2044" s="7"/>
      <c r="Y2044" s="7"/>
      <c r="Z2044" s="7"/>
      <c r="AA2044" s="7"/>
      <c r="AB2044" s="7"/>
      <c r="AC2044" s="7"/>
      <c r="AD2044" s="7"/>
      <c r="AE2044" s="7"/>
    </row>
    <row r="2045" ht="15.75" customHeight="1">
      <c r="A2045" s="29">
        <v>684.0</v>
      </c>
      <c r="B2045" s="53" t="str">
        <f t="array" ref="B2045">INDEX(Quadrat.Details!D:D, MATCH(1,(F2045=Quadrat.Details!B:B)*(G2045=Quadrat.Details!G:G)*(H2045=Quadrat.Details!I:I),0))</f>
        <v>RK</v>
      </c>
      <c r="C2045" s="3" t="s">
        <v>101</v>
      </c>
      <c r="D2045" s="3" t="s">
        <v>740</v>
      </c>
      <c r="E2045" s="40">
        <v>42957.0</v>
      </c>
      <c r="F2045" s="54">
        <v>2017.0</v>
      </c>
      <c r="G2045" s="3" t="s">
        <v>402</v>
      </c>
      <c r="H2045" s="3">
        <v>1.0</v>
      </c>
      <c r="I2045" s="55" t="s">
        <v>314</v>
      </c>
      <c r="J2045" s="3" t="s">
        <v>315</v>
      </c>
      <c r="K2045" s="3" t="s">
        <v>80</v>
      </c>
      <c r="L2045" s="39">
        <v>11.0</v>
      </c>
      <c r="M2045" s="4">
        <v>1.0</v>
      </c>
      <c r="N2045" s="8" t="s">
        <v>502</v>
      </c>
      <c r="O2045" s="8" t="s">
        <v>55</v>
      </c>
      <c r="P2045" s="3" t="s">
        <v>682</v>
      </c>
      <c r="Q2045" s="3" t="s">
        <v>55</v>
      </c>
      <c r="R2045" s="3" t="s">
        <v>683</v>
      </c>
      <c r="S2045" s="3">
        <v>1.0</v>
      </c>
      <c r="T2045" s="8"/>
      <c r="U2045" s="7"/>
      <c r="V2045" s="7"/>
      <c r="W2045" s="7"/>
      <c r="X2045" s="7"/>
      <c r="Y2045" s="7"/>
      <c r="Z2045" s="7"/>
      <c r="AA2045" s="7"/>
      <c r="AB2045" s="7"/>
      <c r="AC2045" s="7"/>
      <c r="AD2045" s="7"/>
      <c r="AE2045" s="7"/>
    </row>
    <row r="2046" ht="15.75" customHeight="1">
      <c r="A2046" s="29">
        <v>685.0</v>
      </c>
      <c r="B2046" s="53" t="str">
        <f t="array" ref="B2046">INDEX(Quadrat.Details!D:D, MATCH(1,(F2046=Quadrat.Details!B:B)*(G2046=Quadrat.Details!G:G)*(H2046=Quadrat.Details!I:I),0))</f>
        <v>RK</v>
      </c>
      <c r="C2046" s="3" t="s">
        <v>101</v>
      </c>
      <c r="D2046" s="3" t="s">
        <v>740</v>
      </c>
      <c r="E2046" s="40">
        <v>42957.0</v>
      </c>
      <c r="F2046" s="54">
        <v>2017.0</v>
      </c>
      <c r="G2046" s="3" t="s">
        <v>402</v>
      </c>
      <c r="H2046" s="3">
        <v>1.0</v>
      </c>
      <c r="I2046" s="55" t="s">
        <v>314</v>
      </c>
      <c r="J2046" s="3" t="s">
        <v>315</v>
      </c>
      <c r="K2046" s="3" t="s">
        <v>80</v>
      </c>
      <c r="L2046" s="39">
        <v>15.0</v>
      </c>
      <c r="M2046" s="4">
        <v>1.0</v>
      </c>
      <c r="N2046" s="8" t="s">
        <v>502</v>
      </c>
      <c r="O2046" s="8" t="s">
        <v>55</v>
      </c>
      <c r="P2046" s="3" t="s">
        <v>682</v>
      </c>
      <c r="Q2046" s="3" t="s">
        <v>55</v>
      </c>
      <c r="R2046" s="3" t="s">
        <v>683</v>
      </c>
      <c r="S2046" s="3">
        <v>1.0</v>
      </c>
      <c r="T2046" s="8"/>
      <c r="U2046" s="7"/>
      <c r="V2046" s="7"/>
      <c r="W2046" s="7"/>
      <c r="X2046" s="7"/>
      <c r="Y2046" s="7"/>
      <c r="Z2046" s="7"/>
      <c r="AA2046" s="7"/>
      <c r="AB2046" s="7"/>
      <c r="AC2046" s="7"/>
      <c r="AD2046" s="7"/>
      <c r="AE2046" s="7"/>
    </row>
    <row r="2047" ht="15.75" customHeight="1">
      <c r="A2047" s="29">
        <v>686.0</v>
      </c>
      <c r="B2047" s="53" t="str">
        <f t="array" ref="B2047">INDEX(Quadrat.Details!D:D, MATCH(1,(F2047=Quadrat.Details!B:B)*(G2047=Quadrat.Details!G:G)*(H2047=Quadrat.Details!I:I),0))</f>
        <v>RK</v>
      </c>
      <c r="C2047" s="3" t="s">
        <v>101</v>
      </c>
      <c r="D2047" s="3" t="s">
        <v>740</v>
      </c>
      <c r="E2047" s="40">
        <v>42957.0</v>
      </c>
      <c r="F2047" s="54">
        <v>2017.0</v>
      </c>
      <c r="G2047" s="3" t="s">
        <v>402</v>
      </c>
      <c r="H2047" s="3">
        <v>1.0</v>
      </c>
      <c r="I2047" s="55" t="s">
        <v>368</v>
      </c>
      <c r="J2047" s="3" t="s">
        <v>369</v>
      </c>
      <c r="K2047" s="3" t="s">
        <v>63</v>
      </c>
      <c r="L2047" s="39">
        <v>11.0</v>
      </c>
      <c r="M2047" s="4">
        <v>1.0</v>
      </c>
      <c r="N2047" s="8" t="s">
        <v>502</v>
      </c>
      <c r="O2047" s="8" t="s">
        <v>55</v>
      </c>
      <c r="P2047" s="3" t="s">
        <v>682</v>
      </c>
      <c r="Q2047" s="3" t="s">
        <v>55</v>
      </c>
      <c r="R2047" s="3" t="s">
        <v>683</v>
      </c>
      <c r="S2047" s="3">
        <v>1.0</v>
      </c>
      <c r="T2047" s="8"/>
      <c r="U2047" s="7"/>
      <c r="V2047" s="7"/>
      <c r="W2047" s="7"/>
      <c r="X2047" s="7"/>
      <c r="Y2047" s="7"/>
      <c r="Z2047" s="7"/>
      <c r="AA2047" s="7"/>
      <c r="AB2047" s="7"/>
      <c r="AC2047" s="7"/>
      <c r="AD2047" s="7"/>
      <c r="AE2047" s="7"/>
    </row>
    <row r="2048" ht="15.75" customHeight="1">
      <c r="A2048" s="29">
        <v>687.0</v>
      </c>
      <c r="B2048" s="53" t="str">
        <f t="array" ref="B2048">INDEX(Quadrat.Details!D:D, MATCH(1,(F2048=Quadrat.Details!B:B)*(G2048=Quadrat.Details!G:G)*(H2048=Quadrat.Details!I:I),0))</f>
        <v>RK</v>
      </c>
      <c r="C2048" s="3" t="s">
        <v>101</v>
      </c>
      <c r="D2048" s="3" t="s">
        <v>740</v>
      </c>
      <c r="E2048" s="40">
        <v>42957.0</v>
      </c>
      <c r="F2048" s="54">
        <v>2017.0</v>
      </c>
      <c r="G2048" s="3" t="s">
        <v>402</v>
      </c>
      <c r="H2048" s="3">
        <v>1.0</v>
      </c>
      <c r="I2048" s="55" t="s">
        <v>59</v>
      </c>
      <c r="J2048" s="3" t="s">
        <v>60</v>
      </c>
      <c r="K2048" s="3" t="s">
        <v>80</v>
      </c>
      <c r="L2048" s="39">
        <v>14.0</v>
      </c>
      <c r="M2048" s="4">
        <v>5.0</v>
      </c>
      <c r="N2048" s="8" t="s">
        <v>502</v>
      </c>
      <c r="O2048" s="8" t="s">
        <v>55</v>
      </c>
      <c r="P2048" s="3" t="s">
        <v>682</v>
      </c>
      <c r="Q2048" s="3" t="s">
        <v>55</v>
      </c>
      <c r="R2048" s="3" t="s">
        <v>683</v>
      </c>
      <c r="S2048" s="3">
        <v>1.0</v>
      </c>
      <c r="T2048" s="8"/>
      <c r="U2048" s="7"/>
      <c r="V2048" s="7"/>
      <c r="W2048" s="7"/>
      <c r="X2048" s="7"/>
      <c r="Y2048" s="7"/>
      <c r="Z2048" s="7"/>
      <c r="AA2048" s="7"/>
      <c r="AB2048" s="7"/>
      <c r="AC2048" s="7"/>
      <c r="AD2048" s="7"/>
      <c r="AE2048" s="7"/>
    </row>
    <row r="2049" ht="15.75" customHeight="1">
      <c r="A2049" s="29">
        <v>688.0</v>
      </c>
      <c r="B2049" s="53" t="str">
        <f t="array" ref="B2049">INDEX(Quadrat.Details!D:D, MATCH(1,(F2049=Quadrat.Details!B:B)*(G2049=Quadrat.Details!G:G)*(H2049=Quadrat.Details!I:I),0))</f>
        <v>RK</v>
      </c>
      <c r="C2049" s="3" t="s">
        <v>101</v>
      </c>
      <c r="D2049" s="3" t="s">
        <v>740</v>
      </c>
      <c r="E2049" s="40">
        <v>42957.0</v>
      </c>
      <c r="F2049" s="54">
        <v>2017.0</v>
      </c>
      <c r="G2049" s="3" t="s">
        <v>402</v>
      </c>
      <c r="H2049" s="3">
        <v>1.0</v>
      </c>
      <c r="I2049" s="55" t="s">
        <v>59</v>
      </c>
      <c r="J2049" s="3" t="s">
        <v>60</v>
      </c>
      <c r="K2049" s="3" t="s">
        <v>80</v>
      </c>
      <c r="L2049" s="39">
        <v>13.0</v>
      </c>
      <c r="M2049" s="4">
        <v>1.0</v>
      </c>
      <c r="N2049" s="8" t="s">
        <v>502</v>
      </c>
      <c r="O2049" s="8" t="s">
        <v>55</v>
      </c>
      <c r="P2049" s="3" t="s">
        <v>682</v>
      </c>
      <c r="Q2049" s="3" t="s">
        <v>55</v>
      </c>
      <c r="R2049" s="3" t="s">
        <v>683</v>
      </c>
      <c r="S2049" s="3">
        <v>1.0</v>
      </c>
      <c r="T2049" s="8"/>
      <c r="U2049" s="7"/>
      <c r="V2049" s="7"/>
      <c r="W2049" s="7"/>
      <c r="X2049" s="7"/>
      <c r="Y2049" s="7"/>
      <c r="Z2049" s="7"/>
      <c r="AA2049" s="7"/>
      <c r="AB2049" s="7"/>
      <c r="AC2049" s="7"/>
      <c r="AD2049" s="7"/>
      <c r="AE2049" s="7"/>
    </row>
    <row r="2050" ht="15.75" customHeight="1">
      <c r="A2050" s="29">
        <v>689.0</v>
      </c>
      <c r="B2050" s="53" t="str">
        <f t="array" ref="B2050">INDEX(Quadrat.Details!D:D, MATCH(1,(F2050=Quadrat.Details!B:B)*(G2050=Quadrat.Details!G:G)*(H2050=Quadrat.Details!I:I),0))</f>
        <v>RK</v>
      </c>
      <c r="C2050" s="3" t="s">
        <v>101</v>
      </c>
      <c r="D2050" s="3" t="s">
        <v>740</v>
      </c>
      <c r="E2050" s="40">
        <v>42957.0</v>
      </c>
      <c r="F2050" s="54">
        <v>2017.0</v>
      </c>
      <c r="G2050" s="3" t="s">
        <v>402</v>
      </c>
      <c r="H2050" s="3">
        <v>1.0</v>
      </c>
      <c r="I2050" s="55" t="s">
        <v>59</v>
      </c>
      <c r="J2050" s="3" t="s">
        <v>60</v>
      </c>
      <c r="K2050" s="3" t="s">
        <v>80</v>
      </c>
      <c r="L2050" s="39">
        <v>15.0</v>
      </c>
      <c r="M2050" s="4">
        <v>1.0</v>
      </c>
      <c r="N2050" s="8" t="s">
        <v>502</v>
      </c>
      <c r="O2050" s="8" t="s">
        <v>55</v>
      </c>
      <c r="P2050" s="3" t="s">
        <v>682</v>
      </c>
      <c r="Q2050" s="3" t="s">
        <v>55</v>
      </c>
      <c r="R2050" s="3" t="s">
        <v>683</v>
      </c>
      <c r="S2050" s="3">
        <v>1.0</v>
      </c>
      <c r="T2050" s="8"/>
      <c r="U2050" s="7"/>
      <c r="V2050" s="7"/>
      <c r="W2050" s="7"/>
      <c r="X2050" s="7"/>
      <c r="Y2050" s="7"/>
      <c r="Z2050" s="7"/>
      <c r="AA2050" s="7"/>
      <c r="AB2050" s="7"/>
      <c r="AC2050" s="7"/>
      <c r="AD2050" s="7"/>
      <c r="AE2050" s="7"/>
    </row>
    <row r="2051" ht="15.75" customHeight="1">
      <c r="A2051" s="29">
        <v>690.0</v>
      </c>
      <c r="B2051" s="53" t="str">
        <f t="array" ref="B2051">INDEX(Quadrat.Details!D:D, MATCH(1,(F2051=Quadrat.Details!B:B)*(G2051=Quadrat.Details!G:G)*(H2051=Quadrat.Details!I:I),0))</f>
        <v>RK</v>
      </c>
      <c r="C2051" s="3" t="s">
        <v>101</v>
      </c>
      <c r="D2051" s="3" t="s">
        <v>740</v>
      </c>
      <c r="E2051" s="40">
        <v>42957.0</v>
      </c>
      <c r="F2051" s="54">
        <v>2017.0</v>
      </c>
      <c r="G2051" s="3" t="s">
        <v>402</v>
      </c>
      <c r="H2051" s="3">
        <v>1.0</v>
      </c>
      <c r="I2051" s="55" t="s">
        <v>113</v>
      </c>
      <c r="J2051" s="3" t="s">
        <v>114</v>
      </c>
      <c r="K2051" s="3" t="s">
        <v>74</v>
      </c>
      <c r="L2051" s="39">
        <v>13.0</v>
      </c>
      <c r="M2051" s="4">
        <v>1.0</v>
      </c>
      <c r="N2051" s="8" t="s">
        <v>502</v>
      </c>
      <c r="O2051" s="8" t="s">
        <v>55</v>
      </c>
      <c r="P2051" s="3" t="s">
        <v>682</v>
      </c>
      <c r="Q2051" s="3" t="s">
        <v>55</v>
      </c>
      <c r="R2051" s="3" t="s">
        <v>683</v>
      </c>
      <c r="S2051" s="3">
        <v>1.0</v>
      </c>
      <c r="T2051" s="8" t="s">
        <v>729</v>
      </c>
      <c r="U2051" s="7"/>
      <c r="V2051" s="7"/>
      <c r="W2051" s="7"/>
      <c r="X2051" s="7"/>
      <c r="Y2051" s="7"/>
      <c r="Z2051" s="7"/>
      <c r="AA2051" s="7"/>
      <c r="AB2051" s="7"/>
      <c r="AC2051" s="7"/>
      <c r="AD2051" s="7"/>
      <c r="AE2051" s="7"/>
    </row>
    <row r="2052" ht="15.75" customHeight="1">
      <c r="A2052" s="29">
        <v>691.0</v>
      </c>
      <c r="B2052" s="53" t="str">
        <f t="array" ref="B2052">INDEX(Quadrat.Details!D:D, MATCH(1,(F2052=Quadrat.Details!B:B)*(G2052=Quadrat.Details!G:G)*(H2052=Quadrat.Details!I:I),0))</f>
        <v>RK</v>
      </c>
      <c r="C2052" s="3" t="s">
        <v>101</v>
      </c>
      <c r="D2052" s="3" t="s">
        <v>740</v>
      </c>
      <c r="E2052" s="40">
        <v>42957.0</v>
      </c>
      <c r="F2052" s="54">
        <v>2017.0</v>
      </c>
      <c r="G2052" s="3" t="s">
        <v>402</v>
      </c>
      <c r="H2052" s="3">
        <v>2.0</v>
      </c>
      <c r="I2052" s="55" t="s">
        <v>82</v>
      </c>
      <c r="J2052" s="3" t="s">
        <v>83</v>
      </c>
      <c r="K2052" s="3" t="s">
        <v>74</v>
      </c>
      <c r="L2052" s="39">
        <v>50.0</v>
      </c>
      <c r="M2052" s="4">
        <v>1.0</v>
      </c>
      <c r="N2052" s="8" t="s">
        <v>502</v>
      </c>
      <c r="O2052" s="8" t="s">
        <v>55</v>
      </c>
      <c r="P2052" s="3" t="s">
        <v>682</v>
      </c>
      <c r="Q2052" s="3" t="s">
        <v>55</v>
      </c>
      <c r="R2052" s="3" t="s">
        <v>683</v>
      </c>
      <c r="S2052" s="3">
        <v>1.0</v>
      </c>
      <c r="T2052" s="8" t="s">
        <v>729</v>
      </c>
      <c r="U2052" s="7"/>
      <c r="V2052" s="7"/>
      <c r="W2052" s="7"/>
      <c r="X2052" s="7"/>
      <c r="Y2052" s="7"/>
      <c r="Z2052" s="7"/>
      <c r="AA2052" s="7"/>
      <c r="AB2052" s="7"/>
      <c r="AC2052" s="7"/>
      <c r="AD2052" s="7"/>
      <c r="AE2052" s="7"/>
    </row>
    <row r="2053" ht="15.75" customHeight="1">
      <c r="A2053" s="29">
        <v>692.0</v>
      </c>
      <c r="B2053" s="53" t="str">
        <f t="array" ref="B2053">INDEX(Quadrat.Details!D:D, MATCH(1,(F2053=Quadrat.Details!B:B)*(G2053=Quadrat.Details!G:G)*(H2053=Quadrat.Details!I:I),0))</f>
        <v>RK</v>
      </c>
      <c r="C2053" s="3" t="s">
        <v>101</v>
      </c>
      <c r="D2053" s="3" t="s">
        <v>740</v>
      </c>
      <c r="E2053" s="40">
        <v>42957.0</v>
      </c>
      <c r="F2053" s="54">
        <v>2017.0</v>
      </c>
      <c r="G2053" s="3" t="s">
        <v>402</v>
      </c>
      <c r="H2053" s="3">
        <v>2.0</v>
      </c>
      <c r="I2053" s="55" t="s">
        <v>366</v>
      </c>
      <c r="J2053" s="3" t="s">
        <v>367</v>
      </c>
      <c r="K2053" s="3" t="s">
        <v>53</v>
      </c>
      <c r="L2053" s="39">
        <v>48.0</v>
      </c>
      <c r="M2053" s="4">
        <v>1.0</v>
      </c>
      <c r="N2053" s="8" t="s">
        <v>502</v>
      </c>
      <c r="O2053" s="8" t="s">
        <v>55</v>
      </c>
      <c r="P2053" s="3" t="s">
        <v>682</v>
      </c>
      <c r="Q2053" s="3" t="s">
        <v>55</v>
      </c>
      <c r="R2053" s="3" t="s">
        <v>683</v>
      </c>
      <c r="S2053" s="3">
        <v>1.0</v>
      </c>
      <c r="T2053" s="8"/>
      <c r="U2053" s="7"/>
      <c r="V2053" s="7"/>
      <c r="W2053" s="7"/>
      <c r="X2053" s="7"/>
      <c r="Y2053" s="7"/>
      <c r="Z2053" s="7"/>
      <c r="AA2053" s="7"/>
      <c r="AB2053" s="7"/>
      <c r="AC2053" s="7"/>
      <c r="AD2053" s="7"/>
      <c r="AE2053" s="7"/>
    </row>
    <row r="2054" ht="15.75" customHeight="1">
      <c r="A2054" s="29">
        <v>693.0</v>
      </c>
      <c r="B2054" s="53" t="str">
        <f t="array" ref="B2054">INDEX(Quadrat.Details!D:D, MATCH(1,(F2054=Quadrat.Details!B:B)*(G2054=Quadrat.Details!G:G)*(H2054=Quadrat.Details!I:I),0))</f>
        <v>RK</v>
      </c>
      <c r="C2054" s="3" t="s">
        <v>101</v>
      </c>
      <c r="D2054" s="3" t="s">
        <v>740</v>
      </c>
      <c r="E2054" s="40">
        <v>42957.0</v>
      </c>
      <c r="F2054" s="54">
        <v>2017.0</v>
      </c>
      <c r="G2054" s="3" t="s">
        <v>402</v>
      </c>
      <c r="H2054" s="3">
        <v>2.0</v>
      </c>
      <c r="I2054" s="55" t="s">
        <v>113</v>
      </c>
      <c r="J2054" s="3" t="s">
        <v>114</v>
      </c>
      <c r="K2054" s="3" t="s">
        <v>74</v>
      </c>
      <c r="L2054" s="39">
        <v>16.0</v>
      </c>
      <c r="M2054" s="4">
        <v>1.0</v>
      </c>
      <c r="N2054" s="8" t="s">
        <v>502</v>
      </c>
      <c r="O2054" s="8" t="s">
        <v>55</v>
      </c>
      <c r="P2054" s="3" t="s">
        <v>682</v>
      </c>
      <c r="Q2054" s="3" t="s">
        <v>55</v>
      </c>
      <c r="R2054" s="3" t="s">
        <v>683</v>
      </c>
      <c r="S2054" s="3">
        <v>1.0</v>
      </c>
      <c r="T2054" s="8" t="s">
        <v>729</v>
      </c>
      <c r="U2054" s="7"/>
      <c r="V2054" s="7"/>
      <c r="W2054" s="7"/>
      <c r="X2054" s="7"/>
      <c r="Y2054" s="7"/>
      <c r="Z2054" s="7"/>
      <c r="AA2054" s="7"/>
      <c r="AB2054" s="7"/>
      <c r="AC2054" s="7"/>
      <c r="AD2054" s="7"/>
      <c r="AE2054" s="7"/>
    </row>
    <row r="2055" ht="15.75" customHeight="1">
      <c r="A2055" s="29">
        <v>694.0</v>
      </c>
      <c r="B2055" s="53" t="str">
        <f t="array" ref="B2055">INDEX(Quadrat.Details!D:D, MATCH(1,(F2055=Quadrat.Details!B:B)*(G2055=Quadrat.Details!G:G)*(H2055=Quadrat.Details!I:I),0))</f>
        <v>RK</v>
      </c>
      <c r="C2055" s="3" t="s">
        <v>101</v>
      </c>
      <c r="D2055" s="3" t="s">
        <v>740</v>
      </c>
      <c r="E2055" s="40">
        <v>42957.0</v>
      </c>
      <c r="F2055" s="54">
        <v>2017.0</v>
      </c>
      <c r="G2055" s="3" t="s">
        <v>402</v>
      </c>
      <c r="H2055" s="3">
        <v>2.0</v>
      </c>
      <c r="I2055" s="55" t="s">
        <v>314</v>
      </c>
      <c r="J2055" s="3" t="s">
        <v>315</v>
      </c>
      <c r="K2055" s="3" t="s">
        <v>57</v>
      </c>
      <c r="L2055" s="39">
        <v>12.0</v>
      </c>
      <c r="M2055" s="4">
        <v>1.0</v>
      </c>
      <c r="N2055" s="8" t="s">
        <v>502</v>
      </c>
      <c r="O2055" s="8" t="s">
        <v>55</v>
      </c>
      <c r="P2055" s="3" t="s">
        <v>682</v>
      </c>
      <c r="Q2055" s="3" t="s">
        <v>55</v>
      </c>
      <c r="R2055" s="3" t="s">
        <v>683</v>
      </c>
      <c r="S2055" s="3">
        <v>1.0</v>
      </c>
      <c r="T2055" s="8"/>
      <c r="U2055" s="7"/>
      <c r="V2055" s="7"/>
      <c r="W2055" s="7"/>
      <c r="X2055" s="7"/>
      <c r="Y2055" s="7"/>
      <c r="Z2055" s="7"/>
      <c r="AA2055" s="7"/>
      <c r="AB2055" s="7"/>
      <c r="AC2055" s="7"/>
      <c r="AD2055" s="7"/>
      <c r="AE2055" s="7"/>
    </row>
    <row r="2056" ht="15.75" customHeight="1">
      <c r="A2056" s="29">
        <v>695.0</v>
      </c>
      <c r="B2056" s="53" t="str">
        <f t="array" ref="B2056">INDEX(Quadrat.Details!D:D, MATCH(1,(F2056=Quadrat.Details!B:B)*(G2056=Quadrat.Details!G:G)*(H2056=Quadrat.Details!I:I),0))</f>
        <v>RK</v>
      </c>
      <c r="C2056" s="3" t="s">
        <v>101</v>
      </c>
      <c r="D2056" s="3" t="s">
        <v>740</v>
      </c>
      <c r="E2056" s="40">
        <v>42957.0</v>
      </c>
      <c r="F2056" s="54">
        <v>2017.0</v>
      </c>
      <c r="G2056" s="3" t="s">
        <v>402</v>
      </c>
      <c r="H2056" s="3">
        <v>2.0</v>
      </c>
      <c r="I2056" s="55" t="s">
        <v>314</v>
      </c>
      <c r="J2056" s="3" t="s">
        <v>315</v>
      </c>
      <c r="K2056" s="3" t="s">
        <v>57</v>
      </c>
      <c r="L2056" s="39">
        <v>11.0</v>
      </c>
      <c r="M2056" s="4">
        <v>1.0</v>
      </c>
      <c r="N2056" s="8" t="s">
        <v>502</v>
      </c>
      <c r="O2056" s="8" t="s">
        <v>55</v>
      </c>
      <c r="P2056" s="3" t="s">
        <v>682</v>
      </c>
      <c r="Q2056" s="3" t="s">
        <v>55</v>
      </c>
      <c r="R2056" s="3" t="s">
        <v>683</v>
      </c>
      <c r="S2056" s="3">
        <v>1.0</v>
      </c>
      <c r="T2056" s="8"/>
      <c r="U2056" s="7"/>
      <c r="V2056" s="7"/>
      <c r="W2056" s="7"/>
      <c r="X2056" s="7"/>
      <c r="Y2056" s="7"/>
      <c r="Z2056" s="7"/>
      <c r="AA2056" s="7"/>
      <c r="AB2056" s="7"/>
      <c r="AC2056" s="7"/>
      <c r="AD2056" s="7"/>
      <c r="AE2056" s="7"/>
    </row>
    <row r="2057" ht="15.75" customHeight="1">
      <c r="A2057" s="29">
        <v>696.0</v>
      </c>
      <c r="B2057" s="53" t="str">
        <f t="array" ref="B2057">INDEX(Quadrat.Details!D:D, MATCH(1,(F2057=Quadrat.Details!B:B)*(G2057=Quadrat.Details!G:G)*(H2057=Quadrat.Details!I:I),0))</f>
        <v>RK</v>
      </c>
      <c r="C2057" s="3" t="s">
        <v>101</v>
      </c>
      <c r="D2057" s="3" t="s">
        <v>740</v>
      </c>
      <c r="E2057" s="40">
        <v>42957.0</v>
      </c>
      <c r="F2057" s="54">
        <v>2017.0</v>
      </c>
      <c r="G2057" s="3" t="s">
        <v>408</v>
      </c>
      <c r="H2057" s="3">
        <v>1.0</v>
      </c>
      <c r="I2057" s="55" t="s">
        <v>366</v>
      </c>
      <c r="J2057" s="3" t="s">
        <v>367</v>
      </c>
      <c r="K2057" s="3" t="s">
        <v>53</v>
      </c>
      <c r="L2057" s="39">
        <v>59.0</v>
      </c>
      <c r="M2057" s="4">
        <v>1.0</v>
      </c>
      <c r="N2057" s="8" t="s">
        <v>502</v>
      </c>
      <c r="O2057" s="8" t="s">
        <v>55</v>
      </c>
      <c r="P2057" s="3" t="s">
        <v>682</v>
      </c>
      <c r="Q2057" s="3" t="s">
        <v>55</v>
      </c>
      <c r="R2057" s="3" t="s">
        <v>683</v>
      </c>
      <c r="S2057" s="3">
        <v>1.0</v>
      </c>
      <c r="T2057" s="8"/>
      <c r="U2057" s="7"/>
      <c r="V2057" s="7"/>
      <c r="W2057" s="7"/>
      <c r="X2057" s="7"/>
      <c r="Y2057" s="7"/>
      <c r="Z2057" s="7"/>
      <c r="AA2057" s="7"/>
      <c r="AB2057" s="7"/>
      <c r="AC2057" s="7"/>
      <c r="AD2057" s="7"/>
      <c r="AE2057" s="7"/>
    </row>
    <row r="2058" ht="15.75" customHeight="1">
      <c r="A2058" s="29">
        <v>697.0</v>
      </c>
      <c r="B2058" s="53" t="str">
        <f t="array" ref="B2058">INDEX(Quadrat.Details!D:D, MATCH(1,(F2058=Quadrat.Details!B:B)*(G2058=Quadrat.Details!G:G)*(H2058=Quadrat.Details!I:I),0))</f>
        <v>RK</v>
      </c>
      <c r="C2058" s="3" t="s">
        <v>101</v>
      </c>
      <c r="D2058" s="3" t="s">
        <v>740</v>
      </c>
      <c r="E2058" s="40">
        <v>42957.0</v>
      </c>
      <c r="F2058" s="54">
        <v>2017.0</v>
      </c>
      <c r="G2058" s="3" t="s">
        <v>408</v>
      </c>
      <c r="H2058" s="3">
        <v>1.0</v>
      </c>
      <c r="I2058" s="55" t="s">
        <v>110</v>
      </c>
      <c r="J2058" s="3" t="s">
        <v>111</v>
      </c>
      <c r="K2058" s="3" t="s">
        <v>57</v>
      </c>
      <c r="L2058" s="39">
        <v>72.0</v>
      </c>
      <c r="M2058" s="4">
        <v>1.0</v>
      </c>
      <c r="N2058" s="8" t="s">
        <v>502</v>
      </c>
      <c r="O2058" s="8" t="s">
        <v>55</v>
      </c>
      <c r="P2058" s="3" t="s">
        <v>682</v>
      </c>
      <c r="Q2058" s="3" t="s">
        <v>55</v>
      </c>
      <c r="R2058" s="3" t="s">
        <v>683</v>
      </c>
      <c r="S2058" s="3">
        <v>1.0</v>
      </c>
      <c r="T2058" s="8"/>
      <c r="U2058" s="7"/>
      <c r="V2058" s="7"/>
      <c r="W2058" s="7"/>
      <c r="X2058" s="7"/>
      <c r="Y2058" s="7"/>
      <c r="Z2058" s="7"/>
      <c r="AA2058" s="7"/>
      <c r="AB2058" s="7"/>
      <c r="AC2058" s="7"/>
      <c r="AD2058" s="7"/>
      <c r="AE2058" s="7"/>
    </row>
    <row r="2059" ht="15.75" customHeight="1">
      <c r="A2059" s="29">
        <v>698.0</v>
      </c>
      <c r="B2059" s="53" t="str">
        <f t="array" ref="B2059">INDEX(Quadrat.Details!D:D, MATCH(1,(F2059=Quadrat.Details!B:B)*(G2059=Quadrat.Details!G:G)*(H2059=Quadrat.Details!I:I),0))</f>
        <v>RK</v>
      </c>
      <c r="C2059" s="3" t="s">
        <v>101</v>
      </c>
      <c r="D2059" s="3" t="s">
        <v>740</v>
      </c>
      <c r="E2059" s="40">
        <v>42957.0</v>
      </c>
      <c r="F2059" s="54">
        <v>2017.0</v>
      </c>
      <c r="G2059" s="3" t="s">
        <v>408</v>
      </c>
      <c r="H2059" s="3">
        <v>1.0</v>
      </c>
      <c r="I2059" s="55" t="s">
        <v>351</v>
      </c>
      <c r="J2059" s="3" t="s">
        <v>352</v>
      </c>
      <c r="K2059" s="3" t="s">
        <v>53</v>
      </c>
      <c r="L2059" s="39">
        <v>40.0</v>
      </c>
      <c r="M2059" s="4">
        <v>1.0</v>
      </c>
      <c r="N2059" s="8" t="s">
        <v>502</v>
      </c>
      <c r="O2059" s="8" t="s">
        <v>55</v>
      </c>
      <c r="P2059" s="3" t="s">
        <v>682</v>
      </c>
      <c r="Q2059" s="3" t="s">
        <v>55</v>
      </c>
      <c r="R2059" s="3" t="s">
        <v>683</v>
      </c>
      <c r="S2059" s="3">
        <v>1.0</v>
      </c>
      <c r="T2059" s="8"/>
      <c r="U2059" s="7"/>
      <c r="V2059" s="7"/>
      <c r="W2059" s="7"/>
      <c r="X2059" s="7"/>
      <c r="Y2059" s="7"/>
      <c r="Z2059" s="7"/>
      <c r="AA2059" s="7"/>
      <c r="AB2059" s="7"/>
      <c r="AC2059" s="7"/>
      <c r="AD2059" s="7"/>
      <c r="AE2059" s="7"/>
    </row>
    <row r="2060" ht="15.75" customHeight="1">
      <c r="A2060" s="29">
        <v>699.0</v>
      </c>
      <c r="B2060" s="53" t="str">
        <f t="array" ref="B2060">INDEX(Quadrat.Details!D:D, MATCH(1,(F2060=Quadrat.Details!B:B)*(G2060=Quadrat.Details!G:G)*(H2060=Quadrat.Details!I:I),0))</f>
        <v>RK</v>
      </c>
      <c r="C2060" s="3" t="s">
        <v>101</v>
      </c>
      <c r="D2060" s="3" t="s">
        <v>740</v>
      </c>
      <c r="E2060" s="40">
        <v>42957.0</v>
      </c>
      <c r="F2060" s="54">
        <v>2017.0</v>
      </c>
      <c r="G2060" s="3" t="s">
        <v>408</v>
      </c>
      <c r="H2060" s="3">
        <v>1.0</v>
      </c>
      <c r="I2060" s="55" t="s">
        <v>314</v>
      </c>
      <c r="J2060" s="3" t="s">
        <v>315</v>
      </c>
      <c r="K2060" s="3" t="s">
        <v>57</v>
      </c>
      <c r="L2060" s="39">
        <v>12.0</v>
      </c>
      <c r="M2060" s="4">
        <v>1.0</v>
      </c>
      <c r="N2060" s="8" t="s">
        <v>502</v>
      </c>
      <c r="O2060" s="8" t="s">
        <v>55</v>
      </c>
      <c r="P2060" s="3" t="s">
        <v>682</v>
      </c>
      <c r="Q2060" s="3" t="s">
        <v>55</v>
      </c>
      <c r="R2060" s="3" t="s">
        <v>683</v>
      </c>
      <c r="S2060" s="3">
        <v>1.0</v>
      </c>
      <c r="T2060" s="8"/>
      <c r="U2060" s="7"/>
      <c r="V2060" s="7"/>
      <c r="W2060" s="7"/>
      <c r="X2060" s="7"/>
      <c r="Y2060" s="7"/>
      <c r="Z2060" s="7"/>
      <c r="AA2060" s="7"/>
      <c r="AB2060" s="7"/>
      <c r="AC2060" s="7"/>
      <c r="AD2060" s="7"/>
      <c r="AE2060" s="7"/>
    </row>
    <row r="2061" ht="15.75" customHeight="1">
      <c r="A2061" s="29">
        <v>700.0</v>
      </c>
      <c r="B2061" s="53" t="str">
        <f t="array" ref="B2061">INDEX(Quadrat.Details!D:D, MATCH(1,(F2061=Quadrat.Details!B:B)*(G2061=Quadrat.Details!G:G)*(H2061=Quadrat.Details!I:I),0))</f>
        <v>RK</v>
      </c>
      <c r="C2061" s="3" t="s">
        <v>101</v>
      </c>
      <c r="D2061" s="3" t="s">
        <v>740</v>
      </c>
      <c r="E2061" s="40">
        <v>42957.0</v>
      </c>
      <c r="F2061" s="54">
        <v>2017.0</v>
      </c>
      <c r="G2061" s="3" t="s">
        <v>408</v>
      </c>
      <c r="H2061" s="3">
        <v>1.0</v>
      </c>
      <c r="I2061" s="55" t="s">
        <v>59</v>
      </c>
      <c r="J2061" s="3" t="s">
        <v>60</v>
      </c>
      <c r="K2061" s="3" t="s">
        <v>80</v>
      </c>
      <c r="L2061" s="39">
        <v>11.0</v>
      </c>
      <c r="M2061" s="4">
        <v>1.0</v>
      </c>
      <c r="N2061" s="8" t="s">
        <v>502</v>
      </c>
      <c r="O2061" s="8" t="s">
        <v>55</v>
      </c>
      <c r="P2061" s="3" t="s">
        <v>682</v>
      </c>
      <c r="Q2061" s="3" t="s">
        <v>55</v>
      </c>
      <c r="R2061" s="3" t="s">
        <v>683</v>
      </c>
      <c r="S2061" s="3">
        <v>1.0</v>
      </c>
      <c r="T2061" s="8"/>
      <c r="U2061" s="7"/>
      <c r="V2061" s="7"/>
      <c r="W2061" s="7"/>
      <c r="X2061" s="7"/>
      <c r="Y2061" s="7"/>
      <c r="Z2061" s="7"/>
      <c r="AA2061" s="7"/>
      <c r="AB2061" s="7"/>
      <c r="AC2061" s="7"/>
      <c r="AD2061" s="7"/>
      <c r="AE2061" s="7"/>
    </row>
    <row r="2062" ht="15.75" customHeight="1">
      <c r="A2062" s="29">
        <v>701.0</v>
      </c>
      <c r="B2062" s="53" t="str">
        <f t="array" ref="B2062">INDEX(Quadrat.Details!D:D, MATCH(1,(F2062=Quadrat.Details!B:B)*(G2062=Quadrat.Details!G:G)*(H2062=Quadrat.Details!I:I),0))</f>
        <v>RK</v>
      </c>
      <c r="C2062" s="3" t="s">
        <v>101</v>
      </c>
      <c r="D2062" s="3" t="s">
        <v>740</v>
      </c>
      <c r="E2062" s="40">
        <v>42957.0</v>
      </c>
      <c r="F2062" s="54">
        <v>2017.0</v>
      </c>
      <c r="G2062" s="3" t="s">
        <v>408</v>
      </c>
      <c r="H2062" s="3">
        <v>2.0</v>
      </c>
      <c r="I2062" s="55" t="s">
        <v>110</v>
      </c>
      <c r="J2062" s="3" t="s">
        <v>111</v>
      </c>
      <c r="K2062" s="3" t="s">
        <v>57</v>
      </c>
      <c r="L2062" s="39">
        <v>87.0</v>
      </c>
      <c r="M2062" s="4">
        <v>1.0</v>
      </c>
      <c r="N2062" s="8" t="s">
        <v>502</v>
      </c>
      <c r="O2062" s="8" t="s">
        <v>55</v>
      </c>
      <c r="P2062" s="3" t="s">
        <v>682</v>
      </c>
      <c r="Q2062" s="3" t="s">
        <v>55</v>
      </c>
      <c r="R2062" s="3" t="s">
        <v>683</v>
      </c>
      <c r="S2062" s="3">
        <v>1.0</v>
      </c>
      <c r="T2062" s="8"/>
      <c r="U2062" s="7"/>
      <c r="V2062" s="7"/>
      <c r="W2062" s="7"/>
      <c r="X2062" s="7"/>
      <c r="Y2062" s="7"/>
      <c r="Z2062" s="7"/>
      <c r="AA2062" s="7"/>
      <c r="AB2062" s="7"/>
      <c r="AC2062" s="7"/>
      <c r="AD2062" s="7"/>
      <c r="AE2062" s="7"/>
    </row>
    <row r="2063" ht="15.75" customHeight="1">
      <c r="A2063" s="29">
        <v>702.0</v>
      </c>
      <c r="B2063" s="53" t="str">
        <f t="array" ref="B2063">INDEX(Quadrat.Details!D:D, MATCH(1,(F2063=Quadrat.Details!B:B)*(G2063=Quadrat.Details!G:G)*(H2063=Quadrat.Details!I:I),0))</f>
        <v>RK</v>
      </c>
      <c r="C2063" s="3" t="s">
        <v>101</v>
      </c>
      <c r="D2063" s="3" t="s">
        <v>740</v>
      </c>
      <c r="E2063" s="40">
        <v>42957.0</v>
      </c>
      <c r="F2063" s="54">
        <v>2017.0</v>
      </c>
      <c r="G2063" s="3" t="s">
        <v>408</v>
      </c>
      <c r="H2063" s="3">
        <v>2.0</v>
      </c>
      <c r="I2063" s="55" t="s">
        <v>59</v>
      </c>
      <c r="J2063" s="3" t="s">
        <v>60</v>
      </c>
      <c r="K2063" s="3" t="s">
        <v>80</v>
      </c>
      <c r="L2063" s="39">
        <v>13.0</v>
      </c>
      <c r="M2063" s="4">
        <v>1.0</v>
      </c>
      <c r="N2063" s="8" t="s">
        <v>502</v>
      </c>
      <c r="O2063" s="8" t="s">
        <v>55</v>
      </c>
      <c r="P2063" s="3" t="s">
        <v>682</v>
      </c>
      <c r="Q2063" s="3" t="s">
        <v>55</v>
      </c>
      <c r="R2063" s="3" t="s">
        <v>683</v>
      </c>
      <c r="S2063" s="3">
        <v>1.0</v>
      </c>
      <c r="T2063" s="8"/>
      <c r="U2063" s="7"/>
      <c r="V2063" s="7"/>
      <c r="W2063" s="7"/>
      <c r="X2063" s="7"/>
      <c r="Y2063" s="7"/>
      <c r="Z2063" s="7"/>
      <c r="AA2063" s="7"/>
      <c r="AB2063" s="7"/>
      <c r="AC2063" s="7"/>
      <c r="AD2063" s="7"/>
      <c r="AE2063" s="7"/>
    </row>
    <row r="2064" ht="15.75" customHeight="1">
      <c r="A2064" s="29">
        <v>703.0</v>
      </c>
      <c r="B2064" s="53" t="str">
        <f t="array" ref="B2064">INDEX(Quadrat.Details!D:D, MATCH(1,(F2064=Quadrat.Details!B:B)*(G2064=Quadrat.Details!G:G)*(H2064=Quadrat.Details!I:I),0))</f>
        <v>RK</v>
      </c>
      <c r="C2064" s="3" t="s">
        <v>101</v>
      </c>
      <c r="D2064" s="3" t="s">
        <v>740</v>
      </c>
      <c r="E2064" s="40">
        <v>42957.0</v>
      </c>
      <c r="F2064" s="54">
        <v>2017.0</v>
      </c>
      <c r="G2064" s="3" t="s">
        <v>408</v>
      </c>
      <c r="H2064" s="3">
        <v>2.0</v>
      </c>
      <c r="I2064" s="55" t="s">
        <v>59</v>
      </c>
      <c r="J2064" s="3" t="s">
        <v>60</v>
      </c>
      <c r="K2064" s="3" t="s">
        <v>80</v>
      </c>
      <c r="L2064" s="39">
        <v>11.0</v>
      </c>
      <c r="M2064" s="4">
        <v>1.0</v>
      </c>
      <c r="N2064" s="8" t="s">
        <v>502</v>
      </c>
      <c r="O2064" s="8" t="s">
        <v>55</v>
      </c>
      <c r="P2064" s="3" t="s">
        <v>682</v>
      </c>
      <c r="Q2064" s="3" t="s">
        <v>55</v>
      </c>
      <c r="R2064" s="3" t="s">
        <v>683</v>
      </c>
      <c r="S2064" s="3">
        <v>1.0</v>
      </c>
      <c r="T2064" s="8"/>
      <c r="U2064" s="7"/>
      <c r="V2064" s="7"/>
      <c r="W2064" s="7"/>
      <c r="X2064" s="7"/>
      <c r="Y2064" s="7"/>
      <c r="Z2064" s="7"/>
      <c r="AA2064" s="7"/>
      <c r="AB2064" s="7"/>
      <c r="AC2064" s="7"/>
      <c r="AD2064" s="7"/>
      <c r="AE2064" s="7"/>
    </row>
    <row r="2065" ht="15.75" customHeight="1">
      <c r="A2065" s="29">
        <v>704.0</v>
      </c>
      <c r="B2065" s="53" t="str">
        <f t="array" ref="B2065">INDEX(Quadrat.Details!D:D, MATCH(1,(F2065=Quadrat.Details!B:B)*(G2065=Quadrat.Details!G:G)*(H2065=Quadrat.Details!I:I),0))</f>
        <v>RK</v>
      </c>
      <c r="C2065" s="3" t="s">
        <v>101</v>
      </c>
      <c r="D2065" s="3" t="s">
        <v>740</v>
      </c>
      <c r="E2065" s="40">
        <v>42957.0</v>
      </c>
      <c r="F2065" s="54">
        <v>2017.0</v>
      </c>
      <c r="G2065" s="3" t="s">
        <v>408</v>
      </c>
      <c r="H2065" s="3">
        <v>2.0</v>
      </c>
      <c r="I2065" s="55" t="s">
        <v>196</v>
      </c>
      <c r="J2065" s="3" t="s">
        <v>197</v>
      </c>
      <c r="K2065" s="3" t="s">
        <v>63</v>
      </c>
      <c r="L2065" s="39">
        <v>13.0</v>
      </c>
      <c r="M2065" s="4">
        <v>2.0</v>
      </c>
      <c r="N2065" s="8" t="s">
        <v>502</v>
      </c>
      <c r="O2065" s="8" t="s">
        <v>55</v>
      </c>
      <c r="P2065" s="3" t="s">
        <v>682</v>
      </c>
      <c r="Q2065" s="3" t="s">
        <v>55</v>
      </c>
      <c r="R2065" s="3" t="s">
        <v>683</v>
      </c>
      <c r="S2065" s="3">
        <v>1.0</v>
      </c>
      <c r="T2065" s="8"/>
      <c r="U2065" s="7"/>
      <c r="V2065" s="7"/>
      <c r="W2065" s="7"/>
      <c r="X2065" s="7"/>
      <c r="Y2065" s="7"/>
      <c r="Z2065" s="7"/>
      <c r="AA2065" s="7"/>
      <c r="AB2065" s="7"/>
      <c r="AC2065" s="7"/>
      <c r="AD2065" s="7"/>
      <c r="AE2065" s="7"/>
    </row>
    <row r="2066" ht="15.75" customHeight="1">
      <c r="A2066" s="29">
        <v>705.0</v>
      </c>
      <c r="B2066" s="53" t="str">
        <f t="array" ref="B2066">INDEX(Quadrat.Details!D:D, MATCH(1,(F2066=Quadrat.Details!B:B)*(G2066=Quadrat.Details!G:G)*(H2066=Quadrat.Details!I:I),0))</f>
        <v>RK</v>
      </c>
      <c r="C2066" s="3" t="s">
        <v>101</v>
      </c>
      <c r="D2066" s="3" t="s">
        <v>740</v>
      </c>
      <c r="E2066" s="40">
        <v>42957.0</v>
      </c>
      <c r="F2066" s="54">
        <v>2017.0</v>
      </c>
      <c r="G2066" s="3" t="s">
        <v>408</v>
      </c>
      <c r="H2066" s="3">
        <v>2.0</v>
      </c>
      <c r="I2066" s="55" t="s">
        <v>368</v>
      </c>
      <c r="J2066" s="3" t="s">
        <v>369</v>
      </c>
      <c r="K2066" s="3" t="s">
        <v>63</v>
      </c>
      <c r="L2066" s="39">
        <v>11.0</v>
      </c>
      <c r="M2066" s="4">
        <v>1.0</v>
      </c>
      <c r="N2066" s="8" t="s">
        <v>502</v>
      </c>
      <c r="O2066" s="8" t="s">
        <v>55</v>
      </c>
      <c r="P2066" s="3" t="s">
        <v>682</v>
      </c>
      <c r="Q2066" s="3" t="s">
        <v>55</v>
      </c>
      <c r="R2066" s="3" t="s">
        <v>683</v>
      </c>
      <c r="S2066" s="3">
        <v>1.0</v>
      </c>
      <c r="T2066" s="8"/>
      <c r="U2066" s="7"/>
      <c r="V2066" s="7"/>
      <c r="W2066" s="7"/>
      <c r="X2066" s="7"/>
      <c r="Y2066" s="7"/>
      <c r="Z2066" s="7"/>
      <c r="AA2066" s="7"/>
      <c r="AB2066" s="7"/>
      <c r="AC2066" s="7"/>
      <c r="AD2066" s="7"/>
      <c r="AE2066" s="7"/>
    </row>
    <row r="2067" ht="15.75" customHeight="1">
      <c r="A2067" s="29">
        <v>706.0</v>
      </c>
      <c r="B2067" s="53" t="str">
        <f t="array" ref="B2067">INDEX(Quadrat.Details!D:D, MATCH(1,(F2067=Quadrat.Details!B:B)*(G2067=Quadrat.Details!G:G)*(H2067=Quadrat.Details!I:I),0))</f>
        <v>RK</v>
      </c>
      <c r="C2067" s="3" t="s">
        <v>101</v>
      </c>
      <c r="D2067" s="3" t="s">
        <v>740</v>
      </c>
      <c r="E2067" s="40">
        <v>42957.0</v>
      </c>
      <c r="F2067" s="54">
        <v>2017.0</v>
      </c>
      <c r="G2067" s="3" t="s">
        <v>408</v>
      </c>
      <c r="H2067" s="3">
        <v>2.0</v>
      </c>
      <c r="I2067" s="55" t="s">
        <v>314</v>
      </c>
      <c r="J2067" s="3" t="s">
        <v>315</v>
      </c>
      <c r="K2067" s="3" t="s">
        <v>57</v>
      </c>
      <c r="L2067" s="39">
        <v>15.0</v>
      </c>
      <c r="M2067" s="4">
        <v>2.0</v>
      </c>
      <c r="N2067" s="8" t="s">
        <v>502</v>
      </c>
      <c r="O2067" s="8" t="s">
        <v>55</v>
      </c>
      <c r="P2067" s="3" t="s">
        <v>682</v>
      </c>
      <c r="Q2067" s="3" t="s">
        <v>55</v>
      </c>
      <c r="R2067" s="3" t="s">
        <v>683</v>
      </c>
      <c r="S2067" s="3">
        <v>1.0</v>
      </c>
      <c r="T2067" s="8"/>
      <c r="U2067" s="7"/>
      <c r="V2067" s="7"/>
      <c r="W2067" s="7"/>
      <c r="X2067" s="7"/>
      <c r="Y2067" s="7"/>
      <c r="Z2067" s="7"/>
      <c r="AA2067" s="7"/>
      <c r="AB2067" s="7"/>
      <c r="AC2067" s="7"/>
      <c r="AD2067" s="7"/>
      <c r="AE2067" s="7"/>
    </row>
    <row r="2068" ht="15.75" customHeight="1">
      <c r="A2068" s="29">
        <v>707.0</v>
      </c>
      <c r="B2068" s="53" t="str">
        <f t="array" ref="B2068">INDEX(Quadrat.Details!D:D, MATCH(1,(F2068=Quadrat.Details!B:B)*(G2068=Quadrat.Details!G:G)*(H2068=Quadrat.Details!I:I),0))</f>
        <v>RK</v>
      </c>
      <c r="C2068" s="3" t="s">
        <v>101</v>
      </c>
      <c r="D2068" s="3" t="s">
        <v>740</v>
      </c>
      <c r="E2068" s="40">
        <v>42957.0</v>
      </c>
      <c r="F2068" s="54">
        <v>2017.0</v>
      </c>
      <c r="G2068" s="3" t="s">
        <v>408</v>
      </c>
      <c r="H2068" s="3">
        <v>2.0</v>
      </c>
      <c r="I2068" s="55" t="s">
        <v>314</v>
      </c>
      <c r="J2068" s="3" t="s">
        <v>315</v>
      </c>
      <c r="K2068" s="3" t="s">
        <v>57</v>
      </c>
      <c r="L2068" s="39">
        <v>12.0</v>
      </c>
      <c r="M2068" s="4">
        <v>1.0</v>
      </c>
      <c r="N2068" s="8" t="s">
        <v>502</v>
      </c>
      <c r="O2068" s="8" t="s">
        <v>55</v>
      </c>
      <c r="P2068" s="3" t="s">
        <v>682</v>
      </c>
      <c r="Q2068" s="3" t="s">
        <v>55</v>
      </c>
      <c r="R2068" s="3" t="s">
        <v>683</v>
      </c>
      <c r="S2068" s="3">
        <v>1.0</v>
      </c>
      <c r="T2068" s="8"/>
      <c r="U2068" s="7"/>
      <c r="V2068" s="7"/>
      <c r="W2068" s="7"/>
      <c r="X2068" s="7"/>
      <c r="Y2068" s="7"/>
      <c r="Z2068" s="7"/>
      <c r="AA2068" s="7"/>
      <c r="AB2068" s="7"/>
      <c r="AC2068" s="7"/>
      <c r="AD2068" s="7"/>
      <c r="AE2068" s="7"/>
    </row>
    <row r="2069" ht="15.75" customHeight="1">
      <c r="A2069" s="29">
        <v>708.0</v>
      </c>
      <c r="B2069" s="53" t="str">
        <f t="array" ref="B2069">INDEX(Quadrat.Details!D:D, MATCH(1,(F2069=Quadrat.Details!B:B)*(G2069=Quadrat.Details!G:G)*(H2069=Quadrat.Details!I:I),0))</f>
        <v>RK</v>
      </c>
      <c r="C2069" s="3" t="s">
        <v>101</v>
      </c>
      <c r="D2069" s="3" t="s">
        <v>740</v>
      </c>
      <c r="E2069" s="40">
        <v>42957.0</v>
      </c>
      <c r="F2069" s="54">
        <v>2017.0</v>
      </c>
      <c r="G2069" s="3" t="s">
        <v>408</v>
      </c>
      <c r="H2069" s="3">
        <v>2.0</v>
      </c>
      <c r="I2069" s="55" t="s">
        <v>314</v>
      </c>
      <c r="J2069" s="3" t="s">
        <v>315</v>
      </c>
      <c r="K2069" s="3" t="s">
        <v>57</v>
      </c>
      <c r="L2069" s="39">
        <v>10.0</v>
      </c>
      <c r="M2069" s="4">
        <v>1.0</v>
      </c>
      <c r="N2069" s="8" t="s">
        <v>502</v>
      </c>
      <c r="O2069" s="8" t="s">
        <v>55</v>
      </c>
      <c r="P2069" s="3" t="s">
        <v>682</v>
      </c>
      <c r="Q2069" s="3" t="s">
        <v>55</v>
      </c>
      <c r="R2069" s="3" t="s">
        <v>683</v>
      </c>
      <c r="S2069" s="3">
        <v>1.0</v>
      </c>
      <c r="T2069" s="8"/>
      <c r="U2069" s="7"/>
      <c r="V2069" s="7"/>
      <c r="W2069" s="7"/>
      <c r="X2069" s="7"/>
      <c r="Y2069" s="7"/>
      <c r="Z2069" s="7"/>
      <c r="AA2069" s="7"/>
      <c r="AB2069" s="7"/>
      <c r="AC2069" s="7"/>
      <c r="AD2069" s="7"/>
      <c r="AE2069" s="7"/>
    </row>
    <row r="2070" ht="15.75" customHeight="1">
      <c r="A2070" s="29">
        <v>709.0</v>
      </c>
      <c r="B2070" s="53" t="str">
        <f t="array" ref="B2070">INDEX(Quadrat.Details!D:D, MATCH(1,(F2070=Quadrat.Details!B:B)*(G2070=Quadrat.Details!G:G)*(H2070=Quadrat.Details!I:I),0))</f>
        <v>RK</v>
      </c>
      <c r="C2070" s="3" t="s">
        <v>101</v>
      </c>
      <c r="D2070" s="3" t="s">
        <v>740</v>
      </c>
      <c r="E2070" s="40">
        <v>42957.0</v>
      </c>
      <c r="F2070" s="54">
        <v>2017.0</v>
      </c>
      <c r="G2070" s="3" t="s">
        <v>408</v>
      </c>
      <c r="H2070" s="3">
        <v>2.0</v>
      </c>
      <c r="I2070" s="55" t="s">
        <v>328</v>
      </c>
      <c r="J2070" s="3" t="s">
        <v>329</v>
      </c>
      <c r="K2070" s="3" t="s">
        <v>80</v>
      </c>
      <c r="L2070" s="39">
        <v>11.0</v>
      </c>
      <c r="M2070" s="4">
        <v>1.0</v>
      </c>
      <c r="N2070" s="8" t="s">
        <v>502</v>
      </c>
      <c r="O2070" s="8" t="s">
        <v>55</v>
      </c>
      <c r="P2070" s="3" t="s">
        <v>682</v>
      </c>
      <c r="Q2070" s="3" t="s">
        <v>55</v>
      </c>
      <c r="R2070" s="3" t="s">
        <v>683</v>
      </c>
      <c r="S2070" s="3">
        <v>1.0</v>
      </c>
      <c r="T2070" s="8"/>
      <c r="U2070" s="7"/>
      <c r="V2070" s="7"/>
      <c r="W2070" s="7"/>
      <c r="X2070" s="7"/>
      <c r="Y2070" s="7"/>
      <c r="Z2070" s="7"/>
      <c r="AA2070" s="7"/>
      <c r="AB2070" s="7"/>
      <c r="AC2070" s="7"/>
      <c r="AD2070" s="7"/>
      <c r="AE2070" s="7"/>
    </row>
    <row r="2071" ht="15.75" customHeight="1">
      <c r="A2071" s="29">
        <v>710.0</v>
      </c>
      <c r="B2071" s="53" t="str">
        <f t="array" ref="B2071">INDEX(Quadrat.Details!D:D, MATCH(1,(F2071=Quadrat.Details!B:B)*(G2071=Quadrat.Details!G:G)*(H2071=Quadrat.Details!I:I),0))</f>
        <v>RK</v>
      </c>
      <c r="C2071" s="3" t="s">
        <v>101</v>
      </c>
      <c r="D2071" s="3" t="s">
        <v>740</v>
      </c>
      <c r="E2071" s="40">
        <v>42957.0</v>
      </c>
      <c r="F2071" s="54">
        <v>2017.0</v>
      </c>
      <c r="G2071" s="3" t="s">
        <v>405</v>
      </c>
      <c r="H2071" s="3">
        <v>1.0</v>
      </c>
      <c r="I2071" s="55" t="s">
        <v>328</v>
      </c>
      <c r="J2071" s="3" t="s">
        <v>329</v>
      </c>
      <c r="K2071" s="3" t="s">
        <v>80</v>
      </c>
      <c r="L2071" s="39">
        <v>13.0</v>
      </c>
      <c r="M2071" s="4">
        <v>4.0</v>
      </c>
      <c r="N2071" s="8" t="s">
        <v>502</v>
      </c>
      <c r="O2071" s="8" t="s">
        <v>55</v>
      </c>
      <c r="P2071" s="3" t="s">
        <v>682</v>
      </c>
      <c r="Q2071" s="3" t="s">
        <v>55</v>
      </c>
      <c r="R2071" s="3" t="s">
        <v>683</v>
      </c>
      <c r="S2071" s="3">
        <v>1.0</v>
      </c>
      <c r="T2071" s="8"/>
      <c r="U2071" s="7"/>
      <c r="V2071" s="7"/>
      <c r="W2071" s="7"/>
      <c r="X2071" s="7"/>
      <c r="Y2071" s="7"/>
      <c r="Z2071" s="7"/>
      <c r="AA2071" s="7"/>
      <c r="AB2071" s="7"/>
      <c r="AC2071" s="7"/>
      <c r="AD2071" s="7"/>
      <c r="AE2071" s="7"/>
    </row>
    <row r="2072" ht="15.75" customHeight="1">
      <c r="A2072" s="29">
        <v>711.0</v>
      </c>
      <c r="B2072" s="53" t="str">
        <f t="array" ref="B2072">INDEX(Quadrat.Details!D:D, MATCH(1,(F2072=Quadrat.Details!B:B)*(G2072=Quadrat.Details!G:G)*(H2072=Quadrat.Details!I:I),0))</f>
        <v>RK</v>
      </c>
      <c r="C2072" s="3" t="s">
        <v>101</v>
      </c>
      <c r="D2072" s="3" t="s">
        <v>740</v>
      </c>
      <c r="E2072" s="40">
        <v>42957.0</v>
      </c>
      <c r="F2072" s="54">
        <v>2017.0</v>
      </c>
      <c r="G2072" s="3" t="s">
        <v>405</v>
      </c>
      <c r="H2072" s="3">
        <v>1.0</v>
      </c>
      <c r="I2072" s="55" t="s">
        <v>328</v>
      </c>
      <c r="J2072" s="3" t="s">
        <v>329</v>
      </c>
      <c r="K2072" s="3" t="s">
        <v>80</v>
      </c>
      <c r="L2072" s="39">
        <v>14.0</v>
      </c>
      <c r="M2072" s="4">
        <v>5.0</v>
      </c>
      <c r="N2072" s="8" t="s">
        <v>502</v>
      </c>
      <c r="O2072" s="8" t="s">
        <v>55</v>
      </c>
      <c r="P2072" s="3" t="s">
        <v>682</v>
      </c>
      <c r="Q2072" s="3" t="s">
        <v>55</v>
      </c>
      <c r="R2072" s="3" t="s">
        <v>683</v>
      </c>
      <c r="S2072" s="3">
        <v>1.0</v>
      </c>
      <c r="T2072" s="8"/>
      <c r="U2072" s="7"/>
      <c r="V2072" s="7"/>
      <c r="W2072" s="7"/>
      <c r="X2072" s="7"/>
      <c r="Y2072" s="7"/>
      <c r="Z2072" s="7"/>
      <c r="AA2072" s="7"/>
      <c r="AB2072" s="7"/>
      <c r="AC2072" s="7"/>
      <c r="AD2072" s="7"/>
      <c r="AE2072" s="7"/>
    </row>
    <row r="2073" ht="15.75" customHeight="1">
      <c r="A2073" s="29">
        <v>712.0</v>
      </c>
      <c r="B2073" s="53" t="str">
        <f t="array" ref="B2073">INDEX(Quadrat.Details!D:D, MATCH(1,(F2073=Quadrat.Details!B:B)*(G2073=Quadrat.Details!G:G)*(H2073=Quadrat.Details!I:I),0))</f>
        <v>RK</v>
      </c>
      <c r="C2073" s="3" t="s">
        <v>101</v>
      </c>
      <c r="D2073" s="3" t="s">
        <v>740</v>
      </c>
      <c r="E2073" s="40">
        <v>42957.0</v>
      </c>
      <c r="F2073" s="54">
        <v>2017.0</v>
      </c>
      <c r="G2073" s="3" t="s">
        <v>405</v>
      </c>
      <c r="H2073" s="3">
        <v>1.0</v>
      </c>
      <c r="I2073" s="55" t="s">
        <v>328</v>
      </c>
      <c r="J2073" s="3" t="s">
        <v>329</v>
      </c>
      <c r="K2073" s="3" t="s">
        <v>80</v>
      </c>
      <c r="L2073" s="39">
        <v>10.0</v>
      </c>
      <c r="M2073" s="4">
        <v>1.0</v>
      </c>
      <c r="N2073" s="8" t="s">
        <v>502</v>
      </c>
      <c r="O2073" s="8" t="s">
        <v>55</v>
      </c>
      <c r="P2073" s="3" t="s">
        <v>682</v>
      </c>
      <c r="Q2073" s="3" t="s">
        <v>55</v>
      </c>
      <c r="R2073" s="3" t="s">
        <v>683</v>
      </c>
      <c r="S2073" s="3">
        <v>1.0</v>
      </c>
      <c r="T2073" s="8"/>
      <c r="U2073" s="7"/>
      <c r="V2073" s="7"/>
      <c r="W2073" s="7"/>
      <c r="X2073" s="7"/>
      <c r="Y2073" s="7"/>
      <c r="Z2073" s="7"/>
      <c r="AA2073" s="7"/>
      <c r="AB2073" s="7"/>
      <c r="AC2073" s="7"/>
      <c r="AD2073" s="7"/>
      <c r="AE2073" s="7"/>
    </row>
    <row r="2074" ht="15.75" customHeight="1">
      <c r="A2074" s="29">
        <v>713.0</v>
      </c>
      <c r="B2074" s="53" t="str">
        <f t="array" ref="B2074">INDEX(Quadrat.Details!D:D, MATCH(1,(F2074=Quadrat.Details!B:B)*(G2074=Quadrat.Details!G:G)*(H2074=Quadrat.Details!I:I),0))</f>
        <v>RK</v>
      </c>
      <c r="C2074" s="3" t="s">
        <v>101</v>
      </c>
      <c r="D2074" s="3" t="s">
        <v>740</v>
      </c>
      <c r="E2074" s="40">
        <v>42957.0</v>
      </c>
      <c r="F2074" s="54">
        <v>2017.0</v>
      </c>
      <c r="G2074" s="3" t="s">
        <v>405</v>
      </c>
      <c r="H2074" s="3">
        <v>1.0</v>
      </c>
      <c r="I2074" s="55" t="s">
        <v>340</v>
      </c>
      <c r="J2074" s="3" t="s">
        <v>341</v>
      </c>
      <c r="K2074" s="3" t="s">
        <v>74</v>
      </c>
      <c r="L2074" s="39">
        <v>10.0</v>
      </c>
      <c r="M2074" s="4">
        <v>1.0</v>
      </c>
      <c r="N2074" s="8" t="s">
        <v>502</v>
      </c>
      <c r="O2074" s="8" t="s">
        <v>55</v>
      </c>
      <c r="P2074" s="3" t="s">
        <v>682</v>
      </c>
      <c r="Q2074" s="3" t="s">
        <v>55</v>
      </c>
      <c r="R2074" s="3" t="s">
        <v>695</v>
      </c>
      <c r="S2074" s="3">
        <v>1.0</v>
      </c>
      <c r="T2074" s="8" t="s">
        <v>735</v>
      </c>
      <c r="U2074" s="7"/>
      <c r="V2074" s="7"/>
      <c r="W2074" s="7"/>
      <c r="X2074" s="7"/>
      <c r="Y2074" s="7"/>
      <c r="Z2074" s="7"/>
      <c r="AA2074" s="7"/>
      <c r="AB2074" s="7"/>
      <c r="AC2074" s="7"/>
      <c r="AD2074" s="7"/>
      <c r="AE2074" s="7"/>
    </row>
    <row r="2075" ht="15.75" customHeight="1">
      <c r="A2075" s="29">
        <v>714.0</v>
      </c>
      <c r="B2075" s="53" t="str">
        <f t="array" ref="B2075">INDEX(Quadrat.Details!D:D, MATCH(1,(F2075=Quadrat.Details!B:B)*(G2075=Quadrat.Details!G:G)*(H2075=Quadrat.Details!I:I),0))</f>
        <v>RK</v>
      </c>
      <c r="C2075" s="3" t="s">
        <v>101</v>
      </c>
      <c r="D2075" s="3" t="s">
        <v>740</v>
      </c>
      <c r="E2075" s="40">
        <v>42957.0</v>
      </c>
      <c r="F2075" s="54">
        <v>2017.0</v>
      </c>
      <c r="G2075" s="3" t="s">
        <v>405</v>
      </c>
      <c r="H2075" s="3">
        <v>2.0</v>
      </c>
      <c r="I2075" s="55" t="s">
        <v>290</v>
      </c>
      <c r="J2075" s="3" t="s">
        <v>291</v>
      </c>
      <c r="K2075" s="3" t="s">
        <v>53</v>
      </c>
      <c r="L2075" s="39">
        <v>30.0</v>
      </c>
      <c r="M2075" s="4">
        <v>1.0</v>
      </c>
      <c r="N2075" s="8" t="s">
        <v>502</v>
      </c>
      <c r="O2075" s="8" t="s">
        <v>55</v>
      </c>
      <c r="P2075" s="3" t="s">
        <v>682</v>
      </c>
      <c r="Q2075" s="3" t="s">
        <v>55</v>
      </c>
      <c r="R2075" s="3" t="s">
        <v>683</v>
      </c>
      <c r="S2075" s="3">
        <v>1.0</v>
      </c>
      <c r="T2075" s="8"/>
      <c r="U2075" s="7"/>
      <c r="V2075" s="7"/>
      <c r="W2075" s="7"/>
      <c r="X2075" s="7"/>
      <c r="Y2075" s="7"/>
      <c r="Z2075" s="7"/>
      <c r="AA2075" s="7"/>
      <c r="AB2075" s="7"/>
      <c r="AC2075" s="7"/>
      <c r="AD2075" s="7"/>
      <c r="AE2075" s="7"/>
    </row>
    <row r="2076" ht="15.75" customHeight="1">
      <c r="A2076" s="29">
        <v>715.0</v>
      </c>
      <c r="B2076" s="53" t="str">
        <f t="array" ref="B2076">INDEX(Quadrat.Details!D:D, MATCH(1,(F2076=Quadrat.Details!B:B)*(G2076=Quadrat.Details!G:G)*(H2076=Quadrat.Details!I:I),0))</f>
        <v>RK</v>
      </c>
      <c r="C2076" s="3" t="s">
        <v>101</v>
      </c>
      <c r="D2076" s="3" t="s">
        <v>740</v>
      </c>
      <c r="E2076" s="40">
        <v>42957.0</v>
      </c>
      <c r="F2076" s="54">
        <v>2017.0</v>
      </c>
      <c r="G2076" s="3" t="s">
        <v>405</v>
      </c>
      <c r="H2076" s="3">
        <v>2.0</v>
      </c>
      <c r="I2076" s="55" t="s">
        <v>290</v>
      </c>
      <c r="J2076" s="3" t="s">
        <v>291</v>
      </c>
      <c r="K2076" s="3" t="s">
        <v>53</v>
      </c>
      <c r="L2076" s="39">
        <v>88.0</v>
      </c>
      <c r="M2076" s="4">
        <v>1.0</v>
      </c>
      <c r="N2076" s="8" t="s">
        <v>502</v>
      </c>
      <c r="O2076" s="8" t="s">
        <v>55</v>
      </c>
      <c r="P2076" s="3" t="s">
        <v>682</v>
      </c>
      <c r="Q2076" s="3" t="s">
        <v>55</v>
      </c>
      <c r="R2076" s="3" t="s">
        <v>683</v>
      </c>
      <c r="S2076" s="3">
        <v>1.0</v>
      </c>
      <c r="T2076" s="8"/>
      <c r="U2076" s="7"/>
      <c r="V2076" s="7"/>
      <c r="W2076" s="7"/>
      <c r="X2076" s="7"/>
      <c r="Y2076" s="7"/>
      <c r="Z2076" s="7"/>
      <c r="AA2076" s="7"/>
      <c r="AB2076" s="7"/>
      <c r="AC2076" s="7"/>
      <c r="AD2076" s="7"/>
      <c r="AE2076" s="7"/>
    </row>
    <row r="2077" ht="15.75" customHeight="1">
      <c r="A2077" s="29">
        <v>716.0</v>
      </c>
      <c r="B2077" s="53" t="str">
        <f t="array" ref="B2077">INDEX(Quadrat.Details!D:D, MATCH(1,(F2077=Quadrat.Details!B:B)*(G2077=Quadrat.Details!G:G)*(H2077=Quadrat.Details!I:I),0))</f>
        <v>RK</v>
      </c>
      <c r="C2077" s="3" t="s">
        <v>101</v>
      </c>
      <c r="D2077" s="3" t="s">
        <v>740</v>
      </c>
      <c r="E2077" s="40">
        <v>42957.0</v>
      </c>
      <c r="F2077" s="54">
        <v>2017.0</v>
      </c>
      <c r="G2077" s="3" t="s">
        <v>405</v>
      </c>
      <c r="H2077" s="3">
        <v>2.0</v>
      </c>
      <c r="I2077" s="55" t="s">
        <v>105</v>
      </c>
      <c r="J2077" s="3" t="s">
        <v>106</v>
      </c>
      <c r="K2077" s="3" t="s">
        <v>80</v>
      </c>
      <c r="L2077" s="39">
        <v>53.0</v>
      </c>
      <c r="M2077" s="4">
        <v>1.0</v>
      </c>
      <c r="N2077" s="8" t="s">
        <v>502</v>
      </c>
      <c r="O2077" s="8" t="s">
        <v>55</v>
      </c>
      <c r="P2077" s="3" t="s">
        <v>682</v>
      </c>
      <c r="Q2077" s="3" t="s">
        <v>55</v>
      </c>
      <c r="R2077" s="3" t="s">
        <v>683</v>
      </c>
      <c r="S2077" s="3">
        <v>1.0</v>
      </c>
      <c r="T2077" s="8"/>
      <c r="U2077" s="7"/>
      <c r="V2077" s="7"/>
      <c r="W2077" s="7"/>
      <c r="X2077" s="7"/>
      <c r="Y2077" s="7"/>
      <c r="Z2077" s="7"/>
      <c r="AA2077" s="7"/>
      <c r="AB2077" s="7"/>
      <c r="AC2077" s="7"/>
      <c r="AD2077" s="7"/>
      <c r="AE2077" s="7"/>
    </row>
    <row r="2078" ht="15.75" customHeight="1">
      <c r="A2078" s="29">
        <v>717.0</v>
      </c>
      <c r="B2078" s="53" t="str">
        <f t="array" ref="B2078">INDEX(Quadrat.Details!D:D, MATCH(1,(F2078=Quadrat.Details!B:B)*(G2078=Quadrat.Details!G:G)*(H2078=Quadrat.Details!I:I),0))</f>
        <v>RK</v>
      </c>
      <c r="C2078" s="3" t="s">
        <v>101</v>
      </c>
      <c r="D2078" s="3" t="s">
        <v>740</v>
      </c>
      <c r="E2078" s="40">
        <v>42957.0</v>
      </c>
      <c r="F2078" s="54">
        <v>2017.0</v>
      </c>
      <c r="G2078" s="3" t="s">
        <v>405</v>
      </c>
      <c r="H2078" s="3">
        <v>2.0</v>
      </c>
      <c r="I2078" s="55" t="s">
        <v>105</v>
      </c>
      <c r="J2078" s="3" t="s">
        <v>106</v>
      </c>
      <c r="K2078" s="3" t="s">
        <v>80</v>
      </c>
      <c r="L2078" s="39">
        <v>60.0</v>
      </c>
      <c r="M2078" s="4">
        <v>1.0</v>
      </c>
      <c r="N2078" s="8" t="s">
        <v>502</v>
      </c>
      <c r="O2078" s="8" t="s">
        <v>55</v>
      </c>
      <c r="P2078" s="3" t="s">
        <v>682</v>
      </c>
      <c r="Q2078" s="3" t="s">
        <v>55</v>
      </c>
      <c r="R2078" s="3" t="s">
        <v>683</v>
      </c>
      <c r="S2078" s="3">
        <v>1.0</v>
      </c>
      <c r="T2078" s="8"/>
      <c r="U2078" s="7"/>
      <c r="V2078" s="7"/>
      <c r="W2078" s="7"/>
      <c r="X2078" s="7"/>
      <c r="Y2078" s="7"/>
      <c r="Z2078" s="7"/>
      <c r="AA2078" s="7"/>
      <c r="AB2078" s="7"/>
      <c r="AC2078" s="7"/>
      <c r="AD2078" s="7"/>
      <c r="AE2078" s="7"/>
    </row>
    <row r="2079" ht="15.75" customHeight="1">
      <c r="A2079" s="29">
        <v>718.0</v>
      </c>
      <c r="B2079" s="53" t="str">
        <f t="array" ref="B2079">INDEX(Quadrat.Details!D:D, MATCH(1,(F2079=Quadrat.Details!B:B)*(G2079=Quadrat.Details!G:G)*(H2079=Quadrat.Details!I:I),0))</f>
        <v>RK</v>
      </c>
      <c r="C2079" s="3" t="s">
        <v>101</v>
      </c>
      <c r="D2079" s="3" t="s">
        <v>740</v>
      </c>
      <c r="E2079" s="40">
        <v>42957.0</v>
      </c>
      <c r="F2079" s="54">
        <v>2017.0</v>
      </c>
      <c r="G2079" s="3" t="s">
        <v>405</v>
      </c>
      <c r="H2079" s="3">
        <v>2.0</v>
      </c>
      <c r="I2079" s="55" t="s">
        <v>314</v>
      </c>
      <c r="J2079" s="3" t="s">
        <v>315</v>
      </c>
      <c r="K2079" s="3" t="s">
        <v>57</v>
      </c>
      <c r="L2079" s="39">
        <v>14.0</v>
      </c>
      <c r="M2079" s="4">
        <v>1.0</v>
      </c>
      <c r="N2079" s="8" t="s">
        <v>502</v>
      </c>
      <c r="O2079" s="8" t="s">
        <v>55</v>
      </c>
      <c r="P2079" s="3" t="s">
        <v>682</v>
      </c>
      <c r="Q2079" s="3" t="s">
        <v>55</v>
      </c>
      <c r="R2079" s="3" t="s">
        <v>683</v>
      </c>
      <c r="S2079" s="3">
        <v>1.0</v>
      </c>
      <c r="T2079" s="8"/>
      <c r="U2079" s="7"/>
      <c r="V2079" s="7"/>
      <c r="W2079" s="7"/>
      <c r="X2079" s="7"/>
      <c r="Y2079" s="7"/>
      <c r="Z2079" s="7"/>
      <c r="AA2079" s="7"/>
      <c r="AB2079" s="7"/>
      <c r="AC2079" s="7"/>
      <c r="AD2079" s="7"/>
      <c r="AE2079" s="7"/>
    </row>
    <row r="2080" ht="15.75" customHeight="1">
      <c r="A2080" s="29">
        <v>719.0</v>
      </c>
      <c r="B2080" s="53" t="str">
        <f t="array" ref="B2080">INDEX(Quadrat.Details!D:D, MATCH(1,(F2080=Quadrat.Details!B:B)*(G2080=Quadrat.Details!G:G)*(H2080=Quadrat.Details!I:I),0))</f>
        <v>RK</v>
      </c>
      <c r="C2080" s="3" t="s">
        <v>101</v>
      </c>
      <c r="D2080" s="3" t="s">
        <v>740</v>
      </c>
      <c r="E2080" s="40">
        <v>42957.0</v>
      </c>
      <c r="F2080" s="54">
        <v>2017.0</v>
      </c>
      <c r="G2080" s="3" t="s">
        <v>405</v>
      </c>
      <c r="H2080" s="3">
        <v>2.0</v>
      </c>
      <c r="I2080" s="55" t="s">
        <v>328</v>
      </c>
      <c r="J2080" s="3" t="s">
        <v>329</v>
      </c>
      <c r="K2080" s="3" t="s">
        <v>80</v>
      </c>
      <c r="L2080" s="39">
        <v>19.0</v>
      </c>
      <c r="M2080" s="4">
        <v>1.0</v>
      </c>
      <c r="N2080" s="8" t="s">
        <v>502</v>
      </c>
      <c r="O2080" s="8" t="s">
        <v>55</v>
      </c>
      <c r="P2080" s="3" t="s">
        <v>682</v>
      </c>
      <c r="Q2080" s="3" t="s">
        <v>55</v>
      </c>
      <c r="R2080" s="3" t="s">
        <v>683</v>
      </c>
      <c r="S2080" s="3">
        <v>1.0</v>
      </c>
      <c r="T2080" s="8"/>
      <c r="U2080" s="7"/>
      <c r="V2080" s="7"/>
      <c r="W2080" s="7"/>
      <c r="X2080" s="7"/>
      <c r="Y2080" s="7"/>
      <c r="Z2080" s="7"/>
      <c r="AA2080" s="7"/>
      <c r="AB2080" s="7"/>
      <c r="AC2080" s="7"/>
      <c r="AD2080" s="7"/>
      <c r="AE2080" s="7"/>
    </row>
    <row r="2081" ht="15.75" customHeight="1">
      <c r="A2081" s="29">
        <v>720.0</v>
      </c>
      <c r="B2081" s="53" t="str">
        <f t="array" ref="B2081">INDEX(Quadrat.Details!D:D, MATCH(1,(F2081=Quadrat.Details!B:B)*(G2081=Quadrat.Details!G:G)*(H2081=Quadrat.Details!I:I),0))</f>
        <v>RK</v>
      </c>
      <c r="C2081" s="3" t="s">
        <v>101</v>
      </c>
      <c r="D2081" s="3" t="s">
        <v>740</v>
      </c>
      <c r="E2081" s="40">
        <v>42957.0</v>
      </c>
      <c r="F2081" s="54">
        <v>2017.0</v>
      </c>
      <c r="G2081" s="3" t="s">
        <v>405</v>
      </c>
      <c r="H2081" s="3">
        <v>2.0</v>
      </c>
      <c r="I2081" s="55" t="s">
        <v>328</v>
      </c>
      <c r="J2081" s="3" t="s">
        <v>329</v>
      </c>
      <c r="K2081" s="3" t="s">
        <v>80</v>
      </c>
      <c r="L2081" s="39">
        <v>12.0</v>
      </c>
      <c r="M2081" s="4">
        <v>1.0</v>
      </c>
      <c r="N2081" s="8" t="s">
        <v>502</v>
      </c>
      <c r="O2081" s="8" t="s">
        <v>55</v>
      </c>
      <c r="P2081" s="3" t="s">
        <v>682</v>
      </c>
      <c r="Q2081" s="3" t="s">
        <v>55</v>
      </c>
      <c r="R2081" s="3" t="s">
        <v>683</v>
      </c>
      <c r="S2081" s="3">
        <v>1.0</v>
      </c>
      <c r="T2081" s="8"/>
      <c r="U2081" s="7"/>
      <c r="V2081" s="7"/>
      <c r="W2081" s="7"/>
      <c r="X2081" s="7"/>
      <c r="Y2081" s="7"/>
      <c r="Z2081" s="7"/>
      <c r="AA2081" s="7"/>
      <c r="AB2081" s="7"/>
      <c r="AC2081" s="7"/>
      <c r="AD2081" s="7"/>
      <c r="AE2081" s="7"/>
    </row>
    <row r="2082" ht="15.75" customHeight="1">
      <c r="A2082" s="29">
        <v>721.0</v>
      </c>
      <c r="B2082" s="53" t="str">
        <f t="array" ref="B2082">INDEX(Quadrat.Details!D:D, MATCH(1,(F2082=Quadrat.Details!B:B)*(G2082=Quadrat.Details!G:G)*(H2082=Quadrat.Details!I:I),0))</f>
        <v>RK</v>
      </c>
      <c r="C2082" s="3" t="s">
        <v>101</v>
      </c>
      <c r="D2082" s="3" t="s">
        <v>740</v>
      </c>
      <c r="E2082" s="40">
        <v>42957.0</v>
      </c>
      <c r="F2082" s="54">
        <v>2017.0</v>
      </c>
      <c r="G2082" s="3" t="s">
        <v>394</v>
      </c>
      <c r="H2082" s="3">
        <v>1.0</v>
      </c>
      <c r="I2082" s="55" t="s">
        <v>110</v>
      </c>
      <c r="J2082" s="3" t="s">
        <v>111</v>
      </c>
      <c r="K2082" s="3" t="s">
        <v>57</v>
      </c>
      <c r="L2082" s="39">
        <v>39.0</v>
      </c>
      <c r="M2082" s="4">
        <v>1.0</v>
      </c>
      <c r="N2082" s="8" t="s">
        <v>502</v>
      </c>
      <c r="O2082" s="8" t="s">
        <v>55</v>
      </c>
      <c r="P2082" s="3" t="s">
        <v>682</v>
      </c>
      <c r="Q2082" s="3" t="s">
        <v>55</v>
      </c>
      <c r="R2082" s="3" t="s">
        <v>683</v>
      </c>
      <c r="S2082" s="3">
        <v>1.0</v>
      </c>
      <c r="T2082" s="8"/>
      <c r="U2082" s="7"/>
      <c r="V2082" s="7"/>
      <c r="W2082" s="7"/>
      <c r="X2082" s="7"/>
      <c r="Y2082" s="7"/>
      <c r="Z2082" s="7"/>
      <c r="AA2082" s="7"/>
      <c r="AB2082" s="7"/>
      <c r="AC2082" s="7"/>
      <c r="AD2082" s="7"/>
      <c r="AE2082" s="7"/>
    </row>
    <row r="2083" ht="15.75" customHeight="1">
      <c r="A2083" s="29">
        <v>722.0</v>
      </c>
      <c r="B2083" s="53" t="str">
        <f t="array" ref="B2083">INDEX(Quadrat.Details!D:D, MATCH(1,(F2083=Quadrat.Details!B:B)*(G2083=Quadrat.Details!G:G)*(H2083=Quadrat.Details!I:I),0))</f>
        <v>RK</v>
      </c>
      <c r="C2083" s="3" t="s">
        <v>101</v>
      </c>
      <c r="D2083" s="3" t="s">
        <v>740</v>
      </c>
      <c r="E2083" s="40">
        <v>42957.0</v>
      </c>
      <c r="F2083" s="54">
        <v>2017.0</v>
      </c>
      <c r="G2083" s="3" t="s">
        <v>394</v>
      </c>
      <c r="H2083" s="3">
        <v>1.0</v>
      </c>
      <c r="I2083" s="55" t="s">
        <v>110</v>
      </c>
      <c r="J2083" s="3" t="s">
        <v>111</v>
      </c>
      <c r="K2083" s="3" t="s">
        <v>57</v>
      </c>
      <c r="L2083" s="39">
        <v>92.0</v>
      </c>
      <c r="M2083" s="4">
        <v>1.0</v>
      </c>
      <c r="N2083" s="8" t="s">
        <v>502</v>
      </c>
      <c r="O2083" s="8" t="s">
        <v>55</v>
      </c>
      <c r="P2083" s="3" t="s">
        <v>682</v>
      </c>
      <c r="Q2083" s="3" t="s">
        <v>55</v>
      </c>
      <c r="R2083" s="3" t="s">
        <v>683</v>
      </c>
      <c r="S2083" s="3">
        <v>1.0</v>
      </c>
      <c r="T2083" s="8"/>
      <c r="U2083" s="7"/>
      <c r="V2083" s="7"/>
      <c r="W2083" s="7"/>
      <c r="X2083" s="7"/>
      <c r="Y2083" s="7"/>
      <c r="Z2083" s="7"/>
      <c r="AA2083" s="7"/>
      <c r="AB2083" s="7"/>
      <c r="AC2083" s="7"/>
      <c r="AD2083" s="7"/>
      <c r="AE2083" s="7"/>
    </row>
    <row r="2084" ht="15.75" customHeight="1">
      <c r="A2084" s="29">
        <v>723.0</v>
      </c>
      <c r="B2084" s="53" t="str">
        <f t="array" ref="B2084">INDEX(Quadrat.Details!D:D, MATCH(1,(F2084=Quadrat.Details!B:B)*(G2084=Quadrat.Details!G:G)*(H2084=Quadrat.Details!I:I),0))</f>
        <v>RK</v>
      </c>
      <c r="C2084" s="3" t="s">
        <v>101</v>
      </c>
      <c r="D2084" s="3" t="s">
        <v>740</v>
      </c>
      <c r="E2084" s="40">
        <v>42957.0</v>
      </c>
      <c r="F2084" s="54">
        <v>2017.0</v>
      </c>
      <c r="G2084" s="3" t="s">
        <v>394</v>
      </c>
      <c r="H2084" s="3">
        <v>1.0</v>
      </c>
      <c r="I2084" s="55" t="s">
        <v>110</v>
      </c>
      <c r="J2084" s="3" t="s">
        <v>111</v>
      </c>
      <c r="K2084" s="3" t="s">
        <v>57</v>
      </c>
      <c r="L2084" s="39">
        <v>43.0</v>
      </c>
      <c r="M2084" s="4">
        <v>1.0</v>
      </c>
      <c r="N2084" s="8" t="s">
        <v>502</v>
      </c>
      <c r="O2084" s="8" t="s">
        <v>55</v>
      </c>
      <c r="P2084" s="3" t="s">
        <v>682</v>
      </c>
      <c r="Q2084" s="3" t="s">
        <v>55</v>
      </c>
      <c r="R2084" s="3" t="s">
        <v>683</v>
      </c>
      <c r="S2084" s="3">
        <v>1.0</v>
      </c>
      <c r="T2084" s="8"/>
      <c r="U2084" s="7"/>
      <c r="V2084" s="7"/>
      <c r="W2084" s="7"/>
      <c r="X2084" s="7"/>
      <c r="Y2084" s="7"/>
      <c r="Z2084" s="7"/>
      <c r="AA2084" s="7"/>
      <c r="AB2084" s="7"/>
      <c r="AC2084" s="7"/>
      <c r="AD2084" s="7"/>
      <c r="AE2084" s="7"/>
    </row>
    <row r="2085" ht="15.75" customHeight="1">
      <c r="A2085" s="29">
        <v>724.0</v>
      </c>
      <c r="B2085" s="53" t="str">
        <f t="array" ref="B2085">INDEX(Quadrat.Details!D:D, MATCH(1,(F2085=Quadrat.Details!B:B)*(G2085=Quadrat.Details!G:G)*(H2085=Quadrat.Details!I:I),0))</f>
        <v>RK</v>
      </c>
      <c r="C2085" s="3" t="s">
        <v>101</v>
      </c>
      <c r="D2085" s="3" t="s">
        <v>740</v>
      </c>
      <c r="E2085" s="40">
        <v>42957.0</v>
      </c>
      <c r="F2085" s="54">
        <v>2017.0</v>
      </c>
      <c r="G2085" s="3" t="s">
        <v>394</v>
      </c>
      <c r="H2085" s="3">
        <v>1.0</v>
      </c>
      <c r="I2085" s="55" t="s">
        <v>328</v>
      </c>
      <c r="J2085" s="3" t="s">
        <v>329</v>
      </c>
      <c r="K2085" s="3" t="s">
        <v>80</v>
      </c>
      <c r="L2085" s="39">
        <v>16.0</v>
      </c>
      <c r="M2085" s="4">
        <v>1.0</v>
      </c>
      <c r="N2085" s="8" t="s">
        <v>502</v>
      </c>
      <c r="O2085" s="8" t="s">
        <v>55</v>
      </c>
      <c r="P2085" s="3" t="s">
        <v>682</v>
      </c>
      <c r="Q2085" s="3" t="s">
        <v>55</v>
      </c>
      <c r="R2085" s="3" t="s">
        <v>683</v>
      </c>
      <c r="S2085" s="3">
        <v>1.0</v>
      </c>
      <c r="T2085" s="8"/>
      <c r="U2085" s="7"/>
      <c r="V2085" s="7"/>
      <c r="W2085" s="7"/>
      <c r="X2085" s="7"/>
      <c r="Y2085" s="7"/>
      <c r="Z2085" s="7"/>
      <c r="AA2085" s="7"/>
      <c r="AB2085" s="7"/>
      <c r="AC2085" s="7"/>
      <c r="AD2085" s="7"/>
      <c r="AE2085" s="7"/>
    </row>
    <row r="2086" ht="15.75" customHeight="1">
      <c r="A2086" s="29">
        <v>725.0</v>
      </c>
      <c r="B2086" s="53" t="str">
        <f t="array" ref="B2086">INDEX(Quadrat.Details!D:D, MATCH(1,(F2086=Quadrat.Details!B:B)*(G2086=Quadrat.Details!G:G)*(H2086=Quadrat.Details!I:I),0))</f>
        <v>RK</v>
      </c>
      <c r="C2086" s="3" t="s">
        <v>101</v>
      </c>
      <c r="D2086" s="3" t="s">
        <v>740</v>
      </c>
      <c r="E2086" s="40">
        <v>42957.0</v>
      </c>
      <c r="F2086" s="54">
        <v>2017.0</v>
      </c>
      <c r="G2086" s="3" t="s">
        <v>394</v>
      </c>
      <c r="H2086" s="3">
        <v>1.0</v>
      </c>
      <c r="I2086" s="55" t="s">
        <v>328</v>
      </c>
      <c r="J2086" s="3" t="s">
        <v>329</v>
      </c>
      <c r="K2086" s="3" t="s">
        <v>80</v>
      </c>
      <c r="L2086" s="39">
        <v>14.0</v>
      </c>
      <c r="M2086" s="4">
        <v>1.0</v>
      </c>
      <c r="N2086" s="8" t="s">
        <v>502</v>
      </c>
      <c r="O2086" s="8" t="s">
        <v>55</v>
      </c>
      <c r="P2086" s="3" t="s">
        <v>682</v>
      </c>
      <c r="Q2086" s="3" t="s">
        <v>55</v>
      </c>
      <c r="R2086" s="3" t="s">
        <v>683</v>
      </c>
      <c r="S2086" s="3">
        <v>1.0</v>
      </c>
      <c r="T2086" s="8"/>
      <c r="U2086" s="7"/>
      <c r="V2086" s="7"/>
      <c r="W2086" s="7"/>
      <c r="X2086" s="7"/>
      <c r="Y2086" s="7"/>
      <c r="Z2086" s="7"/>
      <c r="AA2086" s="7"/>
      <c r="AB2086" s="7"/>
      <c r="AC2086" s="7"/>
      <c r="AD2086" s="7"/>
      <c r="AE2086" s="7"/>
    </row>
    <row r="2087" ht="15.75" customHeight="1">
      <c r="A2087" s="29">
        <v>726.0</v>
      </c>
      <c r="B2087" s="53" t="str">
        <f t="array" ref="B2087">INDEX(Quadrat.Details!D:D, MATCH(1,(F2087=Quadrat.Details!B:B)*(G2087=Quadrat.Details!G:G)*(H2087=Quadrat.Details!I:I),0))</f>
        <v>RK</v>
      </c>
      <c r="C2087" s="3" t="s">
        <v>101</v>
      </c>
      <c r="D2087" s="3" t="s">
        <v>740</v>
      </c>
      <c r="E2087" s="40">
        <v>42957.0</v>
      </c>
      <c r="F2087" s="54">
        <v>2017.0</v>
      </c>
      <c r="G2087" s="3" t="s">
        <v>394</v>
      </c>
      <c r="H2087" s="3">
        <v>1.0</v>
      </c>
      <c r="I2087" s="55" t="s">
        <v>328</v>
      </c>
      <c r="J2087" s="3" t="s">
        <v>329</v>
      </c>
      <c r="K2087" s="3" t="s">
        <v>80</v>
      </c>
      <c r="L2087" s="39">
        <v>15.0</v>
      </c>
      <c r="M2087" s="4">
        <v>1.0</v>
      </c>
      <c r="N2087" s="8" t="s">
        <v>502</v>
      </c>
      <c r="O2087" s="8" t="s">
        <v>55</v>
      </c>
      <c r="P2087" s="3" t="s">
        <v>682</v>
      </c>
      <c r="Q2087" s="3" t="s">
        <v>55</v>
      </c>
      <c r="R2087" s="3" t="s">
        <v>683</v>
      </c>
      <c r="S2087" s="3">
        <v>1.0</v>
      </c>
      <c r="T2087" s="8"/>
      <c r="U2087" s="7"/>
      <c r="V2087" s="7"/>
      <c r="W2087" s="7"/>
      <c r="X2087" s="7"/>
      <c r="Y2087" s="7"/>
      <c r="Z2087" s="7"/>
      <c r="AA2087" s="7"/>
      <c r="AB2087" s="7"/>
      <c r="AC2087" s="7"/>
      <c r="AD2087" s="7"/>
      <c r="AE2087" s="7"/>
    </row>
    <row r="2088" ht="15.75" customHeight="1">
      <c r="A2088" s="29">
        <v>727.0</v>
      </c>
      <c r="B2088" s="53" t="str">
        <f t="array" ref="B2088">INDEX(Quadrat.Details!D:D, MATCH(1,(F2088=Quadrat.Details!B:B)*(G2088=Quadrat.Details!G:G)*(H2088=Quadrat.Details!I:I),0))</f>
        <v>RK</v>
      </c>
      <c r="C2088" s="3" t="s">
        <v>101</v>
      </c>
      <c r="D2088" s="3" t="s">
        <v>740</v>
      </c>
      <c r="E2088" s="40">
        <v>42957.0</v>
      </c>
      <c r="F2088" s="54">
        <v>2017.0</v>
      </c>
      <c r="G2088" s="3" t="s">
        <v>394</v>
      </c>
      <c r="H2088" s="3">
        <v>1.0</v>
      </c>
      <c r="I2088" s="55" t="s">
        <v>328</v>
      </c>
      <c r="J2088" s="3" t="s">
        <v>329</v>
      </c>
      <c r="K2088" s="3" t="s">
        <v>80</v>
      </c>
      <c r="L2088" s="39">
        <v>12.0</v>
      </c>
      <c r="M2088" s="4">
        <v>3.0</v>
      </c>
      <c r="N2088" s="8" t="s">
        <v>502</v>
      </c>
      <c r="O2088" s="8" t="s">
        <v>55</v>
      </c>
      <c r="P2088" s="3" t="s">
        <v>682</v>
      </c>
      <c r="Q2088" s="3" t="s">
        <v>55</v>
      </c>
      <c r="R2088" s="3" t="s">
        <v>683</v>
      </c>
      <c r="S2088" s="3">
        <v>1.0</v>
      </c>
      <c r="T2088" s="8"/>
      <c r="U2088" s="7"/>
      <c r="V2088" s="7"/>
      <c r="W2088" s="7"/>
      <c r="X2088" s="7"/>
      <c r="Y2088" s="7"/>
      <c r="Z2088" s="7"/>
      <c r="AA2088" s="7"/>
      <c r="AB2088" s="7"/>
      <c r="AC2088" s="7"/>
      <c r="AD2088" s="7"/>
      <c r="AE2088" s="7"/>
    </row>
    <row r="2089" ht="15.75" customHeight="1">
      <c r="A2089" s="29">
        <v>728.0</v>
      </c>
      <c r="B2089" s="53" t="str">
        <f t="array" ref="B2089">INDEX(Quadrat.Details!D:D, MATCH(1,(F2089=Quadrat.Details!B:B)*(G2089=Quadrat.Details!G:G)*(H2089=Quadrat.Details!I:I),0))</f>
        <v>RK</v>
      </c>
      <c r="C2089" s="3" t="s">
        <v>101</v>
      </c>
      <c r="D2089" s="3" t="s">
        <v>740</v>
      </c>
      <c r="E2089" s="40">
        <v>42957.0</v>
      </c>
      <c r="F2089" s="54">
        <v>2017.0</v>
      </c>
      <c r="G2089" s="3" t="s">
        <v>394</v>
      </c>
      <c r="H2089" s="3">
        <v>1.0</v>
      </c>
      <c r="I2089" s="55" t="s">
        <v>314</v>
      </c>
      <c r="J2089" s="3" t="s">
        <v>315</v>
      </c>
      <c r="K2089" s="3" t="s">
        <v>57</v>
      </c>
      <c r="L2089" s="39">
        <v>17.0</v>
      </c>
      <c r="M2089" s="4">
        <v>1.0</v>
      </c>
      <c r="N2089" s="8" t="s">
        <v>502</v>
      </c>
      <c r="O2089" s="8" t="s">
        <v>55</v>
      </c>
      <c r="P2089" s="3" t="s">
        <v>682</v>
      </c>
      <c r="Q2089" s="3" t="s">
        <v>55</v>
      </c>
      <c r="R2089" s="3" t="s">
        <v>683</v>
      </c>
      <c r="S2089" s="3">
        <v>1.0</v>
      </c>
      <c r="T2089" s="8"/>
      <c r="U2089" s="7"/>
      <c r="V2089" s="7"/>
      <c r="W2089" s="7"/>
      <c r="X2089" s="7"/>
      <c r="Y2089" s="7"/>
      <c r="Z2089" s="7"/>
      <c r="AA2089" s="7"/>
      <c r="AB2089" s="7"/>
      <c r="AC2089" s="7"/>
      <c r="AD2089" s="7"/>
      <c r="AE2089" s="7"/>
    </row>
    <row r="2090" ht="15.75" customHeight="1">
      <c r="A2090" s="29">
        <v>729.0</v>
      </c>
      <c r="B2090" s="53" t="str">
        <f t="array" ref="B2090">INDEX(Quadrat.Details!D:D, MATCH(1,(F2090=Quadrat.Details!B:B)*(G2090=Quadrat.Details!G:G)*(H2090=Quadrat.Details!I:I),0))</f>
        <v>RK</v>
      </c>
      <c r="C2090" s="3" t="s">
        <v>101</v>
      </c>
      <c r="D2090" s="3" t="s">
        <v>740</v>
      </c>
      <c r="E2090" s="40">
        <v>42957.0</v>
      </c>
      <c r="F2090" s="54">
        <v>2017.0</v>
      </c>
      <c r="G2090" s="3" t="s">
        <v>394</v>
      </c>
      <c r="H2090" s="3">
        <v>1.0</v>
      </c>
      <c r="I2090" s="55" t="s">
        <v>314</v>
      </c>
      <c r="J2090" s="3" t="s">
        <v>315</v>
      </c>
      <c r="K2090" s="3" t="s">
        <v>57</v>
      </c>
      <c r="L2090" s="39">
        <v>13.0</v>
      </c>
      <c r="M2090" s="4">
        <v>2.0</v>
      </c>
      <c r="N2090" s="8" t="s">
        <v>502</v>
      </c>
      <c r="O2090" s="8" t="s">
        <v>55</v>
      </c>
      <c r="P2090" s="3" t="s">
        <v>682</v>
      </c>
      <c r="Q2090" s="3" t="s">
        <v>55</v>
      </c>
      <c r="R2090" s="3" t="s">
        <v>683</v>
      </c>
      <c r="S2090" s="3">
        <v>1.0</v>
      </c>
      <c r="T2090" s="8"/>
      <c r="U2090" s="7"/>
      <c r="V2090" s="7"/>
      <c r="W2090" s="7"/>
      <c r="X2090" s="7"/>
      <c r="Y2090" s="7"/>
      <c r="Z2090" s="7"/>
      <c r="AA2090" s="7"/>
      <c r="AB2090" s="7"/>
      <c r="AC2090" s="7"/>
      <c r="AD2090" s="7"/>
      <c r="AE2090" s="7"/>
    </row>
    <row r="2091" ht="15.75" customHeight="1">
      <c r="A2091" s="29">
        <v>730.0</v>
      </c>
      <c r="B2091" s="53" t="str">
        <f t="array" ref="B2091">INDEX(Quadrat.Details!D:D, MATCH(1,(F2091=Quadrat.Details!B:B)*(G2091=Quadrat.Details!G:G)*(H2091=Quadrat.Details!I:I),0))</f>
        <v>RK</v>
      </c>
      <c r="C2091" s="3" t="s">
        <v>101</v>
      </c>
      <c r="D2091" s="3" t="s">
        <v>740</v>
      </c>
      <c r="E2091" s="40">
        <v>42957.0</v>
      </c>
      <c r="F2091" s="54">
        <v>2017.0</v>
      </c>
      <c r="G2091" s="3" t="s">
        <v>394</v>
      </c>
      <c r="H2091" s="3">
        <v>1.0</v>
      </c>
      <c r="I2091" s="55" t="s">
        <v>314</v>
      </c>
      <c r="J2091" s="3" t="s">
        <v>315</v>
      </c>
      <c r="K2091" s="3" t="s">
        <v>57</v>
      </c>
      <c r="L2091" s="39">
        <v>15.0</v>
      </c>
      <c r="M2091" s="4">
        <v>2.0</v>
      </c>
      <c r="N2091" s="8" t="s">
        <v>502</v>
      </c>
      <c r="O2091" s="8" t="s">
        <v>55</v>
      </c>
      <c r="P2091" s="3" t="s">
        <v>682</v>
      </c>
      <c r="Q2091" s="3" t="s">
        <v>55</v>
      </c>
      <c r="R2091" s="3" t="s">
        <v>683</v>
      </c>
      <c r="S2091" s="3">
        <v>1.0</v>
      </c>
      <c r="T2091" s="8"/>
      <c r="U2091" s="7"/>
      <c r="V2091" s="7"/>
      <c r="W2091" s="7"/>
      <c r="X2091" s="7"/>
      <c r="Y2091" s="7"/>
      <c r="Z2091" s="7"/>
      <c r="AA2091" s="7"/>
      <c r="AB2091" s="7"/>
      <c r="AC2091" s="7"/>
      <c r="AD2091" s="7"/>
      <c r="AE2091" s="7"/>
    </row>
    <row r="2092" ht="15.75" customHeight="1">
      <c r="A2092" s="29">
        <v>731.0</v>
      </c>
      <c r="B2092" s="53" t="str">
        <f t="array" ref="B2092">INDEX(Quadrat.Details!D:D, MATCH(1,(F2092=Quadrat.Details!B:B)*(G2092=Quadrat.Details!G:G)*(H2092=Quadrat.Details!I:I),0))</f>
        <v>RK</v>
      </c>
      <c r="C2092" s="3" t="s">
        <v>101</v>
      </c>
      <c r="D2092" s="3" t="s">
        <v>740</v>
      </c>
      <c r="E2092" s="40">
        <v>42957.0</v>
      </c>
      <c r="F2092" s="54">
        <v>2017.0</v>
      </c>
      <c r="G2092" s="3" t="s">
        <v>394</v>
      </c>
      <c r="H2092" s="3">
        <v>1.0</v>
      </c>
      <c r="I2092" s="55" t="s">
        <v>314</v>
      </c>
      <c r="J2092" s="3" t="s">
        <v>315</v>
      </c>
      <c r="K2092" s="3" t="s">
        <v>57</v>
      </c>
      <c r="L2092" s="39">
        <v>14.0</v>
      </c>
      <c r="M2092" s="4">
        <v>1.0</v>
      </c>
      <c r="N2092" s="8" t="s">
        <v>502</v>
      </c>
      <c r="O2092" s="8" t="s">
        <v>55</v>
      </c>
      <c r="P2092" s="3" t="s">
        <v>682</v>
      </c>
      <c r="Q2092" s="3" t="s">
        <v>55</v>
      </c>
      <c r="R2092" s="3" t="s">
        <v>683</v>
      </c>
      <c r="S2092" s="3">
        <v>1.0</v>
      </c>
      <c r="T2092" s="8"/>
      <c r="U2092" s="7"/>
      <c r="V2092" s="7"/>
      <c r="W2092" s="7"/>
      <c r="X2092" s="7"/>
      <c r="Y2092" s="7"/>
      <c r="Z2092" s="7"/>
      <c r="AA2092" s="7"/>
      <c r="AB2092" s="7"/>
      <c r="AC2092" s="7"/>
      <c r="AD2092" s="7"/>
      <c r="AE2092" s="7"/>
    </row>
    <row r="2093" ht="15.75" customHeight="1">
      <c r="A2093" s="29">
        <v>732.0</v>
      </c>
      <c r="B2093" s="53" t="str">
        <f t="array" ref="B2093">INDEX(Quadrat.Details!D:D, MATCH(1,(F2093=Quadrat.Details!B:B)*(G2093=Quadrat.Details!G:G)*(H2093=Quadrat.Details!I:I),0))</f>
        <v>RK</v>
      </c>
      <c r="C2093" s="3" t="s">
        <v>101</v>
      </c>
      <c r="D2093" s="3" t="s">
        <v>740</v>
      </c>
      <c r="E2093" s="40">
        <v>42957.0</v>
      </c>
      <c r="F2093" s="54">
        <v>2017.0</v>
      </c>
      <c r="G2093" s="3" t="s">
        <v>394</v>
      </c>
      <c r="H2093" s="3">
        <v>1.0</v>
      </c>
      <c r="I2093" s="55" t="s">
        <v>314</v>
      </c>
      <c r="J2093" s="3" t="s">
        <v>315</v>
      </c>
      <c r="K2093" s="3" t="s">
        <v>57</v>
      </c>
      <c r="L2093" s="39">
        <v>12.0</v>
      </c>
      <c r="M2093" s="4">
        <v>3.0</v>
      </c>
      <c r="N2093" s="8" t="s">
        <v>502</v>
      </c>
      <c r="O2093" s="8" t="s">
        <v>55</v>
      </c>
      <c r="P2093" s="3" t="s">
        <v>682</v>
      </c>
      <c r="Q2093" s="3" t="s">
        <v>55</v>
      </c>
      <c r="R2093" s="3" t="s">
        <v>683</v>
      </c>
      <c r="S2093" s="3">
        <v>1.0</v>
      </c>
      <c r="T2093" s="8"/>
      <c r="U2093" s="7"/>
      <c r="V2093" s="7"/>
      <c r="W2093" s="7"/>
      <c r="X2093" s="7"/>
      <c r="Y2093" s="7"/>
      <c r="Z2093" s="7"/>
      <c r="AA2093" s="7"/>
      <c r="AB2093" s="7"/>
      <c r="AC2093" s="7"/>
      <c r="AD2093" s="7"/>
      <c r="AE2093" s="7"/>
    </row>
    <row r="2094" ht="15.75" customHeight="1">
      <c r="A2094" s="29">
        <v>733.0</v>
      </c>
      <c r="B2094" s="53" t="str">
        <f t="array" ref="B2094">INDEX(Quadrat.Details!D:D, MATCH(1,(F2094=Quadrat.Details!B:B)*(G2094=Quadrat.Details!G:G)*(H2094=Quadrat.Details!I:I),0))</f>
        <v>RK</v>
      </c>
      <c r="C2094" s="3" t="s">
        <v>101</v>
      </c>
      <c r="D2094" s="3" t="s">
        <v>740</v>
      </c>
      <c r="E2094" s="40">
        <v>42957.0</v>
      </c>
      <c r="F2094" s="54">
        <v>2017.0</v>
      </c>
      <c r="G2094" s="3" t="s">
        <v>394</v>
      </c>
      <c r="H2094" s="3">
        <v>1.0</v>
      </c>
      <c r="I2094" s="55" t="s">
        <v>314</v>
      </c>
      <c r="J2094" s="3" t="s">
        <v>315</v>
      </c>
      <c r="K2094" s="3" t="s">
        <v>57</v>
      </c>
      <c r="L2094" s="39">
        <v>11.0</v>
      </c>
      <c r="M2094" s="4">
        <v>4.0</v>
      </c>
      <c r="N2094" s="8" t="s">
        <v>502</v>
      </c>
      <c r="O2094" s="8" t="s">
        <v>55</v>
      </c>
      <c r="P2094" s="3" t="s">
        <v>682</v>
      </c>
      <c r="Q2094" s="3" t="s">
        <v>55</v>
      </c>
      <c r="R2094" s="3" t="s">
        <v>683</v>
      </c>
      <c r="S2094" s="3">
        <v>1.0</v>
      </c>
      <c r="T2094" s="8"/>
      <c r="U2094" s="7"/>
      <c r="V2094" s="7"/>
      <c r="W2094" s="7"/>
      <c r="X2094" s="7"/>
      <c r="Y2094" s="7"/>
      <c r="Z2094" s="7"/>
      <c r="AA2094" s="7"/>
      <c r="AB2094" s="7"/>
      <c r="AC2094" s="7"/>
      <c r="AD2094" s="7"/>
      <c r="AE2094" s="7"/>
    </row>
    <row r="2095" ht="15.75" customHeight="1">
      <c r="A2095" s="29">
        <v>734.0</v>
      </c>
      <c r="B2095" s="53" t="str">
        <f t="array" ref="B2095">INDEX(Quadrat.Details!D:D, MATCH(1,(F2095=Quadrat.Details!B:B)*(G2095=Quadrat.Details!G:G)*(H2095=Quadrat.Details!I:I),0))</f>
        <v>RK</v>
      </c>
      <c r="C2095" s="3" t="s">
        <v>101</v>
      </c>
      <c r="D2095" s="3" t="s">
        <v>740</v>
      </c>
      <c r="E2095" s="40">
        <v>42957.0</v>
      </c>
      <c r="F2095" s="54">
        <v>2017.0</v>
      </c>
      <c r="G2095" s="3" t="s">
        <v>394</v>
      </c>
      <c r="H2095" s="3">
        <v>1.0</v>
      </c>
      <c r="I2095" s="55" t="s">
        <v>314</v>
      </c>
      <c r="J2095" s="3" t="s">
        <v>315</v>
      </c>
      <c r="K2095" s="3" t="s">
        <v>57</v>
      </c>
      <c r="L2095" s="39">
        <v>10.0</v>
      </c>
      <c r="M2095" s="4">
        <v>1.0</v>
      </c>
      <c r="N2095" s="8" t="s">
        <v>502</v>
      </c>
      <c r="O2095" s="8" t="s">
        <v>55</v>
      </c>
      <c r="P2095" s="3" t="s">
        <v>682</v>
      </c>
      <c r="Q2095" s="3" t="s">
        <v>55</v>
      </c>
      <c r="R2095" s="3" t="s">
        <v>683</v>
      </c>
      <c r="S2095" s="3">
        <v>1.0</v>
      </c>
      <c r="T2095" s="8"/>
      <c r="U2095" s="7"/>
      <c r="V2095" s="7"/>
      <c r="W2095" s="7"/>
      <c r="X2095" s="7"/>
      <c r="Y2095" s="7"/>
      <c r="Z2095" s="7"/>
      <c r="AA2095" s="7"/>
      <c r="AB2095" s="7"/>
      <c r="AC2095" s="7"/>
      <c r="AD2095" s="7"/>
      <c r="AE2095" s="7"/>
    </row>
    <row r="2096" ht="15.75" customHeight="1">
      <c r="A2096" s="29">
        <v>735.0</v>
      </c>
      <c r="B2096" s="53" t="str">
        <f t="array" ref="B2096">INDEX(Quadrat.Details!D:D, MATCH(1,(F2096=Quadrat.Details!B:B)*(G2096=Quadrat.Details!G:G)*(H2096=Quadrat.Details!I:I),0))</f>
        <v>RK</v>
      </c>
      <c r="C2096" s="3" t="s">
        <v>101</v>
      </c>
      <c r="D2096" s="3" t="s">
        <v>740</v>
      </c>
      <c r="E2096" s="40">
        <v>42957.0</v>
      </c>
      <c r="F2096" s="54">
        <v>2017.0</v>
      </c>
      <c r="G2096" s="3" t="s">
        <v>394</v>
      </c>
      <c r="H2096" s="3">
        <v>1.0</v>
      </c>
      <c r="I2096" s="55" t="s">
        <v>110</v>
      </c>
      <c r="J2096" s="3" t="s">
        <v>111</v>
      </c>
      <c r="K2096" s="3" t="s">
        <v>57</v>
      </c>
      <c r="L2096" s="39">
        <v>45.0</v>
      </c>
      <c r="M2096" s="4">
        <v>1.0</v>
      </c>
      <c r="N2096" s="8" t="s">
        <v>502</v>
      </c>
      <c r="O2096" s="8" t="s">
        <v>55</v>
      </c>
      <c r="P2096" s="3" t="s">
        <v>682</v>
      </c>
      <c r="Q2096" s="3" t="s">
        <v>55</v>
      </c>
      <c r="R2096" s="3" t="s">
        <v>683</v>
      </c>
      <c r="S2096" s="3">
        <v>1.0</v>
      </c>
      <c r="T2096" s="8"/>
      <c r="U2096" s="7"/>
      <c r="V2096" s="7"/>
      <c r="W2096" s="7"/>
      <c r="X2096" s="7"/>
      <c r="Y2096" s="7"/>
      <c r="Z2096" s="7"/>
      <c r="AA2096" s="7"/>
      <c r="AB2096" s="7"/>
      <c r="AC2096" s="7"/>
      <c r="AD2096" s="7"/>
      <c r="AE2096" s="7"/>
    </row>
    <row r="2097" ht="15.75" customHeight="1">
      <c r="A2097" s="29">
        <v>736.0</v>
      </c>
      <c r="B2097" s="53" t="str">
        <f t="array" ref="B2097">INDEX(Quadrat.Details!D:D, MATCH(1,(F2097=Quadrat.Details!B:B)*(G2097=Quadrat.Details!G:G)*(H2097=Quadrat.Details!I:I),0))</f>
        <v>RK</v>
      </c>
      <c r="C2097" s="3" t="s">
        <v>101</v>
      </c>
      <c r="D2097" s="3" t="s">
        <v>740</v>
      </c>
      <c r="E2097" s="40">
        <v>42957.0</v>
      </c>
      <c r="F2097" s="54">
        <v>2017.0</v>
      </c>
      <c r="G2097" s="3" t="s">
        <v>394</v>
      </c>
      <c r="H2097" s="3">
        <v>1.0</v>
      </c>
      <c r="I2097" s="55" t="s">
        <v>110</v>
      </c>
      <c r="J2097" s="3" t="s">
        <v>111</v>
      </c>
      <c r="K2097" s="3" t="s">
        <v>57</v>
      </c>
      <c r="L2097" s="39">
        <v>53.0</v>
      </c>
      <c r="M2097" s="4">
        <v>1.0</v>
      </c>
      <c r="N2097" s="8" t="s">
        <v>502</v>
      </c>
      <c r="O2097" s="8" t="s">
        <v>55</v>
      </c>
      <c r="P2097" s="3" t="s">
        <v>682</v>
      </c>
      <c r="Q2097" s="3" t="s">
        <v>55</v>
      </c>
      <c r="R2097" s="3" t="s">
        <v>683</v>
      </c>
      <c r="S2097" s="3">
        <v>1.0</v>
      </c>
      <c r="T2097" s="8"/>
      <c r="U2097" s="7"/>
      <c r="V2097" s="7"/>
      <c r="W2097" s="7"/>
      <c r="X2097" s="7"/>
      <c r="Y2097" s="7"/>
      <c r="Z2097" s="7"/>
      <c r="AA2097" s="7"/>
      <c r="AB2097" s="7"/>
      <c r="AC2097" s="7"/>
      <c r="AD2097" s="7"/>
      <c r="AE2097" s="7"/>
    </row>
    <row r="2098" ht="15.75" customHeight="1">
      <c r="A2098" s="29">
        <v>737.0</v>
      </c>
      <c r="B2098" s="53" t="str">
        <f t="array" ref="B2098">INDEX(Quadrat.Details!D:D, MATCH(1,(F2098=Quadrat.Details!B:B)*(G2098=Quadrat.Details!G:G)*(H2098=Quadrat.Details!I:I),0))</f>
        <v>RK</v>
      </c>
      <c r="C2098" s="3" t="s">
        <v>101</v>
      </c>
      <c r="D2098" s="3" t="s">
        <v>740</v>
      </c>
      <c r="E2098" s="40">
        <v>42957.0</v>
      </c>
      <c r="F2098" s="54">
        <v>2017.0</v>
      </c>
      <c r="G2098" s="3" t="s">
        <v>394</v>
      </c>
      <c r="H2098" s="3">
        <v>1.0</v>
      </c>
      <c r="I2098" s="55" t="s">
        <v>110</v>
      </c>
      <c r="J2098" s="3" t="s">
        <v>111</v>
      </c>
      <c r="K2098" s="3" t="s">
        <v>57</v>
      </c>
      <c r="L2098" s="39">
        <v>22.0</v>
      </c>
      <c r="M2098" s="4">
        <v>1.0</v>
      </c>
      <c r="N2098" s="8" t="s">
        <v>502</v>
      </c>
      <c r="O2098" s="8" t="s">
        <v>55</v>
      </c>
      <c r="P2098" s="3" t="s">
        <v>682</v>
      </c>
      <c r="Q2098" s="3" t="s">
        <v>55</v>
      </c>
      <c r="R2098" s="3" t="s">
        <v>683</v>
      </c>
      <c r="S2098" s="3">
        <v>1.0</v>
      </c>
      <c r="T2098" s="8"/>
      <c r="U2098" s="7"/>
      <c r="V2098" s="7"/>
      <c r="W2098" s="7"/>
      <c r="X2098" s="7"/>
      <c r="Y2098" s="7"/>
      <c r="Z2098" s="7"/>
      <c r="AA2098" s="7"/>
      <c r="AB2098" s="7"/>
      <c r="AC2098" s="7"/>
      <c r="AD2098" s="7"/>
      <c r="AE2098" s="7"/>
    </row>
    <row r="2099" ht="15.75" customHeight="1">
      <c r="A2099" s="29">
        <v>738.0</v>
      </c>
      <c r="B2099" s="53" t="str">
        <f t="array" ref="B2099">INDEX(Quadrat.Details!D:D, MATCH(1,(F2099=Quadrat.Details!B:B)*(G2099=Quadrat.Details!G:G)*(H2099=Quadrat.Details!I:I),0))</f>
        <v>RK</v>
      </c>
      <c r="C2099" s="3" t="s">
        <v>101</v>
      </c>
      <c r="D2099" s="3" t="s">
        <v>740</v>
      </c>
      <c r="E2099" s="40">
        <v>42957.0</v>
      </c>
      <c r="F2099" s="54">
        <v>2017.0</v>
      </c>
      <c r="G2099" s="3" t="s">
        <v>394</v>
      </c>
      <c r="H2099" s="3">
        <v>1.0</v>
      </c>
      <c r="I2099" s="55" t="s">
        <v>110</v>
      </c>
      <c r="J2099" s="3" t="s">
        <v>111</v>
      </c>
      <c r="K2099" s="3" t="s">
        <v>57</v>
      </c>
      <c r="L2099" s="39">
        <v>30.0</v>
      </c>
      <c r="M2099" s="4">
        <v>1.0</v>
      </c>
      <c r="N2099" s="8" t="s">
        <v>502</v>
      </c>
      <c r="O2099" s="8" t="s">
        <v>55</v>
      </c>
      <c r="P2099" s="3" t="s">
        <v>682</v>
      </c>
      <c r="Q2099" s="3" t="s">
        <v>55</v>
      </c>
      <c r="R2099" s="3" t="s">
        <v>683</v>
      </c>
      <c r="S2099" s="3">
        <v>1.0</v>
      </c>
      <c r="T2099" s="8"/>
      <c r="U2099" s="7"/>
      <c r="V2099" s="7"/>
      <c r="W2099" s="7"/>
      <c r="X2099" s="7"/>
      <c r="Y2099" s="7"/>
      <c r="Z2099" s="7"/>
      <c r="AA2099" s="7"/>
      <c r="AB2099" s="7"/>
      <c r="AC2099" s="7"/>
      <c r="AD2099" s="7"/>
      <c r="AE2099" s="7"/>
    </row>
    <row r="2100" ht="15.75" customHeight="1">
      <c r="A2100" s="29">
        <v>739.0</v>
      </c>
      <c r="B2100" s="53" t="str">
        <f t="array" ref="B2100">INDEX(Quadrat.Details!D:D, MATCH(1,(F2100=Quadrat.Details!B:B)*(G2100=Quadrat.Details!G:G)*(H2100=Quadrat.Details!I:I),0))</f>
        <v>RK</v>
      </c>
      <c r="C2100" s="3" t="s">
        <v>101</v>
      </c>
      <c r="D2100" s="3" t="s">
        <v>740</v>
      </c>
      <c r="E2100" s="40">
        <v>42957.0</v>
      </c>
      <c r="F2100" s="54">
        <v>2017.0</v>
      </c>
      <c r="G2100" s="3" t="s">
        <v>394</v>
      </c>
      <c r="H2100" s="3">
        <v>1.0</v>
      </c>
      <c r="I2100" s="55" t="s">
        <v>110</v>
      </c>
      <c r="J2100" s="3" t="s">
        <v>111</v>
      </c>
      <c r="K2100" s="3" t="s">
        <v>57</v>
      </c>
      <c r="L2100" s="39">
        <v>29.0</v>
      </c>
      <c r="M2100" s="4">
        <v>1.0</v>
      </c>
      <c r="N2100" s="8" t="s">
        <v>502</v>
      </c>
      <c r="O2100" s="8" t="s">
        <v>55</v>
      </c>
      <c r="P2100" s="3" t="s">
        <v>682</v>
      </c>
      <c r="Q2100" s="3" t="s">
        <v>55</v>
      </c>
      <c r="R2100" s="3" t="s">
        <v>683</v>
      </c>
      <c r="S2100" s="3">
        <v>1.0</v>
      </c>
      <c r="T2100" s="8"/>
      <c r="U2100" s="7"/>
      <c r="V2100" s="7"/>
      <c r="W2100" s="7"/>
      <c r="X2100" s="7"/>
      <c r="Y2100" s="7"/>
      <c r="Z2100" s="7"/>
      <c r="AA2100" s="7"/>
      <c r="AB2100" s="7"/>
      <c r="AC2100" s="7"/>
      <c r="AD2100" s="7"/>
      <c r="AE2100" s="7"/>
    </row>
    <row r="2101" ht="15.75" customHeight="1">
      <c r="A2101" s="29">
        <v>740.0</v>
      </c>
      <c r="B2101" s="53" t="str">
        <f t="array" ref="B2101">INDEX(Quadrat.Details!D:D, MATCH(1,(F2101=Quadrat.Details!B:B)*(G2101=Quadrat.Details!G:G)*(H2101=Quadrat.Details!I:I),0))</f>
        <v>RK</v>
      </c>
      <c r="C2101" s="3" t="s">
        <v>101</v>
      </c>
      <c r="D2101" s="3" t="s">
        <v>740</v>
      </c>
      <c r="E2101" s="40">
        <v>42957.0</v>
      </c>
      <c r="F2101" s="54">
        <v>2017.0</v>
      </c>
      <c r="G2101" s="3" t="s">
        <v>394</v>
      </c>
      <c r="H2101" s="3">
        <v>1.0</v>
      </c>
      <c r="I2101" s="55" t="s">
        <v>328</v>
      </c>
      <c r="J2101" s="3" t="s">
        <v>329</v>
      </c>
      <c r="K2101" s="3" t="s">
        <v>80</v>
      </c>
      <c r="L2101" s="39">
        <v>17.0</v>
      </c>
      <c r="M2101" s="4">
        <v>1.0</v>
      </c>
      <c r="N2101" s="8" t="s">
        <v>502</v>
      </c>
      <c r="O2101" s="8" t="s">
        <v>55</v>
      </c>
      <c r="P2101" s="3" t="s">
        <v>682</v>
      </c>
      <c r="Q2101" s="3" t="s">
        <v>55</v>
      </c>
      <c r="R2101" s="3" t="s">
        <v>683</v>
      </c>
      <c r="S2101" s="3">
        <v>1.0</v>
      </c>
      <c r="T2101" s="8"/>
      <c r="U2101" s="7"/>
      <c r="V2101" s="7"/>
      <c r="W2101" s="7"/>
      <c r="X2101" s="7"/>
      <c r="Y2101" s="7"/>
      <c r="Z2101" s="7"/>
      <c r="AA2101" s="7"/>
      <c r="AB2101" s="7"/>
      <c r="AC2101" s="7"/>
      <c r="AD2101" s="7"/>
      <c r="AE2101" s="7"/>
    </row>
    <row r="2102" ht="15.75" customHeight="1">
      <c r="A2102" s="29">
        <v>741.0</v>
      </c>
      <c r="B2102" s="53" t="str">
        <f t="array" ref="B2102">INDEX(Quadrat.Details!D:D, MATCH(1,(F2102=Quadrat.Details!B:B)*(G2102=Quadrat.Details!G:G)*(H2102=Quadrat.Details!I:I),0))</f>
        <v>RK</v>
      </c>
      <c r="C2102" s="3" t="s">
        <v>101</v>
      </c>
      <c r="D2102" s="3" t="s">
        <v>740</v>
      </c>
      <c r="E2102" s="40">
        <v>42957.0</v>
      </c>
      <c r="F2102" s="54">
        <v>2017.0</v>
      </c>
      <c r="G2102" s="3" t="s">
        <v>394</v>
      </c>
      <c r="H2102" s="3">
        <v>1.0</v>
      </c>
      <c r="I2102" s="55" t="s">
        <v>328</v>
      </c>
      <c r="J2102" s="3" t="s">
        <v>329</v>
      </c>
      <c r="K2102" s="3" t="s">
        <v>80</v>
      </c>
      <c r="L2102" s="39">
        <v>12.0</v>
      </c>
      <c r="M2102" s="4">
        <v>1.0</v>
      </c>
      <c r="N2102" s="8" t="s">
        <v>502</v>
      </c>
      <c r="O2102" s="8" t="s">
        <v>55</v>
      </c>
      <c r="P2102" s="3" t="s">
        <v>682</v>
      </c>
      <c r="Q2102" s="3" t="s">
        <v>55</v>
      </c>
      <c r="R2102" s="3" t="s">
        <v>683</v>
      </c>
      <c r="S2102" s="3">
        <v>1.0</v>
      </c>
      <c r="T2102" s="8"/>
      <c r="U2102" s="7"/>
      <c r="V2102" s="7"/>
      <c r="W2102" s="7"/>
      <c r="X2102" s="7"/>
      <c r="Y2102" s="7"/>
      <c r="Z2102" s="7"/>
      <c r="AA2102" s="7"/>
      <c r="AB2102" s="7"/>
      <c r="AC2102" s="7"/>
      <c r="AD2102" s="7"/>
      <c r="AE2102" s="7"/>
    </row>
    <row r="2103" ht="15.75" customHeight="1">
      <c r="A2103" s="29">
        <v>742.0</v>
      </c>
      <c r="B2103" s="53" t="str">
        <f t="array" ref="B2103">INDEX(Quadrat.Details!D:D, MATCH(1,(F2103=Quadrat.Details!B:B)*(G2103=Quadrat.Details!G:G)*(H2103=Quadrat.Details!I:I),0))</f>
        <v>RK</v>
      </c>
      <c r="C2103" s="3" t="s">
        <v>101</v>
      </c>
      <c r="D2103" s="3" t="s">
        <v>740</v>
      </c>
      <c r="E2103" s="40">
        <v>42957.0</v>
      </c>
      <c r="F2103" s="54">
        <v>2017.0</v>
      </c>
      <c r="G2103" s="3" t="s">
        <v>394</v>
      </c>
      <c r="H2103" s="3">
        <v>1.0</v>
      </c>
      <c r="I2103" s="55" t="s">
        <v>196</v>
      </c>
      <c r="J2103" s="3" t="s">
        <v>197</v>
      </c>
      <c r="K2103" s="3" t="s">
        <v>63</v>
      </c>
      <c r="L2103" s="39">
        <v>14.0</v>
      </c>
      <c r="M2103" s="4">
        <v>1.0</v>
      </c>
      <c r="N2103" s="8" t="s">
        <v>502</v>
      </c>
      <c r="O2103" s="8" t="s">
        <v>55</v>
      </c>
      <c r="P2103" s="3" t="s">
        <v>682</v>
      </c>
      <c r="Q2103" s="3" t="s">
        <v>55</v>
      </c>
      <c r="R2103" s="3" t="s">
        <v>683</v>
      </c>
      <c r="S2103" s="3">
        <v>1.0</v>
      </c>
      <c r="T2103" s="8"/>
      <c r="U2103" s="7"/>
      <c r="V2103" s="7"/>
      <c r="W2103" s="7"/>
      <c r="X2103" s="7"/>
      <c r="Y2103" s="7"/>
      <c r="Z2103" s="7"/>
      <c r="AA2103" s="7"/>
      <c r="AB2103" s="7"/>
      <c r="AC2103" s="7"/>
      <c r="AD2103" s="7"/>
      <c r="AE2103" s="7"/>
    </row>
    <row r="2104" ht="15.75" customHeight="1">
      <c r="A2104" s="29">
        <v>743.0</v>
      </c>
      <c r="B2104" s="53" t="str">
        <f t="array" ref="B2104">INDEX(Quadrat.Details!D:D, MATCH(1,(F2104=Quadrat.Details!B:B)*(G2104=Quadrat.Details!G:G)*(H2104=Quadrat.Details!I:I),0))</f>
        <v>RK</v>
      </c>
      <c r="C2104" s="3" t="s">
        <v>101</v>
      </c>
      <c r="D2104" s="3" t="s">
        <v>740</v>
      </c>
      <c r="E2104" s="40">
        <v>42957.0</v>
      </c>
      <c r="F2104" s="54">
        <v>2017.0</v>
      </c>
      <c r="G2104" s="3" t="s">
        <v>394</v>
      </c>
      <c r="H2104" s="3">
        <v>1.0</v>
      </c>
      <c r="I2104" s="55" t="s">
        <v>196</v>
      </c>
      <c r="J2104" s="3" t="s">
        <v>197</v>
      </c>
      <c r="K2104" s="3" t="s">
        <v>63</v>
      </c>
      <c r="L2104" s="39">
        <v>13.0</v>
      </c>
      <c r="M2104" s="4">
        <v>1.0</v>
      </c>
      <c r="N2104" s="8" t="s">
        <v>502</v>
      </c>
      <c r="O2104" s="8" t="s">
        <v>55</v>
      </c>
      <c r="P2104" s="3" t="s">
        <v>682</v>
      </c>
      <c r="Q2104" s="3" t="s">
        <v>55</v>
      </c>
      <c r="R2104" s="3" t="s">
        <v>683</v>
      </c>
      <c r="S2104" s="3">
        <v>1.0</v>
      </c>
      <c r="T2104" s="8"/>
      <c r="U2104" s="7"/>
      <c r="V2104" s="7"/>
      <c r="W2104" s="7"/>
      <c r="X2104" s="7"/>
      <c r="Y2104" s="7"/>
      <c r="Z2104" s="7"/>
      <c r="AA2104" s="7"/>
      <c r="AB2104" s="7"/>
      <c r="AC2104" s="7"/>
      <c r="AD2104" s="7"/>
      <c r="AE2104" s="7"/>
    </row>
    <row r="2105" ht="15.75" customHeight="1">
      <c r="A2105" s="29">
        <v>744.0</v>
      </c>
      <c r="B2105" s="53" t="str">
        <f t="array" ref="B2105">INDEX(Quadrat.Details!D:D, MATCH(1,(F2105=Quadrat.Details!B:B)*(G2105=Quadrat.Details!G:G)*(H2105=Quadrat.Details!I:I),0))</f>
        <v>RK</v>
      </c>
      <c r="C2105" s="3" t="s">
        <v>101</v>
      </c>
      <c r="D2105" s="3" t="s">
        <v>740</v>
      </c>
      <c r="E2105" s="40">
        <v>42957.0</v>
      </c>
      <c r="F2105" s="54">
        <v>2017.0</v>
      </c>
      <c r="G2105" s="3" t="s">
        <v>394</v>
      </c>
      <c r="H2105" s="3">
        <v>1.0</v>
      </c>
      <c r="I2105" s="55" t="s">
        <v>328</v>
      </c>
      <c r="J2105" s="3" t="s">
        <v>329</v>
      </c>
      <c r="K2105" s="3" t="s">
        <v>80</v>
      </c>
      <c r="L2105" s="39">
        <v>10.0</v>
      </c>
      <c r="M2105" s="4">
        <v>1.0</v>
      </c>
      <c r="N2105" s="8" t="s">
        <v>502</v>
      </c>
      <c r="O2105" s="8" t="s">
        <v>55</v>
      </c>
      <c r="P2105" s="3" t="s">
        <v>682</v>
      </c>
      <c r="Q2105" s="3" t="s">
        <v>55</v>
      </c>
      <c r="R2105" s="3" t="s">
        <v>683</v>
      </c>
      <c r="S2105" s="3">
        <v>1.0</v>
      </c>
      <c r="T2105" s="8"/>
      <c r="U2105" s="7"/>
      <c r="V2105" s="7"/>
      <c r="W2105" s="7"/>
      <c r="X2105" s="7"/>
      <c r="Y2105" s="7"/>
      <c r="Z2105" s="7"/>
      <c r="AA2105" s="7"/>
      <c r="AB2105" s="7"/>
      <c r="AC2105" s="7"/>
      <c r="AD2105" s="7"/>
      <c r="AE2105" s="7"/>
    </row>
    <row r="2106" ht="15.75" customHeight="1">
      <c r="A2106" s="29">
        <v>745.0</v>
      </c>
      <c r="B2106" s="53" t="str">
        <f t="array" ref="B2106">INDEX(Quadrat.Details!D:D, MATCH(1,(F2106=Quadrat.Details!B:B)*(G2106=Quadrat.Details!G:G)*(H2106=Quadrat.Details!I:I),0))</f>
        <v>RK</v>
      </c>
      <c r="C2106" s="3" t="s">
        <v>269</v>
      </c>
      <c r="D2106" s="3" t="s">
        <v>741</v>
      </c>
      <c r="E2106" s="40">
        <v>42962.0</v>
      </c>
      <c r="F2106" s="54">
        <v>2017.0</v>
      </c>
      <c r="G2106" s="3" t="s">
        <v>409</v>
      </c>
      <c r="H2106" s="3">
        <v>1.0</v>
      </c>
      <c r="I2106" s="55" t="s">
        <v>314</v>
      </c>
      <c r="J2106" s="3" t="s">
        <v>315</v>
      </c>
      <c r="K2106" s="3" t="s">
        <v>57</v>
      </c>
      <c r="L2106" s="39">
        <v>11.0</v>
      </c>
      <c r="M2106" s="4">
        <v>1.0</v>
      </c>
      <c r="N2106" s="8" t="s">
        <v>502</v>
      </c>
      <c r="O2106" s="8" t="s">
        <v>55</v>
      </c>
      <c r="P2106" s="3" t="s">
        <v>682</v>
      </c>
      <c r="Q2106" s="3" t="s">
        <v>55</v>
      </c>
      <c r="R2106" s="3" t="s">
        <v>683</v>
      </c>
      <c r="S2106" s="3">
        <v>1.0</v>
      </c>
      <c r="T2106" s="8"/>
      <c r="U2106" s="7"/>
      <c r="V2106" s="7"/>
      <c r="W2106" s="7"/>
      <c r="X2106" s="7"/>
      <c r="Y2106" s="7"/>
      <c r="Z2106" s="7"/>
      <c r="AA2106" s="7"/>
      <c r="AB2106" s="7"/>
      <c r="AC2106" s="7"/>
      <c r="AD2106" s="7"/>
      <c r="AE2106" s="7"/>
    </row>
    <row r="2107" ht="15.75" customHeight="1">
      <c r="A2107" s="29">
        <v>746.0</v>
      </c>
      <c r="B2107" s="53" t="str">
        <f t="array" ref="B2107">INDEX(Quadrat.Details!D:D, MATCH(1,(F2107=Quadrat.Details!B:B)*(G2107=Quadrat.Details!G:G)*(H2107=Quadrat.Details!I:I),0))</f>
        <v>RK</v>
      </c>
      <c r="C2107" s="3" t="s">
        <v>269</v>
      </c>
      <c r="D2107" s="3" t="s">
        <v>741</v>
      </c>
      <c r="E2107" s="40">
        <v>42962.0</v>
      </c>
      <c r="F2107" s="54">
        <v>2017.0</v>
      </c>
      <c r="G2107" s="3" t="s">
        <v>409</v>
      </c>
      <c r="H2107" s="3">
        <v>1.0</v>
      </c>
      <c r="I2107" s="55" t="s">
        <v>311</v>
      </c>
      <c r="J2107" s="3" t="s">
        <v>312</v>
      </c>
      <c r="K2107" s="3" t="s">
        <v>63</v>
      </c>
      <c r="L2107" s="39">
        <v>11.0</v>
      </c>
      <c r="M2107" s="4">
        <v>1.0</v>
      </c>
      <c r="N2107" s="8" t="s">
        <v>502</v>
      </c>
      <c r="O2107" s="8" t="s">
        <v>55</v>
      </c>
      <c r="P2107" s="3" t="s">
        <v>682</v>
      </c>
      <c r="Q2107" s="3" t="s">
        <v>55</v>
      </c>
      <c r="R2107" s="3" t="s">
        <v>683</v>
      </c>
      <c r="S2107" s="3">
        <v>1.0</v>
      </c>
      <c r="T2107" s="8"/>
      <c r="U2107" s="7"/>
      <c r="V2107" s="7"/>
      <c r="W2107" s="7"/>
      <c r="X2107" s="7"/>
      <c r="Y2107" s="7"/>
      <c r="Z2107" s="7"/>
      <c r="AA2107" s="7"/>
      <c r="AB2107" s="7"/>
      <c r="AC2107" s="7"/>
      <c r="AD2107" s="7"/>
      <c r="AE2107" s="7"/>
    </row>
    <row r="2108" ht="15.75" customHeight="1">
      <c r="A2108" s="29">
        <v>747.0</v>
      </c>
      <c r="B2108" s="53" t="str">
        <f t="array" ref="B2108">INDEX(Quadrat.Details!D:D, MATCH(1,(F2108=Quadrat.Details!B:B)*(G2108=Quadrat.Details!G:G)*(H2108=Quadrat.Details!I:I),0))</f>
        <v>RK</v>
      </c>
      <c r="C2108" s="3" t="s">
        <v>269</v>
      </c>
      <c r="D2108" s="3" t="s">
        <v>741</v>
      </c>
      <c r="E2108" s="40">
        <v>42962.0</v>
      </c>
      <c r="F2108" s="54">
        <v>2017.0</v>
      </c>
      <c r="G2108" s="3" t="s">
        <v>409</v>
      </c>
      <c r="H2108" s="3">
        <v>2.0</v>
      </c>
      <c r="I2108" s="55" t="s">
        <v>311</v>
      </c>
      <c r="J2108" s="3" t="s">
        <v>312</v>
      </c>
      <c r="K2108" s="3" t="s">
        <v>63</v>
      </c>
      <c r="L2108" s="39">
        <v>12.0</v>
      </c>
      <c r="M2108" s="4">
        <v>1.0</v>
      </c>
      <c r="N2108" s="8" t="s">
        <v>502</v>
      </c>
      <c r="O2108" s="8" t="s">
        <v>55</v>
      </c>
      <c r="P2108" s="3" t="s">
        <v>682</v>
      </c>
      <c r="Q2108" s="3" t="s">
        <v>55</v>
      </c>
      <c r="R2108" s="3" t="s">
        <v>683</v>
      </c>
      <c r="S2108" s="3">
        <v>1.0</v>
      </c>
      <c r="T2108" s="8"/>
      <c r="U2108" s="7"/>
      <c r="V2108" s="7"/>
      <c r="W2108" s="7"/>
      <c r="X2108" s="7"/>
      <c r="Y2108" s="7"/>
      <c r="Z2108" s="7"/>
      <c r="AA2108" s="7"/>
      <c r="AB2108" s="7"/>
      <c r="AC2108" s="7"/>
      <c r="AD2108" s="7"/>
      <c r="AE2108" s="7"/>
    </row>
    <row r="2109" ht="15.75" customHeight="1">
      <c r="A2109" s="29">
        <v>748.0</v>
      </c>
      <c r="B2109" s="53" t="str">
        <f t="array" ref="B2109">INDEX(Quadrat.Details!D:D, MATCH(1,(F2109=Quadrat.Details!B:B)*(G2109=Quadrat.Details!G:G)*(H2109=Quadrat.Details!I:I),0))</f>
        <v>RK</v>
      </c>
      <c r="C2109" s="3" t="s">
        <v>269</v>
      </c>
      <c r="D2109" s="3" t="s">
        <v>741</v>
      </c>
      <c r="E2109" s="40">
        <v>42962.0</v>
      </c>
      <c r="F2109" s="54">
        <v>2017.0</v>
      </c>
      <c r="G2109" s="3" t="s">
        <v>409</v>
      </c>
      <c r="H2109" s="3">
        <v>2.0</v>
      </c>
      <c r="I2109" s="55" t="s">
        <v>93</v>
      </c>
      <c r="J2109" s="3" t="s">
        <v>94</v>
      </c>
      <c r="K2109" s="3" t="s">
        <v>53</v>
      </c>
      <c r="L2109" s="39">
        <v>35.0</v>
      </c>
      <c r="M2109" s="4">
        <v>1.0</v>
      </c>
      <c r="N2109" s="8" t="s">
        <v>502</v>
      </c>
      <c r="O2109" s="8" t="s">
        <v>55</v>
      </c>
      <c r="P2109" s="3" t="s">
        <v>682</v>
      </c>
      <c r="Q2109" s="3" t="s">
        <v>55</v>
      </c>
      <c r="R2109" s="3" t="s">
        <v>683</v>
      </c>
      <c r="S2109" s="3">
        <v>1.0</v>
      </c>
      <c r="T2109" s="8"/>
      <c r="U2109" s="7"/>
      <c r="V2109" s="7"/>
      <c r="W2109" s="7"/>
      <c r="X2109" s="7"/>
      <c r="Y2109" s="7"/>
      <c r="Z2109" s="7"/>
      <c r="AA2109" s="7"/>
      <c r="AB2109" s="7"/>
      <c r="AC2109" s="7"/>
      <c r="AD2109" s="7"/>
      <c r="AE2109" s="7"/>
    </row>
    <row r="2110" ht="15.75" customHeight="1">
      <c r="A2110" s="29">
        <v>749.0</v>
      </c>
      <c r="B2110" s="53" t="str">
        <f t="array" ref="B2110">INDEX(Quadrat.Details!D:D, MATCH(1,(F2110=Quadrat.Details!B:B)*(G2110=Quadrat.Details!G:G)*(H2110=Quadrat.Details!I:I),0))</f>
        <v>RK</v>
      </c>
      <c r="C2110" s="3" t="s">
        <v>269</v>
      </c>
      <c r="D2110" s="3" t="s">
        <v>741</v>
      </c>
      <c r="E2110" s="40">
        <v>42962.0</v>
      </c>
      <c r="F2110" s="54">
        <v>2017.0</v>
      </c>
      <c r="G2110" s="3" t="s">
        <v>396</v>
      </c>
      <c r="H2110" s="3">
        <v>1.0</v>
      </c>
      <c r="I2110" s="55" t="s">
        <v>105</v>
      </c>
      <c r="J2110" s="3" t="s">
        <v>106</v>
      </c>
      <c r="K2110" s="3" t="s">
        <v>80</v>
      </c>
      <c r="L2110" s="39">
        <v>26.0</v>
      </c>
      <c r="M2110" s="4">
        <v>1.0</v>
      </c>
      <c r="N2110" s="8" t="s">
        <v>502</v>
      </c>
      <c r="O2110" s="8" t="s">
        <v>55</v>
      </c>
      <c r="P2110" s="3" t="s">
        <v>682</v>
      </c>
      <c r="Q2110" s="3" t="s">
        <v>55</v>
      </c>
      <c r="R2110" s="3" t="s">
        <v>683</v>
      </c>
      <c r="S2110" s="3">
        <v>1.0</v>
      </c>
      <c r="T2110" s="8"/>
      <c r="U2110" s="7"/>
      <c r="V2110" s="7"/>
      <c r="W2110" s="7"/>
      <c r="X2110" s="7"/>
      <c r="Y2110" s="7"/>
      <c r="Z2110" s="7"/>
      <c r="AA2110" s="7"/>
      <c r="AB2110" s="7"/>
      <c r="AC2110" s="7"/>
      <c r="AD2110" s="7"/>
      <c r="AE2110" s="7"/>
    </row>
    <row r="2111" ht="15.75" customHeight="1">
      <c r="A2111" s="29">
        <v>750.0</v>
      </c>
      <c r="B2111" s="53" t="str">
        <f t="array" ref="B2111">INDEX(Quadrat.Details!D:D, MATCH(1,(F2111=Quadrat.Details!B:B)*(G2111=Quadrat.Details!G:G)*(H2111=Quadrat.Details!I:I),0))</f>
        <v>RK</v>
      </c>
      <c r="C2111" s="3" t="s">
        <v>269</v>
      </c>
      <c r="D2111" s="3" t="s">
        <v>741</v>
      </c>
      <c r="E2111" s="40">
        <v>42962.0</v>
      </c>
      <c r="F2111" s="54">
        <v>2017.0</v>
      </c>
      <c r="G2111" s="3" t="s">
        <v>396</v>
      </c>
      <c r="H2111" s="3">
        <v>2.0</v>
      </c>
      <c r="I2111" s="55" t="s">
        <v>349</v>
      </c>
      <c r="J2111" s="3" t="s">
        <v>350</v>
      </c>
      <c r="K2111" s="3" t="s">
        <v>80</v>
      </c>
      <c r="L2111" s="39">
        <v>17.0</v>
      </c>
      <c r="M2111" s="4">
        <v>1.0</v>
      </c>
      <c r="N2111" s="8" t="s">
        <v>502</v>
      </c>
      <c r="O2111" s="8" t="s">
        <v>55</v>
      </c>
      <c r="P2111" s="3" t="s">
        <v>682</v>
      </c>
      <c r="Q2111" s="3" t="s">
        <v>55</v>
      </c>
      <c r="R2111" s="3" t="s">
        <v>683</v>
      </c>
      <c r="S2111" s="3">
        <v>1.0</v>
      </c>
      <c r="T2111" s="8"/>
      <c r="U2111" s="7"/>
      <c r="V2111" s="7"/>
      <c r="W2111" s="7"/>
      <c r="X2111" s="7"/>
      <c r="Y2111" s="7"/>
      <c r="Z2111" s="7"/>
      <c r="AA2111" s="7"/>
      <c r="AB2111" s="7"/>
      <c r="AC2111" s="7"/>
      <c r="AD2111" s="7"/>
      <c r="AE2111" s="7"/>
    </row>
    <row r="2112" ht="15.75" customHeight="1">
      <c r="A2112" s="29">
        <v>751.0</v>
      </c>
      <c r="B2112" s="53" t="str">
        <f t="array" ref="B2112">INDEX(Quadrat.Details!D:D, MATCH(1,(F2112=Quadrat.Details!B:B)*(G2112=Quadrat.Details!G:G)*(H2112=Quadrat.Details!I:I),0))</f>
        <v>RK</v>
      </c>
      <c r="C2112" s="3" t="s">
        <v>269</v>
      </c>
      <c r="D2112" s="3" t="s">
        <v>741</v>
      </c>
      <c r="E2112" s="40">
        <v>42962.0</v>
      </c>
      <c r="F2112" s="54">
        <v>2017.0</v>
      </c>
      <c r="G2112" s="3" t="s">
        <v>396</v>
      </c>
      <c r="H2112" s="3">
        <v>2.0</v>
      </c>
      <c r="I2112" s="55" t="s">
        <v>349</v>
      </c>
      <c r="J2112" s="3" t="s">
        <v>350</v>
      </c>
      <c r="K2112" s="3" t="s">
        <v>80</v>
      </c>
      <c r="L2112" s="39">
        <v>16.0</v>
      </c>
      <c r="M2112" s="4">
        <v>1.0</v>
      </c>
      <c r="N2112" s="8" t="s">
        <v>502</v>
      </c>
      <c r="O2112" s="8" t="s">
        <v>55</v>
      </c>
      <c r="P2112" s="3" t="s">
        <v>682</v>
      </c>
      <c r="Q2112" s="3" t="s">
        <v>55</v>
      </c>
      <c r="R2112" s="3" t="s">
        <v>683</v>
      </c>
      <c r="S2112" s="3">
        <v>1.0</v>
      </c>
      <c r="T2112" s="8"/>
      <c r="U2112" s="7"/>
      <c r="V2112" s="7"/>
      <c r="W2112" s="7"/>
      <c r="X2112" s="7"/>
      <c r="Y2112" s="7"/>
      <c r="Z2112" s="7"/>
      <c r="AA2112" s="7"/>
      <c r="AB2112" s="7"/>
      <c r="AC2112" s="7"/>
      <c r="AD2112" s="7"/>
      <c r="AE2112" s="7"/>
    </row>
    <row r="2113" ht="15.75" customHeight="1">
      <c r="A2113" s="29">
        <v>752.0</v>
      </c>
      <c r="B2113" s="53" t="str">
        <f t="array" ref="B2113">INDEX(Quadrat.Details!D:D, MATCH(1,(F2113=Quadrat.Details!B:B)*(G2113=Quadrat.Details!G:G)*(H2113=Quadrat.Details!I:I),0))</f>
        <v>RK</v>
      </c>
      <c r="C2113" s="3" t="s">
        <v>269</v>
      </c>
      <c r="D2113" s="3" t="s">
        <v>741</v>
      </c>
      <c r="E2113" s="40">
        <v>42962.0</v>
      </c>
      <c r="F2113" s="54">
        <v>2017.0</v>
      </c>
      <c r="G2113" s="3" t="s">
        <v>396</v>
      </c>
      <c r="H2113" s="3">
        <v>2.0</v>
      </c>
      <c r="I2113" s="55" t="s">
        <v>305</v>
      </c>
      <c r="J2113" s="3" t="s">
        <v>306</v>
      </c>
      <c r="K2113" s="3" t="s">
        <v>80</v>
      </c>
      <c r="L2113" s="39">
        <v>24.0</v>
      </c>
      <c r="M2113" s="4">
        <v>1.0</v>
      </c>
      <c r="N2113" s="8" t="s">
        <v>502</v>
      </c>
      <c r="O2113" s="8" t="s">
        <v>55</v>
      </c>
      <c r="P2113" s="3" t="s">
        <v>682</v>
      </c>
      <c r="Q2113" s="3" t="s">
        <v>55</v>
      </c>
      <c r="R2113" s="3" t="s">
        <v>683</v>
      </c>
      <c r="S2113" s="3">
        <v>1.0</v>
      </c>
      <c r="T2113" s="8"/>
      <c r="U2113" s="7"/>
      <c r="V2113" s="7"/>
      <c r="W2113" s="7"/>
      <c r="X2113" s="7"/>
      <c r="Y2113" s="7"/>
      <c r="Z2113" s="7"/>
      <c r="AA2113" s="7"/>
      <c r="AB2113" s="7"/>
      <c r="AC2113" s="7"/>
      <c r="AD2113" s="7"/>
      <c r="AE2113" s="7"/>
    </row>
    <row r="2114" ht="15.75" customHeight="1">
      <c r="A2114" s="29">
        <v>753.0</v>
      </c>
      <c r="B2114" s="53" t="str">
        <f t="array" ref="B2114">INDEX(Quadrat.Details!D:D, MATCH(1,(F2114=Quadrat.Details!B:B)*(G2114=Quadrat.Details!G:G)*(H2114=Quadrat.Details!I:I),0))</f>
        <v>RK</v>
      </c>
      <c r="C2114" s="3" t="s">
        <v>269</v>
      </c>
      <c r="D2114" s="3" t="s">
        <v>741</v>
      </c>
      <c r="E2114" s="40">
        <v>42962.0</v>
      </c>
      <c r="F2114" s="54">
        <v>2017.0</v>
      </c>
      <c r="G2114" s="3" t="s">
        <v>396</v>
      </c>
      <c r="H2114" s="3">
        <v>2.0</v>
      </c>
      <c r="I2114" s="55" t="s">
        <v>328</v>
      </c>
      <c r="J2114" s="3" t="s">
        <v>329</v>
      </c>
      <c r="K2114" s="3" t="s">
        <v>80</v>
      </c>
      <c r="L2114" s="39">
        <v>13.0</v>
      </c>
      <c r="M2114" s="4">
        <v>1.0</v>
      </c>
      <c r="N2114" s="8" t="s">
        <v>502</v>
      </c>
      <c r="O2114" s="8" t="s">
        <v>55</v>
      </c>
      <c r="P2114" s="3" t="s">
        <v>682</v>
      </c>
      <c r="Q2114" s="3" t="s">
        <v>55</v>
      </c>
      <c r="R2114" s="3" t="s">
        <v>683</v>
      </c>
      <c r="S2114" s="3">
        <v>1.0</v>
      </c>
      <c r="T2114" s="8"/>
      <c r="U2114" s="7"/>
      <c r="V2114" s="7"/>
      <c r="W2114" s="7"/>
      <c r="X2114" s="7"/>
      <c r="Y2114" s="7"/>
      <c r="Z2114" s="7"/>
      <c r="AA2114" s="7"/>
      <c r="AB2114" s="7"/>
      <c r="AC2114" s="7"/>
      <c r="AD2114" s="7"/>
      <c r="AE2114" s="7"/>
    </row>
    <row r="2115" ht="15.75" customHeight="1">
      <c r="A2115" s="29">
        <v>754.0</v>
      </c>
      <c r="B2115" s="53" t="str">
        <f t="array" ref="B2115">INDEX(Quadrat.Details!D:D, MATCH(1,(F2115=Quadrat.Details!B:B)*(G2115=Quadrat.Details!G:G)*(H2115=Quadrat.Details!I:I),0))</f>
        <v>RK</v>
      </c>
      <c r="C2115" s="3" t="s">
        <v>269</v>
      </c>
      <c r="D2115" s="3" t="s">
        <v>741</v>
      </c>
      <c r="E2115" s="40">
        <v>42962.0</v>
      </c>
      <c r="F2115" s="54">
        <v>2017.0</v>
      </c>
      <c r="G2115" s="3" t="s">
        <v>396</v>
      </c>
      <c r="H2115" s="3">
        <v>2.0</v>
      </c>
      <c r="I2115" s="55" t="s">
        <v>328</v>
      </c>
      <c r="J2115" s="3" t="s">
        <v>329</v>
      </c>
      <c r="K2115" s="3" t="s">
        <v>80</v>
      </c>
      <c r="L2115" s="39">
        <v>10.0</v>
      </c>
      <c r="M2115" s="4">
        <v>1.0</v>
      </c>
      <c r="N2115" s="8" t="s">
        <v>502</v>
      </c>
      <c r="O2115" s="8" t="s">
        <v>55</v>
      </c>
      <c r="P2115" s="3" t="s">
        <v>682</v>
      </c>
      <c r="Q2115" s="3" t="s">
        <v>55</v>
      </c>
      <c r="R2115" s="3" t="s">
        <v>683</v>
      </c>
      <c r="S2115" s="3">
        <v>1.0</v>
      </c>
      <c r="T2115" s="8"/>
      <c r="U2115" s="7"/>
      <c r="V2115" s="7"/>
      <c r="W2115" s="7"/>
      <c r="X2115" s="7"/>
      <c r="Y2115" s="7"/>
      <c r="Z2115" s="7"/>
      <c r="AA2115" s="7"/>
      <c r="AB2115" s="7"/>
      <c r="AC2115" s="7"/>
      <c r="AD2115" s="7"/>
      <c r="AE2115" s="7"/>
    </row>
    <row r="2116" ht="15.75" customHeight="1">
      <c r="A2116" s="29">
        <v>755.0</v>
      </c>
      <c r="B2116" s="53" t="str">
        <f t="array" ref="B2116">INDEX(Quadrat.Details!D:D, MATCH(1,(F2116=Quadrat.Details!B:B)*(G2116=Quadrat.Details!G:G)*(H2116=Quadrat.Details!I:I),0))</f>
        <v>RK</v>
      </c>
      <c r="C2116" s="3" t="s">
        <v>269</v>
      </c>
      <c r="D2116" s="3" t="s">
        <v>741</v>
      </c>
      <c r="E2116" s="40">
        <v>42962.0</v>
      </c>
      <c r="F2116" s="54">
        <v>2017.0</v>
      </c>
      <c r="G2116" s="3" t="s">
        <v>398</v>
      </c>
      <c r="H2116" s="3">
        <v>1.0</v>
      </c>
      <c r="I2116" s="55" t="s">
        <v>298</v>
      </c>
      <c r="J2116" s="3" t="s">
        <v>299</v>
      </c>
      <c r="K2116" s="3" t="s">
        <v>57</v>
      </c>
      <c r="L2116" s="39">
        <v>65.0</v>
      </c>
      <c r="M2116" s="4">
        <v>1.0</v>
      </c>
      <c r="N2116" s="8" t="s">
        <v>502</v>
      </c>
      <c r="O2116" s="8" t="s">
        <v>55</v>
      </c>
      <c r="P2116" s="3" t="s">
        <v>682</v>
      </c>
      <c r="Q2116" s="3" t="s">
        <v>55</v>
      </c>
      <c r="R2116" s="3" t="s">
        <v>683</v>
      </c>
      <c r="S2116" s="3">
        <v>1.0</v>
      </c>
      <c r="T2116" s="8"/>
      <c r="U2116" s="7"/>
      <c r="V2116" s="7"/>
      <c r="W2116" s="7"/>
      <c r="X2116" s="7"/>
      <c r="Y2116" s="7"/>
      <c r="Z2116" s="7"/>
      <c r="AA2116" s="7"/>
      <c r="AB2116" s="7"/>
      <c r="AC2116" s="7"/>
      <c r="AD2116" s="7"/>
      <c r="AE2116" s="7"/>
    </row>
    <row r="2117" ht="15.75" customHeight="1">
      <c r="A2117" s="29">
        <v>756.0</v>
      </c>
      <c r="B2117" s="53" t="str">
        <f t="array" ref="B2117">INDEX(Quadrat.Details!D:D, MATCH(1,(F2117=Quadrat.Details!B:B)*(G2117=Quadrat.Details!G:G)*(H2117=Quadrat.Details!I:I),0))</f>
        <v>RK</v>
      </c>
      <c r="C2117" s="3" t="s">
        <v>269</v>
      </c>
      <c r="D2117" s="3" t="s">
        <v>741</v>
      </c>
      <c r="E2117" s="40">
        <v>42962.0</v>
      </c>
      <c r="F2117" s="54">
        <v>2017.0</v>
      </c>
      <c r="G2117" s="3" t="s">
        <v>398</v>
      </c>
      <c r="H2117" s="3">
        <v>1.0</v>
      </c>
      <c r="I2117" s="55" t="s">
        <v>212</v>
      </c>
      <c r="J2117" s="3" t="s">
        <v>213</v>
      </c>
      <c r="K2117" s="3" t="s">
        <v>68</v>
      </c>
      <c r="L2117" s="39">
        <v>7.0</v>
      </c>
      <c r="M2117" s="4">
        <v>1.0</v>
      </c>
      <c r="N2117" s="8" t="s">
        <v>502</v>
      </c>
      <c r="O2117" s="8" t="s">
        <v>55</v>
      </c>
      <c r="P2117" s="3" t="s">
        <v>692</v>
      </c>
      <c r="Q2117" s="3" t="s">
        <v>55</v>
      </c>
      <c r="R2117" s="3" t="s">
        <v>683</v>
      </c>
      <c r="S2117" s="3">
        <v>1.0</v>
      </c>
      <c r="T2117" s="8"/>
      <c r="U2117" s="7"/>
      <c r="V2117" s="7"/>
      <c r="W2117" s="7"/>
      <c r="X2117" s="7"/>
      <c r="Y2117" s="7"/>
      <c r="Z2117" s="7"/>
      <c r="AA2117" s="7"/>
      <c r="AB2117" s="7"/>
      <c r="AC2117" s="7"/>
      <c r="AD2117" s="7"/>
      <c r="AE2117" s="7"/>
    </row>
    <row r="2118" ht="15.75" customHeight="1">
      <c r="A2118" s="29">
        <v>757.0</v>
      </c>
      <c r="B2118" s="53" t="str">
        <f t="array" ref="B2118">INDEX(Quadrat.Details!D:D, MATCH(1,(F2118=Quadrat.Details!B:B)*(G2118=Quadrat.Details!G:G)*(H2118=Quadrat.Details!I:I),0))</f>
        <v>RK</v>
      </c>
      <c r="C2118" s="3" t="s">
        <v>269</v>
      </c>
      <c r="D2118" s="3" t="s">
        <v>741</v>
      </c>
      <c r="E2118" s="40">
        <v>42962.0</v>
      </c>
      <c r="F2118" s="54">
        <v>2017.0</v>
      </c>
      <c r="G2118" s="3" t="s">
        <v>398</v>
      </c>
      <c r="H2118" s="3">
        <v>1.0</v>
      </c>
      <c r="I2118" s="55" t="s">
        <v>311</v>
      </c>
      <c r="J2118" s="3" t="s">
        <v>312</v>
      </c>
      <c r="K2118" s="3" t="s">
        <v>63</v>
      </c>
      <c r="L2118" s="39">
        <v>11.0</v>
      </c>
      <c r="M2118" s="4">
        <v>1.0</v>
      </c>
      <c r="N2118" s="8" t="s">
        <v>502</v>
      </c>
      <c r="O2118" s="8" t="s">
        <v>55</v>
      </c>
      <c r="P2118" s="3" t="s">
        <v>682</v>
      </c>
      <c r="Q2118" s="3" t="s">
        <v>55</v>
      </c>
      <c r="R2118" s="3" t="s">
        <v>683</v>
      </c>
      <c r="S2118" s="3">
        <v>1.0</v>
      </c>
      <c r="T2118" s="8"/>
      <c r="U2118" s="7"/>
      <c r="V2118" s="7"/>
      <c r="W2118" s="7"/>
      <c r="X2118" s="7"/>
      <c r="Y2118" s="7"/>
      <c r="Z2118" s="7"/>
      <c r="AA2118" s="7"/>
      <c r="AB2118" s="7"/>
      <c r="AC2118" s="7"/>
      <c r="AD2118" s="7"/>
      <c r="AE2118" s="7"/>
    </row>
    <row r="2119" ht="15.75" customHeight="1">
      <c r="A2119" s="29">
        <v>758.0</v>
      </c>
      <c r="B2119" s="53" t="str">
        <f t="array" ref="B2119">INDEX(Quadrat.Details!D:D, MATCH(1,(F2119=Quadrat.Details!B:B)*(G2119=Quadrat.Details!G:G)*(H2119=Quadrat.Details!I:I),0))</f>
        <v>RK</v>
      </c>
      <c r="C2119" s="3" t="s">
        <v>269</v>
      </c>
      <c r="D2119" s="3" t="s">
        <v>741</v>
      </c>
      <c r="E2119" s="40">
        <v>42962.0</v>
      </c>
      <c r="F2119" s="54">
        <v>2017.0</v>
      </c>
      <c r="G2119" s="3" t="s">
        <v>398</v>
      </c>
      <c r="H2119" s="3">
        <v>1.0</v>
      </c>
      <c r="I2119" s="55" t="s">
        <v>305</v>
      </c>
      <c r="J2119" s="3" t="s">
        <v>306</v>
      </c>
      <c r="K2119" s="3" t="s">
        <v>80</v>
      </c>
      <c r="L2119" s="39">
        <v>36.0</v>
      </c>
      <c r="M2119" s="4">
        <v>1.0</v>
      </c>
      <c r="N2119" s="8" t="s">
        <v>502</v>
      </c>
      <c r="O2119" s="8" t="s">
        <v>55</v>
      </c>
      <c r="P2119" s="3" t="s">
        <v>682</v>
      </c>
      <c r="Q2119" s="3" t="s">
        <v>55</v>
      </c>
      <c r="R2119" s="3" t="s">
        <v>683</v>
      </c>
      <c r="S2119" s="3">
        <v>1.0</v>
      </c>
      <c r="T2119" s="8"/>
      <c r="U2119" s="7"/>
      <c r="V2119" s="7"/>
      <c r="W2119" s="7"/>
      <c r="X2119" s="7"/>
      <c r="Y2119" s="7"/>
      <c r="Z2119" s="7"/>
      <c r="AA2119" s="7"/>
      <c r="AB2119" s="7"/>
      <c r="AC2119" s="7"/>
      <c r="AD2119" s="7"/>
      <c r="AE2119" s="7"/>
    </row>
    <row r="2120" ht="15.75" customHeight="1">
      <c r="A2120" s="29">
        <v>759.0</v>
      </c>
      <c r="B2120" s="53" t="str">
        <f t="array" ref="B2120">INDEX(Quadrat.Details!D:D, MATCH(1,(F2120=Quadrat.Details!B:B)*(G2120=Quadrat.Details!G:G)*(H2120=Quadrat.Details!I:I),0))</f>
        <v>RK</v>
      </c>
      <c r="C2120" s="3" t="s">
        <v>269</v>
      </c>
      <c r="D2120" s="3" t="s">
        <v>741</v>
      </c>
      <c r="E2120" s="40">
        <v>42962.0</v>
      </c>
      <c r="F2120" s="54">
        <v>2017.0</v>
      </c>
      <c r="G2120" s="3" t="s">
        <v>398</v>
      </c>
      <c r="H2120" s="3">
        <v>1.0</v>
      </c>
      <c r="I2120" s="55" t="s">
        <v>328</v>
      </c>
      <c r="J2120" s="3" t="s">
        <v>329</v>
      </c>
      <c r="K2120" s="3" t="s">
        <v>80</v>
      </c>
      <c r="L2120" s="39">
        <v>15.0</v>
      </c>
      <c r="M2120" s="4">
        <v>1.0</v>
      </c>
      <c r="N2120" s="8" t="s">
        <v>502</v>
      </c>
      <c r="O2120" s="8" t="s">
        <v>55</v>
      </c>
      <c r="P2120" s="3" t="s">
        <v>682</v>
      </c>
      <c r="Q2120" s="3" t="s">
        <v>55</v>
      </c>
      <c r="R2120" s="3" t="s">
        <v>683</v>
      </c>
      <c r="S2120" s="3">
        <v>1.0</v>
      </c>
      <c r="T2120" s="8"/>
      <c r="U2120" s="7"/>
      <c r="V2120" s="7"/>
      <c r="W2120" s="7"/>
      <c r="X2120" s="7"/>
      <c r="Y2120" s="7"/>
      <c r="Z2120" s="7"/>
      <c r="AA2120" s="7"/>
      <c r="AB2120" s="7"/>
      <c r="AC2120" s="7"/>
      <c r="AD2120" s="7"/>
      <c r="AE2120" s="7"/>
    </row>
    <row r="2121" ht="15.75" customHeight="1">
      <c r="A2121" s="29">
        <v>760.0</v>
      </c>
      <c r="B2121" s="53" t="str">
        <f t="array" ref="B2121">INDEX(Quadrat.Details!D:D, MATCH(1,(F2121=Quadrat.Details!B:B)*(G2121=Quadrat.Details!G:G)*(H2121=Quadrat.Details!I:I),0))</f>
        <v>RK</v>
      </c>
      <c r="C2121" s="3" t="s">
        <v>269</v>
      </c>
      <c r="D2121" s="3" t="s">
        <v>741</v>
      </c>
      <c r="E2121" s="40">
        <v>42962.0</v>
      </c>
      <c r="F2121" s="54">
        <v>2017.0</v>
      </c>
      <c r="G2121" s="3" t="s">
        <v>398</v>
      </c>
      <c r="H2121" s="3">
        <v>1.0</v>
      </c>
      <c r="I2121" s="55" t="s">
        <v>328</v>
      </c>
      <c r="J2121" s="3" t="s">
        <v>329</v>
      </c>
      <c r="K2121" s="3" t="s">
        <v>80</v>
      </c>
      <c r="L2121" s="39">
        <v>10.0</v>
      </c>
      <c r="M2121" s="4">
        <v>1.0</v>
      </c>
      <c r="N2121" s="8" t="s">
        <v>502</v>
      </c>
      <c r="O2121" s="8" t="s">
        <v>55</v>
      </c>
      <c r="P2121" s="3" t="s">
        <v>682</v>
      </c>
      <c r="Q2121" s="3" t="s">
        <v>55</v>
      </c>
      <c r="R2121" s="3" t="s">
        <v>683</v>
      </c>
      <c r="S2121" s="3">
        <v>1.0</v>
      </c>
      <c r="T2121" s="8"/>
      <c r="U2121" s="7"/>
      <c r="V2121" s="7"/>
      <c r="W2121" s="7"/>
      <c r="X2121" s="7"/>
      <c r="Y2121" s="7"/>
      <c r="Z2121" s="7"/>
      <c r="AA2121" s="7"/>
      <c r="AB2121" s="7"/>
      <c r="AC2121" s="7"/>
      <c r="AD2121" s="7"/>
      <c r="AE2121" s="7"/>
    </row>
    <row r="2122" ht="15.75" customHeight="1">
      <c r="A2122" s="29">
        <v>761.0</v>
      </c>
      <c r="B2122" s="53" t="str">
        <f t="array" ref="B2122">INDEX(Quadrat.Details!D:D, MATCH(1,(F2122=Quadrat.Details!B:B)*(G2122=Quadrat.Details!G:G)*(H2122=Quadrat.Details!I:I),0))</f>
        <v>RK</v>
      </c>
      <c r="C2122" s="3" t="s">
        <v>269</v>
      </c>
      <c r="D2122" s="3" t="s">
        <v>741</v>
      </c>
      <c r="E2122" s="40">
        <v>42962.0</v>
      </c>
      <c r="F2122" s="54">
        <v>2017.0</v>
      </c>
      <c r="G2122" s="3" t="s">
        <v>398</v>
      </c>
      <c r="H2122" s="3">
        <v>2.0</v>
      </c>
      <c r="I2122" s="55" t="s">
        <v>349</v>
      </c>
      <c r="J2122" s="3" t="s">
        <v>350</v>
      </c>
      <c r="K2122" s="3" t="s">
        <v>80</v>
      </c>
      <c r="L2122" s="39">
        <v>13.0</v>
      </c>
      <c r="M2122" s="4">
        <v>1.0</v>
      </c>
      <c r="N2122" s="8" t="s">
        <v>502</v>
      </c>
      <c r="O2122" s="8" t="s">
        <v>55</v>
      </c>
      <c r="P2122" s="3" t="s">
        <v>682</v>
      </c>
      <c r="Q2122" s="3" t="s">
        <v>55</v>
      </c>
      <c r="R2122" s="3" t="s">
        <v>683</v>
      </c>
      <c r="S2122" s="3">
        <v>1.0</v>
      </c>
      <c r="T2122" s="8"/>
      <c r="U2122" s="7"/>
      <c r="V2122" s="7"/>
      <c r="W2122" s="7"/>
      <c r="X2122" s="7"/>
      <c r="Y2122" s="7"/>
      <c r="Z2122" s="7"/>
      <c r="AA2122" s="7"/>
      <c r="AB2122" s="7"/>
      <c r="AC2122" s="7"/>
      <c r="AD2122" s="7"/>
      <c r="AE2122" s="7"/>
    </row>
    <row r="2123" ht="15.75" customHeight="1">
      <c r="A2123" s="29">
        <v>762.0</v>
      </c>
      <c r="B2123" s="53" t="str">
        <f t="array" ref="B2123">INDEX(Quadrat.Details!D:D, MATCH(1,(F2123=Quadrat.Details!B:B)*(G2123=Quadrat.Details!G:G)*(H2123=Quadrat.Details!I:I),0))</f>
        <v>RK</v>
      </c>
      <c r="C2123" s="3" t="s">
        <v>269</v>
      </c>
      <c r="D2123" s="3" t="s">
        <v>741</v>
      </c>
      <c r="E2123" s="40">
        <v>42962.0</v>
      </c>
      <c r="F2123" s="54">
        <v>2017.0</v>
      </c>
      <c r="G2123" s="3" t="s">
        <v>398</v>
      </c>
      <c r="H2123" s="3">
        <v>2.0</v>
      </c>
      <c r="I2123" s="55" t="s">
        <v>349</v>
      </c>
      <c r="J2123" s="3" t="s">
        <v>350</v>
      </c>
      <c r="K2123" s="3" t="s">
        <v>80</v>
      </c>
      <c r="L2123" s="39">
        <v>16.0</v>
      </c>
      <c r="M2123" s="4">
        <v>1.0</v>
      </c>
      <c r="N2123" s="8" t="s">
        <v>502</v>
      </c>
      <c r="O2123" s="8" t="s">
        <v>55</v>
      </c>
      <c r="P2123" s="3" t="s">
        <v>682</v>
      </c>
      <c r="Q2123" s="3" t="s">
        <v>55</v>
      </c>
      <c r="R2123" s="3" t="s">
        <v>683</v>
      </c>
      <c r="S2123" s="3">
        <v>1.0</v>
      </c>
      <c r="T2123" s="8"/>
      <c r="U2123" s="7"/>
      <c r="V2123" s="7"/>
      <c r="W2123" s="7"/>
      <c r="X2123" s="7"/>
      <c r="Y2123" s="7"/>
      <c r="Z2123" s="7"/>
      <c r="AA2123" s="7"/>
      <c r="AB2123" s="7"/>
      <c r="AC2123" s="7"/>
      <c r="AD2123" s="7"/>
      <c r="AE2123" s="7"/>
    </row>
    <row r="2124" ht="15.75" customHeight="1">
      <c r="A2124" s="29">
        <v>763.0</v>
      </c>
      <c r="B2124" s="53" t="str">
        <f t="array" ref="B2124">INDEX(Quadrat.Details!D:D, MATCH(1,(F2124=Quadrat.Details!B:B)*(G2124=Quadrat.Details!G:G)*(H2124=Quadrat.Details!I:I),0))</f>
        <v>RK</v>
      </c>
      <c r="C2124" s="3" t="s">
        <v>269</v>
      </c>
      <c r="D2124" s="3" t="s">
        <v>741</v>
      </c>
      <c r="E2124" s="40">
        <v>42962.0</v>
      </c>
      <c r="F2124" s="54">
        <v>2017.0</v>
      </c>
      <c r="G2124" s="3" t="s">
        <v>398</v>
      </c>
      <c r="H2124" s="3">
        <v>2.0</v>
      </c>
      <c r="I2124" s="55" t="s">
        <v>305</v>
      </c>
      <c r="J2124" s="3" t="s">
        <v>306</v>
      </c>
      <c r="K2124" s="3" t="s">
        <v>80</v>
      </c>
      <c r="L2124" s="39">
        <v>37.0</v>
      </c>
      <c r="M2124" s="4">
        <v>1.0</v>
      </c>
      <c r="N2124" s="8" t="s">
        <v>502</v>
      </c>
      <c r="O2124" s="8" t="s">
        <v>55</v>
      </c>
      <c r="P2124" s="3" t="s">
        <v>682</v>
      </c>
      <c r="Q2124" s="3" t="s">
        <v>55</v>
      </c>
      <c r="R2124" s="3" t="s">
        <v>683</v>
      </c>
      <c r="S2124" s="3">
        <v>1.0</v>
      </c>
      <c r="T2124" s="8"/>
      <c r="U2124" s="7"/>
      <c r="V2124" s="7"/>
      <c r="W2124" s="7"/>
      <c r="X2124" s="7"/>
      <c r="Y2124" s="7"/>
      <c r="Z2124" s="7"/>
      <c r="AA2124" s="7"/>
      <c r="AB2124" s="7"/>
      <c r="AC2124" s="7"/>
      <c r="AD2124" s="7"/>
      <c r="AE2124" s="7"/>
    </row>
    <row r="2125" ht="15.75" customHeight="1">
      <c r="A2125" s="29">
        <v>764.0</v>
      </c>
      <c r="B2125" s="53" t="str">
        <f t="array" ref="B2125">INDEX(Quadrat.Details!D:D, MATCH(1,(F2125=Quadrat.Details!B:B)*(G2125=Quadrat.Details!G:G)*(H2125=Quadrat.Details!I:I),0))</f>
        <v>RK</v>
      </c>
      <c r="C2125" s="3" t="s">
        <v>269</v>
      </c>
      <c r="D2125" s="3" t="s">
        <v>741</v>
      </c>
      <c r="E2125" s="40">
        <v>42962.0</v>
      </c>
      <c r="F2125" s="54">
        <v>2017.0</v>
      </c>
      <c r="G2125" s="3" t="s">
        <v>398</v>
      </c>
      <c r="H2125" s="3">
        <v>2.0</v>
      </c>
      <c r="I2125" s="55" t="s">
        <v>305</v>
      </c>
      <c r="J2125" s="3" t="s">
        <v>306</v>
      </c>
      <c r="K2125" s="3" t="s">
        <v>80</v>
      </c>
      <c r="L2125" s="39">
        <v>30.0</v>
      </c>
      <c r="M2125" s="4">
        <v>1.0</v>
      </c>
      <c r="N2125" s="8" t="s">
        <v>502</v>
      </c>
      <c r="O2125" s="8" t="s">
        <v>55</v>
      </c>
      <c r="P2125" s="3" t="s">
        <v>682</v>
      </c>
      <c r="Q2125" s="3" t="s">
        <v>55</v>
      </c>
      <c r="R2125" s="3" t="s">
        <v>683</v>
      </c>
      <c r="S2125" s="3">
        <v>1.0</v>
      </c>
      <c r="T2125" s="8"/>
      <c r="U2125" s="7"/>
      <c r="V2125" s="7"/>
      <c r="W2125" s="7"/>
      <c r="X2125" s="7"/>
      <c r="Y2125" s="7"/>
      <c r="Z2125" s="7"/>
      <c r="AA2125" s="7"/>
      <c r="AB2125" s="7"/>
      <c r="AC2125" s="7"/>
      <c r="AD2125" s="7"/>
      <c r="AE2125" s="7"/>
    </row>
    <row r="2126" ht="15.75" customHeight="1">
      <c r="A2126" s="29">
        <v>765.0</v>
      </c>
      <c r="B2126" s="53" t="str">
        <f t="array" ref="B2126">INDEX(Quadrat.Details!D:D, MATCH(1,(F2126=Quadrat.Details!B:B)*(G2126=Quadrat.Details!G:G)*(H2126=Quadrat.Details!I:I),0))</f>
        <v>RK</v>
      </c>
      <c r="C2126" s="3" t="s">
        <v>269</v>
      </c>
      <c r="D2126" s="3" t="s">
        <v>741</v>
      </c>
      <c r="E2126" s="40">
        <v>42962.0</v>
      </c>
      <c r="F2126" s="54">
        <v>2017.0</v>
      </c>
      <c r="G2126" s="3" t="s">
        <v>398</v>
      </c>
      <c r="H2126" s="3">
        <v>2.0</v>
      </c>
      <c r="I2126" s="55" t="s">
        <v>328</v>
      </c>
      <c r="J2126" s="3" t="s">
        <v>329</v>
      </c>
      <c r="K2126" s="3" t="s">
        <v>80</v>
      </c>
      <c r="L2126" s="39">
        <v>15.0</v>
      </c>
      <c r="M2126" s="4">
        <v>2.0</v>
      </c>
      <c r="N2126" s="8" t="s">
        <v>502</v>
      </c>
      <c r="O2126" s="8" t="s">
        <v>55</v>
      </c>
      <c r="P2126" s="3" t="s">
        <v>682</v>
      </c>
      <c r="Q2126" s="3" t="s">
        <v>55</v>
      </c>
      <c r="R2126" s="3" t="s">
        <v>683</v>
      </c>
      <c r="S2126" s="3">
        <v>1.0</v>
      </c>
      <c r="T2126" s="8"/>
      <c r="U2126" s="7"/>
      <c r="V2126" s="7"/>
      <c r="W2126" s="7"/>
      <c r="X2126" s="7"/>
      <c r="Y2126" s="7"/>
      <c r="Z2126" s="7"/>
      <c r="AA2126" s="7"/>
      <c r="AB2126" s="7"/>
      <c r="AC2126" s="7"/>
      <c r="AD2126" s="7"/>
      <c r="AE2126" s="7"/>
    </row>
    <row r="2127" ht="15.75" customHeight="1">
      <c r="A2127" s="29">
        <v>766.0</v>
      </c>
      <c r="B2127" s="53" t="str">
        <f t="array" ref="B2127">INDEX(Quadrat.Details!D:D, MATCH(1,(F2127=Quadrat.Details!B:B)*(G2127=Quadrat.Details!G:G)*(H2127=Quadrat.Details!I:I),0))</f>
        <v>RK</v>
      </c>
      <c r="C2127" s="3" t="s">
        <v>269</v>
      </c>
      <c r="D2127" s="3" t="s">
        <v>741</v>
      </c>
      <c r="E2127" s="40">
        <v>42962.0</v>
      </c>
      <c r="F2127" s="54">
        <v>2017.0</v>
      </c>
      <c r="G2127" s="3" t="s">
        <v>398</v>
      </c>
      <c r="H2127" s="3">
        <v>2.0</v>
      </c>
      <c r="I2127" s="55" t="s">
        <v>328</v>
      </c>
      <c r="J2127" s="3" t="s">
        <v>329</v>
      </c>
      <c r="K2127" s="3" t="s">
        <v>80</v>
      </c>
      <c r="L2127" s="39">
        <v>10.0</v>
      </c>
      <c r="M2127" s="4">
        <v>3.0</v>
      </c>
      <c r="N2127" s="8" t="s">
        <v>502</v>
      </c>
      <c r="O2127" s="8" t="s">
        <v>55</v>
      </c>
      <c r="P2127" s="3" t="s">
        <v>682</v>
      </c>
      <c r="Q2127" s="3" t="s">
        <v>55</v>
      </c>
      <c r="R2127" s="3" t="s">
        <v>683</v>
      </c>
      <c r="S2127" s="3">
        <v>1.0</v>
      </c>
      <c r="T2127" s="8"/>
      <c r="U2127" s="7"/>
      <c r="V2127" s="7"/>
      <c r="W2127" s="7"/>
      <c r="X2127" s="7"/>
      <c r="Y2127" s="7"/>
      <c r="Z2127" s="7"/>
      <c r="AA2127" s="7"/>
      <c r="AB2127" s="7"/>
      <c r="AC2127" s="7"/>
      <c r="AD2127" s="7"/>
      <c r="AE2127" s="7"/>
    </row>
    <row r="2128" ht="15.75" customHeight="1">
      <c r="A2128" s="29">
        <v>767.0</v>
      </c>
      <c r="B2128" s="53" t="str">
        <f t="array" ref="B2128">INDEX(Quadrat.Details!D:D, MATCH(1,(F2128=Quadrat.Details!B:B)*(G2128=Quadrat.Details!G:G)*(H2128=Quadrat.Details!I:I),0))</f>
        <v>RK</v>
      </c>
      <c r="C2128" s="3" t="s">
        <v>269</v>
      </c>
      <c r="D2128" s="3" t="s">
        <v>741</v>
      </c>
      <c r="E2128" s="40">
        <v>42962.0</v>
      </c>
      <c r="F2128" s="54">
        <v>2017.0</v>
      </c>
      <c r="G2128" s="3" t="s">
        <v>398</v>
      </c>
      <c r="H2128" s="3">
        <v>2.0</v>
      </c>
      <c r="I2128" s="8" t="s">
        <v>265</v>
      </c>
      <c r="J2128" s="8" t="s">
        <v>266</v>
      </c>
      <c r="K2128" s="3" t="s">
        <v>80</v>
      </c>
      <c r="L2128" s="39">
        <v>10.0</v>
      </c>
      <c r="M2128" s="4">
        <v>1.0</v>
      </c>
      <c r="N2128" s="8" t="s">
        <v>502</v>
      </c>
      <c r="O2128" s="8" t="s">
        <v>55</v>
      </c>
      <c r="P2128" s="3" t="s">
        <v>682</v>
      </c>
      <c r="Q2128" s="3" t="s">
        <v>55</v>
      </c>
      <c r="R2128" s="3" t="s">
        <v>683</v>
      </c>
      <c r="S2128" s="3">
        <v>1.0</v>
      </c>
      <c r="T2128" s="8"/>
      <c r="U2128" s="7"/>
      <c r="V2128" s="7"/>
      <c r="W2128" s="7"/>
      <c r="X2128" s="7"/>
      <c r="Y2128" s="7"/>
      <c r="Z2128" s="7"/>
      <c r="AA2128" s="7"/>
      <c r="AB2128" s="7"/>
      <c r="AC2128" s="7"/>
      <c r="AD2128" s="7"/>
      <c r="AE2128" s="7"/>
    </row>
    <row r="2129" ht="15.75" customHeight="1">
      <c r="A2129" s="29">
        <v>768.0</v>
      </c>
      <c r="B2129" s="53" t="str">
        <f t="array" ref="B2129">INDEX(Quadrat.Details!D:D, MATCH(1,(F2129=Quadrat.Details!B:B)*(G2129=Quadrat.Details!G:G)*(H2129=Quadrat.Details!I:I),0))</f>
        <v>RK</v>
      </c>
      <c r="C2129" s="3" t="s">
        <v>269</v>
      </c>
      <c r="D2129" s="3" t="s">
        <v>741</v>
      </c>
      <c r="E2129" s="40">
        <v>42962.0</v>
      </c>
      <c r="F2129" s="54">
        <v>2017.0</v>
      </c>
      <c r="G2129" s="3" t="s">
        <v>407</v>
      </c>
      <c r="H2129" s="3">
        <v>1.0</v>
      </c>
      <c r="I2129" s="8" t="s">
        <v>296</v>
      </c>
      <c r="J2129" s="3" t="s">
        <v>297</v>
      </c>
      <c r="K2129" s="3" t="s">
        <v>53</v>
      </c>
      <c r="L2129" s="39">
        <v>125.0</v>
      </c>
      <c r="M2129" s="4">
        <v>1.0</v>
      </c>
      <c r="N2129" s="8" t="s">
        <v>502</v>
      </c>
      <c r="O2129" s="8" t="s">
        <v>55</v>
      </c>
      <c r="P2129" s="3" t="s">
        <v>682</v>
      </c>
      <c r="Q2129" s="3" t="s">
        <v>55</v>
      </c>
      <c r="R2129" s="3" t="s">
        <v>683</v>
      </c>
      <c r="S2129" s="3">
        <v>1.0</v>
      </c>
      <c r="T2129" s="8"/>
      <c r="U2129" s="7"/>
      <c r="V2129" s="7"/>
      <c r="W2129" s="7"/>
      <c r="X2129" s="7"/>
      <c r="Y2129" s="7"/>
      <c r="Z2129" s="7"/>
      <c r="AA2129" s="7"/>
      <c r="AB2129" s="7"/>
      <c r="AC2129" s="7"/>
      <c r="AD2129" s="7"/>
      <c r="AE2129" s="7"/>
    </row>
    <row r="2130" ht="15.75" customHeight="1">
      <c r="A2130" s="29">
        <v>769.0</v>
      </c>
      <c r="B2130" s="53" t="str">
        <f t="array" ref="B2130">INDEX(Quadrat.Details!D:D, MATCH(1,(F2130=Quadrat.Details!B:B)*(G2130=Quadrat.Details!G:G)*(H2130=Quadrat.Details!I:I),0))</f>
        <v>RK</v>
      </c>
      <c r="C2130" s="3" t="s">
        <v>269</v>
      </c>
      <c r="D2130" s="3" t="s">
        <v>741</v>
      </c>
      <c r="E2130" s="40">
        <v>42962.0</v>
      </c>
      <c r="F2130" s="54">
        <v>2017.0</v>
      </c>
      <c r="G2130" s="3" t="s">
        <v>407</v>
      </c>
      <c r="H2130" s="3">
        <v>1.0</v>
      </c>
      <c r="I2130" s="3" t="s">
        <v>290</v>
      </c>
      <c r="J2130" s="3" t="s">
        <v>291</v>
      </c>
      <c r="K2130" s="3" t="s">
        <v>53</v>
      </c>
      <c r="L2130" s="39">
        <v>31.0</v>
      </c>
      <c r="M2130" s="4">
        <v>1.0</v>
      </c>
      <c r="N2130" s="8" t="s">
        <v>502</v>
      </c>
      <c r="O2130" s="8" t="s">
        <v>55</v>
      </c>
      <c r="P2130" s="3" t="s">
        <v>682</v>
      </c>
      <c r="Q2130" s="3" t="s">
        <v>55</v>
      </c>
      <c r="R2130" s="3" t="s">
        <v>683</v>
      </c>
      <c r="S2130" s="3">
        <v>1.0</v>
      </c>
      <c r="T2130" s="8"/>
      <c r="U2130" s="7"/>
      <c r="V2130" s="7"/>
      <c r="W2130" s="7"/>
      <c r="X2130" s="7"/>
      <c r="Y2130" s="7"/>
      <c r="Z2130" s="7"/>
      <c r="AA2130" s="7"/>
      <c r="AB2130" s="7"/>
      <c r="AC2130" s="7"/>
      <c r="AD2130" s="7"/>
      <c r="AE2130" s="7"/>
    </row>
    <row r="2131" ht="15.75" customHeight="1">
      <c r="A2131" s="29">
        <v>770.0</v>
      </c>
      <c r="B2131" s="53" t="str">
        <f t="array" ref="B2131">INDEX(Quadrat.Details!D:D, MATCH(1,(F2131=Quadrat.Details!B:B)*(G2131=Quadrat.Details!G:G)*(H2131=Quadrat.Details!I:I),0))</f>
        <v>RK</v>
      </c>
      <c r="C2131" s="3" t="s">
        <v>269</v>
      </c>
      <c r="D2131" s="3" t="s">
        <v>741</v>
      </c>
      <c r="E2131" s="40">
        <v>42962.0</v>
      </c>
      <c r="F2131" s="54">
        <v>2017.0</v>
      </c>
      <c r="G2131" s="3" t="s">
        <v>407</v>
      </c>
      <c r="H2131" s="3">
        <v>1.0</v>
      </c>
      <c r="I2131" s="60" t="s">
        <v>351</v>
      </c>
      <c r="J2131" s="3" t="s">
        <v>352</v>
      </c>
      <c r="K2131" s="3" t="s">
        <v>53</v>
      </c>
      <c r="L2131" s="39">
        <v>25.0</v>
      </c>
      <c r="M2131" s="4">
        <v>1.0</v>
      </c>
      <c r="N2131" s="8" t="s">
        <v>502</v>
      </c>
      <c r="O2131" s="8" t="s">
        <v>55</v>
      </c>
      <c r="P2131" s="3" t="s">
        <v>682</v>
      </c>
      <c r="Q2131" s="3" t="s">
        <v>55</v>
      </c>
      <c r="R2131" s="3" t="s">
        <v>683</v>
      </c>
      <c r="S2131" s="3">
        <v>1.0</v>
      </c>
      <c r="T2131" s="8"/>
      <c r="U2131" s="7"/>
      <c r="V2131" s="7"/>
      <c r="W2131" s="7"/>
      <c r="X2131" s="7"/>
      <c r="Y2131" s="7"/>
      <c r="Z2131" s="7"/>
      <c r="AA2131" s="7"/>
      <c r="AB2131" s="7"/>
      <c r="AC2131" s="7"/>
      <c r="AD2131" s="7"/>
      <c r="AE2131" s="7"/>
    </row>
    <row r="2132" ht="15.75" customHeight="1">
      <c r="A2132" s="29">
        <v>771.0</v>
      </c>
      <c r="B2132" s="53" t="str">
        <f t="array" ref="B2132">INDEX(Quadrat.Details!D:D, MATCH(1,(F2132=Quadrat.Details!B:B)*(G2132=Quadrat.Details!G:G)*(H2132=Quadrat.Details!I:I),0))</f>
        <v>RK</v>
      </c>
      <c r="C2132" s="3" t="s">
        <v>269</v>
      </c>
      <c r="D2132" s="3" t="s">
        <v>741</v>
      </c>
      <c r="E2132" s="40">
        <v>42962.0</v>
      </c>
      <c r="F2132" s="54">
        <v>2017.0</v>
      </c>
      <c r="G2132" s="3" t="s">
        <v>407</v>
      </c>
      <c r="H2132" s="3">
        <v>1.0</v>
      </c>
      <c r="I2132" s="60" t="s">
        <v>351</v>
      </c>
      <c r="J2132" s="3" t="s">
        <v>352</v>
      </c>
      <c r="K2132" s="3" t="s">
        <v>53</v>
      </c>
      <c r="L2132" s="39">
        <v>29.0</v>
      </c>
      <c r="M2132" s="4">
        <v>1.0</v>
      </c>
      <c r="N2132" s="8" t="s">
        <v>502</v>
      </c>
      <c r="O2132" s="8" t="s">
        <v>55</v>
      </c>
      <c r="P2132" s="3" t="s">
        <v>682</v>
      </c>
      <c r="Q2132" s="3" t="s">
        <v>55</v>
      </c>
      <c r="R2132" s="3" t="s">
        <v>683</v>
      </c>
      <c r="S2132" s="3">
        <v>1.0</v>
      </c>
      <c r="T2132" s="8"/>
      <c r="U2132" s="7"/>
      <c r="V2132" s="7"/>
      <c r="W2132" s="7"/>
      <c r="X2132" s="7"/>
      <c r="Y2132" s="7"/>
      <c r="Z2132" s="7"/>
      <c r="AA2132" s="7"/>
      <c r="AB2132" s="7"/>
      <c r="AC2132" s="7"/>
      <c r="AD2132" s="7"/>
      <c r="AE2132" s="7"/>
    </row>
    <row r="2133" ht="15.75" customHeight="1">
      <c r="A2133" s="29">
        <v>772.0</v>
      </c>
      <c r="B2133" s="53" t="str">
        <f t="array" ref="B2133">INDEX(Quadrat.Details!D:D, MATCH(1,(F2133=Quadrat.Details!B:B)*(G2133=Quadrat.Details!G:G)*(H2133=Quadrat.Details!I:I),0))</f>
        <v>RK</v>
      </c>
      <c r="C2133" s="3" t="s">
        <v>269</v>
      </c>
      <c r="D2133" s="3" t="s">
        <v>741</v>
      </c>
      <c r="E2133" s="40">
        <v>42962.0</v>
      </c>
      <c r="F2133" s="54">
        <v>2017.0</v>
      </c>
      <c r="G2133" s="3" t="s">
        <v>407</v>
      </c>
      <c r="H2133" s="3">
        <v>1.0</v>
      </c>
      <c r="I2133" s="60" t="s">
        <v>351</v>
      </c>
      <c r="J2133" s="3" t="s">
        <v>352</v>
      </c>
      <c r="K2133" s="3" t="s">
        <v>53</v>
      </c>
      <c r="L2133" s="39">
        <v>26.0</v>
      </c>
      <c r="M2133" s="4">
        <v>1.0</v>
      </c>
      <c r="N2133" s="8" t="s">
        <v>502</v>
      </c>
      <c r="O2133" s="8" t="s">
        <v>55</v>
      </c>
      <c r="P2133" s="3" t="s">
        <v>682</v>
      </c>
      <c r="Q2133" s="3" t="s">
        <v>55</v>
      </c>
      <c r="R2133" s="3" t="s">
        <v>683</v>
      </c>
      <c r="S2133" s="3">
        <v>1.0</v>
      </c>
      <c r="T2133" s="8"/>
      <c r="U2133" s="7"/>
      <c r="V2133" s="7"/>
      <c r="W2133" s="7"/>
      <c r="X2133" s="7"/>
      <c r="Y2133" s="7"/>
      <c r="Z2133" s="7"/>
      <c r="AA2133" s="7"/>
      <c r="AB2133" s="7"/>
      <c r="AC2133" s="7"/>
      <c r="AD2133" s="7"/>
      <c r="AE2133" s="7"/>
    </row>
    <row r="2134" ht="15.75" customHeight="1">
      <c r="A2134" s="29">
        <v>773.0</v>
      </c>
      <c r="B2134" s="53" t="str">
        <f t="array" ref="B2134">INDEX(Quadrat.Details!D:D, MATCH(1,(F2134=Quadrat.Details!B:B)*(G2134=Quadrat.Details!G:G)*(H2134=Quadrat.Details!I:I),0))</f>
        <v>RK</v>
      </c>
      <c r="C2134" s="3" t="s">
        <v>269</v>
      </c>
      <c r="D2134" s="3" t="s">
        <v>741</v>
      </c>
      <c r="E2134" s="40">
        <v>42962.0</v>
      </c>
      <c r="F2134" s="54">
        <v>2017.0</v>
      </c>
      <c r="G2134" s="3" t="s">
        <v>407</v>
      </c>
      <c r="H2134" s="3">
        <v>1.0</v>
      </c>
      <c r="I2134" s="60" t="s">
        <v>351</v>
      </c>
      <c r="J2134" s="3" t="s">
        <v>352</v>
      </c>
      <c r="K2134" s="3" t="s">
        <v>53</v>
      </c>
      <c r="L2134" s="39">
        <v>27.0</v>
      </c>
      <c r="M2134" s="4">
        <v>1.0</v>
      </c>
      <c r="N2134" s="8" t="s">
        <v>502</v>
      </c>
      <c r="O2134" s="8" t="s">
        <v>55</v>
      </c>
      <c r="P2134" s="3" t="s">
        <v>682</v>
      </c>
      <c r="Q2134" s="3" t="s">
        <v>55</v>
      </c>
      <c r="R2134" s="3" t="s">
        <v>683</v>
      </c>
      <c r="S2134" s="3">
        <v>1.0</v>
      </c>
      <c r="T2134" s="3"/>
    </row>
    <row r="2135" ht="15.75" customHeight="1">
      <c r="A2135" s="29">
        <v>774.0</v>
      </c>
      <c r="B2135" s="53" t="str">
        <f t="array" ref="B2135">INDEX(Quadrat.Details!D:D, MATCH(1,(F2135=Quadrat.Details!B:B)*(G2135=Quadrat.Details!G:G)*(H2135=Quadrat.Details!I:I),0))</f>
        <v>RK</v>
      </c>
      <c r="C2135" s="3" t="s">
        <v>269</v>
      </c>
      <c r="D2135" s="3" t="s">
        <v>741</v>
      </c>
      <c r="E2135" s="40">
        <v>42962.0</v>
      </c>
      <c r="F2135" s="54">
        <v>2017.0</v>
      </c>
      <c r="G2135" s="3" t="s">
        <v>407</v>
      </c>
      <c r="H2135" s="3">
        <v>1.0</v>
      </c>
      <c r="I2135" s="60" t="s">
        <v>351</v>
      </c>
      <c r="J2135" s="3" t="s">
        <v>352</v>
      </c>
      <c r="K2135" s="3" t="s">
        <v>53</v>
      </c>
      <c r="L2135" s="39">
        <v>43.0</v>
      </c>
      <c r="M2135" s="4">
        <v>1.0</v>
      </c>
      <c r="N2135" s="8" t="s">
        <v>502</v>
      </c>
      <c r="O2135" s="8" t="s">
        <v>55</v>
      </c>
      <c r="P2135" s="3" t="s">
        <v>682</v>
      </c>
      <c r="Q2135" s="3" t="s">
        <v>55</v>
      </c>
      <c r="R2135" s="3" t="s">
        <v>683</v>
      </c>
      <c r="S2135" s="3">
        <v>1.0</v>
      </c>
      <c r="T2135" s="3"/>
    </row>
    <row r="2136" ht="15.75" customHeight="1">
      <c r="A2136" s="29">
        <v>775.0</v>
      </c>
      <c r="B2136" s="53" t="str">
        <f t="array" ref="B2136">INDEX(Quadrat.Details!D:D, MATCH(1,(F2136=Quadrat.Details!B:B)*(G2136=Quadrat.Details!G:G)*(H2136=Quadrat.Details!I:I),0))</f>
        <v>RK</v>
      </c>
      <c r="C2136" s="3" t="s">
        <v>269</v>
      </c>
      <c r="D2136" s="3" t="s">
        <v>741</v>
      </c>
      <c r="E2136" s="40">
        <v>42962.0</v>
      </c>
      <c r="F2136" s="54">
        <v>2017.0</v>
      </c>
      <c r="G2136" s="3" t="s">
        <v>407</v>
      </c>
      <c r="H2136" s="3">
        <v>1.0</v>
      </c>
      <c r="I2136" s="60" t="s">
        <v>351</v>
      </c>
      <c r="J2136" s="3" t="s">
        <v>352</v>
      </c>
      <c r="K2136" s="3" t="s">
        <v>53</v>
      </c>
      <c r="L2136" s="39">
        <v>32.0</v>
      </c>
      <c r="M2136" s="4">
        <v>1.0</v>
      </c>
      <c r="N2136" s="8" t="s">
        <v>502</v>
      </c>
      <c r="O2136" s="8" t="s">
        <v>55</v>
      </c>
      <c r="P2136" s="3" t="s">
        <v>682</v>
      </c>
      <c r="Q2136" s="3" t="s">
        <v>55</v>
      </c>
      <c r="R2136" s="3" t="s">
        <v>683</v>
      </c>
      <c r="S2136" s="3">
        <v>1.0</v>
      </c>
      <c r="T2136" s="3"/>
    </row>
    <row r="2137" ht="15.75" customHeight="1">
      <c r="A2137" s="29">
        <v>776.0</v>
      </c>
      <c r="B2137" s="53" t="str">
        <f t="array" ref="B2137">INDEX(Quadrat.Details!D:D, MATCH(1,(F2137=Quadrat.Details!B:B)*(G2137=Quadrat.Details!G:G)*(H2137=Quadrat.Details!I:I),0))</f>
        <v>RK</v>
      </c>
      <c r="C2137" s="3" t="s">
        <v>269</v>
      </c>
      <c r="D2137" s="3" t="s">
        <v>741</v>
      </c>
      <c r="E2137" s="40">
        <v>42962.0</v>
      </c>
      <c r="F2137" s="54">
        <v>2017.0</v>
      </c>
      <c r="G2137" s="3" t="s">
        <v>407</v>
      </c>
      <c r="H2137" s="3">
        <v>1.0</v>
      </c>
      <c r="I2137" s="60" t="s">
        <v>351</v>
      </c>
      <c r="J2137" s="3" t="s">
        <v>352</v>
      </c>
      <c r="K2137" s="3" t="s">
        <v>53</v>
      </c>
      <c r="L2137" s="39">
        <v>15.0</v>
      </c>
      <c r="M2137" s="4">
        <v>1.0</v>
      </c>
      <c r="N2137" s="8" t="s">
        <v>502</v>
      </c>
      <c r="O2137" s="8" t="s">
        <v>55</v>
      </c>
      <c r="P2137" s="3" t="s">
        <v>682</v>
      </c>
      <c r="Q2137" s="3" t="s">
        <v>55</v>
      </c>
      <c r="R2137" s="3" t="s">
        <v>683</v>
      </c>
      <c r="S2137" s="3">
        <v>1.0</v>
      </c>
      <c r="T2137" s="3"/>
    </row>
    <row r="2138" ht="15.75" customHeight="1">
      <c r="A2138" s="29">
        <v>777.0</v>
      </c>
      <c r="B2138" s="53" t="str">
        <f t="array" ref="B2138">INDEX(Quadrat.Details!D:D, MATCH(1,(F2138=Quadrat.Details!B:B)*(G2138=Quadrat.Details!G:G)*(H2138=Quadrat.Details!I:I),0))</f>
        <v>RK</v>
      </c>
      <c r="C2138" s="3" t="s">
        <v>269</v>
      </c>
      <c r="D2138" s="3" t="s">
        <v>741</v>
      </c>
      <c r="E2138" s="40">
        <v>42962.0</v>
      </c>
      <c r="F2138" s="54">
        <v>2017.0</v>
      </c>
      <c r="G2138" s="3" t="s">
        <v>407</v>
      </c>
      <c r="H2138" s="3">
        <v>1.0</v>
      </c>
      <c r="I2138" s="55" t="s">
        <v>314</v>
      </c>
      <c r="J2138" s="3" t="s">
        <v>315</v>
      </c>
      <c r="K2138" s="3" t="s">
        <v>57</v>
      </c>
      <c r="L2138" s="39">
        <v>10.0</v>
      </c>
      <c r="M2138" s="4">
        <v>1.0</v>
      </c>
      <c r="N2138" s="8" t="s">
        <v>502</v>
      </c>
      <c r="O2138" s="8" t="s">
        <v>55</v>
      </c>
      <c r="P2138" s="3" t="s">
        <v>682</v>
      </c>
      <c r="Q2138" s="3" t="s">
        <v>55</v>
      </c>
      <c r="R2138" s="3" t="s">
        <v>683</v>
      </c>
      <c r="S2138" s="3">
        <v>1.0</v>
      </c>
      <c r="T2138" s="3"/>
    </row>
    <row r="2139" ht="15.75" customHeight="1">
      <c r="A2139" s="29">
        <v>778.0</v>
      </c>
      <c r="B2139" s="53" t="str">
        <f t="array" ref="B2139">INDEX(Quadrat.Details!D:D, MATCH(1,(F2139=Quadrat.Details!B:B)*(G2139=Quadrat.Details!G:G)*(H2139=Quadrat.Details!I:I),0))</f>
        <v>RK</v>
      </c>
      <c r="C2139" s="3" t="s">
        <v>269</v>
      </c>
      <c r="D2139" s="3" t="s">
        <v>741</v>
      </c>
      <c r="E2139" s="40">
        <v>42962.0</v>
      </c>
      <c r="F2139" s="54">
        <v>2017.0</v>
      </c>
      <c r="G2139" s="3" t="s">
        <v>407</v>
      </c>
      <c r="H2139" s="3">
        <v>1.0</v>
      </c>
      <c r="I2139" s="55" t="s">
        <v>314</v>
      </c>
      <c r="J2139" s="3" t="s">
        <v>315</v>
      </c>
      <c r="K2139" s="3" t="s">
        <v>57</v>
      </c>
      <c r="L2139" s="39">
        <v>14.0</v>
      </c>
      <c r="M2139" s="4">
        <v>1.0</v>
      </c>
      <c r="N2139" s="8" t="s">
        <v>502</v>
      </c>
      <c r="O2139" s="8" t="s">
        <v>55</v>
      </c>
      <c r="P2139" s="3" t="s">
        <v>682</v>
      </c>
      <c r="Q2139" s="3" t="s">
        <v>55</v>
      </c>
      <c r="R2139" s="3" t="s">
        <v>683</v>
      </c>
      <c r="S2139" s="3">
        <v>1.0</v>
      </c>
      <c r="T2139" s="3"/>
    </row>
    <row r="2140" ht="15.75" customHeight="1">
      <c r="A2140" s="29">
        <v>779.0</v>
      </c>
      <c r="B2140" s="53" t="str">
        <f t="array" ref="B2140">INDEX(Quadrat.Details!D:D, MATCH(1,(F2140=Quadrat.Details!B:B)*(G2140=Quadrat.Details!G:G)*(H2140=Quadrat.Details!I:I),0))</f>
        <v>RK</v>
      </c>
      <c r="C2140" s="3" t="s">
        <v>269</v>
      </c>
      <c r="D2140" s="3" t="s">
        <v>741</v>
      </c>
      <c r="E2140" s="40">
        <v>42962.0</v>
      </c>
      <c r="F2140" s="54">
        <v>2017.0</v>
      </c>
      <c r="G2140" s="3" t="s">
        <v>407</v>
      </c>
      <c r="H2140" s="3">
        <v>1.0</v>
      </c>
      <c r="I2140" s="55" t="s">
        <v>314</v>
      </c>
      <c r="J2140" s="3" t="s">
        <v>315</v>
      </c>
      <c r="K2140" s="3" t="s">
        <v>57</v>
      </c>
      <c r="L2140" s="39">
        <v>11.0</v>
      </c>
      <c r="M2140" s="4">
        <v>2.0</v>
      </c>
      <c r="N2140" s="8" t="s">
        <v>502</v>
      </c>
      <c r="O2140" s="8" t="s">
        <v>55</v>
      </c>
      <c r="P2140" s="3" t="s">
        <v>682</v>
      </c>
      <c r="Q2140" s="3" t="s">
        <v>55</v>
      </c>
      <c r="R2140" s="3" t="s">
        <v>683</v>
      </c>
      <c r="S2140" s="3">
        <v>1.0</v>
      </c>
      <c r="T2140" s="3"/>
    </row>
    <row r="2141" ht="15.75" customHeight="1">
      <c r="A2141" s="29">
        <v>780.0</v>
      </c>
      <c r="B2141" s="53" t="str">
        <f t="array" ref="B2141">INDEX(Quadrat.Details!D:D, MATCH(1,(F2141=Quadrat.Details!B:B)*(G2141=Quadrat.Details!G:G)*(H2141=Quadrat.Details!I:I),0))</f>
        <v>RK</v>
      </c>
      <c r="C2141" s="3" t="s">
        <v>269</v>
      </c>
      <c r="D2141" s="3" t="s">
        <v>741</v>
      </c>
      <c r="E2141" s="40">
        <v>42962.0</v>
      </c>
      <c r="F2141" s="54">
        <v>2017.0</v>
      </c>
      <c r="G2141" s="3" t="s">
        <v>407</v>
      </c>
      <c r="H2141" s="3">
        <v>1.0</v>
      </c>
      <c r="I2141" s="55" t="s">
        <v>314</v>
      </c>
      <c r="J2141" s="3" t="s">
        <v>315</v>
      </c>
      <c r="K2141" s="3" t="s">
        <v>57</v>
      </c>
      <c r="L2141" s="39">
        <v>16.0</v>
      </c>
      <c r="M2141" s="63">
        <v>1.0</v>
      </c>
      <c r="N2141" s="8" t="s">
        <v>502</v>
      </c>
      <c r="O2141" s="8" t="s">
        <v>55</v>
      </c>
      <c r="P2141" s="3" t="s">
        <v>682</v>
      </c>
      <c r="Q2141" s="3" t="s">
        <v>55</v>
      </c>
      <c r="R2141" s="3" t="s">
        <v>683</v>
      </c>
      <c r="S2141" s="3">
        <v>1.0</v>
      </c>
      <c r="T2141" s="3"/>
    </row>
    <row r="2142" ht="15.75" customHeight="1">
      <c r="A2142" s="29">
        <v>781.0</v>
      </c>
      <c r="B2142" s="53" t="str">
        <f t="array" ref="B2142">INDEX(Quadrat.Details!D:D, MATCH(1,(F2142=Quadrat.Details!B:B)*(G2142=Quadrat.Details!G:G)*(H2142=Quadrat.Details!I:I),0))</f>
        <v>RK</v>
      </c>
      <c r="C2142" s="3" t="s">
        <v>269</v>
      </c>
      <c r="D2142" s="3" t="s">
        <v>741</v>
      </c>
      <c r="E2142" s="40">
        <v>42962.0</v>
      </c>
      <c r="F2142" s="54">
        <v>2017.0</v>
      </c>
      <c r="G2142" s="3" t="s">
        <v>407</v>
      </c>
      <c r="H2142" s="3">
        <v>1.0</v>
      </c>
      <c r="I2142" s="55" t="s">
        <v>314</v>
      </c>
      <c r="J2142" s="3" t="s">
        <v>315</v>
      </c>
      <c r="K2142" s="3" t="s">
        <v>57</v>
      </c>
      <c r="L2142" s="39">
        <v>13.0</v>
      </c>
      <c r="M2142" s="63">
        <v>1.0</v>
      </c>
      <c r="N2142" s="8" t="s">
        <v>502</v>
      </c>
      <c r="O2142" s="8" t="s">
        <v>55</v>
      </c>
      <c r="P2142" s="3" t="s">
        <v>682</v>
      </c>
      <c r="Q2142" s="3" t="s">
        <v>55</v>
      </c>
      <c r="R2142" s="3" t="s">
        <v>683</v>
      </c>
      <c r="S2142" s="3">
        <v>1.0</v>
      </c>
      <c r="T2142" s="3"/>
    </row>
    <row r="2143" ht="15.75" customHeight="1">
      <c r="A2143" s="29">
        <v>782.0</v>
      </c>
      <c r="B2143" s="53" t="str">
        <f t="array" ref="B2143">INDEX(Quadrat.Details!D:D, MATCH(1,(F2143=Quadrat.Details!B:B)*(G2143=Quadrat.Details!G:G)*(H2143=Quadrat.Details!I:I),0))</f>
        <v>RK</v>
      </c>
      <c r="C2143" s="3" t="s">
        <v>269</v>
      </c>
      <c r="D2143" s="3" t="s">
        <v>741</v>
      </c>
      <c r="E2143" s="40">
        <v>42962.0</v>
      </c>
      <c r="F2143" s="54">
        <v>2017.0</v>
      </c>
      <c r="G2143" s="3" t="s">
        <v>407</v>
      </c>
      <c r="H2143" s="3">
        <v>1.0</v>
      </c>
      <c r="I2143" s="55" t="s">
        <v>314</v>
      </c>
      <c r="J2143" s="3" t="s">
        <v>315</v>
      </c>
      <c r="K2143" s="3" t="s">
        <v>57</v>
      </c>
      <c r="L2143" s="39">
        <v>12.0</v>
      </c>
      <c r="M2143" s="63">
        <v>1.0</v>
      </c>
      <c r="N2143" s="8" t="s">
        <v>502</v>
      </c>
      <c r="O2143" s="8" t="s">
        <v>55</v>
      </c>
      <c r="P2143" s="3" t="s">
        <v>682</v>
      </c>
      <c r="Q2143" s="3" t="s">
        <v>55</v>
      </c>
      <c r="R2143" s="3" t="s">
        <v>683</v>
      </c>
      <c r="S2143" s="3">
        <v>1.0</v>
      </c>
      <c r="T2143" s="3"/>
    </row>
    <row r="2144" ht="15.75" customHeight="1">
      <c r="A2144" s="29">
        <v>783.0</v>
      </c>
      <c r="B2144" s="53" t="str">
        <f t="array" ref="B2144">INDEX(Quadrat.Details!D:D, MATCH(1,(F2144=Quadrat.Details!B:B)*(G2144=Quadrat.Details!G:G)*(H2144=Quadrat.Details!I:I),0))</f>
        <v>RK</v>
      </c>
      <c r="C2144" s="3" t="s">
        <v>269</v>
      </c>
      <c r="D2144" s="3" t="s">
        <v>741</v>
      </c>
      <c r="E2144" s="40">
        <v>42962.0</v>
      </c>
      <c r="F2144" s="54">
        <v>2017.0</v>
      </c>
      <c r="G2144" s="3" t="s">
        <v>407</v>
      </c>
      <c r="H2144" s="3">
        <v>1.0</v>
      </c>
      <c r="I2144" s="55" t="s">
        <v>196</v>
      </c>
      <c r="J2144" s="3" t="s">
        <v>197</v>
      </c>
      <c r="K2144" s="3" t="s">
        <v>63</v>
      </c>
      <c r="L2144" s="39">
        <v>12.0</v>
      </c>
      <c r="M2144" s="63">
        <v>1.0</v>
      </c>
      <c r="N2144" s="8" t="s">
        <v>502</v>
      </c>
      <c r="O2144" s="8" t="s">
        <v>55</v>
      </c>
      <c r="P2144" s="3" t="s">
        <v>682</v>
      </c>
      <c r="Q2144" s="3" t="s">
        <v>55</v>
      </c>
      <c r="R2144" s="3" t="s">
        <v>683</v>
      </c>
      <c r="S2144" s="3">
        <v>1.0</v>
      </c>
      <c r="T2144" s="3" t="s">
        <v>742</v>
      </c>
    </row>
    <row r="2145" ht="15.75" customHeight="1">
      <c r="A2145" s="29">
        <v>784.0</v>
      </c>
      <c r="B2145" s="53" t="str">
        <f t="array" ref="B2145">INDEX(Quadrat.Details!D:D, MATCH(1,(F2145=Quadrat.Details!B:B)*(G2145=Quadrat.Details!G:G)*(H2145=Quadrat.Details!I:I),0))</f>
        <v>RK</v>
      </c>
      <c r="C2145" s="3" t="s">
        <v>269</v>
      </c>
      <c r="D2145" s="3" t="s">
        <v>741</v>
      </c>
      <c r="E2145" s="40">
        <v>42962.0</v>
      </c>
      <c r="F2145" s="54">
        <v>2017.0</v>
      </c>
      <c r="G2145" s="3" t="s">
        <v>407</v>
      </c>
      <c r="H2145" s="3">
        <v>1.0</v>
      </c>
      <c r="I2145" s="55" t="s">
        <v>196</v>
      </c>
      <c r="J2145" s="3" t="s">
        <v>197</v>
      </c>
      <c r="K2145" s="3" t="s">
        <v>63</v>
      </c>
      <c r="L2145" s="39">
        <v>10.0</v>
      </c>
      <c r="M2145" s="63">
        <v>3.0</v>
      </c>
      <c r="N2145" s="8" t="s">
        <v>502</v>
      </c>
      <c r="O2145" s="8" t="s">
        <v>55</v>
      </c>
      <c r="P2145" s="3" t="s">
        <v>682</v>
      </c>
      <c r="Q2145" s="3" t="s">
        <v>55</v>
      </c>
      <c r="R2145" s="3" t="s">
        <v>683</v>
      </c>
      <c r="S2145" s="3">
        <v>1.0</v>
      </c>
      <c r="T2145" s="3" t="s">
        <v>742</v>
      </c>
    </row>
    <row r="2146" ht="15.75" customHeight="1">
      <c r="A2146" s="29">
        <v>785.0</v>
      </c>
      <c r="B2146" s="53" t="str">
        <f t="array" ref="B2146">INDEX(Quadrat.Details!D:D, MATCH(1,(F2146=Quadrat.Details!B:B)*(G2146=Quadrat.Details!G:G)*(H2146=Quadrat.Details!I:I),0))</f>
        <v>RK</v>
      </c>
      <c r="C2146" s="3" t="s">
        <v>269</v>
      </c>
      <c r="D2146" s="3" t="s">
        <v>741</v>
      </c>
      <c r="E2146" s="40">
        <v>42962.0</v>
      </c>
      <c r="F2146" s="54">
        <v>2017.0</v>
      </c>
      <c r="G2146" s="3" t="s">
        <v>407</v>
      </c>
      <c r="H2146" s="3">
        <v>1.0</v>
      </c>
      <c r="I2146" s="55" t="s">
        <v>328</v>
      </c>
      <c r="J2146" s="3" t="s">
        <v>329</v>
      </c>
      <c r="K2146" s="3" t="s">
        <v>80</v>
      </c>
      <c r="L2146" s="39">
        <v>12.0</v>
      </c>
      <c r="M2146" s="63">
        <v>2.0</v>
      </c>
      <c r="N2146" s="8" t="s">
        <v>502</v>
      </c>
      <c r="O2146" s="8" t="s">
        <v>55</v>
      </c>
      <c r="P2146" s="3" t="s">
        <v>682</v>
      </c>
      <c r="Q2146" s="3" t="s">
        <v>55</v>
      </c>
      <c r="R2146" s="3" t="s">
        <v>683</v>
      </c>
      <c r="S2146" s="3">
        <v>1.0</v>
      </c>
      <c r="T2146" s="3"/>
    </row>
    <row r="2147" ht="15.75" customHeight="1">
      <c r="A2147" s="29">
        <v>786.0</v>
      </c>
      <c r="B2147" s="53" t="str">
        <f t="array" ref="B2147">INDEX(Quadrat.Details!D:D, MATCH(1,(F2147=Quadrat.Details!B:B)*(G2147=Quadrat.Details!G:G)*(H2147=Quadrat.Details!I:I),0))</f>
        <v>RK</v>
      </c>
      <c r="C2147" s="3" t="s">
        <v>269</v>
      </c>
      <c r="D2147" s="3" t="s">
        <v>741</v>
      </c>
      <c r="E2147" s="40">
        <v>42962.0</v>
      </c>
      <c r="F2147" s="54">
        <v>2017.0</v>
      </c>
      <c r="G2147" s="3" t="s">
        <v>407</v>
      </c>
      <c r="H2147" s="3">
        <v>1.0</v>
      </c>
      <c r="I2147" s="55" t="s">
        <v>328</v>
      </c>
      <c r="J2147" s="3" t="s">
        <v>329</v>
      </c>
      <c r="K2147" s="3" t="s">
        <v>80</v>
      </c>
      <c r="L2147" s="39">
        <v>19.0</v>
      </c>
      <c r="M2147" s="63">
        <v>1.0</v>
      </c>
      <c r="N2147" s="8" t="s">
        <v>502</v>
      </c>
      <c r="O2147" s="8" t="s">
        <v>55</v>
      </c>
      <c r="P2147" s="3" t="s">
        <v>682</v>
      </c>
      <c r="Q2147" s="3" t="s">
        <v>55</v>
      </c>
      <c r="R2147" s="3" t="s">
        <v>683</v>
      </c>
      <c r="S2147" s="3">
        <v>1.0</v>
      </c>
      <c r="T2147" s="3"/>
    </row>
    <row r="2148" ht="15.75" customHeight="1">
      <c r="A2148" s="29">
        <v>787.0</v>
      </c>
      <c r="B2148" s="53" t="str">
        <f t="array" ref="B2148">INDEX(Quadrat.Details!D:D, MATCH(1,(F2148=Quadrat.Details!B:B)*(G2148=Quadrat.Details!G:G)*(H2148=Quadrat.Details!I:I),0))</f>
        <v>RK</v>
      </c>
      <c r="C2148" s="3" t="s">
        <v>269</v>
      </c>
      <c r="D2148" s="3" t="s">
        <v>741</v>
      </c>
      <c r="E2148" s="40">
        <v>42962.0</v>
      </c>
      <c r="F2148" s="54">
        <v>2017.0</v>
      </c>
      <c r="G2148" s="3" t="s">
        <v>407</v>
      </c>
      <c r="H2148" s="3">
        <v>1.0</v>
      </c>
      <c r="I2148" s="55" t="s">
        <v>328</v>
      </c>
      <c r="J2148" s="3" t="s">
        <v>329</v>
      </c>
      <c r="K2148" s="3" t="s">
        <v>80</v>
      </c>
      <c r="L2148" s="39">
        <v>16.0</v>
      </c>
      <c r="M2148" s="63">
        <v>1.0</v>
      </c>
      <c r="N2148" s="8" t="s">
        <v>502</v>
      </c>
      <c r="O2148" s="8" t="s">
        <v>55</v>
      </c>
      <c r="P2148" s="3" t="s">
        <v>682</v>
      </c>
      <c r="Q2148" s="3" t="s">
        <v>55</v>
      </c>
      <c r="R2148" s="3" t="s">
        <v>683</v>
      </c>
      <c r="S2148" s="3">
        <v>1.0</v>
      </c>
      <c r="T2148" s="3"/>
    </row>
    <row r="2149" ht="15.75" customHeight="1">
      <c r="A2149" s="29">
        <v>788.0</v>
      </c>
      <c r="B2149" s="53" t="str">
        <f t="array" ref="B2149">INDEX(Quadrat.Details!D:D, MATCH(1,(F2149=Quadrat.Details!B:B)*(G2149=Quadrat.Details!G:G)*(H2149=Quadrat.Details!I:I),0))</f>
        <v>RK</v>
      </c>
      <c r="C2149" s="3" t="s">
        <v>269</v>
      </c>
      <c r="D2149" s="3" t="s">
        <v>741</v>
      </c>
      <c r="E2149" s="40">
        <v>42962.0</v>
      </c>
      <c r="F2149" s="54">
        <v>2017.0</v>
      </c>
      <c r="G2149" s="3" t="s">
        <v>407</v>
      </c>
      <c r="H2149" s="3">
        <v>1.0</v>
      </c>
      <c r="I2149" s="55" t="s">
        <v>328</v>
      </c>
      <c r="J2149" s="3" t="s">
        <v>329</v>
      </c>
      <c r="K2149" s="3" t="s">
        <v>80</v>
      </c>
      <c r="L2149" s="39">
        <v>10.0</v>
      </c>
      <c r="M2149" s="63">
        <v>4.0</v>
      </c>
      <c r="N2149" s="8" t="s">
        <v>502</v>
      </c>
      <c r="O2149" s="8" t="s">
        <v>55</v>
      </c>
      <c r="P2149" s="3" t="s">
        <v>682</v>
      </c>
      <c r="Q2149" s="3" t="s">
        <v>55</v>
      </c>
      <c r="R2149" s="3" t="s">
        <v>683</v>
      </c>
      <c r="S2149" s="3">
        <v>1.0</v>
      </c>
      <c r="T2149" s="3"/>
    </row>
    <row r="2150" ht="15.75" customHeight="1">
      <c r="A2150" s="29">
        <v>789.0</v>
      </c>
      <c r="B2150" s="53" t="str">
        <f t="array" ref="B2150">INDEX(Quadrat.Details!D:D, MATCH(1,(F2150=Quadrat.Details!B:B)*(G2150=Quadrat.Details!G:G)*(H2150=Quadrat.Details!I:I),0))</f>
        <v>RK</v>
      </c>
      <c r="C2150" s="3" t="s">
        <v>269</v>
      </c>
      <c r="D2150" s="3" t="s">
        <v>741</v>
      </c>
      <c r="E2150" s="40">
        <v>42962.0</v>
      </c>
      <c r="F2150" s="54">
        <v>2017.0</v>
      </c>
      <c r="G2150" s="3" t="s">
        <v>407</v>
      </c>
      <c r="H2150" s="3">
        <v>1.0</v>
      </c>
      <c r="I2150" s="55" t="s">
        <v>328</v>
      </c>
      <c r="J2150" s="3" t="s">
        <v>329</v>
      </c>
      <c r="K2150" s="3" t="s">
        <v>80</v>
      </c>
      <c r="L2150" s="39">
        <v>14.0</v>
      </c>
      <c r="M2150" s="63">
        <v>1.0</v>
      </c>
      <c r="N2150" s="8" t="s">
        <v>502</v>
      </c>
      <c r="O2150" s="8" t="s">
        <v>55</v>
      </c>
      <c r="P2150" s="3" t="s">
        <v>682</v>
      </c>
      <c r="Q2150" s="3" t="s">
        <v>55</v>
      </c>
      <c r="R2150" s="3" t="s">
        <v>683</v>
      </c>
      <c r="S2150" s="3">
        <v>1.0</v>
      </c>
      <c r="T2150" s="3"/>
    </row>
    <row r="2151" ht="15.75" customHeight="1">
      <c r="A2151" s="29">
        <v>790.0</v>
      </c>
      <c r="B2151" s="53" t="str">
        <f t="array" ref="B2151">INDEX(Quadrat.Details!D:D, MATCH(1,(F2151=Quadrat.Details!B:B)*(G2151=Quadrat.Details!G:G)*(H2151=Quadrat.Details!I:I),0))</f>
        <v>RK</v>
      </c>
      <c r="C2151" s="3" t="s">
        <v>269</v>
      </c>
      <c r="D2151" s="3" t="s">
        <v>741</v>
      </c>
      <c r="E2151" s="40">
        <v>42962.0</v>
      </c>
      <c r="F2151" s="54">
        <v>2017.0</v>
      </c>
      <c r="G2151" s="3" t="s">
        <v>407</v>
      </c>
      <c r="H2151" s="3">
        <v>1.0</v>
      </c>
      <c r="I2151" s="55" t="s">
        <v>328</v>
      </c>
      <c r="J2151" s="3" t="s">
        <v>329</v>
      </c>
      <c r="K2151" s="3" t="s">
        <v>80</v>
      </c>
      <c r="L2151" s="39">
        <v>13.0</v>
      </c>
      <c r="M2151" s="63">
        <v>1.0</v>
      </c>
      <c r="N2151" s="8" t="s">
        <v>502</v>
      </c>
      <c r="O2151" s="8" t="s">
        <v>55</v>
      </c>
      <c r="P2151" s="3" t="s">
        <v>682</v>
      </c>
      <c r="Q2151" s="3" t="s">
        <v>55</v>
      </c>
      <c r="R2151" s="3" t="s">
        <v>683</v>
      </c>
      <c r="S2151" s="3">
        <v>1.0</v>
      </c>
      <c r="T2151" s="3"/>
    </row>
    <row r="2152" ht="15.75" customHeight="1">
      <c r="A2152" s="29">
        <v>791.0</v>
      </c>
      <c r="B2152" s="53" t="str">
        <f t="array" ref="B2152">INDEX(Quadrat.Details!D:D, MATCH(1,(F2152=Quadrat.Details!B:B)*(G2152=Quadrat.Details!G:G)*(H2152=Quadrat.Details!I:I),0))</f>
        <v>RK</v>
      </c>
      <c r="C2152" s="3" t="s">
        <v>269</v>
      </c>
      <c r="D2152" s="3" t="s">
        <v>741</v>
      </c>
      <c r="E2152" s="40">
        <v>42962.0</v>
      </c>
      <c r="F2152" s="54">
        <v>2017.0</v>
      </c>
      <c r="G2152" s="3" t="s">
        <v>407</v>
      </c>
      <c r="H2152" s="3">
        <v>1.0</v>
      </c>
      <c r="I2152" s="55" t="s">
        <v>328</v>
      </c>
      <c r="J2152" s="3" t="s">
        <v>329</v>
      </c>
      <c r="K2152" s="3" t="s">
        <v>80</v>
      </c>
      <c r="L2152" s="39">
        <v>11.0</v>
      </c>
      <c r="M2152" s="63">
        <v>2.0</v>
      </c>
      <c r="N2152" s="8" t="s">
        <v>502</v>
      </c>
      <c r="O2152" s="8" t="s">
        <v>55</v>
      </c>
      <c r="P2152" s="3" t="s">
        <v>682</v>
      </c>
      <c r="Q2152" s="3" t="s">
        <v>55</v>
      </c>
      <c r="R2152" s="3" t="s">
        <v>683</v>
      </c>
      <c r="S2152" s="3">
        <v>1.0</v>
      </c>
      <c r="T2152" s="3"/>
    </row>
    <row r="2153" ht="15.75" customHeight="1">
      <c r="A2153" s="29">
        <v>792.0</v>
      </c>
      <c r="B2153" s="53" t="str">
        <f t="array" ref="B2153">INDEX(Quadrat.Details!D:D, MATCH(1,(F2153=Quadrat.Details!B:B)*(G2153=Quadrat.Details!G:G)*(H2153=Quadrat.Details!I:I),0))</f>
        <v>RK</v>
      </c>
      <c r="C2153" s="3" t="s">
        <v>269</v>
      </c>
      <c r="D2153" s="3" t="s">
        <v>741</v>
      </c>
      <c r="E2153" s="40">
        <v>42962.0</v>
      </c>
      <c r="F2153" s="54">
        <v>2017.0</v>
      </c>
      <c r="G2153" s="3" t="s">
        <v>407</v>
      </c>
      <c r="H2153" s="3">
        <v>1.0</v>
      </c>
      <c r="I2153" s="55" t="s">
        <v>328</v>
      </c>
      <c r="J2153" s="3" t="s">
        <v>329</v>
      </c>
      <c r="K2153" s="3" t="s">
        <v>80</v>
      </c>
      <c r="L2153" s="39">
        <v>10.0</v>
      </c>
      <c r="M2153" s="63">
        <v>3.0</v>
      </c>
      <c r="N2153" s="8" t="s">
        <v>502</v>
      </c>
      <c r="O2153" s="8" t="s">
        <v>55</v>
      </c>
      <c r="P2153" s="3" t="s">
        <v>682</v>
      </c>
      <c r="Q2153" s="3" t="s">
        <v>55</v>
      </c>
      <c r="R2153" s="3" t="s">
        <v>683</v>
      </c>
      <c r="S2153" s="3">
        <v>1.0</v>
      </c>
      <c r="T2153" s="3"/>
    </row>
    <row r="2154" ht="15.75" customHeight="1">
      <c r="A2154" s="29">
        <v>793.0</v>
      </c>
      <c r="B2154" s="53" t="str">
        <f t="array" ref="B2154">INDEX(Quadrat.Details!D:D, MATCH(1,(F2154=Quadrat.Details!B:B)*(G2154=Quadrat.Details!G:G)*(H2154=Quadrat.Details!I:I),0))</f>
        <v>RK</v>
      </c>
      <c r="C2154" s="3" t="s">
        <v>269</v>
      </c>
      <c r="D2154" s="3" t="s">
        <v>741</v>
      </c>
      <c r="E2154" s="40">
        <v>42962.0</v>
      </c>
      <c r="F2154" s="54">
        <v>2017.0</v>
      </c>
      <c r="G2154" s="3" t="s">
        <v>407</v>
      </c>
      <c r="H2154" s="3">
        <v>2.0</v>
      </c>
      <c r="I2154" s="8" t="s">
        <v>296</v>
      </c>
      <c r="J2154" s="3" t="s">
        <v>297</v>
      </c>
      <c r="K2154" s="3" t="s">
        <v>53</v>
      </c>
      <c r="L2154" s="39">
        <v>135.0</v>
      </c>
      <c r="M2154" s="63">
        <v>1.0</v>
      </c>
      <c r="N2154" s="8" t="s">
        <v>502</v>
      </c>
      <c r="O2154" s="8" t="s">
        <v>55</v>
      </c>
      <c r="P2154" s="3" t="s">
        <v>682</v>
      </c>
      <c r="Q2154" s="3" t="s">
        <v>55</v>
      </c>
      <c r="R2154" s="3" t="s">
        <v>683</v>
      </c>
      <c r="S2154" s="3">
        <v>1.0</v>
      </c>
      <c r="T2154" s="3"/>
    </row>
    <row r="2155" ht="15.75" customHeight="1">
      <c r="A2155" s="29">
        <v>794.0</v>
      </c>
      <c r="B2155" s="53" t="str">
        <f t="array" ref="B2155">INDEX(Quadrat.Details!D:D, MATCH(1,(F2155=Quadrat.Details!B:B)*(G2155=Quadrat.Details!G:G)*(H2155=Quadrat.Details!I:I),0))</f>
        <v>RK</v>
      </c>
      <c r="C2155" s="3" t="s">
        <v>269</v>
      </c>
      <c r="D2155" s="3" t="s">
        <v>741</v>
      </c>
      <c r="E2155" s="40">
        <v>42962.0</v>
      </c>
      <c r="F2155" s="54">
        <v>2017.0</v>
      </c>
      <c r="G2155" s="3" t="s">
        <v>407</v>
      </c>
      <c r="H2155" s="3">
        <v>2.0</v>
      </c>
      <c r="I2155" s="8" t="s">
        <v>296</v>
      </c>
      <c r="J2155" s="3" t="s">
        <v>297</v>
      </c>
      <c r="K2155" s="3" t="s">
        <v>53</v>
      </c>
      <c r="L2155" s="39">
        <v>130.0</v>
      </c>
      <c r="M2155" s="63">
        <v>1.0</v>
      </c>
      <c r="N2155" s="8" t="s">
        <v>502</v>
      </c>
      <c r="O2155" s="8" t="s">
        <v>55</v>
      </c>
      <c r="P2155" s="3" t="s">
        <v>682</v>
      </c>
      <c r="Q2155" s="3" t="s">
        <v>55</v>
      </c>
      <c r="R2155" s="3" t="s">
        <v>683</v>
      </c>
      <c r="S2155" s="3">
        <v>1.0</v>
      </c>
      <c r="T2155" s="3"/>
    </row>
    <row r="2156" ht="15.75" customHeight="1">
      <c r="A2156" s="29">
        <v>795.0</v>
      </c>
      <c r="B2156" s="53" t="str">
        <f t="array" ref="B2156">INDEX(Quadrat.Details!D:D, MATCH(1,(F2156=Quadrat.Details!B:B)*(G2156=Quadrat.Details!G:G)*(H2156=Quadrat.Details!I:I),0))</f>
        <v>RK</v>
      </c>
      <c r="C2156" s="3" t="s">
        <v>269</v>
      </c>
      <c r="D2156" s="3" t="s">
        <v>741</v>
      </c>
      <c r="E2156" s="40">
        <v>42962.0</v>
      </c>
      <c r="F2156" s="54">
        <v>2017.0</v>
      </c>
      <c r="G2156" s="3" t="s">
        <v>407</v>
      </c>
      <c r="H2156" s="3">
        <v>2.0</v>
      </c>
      <c r="I2156" s="8" t="s">
        <v>296</v>
      </c>
      <c r="J2156" s="3" t="s">
        <v>297</v>
      </c>
      <c r="K2156" s="3" t="s">
        <v>53</v>
      </c>
      <c r="L2156" s="39">
        <v>115.0</v>
      </c>
      <c r="M2156" s="63">
        <v>1.0</v>
      </c>
      <c r="N2156" s="8" t="s">
        <v>502</v>
      </c>
      <c r="O2156" s="8" t="s">
        <v>55</v>
      </c>
      <c r="P2156" s="3" t="s">
        <v>682</v>
      </c>
      <c r="Q2156" s="3" t="s">
        <v>55</v>
      </c>
      <c r="R2156" s="3" t="s">
        <v>683</v>
      </c>
      <c r="S2156" s="3">
        <v>1.0</v>
      </c>
      <c r="T2156" s="3"/>
    </row>
    <row r="2157" ht="15.75" customHeight="1">
      <c r="A2157" s="29">
        <v>796.0</v>
      </c>
      <c r="B2157" s="53" t="str">
        <f t="array" ref="B2157">INDEX(Quadrat.Details!D:D, MATCH(1,(F2157=Quadrat.Details!B:B)*(G2157=Quadrat.Details!G:G)*(H2157=Quadrat.Details!I:I),0))</f>
        <v>RK</v>
      </c>
      <c r="C2157" s="3" t="s">
        <v>269</v>
      </c>
      <c r="D2157" s="3" t="s">
        <v>741</v>
      </c>
      <c r="E2157" s="40">
        <v>42962.0</v>
      </c>
      <c r="F2157" s="54">
        <v>2017.0</v>
      </c>
      <c r="G2157" s="3" t="s">
        <v>407</v>
      </c>
      <c r="H2157" s="3">
        <v>2.0</v>
      </c>
      <c r="I2157" s="55" t="s">
        <v>110</v>
      </c>
      <c r="J2157" s="3" t="s">
        <v>111</v>
      </c>
      <c r="K2157" s="3" t="s">
        <v>57</v>
      </c>
      <c r="L2157" s="39">
        <v>48.0</v>
      </c>
      <c r="M2157" s="63">
        <v>1.0</v>
      </c>
      <c r="N2157" s="8" t="s">
        <v>502</v>
      </c>
      <c r="O2157" s="8" t="s">
        <v>55</v>
      </c>
      <c r="P2157" s="3" t="s">
        <v>682</v>
      </c>
      <c r="Q2157" s="3" t="s">
        <v>55</v>
      </c>
      <c r="R2157" s="3" t="s">
        <v>683</v>
      </c>
      <c r="S2157" s="3">
        <v>1.0</v>
      </c>
      <c r="T2157" s="3"/>
    </row>
    <row r="2158" ht="15.75" customHeight="1">
      <c r="A2158" s="29">
        <v>797.0</v>
      </c>
      <c r="B2158" s="53" t="str">
        <f t="array" ref="B2158">INDEX(Quadrat.Details!D:D, MATCH(1,(F2158=Quadrat.Details!B:B)*(G2158=Quadrat.Details!G:G)*(H2158=Quadrat.Details!I:I),0))</f>
        <v>RK</v>
      </c>
      <c r="C2158" s="3" t="s">
        <v>269</v>
      </c>
      <c r="D2158" s="3" t="s">
        <v>741</v>
      </c>
      <c r="E2158" s="40">
        <v>42962.0</v>
      </c>
      <c r="F2158" s="54">
        <v>2017.0</v>
      </c>
      <c r="G2158" s="3" t="s">
        <v>407</v>
      </c>
      <c r="H2158" s="3">
        <v>2.0</v>
      </c>
      <c r="I2158" s="55" t="s">
        <v>110</v>
      </c>
      <c r="J2158" s="3" t="s">
        <v>111</v>
      </c>
      <c r="K2158" s="3" t="s">
        <v>57</v>
      </c>
      <c r="L2158" s="39">
        <v>59.0</v>
      </c>
      <c r="M2158" s="63">
        <v>1.0</v>
      </c>
      <c r="N2158" s="8" t="s">
        <v>502</v>
      </c>
      <c r="O2158" s="8" t="s">
        <v>55</v>
      </c>
      <c r="P2158" s="3" t="s">
        <v>682</v>
      </c>
      <c r="Q2158" s="3" t="s">
        <v>55</v>
      </c>
      <c r="R2158" s="3" t="s">
        <v>683</v>
      </c>
      <c r="S2158" s="3">
        <v>1.0</v>
      </c>
      <c r="T2158" s="3"/>
    </row>
    <row r="2159" ht="15.75" customHeight="1">
      <c r="A2159" s="29">
        <v>798.0</v>
      </c>
      <c r="B2159" s="53" t="str">
        <f t="array" ref="B2159">INDEX(Quadrat.Details!D:D, MATCH(1,(F2159=Quadrat.Details!B:B)*(G2159=Quadrat.Details!G:G)*(H2159=Quadrat.Details!I:I),0))</f>
        <v>RK</v>
      </c>
      <c r="C2159" s="3" t="s">
        <v>269</v>
      </c>
      <c r="D2159" s="3" t="s">
        <v>741</v>
      </c>
      <c r="E2159" s="40">
        <v>42962.0</v>
      </c>
      <c r="F2159" s="54">
        <v>2017.0</v>
      </c>
      <c r="G2159" s="3" t="s">
        <v>407</v>
      </c>
      <c r="H2159" s="3">
        <v>2.0</v>
      </c>
      <c r="I2159" s="3" t="s">
        <v>290</v>
      </c>
      <c r="J2159" s="3" t="s">
        <v>291</v>
      </c>
      <c r="K2159" s="3" t="s">
        <v>53</v>
      </c>
      <c r="L2159" s="39">
        <v>30.0</v>
      </c>
      <c r="M2159" s="63">
        <v>1.0</v>
      </c>
      <c r="N2159" s="8" t="s">
        <v>502</v>
      </c>
      <c r="O2159" s="8" t="s">
        <v>55</v>
      </c>
      <c r="P2159" s="3" t="s">
        <v>682</v>
      </c>
      <c r="Q2159" s="3" t="s">
        <v>55</v>
      </c>
      <c r="R2159" s="3" t="s">
        <v>683</v>
      </c>
      <c r="S2159" s="3">
        <v>1.0</v>
      </c>
      <c r="T2159" s="3"/>
    </row>
    <row r="2160" ht="15.75" customHeight="1">
      <c r="A2160" s="29">
        <v>799.0</v>
      </c>
      <c r="B2160" s="53" t="str">
        <f t="array" ref="B2160">INDEX(Quadrat.Details!D:D, MATCH(1,(F2160=Quadrat.Details!B:B)*(G2160=Quadrat.Details!G:G)*(H2160=Quadrat.Details!I:I),0))</f>
        <v>RK</v>
      </c>
      <c r="C2160" s="3" t="s">
        <v>269</v>
      </c>
      <c r="D2160" s="3" t="s">
        <v>741</v>
      </c>
      <c r="E2160" s="40">
        <v>42962.0</v>
      </c>
      <c r="F2160" s="54">
        <v>2017.0</v>
      </c>
      <c r="G2160" s="3" t="s">
        <v>407</v>
      </c>
      <c r="H2160" s="3">
        <v>2.0</v>
      </c>
      <c r="I2160" s="60" t="s">
        <v>351</v>
      </c>
      <c r="J2160" s="3" t="s">
        <v>352</v>
      </c>
      <c r="K2160" s="3" t="s">
        <v>53</v>
      </c>
      <c r="L2160" s="39">
        <v>30.0</v>
      </c>
      <c r="M2160" s="63">
        <v>1.0</v>
      </c>
      <c r="N2160" s="8" t="s">
        <v>502</v>
      </c>
      <c r="O2160" s="8" t="s">
        <v>55</v>
      </c>
      <c r="P2160" s="3" t="s">
        <v>682</v>
      </c>
      <c r="Q2160" s="3" t="s">
        <v>55</v>
      </c>
      <c r="R2160" s="3" t="s">
        <v>683</v>
      </c>
      <c r="S2160" s="3">
        <v>1.0</v>
      </c>
      <c r="T2160" s="3"/>
    </row>
    <row r="2161" ht="15.75" customHeight="1">
      <c r="A2161" s="29">
        <v>800.0</v>
      </c>
      <c r="B2161" s="53" t="str">
        <f t="array" ref="B2161">INDEX(Quadrat.Details!D:D, MATCH(1,(F2161=Quadrat.Details!B:B)*(G2161=Quadrat.Details!G:G)*(H2161=Quadrat.Details!I:I),0))</f>
        <v>RK</v>
      </c>
      <c r="C2161" s="3" t="s">
        <v>269</v>
      </c>
      <c r="D2161" s="3" t="s">
        <v>741</v>
      </c>
      <c r="E2161" s="40">
        <v>42962.0</v>
      </c>
      <c r="F2161" s="54">
        <v>2017.0</v>
      </c>
      <c r="G2161" s="3" t="s">
        <v>407</v>
      </c>
      <c r="H2161" s="3">
        <v>2.0</v>
      </c>
      <c r="I2161" s="60" t="s">
        <v>351</v>
      </c>
      <c r="J2161" s="3" t="s">
        <v>352</v>
      </c>
      <c r="K2161" s="3" t="s">
        <v>53</v>
      </c>
      <c r="L2161" s="39">
        <v>26.0</v>
      </c>
      <c r="M2161" s="63">
        <v>1.0</v>
      </c>
      <c r="N2161" s="8" t="s">
        <v>502</v>
      </c>
      <c r="O2161" s="8" t="s">
        <v>55</v>
      </c>
      <c r="P2161" s="3" t="s">
        <v>682</v>
      </c>
      <c r="Q2161" s="3" t="s">
        <v>55</v>
      </c>
      <c r="R2161" s="3" t="s">
        <v>683</v>
      </c>
      <c r="S2161" s="3">
        <v>1.0</v>
      </c>
      <c r="T2161" s="3"/>
    </row>
    <row r="2162" ht="15.75" customHeight="1">
      <c r="A2162" s="29">
        <v>801.0</v>
      </c>
      <c r="B2162" s="53" t="str">
        <f t="array" ref="B2162">INDEX(Quadrat.Details!D:D, MATCH(1,(F2162=Quadrat.Details!B:B)*(G2162=Quadrat.Details!G:G)*(H2162=Quadrat.Details!I:I),0))</f>
        <v>RK</v>
      </c>
      <c r="C2162" s="3" t="s">
        <v>269</v>
      </c>
      <c r="D2162" s="3" t="s">
        <v>741</v>
      </c>
      <c r="E2162" s="40">
        <v>42962.0</v>
      </c>
      <c r="F2162" s="54">
        <v>2017.0</v>
      </c>
      <c r="G2162" s="3" t="s">
        <v>407</v>
      </c>
      <c r="H2162" s="3">
        <v>2.0</v>
      </c>
      <c r="I2162" s="60" t="s">
        <v>351</v>
      </c>
      <c r="J2162" s="3" t="s">
        <v>352</v>
      </c>
      <c r="K2162" s="3" t="s">
        <v>53</v>
      </c>
      <c r="L2162" s="39">
        <v>38.0</v>
      </c>
      <c r="M2162" s="63">
        <v>1.0</v>
      </c>
      <c r="N2162" s="8" t="s">
        <v>502</v>
      </c>
      <c r="O2162" s="8" t="s">
        <v>55</v>
      </c>
      <c r="P2162" s="3" t="s">
        <v>682</v>
      </c>
      <c r="Q2162" s="3" t="s">
        <v>55</v>
      </c>
      <c r="R2162" s="3" t="s">
        <v>683</v>
      </c>
      <c r="S2162" s="3">
        <v>1.0</v>
      </c>
      <c r="T2162" s="3"/>
    </row>
    <row r="2163" ht="15.75" customHeight="1">
      <c r="A2163" s="29">
        <v>802.0</v>
      </c>
      <c r="B2163" s="53" t="str">
        <f t="array" ref="B2163">INDEX(Quadrat.Details!D:D, MATCH(1,(F2163=Quadrat.Details!B:B)*(G2163=Quadrat.Details!G:G)*(H2163=Quadrat.Details!I:I),0))</f>
        <v>RK</v>
      </c>
      <c r="C2163" s="3" t="s">
        <v>269</v>
      </c>
      <c r="D2163" s="3" t="s">
        <v>741</v>
      </c>
      <c r="E2163" s="40">
        <v>42962.0</v>
      </c>
      <c r="F2163" s="54">
        <v>2017.0</v>
      </c>
      <c r="G2163" s="3" t="s">
        <v>407</v>
      </c>
      <c r="H2163" s="3">
        <v>2.0</v>
      </c>
      <c r="I2163" s="55" t="s">
        <v>314</v>
      </c>
      <c r="J2163" s="3" t="s">
        <v>315</v>
      </c>
      <c r="K2163" s="3" t="s">
        <v>57</v>
      </c>
      <c r="L2163" s="39">
        <v>10.0</v>
      </c>
      <c r="M2163" s="63">
        <v>1.0</v>
      </c>
      <c r="N2163" s="8" t="s">
        <v>502</v>
      </c>
      <c r="O2163" s="8" t="s">
        <v>55</v>
      </c>
      <c r="P2163" s="3" t="s">
        <v>682</v>
      </c>
      <c r="Q2163" s="3" t="s">
        <v>55</v>
      </c>
      <c r="R2163" s="3" t="s">
        <v>683</v>
      </c>
      <c r="S2163" s="3">
        <v>1.0</v>
      </c>
      <c r="T2163" s="3"/>
    </row>
    <row r="2164" ht="15.75" customHeight="1">
      <c r="A2164" s="29">
        <v>803.0</v>
      </c>
      <c r="B2164" s="53" t="str">
        <f t="array" ref="B2164">INDEX(Quadrat.Details!D:D, MATCH(1,(F2164=Quadrat.Details!B:B)*(G2164=Quadrat.Details!G:G)*(H2164=Quadrat.Details!I:I),0))</f>
        <v>RK</v>
      </c>
      <c r="C2164" s="3" t="s">
        <v>269</v>
      </c>
      <c r="D2164" s="3" t="s">
        <v>741</v>
      </c>
      <c r="E2164" s="40">
        <v>42962.0</v>
      </c>
      <c r="F2164" s="54">
        <v>2017.0</v>
      </c>
      <c r="G2164" s="3" t="s">
        <v>407</v>
      </c>
      <c r="H2164" s="3">
        <v>2.0</v>
      </c>
      <c r="I2164" s="55" t="s">
        <v>328</v>
      </c>
      <c r="J2164" s="3" t="s">
        <v>329</v>
      </c>
      <c r="K2164" s="3" t="s">
        <v>80</v>
      </c>
      <c r="L2164" s="39">
        <v>20.0</v>
      </c>
      <c r="M2164" s="63">
        <v>1.0</v>
      </c>
      <c r="N2164" s="8" t="s">
        <v>502</v>
      </c>
      <c r="O2164" s="8" t="s">
        <v>55</v>
      </c>
      <c r="P2164" s="3" t="s">
        <v>682</v>
      </c>
      <c r="Q2164" s="3" t="s">
        <v>55</v>
      </c>
      <c r="R2164" s="3" t="s">
        <v>683</v>
      </c>
      <c r="S2164" s="3">
        <v>1.0</v>
      </c>
      <c r="T2164" s="3"/>
    </row>
    <row r="2165" ht="15.75" customHeight="1">
      <c r="A2165" s="29">
        <v>804.0</v>
      </c>
      <c r="B2165" s="53" t="str">
        <f t="array" ref="B2165">INDEX(Quadrat.Details!D:D, MATCH(1,(F2165=Quadrat.Details!B:B)*(G2165=Quadrat.Details!G:G)*(H2165=Quadrat.Details!I:I),0))</f>
        <v>RK</v>
      </c>
      <c r="C2165" s="3" t="s">
        <v>269</v>
      </c>
      <c r="D2165" s="3" t="s">
        <v>741</v>
      </c>
      <c r="E2165" s="40">
        <v>42962.0</v>
      </c>
      <c r="F2165" s="54">
        <v>2017.0</v>
      </c>
      <c r="G2165" s="3" t="s">
        <v>407</v>
      </c>
      <c r="H2165" s="3">
        <v>2.0</v>
      </c>
      <c r="I2165" s="55" t="s">
        <v>328</v>
      </c>
      <c r="J2165" s="3" t="s">
        <v>329</v>
      </c>
      <c r="K2165" s="3" t="s">
        <v>80</v>
      </c>
      <c r="L2165" s="39">
        <v>11.0</v>
      </c>
      <c r="M2165" s="63">
        <v>3.0</v>
      </c>
      <c r="N2165" s="8" t="s">
        <v>502</v>
      </c>
      <c r="O2165" s="8" t="s">
        <v>55</v>
      </c>
      <c r="P2165" s="3" t="s">
        <v>682</v>
      </c>
      <c r="Q2165" s="3" t="s">
        <v>55</v>
      </c>
      <c r="R2165" s="3" t="s">
        <v>683</v>
      </c>
      <c r="S2165" s="3">
        <v>1.0</v>
      </c>
      <c r="T2165" s="3"/>
    </row>
    <row r="2166" ht="15.75" customHeight="1">
      <c r="A2166" s="29">
        <v>805.0</v>
      </c>
      <c r="B2166" s="53" t="str">
        <f t="array" ref="B2166">INDEX(Quadrat.Details!D:D, MATCH(1,(F2166=Quadrat.Details!B:B)*(G2166=Quadrat.Details!G:G)*(H2166=Quadrat.Details!I:I),0))</f>
        <v>RK</v>
      </c>
      <c r="C2166" s="3" t="s">
        <v>269</v>
      </c>
      <c r="D2166" s="3" t="s">
        <v>741</v>
      </c>
      <c r="E2166" s="40">
        <v>42962.0</v>
      </c>
      <c r="F2166" s="54">
        <v>2017.0</v>
      </c>
      <c r="G2166" s="3" t="s">
        <v>407</v>
      </c>
      <c r="H2166" s="3">
        <v>2.0</v>
      </c>
      <c r="I2166" s="55" t="s">
        <v>328</v>
      </c>
      <c r="J2166" s="3" t="s">
        <v>329</v>
      </c>
      <c r="K2166" s="3" t="s">
        <v>80</v>
      </c>
      <c r="L2166" s="39">
        <v>12.0</v>
      </c>
      <c r="M2166" s="63">
        <v>2.0</v>
      </c>
      <c r="N2166" s="8" t="s">
        <v>502</v>
      </c>
      <c r="O2166" s="8" t="s">
        <v>55</v>
      </c>
      <c r="P2166" s="3" t="s">
        <v>682</v>
      </c>
      <c r="Q2166" s="3" t="s">
        <v>55</v>
      </c>
      <c r="R2166" s="3" t="s">
        <v>683</v>
      </c>
      <c r="S2166" s="3">
        <v>1.0</v>
      </c>
      <c r="T2166" s="3"/>
    </row>
    <row r="2167" ht="15.75" customHeight="1">
      <c r="A2167" s="29">
        <v>806.0</v>
      </c>
      <c r="B2167" s="53" t="str">
        <f t="array" ref="B2167">INDEX(Quadrat.Details!D:D, MATCH(1,(F2167=Quadrat.Details!B:B)*(G2167=Quadrat.Details!G:G)*(H2167=Quadrat.Details!I:I),0))</f>
        <v>RK</v>
      </c>
      <c r="C2167" s="3" t="s">
        <v>269</v>
      </c>
      <c r="D2167" s="3" t="s">
        <v>741</v>
      </c>
      <c r="E2167" s="40">
        <v>42962.0</v>
      </c>
      <c r="F2167" s="54">
        <v>2017.0</v>
      </c>
      <c r="G2167" s="3" t="s">
        <v>407</v>
      </c>
      <c r="H2167" s="3">
        <v>2.0</v>
      </c>
      <c r="I2167" s="55" t="s">
        <v>328</v>
      </c>
      <c r="J2167" s="3" t="s">
        <v>329</v>
      </c>
      <c r="K2167" s="3" t="s">
        <v>80</v>
      </c>
      <c r="L2167" s="39">
        <v>10.0</v>
      </c>
      <c r="M2167" s="63">
        <v>2.0</v>
      </c>
      <c r="N2167" s="8" t="s">
        <v>502</v>
      </c>
      <c r="O2167" s="8" t="s">
        <v>55</v>
      </c>
      <c r="P2167" s="3" t="s">
        <v>682</v>
      </c>
      <c r="Q2167" s="3" t="s">
        <v>55</v>
      </c>
      <c r="R2167" s="3" t="s">
        <v>683</v>
      </c>
      <c r="S2167" s="3">
        <v>1.0</v>
      </c>
      <c r="T2167" s="3"/>
    </row>
    <row r="2168" ht="15.75" customHeight="1">
      <c r="A2168" s="29">
        <v>807.0</v>
      </c>
      <c r="B2168" s="53" t="str">
        <f t="array" ref="B2168">INDEX(Quadrat.Details!D:D, MATCH(1,(F2168=Quadrat.Details!B:B)*(G2168=Quadrat.Details!G:G)*(H2168=Quadrat.Details!I:I),0))</f>
        <v>RK</v>
      </c>
      <c r="C2168" s="3" t="s">
        <v>269</v>
      </c>
      <c r="D2168" s="3" t="s">
        <v>741</v>
      </c>
      <c r="E2168" s="40">
        <v>42962.0</v>
      </c>
      <c r="F2168" s="54">
        <v>2017.0</v>
      </c>
      <c r="G2168" s="3" t="s">
        <v>406</v>
      </c>
      <c r="H2168" s="3">
        <v>1.0</v>
      </c>
      <c r="I2168" s="8" t="s">
        <v>212</v>
      </c>
      <c r="J2168" s="3" t="s">
        <v>213</v>
      </c>
      <c r="K2168" s="3" t="s">
        <v>68</v>
      </c>
      <c r="L2168" s="39">
        <v>5.0</v>
      </c>
      <c r="M2168" s="7">
        <v>1.0</v>
      </c>
      <c r="N2168" s="8" t="s">
        <v>502</v>
      </c>
      <c r="O2168" s="8" t="s">
        <v>55</v>
      </c>
      <c r="P2168" s="3" t="s">
        <v>692</v>
      </c>
      <c r="Q2168" s="3" t="s">
        <v>55</v>
      </c>
      <c r="R2168" s="3" t="s">
        <v>683</v>
      </c>
      <c r="S2168" s="3">
        <v>1.0</v>
      </c>
      <c r="T2168" s="3"/>
      <c r="U2168" s="7"/>
      <c r="V2168" s="7"/>
      <c r="W2168" s="7"/>
      <c r="X2168" s="7"/>
      <c r="Y2168" s="7"/>
      <c r="Z2168" s="7"/>
      <c r="AA2168" s="7"/>
      <c r="AB2168" s="7"/>
      <c r="AC2168" s="7"/>
      <c r="AD2168" s="7"/>
      <c r="AE2168" s="7"/>
    </row>
    <row r="2169" ht="15.75" customHeight="1">
      <c r="A2169" s="29">
        <v>808.0</v>
      </c>
      <c r="B2169" s="53" t="str">
        <f t="array" ref="B2169">INDEX(Quadrat.Details!D:D, MATCH(1,(F2169=Quadrat.Details!B:B)*(G2169=Quadrat.Details!G:G)*(H2169=Quadrat.Details!I:I),0))</f>
        <v>RK</v>
      </c>
      <c r="C2169" s="3" t="s">
        <v>269</v>
      </c>
      <c r="D2169" s="3" t="s">
        <v>741</v>
      </c>
      <c r="E2169" s="40">
        <v>42962.0</v>
      </c>
      <c r="F2169" s="54">
        <v>2017.0</v>
      </c>
      <c r="G2169" s="3" t="s">
        <v>406</v>
      </c>
      <c r="H2169" s="3">
        <v>1.0</v>
      </c>
      <c r="I2169" s="55" t="s">
        <v>349</v>
      </c>
      <c r="J2169" s="3" t="s">
        <v>350</v>
      </c>
      <c r="K2169" s="3" t="s">
        <v>80</v>
      </c>
      <c r="L2169" s="39">
        <v>14.0</v>
      </c>
      <c r="M2169" s="7">
        <v>1.0</v>
      </c>
      <c r="N2169" s="8" t="s">
        <v>502</v>
      </c>
      <c r="O2169" s="8" t="s">
        <v>55</v>
      </c>
      <c r="P2169" s="3" t="s">
        <v>682</v>
      </c>
      <c r="Q2169" s="3" t="s">
        <v>55</v>
      </c>
      <c r="R2169" s="3" t="s">
        <v>683</v>
      </c>
      <c r="S2169" s="3">
        <v>1.0</v>
      </c>
      <c r="T2169" s="3"/>
      <c r="U2169" s="7"/>
      <c r="V2169" s="7"/>
      <c r="W2169" s="7"/>
      <c r="X2169" s="7"/>
      <c r="Y2169" s="7"/>
      <c r="Z2169" s="7"/>
      <c r="AA2169" s="7"/>
      <c r="AB2169" s="7"/>
      <c r="AC2169" s="7"/>
      <c r="AD2169" s="7"/>
      <c r="AE2169" s="7"/>
    </row>
    <row r="2170" ht="15.75" customHeight="1">
      <c r="A2170" s="29">
        <v>809.0</v>
      </c>
      <c r="B2170" s="53" t="str">
        <f t="array" ref="B2170">INDEX(Quadrat.Details!D:D, MATCH(1,(F2170=Quadrat.Details!B:B)*(G2170=Quadrat.Details!G:G)*(H2170=Quadrat.Details!I:I),0))</f>
        <v>RK</v>
      </c>
      <c r="C2170" s="3" t="s">
        <v>269</v>
      </c>
      <c r="D2170" s="3" t="s">
        <v>741</v>
      </c>
      <c r="E2170" s="40">
        <v>42962.0</v>
      </c>
      <c r="F2170" s="54">
        <v>2017.0</v>
      </c>
      <c r="G2170" s="3" t="s">
        <v>406</v>
      </c>
      <c r="H2170" s="3">
        <v>1.0</v>
      </c>
      <c r="I2170" s="55" t="s">
        <v>349</v>
      </c>
      <c r="J2170" s="3" t="s">
        <v>350</v>
      </c>
      <c r="K2170" s="3" t="s">
        <v>80</v>
      </c>
      <c r="L2170" s="39">
        <v>18.0</v>
      </c>
      <c r="M2170" s="7">
        <v>1.0</v>
      </c>
      <c r="N2170" s="8" t="s">
        <v>502</v>
      </c>
      <c r="O2170" s="8" t="s">
        <v>55</v>
      </c>
      <c r="P2170" s="3" t="s">
        <v>682</v>
      </c>
      <c r="Q2170" s="3" t="s">
        <v>55</v>
      </c>
      <c r="R2170" s="3" t="s">
        <v>683</v>
      </c>
      <c r="S2170" s="3">
        <v>1.0</v>
      </c>
      <c r="T2170" s="3"/>
      <c r="U2170" s="7"/>
      <c r="V2170" s="7"/>
      <c r="W2170" s="7"/>
      <c r="X2170" s="7"/>
      <c r="Y2170" s="7"/>
      <c r="Z2170" s="7"/>
      <c r="AA2170" s="7"/>
      <c r="AB2170" s="7"/>
      <c r="AC2170" s="7"/>
      <c r="AD2170" s="7"/>
      <c r="AE2170" s="7"/>
    </row>
    <row r="2171" ht="15.75" customHeight="1">
      <c r="A2171" s="29">
        <v>810.0</v>
      </c>
      <c r="B2171" s="53" t="str">
        <f t="array" ref="B2171">INDEX(Quadrat.Details!D:D, MATCH(1,(F2171=Quadrat.Details!B:B)*(G2171=Quadrat.Details!G:G)*(H2171=Quadrat.Details!I:I),0))</f>
        <v>RK</v>
      </c>
      <c r="C2171" s="3" t="s">
        <v>269</v>
      </c>
      <c r="D2171" s="3" t="s">
        <v>741</v>
      </c>
      <c r="E2171" s="40">
        <v>42962.0</v>
      </c>
      <c r="F2171" s="54">
        <v>2017.0</v>
      </c>
      <c r="G2171" s="3" t="s">
        <v>406</v>
      </c>
      <c r="H2171" s="3">
        <v>1.0</v>
      </c>
      <c r="I2171" s="55" t="s">
        <v>349</v>
      </c>
      <c r="J2171" s="3" t="s">
        <v>350</v>
      </c>
      <c r="K2171" s="3" t="s">
        <v>80</v>
      </c>
      <c r="L2171" s="39">
        <v>12.0</v>
      </c>
      <c r="M2171" s="7">
        <v>1.0</v>
      </c>
      <c r="N2171" s="8" t="s">
        <v>502</v>
      </c>
      <c r="O2171" s="8" t="s">
        <v>55</v>
      </c>
      <c r="P2171" s="3" t="s">
        <v>682</v>
      </c>
      <c r="Q2171" s="3" t="s">
        <v>55</v>
      </c>
      <c r="R2171" s="3" t="s">
        <v>683</v>
      </c>
      <c r="S2171" s="3">
        <v>1.0</v>
      </c>
      <c r="T2171" s="3"/>
      <c r="U2171" s="7"/>
      <c r="V2171" s="7"/>
      <c r="W2171" s="7"/>
      <c r="X2171" s="7"/>
      <c r="Y2171" s="7"/>
      <c r="Z2171" s="7"/>
      <c r="AA2171" s="7"/>
      <c r="AB2171" s="7"/>
      <c r="AC2171" s="7"/>
      <c r="AD2171" s="7"/>
      <c r="AE2171" s="7"/>
    </row>
    <row r="2172" ht="15.75" customHeight="1">
      <c r="A2172" s="29">
        <v>811.0</v>
      </c>
      <c r="B2172" s="53" t="str">
        <f t="array" ref="B2172">INDEX(Quadrat.Details!D:D, MATCH(1,(F2172=Quadrat.Details!B:B)*(G2172=Quadrat.Details!G:G)*(H2172=Quadrat.Details!I:I),0))</f>
        <v>RK</v>
      </c>
      <c r="C2172" s="3" t="s">
        <v>269</v>
      </c>
      <c r="D2172" s="3" t="s">
        <v>741</v>
      </c>
      <c r="E2172" s="40">
        <v>42962.0</v>
      </c>
      <c r="F2172" s="54">
        <v>2017.0</v>
      </c>
      <c r="G2172" s="3" t="s">
        <v>406</v>
      </c>
      <c r="H2172" s="3">
        <v>1.0</v>
      </c>
      <c r="I2172" s="3" t="s">
        <v>178</v>
      </c>
      <c r="J2172" s="3" t="s">
        <v>179</v>
      </c>
      <c r="K2172" s="3" t="s">
        <v>80</v>
      </c>
      <c r="L2172" s="39">
        <v>11.0</v>
      </c>
      <c r="M2172" s="7">
        <v>1.0</v>
      </c>
      <c r="N2172" s="8" t="s">
        <v>502</v>
      </c>
      <c r="O2172" s="8" t="s">
        <v>55</v>
      </c>
      <c r="P2172" s="3" t="s">
        <v>682</v>
      </c>
      <c r="Q2172" s="3" t="s">
        <v>55</v>
      </c>
      <c r="R2172" s="3" t="s">
        <v>683</v>
      </c>
      <c r="S2172" s="3">
        <v>1.0</v>
      </c>
      <c r="T2172" s="3"/>
      <c r="U2172" s="7"/>
      <c r="V2172" s="7"/>
      <c r="W2172" s="7"/>
      <c r="X2172" s="7"/>
      <c r="Y2172" s="7"/>
      <c r="Z2172" s="7"/>
      <c r="AA2172" s="7"/>
      <c r="AB2172" s="7"/>
      <c r="AC2172" s="7"/>
      <c r="AD2172" s="7"/>
      <c r="AE2172" s="7"/>
    </row>
    <row r="2173" ht="15.75" customHeight="1">
      <c r="A2173" s="29">
        <v>812.0</v>
      </c>
      <c r="B2173" s="53" t="str">
        <f t="array" ref="B2173">INDEX(Quadrat.Details!D:D, MATCH(1,(F2173=Quadrat.Details!B:B)*(G2173=Quadrat.Details!G:G)*(H2173=Quadrat.Details!I:I),0))</f>
        <v>RK</v>
      </c>
      <c r="C2173" s="3" t="s">
        <v>269</v>
      </c>
      <c r="D2173" s="3" t="s">
        <v>741</v>
      </c>
      <c r="E2173" s="40">
        <v>42962.0</v>
      </c>
      <c r="F2173" s="54">
        <v>2017.0</v>
      </c>
      <c r="G2173" s="3" t="s">
        <v>406</v>
      </c>
      <c r="H2173" s="3">
        <v>2.0</v>
      </c>
      <c r="I2173" s="8" t="s">
        <v>248</v>
      </c>
      <c r="J2173" s="3" t="s">
        <v>249</v>
      </c>
      <c r="K2173" s="3" t="s">
        <v>80</v>
      </c>
      <c r="L2173" s="39">
        <v>46.0</v>
      </c>
      <c r="M2173" s="7">
        <v>1.0</v>
      </c>
      <c r="N2173" s="8" t="s">
        <v>502</v>
      </c>
      <c r="O2173" s="8" t="s">
        <v>55</v>
      </c>
      <c r="P2173" s="3" t="s">
        <v>682</v>
      </c>
      <c r="Q2173" s="3" t="s">
        <v>55</v>
      </c>
      <c r="R2173" s="3" t="s">
        <v>683</v>
      </c>
      <c r="S2173" s="3">
        <v>1.0</v>
      </c>
      <c r="T2173" s="3"/>
      <c r="U2173" s="7"/>
      <c r="V2173" s="7"/>
      <c r="W2173" s="7"/>
      <c r="X2173" s="7"/>
      <c r="Y2173" s="7"/>
      <c r="Z2173" s="7"/>
      <c r="AA2173" s="7"/>
      <c r="AB2173" s="7"/>
      <c r="AC2173" s="7"/>
      <c r="AD2173" s="7"/>
      <c r="AE2173" s="7"/>
    </row>
    <row r="2174" ht="15.75" customHeight="1">
      <c r="A2174" s="29">
        <v>813.0</v>
      </c>
      <c r="B2174" s="53" t="str">
        <f t="array" ref="B2174">INDEX(Quadrat.Details!D:D, MATCH(1,(F2174=Quadrat.Details!B:B)*(G2174=Quadrat.Details!G:G)*(H2174=Quadrat.Details!I:I),0))</f>
        <v>RK</v>
      </c>
      <c r="C2174" s="3" t="s">
        <v>269</v>
      </c>
      <c r="D2174" s="3" t="s">
        <v>741</v>
      </c>
      <c r="E2174" s="40">
        <v>42962.0</v>
      </c>
      <c r="F2174" s="54">
        <v>2017.0</v>
      </c>
      <c r="G2174" s="3" t="s">
        <v>406</v>
      </c>
      <c r="H2174" s="3">
        <v>2.0</v>
      </c>
      <c r="I2174" s="3" t="s">
        <v>178</v>
      </c>
      <c r="J2174" s="3" t="s">
        <v>179</v>
      </c>
      <c r="K2174" s="3" t="s">
        <v>80</v>
      </c>
      <c r="L2174" s="39">
        <v>13.0</v>
      </c>
      <c r="M2174" s="7">
        <v>1.0</v>
      </c>
      <c r="N2174" s="8" t="s">
        <v>502</v>
      </c>
      <c r="O2174" s="8" t="s">
        <v>55</v>
      </c>
      <c r="P2174" s="3" t="s">
        <v>682</v>
      </c>
      <c r="Q2174" s="3" t="s">
        <v>55</v>
      </c>
      <c r="R2174" s="3" t="s">
        <v>683</v>
      </c>
      <c r="S2174" s="3">
        <v>1.0</v>
      </c>
      <c r="T2174" s="8"/>
      <c r="U2174" s="7"/>
      <c r="V2174" s="7"/>
      <c r="W2174" s="7"/>
      <c r="X2174" s="7"/>
      <c r="Y2174" s="7"/>
      <c r="Z2174" s="7"/>
      <c r="AA2174" s="7"/>
      <c r="AB2174" s="7"/>
      <c r="AC2174" s="7"/>
      <c r="AD2174" s="7"/>
      <c r="AE2174" s="7"/>
    </row>
    <row r="2175" ht="15.75" customHeight="1">
      <c r="A2175" s="29">
        <v>814.0</v>
      </c>
      <c r="B2175" s="53" t="str">
        <f t="array" ref="B2175">INDEX(Quadrat.Details!D:D, MATCH(1,(F2175=Quadrat.Details!B:B)*(G2175=Quadrat.Details!G:G)*(H2175=Quadrat.Details!I:I),0))</f>
        <v>RK</v>
      </c>
      <c r="C2175" s="3" t="s">
        <v>269</v>
      </c>
      <c r="D2175" s="3" t="s">
        <v>741</v>
      </c>
      <c r="E2175" s="40">
        <v>42962.0</v>
      </c>
      <c r="F2175" s="54">
        <v>2017.0</v>
      </c>
      <c r="G2175" s="8" t="s">
        <v>442</v>
      </c>
      <c r="H2175" s="3">
        <v>1.0</v>
      </c>
      <c r="I2175" s="55" t="s">
        <v>196</v>
      </c>
      <c r="J2175" s="3" t="s">
        <v>197</v>
      </c>
      <c r="K2175" s="3" t="s">
        <v>63</v>
      </c>
      <c r="L2175" s="39">
        <v>20.0</v>
      </c>
      <c r="M2175" s="7">
        <v>1.0</v>
      </c>
      <c r="N2175" s="8" t="s">
        <v>502</v>
      </c>
      <c r="O2175" s="8" t="s">
        <v>55</v>
      </c>
      <c r="P2175" s="3" t="s">
        <v>682</v>
      </c>
      <c r="Q2175" s="3" t="s">
        <v>55</v>
      </c>
      <c r="R2175" s="3" t="s">
        <v>683</v>
      </c>
      <c r="S2175" s="3">
        <v>1.0</v>
      </c>
      <c r="T2175" s="8"/>
    </row>
    <row r="2176" ht="15.75" customHeight="1">
      <c r="A2176" s="29">
        <v>815.0</v>
      </c>
      <c r="B2176" s="53" t="str">
        <f t="array" ref="B2176">INDEX(Quadrat.Details!D:D, MATCH(1,(F2176=Quadrat.Details!B:B)*(G2176=Quadrat.Details!G:G)*(H2176=Quadrat.Details!I:I),0))</f>
        <v>RK</v>
      </c>
      <c r="C2176" s="3" t="s">
        <v>269</v>
      </c>
      <c r="D2176" s="3" t="s">
        <v>741</v>
      </c>
      <c r="E2176" s="40">
        <v>42962.0</v>
      </c>
      <c r="F2176" s="54">
        <v>2017.0</v>
      </c>
      <c r="G2176" s="8" t="s">
        <v>442</v>
      </c>
      <c r="H2176" s="3">
        <v>2.0</v>
      </c>
      <c r="I2176" s="55" t="s">
        <v>196</v>
      </c>
      <c r="J2176" s="3" t="s">
        <v>197</v>
      </c>
      <c r="K2176" s="3" t="s">
        <v>63</v>
      </c>
      <c r="L2176" s="39">
        <v>14.0</v>
      </c>
      <c r="M2176" s="7">
        <v>1.0</v>
      </c>
      <c r="N2176" s="8" t="s">
        <v>502</v>
      </c>
      <c r="O2176" s="8" t="s">
        <v>55</v>
      </c>
      <c r="P2176" s="3" t="s">
        <v>682</v>
      </c>
      <c r="Q2176" s="3" t="s">
        <v>55</v>
      </c>
      <c r="R2176" s="3" t="s">
        <v>683</v>
      </c>
      <c r="S2176" s="3">
        <v>1.0</v>
      </c>
      <c r="T2176" s="8"/>
    </row>
    <row r="2177" ht="15.75" customHeight="1">
      <c r="A2177" s="29">
        <v>816.0</v>
      </c>
      <c r="B2177" s="53" t="str">
        <f t="array" ref="B2177">INDEX(Quadrat.Details!D:D, MATCH(1,(F2177=Quadrat.Details!B:B)*(G2177=Quadrat.Details!G:G)*(H2177=Quadrat.Details!I:I),0))</f>
        <v>RK</v>
      </c>
      <c r="C2177" s="3" t="s">
        <v>269</v>
      </c>
      <c r="D2177" s="3" t="s">
        <v>741</v>
      </c>
      <c r="E2177" s="40">
        <v>42962.0</v>
      </c>
      <c r="F2177" s="54">
        <v>2017.0</v>
      </c>
      <c r="G2177" s="8" t="s">
        <v>442</v>
      </c>
      <c r="H2177" s="3">
        <v>2.0</v>
      </c>
      <c r="I2177" s="55" t="s">
        <v>328</v>
      </c>
      <c r="J2177" s="3" t="s">
        <v>329</v>
      </c>
      <c r="K2177" s="3" t="s">
        <v>80</v>
      </c>
      <c r="L2177" s="39">
        <v>11.0</v>
      </c>
      <c r="M2177" s="7">
        <v>1.0</v>
      </c>
      <c r="N2177" s="8" t="s">
        <v>502</v>
      </c>
      <c r="O2177" s="8" t="s">
        <v>55</v>
      </c>
      <c r="P2177" s="3" t="s">
        <v>682</v>
      </c>
      <c r="Q2177" s="3" t="s">
        <v>55</v>
      </c>
      <c r="R2177" s="3" t="s">
        <v>683</v>
      </c>
      <c r="S2177" s="3">
        <v>1.0</v>
      </c>
      <c r="T2177" s="8"/>
      <c r="U2177" s="7"/>
    </row>
    <row r="2178" ht="15.75" customHeight="1">
      <c r="A2178" s="29">
        <v>817.0</v>
      </c>
      <c r="B2178" s="53" t="str">
        <f t="array" ref="B2178">INDEX(Quadrat.Details!D:D, MATCH(1,(F2178=Quadrat.Details!B:B)*(G2178=Quadrat.Details!G:G)*(H2178=Quadrat.Details!I:I),0))</f>
        <v>RK</v>
      </c>
      <c r="C2178" s="3" t="s">
        <v>269</v>
      </c>
      <c r="D2178" s="3" t="s">
        <v>741</v>
      </c>
      <c r="E2178" s="40">
        <v>42962.0</v>
      </c>
      <c r="F2178" s="54">
        <v>2017.0</v>
      </c>
      <c r="G2178" s="8" t="s">
        <v>442</v>
      </c>
      <c r="H2178" s="3">
        <v>2.0</v>
      </c>
      <c r="I2178" s="55" t="s">
        <v>110</v>
      </c>
      <c r="J2178" s="3" t="s">
        <v>111</v>
      </c>
      <c r="K2178" s="3" t="s">
        <v>57</v>
      </c>
      <c r="L2178" s="39">
        <v>32.0</v>
      </c>
      <c r="M2178" s="7">
        <v>2.0</v>
      </c>
      <c r="N2178" s="8" t="s">
        <v>502</v>
      </c>
      <c r="O2178" s="8" t="s">
        <v>55</v>
      </c>
      <c r="P2178" s="3" t="s">
        <v>682</v>
      </c>
      <c r="Q2178" s="3" t="s">
        <v>55</v>
      </c>
      <c r="R2178" s="3" t="s">
        <v>683</v>
      </c>
      <c r="S2178" s="3">
        <v>1.0</v>
      </c>
      <c r="T2178" s="8"/>
      <c r="U2178" s="7"/>
    </row>
    <row r="2179" ht="15.75" customHeight="1">
      <c r="A2179" s="29">
        <v>818.0</v>
      </c>
      <c r="B2179" s="53" t="str">
        <f t="array" ref="B2179">INDEX(Quadrat.Details!D:D, MATCH(1,(F2179=Quadrat.Details!B:B)*(G2179=Quadrat.Details!G:G)*(H2179=Quadrat.Details!I:I),0))</f>
        <v>RK</v>
      </c>
      <c r="C2179" s="3" t="s">
        <v>269</v>
      </c>
      <c r="D2179" s="3" t="s">
        <v>741</v>
      </c>
      <c r="E2179" s="40">
        <v>42962.0</v>
      </c>
      <c r="F2179" s="54">
        <v>2017.0</v>
      </c>
      <c r="G2179" s="8" t="s">
        <v>441</v>
      </c>
      <c r="H2179" s="3">
        <v>2.0</v>
      </c>
      <c r="I2179" s="55" t="s">
        <v>110</v>
      </c>
      <c r="J2179" s="3" t="s">
        <v>111</v>
      </c>
      <c r="K2179" s="3" t="s">
        <v>57</v>
      </c>
      <c r="L2179" s="39">
        <v>50.0</v>
      </c>
      <c r="M2179" s="7">
        <v>1.0</v>
      </c>
      <c r="N2179" s="8" t="s">
        <v>502</v>
      </c>
      <c r="O2179" s="8" t="s">
        <v>55</v>
      </c>
      <c r="P2179" s="3" t="s">
        <v>682</v>
      </c>
      <c r="Q2179" s="3" t="s">
        <v>55</v>
      </c>
      <c r="R2179" s="3" t="s">
        <v>683</v>
      </c>
      <c r="S2179" s="3">
        <v>1.0</v>
      </c>
      <c r="T2179" s="3"/>
    </row>
    <row r="2180" ht="15.75" customHeight="1">
      <c r="A2180" s="29">
        <v>819.0</v>
      </c>
      <c r="B2180" s="53" t="str">
        <f t="array" ref="B2180">INDEX(Quadrat.Details!D:D, MATCH(1,(F2180=Quadrat.Details!B:B)*(G2180=Quadrat.Details!G:G)*(H2180=Quadrat.Details!I:I),0))</f>
        <v>RK</v>
      </c>
      <c r="C2180" s="3" t="s">
        <v>269</v>
      </c>
      <c r="D2180" s="3" t="s">
        <v>741</v>
      </c>
      <c r="E2180" s="40">
        <v>42962.0</v>
      </c>
      <c r="F2180" s="54">
        <v>2017.0</v>
      </c>
      <c r="G2180" s="8" t="s">
        <v>440</v>
      </c>
      <c r="H2180" s="3">
        <v>1.0</v>
      </c>
      <c r="I2180" s="55" t="s">
        <v>110</v>
      </c>
      <c r="J2180" s="3" t="s">
        <v>111</v>
      </c>
      <c r="K2180" s="3" t="s">
        <v>57</v>
      </c>
      <c r="L2180" s="39">
        <v>29.0</v>
      </c>
      <c r="M2180" s="7">
        <v>1.0</v>
      </c>
      <c r="N2180" s="8" t="s">
        <v>502</v>
      </c>
      <c r="O2180" s="8" t="s">
        <v>55</v>
      </c>
      <c r="P2180" s="3" t="s">
        <v>682</v>
      </c>
      <c r="Q2180" s="3" t="s">
        <v>55</v>
      </c>
      <c r="R2180" s="3" t="s">
        <v>683</v>
      </c>
      <c r="S2180" s="3">
        <v>1.0</v>
      </c>
      <c r="T2180" s="3"/>
    </row>
    <row r="2181" ht="15.75" customHeight="1">
      <c r="A2181" s="29">
        <v>820.0</v>
      </c>
      <c r="B2181" s="53" t="str">
        <f t="array" ref="B2181">INDEX(Quadrat.Details!D:D, MATCH(1,(F2181=Quadrat.Details!B:B)*(G2181=Quadrat.Details!G:G)*(H2181=Quadrat.Details!I:I),0))</f>
        <v>RK</v>
      </c>
      <c r="C2181" s="3" t="s">
        <v>269</v>
      </c>
      <c r="D2181" s="3" t="s">
        <v>741</v>
      </c>
      <c r="E2181" s="40">
        <v>42962.0</v>
      </c>
      <c r="F2181" s="54">
        <v>2017.0</v>
      </c>
      <c r="G2181" s="8" t="s">
        <v>440</v>
      </c>
      <c r="H2181" s="3">
        <v>1.0</v>
      </c>
      <c r="I2181" s="55" t="s">
        <v>110</v>
      </c>
      <c r="J2181" s="3" t="s">
        <v>111</v>
      </c>
      <c r="K2181" s="3" t="s">
        <v>57</v>
      </c>
      <c r="L2181" s="39">
        <v>30.0</v>
      </c>
      <c r="M2181" s="7">
        <v>1.0</v>
      </c>
      <c r="N2181" s="8" t="s">
        <v>502</v>
      </c>
      <c r="O2181" s="8" t="s">
        <v>55</v>
      </c>
      <c r="P2181" s="3" t="s">
        <v>682</v>
      </c>
      <c r="Q2181" s="3" t="s">
        <v>55</v>
      </c>
      <c r="R2181" s="3" t="s">
        <v>683</v>
      </c>
      <c r="S2181" s="3">
        <v>1.0</v>
      </c>
      <c r="T2181" s="3"/>
    </row>
    <row r="2182" ht="15.75" customHeight="1">
      <c r="A2182" s="29">
        <v>821.0</v>
      </c>
      <c r="B2182" s="53" t="str">
        <f t="array" ref="B2182">INDEX(Quadrat.Details!D:D, MATCH(1,(F2182=Quadrat.Details!B:B)*(G2182=Quadrat.Details!G:G)*(H2182=Quadrat.Details!I:I),0))</f>
        <v>RK</v>
      </c>
      <c r="C2182" s="3" t="s">
        <v>269</v>
      </c>
      <c r="D2182" s="3" t="s">
        <v>741</v>
      </c>
      <c r="E2182" s="40">
        <v>42962.0</v>
      </c>
      <c r="F2182" s="54">
        <v>2017.0</v>
      </c>
      <c r="G2182" s="8" t="s">
        <v>440</v>
      </c>
      <c r="H2182" s="3">
        <v>1.0</v>
      </c>
      <c r="I2182" s="55" t="s">
        <v>328</v>
      </c>
      <c r="J2182" s="3" t="s">
        <v>329</v>
      </c>
      <c r="K2182" s="3" t="s">
        <v>80</v>
      </c>
      <c r="L2182" s="39">
        <v>12.0</v>
      </c>
      <c r="M2182" s="7">
        <v>4.0</v>
      </c>
      <c r="N2182" s="8" t="s">
        <v>502</v>
      </c>
      <c r="O2182" s="8" t="s">
        <v>55</v>
      </c>
      <c r="P2182" s="3" t="s">
        <v>682</v>
      </c>
      <c r="Q2182" s="3" t="s">
        <v>55</v>
      </c>
      <c r="R2182" s="3" t="s">
        <v>683</v>
      </c>
      <c r="S2182" s="3">
        <v>1.0</v>
      </c>
      <c r="T2182" s="3"/>
    </row>
    <row r="2183" ht="15.75" customHeight="1">
      <c r="A2183" s="29">
        <v>822.0</v>
      </c>
      <c r="B2183" s="53" t="str">
        <f t="array" ref="B2183">INDEX(Quadrat.Details!D:D, MATCH(1,(F2183=Quadrat.Details!B:B)*(G2183=Quadrat.Details!G:G)*(H2183=Quadrat.Details!I:I),0))</f>
        <v>RK</v>
      </c>
      <c r="C2183" s="3" t="s">
        <v>269</v>
      </c>
      <c r="D2183" s="3" t="s">
        <v>741</v>
      </c>
      <c r="E2183" s="40">
        <v>42962.0</v>
      </c>
      <c r="F2183" s="54">
        <v>2017.0</v>
      </c>
      <c r="G2183" s="8" t="s">
        <v>440</v>
      </c>
      <c r="H2183" s="3">
        <v>1.0</v>
      </c>
      <c r="I2183" s="55" t="s">
        <v>328</v>
      </c>
      <c r="J2183" s="3" t="s">
        <v>329</v>
      </c>
      <c r="K2183" s="3" t="s">
        <v>80</v>
      </c>
      <c r="L2183" s="39">
        <v>15.0</v>
      </c>
      <c r="M2183" s="7">
        <v>3.0</v>
      </c>
      <c r="N2183" s="8" t="s">
        <v>502</v>
      </c>
      <c r="O2183" s="8" t="s">
        <v>55</v>
      </c>
      <c r="P2183" s="3" t="s">
        <v>682</v>
      </c>
      <c r="Q2183" s="3" t="s">
        <v>55</v>
      </c>
      <c r="R2183" s="3" t="s">
        <v>683</v>
      </c>
      <c r="S2183" s="3">
        <v>1.0</v>
      </c>
      <c r="T2183" s="3"/>
    </row>
    <row r="2184" ht="15.75" customHeight="1">
      <c r="A2184" s="29">
        <v>823.0</v>
      </c>
      <c r="B2184" s="53" t="str">
        <f t="array" ref="B2184">INDEX(Quadrat.Details!D:D, MATCH(1,(F2184=Quadrat.Details!B:B)*(G2184=Quadrat.Details!G:G)*(H2184=Quadrat.Details!I:I),0))</f>
        <v>RK</v>
      </c>
      <c r="C2184" s="3" t="s">
        <v>269</v>
      </c>
      <c r="D2184" s="3" t="s">
        <v>741</v>
      </c>
      <c r="E2184" s="40">
        <v>42962.0</v>
      </c>
      <c r="F2184" s="54">
        <v>2017.0</v>
      </c>
      <c r="G2184" s="8" t="s">
        <v>440</v>
      </c>
      <c r="H2184" s="3">
        <v>1.0</v>
      </c>
      <c r="I2184" s="55" t="s">
        <v>328</v>
      </c>
      <c r="J2184" s="3" t="s">
        <v>329</v>
      </c>
      <c r="K2184" s="3" t="s">
        <v>80</v>
      </c>
      <c r="L2184" s="39">
        <v>10.0</v>
      </c>
      <c r="M2184" s="7">
        <v>3.0</v>
      </c>
      <c r="N2184" s="8" t="s">
        <v>502</v>
      </c>
      <c r="O2184" s="8" t="s">
        <v>55</v>
      </c>
      <c r="P2184" s="3" t="s">
        <v>682</v>
      </c>
      <c r="Q2184" s="3" t="s">
        <v>55</v>
      </c>
      <c r="R2184" s="3" t="s">
        <v>683</v>
      </c>
      <c r="S2184" s="3">
        <v>1.0</v>
      </c>
      <c r="T2184" s="3"/>
    </row>
    <row r="2185" ht="15.75" customHeight="1">
      <c r="A2185" s="29">
        <v>824.0</v>
      </c>
      <c r="B2185" s="53" t="str">
        <f t="array" ref="B2185">INDEX(Quadrat.Details!D:D, MATCH(1,(F2185=Quadrat.Details!B:B)*(G2185=Quadrat.Details!G:G)*(H2185=Quadrat.Details!I:I),0))</f>
        <v>RK</v>
      </c>
      <c r="C2185" s="3" t="s">
        <v>269</v>
      </c>
      <c r="D2185" s="3" t="s">
        <v>741</v>
      </c>
      <c r="E2185" s="40">
        <v>42962.0</v>
      </c>
      <c r="F2185" s="54">
        <v>2017.0</v>
      </c>
      <c r="G2185" s="8" t="s">
        <v>440</v>
      </c>
      <c r="H2185" s="3">
        <v>1.0</v>
      </c>
      <c r="I2185" s="55" t="s">
        <v>328</v>
      </c>
      <c r="J2185" s="3" t="s">
        <v>329</v>
      </c>
      <c r="K2185" s="3" t="s">
        <v>80</v>
      </c>
      <c r="L2185" s="39">
        <v>14.0</v>
      </c>
      <c r="M2185" s="7">
        <v>2.0</v>
      </c>
      <c r="N2185" s="8" t="s">
        <v>502</v>
      </c>
      <c r="O2185" s="8" t="s">
        <v>55</v>
      </c>
      <c r="P2185" s="3" t="s">
        <v>682</v>
      </c>
      <c r="Q2185" s="3" t="s">
        <v>55</v>
      </c>
      <c r="R2185" s="3" t="s">
        <v>683</v>
      </c>
      <c r="S2185" s="3">
        <v>1.0</v>
      </c>
      <c r="T2185" s="3"/>
    </row>
    <row r="2186" ht="15.75" customHeight="1">
      <c r="A2186" s="29">
        <v>825.0</v>
      </c>
      <c r="B2186" s="53" t="str">
        <f t="array" ref="B2186">INDEX(Quadrat.Details!D:D, MATCH(1,(F2186=Quadrat.Details!B:B)*(G2186=Quadrat.Details!G:G)*(H2186=Quadrat.Details!I:I),0))</f>
        <v>RK</v>
      </c>
      <c r="C2186" s="3" t="s">
        <v>269</v>
      </c>
      <c r="D2186" s="3" t="s">
        <v>741</v>
      </c>
      <c r="E2186" s="40">
        <v>42962.0</v>
      </c>
      <c r="F2186" s="54">
        <v>2017.0</v>
      </c>
      <c r="G2186" s="8" t="s">
        <v>440</v>
      </c>
      <c r="H2186" s="3">
        <v>1.0</v>
      </c>
      <c r="I2186" s="55" t="s">
        <v>110</v>
      </c>
      <c r="J2186" s="3" t="s">
        <v>111</v>
      </c>
      <c r="K2186" s="3" t="s">
        <v>57</v>
      </c>
      <c r="L2186" s="39">
        <v>39.0</v>
      </c>
      <c r="M2186" s="7">
        <v>1.0</v>
      </c>
      <c r="N2186" s="8" t="s">
        <v>502</v>
      </c>
      <c r="O2186" s="8" t="s">
        <v>55</v>
      </c>
      <c r="P2186" s="3" t="s">
        <v>682</v>
      </c>
      <c r="Q2186" s="3" t="s">
        <v>55</v>
      </c>
      <c r="R2186" s="3" t="s">
        <v>683</v>
      </c>
      <c r="S2186" s="3">
        <v>1.0</v>
      </c>
      <c r="T2186" s="3"/>
    </row>
    <row r="2187" ht="15.75" customHeight="1">
      <c r="A2187" s="29">
        <v>826.0</v>
      </c>
      <c r="B2187" s="53" t="str">
        <f t="array" ref="B2187">INDEX(Quadrat.Details!D:D, MATCH(1,(F2187=Quadrat.Details!B:B)*(G2187=Quadrat.Details!G:G)*(H2187=Quadrat.Details!I:I),0))</f>
        <v>RK</v>
      </c>
      <c r="C2187" s="3" t="s">
        <v>269</v>
      </c>
      <c r="D2187" s="3" t="s">
        <v>741</v>
      </c>
      <c r="E2187" s="40">
        <v>42962.0</v>
      </c>
      <c r="F2187" s="54">
        <v>2017.0</v>
      </c>
      <c r="G2187" s="8" t="s">
        <v>440</v>
      </c>
      <c r="H2187" s="3">
        <v>1.0</v>
      </c>
      <c r="I2187" s="55" t="s">
        <v>110</v>
      </c>
      <c r="J2187" s="3" t="s">
        <v>111</v>
      </c>
      <c r="K2187" s="3" t="s">
        <v>57</v>
      </c>
      <c r="L2187" s="39">
        <v>23.0</v>
      </c>
      <c r="M2187" s="63">
        <v>2.0</v>
      </c>
      <c r="N2187" s="8" t="s">
        <v>502</v>
      </c>
      <c r="O2187" s="8" t="s">
        <v>55</v>
      </c>
      <c r="P2187" s="3" t="s">
        <v>682</v>
      </c>
      <c r="Q2187" s="3" t="s">
        <v>55</v>
      </c>
      <c r="R2187" s="3" t="s">
        <v>683</v>
      </c>
      <c r="S2187" s="3">
        <v>1.0</v>
      </c>
      <c r="T2187" s="3"/>
    </row>
    <row r="2188" ht="15.75" customHeight="1">
      <c r="A2188" s="29">
        <v>827.0</v>
      </c>
      <c r="B2188" s="53" t="str">
        <f t="array" ref="B2188">INDEX(Quadrat.Details!D:D, MATCH(1,(F2188=Quadrat.Details!B:B)*(G2188=Quadrat.Details!G:G)*(H2188=Quadrat.Details!I:I),0))</f>
        <v>RK</v>
      </c>
      <c r="C2188" s="3" t="s">
        <v>269</v>
      </c>
      <c r="D2188" s="3" t="s">
        <v>741</v>
      </c>
      <c r="E2188" s="40">
        <v>42962.0</v>
      </c>
      <c r="F2188" s="54">
        <v>2017.0</v>
      </c>
      <c r="G2188" s="8" t="s">
        <v>440</v>
      </c>
      <c r="H2188" s="3">
        <v>1.0</v>
      </c>
      <c r="I2188" s="55" t="s">
        <v>110</v>
      </c>
      <c r="J2188" s="3" t="s">
        <v>111</v>
      </c>
      <c r="K2188" s="3" t="s">
        <v>57</v>
      </c>
      <c r="L2188" s="39">
        <v>31.0</v>
      </c>
      <c r="M2188" s="63">
        <v>1.0</v>
      </c>
      <c r="N2188" s="8" t="s">
        <v>502</v>
      </c>
      <c r="O2188" s="8" t="s">
        <v>55</v>
      </c>
      <c r="P2188" s="3" t="s">
        <v>682</v>
      </c>
      <c r="Q2188" s="3" t="s">
        <v>55</v>
      </c>
      <c r="R2188" s="3" t="s">
        <v>683</v>
      </c>
      <c r="S2188" s="3">
        <v>1.0</v>
      </c>
      <c r="T2188" s="3"/>
    </row>
    <row r="2189" ht="15.75" customHeight="1">
      <c r="A2189" s="29">
        <v>828.0</v>
      </c>
      <c r="B2189" s="53" t="str">
        <f t="array" ref="B2189">INDEX(Quadrat.Details!D:D, MATCH(1,(F2189=Quadrat.Details!B:B)*(G2189=Quadrat.Details!G:G)*(H2189=Quadrat.Details!I:I),0))</f>
        <v>RK</v>
      </c>
      <c r="C2189" s="3" t="s">
        <v>269</v>
      </c>
      <c r="D2189" s="3" t="s">
        <v>741</v>
      </c>
      <c r="E2189" s="40">
        <v>42962.0</v>
      </c>
      <c r="F2189" s="54">
        <v>2017.0</v>
      </c>
      <c r="G2189" s="8" t="s">
        <v>440</v>
      </c>
      <c r="H2189" s="3">
        <v>1.0</v>
      </c>
      <c r="I2189" s="55" t="s">
        <v>328</v>
      </c>
      <c r="J2189" s="3" t="s">
        <v>329</v>
      </c>
      <c r="K2189" s="3" t="s">
        <v>80</v>
      </c>
      <c r="L2189" s="39">
        <v>15.0</v>
      </c>
      <c r="M2189" s="63">
        <v>1.0</v>
      </c>
      <c r="N2189" s="8" t="s">
        <v>502</v>
      </c>
      <c r="O2189" s="8" t="s">
        <v>55</v>
      </c>
      <c r="P2189" s="3" t="s">
        <v>682</v>
      </c>
      <c r="Q2189" s="3" t="s">
        <v>55</v>
      </c>
      <c r="R2189" s="3" t="s">
        <v>683</v>
      </c>
      <c r="S2189" s="3">
        <v>1.0</v>
      </c>
      <c r="T2189" s="3"/>
    </row>
    <row r="2190" ht="15.75" customHeight="1">
      <c r="A2190" s="29">
        <v>829.0</v>
      </c>
      <c r="B2190" s="53" t="str">
        <f t="array" ref="B2190">INDEX(Quadrat.Details!D:D, MATCH(1,(F2190=Quadrat.Details!B:B)*(G2190=Quadrat.Details!G:G)*(H2190=Quadrat.Details!I:I),0))</f>
        <v>RK</v>
      </c>
      <c r="C2190" s="3" t="s">
        <v>269</v>
      </c>
      <c r="D2190" s="3" t="s">
        <v>741</v>
      </c>
      <c r="E2190" s="40">
        <v>42962.0</v>
      </c>
      <c r="F2190" s="54">
        <v>2017.0</v>
      </c>
      <c r="G2190" s="8" t="s">
        <v>440</v>
      </c>
      <c r="H2190" s="3">
        <v>1.0</v>
      </c>
      <c r="I2190" s="55" t="s">
        <v>328</v>
      </c>
      <c r="J2190" s="3" t="s">
        <v>329</v>
      </c>
      <c r="K2190" s="3" t="s">
        <v>80</v>
      </c>
      <c r="L2190" s="39">
        <v>12.0</v>
      </c>
      <c r="M2190" s="63">
        <v>4.0</v>
      </c>
      <c r="N2190" s="8" t="s">
        <v>502</v>
      </c>
      <c r="O2190" s="8" t="s">
        <v>55</v>
      </c>
      <c r="P2190" s="3" t="s">
        <v>682</v>
      </c>
      <c r="Q2190" s="3" t="s">
        <v>55</v>
      </c>
      <c r="R2190" s="3" t="s">
        <v>683</v>
      </c>
      <c r="S2190" s="3">
        <v>1.0</v>
      </c>
      <c r="T2190" s="3"/>
    </row>
    <row r="2191" ht="15.75" customHeight="1">
      <c r="A2191" s="29">
        <v>830.0</v>
      </c>
      <c r="B2191" s="53" t="str">
        <f t="array" ref="B2191">INDEX(Quadrat.Details!D:D, MATCH(1,(F2191=Quadrat.Details!B:B)*(G2191=Quadrat.Details!G:G)*(H2191=Quadrat.Details!I:I),0))</f>
        <v>RK</v>
      </c>
      <c r="C2191" s="3" t="s">
        <v>269</v>
      </c>
      <c r="D2191" s="3" t="s">
        <v>741</v>
      </c>
      <c r="E2191" s="40">
        <v>42962.0</v>
      </c>
      <c r="F2191" s="54">
        <v>2017.0</v>
      </c>
      <c r="G2191" s="8" t="s">
        <v>440</v>
      </c>
      <c r="H2191" s="3">
        <v>1.0</v>
      </c>
      <c r="I2191" s="55" t="s">
        <v>328</v>
      </c>
      <c r="J2191" s="3" t="s">
        <v>329</v>
      </c>
      <c r="K2191" s="3" t="s">
        <v>80</v>
      </c>
      <c r="L2191" s="39">
        <v>10.0</v>
      </c>
      <c r="M2191" s="63">
        <v>1.0</v>
      </c>
      <c r="N2191" s="8" t="s">
        <v>502</v>
      </c>
      <c r="O2191" s="8" t="s">
        <v>55</v>
      </c>
      <c r="P2191" s="3" t="s">
        <v>682</v>
      </c>
      <c r="Q2191" s="3" t="s">
        <v>55</v>
      </c>
      <c r="R2191" s="3" t="s">
        <v>683</v>
      </c>
      <c r="S2191" s="3">
        <v>1.0</v>
      </c>
      <c r="T2191" s="3"/>
    </row>
    <row r="2192" ht="15.75" customHeight="1">
      <c r="A2192" s="29">
        <v>831.0</v>
      </c>
      <c r="B2192" s="53" t="str">
        <f t="array" ref="B2192">INDEX(Quadrat.Details!D:D, MATCH(1,(F2192=Quadrat.Details!B:B)*(G2192=Quadrat.Details!G:G)*(H2192=Quadrat.Details!I:I),0))</f>
        <v>RK</v>
      </c>
      <c r="C2192" s="3" t="s">
        <v>269</v>
      </c>
      <c r="D2192" s="3" t="s">
        <v>741</v>
      </c>
      <c r="E2192" s="40">
        <v>42962.0</v>
      </c>
      <c r="F2192" s="54">
        <v>2017.0</v>
      </c>
      <c r="G2192" s="8" t="s">
        <v>440</v>
      </c>
      <c r="H2192" s="3">
        <v>1.0</v>
      </c>
      <c r="I2192" s="55" t="s">
        <v>328</v>
      </c>
      <c r="J2192" s="3" t="s">
        <v>329</v>
      </c>
      <c r="K2192" s="3" t="s">
        <v>80</v>
      </c>
      <c r="L2192" s="39">
        <v>11.0</v>
      </c>
      <c r="M2192" s="63">
        <v>7.0</v>
      </c>
      <c r="N2192" s="8" t="s">
        <v>502</v>
      </c>
      <c r="O2192" s="8" t="s">
        <v>55</v>
      </c>
      <c r="P2192" s="3" t="s">
        <v>682</v>
      </c>
      <c r="Q2192" s="3" t="s">
        <v>55</v>
      </c>
      <c r="R2192" s="3" t="s">
        <v>683</v>
      </c>
      <c r="S2192" s="3">
        <v>1.0</v>
      </c>
      <c r="T2192" s="3"/>
    </row>
    <row r="2193" ht="15.75" customHeight="1">
      <c r="A2193" s="29">
        <v>832.0</v>
      </c>
      <c r="B2193" s="53" t="str">
        <f t="array" ref="B2193">INDEX(Quadrat.Details!D:D, MATCH(1,(F2193=Quadrat.Details!B:B)*(G2193=Quadrat.Details!G:G)*(H2193=Quadrat.Details!I:I),0))</f>
        <v>RK</v>
      </c>
      <c r="C2193" s="3" t="s">
        <v>269</v>
      </c>
      <c r="D2193" s="3" t="s">
        <v>741</v>
      </c>
      <c r="E2193" s="40">
        <v>42962.0</v>
      </c>
      <c r="F2193" s="54">
        <v>2017.0</v>
      </c>
      <c r="G2193" s="8" t="s">
        <v>440</v>
      </c>
      <c r="H2193" s="3">
        <v>2.0</v>
      </c>
      <c r="I2193" s="8" t="s">
        <v>296</v>
      </c>
      <c r="J2193" s="3" t="s">
        <v>297</v>
      </c>
      <c r="K2193" s="3" t="s">
        <v>53</v>
      </c>
      <c r="L2193" s="39">
        <v>200.0</v>
      </c>
      <c r="M2193" s="63">
        <v>1.0</v>
      </c>
      <c r="N2193" s="8" t="s">
        <v>502</v>
      </c>
      <c r="O2193" s="8" t="s">
        <v>55</v>
      </c>
      <c r="P2193" s="3" t="s">
        <v>682</v>
      </c>
      <c r="Q2193" s="3" t="s">
        <v>55</v>
      </c>
      <c r="R2193" s="3" t="s">
        <v>683</v>
      </c>
      <c r="S2193" s="3">
        <v>1.0</v>
      </c>
      <c r="T2193" s="3"/>
    </row>
    <row r="2194" ht="15.75" customHeight="1">
      <c r="A2194" s="29">
        <v>833.0</v>
      </c>
      <c r="B2194" s="53" t="str">
        <f t="array" ref="B2194">INDEX(Quadrat.Details!D:D, MATCH(1,(F2194=Quadrat.Details!B:B)*(G2194=Quadrat.Details!G:G)*(H2194=Quadrat.Details!I:I),0))</f>
        <v>RK</v>
      </c>
      <c r="C2194" s="3" t="s">
        <v>269</v>
      </c>
      <c r="D2194" s="3" t="s">
        <v>741</v>
      </c>
      <c r="E2194" s="40">
        <v>42962.0</v>
      </c>
      <c r="F2194" s="54">
        <v>2017.0</v>
      </c>
      <c r="G2194" s="8" t="s">
        <v>440</v>
      </c>
      <c r="H2194" s="3">
        <v>2.0</v>
      </c>
      <c r="I2194" s="55" t="s">
        <v>110</v>
      </c>
      <c r="J2194" s="3" t="s">
        <v>111</v>
      </c>
      <c r="K2194" s="3" t="s">
        <v>57</v>
      </c>
      <c r="L2194" s="39">
        <v>31.0</v>
      </c>
      <c r="M2194" s="63">
        <v>1.0</v>
      </c>
      <c r="N2194" s="8" t="s">
        <v>502</v>
      </c>
      <c r="O2194" s="8" t="s">
        <v>55</v>
      </c>
      <c r="P2194" s="3" t="s">
        <v>682</v>
      </c>
      <c r="Q2194" s="3" t="s">
        <v>55</v>
      </c>
      <c r="R2194" s="3" t="s">
        <v>683</v>
      </c>
      <c r="S2194" s="3">
        <v>1.0</v>
      </c>
      <c r="T2194" s="3"/>
    </row>
    <row r="2195" ht="15.75" customHeight="1">
      <c r="A2195" s="29">
        <v>834.0</v>
      </c>
      <c r="B2195" s="53" t="str">
        <f t="array" ref="B2195">INDEX(Quadrat.Details!D:D, MATCH(1,(F2195=Quadrat.Details!B:B)*(G2195=Quadrat.Details!G:G)*(H2195=Quadrat.Details!I:I),0))</f>
        <v>RK</v>
      </c>
      <c r="C2195" s="3" t="s">
        <v>269</v>
      </c>
      <c r="D2195" s="3" t="s">
        <v>741</v>
      </c>
      <c r="E2195" s="40">
        <v>42962.0</v>
      </c>
      <c r="F2195" s="54">
        <v>2017.0</v>
      </c>
      <c r="G2195" s="8" t="s">
        <v>440</v>
      </c>
      <c r="H2195" s="3">
        <v>2.0</v>
      </c>
      <c r="I2195" s="55" t="s">
        <v>110</v>
      </c>
      <c r="J2195" s="3" t="s">
        <v>111</v>
      </c>
      <c r="K2195" s="3" t="s">
        <v>57</v>
      </c>
      <c r="L2195" s="39">
        <v>26.0</v>
      </c>
      <c r="M2195" s="63">
        <v>1.0</v>
      </c>
      <c r="N2195" s="8" t="s">
        <v>502</v>
      </c>
      <c r="O2195" s="8" t="s">
        <v>55</v>
      </c>
      <c r="P2195" s="3" t="s">
        <v>682</v>
      </c>
      <c r="Q2195" s="3" t="s">
        <v>55</v>
      </c>
      <c r="R2195" s="3" t="s">
        <v>683</v>
      </c>
      <c r="S2195" s="3">
        <v>1.0</v>
      </c>
      <c r="T2195" s="3"/>
    </row>
    <row r="2196" ht="15.75" customHeight="1">
      <c r="A2196" s="29">
        <v>835.0</v>
      </c>
      <c r="B2196" s="53" t="str">
        <f t="array" ref="B2196">INDEX(Quadrat.Details!D:D, MATCH(1,(F2196=Quadrat.Details!B:B)*(G2196=Quadrat.Details!G:G)*(H2196=Quadrat.Details!I:I),0))</f>
        <v>RK</v>
      </c>
      <c r="C2196" s="3" t="s">
        <v>269</v>
      </c>
      <c r="D2196" s="3" t="s">
        <v>741</v>
      </c>
      <c r="E2196" s="40">
        <v>42962.0</v>
      </c>
      <c r="F2196" s="54">
        <v>2017.0</v>
      </c>
      <c r="G2196" s="8" t="s">
        <v>440</v>
      </c>
      <c r="H2196" s="3">
        <v>2.0</v>
      </c>
      <c r="I2196" s="55" t="s">
        <v>110</v>
      </c>
      <c r="J2196" s="3" t="s">
        <v>111</v>
      </c>
      <c r="K2196" s="3" t="s">
        <v>57</v>
      </c>
      <c r="L2196" s="39">
        <v>20.0</v>
      </c>
      <c r="M2196" s="63">
        <v>1.0</v>
      </c>
      <c r="N2196" s="8" t="s">
        <v>502</v>
      </c>
      <c r="O2196" s="8" t="s">
        <v>55</v>
      </c>
      <c r="P2196" s="3" t="s">
        <v>682</v>
      </c>
      <c r="Q2196" s="3" t="s">
        <v>55</v>
      </c>
      <c r="R2196" s="3" t="s">
        <v>683</v>
      </c>
      <c r="S2196" s="3">
        <v>1.0</v>
      </c>
      <c r="T2196" s="3"/>
    </row>
    <row r="2197" ht="15.75" customHeight="1">
      <c r="A2197" s="29">
        <v>836.0</v>
      </c>
      <c r="B2197" s="53" t="str">
        <f t="array" ref="B2197">INDEX(Quadrat.Details!D:D, MATCH(1,(F2197=Quadrat.Details!B:B)*(G2197=Quadrat.Details!G:G)*(H2197=Quadrat.Details!I:I),0))</f>
        <v>RK</v>
      </c>
      <c r="C2197" s="3" t="s">
        <v>269</v>
      </c>
      <c r="D2197" s="3" t="s">
        <v>741</v>
      </c>
      <c r="E2197" s="40">
        <v>42962.0</v>
      </c>
      <c r="F2197" s="54">
        <v>2017.0</v>
      </c>
      <c r="G2197" s="8" t="s">
        <v>440</v>
      </c>
      <c r="H2197" s="3">
        <v>2.0</v>
      </c>
      <c r="I2197" s="55" t="s">
        <v>110</v>
      </c>
      <c r="J2197" s="3" t="s">
        <v>111</v>
      </c>
      <c r="K2197" s="3" t="s">
        <v>57</v>
      </c>
      <c r="L2197" s="39">
        <v>24.0</v>
      </c>
      <c r="M2197" s="63">
        <v>1.0</v>
      </c>
      <c r="N2197" s="8" t="s">
        <v>502</v>
      </c>
      <c r="O2197" s="8" t="s">
        <v>55</v>
      </c>
      <c r="P2197" s="3" t="s">
        <v>682</v>
      </c>
      <c r="Q2197" s="3" t="s">
        <v>55</v>
      </c>
      <c r="R2197" s="3" t="s">
        <v>683</v>
      </c>
      <c r="S2197" s="3">
        <v>1.0</v>
      </c>
      <c r="T2197" s="3"/>
    </row>
    <row r="2198" ht="15.75" customHeight="1">
      <c r="A2198" s="29">
        <v>837.0</v>
      </c>
      <c r="B2198" s="53" t="str">
        <f t="array" ref="B2198">INDEX(Quadrat.Details!D:D, MATCH(1,(F2198=Quadrat.Details!B:B)*(G2198=Quadrat.Details!G:G)*(H2198=Quadrat.Details!I:I),0))</f>
        <v>RK</v>
      </c>
      <c r="C2198" s="3" t="s">
        <v>269</v>
      </c>
      <c r="D2198" s="3" t="s">
        <v>741</v>
      </c>
      <c r="E2198" s="40">
        <v>42962.0</v>
      </c>
      <c r="F2198" s="54">
        <v>2017.0</v>
      </c>
      <c r="G2198" s="8" t="s">
        <v>440</v>
      </c>
      <c r="H2198" s="3">
        <v>2.0</v>
      </c>
      <c r="I2198" s="25" t="s">
        <v>340</v>
      </c>
      <c r="J2198" s="8" t="s">
        <v>341</v>
      </c>
      <c r="K2198" s="3" t="s">
        <v>74</v>
      </c>
      <c r="L2198" s="39">
        <v>14.0</v>
      </c>
      <c r="M2198" s="63">
        <v>1.0</v>
      </c>
      <c r="N2198" s="8" t="s">
        <v>502</v>
      </c>
      <c r="O2198" s="8" t="s">
        <v>55</v>
      </c>
      <c r="P2198" s="3" t="s">
        <v>682</v>
      </c>
      <c r="Q2198" s="3" t="s">
        <v>55</v>
      </c>
      <c r="R2198" s="3" t="s">
        <v>695</v>
      </c>
      <c r="S2198" s="3">
        <v>1.0</v>
      </c>
      <c r="T2198" s="8" t="s">
        <v>743</v>
      </c>
    </row>
    <row r="2199" ht="15.75" customHeight="1">
      <c r="A2199" s="29">
        <v>838.0</v>
      </c>
      <c r="B2199" s="53" t="str">
        <f t="array" ref="B2199">INDEX(Quadrat.Details!D:D, MATCH(1,(F2199=Quadrat.Details!B:B)*(G2199=Quadrat.Details!G:G)*(H2199=Quadrat.Details!I:I),0))</f>
        <v>RK</v>
      </c>
      <c r="C2199" s="3" t="s">
        <v>269</v>
      </c>
      <c r="D2199" s="3" t="s">
        <v>741</v>
      </c>
      <c r="E2199" s="40">
        <v>42962.0</v>
      </c>
      <c r="F2199" s="54">
        <v>2017.0</v>
      </c>
      <c r="G2199" s="8" t="s">
        <v>440</v>
      </c>
      <c r="H2199" s="3">
        <v>2.0</v>
      </c>
      <c r="I2199" s="55" t="s">
        <v>196</v>
      </c>
      <c r="J2199" s="3" t="s">
        <v>197</v>
      </c>
      <c r="K2199" s="3" t="s">
        <v>63</v>
      </c>
      <c r="L2199" s="39">
        <v>10.0</v>
      </c>
      <c r="M2199" s="63">
        <v>1.0</v>
      </c>
      <c r="N2199" s="8" t="s">
        <v>502</v>
      </c>
      <c r="O2199" s="8" t="s">
        <v>55</v>
      </c>
      <c r="P2199" s="3" t="s">
        <v>682</v>
      </c>
      <c r="Q2199" s="3" t="s">
        <v>55</v>
      </c>
      <c r="R2199" s="3" t="s">
        <v>683</v>
      </c>
      <c r="S2199" s="3">
        <v>1.0</v>
      </c>
      <c r="T2199" s="3"/>
    </row>
    <row r="2200" ht="15.75" customHeight="1">
      <c r="A2200" s="29">
        <v>839.0</v>
      </c>
      <c r="B2200" s="53" t="str">
        <f t="array" ref="B2200">INDEX(Quadrat.Details!D:D, MATCH(1,(F2200=Quadrat.Details!B:B)*(G2200=Quadrat.Details!G:G)*(H2200=Quadrat.Details!I:I),0))</f>
        <v>RK</v>
      </c>
      <c r="C2200" s="3" t="s">
        <v>269</v>
      </c>
      <c r="D2200" s="3" t="s">
        <v>741</v>
      </c>
      <c r="E2200" s="40">
        <v>42962.0</v>
      </c>
      <c r="F2200" s="54">
        <v>2017.0</v>
      </c>
      <c r="G2200" s="8" t="s">
        <v>439</v>
      </c>
      <c r="H2200" s="3">
        <v>1.0</v>
      </c>
      <c r="I2200" s="8" t="s">
        <v>296</v>
      </c>
      <c r="J2200" s="3" t="s">
        <v>297</v>
      </c>
      <c r="K2200" s="3" t="s">
        <v>53</v>
      </c>
      <c r="L2200" s="39">
        <v>95.0</v>
      </c>
      <c r="M2200" s="7">
        <v>1.0</v>
      </c>
      <c r="N2200" s="8" t="s">
        <v>502</v>
      </c>
      <c r="O2200" s="8" t="s">
        <v>55</v>
      </c>
      <c r="P2200" s="3" t="s">
        <v>682</v>
      </c>
      <c r="Q2200" s="3" t="s">
        <v>55</v>
      </c>
      <c r="R2200" s="3" t="s">
        <v>683</v>
      </c>
      <c r="S2200" s="3">
        <v>1.0</v>
      </c>
      <c r="T2200" s="3"/>
    </row>
    <row r="2201" ht="15.75" customHeight="1">
      <c r="A2201" s="29">
        <v>840.0</v>
      </c>
      <c r="B2201" s="53" t="str">
        <f t="array" ref="B2201">INDEX(Quadrat.Details!D:D, MATCH(1,(F2201=Quadrat.Details!B:B)*(G2201=Quadrat.Details!G:G)*(H2201=Quadrat.Details!I:I),0))</f>
        <v>RK</v>
      </c>
      <c r="C2201" s="3" t="s">
        <v>269</v>
      </c>
      <c r="D2201" s="3" t="s">
        <v>741</v>
      </c>
      <c r="E2201" s="40">
        <v>42962.0</v>
      </c>
      <c r="F2201" s="54">
        <v>2017.0</v>
      </c>
      <c r="G2201" s="8" t="s">
        <v>439</v>
      </c>
      <c r="H2201" s="3">
        <v>1.0</v>
      </c>
      <c r="I2201" s="55" t="s">
        <v>110</v>
      </c>
      <c r="J2201" s="3" t="s">
        <v>111</v>
      </c>
      <c r="K2201" s="3" t="s">
        <v>57</v>
      </c>
      <c r="L2201" s="39">
        <v>28.0</v>
      </c>
      <c r="M2201" s="7">
        <v>1.0</v>
      </c>
      <c r="N2201" s="8" t="s">
        <v>502</v>
      </c>
      <c r="O2201" s="8" t="s">
        <v>55</v>
      </c>
      <c r="P2201" s="3" t="s">
        <v>682</v>
      </c>
      <c r="Q2201" s="3" t="s">
        <v>55</v>
      </c>
      <c r="R2201" s="3" t="s">
        <v>683</v>
      </c>
      <c r="S2201" s="3">
        <v>1.0</v>
      </c>
      <c r="T2201" s="3"/>
      <c r="U2201" s="7"/>
    </row>
    <row r="2202" ht="15.75" customHeight="1">
      <c r="A2202" s="29">
        <v>841.0</v>
      </c>
      <c r="B2202" s="53" t="str">
        <f t="array" ref="B2202">INDEX(Quadrat.Details!D:D, MATCH(1,(F2202=Quadrat.Details!B:B)*(G2202=Quadrat.Details!G:G)*(H2202=Quadrat.Details!I:I),0))</f>
        <v>RK</v>
      </c>
      <c r="C2202" s="3" t="s">
        <v>269</v>
      </c>
      <c r="D2202" s="3" t="s">
        <v>741</v>
      </c>
      <c r="E2202" s="40">
        <v>42962.0</v>
      </c>
      <c r="F2202" s="54">
        <v>2017.0</v>
      </c>
      <c r="G2202" s="8" t="s">
        <v>439</v>
      </c>
      <c r="H2202" s="3">
        <v>1.0</v>
      </c>
      <c r="I2202" s="55" t="s">
        <v>196</v>
      </c>
      <c r="J2202" s="3" t="s">
        <v>197</v>
      </c>
      <c r="K2202" s="3" t="s">
        <v>63</v>
      </c>
      <c r="L2202" s="39">
        <v>15.0</v>
      </c>
      <c r="M2202" s="7">
        <v>1.0</v>
      </c>
      <c r="N2202" s="8" t="s">
        <v>502</v>
      </c>
      <c r="O2202" s="8" t="s">
        <v>55</v>
      </c>
      <c r="P2202" s="3" t="s">
        <v>682</v>
      </c>
      <c r="Q2202" s="3" t="s">
        <v>55</v>
      </c>
      <c r="R2202" s="3" t="s">
        <v>683</v>
      </c>
      <c r="S2202" s="3">
        <v>1.0</v>
      </c>
      <c r="T2202" s="3"/>
      <c r="U2202" s="7"/>
    </row>
    <row r="2203" ht="15.75" customHeight="1">
      <c r="A2203" s="29">
        <v>842.0</v>
      </c>
      <c r="B2203" s="53" t="str">
        <f t="array" ref="B2203">INDEX(Quadrat.Details!D:D, MATCH(1,(F2203=Quadrat.Details!B:B)*(G2203=Quadrat.Details!G:G)*(H2203=Quadrat.Details!I:I),0))</f>
        <v>RK</v>
      </c>
      <c r="C2203" s="3" t="s">
        <v>269</v>
      </c>
      <c r="D2203" s="3" t="s">
        <v>741</v>
      </c>
      <c r="E2203" s="40">
        <v>42962.0</v>
      </c>
      <c r="F2203" s="54">
        <v>2017.0</v>
      </c>
      <c r="G2203" s="8" t="s">
        <v>439</v>
      </c>
      <c r="H2203" s="3">
        <v>1.0</v>
      </c>
      <c r="I2203" s="55" t="s">
        <v>314</v>
      </c>
      <c r="J2203" s="3" t="s">
        <v>315</v>
      </c>
      <c r="K2203" s="3" t="s">
        <v>57</v>
      </c>
      <c r="L2203" s="39">
        <v>12.0</v>
      </c>
      <c r="M2203" s="7">
        <v>1.0</v>
      </c>
      <c r="N2203" s="8" t="s">
        <v>502</v>
      </c>
      <c r="O2203" s="8" t="s">
        <v>55</v>
      </c>
      <c r="P2203" s="3" t="s">
        <v>682</v>
      </c>
      <c r="Q2203" s="3" t="s">
        <v>55</v>
      </c>
      <c r="R2203" s="3" t="s">
        <v>683</v>
      </c>
      <c r="S2203" s="3">
        <v>1.0</v>
      </c>
      <c r="T2203" s="3"/>
    </row>
    <row r="2204" ht="15.75" customHeight="1">
      <c r="A2204" s="29">
        <v>843.0</v>
      </c>
      <c r="B2204" s="53" t="str">
        <f t="array" ref="B2204">INDEX(Quadrat.Details!D:D, MATCH(1,(F2204=Quadrat.Details!B:B)*(G2204=Quadrat.Details!G:G)*(H2204=Quadrat.Details!I:I),0))</f>
        <v>RK</v>
      </c>
      <c r="C2204" s="3" t="s">
        <v>269</v>
      </c>
      <c r="D2204" s="3" t="s">
        <v>741</v>
      </c>
      <c r="E2204" s="40">
        <v>42962.0</v>
      </c>
      <c r="F2204" s="54">
        <v>2017.0</v>
      </c>
      <c r="G2204" s="8" t="s">
        <v>439</v>
      </c>
      <c r="H2204" s="3">
        <v>1.0</v>
      </c>
      <c r="I2204" s="55" t="s">
        <v>328</v>
      </c>
      <c r="J2204" s="3" t="s">
        <v>329</v>
      </c>
      <c r="K2204" s="3" t="s">
        <v>80</v>
      </c>
      <c r="L2204" s="39">
        <v>15.0</v>
      </c>
      <c r="M2204" s="7">
        <v>2.0</v>
      </c>
      <c r="N2204" s="8" t="s">
        <v>502</v>
      </c>
      <c r="O2204" s="8" t="s">
        <v>55</v>
      </c>
      <c r="P2204" s="3" t="s">
        <v>682</v>
      </c>
      <c r="Q2204" s="3" t="s">
        <v>55</v>
      </c>
      <c r="R2204" s="3" t="s">
        <v>683</v>
      </c>
      <c r="S2204" s="3">
        <v>1.0</v>
      </c>
      <c r="T2204" s="3"/>
    </row>
    <row r="2205" ht="15.75" customHeight="1">
      <c r="A2205" s="29">
        <v>844.0</v>
      </c>
      <c r="B2205" s="53" t="str">
        <f t="array" ref="B2205">INDEX(Quadrat.Details!D:D, MATCH(1,(F2205=Quadrat.Details!B:B)*(G2205=Quadrat.Details!G:G)*(H2205=Quadrat.Details!I:I),0))</f>
        <v>RK</v>
      </c>
      <c r="C2205" s="3" t="s">
        <v>269</v>
      </c>
      <c r="D2205" s="3" t="s">
        <v>741</v>
      </c>
      <c r="E2205" s="40">
        <v>42962.0</v>
      </c>
      <c r="F2205" s="54">
        <v>2017.0</v>
      </c>
      <c r="G2205" s="8" t="s">
        <v>439</v>
      </c>
      <c r="H2205" s="3">
        <v>1.0</v>
      </c>
      <c r="I2205" s="55" t="s">
        <v>328</v>
      </c>
      <c r="J2205" s="3" t="s">
        <v>329</v>
      </c>
      <c r="K2205" s="3" t="s">
        <v>80</v>
      </c>
      <c r="L2205" s="39">
        <v>14.0</v>
      </c>
      <c r="M2205" s="7">
        <v>2.0</v>
      </c>
      <c r="N2205" s="8" t="s">
        <v>502</v>
      </c>
      <c r="O2205" s="8" t="s">
        <v>55</v>
      </c>
      <c r="P2205" s="3" t="s">
        <v>682</v>
      </c>
      <c r="Q2205" s="3" t="s">
        <v>55</v>
      </c>
      <c r="R2205" s="3" t="s">
        <v>683</v>
      </c>
      <c r="S2205" s="3">
        <v>1.0</v>
      </c>
      <c r="T2205" s="3"/>
    </row>
    <row r="2206" ht="15.75" customHeight="1">
      <c r="A2206" s="29">
        <v>845.0</v>
      </c>
      <c r="B2206" s="53" t="str">
        <f t="array" ref="B2206">INDEX(Quadrat.Details!D:D, MATCH(1,(F2206=Quadrat.Details!B:B)*(G2206=Quadrat.Details!G:G)*(H2206=Quadrat.Details!I:I),0))</f>
        <v>RK</v>
      </c>
      <c r="C2206" s="3" t="s">
        <v>269</v>
      </c>
      <c r="D2206" s="3" t="s">
        <v>741</v>
      </c>
      <c r="E2206" s="40">
        <v>42962.0</v>
      </c>
      <c r="F2206" s="54">
        <v>2017.0</v>
      </c>
      <c r="G2206" s="8" t="s">
        <v>439</v>
      </c>
      <c r="H2206" s="3">
        <v>1.0</v>
      </c>
      <c r="I2206" s="55" t="s">
        <v>328</v>
      </c>
      <c r="J2206" s="3" t="s">
        <v>329</v>
      </c>
      <c r="K2206" s="3" t="s">
        <v>80</v>
      </c>
      <c r="L2206" s="39">
        <v>10.0</v>
      </c>
      <c r="M2206" s="7">
        <v>2.0</v>
      </c>
      <c r="N2206" s="8" t="s">
        <v>502</v>
      </c>
      <c r="O2206" s="8" t="s">
        <v>55</v>
      </c>
      <c r="P2206" s="3" t="s">
        <v>682</v>
      </c>
      <c r="Q2206" s="3" t="s">
        <v>55</v>
      </c>
      <c r="R2206" s="3" t="s">
        <v>683</v>
      </c>
      <c r="S2206" s="3">
        <v>1.0</v>
      </c>
      <c r="T2206" s="3"/>
    </row>
    <row r="2207" ht="15.75" customHeight="1">
      <c r="A2207" s="29">
        <v>846.0</v>
      </c>
      <c r="B2207" s="53" t="str">
        <f t="array" ref="B2207">INDEX(Quadrat.Details!D:D, MATCH(1,(F2207=Quadrat.Details!B:B)*(G2207=Quadrat.Details!G:G)*(H2207=Quadrat.Details!I:I),0))</f>
        <v>RK</v>
      </c>
      <c r="C2207" s="3" t="s">
        <v>269</v>
      </c>
      <c r="D2207" s="3" t="s">
        <v>741</v>
      </c>
      <c r="E2207" s="40">
        <v>42962.0</v>
      </c>
      <c r="F2207" s="54">
        <v>2017.0</v>
      </c>
      <c r="G2207" s="8" t="s">
        <v>439</v>
      </c>
      <c r="H2207" s="3">
        <v>1.0</v>
      </c>
      <c r="I2207" s="55" t="s">
        <v>328</v>
      </c>
      <c r="J2207" s="3" t="s">
        <v>329</v>
      </c>
      <c r="K2207" s="3" t="s">
        <v>80</v>
      </c>
      <c r="L2207" s="39">
        <v>11.0</v>
      </c>
      <c r="M2207" s="7">
        <v>3.0</v>
      </c>
      <c r="N2207" s="8" t="s">
        <v>502</v>
      </c>
      <c r="O2207" s="8" t="s">
        <v>55</v>
      </c>
      <c r="P2207" s="3" t="s">
        <v>682</v>
      </c>
      <c r="Q2207" s="3" t="s">
        <v>55</v>
      </c>
      <c r="R2207" s="3" t="s">
        <v>683</v>
      </c>
      <c r="S2207" s="3">
        <v>1.0</v>
      </c>
      <c r="T2207" s="3"/>
    </row>
    <row r="2208" ht="15.75" customHeight="1">
      <c r="A2208" s="29">
        <v>847.0</v>
      </c>
      <c r="B2208" s="53" t="str">
        <f t="array" ref="B2208">INDEX(Quadrat.Details!D:D, MATCH(1,(F2208=Quadrat.Details!B:B)*(G2208=Quadrat.Details!G:G)*(H2208=Quadrat.Details!I:I),0))</f>
        <v>RK</v>
      </c>
      <c r="C2208" s="3" t="s">
        <v>269</v>
      </c>
      <c r="D2208" s="3" t="s">
        <v>741</v>
      </c>
      <c r="E2208" s="40">
        <v>42962.0</v>
      </c>
      <c r="F2208" s="54">
        <v>2017.0</v>
      </c>
      <c r="G2208" s="8" t="s">
        <v>439</v>
      </c>
      <c r="H2208" s="3">
        <v>1.0</v>
      </c>
      <c r="I2208" s="55" t="s">
        <v>328</v>
      </c>
      <c r="J2208" s="3" t="s">
        <v>329</v>
      </c>
      <c r="K2208" s="3" t="s">
        <v>80</v>
      </c>
      <c r="L2208" s="39">
        <v>12.0</v>
      </c>
      <c r="M2208" s="7">
        <v>3.0</v>
      </c>
      <c r="N2208" s="8" t="s">
        <v>502</v>
      </c>
      <c r="O2208" s="8" t="s">
        <v>55</v>
      </c>
      <c r="P2208" s="3" t="s">
        <v>682</v>
      </c>
      <c r="Q2208" s="3" t="s">
        <v>55</v>
      </c>
      <c r="R2208" s="3" t="s">
        <v>683</v>
      </c>
      <c r="S2208" s="3">
        <v>1.0</v>
      </c>
      <c r="T2208" s="3"/>
    </row>
    <row r="2209" ht="15.75" customHeight="1">
      <c r="A2209" s="29">
        <v>848.0</v>
      </c>
      <c r="B2209" s="53" t="str">
        <f t="array" ref="B2209">INDEX(Quadrat.Details!D:D, MATCH(1,(F2209=Quadrat.Details!B:B)*(G2209=Quadrat.Details!G:G)*(H2209=Quadrat.Details!I:I),0))</f>
        <v>RK</v>
      </c>
      <c r="C2209" s="3" t="s">
        <v>269</v>
      </c>
      <c r="D2209" s="3" t="s">
        <v>741</v>
      </c>
      <c r="E2209" s="40">
        <v>42962.0</v>
      </c>
      <c r="F2209" s="54">
        <v>2017.0</v>
      </c>
      <c r="G2209" s="8" t="s">
        <v>439</v>
      </c>
      <c r="H2209" s="3">
        <v>2.0</v>
      </c>
      <c r="I2209" s="55" t="s">
        <v>110</v>
      </c>
      <c r="J2209" s="3" t="s">
        <v>111</v>
      </c>
      <c r="K2209" s="3" t="s">
        <v>57</v>
      </c>
      <c r="L2209" s="39">
        <v>91.0</v>
      </c>
      <c r="M2209" s="7">
        <v>1.0</v>
      </c>
      <c r="N2209" s="8" t="s">
        <v>502</v>
      </c>
      <c r="O2209" s="8" t="s">
        <v>55</v>
      </c>
      <c r="P2209" s="3" t="s">
        <v>682</v>
      </c>
      <c r="Q2209" s="3" t="s">
        <v>55</v>
      </c>
      <c r="R2209" s="3" t="s">
        <v>683</v>
      </c>
      <c r="S2209" s="3">
        <v>1.0</v>
      </c>
      <c r="T2209" s="3"/>
    </row>
    <row r="2210" ht="15.75" customHeight="1">
      <c r="A2210" s="29">
        <v>849.0</v>
      </c>
      <c r="B2210" s="53" t="str">
        <f t="array" ref="B2210">INDEX(Quadrat.Details!D:D, MATCH(1,(F2210=Quadrat.Details!B:B)*(G2210=Quadrat.Details!G:G)*(H2210=Quadrat.Details!I:I),0))</f>
        <v>RK</v>
      </c>
      <c r="C2210" s="3" t="s">
        <v>269</v>
      </c>
      <c r="D2210" s="3" t="s">
        <v>741</v>
      </c>
      <c r="E2210" s="40">
        <v>42962.0</v>
      </c>
      <c r="F2210" s="54">
        <v>2017.0</v>
      </c>
      <c r="G2210" s="8" t="s">
        <v>439</v>
      </c>
      <c r="H2210" s="3">
        <v>2.0</v>
      </c>
      <c r="I2210" s="55" t="s">
        <v>110</v>
      </c>
      <c r="J2210" s="3" t="s">
        <v>111</v>
      </c>
      <c r="K2210" s="3" t="s">
        <v>57</v>
      </c>
      <c r="L2210" s="39">
        <v>38.0</v>
      </c>
      <c r="M2210" s="7">
        <v>1.0</v>
      </c>
      <c r="N2210" s="8" t="s">
        <v>502</v>
      </c>
      <c r="O2210" s="8" t="s">
        <v>55</v>
      </c>
      <c r="P2210" s="3" t="s">
        <v>682</v>
      </c>
      <c r="Q2210" s="3" t="s">
        <v>55</v>
      </c>
      <c r="R2210" s="3" t="s">
        <v>683</v>
      </c>
      <c r="S2210" s="3">
        <v>1.0</v>
      </c>
      <c r="T2210" s="3"/>
    </row>
    <row r="2211" ht="15.75" customHeight="1">
      <c r="A2211" s="29">
        <v>850.0</v>
      </c>
      <c r="B2211" s="53" t="str">
        <f t="array" ref="B2211">INDEX(Quadrat.Details!D:D, MATCH(1,(F2211=Quadrat.Details!B:B)*(G2211=Quadrat.Details!G:G)*(H2211=Quadrat.Details!I:I),0))</f>
        <v>RK</v>
      </c>
      <c r="C2211" s="3" t="s">
        <v>269</v>
      </c>
      <c r="D2211" s="3" t="s">
        <v>741</v>
      </c>
      <c r="E2211" s="40">
        <v>42962.0</v>
      </c>
      <c r="F2211" s="54">
        <v>2017.0</v>
      </c>
      <c r="G2211" s="8" t="s">
        <v>439</v>
      </c>
      <c r="H2211" s="3">
        <v>2.0</v>
      </c>
      <c r="I2211" s="55" t="s">
        <v>110</v>
      </c>
      <c r="J2211" s="3" t="s">
        <v>111</v>
      </c>
      <c r="K2211" s="3" t="s">
        <v>57</v>
      </c>
      <c r="L2211" s="39">
        <v>27.0</v>
      </c>
      <c r="M2211" s="63">
        <v>1.0</v>
      </c>
      <c r="N2211" s="8" t="s">
        <v>502</v>
      </c>
      <c r="O2211" s="8" t="s">
        <v>55</v>
      </c>
      <c r="P2211" s="3" t="s">
        <v>682</v>
      </c>
      <c r="Q2211" s="3" t="s">
        <v>55</v>
      </c>
      <c r="R2211" s="3" t="s">
        <v>683</v>
      </c>
      <c r="S2211" s="3">
        <v>1.0</v>
      </c>
      <c r="T2211" s="3"/>
    </row>
    <row r="2212" ht="15.75" customHeight="1">
      <c r="A2212" s="29">
        <v>851.0</v>
      </c>
      <c r="B2212" s="53" t="str">
        <f t="array" ref="B2212">INDEX(Quadrat.Details!D:D, MATCH(1,(F2212=Quadrat.Details!B:B)*(G2212=Quadrat.Details!G:G)*(H2212=Quadrat.Details!I:I),0))</f>
        <v>RK</v>
      </c>
      <c r="C2212" s="3" t="s">
        <v>269</v>
      </c>
      <c r="D2212" s="3" t="s">
        <v>741</v>
      </c>
      <c r="E2212" s="40">
        <v>42962.0</v>
      </c>
      <c r="F2212" s="54">
        <v>2017.0</v>
      </c>
      <c r="G2212" s="8" t="s">
        <v>439</v>
      </c>
      <c r="H2212" s="3">
        <v>2.0</v>
      </c>
      <c r="I2212" s="55" t="s">
        <v>110</v>
      </c>
      <c r="J2212" s="3" t="s">
        <v>111</v>
      </c>
      <c r="K2212" s="3" t="s">
        <v>57</v>
      </c>
      <c r="L2212" s="39">
        <v>26.0</v>
      </c>
      <c r="M2212" s="63">
        <v>1.0</v>
      </c>
      <c r="N2212" s="8" t="s">
        <v>502</v>
      </c>
      <c r="O2212" s="8" t="s">
        <v>55</v>
      </c>
      <c r="P2212" s="3" t="s">
        <v>682</v>
      </c>
      <c r="Q2212" s="3" t="s">
        <v>55</v>
      </c>
      <c r="R2212" s="3" t="s">
        <v>683</v>
      </c>
      <c r="S2212" s="3">
        <v>1.0</v>
      </c>
      <c r="T2212" s="3"/>
    </row>
    <row r="2213" ht="15.75" customHeight="1">
      <c r="A2213" s="29">
        <v>852.0</v>
      </c>
      <c r="B2213" s="53" t="str">
        <f t="array" ref="B2213">INDEX(Quadrat.Details!D:D, MATCH(1,(F2213=Quadrat.Details!B:B)*(G2213=Quadrat.Details!G:G)*(H2213=Quadrat.Details!I:I),0))</f>
        <v>RK</v>
      </c>
      <c r="C2213" s="3" t="s">
        <v>269</v>
      </c>
      <c r="D2213" s="3" t="s">
        <v>741</v>
      </c>
      <c r="E2213" s="40">
        <v>42962.0</v>
      </c>
      <c r="F2213" s="54">
        <v>2017.0</v>
      </c>
      <c r="G2213" s="8" t="s">
        <v>439</v>
      </c>
      <c r="H2213" s="3">
        <v>2.0</v>
      </c>
      <c r="I2213" s="55" t="s">
        <v>110</v>
      </c>
      <c r="J2213" s="3" t="s">
        <v>111</v>
      </c>
      <c r="K2213" s="3" t="s">
        <v>57</v>
      </c>
      <c r="L2213" s="39">
        <v>30.0</v>
      </c>
      <c r="M2213" s="63">
        <v>1.0</v>
      </c>
      <c r="N2213" s="8" t="s">
        <v>502</v>
      </c>
      <c r="O2213" s="8" t="s">
        <v>55</v>
      </c>
      <c r="P2213" s="3" t="s">
        <v>682</v>
      </c>
      <c r="Q2213" s="3" t="s">
        <v>55</v>
      </c>
      <c r="R2213" s="3" t="s">
        <v>683</v>
      </c>
      <c r="S2213" s="3">
        <v>1.0</v>
      </c>
      <c r="T2213" s="3"/>
    </row>
    <row r="2214" ht="15.75" customHeight="1">
      <c r="A2214" s="29">
        <v>853.0</v>
      </c>
      <c r="B2214" s="53" t="str">
        <f t="array" ref="B2214">INDEX(Quadrat.Details!D:D, MATCH(1,(F2214=Quadrat.Details!B:B)*(G2214=Quadrat.Details!G:G)*(H2214=Quadrat.Details!I:I),0))</f>
        <v>RK</v>
      </c>
      <c r="C2214" s="3" t="s">
        <v>269</v>
      </c>
      <c r="D2214" s="3" t="s">
        <v>741</v>
      </c>
      <c r="E2214" s="40">
        <v>42962.0</v>
      </c>
      <c r="F2214" s="54">
        <v>2017.0</v>
      </c>
      <c r="G2214" s="8" t="s">
        <v>439</v>
      </c>
      <c r="H2214" s="3">
        <v>2.0</v>
      </c>
      <c r="I2214" s="55" t="s">
        <v>328</v>
      </c>
      <c r="J2214" s="3" t="s">
        <v>329</v>
      </c>
      <c r="K2214" s="3" t="s">
        <v>80</v>
      </c>
      <c r="L2214" s="39">
        <v>10.0</v>
      </c>
      <c r="M2214" s="63">
        <v>2.0</v>
      </c>
      <c r="N2214" s="8" t="s">
        <v>502</v>
      </c>
      <c r="O2214" s="8" t="s">
        <v>55</v>
      </c>
      <c r="P2214" s="3" t="s">
        <v>682</v>
      </c>
      <c r="Q2214" s="3" t="s">
        <v>55</v>
      </c>
      <c r="R2214" s="3" t="s">
        <v>683</v>
      </c>
      <c r="S2214" s="3">
        <v>1.0</v>
      </c>
      <c r="T2214" s="3"/>
    </row>
    <row r="2215" ht="15.75" customHeight="1">
      <c r="A2215" s="29">
        <v>854.0</v>
      </c>
      <c r="B2215" s="53" t="str">
        <f t="array" ref="B2215">INDEX(Quadrat.Details!D:D, MATCH(1,(F2215=Quadrat.Details!B:B)*(G2215=Quadrat.Details!G:G)*(H2215=Quadrat.Details!I:I),0))</f>
        <v>RK</v>
      </c>
      <c r="C2215" s="3" t="s">
        <v>269</v>
      </c>
      <c r="D2215" s="3" t="s">
        <v>741</v>
      </c>
      <c r="E2215" s="40">
        <v>42962.0</v>
      </c>
      <c r="F2215" s="54">
        <v>2017.0</v>
      </c>
      <c r="G2215" s="8" t="s">
        <v>439</v>
      </c>
      <c r="H2215" s="3">
        <v>2.0</v>
      </c>
      <c r="I2215" s="55" t="s">
        <v>328</v>
      </c>
      <c r="J2215" s="3" t="s">
        <v>329</v>
      </c>
      <c r="K2215" s="3" t="s">
        <v>80</v>
      </c>
      <c r="L2215" s="39">
        <v>11.0</v>
      </c>
      <c r="M2215" s="63">
        <v>10.0</v>
      </c>
      <c r="N2215" s="8" t="s">
        <v>502</v>
      </c>
      <c r="O2215" s="8" t="s">
        <v>55</v>
      </c>
      <c r="P2215" s="3" t="s">
        <v>682</v>
      </c>
      <c r="Q2215" s="3" t="s">
        <v>55</v>
      </c>
      <c r="R2215" s="3" t="s">
        <v>683</v>
      </c>
      <c r="S2215" s="3">
        <v>1.0</v>
      </c>
      <c r="T2215" s="3"/>
    </row>
    <row r="2216" ht="15.75" customHeight="1">
      <c r="A2216" s="29">
        <v>855.0</v>
      </c>
      <c r="B2216" s="53" t="str">
        <f t="array" ref="B2216">INDEX(Quadrat.Details!D:D, MATCH(1,(F2216=Quadrat.Details!B:B)*(G2216=Quadrat.Details!G:G)*(H2216=Quadrat.Details!I:I),0))</f>
        <v>RK</v>
      </c>
      <c r="C2216" s="3" t="s">
        <v>269</v>
      </c>
      <c r="D2216" s="3" t="s">
        <v>741</v>
      </c>
      <c r="E2216" s="40">
        <v>42962.0</v>
      </c>
      <c r="F2216" s="54">
        <v>2017.0</v>
      </c>
      <c r="G2216" s="8" t="s">
        <v>439</v>
      </c>
      <c r="H2216" s="3">
        <v>2.0</v>
      </c>
      <c r="I2216" s="55" t="s">
        <v>328</v>
      </c>
      <c r="J2216" s="3" t="s">
        <v>329</v>
      </c>
      <c r="K2216" s="3" t="s">
        <v>80</v>
      </c>
      <c r="L2216" s="39">
        <v>14.0</v>
      </c>
      <c r="M2216" s="63">
        <v>3.0</v>
      </c>
      <c r="N2216" s="8" t="s">
        <v>502</v>
      </c>
      <c r="O2216" s="8" t="s">
        <v>55</v>
      </c>
      <c r="P2216" s="3" t="s">
        <v>682</v>
      </c>
      <c r="Q2216" s="3" t="s">
        <v>55</v>
      </c>
      <c r="R2216" s="3" t="s">
        <v>683</v>
      </c>
      <c r="S2216" s="3">
        <v>1.0</v>
      </c>
      <c r="T2216" s="3"/>
    </row>
    <row r="2217" ht="15.75" customHeight="1">
      <c r="A2217" s="29">
        <v>856.0</v>
      </c>
      <c r="B2217" s="53" t="str">
        <f t="array" ref="B2217">INDEX(Quadrat.Details!D:D, MATCH(1,(F2217=Quadrat.Details!B:B)*(G2217=Quadrat.Details!G:G)*(H2217=Quadrat.Details!I:I),0))</f>
        <v>RK</v>
      </c>
      <c r="C2217" s="3" t="s">
        <v>269</v>
      </c>
      <c r="D2217" s="3" t="s">
        <v>741</v>
      </c>
      <c r="E2217" s="40">
        <v>42962.0</v>
      </c>
      <c r="F2217" s="54">
        <v>2017.0</v>
      </c>
      <c r="G2217" s="8" t="s">
        <v>439</v>
      </c>
      <c r="H2217" s="3">
        <v>2.0</v>
      </c>
      <c r="I2217" s="55" t="s">
        <v>328</v>
      </c>
      <c r="J2217" s="3" t="s">
        <v>329</v>
      </c>
      <c r="K2217" s="3" t="s">
        <v>80</v>
      </c>
      <c r="L2217" s="39">
        <v>15.0</v>
      </c>
      <c r="M2217" s="63">
        <v>3.0</v>
      </c>
      <c r="N2217" s="8" t="s">
        <v>502</v>
      </c>
      <c r="O2217" s="8" t="s">
        <v>55</v>
      </c>
      <c r="P2217" s="3" t="s">
        <v>682</v>
      </c>
      <c r="Q2217" s="3" t="s">
        <v>55</v>
      </c>
      <c r="R2217" s="3" t="s">
        <v>683</v>
      </c>
      <c r="S2217" s="3">
        <v>1.0</v>
      </c>
      <c r="T2217" s="3"/>
    </row>
    <row r="2218" ht="15.75" customHeight="1">
      <c r="A2218" s="29">
        <v>857.0</v>
      </c>
      <c r="B2218" s="53" t="str">
        <f t="array" ref="B2218">INDEX(Quadrat.Details!D:D, MATCH(1,(F2218=Quadrat.Details!B:B)*(G2218=Quadrat.Details!G:G)*(H2218=Quadrat.Details!I:I),0))</f>
        <v>RK</v>
      </c>
      <c r="C2218" s="3" t="s">
        <v>269</v>
      </c>
      <c r="D2218" s="3" t="s">
        <v>741</v>
      </c>
      <c r="E2218" s="40">
        <v>42962.0</v>
      </c>
      <c r="F2218" s="54">
        <v>2017.0</v>
      </c>
      <c r="G2218" s="8" t="s">
        <v>439</v>
      </c>
      <c r="H2218" s="3">
        <v>2.0</v>
      </c>
      <c r="I2218" s="55" t="s">
        <v>328</v>
      </c>
      <c r="J2218" s="3" t="s">
        <v>329</v>
      </c>
      <c r="K2218" s="3" t="s">
        <v>80</v>
      </c>
      <c r="L2218" s="39">
        <v>13.0</v>
      </c>
      <c r="M2218" s="63">
        <v>2.0</v>
      </c>
      <c r="N2218" s="8" t="s">
        <v>502</v>
      </c>
      <c r="O2218" s="8" t="s">
        <v>55</v>
      </c>
      <c r="P2218" s="3" t="s">
        <v>682</v>
      </c>
      <c r="Q2218" s="3" t="s">
        <v>55</v>
      </c>
      <c r="R2218" s="3" t="s">
        <v>683</v>
      </c>
      <c r="S2218" s="3">
        <v>1.0</v>
      </c>
      <c r="T2218" s="3"/>
    </row>
    <row r="2219" ht="15.75" customHeight="1">
      <c r="A2219" s="29">
        <v>858.0</v>
      </c>
      <c r="B2219" s="53" t="str">
        <f t="array" ref="B2219">INDEX(Quadrat.Details!D:D, MATCH(1,(F2219=Quadrat.Details!B:B)*(G2219=Quadrat.Details!G:G)*(H2219=Quadrat.Details!I:I),0))</f>
        <v>RK</v>
      </c>
      <c r="C2219" s="3" t="s">
        <v>269</v>
      </c>
      <c r="D2219" s="3" t="s">
        <v>741</v>
      </c>
      <c r="E2219" s="40">
        <v>42962.0</v>
      </c>
      <c r="F2219" s="54">
        <v>2017.0</v>
      </c>
      <c r="G2219" s="8" t="s">
        <v>439</v>
      </c>
      <c r="H2219" s="3">
        <v>2.0</v>
      </c>
      <c r="I2219" s="55" t="s">
        <v>328</v>
      </c>
      <c r="J2219" s="3" t="s">
        <v>329</v>
      </c>
      <c r="K2219" s="3" t="s">
        <v>80</v>
      </c>
      <c r="L2219" s="39">
        <v>12.0</v>
      </c>
      <c r="M2219" s="63">
        <v>4.0</v>
      </c>
      <c r="N2219" s="8" t="s">
        <v>502</v>
      </c>
      <c r="O2219" s="8" t="s">
        <v>55</v>
      </c>
      <c r="P2219" s="3" t="s">
        <v>682</v>
      </c>
      <c r="Q2219" s="3" t="s">
        <v>55</v>
      </c>
      <c r="R2219" s="3" t="s">
        <v>683</v>
      </c>
      <c r="S2219" s="3">
        <v>1.0</v>
      </c>
      <c r="T2219" s="3"/>
    </row>
    <row r="2220" ht="15.75" customHeight="1">
      <c r="A2220" s="29">
        <v>859.0</v>
      </c>
      <c r="B2220" s="53" t="str">
        <f t="array" ref="B2220">INDEX(Quadrat.Details!D:D, MATCH(1,(F2220=Quadrat.Details!B:B)*(G2220=Quadrat.Details!G:G)*(H2220=Quadrat.Details!I:I),0))</f>
        <v>RK</v>
      </c>
      <c r="C2220" s="3" t="s">
        <v>55</v>
      </c>
      <c r="D2220" s="3" t="s">
        <v>55</v>
      </c>
      <c r="E2220" s="37">
        <v>42969.0</v>
      </c>
      <c r="F2220" s="54">
        <v>2017.0</v>
      </c>
      <c r="G2220" s="8" t="s">
        <v>391</v>
      </c>
      <c r="H2220" s="3">
        <v>1.0</v>
      </c>
      <c r="I2220" s="55" t="s">
        <v>328</v>
      </c>
      <c r="J2220" s="3" t="s">
        <v>329</v>
      </c>
      <c r="K2220" s="3" t="s">
        <v>80</v>
      </c>
      <c r="L2220" s="39">
        <v>16.0</v>
      </c>
      <c r="M2220" s="63">
        <v>2.0</v>
      </c>
      <c r="N2220" s="8" t="s">
        <v>502</v>
      </c>
      <c r="O2220" s="8" t="s">
        <v>55</v>
      </c>
      <c r="P2220" s="3" t="s">
        <v>682</v>
      </c>
      <c r="Q2220" s="3" t="s">
        <v>55</v>
      </c>
      <c r="R2220" s="3" t="s">
        <v>683</v>
      </c>
      <c r="S2220" s="3">
        <v>1.0</v>
      </c>
      <c r="T2220" s="3"/>
    </row>
    <row r="2221" ht="15.75" customHeight="1">
      <c r="A2221" s="29">
        <v>860.0</v>
      </c>
      <c r="B2221" s="53" t="str">
        <f t="array" ref="B2221">INDEX(Quadrat.Details!D:D, MATCH(1,(F2221=Quadrat.Details!B:B)*(G2221=Quadrat.Details!G:G)*(H2221=Quadrat.Details!I:I),0))</f>
        <v>RK</v>
      </c>
      <c r="C2221" s="3" t="s">
        <v>55</v>
      </c>
      <c r="D2221" s="3" t="s">
        <v>55</v>
      </c>
      <c r="E2221" s="37">
        <v>42969.0</v>
      </c>
      <c r="F2221" s="54">
        <v>2017.0</v>
      </c>
      <c r="G2221" s="8" t="s">
        <v>391</v>
      </c>
      <c r="H2221" s="3">
        <v>1.0</v>
      </c>
      <c r="I2221" s="55" t="s">
        <v>328</v>
      </c>
      <c r="J2221" s="3" t="s">
        <v>329</v>
      </c>
      <c r="K2221" s="3" t="s">
        <v>80</v>
      </c>
      <c r="L2221" s="39">
        <v>15.0</v>
      </c>
      <c r="M2221" s="63">
        <v>3.0</v>
      </c>
      <c r="N2221" s="8" t="s">
        <v>502</v>
      </c>
      <c r="O2221" s="8" t="s">
        <v>55</v>
      </c>
      <c r="P2221" s="3" t="s">
        <v>682</v>
      </c>
      <c r="Q2221" s="3" t="s">
        <v>55</v>
      </c>
      <c r="R2221" s="3" t="s">
        <v>683</v>
      </c>
      <c r="S2221" s="3">
        <v>1.0</v>
      </c>
      <c r="T2221" s="3"/>
    </row>
    <row r="2222" ht="15.75" customHeight="1">
      <c r="A2222" s="29">
        <v>861.0</v>
      </c>
      <c r="B2222" s="53" t="str">
        <f t="array" ref="B2222">INDEX(Quadrat.Details!D:D, MATCH(1,(F2222=Quadrat.Details!B:B)*(G2222=Quadrat.Details!G:G)*(H2222=Quadrat.Details!I:I),0))</f>
        <v>RK</v>
      </c>
      <c r="C2222" s="3" t="s">
        <v>55</v>
      </c>
      <c r="D2222" s="3" t="s">
        <v>55</v>
      </c>
      <c r="E2222" s="37">
        <v>42969.0</v>
      </c>
      <c r="F2222" s="54">
        <v>2017.0</v>
      </c>
      <c r="G2222" s="8" t="s">
        <v>391</v>
      </c>
      <c r="H2222" s="3">
        <v>1.0</v>
      </c>
      <c r="I2222" s="55" t="s">
        <v>328</v>
      </c>
      <c r="J2222" s="3" t="s">
        <v>329</v>
      </c>
      <c r="K2222" s="3" t="s">
        <v>80</v>
      </c>
      <c r="L2222" s="39">
        <v>19.0</v>
      </c>
      <c r="M2222" s="63">
        <v>1.0</v>
      </c>
      <c r="N2222" s="8" t="s">
        <v>502</v>
      </c>
      <c r="O2222" s="8" t="s">
        <v>55</v>
      </c>
      <c r="P2222" s="3" t="s">
        <v>682</v>
      </c>
      <c r="Q2222" s="3" t="s">
        <v>55</v>
      </c>
      <c r="R2222" s="3" t="s">
        <v>683</v>
      </c>
      <c r="S2222" s="3">
        <v>1.0</v>
      </c>
      <c r="T2222" s="3"/>
    </row>
    <row r="2223" ht="15.75" customHeight="1">
      <c r="A2223" s="29">
        <v>862.0</v>
      </c>
      <c r="B2223" s="53" t="str">
        <f t="array" ref="B2223">INDEX(Quadrat.Details!D:D, MATCH(1,(F2223=Quadrat.Details!B:B)*(G2223=Quadrat.Details!G:G)*(H2223=Quadrat.Details!I:I),0))</f>
        <v>RK</v>
      </c>
      <c r="C2223" s="3" t="s">
        <v>55</v>
      </c>
      <c r="D2223" s="3" t="s">
        <v>55</v>
      </c>
      <c r="E2223" s="37">
        <v>42969.0</v>
      </c>
      <c r="F2223" s="54">
        <v>2017.0</v>
      </c>
      <c r="G2223" s="8" t="s">
        <v>391</v>
      </c>
      <c r="H2223" s="3">
        <v>1.0</v>
      </c>
      <c r="I2223" s="55" t="s">
        <v>328</v>
      </c>
      <c r="J2223" s="3" t="s">
        <v>329</v>
      </c>
      <c r="K2223" s="3" t="s">
        <v>80</v>
      </c>
      <c r="L2223" s="39">
        <v>11.0</v>
      </c>
      <c r="M2223" s="63">
        <v>1.0</v>
      </c>
      <c r="N2223" s="8" t="s">
        <v>502</v>
      </c>
      <c r="O2223" s="8" t="s">
        <v>55</v>
      </c>
      <c r="P2223" s="3" t="s">
        <v>682</v>
      </c>
      <c r="Q2223" s="3" t="s">
        <v>55</v>
      </c>
      <c r="R2223" s="3" t="s">
        <v>683</v>
      </c>
      <c r="S2223" s="3">
        <v>1.0</v>
      </c>
      <c r="T2223" s="3"/>
    </row>
    <row r="2224" ht="15.75" customHeight="1">
      <c r="A2224" s="29">
        <v>863.0</v>
      </c>
      <c r="B2224" s="53" t="str">
        <f t="array" ref="B2224">INDEX(Quadrat.Details!D:D, MATCH(1,(F2224=Quadrat.Details!B:B)*(G2224=Quadrat.Details!G:G)*(H2224=Quadrat.Details!I:I),0))</f>
        <v>RK</v>
      </c>
      <c r="C2224" s="3" t="s">
        <v>55</v>
      </c>
      <c r="D2224" s="3" t="s">
        <v>55</v>
      </c>
      <c r="E2224" s="37">
        <v>42969.0</v>
      </c>
      <c r="F2224" s="54">
        <v>2017.0</v>
      </c>
      <c r="G2224" s="8" t="s">
        <v>391</v>
      </c>
      <c r="H2224" s="3">
        <v>2.0</v>
      </c>
      <c r="I2224" s="55" t="s">
        <v>328</v>
      </c>
      <c r="J2224" s="3" t="s">
        <v>329</v>
      </c>
      <c r="K2224" s="3" t="s">
        <v>80</v>
      </c>
      <c r="L2224" s="39">
        <v>17.0</v>
      </c>
      <c r="M2224" s="63">
        <v>1.0</v>
      </c>
      <c r="N2224" s="8" t="s">
        <v>502</v>
      </c>
      <c r="O2224" s="8" t="s">
        <v>55</v>
      </c>
      <c r="P2224" s="3" t="s">
        <v>682</v>
      </c>
      <c r="Q2224" s="3" t="s">
        <v>55</v>
      </c>
      <c r="R2224" s="3" t="s">
        <v>683</v>
      </c>
      <c r="S2224" s="3">
        <v>1.0</v>
      </c>
      <c r="T2224" s="3"/>
    </row>
    <row r="2225" ht="15.75" customHeight="1">
      <c r="A2225" s="29">
        <v>864.0</v>
      </c>
      <c r="B2225" s="53" t="str">
        <f t="array" ref="B2225">INDEX(Quadrat.Details!D:D, MATCH(1,(F2225=Quadrat.Details!B:B)*(G2225=Quadrat.Details!G:G)*(H2225=Quadrat.Details!I:I),0))</f>
        <v>RK</v>
      </c>
      <c r="C2225" s="3" t="s">
        <v>55</v>
      </c>
      <c r="D2225" s="3" t="s">
        <v>55</v>
      </c>
      <c r="E2225" s="37">
        <v>42969.0</v>
      </c>
      <c r="F2225" s="54">
        <v>2017.0</v>
      </c>
      <c r="G2225" s="8" t="s">
        <v>397</v>
      </c>
      <c r="H2225" s="8">
        <v>1.0</v>
      </c>
      <c r="I2225" s="55" t="s">
        <v>314</v>
      </c>
      <c r="J2225" s="3" t="s">
        <v>315</v>
      </c>
      <c r="K2225" s="3" t="s">
        <v>57</v>
      </c>
      <c r="L2225" s="39">
        <v>12.0</v>
      </c>
      <c r="M2225" s="63">
        <v>1.0</v>
      </c>
      <c r="N2225" s="8" t="s">
        <v>502</v>
      </c>
      <c r="O2225" s="8" t="s">
        <v>55</v>
      </c>
      <c r="P2225" s="3" t="s">
        <v>682</v>
      </c>
      <c r="Q2225" s="3" t="s">
        <v>55</v>
      </c>
      <c r="R2225" s="3" t="s">
        <v>683</v>
      </c>
      <c r="S2225" s="3">
        <v>1.0</v>
      </c>
      <c r="T2225" s="3"/>
    </row>
    <row r="2226" ht="15.75" customHeight="1">
      <c r="A2226" s="29">
        <v>865.0</v>
      </c>
      <c r="B2226" s="53" t="str">
        <f t="array" ref="B2226">INDEX(Quadrat.Details!D:D, MATCH(1,(F2226=Quadrat.Details!B:B)*(G2226=Quadrat.Details!G:G)*(H2226=Quadrat.Details!I:I),0))</f>
        <v>RK</v>
      </c>
      <c r="C2226" s="3" t="s">
        <v>55</v>
      </c>
      <c r="D2226" s="3" t="s">
        <v>55</v>
      </c>
      <c r="E2226" s="37">
        <v>42969.0</v>
      </c>
      <c r="F2226" s="54">
        <v>2017.0</v>
      </c>
      <c r="G2226" s="8" t="s">
        <v>397</v>
      </c>
      <c r="H2226" s="8">
        <v>1.0</v>
      </c>
      <c r="I2226" s="8" t="s">
        <v>265</v>
      </c>
      <c r="J2226" s="8" t="s">
        <v>266</v>
      </c>
      <c r="K2226" s="3" t="s">
        <v>80</v>
      </c>
      <c r="L2226" s="39">
        <v>11.0</v>
      </c>
      <c r="M2226" s="63">
        <v>1.0</v>
      </c>
      <c r="N2226" s="8" t="s">
        <v>502</v>
      </c>
      <c r="O2226" s="8" t="s">
        <v>55</v>
      </c>
      <c r="P2226" s="3" t="s">
        <v>682</v>
      </c>
      <c r="Q2226" s="3" t="s">
        <v>55</v>
      </c>
      <c r="R2226" s="3" t="s">
        <v>683</v>
      </c>
      <c r="S2226" s="3">
        <v>1.0</v>
      </c>
      <c r="T2226" s="3"/>
    </row>
    <row r="2227" ht="15.75" customHeight="1">
      <c r="A2227" s="29">
        <v>866.0</v>
      </c>
      <c r="B2227" s="53" t="str">
        <f t="array" ref="B2227">INDEX(Quadrat.Details!D:D, MATCH(1,(F2227=Quadrat.Details!B:B)*(G2227=Quadrat.Details!G:G)*(H2227=Quadrat.Details!I:I),0))</f>
        <v>RK</v>
      </c>
      <c r="C2227" s="3" t="s">
        <v>55</v>
      </c>
      <c r="D2227" s="3" t="s">
        <v>55</v>
      </c>
      <c r="E2227" s="37">
        <v>42969.0</v>
      </c>
      <c r="F2227" s="54">
        <v>2017.0</v>
      </c>
      <c r="G2227" s="8" t="s">
        <v>397</v>
      </c>
      <c r="H2227" s="8">
        <v>1.0</v>
      </c>
      <c r="I2227" s="8" t="s">
        <v>326</v>
      </c>
      <c r="J2227" s="3" t="s">
        <v>327</v>
      </c>
      <c r="K2227" s="3" t="s">
        <v>80</v>
      </c>
      <c r="L2227" s="39">
        <v>19.0</v>
      </c>
      <c r="M2227" s="63">
        <v>1.0</v>
      </c>
      <c r="N2227" s="8" t="s">
        <v>502</v>
      </c>
      <c r="O2227" s="8" t="s">
        <v>55</v>
      </c>
      <c r="P2227" s="3" t="s">
        <v>682</v>
      </c>
      <c r="Q2227" s="3" t="s">
        <v>55</v>
      </c>
      <c r="R2227" s="3" t="s">
        <v>683</v>
      </c>
      <c r="S2227" s="3">
        <v>1.0</v>
      </c>
      <c r="T2227" s="3"/>
    </row>
    <row r="2228" ht="15.75" customHeight="1">
      <c r="A2228" s="29">
        <v>867.0</v>
      </c>
      <c r="B2228" s="53" t="str">
        <f t="array" ref="B2228">INDEX(Quadrat.Details!D:D, MATCH(1,(F2228=Quadrat.Details!B:B)*(G2228=Quadrat.Details!G:G)*(H2228=Quadrat.Details!I:I),0))</f>
        <v>RK</v>
      </c>
      <c r="C2228" s="3" t="s">
        <v>55</v>
      </c>
      <c r="D2228" s="3" t="s">
        <v>55</v>
      </c>
      <c r="E2228" s="37">
        <v>42969.0</v>
      </c>
      <c r="F2228" s="54">
        <v>2017.0</v>
      </c>
      <c r="G2228" s="8" t="s">
        <v>397</v>
      </c>
      <c r="H2228" s="8">
        <v>2.0</v>
      </c>
      <c r="I2228" s="55" t="s">
        <v>328</v>
      </c>
      <c r="J2228" s="3" t="s">
        <v>329</v>
      </c>
      <c r="K2228" s="3" t="s">
        <v>80</v>
      </c>
      <c r="L2228" s="39">
        <v>15.0</v>
      </c>
      <c r="M2228" s="63">
        <v>1.0</v>
      </c>
      <c r="N2228" s="8" t="s">
        <v>502</v>
      </c>
      <c r="O2228" s="8" t="s">
        <v>55</v>
      </c>
      <c r="P2228" s="3" t="s">
        <v>682</v>
      </c>
      <c r="Q2228" s="3" t="s">
        <v>55</v>
      </c>
      <c r="R2228" s="3" t="s">
        <v>683</v>
      </c>
      <c r="S2228" s="3">
        <v>1.0</v>
      </c>
      <c r="T2228" s="3"/>
    </row>
    <row r="2229" ht="15.75" customHeight="1">
      <c r="A2229" s="29">
        <v>868.0</v>
      </c>
      <c r="B2229" s="53" t="str">
        <f t="array" ref="B2229">INDEX(Quadrat.Details!D:D, MATCH(1,(F2229=Quadrat.Details!B:B)*(G2229=Quadrat.Details!G:G)*(H2229=Quadrat.Details!I:I),0))</f>
        <v>RK</v>
      </c>
      <c r="C2229" s="3" t="s">
        <v>55</v>
      </c>
      <c r="D2229" s="3" t="s">
        <v>55</v>
      </c>
      <c r="E2229" s="37">
        <v>42969.0</v>
      </c>
      <c r="F2229" s="54">
        <v>2017.0</v>
      </c>
      <c r="G2229" s="8" t="s">
        <v>397</v>
      </c>
      <c r="H2229" s="8">
        <v>2.0</v>
      </c>
      <c r="I2229" s="55" t="s">
        <v>328</v>
      </c>
      <c r="J2229" s="3" t="s">
        <v>329</v>
      </c>
      <c r="K2229" s="3" t="s">
        <v>80</v>
      </c>
      <c r="L2229" s="39">
        <v>12.0</v>
      </c>
      <c r="M2229" s="63">
        <v>1.0</v>
      </c>
      <c r="N2229" s="8" t="s">
        <v>502</v>
      </c>
      <c r="O2229" s="8" t="s">
        <v>55</v>
      </c>
      <c r="P2229" s="3" t="s">
        <v>682</v>
      </c>
      <c r="Q2229" s="3" t="s">
        <v>55</v>
      </c>
      <c r="R2229" s="3" t="s">
        <v>683</v>
      </c>
      <c r="S2229" s="3">
        <v>1.0</v>
      </c>
      <c r="T2229" s="3"/>
    </row>
    <row r="2230" ht="15.75" customHeight="1">
      <c r="A2230" s="29">
        <v>869.0</v>
      </c>
      <c r="B2230" s="53" t="str">
        <f t="array" ref="B2230">INDEX(Quadrat.Details!D:D, MATCH(1,(F2230=Quadrat.Details!B:B)*(G2230=Quadrat.Details!G:G)*(H2230=Quadrat.Details!I:I),0))</f>
        <v>RK</v>
      </c>
      <c r="C2230" s="3" t="s">
        <v>55</v>
      </c>
      <c r="D2230" s="3" t="s">
        <v>55</v>
      </c>
      <c r="E2230" s="37">
        <v>42969.0</v>
      </c>
      <c r="F2230" s="54">
        <v>2017.0</v>
      </c>
      <c r="G2230" s="8" t="s">
        <v>397</v>
      </c>
      <c r="H2230" s="8">
        <v>2.0</v>
      </c>
      <c r="I2230" s="55" t="s">
        <v>328</v>
      </c>
      <c r="J2230" s="3" t="s">
        <v>329</v>
      </c>
      <c r="K2230" s="3" t="s">
        <v>80</v>
      </c>
      <c r="L2230" s="39">
        <v>13.0</v>
      </c>
      <c r="M2230" s="63">
        <v>1.0</v>
      </c>
      <c r="N2230" s="8" t="s">
        <v>502</v>
      </c>
      <c r="O2230" s="8" t="s">
        <v>55</v>
      </c>
      <c r="P2230" s="3" t="s">
        <v>682</v>
      </c>
      <c r="Q2230" s="3" t="s">
        <v>55</v>
      </c>
      <c r="R2230" s="3" t="s">
        <v>683</v>
      </c>
      <c r="S2230" s="3">
        <v>1.0</v>
      </c>
      <c r="T2230" s="3"/>
    </row>
    <row r="2231" ht="15.75" customHeight="1">
      <c r="A2231" s="29">
        <v>870.0</v>
      </c>
      <c r="B2231" s="53" t="str">
        <f t="array" ref="B2231">INDEX(Quadrat.Details!D:D, MATCH(1,(F2231=Quadrat.Details!B:B)*(G2231=Quadrat.Details!G:G)*(H2231=Quadrat.Details!I:I),0))</f>
        <v>RK</v>
      </c>
      <c r="C2231" s="3" t="s">
        <v>55</v>
      </c>
      <c r="D2231" s="3" t="s">
        <v>55</v>
      </c>
      <c r="E2231" s="37">
        <v>42969.0</v>
      </c>
      <c r="F2231" s="54">
        <v>2017.0</v>
      </c>
      <c r="G2231" s="8" t="s">
        <v>397</v>
      </c>
      <c r="H2231" s="8">
        <v>2.0</v>
      </c>
      <c r="I2231" s="55" t="s">
        <v>328</v>
      </c>
      <c r="J2231" s="3" t="s">
        <v>329</v>
      </c>
      <c r="K2231" s="3" t="s">
        <v>80</v>
      </c>
      <c r="L2231" s="39">
        <v>11.0</v>
      </c>
      <c r="M2231" s="63">
        <v>1.0</v>
      </c>
      <c r="N2231" s="8" t="s">
        <v>502</v>
      </c>
      <c r="O2231" s="8" t="s">
        <v>55</v>
      </c>
      <c r="P2231" s="3" t="s">
        <v>682</v>
      </c>
      <c r="Q2231" s="3" t="s">
        <v>55</v>
      </c>
      <c r="R2231" s="3" t="s">
        <v>683</v>
      </c>
      <c r="S2231" s="3">
        <v>1.0</v>
      </c>
      <c r="T2231" s="3"/>
    </row>
    <row r="2232" ht="15.75" customHeight="1">
      <c r="A2232" s="29">
        <v>871.0</v>
      </c>
      <c r="B2232" s="53" t="str">
        <f t="array" ref="B2232">INDEX(Quadrat.Details!D:D, MATCH(1,(F2232=Quadrat.Details!B:B)*(G2232=Quadrat.Details!G:G)*(H2232=Quadrat.Details!I:I),0))</f>
        <v>RK</v>
      </c>
      <c r="C2232" s="3" t="s">
        <v>55</v>
      </c>
      <c r="D2232" s="3" t="s">
        <v>55</v>
      </c>
      <c r="E2232" s="37">
        <v>42969.0</v>
      </c>
      <c r="F2232" s="54">
        <v>2017.0</v>
      </c>
      <c r="G2232" s="8" t="s">
        <v>397</v>
      </c>
      <c r="H2232" s="8">
        <v>2.0</v>
      </c>
      <c r="I2232" s="55" t="s">
        <v>314</v>
      </c>
      <c r="J2232" s="3" t="s">
        <v>315</v>
      </c>
      <c r="K2232" s="3" t="s">
        <v>57</v>
      </c>
      <c r="L2232" s="39">
        <v>12.0</v>
      </c>
      <c r="M2232" s="63">
        <v>1.0</v>
      </c>
      <c r="N2232" s="8" t="s">
        <v>502</v>
      </c>
      <c r="O2232" s="8" t="s">
        <v>55</v>
      </c>
      <c r="P2232" s="3" t="s">
        <v>682</v>
      </c>
      <c r="Q2232" s="3" t="s">
        <v>55</v>
      </c>
      <c r="R2232" s="3" t="s">
        <v>683</v>
      </c>
      <c r="S2232" s="3">
        <v>1.0</v>
      </c>
      <c r="T2232" s="3"/>
    </row>
    <row r="2233" ht="15.75" customHeight="1">
      <c r="A2233" s="29">
        <v>872.0</v>
      </c>
      <c r="B2233" s="53" t="str">
        <f t="array" ref="B2233">INDEX(Quadrat.Details!D:D, MATCH(1,(F2233=Quadrat.Details!B:B)*(G2233=Quadrat.Details!G:G)*(H2233=Quadrat.Details!I:I),0))</f>
        <v>RK</v>
      </c>
      <c r="C2233" s="3" t="s">
        <v>55</v>
      </c>
      <c r="D2233" s="3" t="s">
        <v>55</v>
      </c>
      <c r="E2233" s="37">
        <v>42969.0</v>
      </c>
      <c r="F2233" s="54">
        <v>2017.0</v>
      </c>
      <c r="G2233" s="8" t="s">
        <v>393</v>
      </c>
      <c r="H2233" s="8">
        <v>1.0</v>
      </c>
      <c r="I2233" s="55" t="s">
        <v>314</v>
      </c>
      <c r="J2233" s="3" t="s">
        <v>315</v>
      </c>
      <c r="K2233" s="3" t="s">
        <v>57</v>
      </c>
      <c r="L2233" s="39">
        <v>14.0</v>
      </c>
      <c r="M2233" s="63">
        <v>1.0</v>
      </c>
      <c r="N2233" s="8" t="s">
        <v>502</v>
      </c>
      <c r="O2233" s="8" t="s">
        <v>55</v>
      </c>
      <c r="P2233" s="3" t="s">
        <v>682</v>
      </c>
      <c r="Q2233" s="3" t="s">
        <v>55</v>
      </c>
      <c r="R2233" s="3" t="s">
        <v>683</v>
      </c>
      <c r="S2233" s="3">
        <v>1.0</v>
      </c>
      <c r="T2233" s="3"/>
    </row>
    <row r="2234" ht="15.75" customHeight="1">
      <c r="A2234" s="29">
        <v>873.0</v>
      </c>
      <c r="B2234" s="53" t="str">
        <f t="array" ref="B2234">INDEX(Quadrat.Details!D:D, MATCH(1,(F2234=Quadrat.Details!B:B)*(G2234=Quadrat.Details!G:G)*(H2234=Quadrat.Details!I:I),0))</f>
        <v>RK</v>
      </c>
      <c r="C2234" s="3" t="s">
        <v>55</v>
      </c>
      <c r="D2234" s="3" t="s">
        <v>55</v>
      </c>
      <c r="E2234" s="37">
        <v>42969.0</v>
      </c>
      <c r="F2234" s="54">
        <v>2017.0</v>
      </c>
      <c r="G2234" s="8" t="s">
        <v>393</v>
      </c>
      <c r="H2234" s="8">
        <v>1.0</v>
      </c>
      <c r="I2234" s="55" t="s">
        <v>314</v>
      </c>
      <c r="J2234" s="3" t="s">
        <v>315</v>
      </c>
      <c r="K2234" s="3" t="s">
        <v>57</v>
      </c>
      <c r="L2234" s="39">
        <v>13.0</v>
      </c>
      <c r="M2234" s="63">
        <v>2.0</v>
      </c>
      <c r="N2234" s="8" t="s">
        <v>502</v>
      </c>
      <c r="O2234" s="8" t="s">
        <v>55</v>
      </c>
      <c r="P2234" s="3" t="s">
        <v>682</v>
      </c>
      <c r="Q2234" s="3" t="s">
        <v>55</v>
      </c>
      <c r="R2234" s="3" t="s">
        <v>683</v>
      </c>
      <c r="S2234" s="3">
        <v>1.0</v>
      </c>
      <c r="T2234" s="3"/>
    </row>
    <row r="2235" ht="15.75" customHeight="1">
      <c r="A2235" s="29">
        <v>874.0</v>
      </c>
      <c r="B2235" s="53" t="str">
        <f t="array" ref="B2235">INDEX(Quadrat.Details!D:D, MATCH(1,(F2235=Quadrat.Details!B:B)*(G2235=Quadrat.Details!G:G)*(H2235=Quadrat.Details!I:I),0))</f>
        <v>RK</v>
      </c>
      <c r="C2235" s="3" t="s">
        <v>55</v>
      </c>
      <c r="D2235" s="3" t="s">
        <v>55</v>
      </c>
      <c r="E2235" s="37">
        <v>42969.0</v>
      </c>
      <c r="F2235" s="54">
        <v>2017.0</v>
      </c>
      <c r="G2235" s="8" t="s">
        <v>393</v>
      </c>
      <c r="H2235" s="8">
        <v>1.0</v>
      </c>
      <c r="I2235" s="55" t="s">
        <v>314</v>
      </c>
      <c r="J2235" s="3" t="s">
        <v>315</v>
      </c>
      <c r="K2235" s="3" t="s">
        <v>57</v>
      </c>
      <c r="L2235" s="39">
        <v>12.0</v>
      </c>
      <c r="M2235" s="63">
        <v>4.0</v>
      </c>
      <c r="N2235" s="8" t="s">
        <v>502</v>
      </c>
      <c r="O2235" s="8" t="s">
        <v>55</v>
      </c>
      <c r="P2235" s="3" t="s">
        <v>682</v>
      </c>
      <c r="Q2235" s="3" t="s">
        <v>55</v>
      </c>
      <c r="R2235" s="3" t="s">
        <v>683</v>
      </c>
      <c r="S2235" s="3">
        <v>1.0</v>
      </c>
      <c r="T2235" s="3"/>
    </row>
    <row r="2236" ht="15.75" customHeight="1">
      <c r="A2236" s="29">
        <v>875.0</v>
      </c>
      <c r="B2236" s="53" t="str">
        <f t="array" ref="B2236">INDEX(Quadrat.Details!D:D, MATCH(1,(F2236=Quadrat.Details!B:B)*(G2236=Quadrat.Details!G:G)*(H2236=Quadrat.Details!I:I),0))</f>
        <v>RK</v>
      </c>
      <c r="C2236" s="3" t="s">
        <v>55</v>
      </c>
      <c r="D2236" s="3" t="s">
        <v>55</v>
      </c>
      <c r="E2236" s="37">
        <v>42969.0</v>
      </c>
      <c r="F2236" s="54">
        <v>2017.0</v>
      </c>
      <c r="G2236" s="8" t="s">
        <v>393</v>
      </c>
      <c r="H2236" s="8">
        <v>1.0</v>
      </c>
      <c r="I2236" s="55" t="s">
        <v>314</v>
      </c>
      <c r="J2236" s="3" t="s">
        <v>315</v>
      </c>
      <c r="K2236" s="3" t="s">
        <v>57</v>
      </c>
      <c r="L2236" s="39">
        <v>10.0</v>
      </c>
      <c r="M2236" s="63">
        <v>1.0</v>
      </c>
      <c r="N2236" s="8" t="s">
        <v>502</v>
      </c>
      <c r="O2236" s="8" t="s">
        <v>55</v>
      </c>
      <c r="P2236" s="3" t="s">
        <v>682</v>
      </c>
      <c r="Q2236" s="3" t="s">
        <v>55</v>
      </c>
      <c r="R2236" s="3" t="s">
        <v>683</v>
      </c>
      <c r="S2236" s="3">
        <v>1.0</v>
      </c>
      <c r="T2236" s="3"/>
    </row>
    <row r="2237" ht="15.75" customHeight="1">
      <c r="A2237" s="29">
        <v>876.0</v>
      </c>
      <c r="B2237" s="53" t="str">
        <f t="array" ref="B2237">INDEX(Quadrat.Details!D:D, MATCH(1,(F2237=Quadrat.Details!B:B)*(G2237=Quadrat.Details!G:G)*(H2237=Quadrat.Details!I:I),0))</f>
        <v>RK</v>
      </c>
      <c r="C2237" s="3" t="s">
        <v>55</v>
      </c>
      <c r="D2237" s="3" t="s">
        <v>55</v>
      </c>
      <c r="E2237" s="37">
        <v>42969.0</v>
      </c>
      <c r="F2237" s="54">
        <v>2017.0</v>
      </c>
      <c r="G2237" s="8" t="s">
        <v>393</v>
      </c>
      <c r="H2237" s="8">
        <v>1.0</v>
      </c>
      <c r="I2237" s="8" t="s">
        <v>137</v>
      </c>
      <c r="J2237" s="3" t="s">
        <v>138</v>
      </c>
      <c r="K2237" s="3" t="s">
        <v>53</v>
      </c>
      <c r="L2237" s="39">
        <v>30.0</v>
      </c>
      <c r="M2237" s="63">
        <v>1.0</v>
      </c>
      <c r="N2237" s="8" t="s">
        <v>502</v>
      </c>
      <c r="O2237" s="8" t="s">
        <v>55</v>
      </c>
      <c r="P2237" s="3" t="s">
        <v>682</v>
      </c>
      <c r="Q2237" s="3" t="s">
        <v>55</v>
      </c>
      <c r="R2237" s="3" t="s">
        <v>683</v>
      </c>
      <c r="S2237" s="3">
        <v>1.0</v>
      </c>
      <c r="T2237" s="3"/>
    </row>
    <row r="2238" ht="15.75" customHeight="1">
      <c r="A2238" s="29">
        <v>877.0</v>
      </c>
      <c r="B2238" s="53" t="str">
        <f t="array" ref="B2238">INDEX(Quadrat.Details!D:D, MATCH(1,(F2238=Quadrat.Details!B:B)*(G2238=Quadrat.Details!G:G)*(H2238=Quadrat.Details!I:I),0))</f>
        <v>RK</v>
      </c>
      <c r="C2238" s="3" t="s">
        <v>55</v>
      </c>
      <c r="D2238" s="3" t="s">
        <v>55</v>
      </c>
      <c r="E2238" s="37">
        <v>42969.0</v>
      </c>
      <c r="F2238" s="54">
        <v>2017.0</v>
      </c>
      <c r="G2238" s="8" t="s">
        <v>393</v>
      </c>
      <c r="H2238" s="8">
        <v>1.0</v>
      </c>
      <c r="I2238" s="8" t="s">
        <v>261</v>
      </c>
      <c r="J2238" s="3" t="s">
        <v>262</v>
      </c>
      <c r="K2238" s="3" t="s">
        <v>53</v>
      </c>
      <c r="L2238" s="39">
        <v>38.0</v>
      </c>
      <c r="M2238" s="63">
        <v>1.0</v>
      </c>
      <c r="N2238" s="8" t="s">
        <v>502</v>
      </c>
      <c r="O2238" s="8" t="s">
        <v>55</v>
      </c>
      <c r="P2238" s="3" t="s">
        <v>682</v>
      </c>
      <c r="Q2238" s="3" t="s">
        <v>55</v>
      </c>
      <c r="R2238" s="3" t="s">
        <v>683</v>
      </c>
      <c r="S2238" s="3">
        <v>1.0</v>
      </c>
      <c r="T2238" s="3"/>
    </row>
    <row r="2239" ht="15.75" customHeight="1">
      <c r="A2239" s="29">
        <v>878.0</v>
      </c>
      <c r="B2239" s="53" t="str">
        <f t="array" ref="B2239">INDEX(Quadrat.Details!D:D, MATCH(1,(F2239=Quadrat.Details!B:B)*(G2239=Quadrat.Details!G:G)*(H2239=Quadrat.Details!I:I),0))</f>
        <v>RK</v>
      </c>
      <c r="C2239" s="3" t="s">
        <v>55</v>
      </c>
      <c r="D2239" s="3" t="s">
        <v>55</v>
      </c>
      <c r="E2239" s="37">
        <v>42969.0</v>
      </c>
      <c r="F2239" s="54">
        <v>2017.0</v>
      </c>
      <c r="G2239" s="8" t="s">
        <v>393</v>
      </c>
      <c r="H2239" s="8">
        <v>2.0</v>
      </c>
      <c r="I2239" s="8" t="s">
        <v>261</v>
      </c>
      <c r="J2239" s="3" t="s">
        <v>262</v>
      </c>
      <c r="K2239" s="3" t="s">
        <v>53</v>
      </c>
      <c r="L2239" s="39">
        <v>28.0</v>
      </c>
      <c r="M2239" s="63">
        <v>1.0</v>
      </c>
      <c r="N2239" s="8" t="s">
        <v>502</v>
      </c>
      <c r="O2239" s="8" t="s">
        <v>55</v>
      </c>
      <c r="P2239" s="3" t="s">
        <v>682</v>
      </c>
      <c r="Q2239" s="3" t="s">
        <v>55</v>
      </c>
      <c r="R2239" s="3" t="s">
        <v>683</v>
      </c>
      <c r="S2239" s="3">
        <v>1.0</v>
      </c>
      <c r="T2239" s="3"/>
    </row>
    <row r="2240" ht="15.75" customHeight="1">
      <c r="A2240" s="29">
        <v>879.0</v>
      </c>
      <c r="B2240" s="53" t="str">
        <f t="array" ref="B2240">INDEX(Quadrat.Details!D:D, MATCH(1,(F2240=Quadrat.Details!B:B)*(G2240=Quadrat.Details!G:G)*(H2240=Quadrat.Details!I:I),0))</f>
        <v>RK</v>
      </c>
      <c r="C2240" s="3" t="s">
        <v>55</v>
      </c>
      <c r="D2240" s="3" t="s">
        <v>55</v>
      </c>
      <c r="E2240" s="37">
        <v>42969.0</v>
      </c>
      <c r="F2240" s="54">
        <v>2017.0</v>
      </c>
      <c r="G2240" s="8" t="s">
        <v>393</v>
      </c>
      <c r="H2240" s="8">
        <v>2.0</v>
      </c>
      <c r="I2240" s="55" t="s">
        <v>196</v>
      </c>
      <c r="J2240" s="3" t="s">
        <v>197</v>
      </c>
      <c r="K2240" s="3" t="s">
        <v>63</v>
      </c>
      <c r="L2240" s="39">
        <v>14.0</v>
      </c>
      <c r="M2240" s="63">
        <v>1.0</v>
      </c>
      <c r="N2240" s="8" t="s">
        <v>502</v>
      </c>
      <c r="O2240" s="8" t="s">
        <v>55</v>
      </c>
      <c r="P2240" s="3" t="s">
        <v>682</v>
      </c>
      <c r="Q2240" s="3" t="s">
        <v>55</v>
      </c>
      <c r="R2240" s="3" t="s">
        <v>683</v>
      </c>
      <c r="S2240" s="3">
        <v>1.0</v>
      </c>
      <c r="T2240" s="3"/>
    </row>
    <row r="2241" ht="15.75" customHeight="1">
      <c r="A2241" s="29">
        <v>880.0</v>
      </c>
      <c r="B2241" s="53" t="str">
        <f t="array" ref="B2241">INDEX(Quadrat.Details!D:D, MATCH(1,(F2241=Quadrat.Details!B:B)*(G2241=Quadrat.Details!G:G)*(H2241=Quadrat.Details!I:I),0))</f>
        <v>RK</v>
      </c>
      <c r="C2241" s="3" t="s">
        <v>55</v>
      </c>
      <c r="D2241" s="3" t="s">
        <v>55</v>
      </c>
      <c r="E2241" s="37">
        <v>42969.0</v>
      </c>
      <c r="F2241" s="54">
        <v>2017.0</v>
      </c>
      <c r="G2241" s="8" t="s">
        <v>393</v>
      </c>
      <c r="H2241" s="8">
        <v>2.0</v>
      </c>
      <c r="I2241" s="55" t="s">
        <v>314</v>
      </c>
      <c r="J2241" s="3" t="s">
        <v>315</v>
      </c>
      <c r="K2241" s="3" t="s">
        <v>57</v>
      </c>
      <c r="L2241" s="39">
        <v>14.0</v>
      </c>
      <c r="M2241" s="63">
        <v>3.0</v>
      </c>
      <c r="N2241" s="8" t="s">
        <v>502</v>
      </c>
      <c r="O2241" s="8" t="s">
        <v>55</v>
      </c>
      <c r="P2241" s="3" t="s">
        <v>682</v>
      </c>
      <c r="Q2241" s="3" t="s">
        <v>55</v>
      </c>
      <c r="R2241" s="3" t="s">
        <v>683</v>
      </c>
      <c r="S2241" s="3">
        <v>1.0</v>
      </c>
      <c r="T2241" s="3"/>
    </row>
    <row r="2242" ht="15.75" customHeight="1">
      <c r="A2242" s="29">
        <v>881.0</v>
      </c>
      <c r="B2242" s="53" t="str">
        <f t="array" ref="B2242">INDEX(Quadrat.Details!D:D, MATCH(1,(F2242=Quadrat.Details!B:B)*(G2242=Quadrat.Details!G:G)*(H2242=Quadrat.Details!I:I),0))</f>
        <v>RK</v>
      </c>
      <c r="C2242" s="3" t="s">
        <v>55</v>
      </c>
      <c r="D2242" s="3" t="s">
        <v>55</v>
      </c>
      <c r="E2242" s="37">
        <v>42969.0</v>
      </c>
      <c r="F2242" s="54">
        <v>2017.0</v>
      </c>
      <c r="G2242" s="8" t="s">
        <v>393</v>
      </c>
      <c r="H2242" s="8">
        <v>2.0</v>
      </c>
      <c r="I2242" s="55" t="s">
        <v>314</v>
      </c>
      <c r="J2242" s="3" t="s">
        <v>315</v>
      </c>
      <c r="K2242" s="3" t="s">
        <v>57</v>
      </c>
      <c r="L2242" s="39">
        <v>16.0</v>
      </c>
      <c r="M2242" s="63">
        <v>1.0</v>
      </c>
      <c r="N2242" s="8" t="s">
        <v>502</v>
      </c>
      <c r="O2242" s="8" t="s">
        <v>55</v>
      </c>
      <c r="P2242" s="3" t="s">
        <v>682</v>
      </c>
      <c r="Q2242" s="3" t="s">
        <v>55</v>
      </c>
      <c r="R2242" s="3" t="s">
        <v>683</v>
      </c>
      <c r="S2242" s="3">
        <v>1.0</v>
      </c>
      <c r="T2242" s="3"/>
    </row>
    <row r="2243" ht="15.75" customHeight="1">
      <c r="A2243" s="29">
        <v>882.0</v>
      </c>
      <c r="B2243" s="53" t="str">
        <f t="array" ref="B2243">INDEX(Quadrat.Details!D:D, MATCH(1,(F2243=Quadrat.Details!B:B)*(G2243=Quadrat.Details!G:G)*(H2243=Quadrat.Details!I:I),0))</f>
        <v>RK</v>
      </c>
      <c r="C2243" s="3" t="s">
        <v>55</v>
      </c>
      <c r="D2243" s="3" t="s">
        <v>55</v>
      </c>
      <c r="E2243" s="37">
        <v>42969.0</v>
      </c>
      <c r="F2243" s="54">
        <v>2017.0</v>
      </c>
      <c r="G2243" s="8" t="s">
        <v>393</v>
      </c>
      <c r="H2243" s="8">
        <v>2.0</v>
      </c>
      <c r="I2243" s="55" t="s">
        <v>314</v>
      </c>
      <c r="J2243" s="3" t="s">
        <v>315</v>
      </c>
      <c r="K2243" s="3" t="s">
        <v>57</v>
      </c>
      <c r="L2243" s="39">
        <v>10.0</v>
      </c>
      <c r="M2243" s="63">
        <v>1.0</v>
      </c>
      <c r="N2243" s="8" t="s">
        <v>502</v>
      </c>
      <c r="O2243" s="8" t="s">
        <v>55</v>
      </c>
      <c r="P2243" s="3" t="s">
        <v>682</v>
      </c>
      <c r="Q2243" s="3" t="s">
        <v>55</v>
      </c>
      <c r="R2243" s="3" t="s">
        <v>683</v>
      </c>
      <c r="S2243" s="3">
        <v>1.0</v>
      </c>
      <c r="T2243" s="3"/>
    </row>
    <row r="2244" ht="15.75" customHeight="1">
      <c r="A2244" s="29">
        <v>883.0</v>
      </c>
      <c r="B2244" s="53" t="str">
        <f t="array" ref="B2244">INDEX(Quadrat.Details!D:D, MATCH(1,(F2244=Quadrat.Details!B:B)*(G2244=Quadrat.Details!G:G)*(H2244=Quadrat.Details!I:I),0))</f>
        <v>RK</v>
      </c>
      <c r="C2244" s="3" t="s">
        <v>55</v>
      </c>
      <c r="D2244" s="3" t="s">
        <v>55</v>
      </c>
      <c r="E2244" s="37">
        <v>42969.0</v>
      </c>
      <c r="F2244" s="54">
        <v>2017.0</v>
      </c>
      <c r="G2244" s="8" t="s">
        <v>393</v>
      </c>
      <c r="H2244" s="8">
        <v>2.0</v>
      </c>
      <c r="I2244" s="55" t="s">
        <v>314</v>
      </c>
      <c r="J2244" s="3" t="s">
        <v>315</v>
      </c>
      <c r="K2244" s="3" t="s">
        <v>57</v>
      </c>
      <c r="L2244" s="39">
        <v>12.0</v>
      </c>
      <c r="M2244" s="63">
        <v>4.0</v>
      </c>
      <c r="N2244" s="8" t="s">
        <v>502</v>
      </c>
      <c r="O2244" s="8" t="s">
        <v>55</v>
      </c>
      <c r="P2244" s="3" t="s">
        <v>682</v>
      </c>
      <c r="Q2244" s="3" t="s">
        <v>55</v>
      </c>
      <c r="R2244" s="3" t="s">
        <v>683</v>
      </c>
      <c r="S2244" s="3">
        <v>1.0</v>
      </c>
      <c r="T2244" s="3"/>
    </row>
    <row r="2245" ht="15.75" customHeight="1">
      <c r="A2245" s="29">
        <v>884.0</v>
      </c>
      <c r="B2245" s="53" t="str">
        <f t="array" ref="B2245">INDEX(Quadrat.Details!D:D, MATCH(1,(F2245=Quadrat.Details!B:B)*(G2245=Quadrat.Details!G:G)*(H2245=Quadrat.Details!I:I),0))</f>
        <v>RK</v>
      </c>
      <c r="C2245" s="3" t="s">
        <v>55</v>
      </c>
      <c r="D2245" s="3" t="s">
        <v>55</v>
      </c>
      <c r="E2245" s="37">
        <v>42969.0</v>
      </c>
      <c r="F2245" s="54">
        <v>2017.0</v>
      </c>
      <c r="G2245" s="8" t="s">
        <v>393</v>
      </c>
      <c r="H2245" s="8">
        <v>2.0</v>
      </c>
      <c r="I2245" s="55" t="s">
        <v>314</v>
      </c>
      <c r="J2245" s="3" t="s">
        <v>315</v>
      </c>
      <c r="K2245" s="3" t="s">
        <v>57</v>
      </c>
      <c r="L2245" s="39">
        <v>13.0</v>
      </c>
      <c r="M2245" s="63">
        <v>2.0</v>
      </c>
      <c r="N2245" s="8" t="s">
        <v>502</v>
      </c>
      <c r="O2245" s="8" t="s">
        <v>55</v>
      </c>
      <c r="P2245" s="3" t="s">
        <v>682</v>
      </c>
      <c r="Q2245" s="3" t="s">
        <v>55</v>
      </c>
      <c r="R2245" s="3" t="s">
        <v>683</v>
      </c>
      <c r="S2245" s="3">
        <v>1.0</v>
      </c>
      <c r="T2245" s="3"/>
    </row>
    <row r="2246" ht="15.75" customHeight="1">
      <c r="A2246" s="29">
        <v>885.0</v>
      </c>
      <c r="B2246" s="53" t="str">
        <f t="array" ref="B2246">INDEX(Quadrat.Details!D:D, MATCH(1,(F2246=Quadrat.Details!B:B)*(G2246=Quadrat.Details!G:G)*(H2246=Quadrat.Details!I:I),0))</f>
        <v>RK</v>
      </c>
      <c r="C2246" s="3" t="s">
        <v>55</v>
      </c>
      <c r="D2246" s="3" t="s">
        <v>55</v>
      </c>
      <c r="E2246" s="37">
        <v>42969.0</v>
      </c>
      <c r="F2246" s="54">
        <v>2017.0</v>
      </c>
      <c r="G2246" s="8" t="s">
        <v>393</v>
      </c>
      <c r="H2246" s="8">
        <v>2.0</v>
      </c>
      <c r="I2246" s="55" t="s">
        <v>314</v>
      </c>
      <c r="J2246" s="3" t="s">
        <v>315</v>
      </c>
      <c r="K2246" s="3" t="s">
        <v>57</v>
      </c>
      <c r="L2246" s="39">
        <v>11.0</v>
      </c>
      <c r="M2246" s="63">
        <v>2.0</v>
      </c>
      <c r="N2246" s="8" t="s">
        <v>502</v>
      </c>
      <c r="O2246" s="8" t="s">
        <v>55</v>
      </c>
      <c r="P2246" s="3" t="s">
        <v>682</v>
      </c>
      <c r="Q2246" s="3" t="s">
        <v>55</v>
      </c>
      <c r="R2246" s="3" t="s">
        <v>683</v>
      </c>
      <c r="S2246" s="3">
        <v>1.0</v>
      </c>
      <c r="T2246" s="3"/>
    </row>
    <row r="2247" ht="15.75" customHeight="1">
      <c r="A2247" s="29">
        <v>886.0</v>
      </c>
      <c r="B2247" s="53" t="str">
        <f t="array" ref="B2247">INDEX(Quadrat.Details!D:D, MATCH(1,(F2247=Quadrat.Details!B:B)*(G2247=Quadrat.Details!G:G)*(H2247=Quadrat.Details!I:I),0))</f>
        <v>RK</v>
      </c>
      <c r="C2247" s="3" t="s">
        <v>55</v>
      </c>
      <c r="D2247" s="3" t="s">
        <v>55</v>
      </c>
      <c r="E2247" s="37">
        <v>42969.0</v>
      </c>
      <c r="F2247" s="54">
        <v>2017.0</v>
      </c>
      <c r="G2247" s="8" t="s">
        <v>386</v>
      </c>
      <c r="H2247" s="8">
        <v>1.0</v>
      </c>
      <c r="I2247" s="55" t="s">
        <v>196</v>
      </c>
      <c r="J2247" s="3" t="s">
        <v>197</v>
      </c>
      <c r="K2247" s="3" t="s">
        <v>63</v>
      </c>
      <c r="L2247" s="39">
        <v>10.0</v>
      </c>
      <c r="M2247" s="63">
        <v>1.0</v>
      </c>
      <c r="N2247" s="8" t="s">
        <v>502</v>
      </c>
      <c r="O2247" s="8" t="s">
        <v>55</v>
      </c>
      <c r="P2247" s="3" t="s">
        <v>682</v>
      </c>
      <c r="Q2247" s="3" t="s">
        <v>55</v>
      </c>
      <c r="R2247" s="3" t="s">
        <v>683</v>
      </c>
      <c r="S2247" s="3">
        <v>1.0</v>
      </c>
      <c r="T2247" s="3"/>
    </row>
    <row r="2248" ht="15.75" customHeight="1">
      <c r="A2248" s="29">
        <v>887.0</v>
      </c>
      <c r="B2248" s="53" t="str">
        <f t="array" ref="B2248">INDEX(Quadrat.Details!D:D, MATCH(1,(F2248=Quadrat.Details!B:B)*(G2248=Quadrat.Details!G:G)*(H2248=Quadrat.Details!I:I),0))</f>
        <v>RK</v>
      </c>
      <c r="C2248" s="3" t="s">
        <v>55</v>
      </c>
      <c r="D2248" s="3" t="s">
        <v>55</v>
      </c>
      <c r="E2248" s="37">
        <v>42969.0</v>
      </c>
      <c r="F2248" s="54">
        <v>2017.0</v>
      </c>
      <c r="G2248" s="8" t="s">
        <v>386</v>
      </c>
      <c r="H2248" s="8">
        <v>1.0</v>
      </c>
      <c r="I2248" s="55" t="s">
        <v>314</v>
      </c>
      <c r="J2248" s="3" t="s">
        <v>315</v>
      </c>
      <c r="K2248" s="3" t="s">
        <v>57</v>
      </c>
      <c r="L2248" s="39">
        <v>18.0</v>
      </c>
      <c r="M2248" s="63">
        <v>1.0</v>
      </c>
      <c r="N2248" s="8" t="s">
        <v>502</v>
      </c>
      <c r="O2248" s="8" t="s">
        <v>55</v>
      </c>
      <c r="P2248" s="3" t="s">
        <v>682</v>
      </c>
      <c r="Q2248" s="3" t="s">
        <v>55</v>
      </c>
      <c r="R2248" s="3" t="s">
        <v>683</v>
      </c>
      <c r="S2248" s="3">
        <v>1.0</v>
      </c>
      <c r="T2248" s="3"/>
    </row>
    <row r="2249" ht="15.75" customHeight="1">
      <c r="A2249" s="29">
        <v>888.0</v>
      </c>
      <c r="B2249" s="53" t="str">
        <f t="array" ref="B2249">INDEX(Quadrat.Details!D:D, MATCH(1,(F2249=Quadrat.Details!B:B)*(G2249=Quadrat.Details!G:G)*(H2249=Quadrat.Details!I:I),0))</f>
        <v>RK</v>
      </c>
      <c r="C2249" s="3" t="s">
        <v>55</v>
      </c>
      <c r="D2249" s="3" t="s">
        <v>55</v>
      </c>
      <c r="E2249" s="37">
        <v>42969.0</v>
      </c>
      <c r="F2249" s="54">
        <v>2017.0</v>
      </c>
      <c r="G2249" s="8" t="s">
        <v>386</v>
      </c>
      <c r="H2249" s="8">
        <v>1.0</v>
      </c>
      <c r="I2249" s="55" t="s">
        <v>314</v>
      </c>
      <c r="J2249" s="3" t="s">
        <v>315</v>
      </c>
      <c r="K2249" s="3" t="s">
        <v>57</v>
      </c>
      <c r="L2249" s="39">
        <v>10.0</v>
      </c>
      <c r="M2249" s="63">
        <v>3.0</v>
      </c>
      <c r="N2249" s="8" t="s">
        <v>502</v>
      </c>
      <c r="O2249" s="8" t="s">
        <v>55</v>
      </c>
      <c r="P2249" s="3" t="s">
        <v>682</v>
      </c>
      <c r="Q2249" s="3" t="s">
        <v>55</v>
      </c>
      <c r="R2249" s="3" t="s">
        <v>683</v>
      </c>
      <c r="S2249" s="3">
        <v>1.0</v>
      </c>
      <c r="T2249" s="3"/>
    </row>
    <row r="2250" ht="15.75" customHeight="1">
      <c r="A2250" s="29">
        <v>889.0</v>
      </c>
      <c r="B2250" s="53" t="str">
        <f t="array" ref="B2250">INDEX(Quadrat.Details!D:D, MATCH(1,(F2250=Quadrat.Details!B:B)*(G2250=Quadrat.Details!G:G)*(H2250=Quadrat.Details!I:I),0))</f>
        <v>RK</v>
      </c>
      <c r="C2250" s="3" t="s">
        <v>55</v>
      </c>
      <c r="D2250" s="3" t="s">
        <v>55</v>
      </c>
      <c r="E2250" s="37">
        <v>42969.0</v>
      </c>
      <c r="F2250" s="54">
        <v>2017.0</v>
      </c>
      <c r="G2250" s="8" t="s">
        <v>386</v>
      </c>
      <c r="H2250" s="8">
        <v>1.0</v>
      </c>
      <c r="I2250" s="55" t="s">
        <v>328</v>
      </c>
      <c r="J2250" s="3" t="s">
        <v>329</v>
      </c>
      <c r="K2250" s="3" t="s">
        <v>80</v>
      </c>
      <c r="L2250" s="39">
        <v>11.0</v>
      </c>
      <c r="M2250" s="63">
        <v>3.0</v>
      </c>
      <c r="N2250" s="8" t="s">
        <v>502</v>
      </c>
      <c r="O2250" s="8" t="s">
        <v>55</v>
      </c>
      <c r="P2250" s="3" t="s">
        <v>682</v>
      </c>
      <c r="Q2250" s="3" t="s">
        <v>55</v>
      </c>
      <c r="R2250" s="3" t="s">
        <v>683</v>
      </c>
      <c r="S2250" s="3">
        <v>1.0</v>
      </c>
      <c r="T2250" s="3"/>
    </row>
    <row r="2251" ht="15.75" customHeight="1">
      <c r="A2251" s="29">
        <v>890.0</v>
      </c>
      <c r="B2251" s="53" t="str">
        <f t="array" ref="B2251">INDEX(Quadrat.Details!D:D, MATCH(1,(F2251=Quadrat.Details!B:B)*(G2251=Quadrat.Details!G:G)*(H2251=Quadrat.Details!I:I),0))</f>
        <v>RK</v>
      </c>
      <c r="C2251" s="3" t="s">
        <v>55</v>
      </c>
      <c r="D2251" s="3" t="s">
        <v>55</v>
      </c>
      <c r="E2251" s="37">
        <v>42969.0</v>
      </c>
      <c r="F2251" s="54">
        <v>2017.0</v>
      </c>
      <c r="G2251" s="8" t="s">
        <v>386</v>
      </c>
      <c r="H2251" s="8">
        <v>1.0</v>
      </c>
      <c r="I2251" s="55" t="s">
        <v>328</v>
      </c>
      <c r="J2251" s="3" t="s">
        <v>329</v>
      </c>
      <c r="K2251" s="3" t="s">
        <v>80</v>
      </c>
      <c r="L2251" s="39">
        <v>13.0</v>
      </c>
      <c r="M2251" s="63">
        <v>1.0</v>
      </c>
      <c r="N2251" s="8" t="s">
        <v>502</v>
      </c>
      <c r="O2251" s="8" t="s">
        <v>55</v>
      </c>
      <c r="P2251" s="3" t="s">
        <v>682</v>
      </c>
      <c r="Q2251" s="3" t="s">
        <v>55</v>
      </c>
      <c r="R2251" s="3" t="s">
        <v>683</v>
      </c>
      <c r="S2251" s="3">
        <v>1.0</v>
      </c>
      <c r="T2251" s="3"/>
    </row>
    <row r="2252" ht="15.75" customHeight="1">
      <c r="A2252" s="29">
        <v>891.0</v>
      </c>
      <c r="B2252" s="53" t="str">
        <f t="array" ref="B2252">INDEX(Quadrat.Details!D:D, MATCH(1,(F2252=Quadrat.Details!B:B)*(G2252=Quadrat.Details!G:G)*(H2252=Quadrat.Details!I:I),0))</f>
        <v>RK</v>
      </c>
      <c r="C2252" s="3" t="s">
        <v>55</v>
      </c>
      <c r="D2252" s="3" t="s">
        <v>55</v>
      </c>
      <c r="E2252" s="37">
        <v>42969.0</v>
      </c>
      <c r="F2252" s="54">
        <v>2017.0</v>
      </c>
      <c r="G2252" s="8" t="s">
        <v>386</v>
      </c>
      <c r="H2252" s="8">
        <v>1.0</v>
      </c>
      <c r="I2252" s="55" t="s">
        <v>328</v>
      </c>
      <c r="J2252" s="3" t="s">
        <v>329</v>
      </c>
      <c r="K2252" s="3" t="s">
        <v>80</v>
      </c>
      <c r="L2252" s="39">
        <v>12.0</v>
      </c>
      <c r="M2252" s="63">
        <v>1.0</v>
      </c>
      <c r="N2252" s="8" t="s">
        <v>502</v>
      </c>
      <c r="O2252" s="8" t="s">
        <v>55</v>
      </c>
      <c r="P2252" s="3" t="s">
        <v>682</v>
      </c>
      <c r="Q2252" s="3" t="s">
        <v>55</v>
      </c>
      <c r="R2252" s="3" t="s">
        <v>683</v>
      </c>
      <c r="S2252" s="3">
        <v>1.0</v>
      </c>
      <c r="T2252" s="3"/>
    </row>
    <row r="2253" ht="15.75" customHeight="1">
      <c r="A2253" s="29">
        <v>892.0</v>
      </c>
      <c r="B2253" s="53" t="str">
        <f t="array" ref="B2253">INDEX(Quadrat.Details!D:D, MATCH(1,(F2253=Quadrat.Details!B:B)*(G2253=Quadrat.Details!G:G)*(H2253=Quadrat.Details!I:I),0))</f>
        <v>RK</v>
      </c>
      <c r="C2253" s="3" t="s">
        <v>55</v>
      </c>
      <c r="D2253" s="3" t="s">
        <v>55</v>
      </c>
      <c r="E2253" s="37">
        <v>42969.0</v>
      </c>
      <c r="F2253" s="54">
        <v>2017.0</v>
      </c>
      <c r="G2253" s="8" t="s">
        <v>386</v>
      </c>
      <c r="H2253" s="8">
        <v>1.0</v>
      </c>
      <c r="I2253" s="55" t="s">
        <v>110</v>
      </c>
      <c r="J2253" s="3" t="s">
        <v>111</v>
      </c>
      <c r="K2253" s="3" t="s">
        <v>57</v>
      </c>
      <c r="L2253" s="39">
        <v>65.0</v>
      </c>
      <c r="M2253" s="63">
        <v>1.0</v>
      </c>
      <c r="N2253" s="8" t="s">
        <v>502</v>
      </c>
      <c r="O2253" s="8" t="s">
        <v>55</v>
      </c>
      <c r="P2253" s="3" t="s">
        <v>682</v>
      </c>
      <c r="Q2253" s="3" t="s">
        <v>55</v>
      </c>
      <c r="R2253" s="3" t="s">
        <v>683</v>
      </c>
      <c r="S2253" s="3">
        <v>1.0</v>
      </c>
      <c r="T2253" s="3"/>
    </row>
    <row r="2254" ht="15.75" customHeight="1">
      <c r="A2254" s="29">
        <v>893.0</v>
      </c>
      <c r="B2254" s="53" t="str">
        <f t="array" ref="B2254">INDEX(Quadrat.Details!D:D, MATCH(1,(F2254=Quadrat.Details!B:B)*(G2254=Quadrat.Details!G:G)*(H2254=Quadrat.Details!I:I),0))</f>
        <v>RK</v>
      </c>
      <c r="C2254" s="3" t="s">
        <v>55</v>
      </c>
      <c r="D2254" s="3" t="s">
        <v>55</v>
      </c>
      <c r="E2254" s="37">
        <v>42969.0</v>
      </c>
      <c r="F2254" s="54">
        <v>2017.0</v>
      </c>
      <c r="G2254" s="8" t="s">
        <v>386</v>
      </c>
      <c r="H2254" s="8">
        <v>1.0</v>
      </c>
      <c r="I2254" s="8" t="s">
        <v>296</v>
      </c>
      <c r="J2254" s="3" t="s">
        <v>297</v>
      </c>
      <c r="K2254" s="3" t="s">
        <v>53</v>
      </c>
      <c r="L2254" s="39">
        <v>175.0</v>
      </c>
      <c r="M2254" s="63">
        <v>1.0</v>
      </c>
      <c r="N2254" s="8" t="s">
        <v>502</v>
      </c>
      <c r="O2254" s="8" t="s">
        <v>55</v>
      </c>
      <c r="P2254" s="3" t="s">
        <v>682</v>
      </c>
      <c r="Q2254" s="3" t="s">
        <v>55</v>
      </c>
      <c r="R2254" s="3" t="s">
        <v>683</v>
      </c>
      <c r="S2254" s="3">
        <v>1.0</v>
      </c>
      <c r="T2254" s="3"/>
    </row>
    <row r="2255" ht="15.75" customHeight="1">
      <c r="A2255" s="29">
        <v>894.0</v>
      </c>
      <c r="B2255" s="53" t="str">
        <f t="array" ref="B2255">INDEX(Quadrat.Details!D:D, MATCH(1,(F2255=Quadrat.Details!B:B)*(G2255=Quadrat.Details!G:G)*(H2255=Quadrat.Details!I:I),0))</f>
        <v>RK</v>
      </c>
      <c r="C2255" s="3" t="s">
        <v>55</v>
      </c>
      <c r="D2255" s="3" t="s">
        <v>55</v>
      </c>
      <c r="E2255" s="37">
        <v>42969.0</v>
      </c>
      <c r="F2255" s="54">
        <v>2017.0</v>
      </c>
      <c r="G2255" s="8" t="s">
        <v>386</v>
      </c>
      <c r="H2255" s="8">
        <v>1.0</v>
      </c>
      <c r="I2255" s="8" t="s">
        <v>105</v>
      </c>
      <c r="J2255" s="3" t="s">
        <v>106</v>
      </c>
      <c r="K2255" s="3" t="s">
        <v>80</v>
      </c>
      <c r="L2255" s="39">
        <v>35.0</v>
      </c>
      <c r="M2255" s="63">
        <v>1.0</v>
      </c>
      <c r="N2255" s="8" t="s">
        <v>502</v>
      </c>
      <c r="O2255" s="8" t="s">
        <v>55</v>
      </c>
      <c r="P2255" s="3" t="s">
        <v>682</v>
      </c>
      <c r="Q2255" s="3" t="s">
        <v>55</v>
      </c>
      <c r="R2255" s="3" t="s">
        <v>683</v>
      </c>
      <c r="S2255" s="3">
        <v>1.0</v>
      </c>
      <c r="T2255" s="3"/>
    </row>
    <row r="2256" ht="15.75" customHeight="1">
      <c r="A2256" s="29">
        <v>895.0</v>
      </c>
      <c r="B2256" s="53" t="str">
        <f t="array" ref="B2256">INDEX(Quadrat.Details!D:D, MATCH(1,(F2256=Quadrat.Details!B:B)*(G2256=Quadrat.Details!G:G)*(H2256=Quadrat.Details!I:I),0))</f>
        <v>RK</v>
      </c>
      <c r="C2256" s="3" t="s">
        <v>55</v>
      </c>
      <c r="D2256" s="3" t="s">
        <v>55</v>
      </c>
      <c r="E2256" s="37">
        <v>42969.0</v>
      </c>
      <c r="F2256" s="54">
        <v>2017.0</v>
      </c>
      <c r="G2256" s="8" t="s">
        <v>386</v>
      </c>
      <c r="H2256" s="8">
        <v>1.0</v>
      </c>
      <c r="I2256" s="55" t="s">
        <v>314</v>
      </c>
      <c r="J2256" s="3" t="s">
        <v>315</v>
      </c>
      <c r="K2256" s="3" t="s">
        <v>57</v>
      </c>
      <c r="L2256" s="39">
        <v>15.0</v>
      </c>
      <c r="M2256" s="63">
        <v>1.0</v>
      </c>
      <c r="N2256" s="8" t="s">
        <v>502</v>
      </c>
      <c r="O2256" s="8" t="s">
        <v>55</v>
      </c>
      <c r="P2256" s="3" t="s">
        <v>682</v>
      </c>
      <c r="Q2256" s="3" t="s">
        <v>55</v>
      </c>
      <c r="R2256" s="3" t="s">
        <v>683</v>
      </c>
      <c r="S2256" s="3">
        <v>1.0</v>
      </c>
      <c r="T2256" s="3"/>
    </row>
    <row r="2257" ht="15.75" customHeight="1">
      <c r="A2257" s="29">
        <v>896.0</v>
      </c>
      <c r="B2257" s="53" t="str">
        <f t="array" ref="B2257">INDEX(Quadrat.Details!D:D, MATCH(1,(F2257=Quadrat.Details!B:B)*(G2257=Quadrat.Details!G:G)*(H2257=Quadrat.Details!I:I),0))</f>
        <v>RK</v>
      </c>
      <c r="C2257" s="3" t="s">
        <v>55</v>
      </c>
      <c r="D2257" s="3" t="s">
        <v>55</v>
      </c>
      <c r="E2257" s="37">
        <v>42969.0</v>
      </c>
      <c r="F2257" s="54">
        <v>2017.0</v>
      </c>
      <c r="G2257" s="8" t="s">
        <v>386</v>
      </c>
      <c r="H2257" s="8">
        <v>1.0</v>
      </c>
      <c r="I2257" s="55" t="s">
        <v>314</v>
      </c>
      <c r="J2257" s="3" t="s">
        <v>315</v>
      </c>
      <c r="K2257" s="3" t="s">
        <v>57</v>
      </c>
      <c r="L2257" s="39">
        <v>10.0</v>
      </c>
      <c r="M2257" s="63">
        <v>1.0</v>
      </c>
      <c r="N2257" s="8" t="s">
        <v>502</v>
      </c>
      <c r="O2257" s="8" t="s">
        <v>55</v>
      </c>
      <c r="P2257" s="3" t="s">
        <v>682</v>
      </c>
      <c r="Q2257" s="3" t="s">
        <v>55</v>
      </c>
      <c r="R2257" s="3" t="s">
        <v>683</v>
      </c>
      <c r="S2257" s="3">
        <v>1.0</v>
      </c>
      <c r="T2257" s="3"/>
    </row>
    <row r="2258" ht="15.75" customHeight="1">
      <c r="A2258" s="29">
        <v>897.0</v>
      </c>
      <c r="B2258" s="53" t="str">
        <f t="array" ref="B2258">INDEX(Quadrat.Details!D:D, MATCH(1,(F2258=Quadrat.Details!B:B)*(G2258=Quadrat.Details!G:G)*(H2258=Quadrat.Details!I:I),0))</f>
        <v>RK</v>
      </c>
      <c r="C2258" s="3" t="s">
        <v>55</v>
      </c>
      <c r="D2258" s="3" t="s">
        <v>55</v>
      </c>
      <c r="E2258" s="37">
        <v>42969.0</v>
      </c>
      <c r="F2258" s="54">
        <v>2017.0</v>
      </c>
      <c r="G2258" s="8" t="s">
        <v>386</v>
      </c>
      <c r="H2258" s="8">
        <v>1.0</v>
      </c>
      <c r="I2258" s="55" t="s">
        <v>314</v>
      </c>
      <c r="J2258" s="3" t="s">
        <v>315</v>
      </c>
      <c r="K2258" s="3" t="s">
        <v>57</v>
      </c>
      <c r="L2258" s="39">
        <v>10.0</v>
      </c>
      <c r="M2258" s="63">
        <v>1.0</v>
      </c>
      <c r="N2258" s="8" t="s">
        <v>502</v>
      </c>
      <c r="O2258" s="8" t="s">
        <v>55</v>
      </c>
      <c r="P2258" s="3" t="s">
        <v>682</v>
      </c>
      <c r="Q2258" s="3" t="s">
        <v>55</v>
      </c>
      <c r="R2258" s="3" t="s">
        <v>683</v>
      </c>
      <c r="S2258" s="3">
        <v>1.0</v>
      </c>
      <c r="T2258" s="3"/>
    </row>
    <row r="2259" ht="15.75" customHeight="1">
      <c r="A2259" s="29">
        <v>898.0</v>
      </c>
      <c r="B2259" s="53" t="str">
        <f t="array" ref="B2259">INDEX(Quadrat.Details!D:D, MATCH(1,(F2259=Quadrat.Details!B:B)*(G2259=Quadrat.Details!G:G)*(H2259=Quadrat.Details!I:I),0))</f>
        <v>RK</v>
      </c>
      <c r="C2259" s="3" t="s">
        <v>55</v>
      </c>
      <c r="D2259" s="3" t="s">
        <v>55</v>
      </c>
      <c r="E2259" s="37">
        <v>42969.0</v>
      </c>
      <c r="F2259" s="54">
        <v>2017.0</v>
      </c>
      <c r="G2259" s="8" t="s">
        <v>386</v>
      </c>
      <c r="H2259" s="8">
        <v>1.0</v>
      </c>
      <c r="I2259" s="55" t="s">
        <v>314</v>
      </c>
      <c r="J2259" s="3" t="s">
        <v>315</v>
      </c>
      <c r="K2259" s="3" t="s">
        <v>57</v>
      </c>
      <c r="L2259" s="39">
        <v>11.0</v>
      </c>
      <c r="M2259" s="63">
        <v>2.0</v>
      </c>
      <c r="N2259" s="8" t="s">
        <v>502</v>
      </c>
      <c r="O2259" s="8" t="s">
        <v>55</v>
      </c>
      <c r="P2259" s="3" t="s">
        <v>682</v>
      </c>
      <c r="Q2259" s="3" t="s">
        <v>55</v>
      </c>
      <c r="R2259" s="3" t="s">
        <v>683</v>
      </c>
      <c r="S2259" s="3">
        <v>1.0</v>
      </c>
      <c r="T2259" s="3"/>
    </row>
    <row r="2260" ht="15.75" customHeight="1">
      <c r="A2260" s="29">
        <v>899.0</v>
      </c>
      <c r="B2260" s="53" t="str">
        <f t="array" ref="B2260">INDEX(Quadrat.Details!D:D, MATCH(1,(F2260=Quadrat.Details!B:B)*(G2260=Quadrat.Details!G:G)*(H2260=Quadrat.Details!I:I),0))</f>
        <v>RK</v>
      </c>
      <c r="C2260" s="3" t="s">
        <v>55</v>
      </c>
      <c r="D2260" s="3" t="s">
        <v>55</v>
      </c>
      <c r="E2260" s="37">
        <v>42969.0</v>
      </c>
      <c r="F2260" s="54">
        <v>2017.0</v>
      </c>
      <c r="G2260" s="8" t="s">
        <v>386</v>
      </c>
      <c r="H2260" s="8">
        <v>1.0</v>
      </c>
      <c r="I2260" s="55" t="s">
        <v>196</v>
      </c>
      <c r="J2260" s="3" t="s">
        <v>197</v>
      </c>
      <c r="K2260" s="3" t="s">
        <v>63</v>
      </c>
      <c r="L2260" s="39">
        <v>11.0</v>
      </c>
      <c r="M2260" s="63">
        <v>1.0</v>
      </c>
      <c r="N2260" s="8" t="s">
        <v>502</v>
      </c>
      <c r="O2260" s="8" t="s">
        <v>55</v>
      </c>
      <c r="P2260" s="3" t="s">
        <v>682</v>
      </c>
      <c r="Q2260" s="3" t="s">
        <v>55</v>
      </c>
      <c r="R2260" s="3" t="s">
        <v>683</v>
      </c>
      <c r="S2260" s="3">
        <v>1.0</v>
      </c>
      <c r="T2260" s="3"/>
    </row>
    <row r="2261" ht="15.75" customHeight="1">
      <c r="A2261" s="29">
        <v>900.0</v>
      </c>
      <c r="B2261" s="53" t="str">
        <f t="array" ref="B2261">INDEX(Quadrat.Details!D:D, MATCH(1,(F2261=Quadrat.Details!B:B)*(G2261=Quadrat.Details!G:G)*(H2261=Quadrat.Details!I:I),0))</f>
        <v>RK</v>
      </c>
      <c r="C2261" s="3" t="s">
        <v>55</v>
      </c>
      <c r="D2261" s="3" t="s">
        <v>55</v>
      </c>
      <c r="E2261" s="37">
        <v>42969.0</v>
      </c>
      <c r="F2261" s="54">
        <v>2017.0</v>
      </c>
      <c r="G2261" s="8" t="s">
        <v>386</v>
      </c>
      <c r="H2261" s="8">
        <v>2.0</v>
      </c>
      <c r="I2261" s="55" t="s">
        <v>314</v>
      </c>
      <c r="J2261" s="3" t="s">
        <v>315</v>
      </c>
      <c r="K2261" s="3" t="s">
        <v>57</v>
      </c>
      <c r="L2261" s="39">
        <v>17.0</v>
      </c>
      <c r="M2261" s="63">
        <v>1.0</v>
      </c>
      <c r="N2261" s="8" t="s">
        <v>502</v>
      </c>
      <c r="O2261" s="8" t="s">
        <v>55</v>
      </c>
      <c r="P2261" s="3" t="s">
        <v>682</v>
      </c>
      <c r="Q2261" s="3" t="s">
        <v>55</v>
      </c>
      <c r="R2261" s="3" t="s">
        <v>683</v>
      </c>
      <c r="S2261" s="3">
        <v>1.0</v>
      </c>
      <c r="T2261" s="3"/>
    </row>
    <row r="2262" ht="15.75" customHeight="1">
      <c r="A2262" s="29">
        <v>901.0</v>
      </c>
      <c r="B2262" s="53" t="str">
        <f t="array" ref="B2262">INDEX(Quadrat.Details!D:D, MATCH(1,(F2262=Quadrat.Details!B:B)*(G2262=Quadrat.Details!G:G)*(H2262=Quadrat.Details!I:I),0))</f>
        <v>RK</v>
      </c>
      <c r="C2262" s="3" t="s">
        <v>55</v>
      </c>
      <c r="D2262" s="3" t="s">
        <v>55</v>
      </c>
      <c r="E2262" s="37">
        <v>42969.0</v>
      </c>
      <c r="F2262" s="54">
        <v>2017.0</v>
      </c>
      <c r="G2262" s="8" t="s">
        <v>386</v>
      </c>
      <c r="H2262" s="8">
        <v>2.0</v>
      </c>
      <c r="I2262" s="55" t="s">
        <v>314</v>
      </c>
      <c r="J2262" s="3" t="s">
        <v>315</v>
      </c>
      <c r="K2262" s="3" t="s">
        <v>57</v>
      </c>
      <c r="L2262" s="39">
        <v>10.0</v>
      </c>
      <c r="M2262" s="63">
        <v>1.0</v>
      </c>
      <c r="N2262" s="8" t="s">
        <v>502</v>
      </c>
      <c r="O2262" s="8" t="s">
        <v>55</v>
      </c>
      <c r="P2262" s="3" t="s">
        <v>682</v>
      </c>
      <c r="Q2262" s="3" t="s">
        <v>55</v>
      </c>
      <c r="R2262" s="3" t="s">
        <v>683</v>
      </c>
      <c r="S2262" s="3">
        <v>1.0</v>
      </c>
      <c r="T2262" s="3"/>
    </row>
    <row r="2263" ht="15.75" customHeight="1">
      <c r="A2263" s="29">
        <v>902.0</v>
      </c>
      <c r="B2263" s="53" t="str">
        <f t="array" ref="B2263">INDEX(Quadrat.Details!D:D, MATCH(1,(F2263=Quadrat.Details!B:B)*(G2263=Quadrat.Details!G:G)*(H2263=Quadrat.Details!I:I),0))</f>
        <v>RK</v>
      </c>
      <c r="C2263" s="3" t="s">
        <v>55</v>
      </c>
      <c r="D2263" s="3" t="s">
        <v>55</v>
      </c>
      <c r="E2263" s="37">
        <v>42969.0</v>
      </c>
      <c r="F2263" s="54">
        <v>2017.0</v>
      </c>
      <c r="G2263" s="8" t="s">
        <v>386</v>
      </c>
      <c r="H2263" s="8">
        <v>2.0</v>
      </c>
      <c r="I2263" s="55" t="s">
        <v>314</v>
      </c>
      <c r="J2263" s="3" t="s">
        <v>315</v>
      </c>
      <c r="K2263" s="3" t="s">
        <v>57</v>
      </c>
      <c r="L2263" s="39">
        <v>11.0</v>
      </c>
      <c r="M2263" s="63">
        <v>1.0</v>
      </c>
      <c r="N2263" s="8" t="s">
        <v>502</v>
      </c>
      <c r="O2263" s="8" t="s">
        <v>55</v>
      </c>
      <c r="P2263" s="3" t="s">
        <v>682</v>
      </c>
      <c r="Q2263" s="3" t="s">
        <v>55</v>
      </c>
      <c r="R2263" s="3" t="s">
        <v>683</v>
      </c>
      <c r="S2263" s="3">
        <v>1.0</v>
      </c>
      <c r="T2263" s="3"/>
    </row>
    <row r="2264" ht="15.75" customHeight="1">
      <c r="A2264" s="29">
        <v>903.0</v>
      </c>
      <c r="B2264" s="53" t="str">
        <f t="array" ref="B2264">INDEX(Quadrat.Details!D:D, MATCH(1,(F2264=Quadrat.Details!B:B)*(G2264=Quadrat.Details!G:G)*(H2264=Quadrat.Details!I:I),0))</f>
        <v>RK</v>
      </c>
      <c r="C2264" s="3" t="s">
        <v>55</v>
      </c>
      <c r="D2264" s="3" t="s">
        <v>55</v>
      </c>
      <c r="E2264" s="37">
        <v>42969.0</v>
      </c>
      <c r="F2264" s="54">
        <v>2017.0</v>
      </c>
      <c r="G2264" s="8" t="s">
        <v>386</v>
      </c>
      <c r="H2264" s="8">
        <v>2.0</v>
      </c>
      <c r="I2264" s="8" t="s">
        <v>261</v>
      </c>
      <c r="J2264" s="3" t="s">
        <v>262</v>
      </c>
      <c r="K2264" s="3" t="s">
        <v>53</v>
      </c>
      <c r="L2264" s="39">
        <v>35.0</v>
      </c>
      <c r="M2264" s="63">
        <v>1.0</v>
      </c>
      <c r="N2264" s="8" t="s">
        <v>502</v>
      </c>
      <c r="O2264" s="8" t="s">
        <v>55</v>
      </c>
      <c r="P2264" s="3" t="s">
        <v>682</v>
      </c>
      <c r="Q2264" s="3" t="s">
        <v>55</v>
      </c>
      <c r="R2264" s="3" t="s">
        <v>683</v>
      </c>
      <c r="S2264" s="3">
        <v>1.0</v>
      </c>
      <c r="T2264" s="3"/>
    </row>
    <row r="2265" ht="15.75" customHeight="1">
      <c r="A2265" s="29">
        <v>904.0</v>
      </c>
      <c r="B2265" s="53" t="str">
        <f t="array" ref="B2265">INDEX(Quadrat.Details!D:D, MATCH(1,(F2265=Quadrat.Details!B:B)*(G2265=Quadrat.Details!G:G)*(H2265=Quadrat.Details!I:I),0))</f>
        <v>RK</v>
      </c>
      <c r="C2265" s="3" t="s">
        <v>55</v>
      </c>
      <c r="D2265" s="3" t="s">
        <v>55</v>
      </c>
      <c r="E2265" s="37">
        <v>42969.0</v>
      </c>
      <c r="F2265" s="54">
        <v>2017.0</v>
      </c>
      <c r="G2265" s="8" t="s">
        <v>386</v>
      </c>
      <c r="H2265" s="8">
        <v>2.0</v>
      </c>
      <c r="I2265" s="8" t="s">
        <v>105</v>
      </c>
      <c r="J2265" s="3" t="s">
        <v>106</v>
      </c>
      <c r="K2265" s="3" t="s">
        <v>80</v>
      </c>
      <c r="L2265" s="39">
        <v>17.0</v>
      </c>
      <c r="M2265" s="63">
        <v>1.0</v>
      </c>
      <c r="N2265" s="8" t="s">
        <v>502</v>
      </c>
      <c r="O2265" s="8" t="s">
        <v>55</v>
      </c>
      <c r="P2265" s="3" t="s">
        <v>682</v>
      </c>
      <c r="Q2265" s="3" t="s">
        <v>55</v>
      </c>
      <c r="R2265" s="3" t="s">
        <v>683</v>
      </c>
      <c r="S2265" s="3">
        <v>1.0</v>
      </c>
      <c r="T2265" s="3"/>
    </row>
    <row r="2266" ht="15.75" customHeight="1">
      <c r="A2266" s="29">
        <v>905.0</v>
      </c>
      <c r="B2266" s="53" t="str">
        <f t="array" ref="B2266">INDEX(Quadrat.Details!D:D, MATCH(1,(F2266=Quadrat.Details!B:B)*(G2266=Quadrat.Details!G:G)*(H2266=Quadrat.Details!I:I),0))</f>
        <v>RK</v>
      </c>
      <c r="C2266" s="3" t="s">
        <v>55</v>
      </c>
      <c r="D2266" s="3" t="s">
        <v>55</v>
      </c>
      <c r="E2266" s="37">
        <v>42969.0</v>
      </c>
      <c r="F2266" s="54">
        <v>2017.0</v>
      </c>
      <c r="G2266" s="8" t="s">
        <v>386</v>
      </c>
      <c r="H2266" s="8">
        <v>2.0</v>
      </c>
      <c r="I2266" s="55" t="s">
        <v>328</v>
      </c>
      <c r="J2266" s="3" t="s">
        <v>329</v>
      </c>
      <c r="K2266" s="3" t="s">
        <v>80</v>
      </c>
      <c r="L2266" s="39">
        <v>12.0</v>
      </c>
      <c r="M2266" s="63">
        <v>1.0</v>
      </c>
      <c r="N2266" s="8" t="s">
        <v>502</v>
      </c>
      <c r="O2266" s="8" t="s">
        <v>55</v>
      </c>
      <c r="P2266" s="3" t="s">
        <v>682</v>
      </c>
      <c r="Q2266" s="3" t="s">
        <v>55</v>
      </c>
      <c r="R2266" s="3" t="s">
        <v>683</v>
      </c>
      <c r="S2266" s="3">
        <v>1.0</v>
      </c>
      <c r="T2266" s="3"/>
    </row>
    <row r="2267" ht="15.75" customHeight="1">
      <c r="A2267" s="29">
        <v>906.0</v>
      </c>
      <c r="B2267" s="53" t="str">
        <f t="array" ref="B2267">INDEX(Quadrat.Details!D:D, MATCH(1,(F2267=Quadrat.Details!B:B)*(G2267=Quadrat.Details!G:G)*(H2267=Quadrat.Details!I:I),0))</f>
        <v>RK</v>
      </c>
      <c r="C2267" s="3" t="s">
        <v>55</v>
      </c>
      <c r="D2267" s="3" t="s">
        <v>55</v>
      </c>
      <c r="E2267" s="37">
        <v>42969.0</v>
      </c>
      <c r="F2267" s="54">
        <v>2017.0</v>
      </c>
      <c r="G2267" s="8" t="s">
        <v>384</v>
      </c>
      <c r="H2267" s="8">
        <v>1.0</v>
      </c>
      <c r="I2267" s="8" t="s">
        <v>343</v>
      </c>
      <c r="J2267" s="8" t="s">
        <v>744</v>
      </c>
      <c r="K2267" s="3" t="s">
        <v>80</v>
      </c>
      <c r="L2267" s="39">
        <v>28.0</v>
      </c>
      <c r="M2267" s="63">
        <v>1.0</v>
      </c>
      <c r="N2267" s="8" t="s">
        <v>502</v>
      </c>
      <c r="O2267" s="8" t="s">
        <v>55</v>
      </c>
      <c r="P2267" s="3" t="s">
        <v>682</v>
      </c>
      <c r="Q2267" s="3" t="s">
        <v>55</v>
      </c>
      <c r="R2267" s="3" t="s">
        <v>683</v>
      </c>
      <c r="S2267" s="3">
        <v>1.0</v>
      </c>
      <c r="T2267" s="3"/>
    </row>
    <row r="2268" ht="15.75" customHeight="1">
      <c r="A2268" s="29">
        <v>907.0</v>
      </c>
      <c r="B2268" s="53" t="str">
        <f t="array" ref="B2268">INDEX(Quadrat.Details!D:D, MATCH(1,(F2268=Quadrat.Details!B:B)*(G2268=Quadrat.Details!G:G)*(H2268=Quadrat.Details!I:I),0))</f>
        <v>RK</v>
      </c>
      <c r="C2268" s="3" t="s">
        <v>55</v>
      </c>
      <c r="D2268" s="3" t="s">
        <v>55</v>
      </c>
      <c r="E2268" s="37">
        <v>42969.0</v>
      </c>
      <c r="F2268" s="54">
        <v>2017.0</v>
      </c>
      <c r="G2268" s="8" t="s">
        <v>384</v>
      </c>
      <c r="H2268" s="8">
        <v>1.0</v>
      </c>
      <c r="I2268" s="55" t="s">
        <v>328</v>
      </c>
      <c r="J2268" s="3" t="s">
        <v>329</v>
      </c>
      <c r="K2268" s="3" t="s">
        <v>80</v>
      </c>
      <c r="L2268" s="39">
        <v>10.0</v>
      </c>
      <c r="M2268" s="63">
        <v>1.0</v>
      </c>
      <c r="N2268" s="8" t="s">
        <v>502</v>
      </c>
      <c r="O2268" s="8" t="s">
        <v>55</v>
      </c>
      <c r="P2268" s="3" t="s">
        <v>682</v>
      </c>
      <c r="Q2268" s="3" t="s">
        <v>55</v>
      </c>
      <c r="R2268" s="3" t="s">
        <v>683</v>
      </c>
      <c r="S2268" s="3">
        <v>1.0</v>
      </c>
      <c r="T2268" s="3"/>
    </row>
    <row r="2269" ht="15.75" customHeight="1">
      <c r="A2269" s="29">
        <v>908.0</v>
      </c>
      <c r="B2269" s="53" t="str">
        <f t="array" ref="B2269">INDEX(Quadrat.Details!D:D, MATCH(1,(F2269=Quadrat.Details!B:B)*(G2269=Quadrat.Details!G:G)*(H2269=Quadrat.Details!I:I),0))</f>
        <v>RK</v>
      </c>
      <c r="C2269" s="3" t="s">
        <v>55</v>
      </c>
      <c r="D2269" s="3" t="s">
        <v>55</v>
      </c>
      <c r="E2269" s="37">
        <v>42969.0</v>
      </c>
      <c r="F2269" s="54">
        <v>2017.0</v>
      </c>
      <c r="G2269" s="8" t="s">
        <v>384</v>
      </c>
      <c r="H2269" s="8">
        <v>2.0</v>
      </c>
      <c r="I2269" s="8" t="s">
        <v>265</v>
      </c>
      <c r="J2269" s="8" t="s">
        <v>266</v>
      </c>
      <c r="K2269" s="3" t="s">
        <v>80</v>
      </c>
      <c r="L2269" s="39">
        <v>11.0</v>
      </c>
      <c r="M2269" s="63">
        <v>1.0</v>
      </c>
      <c r="N2269" s="8" t="s">
        <v>502</v>
      </c>
      <c r="O2269" s="8" t="s">
        <v>55</v>
      </c>
      <c r="P2269" s="3" t="s">
        <v>682</v>
      </c>
      <c r="Q2269" s="3" t="s">
        <v>55</v>
      </c>
      <c r="R2269" s="3" t="s">
        <v>683</v>
      </c>
      <c r="S2269" s="3">
        <v>1.0</v>
      </c>
      <c r="T2269" s="3"/>
    </row>
    <row r="2270" ht="15.75" customHeight="1">
      <c r="A2270" s="29">
        <v>909.0</v>
      </c>
      <c r="B2270" s="53" t="str">
        <f t="array" ref="B2270">INDEX(Quadrat.Details!D:D, MATCH(1,(F2270=Quadrat.Details!B:B)*(G2270=Quadrat.Details!G:G)*(H2270=Quadrat.Details!I:I),0))</f>
        <v>RK</v>
      </c>
      <c r="C2270" s="3" t="s">
        <v>55</v>
      </c>
      <c r="D2270" s="3" t="s">
        <v>55</v>
      </c>
      <c r="E2270" s="37">
        <v>42969.0</v>
      </c>
      <c r="F2270" s="54">
        <v>2017.0</v>
      </c>
      <c r="G2270" s="8" t="s">
        <v>384</v>
      </c>
      <c r="H2270" s="8">
        <v>2.0</v>
      </c>
      <c r="I2270" s="55" t="s">
        <v>328</v>
      </c>
      <c r="J2270" s="3" t="s">
        <v>329</v>
      </c>
      <c r="K2270" s="3" t="s">
        <v>80</v>
      </c>
      <c r="L2270" s="39">
        <v>11.0</v>
      </c>
      <c r="M2270" s="63">
        <v>8.0</v>
      </c>
      <c r="N2270" s="8" t="s">
        <v>502</v>
      </c>
      <c r="O2270" s="8" t="s">
        <v>55</v>
      </c>
      <c r="P2270" s="3" t="s">
        <v>682</v>
      </c>
      <c r="Q2270" s="3" t="s">
        <v>55</v>
      </c>
      <c r="R2270" s="3" t="s">
        <v>683</v>
      </c>
      <c r="S2270" s="3">
        <v>1.0</v>
      </c>
      <c r="T2270" s="3"/>
    </row>
    <row r="2271" ht="15.75" customHeight="1">
      <c r="A2271" s="29">
        <v>910.0</v>
      </c>
      <c r="B2271" s="53" t="str">
        <f t="array" ref="B2271">INDEX(Quadrat.Details!D:D, MATCH(1,(F2271=Quadrat.Details!B:B)*(G2271=Quadrat.Details!G:G)*(H2271=Quadrat.Details!I:I),0))</f>
        <v>RK</v>
      </c>
      <c r="C2271" s="3" t="s">
        <v>55</v>
      </c>
      <c r="D2271" s="3" t="s">
        <v>55</v>
      </c>
      <c r="E2271" s="37">
        <v>42969.0</v>
      </c>
      <c r="F2271" s="54">
        <v>2017.0</v>
      </c>
      <c r="G2271" s="8" t="s">
        <v>384</v>
      </c>
      <c r="H2271" s="8">
        <v>2.0</v>
      </c>
      <c r="I2271" s="55" t="s">
        <v>328</v>
      </c>
      <c r="J2271" s="3" t="s">
        <v>329</v>
      </c>
      <c r="K2271" s="3" t="s">
        <v>80</v>
      </c>
      <c r="L2271" s="39">
        <v>13.0</v>
      </c>
      <c r="M2271" s="63">
        <v>3.0</v>
      </c>
      <c r="N2271" s="8" t="s">
        <v>502</v>
      </c>
      <c r="O2271" s="8" t="s">
        <v>55</v>
      </c>
      <c r="P2271" s="3" t="s">
        <v>682</v>
      </c>
      <c r="Q2271" s="3" t="s">
        <v>55</v>
      </c>
      <c r="R2271" s="3" t="s">
        <v>683</v>
      </c>
      <c r="S2271" s="3">
        <v>1.0</v>
      </c>
      <c r="T2271" s="3"/>
    </row>
    <row r="2272" ht="15.75" customHeight="1">
      <c r="A2272" s="29">
        <v>911.0</v>
      </c>
      <c r="B2272" s="53" t="str">
        <f t="array" ref="B2272">INDEX(Quadrat.Details!D:D, MATCH(1,(F2272=Quadrat.Details!B:B)*(G2272=Quadrat.Details!G:G)*(H2272=Quadrat.Details!I:I),0))</f>
        <v>RK</v>
      </c>
      <c r="C2272" s="3" t="s">
        <v>55</v>
      </c>
      <c r="D2272" s="3" t="s">
        <v>55</v>
      </c>
      <c r="E2272" s="37">
        <v>42969.0</v>
      </c>
      <c r="F2272" s="54">
        <v>2017.0</v>
      </c>
      <c r="G2272" s="8" t="s">
        <v>384</v>
      </c>
      <c r="H2272" s="8">
        <v>2.0</v>
      </c>
      <c r="I2272" s="55" t="s">
        <v>328</v>
      </c>
      <c r="J2272" s="3" t="s">
        <v>329</v>
      </c>
      <c r="K2272" s="3" t="s">
        <v>80</v>
      </c>
      <c r="L2272" s="39">
        <v>12.0</v>
      </c>
      <c r="M2272" s="63">
        <v>4.0</v>
      </c>
      <c r="N2272" s="8" t="s">
        <v>502</v>
      </c>
      <c r="O2272" s="8" t="s">
        <v>55</v>
      </c>
      <c r="P2272" s="3" t="s">
        <v>682</v>
      </c>
      <c r="Q2272" s="3" t="s">
        <v>55</v>
      </c>
      <c r="R2272" s="3" t="s">
        <v>683</v>
      </c>
      <c r="S2272" s="3">
        <v>1.0</v>
      </c>
      <c r="T2272" s="3"/>
    </row>
    <row r="2273" ht="15.75" customHeight="1">
      <c r="A2273" s="29">
        <v>912.0</v>
      </c>
      <c r="B2273" s="53" t="str">
        <f t="array" ref="B2273">INDEX(Quadrat.Details!D:D, MATCH(1,(F2273=Quadrat.Details!B:B)*(G2273=Quadrat.Details!G:G)*(H2273=Quadrat.Details!I:I),0))</f>
        <v>RK</v>
      </c>
      <c r="C2273" s="3" t="s">
        <v>55</v>
      </c>
      <c r="D2273" s="3" t="s">
        <v>55</v>
      </c>
      <c r="E2273" s="37">
        <v>42969.0</v>
      </c>
      <c r="F2273" s="54">
        <v>2017.0</v>
      </c>
      <c r="G2273" s="8" t="s">
        <v>384</v>
      </c>
      <c r="H2273" s="8">
        <v>2.0</v>
      </c>
      <c r="I2273" s="55" t="s">
        <v>328</v>
      </c>
      <c r="J2273" s="3" t="s">
        <v>329</v>
      </c>
      <c r="K2273" s="3" t="s">
        <v>80</v>
      </c>
      <c r="L2273" s="39">
        <v>10.0</v>
      </c>
      <c r="M2273" s="63">
        <v>6.0</v>
      </c>
      <c r="N2273" s="8" t="s">
        <v>502</v>
      </c>
      <c r="O2273" s="8" t="s">
        <v>55</v>
      </c>
      <c r="P2273" s="3" t="s">
        <v>682</v>
      </c>
      <c r="Q2273" s="3" t="s">
        <v>55</v>
      </c>
      <c r="R2273" s="3" t="s">
        <v>683</v>
      </c>
      <c r="S2273" s="3">
        <v>1.0</v>
      </c>
      <c r="T2273" s="3"/>
    </row>
    <row r="2274" ht="15.75" customHeight="1">
      <c r="A2274" s="29">
        <v>913.0</v>
      </c>
      <c r="B2274" s="53" t="str">
        <f t="array" ref="B2274">INDEX(Quadrat.Details!D:D, MATCH(1,(F2274=Quadrat.Details!B:B)*(G2274=Quadrat.Details!G:G)*(H2274=Quadrat.Details!I:I),0))</f>
        <v>RK</v>
      </c>
      <c r="C2274" s="3" t="s">
        <v>55</v>
      </c>
      <c r="D2274" s="3" t="s">
        <v>55</v>
      </c>
      <c r="E2274" s="37">
        <v>42969.0</v>
      </c>
      <c r="F2274" s="54">
        <v>2017.0</v>
      </c>
      <c r="G2274" s="8" t="s">
        <v>388</v>
      </c>
      <c r="H2274" s="8">
        <v>2.0</v>
      </c>
      <c r="I2274" s="55" t="s">
        <v>328</v>
      </c>
      <c r="J2274" s="3" t="s">
        <v>329</v>
      </c>
      <c r="K2274" s="3" t="s">
        <v>80</v>
      </c>
      <c r="L2274" s="39">
        <v>10.0</v>
      </c>
      <c r="M2274" s="63">
        <v>1.0</v>
      </c>
      <c r="N2274" s="8" t="s">
        <v>502</v>
      </c>
      <c r="O2274" s="8" t="s">
        <v>55</v>
      </c>
      <c r="P2274" s="3" t="s">
        <v>682</v>
      </c>
      <c r="Q2274" s="3" t="s">
        <v>55</v>
      </c>
      <c r="R2274" s="3" t="s">
        <v>683</v>
      </c>
      <c r="S2274" s="3">
        <v>1.0</v>
      </c>
      <c r="T2274" s="3"/>
    </row>
    <row r="2275" ht="15.75" customHeight="1">
      <c r="A2275" s="29">
        <v>914.0</v>
      </c>
      <c r="B2275" s="53" t="str">
        <f t="array" ref="B2275">INDEX(Quadrat.Details!D:D, MATCH(1,(F2275=Quadrat.Details!B:B)*(G2275=Quadrat.Details!G:G)*(H2275=Quadrat.Details!I:I),0))</f>
        <v>RK</v>
      </c>
      <c r="C2275" s="3" t="s">
        <v>55</v>
      </c>
      <c r="D2275" s="3" t="s">
        <v>55</v>
      </c>
      <c r="E2275" s="37">
        <v>42969.0</v>
      </c>
      <c r="F2275" s="54">
        <v>2017.0</v>
      </c>
      <c r="G2275" s="8" t="s">
        <v>388</v>
      </c>
      <c r="H2275" s="8">
        <v>1.0</v>
      </c>
      <c r="I2275" s="55" t="s">
        <v>328</v>
      </c>
      <c r="J2275" s="3" t="s">
        <v>329</v>
      </c>
      <c r="K2275" s="3" t="s">
        <v>80</v>
      </c>
      <c r="L2275" s="39">
        <v>12.0</v>
      </c>
      <c r="M2275" s="63">
        <v>1.0</v>
      </c>
      <c r="N2275" s="8" t="s">
        <v>502</v>
      </c>
      <c r="O2275" s="8" t="s">
        <v>55</v>
      </c>
      <c r="P2275" s="3" t="s">
        <v>682</v>
      </c>
      <c r="Q2275" s="3" t="s">
        <v>55</v>
      </c>
      <c r="R2275" s="3" t="s">
        <v>683</v>
      </c>
      <c r="S2275" s="3">
        <v>1.0</v>
      </c>
      <c r="T2275" s="3"/>
    </row>
    <row r="2276" ht="15.75" customHeight="1">
      <c r="A2276" s="29">
        <v>915.0</v>
      </c>
      <c r="B2276" s="53" t="str">
        <f t="array" ref="B2276">INDEX(Quadrat.Details!D:D, MATCH(1,(F2276=Quadrat.Details!B:B)*(G2276=Quadrat.Details!G:G)*(H2276=Quadrat.Details!I:I),0))</f>
        <v>RK</v>
      </c>
      <c r="C2276" s="3" t="s">
        <v>55</v>
      </c>
      <c r="D2276" s="3" t="s">
        <v>55</v>
      </c>
      <c r="E2276" s="37">
        <v>42969.0</v>
      </c>
      <c r="F2276" s="54">
        <v>2017.0</v>
      </c>
      <c r="G2276" s="8" t="s">
        <v>388</v>
      </c>
      <c r="H2276" s="8">
        <v>1.0</v>
      </c>
      <c r="I2276" s="8" t="s">
        <v>265</v>
      </c>
      <c r="J2276" s="8" t="s">
        <v>266</v>
      </c>
      <c r="K2276" s="3" t="s">
        <v>80</v>
      </c>
      <c r="L2276" s="39">
        <v>19.0</v>
      </c>
      <c r="M2276" s="63">
        <v>1.0</v>
      </c>
      <c r="N2276" s="8" t="s">
        <v>502</v>
      </c>
      <c r="O2276" s="8" t="s">
        <v>55</v>
      </c>
      <c r="P2276" s="3" t="s">
        <v>682</v>
      </c>
      <c r="Q2276" s="3" t="s">
        <v>55</v>
      </c>
      <c r="R2276" s="3" t="s">
        <v>683</v>
      </c>
      <c r="S2276" s="3">
        <v>1.0</v>
      </c>
      <c r="T2276" s="3"/>
    </row>
    <row r="2277" ht="15.75" customHeight="1">
      <c r="A2277" s="29">
        <v>916.0</v>
      </c>
      <c r="B2277" s="53" t="str">
        <f t="array" ref="B2277">INDEX(Quadrat.Details!D:D, MATCH(1,(F2277=Quadrat.Details!B:B)*(G2277=Quadrat.Details!G:G)*(H2277=Quadrat.Details!I:I),0))</f>
        <v>RK</v>
      </c>
      <c r="C2277" s="3" t="s">
        <v>55</v>
      </c>
      <c r="D2277" s="3" t="s">
        <v>55</v>
      </c>
      <c r="E2277" s="37">
        <v>42971.0</v>
      </c>
      <c r="F2277" s="54">
        <v>2017.0</v>
      </c>
      <c r="G2277" s="8" t="s">
        <v>412</v>
      </c>
      <c r="H2277" s="8">
        <v>2.0</v>
      </c>
      <c r="I2277" s="55" t="s">
        <v>110</v>
      </c>
      <c r="J2277" s="3" t="s">
        <v>111</v>
      </c>
      <c r="K2277" s="3" t="s">
        <v>57</v>
      </c>
      <c r="L2277" s="39">
        <v>12.0</v>
      </c>
      <c r="M2277" s="63">
        <v>1.0</v>
      </c>
      <c r="N2277" s="8" t="s">
        <v>502</v>
      </c>
      <c r="O2277" s="8" t="s">
        <v>55</v>
      </c>
      <c r="P2277" s="3" t="s">
        <v>682</v>
      </c>
      <c r="Q2277" s="3" t="s">
        <v>55</v>
      </c>
      <c r="R2277" s="3" t="s">
        <v>683</v>
      </c>
      <c r="S2277" s="3">
        <v>1.0</v>
      </c>
      <c r="T2277" s="3"/>
    </row>
    <row r="2278" ht="15.75" customHeight="1">
      <c r="A2278" s="29">
        <v>917.0</v>
      </c>
      <c r="B2278" s="53" t="str">
        <f t="array" ref="B2278">INDEX(Quadrat.Details!D:D, MATCH(1,(F2278=Quadrat.Details!B:B)*(G2278=Quadrat.Details!G:G)*(H2278=Quadrat.Details!I:I),0))</f>
        <v>RK</v>
      </c>
      <c r="C2278" s="3" t="s">
        <v>55</v>
      </c>
      <c r="D2278" s="3" t="s">
        <v>55</v>
      </c>
      <c r="E2278" s="37">
        <v>42971.0</v>
      </c>
      <c r="F2278" s="54">
        <v>2017.0</v>
      </c>
      <c r="G2278" s="8" t="s">
        <v>412</v>
      </c>
      <c r="H2278" s="8">
        <v>2.0</v>
      </c>
      <c r="I2278" s="55" t="s">
        <v>328</v>
      </c>
      <c r="J2278" s="3" t="s">
        <v>329</v>
      </c>
      <c r="K2278" s="3" t="s">
        <v>80</v>
      </c>
      <c r="L2278" s="39">
        <v>20.0</v>
      </c>
      <c r="M2278" s="63">
        <v>1.0</v>
      </c>
      <c r="N2278" s="8" t="s">
        <v>502</v>
      </c>
      <c r="O2278" s="8" t="s">
        <v>55</v>
      </c>
      <c r="P2278" s="3" t="s">
        <v>682</v>
      </c>
      <c r="Q2278" s="3" t="s">
        <v>55</v>
      </c>
      <c r="R2278" s="3" t="s">
        <v>683</v>
      </c>
      <c r="S2278" s="3">
        <v>1.0</v>
      </c>
      <c r="T2278" s="3"/>
    </row>
    <row r="2279" ht="15.75" customHeight="1">
      <c r="A2279" s="29">
        <v>918.0</v>
      </c>
      <c r="B2279" s="53" t="str">
        <f t="array" ref="B2279">INDEX(Quadrat.Details!D:D, MATCH(1,(F2279=Quadrat.Details!B:B)*(G2279=Quadrat.Details!G:G)*(H2279=Quadrat.Details!I:I),0))</f>
        <v>RK</v>
      </c>
      <c r="C2279" s="3" t="s">
        <v>55</v>
      </c>
      <c r="D2279" s="3" t="s">
        <v>55</v>
      </c>
      <c r="E2279" s="37">
        <v>42971.0</v>
      </c>
      <c r="F2279" s="54">
        <v>2017.0</v>
      </c>
      <c r="G2279" s="8" t="s">
        <v>412</v>
      </c>
      <c r="H2279" s="8">
        <v>2.0</v>
      </c>
      <c r="I2279" s="55" t="s">
        <v>328</v>
      </c>
      <c r="J2279" s="3" t="s">
        <v>329</v>
      </c>
      <c r="K2279" s="3" t="s">
        <v>80</v>
      </c>
      <c r="L2279" s="39">
        <v>12.0</v>
      </c>
      <c r="M2279" s="63">
        <v>1.0</v>
      </c>
      <c r="N2279" s="8" t="s">
        <v>502</v>
      </c>
      <c r="O2279" s="8" t="s">
        <v>55</v>
      </c>
      <c r="P2279" s="3" t="s">
        <v>682</v>
      </c>
      <c r="Q2279" s="3" t="s">
        <v>55</v>
      </c>
      <c r="R2279" s="3" t="s">
        <v>683</v>
      </c>
      <c r="S2279" s="3">
        <v>1.0</v>
      </c>
      <c r="T2279" s="3"/>
    </row>
    <row r="2280" ht="15.75" customHeight="1">
      <c r="A2280" s="29">
        <v>919.0</v>
      </c>
      <c r="B2280" s="53" t="str">
        <f t="array" ref="B2280">INDEX(Quadrat.Details!D:D, MATCH(1,(F2280=Quadrat.Details!B:B)*(G2280=Quadrat.Details!G:G)*(H2280=Quadrat.Details!I:I),0))</f>
        <v>RK</v>
      </c>
      <c r="C2280" s="3" t="s">
        <v>55</v>
      </c>
      <c r="D2280" s="3" t="s">
        <v>55</v>
      </c>
      <c r="E2280" s="37">
        <v>42971.0</v>
      </c>
      <c r="F2280" s="54">
        <v>2017.0</v>
      </c>
      <c r="G2280" s="8" t="s">
        <v>412</v>
      </c>
      <c r="H2280" s="8">
        <v>2.0</v>
      </c>
      <c r="I2280" s="55" t="s">
        <v>328</v>
      </c>
      <c r="J2280" s="3" t="s">
        <v>329</v>
      </c>
      <c r="K2280" s="3" t="s">
        <v>80</v>
      </c>
      <c r="L2280" s="39">
        <v>11.0</v>
      </c>
      <c r="M2280" s="63">
        <v>1.0</v>
      </c>
      <c r="N2280" s="8" t="s">
        <v>502</v>
      </c>
      <c r="O2280" s="8" t="s">
        <v>55</v>
      </c>
      <c r="P2280" s="3" t="s">
        <v>682</v>
      </c>
      <c r="Q2280" s="3" t="s">
        <v>55</v>
      </c>
      <c r="R2280" s="3" t="s">
        <v>683</v>
      </c>
      <c r="S2280" s="3">
        <v>1.0</v>
      </c>
      <c r="T2280" s="3"/>
    </row>
    <row r="2281" ht="15.75" customHeight="1">
      <c r="A2281" s="29">
        <v>920.0</v>
      </c>
      <c r="B2281" s="53" t="str">
        <f t="array" ref="B2281">INDEX(Quadrat.Details!D:D, MATCH(1,(F2281=Quadrat.Details!B:B)*(G2281=Quadrat.Details!G:G)*(H2281=Quadrat.Details!I:I),0))</f>
        <v>RK</v>
      </c>
      <c r="C2281" s="3" t="s">
        <v>55</v>
      </c>
      <c r="D2281" s="3" t="s">
        <v>55</v>
      </c>
      <c r="E2281" s="37">
        <v>42971.0</v>
      </c>
      <c r="F2281" s="54">
        <v>2017.0</v>
      </c>
      <c r="G2281" s="8" t="s">
        <v>412</v>
      </c>
      <c r="H2281" s="8">
        <v>2.0</v>
      </c>
      <c r="I2281" s="55" t="s">
        <v>328</v>
      </c>
      <c r="J2281" s="3" t="s">
        <v>329</v>
      </c>
      <c r="K2281" s="3" t="s">
        <v>80</v>
      </c>
      <c r="L2281" s="39">
        <v>13.0</v>
      </c>
      <c r="M2281" s="63">
        <v>1.0</v>
      </c>
      <c r="N2281" s="8" t="s">
        <v>502</v>
      </c>
      <c r="O2281" s="8" t="s">
        <v>55</v>
      </c>
      <c r="P2281" s="3" t="s">
        <v>682</v>
      </c>
      <c r="Q2281" s="3" t="s">
        <v>55</v>
      </c>
      <c r="R2281" s="3" t="s">
        <v>683</v>
      </c>
      <c r="S2281" s="3">
        <v>1.0</v>
      </c>
      <c r="T2281" s="3"/>
    </row>
    <row r="2282" ht="15.75" customHeight="1">
      <c r="A2282" s="29">
        <v>921.0</v>
      </c>
      <c r="B2282" s="53" t="str">
        <f t="array" ref="B2282">INDEX(Quadrat.Details!D:D, MATCH(1,(F2282=Quadrat.Details!B:B)*(G2282=Quadrat.Details!G:G)*(H2282=Quadrat.Details!I:I),0))</f>
        <v>RK</v>
      </c>
      <c r="C2282" s="3" t="s">
        <v>55</v>
      </c>
      <c r="D2282" s="3" t="s">
        <v>55</v>
      </c>
      <c r="E2282" s="37">
        <v>42971.0</v>
      </c>
      <c r="F2282" s="54">
        <v>2017.0</v>
      </c>
      <c r="G2282" s="8" t="s">
        <v>412</v>
      </c>
      <c r="H2282" s="8">
        <v>2.0</v>
      </c>
      <c r="I2282" s="55" t="s">
        <v>328</v>
      </c>
      <c r="J2282" s="3" t="s">
        <v>329</v>
      </c>
      <c r="K2282" s="3" t="s">
        <v>80</v>
      </c>
      <c r="L2282" s="39">
        <v>10.0</v>
      </c>
      <c r="M2282" s="63">
        <v>1.0</v>
      </c>
      <c r="N2282" s="8" t="s">
        <v>502</v>
      </c>
      <c r="O2282" s="8" t="s">
        <v>55</v>
      </c>
      <c r="P2282" s="3" t="s">
        <v>682</v>
      </c>
      <c r="Q2282" s="3" t="s">
        <v>55</v>
      </c>
      <c r="R2282" s="3" t="s">
        <v>683</v>
      </c>
      <c r="S2282" s="3">
        <v>1.0</v>
      </c>
      <c r="T2282" s="3"/>
    </row>
    <row r="2283" ht="15.75" customHeight="1">
      <c r="A2283" s="29">
        <v>922.0</v>
      </c>
      <c r="B2283" s="53" t="str">
        <f t="array" ref="B2283">INDEX(Quadrat.Details!D:D, MATCH(1,(F2283=Quadrat.Details!B:B)*(G2283=Quadrat.Details!G:G)*(H2283=Quadrat.Details!I:I),0))</f>
        <v>RK</v>
      </c>
      <c r="C2283" s="3" t="s">
        <v>55</v>
      </c>
      <c r="D2283" s="3" t="s">
        <v>55</v>
      </c>
      <c r="E2283" s="37">
        <v>42971.0</v>
      </c>
      <c r="F2283" s="54">
        <v>2017.0</v>
      </c>
      <c r="G2283" s="8" t="s">
        <v>411</v>
      </c>
      <c r="H2283" s="8">
        <v>1.0</v>
      </c>
      <c r="I2283" s="8" t="s">
        <v>265</v>
      </c>
      <c r="J2283" s="8" t="s">
        <v>266</v>
      </c>
      <c r="K2283" s="3" t="s">
        <v>80</v>
      </c>
      <c r="L2283" s="39">
        <v>10.0</v>
      </c>
      <c r="M2283" s="63">
        <v>9.0</v>
      </c>
      <c r="N2283" s="8" t="s">
        <v>502</v>
      </c>
      <c r="O2283" s="8" t="s">
        <v>55</v>
      </c>
      <c r="P2283" s="3" t="s">
        <v>682</v>
      </c>
      <c r="Q2283" s="3" t="s">
        <v>55</v>
      </c>
      <c r="R2283" s="3" t="s">
        <v>683</v>
      </c>
      <c r="S2283" s="3">
        <v>1.0</v>
      </c>
      <c r="T2283" s="3"/>
    </row>
    <row r="2284" ht="15.75" customHeight="1">
      <c r="A2284" s="29">
        <v>923.0</v>
      </c>
      <c r="B2284" s="53" t="str">
        <f t="array" ref="B2284">INDEX(Quadrat.Details!D:D, MATCH(1,(F2284=Quadrat.Details!B:B)*(G2284=Quadrat.Details!G:G)*(H2284=Quadrat.Details!I:I),0))</f>
        <v>RK</v>
      </c>
      <c r="C2284" s="3" t="s">
        <v>55</v>
      </c>
      <c r="D2284" s="3" t="s">
        <v>55</v>
      </c>
      <c r="E2284" s="37">
        <v>42971.0</v>
      </c>
      <c r="F2284" s="54">
        <v>2017.0</v>
      </c>
      <c r="G2284" s="8" t="s">
        <v>411</v>
      </c>
      <c r="H2284" s="8">
        <v>1.0</v>
      </c>
      <c r="I2284" s="3" t="s">
        <v>235</v>
      </c>
      <c r="J2284" s="3" t="s">
        <v>236</v>
      </c>
      <c r="K2284" s="3" t="s">
        <v>68</v>
      </c>
      <c r="L2284" s="39">
        <v>4.0</v>
      </c>
      <c r="M2284" s="63">
        <v>1.0</v>
      </c>
      <c r="N2284" s="8" t="s">
        <v>502</v>
      </c>
      <c r="O2284" s="8" t="s">
        <v>55</v>
      </c>
      <c r="P2284" s="3" t="s">
        <v>692</v>
      </c>
      <c r="Q2284" s="3" t="s">
        <v>55</v>
      </c>
      <c r="R2284" s="3" t="s">
        <v>683</v>
      </c>
      <c r="S2284" s="3">
        <v>1.0</v>
      </c>
      <c r="T2284" s="3"/>
    </row>
    <row r="2285" ht="15.75" customHeight="1">
      <c r="A2285" s="29">
        <v>924.0</v>
      </c>
      <c r="B2285" s="53" t="str">
        <f t="array" ref="B2285">INDEX(Quadrat.Details!D:D, MATCH(1,(F2285=Quadrat.Details!B:B)*(G2285=Quadrat.Details!G:G)*(H2285=Quadrat.Details!I:I),0))</f>
        <v>RK</v>
      </c>
      <c r="C2285" s="3" t="s">
        <v>55</v>
      </c>
      <c r="D2285" s="3" t="s">
        <v>55</v>
      </c>
      <c r="E2285" s="37">
        <v>42971.0</v>
      </c>
      <c r="F2285" s="54">
        <v>2017.0</v>
      </c>
      <c r="G2285" s="8" t="s">
        <v>411</v>
      </c>
      <c r="H2285" s="8">
        <v>1.0</v>
      </c>
      <c r="I2285" s="3" t="s">
        <v>235</v>
      </c>
      <c r="J2285" s="3" t="s">
        <v>236</v>
      </c>
      <c r="K2285" s="3" t="s">
        <v>68</v>
      </c>
      <c r="L2285" s="39">
        <v>5.0</v>
      </c>
      <c r="M2285" s="63">
        <v>1.0</v>
      </c>
      <c r="N2285" s="8" t="s">
        <v>502</v>
      </c>
      <c r="O2285" s="8" t="s">
        <v>55</v>
      </c>
      <c r="P2285" s="3" t="s">
        <v>692</v>
      </c>
      <c r="Q2285" s="3" t="s">
        <v>55</v>
      </c>
      <c r="R2285" s="3" t="s">
        <v>683</v>
      </c>
      <c r="S2285" s="3">
        <v>1.0</v>
      </c>
      <c r="T2285" s="3"/>
    </row>
    <row r="2286" ht="15.75" customHeight="1">
      <c r="A2286" s="29">
        <v>925.0</v>
      </c>
      <c r="B2286" s="53" t="str">
        <f t="array" ref="B2286">INDEX(Quadrat.Details!D:D, MATCH(1,(F2286=Quadrat.Details!B:B)*(G2286=Quadrat.Details!G:G)*(H2286=Quadrat.Details!I:I),0))</f>
        <v>RK</v>
      </c>
      <c r="C2286" s="3" t="s">
        <v>55</v>
      </c>
      <c r="D2286" s="3" t="s">
        <v>55</v>
      </c>
      <c r="E2286" s="37">
        <v>42971.0</v>
      </c>
      <c r="F2286" s="54">
        <v>2017.0</v>
      </c>
      <c r="G2286" s="8" t="s">
        <v>411</v>
      </c>
      <c r="H2286" s="8">
        <v>1.0</v>
      </c>
      <c r="I2286" s="3" t="s">
        <v>235</v>
      </c>
      <c r="J2286" s="3" t="s">
        <v>236</v>
      </c>
      <c r="K2286" s="3" t="s">
        <v>68</v>
      </c>
      <c r="L2286" s="39">
        <v>2.0</v>
      </c>
      <c r="M2286" s="7">
        <v>1.0</v>
      </c>
      <c r="N2286" s="8" t="s">
        <v>502</v>
      </c>
      <c r="O2286" s="8" t="s">
        <v>55</v>
      </c>
      <c r="P2286" s="3" t="s">
        <v>692</v>
      </c>
      <c r="Q2286" s="3" t="s">
        <v>55</v>
      </c>
      <c r="R2286" s="3" t="s">
        <v>683</v>
      </c>
      <c r="S2286" s="3">
        <v>1.0</v>
      </c>
      <c r="T2286" s="3"/>
    </row>
    <row r="2287" ht="15.75" customHeight="1">
      <c r="A2287" s="29">
        <v>926.0</v>
      </c>
      <c r="B2287" s="53" t="str">
        <f t="array" ref="B2287">INDEX(Quadrat.Details!D:D, MATCH(1,(F2287=Quadrat.Details!B:B)*(G2287=Quadrat.Details!G:G)*(H2287=Quadrat.Details!I:I),0))</f>
        <v>RK</v>
      </c>
      <c r="C2287" s="3" t="s">
        <v>55</v>
      </c>
      <c r="D2287" s="3" t="s">
        <v>55</v>
      </c>
      <c r="E2287" s="37">
        <v>42971.0</v>
      </c>
      <c r="F2287" s="54">
        <v>2017.0</v>
      </c>
      <c r="G2287" s="8" t="s">
        <v>411</v>
      </c>
      <c r="H2287" s="8">
        <v>1.0</v>
      </c>
      <c r="I2287" s="55" t="s">
        <v>328</v>
      </c>
      <c r="J2287" s="3" t="s">
        <v>329</v>
      </c>
      <c r="K2287" s="3" t="s">
        <v>80</v>
      </c>
      <c r="L2287" s="39">
        <v>12.0</v>
      </c>
      <c r="M2287" s="7">
        <v>1.0</v>
      </c>
      <c r="N2287" s="8" t="s">
        <v>502</v>
      </c>
      <c r="O2287" s="8" t="s">
        <v>55</v>
      </c>
      <c r="P2287" s="3" t="s">
        <v>682</v>
      </c>
      <c r="Q2287" s="3" t="s">
        <v>55</v>
      </c>
      <c r="R2287" s="3" t="s">
        <v>683</v>
      </c>
      <c r="S2287" s="3">
        <v>1.0</v>
      </c>
      <c r="T2287" s="3"/>
    </row>
    <row r="2288" ht="15.75" customHeight="1">
      <c r="A2288" s="29">
        <v>927.0</v>
      </c>
      <c r="B2288" s="53" t="str">
        <f t="array" ref="B2288">INDEX(Quadrat.Details!D:D, MATCH(1,(F2288=Quadrat.Details!B:B)*(G2288=Quadrat.Details!G:G)*(H2288=Quadrat.Details!I:I),0))</f>
        <v>RK</v>
      </c>
      <c r="C2288" s="3" t="s">
        <v>55</v>
      </c>
      <c r="D2288" s="3" t="s">
        <v>55</v>
      </c>
      <c r="E2288" s="37">
        <v>42971.0</v>
      </c>
      <c r="F2288" s="54">
        <v>2017.0</v>
      </c>
      <c r="G2288" s="8" t="s">
        <v>411</v>
      </c>
      <c r="H2288" s="8">
        <v>1.0</v>
      </c>
      <c r="I2288" s="8" t="s">
        <v>113</v>
      </c>
      <c r="J2288" s="3" t="s">
        <v>114</v>
      </c>
      <c r="K2288" s="3" t="s">
        <v>74</v>
      </c>
      <c r="L2288" s="39">
        <v>14.0</v>
      </c>
      <c r="M2288" s="7">
        <v>1.0</v>
      </c>
      <c r="N2288" s="8" t="s">
        <v>502</v>
      </c>
      <c r="O2288" s="8" t="s">
        <v>55</v>
      </c>
      <c r="P2288" s="3" t="s">
        <v>682</v>
      </c>
      <c r="Q2288" s="3" t="s">
        <v>55</v>
      </c>
      <c r="R2288" s="3" t="s">
        <v>683</v>
      </c>
      <c r="S2288" s="3">
        <v>1.0</v>
      </c>
      <c r="T2288" s="3"/>
    </row>
    <row r="2289" ht="15.75" customHeight="1">
      <c r="A2289" s="29">
        <v>928.0</v>
      </c>
      <c r="B2289" s="53" t="str">
        <f t="array" ref="B2289">INDEX(Quadrat.Details!D:D, MATCH(1,(F2289=Quadrat.Details!B:B)*(G2289=Quadrat.Details!G:G)*(H2289=Quadrat.Details!I:I),0))</f>
        <v>RK</v>
      </c>
      <c r="C2289" s="3" t="s">
        <v>55</v>
      </c>
      <c r="D2289" s="3" t="s">
        <v>55</v>
      </c>
      <c r="E2289" s="37">
        <v>42971.0</v>
      </c>
      <c r="F2289" s="54">
        <v>2017.0</v>
      </c>
      <c r="G2289" s="8" t="s">
        <v>411</v>
      </c>
      <c r="H2289" s="8">
        <v>1.0</v>
      </c>
      <c r="I2289" s="8" t="s">
        <v>265</v>
      </c>
      <c r="J2289" s="8" t="s">
        <v>266</v>
      </c>
      <c r="K2289" s="3" t="s">
        <v>80</v>
      </c>
      <c r="L2289" s="39">
        <v>13.0</v>
      </c>
      <c r="M2289" s="7">
        <v>1.0</v>
      </c>
      <c r="N2289" s="8" t="s">
        <v>502</v>
      </c>
      <c r="O2289" s="8" t="s">
        <v>55</v>
      </c>
      <c r="P2289" s="3" t="s">
        <v>682</v>
      </c>
      <c r="Q2289" s="3" t="s">
        <v>55</v>
      </c>
      <c r="R2289" s="3" t="s">
        <v>683</v>
      </c>
      <c r="S2289" s="3">
        <v>1.0</v>
      </c>
      <c r="T2289" s="3"/>
    </row>
    <row r="2290" ht="15.75" customHeight="1">
      <c r="A2290" s="29">
        <v>929.0</v>
      </c>
      <c r="B2290" s="53" t="str">
        <f t="array" ref="B2290">INDEX(Quadrat.Details!D:D, MATCH(1,(F2290=Quadrat.Details!B:B)*(G2290=Quadrat.Details!G:G)*(H2290=Quadrat.Details!I:I),0))</f>
        <v>RK</v>
      </c>
      <c r="C2290" s="3" t="s">
        <v>55</v>
      </c>
      <c r="D2290" s="3" t="s">
        <v>55</v>
      </c>
      <c r="E2290" s="37">
        <v>42971.0</v>
      </c>
      <c r="F2290" s="54">
        <v>2017.0</v>
      </c>
      <c r="G2290" s="8" t="s">
        <v>411</v>
      </c>
      <c r="H2290" s="8">
        <v>1.0</v>
      </c>
      <c r="I2290" s="8" t="s">
        <v>265</v>
      </c>
      <c r="J2290" s="8" t="s">
        <v>266</v>
      </c>
      <c r="K2290" s="3" t="s">
        <v>80</v>
      </c>
      <c r="L2290" s="39">
        <v>11.0</v>
      </c>
      <c r="M2290" s="7">
        <v>1.0</v>
      </c>
      <c r="N2290" s="8" t="s">
        <v>502</v>
      </c>
      <c r="O2290" s="8" t="s">
        <v>55</v>
      </c>
      <c r="P2290" s="3" t="s">
        <v>682</v>
      </c>
      <c r="Q2290" s="3" t="s">
        <v>55</v>
      </c>
      <c r="R2290" s="3" t="s">
        <v>683</v>
      </c>
      <c r="S2290" s="3">
        <v>1.0</v>
      </c>
      <c r="T2290" s="3"/>
    </row>
    <row r="2291" ht="15.75" customHeight="1">
      <c r="A2291" s="29">
        <v>930.0</v>
      </c>
      <c r="B2291" s="53" t="str">
        <f t="array" ref="B2291">INDEX(Quadrat.Details!D:D, MATCH(1,(F2291=Quadrat.Details!B:B)*(G2291=Quadrat.Details!G:G)*(H2291=Quadrat.Details!I:I),0))</f>
        <v>RK</v>
      </c>
      <c r="C2291" s="3" t="s">
        <v>55</v>
      </c>
      <c r="D2291" s="3" t="s">
        <v>55</v>
      </c>
      <c r="E2291" s="37">
        <v>42971.0</v>
      </c>
      <c r="F2291" s="54">
        <v>2017.0</v>
      </c>
      <c r="G2291" s="8" t="s">
        <v>411</v>
      </c>
      <c r="H2291" s="8">
        <v>1.0</v>
      </c>
      <c r="I2291" s="3" t="s">
        <v>349</v>
      </c>
      <c r="J2291" s="3" t="s">
        <v>350</v>
      </c>
      <c r="K2291" s="3" t="s">
        <v>80</v>
      </c>
      <c r="L2291" s="39">
        <v>12.0</v>
      </c>
      <c r="M2291" s="7">
        <v>2.0</v>
      </c>
      <c r="N2291" s="8" t="s">
        <v>502</v>
      </c>
      <c r="O2291" s="8" t="s">
        <v>55</v>
      </c>
      <c r="P2291" s="3" t="s">
        <v>682</v>
      </c>
      <c r="Q2291" s="3" t="s">
        <v>55</v>
      </c>
      <c r="R2291" s="3" t="s">
        <v>683</v>
      </c>
      <c r="S2291" s="3">
        <v>1.0</v>
      </c>
      <c r="T2291" s="3"/>
    </row>
    <row r="2292" ht="15.75" customHeight="1">
      <c r="A2292" s="29">
        <v>931.0</v>
      </c>
      <c r="B2292" s="53" t="str">
        <f t="array" ref="B2292">INDEX(Quadrat.Details!D:D, MATCH(1,(F2292=Quadrat.Details!B:B)*(G2292=Quadrat.Details!G:G)*(H2292=Quadrat.Details!I:I),0))</f>
        <v>RK</v>
      </c>
      <c r="C2292" s="3" t="s">
        <v>55</v>
      </c>
      <c r="D2292" s="3" t="s">
        <v>55</v>
      </c>
      <c r="E2292" s="37">
        <v>42971.0</v>
      </c>
      <c r="F2292" s="54">
        <v>2017.0</v>
      </c>
      <c r="G2292" s="8" t="s">
        <v>411</v>
      </c>
      <c r="H2292" s="8">
        <v>1.0</v>
      </c>
      <c r="I2292" s="3" t="s">
        <v>349</v>
      </c>
      <c r="J2292" s="3" t="s">
        <v>350</v>
      </c>
      <c r="K2292" s="3" t="s">
        <v>80</v>
      </c>
      <c r="L2292" s="39">
        <v>16.0</v>
      </c>
      <c r="M2292" s="7">
        <v>1.0</v>
      </c>
      <c r="N2292" s="8" t="s">
        <v>502</v>
      </c>
      <c r="O2292" s="8" t="s">
        <v>55</v>
      </c>
      <c r="P2292" s="3" t="s">
        <v>682</v>
      </c>
      <c r="Q2292" s="3" t="s">
        <v>55</v>
      </c>
      <c r="R2292" s="3" t="s">
        <v>683</v>
      </c>
      <c r="S2292" s="3">
        <v>1.0</v>
      </c>
      <c r="T2292" s="3"/>
    </row>
    <row r="2293" ht="15.75" customHeight="1">
      <c r="A2293" s="29">
        <v>932.0</v>
      </c>
      <c r="B2293" s="53" t="str">
        <f t="array" ref="B2293">INDEX(Quadrat.Details!D:D, MATCH(1,(F2293=Quadrat.Details!B:B)*(G2293=Quadrat.Details!G:G)*(H2293=Quadrat.Details!I:I),0))</f>
        <v>RK</v>
      </c>
      <c r="C2293" s="3" t="s">
        <v>55</v>
      </c>
      <c r="D2293" s="3" t="s">
        <v>55</v>
      </c>
      <c r="E2293" s="37">
        <v>42971.0</v>
      </c>
      <c r="F2293" s="54">
        <v>2017.0</v>
      </c>
      <c r="G2293" s="8" t="s">
        <v>411</v>
      </c>
      <c r="H2293" s="8">
        <v>1.0</v>
      </c>
      <c r="I2293" s="3" t="s">
        <v>349</v>
      </c>
      <c r="J2293" s="3" t="s">
        <v>350</v>
      </c>
      <c r="K2293" s="3" t="s">
        <v>80</v>
      </c>
      <c r="L2293" s="39">
        <v>14.0</v>
      </c>
      <c r="M2293" s="7">
        <v>1.0</v>
      </c>
      <c r="N2293" s="8" t="s">
        <v>502</v>
      </c>
      <c r="O2293" s="8" t="s">
        <v>55</v>
      </c>
      <c r="P2293" s="3" t="s">
        <v>682</v>
      </c>
      <c r="Q2293" s="3" t="s">
        <v>55</v>
      </c>
      <c r="R2293" s="3" t="s">
        <v>683</v>
      </c>
      <c r="S2293" s="3">
        <v>1.0</v>
      </c>
      <c r="T2293" s="3"/>
    </row>
    <row r="2294" ht="15.75" customHeight="1">
      <c r="A2294" s="29">
        <v>933.0</v>
      </c>
      <c r="B2294" s="53" t="str">
        <f t="array" ref="B2294">INDEX(Quadrat.Details!D:D, MATCH(1,(F2294=Quadrat.Details!B:B)*(G2294=Quadrat.Details!G:G)*(H2294=Quadrat.Details!I:I),0))</f>
        <v>RK</v>
      </c>
      <c r="C2294" s="3" t="s">
        <v>55</v>
      </c>
      <c r="D2294" s="3" t="s">
        <v>55</v>
      </c>
      <c r="E2294" s="37">
        <v>42971.0</v>
      </c>
      <c r="F2294" s="54">
        <v>2017.0</v>
      </c>
      <c r="G2294" s="8" t="s">
        <v>411</v>
      </c>
      <c r="H2294" s="8">
        <v>1.0</v>
      </c>
      <c r="I2294" s="8" t="s">
        <v>59</v>
      </c>
      <c r="J2294" s="3" t="s">
        <v>60</v>
      </c>
      <c r="K2294" s="3" t="s">
        <v>80</v>
      </c>
      <c r="L2294" s="39">
        <v>14.0</v>
      </c>
      <c r="M2294" s="7">
        <v>1.0</v>
      </c>
      <c r="N2294" s="8" t="s">
        <v>502</v>
      </c>
      <c r="O2294" s="8" t="s">
        <v>55</v>
      </c>
      <c r="P2294" s="3" t="s">
        <v>682</v>
      </c>
      <c r="Q2294" s="3" t="s">
        <v>55</v>
      </c>
      <c r="R2294" s="3" t="s">
        <v>683</v>
      </c>
      <c r="S2294" s="3">
        <v>1.0</v>
      </c>
      <c r="T2294" s="3"/>
    </row>
    <row r="2295" ht="15.75" customHeight="1">
      <c r="A2295" s="29">
        <v>934.0</v>
      </c>
      <c r="B2295" s="53" t="str">
        <f t="array" ref="B2295">INDEX(Quadrat.Details!D:D, MATCH(1,(F2295=Quadrat.Details!B:B)*(G2295=Quadrat.Details!G:G)*(H2295=Quadrat.Details!I:I),0))</f>
        <v>RK</v>
      </c>
      <c r="C2295" s="3" t="s">
        <v>55</v>
      </c>
      <c r="D2295" s="3" t="s">
        <v>55</v>
      </c>
      <c r="E2295" s="37">
        <v>42971.0</v>
      </c>
      <c r="F2295" s="54">
        <v>2017.0</v>
      </c>
      <c r="G2295" s="8" t="s">
        <v>411</v>
      </c>
      <c r="H2295" s="8">
        <v>1.0</v>
      </c>
      <c r="I2295" s="55" t="s">
        <v>328</v>
      </c>
      <c r="J2295" s="3" t="s">
        <v>329</v>
      </c>
      <c r="K2295" s="3" t="s">
        <v>80</v>
      </c>
      <c r="L2295" s="39">
        <v>11.0</v>
      </c>
      <c r="M2295" s="7">
        <v>1.0</v>
      </c>
      <c r="N2295" s="8" t="s">
        <v>502</v>
      </c>
      <c r="O2295" s="8" t="s">
        <v>55</v>
      </c>
      <c r="P2295" s="3" t="s">
        <v>682</v>
      </c>
      <c r="Q2295" s="3" t="s">
        <v>55</v>
      </c>
      <c r="R2295" s="3" t="s">
        <v>683</v>
      </c>
      <c r="S2295" s="3">
        <v>1.0</v>
      </c>
      <c r="T2295" s="3"/>
    </row>
    <row r="2296" ht="15.75" customHeight="1">
      <c r="A2296" s="29">
        <v>935.0</v>
      </c>
      <c r="B2296" s="53" t="str">
        <f t="array" ref="B2296">INDEX(Quadrat.Details!D:D, MATCH(1,(F2296=Quadrat.Details!B:B)*(G2296=Quadrat.Details!G:G)*(H2296=Quadrat.Details!I:I),0))</f>
        <v>RK</v>
      </c>
      <c r="C2296" s="3" t="s">
        <v>55</v>
      </c>
      <c r="D2296" s="3" t="s">
        <v>55</v>
      </c>
      <c r="E2296" s="37">
        <v>42971.0</v>
      </c>
      <c r="F2296" s="54">
        <v>2017.0</v>
      </c>
      <c r="G2296" s="8" t="s">
        <v>411</v>
      </c>
      <c r="H2296" s="8">
        <v>1.0</v>
      </c>
      <c r="I2296" s="55" t="s">
        <v>328</v>
      </c>
      <c r="J2296" s="3" t="s">
        <v>329</v>
      </c>
      <c r="K2296" s="3" t="s">
        <v>80</v>
      </c>
      <c r="L2296" s="39">
        <v>13.0</v>
      </c>
      <c r="M2296" s="7">
        <v>1.0</v>
      </c>
      <c r="N2296" s="8" t="s">
        <v>502</v>
      </c>
      <c r="O2296" s="8" t="s">
        <v>55</v>
      </c>
      <c r="P2296" s="3" t="s">
        <v>682</v>
      </c>
      <c r="Q2296" s="3" t="s">
        <v>55</v>
      </c>
      <c r="R2296" s="3" t="s">
        <v>683</v>
      </c>
      <c r="S2296" s="3">
        <v>1.0</v>
      </c>
      <c r="T2296" s="3"/>
    </row>
    <row r="2297" ht="15.75" customHeight="1">
      <c r="A2297" s="29">
        <v>936.0</v>
      </c>
      <c r="B2297" s="53" t="str">
        <f t="array" ref="B2297">INDEX(Quadrat.Details!D:D, MATCH(1,(F2297=Quadrat.Details!B:B)*(G2297=Quadrat.Details!G:G)*(H2297=Quadrat.Details!I:I),0))</f>
        <v>RK</v>
      </c>
      <c r="C2297" s="3" t="s">
        <v>55</v>
      </c>
      <c r="D2297" s="3" t="s">
        <v>55</v>
      </c>
      <c r="E2297" s="37">
        <v>42971.0</v>
      </c>
      <c r="F2297" s="54">
        <v>2017.0</v>
      </c>
      <c r="G2297" s="8" t="s">
        <v>411</v>
      </c>
      <c r="H2297" s="8">
        <v>2.0</v>
      </c>
      <c r="I2297" s="8" t="s">
        <v>261</v>
      </c>
      <c r="J2297" s="3" t="s">
        <v>262</v>
      </c>
      <c r="K2297" s="3" t="s">
        <v>53</v>
      </c>
      <c r="L2297" s="39">
        <v>29.0</v>
      </c>
      <c r="M2297" s="7">
        <v>2.0</v>
      </c>
      <c r="N2297" s="8" t="s">
        <v>502</v>
      </c>
      <c r="O2297" s="8" t="s">
        <v>55</v>
      </c>
      <c r="P2297" s="3" t="s">
        <v>682</v>
      </c>
      <c r="Q2297" s="3" t="s">
        <v>55</v>
      </c>
      <c r="R2297" s="3" t="s">
        <v>683</v>
      </c>
      <c r="S2297" s="3">
        <v>1.0</v>
      </c>
      <c r="T2297" s="3"/>
    </row>
    <row r="2298" ht="15.75" customHeight="1">
      <c r="A2298" s="29">
        <v>937.0</v>
      </c>
      <c r="B2298" s="53" t="str">
        <f t="array" ref="B2298">INDEX(Quadrat.Details!D:D, MATCH(1,(F2298=Quadrat.Details!B:B)*(G2298=Quadrat.Details!G:G)*(H2298=Quadrat.Details!I:I),0))</f>
        <v>RK</v>
      </c>
      <c r="C2298" s="3" t="s">
        <v>55</v>
      </c>
      <c r="D2298" s="3" t="s">
        <v>55</v>
      </c>
      <c r="E2298" s="37">
        <v>42971.0</v>
      </c>
      <c r="F2298" s="54">
        <v>2017.0</v>
      </c>
      <c r="G2298" s="8" t="s">
        <v>411</v>
      </c>
      <c r="H2298" s="8">
        <v>2.0</v>
      </c>
      <c r="I2298" s="8" t="s">
        <v>261</v>
      </c>
      <c r="J2298" s="3" t="s">
        <v>262</v>
      </c>
      <c r="K2298" s="3" t="s">
        <v>53</v>
      </c>
      <c r="L2298" s="39">
        <v>25.0</v>
      </c>
      <c r="M2298" s="7">
        <v>1.0</v>
      </c>
      <c r="N2298" s="8" t="s">
        <v>502</v>
      </c>
      <c r="O2298" s="8" t="s">
        <v>55</v>
      </c>
      <c r="P2298" s="3" t="s">
        <v>682</v>
      </c>
      <c r="Q2298" s="3" t="s">
        <v>55</v>
      </c>
      <c r="R2298" s="3" t="s">
        <v>683</v>
      </c>
      <c r="S2298" s="3">
        <v>1.0</v>
      </c>
      <c r="T2298" s="3"/>
    </row>
    <row r="2299" ht="15.75" customHeight="1">
      <c r="A2299" s="29">
        <v>938.0</v>
      </c>
      <c r="B2299" s="53" t="str">
        <f t="array" ref="B2299">INDEX(Quadrat.Details!D:D, MATCH(1,(F2299=Quadrat.Details!B:B)*(G2299=Quadrat.Details!G:G)*(H2299=Quadrat.Details!I:I),0))</f>
        <v>RK</v>
      </c>
      <c r="C2299" s="3" t="s">
        <v>55</v>
      </c>
      <c r="D2299" s="3" t="s">
        <v>55</v>
      </c>
      <c r="E2299" s="37">
        <v>42971.0</v>
      </c>
      <c r="F2299" s="54">
        <v>2017.0</v>
      </c>
      <c r="G2299" s="8" t="s">
        <v>411</v>
      </c>
      <c r="H2299" s="8">
        <v>2.0</v>
      </c>
      <c r="I2299" s="8" t="s">
        <v>261</v>
      </c>
      <c r="J2299" s="3" t="s">
        <v>262</v>
      </c>
      <c r="K2299" s="3" t="s">
        <v>53</v>
      </c>
      <c r="L2299" s="39">
        <v>20.0</v>
      </c>
      <c r="M2299" s="7">
        <v>1.0</v>
      </c>
      <c r="N2299" s="8" t="s">
        <v>502</v>
      </c>
      <c r="O2299" s="8" t="s">
        <v>55</v>
      </c>
      <c r="P2299" s="3" t="s">
        <v>682</v>
      </c>
      <c r="Q2299" s="3" t="s">
        <v>55</v>
      </c>
      <c r="R2299" s="3" t="s">
        <v>683</v>
      </c>
      <c r="S2299" s="3">
        <v>1.0</v>
      </c>
      <c r="T2299" s="3"/>
    </row>
    <row r="2300" ht="15.75" customHeight="1">
      <c r="A2300" s="29">
        <v>939.0</v>
      </c>
      <c r="B2300" s="53" t="str">
        <f t="array" ref="B2300">INDEX(Quadrat.Details!D:D, MATCH(1,(F2300=Quadrat.Details!B:B)*(G2300=Quadrat.Details!G:G)*(H2300=Quadrat.Details!I:I),0))</f>
        <v>RK</v>
      </c>
      <c r="C2300" s="3" t="s">
        <v>55</v>
      </c>
      <c r="D2300" s="3" t="s">
        <v>55</v>
      </c>
      <c r="E2300" s="37">
        <v>42971.0</v>
      </c>
      <c r="F2300" s="54">
        <v>2017.0</v>
      </c>
      <c r="G2300" s="8" t="s">
        <v>411</v>
      </c>
      <c r="H2300" s="8">
        <v>2.0</v>
      </c>
      <c r="I2300" s="55" t="s">
        <v>314</v>
      </c>
      <c r="J2300" s="3" t="s">
        <v>315</v>
      </c>
      <c r="K2300" s="3" t="s">
        <v>57</v>
      </c>
      <c r="L2300" s="39">
        <v>13.0</v>
      </c>
      <c r="M2300" s="7">
        <v>1.0</v>
      </c>
      <c r="N2300" s="8" t="s">
        <v>502</v>
      </c>
      <c r="O2300" s="8" t="s">
        <v>55</v>
      </c>
      <c r="P2300" s="3" t="s">
        <v>682</v>
      </c>
      <c r="Q2300" s="3" t="s">
        <v>55</v>
      </c>
      <c r="R2300" s="3" t="s">
        <v>683</v>
      </c>
      <c r="S2300" s="3">
        <v>1.0</v>
      </c>
      <c r="T2300" s="3"/>
    </row>
    <row r="2301" ht="15.75" customHeight="1">
      <c r="A2301" s="29">
        <v>940.0</v>
      </c>
      <c r="B2301" s="53" t="str">
        <f t="array" ref="B2301">INDEX(Quadrat.Details!D:D, MATCH(1,(F2301=Quadrat.Details!B:B)*(G2301=Quadrat.Details!G:G)*(H2301=Quadrat.Details!I:I),0))</f>
        <v>RK</v>
      </c>
      <c r="C2301" s="3" t="s">
        <v>55</v>
      </c>
      <c r="D2301" s="3" t="s">
        <v>55</v>
      </c>
      <c r="E2301" s="37">
        <v>42971.0</v>
      </c>
      <c r="F2301" s="54">
        <v>2017.0</v>
      </c>
      <c r="G2301" s="8" t="s">
        <v>411</v>
      </c>
      <c r="H2301" s="8">
        <v>2.0</v>
      </c>
      <c r="I2301" s="8" t="s">
        <v>349</v>
      </c>
      <c r="J2301" s="8" t="s">
        <v>350</v>
      </c>
      <c r="K2301" s="3" t="s">
        <v>80</v>
      </c>
      <c r="L2301" s="39">
        <v>16.0</v>
      </c>
      <c r="M2301" s="7">
        <v>1.0</v>
      </c>
      <c r="N2301" s="8" t="s">
        <v>502</v>
      </c>
      <c r="O2301" s="8" t="s">
        <v>55</v>
      </c>
      <c r="P2301" s="3" t="s">
        <v>682</v>
      </c>
      <c r="Q2301" s="3" t="s">
        <v>55</v>
      </c>
      <c r="R2301" s="3" t="s">
        <v>683</v>
      </c>
      <c r="S2301" s="3">
        <v>1.0</v>
      </c>
      <c r="T2301" s="3"/>
    </row>
    <row r="2302" ht="15.75" customHeight="1">
      <c r="A2302" s="29">
        <v>941.0</v>
      </c>
      <c r="B2302" s="53" t="str">
        <f t="array" ref="B2302">INDEX(Quadrat.Details!D:D, MATCH(1,(F2302=Quadrat.Details!B:B)*(G2302=Quadrat.Details!G:G)*(H2302=Quadrat.Details!I:I),0))</f>
        <v>RK</v>
      </c>
      <c r="C2302" s="3" t="s">
        <v>55</v>
      </c>
      <c r="D2302" s="3" t="s">
        <v>55</v>
      </c>
      <c r="E2302" s="37">
        <v>42971.0</v>
      </c>
      <c r="F2302" s="54">
        <v>2017.0</v>
      </c>
      <c r="G2302" s="8" t="s">
        <v>411</v>
      </c>
      <c r="H2302" s="8">
        <v>2.0</v>
      </c>
      <c r="I2302" s="8" t="s">
        <v>349</v>
      </c>
      <c r="J2302" s="8" t="s">
        <v>350</v>
      </c>
      <c r="K2302" s="3" t="s">
        <v>80</v>
      </c>
      <c r="L2302" s="39">
        <v>13.0</v>
      </c>
      <c r="M2302" s="7">
        <v>1.0</v>
      </c>
      <c r="N2302" s="8" t="s">
        <v>502</v>
      </c>
      <c r="O2302" s="8" t="s">
        <v>55</v>
      </c>
      <c r="P2302" s="3" t="s">
        <v>682</v>
      </c>
      <c r="Q2302" s="3" t="s">
        <v>55</v>
      </c>
      <c r="R2302" s="3" t="s">
        <v>683</v>
      </c>
      <c r="S2302" s="3">
        <v>1.0</v>
      </c>
      <c r="T2302" s="3"/>
    </row>
    <row r="2303" ht="15.75" customHeight="1">
      <c r="A2303" s="29">
        <v>942.0</v>
      </c>
      <c r="B2303" s="53" t="str">
        <f t="array" ref="B2303">INDEX(Quadrat.Details!D:D, MATCH(1,(F2303=Quadrat.Details!B:B)*(G2303=Quadrat.Details!G:G)*(H2303=Quadrat.Details!I:I),0))</f>
        <v>RK</v>
      </c>
      <c r="C2303" s="3" t="s">
        <v>55</v>
      </c>
      <c r="D2303" s="3" t="s">
        <v>55</v>
      </c>
      <c r="E2303" s="37">
        <v>42971.0</v>
      </c>
      <c r="F2303" s="54">
        <v>2017.0</v>
      </c>
      <c r="G2303" s="8" t="s">
        <v>411</v>
      </c>
      <c r="H2303" s="8">
        <v>2.0</v>
      </c>
      <c r="I2303" s="8" t="s">
        <v>349</v>
      </c>
      <c r="J2303" s="8" t="s">
        <v>350</v>
      </c>
      <c r="K2303" s="3" t="s">
        <v>80</v>
      </c>
      <c r="L2303" s="39">
        <v>12.0</v>
      </c>
      <c r="M2303" s="7">
        <v>1.0</v>
      </c>
      <c r="N2303" s="8" t="s">
        <v>502</v>
      </c>
      <c r="O2303" s="8" t="s">
        <v>55</v>
      </c>
      <c r="P2303" s="3" t="s">
        <v>682</v>
      </c>
      <c r="Q2303" s="3" t="s">
        <v>55</v>
      </c>
      <c r="R2303" s="3" t="s">
        <v>683</v>
      </c>
      <c r="S2303" s="3">
        <v>1.0</v>
      </c>
      <c r="T2303" s="3"/>
    </row>
    <row r="2304" ht="15.75" customHeight="1">
      <c r="A2304" s="29">
        <v>943.0</v>
      </c>
      <c r="B2304" s="53" t="str">
        <f t="array" ref="B2304">INDEX(Quadrat.Details!D:D, MATCH(1,(F2304=Quadrat.Details!B:B)*(G2304=Quadrat.Details!G:G)*(H2304=Quadrat.Details!I:I),0))</f>
        <v>RK</v>
      </c>
      <c r="C2304" s="3" t="s">
        <v>55</v>
      </c>
      <c r="D2304" s="3" t="s">
        <v>55</v>
      </c>
      <c r="E2304" s="37">
        <v>42971.0</v>
      </c>
      <c r="F2304" s="54">
        <v>2017.0</v>
      </c>
      <c r="G2304" s="8" t="s">
        <v>411</v>
      </c>
      <c r="H2304" s="8">
        <v>2.0</v>
      </c>
      <c r="I2304" s="55" t="s">
        <v>328</v>
      </c>
      <c r="J2304" s="3" t="s">
        <v>329</v>
      </c>
      <c r="K2304" s="3" t="s">
        <v>80</v>
      </c>
      <c r="L2304" s="39">
        <v>16.0</v>
      </c>
      <c r="M2304" s="7">
        <v>1.0</v>
      </c>
      <c r="N2304" s="8" t="s">
        <v>502</v>
      </c>
      <c r="O2304" s="8" t="s">
        <v>55</v>
      </c>
      <c r="P2304" s="3" t="s">
        <v>682</v>
      </c>
      <c r="Q2304" s="3" t="s">
        <v>55</v>
      </c>
      <c r="R2304" s="3" t="s">
        <v>683</v>
      </c>
      <c r="S2304" s="3">
        <v>1.0</v>
      </c>
      <c r="T2304" s="3"/>
    </row>
    <row r="2305" ht="15.75" customHeight="1">
      <c r="A2305" s="29">
        <v>944.0</v>
      </c>
      <c r="B2305" s="53" t="str">
        <f t="array" ref="B2305">INDEX(Quadrat.Details!D:D, MATCH(1,(F2305=Quadrat.Details!B:B)*(G2305=Quadrat.Details!G:G)*(H2305=Quadrat.Details!I:I),0))</f>
        <v>RK</v>
      </c>
      <c r="C2305" s="3" t="s">
        <v>55</v>
      </c>
      <c r="D2305" s="3" t="s">
        <v>55</v>
      </c>
      <c r="E2305" s="37">
        <v>42971.0</v>
      </c>
      <c r="F2305" s="54">
        <v>2017.0</v>
      </c>
      <c r="G2305" s="8" t="s">
        <v>411</v>
      </c>
      <c r="H2305" s="8">
        <v>2.0</v>
      </c>
      <c r="I2305" s="55" t="s">
        <v>328</v>
      </c>
      <c r="J2305" s="3" t="s">
        <v>329</v>
      </c>
      <c r="K2305" s="3" t="s">
        <v>80</v>
      </c>
      <c r="L2305" s="39">
        <v>12.0</v>
      </c>
      <c r="M2305" s="63">
        <v>2.0</v>
      </c>
      <c r="N2305" s="8" t="s">
        <v>502</v>
      </c>
      <c r="O2305" s="8" t="s">
        <v>55</v>
      </c>
      <c r="P2305" s="3" t="s">
        <v>682</v>
      </c>
      <c r="Q2305" s="3" t="s">
        <v>55</v>
      </c>
      <c r="R2305" s="3" t="s">
        <v>683</v>
      </c>
      <c r="S2305" s="3">
        <v>1.0</v>
      </c>
      <c r="T2305" s="3"/>
    </row>
    <row r="2306" ht="15.75" customHeight="1">
      <c r="A2306" s="29">
        <v>945.0</v>
      </c>
      <c r="B2306" s="53" t="str">
        <f t="array" ref="B2306">INDEX(Quadrat.Details!D:D, MATCH(1,(F2306=Quadrat.Details!B:B)*(G2306=Quadrat.Details!G:G)*(H2306=Quadrat.Details!I:I),0))</f>
        <v>RK</v>
      </c>
      <c r="C2306" s="3" t="s">
        <v>55</v>
      </c>
      <c r="D2306" s="3" t="s">
        <v>55</v>
      </c>
      <c r="E2306" s="37">
        <v>42971.0</v>
      </c>
      <c r="F2306" s="54">
        <v>2017.0</v>
      </c>
      <c r="G2306" s="8" t="s">
        <v>411</v>
      </c>
      <c r="H2306" s="8">
        <v>2.0</v>
      </c>
      <c r="I2306" s="55" t="s">
        <v>328</v>
      </c>
      <c r="J2306" s="3" t="s">
        <v>329</v>
      </c>
      <c r="K2306" s="3" t="s">
        <v>80</v>
      </c>
      <c r="L2306" s="39">
        <v>13.0</v>
      </c>
      <c r="M2306" s="63">
        <v>4.0</v>
      </c>
      <c r="N2306" s="8" t="s">
        <v>502</v>
      </c>
      <c r="O2306" s="8" t="s">
        <v>55</v>
      </c>
      <c r="P2306" s="3" t="s">
        <v>682</v>
      </c>
      <c r="Q2306" s="3" t="s">
        <v>55</v>
      </c>
      <c r="R2306" s="3" t="s">
        <v>683</v>
      </c>
      <c r="S2306" s="3">
        <v>1.0</v>
      </c>
      <c r="T2306" s="3"/>
    </row>
    <row r="2307" ht="15.75" customHeight="1">
      <c r="A2307" s="29">
        <v>946.0</v>
      </c>
      <c r="B2307" s="53" t="str">
        <f t="array" ref="B2307">INDEX(Quadrat.Details!D:D, MATCH(1,(F2307=Quadrat.Details!B:B)*(G2307=Quadrat.Details!G:G)*(H2307=Quadrat.Details!I:I),0))</f>
        <v>RK</v>
      </c>
      <c r="C2307" s="3" t="s">
        <v>55</v>
      </c>
      <c r="D2307" s="3" t="s">
        <v>55</v>
      </c>
      <c r="E2307" s="37">
        <v>42971.0</v>
      </c>
      <c r="F2307" s="54">
        <v>2017.0</v>
      </c>
      <c r="G2307" s="8" t="s">
        <v>411</v>
      </c>
      <c r="H2307" s="8">
        <v>2.0</v>
      </c>
      <c r="I2307" s="55" t="s">
        <v>328</v>
      </c>
      <c r="J2307" s="3" t="s">
        <v>329</v>
      </c>
      <c r="K2307" s="3" t="s">
        <v>80</v>
      </c>
      <c r="L2307" s="39">
        <v>10.0</v>
      </c>
      <c r="M2307" s="63">
        <v>1.0</v>
      </c>
      <c r="N2307" s="8" t="s">
        <v>502</v>
      </c>
      <c r="O2307" s="8" t="s">
        <v>55</v>
      </c>
      <c r="P2307" s="3" t="s">
        <v>682</v>
      </c>
      <c r="Q2307" s="3" t="s">
        <v>55</v>
      </c>
      <c r="R2307" s="3" t="s">
        <v>683</v>
      </c>
      <c r="S2307" s="3">
        <v>1.0</v>
      </c>
      <c r="T2307" s="3"/>
    </row>
    <row r="2308" ht="15.75" customHeight="1">
      <c r="A2308" s="29">
        <v>947.0</v>
      </c>
      <c r="B2308" s="53" t="str">
        <f t="array" ref="B2308">INDEX(Quadrat.Details!D:D, MATCH(1,(F2308=Quadrat.Details!B:B)*(G2308=Quadrat.Details!G:G)*(H2308=Quadrat.Details!I:I),0))</f>
        <v>RK</v>
      </c>
      <c r="C2308" s="3" t="s">
        <v>55</v>
      </c>
      <c r="D2308" s="3" t="s">
        <v>55</v>
      </c>
      <c r="E2308" s="37">
        <v>42971.0</v>
      </c>
      <c r="F2308" s="54">
        <v>2017.0</v>
      </c>
      <c r="G2308" s="8" t="s">
        <v>411</v>
      </c>
      <c r="H2308" s="8">
        <v>2.0</v>
      </c>
      <c r="I2308" s="55" t="s">
        <v>328</v>
      </c>
      <c r="J2308" s="3" t="s">
        <v>329</v>
      </c>
      <c r="K2308" s="3" t="s">
        <v>80</v>
      </c>
      <c r="L2308" s="39">
        <v>11.0</v>
      </c>
      <c r="M2308" s="63">
        <v>1.0</v>
      </c>
      <c r="N2308" s="8" t="s">
        <v>502</v>
      </c>
      <c r="O2308" s="8" t="s">
        <v>55</v>
      </c>
      <c r="P2308" s="3" t="s">
        <v>682</v>
      </c>
      <c r="Q2308" s="3" t="s">
        <v>55</v>
      </c>
      <c r="R2308" s="3" t="s">
        <v>683</v>
      </c>
      <c r="S2308" s="3">
        <v>1.0</v>
      </c>
      <c r="T2308" s="3"/>
    </row>
    <row r="2309" ht="15.75" customHeight="1">
      <c r="A2309" s="29">
        <v>948.0</v>
      </c>
      <c r="B2309" s="53" t="str">
        <f t="array" ref="B2309">INDEX(Quadrat.Details!D:D, MATCH(1,(F2309=Quadrat.Details!B:B)*(G2309=Quadrat.Details!G:G)*(H2309=Quadrat.Details!I:I),0))</f>
        <v>RK</v>
      </c>
      <c r="C2309" s="3" t="s">
        <v>55</v>
      </c>
      <c r="D2309" s="3" t="s">
        <v>55</v>
      </c>
      <c r="E2309" s="37">
        <v>42971.0</v>
      </c>
      <c r="F2309" s="54">
        <v>2017.0</v>
      </c>
      <c r="G2309" s="8" t="s">
        <v>411</v>
      </c>
      <c r="H2309" s="8">
        <v>2.0</v>
      </c>
      <c r="I2309" s="3" t="s">
        <v>305</v>
      </c>
      <c r="J2309" s="3" t="s">
        <v>306</v>
      </c>
      <c r="K2309" s="3" t="s">
        <v>80</v>
      </c>
      <c r="L2309" s="39">
        <v>21.0</v>
      </c>
      <c r="M2309" s="63">
        <v>1.0</v>
      </c>
      <c r="N2309" s="8" t="s">
        <v>502</v>
      </c>
      <c r="O2309" s="8" t="s">
        <v>55</v>
      </c>
      <c r="P2309" s="3" t="s">
        <v>682</v>
      </c>
      <c r="Q2309" s="3" t="s">
        <v>55</v>
      </c>
      <c r="R2309" s="3" t="s">
        <v>683</v>
      </c>
      <c r="S2309" s="3">
        <v>1.0</v>
      </c>
      <c r="T2309" s="3"/>
    </row>
    <row r="2310" ht="15.75" customHeight="1">
      <c r="A2310" s="29">
        <v>949.0</v>
      </c>
      <c r="B2310" s="53" t="str">
        <f t="array" ref="B2310">INDEX(Quadrat.Details!D:D, MATCH(1,(F2310=Quadrat.Details!B:B)*(G2310=Quadrat.Details!G:G)*(H2310=Quadrat.Details!I:I),0))</f>
        <v>RK</v>
      </c>
      <c r="C2310" s="3" t="s">
        <v>55</v>
      </c>
      <c r="D2310" s="3" t="s">
        <v>55</v>
      </c>
      <c r="E2310" s="37">
        <v>42971.0</v>
      </c>
      <c r="F2310" s="54">
        <v>2017.0</v>
      </c>
      <c r="G2310" s="8" t="s">
        <v>411</v>
      </c>
      <c r="H2310" s="8">
        <v>2.0</v>
      </c>
      <c r="I2310" s="8" t="s">
        <v>59</v>
      </c>
      <c r="J2310" s="3" t="s">
        <v>60</v>
      </c>
      <c r="K2310" s="3" t="s">
        <v>80</v>
      </c>
      <c r="L2310" s="39">
        <v>15.0</v>
      </c>
      <c r="M2310" s="63">
        <v>1.0</v>
      </c>
      <c r="N2310" s="8" t="s">
        <v>502</v>
      </c>
      <c r="O2310" s="8" t="s">
        <v>55</v>
      </c>
      <c r="P2310" s="3" t="s">
        <v>682</v>
      </c>
      <c r="Q2310" s="3" t="s">
        <v>55</v>
      </c>
      <c r="R2310" s="3" t="s">
        <v>683</v>
      </c>
      <c r="S2310" s="3">
        <v>1.0</v>
      </c>
      <c r="T2310" s="3"/>
    </row>
    <row r="2311" ht="15.75" customHeight="1">
      <c r="A2311" s="29">
        <v>950.0</v>
      </c>
      <c r="B2311" s="53" t="str">
        <f t="array" ref="B2311">INDEX(Quadrat.Details!D:D, MATCH(1,(F2311=Quadrat.Details!B:B)*(G2311=Quadrat.Details!G:G)*(H2311=Quadrat.Details!I:I),0))</f>
        <v>RK</v>
      </c>
      <c r="C2311" s="3" t="s">
        <v>55</v>
      </c>
      <c r="D2311" s="3" t="s">
        <v>55</v>
      </c>
      <c r="E2311" s="37">
        <v>42971.0</v>
      </c>
      <c r="F2311" s="54">
        <v>2017.0</v>
      </c>
      <c r="G2311" s="8" t="s">
        <v>411</v>
      </c>
      <c r="H2311" s="8">
        <v>2.0</v>
      </c>
      <c r="I2311" s="8" t="s">
        <v>265</v>
      </c>
      <c r="J2311" s="8" t="s">
        <v>266</v>
      </c>
      <c r="K2311" s="3" t="s">
        <v>80</v>
      </c>
      <c r="L2311" s="39">
        <v>10.0</v>
      </c>
      <c r="M2311" s="63">
        <v>3.0</v>
      </c>
      <c r="N2311" s="8" t="s">
        <v>502</v>
      </c>
      <c r="O2311" s="8" t="s">
        <v>55</v>
      </c>
      <c r="P2311" s="3" t="s">
        <v>682</v>
      </c>
      <c r="Q2311" s="3" t="s">
        <v>55</v>
      </c>
      <c r="R2311" s="3" t="s">
        <v>683</v>
      </c>
      <c r="S2311" s="3">
        <v>1.0</v>
      </c>
      <c r="T2311" s="3"/>
    </row>
    <row r="2312" ht="15.75" customHeight="1">
      <c r="A2312" s="29">
        <v>951.0</v>
      </c>
      <c r="B2312" s="53" t="str">
        <f t="array" ref="B2312">INDEX(Quadrat.Details!D:D, MATCH(1,(F2312=Quadrat.Details!B:B)*(G2312=Quadrat.Details!G:G)*(H2312=Quadrat.Details!I:I),0))</f>
        <v>RK</v>
      </c>
      <c r="C2312" s="3" t="s">
        <v>55</v>
      </c>
      <c r="D2312" s="3" t="s">
        <v>55</v>
      </c>
      <c r="E2312" s="37">
        <v>42971.0</v>
      </c>
      <c r="F2312" s="54">
        <v>2017.0</v>
      </c>
      <c r="G2312" s="8" t="s">
        <v>374</v>
      </c>
      <c r="H2312" s="8">
        <v>1.0</v>
      </c>
      <c r="I2312" s="8" t="s">
        <v>307</v>
      </c>
      <c r="J2312" s="3" t="s">
        <v>308</v>
      </c>
      <c r="K2312" s="3" t="s">
        <v>57</v>
      </c>
      <c r="L2312" s="39">
        <v>53.0</v>
      </c>
      <c r="M2312" s="63">
        <v>2.0</v>
      </c>
      <c r="N2312" s="8" t="s">
        <v>502</v>
      </c>
      <c r="O2312" s="8" t="s">
        <v>55</v>
      </c>
      <c r="P2312" s="3" t="s">
        <v>682</v>
      </c>
      <c r="Q2312" s="3" t="s">
        <v>55</v>
      </c>
      <c r="R2312" s="3" t="s">
        <v>683</v>
      </c>
      <c r="S2312" s="3">
        <v>1.0</v>
      </c>
      <c r="T2312" s="3"/>
    </row>
    <row r="2313" ht="15.75" customHeight="1">
      <c r="A2313" s="29">
        <v>952.0</v>
      </c>
      <c r="B2313" s="53" t="str">
        <f t="array" ref="B2313">INDEX(Quadrat.Details!D:D, MATCH(1,(F2313=Quadrat.Details!B:B)*(G2313=Quadrat.Details!G:G)*(H2313=Quadrat.Details!I:I),0))</f>
        <v>RK</v>
      </c>
      <c r="C2313" s="3" t="s">
        <v>55</v>
      </c>
      <c r="D2313" s="3" t="s">
        <v>55</v>
      </c>
      <c r="E2313" s="37">
        <v>42971.0</v>
      </c>
      <c r="F2313" s="54">
        <v>2017.0</v>
      </c>
      <c r="G2313" s="8" t="s">
        <v>374</v>
      </c>
      <c r="H2313" s="8">
        <v>1.0</v>
      </c>
      <c r="I2313" s="8" t="s">
        <v>307</v>
      </c>
      <c r="J2313" s="3" t="s">
        <v>308</v>
      </c>
      <c r="K2313" s="3" t="s">
        <v>57</v>
      </c>
      <c r="L2313" s="39">
        <v>47.0</v>
      </c>
      <c r="M2313" s="63">
        <v>3.0</v>
      </c>
      <c r="N2313" s="8" t="s">
        <v>502</v>
      </c>
      <c r="O2313" s="8" t="s">
        <v>55</v>
      </c>
      <c r="P2313" s="3" t="s">
        <v>682</v>
      </c>
      <c r="Q2313" s="3" t="s">
        <v>55</v>
      </c>
      <c r="R2313" s="3" t="s">
        <v>683</v>
      </c>
      <c r="S2313" s="3">
        <v>1.0</v>
      </c>
      <c r="T2313" s="3"/>
    </row>
    <row r="2314" ht="15.75" customHeight="1">
      <c r="A2314" s="29">
        <v>953.0</v>
      </c>
      <c r="B2314" s="53" t="str">
        <f t="array" ref="B2314">INDEX(Quadrat.Details!D:D, MATCH(1,(F2314=Quadrat.Details!B:B)*(G2314=Quadrat.Details!G:G)*(H2314=Quadrat.Details!I:I),0))</f>
        <v>RK</v>
      </c>
      <c r="C2314" s="3" t="s">
        <v>55</v>
      </c>
      <c r="D2314" s="3" t="s">
        <v>55</v>
      </c>
      <c r="E2314" s="37">
        <v>42971.0</v>
      </c>
      <c r="F2314" s="54">
        <v>2017.0</v>
      </c>
      <c r="G2314" s="8" t="s">
        <v>374</v>
      </c>
      <c r="H2314" s="8">
        <v>1.0</v>
      </c>
      <c r="I2314" s="8" t="s">
        <v>307</v>
      </c>
      <c r="J2314" s="3" t="s">
        <v>308</v>
      </c>
      <c r="K2314" s="3" t="s">
        <v>57</v>
      </c>
      <c r="L2314" s="39">
        <v>44.0</v>
      </c>
      <c r="M2314" s="63">
        <v>2.0</v>
      </c>
      <c r="N2314" s="8" t="s">
        <v>502</v>
      </c>
      <c r="O2314" s="8" t="s">
        <v>55</v>
      </c>
      <c r="P2314" s="3" t="s">
        <v>682</v>
      </c>
      <c r="Q2314" s="3" t="s">
        <v>55</v>
      </c>
      <c r="R2314" s="3" t="s">
        <v>683</v>
      </c>
      <c r="S2314" s="3">
        <v>1.0</v>
      </c>
      <c r="T2314" s="3"/>
    </row>
    <row r="2315" ht="15.75" customHeight="1">
      <c r="A2315" s="29">
        <v>954.0</v>
      </c>
      <c r="B2315" s="53" t="str">
        <f t="array" ref="B2315">INDEX(Quadrat.Details!D:D, MATCH(1,(F2315=Quadrat.Details!B:B)*(G2315=Quadrat.Details!G:G)*(H2315=Quadrat.Details!I:I),0))</f>
        <v>RK</v>
      </c>
      <c r="C2315" s="3" t="s">
        <v>55</v>
      </c>
      <c r="D2315" s="3" t="s">
        <v>55</v>
      </c>
      <c r="E2315" s="37">
        <v>42971.0</v>
      </c>
      <c r="F2315" s="54">
        <v>2017.0</v>
      </c>
      <c r="G2315" s="8" t="s">
        <v>374</v>
      </c>
      <c r="H2315" s="8">
        <v>1.0</v>
      </c>
      <c r="I2315" s="8" t="s">
        <v>307</v>
      </c>
      <c r="J2315" s="3" t="s">
        <v>308</v>
      </c>
      <c r="K2315" s="3" t="s">
        <v>57</v>
      </c>
      <c r="L2315" s="39">
        <v>45.0</v>
      </c>
      <c r="M2315" s="63">
        <v>7.0</v>
      </c>
      <c r="N2315" s="8" t="s">
        <v>502</v>
      </c>
      <c r="O2315" s="8" t="s">
        <v>55</v>
      </c>
      <c r="P2315" s="3" t="s">
        <v>682</v>
      </c>
      <c r="Q2315" s="3" t="s">
        <v>55</v>
      </c>
      <c r="R2315" s="3" t="s">
        <v>683</v>
      </c>
      <c r="S2315" s="3">
        <v>1.0</v>
      </c>
      <c r="T2315" s="3"/>
    </row>
    <row r="2316" ht="15.75" customHeight="1">
      <c r="A2316" s="29">
        <v>955.0</v>
      </c>
      <c r="B2316" s="53" t="str">
        <f t="array" ref="B2316">INDEX(Quadrat.Details!D:D, MATCH(1,(F2316=Quadrat.Details!B:B)*(G2316=Quadrat.Details!G:G)*(H2316=Quadrat.Details!I:I),0))</f>
        <v>RK</v>
      </c>
      <c r="C2316" s="3" t="s">
        <v>55</v>
      </c>
      <c r="D2316" s="3" t="s">
        <v>55</v>
      </c>
      <c r="E2316" s="37">
        <v>42971.0</v>
      </c>
      <c r="F2316" s="54">
        <v>2017.0</v>
      </c>
      <c r="G2316" s="8" t="s">
        <v>374</v>
      </c>
      <c r="H2316" s="8">
        <v>1.0</v>
      </c>
      <c r="I2316" s="8" t="s">
        <v>307</v>
      </c>
      <c r="J2316" s="3" t="s">
        <v>308</v>
      </c>
      <c r="K2316" s="3" t="s">
        <v>57</v>
      </c>
      <c r="L2316" s="39">
        <v>43.0</v>
      </c>
      <c r="M2316" s="63">
        <v>3.0</v>
      </c>
      <c r="N2316" s="8" t="s">
        <v>502</v>
      </c>
      <c r="O2316" s="8" t="s">
        <v>55</v>
      </c>
      <c r="P2316" s="3" t="s">
        <v>682</v>
      </c>
      <c r="Q2316" s="3" t="s">
        <v>55</v>
      </c>
      <c r="R2316" s="3" t="s">
        <v>683</v>
      </c>
      <c r="S2316" s="3">
        <v>1.0</v>
      </c>
      <c r="T2316" s="3"/>
    </row>
    <row r="2317" ht="15.75" customHeight="1">
      <c r="A2317" s="29">
        <v>956.0</v>
      </c>
      <c r="B2317" s="53" t="str">
        <f t="array" ref="B2317">INDEX(Quadrat.Details!D:D, MATCH(1,(F2317=Quadrat.Details!B:B)*(G2317=Quadrat.Details!G:G)*(H2317=Quadrat.Details!I:I),0))</f>
        <v>RK</v>
      </c>
      <c r="C2317" s="3" t="s">
        <v>55</v>
      </c>
      <c r="D2317" s="3" t="s">
        <v>55</v>
      </c>
      <c r="E2317" s="37">
        <v>42971.0</v>
      </c>
      <c r="F2317" s="54">
        <v>2017.0</v>
      </c>
      <c r="G2317" s="8" t="s">
        <v>374</v>
      </c>
      <c r="H2317" s="8">
        <v>1.0</v>
      </c>
      <c r="I2317" s="8" t="s">
        <v>307</v>
      </c>
      <c r="J2317" s="3" t="s">
        <v>308</v>
      </c>
      <c r="K2317" s="3" t="s">
        <v>57</v>
      </c>
      <c r="L2317" s="39">
        <v>50.0</v>
      </c>
      <c r="M2317" s="63">
        <v>3.0</v>
      </c>
      <c r="N2317" s="8" t="s">
        <v>502</v>
      </c>
      <c r="O2317" s="8" t="s">
        <v>55</v>
      </c>
      <c r="P2317" s="3" t="s">
        <v>682</v>
      </c>
      <c r="Q2317" s="3" t="s">
        <v>55</v>
      </c>
      <c r="R2317" s="3" t="s">
        <v>683</v>
      </c>
      <c r="S2317" s="3">
        <v>1.0</v>
      </c>
      <c r="T2317" s="3"/>
    </row>
    <row r="2318" ht="15.75" customHeight="1">
      <c r="A2318" s="29">
        <v>957.0</v>
      </c>
      <c r="B2318" s="53" t="str">
        <f t="array" ref="B2318">INDEX(Quadrat.Details!D:D, MATCH(1,(F2318=Quadrat.Details!B:B)*(G2318=Quadrat.Details!G:G)*(H2318=Quadrat.Details!I:I),0))</f>
        <v>RK</v>
      </c>
      <c r="C2318" s="3" t="s">
        <v>55</v>
      </c>
      <c r="D2318" s="3" t="s">
        <v>55</v>
      </c>
      <c r="E2318" s="37">
        <v>42971.0</v>
      </c>
      <c r="F2318" s="54">
        <v>2017.0</v>
      </c>
      <c r="G2318" s="8" t="s">
        <v>374</v>
      </c>
      <c r="H2318" s="8">
        <v>1.0</v>
      </c>
      <c r="I2318" s="8" t="s">
        <v>307</v>
      </c>
      <c r="J2318" s="3" t="s">
        <v>308</v>
      </c>
      <c r="K2318" s="3" t="s">
        <v>57</v>
      </c>
      <c r="L2318" s="39">
        <v>48.0</v>
      </c>
      <c r="M2318" s="63">
        <v>7.0</v>
      </c>
      <c r="N2318" s="8" t="s">
        <v>502</v>
      </c>
      <c r="O2318" s="8" t="s">
        <v>55</v>
      </c>
      <c r="P2318" s="3" t="s">
        <v>682</v>
      </c>
      <c r="Q2318" s="3" t="s">
        <v>55</v>
      </c>
      <c r="R2318" s="3" t="s">
        <v>683</v>
      </c>
      <c r="S2318" s="3">
        <v>1.0</v>
      </c>
      <c r="T2318" s="3"/>
    </row>
    <row r="2319" ht="15.75" customHeight="1">
      <c r="A2319" s="29">
        <v>958.0</v>
      </c>
      <c r="B2319" s="53" t="str">
        <f t="array" ref="B2319">INDEX(Quadrat.Details!D:D, MATCH(1,(F2319=Quadrat.Details!B:B)*(G2319=Quadrat.Details!G:G)*(H2319=Quadrat.Details!I:I),0))</f>
        <v>RK</v>
      </c>
      <c r="C2319" s="3" t="s">
        <v>55</v>
      </c>
      <c r="D2319" s="3" t="s">
        <v>55</v>
      </c>
      <c r="E2319" s="37">
        <v>42971.0</v>
      </c>
      <c r="F2319" s="54">
        <v>2017.0</v>
      </c>
      <c r="G2319" s="8" t="s">
        <v>374</v>
      </c>
      <c r="H2319" s="8">
        <v>1.0</v>
      </c>
      <c r="I2319" s="8" t="s">
        <v>307</v>
      </c>
      <c r="J2319" s="3" t="s">
        <v>308</v>
      </c>
      <c r="K2319" s="3" t="s">
        <v>57</v>
      </c>
      <c r="L2319" s="39">
        <v>46.0</v>
      </c>
      <c r="M2319" s="63">
        <v>16.0</v>
      </c>
      <c r="N2319" s="8" t="s">
        <v>502</v>
      </c>
      <c r="O2319" s="8" t="s">
        <v>55</v>
      </c>
      <c r="P2319" s="3" t="s">
        <v>682</v>
      </c>
      <c r="Q2319" s="3" t="s">
        <v>55</v>
      </c>
      <c r="R2319" s="3" t="s">
        <v>683</v>
      </c>
      <c r="S2319" s="3">
        <v>1.0</v>
      </c>
      <c r="T2319" s="3"/>
    </row>
    <row r="2320" ht="15.75" customHeight="1">
      <c r="A2320" s="29">
        <v>959.0</v>
      </c>
      <c r="B2320" s="53" t="str">
        <f t="array" ref="B2320">INDEX(Quadrat.Details!D:D, MATCH(1,(F2320=Quadrat.Details!B:B)*(G2320=Quadrat.Details!G:G)*(H2320=Quadrat.Details!I:I),0))</f>
        <v>RK</v>
      </c>
      <c r="C2320" s="3" t="s">
        <v>55</v>
      </c>
      <c r="D2320" s="3" t="s">
        <v>55</v>
      </c>
      <c r="E2320" s="37">
        <v>42971.0</v>
      </c>
      <c r="F2320" s="54">
        <v>2017.0</v>
      </c>
      <c r="G2320" s="8" t="s">
        <v>374</v>
      </c>
      <c r="H2320" s="8">
        <v>1.0</v>
      </c>
      <c r="I2320" s="8" t="s">
        <v>307</v>
      </c>
      <c r="J2320" s="3" t="s">
        <v>308</v>
      </c>
      <c r="K2320" s="3" t="s">
        <v>57</v>
      </c>
      <c r="L2320" s="39">
        <v>49.0</v>
      </c>
      <c r="M2320" s="63">
        <v>1.0</v>
      </c>
      <c r="N2320" s="8" t="s">
        <v>502</v>
      </c>
      <c r="O2320" s="8" t="s">
        <v>55</v>
      </c>
      <c r="P2320" s="3" t="s">
        <v>682</v>
      </c>
      <c r="Q2320" s="3" t="s">
        <v>55</v>
      </c>
      <c r="R2320" s="3" t="s">
        <v>683</v>
      </c>
      <c r="S2320" s="3">
        <v>1.0</v>
      </c>
      <c r="T2320" s="3"/>
    </row>
    <row r="2321" ht="15.75" customHeight="1">
      <c r="A2321" s="29">
        <v>960.0</v>
      </c>
      <c r="B2321" s="53" t="str">
        <f t="array" ref="B2321">INDEX(Quadrat.Details!D:D, MATCH(1,(F2321=Quadrat.Details!B:B)*(G2321=Quadrat.Details!G:G)*(H2321=Quadrat.Details!I:I),0))</f>
        <v>RK</v>
      </c>
      <c r="C2321" s="3" t="s">
        <v>55</v>
      </c>
      <c r="D2321" s="3" t="s">
        <v>55</v>
      </c>
      <c r="E2321" s="37">
        <v>42971.0</v>
      </c>
      <c r="F2321" s="54">
        <v>2017.0</v>
      </c>
      <c r="G2321" s="8" t="s">
        <v>374</v>
      </c>
      <c r="H2321" s="8">
        <v>1.0</v>
      </c>
      <c r="I2321" s="8" t="s">
        <v>307</v>
      </c>
      <c r="J2321" s="3" t="s">
        <v>308</v>
      </c>
      <c r="K2321" s="3" t="s">
        <v>57</v>
      </c>
      <c r="L2321" s="39">
        <v>41.0</v>
      </c>
      <c r="M2321" s="7">
        <v>4.0</v>
      </c>
      <c r="N2321" s="8" t="s">
        <v>502</v>
      </c>
      <c r="O2321" s="8" t="s">
        <v>55</v>
      </c>
      <c r="P2321" s="3" t="s">
        <v>682</v>
      </c>
      <c r="Q2321" s="3" t="s">
        <v>55</v>
      </c>
      <c r="R2321" s="3" t="s">
        <v>683</v>
      </c>
      <c r="S2321" s="3">
        <v>1.0</v>
      </c>
      <c r="T2321" s="3"/>
    </row>
    <row r="2322" ht="15.75" customHeight="1">
      <c r="A2322" s="29">
        <v>961.0</v>
      </c>
      <c r="B2322" s="53" t="str">
        <f t="array" ref="B2322">INDEX(Quadrat.Details!D:D, MATCH(1,(F2322=Quadrat.Details!B:B)*(G2322=Quadrat.Details!G:G)*(H2322=Quadrat.Details!I:I),0))</f>
        <v>RK</v>
      </c>
      <c r="C2322" s="3" t="s">
        <v>55</v>
      </c>
      <c r="D2322" s="3" t="s">
        <v>55</v>
      </c>
      <c r="E2322" s="37">
        <v>42971.0</v>
      </c>
      <c r="F2322" s="54">
        <v>2017.0</v>
      </c>
      <c r="G2322" s="8" t="s">
        <v>374</v>
      </c>
      <c r="H2322" s="8">
        <v>1.0</v>
      </c>
      <c r="I2322" s="8" t="s">
        <v>307</v>
      </c>
      <c r="J2322" s="3" t="s">
        <v>308</v>
      </c>
      <c r="K2322" s="3" t="s">
        <v>57</v>
      </c>
      <c r="L2322" s="39">
        <v>51.0</v>
      </c>
      <c r="M2322" s="7">
        <v>1.0</v>
      </c>
      <c r="N2322" s="8" t="s">
        <v>502</v>
      </c>
      <c r="O2322" s="8" t="s">
        <v>55</v>
      </c>
      <c r="P2322" s="3" t="s">
        <v>682</v>
      </c>
      <c r="Q2322" s="3" t="s">
        <v>55</v>
      </c>
      <c r="R2322" s="3" t="s">
        <v>683</v>
      </c>
      <c r="S2322" s="3">
        <v>1.0</v>
      </c>
      <c r="T2322" s="3"/>
    </row>
    <row r="2323" ht="15.75" customHeight="1">
      <c r="A2323" s="29">
        <v>962.0</v>
      </c>
      <c r="B2323" s="53" t="str">
        <f t="array" ref="B2323">INDEX(Quadrat.Details!D:D, MATCH(1,(F2323=Quadrat.Details!B:B)*(G2323=Quadrat.Details!G:G)*(H2323=Quadrat.Details!I:I),0))</f>
        <v>RK</v>
      </c>
      <c r="C2323" s="3" t="s">
        <v>55</v>
      </c>
      <c r="D2323" s="3" t="s">
        <v>55</v>
      </c>
      <c r="E2323" s="37">
        <v>42971.0</v>
      </c>
      <c r="F2323" s="54">
        <v>2017.0</v>
      </c>
      <c r="G2323" s="8" t="s">
        <v>374</v>
      </c>
      <c r="H2323" s="8">
        <v>1.0</v>
      </c>
      <c r="I2323" s="8" t="s">
        <v>307</v>
      </c>
      <c r="J2323" s="3" t="s">
        <v>308</v>
      </c>
      <c r="K2323" s="3" t="s">
        <v>57</v>
      </c>
      <c r="L2323" s="39">
        <v>37.0</v>
      </c>
      <c r="M2323" s="7">
        <v>5.0</v>
      </c>
      <c r="N2323" s="8" t="s">
        <v>502</v>
      </c>
      <c r="O2323" s="8" t="s">
        <v>55</v>
      </c>
      <c r="P2323" s="3" t="s">
        <v>682</v>
      </c>
      <c r="Q2323" s="3" t="s">
        <v>55</v>
      </c>
      <c r="R2323" s="3" t="s">
        <v>683</v>
      </c>
      <c r="S2323" s="3">
        <v>1.0</v>
      </c>
      <c r="T2323" s="3"/>
    </row>
    <row r="2324" ht="15.75" customHeight="1">
      <c r="A2324" s="29">
        <v>963.0</v>
      </c>
      <c r="B2324" s="53" t="str">
        <f t="array" ref="B2324">INDEX(Quadrat.Details!D:D, MATCH(1,(F2324=Quadrat.Details!B:B)*(G2324=Quadrat.Details!G:G)*(H2324=Quadrat.Details!I:I),0))</f>
        <v>RK</v>
      </c>
      <c r="C2324" s="3" t="s">
        <v>55</v>
      </c>
      <c r="D2324" s="3" t="s">
        <v>55</v>
      </c>
      <c r="E2324" s="37">
        <v>42971.0</v>
      </c>
      <c r="F2324" s="54">
        <v>2017.0</v>
      </c>
      <c r="G2324" s="8" t="s">
        <v>374</v>
      </c>
      <c r="H2324" s="8">
        <v>1.0</v>
      </c>
      <c r="I2324" s="8" t="s">
        <v>307</v>
      </c>
      <c r="J2324" s="3" t="s">
        <v>308</v>
      </c>
      <c r="K2324" s="3" t="s">
        <v>57</v>
      </c>
      <c r="L2324" s="39">
        <v>55.0</v>
      </c>
      <c r="M2324" s="7">
        <v>1.0</v>
      </c>
      <c r="N2324" s="8" t="s">
        <v>502</v>
      </c>
      <c r="O2324" s="8" t="s">
        <v>55</v>
      </c>
      <c r="P2324" s="3" t="s">
        <v>682</v>
      </c>
      <c r="Q2324" s="3" t="s">
        <v>55</v>
      </c>
      <c r="R2324" s="3" t="s">
        <v>683</v>
      </c>
      <c r="S2324" s="3">
        <v>1.0</v>
      </c>
      <c r="T2324" s="3"/>
    </row>
    <row r="2325" ht="15.75" customHeight="1">
      <c r="A2325" s="29">
        <v>964.0</v>
      </c>
      <c r="B2325" s="53" t="str">
        <f t="array" ref="B2325">INDEX(Quadrat.Details!D:D, MATCH(1,(F2325=Quadrat.Details!B:B)*(G2325=Quadrat.Details!G:G)*(H2325=Quadrat.Details!I:I),0))</f>
        <v>RK</v>
      </c>
      <c r="C2325" s="3" t="s">
        <v>55</v>
      </c>
      <c r="D2325" s="3" t="s">
        <v>55</v>
      </c>
      <c r="E2325" s="37">
        <v>42971.0</v>
      </c>
      <c r="F2325" s="54">
        <v>2017.0</v>
      </c>
      <c r="G2325" s="8" t="s">
        <v>374</v>
      </c>
      <c r="H2325" s="8">
        <v>1.0</v>
      </c>
      <c r="I2325" s="8" t="s">
        <v>307</v>
      </c>
      <c r="J2325" s="3" t="s">
        <v>308</v>
      </c>
      <c r="K2325" s="3" t="s">
        <v>57</v>
      </c>
      <c r="L2325" s="39">
        <v>39.0</v>
      </c>
      <c r="M2325" s="7">
        <v>5.0</v>
      </c>
      <c r="N2325" s="8" t="s">
        <v>502</v>
      </c>
      <c r="O2325" s="8" t="s">
        <v>55</v>
      </c>
      <c r="P2325" s="3" t="s">
        <v>682</v>
      </c>
      <c r="Q2325" s="3" t="s">
        <v>55</v>
      </c>
      <c r="R2325" s="3" t="s">
        <v>683</v>
      </c>
      <c r="S2325" s="3">
        <v>1.0</v>
      </c>
      <c r="T2325" s="3"/>
    </row>
    <row r="2326" ht="15.75" customHeight="1">
      <c r="A2326" s="29">
        <v>965.0</v>
      </c>
      <c r="B2326" s="53" t="str">
        <f t="array" ref="B2326">INDEX(Quadrat.Details!D:D, MATCH(1,(F2326=Quadrat.Details!B:B)*(G2326=Quadrat.Details!G:G)*(H2326=Quadrat.Details!I:I),0))</f>
        <v>RK</v>
      </c>
      <c r="C2326" s="3" t="s">
        <v>55</v>
      </c>
      <c r="D2326" s="3" t="s">
        <v>55</v>
      </c>
      <c r="E2326" s="37">
        <v>42971.0</v>
      </c>
      <c r="F2326" s="54">
        <v>2017.0</v>
      </c>
      <c r="G2326" s="8" t="s">
        <v>374</v>
      </c>
      <c r="H2326" s="8">
        <v>1.0</v>
      </c>
      <c r="I2326" s="8" t="s">
        <v>307</v>
      </c>
      <c r="J2326" s="3" t="s">
        <v>308</v>
      </c>
      <c r="K2326" s="3" t="s">
        <v>57</v>
      </c>
      <c r="L2326" s="39">
        <v>40.0</v>
      </c>
      <c r="M2326" s="7">
        <v>10.0</v>
      </c>
      <c r="N2326" s="8" t="s">
        <v>502</v>
      </c>
      <c r="O2326" s="8" t="s">
        <v>55</v>
      </c>
      <c r="P2326" s="3" t="s">
        <v>682</v>
      </c>
      <c r="Q2326" s="3" t="s">
        <v>55</v>
      </c>
      <c r="R2326" s="3" t="s">
        <v>683</v>
      </c>
      <c r="S2326" s="3">
        <v>1.0</v>
      </c>
      <c r="T2326" s="3"/>
    </row>
    <row r="2327" ht="15.75" customHeight="1">
      <c r="A2327" s="29">
        <v>966.0</v>
      </c>
      <c r="B2327" s="53" t="str">
        <f t="array" ref="B2327">INDEX(Quadrat.Details!D:D, MATCH(1,(F2327=Quadrat.Details!B:B)*(G2327=Quadrat.Details!G:G)*(H2327=Quadrat.Details!I:I),0))</f>
        <v>RK</v>
      </c>
      <c r="C2327" s="3" t="s">
        <v>55</v>
      </c>
      <c r="D2327" s="3" t="s">
        <v>55</v>
      </c>
      <c r="E2327" s="37">
        <v>42971.0</v>
      </c>
      <c r="F2327" s="54">
        <v>2017.0</v>
      </c>
      <c r="G2327" s="8" t="s">
        <v>374</v>
      </c>
      <c r="H2327" s="8">
        <v>1.0</v>
      </c>
      <c r="I2327" s="8" t="s">
        <v>307</v>
      </c>
      <c r="J2327" s="3" t="s">
        <v>308</v>
      </c>
      <c r="K2327" s="3" t="s">
        <v>57</v>
      </c>
      <c r="L2327" s="39">
        <v>38.0</v>
      </c>
      <c r="M2327" s="7">
        <v>8.0</v>
      </c>
      <c r="N2327" s="8" t="s">
        <v>502</v>
      </c>
      <c r="O2327" s="8" t="s">
        <v>55</v>
      </c>
      <c r="P2327" s="3" t="s">
        <v>682</v>
      </c>
      <c r="Q2327" s="3" t="s">
        <v>55</v>
      </c>
      <c r="R2327" s="3" t="s">
        <v>683</v>
      </c>
      <c r="S2327" s="3">
        <v>1.0</v>
      </c>
      <c r="T2327" s="3"/>
    </row>
    <row r="2328" ht="15.75" customHeight="1">
      <c r="A2328" s="29">
        <v>967.0</v>
      </c>
      <c r="B2328" s="53" t="str">
        <f t="array" ref="B2328">INDEX(Quadrat.Details!D:D, MATCH(1,(F2328=Quadrat.Details!B:B)*(G2328=Quadrat.Details!G:G)*(H2328=Quadrat.Details!I:I),0))</f>
        <v>RK</v>
      </c>
      <c r="C2328" s="3" t="s">
        <v>55</v>
      </c>
      <c r="D2328" s="3" t="s">
        <v>55</v>
      </c>
      <c r="E2328" s="37">
        <v>42971.0</v>
      </c>
      <c r="F2328" s="54">
        <v>2017.0</v>
      </c>
      <c r="G2328" s="8" t="s">
        <v>374</v>
      </c>
      <c r="H2328" s="8">
        <v>1.0</v>
      </c>
      <c r="I2328" s="8" t="s">
        <v>307</v>
      </c>
      <c r="J2328" s="3" t="s">
        <v>308</v>
      </c>
      <c r="K2328" s="3" t="s">
        <v>57</v>
      </c>
      <c r="L2328" s="39">
        <v>32.0</v>
      </c>
      <c r="M2328" s="7">
        <v>3.0</v>
      </c>
      <c r="N2328" s="8" t="s">
        <v>502</v>
      </c>
      <c r="O2328" s="8" t="s">
        <v>55</v>
      </c>
      <c r="P2328" s="3" t="s">
        <v>682</v>
      </c>
      <c r="Q2328" s="3" t="s">
        <v>55</v>
      </c>
      <c r="R2328" s="3" t="s">
        <v>683</v>
      </c>
      <c r="S2328" s="3">
        <v>1.0</v>
      </c>
      <c r="T2328" s="3"/>
    </row>
    <row r="2329" ht="15.75" customHeight="1">
      <c r="A2329" s="29">
        <v>968.0</v>
      </c>
      <c r="B2329" s="53" t="str">
        <f t="array" ref="B2329">INDEX(Quadrat.Details!D:D, MATCH(1,(F2329=Quadrat.Details!B:B)*(G2329=Quadrat.Details!G:G)*(H2329=Quadrat.Details!I:I),0))</f>
        <v>RK</v>
      </c>
      <c r="C2329" s="3" t="s">
        <v>55</v>
      </c>
      <c r="D2329" s="3" t="s">
        <v>55</v>
      </c>
      <c r="E2329" s="37">
        <v>42971.0</v>
      </c>
      <c r="F2329" s="54">
        <v>2017.0</v>
      </c>
      <c r="G2329" s="8" t="s">
        <v>374</v>
      </c>
      <c r="H2329" s="8">
        <v>1.0</v>
      </c>
      <c r="I2329" s="8" t="s">
        <v>307</v>
      </c>
      <c r="J2329" s="3" t="s">
        <v>308</v>
      </c>
      <c r="K2329" s="3" t="s">
        <v>57</v>
      </c>
      <c r="L2329" s="39">
        <v>35.0</v>
      </c>
      <c r="M2329" s="7">
        <v>10.0</v>
      </c>
      <c r="N2329" s="8" t="s">
        <v>502</v>
      </c>
      <c r="O2329" s="8" t="s">
        <v>55</v>
      </c>
      <c r="P2329" s="3" t="s">
        <v>682</v>
      </c>
      <c r="Q2329" s="3" t="s">
        <v>55</v>
      </c>
      <c r="R2329" s="3" t="s">
        <v>683</v>
      </c>
      <c r="S2329" s="3">
        <v>1.0</v>
      </c>
      <c r="T2329" s="3"/>
    </row>
    <row r="2330" ht="15.75" customHeight="1">
      <c r="A2330" s="29">
        <v>969.0</v>
      </c>
      <c r="B2330" s="53" t="str">
        <f t="array" ref="B2330">INDEX(Quadrat.Details!D:D, MATCH(1,(F2330=Quadrat.Details!B:B)*(G2330=Quadrat.Details!G:G)*(H2330=Quadrat.Details!I:I),0))</f>
        <v>RK</v>
      </c>
      <c r="C2330" s="3" t="s">
        <v>55</v>
      </c>
      <c r="D2330" s="3" t="s">
        <v>55</v>
      </c>
      <c r="E2330" s="37">
        <v>42971.0</v>
      </c>
      <c r="F2330" s="54">
        <v>2017.0</v>
      </c>
      <c r="G2330" s="8" t="s">
        <v>374</v>
      </c>
      <c r="H2330" s="8">
        <v>1.0</v>
      </c>
      <c r="I2330" s="8" t="s">
        <v>307</v>
      </c>
      <c r="J2330" s="3" t="s">
        <v>308</v>
      </c>
      <c r="K2330" s="3" t="s">
        <v>57</v>
      </c>
      <c r="L2330" s="39">
        <v>33.0</v>
      </c>
      <c r="M2330" s="7">
        <v>4.0</v>
      </c>
      <c r="N2330" s="8" t="s">
        <v>502</v>
      </c>
      <c r="O2330" s="8" t="s">
        <v>55</v>
      </c>
      <c r="P2330" s="3" t="s">
        <v>682</v>
      </c>
      <c r="Q2330" s="3" t="s">
        <v>55</v>
      </c>
      <c r="R2330" s="3" t="s">
        <v>683</v>
      </c>
      <c r="S2330" s="3">
        <v>1.0</v>
      </c>
      <c r="T2330" s="3"/>
    </row>
    <row r="2331" ht="15.75" customHeight="1">
      <c r="A2331" s="29">
        <v>970.0</v>
      </c>
      <c r="B2331" s="53" t="str">
        <f t="array" ref="B2331">INDEX(Quadrat.Details!D:D, MATCH(1,(F2331=Quadrat.Details!B:B)*(G2331=Quadrat.Details!G:G)*(H2331=Quadrat.Details!I:I),0))</f>
        <v>RK</v>
      </c>
      <c r="C2331" s="3" t="s">
        <v>55</v>
      </c>
      <c r="D2331" s="3" t="s">
        <v>55</v>
      </c>
      <c r="E2331" s="37">
        <v>42971.0</v>
      </c>
      <c r="F2331" s="54">
        <v>2017.0</v>
      </c>
      <c r="G2331" s="8" t="s">
        <v>374</v>
      </c>
      <c r="H2331" s="8">
        <v>1.0</v>
      </c>
      <c r="I2331" s="8" t="s">
        <v>307</v>
      </c>
      <c r="J2331" s="3" t="s">
        <v>308</v>
      </c>
      <c r="K2331" s="3" t="s">
        <v>57</v>
      </c>
      <c r="L2331" s="39">
        <v>29.0</v>
      </c>
      <c r="M2331" s="7">
        <v>1.0</v>
      </c>
      <c r="N2331" s="8" t="s">
        <v>502</v>
      </c>
      <c r="O2331" s="8" t="s">
        <v>55</v>
      </c>
      <c r="P2331" s="3" t="s">
        <v>682</v>
      </c>
      <c r="Q2331" s="3" t="s">
        <v>55</v>
      </c>
      <c r="R2331" s="3" t="s">
        <v>683</v>
      </c>
      <c r="S2331" s="3">
        <v>1.0</v>
      </c>
      <c r="T2331" s="3"/>
    </row>
    <row r="2332" ht="15.75" customHeight="1">
      <c r="A2332" s="29">
        <v>971.0</v>
      </c>
      <c r="B2332" s="53" t="str">
        <f t="array" ref="B2332">INDEX(Quadrat.Details!D:D, MATCH(1,(F2332=Quadrat.Details!B:B)*(G2332=Quadrat.Details!G:G)*(H2332=Quadrat.Details!I:I),0))</f>
        <v>RK</v>
      </c>
      <c r="C2332" s="3" t="s">
        <v>55</v>
      </c>
      <c r="D2332" s="3" t="s">
        <v>55</v>
      </c>
      <c r="E2332" s="37">
        <v>42971.0</v>
      </c>
      <c r="F2332" s="54">
        <v>2017.0</v>
      </c>
      <c r="G2332" s="8" t="s">
        <v>374</v>
      </c>
      <c r="H2332" s="8">
        <v>1.0</v>
      </c>
      <c r="I2332" s="8" t="s">
        <v>204</v>
      </c>
      <c r="J2332" s="8" t="s">
        <v>205</v>
      </c>
      <c r="K2332" s="3" t="s">
        <v>53</v>
      </c>
      <c r="L2332" s="39">
        <v>50.0</v>
      </c>
      <c r="M2332" s="7">
        <v>1.0</v>
      </c>
      <c r="N2332" s="8" t="s">
        <v>502</v>
      </c>
      <c r="O2332" s="8" t="s">
        <v>55</v>
      </c>
      <c r="P2332" s="3" t="s">
        <v>682</v>
      </c>
      <c r="Q2332" s="3" t="s">
        <v>55</v>
      </c>
      <c r="R2332" s="3" t="s">
        <v>683</v>
      </c>
      <c r="S2332" s="3">
        <v>1.0</v>
      </c>
      <c r="T2332" s="3"/>
    </row>
    <row r="2333" ht="15.75" customHeight="1">
      <c r="A2333" s="29">
        <v>972.0</v>
      </c>
      <c r="B2333" s="53" t="str">
        <f t="array" ref="B2333">INDEX(Quadrat.Details!D:D, MATCH(1,(F2333=Quadrat.Details!B:B)*(G2333=Quadrat.Details!G:G)*(H2333=Quadrat.Details!I:I),0))</f>
        <v>RK</v>
      </c>
      <c r="C2333" s="3" t="s">
        <v>55</v>
      </c>
      <c r="D2333" s="3" t="s">
        <v>55</v>
      </c>
      <c r="E2333" s="37">
        <v>42971.0</v>
      </c>
      <c r="F2333" s="54">
        <v>2017.0</v>
      </c>
      <c r="G2333" s="8" t="s">
        <v>374</v>
      </c>
      <c r="H2333" s="8">
        <v>1.0</v>
      </c>
      <c r="I2333" s="55" t="s">
        <v>314</v>
      </c>
      <c r="J2333" s="3" t="s">
        <v>315</v>
      </c>
      <c r="K2333" s="3" t="s">
        <v>57</v>
      </c>
      <c r="L2333" s="39">
        <v>17.0</v>
      </c>
      <c r="M2333" s="7">
        <v>3.0</v>
      </c>
      <c r="N2333" s="8" t="s">
        <v>54</v>
      </c>
      <c r="O2333" s="3">
        <v>0.5</v>
      </c>
      <c r="P2333" s="3" t="s">
        <v>682</v>
      </c>
      <c r="Q2333" s="3" t="s">
        <v>55</v>
      </c>
      <c r="R2333" s="3" t="s">
        <v>683</v>
      </c>
      <c r="S2333" s="3">
        <v>1.0</v>
      </c>
      <c r="T2333" s="3"/>
    </row>
    <row r="2334" ht="15.75" customHeight="1">
      <c r="A2334" s="29">
        <v>973.0</v>
      </c>
      <c r="B2334" s="53" t="str">
        <f t="array" ref="B2334">INDEX(Quadrat.Details!D:D, MATCH(1,(F2334=Quadrat.Details!B:B)*(G2334=Quadrat.Details!G:G)*(H2334=Quadrat.Details!I:I),0))</f>
        <v>RK</v>
      </c>
      <c r="C2334" s="3" t="s">
        <v>55</v>
      </c>
      <c r="D2334" s="3" t="s">
        <v>55</v>
      </c>
      <c r="E2334" s="37">
        <v>42971.0</v>
      </c>
      <c r="F2334" s="54">
        <v>2017.0</v>
      </c>
      <c r="G2334" s="8" t="s">
        <v>374</v>
      </c>
      <c r="H2334" s="8">
        <v>1.0</v>
      </c>
      <c r="I2334" s="55" t="s">
        <v>314</v>
      </c>
      <c r="J2334" s="3" t="s">
        <v>315</v>
      </c>
      <c r="K2334" s="3" t="s">
        <v>57</v>
      </c>
      <c r="L2334" s="39">
        <v>13.0</v>
      </c>
      <c r="M2334" s="7">
        <v>10.0</v>
      </c>
      <c r="N2334" s="8" t="s">
        <v>54</v>
      </c>
      <c r="O2334" s="8">
        <v>0.5</v>
      </c>
      <c r="P2334" s="3" t="s">
        <v>682</v>
      </c>
      <c r="Q2334" s="3" t="s">
        <v>55</v>
      </c>
      <c r="R2334" s="3" t="s">
        <v>683</v>
      </c>
      <c r="S2334" s="3">
        <v>1.0</v>
      </c>
      <c r="T2334" s="3"/>
    </row>
    <row r="2335" ht="15.75" customHeight="1">
      <c r="A2335" s="29">
        <v>974.0</v>
      </c>
      <c r="B2335" s="53" t="str">
        <f t="array" ref="B2335">INDEX(Quadrat.Details!D:D, MATCH(1,(F2335=Quadrat.Details!B:B)*(G2335=Quadrat.Details!G:G)*(H2335=Quadrat.Details!I:I),0))</f>
        <v>RK</v>
      </c>
      <c r="C2335" s="3" t="s">
        <v>55</v>
      </c>
      <c r="D2335" s="3" t="s">
        <v>55</v>
      </c>
      <c r="E2335" s="37">
        <v>42971.0</v>
      </c>
      <c r="F2335" s="54">
        <v>2017.0</v>
      </c>
      <c r="G2335" s="8" t="s">
        <v>374</v>
      </c>
      <c r="H2335" s="8">
        <v>1.0</v>
      </c>
      <c r="I2335" s="55" t="s">
        <v>314</v>
      </c>
      <c r="J2335" s="3" t="s">
        <v>315</v>
      </c>
      <c r="K2335" s="3" t="s">
        <v>57</v>
      </c>
      <c r="L2335" s="39">
        <v>15.0</v>
      </c>
      <c r="M2335" s="7">
        <v>1.0</v>
      </c>
      <c r="N2335" s="8" t="s">
        <v>54</v>
      </c>
      <c r="O2335" s="8">
        <v>0.5</v>
      </c>
      <c r="P2335" s="3" t="s">
        <v>682</v>
      </c>
      <c r="Q2335" s="3" t="s">
        <v>55</v>
      </c>
      <c r="R2335" s="3" t="s">
        <v>683</v>
      </c>
      <c r="S2335" s="3">
        <v>1.0</v>
      </c>
      <c r="T2335" s="3"/>
    </row>
    <row r="2336" ht="15.75" customHeight="1">
      <c r="A2336" s="29">
        <v>975.0</v>
      </c>
      <c r="B2336" s="53" t="str">
        <f t="array" ref="B2336">INDEX(Quadrat.Details!D:D, MATCH(1,(F2336=Quadrat.Details!B:B)*(G2336=Quadrat.Details!G:G)*(H2336=Quadrat.Details!I:I),0))</f>
        <v>RK</v>
      </c>
      <c r="C2336" s="3" t="s">
        <v>55</v>
      </c>
      <c r="D2336" s="3" t="s">
        <v>55</v>
      </c>
      <c r="E2336" s="37">
        <v>42971.0</v>
      </c>
      <c r="F2336" s="54">
        <v>2017.0</v>
      </c>
      <c r="G2336" s="8" t="s">
        <v>374</v>
      </c>
      <c r="H2336" s="8">
        <v>1.0</v>
      </c>
      <c r="I2336" s="55" t="s">
        <v>314</v>
      </c>
      <c r="J2336" s="3" t="s">
        <v>315</v>
      </c>
      <c r="K2336" s="3" t="s">
        <v>57</v>
      </c>
      <c r="L2336" s="39">
        <v>19.0</v>
      </c>
      <c r="M2336" s="7">
        <v>2.0</v>
      </c>
      <c r="N2336" s="8" t="s">
        <v>54</v>
      </c>
      <c r="O2336" s="8">
        <v>0.5</v>
      </c>
      <c r="P2336" s="3" t="s">
        <v>682</v>
      </c>
      <c r="Q2336" s="3" t="s">
        <v>55</v>
      </c>
      <c r="R2336" s="3" t="s">
        <v>683</v>
      </c>
      <c r="S2336" s="3">
        <v>1.0</v>
      </c>
      <c r="T2336" s="3"/>
    </row>
    <row r="2337" ht="15.75" customHeight="1">
      <c r="A2337" s="29">
        <v>976.0</v>
      </c>
      <c r="B2337" s="53" t="str">
        <f t="array" ref="B2337">INDEX(Quadrat.Details!D:D, MATCH(1,(F2337=Quadrat.Details!B:B)*(G2337=Quadrat.Details!G:G)*(H2337=Quadrat.Details!I:I),0))</f>
        <v>RK</v>
      </c>
      <c r="C2337" s="3" t="s">
        <v>55</v>
      </c>
      <c r="D2337" s="3" t="s">
        <v>55</v>
      </c>
      <c r="E2337" s="37">
        <v>42971.0</v>
      </c>
      <c r="F2337" s="54">
        <v>2017.0</v>
      </c>
      <c r="G2337" s="8" t="s">
        <v>374</v>
      </c>
      <c r="H2337" s="8">
        <v>1.0</v>
      </c>
      <c r="I2337" s="55" t="s">
        <v>314</v>
      </c>
      <c r="J2337" s="3" t="s">
        <v>315</v>
      </c>
      <c r="K2337" s="3" t="s">
        <v>57</v>
      </c>
      <c r="L2337" s="39">
        <v>10.0</v>
      </c>
      <c r="M2337" s="7">
        <v>3.0</v>
      </c>
      <c r="N2337" s="8" t="s">
        <v>54</v>
      </c>
      <c r="O2337" s="8">
        <v>0.5</v>
      </c>
      <c r="P2337" s="3" t="s">
        <v>682</v>
      </c>
      <c r="Q2337" s="3" t="s">
        <v>55</v>
      </c>
      <c r="R2337" s="3" t="s">
        <v>683</v>
      </c>
      <c r="S2337" s="3">
        <v>1.0</v>
      </c>
      <c r="T2337" s="3"/>
    </row>
    <row r="2338" ht="15.75" customHeight="1">
      <c r="A2338" s="29">
        <v>977.0</v>
      </c>
      <c r="B2338" s="53" t="str">
        <f t="array" ref="B2338">INDEX(Quadrat.Details!D:D, MATCH(1,(F2338=Quadrat.Details!B:B)*(G2338=Quadrat.Details!G:G)*(H2338=Quadrat.Details!I:I),0))</f>
        <v>RK</v>
      </c>
      <c r="C2338" s="3" t="s">
        <v>55</v>
      </c>
      <c r="D2338" s="3" t="s">
        <v>55</v>
      </c>
      <c r="E2338" s="37">
        <v>42971.0</v>
      </c>
      <c r="F2338" s="54">
        <v>2017.0</v>
      </c>
      <c r="G2338" s="8" t="s">
        <v>374</v>
      </c>
      <c r="H2338" s="8">
        <v>1.0</v>
      </c>
      <c r="I2338" s="55" t="s">
        <v>314</v>
      </c>
      <c r="J2338" s="3" t="s">
        <v>315</v>
      </c>
      <c r="K2338" s="3" t="s">
        <v>57</v>
      </c>
      <c r="L2338" s="39">
        <v>11.0</v>
      </c>
      <c r="M2338" s="7">
        <v>4.0</v>
      </c>
      <c r="N2338" s="8" t="s">
        <v>54</v>
      </c>
      <c r="O2338" s="8">
        <v>0.5</v>
      </c>
      <c r="P2338" s="3" t="s">
        <v>682</v>
      </c>
      <c r="Q2338" s="3" t="s">
        <v>55</v>
      </c>
      <c r="R2338" s="3" t="s">
        <v>683</v>
      </c>
      <c r="S2338" s="3">
        <v>1.0</v>
      </c>
      <c r="T2338" s="3"/>
    </row>
    <row r="2339" ht="15.75" customHeight="1">
      <c r="A2339" s="29">
        <v>978.0</v>
      </c>
      <c r="B2339" s="53" t="str">
        <f t="array" ref="B2339">INDEX(Quadrat.Details!D:D, MATCH(1,(F2339=Quadrat.Details!B:B)*(G2339=Quadrat.Details!G:G)*(H2339=Quadrat.Details!I:I),0))</f>
        <v>RK</v>
      </c>
      <c r="C2339" s="3" t="s">
        <v>55</v>
      </c>
      <c r="D2339" s="3" t="s">
        <v>55</v>
      </c>
      <c r="E2339" s="37">
        <v>42971.0</v>
      </c>
      <c r="F2339" s="54">
        <v>2017.0</v>
      </c>
      <c r="G2339" s="8" t="s">
        <v>374</v>
      </c>
      <c r="H2339" s="8">
        <v>1.0</v>
      </c>
      <c r="I2339" s="55" t="s">
        <v>314</v>
      </c>
      <c r="J2339" s="3" t="s">
        <v>315</v>
      </c>
      <c r="K2339" s="3" t="s">
        <v>57</v>
      </c>
      <c r="L2339" s="39">
        <v>14.0</v>
      </c>
      <c r="M2339" s="7">
        <v>5.0</v>
      </c>
      <c r="N2339" s="8" t="s">
        <v>54</v>
      </c>
      <c r="O2339" s="8">
        <v>0.5</v>
      </c>
      <c r="P2339" s="3" t="s">
        <v>682</v>
      </c>
      <c r="Q2339" s="3" t="s">
        <v>55</v>
      </c>
      <c r="R2339" s="3" t="s">
        <v>683</v>
      </c>
      <c r="S2339" s="3">
        <v>1.0</v>
      </c>
      <c r="T2339" s="3"/>
    </row>
    <row r="2340" ht="15.75" customHeight="1">
      <c r="A2340" s="29">
        <v>979.0</v>
      </c>
      <c r="B2340" s="53" t="str">
        <f t="array" ref="B2340">INDEX(Quadrat.Details!D:D, MATCH(1,(F2340=Quadrat.Details!B:B)*(G2340=Quadrat.Details!G:G)*(H2340=Quadrat.Details!I:I),0))</f>
        <v>RK</v>
      </c>
      <c r="C2340" s="3" t="s">
        <v>55</v>
      </c>
      <c r="D2340" s="3" t="s">
        <v>55</v>
      </c>
      <c r="E2340" s="37">
        <v>42971.0</v>
      </c>
      <c r="F2340" s="54">
        <v>2017.0</v>
      </c>
      <c r="G2340" s="8" t="s">
        <v>374</v>
      </c>
      <c r="H2340" s="8">
        <v>1.0</v>
      </c>
      <c r="I2340" s="3" t="s">
        <v>235</v>
      </c>
      <c r="J2340" s="3" t="s">
        <v>236</v>
      </c>
      <c r="K2340" s="3" t="s">
        <v>68</v>
      </c>
      <c r="L2340" s="39">
        <v>6.0</v>
      </c>
      <c r="M2340" s="63">
        <v>1.0</v>
      </c>
      <c r="N2340" s="8" t="s">
        <v>502</v>
      </c>
      <c r="O2340" s="8" t="s">
        <v>55</v>
      </c>
      <c r="P2340" s="3" t="s">
        <v>692</v>
      </c>
      <c r="Q2340" s="3" t="s">
        <v>55</v>
      </c>
      <c r="R2340" s="3" t="s">
        <v>683</v>
      </c>
      <c r="S2340" s="3">
        <v>1.0</v>
      </c>
      <c r="T2340" s="3"/>
    </row>
    <row r="2341" ht="15.75" customHeight="1">
      <c r="A2341" s="29">
        <v>980.0</v>
      </c>
      <c r="B2341" s="53" t="str">
        <f t="array" ref="B2341">INDEX(Quadrat.Details!D:D, MATCH(1,(F2341=Quadrat.Details!B:B)*(G2341=Quadrat.Details!G:G)*(H2341=Quadrat.Details!I:I),0))</f>
        <v>RK</v>
      </c>
      <c r="C2341" s="3" t="s">
        <v>55</v>
      </c>
      <c r="D2341" s="3" t="s">
        <v>55</v>
      </c>
      <c r="E2341" s="37">
        <v>42971.0</v>
      </c>
      <c r="F2341" s="54">
        <v>2017.0</v>
      </c>
      <c r="G2341" s="8" t="s">
        <v>374</v>
      </c>
      <c r="H2341" s="8">
        <v>1.0</v>
      </c>
      <c r="I2341" s="3" t="s">
        <v>235</v>
      </c>
      <c r="J2341" s="3" t="s">
        <v>236</v>
      </c>
      <c r="K2341" s="3" t="s">
        <v>68</v>
      </c>
      <c r="L2341" s="39">
        <v>4.0</v>
      </c>
      <c r="M2341" s="63">
        <v>4.0</v>
      </c>
      <c r="N2341" s="8" t="s">
        <v>502</v>
      </c>
      <c r="O2341" s="8" t="s">
        <v>55</v>
      </c>
      <c r="P2341" s="3" t="s">
        <v>692</v>
      </c>
      <c r="Q2341" s="3" t="s">
        <v>55</v>
      </c>
      <c r="R2341" s="3" t="s">
        <v>683</v>
      </c>
      <c r="S2341" s="3">
        <v>1.0</v>
      </c>
      <c r="T2341" s="3"/>
    </row>
    <row r="2342" ht="15.75" customHeight="1">
      <c r="A2342" s="29">
        <v>981.0</v>
      </c>
      <c r="B2342" s="53" t="str">
        <f t="array" ref="B2342">INDEX(Quadrat.Details!D:D, MATCH(1,(F2342=Quadrat.Details!B:B)*(G2342=Quadrat.Details!G:G)*(H2342=Quadrat.Details!I:I),0))</f>
        <v>RK</v>
      </c>
      <c r="C2342" s="3" t="s">
        <v>55</v>
      </c>
      <c r="D2342" s="3" t="s">
        <v>55</v>
      </c>
      <c r="E2342" s="37">
        <v>42971.0</v>
      </c>
      <c r="F2342" s="54">
        <v>2017.0</v>
      </c>
      <c r="G2342" s="8" t="s">
        <v>374</v>
      </c>
      <c r="H2342" s="8">
        <v>1.0</v>
      </c>
      <c r="I2342" s="8" t="s">
        <v>298</v>
      </c>
      <c r="J2342" s="8" t="s">
        <v>299</v>
      </c>
      <c r="K2342" s="3" t="s">
        <v>57</v>
      </c>
      <c r="L2342" s="39">
        <v>62.0</v>
      </c>
      <c r="M2342" s="63">
        <v>1.0</v>
      </c>
      <c r="N2342" s="8" t="s">
        <v>502</v>
      </c>
      <c r="O2342" s="8" t="s">
        <v>55</v>
      </c>
      <c r="P2342" s="3" t="s">
        <v>682</v>
      </c>
      <c r="Q2342" s="3" t="s">
        <v>55</v>
      </c>
      <c r="R2342" s="3" t="s">
        <v>683</v>
      </c>
      <c r="S2342" s="3">
        <v>1.0</v>
      </c>
      <c r="T2342" s="3"/>
    </row>
    <row r="2343" ht="15.75" customHeight="1">
      <c r="A2343" s="29">
        <v>982.0</v>
      </c>
      <c r="B2343" s="53" t="str">
        <f t="array" ref="B2343">INDEX(Quadrat.Details!D:D, MATCH(1,(F2343=Quadrat.Details!B:B)*(G2343=Quadrat.Details!G:G)*(H2343=Quadrat.Details!I:I),0))</f>
        <v>RK</v>
      </c>
      <c r="C2343" s="3" t="s">
        <v>55</v>
      </c>
      <c r="D2343" s="3" t="s">
        <v>55</v>
      </c>
      <c r="E2343" s="37">
        <v>42971.0</v>
      </c>
      <c r="F2343" s="54">
        <v>2017.0</v>
      </c>
      <c r="G2343" s="8" t="s">
        <v>374</v>
      </c>
      <c r="H2343" s="8">
        <v>1.0</v>
      </c>
      <c r="I2343" s="8" t="s">
        <v>301</v>
      </c>
      <c r="J2343" s="8" t="s">
        <v>302</v>
      </c>
      <c r="K2343" s="8" t="s">
        <v>103</v>
      </c>
      <c r="L2343" s="39">
        <v>20.0</v>
      </c>
      <c r="M2343" s="63">
        <v>1.0</v>
      </c>
      <c r="N2343" s="8" t="s">
        <v>502</v>
      </c>
      <c r="O2343" s="8" t="s">
        <v>55</v>
      </c>
      <c r="P2343" s="3" t="s">
        <v>682</v>
      </c>
      <c r="Q2343" s="3" t="s">
        <v>55</v>
      </c>
      <c r="R2343" s="3" t="s">
        <v>683</v>
      </c>
      <c r="S2343" s="3">
        <v>1.0</v>
      </c>
      <c r="T2343" s="3"/>
    </row>
    <row r="2344" ht="15.75" customHeight="1">
      <c r="A2344" s="29">
        <v>983.0</v>
      </c>
      <c r="B2344" s="53" t="str">
        <f t="array" ref="B2344">INDEX(Quadrat.Details!D:D, MATCH(1,(F2344=Quadrat.Details!B:B)*(G2344=Quadrat.Details!G:G)*(H2344=Quadrat.Details!I:I),0))</f>
        <v>RK</v>
      </c>
      <c r="C2344" s="3" t="s">
        <v>55</v>
      </c>
      <c r="D2344" s="3" t="s">
        <v>55</v>
      </c>
      <c r="E2344" s="37">
        <v>42971.0</v>
      </c>
      <c r="F2344" s="54">
        <v>2017.0</v>
      </c>
      <c r="G2344" s="8" t="s">
        <v>374</v>
      </c>
      <c r="H2344" s="8">
        <v>1.0</v>
      </c>
      <c r="I2344" s="8" t="s">
        <v>301</v>
      </c>
      <c r="J2344" s="8" t="s">
        <v>302</v>
      </c>
      <c r="K2344" s="8" t="s">
        <v>103</v>
      </c>
      <c r="L2344" s="39">
        <v>19.0</v>
      </c>
      <c r="M2344" s="63">
        <v>1.0</v>
      </c>
      <c r="N2344" s="8" t="s">
        <v>502</v>
      </c>
      <c r="O2344" s="8" t="s">
        <v>55</v>
      </c>
      <c r="P2344" s="3" t="s">
        <v>682</v>
      </c>
      <c r="Q2344" s="3" t="s">
        <v>55</v>
      </c>
      <c r="R2344" s="3" t="s">
        <v>683</v>
      </c>
      <c r="S2344" s="3">
        <v>1.0</v>
      </c>
      <c r="T2344" s="3"/>
    </row>
    <row r="2345" ht="15.75" customHeight="1">
      <c r="A2345" s="29">
        <v>984.0</v>
      </c>
      <c r="B2345" s="53" t="str">
        <f t="array" ref="B2345">INDEX(Quadrat.Details!D:D, MATCH(1,(F2345=Quadrat.Details!B:B)*(G2345=Quadrat.Details!G:G)*(H2345=Quadrat.Details!I:I),0))</f>
        <v>RK</v>
      </c>
      <c r="C2345" s="3" t="s">
        <v>55</v>
      </c>
      <c r="D2345" s="3" t="s">
        <v>55</v>
      </c>
      <c r="E2345" s="37">
        <v>42971.0</v>
      </c>
      <c r="F2345" s="54">
        <v>2017.0</v>
      </c>
      <c r="G2345" s="8" t="s">
        <v>374</v>
      </c>
      <c r="H2345" s="8">
        <v>1.0</v>
      </c>
      <c r="I2345" s="8" t="s">
        <v>301</v>
      </c>
      <c r="J2345" s="8" t="s">
        <v>302</v>
      </c>
      <c r="K2345" s="8" t="s">
        <v>103</v>
      </c>
      <c r="L2345" s="39">
        <v>18.0</v>
      </c>
      <c r="M2345" s="63">
        <v>1.0</v>
      </c>
      <c r="N2345" s="8" t="s">
        <v>502</v>
      </c>
      <c r="O2345" s="8" t="s">
        <v>55</v>
      </c>
      <c r="P2345" s="3" t="s">
        <v>682</v>
      </c>
      <c r="Q2345" s="3" t="s">
        <v>55</v>
      </c>
      <c r="R2345" s="3" t="s">
        <v>683</v>
      </c>
      <c r="S2345" s="3">
        <v>1.0</v>
      </c>
      <c r="T2345" s="3"/>
    </row>
    <row r="2346" ht="15.75" customHeight="1">
      <c r="A2346" s="29">
        <v>985.0</v>
      </c>
      <c r="B2346" s="53" t="str">
        <f t="array" ref="B2346">INDEX(Quadrat.Details!D:D, MATCH(1,(F2346=Quadrat.Details!B:B)*(G2346=Quadrat.Details!G:G)*(H2346=Quadrat.Details!I:I),0))</f>
        <v>RK</v>
      </c>
      <c r="C2346" s="3" t="s">
        <v>55</v>
      </c>
      <c r="D2346" s="3" t="s">
        <v>55</v>
      </c>
      <c r="E2346" s="37">
        <v>42971.0</v>
      </c>
      <c r="F2346" s="54">
        <v>2017.0</v>
      </c>
      <c r="G2346" s="8" t="s">
        <v>374</v>
      </c>
      <c r="H2346" s="8">
        <v>1.0</v>
      </c>
      <c r="I2346" s="8" t="s">
        <v>301</v>
      </c>
      <c r="J2346" s="8" t="s">
        <v>302</v>
      </c>
      <c r="K2346" s="8" t="s">
        <v>103</v>
      </c>
      <c r="L2346" s="39">
        <v>13.0</v>
      </c>
      <c r="M2346" s="63">
        <v>1.0</v>
      </c>
      <c r="N2346" s="8" t="s">
        <v>502</v>
      </c>
      <c r="O2346" s="8" t="s">
        <v>55</v>
      </c>
      <c r="P2346" s="3" t="s">
        <v>682</v>
      </c>
      <c r="Q2346" s="3" t="s">
        <v>55</v>
      </c>
      <c r="R2346" s="3" t="s">
        <v>683</v>
      </c>
      <c r="S2346" s="3">
        <v>1.0</v>
      </c>
      <c r="T2346" s="3"/>
    </row>
    <row r="2347" ht="15.75" customHeight="1">
      <c r="A2347" s="29">
        <v>986.0</v>
      </c>
      <c r="B2347" s="53" t="str">
        <f t="array" ref="B2347">INDEX(Quadrat.Details!D:D, MATCH(1,(F2347=Quadrat.Details!B:B)*(G2347=Quadrat.Details!G:G)*(H2347=Quadrat.Details!I:I),0))</f>
        <v>RK</v>
      </c>
      <c r="C2347" s="3" t="s">
        <v>55</v>
      </c>
      <c r="D2347" s="3" t="s">
        <v>55</v>
      </c>
      <c r="E2347" s="37">
        <v>42971.0</v>
      </c>
      <c r="F2347" s="54">
        <v>2017.0</v>
      </c>
      <c r="G2347" s="8" t="s">
        <v>374</v>
      </c>
      <c r="H2347" s="8">
        <v>1.0</v>
      </c>
      <c r="I2347" s="8" t="s">
        <v>307</v>
      </c>
      <c r="J2347" s="3" t="s">
        <v>308</v>
      </c>
      <c r="K2347" s="3" t="s">
        <v>57</v>
      </c>
      <c r="L2347" s="39">
        <v>42.0</v>
      </c>
      <c r="M2347" s="63">
        <v>5.0</v>
      </c>
      <c r="N2347" s="8" t="s">
        <v>502</v>
      </c>
      <c r="O2347" s="8" t="s">
        <v>55</v>
      </c>
      <c r="P2347" s="3" t="s">
        <v>682</v>
      </c>
      <c r="Q2347" s="3" t="s">
        <v>55</v>
      </c>
      <c r="R2347" s="3" t="s">
        <v>683</v>
      </c>
      <c r="S2347" s="3">
        <v>1.0</v>
      </c>
      <c r="T2347" s="3"/>
    </row>
    <row r="2348" ht="15.75" customHeight="1">
      <c r="A2348" s="29">
        <v>987.0</v>
      </c>
      <c r="B2348" s="53" t="str">
        <f t="array" ref="B2348">INDEX(Quadrat.Details!D:D, MATCH(1,(F2348=Quadrat.Details!B:B)*(G2348=Quadrat.Details!G:G)*(H2348=Quadrat.Details!I:I),0))</f>
        <v>RK</v>
      </c>
      <c r="C2348" s="3" t="s">
        <v>55</v>
      </c>
      <c r="D2348" s="3" t="s">
        <v>55</v>
      </c>
      <c r="E2348" s="37">
        <v>42971.0</v>
      </c>
      <c r="F2348" s="54">
        <v>2017.0</v>
      </c>
      <c r="G2348" s="8" t="s">
        <v>374</v>
      </c>
      <c r="H2348" s="8">
        <v>1.0</v>
      </c>
      <c r="I2348" s="8" t="s">
        <v>307</v>
      </c>
      <c r="J2348" s="3" t="s">
        <v>308</v>
      </c>
      <c r="K2348" s="3" t="s">
        <v>57</v>
      </c>
      <c r="L2348" s="39">
        <v>36.0</v>
      </c>
      <c r="M2348" s="63">
        <v>4.0</v>
      </c>
      <c r="N2348" s="8" t="s">
        <v>502</v>
      </c>
      <c r="O2348" s="8" t="s">
        <v>55</v>
      </c>
      <c r="P2348" s="3" t="s">
        <v>682</v>
      </c>
      <c r="Q2348" s="3" t="s">
        <v>55</v>
      </c>
      <c r="R2348" s="3" t="s">
        <v>683</v>
      </c>
      <c r="S2348" s="3">
        <v>1.0</v>
      </c>
      <c r="T2348" s="3"/>
    </row>
    <row r="2349" ht="15.75" customHeight="1">
      <c r="A2349" s="29">
        <v>988.0</v>
      </c>
      <c r="B2349" s="53" t="str">
        <f t="array" ref="B2349">INDEX(Quadrat.Details!D:D, MATCH(1,(F2349=Quadrat.Details!B:B)*(G2349=Quadrat.Details!G:G)*(H2349=Quadrat.Details!I:I),0))</f>
        <v>RK</v>
      </c>
      <c r="C2349" s="3" t="s">
        <v>55</v>
      </c>
      <c r="D2349" s="3" t="s">
        <v>55</v>
      </c>
      <c r="E2349" s="37">
        <v>42971.0</v>
      </c>
      <c r="F2349" s="54">
        <v>2017.0</v>
      </c>
      <c r="G2349" s="8" t="s">
        <v>374</v>
      </c>
      <c r="H2349" s="8">
        <v>1.0</v>
      </c>
      <c r="I2349" s="8" t="s">
        <v>307</v>
      </c>
      <c r="J2349" s="3" t="s">
        <v>308</v>
      </c>
      <c r="K2349" s="3" t="s">
        <v>57</v>
      </c>
      <c r="L2349" s="39">
        <v>60.0</v>
      </c>
      <c r="M2349" s="63">
        <v>1.0</v>
      </c>
      <c r="N2349" s="8" t="s">
        <v>502</v>
      </c>
      <c r="O2349" s="8" t="s">
        <v>55</v>
      </c>
      <c r="P2349" s="3" t="s">
        <v>682</v>
      </c>
      <c r="Q2349" s="3" t="s">
        <v>55</v>
      </c>
      <c r="R2349" s="3" t="s">
        <v>683</v>
      </c>
      <c r="S2349" s="3">
        <v>1.0</v>
      </c>
      <c r="T2349" s="3"/>
    </row>
    <row r="2350" ht="15.75" customHeight="1">
      <c r="A2350" s="29">
        <v>989.0</v>
      </c>
      <c r="B2350" s="53" t="str">
        <f t="array" ref="B2350">INDEX(Quadrat.Details!D:D, MATCH(1,(F2350=Quadrat.Details!B:B)*(G2350=Quadrat.Details!G:G)*(H2350=Quadrat.Details!I:I),0))</f>
        <v>RK</v>
      </c>
      <c r="C2350" s="3" t="s">
        <v>55</v>
      </c>
      <c r="D2350" s="3" t="s">
        <v>55</v>
      </c>
      <c r="E2350" s="37">
        <v>42971.0</v>
      </c>
      <c r="F2350" s="54">
        <v>2017.0</v>
      </c>
      <c r="G2350" s="8" t="s">
        <v>374</v>
      </c>
      <c r="H2350" s="8">
        <v>1.0</v>
      </c>
      <c r="I2350" s="8" t="s">
        <v>307</v>
      </c>
      <c r="J2350" s="3" t="s">
        <v>308</v>
      </c>
      <c r="K2350" s="3" t="s">
        <v>57</v>
      </c>
      <c r="L2350" s="39">
        <v>51.0</v>
      </c>
      <c r="M2350" s="63">
        <v>1.0</v>
      </c>
      <c r="N2350" s="8" t="s">
        <v>502</v>
      </c>
      <c r="O2350" s="8" t="s">
        <v>55</v>
      </c>
      <c r="P2350" s="3" t="s">
        <v>682</v>
      </c>
      <c r="Q2350" s="3" t="s">
        <v>55</v>
      </c>
      <c r="R2350" s="3" t="s">
        <v>683</v>
      </c>
      <c r="S2350" s="3">
        <v>1.0</v>
      </c>
      <c r="T2350" s="3"/>
    </row>
    <row r="2351" ht="15.75" customHeight="1">
      <c r="A2351" s="29">
        <v>990.0</v>
      </c>
      <c r="B2351" s="53" t="str">
        <f t="array" ref="B2351">INDEX(Quadrat.Details!D:D, MATCH(1,(F2351=Quadrat.Details!B:B)*(G2351=Quadrat.Details!G:G)*(H2351=Quadrat.Details!I:I),0))</f>
        <v>RK</v>
      </c>
      <c r="C2351" s="3" t="s">
        <v>55</v>
      </c>
      <c r="D2351" s="3" t="s">
        <v>55</v>
      </c>
      <c r="E2351" s="37">
        <v>42971.0</v>
      </c>
      <c r="F2351" s="54">
        <v>2017.0</v>
      </c>
      <c r="G2351" s="8" t="s">
        <v>374</v>
      </c>
      <c r="H2351" s="8">
        <v>1.0</v>
      </c>
      <c r="I2351" s="3" t="s">
        <v>235</v>
      </c>
      <c r="J2351" s="3" t="s">
        <v>236</v>
      </c>
      <c r="K2351" s="3" t="s">
        <v>68</v>
      </c>
      <c r="L2351" s="39">
        <v>7.0</v>
      </c>
      <c r="M2351" s="63">
        <v>1.0</v>
      </c>
      <c r="N2351" s="8" t="s">
        <v>502</v>
      </c>
      <c r="O2351" s="8" t="s">
        <v>55</v>
      </c>
      <c r="P2351" s="3" t="s">
        <v>692</v>
      </c>
      <c r="Q2351" s="3" t="s">
        <v>55</v>
      </c>
      <c r="R2351" s="3" t="s">
        <v>683</v>
      </c>
      <c r="S2351" s="3">
        <v>1.0</v>
      </c>
      <c r="T2351" s="3"/>
    </row>
    <row r="2352" ht="15.75" customHeight="1">
      <c r="A2352" s="29">
        <v>991.0</v>
      </c>
      <c r="B2352" s="53" t="str">
        <f t="array" ref="B2352">INDEX(Quadrat.Details!D:D, MATCH(1,(F2352=Quadrat.Details!B:B)*(G2352=Quadrat.Details!G:G)*(H2352=Quadrat.Details!I:I),0))</f>
        <v>RK</v>
      </c>
      <c r="C2352" s="3" t="s">
        <v>55</v>
      </c>
      <c r="D2352" s="3" t="s">
        <v>55</v>
      </c>
      <c r="E2352" s="37">
        <v>42971.0</v>
      </c>
      <c r="F2352" s="54">
        <v>2017.0</v>
      </c>
      <c r="G2352" s="8" t="s">
        <v>374</v>
      </c>
      <c r="H2352" s="8">
        <v>1.0</v>
      </c>
      <c r="I2352" s="3" t="s">
        <v>235</v>
      </c>
      <c r="J2352" s="3" t="s">
        <v>236</v>
      </c>
      <c r="K2352" s="3" t="s">
        <v>68</v>
      </c>
      <c r="L2352" s="39">
        <v>1.0</v>
      </c>
      <c r="M2352" s="63">
        <v>1.0</v>
      </c>
      <c r="N2352" s="8" t="s">
        <v>502</v>
      </c>
      <c r="O2352" s="8" t="s">
        <v>55</v>
      </c>
      <c r="P2352" s="3" t="s">
        <v>692</v>
      </c>
      <c r="Q2352" s="3" t="s">
        <v>55</v>
      </c>
      <c r="R2352" s="3" t="s">
        <v>683</v>
      </c>
      <c r="S2352" s="3">
        <v>1.0</v>
      </c>
      <c r="T2352" s="3"/>
    </row>
    <row r="2353" ht="15.75" customHeight="1">
      <c r="A2353" s="29">
        <v>992.0</v>
      </c>
      <c r="B2353" s="53" t="str">
        <f t="array" ref="B2353">INDEX(Quadrat.Details!D:D, MATCH(1,(F2353=Quadrat.Details!B:B)*(G2353=Quadrat.Details!G:G)*(H2353=Quadrat.Details!I:I),0))</f>
        <v>RK</v>
      </c>
      <c r="C2353" s="3" t="s">
        <v>55</v>
      </c>
      <c r="D2353" s="3" t="s">
        <v>55</v>
      </c>
      <c r="E2353" s="37">
        <v>42971.0</v>
      </c>
      <c r="F2353" s="54">
        <v>2017.0</v>
      </c>
      <c r="G2353" s="8" t="s">
        <v>374</v>
      </c>
      <c r="H2353" s="8">
        <v>1.0</v>
      </c>
      <c r="I2353" s="55" t="s">
        <v>314</v>
      </c>
      <c r="J2353" s="3" t="s">
        <v>315</v>
      </c>
      <c r="K2353" s="3" t="s">
        <v>57</v>
      </c>
      <c r="L2353" s="39">
        <v>18.0</v>
      </c>
      <c r="M2353" s="63">
        <v>1.0</v>
      </c>
      <c r="N2353" s="8" t="s">
        <v>54</v>
      </c>
      <c r="O2353" s="8">
        <v>0.5</v>
      </c>
      <c r="P2353" s="3" t="s">
        <v>682</v>
      </c>
      <c r="Q2353" s="3" t="s">
        <v>55</v>
      </c>
      <c r="R2353" s="3" t="s">
        <v>683</v>
      </c>
      <c r="S2353" s="3">
        <v>1.0</v>
      </c>
      <c r="T2353" s="3"/>
    </row>
    <row r="2354" ht="15.75" customHeight="1">
      <c r="A2354" s="29">
        <v>993.0</v>
      </c>
      <c r="B2354" s="53" t="str">
        <f t="array" ref="B2354">INDEX(Quadrat.Details!D:D, MATCH(1,(F2354=Quadrat.Details!B:B)*(G2354=Quadrat.Details!G:G)*(H2354=Quadrat.Details!I:I),0))</f>
        <v>RK</v>
      </c>
      <c r="C2354" s="3" t="s">
        <v>55</v>
      </c>
      <c r="D2354" s="3" t="s">
        <v>55</v>
      </c>
      <c r="E2354" s="37">
        <v>42971.0</v>
      </c>
      <c r="F2354" s="54">
        <v>2017.0</v>
      </c>
      <c r="G2354" s="8" t="s">
        <v>374</v>
      </c>
      <c r="H2354" s="8">
        <v>1.0</v>
      </c>
      <c r="I2354" s="55" t="s">
        <v>314</v>
      </c>
      <c r="J2354" s="3" t="s">
        <v>315</v>
      </c>
      <c r="K2354" s="3" t="s">
        <v>57</v>
      </c>
      <c r="L2354" s="39">
        <v>16.0</v>
      </c>
      <c r="M2354" s="63">
        <v>3.0</v>
      </c>
      <c r="N2354" s="8" t="s">
        <v>54</v>
      </c>
      <c r="O2354" s="8">
        <v>0.5</v>
      </c>
      <c r="P2354" s="3" t="s">
        <v>682</v>
      </c>
      <c r="Q2354" s="3" t="s">
        <v>55</v>
      </c>
      <c r="R2354" s="3" t="s">
        <v>683</v>
      </c>
      <c r="S2354" s="3">
        <v>1.0</v>
      </c>
      <c r="T2354" s="3"/>
    </row>
    <row r="2355" ht="15.75" customHeight="1">
      <c r="A2355" s="29">
        <v>994.0</v>
      </c>
      <c r="B2355" s="53" t="str">
        <f t="array" ref="B2355">INDEX(Quadrat.Details!D:D, MATCH(1,(F2355=Quadrat.Details!B:B)*(G2355=Quadrat.Details!G:G)*(H2355=Quadrat.Details!I:I),0))</f>
        <v>RK</v>
      </c>
      <c r="C2355" s="3" t="s">
        <v>55</v>
      </c>
      <c r="D2355" s="3" t="s">
        <v>55</v>
      </c>
      <c r="E2355" s="37">
        <v>42971.0</v>
      </c>
      <c r="F2355" s="54">
        <v>2017.0</v>
      </c>
      <c r="G2355" s="8" t="s">
        <v>374</v>
      </c>
      <c r="H2355" s="8">
        <v>1.0</v>
      </c>
      <c r="I2355" s="55" t="s">
        <v>314</v>
      </c>
      <c r="J2355" s="3" t="s">
        <v>315</v>
      </c>
      <c r="K2355" s="3" t="s">
        <v>57</v>
      </c>
      <c r="L2355" s="39">
        <v>12.0</v>
      </c>
      <c r="M2355" s="63">
        <v>11.0</v>
      </c>
      <c r="N2355" s="8" t="s">
        <v>54</v>
      </c>
      <c r="O2355" s="8">
        <v>0.5</v>
      </c>
      <c r="P2355" s="3" t="s">
        <v>682</v>
      </c>
      <c r="Q2355" s="3" t="s">
        <v>55</v>
      </c>
      <c r="R2355" s="3" t="s">
        <v>683</v>
      </c>
      <c r="S2355" s="3">
        <v>1.0</v>
      </c>
      <c r="T2355" s="3"/>
    </row>
    <row r="2356" ht="15.75" customHeight="1">
      <c r="A2356" s="29">
        <v>995.0</v>
      </c>
      <c r="B2356" s="53" t="str">
        <f t="array" ref="B2356">INDEX(Quadrat.Details!D:D, MATCH(1,(F2356=Quadrat.Details!B:B)*(G2356=Quadrat.Details!G:G)*(H2356=Quadrat.Details!I:I),0))</f>
        <v>RK</v>
      </c>
      <c r="C2356" s="3" t="s">
        <v>55</v>
      </c>
      <c r="D2356" s="3" t="s">
        <v>55</v>
      </c>
      <c r="E2356" s="37">
        <v>42971.0</v>
      </c>
      <c r="F2356" s="54">
        <v>2017.0</v>
      </c>
      <c r="G2356" s="8" t="s">
        <v>374</v>
      </c>
      <c r="H2356" s="8">
        <v>1.0</v>
      </c>
      <c r="I2356" s="55" t="s">
        <v>314</v>
      </c>
      <c r="J2356" s="3" t="s">
        <v>315</v>
      </c>
      <c r="K2356" s="3" t="s">
        <v>57</v>
      </c>
      <c r="L2356" s="39">
        <v>20.0</v>
      </c>
      <c r="M2356" s="63">
        <v>2.0</v>
      </c>
      <c r="N2356" s="8" t="s">
        <v>54</v>
      </c>
      <c r="O2356" s="8">
        <v>0.5</v>
      </c>
      <c r="P2356" s="3" t="s">
        <v>682</v>
      </c>
      <c r="Q2356" s="3" t="s">
        <v>55</v>
      </c>
      <c r="R2356" s="3" t="s">
        <v>683</v>
      </c>
      <c r="S2356" s="3">
        <v>1.0</v>
      </c>
      <c r="T2356" s="3"/>
    </row>
    <row r="2357" ht="15.75" customHeight="1">
      <c r="A2357" s="29">
        <v>996.0</v>
      </c>
      <c r="B2357" s="53" t="str">
        <f t="array" ref="B2357">INDEX(Quadrat.Details!D:D, MATCH(1,(F2357=Quadrat.Details!B:B)*(G2357=Quadrat.Details!G:G)*(H2357=Quadrat.Details!I:I),0))</f>
        <v>RK</v>
      </c>
      <c r="C2357" s="3" t="s">
        <v>55</v>
      </c>
      <c r="D2357" s="3" t="s">
        <v>55</v>
      </c>
      <c r="E2357" s="37">
        <v>42971.0</v>
      </c>
      <c r="F2357" s="54">
        <v>2017.0</v>
      </c>
      <c r="G2357" s="8" t="s">
        <v>374</v>
      </c>
      <c r="H2357" s="8">
        <v>1.0</v>
      </c>
      <c r="I2357" s="3" t="s">
        <v>235</v>
      </c>
      <c r="J2357" s="3" t="s">
        <v>236</v>
      </c>
      <c r="K2357" s="3" t="s">
        <v>68</v>
      </c>
      <c r="L2357" s="39">
        <v>5.0</v>
      </c>
      <c r="M2357" s="63">
        <v>2.0</v>
      </c>
      <c r="N2357" s="8" t="s">
        <v>502</v>
      </c>
      <c r="O2357" s="8" t="s">
        <v>55</v>
      </c>
      <c r="P2357" s="3" t="s">
        <v>692</v>
      </c>
      <c r="Q2357" s="3" t="s">
        <v>55</v>
      </c>
      <c r="R2357" s="3" t="s">
        <v>683</v>
      </c>
      <c r="S2357" s="3">
        <v>1.0</v>
      </c>
      <c r="T2357" s="3"/>
    </row>
    <row r="2358" ht="15.75" customHeight="1">
      <c r="A2358" s="29">
        <v>997.0</v>
      </c>
      <c r="B2358" s="53" t="str">
        <f t="array" ref="B2358">INDEX(Quadrat.Details!D:D, MATCH(1,(F2358=Quadrat.Details!B:B)*(G2358=Quadrat.Details!G:G)*(H2358=Quadrat.Details!I:I),0))</f>
        <v>RK</v>
      </c>
      <c r="C2358" s="3" t="s">
        <v>55</v>
      </c>
      <c r="D2358" s="3" t="s">
        <v>55</v>
      </c>
      <c r="E2358" s="37">
        <v>42971.0</v>
      </c>
      <c r="F2358" s="54">
        <v>2017.0</v>
      </c>
      <c r="G2358" s="8" t="s">
        <v>374</v>
      </c>
      <c r="H2358" s="8">
        <v>1.0</v>
      </c>
      <c r="I2358" s="3" t="s">
        <v>235</v>
      </c>
      <c r="J2358" s="3" t="s">
        <v>236</v>
      </c>
      <c r="K2358" s="3" t="s">
        <v>68</v>
      </c>
      <c r="L2358" s="39">
        <v>9.0</v>
      </c>
      <c r="M2358" s="63">
        <v>1.0</v>
      </c>
      <c r="N2358" s="8" t="s">
        <v>502</v>
      </c>
      <c r="O2358" s="8" t="s">
        <v>55</v>
      </c>
      <c r="P2358" s="3" t="s">
        <v>692</v>
      </c>
      <c r="Q2358" s="3" t="s">
        <v>55</v>
      </c>
      <c r="R2358" s="3" t="s">
        <v>683</v>
      </c>
      <c r="S2358" s="3">
        <v>1.0</v>
      </c>
      <c r="T2358" s="3"/>
    </row>
    <row r="2359" ht="15.75" customHeight="1">
      <c r="A2359" s="29">
        <v>998.0</v>
      </c>
      <c r="B2359" s="53" t="str">
        <f t="array" ref="B2359">INDEX(Quadrat.Details!D:D, MATCH(1,(F2359=Quadrat.Details!B:B)*(G2359=Quadrat.Details!G:G)*(H2359=Quadrat.Details!I:I),0))</f>
        <v>RK</v>
      </c>
      <c r="C2359" s="3" t="s">
        <v>55</v>
      </c>
      <c r="D2359" s="3" t="s">
        <v>55</v>
      </c>
      <c r="E2359" s="37">
        <v>42971.0</v>
      </c>
      <c r="F2359" s="54">
        <v>2017.0</v>
      </c>
      <c r="G2359" s="8" t="s">
        <v>374</v>
      </c>
      <c r="H2359" s="8">
        <v>1.0</v>
      </c>
      <c r="I2359" s="8" t="s">
        <v>283</v>
      </c>
      <c r="J2359" s="3" t="s">
        <v>284</v>
      </c>
      <c r="K2359" s="3" t="s">
        <v>80</v>
      </c>
      <c r="L2359" s="39">
        <v>16.0</v>
      </c>
      <c r="M2359" s="63">
        <v>4.0</v>
      </c>
      <c r="N2359" s="8" t="s">
        <v>502</v>
      </c>
      <c r="O2359" s="8" t="s">
        <v>55</v>
      </c>
      <c r="P2359" s="3" t="s">
        <v>682</v>
      </c>
      <c r="Q2359" s="3" t="s">
        <v>55</v>
      </c>
      <c r="R2359" s="3" t="s">
        <v>683</v>
      </c>
      <c r="S2359" s="3">
        <v>1.0</v>
      </c>
      <c r="T2359" s="3"/>
    </row>
    <row r="2360" ht="15.75" customHeight="1">
      <c r="A2360" s="29">
        <v>999.0</v>
      </c>
      <c r="B2360" s="53" t="str">
        <f t="array" ref="B2360">INDEX(Quadrat.Details!D:D, MATCH(1,(F2360=Quadrat.Details!B:B)*(G2360=Quadrat.Details!G:G)*(H2360=Quadrat.Details!I:I),0))</f>
        <v>RK</v>
      </c>
      <c r="C2360" s="3" t="s">
        <v>55</v>
      </c>
      <c r="D2360" s="3" t="s">
        <v>55</v>
      </c>
      <c r="E2360" s="37">
        <v>42971.0</v>
      </c>
      <c r="F2360" s="54">
        <v>2017.0</v>
      </c>
      <c r="G2360" s="8" t="s">
        <v>374</v>
      </c>
      <c r="H2360" s="8">
        <v>1.0</v>
      </c>
      <c r="I2360" s="8" t="s">
        <v>283</v>
      </c>
      <c r="J2360" s="3" t="s">
        <v>284</v>
      </c>
      <c r="K2360" s="3" t="s">
        <v>80</v>
      </c>
      <c r="L2360" s="39">
        <v>24.0</v>
      </c>
      <c r="M2360" s="63">
        <v>1.0</v>
      </c>
      <c r="N2360" s="8" t="s">
        <v>502</v>
      </c>
      <c r="O2360" s="8" t="s">
        <v>55</v>
      </c>
      <c r="P2360" s="3" t="s">
        <v>682</v>
      </c>
      <c r="Q2360" s="3" t="s">
        <v>55</v>
      </c>
      <c r="R2360" s="3" t="s">
        <v>683</v>
      </c>
      <c r="S2360" s="3">
        <v>1.0</v>
      </c>
      <c r="T2360" s="3"/>
    </row>
    <row r="2361" ht="15.75" customHeight="1">
      <c r="A2361" s="29">
        <v>1000.0</v>
      </c>
      <c r="B2361" s="53" t="str">
        <f t="array" ref="B2361">INDEX(Quadrat.Details!D:D, MATCH(1,(F2361=Quadrat.Details!B:B)*(G2361=Quadrat.Details!G:G)*(H2361=Quadrat.Details!I:I),0))</f>
        <v>RK</v>
      </c>
      <c r="C2361" s="3" t="s">
        <v>55</v>
      </c>
      <c r="D2361" s="3" t="s">
        <v>55</v>
      </c>
      <c r="E2361" s="37">
        <v>42971.0</v>
      </c>
      <c r="F2361" s="54">
        <v>2017.0</v>
      </c>
      <c r="G2361" s="8" t="s">
        <v>374</v>
      </c>
      <c r="H2361" s="8">
        <v>1.0</v>
      </c>
      <c r="I2361" s="8" t="s">
        <v>294</v>
      </c>
      <c r="J2361" s="3" t="s">
        <v>295</v>
      </c>
      <c r="K2361" s="3" t="s">
        <v>80</v>
      </c>
      <c r="L2361" s="39">
        <v>17.0</v>
      </c>
      <c r="M2361" s="63">
        <v>1.0</v>
      </c>
      <c r="N2361" s="8" t="s">
        <v>502</v>
      </c>
      <c r="O2361" s="8" t="s">
        <v>55</v>
      </c>
      <c r="P2361" s="3" t="s">
        <v>682</v>
      </c>
      <c r="Q2361" s="3" t="s">
        <v>55</v>
      </c>
      <c r="R2361" s="3" t="s">
        <v>683</v>
      </c>
      <c r="S2361" s="3">
        <v>1.0</v>
      </c>
      <c r="T2361" s="3"/>
    </row>
    <row r="2362" ht="15.75" customHeight="1">
      <c r="A2362" s="29">
        <v>1001.0</v>
      </c>
      <c r="B2362" s="53" t="str">
        <f t="array" ref="B2362">INDEX(Quadrat.Details!D:D, MATCH(1,(F2362=Quadrat.Details!B:B)*(G2362=Quadrat.Details!G:G)*(H2362=Quadrat.Details!I:I),0))</f>
        <v>RK</v>
      </c>
      <c r="C2362" s="3" t="s">
        <v>55</v>
      </c>
      <c r="D2362" s="3" t="s">
        <v>55</v>
      </c>
      <c r="E2362" s="37">
        <v>42971.0</v>
      </c>
      <c r="F2362" s="54">
        <v>2017.0</v>
      </c>
      <c r="G2362" s="8" t="s">
        <v>374</v>
      </c>
      <c r="H2362" s="8">
        <v>1.0</v>
      </c>
      <c r="I2362" s="8" t="s">
        <v>59</v>
      </c>
      <c r="J2362" s="3" t="s">
        <v>60</v>
      </c>
      <c r="K2362" s="3" t="s">
        <v>80</v>
      </c>
      <c r="L2362" s="39">
        <v>13.0</v>
      </c>
      <c r="M2362" s="63">
        <v>10.0</v>
      </c>
      <c r="N2362" s="8" t="s">
        <v>54</v>
      </c>
      <c r="O2362" s="8">
        <v>0.5</v>
      </c>
      <c r="P2362" s="3" t="s">
        <v>682</v>
      </c>
      <c r="Q2362" s="3" t="s">
        <v>55</v>
      </c>
      <c r="R2362" s="3" t="s">
        <v>683</v>
      </c>
      <c r="S2362" s="3">
        <v>1.0</v>
      </c>
      <c r="T2362" s="8"/>
      <c r="U2362" s="7"/>
    </row>
    <row r="2363" ht="15.75" customHeight="1">
      <c r="A2363" s="29">
        <v>1002.0</v>
      </c>
      <c r="B2363" s="53" t="str">
        <f t="array" ref="B2363">INDEX(Quadrat.Details!D:D, MATCH(1,(F2363=Quadrat.Details!B:B)*(G2363=Quadrat.Details!G:G)*(H2363=Quadrat.Details!I:I),0))</f>
        <v>RK</v>
      </c>
      <c r="C2363" s="3" t="s">
        <v>55</v>
      </c>
      <c r="D2363" s="3" t="s">
        <v>55</v>
      </c>
      <c r="E2363" s="37">
        <v>42971.0</v>
      </c>
      <c r="F2363" s="54">
        <v>2017.0</v>
      </c>
      <c r="G2363" s="8" t="s">
        <v>374</v>
      </c>
      <c r="H2363" s="8">
        <v>1.0</v>
      </c>
      <c r="I2363" s="8" t="s">
        <v>59</v>
      </c>
      <c r="J2363" s="3" t="s">
        <v>60</v>
      </c>
      <c r="K2363" s="3" t="s">
        <v>80</v>
      </c>
      <c r="L2363" s="39">
        <v>12.0</v>
      </c>
      <c r="M2363" s="63">
        <v>8.0</v>
      </c>
      <c r="N2363" s="8" t="s">
        <v>54</v>
      </c>
      <c r="O2363" s="8">
        <v>0.5</v>
      </c>
      <c r="P2363" s="3" t="s">
        <v>682</v>
      </c>
      <c r="Q2363" s="3" t="s">
        <v>55</v>
      </c>
      <c r="R2363" s="3" t="s">
        <v>683</v>
      </c>
      <c r="S2363" s="3">
        <v>1.0</v>
      </c>
      <c r="T2363" s="8"/>
      <c r="U2363" s="7"/>
    </row>
    <row r="2364" ht="15.75" customHeight="1">
      <c r="A2364" s="29">
        <v>1003.0</v>
      </c>
      <c r="B2364" s="53" t="str">
        <f t="array" ref="B2364">INDEX(Quadrat.Details!D:D, MATCH(1,(F2364=Quadrat.Details!B:B)*(G2364=Quadrat.Details!G:G)*(H2364=Quadrat.Details!I:I),0))</f>
        <v>RK</v>
      </c>
      <c r="C2364" s="3" t="s">
        <v>55</v>
      </c>
      <c r="D2364" s="3" t="s">
        <v>55</v>
      </c>
      <c r="E2364" s="37">
        <v>42971.0</v>
      </c>
      <c r="F2364" s="54">
        <v>2017.0</v>
      </c>
      <c r="G2364" s="8" t="s">
        <v>374</v>
      </c>
      <c r="H2364" s="8">
        <v>1.0</v>
      </c>
      <c r="I2364" s="8" t="s">
        <v>307</v>
      </c>
      <c r="J2364" s="3" t="s">
        <v>308</v>
      </c>
      <c r="K2364" s="3" t="s">
        <v>57</v>
      </c>
      <c r="L2364" s="39">
        <v>52.0</v>
      </c>
      <c r="M2364" s="63">
        <v>1.0</v>
      </c>
      <c r="N2364" s="8" t="s">
        <v>502</v>
      </c>
      <c r="O2364" s="8" t="s">
        <v>55</v>
      </c>
      <c r="P2364" s="3" t="s">
        <v>682</v>
      </c>
      <c r="Q2364" s="3" t="s">
        <v>55</v>
      </c>
      <c r="R2364" s="3" t="s">
        <v>683</v>
      </c>
      <c r="S2364" s="3">
        <v>1.0</v>
      </c>
      <c r="T2364" s="3"/>
    </row>
    <row r="2365" ht="15.75" customHeight="1">
      <c r="A2365" s="29">
        <v>1004.0</v>
      </c>
      <c r="B2365" s="53" t="str">
        <f t="array" ref="B2365">INDEX(Quadrat.Details!D:D, MATCH(1,(F2365=Quadrat.Details!B:B)*(G2365=Quadrat.Details!G:G)*(H2365=Quadrat.Details!I:I),0))</f>
        <v>RK</v>
      </c>
      <c r="C2365" s="3" t="s">
        <v>55</v>
      </c>
      <c r="D2365" s="3" t="s">
        <v>55</v>
      </c>
      <c r="E2365" s="37">
        <v>42971.0</v>
      </c>
      <c r="F2365" s="54">
        <v>2017.0</v>
      </c>
      <c r="G2365" s="8" t="s">
        <v>374</v>
      </c>
      <c r="H2365" s="8">
        <v>1.0</v>
      </c>
      <c r="I2365" s="8" t="s">
        <v>307</v>
      </c>
      <c r="J2365" s="3" t="s">
        <v>308</v>
      </c>
      <c r="K2365" s="3" t="s">
        <v>57</v>
      </c>
      <c r="L2365" s="39">
        <v>34.0</v>
      </c>
      <c r="M2365" s="63">
        <v>1.0</v>
      </c>
      <c r="N2365" s="8" t="s">
        <v>502</v>
      </c>
      <c r="O2365" s="8" t="s">
        <v>55</v>
      </c>
      <c r="P2365" s="3" t="s">
        <v>682</v>
      </c>
      <c r="Q2365" s="3" t="s">
        <v>55</v>
      </c>
      <c r="R2365" s="3" t="s">
        <v>683</v>
      </c>
      <c r="S2365" s="3">
        <v>1.0</v>
      </c>
      <c r="T2365" s="3"/>
    </row>
    <row r="2366" ht="15.75" customHeight="1">
      <c r="A2366" s="29">
        <v>1005.0</v>
      </c>
      <c r="B2366" s="53" t="str">
        <f t="array" ref="B2366">INDEX(Quadrat.Details!D:D, MATCH(1,(F2366=Quadrat.Details!B:B)*(G2366=Quadrat.Details!G:G)*(H2366=Quadrat.Details!I:I),0))</f>
        <v>RK</v>
      </c>
      <c r="C2366" s="3" t="s">
        <v>55</v>
      </c>
      <c r="D2366" s="3" t="s">
        <v>55</v>
      </c>
      <c r="E2366" s="37">
        <v>42971.0</v>
      </c>
      <c r="F2366" s="54">
        <v>2017.0</v>
      </c>
      <c r="G2366" s="8" t="s">
        <v>374</v>
      </c>
      <c r="H2366" s="8">
        <v>1.0</v>
      </c>
      <c r="I2366" s="8" t="s">
        <v>307</v>
      </c>
      <c r="J2366" s="3" t="s">
        <v>308</v>
      </c>
      <c r="K2366" s="3" t="s">
        <v>57</v>
      </c>
      <c r="L2366" s="39">
        <v>31.0</v>
      </c>
      <c r="M2366" s="63">
        <v>3.0</v>
      </c>
      <c r="N2366" s="8" t="s">
        <v>502</v>
      </c>
      <c r="O2366" s="8" t="s">
        <v>55</v>
      </c>
      <c r="P2366" s="3" t="s">
        <v>682</v>
      </c>
      <c r="Q2366" s="3" t="s">
        <v>55</v>
      </c>
      <c r="R2366" s="3" t="s">
        <v>683</v>
      </c>
      <c r="S2366" s="3">
        <v>1.0</v>
      </c>
      <c r="T2366" s="3"/>
    </row>
    <row r="2367" ht="15.75" customHeight="1">
      <c r="A2367" s="29">
        <v>1006.0</v>
      </c>
      <c r="B2367" s="53" t="str">
        <f t="array" ref="B2367">INDEX(Quadrat.Details!D:D, MATCH(1,(F2367=Quadrat.Details!B:B)*(G2367=Quadrat.Details!G:G)*(H2367=Quadrat.Details!I:I),0))</f>
        <v>RK</v>
      </c>
      <c r="C2367" s="3" t="s">
        <v>55</v>
      </c>
      <c r="D2367" s="3" t="s">
        <v>55</v>
      </c>
      <c r="E2367" s="37">
        <v>42971.0</v>
      </c>
      <c r="F2367" s="54">
        <v>2017.0</v>
      </c>
      <c r="G2367" s="8" t="s">
        <v>374</v>
      </c>
      <c r="H2367" s="8">
        <v>1.0</v>
      </c>
      <c r="I2367" s="8" t="s">
        <v>307</v>
      </c>
      <c r="J2367" s="3" t="s">
        <v>308</v>
      </c>
      <c r="K2367" s="3" t="s">
        <v>57</v>
      </c>
      <c r="L2367" s="39">
        <v>30.0</v>
      </c>
      <c r="M2367" s="63">
        <v>1.0</v>
      </c>
      <c r="N2367" s="8" t="s">
        <v>502</v>
      </c>
      <c r="O2367" s="8" t="s">
        <v>55</v>
      </c>
      <c r="P2367" s="3" t="s">
        <v>682</v>
      </c>
      <c r="Q2367" s="3" t="s">
        <v>55</v>
      </c>
      <c r="R2367" s="3" t="s">
        <v>683</v>
      </c>
      <c r="S2367" s="3">
        <v>1.0</v>
      </c>
      <c r="T2367" s="3"/>
    </row>
    <row r="2368" ht="15.75" customHeight="1">
      <c r="A2368" s="29">
        <v>1007.0</v>
      </c>
      <c r="B2368" s="53" t="str">
        <f t="array" ref="B2368">INDEX(Quadrat.Details!D:D, MATCH(1,(F2368=Quadrat.Details!B:B)*(G2368=Quadrat.Details!G:G)*(H2368=Quadrat.Details!I:I),0))</f>
        <v>RK</v>
      </c>
      <c r="C2368" s="3" t="s">
        <v>55</v>
      </c>
      <c r="D2368" s="3" t="s">
        <v>55</v>
      </c>
      <c r="E2368" s="37">
        <v>42971.0</v>
      </c>
      <c r="F2368" s="54">
        <v>2017.0</v>
      </c>
      <c r="G2368" s="8" t="s">
        <v>374</v>
      </c>
      <c r="H2368" s="8">
        <v>1.0</v>
      </c>
      <c r="I2368" s="8" t="s">
        <v>105</v>
      </c>
      <c r="J2368" s="3" t="s">
        <v>106</v>
      </c>
      <c r="K2368" s="3" t="s">
        <v>80</v>
      </c>
      <c r="L2368" s="39">
        <v>22.0</v>
      </c>
      <c r="M2368" s="63">
        <v>1.0</v>
      </c>
      <c r="N2368" s="8" t="s">
        <v>502</v>
      </c>
      <c r="O2368" s="8" t="s">
        <v>55</v>
      </c>
      <c r="P2368" s="3" t="s">
        <v>682</v>
      </c>
      <c r="Q2368" s="3" t="s">
        <v>55</v>
      </c>
      <c r="R2368" s="3" t="s">
        <v>683</v>
      </c>
      <c r="S2368" s="3">
        <v>1.0</v>
      </c>
      <c r="T2368" s="3"/>
    </row>
    <row r="2369" ht="15.75" customHeight="1">
      <c r="A2369" s="29">
        <v>1008.0</v>
      </c>
      <c r="B2369" s="53" t="str">
        <f t="array" ref="B2369">INDEX(Quadrat.Details!D:D, MATCH(1,(F2369=Quadrat.Details!B:B)*(G2369=Quadrat.Details!G:G)*(H2369=Quadrat.Details!I:I),0))</f>
        <v>RK</v>
      </c>
      <c r="C2369" s="3" t="s">
        <v>55</v>
      </c>
      <c r="D2369" s="3" t="s">
        <v>55</v>
      </c>
      <c r="E2369" s="37">
        <v>42971.0</v>
      </c>
      <c r="F2369" s="54">
        <v>2017.0</v>
      </c>
      <c r="G2369" s="8" t="s">
        <v>374</v>
      </c>
      <c r="H2369" s="8">
        <v>1.0</v>
      </c>
      <c r="I2369" s="8" t="s">
        <v>105</v>
      </c>
      <c r="J2369" s="3" t="s">
        <v>106</v>
      </c>
      <c r="K2369" s="3" t="s">
        <v>80</v>
      </c>
      <c r="L2369" s="39">
        <v>10.0</v>
      </c>
      <c r="M2369" s="63">
        <v>1.0</v>
      </c>
      <c r="N2369" s="8" t="s">
        <v>502</v>
      </c>
      <c r="O2369" s="8" t="s">
        <v>55</v>
      </c>
      <c r="P2369" s="3" t="s">
        <v>682</v>
      </c>
      <c r="Q2369" s="3" t="s">
        <v>55</v>
      </c>
      <c r="R2369" s="3" t="s">
        <v>683</v>
      </c>
      <c r="S2369" s="3">
        <v>1.0</v>
      </c>
      <c r="T2369" s="3"/>
    </row>
    <row r="2370" ht="15.75" customHeight="1">
      <c r="A2370" s="29">
        <v>1009.0</v>
      </c>
      <c r="B2370" s="53" t="str">
        <f t="array" ref="B2370">INDEX(Quadrat.Details!D:D, MATCH(1,(F2370=Quadrat.Details!B:B)*(G2370=Quadrat.Details!G:G)*(H2370=Quadrat.Details!I:I),0))</f>
        <v>RK</v>
      </c>
      <c r="C2370" s="3" t="s">
        <v>55</v>
      </c>
      <c r="D2370" s="3" t="s">
        <v>55</v>
      </c>
      <c r="E2370" s="37">
        <v>42971.0</v>
      </c>
      <c r="F2370" s="54">
        <v>2017.0</v>
      </c>
      <c r="G2370" s="8" t="s">
        <v>374</v>
      </c>
      <c r="H2370" s="8">
        <v>1.0</v>
      </c>
      <c r="I2370" s="8" t="s">
        <v>105</v>
      </c>
      <c r="J2370" s="3" t="s">
        <v>106</v>
      </c>
      <c r="K2370" s="3" t="s">
        <v>80</v>
      </c>
      <c r="L2370" s="39">
        <v>21.0</v>
      </c>
      <c r="M2370" s="63">
        <v>1.0</v>
      </c>
      <c r="N2370" s="8" t="s">
        <v>502</v>
      </c>
      <c r="O2370" s="8" t="s">
        <v>55</v>
      </c>
      <c r="P2370" s="3" t="s">
        <v>682</v>
      </c>
      <c r="Q2370" s="3" t="s">
        <v>55</v>
      </c>
      <c r="R2370" s="3" t="s">
        <v>683</v>
      </c>
      <c r="S2370" s="3">
        <v>1.0</v>
      </c>
      <c r="T2370" s="3"/>
    </row>
    <row r="2371" ht="15.75" customHeight="1">
      <c r="A2371" s="29">
        <v>1010.0</v>
      </c>
      <c r="B2371" s="53" t="str">
        <f t="array" ref="B2371">INDEX(Quadrat.Details!D:D, MATCH(1,(F2371=Quadrat.Details!B:B)*(G2371=Quadrat.Details!G:G)*(H2371=Quadrat.Details!I:I),0))</f>
        <v>RK</v>
      </c>
      <c r="C2371" s="3" t="s">
        <v>55</v>
      </c>
      <c r="D2371" s="3" t="s">
        <v>55</v>
      </c>
      <c r="E2371" s="37">
        <v>42971.0</v>
      </c>
      <c r="F2371" s="54">
        <v>2017.0</v>
      </c>
      <c r="G2371" s="8" t="s">
        <v>374</v>
      </c>
      <c r="H2371" s="8">
        <v>1.0</v>
      </c>
      <c r="I2371" s="8" t="s">
        <v>283</v>
      </c>
      <c r="J2371" s="3" t="s">
        <v>284</v>
      </c>
      <c r="K2371" s="3" t="s">
        <v>80</v>
      </c>
      <c r="L2371" s="39">
        <v>20.0</v>
      </c>
      <c r="M2371" s="63">
        <v>1.0</v>
      </c>
      <c r="N2371" s="8" t="s">
        <v>502</v>
      </c>
      <c r="O2371" s="8" t="s">
        <v>55</v>
      </c>
      <c r="P2371" s="3" t="s">
        <v>682</v>
      </c>
      <c r="Q2371" s="3" t="s">
        <v>55</v>
      </c>
      <c r="R2371" s="3" t="s">
        <v>683</v>
      </c>
      <c r="S2371" s="3">
        <v>1.0</v>
      </c>
      <c r="T2371" s="3"/>
    </row>
    <row r="2372" ht="15.75" customHeight="1">
      <c r="A2372" s="29">
        <v>1011.0</v>
      </c>
      <c r="B2372" s="53" t="str">
        <f t="array" ref="B2372">INDEX(Quadrat.Details!D:D, MATCH(1,(F2372=Quadrat.Details!B:B)*(G2372=Quadrat.Details!G:G)*(H2372=Quadrat.Details!I:I),0))</f>
        <v>RK</v>
      </c>
      <c r="C2372" s="3" t="s">
        <v>55</v>
      </c>
      <c r="D2372" s="3" t="s">
        <v>55</v>
      </c>
      <c r="E2372" s="37">
        <v>42971.0</v>
      </c>
      <c r="F2372" s="54">
        <v>2017.0</v>
      </c>
      <c r="G2372" s="8" t="s">
        <v>374</v>
      </c>
      <c r="H2372" s="8">
        <v>1.0</v>
      </c>
      <c r="I2372" s="8" t="s">
        <v>283</v>
      </c>
      <c r="J2372" s="3" t="s">
        <v>284</v>
      </c>
      <c r="K2372" s="3" t="s">
        <v>80</v>
      </c>
      <c r="L2372" s="39">
        <v>22.0</v>
      </c>
      <c r="M2372" s="63">
        <v>1.0</v>
      </c>
      <c r="N2372" s="8" t="s">
        <v>502</v>
      </c>
      <c r="O2372" s="8" t="s">
        <v>55</v>
      </c>
      <c r="P2372" s="3" t="s">
        <v>682</v>
      </c>
      <c r="Q2372" s="3" t="s">
        <v>55</v>
      </c>
      <c r="R2372" s="3" t="s">
        <v>683</v>
      </c>
      <c r="S2372" s="3">
        <v>1.0</v>
      </c>
      <c r="T2372" s="3"/>
    </row>
    <row r="2373" ht="15.75" customHeight="1">
      <c r="A2373" s="29">
        <v>1012.0</v>
      </c>
      <c r="B2373" s="53" t="str">
        <f t="array" ref="B2373">INDEX(Quadrat.Details!D:D, MATCH(1,(F2373=Quadrat.Details!B:B)*(G2373=Quadrat.Details!G:G)*(H2373=Quadrat.Details!I:I),0))</f>
        <v>RK</v>
      </c>
      <c r="C2373" s="3" t="s">
        <v>55</v>
      </c>
      <c r="D2373" s="3" t="s">
        <v>55</v>
      </c>
      <c r="E2373" s="37">
        <v>42971.0</v>
      </c>
      <c r="F2373" s="54">
        <v>2017.0</v>
      </c>
      <c r="G2373" s="8" t="s">
        <v>374</v>
      </c>
      <c r="H2373" s="8">
        <v>1.0</v>
      </c>
      <c r="I2373" s="8" t="s">
        <v>105</v>
      </c>
      <c r="J2373" s="3" t="s">
        <v>106</v>
      </c>
      <c r="K2373" s="3" t="s">
        <v>80</v>
      </c>
      <c r="L2373" s="39">
        <v>23.0</v>
      </c>
      <c r="M2373" s="63">
        <v>1.0</v>
      </c>
      <c r="N2373" s="8" t="s">
        <v>502</v>
      </c>
      <c r="O2373" s="8" t="s">
        <v>55</v>
      </c>
      <c r="P2373" s="3" t="s">
        <v>682</v>
      </c>
      <c r="Q2373" s="3" t="s">
        <v>55</v>
      </c>
      <c r="R2373" s="3" t="s">
        <v>683</v>
      </c>
      <c r="S2373" s="3">
        <v>1.0</v>
      </c>
      <c r="T2373" s="3"/>
    </row>
    <row r="2374" ht="15.75" customHeight="1">
      <c r="A2374" s="29">
        <v>1013.0</v>
      </c>
      <c r="B2374" s="53" t="str">
        <f t="array" ref="B2374">INDEX(Quadrat.Details!D:D, MATCH(1,(F2374=Quadrat.Details!B:B)*(G2374=Quadrat.Details!G:G)*(H2374=Quadrat.Details!I:I),0))</f>
        <v>RK</v>
      </c>
      <c r="C2374" s="3" t="s">
        <v>55</v>
      </c>
      <c r="D2374" s="3" t="s">
        <v>55</v>
      </c>
      <c r="E2374" s="37">
        <v>42971.0</v>
      </c>
      <c r="F2374" s="54">
        <v>2017.0</v>
      </c>
      <c r="G2374" s="8" t="s">
        <v>374</v>
      </c>
      <c r="H2374" s="8">
        <v>1.0</v>
      </c>
      <c r="I2374" s="8" t="s">
        <v>105</v>
      </c>
      <c r="J2374" s="3" t="s">
        <v>106</v>
      </c>
      <c r="K2374" s="3" t="s">
        <v>80</v>
      </c>
      <c r="L2374" s="39">
        <v>14.0</v>
      </c>
      <c r="M2374" s="63">
        <v>1.0</v>
      </c>
      <c r="N2374" s="8" t="s">
        <v>502</v>
      </c>
      <c r="O2374" s="8" t="s">
        <v>55</v>
      </c>
      <c r="P2374" s="3" t="s">
        <v>682</v>
      </c>
      <c r="Q2374" s="3" t="s">
        <v>55</v>
      </c>
      <c r="R2374" s="3" t="s">
        <v>683</v>
      </c>
      <c r="S2374" s="3">
        <v>1.0</v>
      </c>
      <c r="T2374" s="3"/>
    </row>
    <row r="2375" ht="15.75" customHeight="1">
      <c r="A2375" s="29">
        <v>1014.0</v>
      </c>
      <c r="B2375" s="53" t="str">
        <f t="array" ref="B2375">INDEX(Quadrat.Details!D:D, MATCH(1,(F2375=Quadrat.Details!B:B)*(G2375=Quadrat.Details!G:G)*(H2375=Quadrat.Details!I:I),0))</f>
        <v>RK</v>
      </c>
      <c r="C2375" s="3" t="s">
        <v>55</v>
      </c>
      <c r="D2375" s="3" t="s">
        <v>55</v>
      </c>
      <c r="E2375" s="37">
        <v>42971.0</v>
      </c>
      <c r="F2375" s="54">
        <v>2017.0</v>
      </c>
      <c r="G2375" s="8" t="s">
        <v>374</v>
      </c>
      <c r="H2375" s="8">
        <v>2.0</v>
      </c>
      <c r="I2375" s="8" t="s">
        <v>59</v>
      </c>
      <c r="J2375" s="3" t="s">
        <v>60</v>
      </c>
      <c r="K2375" s="3" t="s">
        <v>80</v>
      </c>
      <c r="L2375" s="39">
        <v>14.0</v>
      </c>
      <c r="M2375" s="63">
        <v>17.0</v>
      </c>
      <c r="N2375" s="8" t="s">
        <v>502</v>
      </c>
      <c r="O2375" s="8" t="s">
        <v>55</v>
      </c>
      <c r="P2375" s="3" t="s">
        <v>682</v>
      </c>
      <c r="Q2375" s="3" t="s">
        <v>55</v>
      </c>
      <c r="R2375" s="3" t="s">
        <v>683</v>
      </c>
      <c r="S2375" s="3">
        <v>1.0</v>
      </c>
      <c r="T2375" s="3"/>
    </row>
    <row r="2376" ht="15.75" customHeight="1">
      <c r="A2376" s="29">
        <v>1015.0</v>
      </c>
      <c r="B2376" s="53" t="str">
        <f t="array" ref="B2376">INDEX(Quadrat.Details!D:D, MATCH(1,(F2376=Quadrat.Details!B:B)*(G2376=Quadrat.Details!G:G)*(H2376=Quadrat.Details!I:I),0))</f>
        <v>RK</v>
      </c>
      <c r="C2376" s="3" t="s">
        <v>55</v>
      </c>
      <c r="D2376" s="3" t="s">
        <v>55</v>
      </c>
      <c r="E2376" s="37">
        <v>42971.0</v>
      </c>
      <c r="F2376" s="54">
        <v>2017.0</v>
      </c>
      <c r="G2376" s="8" t="s">
        <v>374</v>
      </c>
      <c r="H2376" s="8">
        <v>2.0</v>
      </c>
      <c r="I2376" s="8" t="s">
        <v>59</v>
      </c>
      <c r="J2376" s="3" t="s">
        <v>60</v>
      </c>
      <c r="K2376" s="3" t="s">
        <v>80</v>
      </c>
      <c r="L2376" s="39">
        <v>13.0</v>
      </c>
      <c r="M2376" s="63">
        <v>2.0</v>
      </c>
      <c r="N2376" s="8" t="s">
        <v>502</v>
      </c>
      <c r="O2376" s="8" t="s">
        <v>55</v>
      </c>
      <c r="P2376" s="3" t="s">
        <v>682</v>
      </c>
      <c r="Q2376" s="3" t="s">
        <v>55</v>
      </c>
      <c r="R2376" s="3" t="s">
        <v>683</v>
      </c>
      <c r="S2376" s="3">
        <v>1.0</v>
      </c>
      <c r="T2376" s="3"/>
    </row>
    <row r="2377" ht="15.75" customHeight="1">
      <c r="A2377" s="29">
        <v>1016.0</v>
      </c>
      <c r="B2377" s="53" t="str">
        <f t="array" ref="B2377">INDEX(Quadrat.Details!D:D, MATCH(1,(F2377=Quadrat.Details!B:B)*(G2377=Quadrat.Details!G:G)*(H2377=Quadrat.Details!I:I),0))</f>
        <v>RK</v>
      </c>
      <c r="C2377" s="3" t="s">
        <v>55</v>
      </c>
      <c r="D2377" s="3" t="s">
        <v>55</v>
      </c>
      <c r="E2377" s="37">
        <v>42971.0</v>
      </c>
      <c r="F2377" s="54">
        <v>2017.0</v>
      </c>
      <c r="G2377" s="8" t="s">
        <v>374</v>
      </c>
      <c r="H2377" s="8">
        <v>2.0</v>
      </c>
      <c r="I2377" s="8" t="s">
        <v>204</v>
      </c>
      <c r="J2377" s="8" t="s">
        <v>205</v>
      </c>
      <c r="K2377" s="3" t="s">
        <v>53</v>
      </c>
      <c r="L2377" s="39">
        <v>41.0</v>
      </c>
      <c r="M2377" s="63">
        <v>1.0</v>
      </c>
      <c r="N2377" s="8" t="s">
        <v>502</v>
      </c>
      <c r="O2377" s="8" t="s">
        <v>55</v>
      </c>
      <c r="P2377" s="3" t="s">
        <v>682</v>
      </c>
      <c r="Q2377" s="3" t="s">
        <v>55</v>
      </c>
      <c r="R2377" s="3" t="s">
        <v>683</v>
      </c>
      <c r="S2377" s="3">
        <v>1.0</v>
      </c>
      <c r="T2377" s="3"/>
    </row>
    <row r="2378" ht="15.75" customHeight="1">
      <c r="A2378" s="29">
        <v>1017.0</v>
      </c>
      <c r="B2378" s="53" t="str">
        <f t="array" ref="B2378">INDEX(Quadrat.Details!D:D, MATCH(1,(F2378=Quadrat.Details!B:B)*(G2378=Quadrat.Details!G:G)*(H2378=Quadrat.Details!I:I),0))</f>
        <v>RK</v>
      </c>
      <c r="C2378" s="3" t="s">
        <v>55</v>
      </c>
      <c r="D2378" s="3" t="s">
        <v>55</v>
      </c>
      <c r="E2378" s="37">
        <v>42971.0</v>
      </c>
      <c r="F2378" s="54">
        <v>2017.0</v>
      </c>
      <c r="G2378" s="8" t="s">
        <v>374</v>
      </c>
      <c r="H2378" s="8">
        <v>2.0</v>
      </c>
      <c r="I2378" s="55" t="s">
        <v>314</v>
      </c>
      <c r="J2378" s="3" t="s">
        <v>315</v>
      </c>
      <c r="K2378" s="3" t="s">
        <v>57</v>
      </c>
      <c r="L2378" s="39">
        <v>12.0</v>
      </c>
      <c r="M2378" s="63">
        <v>2.0</v>
      </c>
      <c r="N2378" s="8" t="s">
        <v>502</v>
      </c>
      <c r="O2378" s="8" t="s">
        <v>55</v>
      </c>
      <c r="P2378" s="3" t="s">
        <v>682</v>
      </c>
      <c r="Q2378" s="3" t="s">
        <v>55</v>
      </c>
      <c r="R2378" s="3" t="s">
        <v>683</v>
      </c>
      <c r="S2378" s="3">
        <v>1.0</v>
      </c>
      <c r="T2378" s="3"/>
    </row>
    <row r="2379" ht="15.75" customHeight="1">
      <c r="A2379" s="29">
        <v>1018.0</v>
      </c>
      <c r="B2379" s="53" t="str">
        <f t="array" ref="B2379">INDEX(Quadrat.Details!D:D, MATCH(1,(F2379=Quadrat.Details!B:B)*(G2379=Quadrat.Details!G:G)*(H2379=Quadrat.Details!I:I),0))</f>
        <v>RK</v>
      </c>
      <c r="C2379" s="3" t="s">
        <v>55</v>
      </c>
      <c r="D2379" s="3" t="s">
        <v>55</v>
      </c>
      <c r="E2379" s="37">
        <v>42971.0</v>
      </c>
      <c r="F2379" s="54">
        <v>2017.0</v>
      </c>
      <c r="G2379" s="8" t="s">
        <v>374</v>
      </c>
      <c r="H2379" s="8">
        <v>2.0</v>
      </c>
      <c r="I2379" s="55" t="s">
        <v>314</v>
      </c>
      <c r="J2379" s="3" t="s">
        <v>315</v>
      </c>
      <c r="K2379" s="3" t="s">
        <v>57</v>
      </c>
      <c r="L2379" s="39">
        <v>10.0</v>
      </c>
      <c r="M2379" s="63">
        <v>5.0</v>
      </c>
      <c r="N2379" s="8" t="s">
        <v>502</v>
      </c>
      <c r="O2379" s="8" t="s">
        <v>55</v>
      </c>
      <c r="P2379" s="3" t="s">
        <v>682</v>
      </c>
      <c r="Q2379" s="3" t="s">
        <v>55</v>
      </c>
      <c r="R2379" s="3" t="s">
        <v>683</v>
      </c>
      <c r="S2379" s="3">
        <v>1.0</v>
      </c>
      <c r="T2379" s="3"/>
    </row>
    <row r="2380" ht="15.75" customHeight="1">
      <c r="A2380" s="29">
        <v>1019.0</v>
      </c>
      <c r="B2380" s="53" t="str">
        <f t="array" ref="B2380">INDEX(Quadrat.Details!D:D, MATCH(1,(F2380=Quadrat.Details!B:B)*(G2380=Quadrat.Details!G:G)*(H2380=Quadrat.Details!I:I),0))</f>
        <v>RK</v>
      </c>
      <c r="C2380" s="3" t="s">
        <v>55</v>
      </c>
      <c r="D2380" s="3" t="s">
        <v>55</v>
      </c>
      <c r="E2380" s="37">
        <v>42971.0</v>
      </c>
      <c r="F2380" s="54">
        <v>2017.0</v>
      </c>
      <c r="G2380" s="8" t="s">
        <v>374</v>
      </c>
      <c r="H2380" s="8">
        <v>2.0</v>
      </c>
      <c r="I2380" s="55" t="s">
        <v>314</v>
      </c>
      <c r="J2380" s="3" t="s">
        <v>315</v>
      </c>
      <c r="K2380" s="3" t="s">
        <v>57</v>
      </c>
      <c r="L2380" s="39">
        <v>13.0</v>
      </c>
      <c r="M2380" s="63">
        <v>4.0</v>
      </c>
      <c r="N2380" s="8" t="s">
        <v>502</v>
      </c>
      <c r="O2380" s="8" t="s">
        <v>55</v>
      </c>
      <c r="P2380" s="3" t="s">
        <v>682</v>
      </c>
      <c r="Q2380" s="3" t="s">
        <v>55</v>
      </c>
      <c r="R2380" s="3" t="s">
        <v>683</v>
      </c>
      <c r="S2380" s="3">
        <v>1.0</v>
      </c>
      <c r="T2380" s="3"/>
    </row>
    <row r="2381" ht="15.75" customHeight="1">
      <c r="A2381" s="29">
        <v>1020.0</v>
      </c>
      <c r="B2381" s="53" t="str">
        <f t="array" ref="B2381">INDEX(Quadrat.Details!D:D, MATCH(1,(F2381=Quadrat.Details!B:B)*(G2381=Quadrat.Details!G:G)*(H2381=Quadrat.Details!I:I),0))</f>
        <v>RK</v>
      </c>
      <c r="C2381" s="3" t="s">
        <v>55</v>
      </c>
      <c r="D2381" s="3" t="s">
        <v>55</v>
      </c>
      <c r="E2381" s="37">
        <v>42971.0</v>
      </c>
      <c r="F2381" s="54">
        <v>2017.0</v>
      </c>
      <c r="G2381" s="8" t="s">
        <v>374</v>
      </c>
      <c r="H2381" s="8">
        <v>2.0</v>
      </c>
      <c r="I2381" s="8" t="s">
        <v>59</v>
      </c>
      <c r="J2381" s="3" t="s">
        <v>60</v>
      </c>
      <c r="K2381" s="3" t="s">
        <v>80</v>
      </c>
      <c r="L2381" s="39">
        <v>15.0</v>
      </c>
      <c r="M2381" s="63">
        <v>19.0</v>
      </c>
      <c r="N2381" s="8" t="s">
        <v>502</v>
      </c>
      <c r="O2381" s="8" t="s">
        <v>55</v>
      </c>
      <c r="P2381" s="3" t="s">
        <v>682</v>
      </c>
      <c r="Q2381" s="3" t="s">
        <v>55</v>
      </c>
      <c r="R2381" s="3" t="s">
        <v>683</v>
      </c>
      <c r="S2381" s="3">
        <v>1.0</v>
      </c>
      <c r="T2381" s="3"/>
    </row>
    <row r="2382" ht="15.75" customHeight="1">
      <c r="A2382" s="29">
        <v>1021.0</v>
      </c>
      <c r="B2382" s="53" t="str">
        <f t="array" ref="B2382">INDEX(Quadrat.Details!D:D, MATCH(1,(F2382=Quadrat.Details!B:B)*(G2382=Quadrat.Details!G:G)*(H2382=Quadrat.Details!I:I),0))</f>
        <v>RK</v>
      </c>
      <c r="C2382" s="3" t="s">
        <v>55</v>
      </c>
      <c r="D2382" s="3" t="s">
        <v>55</v>
      </c>
      <c r="E2382" s="37">
        <v>42971.0</v>
      </c>
      <c r="F2382" s="54">
        <v>2017.0</v>
      </c>
      <c r="G2382" s="8" t="s">
        <v>374</v>
      </c>
      <c r="H2382" s="8">
        <v>2.0</v>
      </c>
      <c r="I2382" s="8" t="s">
        <v>59</v>
      </c>
      <c r="J2382" s="3" t="s">
        <v>60</v>
      </c>
      <c r="K2382" s="3" t="s">
        <v>80</v>
      </c>
      <c r="L2382" s="39">
        <v>16.0</v>
      </c>
      <c r="M2382" s="63">
        <v>2.0</v>
      </c>
      <c r="N2382" s="8" t="s">
        <v>502</v>
      </c>
      <c r="O2382" s="8" t="s">
        <v>55</v>
      </c>
      <c r="P2382" s="3" t="s">
        <v>682</v>
      </c>
      <c r="Q2382" s="3" t="s">
        <v>55</v>
      </c>
      <c r="R2382" s="3" t="s">
        <v>683</v>
      </c>
      <c r="S2382" s="3">
        <v>1.0</v>
      </c>
      <c r="T2382" s="3"/>
    </row>
    <row r="2383" ht="15.75" customHeight="1">
      <c r="A2383" s="29">
        <v>1022.0</v>
      </c>
      <c r="B2383" s="53" t="str">
        <f t="array" ref="B2383">INDEX(Quadrat.Details!D:D, MATCH(1,(F2383=Quadrat.Details!B:B)*(G2383=Quadrat.Details!G:G)*(H2383=Quadrat.Details!I:I),0))</f>
        <v>RK</v>
      </c>
      <c r="C2383" s="3" t="s">
        <v>55</v>
      </c>
      <c r="D2383" s="3" t="s">
        <v>55</v>
      </c>
      <c r="E2383" s="37">
        <v>42971.0</v>
      </c>
      <c r="F2383" s="54">
        <v>2017.0</v>
      </c>
      <c r="G2383" s="8" t="s">
        <v>374</v>
      </c>
      <c r="H2383" s="8">
        <v>2.0</v>
      </c>
      <c r="I2383" s="8" t="s">
        <v>307</v>
      </c>
      <c r="J2383" s="3" t="s">
        <v>308</v>
      </c>
      <c r="K2383" s="3" t="s">
        <v>57</v>
      </c>
      <c r="L2383" s="39">
        <v>17.0</v>
      </c>
      <c r="M2383" s="63">
        <v>1.0</v>
      </c>
      <c r="N2383" s="8" t="s">
        <v>502</v>
      </c>
      <c r="O2383" s="8" t="s">
        <v>55</v>
      </c>
      <c r="P2383" s="3" t="s">
        <v>682</v>
      </c>
      <c r="Q2383" s="3" t="s">
        <v>55</v>
      </c>
      <c r="R2383" s="3" t="s">
        <v>683</v>
      </c>
      <c r="S2383" s="3">
        <v>1.0</v>
      </c>
      <c r="T2383" s="3"/>
    </row>
    <row r="2384" ht="15.75" customHeight="1">
      <c r="A2384" s="29">
        <v>1023.0</v>
      </c>
      <c r="B2384" s="53" t="str">
        <f t="array" ref="B2384">INDEX(Quadrat.Details!D:D, MATCH(1,(F2384=Quadrat.Details!B:B)*(G2384=Quadrat.Details!G:G)*(H2384=Quadrat.Details!I:I),0))</f>
        <v>RK</v>
      </c>
      <c r="C2384" s="3" t="s">
        <v>55</v>
      </c>
      <c r="D2384" s="3" t="s">
        <v>55</v>
      </c>
      <c r="E2384" s="37">
        <v>42971.0</v>
      </c>
      <c r="F2384" s="54">
        <v>2017.0</v>
      </c>
      <c r="G2384" s="8" t="s">
        <v>374</v>
      </c>
      <c r="H2384" s="8">
        <v>2.0</v>
      </c>
      <c r="I2384" s="55" t="s">
        <v>314</v>
      </c>
      <c r="J2384" s="3" t="s">
        <v>315</v>
      </c>
      <c r="K2384" s="3" t="s">
        <v>57</v>
      </c>
      <c r="L2384" s="39">
        <v>14.0</v>
      </c>
      <c r="M2384" s="63">
        <v>3.0</v>
      </c>
      <c r="N2384" s="8" t="s">
        <v>502</v>
      </c>
      <c r="O2384" s="8" t="s">
        <v>55</v>
      </c>
      <c r="P2384" s="3" t="s">
        <v>682</v>
      </c>
      <c r="Q2384" s="3" t="s">
        <v>55</v>
      </c>
      <c r="R2384" s="3" t="s">
        <v>683</v>
      </c>
      <c r="S2384" s="3">
        <v>1.0</v>
      </c>
      <c r="T2384" s="3"/>
    </row>
    <row r="2385" ht="15.75" customHeight="1">
      <c r="A2385" s="29">
        <v>1024.0</v>
      </c>
      <c r="B2385" s="53" t="str">
        <f t="array" ref="B2385">INDEX(Quadrat.Details!D:D, MATCH(1,(F2385=Quadrat.Details!B:B)*(G2385=Quadrat.Details!G:G)*(H2385=Quadrat.Details!I:I),0))</f>
        <v>RK</v>
      </c>
      <c r="C2385" s="3" t="s">
        <v>55</v>
      </c>
      <c r="D2385" s="3" t="s">
        <v>55</v>
      </c>
      <c r="E2385" s="37">
        <v>42971.0</v>
      </c>
      <c r="F2385" s="54">
        <v>2017.0</v>
      </c>
      <c r="G2385" s="8" t="s">
        <v>374</v>
      </c>
      <c r="H2385" s="8">
        <v>2.0</v>
      </c>
      <c r="I2385" s="55" t="s">
        <v>314</v>
      </c>
      <c r="J2385" s="3" t="s">
        <v>315</v>
      </c>
      <c r="K2385" s="3" t="s">
        <v>57</v>
      </c>
      <c r="L2385" s="39">
        <v>16.0</v>
      </c>
      <c r="M2385" s="63">
        <v>1.0</v>
      </c>
      <c r="N2385" s="8" t="s">
        <v>502</v>
      </c>
      <c r="O2385" s="8" t="s">
        <v>55</v>
      </c>
      <c r="P2385" s="3" t="s">
        <v>682</v>
      </c>
      <c r="Q2385" s="3" t="s">
        <v>55</v>
      </c>
      <c r="R2385" s="3" t="s">
        <v>683</v>
      </c>
      <c r="S2385" s="3">
        <v>1.0</v>
      </c>
      <c r="T2385" s="3"/>
    </row>
    <row r="2386" ht="15.75" customHeight="1">
      <c r="A2386" s="29">
        <v>1025.0</v>
      </c>
      <c r="B2386" s="53" t="str">
        <f t="array" ref="B2386">INDEX(Quadrat.Details!D:D, MATCH(1,(F2386=Quadrat.Details!B:B)*(G2386=Quadrat.Details!G:G)*(H2386=Quadrat.Details!I:I),0))</f>
        <v>RK</v>
      </c>
      <c r="C2386" s="3" t="s">
        <v>55</v>
      </c>
      <c r="D2386" s="3" t="s">
        <v>55</v>
      </c>
      <c r="E2386" s="37">
        <v>42971.0</v>
      </c>
      <c r="F2386" s="54">
        <v>2017.0</v>
      </c>
      <c r="G2386" s="8" t="s">
        <v>374</v>
      </c>
      <c r="H2386" s="8">
        <v>2.0</v>
      </c>
      <c r="I2386" s="55" t="s">
        <v>239</v>
      </c>
      <c r="J2386" s="8" t="s">
        <v>240</v>
      </c>
      <c r="K2386" s="3" t="s">
        <v>57</v>
      </c>
      <c r="L2386" s="39">
        <v>58.0</v>
      </c>
      <c r="M2386" s="63">
        <v>1.0</v>
      </c>
      <c r="N2386" s="8" t="s">
        <v>502</v>
      </c>
      <c r="O2386" s="8" t="s">
        <v>55</v>
      </c>
      <c r="P2386" s="3" t="s">
        <v>682</v>
      </c>
      <c r="Q2386" s="3" t="s">
        <v>55</v>
      </c>
      <c r="R2386" s="3" t="s">
        <v>683</v>
      </c>
      <c r="S2386" s="3">
        <v>1.0</v>
      </c>
      <c r="T2386" s="3"/>
    </row>
    <row r="2387" ht="15.75" customHeight="1">
      <c r="A2387" s="29">
        <v>1026.0</v>
      </c>
      <c r="B2387" s="53" t="str">
        <f t="array" ref="B2387">INDEX(Quadrat.Details!D:D, MATCH(1,(F2387=Quadrat.Details!B:B)*(G2387=Quadrat.Details!G:G)*(H2387=Quadrat.Details!I:I),0))</f>
        <v>RK</v>
      </c>
      <c r="C2387" s="3" t="s">
        <v>55</v>
      </c>
      <c r="D2387" s="3" t="s">
        <v>55</v>
      </c>
      <c r="E2387" s="37">
        <v>42971.0</v>
      </c>
      <c r="F2387" s="54">
        <v>2017.0</v>
      </c>
      <c r="G2387" s="8" t="s">
        <v>374</v>
      </c>
      <c r="H2387" s="8">
        <v>2.0</v>
      </c>
      <c r="I2387" s="8" t="s">
        <v>307</v>
      </c>
      <c r="J2387" s="3" t="s">
        <v>308</v>
      </c>
      <c r="K2387" s="3" t="s">
        <v>57</v>
      </c>
      <c r="L2387" s="39">
        <v>42.0</v>
      </c>
      <c r="M2387" s="63">
        <v>1.0</v>
      </c>
      <c r="N2387" s="8" t="s">
        <v>502</v>
      </c>
      <c r="O2387" s="8" t="s">
        <v>55</v>
      </c>
      <c r="P2387" s="3" t="s">
        <v>682</v>
      </c>
      <c r="Q2387" s="3" t="s">
        <v>55</v>
      </c>
      <c r="R2387" s="3" t="s">
        <v>683</v>
      </c>
      <c r="S2387" s="3">
        <v>1.0</v>
      </c>
      <c r="T2387" s="3"/>
    </row>
    <row r="2388" ht="15.75" customHeight="1">
      <c r="A2388" s="29">
        <v>1027.0</v>
      </c>
      <c r="B2388" s="53" t="str">
        <f t="array" ref="B2388">INDEX(Quadrat.Details!D:D, MATCH(1,(F2388=Quadrat.Details!B:B)*(G2388=Quadrat.Details!G:G)*(H2388=Quadrat.Details!I:I),0))</f>
        <v>RK</v>
      </c>
      <c r="C2388" s="3" t="s">
        <v>55</v>
      </c>
      <c r="D2388" s="3" t="s">
        <v>55</v>
      </c>
      <c r="E2388" s="37">
        <v>42971.0</v>
      </c>
      <c r="F2388" s="54">
        <v>2017.0</v>
      </c>
      <c r="G2388" s="8" t="s">
        <v>374</v>
      </c>
      <c r="H2388" s="8">
        <v>2.0</v>
      </c>
      <c r="I2388" s="8" t="s">
        <v>59</v>
      </c>
      <c r="J2388" s="3" t="s">
        <v>60</v>
      </c>
      <c r="K2388" s="3" t="s">
        <v>80</v>
      </c>
      <c r="L2388" s="39">
        <v>12.0</v>
      </c>
      <c r="M2388" s="63">
        <v>4.0</v>
      </c>
      <c r="N2388" s="8" t="s">
        <v>502</v>
      </c>
      <c r="O2388" s="8" t="s">
        <v>55</v>
      </c>
      <c r="P2388" s="3" t="s">
        <v>682</v>
      </c>
      <c r="Q2388" s="3" t="s">
        <v>55</v>
      </c>
      <c r="R2388" s="3" t="s">
        <v>683</v>
      </c>
      <c r="S2388" s="3">
        <v>1.0</v>
      </c>
      <c r="T2388" s="3"/>
    </row>
    <row r="2389" ht="15.75" customHeight="1">
      <c r="A2389" s="29">
        <v>1028.0</v>
      </c>
      <c r="B2389" s="53" t="str">
        <f t="array" ref="B2389">INDEX(Quadrat.Details!D:D, MATCH(1,(F2389=Quadrat.Details!B:B)*(G2389=Quadrat.Details!G:G)*(H2389=Quadrat.Details!I:I),0))</f>
        <v>RK</v>
      </c>
      <c r="C2389" s="3" t="s">
        <v>55</v>
      </c>
      <c r="D2389" s="3" t="s">
        <v>55</v>
      </c>
      <c r="E2389" s="37">
        <v>42971.0</v>
      </c>
      <c r="F2389" s="54">
        <v>2017.0</v>
      </c>
      <c r="G2389" s="8" t="s">
        <v>374</v>
      </c>
      <c r="H2389" s="8">
        <v>2.0</v>
      </c>
      <c r="I2389" s="8" t="s">
        <v>105</v>
      </c>
      <c r="J2389" s="3" t="s">
        <v>106</v>
      </c>
      <c r="K2389" s="3" t="s">
        <v>80</v>
      </c>
      <c r="L2389" s="39">
        <v>17.0</v>
      </c>
      <c r="M2389" s="63">
        <v>1.0</v>
      </c>
      <c r="N2389" s="8" t="s">
        <v>502</v>
      </c>
      <c r="O2389" s="8" t="s">
        <v>55</v>
      </c>
      <c r="P2389" s="3" t="s">
        <v>682</v>
      </c>
      <c r="Q2389" s="3" t="s">
        <v>55</v>
      </c>
      <c r="R2389" s="3" t="s">
        <v>683</v>
      </c>
      <c r="S2389" s="3">
        <v>1.0</v>
      </c>
      <c r="T2389" s="3"/>
    </row>
    <row r="2390" ht="15.75" customHeight="1">
      <c r="A2390" s="29">
        <v>1029.0</v>
      </c>
      <c r="B2390" s="53" t="str">
        <f t="array" ref="B2390">INDEX(Quadrat.Details!D:D, MATCH(1,(F2390=Quadrat.Details!B:B)*(G2390=Quadrat.Details!G:G)*(H2390=Quadrat.Details!I:I),0))</f>
        <v>RK</v>
      </c>
      <c r="C2390" s="3" t="s">
        <v>55</v>
      </c>
      <c r="D2390" s="3" t="s">
        <v>55</v>
      </c>
      <c r="E2390" s="37">
        <v>42971.0</v>
      </c>
      <c r="F2390" s="54">
        <v>2017.0</v>
      </c>
      <c r="G2390" s="8" t="s">
        <v>374</v>
      </c>
      <c r="H2390" s="8">
        <v>2.0</v>
      </c>
      <c r="I2390" s="55" t="s">
        <v>314</v>
      </c>
      <c r="J2390" s="3" t="s">
        <v>315</v>
      </c>
      <c r="K2390" s="3" t="s">
        <v>57</v>
      </c>
      <c r="L2390" s="39">
        <v>11.0</v>
      </c>
      <c r="M2390" s="63">
        <v>1.0</v>
      </c>
      <c r="N2390" s="8" t="s">
        <v>502</v>
      </c>
      <c r="O2390" s="8" t="s">
        <v>55</v>
      </c>
      <c r="P2390" s="3" t="s">
        <v>682</v>
      </c>
      <c r="Q2390" s="3" t="s">
        <v>55</v>
      </c>
      <c r="R2390" s="3" t="s">
        <v>683</v>
      </c>
      <c r="S2390" s="3">
        <v>1.0</v>
      </c>
      <c r="T2390" s="3"/>
    </row>
    <row r="2391" ht="15.75" customHeight="1">
      <c r="A2391" s="29">
        <v>1030.0</v>
      </c>
      <c r="B2391" s="53" t="str">
        <f t="array" ref="B2391">INDEX(Quadrat.Details!D:D, MATCH(1,(F2391=Quadrat.Details!B:B)*(G2391=Quadrat.Details!G:G)*(H2391=Quadrat.Details!I:I),0))</f>
        <v>RK</v>
      </c>
      <c r="C2391" s="3" t="s">
        <v>55</v>
      </c>
      <c r="D2391" s="3" t="s">
        <v>55</v>
      </c>
      <c r="E2391" s="37">
        <v>42971.0</v>
      </c>
      <c r="F2391" s="54">
        <v>2017.0</v>
      </c>
      <c r="G2391" s="8" t="s">
        <v>374</v>
      </c>
      <c r="H2391" s="8">
        <v>2.0</v>
      </c>
      <c r="I2391" s="8" t="s">
        <v>59</v>
      </c>
      <c r="J2391" s="3" t="s">
        <v>60</v>
      </c>
      <c r="K2391" s="3" t="s">
        <v>80</v>
      </c>
      <c r="L2391" s="39">
        <v>11.0</v>
      </c>
      <c r="M2391" s="63">
        <v>2.0</v>
      </c>
      <c r="N2391" s="8" t="s">
        <v>502</v>
      </c>
      <c r="O2391" s="8" t="s">
        <v>55</v>
      </c>
      <c r="P2391" s="3" t="s">
        <v>682</v>
      </c>
      <c r="Q2391" s="3" t="s">
        <v>55</v>
      </c>
      <c r="R2391" s="3" t="s">
        <v>683</v>
      </c>
      <c r="S2391" s="3">
        <v>1.0</v>
      </c>
      <c r="T2391" s="3"/>
    </row>
    <row r="2392" ht="15.75" customHeight="1">
      <c r="A2392" s="29">
        <v>1031.0</v>
      </c>
      <c r="B2392" s="53" t="str">
        <f t="array" ref="B2392">INDEX(Quadrat.Details!D:D, MATCH(1,(F2392=Quadrat.Details!B:B)*(G2392=Quadrat.Details!G:G)*(H2392=Quadrat.Details!I:I),0))</f>
        <v>RK</v>
      </c>
      <c r="C2392" s="3" t="s">
        <v>55</v>
      </c>
      <c r="D2392" s="3" t="s">
        <v>55</v>
      </c>
      <c r="E2392" s="37">
        <v>42971.0</v>
      </c>
      <c r="F2392" s="54">
        <v>2017.0</v>
      </c>
      <c r="G2392" s="8" t="s">
        <v>376</v>
      </c>
      <c r="H2392" s="8">
        <v>1.0</v>
      </c>
      <c r="I2392" s="8" t="s">
        <v>231</v>
      </c>
      <c r="J2392" s="8" t="s">
        <v>232</v>
      </c>
      <c r="K2392" s="3" t="s">
        <v>53</v>
      </c>
      <c r="L2392" s="39">
        <v>70.0</v>
      </c>
      <c r="M2392" s="63">
        <v>1.0</v>
      </c>
      <c r="N2392" s="8" t="s">
        <v>502</v>
      </c>
      <c r="O2392" s="8" t="s">
        <v>55</v>
      </c>
      <c r="P2392" s="3" t="s">
        <v>682</v>
      </c>
      <c r="Q2392" s="3" t="s">
        <v>55</v>
      </c>
      <c r="R2392" s="3" t="s">
        <v>683</v>
      </c>
      <c r="S2392" s="3">
        <v>1.0</v>
      </c>
      <c r="T2392" s="3"/>
    </row>
    <row r="2393" ht="15.75" customHeight="1">
      <c r="A2393" s="29">
        <v>1032.0</v>
      </c>
      <c r="B2393" s="53" t="str">
        <f t="array" ref="B2393">INDEX(Quadrat.Details!D:D, MATCH(1,(F2393=Quadrat.Details!B:B)*(G2393=Quadrat.Details!G:G)*(H2393=Quadrat.Details!I:I),0))</f>
        <v>RK</v>
      </c>
      <c r="C2393" s="3" t="s">
        <v>55</v>
      </c>
      <c r="D2393" s="3" t="s">
        <v>55</v>
      </c>
      <c r="E2393" s="37">
        <v>42971.0</v>
      </c>
      <c r="F2393" s="54">
        <v>2017.0</v>
      </c>
      <c r="G2393" s="8" t="s">
        <v>376</v>
      </c>
      <c r="H2393" s="8">
        <v>1.0</v>
      </c>
      <c r="I2393" s="55" t="s">
        <v>314</v>
      </c>
      <c r="J2393" s="3" t="s">
        <v>315</v>
      </c>
      <c r="K2393" s="3" t="s">
        <v>57</v>
      </c>
      <c r="L2393" s="39">
        <v>21.0</v>
      </c>
      <c r="M2393" s="63">
        <v>2.0</v>
      </c>
      <c r="N2393" s="8" t="s">
        <v>502</v>
      </c>
      <c r="O2393" s="8" t="s">
        <v>55</v>
      </c>
      <c r="P2393" s="3" t="s">
        <v>682</v>
      </c>
      <c r="Q2393" s="3" t="s">
        <v>55</v>
      </c>
      <c r="R2393" s="3" t="s">
        <v>683</v>
      </c>
      <c r="S2393" s="3">
        <v>1.0</v>
      </c>
      <c r="T2393" s="3"/>
    </row>
    <row r="2394" ht="15.75" customHeight="1">
      <c r="A2394" s="29">
        <v>1033.0</v>
      </c>
      <c r="B2394" s="53" t="str">
        <f t="array" ref="B2394">INDEX(Quadrat.Details!D:D, MATCH(1,(F2394=Quadrat.Details!B:B)*(G2394=Quadrat.Details!G:G)*(H2394=Quadrat.Details!I:I),0))</f>
        <v>RK</v>
      </c>
      <c r="C2394" s="3" t="s">
        <v>55</v>
      </c>
      <c r="D2394" s="3" t="s">
        <v>55</v>
      </c>
      <c r="E2394" s="37">
        <v>42971.0</v>
      </c>
      <c r="F2394" s="54">
        <v>2017.0</v>
      </c>
      <c r="G2394" s="8" t="s">
        <v>376</v>
      </c>
      <c r="H2394" s="8">
        <v>1.0</v>
      </c>
      <c r="I2394" s="55" t="s">
        <v>314</v>
      </c>
      <c r="J2394" s="3" t="s">
        <v>315</v>
      </c>
      <c r="K2394" s="3" t="s">
        <v>57</v>
      </c>
      <c r="L2394" s="39">
        <v>10.0</v>
      </c>
      <c r="M2394" s="63">
        <v>2.0</v>
      </c>
      <c r="N2394" s="8" t="s">
        <v>502</v>
      </c>
      <c r="O2394" s="8" t="s">
        <v>55</v>
      </c>
      <c r="P2394" s="3" t="s">
        <v>682</v>
      </c>
      <c r="Q2394" s="3" t="s">
        <v>55</v>
      </c>
      <c r="R2394" s="3" t="s">
        <v>683</v>
      </c>
      <c r="S2394" s="3">
        <v>1.0</v>
      </c>
      <c r="T2394" s="3"/>
    </row>
    <row r="2395" ht="15.75" customHeight="1">
      <c r="A2395" s="29">
        <v>1034.0</v>
      </c>
      <c r="B2395" s="53" t="str">
        <f t="array" ref="B2395">INDEX(Quadrat.Details!D:D, MATCH(1,(F2395=Quadrat.Details!B:B)*(G2395=Quadrat.Details!G:G)*(H2395=Quadrat.Details!I:I),0))</f>
        <v>RK</v>
      </c>
      <c r="C2395" s="3" t="s">
        <v>55</v>
      </c>
      <c r="D2395" s="3" t="s">
        <v>55</v>
      </c>
      <c r="E2395" s="37">
        <v>42971.0</v>
      </c>
      <c r="F2395" s="54">
        <v>2017.0</v>
      </c>
      <c r="G2395" s="8" t="s">
        <v>376</v>
      </c>
      <c r="H2395" s="8">
        <v>1.0</v>
      </c>
      <c r="I2395" s="3" t="s">
        <v>235</v>
      </c>
      <c r="J2395" s="3" t="s">
        <v>236</v>
      </c>
      <c r="K2395" s="3" t="s">
        <v>68</v>
      </c>
      <c r="L2395" s="39">
        <v>9.0</v>
      </c>
      <c r="M2395" s="63">
        <v>1.0</v>
      </c>
      <c r="N2395" s="8" t="s">
        <v>502</v>
      </c>
      <c r="O2395" s="8" t="s">
        <v>55</v>
      </c>
      <c r="P2395" s="3" t="s">
        <v>692</v>
      </c>
      <c r="Q2395" s="3" t="s">
        <v>55</v>
      </c>
      <c r="R2395" s="3" t="s">
        <v>683</v>
      </c>
      <c r="S2395" s="3">
        <v>1.0</v>
      </c>
      <c r="T2395" s="3"/>
    </row>
    <row r="2396" ht="15.75" customHeight="1">
      <c r="A2396" s="29">
        <v>1035.0</v>
      </c>
      <c r="B2396" s="53" t="str">
        <f t="array" ref="B2396">INDEX(Quadrat.Details!D:D, MATCH(1,(F2396=Quadrat.Details!B:B)*(G2396=Quadrat.Details!G:G)*(H2396=Quadrat.Details!I:I),0))</f>
        <v>RK</v>
      </c>
      <c r="C2396" s="3" t="s">
        <v>55</v>
      </c>
      <c r="D2396" s="3" t="s">
        <v>55</v>
      </c>
      <c r="E2396" s="37">
        <v>42971.0</v>
      </c>
      <c r="F2396" s="54">
        <v>2017.0</v>
      </c>
      <c r="G2396" s="8" t="s">
        <v>376</v>
      </c>
      <c r="H2396" s="8">
        <v>1.0</v>
      </c>
      <c r="I2396" s="3" t="s">
        <v>235</v>
      </c>
      <c r="J2396" s="3" t="s">
        <v>236</v>
      </c>
      <c r="K2396" s="3" t="s">
        <v>68</v>
      </c>
      <c r="L2396" s="39">
        <v>4.0</v>
      </c>
      <c r="M2396" s="63">
        <v>2.0</v>
      </c>
      <c r="N2396" s="8" t="s">
        <v>502</v>
      </c>
      <c r="O2396" s="8" t="s">
        <v>55</v>
      </c>
      <c r="P2396" s="3" t="s">
        <v>692</v>
      </c>
      <c r="Q2396" s="3" t="s">
        <v>55</v>
      </c>
      <c r="R2396" s="3" t="s">
        <v>683</v>
      </c>
      <c r="S2396" s="3">
        <v>1.0</v>
      </c>
      <c r="T2396" s="3"/>
    </row>
    <row r="2397" ht="15.75" customHeight="1">
      <c r="A2397" s="29">
        <v>1036.0</v>
      </c>
      <c r="B2397" s="53" t="str">
        <f t="array" ref="B2397">INDEX(Quadrat.Details!D:D, MATCH(1,(F2397=Quadrat.Details!B:B)*(G2397=Quadrat.Details!G:G)*(H2397=Quadrat.Details!I:I),0))</f>
        <v>RK</v>
      </c>
      <c r="C2397" s="3" t="s">
        <v>55</v>
      </c>
      <c r="D2397" s="3" t="s">
        <v>55</v>
      </c>
      <c r="E2397" s="37">
        <v>42971.0</v>
      </c>
      <c r="F2397" s="54">
        <v>2017.0</v>
      </c>
      <c r="G2397" s="8" t="s">
        <v>376</v>
      </c>
      <c r="H2397" s="8">
        <v>1.0</v>
      </c>
      <c r="I2397" s="3" t="s">
        <v>349</v>
      </c>
      <c r="J2397" s="3" t="s">
        <v>350</v>
      </c>
      <c r="K2397" s="3" t="s">
        <v>80</v>
      </c>
      <c r="L2397" s="39">
        <v>22.0</v>
      </c>
      <c r="M2397" s="63">
        <v>1.0</v>
      </c>
      <c r="N2397" s="8" t="s">
        <v>502</v>
      </c>
      <c r="O2397" s="8" t="s">
        <v>55</v>
      </c>
      <c r="P2397" s="3" t="s">
        <v>682</v>
      </c>
      <c r="Q2397" s="3" t="s">
        <v>55</v>
      </c>
      <c r="R2397" s="3" t="s">
        <v>683</v>
      </c>
      <c r="S2397" s="3">
        <v>1.0</v>
      </c>
      <c r="T2397" s="3"/>
      <c r="U2397" s="7"/>
    </row>
    <row r="2398" ht="15.75" customHeight="1">
      <c r="A2398" s="29">
        <v>1037.0</v>
      </c>
      <c r="B2398" s="53" t="str">
        <f t="array" ref="B2398">INDEX(Quadrat.Details!D:D, MATCH(1,(F2398=Quadrat.Details!B:B)*(G2398=Quadrat.Details!G:G)*(H2398=Quadrat.Details!I:I),0))</f>
        <v>RK</v>
      </c>
      <c r="C2398" s="3" t="s">
        <v>55</v>
      </c>
      <c r="D2398" s="3" t="s">
        <v>55</v>
      </c>
      <c r="E2398" s="37">
        <v>42971.0</v>
      </c>
      <c r="F2398" s="54">
        <v>2017.0</v>
      </c>
      <c r="G2398" s="8" t="s">
        <v>376</v>
      </c>
      <c r="H2398" s="8">
        <v>1.0</v>
      </c>
      <c r="I2398" s="3" t="s">
        <v>349</v>
      </c>
      <c r="J2398" s="3" t="s">
        <v>350</v>
      </c>
      <c r="K2398" s="3" t="s">
        <v>80</v>
      </c>
      <c r="L2398" s="39">
        <v>17.0</v>
      </c>
      <c r="M2398" s="63">
        <v>1.0</v>
      </c>
      <c r="N2398" s="8" t="s">
        <v>502</v>
      </c>
      <c r="O2398" s="8" t="s">
        <v>55</v>
      </c>
      <c r="P2398" s="3" t="s">
        <v>682</v>
      </c>
      <c r="Q2398" s="3" t="s">
        <v>55</v>
      </c>
      <c r="R2398" s="3" t="s">
        <v>683</v>
      </c>
      <c r="S2398" s="3">
        <v>1.0</v>
      </c>
      <c r="T2398" s="3"/>
      <c r="U2398" s="7"/>
    </row>
    <row r="2399" ht="15.75" customHeight="1">
      <c r="A2399" s="29">
        <v>1038.0</v>
      </c>
      <c r="B2399" s="53" t="str">
        <f t="array" ref="B2399">INDEX(Quadrat.Details!D:D, MATCH(1,(F2399=Quadrat.Details!B:B)*(G2399=Quadrat.Details!G:G)*(H2399=Quadrat.Details!I:I),0))</f>
        <v>RK</v>
      </c>
      <c r="C2399" s="3" t="s">
        <v>55</v>
      </c>
      <c r="D2399" s="3" t="s">
        <v>55</v>
      </c>
      <c r="E2399" s="37">
        <v>42971.0</v>
      </c>
      <c r="F2399" s="54">
        <v>2017.0</v>
      </c>
      <c r="G2399" s="8" t="s">
        <v>376</v>
      </c>
      <c r="H2399" s="8">
        <v>1.0</v>
      </c>
      <c r="I2399" s="55" t="s">
        <v>314</v>
      </c>
      <c r="J2399" s="3" t="s">
        <v>315</v>
      </c>
      <c r="K2399" s="3" t="s">
        <v>57</v>
      </c>
      <c r="L2399" s="39">
        <v>12.0</v>
      </c>
      <c r="M2399" s="63">
        <v>1.0</v>
      </c>
      <c r="N2399" s="8" t="s">
        <v>502</v>
      </c>
      <c r="O2399" s="8" t="s">
        <v>55</v>
      </c>
      <c r="P2399" s="3" t="s">
        <v>682</v>
      </c>
      <c r="Q2399" s="3" t="s">
        <v>55</v>
      </c>
      <c r="R2399" s="3" t="s">
        <v>683</v>
      </c>
      <c r="S2399" s="3">
        <v>1.0</v>
      </c>
      <c r="T2399" s="3"/>
    </row>
    <row r="2400" ht="15.75" customHeight="1">
      <c r="A2400" s="29">
        <v>1039.0</v>
      </c>
      <c r="B2400" s="53" t="str">
        <f t="array" ref="B2400">INDEX(Quadrat.Details!D:D, MATCH(1,(F2400=Quadrat.Details!B:B)*(G2400=Quadrat.Details!G:G)*(H2400=Quadrat.Details!I:I),0))</f>
        <v>RK</v>
      </c>
      <c r="C2400" s="3" t="s">
        <v>55</v>
      </c>
      <c r="D2400" s="3" t="s">
        <v>55</v>
      </c>
      <c r="E2400" s="37">
        <v>42971.0</v>
      </c>
      <c r="F2400" s="54">
        <v>2017.0</v>
      </c>
      <c r="G2400" s="8" t="s">
        <v>376</v>
      </c>
      <c r="H2400" s="8">
        <v>1.0</v>
      </c>
      <c r="I2400" s="55" t="s">
        <v>314</v>
      </c>
      <c r="J2400" s="3" t="s">
        <v>315</v>
      </c>
      <c r="K2400" s="3" t="s">
        <v>57</v>
      </c>
      <c r="L2400" s="39">
        <v>11.0</v>
      </c>
      <c r="M2400" s="63">
        <v>1.0</v>
      </c>
      <c r="N2400" s="8" t="s">
        <v>502</v>
      </c>
      <c r="O2400" s="8" t="s">
        <v>55</v>
      </c>
      <c r="P2400" s="3" t="s">
        <v>682</v>
      </c>
      <c r="Q2400" s="3" t="s">
        <v>55</v>
      </c>
      <c r="R2400" s="3" t="s">
        <v>683</v>
      </c>
      <c r="S2400" s="3">
        <v>1.0</v>
      </c>
      <c r="T2400" s="3"/>
    </row>
    <row r="2401" ht="15.75" customHeight="1">
      <c r="A2401" s="29">
        <v>1040.0</v>
      </c>
      <c r="B2401" s="53" t="str">
        <f t="array" ref="B2401">INDEX(Quadrat.Details!D:D, MATCH(1,(F2401=Quadrat.Details!B:B)*(G2401=Quadrat.Details!G:G)*(H2401=Quadrat.Details!I:I),0))</f>
        <v>RK</v>
      </c>
      <c r="C2401" s="3" t="s">
        <v>55</v>
      </c>
      <c r="D2401" s="3" t="s">
        <v>55</v>
      </c>
      <c r="E2401" s="37">
        <v>42971.0</v>
      </c>
      <c r="F2401" s="54">
        <v>2017.0</v>
      </c>
      <c r="G2401" s="8" t="s">
        <v>376</v>
      </c>
      <c r="H2401" s="8">
        <v>1.0</v>
      </c>
      <c r="I2401" s="3" t="s">
        <v>349</v>
      </c>
      <c r="J2401" s="3" t="s">
        <v>350</v>
      </c>
      <c r="K2401" s="3" t="s">
        <v>80</v>
      </c>
      <c r="L2401" s="39">
        <v>21.0</v>
      </c>
      <c r="M2401" s="63">
        <v>1.0</v>
      </c>
      <c r="N2401" s="8" t="s">
        <v>502</v>
      </c>
      <c r="O2401" s="8" t="s">
        <v>55</v>
      </c>
      <c r="P2401" s="3" t="s">
        <v>682</v>
      </c>
      <c r="Q2401" s="3" t="s">
        <v>55</v>
      </c>
      <c r="R2401" s="3" t="s">
        <v>683</v>
      </c>
      <c r="S2401" s="3">
        <v>1.0</v>
      </c>
      <c r="T2401" s="3"/>
    </row>
    <row r="2402" ht="15.75" customHeight="1">
      <c r="A2402" s="29">
        <v>1041.0</v>
      </c>
      <c r="B2402" s="53" t="str">
        <f t="array" ref="B2402">INDEX(Quadrat.Details!D:D, MATCH(1,(F2402=Quadrat.Details!B:B)*(G2402=Quadrat.Details!G:G)*(H2402=Quadrat.Details!I:I),0))</f>
        <v>RK</v>
      </c>
      <c r="C2402" s="3" t="s">
        <v>55</v>
      </c>
      <c r="D2402" s="3" t="s">
        <v>55</v>
      </c>
      <c r="E2402" s="37">
        <v>42971.0</v>
      </c>
      <c r="F2402" s="54">
        <v>2017.0</v>
      </c>
      <c r="G2402" s="8" t="s">
        <v>376</v>
      </c>
      <c r="H2402" s="8">
        <v>1.0</v>
      </c>
      <c r="I2402" s="3" t="s">
        <v>349</v>
      </c>
      <c r="J2402" s="3" t="s">
        <v>350</v>
      </c>
      <c r="K2402" s="3" t="s">
        <v>80</v>
      </c>
      <c r="L2402" s="39">
        <v>18.0</v>
      </c>
      <c r="M2402" s="63">
        <v>1.0</v>
      </c>
      <c r="N2402" s="8" t="s">
        <v>502</v>
      </c>
      <c r="O2402" s="8" t="s">
        <v>55</v>
      </c>
      <c r="P2402" s="3" t="s">
        <v>682</v>
      </c>
      <c r="Q2402" s="3" t="s">
        <v>55</v>
      </c>
      <c r="R2402" s="3" t="s">
        <v>683</v>
      </c>
      <c r="S2402" s="3">
        <v>1.0</v>
      </c>
      <c r="T2402" s="3"/>
    </row>
    <row r="2403" ht="15.75" customHeight="1">
      <c r="A2403" s="29">
        <v>1042.0</v>
      </c>
      <c r="B2403" s="53" t="str">
        <f t="array" ref="B2403">INDEX(Quadrat.Details!D:D, MATCH(1,(F2403=Quadrat.Details!B:B)*(G2403=Quadrat.Details!G:G)*(H2403=Quadrat.Details!I:I),0))</f>
        <v>RK</v>
      </c>
      <c r="C2403" s="3" t="s">
        <v>55</v>
      </c>
      <c r="D2403" s="3" t="s">
        <v>55</v>
      </c>
      <c r="E2403" s="37">
        <v>42971.0</v>
      </c>
      <c r="F2403" s="54">
        <v>2017.0</v>
      </c>
      <c r="G2403" s="8" t="s">
        <v>376</v>
      </c>
      <c r="H2403" s="8">
        <v>1.0</v>
      </c>
      <c r="I2403" s="3" t="s">
        <v>349</v>
      </c>
      <c r="J2403" s="3" t="s">
        <v>350</v>
      </c>
      <c r="K2403" s="3" t="s">
        <v>80</v>
      </c>
      <c r="L2403" s="39">
        <v>19.0</v>
      </c>
      <c r="M2403" s="63">
        <v>1.0</v>
      </c>
      <c r="N2403" s="8" t="s">
        <v>502</v>
      </c>
      <c r="O2403" s="8" t="s">
        <v>55</v>
      </c>
      <c r="P2403" s="3" t="s">
        <v>682</v>
      </c>
      <c r="Q2403" s="3" t="s">
        <v>55</v>
      </c>
      <c r="R2403" s="3" t="s">
        <v>683</v>
      </c>
      <c r="S2403" s="3">
        <v>1.0</v>
      </c>
      <c r="T2403" s="3"/>
    </row>
    <row r="2404" ht="15.75" customHeight="1">
      <c r="A2404" s="29">
        <v>1043.0</v>
      </c>
      <c r="B2404" s="53" t="str">
        <f t="array" ref="B2404">INDEX(Quadrat.Details!D:D, MATCH(1,(F2404=Quadrat.Details!B:B)*(G2404=Quadrat.Details!G:G)*(H2404=Quadrat.Details!I:I),0))</f>
        <v>RK</v>
      </c>
      <c r="C2404" s="3" t="s">
        <v>55</v>
      </c>
      <c r="D2404" s="3" t="s">
        <v>55</v>
      </c>
      <c r="E2404" s="37">
        <v>42971.0</v>
      </c>
      <c r="F2404" s="54">
        <v>2017.0</v>
      </c>
      <c r="G2404" s="8" t="s">
        <v>376</v>
      </c>
      <c r="H2404" s="8">
        <v>2.0</v>
      </c>
      <c r="I2404" s="8" t="s">
        <v>184</v>
      </c>
      <c r="J2404" s="3" t="s">
        <v>185</v>
      </c>
      <c r="K2404" s="3" t="s">
        <v>68</v>
      </c>
      <c r="L2404" s="39">
        <v>11.0</v>
      </c>
      <c r="M2404" s="63">
        <v>1.0</v>
      </c>
      <c r="N2404" s="8" t="s">
        <v>502</v>
      </c>
      <c r="O2404" s="8" t="s">
        <v>55</v>
      </c>
      <c r="P2404" s="3" t="s">
        <v>682</v>
      </c>
      <c r="Q2404" s="3" t="s">
        <v>55</v>
      </c>
      <c r="R2404" s="3" t="s">
        <v>683</v>
      </c>
      <c r="S2404" s="3">
        <v>1.0</v>
      </c>
      <c r="T2404" s="3"/>
    </row>
    <row r="2405" ht="15.75" customHeight="1">
      <c r="A2405" s="29">
        <v>1044.0</v>
      </c>
      <c r="B2405" s="53" t="str">
        <f t="array" ref="B2405">INDEX(Quadrat.Details!D:D, MATCH(1,(F2405=Quadrat.Details!B:B)*(G2405=Quadrat.Details!G:G)*(H2405=Quadrat.Details!I:I),0))</f>
        <v>RK</v>
      </c>
      <c r="C2405" s="3" t="s">
        <v>55</v>
      </c>
      <c r="D2405" s="3" t="s">
        <v>55</v>
      </c>
      <c r="E2405" s="37">
        <v>42971.0</v>
      </c>
      <c r="F2405" s="54">
        <v>2017.0</v>
      </c>
      <c r="G2405" s="8" t="s">
        <v>376</v>
      </c>
      <c r="H2405" s="8">
        <v>2.0</v>
      </c>
      <c r="I2405" s="3" t="s">
        <v>349</v>
      </c>
      <c r="J2405" s="3" t="s">
        <v>350</v>
      </c>
      <c r="K2405" s="3" t="s">
        <v>80</v>
      </c>
      <c r="L2405" s="39">
        <v>21.0</v>
      </c>
      <c r="M2405" s="63">
        <v>2.0</v>
      </c>
      <c r="N2405" s="8" t="s">
        <v>502</v>
      </c>
      <c r="O2405" s="8" t="s">
        <v>55</v>
      </c>
      <c r="P2405" s="3" t="s">
        <v>682</v>
      </c>
      <c r="Q2405" s="3" t="s">
        <v>55</v>
      </c>
      <c r="R2405" s="3" t="s">
        <v>683</v>
      </c>
      <c r="S2405" s="3">
        <v>1.0</v>
      </c>
      <c r="T2405" s="3"/>
    </row>
    <row r="2406" ht="15.75" customHeight="1">
      <c r="A2406" s="29">
        <v>1045.0</v>
      </c>
      <c r="B2406" s="53" t="str">
        <f t="array" ref="B2406">INDEX(Quadrat.Details!D:D, MATCH(1,(F2406=Quadrat.Details!B:B)*(G2406=Quadrat.Details!G:G)*(H2406=Quadrat.Details!I:I),0))</f>
        <v>RK</v>
      </c>
      <c r="C2406" s="3" t="s">
        <v>55</v>
      </c>
      <c r="D2406" s="3" t="s">
        <v>55</v>
      </c>
      <c r="E2406" s="37">
        <v>42971.0</v>
      </c>
      <c r="F2406" s="54">
        <v>2017.0</v>
      </c>
      <c r="G2406" s="8" t="s">
        <v>376</v>
      </c>
      <c r="H2406" s="8">
        <v>2.0</v>
      </c>
      <c r="I2406" s="3" t="s">
        <v>349</v>
      </c>
      <c r="J2406" s="3" t="s">
        <v>350</v>
      </c>
      <c r="K2406" s="3" t="s">
        <v>80</v>
      </c>
      <c r="L2406" s="39">
        <v>22.0</v>
      </c>
      <c r="M2406" s="63">
        <v>1.0</v>
      </c>
      <c r="N2406" s="8" t="s">
        <v>502</v>
      </c>
      <c r="O2406" s="8" t="s">
        <v>55</v>
      </c>
      <c r="P2406" s="3" t="s">
        <v>682</v>
      </c>
      <c r="Q2406" s="3" t="s">
        <v>55</v>
      </c>
      <c r="R2406" s="3" t="s">
        <v>683</v>
      </c>
      <c r="S2406" s="3">
        <v>1.0</v>
      </c>
      <c r="T2406" s="3"/>
    </row>
    <row r="2407" ht="15.75" customHeight="1">
      <c r="A2407" s="29">
        <v>1046.0</v>
      </c>
      <c r="B2407" s="53" t="str">
        <f t="array" ref="B2407">INDEX(Quadrat.Details!D:D, MATCH(1,(F2407=Quadrat.Details!B:B)*(G2407=Quadrat.Details!G:G)*(H2407=Quadrat.Details!I:I),0))</f>
        <v>RK</v>
      </c>
      <c r="C2407" s="3" t="s">
        <v>55</v>
      </c>
      <c r="D2407" s="3" t="s">
        <v>55</v>
      </c>
      <c r="E2407" s="37">
        <v>42971.0</v>
      </c>
      <c r="F2407" s="54">
        <v>2017.0</v>
      </c>
      <c r="G2407" s="8" t="s">
        <v>376</v>
      </c>
      <c r="H2407" s="8">
        <v>2.0</v>
      </c>
      <c r="I2407" s="8" t="s">
        <v>105</v>
      </c>
      <c r="J2407" s="3" t="s">
        <v>106</v>
      </c>
      <c r="K2407" s="3" t="s">
        <v>80</v>
      </c>
      <c r="L2407" s="39">
        <v>15.0</v>
      </c>
      <c r="M2407" s="63">
        <v>1.0</v>
      </c>
      <c r="N2407" s="8" t="s">
        <v>502</v>
      </c>
      <c r="O2407" s="8" t="s">
        <v>55</v>
      </c>
      <c r="P2407" s="3" t="s">
        <v>682</v>
      </c>
      <c r="Q2407" s="3" t="s">
        <v>55</v>
      </c>
      <c r="R2407" s="3" t="s">
        <v>683</v>
      </c>
      <c r="S2407" s="3">
        <v>1.0</v>
      </c>
      <c r="T2407" s="3"/>
    </row>
    <row r="2408" ht="15.75" customHeight="1">
      <c r="A2408" s="29">
        <v>1047.0</v>
      </c>
      <c r="B2408" s="53" t="str">
        <f t="array" ref="B2408">INDEX(Quadrat.Details!D:D, MATCH(1,(F2408=Quadrat.Details!B:B)*(G2408=Quadrat.Details!G:G)*(H2408=Quadrat.Details!I:I),0))</f>
        <v>RK</v>
      </c>
      <c r="C2408" s="3" t="s">
        <v>55</v>
      </c>
      <c r="D2408" s="3" t="s">
        <v>55</v>
      </c>
      <c r="E2408" s="37">
        <v>42971.0</v>
      </c>
      <c r="F2408" s="54">
        <v>2017.0</v>
      </c>
      <c r="G2408" s="8" t="s">
        <v>376</v>
      </c>
      <c r="H2408" s="8">
        <v>2.0</v>
      </c>
      <c r="I2408" s="8" t="s">
        <v>307</v>
      </c>
      <c r="J2408" s="3" t="s">
        <v>308</v>
      </c>
      <c r="K2408" s="3" t="s">
        <v>57</v>
      </c>
      <c r="L2408" s="39">
        <v>20.0</v>
      </c>
      <c r="M2408" s="63">
        <v>1.0</v>
      </c>
      <c r="N2408" s="8" t="s">
        <v>502</v>
      </c>
      <c r="O2408" s="8" t="s">
        <v>55</v>
      </c>
      <c r="P2408" s="3" t="s">
        <v>682</v>
      </c>
      <c r="Q2408" s="3" t="s">
        <v>55</v>
      </c>
      <c r="R2408" s="3" t="s">
        <v>683</v>
      </c>
      <c r="S2408" s="3">
        <v>1.0</v>
      </c>
      <c r="T2408" s="3"/>
    </row>
    <row r="2409" ht="15.75" customHeight="1">
      <c r="A2409" s="29">
        <v>1048.0</v>
      </c>
      <c r="B2409" s="53" t="str">
        <f t="array" ref="B2409">INDEX(Quadrat.Details!D:D, MATCH(1,(F2409=Quadrat.Details!B:B)*(G2409=Quadrat.Details!G:G)*(H2409=Quadrat.Details!I:I),0))</f>
        <v>RK</v>
      </c>
      <c r="C2409" s="3" t="s">
        <v>55</v>
      </c>
      <c r="D2409" s="3" t="s">
        <v>55</v>
      </c>
      <c r="E2409" s="37">
        <v>42971.0</v>
      </c>
      <c r="F2409" s="54">
        <v>2017.0</v>
      </c>
      <c r="G2409" s="8" t="s">
        <v>376</v>
      </c>
      <c r="H2409" s="8">
        <v>2.0</v>
      </c>
      <c r="I2409" s="55" t="s">
        <v>314</v>
      </c>
      <c r="J2409" s="3" t="s">
        <v>315</v>
      </c>
      <c r="K2409" s="3" t="s">
        <v>57</v>
      </c>
      <c r="L2409" s="39">
        <v>11.0</v>
      </c>
      <c r="M2409" s="63">
        <v>1.0</v>
      </c>
      <c r="N2409" s="8" t="s">
        <v>502</v>
      </c>
      <c r="O2409" s="8" t="s">
        <v>55</v>
      </c>
      <c r="P2409" s="3" t="s">
        <v>682</v>
      </c>
      <c r="Q2409" s="3" t="s">
        <v>55</v>
      </c>
      <c r="R2409" s="3" t="s">
        <v>683</v>
      </c>
      <c r="S2409" s="3">
        <v>1.0</v>
      </c>
      <c r="T2409" s="3"/>
    </row>
    <row r="2410" ht="15.75" customHeight="1">
      <c r="A2410" s="29">
        <v>1049.0</v>
      </c>
      <c r="B2410" s="53" t="str">
        <f t="array" ref="B2410">INDEX(Quadrat.Details!D:D, MATCH(1,(F2410=Quadrat.Details!B:B)*(G2410=Quadrat.Details!G:G)*(H2410=Quadrat.Details!I:I),0))</f>
        <v>RK</v>
      </c>
      <c r="C2410" s="3" t="s">
        <v>55</v>
      </c>
      <c r="D2410" s="3" t="s">
        <v>55</v>
      </c>
      <c r="E2410" s="37">
        <v>42971.0</v>
      </c>
      <c r="F2410" s="54">
        <v>2017.0</v>
      </c>
      <c r="G2410" s="8" t="s">
        <v>376</v>
      </c>
      <c r="H2410" s="8">
        <v>2.0</v>
      </c>
      <c r="I2410" s="3" t="s">
        <v>235</v>
      </c>
      <c r="J2410" s="3" t="s">
        <v>236</v>
      </c>
      <c r="K2410" s="3" t="s">
        <v>68</v>
      </c>
      <c r="L2410" s="39">
        <v>7.0</v>
      </c>
      <c r="M2410" s="63">
        <v>1.0</v>
      </c>
      <c r="N2410" s="8" t="s">
        <v>502</v>
      </c>
      <c r="O2410" s="8" t="s">
        <v>55</v>
      </c>
      <c r="P2410" s="3" t="s">
        <v>692</v>
      </c>
      <c r="Q2410" s="3" t="s">
        <v>55</v>
      </c>
      <c r="R2410" s="3" t="s">
        <v>683</v>
      </c>
      <c r="S2410" s="3">
        <v>1.0</v>
      </c>
      <c r="T2410" s="3" t="s">
        <v>745</v>
      </c>
    </row>
    <row r="2411" ht="15.75" customHeight="1">
      <c r="A2411" s="29">
        <v>1050.0</v>
      </c>
      <c r="B2411" s="53" t="str">
        <f t="array" ref="B2411">INDEX(Quadrat.Details!D:D, MATCH(1,(F2411=Quadrat.Details!B:B)*(G2411=Quadrat.Details!G:G)*(H2411=Quadrat.Details!I:I),0))</f>
        <v>RK</v>
      </c>
      <c r="C2411" s="3" t="s">
        <v>55</v>
      </c>
      <c r="D2411" s="3" t="s">
        <v>55</v>
      </c>
      <c r="E2411" s="37">
        <v>42971.0</v>
      </c>
      <c r="F2411" s="54">
        <v>2017.0</v>
      </c>
      <c r="G2411" s="8" t="s">
        <v>376</v>
      </c>
      <c r="H2411" s="8">
        <v>2.0</v>
      </c>
      <c r="I2411" s="3" t="s">
        <v>349</v>
      </c>
      <c r="J2411" s="3" t="s">
        <v>350</v>
      </c>
      <c r="K2411" s="3" t="s">
        <v>80</v>
      </c>
      <c r="L2411" s="39">
        <v>15.0</v>
      </c>
      <c r="M2411" s="63">
        <v>1.0</v>
      </c>
      <c r="N2411" s="8" t="s">
        <v>502</v>
      </c>
      <c r="O2411" s="8" t="s">
        <v>55</v>
      </c>
      <c r="P2411" s="3" t="s">
        <v>682</v>
      </c>
      <c r="Q2411" s="3" t="s">
        <v>55</v>
      </c>
      <c r="R2411" s="3" t="s">
        <v>683</v>
      </c>
      <c r="S2411" s="3">
        <v>1.0</v>
      </c>
      <c r="T2411" s="3"/>
    </row>
    <row r="2412" ht="15.75" customHeight="1">
      <c r="A2412" s="29">
        <v>1051.0</v>
      </c>
      <c r="B2412" s="53" t="str">
        <f t="array" ref="B2412">INDEX(Quadrat.Details!D:D, MATCH(1,(F2412=Quadrat.Details!B:B)*(G2412=Quadrat.Details!G:G)*(H2412=Quadrat.Details!I:I),0))</f>
        <v>RK</v>
      </c>
      <c r="C2412" s="3" t="s">
        <v>55</v>
      </c>
      <c r="D2412" s="3" t="s">
        <v>55</v>
      </c>
      <c r="E2412" s="37">
        <v>42971.0</v>
      </c>
      <c r="F2412" s="54">
        <v>2017.0</v>
      </c>
      <c r="G2412" s="8" t="s">
        <v>415</v>
      </c>
      <c r="H2412" s="8">
        <v>1.0</v>
      </c>
      <c r="I2412" s="55" t="s">
        <v>328</v>
      </c>
      <c r="J2412" s="3" t="s">
        <v>329</v>
      </c>
      <c r="K2412" s="3" t="s">
        <v>80</v>
      </c>
      <c r="L2412" s="39">
        <v>13.0</v>
      </c>
      <c r="M2412" s="63">
        <v>2.0</v>
      </c>
      <c r="N2412" s="8" t="s">
        <v>502</v>
      </c>
      <c r="O2412" s="8" t="s">
        <v>55</v>
      </c>
      <c r="P2412" s="3" t="s">
        <v>682</v>
      </c>
      <c r="Q2412" s="3" t="s">
        <v>55</v>
      </c>
      <c r="R2412" s="3" t="s">
        <v>683</v>
      </c>
      <c r="S2412" s="3">
        <v>1.0</v>
      </c>
      <c r="T2412" s="3"/>
    </row>
    <row r="2413" ht="15.75" customHeight="1">
      <c r="A2413" s="29">
        <v>1052.0</v>
      </c>
      <c r="B2413" s="53" t="str">
        <f t="array" ref="B2413">INDEX(Quadrat.Details!D:D, MATCH(1,(F2413=Quadrat.Details!B:B)*(G2413=Quadrat.Details!G:G)*(H2413=Quadrat.Details!I:I),0))</f>
        <v>RK</v>
      </c>
      <c r="C2413" s="3" t="s">
        <v>55</v>
      </c>
      <c r="D2413" s="3" t="s">
        <v>55</v>
      </c>
      <c r="E2413" s="37">
        <v>42971.0</v>
      </c>
      <c r="F2413" s="54">
        <v>2017.0</v>
      </c>
      <c r="G2413" s="8" t="s">
        <v>415</v>
      </c>
      <c r="H2413" s="8">
        <v>1.0</v>
      </c>
      <c r="I2413" s="55" t="s">
        <v>328</v>
      </c>
      <c r="J2413" s="3" t="s">
        <v>329</v>
      </c>
      <c r="K2413" s="3" t="s">
        <v>80</v>
      </c>
      <c r="L2413" s="39">
        <v>12.0</v>
      </c>
      <c r="M2413" s="63">
        <v>2.0</v>
      </c>
      <c r="N2413" s="8" t="s">
        <v>502</v>
      </c>
      <c r="O2413" s="8" t="s">
        <v>55</v>
      </c>
      <c r="P2413" s="3" t="s">
        <v>682</v>
      </c>
      <c r="Q2413" s="3" t="s">
        <v>55</v>
      </c>
      <c r="R2413" s="3" t="s">
        <v>683</v>
      </c>
      <c r="S2413" s="3">
        <v>1.0</v>
      </c>
      <c r="T2413" s="3"/>
    </row>
    <row r="2414" ht="15.75" customHeight="1">
      <c r="A2414" s="29">
        <v>1053.0</v>
      </c>
      <c r="B2414" s="53" t="str">
        <f t="array" ref="B2414">INDEX(Quadrat.Details!D:D, MATCH(1,(F2414=Quadrat.Details!B:B)*(G2414=Quadrat.Details!G:G)*(H2414=Quadrat.Details!I:I),0))</f>
        <v>RK</v>
      </c>
      <c r="C2414" s="3" t="s">
        <v>55</v>
      </c>
      <c r="D2414" s="3" t="s">
        <v>55</v>
      </c>
      <c r="E2414" s="37">
        <v>42971.0</v>
      </c>
      <c r="F2414" s="54">
        <v>2017.0</v>
      </c>
      <c r="G2414" s="8" t="s">
        <v>415</v>
      </c>
      <c r="H2414" s="8">
        <v>1.0</v>
      </c>
      <c r="I2414" s="55" t="s">
        <v>328</v>
      </c>
      <c r="J2414" s="3" t="s">
        <v>329</v>
      </c>
      <c r="K2414" s="3" t="s">
        <v>80</v>
      </c>
      <c r="L2414" s="39">
        <v>11.0</v>
      </c>
      <c r="M2414" s="63">
        <v>3.0</v>
      </c>
      <c r="N2414" s="8" t="s">
        <v>502</v>
      </c>
      <c r="O2414" s="8" t="s">
        <v>55</v>
      </c>
      <c r="P2414" s="3" t="s">
        <v>682</v>
      </c>
      <c r="Q2414" s="3" t="s">
        <v>55</v>
      </c>
      <c r="R2414" s="3" t="s">
        <v>683</v>
      </c>
      <c r="S2414" s="3">
        <v>1.0</v>
      </c>
      <c r="T2414" s="3"/>
    </row>
    <row r="2415" ht="15.75" customHeight="1">
      <c r="A2415" s="29">
        <v>1054.0</v>
      </c>
      <c r="B2415" s="53" t="str">
        <f t="array" ref="B2415">INDEX(Quadrat.Details!D:D, MATCH(1,(F2415=Quadrat.Details!B:B)*(G2415=Quadrat.Details!G:G)*(H2415=Quadrat.Details!I:I),0))</f>
        <v>RK</v>
      </c>
      <c r="C2415" s="3" t="s">
        <v>55</v>
      </c>
      <c r="D2415" s="3" t="s">
        <v>55</v>
      </c>
      <c r="E2415" s="37">
        <v>42971.0</v>
      </c>
      <c r="F2415" s="54">
        <v>2017.0</v>
      </c>
      <c r="G2415" s="8" t="s">
        <v>415</v>
      </c>
      <c r="H2415" s="8">
        <v>2.0</v>
      </c>
      <c r="I2415" s="55" t="s">
        <v>314</v>
      </c>
      <c r="J2415" s="3" t="s">
        <v>315</v>
      </c>
      <c r="K2415" s="3" t="s">
        <v>57</v>
      </c>
      <c r="L2415" s="39">
        <v>12.0</v>
      </c>
      <c r="M2415" s="63">
        <v>1.0</v>
      </c>
      <c r="N2415" s="8" t="s">
        <v>502</v>
      </c>
      <c r="O2415" s="8" t="s">
        <v>55</v>
      </c>
      <c r="P2415" s="3" t="s">
        <v>682</v>
      </c>
      <c r="Q2415" s="3" t="s">
        <v>55</v>
      </c>
      <c r="R2415" s="3" t="s">
        <v>683</v>
      </c>
      <c r="S2415" s="3">
        <v>1.0</v>
      </c>
      <c r="T2415" s="3"/>
    </row>
    <row r="2416" ht="15.75" customHeight="1">
      <c r="A2416" s="29">
        <v>1055.0</v>
      </c>
      <c r="B2416" s="53" t="str">
        <f t="array" ref="B2416">INDEX(Quadrat.Details!D:D, MATCH(1,(F2416=Quadrat.Details!B:B)*(G2416=Quadrat.Details!G:G)*(H2416=Quadrat.Details!I:I),0))</f>
        <v>RK</v>
      </c>
      <c r="C2416" s="3" t="s">
        <v>55</v>
      </c>
      <c r="D2416" s="3" t="s">
        <v>55</v>
      </c>
      <c r="E2416" s="37">
        <v>42971.0</v>
      </c>
      <c r="F2416" s="54">
        <v>2017.0</v>
      </c>
      <c r="G2416" s="8" t="s">
        <v>415</v>
      </c>
      <c r="H2416" s="8">
        <v>2.0</v>
      </c>
      <c r="I2416" s="55" t="s">
        <v>328</v>
      </c>
      <c r="J2416" s="3" t="s">
        <v>329</v>
      </c>
      <c r="K2416" s="3" t="s">
        <v>80</v>
      </c>
      <c r="L2416" s="39">
        <v>17.0</v>
      </c>
      <c r="M2416" s="63">
        <v>1.0</v>
      </c>
      <c r="N2416" s="8" t="s">
        <v>502</v>
      </c>
      <c r="O2416" s="8" t="s">
        <v>55</v>
      </c>
      <c r="P2416" s="3" t="s">
        <v>682</v>
      </c>
      <c r="Q2416" s="3" t="s">
        <v>55</v>
      </c>
      <c r="R2416" s="3" t="s">
        <v>683</v>
      </c>
      <c r="S2416" s="3">
        <v>1.0</v>
      </c>
      <c r="T2416" s="3"/>
    </row>
    <row r="2417" ht="15.75" customHeight="1">
      <c r="A2417" s="29">
        <v>1056.0</v>
      </c>
      <c r="B2417" s="53" t="str">
        <f t="array" ref="B2417">INDEX(Quadrat.Details!D:D, MATCH(1,(F2417=Quadrat.Details!B:B)*(G2417=Quadrat.Details!G:G)*(H2417=Quadrat.Details!I:I),0))</f>
        <v>RK</v>
      </c>
      <c r="C2417" s="3" t="s">
        <v>55</v>
      </c>
      <c r="D2417" s="3" t="s">
        <v>55</v>
      </c>
      <c r="E2417" s="37">
        <v>42971.0</v>
      </c>
      <c r="F2417" s="54">
        <v>2017.0</v>
      </c>
      <c r="G2417" s="8" t="s">
        <v>415</v>
      </c>
      <c r="H2417" s="8">
        <v>2.0</v>
      </c>
      <c r="I2417" s="55" t="s">
        <v>328</v>
      </c>
      <c r="J2417" s="3" t="s">
        <v>329</v>
      </c>
      <c r="K2417" s="3" t="s">
        <v>80</v>
      </c>
      <c r="L2417" s="39">
        <v>12.0</v>
      </c>
      <c r="M2417" s="63">
        <v>1.0</v>
      </c>
      <c r="N2417" s="8" t="s">
        <v>502</v>
      </c>
      <c r="O2417" s="8" t="s">
        <v>55</v>
      </c>
      <c r="P2417" s="3" t="s">
        <v>682</v>
      </c>
      <c r="Q2417" s="3" t="s">
        <v>55</v>
      </c>
      <c r="R2417" s="3" t="s">
        <v>683</v>
      </c>
      <c r="S2417" s="3">
        <v>1.0</v>
      </c>
      <c r="T2417" s="3"/>
    </row>
    <row r="2418" ht="15.75" customHeight="1">
      <c r="A2418" s="29">
        <v>1057.0</v>
      </c>
      <c r="B2418" s="53" t="str">
        <f t="array" ref="B2418">INDEX(Quadrat.Details!D:D, MATCH(1,(F2418=Quadrat.Details!B:B)*(G2418=Quadrat.Details!G:G)*(H2418=Quadrat.Details!I:I),0))</f>
        <v>RK</v>
      </c>
      <c r="C2418" s="3" t="s">
        <v>55</v>
      </c>
      <c r="D2418" s="3" t="s">
        <v>55</v>
      </c>
      <c r="E2418" s="37">
        <v>42971.0</v>
      </c>
      <c r="F2418" s="54">
        <v>2017.0</v>
      </c>
      <c r="G2418" s="8" t="s">
        <v>377</v>
      </c>
      <c r="H2418" s="8">
        <v>2.0</v>
      </c>
      <c r="I2418" s="3" t="s">
        <v>235</v>
      </c>
      <c r="J2418" s="3" t="s">
        <v>236</v>
      </c>
      <c r="K2418" s="3" t="s">
        <v>68</v>
      </c>
      <c r="L2418" s="39">
        <v>4.0</v>
      </c>
      <c r="M2418" s="63">
        <v>1.0</v>
      </c>
      <c r="N2418" s="8" t="s">
        <v>502</v>
      </c>
      <c r="O2418" s="8" t="s">
        <v>55</v>
      </c>
      <c r="P2418" s="3" t="s">
        <v>692</v>
      </c>
      <c r="Q2418" s="3" t="s">
        <v>55</v>
      </c>
      <c r="R2418" s="3" t="s">
        <v>683</v>
      </c>
      <c r="S2418" s="3">
        <v>1.0</v>
      </c>
      <c r="T2418" s="3"/>
    </row>
    <row r="2419" ht="15.75" customHeight="1">
      <c r="A2419" s="29">
        <v>1058.0</v>
      </c>
      <c r="B2419" s="53" t="str">
        <f t="array" ref="B2419">INDEX(Quadrat.Details!D:D, MATCH(1,(F2419=Quadrat.Details!B:B)*(G2419=Quadrat.Details!G:G)*(H2419=Quadrat.Details!I:I),0))</f>
        <v>RK</v>
      </c>
      <c r="C2419" s="3" t="s">
        <v>55</v>
      </c>
      <c r="D2419" s="3" t="s">
        <v>55</v>
      </c>
      <c r="E2419" s="37">
        <v>42971.0</v>
      </c>
      <c r="F2419" s="54">
        <v>2017.0</v>
      </c>
      <c r="G2419" s="8" t="s">
        <v>377</v>
      </c>
      <c r="H2419" s="8">
        <v>2.0</v>
      </c>
      <c r="I2419" s="8" t="s">
        <v>113</v>
      </c>
      <c r="J2419" s="3" t="s">
        <v>114</v>
      </c>
      <c r="K2419" s="3" t="s">
        <v>74</v>
      </c>
      <c r="L2419" s="39">
        <v>18.0</v>
      </c>
      <c r="M2419" s="63">
        <v>1.0</v>
      </c>
      <c r="N2419" s="8" t="s">
        <v>502</v>
      </c>
      <c r="O2419" s="8" t="s">
        <v>55</v>
      </c>
      <c r="P2419" s="3" t="s">
        <v>682</v>
      </c>
      <c r="Q2419" s="3" t="s">
        <v>55</v>
      </c>
      <c r="R2419" s="3" t="s">
        <v>683</v>
      </c>
      <c r="S2419" s="3">
        <v>1.0</v>
      </c>
      <c r="T2419" s="3"/>
    </row>
    <row r="2420" ht="15.75" customHeight="1">
      <c r="A2420" s="29">
        <v>1059.0</v>
      </c>
      <c r="B2420" s="53" t="str">
        <f t="array" ref="B2420">INDEX(Quadrat.Details!D:D, MATCH(1,(F2420=Quadrat.Details!B:B)*(G2420=Quadrat.Details!G:G)*(H2420=Quadrat.Details!I:I),0))</f>
        <v>RK</v>
      </c>
      <c r="C2420" s="3" t="s">
        <v>55</v>
      </c>
      <c r="D2420" s="3" t="s">
        <v>55</v>
      </c>
      <c r="E2420" s="37">
        <v>42971.0</v>
      </c>
      <c r="F2420" s="54">
        <v>2017.0</v>
      </c>
      <c r="G2420" s="8" t="s">
        <v>377</v>
      </c>
      <c r="H2420" s="8">
        <v>2.0</v>
      </c>
      <c r="I2420" s="8" t="s">
        <v>113</v>
      </c>
      <c r="J2420" s="3" t="s">
        <v>114</v>
      </c>
      <c r="K2420" s="3" t="s">
        <v>74</v>
      </c>
      <c r="L2420" s="39">
        <v>16.0</v>
      </c>
      <c r="M2420" s="63">
        <v>2.0</v>
      </c>
      <c r="N2420" s="8" t="s">
        <v>502</v>
      </c>
      <c r="O2420" s="8" t="s">
        <v>55</v>
      </c>
      <c r="P2420" s="3" t="s">
        <v>682</v>
      </c>
      <c r="Q2420" s="3" t="s">
        <v>55</v>
      </c>
      <c r="R2420" s="3" t="s">
        <v>683</v>
      </c>
      <c r="S2420" s="3">
        <v>1.0</v>
      </c>
      <c r="T2420" s="3"/>
    </row>
    <row r="2421" ht="15.75" customHeight="1">
      <c r="A2421" s="29">
        <v>1060.0</v>
      </c>
      <c r="B2421" s="53" t="str">
        <f t="array" ref="B2421">INDEX(Quadrat.Details!D:D, MATCH(1,(F2421=Quadrat.Details!B:B)*(G2421=Quadrat.Details!G:G)*(H2421=Quadrat.Details!I:I),0))</f>
        <v>RK</v>
      </c>
      <c r="C2421" s="3" t="s">
        <v>55</v>
      </c>
      <c r="D2421" s="3" t="s">
        <v>55</v>
      </c>
      <c r="E2421" s="37">
        <v>42971.0</v>
      </c>
      <c r="F2421" s="54">
        <v>2017.0</v>
      </c>
      <c r="G2421" s="8" t="s">
        <v>377</v>
      </c>
      <c r="H2421" s="8">
        <v>2.0</v>
      </c>
      <c r="I2421" s="8" t="s">
        <v>113</v>
      </c>
      <c r="J2421" s="3" t="s">
        <v>114</v>
      </c>
      <c r="K2421" s="3" t="s">
        <v>74</v>
      </c>
      <c r="L2421" s="39">
        <v>15.0</v>
      </c>
      <c r="M2421" s="63">
        <v>2.0</v>
      </c>
      <c r="N2421" s="8" t="s">
        <v>502</v>
      </c>
      <c r="O2421" s="8" t="s">
        <v>55</v>
      </c>
      <c r="P2421" s="3" t="s">
        <v>682</v>
      </c>
      <c r="Q2421" s="3" t="s">
        <v>55</v>
      </c>
      <c r="R2421" s="3" t="s">
        <v>683</v>
      </c>
      <c r="S2421" s="3">
        <v>1.0</v>
      </c>
      <c r="T2421" s="3"/>
    </row>
    <row r="2422" ht="15.75" customHeight="1">
      <c r="A2422" s="29">
        <v>1061.0</v>
      </c>
      <c r="B2422" s="53" t="str">
        <f t="array" ref="B2422">INDEX(Quadrat.Details!D:D, MATCH(1,(F2422=Quadrat.Details!B:B)*(G2422=Quadrat.Details!G:G)*(H2422=Quadrat.Details!I:I),0))</f>
        <v>RK</v>
      </c>
      <c r="C2422" s="3" t="s">
        <v>55</v>
      </c>
      <c r="D2422" s="3" t="s">
        <v>55</v>
      </c>
      <c r="E2422" s="37">
        <v>42971.0</v>
      </c>
      <c r="F2422" s="54">
        <v>2017.0</v>
      </c>
      <c r="G2422" s="8" t="s">
        <v>377</v>
      </c>
      <c r="H2422" s="8">
        <v>2.0</v>
      </c>
      <c r="I2422" s="8" t="s">
        <v>113</v>
      </c>
      <c r="J2422" s="3" t="s">
        <v>114</v>
      </c>
      <c r="K2422" s="3" t="s">
        <v>74</v>
      </c>
      <c r="L2422" s="39">
        <v>12.0</v>
      </c>
      <c r="M2422" s="63">
        <v>1.0</v>
      </c>
      <c r="N2422" s="8" t="s">
        <v>502</v>
      </c>
      <c r="O2422" s="8" t="s">
        <v>55</v>
      </c>
      <c r="P2422" s="3" t="s">
        <v>682</v>
      </c>
      <c r="Q2422" s="3" t="s">
        <v>55</v>
      </c>
      <c r="R2422" s="3" t="s">
        <v>683</v>
      </c>
      <c r="S2422" s="3">
        <v>1.0</v>
      </c>
      <c r="T2422" s="3"/>
    </row>
    <row r="2423" ht="15.75" customHeight="1">
      <c r="A2423" s="29">
        <v>1062.0</v>
      </c>
      <c r="B2423" s="53" t="str">
        <f t="array" ref="B2423">INDEX(Quadrat.Details!D:D, MATCH(1,(F2423=Quadrat.Details!B:B)*(G2423=Quadrat.Details!G:G)*(H2423=Quadrat.Details!I:I),0))</f>
        <v>RK</v>
      </c>
      <c r="C2423" s="3" t="s">
        <v>55</v>
      </c>
      <c r="D2423" s="3" t="s">
        <v>55</v>
      </c>
      <c r="E2423" s="37">
        <v>42971.0</v>
      </c>
      <c r="F2423" s="54">
        <v>2017.0</v>
      </c>
      <c r="G2423" s="8" t="s">
        <v>377</v>
      </c>
      <c r="H2423" s="8">
        <v>2.0</v>
      </c>
      <c r="I2423" s="8" t="s">
        <v>113</v>
      </c>
      <c r="J2423" s="3" t="s">
        <v>114</v>
      </c>
      <c r="K2423" s="3" t="s">
        <v>74</v>
      </c>
      <c r="L2423" s="39">
        <v>13.0</v>
      </c>
      <c r="M2423" s="63">
        <v>1.0</v>
      </c>
      <c r="N2423" s="8" t="s">
        <v>502</v>
      </c>
      <c r="O2423" s="8" t="s">
        <v>55</v>
      </c>
      <c r="P2423" s="3" t="s">
        <v>682</v>
      </c>
      <c r="Q2423" s="3" t="s">
        <v>55</v>
      </c>
      <c r="R2423" s="3" t="s">
        <v>683</v>
      </c>
      <c r="S2423" s="3">
        <v>1.0</v>
      </c>
      <c r="T2423" s="3"/>
    </row>
    <row r="2424" ht="15.75" customHeight="1">
      <c r="A2424" s="29">
        <v>1063.0</v>
      </c>
      <c r="B2424" s="53" t="str">
        <f t="array" ref="B2424">INDEX(Quadrat.Details!D:D, MATCH(1,(F2424=Quadrat.Details!B:B)*(G2424=Quadrat.Details!G:G)*(H2424=Quadrat.Details!I:I),0))</f>
        <v>RK</v>
      </c>
      <c r="C2424" s="3" t="s">
        <v>55</v>
      </c>
      <c r="D2424" s="3" t="s">
        <v>55</v>
      </c>
      <c r="E2424" s="37">
        <v>42971.0</v>
      </c>
      <c r="F2424" s="54">
        <v>2017.0</v>
      </c>
      <c r="G2424" s="8" t="s">
        <v>377</v>
      </c>
      <c r="H2424" s="8">
        <v>2.0</v>
      </c>
      <c r="I2424" s="8" t="s">
        <v>265</v>
      </c>
      <c r="J2424" s="8" t="s">
        <v>266</v>
      </c>
      <c r="K2424" s="3" t="s">
        <v>80</v>
      </c>
      <c r="L2424" s="39">
        <v>11.0</v>
      </c>
      <c r="M2424" s="63">
        <v>1.0</v>
      </c>
      <c r="N2424" s="8" t="s">
        <v>502</v>
      </c>
      <c r="O2424" s="8" t="s">
        <v>55</v>
      </c>
      <c r="P2424" s="3" t="s">
        <v>682</v>
      </c>
      <c r="Q2424" s="3" t="s">
        <v>55</v>
      </c>
      <c r="R2424" s="3" t="s">
        <v>683</v>
      </c>
      <c r="S2424" s="3">
        <v>1.0</v>
      </c>
      <c r="T2424" s="3"/>
    </row>
    <row r="2425" ht="15.75" customHeight="1">
      <c r="A2425" s="29">
        <v>1064.0</v>
      </c>
      <c r="B2425" s="53" t="str">
        <f t="array" ref="B2425">INDEX(Quadrat.Details!D:D, MATCH(1,(F2425=Quadrat.Details!B:B)*(G2425=Quadrat.Details!G:G)*(H2425=Quadrat.Details!I:I),0))</f>
        <v>RK</v>
      </c>
      <c r="C2425" s="3" t="s">
        <v>55</v>
      </c>
      <c r="D2425" s="3" t="s">
        <v>55</v>
      </c>
      <c r="E2425" s="37">
        <v>42971.0</v>
      </c>
      <c r="F2425" s="54">
        <v>2017.0</v>
      </c>
      <c r="G2425" s="8" t="s">
        <v>377</v>
      </c>
      <c r="H2425" s="8">
        <v>1.0</v>
      </c>
      <c r="I2425" s="3" t="s">
        <v>235</v>
      </c>
      <c r="J2425" s="3" t="s">
        <v>236</v>
      </c>
      <c r="K2425" s="3" t="s">
        <v>68</v>
      </c>
      <c r="L2425" s="39">
        <v>7.0</v>
      </c>
      <c r="M2425" s="63">
        <v>1.0</v>
      </c>
      <c r="N2425" s="8" t="s">
        <v>502</v>
      </c>
      <c r="O2425" s="8" t="s">
        <v>55</v>
      </c>
      <c r="P2425" s="3" t="s">
        <v>692</v>
      </c>
      <c r="Q2425" s="3" t="s">
        <v>55</v>
      </c>
      <c r="R2425" s="3" t="s">
        <v>683</v>
      </c>
      <c r="S2425" s="3">
        <v>1.0</v>
      </c>
      <c r="T2425" s="3"/>
    </row>
    <row r="2426" ht="15.75" customHeight="1">
      <c r="A2426" s="29">
        <v>1065.0</v>
      </c>
      <c r="B2426" s="53" t="str">
        <f t="array" ref="B2426">INDEX(Quadrat.Details!D:D, MATCH(1,(F2426=Quadrat.Details!B:B)*(G2426=Quadrat.Details!G:G)*(H2426=Quadrat.Details!I:I),0))</f>
        <v>RK</v>
      </c>
      <c r="C2426" s="3" t="s">
        <v>55</v>
      </c>
      <c r="D2426" s="3" t="s">
        <v>55</v>
      </c>
      <c r="E2426" s="37">
        <v>42971.0</v>
      </c>
      <c r="F2426" s="54">
        <v>2017.0</v>
      </c>
      <c r="G2426" s="8" t="s">
        <v>377</v>
      </c>
      <c r="H2426" s="8">
        <v>1.0</v>
      </c>
      <c r="I2426" s="8" t="s">
        <v>113</v>
      </c>
      <c r="J2426" s="3" t="s">
        <v>114</v>
      </c>
      <c r="K2426" s="3" t="s">
        <v>74</v>
      </c>
      <c r="L2426" s="39">
        <v>15.0</v>
      </c>
      <c r="M2426" s="63">
        <v>1.0</v>
      </c>
      <c r="N2426" s="8" t="s">
        <v>502</v>
      </c>
      <c r="O2426" s="8" t="s">
        <v>55</v>
      </c>
      <c r="P2426" s="3" t="s">
        <v>682</v>
      </c>
      <c r="Q2426" s="3" t="s">
        <v>55</v>
      </c>
      <c r="R2426" s="3" t="s">
        <v>683</v>
      </c>
      <c r="S2426" s="3">
        <v>1.0</v>
      </c>
      <c r="T2426" s="3"/>
    </row>
    <row r="2427" ht="15.75" customHeight="1">
      <c r="A2427" s="29">
        <v>1066.0</v>
      </c>
      <c r="B2427" s="53" t="str">
        <f t="array" ref="B2427">INDEX(Quadrat.Details!D:D, MATCH(1,(F2427=Quadrat.Details!B:B)*(G2427=Quadrat.Details!G:G)*(H2427=Quadrat.Details!I:I),0))</f>
        <v>RK</v>
      </c>
      <c r="C2427" s="3" t="s">
        <v>55</v>
      </c>
      <c r="D2427" s="3" t="s">
        <v>55</v>
      </c>
      <c r="E2427" s="37">
        <v>42971.0</v>
      </c>
      <c r="F2427" s="54">
        <v>2017.0</v>
      </c>
      <c r="G2427" s="8" t="s">
        <v>377</v>
      </c>
      <c r="H2427" s="8">
        <v>1.0</v>
      </c>
      <c r="I2427" s="8" t="s">
        <v>113</v>
      </c>
      <c r="J2427" s="3" t="s">
        <v>114</v>
      </c>
      <c r="K2427" s="3" t="s">
        <v>74</v>
      </c>
      <c r="L2427" s="39">
        <v>16.0</v>
      </c>
      <c r="M2427" s="63">
        <v>1.0</v>
      </c>
      <c r="N2427" s="8" t="s">
        <v>502</v>
      </c>
      <c r="O2427" s="8" t="s">
        <v>55</v>
      </c>
      <c r="P2427" s="3" t="s">
        <v>682</v>
      </c>
      <c r="Q2427" s="3" t="s">
        <v>55</v>
      </c>
      <c r="R2427" s="3" t="s">
        <v>683</v>
      </c>
      <c r="S2427" s="3">
        <v>1.0</v>
      </c>
      <c r="T2427" s="3"/>
    </row>
    <row r="2428" ht="15.75" customHeight="1">
      <c r="A2428" s="29">
        <v>1067.0</v>
      </c>
      <c r="B2428" s="53" t="str">
        <f t="array" ref="B2428">INDEX(Quadrat.Details!D:D, MATCH(1,(F2428=Quadrat.Details!B:B)*(G2428=Quadrat.Details!G:G)*(H2428=Quadrat.Details!I:I),0))</f>
        <v>RK</v>
      </c>
      <c r="C2428" s="3" t="s">
        <v>55</v>
      </c>
      <c r="D2428" s="3" t="s">
        <v>55</v>
      </c>
      <c r="E2428" s="37">
        <v>42971.0</v>
      </c>
      <c r="F2428" s="54">
        <v>2017.0</v>
      </c>
      <c r="G2428" s="8" t="s">
        <v>377</v>
      </c>
      <c r="H2428" s="8">
        <v>1.0</v>
      </c>
      <c r="I2428" s="8" t="s">
        <v>113</v>
      </c>
      <c r="J2428" s="3" t="s">
        <v>114</v>
      </c>
      <c r="K2428" s="3" t="s">
        <v>74</v>
      </c>
      <c r="L2428" s="39">
        <v>11.0</v>
      </c>
      <c r="M2428" s="63">
        <v>2.0</v>
      </c>
      <c r="N2428" s="8" t="s">
        <v>502</v>
      </c>
      <c r="O2428" s="8" t="s">
        <v>55</v>
      </c>
      <c r="P2428" s="3" t="s">
        <v>682</v>
      </c>
      <c r="Q2428" s="3" t="s">
        <v>55</v>
      </c>
      <c r="R2428" s="3" t="s">
        <v>683</v>
      </c>
      <c r="S2428" s="3">
        <v>1.0</v>
      </c>
      <c r="T2428" s="3"/>
    </row>
    <row r="2429" ht="15.75" customHeight="1">
      <c r="A2429" s="29">
        <v>1068.0</v>
      </c>
      <c r="B2429" s="53" t="str">
        <f t="array" ref="B2429">INDEX(Quadrat.Details!D:D, MATCH(1,(F2429=Quadrat.Details!B:B)*(G2429=Quadrat.Details!G:G)*(H2429=Quadrat.Details!I:I),0))</f>
        <v>#N/A</v>
      </c>
      <c r="C2429" s="3" t="s">
        <v>55</v>
      </c>
      <c r="D2429" s="3" t="s">
        <v>55</v>
      </c>
      <c r="E2429" s="37">
        <v>42971.0</v>
      </c>
      <c r="F2429" s="54">
        <v>2017.0</v>
      </c>
      <c r="G2429" s="8" t="s">
        <v>746</v>
      </c>
      <c r="H2429" s="8">
        <v>2.0</v>
      </c>
      <c r="I2429" s="3" t="s">
        <v>235</v>
      </c>
      <c r="J2429" s="3" t="s">
        <v>236</v>
      </c>
      <c r="K2429" s="3" t="s">
        <v>68</v>
      </c>
      <c r="L2429" s="39">
        <v>7.0</v>
      </c>
      <c r="M2429" s="63">
        <v>1.0</v>
      </c>
      <c r="N2429" s="8" t="s">
        <v>502</v>
      </c>
      <c r="O2429" s="8" t="s">
        <v>55</v>
      </c>
      <c r="P2429" s="3" t="s">
        <v>692</v>
      </c>
      <c r="Q2429" s="3" t="s">
        <v>55</v>
      </c>
      <c r="R2429" s="3" t="s">
        <v>683</v>
      </c>
      <c r="S2429" s="3">
        <v>1.0</v>
      </c>
      <c r="T2429" s="3"/>
    </row>
    <row r="2430" ht="15.75" customHeight="1">
      <c r="A2430" s="29">
        <v>1069.0</v>
      </c>
      <c r="B2430" s="53" t="str">
        <f t="array" ref="B2430">INDEX(Quadrat.Details!D:D, MATCH(1,(F2430=Quadrat.Details!B:B)*(G2430=Quadrat.Details!G:G)*(H2430=Quadrat.Details!I:I),0))</f>
        <v>#N/A</v>
      </c>
      <c r="C2430" s="3" t="s">
        <v>55</v>
      </c>
      <c r="D2430" s="3" t="s">
        <v>55</v>
      </c>
      <c r="E2430" s="37">
        <v>42971.0</v>
      </c>
      <c r="F2430" s="54">
        <v>2017.0</v>
      </c>
      <c r="G2430" s="8" t="s">
        <v>746</v>
      </c>
      <c r="H2430" s="8">
        <v>2.0</v>
      </c>
      <c r="I2430" s="3" t="s">
        <v>311</v>
      </c>
      <c r="J2430" s="60" t="s">
        <v>312</v>
      </c>
      <c r="K2430" s="3" t="s">
        <v>63</v>
      </c>
      <c r="L2430" s="39">
        <v>10.0</v>
      </c>
      <c r="M2430" s="63">
        <v>1.0</v>
      </c>
      <c r="N2430" s="8" t="s">
        <v>502</v>
      </c>
      <c r="O2430" s="8" t="s">
        <v>55</v>
      </c>
      <c r="P2430" s="3" t="s">
        <v>682</v>
      </c>
      <c r="Q2430" s="3" t="s">
        <v>55</v>
      </c>
      <c r="R2430" s="3" t="s">
        <v>683</v>
      </c>
      <c r="S2430" s="3">
        <v>1.0</v>
      </c>
      <c r="T2430" s="3"/>
    </row>
    <row r="2431" ht="15.75" customHeight="1">
      <c r="A2431" s="29">
        <v>1070.0</v>
      </c>
      <c r="B2431" s="53" t="str">
        <f t="array" ref="B2431">INDEX(Quadrat.Details!D:D, MATCH(1,(F2431=Quadrat.Details!B:B)*(G2431=Quadrat.Details!G:G)*(H2431=Quadrat.Details!I:I),0))</f>
        <v>RK</v>
      </c>
      <c r="C2431" s="3" t="s">
        <v>55</v>
      </c>
      <c r="D2431" s="3" t="s">
        <v>55</v>
      </c>
      <c r="E2431" s="37">
        <v>42971.0</v>
      </c>
      <c r="F2431" s="54">
        <v>2017.0</v>
      </c>
      <c r="G2431" s="8" t="s">
        <v>401</v>
      </c>
      <c r="H2431" s="8">
        <v>2.0</v>
      </c>
      <c r="I2431" s="3" t="s">
        <v>235</v>
      </c>
      <c r="J2431" s="3" t="s">
        <v>236</v>
      </c>
      <c r="K2431" s="3" t="s">
        <v>68</v>
      </c>
      <c r="L2431" s="39">
        <v>4.0</v>
      </c>
      <c r="M2431" s="63">
        <v>1.0</v>
      </c>
      <c r="N2431" s="8" t="s">
        <v>502</v>
      </c>
      <c r="O2431" s="8" t="s">
        <v>55</v>
      </c>
      <c r="P2431" s="3" t="s">
        <v>692</v>
      </c>
      <c r="Q2431" s="3" t="s">
        <v>55</v>
      </c>
      <c r="R2431" s="3" t="s">
        <v>683</v>
      </c>
      <c r="S2431" s="3">
        <v>1.0</v>
      </c>
      <c r="T2431" s="3"/>
    </row>
    <row r="2432" ht="15.75" customHeight="1">
      <c r="A2432" s="29">
        <v>1071.0</v>
      </c>
      <c r="B2432" s="53" t="str">
        <f t="array" ref="B2432">INDEX(Quadrat.Details!D:D, MATCH(1,(F2432=Quadrat.Details!B:B)*(G2432=Quadrat.Details!G:G)*(H2432=Quadrat.Details!I:I),0))</f>
        <v>RK</v>
      </c>
      <c r="C2432" s="3" t="s">
        <v>55</v>
      </c>
      <c r="D2432" s="3" t="s">
        <v>55</v>
      </c>
      <c r="E2432" s="37">
        <v>42971.0</v>
      </c>
      <c r="F2432" s="54">
        <v>2017.0</v>
      </c>
      <c r="G2432" s="8" t="s">
        <v>401</v>
      </c>
      <c r="H2432" s="8">
        <v>1.0</v>
      </c>
      <c r="I2432" s="3" t="s">
        <v>331</v>
      </c>
      <c r="J2432" s="3" t="s">
        <v>332</v>
      </c>
      <c r="K2432" s="3" t="s">
        <v>80</v>
      </c>
      <c r="L2432" s="39">
        <v>13.0</v>
      </c>
      <c r="M2432" s="63">
        <v>1.0</v>
      </c>
      <c r="N2432" s="8" t="s">
        <v>502</v>
      </c>
      <c r="O2432" s="8" t="s">
        <v>55</v>
      </c>
      <c r="P2432" s="3" t="s">
        <v>682</v>
      </c>
      <c r="Q2432" s="3" t="s">
        <v>55</v>
      </c>
      <c r="R2432" s="3" t="s">
        <v>683</v>
      </c>
      <c r="S2432" s="3">
        <v>1.0</v>
      </c>
      <c r="T2432" s="3"/>
    </row>
    <row r="2433" ht="15.75" customHeight="1">
      <c r="A2433" s="29">
        <v>1072.0</v>
      </c>
      <c r="B2433" s="53" t="str">
        <f t="array" ref="B2433">INDEX(Quadrat.Details!D:D, MATCH(1,(F2433=Quadrat.Details!B:B)*(G2433=Quadrat.Details!G:G)*(H2433=Quadrat.Details!I:I),0))</f>
        <v>RK</v>
      </c>
      <c r="C2433" s="3" t="s">
        <v>55</v>
      </c>
      <c r="D2433" s="3" t="s">
        <v>55</v>
      </c>
      <c r="E2433" s="37">
        <v>42971.0</v>
      </c>
      <c r="F2433" s="54">
        <v>2017.0</v>
      </c>
      <c r="G2433" s="8" t="s">
        <v>401</v>
      </c>
      <c r="H2433" s="8">
        <v>1.0</v>
      </c>
      <c r="I2433" s="3" t="s">
        <v>331</v>
      </c>
      <c r="J2433" s="3" t="s">
        <v>332</v>
      </c>
      <c r="K2433" s="3" t="s">
        <v>80</v>
      </c>
      <c r="L2433" s="39">
        <v>14.0</v>
      </c>
      <c r="M2433" s="63">
        <v>1.0</v>
      </c>
      <c r="N2433" s="8" t="s">
        <v>502</v>
      </c>
      <c r="O2433" s="8" t="s">
        <v>55</v>
      </c>
      <c r="P2433" s="3" t="s">
        <v>682</v>
      </c>
      <c r="Q2433" s="3" t="s">
        <v>55</v>
      </c>
      <c r="R2433" s="3" t="s">
        <v>683</v>
      </c>
      <c r="S2433" s="3">
        <v>1.0</v>
      </c>
      <c r="T2433" s="3"/>
    </row>
    <row r="2434" ht="15.75" customHeight="1">
      <c r="A2434" s="29">
        <v>1073.0</v>
      </c>
      <c r="B2434" s="53" t="str">
        <f t="array" ref="B2434">INDEX(Quadrat.Details!D:D, MATCH(1,(F2434=Quadrat.Details!B:B)*(G2434=Quadrat.Details!G:G)*(H2434=Quadrat.Details!I:I),0))</f>
        <v>RK</v>
      </c>
      <c r="C2434" s="3" t="s">
        <v>55</v>
      </c>
      <c r="D2434" s="3" t="s">
        <v>55</v>
      </c>
      <c r="E2434" s="37">
        <v>42971.0</v>
      </c>
      <c r="F2434" s="54">
        <v>2017.0</v>
      </c>
      <c r="G2434" s="8" t="s">
        <v>401</v>
      </c>
      <c r="H2434" s="8">
        <v>1.0</v>
      </c>
      <c r="I2434" s="3" t="s">
        <v>178</v>
      </c>
      <c r="J2434" s="3" t="s">
        <v>179</v>
      </c>
      <c r="K2434" s="3" t="s">
        <v>80</v>
      </c>
      <c r="L2434" s="39">
        <v>15.0</v>
      </c>
      <c r="M2434" s="63">
        <v>1.0</v>
      </c>
      <c r="N2434" s="8" t="s">
        <v>502</v>
      </c>
      <c r="O2434" s="8" t="s">
        <v>55</v>
      </c>
      <c r="P2434" s="3" t="s">
        <v>682</v>
      </c>
      <c r="Q2434" s="3" t="s">
        <v>55</v>
      </c>
      <c r="R2434" s="3" t="s">
        <v>683</v>
      </c>
      <c r="S2434" s="3">
        <v>1.0</v>
      </c>
      <c r="T2434" s="3"/>
    </row>
    <row r="2435" ht="15.75" customHeight="1">
      <c r="A2435" s="29">
        <v>1074.0</v>
      </c>
      <c r="B2435" s="53" t="str">
        <f t="array" ref="B2435">INDEX(Quadrat.Details!D:D, MATCH(1,(F2435=Quadrat.Details!B:B)*(G2435=Quadrat.Details!G:G)*(H2435=Quadrat.Details!I:I),0))</f>
        <v>RK</v>
      </c>
      <c r="C2435" s="3" t="s">
        <v>55</v>
      </c>
      <c r="D2435" s="3" t="s">
        <v>55</v>
      </c>
      <c r="E2435" s="37">
        <v>42971.0</v>
      </c>
      <c r="F2435" s="54">
        <v>2017.0</v>
      </c>
      <c r="G2435" s="8" t="s">
        <v>401</v>
      </c>
      <c r="H2435" s="8">
        <v>1.0</v>
      </c>
      <c r="I2435" s="3" t="s">
        <v>178</v>
      </c>
      <c r="J2435" s="3" t="s">
        <v>179</v>
      </c>
      <c r="K2435" s="3" t="s">
        <v>80</v>
      </c>
      <c r="L2435" s="39">
        <v>17.0</v>
      </c>
      <c r="M2435" s="63">
        <v>1.0</v>
      </c>
      <c r="N2435" s="8" t="s">
        <v>502</v>
      </c>
      <c r="O2435" s="8" t="s">
        <v>55</v>
      </c>
      <c r="P2435" s="3" t="s">
        <v>682</v>
      </c>
      <c r="Q2435" s="3" t="s">
        <v>55</v>
      </c>
      <c r="R2435" s="3" t="s">
        <v>683</v>
      </c>
      <c r="S2435" s="3">
        <v>1.0</v>
      </c>
      <c r="T2435" s="3"/>
    </row>
    <row r="2436" ht="15.75" customHeight="1">
      <c r="A2436" s="29">
        <v>1075.0</v>
      </c>
      <c r="B2436" s="53" t="str">
        <f t="array" ref="B2436">INDEX(Quadrat.Details!D:D, MATCH(1,(F2436=Quadrat.Details!B:B)*(G2436=Quadrat.Details!G:G)*(H2436=Quadrat.Details!I:I),0))</f>
        <v>RK</v>
      </c>
      <c r="C2436" s="3" t="s">
        <v>55</v>
      </c>
      <c r="D2436" s="3" t="s">
        <v>55</v>
      </c>
      <c r="E2436" s="37">
        <v>42971.0</v>
      </c>
      <c r="F2436" s="54">
        <v>2017.0</v>
      </c>
      <c r="G2436" s="8" t="s">
        <v>401</v>
      </c>
      <c r="H2436" s="8">
        <v>1.0</v>
      </c>
      <c r="I2436" s="3" t="s">
        <v>178</v>
      </c>
      <c r="J2436" s="3" t="s">
        <v>179</v>
      </c>
      <c r="K2436" s="3" t="s">
        <v>80</v>
      </c>
      <c r="L2436" s="39">
        <v>18.0</v>
      </c>
      <c r="M2436" s="63">
        <v>1.0</v>
      </c>
      <c r="N2436" s="8" t="s">
        <v>502</v>
      </c>
      <c r="O2436" s="8" t="s">
        <v>55</v>
      </c>
      <c r="P2436" s="3" t="s">
        <v>682</v>
      </c>
      <c r="Q2436" s="3" t="s">
        <v>55</v>
      </c>
      <c r="R2436" s="3" t="s">
        <v>683</v>
      </c>
      <c r="S2436" s="3">
        <v>1.0</v>
      </c>
      <c r="T2436" s="3"/>
    </row>
    <row r="2437" ht="15.75" customHeight="1">
      <c r="A2437" s="29">
        <v>1076.0</v>
      </c>
      <c r="B2437" s="53" t="str">
        <f t="array" ref="B2437">INDEX(Quadrat.Details!D:D, MATCH(1,(F2437=Quadrat.Details!B:B)*(G2437=Quadrat.Details!G:G)*(H2437=Quadrat.Details!I:I),0))</f>
        <v>RK</v>
      </c>
      <c r="C2437" s="3" t="s">
        <v>55</v>
      </c>
      <c r="D2437" s="3" t="s">
        <v>55</v>
      </c>
      <c r="E2437" s="37">
        <v>42971.0</v>
      </c>
      <c r="F2437" s="54">
        <v>2017.0</v>
      </c>
      <c r="G2437" s="8" t="s">
        <v>401</v>
      </c>
      <c r="H2437" s="8">
        <v>1.0</v>
      </c>
      <c r="I2437" s="8" t="s">
        <v>265</v>
      </c>
      <c r="J2437" s="8" t="s">
        <v>266</v>
      </c>
      <c r="K2437" s="3" t="s">
        <v>80</v>
      </c>
      <c r="L2437" s="39">
        <v>13.0</v>
      </c>
      <c r="M2437" s="63">
        <v>1.0</v>
      </c>
      <c r="N2437" s="8" t="s">
        <v>502</v>
      </c>
      <c r="O2437" s="8" t="s">
        <v>55</v>
      </c>
      <c r="P2437" s="3" t="s">
        <v>682</v>
      </c>
      <c r="Q2437" s="3" t="s">
        <v>55</v>
      </c>
      <c r="R2437" s="3" t="s">
        <v>683</v>
      </c>
      <c r="S2437" s="3">
        <v>1.0</v>
      </c>
      <c r="T2437" s="3"/>
    </row>
    <row r="2438" ht="15.75" customHeight="1">
      <c r="A2438" s="29">
        <v>1077.0</v>
      </c>
      <c r="B2438" s="53" t="str">
        <f t="array" ref="B2438">INDEX(Quadrat.Details!D:D, MATCH(1,(F2438=Quadrat.Details!B:B)*(G2438=Quadrat.Details!G:G)*(H2438=Quadrat.Details!I:I),0))</f>
        <v>RK</v>
      </c>
      <c r="C2438" s="3" t="s">
        <v>55</v>
      </c>
      <c r="D2438" s="3" t="s">
        <v>55</v>
      </c>
      <c r="E2438" s="37">
        <v>42971.0</v>
      </c>
      <c r="F2438" s="54">
        <v>2017.0</v>
      </c>
      <c r="G2438" s="8" t="s">
        <v>401</v>
      </c>
      <c r="H2438" s="8">
        <v>1.0</v>
      </c>
      <c r="I2438" s="8" t="s">
        <v>265</v>
      </c>
      <c r="J2438" s="8" t="s">
        <v>266</v>
      </c>
      <c r="K2438" s="3" t="s">
        <v>80</v>
      </c>
      <c r="L2438" s="39">
        <v>12.0</v>
      </c>
      <c r="M2438" s="63">
        <v>1.0</v>
      </c>
      <c r="N2438" s="8" t="s">
        <v>502</v>
      </c>
      <c r="O2438" s="8" t="s">
        <v>55</v>
      </c>
      <c r="P2438" s="3" t="s">
        <v>682</v>
      </c>
      <c r="Q2438" s="3" t="s">
        <v>55</v>
      </c>
      <c r="R2438" s="3" t="s">
        <v>683</v>
      </c>
      <c r="S2438" s="3">
        <v>1.0</v>
      </c>
      <c r="T2438" s="3"/>
    </row>
    <row r="2439" ht="15.75" customHeight="1">
      <c r="A2439" s="29">
        <v>1078.0</v>
      </c>
      <c r="B2439" s="53" t="str">
        <f t="array" ref="B2439">INDEX(Quadrat.Details!D:D, MATCH(1,(F2439=Quadrat.Details!B:B)*(G2439=Quadrat.Details!G:G)*(H2439=Quadrat.Details!I:I),0))</f>
        <v>RK</v>
      </c>
      <c r="C2439" s="3" t="s">
        <v>55</v>
      </c>
      <c r="D2439" s="3" t="s">
        <v>55</v>
      </c>
      <c r="E2439" s="37">
        <v>42971.0</v>
      </c>
      <c r="F2439" s="54">
        <v>2017.0</v>
      </c>
      <c r="G2439" s="8" t="s">
        <v>401</v>
      </c>
      <c r="H2439" s="8">
        <v>1.0</v>
      </c>
      <c r="I2439" s="8" t="s">
        <v>265</v>
      </c>
      <c r="J2439" s="8" t="s">
        <v>266</v>
      </c>
      <c r="K2439" s="3" t="s">
        <v>80</v>
      </c>
      <c r="L2439" s="39">
        <v>10.0</v>
      </c>
      <c r="M2439" s="63">
        <v>3.0</v>
      </c>
      <c r="N2439" s="8" t="s">
        <v>502</v>
      </c>
      <c r="O2439" s="8" t="s">
        <v>55</v>
      </c>
      <c r="P2439" s="3" t="s">
        <v>682</v>
      </c>
      <c r="Q2439" s="3" t="s">
        <v>55</v>
      </c>
      <c r="R2439" s="3" t="s">
        <v>683</v>
      </c>
      <c r="S2439" s="3">
        <v>1.0</v>
      </c>
      <c r="T2439" s="3"/>
    </row>
    <row r="2440" ht="15.75" customHeight="1">
      <c r="A2440" s="29">
        <v>1079.0</v>
      </c>
      <c r="B2440" s="53" t="str">
        <f t="array" ref="B2440">INDEX(Quadrat.Details!D:D, MATCH(1,(F2440=Quadrat.Details!B:B)*(G2440=Quadrat.Details!G:G)*(H2440=Quadrat.Details!I:I),0))</f>
        <v>RK</v>
      </c>
      <c r="C2440" s="3" t="s">
        <v>55</v>
      </c>
      <c r="D2440" s="3" t="s">
        <v>55</v>
      </c>
      <c r="E2440" s="37">
        <v>42971.0</v>
      </c>
      <c r="F2440" s="54">
        <v>2017.0</v>
      </c>
      <c r="G2440" s="8" t="s">
        <v>401</v>
      </c>
      <c r="H2440" s="8">
        <v>1.0</v>
      </c>
      <c r="I2440" s="8" t="s">
        <v>265</v>
      </c>
      <c r="J2440" s="8" t="s">
        <v>266</v>
      </c>
      <c r="K2440" s="3" t="s">
        <v>80</v>
      </c>
      <c r="L2440" s="39">
        <v>11.0</v>
      </c>
      <c r="M2440" s="63">
        <v>2.0</v>
      </c>
      <c r="N2440" s="8" t="s">
        <v>502</v>
      </c>
      <c r="O2440" s="8" t="s">
        <v>55</v>
      </c>
      <c r="P2440" s="3" t="s">
        <v>682</v>
      </c>
      <c r="Q2440" s="3" t="s">
        <v>55</v>
      </c>
      <c r="R2440" s="3" t="s">
        <v>683</v>
      </c>
      <c r="S2440" s="3">
        <v>1.0</v>
      </c>
      <c r="T2440" s="3"/>
    </row>
    <row r="2441" ht="15.75" customHeight="1">
      <c r="A2441" s="29">
        <v>1080.0</v>
      </c>
      <c r="B2441" s="53" t="str">
        <f t="array" ref="B2441">INDEX(Quadrat.Details!D:D, MATCH(1,(F2441=Quadrat.Details!B:B)*(G2441=Quadrat.Details!G:G)*(H2441=Quadrat.Details!I:I),0))</f>
        <v>RK</v>
      </c>
      <c r="C2441" s="3" t="s">
        <v>55</v>
      </c>
      <c r="D2441" s="3" t="s">
        <v>55</v>
      </c>
      <c r="E2441" s="37">
        <v>42979.0</v>
      </c>
      <c r="F2441" s="54">
        <v>2017.0</v>
      </c>
      <c r="G2441" s="8" t="s">
        <v>402</v>
      </c>
      <c r="H2441" s="8">
        <v>1.0</v>
      </c>
      <c r="I2441" s="25" t="s">
        <v>340</v>
      </c>
      <c r="J2441" s="8" t="s">
        <v>341</v>
      </c>
      <c r="K2441" s="3" t="s">
        <v>74</v>
      </c>
      <c r="L2441" s="39">
        <v>30.0</v>
      </c>
      <c r="M2441" s="63">
        <v>1.0</v>
      </c>
      <c r="N2441" s="8" t="s">
        <v>502</v>
      </c>
      <c r="O2441" s="8" t="s">
        <v>55</v>
      </c>
      <c r="P2441" s="3" t="s">
        <v>682</v>
      </c>
      <c r="Q2441" s="3" t="s">
        <v>55</v>
      </c>
      <c r="R2441" s="3" t="s">
        <v>683</v>
      </c>
      <c r="S2441" s="3">
        <v>1.0</v>
      </c>
      <c r="T2441" s="8" t="s">
        <v>729</v>
      </c>
    </row>
    <row r="2442" ht="15.75" customHeight="1">
      <c r="A2442" s="29">
        <v>1081.0</v>
      </c>
      <c r="B2442" s="53" t="str">
        <f t="array" ref="B2442">INDEX(Quadrat.Details!D:D, MATCH(1,(F2442=Quadrat.Details!B:B)*(G2442=Quadrat.Details!G:G)*(H2442=Quadrat.Details!I:I),0))</f>
        <v>RK</v>
      </c>
      <c r="C2442" s="3" t="s">
        <v>55</v>
      </c>
      <c r="D2442" s="3" t="s">
        <v>55</v>
      </c>
      <c r="E2442" s="37">
        <v>42979.0</v>
      </c>
      <c r="F2442" s="54">
        <v>2017.0</v>
      </c>
      <c r="G2442" s="8" t="s">
        <v>402</v>
      </c>
      <c r="H2442" s="8">
        <v>1.0</v>
      </c>
      <c r="I2442" s="25" t="s">
        <v>340</v>
      </c>
      <c r="J2442" s="8" t="s">
        <v>341</v>
      </c>
      <c r="K2442" s="3" t="s">
        <v>74</v>
      </c>
      <c r="L2442" s="39">
        <v>13.0</v>
      </c>
      <c r="M2442" s="63">
        <v>1.0</v>
      </c>
      <c r="N2442" s="8" t="s">
        <v>502</v>
      </c>
      <c r="O2442" s="8" t="s">
        <v>55</v>
      </c>
      <c r="P2442" s="3" t="s">
        <v>682</v>
      </c>
      <c r="Q2442" s="3" t="s">
        <v>55</v>
      </c>
      <c r="R2442" s="3" t="s">
        <v>683</v>
      </c>
      <c r="S2442" s="3">
        <v>1.0</v>
      </c>
      <c r="T2442" s="8" t="s">
        <v>729</v>
      </c>
    </row>
    <row r="2443" ht="15.75" customHeight="1">
      <c r="A2443" s="29">
        <v>1082.0</v>
      </c>
      <c r="B2443" s="53" t="str">
        <f t="array" ref="B2443">INDEX(Quadrat.Details!D:D, MATCH(1,(F2443=Quadrat.Details!B:B)*(G2443=Quadrat.Details!G:G)*(H2443=Quadrat.Details!I:I),0))</f>
        <v>RK</v>
      </c>
      <c r="C2443" s="3" t="s">
        <v>55</v>
      </c>
      <c r="D2443" s="3" t="s">
        <v>55</v>
      </c>
      <c r="E2443" s="37">
        <v>42979.0</v>
      </c>
      <c r="F2443" s="54">
        <v>2017.0</v>
      </c>
      <c r="G2443" s="8" t="s">
        <v>402</v>
      </c>
      <c r="H2443" s="8">
        <v>1.0</v>
      </c>
      <c r="I2443" s="25" t="s">
        <v>340</v>
      </c>
      <c r="J2443" s="8" t="s">
        <v>341</v>
      </c>
      <c r="K2443" s="3" t="s">
        <v>74</v>
      </c>
      <c r="L2443" s="39">
        <v>16.0</v>
      </c>
      <c r="M2443" s="63">
        <v>1.0</v>
      </c>
      <c r="N2443" s="8" t="s">
        <v>502</v>
      </c>
      <c r="O2443" s="8" t="s">
        <v>55</v>
      </c>
      <c r="P2443" s="3" t="s">
        <v>682</v>
      </c>
      <c r="Q2443" s="3" t="s">
        <v>55</v>
      </c>
      <c r="R2443" s="3" t="s">
        <v>683</v>
      </c>
      <c r="S2443" s="3">
        <v>1.0</v>
      </c>
      <c r="T2443" s="8" t="s">
        <v>729</v>
      </c>
    </row>
    <row r="2444" ht="15.75" customHeight="1">
      <c r="A2444" s="29">
        <v>1083.0</v>
      </c>
      <c r="B2444" s="53" t="str">
        <f t="array" ref="B2444">INDEX(Quadrat.Details!D:D, MATCH(1,(F2444=Quadrat.Details!B:B)*(G2444=Quadrat.Details!G:G)*(H2444=Quadrat.Details!I:I),0))</f>
        <v>RK</v>
      </c>
      <c r="C2444" s="3" t="s">
        <v>55</v>
      </c>
      <c r="D2444" s="3" t="s">
        <v>55</v>
      </c>
      <c r="E2444" s="37">
        <v>42979.0</v>
      </c>
      <c r="F2444" s="54">
        <v>2017.0</v>
      </c>
      <c r="G2444" s="8" t="s">
        <v>437</v>
      </c>
      <c r="H2444" s="8">
        <v>1.0</v>
      </c>
      <c r="I2444" s="25" t="s">
        <v>340</v>
      </c>
      <c r="J2444" s="8" t="s">
        <v>341</v>
      </c>
      <c r="K2444" s="3" t="s">
        <v>74</v>
      </c>
      <c r="L2444" s="39">
        <v>22.0</v>
      </c>
      <c r="M2444" s="63">
        <v>1.0</v>
      </c>
      <c r="N2444" s="8" t="s">
        <v>502</v>
      </c>
      <c r="O2444" s="8" t="s">
        <v>55</v>
      </c>
      <c r="P2444" s="3" t="s">
        <v>682</v>
      </c>
      <c r="Q2444" s="3" t="s">
        <v>55</v>
      </c>
      <c r="R2444" s="3" t="s">
        <v>683</v>
      </c>
      <c r="S2444" s="3">
        <v>1.0</v>
      </c>
      <c r="T2444" s="8" t="s">
        <v>729</v>
      </c>
    </row>
    <row r="2445" ht="15.75" customHeight="1">
      <c r="A2445" s="29">
        <v>1084.0</v>
      </c>
      <c r="B2445" s="53" t="str">
        <f t="array" ref="B2445">INDEX(Quadrat.Details!D:D, MATCH(1,(F2445=Quadrat.Details!B:B)*(G2445=Quadrat.Details!G:G)*(H2445=Quadrat.Details!I:I),0))</f>
        <v>RK</v>
      </c>
      <c r="C2445" s="3" t="s">
        <v>55</v>
      </c>
      <c r="D2445" s="3" t="s">
        <v>55</v>
      </c>
      <c r="E2445" s="37">
        <v>42979.0</v>
      </c>
      <c r="F2445" s="54">
        <v>2017.0</v>
      </c>
      <c r="G2445" s="8" t="s">
        <v>437</v>
      </c>
      <c r="H2445" s="8">
        <v>1.0</v>
      </c>
      <c r="I2445" s="25" t="s">
        <v>340</v>
      </c>
      <c r="J2445" s="8" t="s">
        <v>341</v>
      </c>
      <c r="K2445" s="3" t="s">
        <v>74</v>
      </c>
      <c r="L2445" s="39">
        <v>21.0</v>
      </c>
      <c r="M2445" s="63">
        <v>1.0</v>
      </c>
      <c r="N2445" s="8" t="s">
        <v>502</v>
      </c>
      <c r="O2445" s="8" t="s">
        <v>55</v>
      </c>
      <c r="P2445" s="3" t="s">
        <v>682</v>
      </c>
      <c r="Q2445" s="3" t="s">
        <v>55</v>
      </c>
      <c r="R2445" s="3" t="s">
        <v>683</v>
      </c>
      <c r="S2445" s="3">
        <v>1.0</v>
      </c>
      <c r="T2445" s="8" t="s">
        <v>729</v>
      </c>
    </row>
    <row r="2446" ht="15.75" customHeight="1">
      <c r="A2446" s="29">
        <v>1085.0</v>
      </c>
      <c r="B2446" s="53" t="str">
        <f t="array" ref="B2446">INDEX(Quadrat.Details!D:D, MATCH(1,(F2446=Quadrat.Details!B:B)*(G2446=Quadrat.Details!G:G)*(H2446=Quadrat.Details!I:I),0))</f>
        <v>RK</v>
      </c>
      <c r="C2446" s="3" t="s">
        <v>55</v>
      </c>
      <c r="D2446" s="3" t="s">
        <v>55</v>
      </c>
      <c r="E2446" s="37">
        <v>42979.0</v>
      </c>
      <c r="F2446" s="54">
        <v>2017.0</v>
      </c>
      <c r="G2446" s="8" t="s">
        <v>437</v>
      </c>
      <c r="H2446" s="8">
        <v>1.0</v>
      </c>
      <c r="I2446" s="3" t="s">
        <v>331</v>
      </c>
      <c r="J2446" s="3" t="s">
        <v>332</v>
      </c>
      <c r="K2446" s="3" t="s">
        <v>80</v>
      </c>
      <c r="L2446" s="39">
        <v>10.0</v>
      </c>
      <c r="M2446" s="63">
        <v>1.0</v>
      </c>
      <c r="N2446" s="8" t="s">
        <v>502</v>
      </c>
      <c r="O2446" s="8" t="s">
        <v>55</v>
      </c>
      <c r="P2446" s="3" t="s">
        <v>682</v>
      </c>
      <c r="Q2446" s="3" t="s">
        <v>55</v>
      </c>
      <c r="R2446" s="3" t="s">
        <v>683</v>
      </c>
      <c r="S2446" s="3">
        <v>1.0</v>
      </c>
      <c r="T2446" s="3"/>
    </row>
    <row r="2447" ht="15.75" customHeight="1">
      <c r="A2447" s="29">
        <v>1086.0</v>
      </c>
      <c r="B2447" s="53" t="str">
        <f t="array" ref="B2447">INDEX(Quadrat.Details!D:D, MATCH(1,(F2447=Quadrat.Details!B:B)*(G2447=Quadrat.Details!G:G)*(H2447=Quadrat.Details!I:I),0))</f>
        <v>RK</v>
      </c>
      <c r="C2447" s="3" t="s">
        <v>55</v>
      </c>
      <c r="D2447" s="3" t="s">
        <v>55</v>
      </c>
      <c r="E2447" s="37">
        <v>42979.0</v>
      </c>
      <c r="F2447" s="54">
        <v>2017.0</v>
      </c>
      <c r="G2447" s="8" t="s">
        <v>437</v>
      </c>
      <c r="H2447" s="8">
        <v>1.0</v>
      </c>
      <c r="I2447" s="55" t="s">
        <v>151</v>
      </c>
      <c r="J2447" s="3" t="s">
        <v>152</v>
      </c>
      <c r="K2447" s="3" t="s">
        <v>74</v>
      </c>
      <c r="L2447" s="39">
        <v>8.0</v>
      </c>
      <c r="M2447" s="63">
        <v>1.0</v>
      </c>
      <c r="N2447" s="8" t="s">
        <v>502</v>
      </c>
      <c r="O2447" s="8" t="s">
        <v>55</v>
      </c>
      <c r="P2447" s="3" t="s">
        <v>692</v>
      </c>
      <c r="Q2447" s="3" t="s">
        <v>55</v>
      </c>
      <c r="R2447" s="3" t="s">
        <v>683</v>
      </c>
      <c r="S2447" s="3">
        <v>1.0</v>
      </c>
      <c r="T2447" s="8" t="s">
        <v>729</v>
      </c>
    </row>
    <row r="2448" ht="15.75" customHeight="1">
      <c r="A2448" s="29">
        <v>1087.0</v>
      </c>
      <c r="B2448" s="53" t="str">
        <f t="array" ref="B2448">INDEX(Quadrat.Details!D:D, MATCH(1,(F2448=Quadrat.Details!B:B)*(G2448=Quadrat.Details!G:G)*(H2448=Quadrat.Details!I:I),0))</f>
        <v>RK</v>
      </c>
      <c r="C2448" s="3" t="s">
        <v>55</v>
      </c>
      <c r="D2448" s="3" t="s">
        <v>55</v>
      </c>
      <c r="E2448" s="37">
        <v>42979.0</v>
      </c>
      <c r="F2448" s="54">
        <v>2017.0</v>
      </c>
      <c r="G2448" s="8" t="s">
        <v>419</v>
      </c>
      <c r="H2448" s="8">
        <v>1.0</v>
      </c>
      <c r="I2448" s="8" t="s">
        <v>119</v>
      </c>
      <c r="J2448" s="3" t="s">
        <v>120</v>
      </c>
      <c r="K2448" s="8" t="s">
        <v>97</v>
      </c>
      <c r="L2448" s="39">
        <v>140.0</v>
      </c>
      <c r="M2448" s="63">
        <v>1.0</v>
      </c>
      <c r="N2448" s="8" t="s">
        <v>502</v>
      </c>
      <c r="O2448" s="8" t="s">
        <v>55</v>
      </c>
      <c r="P2448" s="3" t="s">
        <v>682</v>
      </c>
      <c r="Q2448" s="3" t="s">
        <v>55</v>
      </c>
      <c r="R2448" s="3" t="s">
        <v>683</v>
      </c>
      <c r="S2448" s="3">
        <v>1.0</v>
      </c>
      <c r="T2448" s="3"/>
    </row>
    <row r="2449" ht="15.75" customHeight="1">
      <c r="A2449" s="29">
        <v>1088.0</v>
      </c>
      <c r="B2449" s="53" t="str">
        <f t="array" ref="B2449">INDEX(Quadrat.Details!D:D, MATCH(1,(F2449=Quadrat.Details!B:B)*(G2449=Quadrat.Details!G:G)*(H2449=Quadrat.Details!I:I),0))</f>
        <v>RK</v>
      </c>
      <c r="C2449" s="3" t="s">
        <v>55</v>
      </c>
      <c r="D2449" s="3" t="s">
        <v>55</v>
      </c>
      <c r="E2449" s="37">
        <v>42979.0</v>
      </c>
      <c r="F2449" s="54">
        <v>2017.0</v>
      </c>
      <c r="G2449" s="8" t="s">
        <v>419</v>
      </c>
      <c r="H2449" s="8">
        <v>1.0</v>
      </c>
      <c r="I2449" s="8" t="s">
        <v>296</v>
      </c>
      <c r="J2449" s="8" t="s">
        <v>297</v>
      </c>
      <c r="K2449" s="3" t="s">
        <v>53</v>
      </c>
      <c r="L2449" s="39">
        <v>70.0</v>
      </c>
      <c r="M2449" s="63">
        <v>1.0</v>
      </c>
      <c r="N2449" s="8" t="s">
        <v>502</v>
      </c>
      <c r="O2449" s="8" t="s">
        <v>55</v>
      </c>
      <c r="P2449" s="3" t="s">
        <v>682</v>
      </c>
      <c r="Q2449" s="3" t="s">
        <v>55</v>
      </c>
      <c r="R2449" s="3" t="s">
        <v>683</v>
      </c>
      <c r="S2449" s="3">
        <v>1.0</v>
      </c>
      <c r="T2449" s="3"/>
    </row>
    <row r="2450" ht="15.75" customHeight="1">
      <c r="A2450" s="29">
        <v>1089.0</v>
      </c>
      <c r="B2450" s="53" t="str">
        <f t="array" ref="B2450">INDEX(Quadrat.Details!D:D, MATCH(1,(F2450=Quadrat.Details!B:B)*(G2450=Quadrat.Details!G:G)*(H2450=Quadrat.Details!I:I),0))</f>
        <v>RK</v>
      </c>
      <c r="C2450" s="3" t="s">
        <v>55</v>
      </c>
      <c r="D2450" s="3" t="s">
        <v>55</v>
      </c>
      <c r="E2450" s="37">
        <v>42979.0</v>
      </c>
      <c r="F2450" s="54">
        <v>2017.0</v>
      </c>
      <c r="G2450" s="8" t="s">
        <v>419</v>
      </c>
      <c r="H2450" s="8">
        <v>1.0</v>
      </c>
      <c r="I2450" s="8" t="s">
        <v>110</v>
      </c>
      <c r="J2450" s="3" t="s">
        <v>111</v>
      </c>
      <c r="K2450" s="3" t="s">
        <v>57</v>
      </c>
      <c r="L2450" s="39">
        <v>14.0</v>
      </c>
      <c r="M2450" s="63">
        <v>1.0</v>
      </c>
      <c r="N2450" s="8" t="s">
        <v>502</v>
      </c>
      <c r="O2450" s="8" t="s">
        <v>55</v>
      </c>
      <c r="P2450" s="3" t="s">
        <v>682</v>
      </c>
      <c r="Q2450" s="3" t="s">
        <v>55</v>
      </c>
      <c r="R2450" s="3" t="s">
        <v>683</v>
      </c>
      <c r="S2450" s="3">
        <v>1.0</v>
      </c>
      <c r="T2450" s="3"/>
    </row>
    <row r="2451" ht="15.75" customHeight="1">
      <c r="A2451" s="29">
        <v>1090.0</v>
      </c>
      <c r="B2451" s="53" t="str">
        <f t="array" ref="B2451">INDEX(Quadrat.Details!D:D, MATCH(1,(F2451=Quadrat.Details!B:B)*(G2451=Quadrat.Details!G:G)*(H2451=Quadrat.Details!I:I),0))</f>
        <v>RK</v>
      </c>
      <c r="C2451" s="3" t="s">
        <v>55</v>
      </c>
      <c r="D2451" s="3" t="s">
        <v>55</v>
      </c>
      <c r="E2451" s="37">
        <v>42979.0</v>
      </c>
      <c r="F2451" s="54">
        <v>2017.0</v>
      </c>
      <c r="G2451" s="8" t="s">
        <v>419</v>
      </c>
      <c r="H2451" s="8">
        <v>1.0</v>
      </c>
      <c r="I2451" s="3" t="s">
        <v>196</v>
      </c>
      <c r="J2451" s="3" t="s">
        <v>197</v>
      </c>
      <c r="K2451" s="3" t="s">
        <v>63</v>
      </c>
      <c r="L2451" s="39">
        <v>16.0</v>
      </c>
      <c r="M2451" s="63">
        <v>1.0</v>
      </c>
      <c r="N2451" s="8" t="s">
        <v>502</v>
      </c>
      <c r="O2451" s="8" t="s">
        <v>55</v>
      </c>
      <c r="P2451" s="3" t="s">
        <v>682</v>
      </c>
      <c r="Q2451" s="3" t="s">
        <v>55</v>
      </c>
      <c r="R2451" s="3" t="s">
        <v>683</v>
      </c>
      <c r="S2451" s="3">
        <v>1.0</v>
      </c>
      <c r="T2451" s="3"/>
    </row>
    <row r="2452" ht="15.75" customHeight="1">
      <c r="A2452" s="29">
        <v>1091.0</v>
      </c>
      <c r="B2452" s="53" t="str">
        <f t="array" ref="B2452">INDEX(Quadrat.Details!D:D, MATCH(1,(F2452=Quadrat.Details!B:B)*(G2452=Quadrat.Details!G:G)*(H2452=Quadrat.Details!I:I),0))</f>
        <v>RK</v>
      </c>
      <c r="C2452" s="3" t="s">
        <v>55</v>
      </c>
      <c r="D2452" s="3" t="s">
        <v>55</v>
      </c>
      <c r="E2452" s="37">
        <v>42979.0</v>
      </c>
      <c r="F2452" s="54">
        <v>2017.0</v>
      </c>
      <c r="G2452" s="8" t="s">
        <v>419</v>
      </c>
      <c r="H2452" s="8">
        <v>1.0</v>
      </c>
      <c r="I2452" s="3" t="s">
        <v>196</v>
      </c>
      <c r="J2452" s="3" t="s">
        <v>197</v>
      </c>
      <c r="K2452" s="3" t="s">
        <v>63</v>
      </c>
      <c r="L2452" s="39">
        <v>11.0</v>
      </c>
      <c r="M2452" s="63">
        <v>1.0</v>
      </c>
      <c r="N2452" s="8" t="s">
        <v>502</v>
      </c>
      <c r="O2452" s="8" t="s">
        <v>55</v>
      </c>
      <c r="P2452" s="3" t="s">
        <v>682</v>
      </c>
      <c r="Q2452" s="3" t="s">
        <v>55</v>
      </c>
      <c r="R2452" s="3" t="s">
        <v>683</v>
      </c>
      <c r="S2452" s="3">
        <v>1.0</v>
      </c>
      <c r="T2452" s="3"/>
    </row>
    <row r="2453" ht="15.75" customHeight="1">
      <c r="A2453" s="29">
        <v>1092.0</v>
      </c>
      <c r="B2453" s="53" t="str">
        <f t="array" ref="B2453">INDEX(Quadrat.Details!D:D, MATCH(1,(F2453=Quadrat.Details!B:B)*(G2453=Quadrat.Details!G:G)*(H2453=Quadrat.Details!I:I),0))</f>
        <v>RK</v>
      </c>
      <c r="C2453" s="3" t="s">
        <v>55</v>
      </c>
      <c r="D2453" s="3" t="s">
        <v>55</v>
      </c>
      <c r="E2453" s="37">
        <v>42979.0</v>
      </c>
      <c r="F2453" s="54">
        <v>2017.0</v>
      </c>
      <c r="G2453" s="8" t="s">
        <v>419</v>
      </c>
      <c r="H2453" s="8">
        <v>1.0</v>
      </c>
      <c r="I2453" s="8" t="s">
        <v>110</v>
      </c>
      <c r="J2453" s="3" t="s">
        <v>111</v>
      </c>
      <c r="K2453" s="3" t="s">
        <v>57</v>
      </c>
      <c r="L2453" s="39">
        <v>11.0</v>
      </c>
      <c r="M2453" s="63">
        <v>2.0</v>
      </c>
      <c r="N2453" s="8" t="s">
        <v>502</v>
      </c>
      <c r="O2453" s="8" t="s">
        <v>55</v>
      </c>
      <c r="P2453" s="3" t="s">
        <v>682</v>
      </c>
      <c r="Q2453" s="3" t="s">
        <v>55</v>
      </c>
      <c r="R2453" s="3" t="s">
        <v>683</v>
      </c>
      <c r="S2453" s="3">
        <v>1.0</v>
      </c>
      <c r="T2453" s="3"/>
    </row>
    <row r="2454" ht="15.75" customHeight="1">
      <c r="A2454" s="29">
        <v>1093.0</v>
      </c>
      <c r="B2454" s="53" t="str">
        <f t="array" ref="B2454">INDEX(Quadrat.Details!D:D, MATCH(1,(F2454=Quadrat.Details!B:B)*(G2454=Quadrat.Details!G:G)*(H2454=Quadrat.Details!I:I),0))</f>
        <v>RK</v>
      </c>
      <c r="C2454" s="3" t="s">
        <v>55</v>
      </c>
      <c r="D2454" s="3" t="s">
        <v>55</v>
      </c>
      <c r="E2454" s="37">
        <v>42979.0</v>
      </c>
      <c r="F2454" s="54">
        <v>2017.0</v>
      </c>
      <c r="G2454" s="8" t="s">
        <v>419</v>
      </c>
      <c r="H2454" s="8">
        <v>1.0</v>
      </c>
      <c r="I2454" s="8" t="s">
        <v>283</v>
      </c>
      <c r="J2454" s="3" t="s">
        <v>284</v>
      </c>
      <c r="K2454" s="3" t="s">
        <v>80</v>
      </c>
      <c r="L2454" s="39">
        <v>15.0</v>
      </c>
      <c r="M2454" s="63">
        <v>1.0</v>
      </c>
      <c r="N2454" s="8" t="s">
        <v>502</v>
      </c>
      <c r="O2454" s="8" t="s">
        <v>55</v>
      </c>
      <c r="P2454" s="3" t="s">
        <v>682</v>
      </c>
      <c r="Q2454" s="3" t="s">
        <v>55</v>
      </c>
      <c r="R2454" s="3" t="s">
        <v>683</v>
      </c>
      <c r="S2454" s="3">
        <v>1.0</v>
      </c>
      <c r="T2454" s="3"/>
    </row>
    <row r="2455" ht="15.75" customHeight="1">
      <c r="A2455" s="29">
        <v>1094.0</v>
      </c>
      <c r="B2455" s="53" t="str">
        <f t="array" ref="B2455">INDEX(Quadrat.Details!D:D, MATCH(1,(F2455=Quadrat.Details!B:B)*(G2455=Quadrat.Details!G:G)*(H2455=Quadrat.Details!I:I),0))</f>
        <v>RK</v>
      </c>
      <c r="C2455" s="3" t="s">
        <v>55</v>
      </c>
      <c r="D2455" s="3" t="s">
        <v>55</v>
      </c>
      <c r="E2455" s="37">
        <v>42979.0</v>
      </c>
      <c r="F2455" s="54">
        <v>2017.0</v>
      </c>
      <c r="G2455" s="8" t="s">
        <v>419</v>
      </c>
      <c r="H2455" s="8">
        <v>1.0</v>
      </c>
      <c r="I2455" s="55" t="s">
        <v>328</v>
      </c>
      <c r="J2455" s="3" t="s">
        <v>329</v>
      </c>
      <c r="K2455" s="3" t="s">
        <v>80</v>
      </c>
      <c r="L2455" s="39">
        <v>12.0</v>
      </c>
      <c r="M2455" s="63">
        <v>2.0</v>
      </c>
      <c r="N2455" s="8" t="s">
        <v>502</v>
      </c>
      <c r="O2455" s="8" t="s">
        <v>55</v>
      </c>
      <c r="P2455" s="3" t="s">
        <v>682</v>
      </c>
      <c r="Q2455" s="3" t="s">
        <v>55</v>
      </c>
      <c r="R2455" s="3" t="s">
        <v>683</v>
      </c>
      <c r="S2455" s="3">
        <v>1.0</v>
      </c>
      <c r="T2455" s="3"/>
    </row>
    <row r="2456" ht="15.75" customHeight="1">
      <c r="A2456" s="29">
        <v>1095.0</v>
      </c>
      <c r="B2456" s="53" t="str">
        <f t="array" ref="B2456">INDEX(Quadrat.Details!D:D, MATCH(1,(F2456=Quadrat.Details!B:B)*(G2456=Quadrat.Details!G:G)*(H2456=Quadrat.Details!I:I),0))</f>
        <v>RK</v>
      </c>
      <c r="C2456" s="3" t="s">
        <v>55</v>
      </c>
      <c r="D2456" s="3" t="s">
        <v>55</v>
      </c>
      <c r="E2456" s="37">
        <v>42979.0</v>
      </c>
      <c r="F2456" s="54">
        <v>2017.0</v>
      </c>
      <c r="G2456" s="8" t="s">
        <v>419</v>
      </c>
      <c r="H2456" s="8">
        <v>1.0</v>
      </c>
      <c r="I2456" s="8" t="s">
        <v>261</v>
      </c>
      <c r="J2456" s="3" t="s">
        <v>262</v>
      </c>
      <c r="K2456" s="3" t="s">
        <v>53</v>
      </c>
      <c r="L2456" s="39">
        <v>33.0</v>
      </c>
      <c r="M2456" s="63">
        <v>1.0</v>
      </c>
      <c r="N2456" s="8" t="s">
        <v>502</v>
      </c>
      <c r="O2456" s="8" t="s">
        <v>55</v>
      </c>
      <c r="P2456" s="3" t="s">
        <v>682</v>
      </c>
      <c r="Q2456" s="3" t="s">
        <v>55</v>
      </c>
      <c r="R2456" s="3" t="s">
        <v>683</v>
      </c>
      <c r="S2456" s="3">
        <v>1.0</v>
      </c>
      <c r="T2456" s="3"/>
    </row>
    <row r="2457" ht="15.75" customHeight="1">
      <c r="A2457" s="29">
        <v>1096.0</v>
      </c>
      <c r="B2457" s="53" t="str">
        <f t="array" ref="B2457">INDEX(Quadrat.Details!D:D, MATCH(1,(F2457=Quadrat.Details!B:B)*(G2457=Quadrat.Details!G:G)*(H2457=Quadrat.Details!I:I),0))</f>
        <v>RK</v>
      </c>
      <c r="C2457" s="3" t="s">
        <v>55</v>
      </c>
      <c r="D2457" s="3" t="s">
        <v>55</v>
      </c>
      <c r="E2457" s="37">
        <v>42979.0</v>
      </c>
      <c r="F2457" s="54">
        <v>2017.0</v>
      </c>
      <c r="G2457" s="8" t="s">
        <v>419</v>
      </c>
      <c r="H2457" s="8">
        <v>1.0</v>
      </c>
      <c r="I2457" s="8" t="s">
        <v>261</v>
      </c>
      <c r="J2457" s="3" t="s">
        <v>262</v>
      </c>
      <c r="K2457" s="3" t="s">
        <v>53</v>
      </c>
      <c r="L2457" s="39">
        <v>28.0</v>
      </c>
      <c r="M2457" s="63">
        <v>1.0</v>
      </c>
      <c r="N2457" s="8" t="s">
        <v>502</v>
      </c>
      <c r="O2457" s="8" t="s">
        <v>55</v>
      </c>
      <c r="P2457" s="3" t="s">
        <v>682</v>
      </c>
      <c r="Q2457" s="3" t="s">
        <v>55</v>
      </c>
      <c r="R2457" s="3" t="s">
        <v>683</v>
      </c>
      <c r="S2457" s="3">
        <v>1.0</v>
      </c>
      <c r="T2457" s="3"/>
    </row>
    <row r="2458" ht="15.75" customHeight="1">
      <c r="A2458" s="29">
        <v>1097.0</v>
      </c>
      <c r="B2458" s="53" t="str">
        <f t="array" ref="B2458">INDEX(Quadrat.Details!D:D, MATCH(1,(F2458=Quadrat.Details!B:B)*(G2458=Quadrat.Details!G:G)*(H2458=Quadrat.Details!I:I),0))</f>
        <v>RK</v>
      </c>
      <c r="C2458" s="3" t="s">
        <v>55</v>
      </c>
      <c r="D2458" s="3" t="s">
        <v>55</v>
      </c>
      <c r="E2458" s="37">
        <v>42979.0</v>
      </c>
      <c r="F2458" s="54">
        <v>2017.0</v>
      </c>
      <c r="G2458" s="8" t="s">
        <v>419</v>
      </c>
      <c r="H2458" s="8">
        <v>1.0</v>
      </c>
      <c r="I2458" s="55" t="s">
        <v>328</v>
      </c>
      <c r="J2458" s="3" t="s">
        <v>329</v>
      </c>
      <c r="K2458" s="3" t="s">
        <v>80</v>
      </c>
      <c r="L2458" s="39">
        <v>18.0</v>
      </c>
      <c r="M2458" s="63">
        <v>1.0</v>
      </c>
      <c r="N2458" s="8" t="s">
        <v>502</v>
      </c>
      <c r="O2458" s="8" t="s">
        <v>55</v>
      </c>
      <c r="P2458" s="3" t="s">
        <v>682</v>
      </c>
      <c r="Q2458" s="3" t="s">
        <v>55</v>
      </c>
      <c r="R2458" s="3" t="s">
        <v>683</v>
      </c>
      <c r="S2458" s="3">
        <v>1.0</v>
      </c>
      <c r="T2458" s="3"/>
    </row>
    <row r="2459" ht="15.75" customHeight="1">
      <c r="A2459" s="29">
        <v>1098.0</v>
      </c>
      <c r="B2459" s="53" t="str">
        <f t="array" ref="B2459">INDEX(Quadrat.Details!D:D, MATCH(1,(F2459=Quadrat.Details!B:B)*(G2459=Quadrat.Details!G:G)*(H2459=Quadrat.Details!I:I),0))</f>
        <v>RK</v>
      </c>
      <c r="C2459" s="3" t="s">
        <v>55</v>
      </c>
      <c r="D2459" s="3" t="s">
        <v>55</v>
      </c>
      <c r="E2459" s="37">
        <v>42979.0</v>
      </c>
      <c r="F2459" s="54">
        <v>2017.0</v>
      </c>
      <c r="G2459" s="8" t="s">
        <v>419</v>
      </c>
      <c r="H2459" s="8">
        <v>1.0</v>
      </c>
      <c r="I2459" s="3" t="s">
        <v>148</v>
      </c>
      <c r="J2459" s="3" t="s">
        <v>149</v>
      </c>
      <c r="K2459" s="3" t="s">
        <v>80</v>
      </c>
      <c r="L2459" s="39">
        <v>11.0</v>
      </c>
      <c r="M2459" s="63">
        <v>1.0</v>
      </c>
      <c r="N2459" s="8" t="s">
        <v>502</v>
      </c>
      <c r="O2459" s="8" t="s">
        <v>55</v>
      </c>
      <c r="P2459" s="3" t="s">
        <v>682</v>
      </c>
      <c r="Q2459" s="3" t="s">
        <v>55</v>
      </c>
      <c r="R2459" s="3" t="s">
        <v>683</v>
      </c>
      <c r="S2459" s="3">
        <v>1.0</v>
      </c>
      <c r="T2459" s="3"/>
    </row>
    <row r="2460" ht="15.75" customHeight="1">
      <c r="A2460" s="29">
        <v>1099.0</v>
      </c>
      <c r="B2460" s="53" t="str">
        <f t="array" ref="B2460">INDEX(Quadrat.Details!D:D, MATCH(1,(F2460=Quadrat.Details!B:B)*(G2460=Quadrat.Details!G:G)*(H2460=Quadrat.Details!I:I),0))</f>
        <v>RK</v>
      </c>
      <c r="C2460" s="3" t="s">
        <v>55</v>
      </c>
      <c r="D2460" s="3" t="s">
        <v>55</v>
      </c>
      <c r="E2460" s="37">
        <v>42979.0</v>
      </c>
      <c r="F2460" s="54">
        <v>2017.0</v>
      </c>
      <c r="G2460" s="8" t="s">
        <v>419</v>
      </c>
      <c r="H2460" s="8">
        <v>1.0</v>
      </c>
      <c r="I2460" s="8" t="s">
        <v>110</v>
      </c>
      <c r="J2460" s="3" t="s">
        <v>111</v>
      </c>
      <c r="K2460" s="3" t="s">
        <v>57</v>
      </c>
      <c r="L2460" s="39">
        <v>10.0</v>
      </c>
      <c r="M2460" s="63">
        <v>1.0</v>
      </c>
      <c r="N2460" s="8" t="s">
        <v>502</v>
      </c>
      <c r="O2460" s="8" t="s">
        <v>55</v>
      </c>
      <c r="P2460" s="3" t="s">
        <v>682</v>
      </c>
      <c r="Q2460" s="3" t="s">
        <v>55</v>
      </c>
      <c r="R2460" s="3" t="s">
        <v>683</v>
      </c>
      <c r="S2460" s="3">
        <v>1.0</v>
      </c>
      <c r="T2460" s="3"/>
    </row>
    <row r="2461" ht="15.75" customHeight="1">
      <c r="A2461" s="29">
        <v>1100.0</v>
      </c>
      <c r="B2461" s="53" t="str">
        <f t="array" ref="B2461">INDEX(Quadrat.Details!D:D, MATCH(1,(F2461=Quadrat.Details!B:B)*(G2461=Quadrat.Details!G:G)*(H2461=Quadrat.Details!I:I),0))</f>
        <v>RK</v>
      </c>
      <c r="C2461" s="3" t="s">
        <v>55</v>
      </c>
      <c r="D2461" s="3" t="s">
        <v>55</v>
      </c>
      <c r="E2461" s="37">
        <v>42979.0</v>
      </c>
      <c r="F2461" s="54">
        <v>2017.0</v>
      </c>
      <c r="G2461" s="8" t="s">
        <v>419</v>
      </c>
      <c r="H2461" s="8">
        <v>2.0</v>
      </c>
      <c r="I2461" s="8" t="s">
        <v>261</v>
      </c>
      <c r="J2461" s="3" t="s">
        <v>262</v>
      </c>
      <c r="K2461" s="3" t="s">
        <v>53</v>
      </c>
      <c r="L2461" s="39">
        <v>34.0</v>
      </c>
      <c r="M2461" s="63">
        <v>1.0</v>
      </c>
      <c r="N2461" s="8" t="s">
        <v>502</v>
      </c>
      <c r="O2461" s="8" t="s">
        <v>55</v>
      </c>
      <c r="P2461" s="3" t="s">
        <v>682</v>
      </c>
      <c r="Q2461" s="3" t="s">
        <v>55</v>
      </c>
      <c r="R2461" s="3" t="s">
        <v>683</v>
      </c>
      <c r="S2461" s="3">
        <v>1.0</v>
      </c>
      <c r="T2461" s="3"/>
    </row>
    <row r="2462" ht="15.75" customHeight="1">
      <c r="A2462" s="29">
        <v>1101.0</v>
      </c>
      <c r="B2462" s="53" t="str">
        <f t="array" ref="B2462">INDEX(Quadrat.Details!D:D, MATCH(1,(F2462=Quadrat.Details!B:B)*(G2462=Quadrat.Details!G:G)*(H2462=Quadrat.Details!I:I),0))</f>
        <v>RK</v>
      </c>
      <c r="C2462" s="3" t="s">
        <v>55</v>
      </c>
      <c r="D2462" s="3" t="s">
        <v>55</v>
      </c>
      <c r="E2462" s="37">
        <v>42979.0</v>
      </c>
      <c r="F2462" s="54">
        <v>2017.0</v>
      </c>
      <c r="G2462" s="8" t="s">
        <v>419</v>
      </c>
      <c r="H2462" s="8">
        <v>2.0</v>
      </c>
      <c r="I2462" s="55" t="s">
        <v>314</v>
      </c>
      <c r="J2462" s="3" t="s">
        <v>315</v>
      </c>
      <c r="K2462" s="3" t="s">
        <v>57</v>
      </c>
      <c r="L2462" s="39">
        <v>11.0</v>
      </c>
      <c r="M2462" s="63">
        <v>1.0</v>
      </c>
      <c r="N2462" s="8" t="s">
        <v>502</v>
      </c>
      <c r="O2462" s="8" t="s">
        <v>55</v>
      </c>
      <c r="P2462" s="3" t="s">
        <v>682</v>
      </c>
      <c r="Q2462" s="3" t="s">
        <v>55</v>
      </c>
      <c r="R2462" s="3" t="s">
        <v>683</v>
      </c>
      <c r="S2462" s="3">
        <v>1.0</v>
      </c>
      <c r="T2462" s="3"/>
    </row>
    <row r="2463" ht="15.75" customHeight="1">
      <c r="A2463" s="29">
        <v>1102.0</v>
      </c>
      <c r="B2463" s="53" t="str">
        <f t="array" ref="B2463">INDEX(Quadrat.Details!D:D, MATCH(1,(F2463=Quadrat.Details!B:B)*(G2463=Quadrat.Details!G:G)*(H2463=Quadrat.Details!I:I),0))</f>
        <v>RK</v>
      </c>
      <c r="C2463" s="3" t="s">
        <v>55</v>
      </c>
      <c r="D2463" s="3" t="s">
        <v>55</v>
      </c>
      <c r="E2463" s="37">
        <v>42979.0</v>
      </c>
      <c r="F2463" s="54">
        <v>2017.0</v>
      </c>
      <c r="G2463" s="8" t="s">
        <v>419</v>
      </c>
      <c r="H2463" s="8">
        <v>2.0</v>
      </c>
      <c r="I2463" s="55" t="s">
        <v>314</v>
      </c>
      <c r="J2463" s="3" t="s">
        <v>315</v>
      </c>
      <c r="K2463" s="3" t="s">
        <v>57</v>
      </c>
      <c r="L2463" s="39">
        <v>12.0</v>
      </c>
      <c r="M2463" s="63">
        <v>1.0</v>
      </c>
      <c r="N2463" s="8" t="s">
        <v>502</v>
      </c>
      <c r="O2463" s="8" t="s">
        <v>55</v>
      </c>
      <c r="P2463" s="3" t="s">
        <v>682</v>
      </c>
      <c r="Q2463" s="3" t="s">
        <v>55</v>
      </c>
      <c r="R2463" s="3" t="s">
        <v>683</v>
      </c>
      <c r="S2463" s="3">
        <v>1.0</v>
      </c>
      <c r="T2463" s="3"/>
    </row>
    <row r="2464" ht="15.75" customHeight="1">
      <c r="A2464" s="29" t="s">
        <v>55</v>
      </c>
      <c r="B2464" s="53" t="str">
        <f t="array" ref="B2464">INDEX(Quadrat.Details!D:D, MATCH(1,(F2464=Quadrat.Details!B:B)*(G2464=Quadrat.Details!G:G)*(H2464=Quadrat.Details!I:I),0))</f>
        <v>DWC</v>
      </c>
      <c r="C2464" s="4" t="s">
        <v>609</v>
      </c>
      <c r="D2464" s="4" t="s">
        <v>609</v>
      </c>
      <c r="E2464" s="37">
        <v>43300.0</v>
      </c>
      <c r="F2464" s="54">
        <v>2018.0</v>
      </c>
      <c r="G2464" s="8" t="s">
        <v>424</v>
      </c>
      <c r="H2464" s="8">
        <v>1.0</v>
      </c>
      <c r="I2464" s="55" t="s">
        <v>328</v>
      </c>
      <c r="J2464" s="3" t="s">
        <v>329</v>
      </c>
      <c r="K2464" s="3" t="s">
        <v>80</v>
      </c>
      <c r="L2464" s="39">
        <v>14.0</v>
      </c>
      <c r="M2464" s="4">
        <v>2.0</v>
      </c>
      <c r="N2464" s="8" t="s">
        <v>502</v>
      </c>
      <c r="O2464" s="8" t="s">
        <v>55</v>
      </c>
      <c r="P2464" s="3" t="s">
        <v>682</v>
      </c>
      <c r="Q2464" s="3" t="s">
        <v>55</v>
      </c>
      <c r="R2464" s="3" t="s">
        <v>683</v>
      </c>
      <c r="S2464" s="3">
        <v>1.0</v>
      </c>
      <c r="T2464" s="3"/>
    </row>
    <row r="2465" ht="15.75" customHeight="1">
      <c r="A2465" s="29" t="s">
        <v>55</v>
      </c>
      <c r="B2465" s="53" t="str">
        <f t="array" ref="B2465">INDEX(Quadrat.Details!D:D, MATCH(1,(F2465=Quadrat.Details!B:B)*(G2465=Quadrat.Details!G:G)*(H2465=Quadrat.Details!I:I),0))</f>
        <v>DWC</v>
      </c>
      <c r="C2465" s="4" t="s">
        <v>609</v>
      </c>
      <c r="D2465" s="4" t="s">
        <v>609</v>
      </c>
      <c r="E2465" s="37">
        <v>43300.0</v>
      </c>
      <c r="F2465" s="54">
        <v>2018.0</v>
      </c>
      <c r="G2465" s="8" t="s">
        <v>424</v>
      </c>
      <c r="H2465" s="8">
        <v>1.0</v>
      </c>
      <c r="I2465" s="55" t="s">
        <v>314</v>
      </c>
      <c r="J2465" s="3" t="s">
        <v>315</v>
      </c>
      <c r="K2465" s="3" t="s">
        <v>57</v>
      </c>
      <c r="L2465" s="39">
        <v>11.0</v>
      </c>
      <c r="M2465" s="4">
        <v>2.0</v>
      </c>
      <c r="N2465" s="8" t="s">
        <v>502</v>
      </c>
      <c r="O2465" s="8" t="s">
        <v>55</v>
      </c>
      <c r="P2465" s="3" t="s">
        <v>682</v>
      </c>
      <c r="Q2465" s="3" t="s">
        <v>55</v>
      </c>
      <c r="R2465" s="3" t="s">
        <v>683</v>
      </c>
      <c r="S2465" s="3">
        <v>1.0</v>
      </c>
      <c r="T2465" s="3"/>
    </row>
    <row r="2466" ht="15.75" customHeight="1">
      <c r="A2466" s="29" t="s">
        <v>55</v>
      </c>
      <c r="B2466" s="53" t="str">
        <f t="array" ref="B2466">INDEX(Quadrat.Details!D:D, MATCH(1,(F2466=Quadrat.Details!B:B)*(G2466=Quadrat.Details!G:G)*(H2466=Quadrat.Details!I:I),0))</f>
        <v>DWC</v>
      </c>
      <c r="C2466" s="4" t="s">
        <v>609</v>
      </c>
      <c r="D2466" s="4" t="s">
        <v>609</v>
      </c>
      <c r="E2466" s="37">
        <v>43300.0</v>
      </c>
      <c r="F2466" s="54">
        <v>2018.0</v>
      </c>
      <c r="G2466" s="8" t="s">
        <v>424</v>
      </c>
      <c r="H2466" s="8">
        <v>1.0</v>
      </c>
      <c r="I2466" s="55" t="s">
        <v>314</v>
      </c>
      <c r="J2466" s="3" t="s">
        <v>315</v>
      </c>
      <c r="K2466" s="3" t="s">
        <v>57</v>
      </c>
      <c r="L2466" s="39">
        <v>12.0</v>
      </c>
      <c r="M2466" s="4">
        <v>1.0</v>
      </c>
      <c r="N2466" s="8" t="s">
        <v>502</v>
      </c>
      <c r="O2466" s="8" t="s">
        <v>55</v>
      </c>
      <c r="P2466" s="3" t="s">
        <v>682</v>
      </c>
      <c r="Q2466" s="3" t="s">
        <v>55</v>
      </c>
      <c r="R2466" s="3" t="s">
        <v>683</v>
      </c>
      <c r="S2466" s="3">
        <v>1.0</v>
      </c>
      <c r="T2466" s="3"/>
    </row>
    <row r="2467" ht="15.75" customHeight="1">
      <c r="A2467" s="29" t="s">
        <v>55</v>
      </c>
      <c r="B2467" s="53" t="str">
        <f t="array" ref="B2467">INDEX(Quadrat.Details!D:D, MATCH(1,(F2467=Quadrat.Details!B:B)*(G2467=Quadrat.Details!G:G)*(H2467=Quadrat.Details!I:I),0))</f>
        <v>DWC</v>
      </c>
      <c r="C2467" s="4" t="s">
        <v>609</v>
      </c>
      <c r="D2467" s="4" t="s">
        <v>609</v>
      </c>
      <c r="E2467" s="37">
        <v>43300.0</v>
      </c>
      <c r="F2467" s="54">
        <v>2018.0</v>
      </c>
      <c r="G2467" s="8" t="s">
        <v>424</v>
      </c>
      <c r="H2467" s="8">
        <v>2.0</v>
      </c>
      <c r="I2467" s="55" t="s">
        <v>366</v>
      </c>
      <c r="J2467" s="3" t="s">
        <v>367</v>
      </c>
      <c r="K2467" s="3" t="s">
        <v>53</v>
      </c>
      <c r="L2467" s="39">
        <v>43.0</v>
      </c>
      <c r="M2467" s="4">
        <v>1.0</v>
      </c>
      <c r="N2467" s="8" t="s">
        <v>502</v>
      </c>
      <c r="O2467" s="8" t="s">
        <v>55</v>
      </c>
      <c r="P2467" s="3" t="s">
        <v>682</v>
      </c>
      <c r="Q2467" s="3" t="s">
        <v>55</v>
      </c>
      <c r="R2467" s="3" t="s">
        <v>683</v>
      </c>
      <c r="S2467" s="3">
        <v>1.0</v>
      </c>
      <c r="T2467" s="3"/>
    </row>
    <row r="2468" ht="15.75" customHeight="1">
      <c r="A2468" s="29" t="s">
        <v>55</v>
      </c>
      <c r="B2468" s="53" t="str">
        <f t="array" ref="B2468">INDEX(Quadrat.Details!D:D, MATCH(1,(F2468=Quadrat.Details!B:B)*(G2468=Quadrat.Details!G:G)*(H2468=Quadrat.Details!I:I),0))</f>
        <v>DWC</v>
      </c>
      <c r="C2468" s="4" t="s">
        <v>609</v>
      </c>
      <c r="D2468" s="4" t="s">
        <v>609</v>
      </c>
      <c r="E2468" s="37">
        <v>43300.0</v>
      </c>
      <c r="F2468" s="54">
        <v>2018.0</v>
      </c>
      <c r="G2468" s="8" t="s">
        <v>424</v>
      </c>
      <c r="H2468" s="8">
        <v>2.0</v>
      </c>
      <c r="I2468" s="55" t="s">
        <v>328</v>
      </c>
      <c r="J2468" s="3" t="s">
        <v>329</v>
      </c>
      <c r="K2468" s="3" t="s">
        <v>80</v>
      </c>
      <c r="L2468" s="39">
        <v>11.0</v>
      </c>
      <c r="M2468" s="4">
        <v>1.0</v>
      </c>
      <c r="N2468" s="8" t="s">
        <v>502</v>
      </c>
      <c r="O2468" s="8" t="s">
        <v>55</v>
      </c>
      <c r="P2468" s="3" t="s">
        <v>682</v>
      </c>
      <c r="Q2468" s="3" t="s">
        <v>55</v>
      </c>
      <c r="R2468" s="3" t="s">
        <v>683</v>
      </c>
      <c r="S2468" s="3">
        <v>1.0</v>
      </c>
      <c r="T2468" s="3"/>
    </row>
    <row r="2469" ht="15.75" customHeight="1">
      <c r="A2469" s="29" t="s">
        <v>55</v>
      </c>
      <c r="B2469" s="53" t="str">
        <f t="array" ref="B2469">INDEX(Quadrat.Details!D:D, MATCH(1,(F2469=Quadrat.Details!B:B)*(G2469=Quadrat.Details!G:G)*(H2469=Quadrat.Details!I:I),0))</f>
        <v>DWC</v>
      </c>
      <c r="C2469" s="4" t="s">
        <v>609</v>
      </c>
      <c r="D2469" s="4" t="s">
        <v>609</v>
      </c>
      <c r="E2469" s="37">
        <v>43300.0</v>
      </c>
      <c r="F2469" s="54">
        <v>2018.0</v>
      </c>
      <c r="G2469" s="8" t="s">
        <v>424</v>
      </c>
      <c r="H2469" s="8">
        <v>2.0</v>
      </c>
      <c r="I2469" s="55" t="s">
        <v>216</v>
      </c>
      <c r="J2469" s="3" t="s">
        <v>217</v>
      </c>
      <c r="K2469" s="3" t="s">
        <v>57</v>
      </c>
      <c r="L2469" s="39">
        <v>84.0</v>
      </c>
      <c r="M2469" s="4">
        <v>1.0</v>
      </c>
      <c r="N2469" s="8" t="s">
        <v>502</v>
      </c>
      <c r="O2469" s="8" t="s">
        <v>55</v>
      </c>
      <c r="P2469" s="3" t="s">
        <v>682</v>
      </c>
      <c r="Q2469" s="3" t="s">
        <v>55</v>
      </c>
      <c r="R2469" s="3" t="s">
        <v>683</v>
      </c>
      <c r="S2469" s="3">
        <v>1.0</v>
      </c>
      <c r="T2469" s="3"/>
    </row>
    <row r="2470" ht="15.75" customHeight="1">
      <c r="A2470" s="29" t="s">
        <v>55</v>
      </c>
      <c r="B2470" s="53" t="str">
        <f t="array" ref="B2470">INDEX(Quadrat.Details!D:D, MATCH(1,(F2470=Quadrat.Details!B:B)*(G2470=Quadrat.Details!G:G)*(H2470=Quadrat.Details!I:I),0))</f>
        <v>DWC</v>
      </c>
      <c r="C2470" s="4" t="s">
        <v>609</v>
      </c>
      <c r="D2470" s="4" t="s">
        <v>609</v>
      </c>
      <c r="E2470" s="37">
        <v>43300.0</v>
      </c>
      <c r="F2470" s="54">
        <v>2018.0</v>
      </c>
      <c r="G2470" s="8" t="s">
        <v>424</v>
      </c>
      <c r="H2470" s="8">
        <v>2.0</v>
      </c>
      <c r="I2470" s="55" t="s">
        <v>314</v>
      </c>
      <c r="J2470" s="3" t="s">
        <v>315</v>
      </c>
      <c r="K2470" s="3" t="s">
        <v>57</v>
      </c>
      <c r="L2470" s="39">
        <v>12.0</v>
      </c>
      <c r="M2470" s="4">
        <v>1.0</v>
      </c>
      <c r="N2470" s="8" t="s">
        <v>502</v>
      </c>
      <c r="O2470" s="8" t="s">
        <v>55</v>
      </c>
      <c r="P2470" s="3" t="s">
        <v>682</v>
      </c>
      <c r="Q2470" s="3" t="s">
        <v>55</v>
      </c>
      <c r="R2470" s="3" t="s">
        <v>683</v>
      </c>
      <c r="S2470" s="3">
        <v>1.0</v>
      </c>
      <c r="T2470" s="3"/>
    </row>
    <row r="2471" ht="15.75" customHeight="1">
      <c r="A2471" s="29" t="s">
        <v>55</v>
      </c>
      <c r="B2471" s="53" t="str">
        <f t="array" ref="B2471">INDEX(Quadrat.Details!D:D, MATCH(1,(F2471=Quadrat.Details!B:B)*(G2471=Quadrat.Details!G:G)*(H2471=Quadrat.Details!I:I),0))</f>
        <v>DWC</v>
      </c>
      <c r="C2471" s="4" t="s">
        <v>609</v>
      </c>
      <c r="D2471" s="4" t="s">
        <v>609</v>
      </c>
      <c r="E2471" s="37">
        <v>43300.0</v>
      </c>
      <c r="F2471" s="54">
        <v>2018.0</v>
      </c>
      <c r="G2471" s="8" t="s">
        <v>425</v>
      </c>
      <c r="H2471" s="8">
        <v>1.0</v>
      </c>
      <c r="I2471" s="55" t="s">
        <v>328</v>
      </c>
      <c r="J2471" s="3" t="s">
        <v>329</v>
      </c>
      <c r="K2471" s="3" t="s">
        <v>80</v>
      </c>
      <c r="L2471" s="39">
        <v>11.0</v>
      </c>
      <c r="M2471" s="4">
        <v>4.0</v>
      </c>
      <c r="N2471" s="8" t="s">
        <v>502</v>
      </c>
      <c r="O2471" s="8" t="s">
        <v>55</v>
      </c>
      <c r="P2471" s="3" t="s">
        <v>682</v>
      </c>
      <c r="Q2471" s="3" t="s">
        <v>55</v>
      </c>
      <c r="R2471" s="3" t="s">
        <v>683</v>
      </c>
      <c r="S2471" s="3">
        <v>1.0</v>
      </c>
      <c r="T2471" s="3"/>
    </row>
    <row r="2472" ht="15.75" customHeight="1">
      <c r="A2472" s="29" t="s">
        <v>55</v>
      </c>
      <c r="B2472" s="53" t="str">
        <f t="array" ref="B2472">INDEX(Quadrat.Details!D:D, MATCH(1,(F2472=Quadrat.Details!B:B)*(G2472=Quadrat.Details!G:G)*(H2472=Quadrat.Details!I:I),0))</f>
        <v>DWC</v>
      </c>
      <c r="C2472" s="4" t="s">
        <v>609</v>
      </c>
      <c r="D2472" s="4" t="s">
        <v>609</v>
      </c>
      <c r="E2472" s="37">
        <v>43300.0</v>
      </c>
      <c r="F2472" s="54">
        <v>2018.0</v>
      </c>
      <c r="G2472" s="8" t="s">
        <v>425</v>
      </c>
      <c r="H2472" s="8">
        <v>1.0</v>
      </c>
      <c r="I2472" s="55" t="s">
        <v>328</v>
      </c>
      <c r="J2472" s="3" t="s">
        <v>329</v>
      </c>
      <c r="K2472" s="3" t="s">
        <v>80</v>
      </c>
      <c r="L2472" s="39">
        <v>12.0</v>
      </c>
      <c r="M2472" s="4">
        <v>3.0</v>
      </c>
      <c r="N2472" s="8" t="s">
        <v>502</v>
      </c>
      <c r="O2472" s="8" t="s">
        <v>55</v>
      </c>
      <c r="P2472" s="3" t="s">
        <v>682</v>
      </c>
      <c r="Q2472" s="3" t="s">
        <v>55</v>
      </c>
      <c r="R2472" s="3" t="s">
        <v>683</v>
      </c>
      <c r="S2472" s="3">
        <v>1.0</v>
      </c>
      <c r="T2472" s="3"/>
    </row>
    <row r="2473" ht="15.75" customHeight="1">
      <c r="A2473" s="29" t="s">
        <v>55</v>
      </c>
      <c r="B2473" s="53" t="str">
        <f t="array" ref="B2473">INDEX(Quadrat.Details!D:D, MATCH(1,(F2473=Quadrat.Details!B:B)*(G2473=Quadrat.Details!G:G)*(H2473=Quadrat.Details!I:I),0))</f>
        <v>DWC</v>
      </c>
      <c r="C2473" s="4" t="s">
        <v>609</v>
      </c>
      <c r="D2473" s="4" t="s">
        <v>609</v>
      </c>
      <c r="E2473" s="37">
        <v>43300.0</v>
      </c>
      <c r="F2473" s="54">
        <v>2018.0</v>
      </c>
      <c r="G2473" s="8" t="s">
        <v>425</v>
      </c>
      <c r="H2473" s="8">
        <v>2.0</v>
      </c>
      <c r="I2473" s="55" t="s">
        <v>328</v>
      </c>
      <c r="J2473" s="3" t="s">
        <v>329</v>
      </c>
      <c r="K2473" s="3" t="s">
        <v>80</v>
      </c>
      <c r="L2473" s="39">
        <v>12.0</v>
      </c>
      <c r="M2473" s="4">
        <v>1.0</v>
      </c>
      <c r="N2473" s="8" t="s">
        <v>502</v>
      </c>
      <c r="O2473" s="8" t="s">
        <v>55</v>
      </c>
      <c r="P2473" s="3" t="s">
        <v>682</v>
      </c>
      <c r="Q2473" s="3" t="s">
        <v>55</v>
      </c>
      <c r="R2473" s="3" t="s">
        <v>683</v>
      </c>
      <c r="S2473" s="3">
        <v>1.0</v>
      </c>
      <c r="T2473" s="3"/>
    </row>
    <row r="2474" ht="15.75" customHeight="1">
      <c r="A2474" s="29" t="s">
        <v>55</v>
      </c>
      <c r="B2474" s="53" t="str">
        <f t="array" ref="B2474">INDEX(Quadrat.Details!D:D, MATCH(1,(F2474=Quadrat.Details!B:B)*(G2474=Quadrat.Details!G:G)*(H2474=Quadrat.Details!I:I),0))</f>
        <v>DWC</v>
      </c>
      <c r="C2474" s="4" t="s">
        <v>609</v>
      </c>
      <c r="D2474" s="4" t="s">
        <v>609</v>
      </c>
      <c r="E2474" s="37">
        <v>43300.0</v>
      </c>
      <c r="F2474" s="54">
        <v>2018.0</v>
      </c>
      <c r="G2474" s="8" t="s">
        <v>425</v>
      </c>
      <c r="H2474" s="8">
        <v>2.0</v>
      </c>
      <c r="I2474" s="55" t="s">
        <v>328</v>
      </c>
      <c r="J2474" s="3" t="s">
        <v>329</v>
      </c>
      <c r="K2474" s="3" t="s">
        <v>80</v>
      </c>
      <c r="L2474" s="39">
        <v>11.0</v>
      </c>
      <c r="M2474" s="4">
        <v>5.0</v>
      </c>
      <c r="N2474" s="8" t="s">
        <v>502</v>
      </c>
      <c r="O2474" s="8" t="s">
        <v>55</v>
      </c>
      <c r="P2474" s="3" t="s">
        <v>682</v>
      </c>
      <c r="Q2474" s="3" t="s">
        <v>55</v>
      </c>
      <c r="R2474" s="3" t="s">
        <v>683</v>
      </c>
      <c r="S2474" s="3">
        <v>1.0</v>
      </c>
      <c r="T2474" s="3"/>
    </row>
    <row r="2475" ht="15.75" customHeight="1">
      <c r="A2475" s="29" t="s">
        <v>55</v>
      </c>
      <c r="B2475" s="53" t="str">
        <f t="array" ref="B2475">INDEX(Quadrat.Details!D:D, MATCH(1,(F2475=Quadrat.Details!B:B)*(G2475=Quadrat.Details!G:G)*(H2475=Quadrat.Details!I:I),0))</f>
        <v>DWC</v>
      </c>
      <c r="C2475" s="4" t="s">
        <v>609</v>
      </c>
      <c r="D2475" s="4" t="s">
        <v>609</v>
      </c>
      <c r="E2475" s="37">
        <v>43300.0</v>
      </c>
      <c r="F2475" s="54">
        <v>2018.0</v>
      </c>
      <c r="G2475" s="8" t="s">
        <v>425</v>
      </c>
      <c r="H2475" s="8">
        <v>2.0</v>
      </c>
      <c r="I2475" s="55" t="s">
        <v>328</v>
      </c>
      <c r="J2475" s="3" t="s">
        <v>329</v>
      </c>
      <c r="K2475" s="3" t="s">
        <v>80</v>
      </c>
      <c r="L2475" s="39">
        <v>13.0</v>
      </c>
      <c r="M2475" s="4">
        <v>2.0</v>
      </c>
      <c r="N2475" s="8" t="s">
        <v>502</v>
      </c>
      <c r="O2475" s="8" t="s">
        <v>55</v>
      </c>
      <c r="P2475" s="3" t="s">
        <v>682</v>
      </c>
      <c r="Q2475" s="3" t="s">
        <v>55</v>
      </c>
      <c r="R2475" s="3" t="s">
        <v>683</v>
      </c>
      <c r="S2475" s="3">
        <v>1.0</v>
      </c>
      <c r="T2475" s="3"/>
    </row>
    <row r="2476" ht="15.75" customHeight="1">
      <c r="A2476" s="29" t="s">
        <v>55</v>
      </c>
      <c r="B2476" s="53" t="str">
        <f t="array" ref="B2476">INDEX(Quadrat.Details!D:D, MATCH(1,(F2476=Quadrat.Details!B:B)*(G2476=Quadrat.Details!G:G)*(H2476=Quadrat.Details!I:I),0))</f>
        <v>DWC</v>
      </c>
      <c r="C2476" s="4" t="s">
        <v>609</v>
      </c>
      <c r="D2476" s="4" t="s">
        <v>609</v>
      </c>
      <c r="E2476" s="37">
        <v>43300.0</v>
      </c>
      <c r="F2476" s="54">
        <v>2018.0</v>
      </c>
      <c r="G2476" s="8" t="s">
        <v>426</v>
      </c>
      <c r="H2476" s="8">
        <v>1.0</v>
      </c>
      <c r="I2476" s="55" t="s">
        <v>227</v>
      </c>
      <c r="J2476" s="3" t="s">
        <v>228</v>
      </c>
      <c r="K2476" s="3" t="s">
        <v>57</v>
      </c>
      <c r="L2476" s="39">
        <v>19.0</v>
      </c>
      <c r="M2476" s="4">
        <v>1.0</v>
      </c>
      <c r="N2476" s="8" t="s">
        <v>502</v>
      </c>
      <c r="O2476" s="8" t="s">
        <v>55</v>
      </c>
      <c r="P2476" s="3" t="s">
        <v>682</v>
      </c>
      <c r="Q2476" s="3" t="s">
        <v>55</v>
      </c>
      <c r="R2476" s="3" t="s">
        <v>683</v>
      </c>
      <c r="S2476" s="3">
        <v>1.0</v>
      </c>
      <c r="T2476" s="3"/>
    </row>
    <row r="2477" ht="15.75" customHeight="1">
      <c r="A2477" s="29" t="s">
        <v>55</v>
      </c>
      <c r="B2477" s="53" t="str">
        <f t="array" ref="B2477">INDEX(Quadrat.Details!D:D, MATCH(1,(F2477=Quadrat.Details!B:B)*(G2477=Quadrat.Details!G:G)*(H2477=Quadrat.Details!I:I),0))</f>
        <v>DWC</v>
      </c>
      <c r="C2477" s="4" t="s">
        <v>609</v>
      </c>
      <c r="D2477" s="4" t="s">
        <v>609</v>
      </c>
      <c r="E2477" s="37">
        <v>43300.0</v>
      </c>
      <c r="F2477" s="54">
        <v>2018.0</v>
      </c>
      <c r="G2477" s="8" t="s">
        <v>426</v>
      </c>
      <c r="H2477" s="8">
        <v>1.0</v>
      </c>
      <c r="I2477" s="55" t="s">
        <v>227</v>
      </c>
      <c r="J2477" s="3" t="s">
        <v>228</v>
      </c>
      <c r="K2477" s="3" t="s">
        <v>57</v>
      </c>
      <c r="L2477" s="39">
        <v>15.0</v>
      </c>
      <c r="M2477" s="4">
        <v>1.0</v>
      </c>
      <c r="N2477" s="8" t="s">
        <v>502</v>
      </c>
      <c r="O2477" s="8" t="s">
        <v>55</v>
      </c>
      <c r="P2477" s="3" t="s">
        <v>682</v>
      </c>
      <c r="Q2477" s="3" t="s">
        <v>55</v>
      </c>
      <c r="R2477" s="3" t="s">
        <v>683</v>
      </c>
      <c r="S2477" s="3">
        <v>1.0</v>
      </c>
      <c r="T2477" s="3"/>
    </row>
    <row r="2478" ht="15.75" customHeight="1">
      <c r="A2478" s="29" t="s">
        <v>55</v>
      </c>
      <c r="B2478" s="53" t="str">
        <f t="array" ref="B2478">INDEX(Quadrat.Details!D:D, MATCH(1,(F2478=Quadrat.Details!B:B)*(G2478=Quadrat.Details!G:G)*(H2478=Quadrat.Details!I:I),0))</f>
        <v>DWC</v>
      </c>
      <c r="C2478" s="4" t="s">
        <v>609</v>
      </c>
      <c r="D2478" s="4" t="s">
        <v>609</v>
      </c>
      <c r="E2478" s="37">
        <v>43300.0</v>
      </c>
      <c r="F2478" s="54">
        <v>2018.0</v>
      </c>
      <c r="G2478" s="8" t="s">
        <v>426</v>
      </c>
      <c r="H2478" s="8">
        <v>1.0</v>
      </c>
      <c r="I2478" s="55" t="s">
        <v>227</v>
      </c>
      <c r="J2478" s="3" t="s">
        <v>228</v>
      </c>
      <c r="K2478" s="3" t="s">
        <v>57</v>
      </c>
      <c r="L2478" s="39">
        <v>10.0</v>
      </c>
      <c r="M2478" s="4">
        <v>1.0</v>
      </c>
      <c r="N2478" s="8" t="s">
        <v>502</v>
      </c>
      <c r="O2478" s="8" t="s">
        <v>55</v>
      </c>
      <c r="P2478" s="3" t="s">
        <v>682</v>
      </c>
      <c r="Q2478" s="3" t="s">
        <v>55</v>
      </c>
      <c r="R2478" s="3" t="s">
        <v>683</v>
      </c>
      <c r="S2478" s="3">
        <v>1.0</v>
      </c>
      <c r="T2478" s="3"/>
    </row>
    <row r="2479" ht="15.75" customHeight="1">
      <c r="A2479" s="29" t="s">
        <v>55</v>
      </c>
      <c r="B2479" s="53" t="str">
        <f t="array" ref="B2479">INDEX(Quadrat.Details!D:D, MATCH(1,(F2479=Quadrat.Details!B:B)*(G2479=Quadrat.Details!G:G)*(H2479=Quadrat.Details!I:I),0))</f>
        <v>DWC</v>
      </c>
      <c r="C2479" s="4" t="s">
        <v>609</v>
      </c>
      <c r="D2479" s="4" t="s">
        <v>609</v>
      </c>
      <c r="E2479" s="37">
        <v>43300.0</v>
      </c>
      <c r="F2479" s="54">
        <v>2018.0</v>
      </c>
      <c r="G2479" s="8" t="s">
        <v>426</v>
      </c>
      <c r="H2479" s="8">
        <v>1.0</v>
      </c>
      <c r="I2479" s="55" t="s">
        <v>227</v>
      </c>
      <c r="J2479" s="3" t="s">
        <v>228</v>
      </c>
      <c r="K2479" s="3" t="s">
        <v>57</v>
      </c>
      <c r="L2479" s="39">
        <v>11.0</v>
      </c>
      <c r="M2479" s="4">
        <v>1.0</v>
      </c>
      <c r="N2479" s="8" t="s">
        <v>502</v>
      </c>
      <c r="O2479" s="8" t="s">
        <v>55</v>
      </c>
      <c r="P2479" s="3" t="s">
        <v>682</v>
      </c>
      <c r="Q2479" s="3" t="s">
        <v>55</v>
      </c>
      <c r="R2479" s="3" t="s">
        <v>683</v>
      </c>
      <c r="S2479" s="3">
        <v>1.0</v>
      </c>
      <c r="T2479" s="3"/>
    </row>
    <row r="2480" ht="15.75" customHeight="1">
      <c r="A2480" s="29" t="s">
        <v>55</v>
      </c>
      <c r="B2480" s="53" t="str">
        <f t="array" ref="B2480">INDEX(Quadrat.Details!D:D, MATCH(1,(F2480=Quadrat.Details!B:B)*(G2480=Quadrat.Details!G:G)*(H2480=Quadrat.Details!I:I),0))</f>
        <v>DWC</v>
      </c>
      <c r="C2480" s="4" t="s">
        <v>609</v>
      </c>
      <c r="D2480" s="4" t="s">
        <v>609</v>
      </c>
      <c r="E2480" s="37">
        <v>43300.0</v>
      </c>
      <c r="F2480" s="54">
        <v>2018.0</v>
      </c>
      <c r="G2480" s="8" t="s">
        <v>426</v>
      </c>
      <c r="H2480" s="8">
        <v>2.0</v>
      </c>
      <c r="I2480" s="55" t="s">
        <v>227</v>
      </c>
      <c r="J2480" s="3" t="s">
        <v>228</v>
      </c>
      <c r="K2480" s="3" t="s">
        <v>57</v>
      </c>
      <c r="L2480" s="39">
        <v>16.0</v>
      </c>
      <c r="M2480" s="4">
        <v>1.0</v>
      </c>
      <c r="N2480" s="8" t="s">
        <v>502</v>
      </c>
      <c r="O2480" s="8" t="s">
        <v>55</v>
      </c>
      <c r="P2480" s="3" t="s">
        <v>682</v>
      </c>
      <c r="Q2480" s="3" t="s">
        <v>55</v>
      </c>
      <c r="R2480" s="3" t="s">
        <v>683</v>
      </c>
      <c r="S2480" s="3">
        <v>1.0</v>
      </c>
      <c r="T2480" s="3"/>
    </row>
    <row r="2481" ht="15.75" customHeight="1">
      <c r="A2481" s="29" t="s">
        <v>55</v>
      </c>
      <c r="B2481" s="53" t="str">
        <f t="array" ref="B2481">INDEX(Quadrat.Details!D:D, MATCH(1,(F2481=Quadrat.Details!B:B)*(G2481=Quadrat.Details!G:G)*(H2481=Quadrat.Details!I:I),0))</f>
        <v>DWC</v>
      </c>
      <c r="C2481" s="4" t="s">
        <v>609</v>
      </c>
      <c r="D2481" s="4" t="s">
        <v>609</v>
      </c>
      <c r="E2481" s="37">
        <v>43300.0</v>
      </c>
      <c r="F2481" s="54">
        <v>2018.0</v>
      </c>
      <c r="G2481" s="8" t="s">
        <v>426</v>
      </c>
      <c r="H2481" s="8">
        <v>2.0</v>
      </c>
      <c r="I2481" s="55" t="s">
        <v>366</v>
      </c>
      <c r="J2481" s="3" t="s">
        <v>367</v>
      </c>
      <c r="K2481" s="3" t="s">
        <v>53</v>
      </c>
      <c r="L2481" s="39">
        <v>38.0</v>
      </c>
      <c r="M2481" s="4">
        <v>1.0</v>
      </c>
      <c r="N2481" s="8" t="s">
        <v>502</v>
      </c>
      <c r="O2481" s="8" t="s">
        <v>55</v>
      </c>
      <c r="P2481" s="3" t="s">
        <v>682</v>
      </c>
      <c r="Q2481" s="3" t="s">
        <v>55</v>
      </c>
      <c r="R2481" s="3" t="s">
        <v>683</v>
      </c>
      <c r="S2481" s="3">
        <v>1.0</v>
      </c>
      <c r="T2481" s="3"/>
    </row>
    <row r="2482" ht="15.75" customHeight="1">
      <c r="A2482" s="29" t="s">
        <v>55</v>
      </c>
      <c r="B2482" s="53" t="str">
        <f t="array" ref="B2482">INDEX(Quadrat.Details!D:D, MATCH(1,(F2482=Quadrat.Details!B:B)*(G2482=Quadrat.Details!G:G)*(H2482=Quadrat.Details!I:I),0))</f>
        <v>DWC</v>
      </c>
      <c r="C2482" s="4" t="s">
        <v>609</v>
      </c>
      <c r="D2482" s="4" t="s">
        <v>609</v>
      </c>
      <c r="E2482" s="37">
        <v>43300.0</v>
      </c>
      <c r="F2482" s="54">
        <v>2018.0</v>
      </c>
      <c r="G2482" s="8" t="s">
        <v>426</v>
      </c>
      <c r="H2482" s="8">
        <v>2.0</v>
      </c>
      <c r="I2482" s="55" t="s">
        <v>328</v>
      </c>
      <c r="J2482" s="3" t="s">
        <v>329</v>
      </c>
      <c r="K2482" s="3" t="s">
        <v>80</v>
      </c>
      <c r="L2482" s="39">
        <v>12.0</v>
      </c>
      <c r="M2482" s="4">
        <v>3.0</v>
      </c>
      <c r="N2482" s="8" t="s">
        <v>502</v>
      </c>
      <c r="O2482" s="8" t="s">
        <v>55</v>
      </c>
      <c r="P2482" s="3" t="s">
        <v>682</v>
      </c>
      <c r="Q2482" s="3" t="s">
        <v>55</v>
      </c>
      <c r="R2482" s="3" t="s">
        <v>683</v>
      </c>
      <c r="S2482" s="3">
        <v>1.0</v>
      </c>
      <c r="T2482" s="3"/>
    </row>
    <row r="2483" ht="15.75" customHeight="1">
      <c r="A2483" s="29" t="s">
        <v>55</v>
      </c>
      <c r="B2483" s="53" t="str">
        <f t="array" ref="B2483">INDEX(Quadrat.Details!D:D, MATCH(1,(F2483=Quadrat.Details!B:B)*(G2483=Quadrat.Details!G:G)*(H2483=Quadrat.Details!I:I),0))</f>
        <v>DWC</v>
      </c>
      <c r="C2483" s="4" t="s">
        <v>609</v>
      </c>
      <c r="D2483" s="4" t="s">
        <v>609</v>
      </c>
      <c r="E2483" s="37">
        <v>43300.0</v>
      </c>
      <c r="F2483" s="54">
        <v>2018.0</v>
      </c>
      <c r="G2483" s="8" t="s">
        <v>426</v>
      </c>
      <c r="H2483" s="8">
        <v>2.0</v>
      </c>
      <c r="I2483" s="55" t="s">
        <v>328</v>
      </c>
      <c r="J2483" s="3" t="s">
        <v>329</v>
      </c>
      <c r="K2483" s="3" t="s">
        <v>80</v>
      </c>
      <c r="L2483" s="39">
        <v>11.0</v>
      </c>
      <c r="M2483" s="4">
        <v>1.0</v>
      </c>
      <c r="N2483" s="8" t="s">
        <v>502</v>
      </c>
      <c r="O2483" s="8" t="s">
        <v>55</v>
      </c>
      <c r="P2483" s="3" t="s">
        <v>682</v>
      </c>
      <c r="Q2483" s="3" t="s">
        <v>55</v>
      </c>
      <c r="R2483" s="3" t="s">
        <v>683</v>
      </c>
      <c r="S2483" s="3">
        <v>1.0</v>
      </c>
      <c r="T2483" s="3"/>
    </row>
    <row r="2484" ht="15.75" customHeight="1">
      <c r="A2484" s="29" t="s">
        <v>55</v>
      </c>
      <c r="B2484" s="53" t="str">
        <f t="array" ref="B2484">INDEX(Quadrat.Details!D:D, MATCH(1,(F2484=Quadrat.Details!B:B)*(G2484=Quadrat.Details!G:G)*(H2484=Quadrat.Details!I:I),0))</f>
        <v>DWC</v>
      </c>
      <c r="C2484" s="4" t="s">
        <v>609</v>
      </c>
      <c r="D2484" s="4" t="s">
        <v>609</v>
      </c>
      <c r="E2484" s="37">
        <v>43300.0</v>
      </c>
      <c r="F2484" s="54">
        <v>2018.0</v>
      </c>
      <c r="G2484" s="8" t="s">
        <v>426</v>
      </c>
      <c r="H2484" s="8">
        <v>2.0</v>
      </c>
      <c r="I2484" s="55" t="s">
        <v>328</v>
      </c>
      <c r="J2484" s="3" t="s">
        <v>329</v>
      </c>
      <c r="K2484" s="3" t="s">
        <v>80</v>
      </c>
      <c r="L2484" s="39">
        <v>10.0</v>
      </c>
      <c r="M2484" s="4">
        <v>4.0</v>
      </c>
      <c r="N2484" s="8" t="s">
        <v>502</v>
      </c>
      <c r="O2484" s="8" t="s">
        <v>55</v>
      </c>
      <c r="P2484" s="3" t="s">
        <v>682</v>
      </c>
      <c r="Q2484" s="3" t="s">
        <v>55</v>
      </c>
      <c r="R2484" s="3" t="s">
        <v>683</v>
      </c>
      <c r="S2484" s="3">
        <v>1.0</v>
      </c>
      <c r="T2484" s="3"/>
    </row>
    <row r="2485" ht="15.75" customHeight="1">
      <c r="A2485" s="29" t="s">
        <v>55</v>
      </c>
      <c r="B2485" s="53" t="str">
        <f t="array" ref="B2485">INDEX(Quadrat.Details!D:D, MATCH(1,(F2485=Quadrat.Details!B:B)*(G2485=Quadrat.Details!G:G)*(H2485=Quadrat.Details!I:I),0))</f>
        <v>DWC</v>
      </c>
      <c r="C2485" s="4" t="s">
        <v>609</v>
      </c>
      <c r="D2485" s="4" t="s">
        <v>609</v>
      </c>
      <c r="E2485" s="37">
        <v>43300.0</v>
      </c>
      <c r="F2485" s="54">
        <v>2018.0</v>
      </c>
      <c r="G2485" s="8" t="s">
        <v>426</v>
      </c>
      <c r="H2485" s="8">
        <v>2.0</v>
      </c>
      <c r="I2485" s="55" t="s">
        <v>227</v>
      </c>
      <c r="J2485" s="3" t="s">
        <v>228</v>
      </c>
      <c r="K2485" s="3" t="s">
        <v>57</v>
      </c>
      <c r="L2485" s="39">
        <v>17.0</v>
      </c>
      <c r="M2485" s="4">
        <v>1.0</v>
      </c>
      <c r="N2485" s="8" t="s">
        <v>502</v>
      </c>
      <c r="O2485" s="8" t="s">
        <v>55</v>
      </c>
      <c r="P2485" s="3" t="s">
        <v>682</v>
      </c>
      <c r="Q2485" s="3" t="s">
        <v>55</v>
      </c>
      <c r="R2485" s="3" t="s">
        <v>683</v>
      </c>
      <c r="S2485" s="3">
        <v>1.0</v>
      </c>
      <c r="T2485" s="3"/>
    </row>
    <row r="2486" ht="15.75" customHeight="1">
      <c r="A2486" s="29" t="s">
        <v>55</v>
      </c>
      <c r="B2486" s="53" t="str">
        <f t="array" ref="B2486">INDEX(Quadrat.Details!D:D, MATCH(1,(F2486=Quadrat.Details!B:B)*(G2486=Quadrat.Details!G:G)*(H2486=Quadrat.Details!I:I),0))</f>
        <v>DWC</v>
      </c>
      <c r="C2486" s="4" t="s">
        <v>609</v>
      </c>
      <c r="D2486" s="4" t="s">
        <v>609</v>
      </c>
      <c r="E2486" s="37">
        <v>43300.0</v>
      </c>
      <c r="F2486" s="54">
        <v>2018.0</v>
      </c>
      <c r="G2486" s="8" t="s">
        <v>426</v>
      </c>
      <c r="H2486" s="8">
        <v>2.0</v>
      </c>
      <c r="I2486" s="55" t="s">
        <v>328</v>
      </c>
      <c r="J2486" s="3" t="s">
        <v>329</v>
      </c>
      <c r="K2486" s="3" t="s">
        <v>80</v>
      </c>
      <c r="L2486" s="39">
        <v>10.0</v>
      </c>
      <c r="M2486" s="4">
        <v>1.0</v>
      </c>
      <c r="N2486" s="8" t="s">
        <v>502</v>
      </c>
      <c r="O2486" s="8" t="s">
        <v>55</v>
      </c>
      <c r="P2486" s="3" t="s">
        <v>682</v>
      </c>
      <c r="Q2486" s="3" t="s">
        <v>55</v>
      </c>
      <c r="R2486" s="3" t="s">
        <v>683</v>
      </c>
      <c r="S2486" s="3">
        <v>1.0</v>
      </c>
      <c r="T2486" s="3"/>
    </row>
    <row r="2487" ht="15.75" customHeight="1">
      <c r="A2487" s="29" t="s">
        <v>55</v>
      </c>
      <c r="B2487" s="53" t="str">
        <f t="array" ref="B2487">INDEX(Quadrat.Details!D:D, MATCH(1,(F2487=Quadrat.Details!B:B)*(G2487=Quadrat.Details!G:G)*(H2487=Quadrat.Details!I:I),0))</f>
        <v>DWC</v>
      </c>
      <c r="C2487" s="4" t="s">
        <v>609</v>
      </c>
      <c r="D2487" s="4" t="s">
        <v>609</v>
      </c>
      <c r="E2487" s="37">
        <v>43300.0</v>
      </c>
      <c r="F2487" s="54">
        <v>2018.0</v>
      </c>
      <c r="G2487" s="8" t="s">
        <v>426</v>
      </c>
      <c r="H2487" s="8">
        <v>2.0</v>
      </c>
      <c r="I2487" s="55" t="s">
        <v>227</v>
      </c>
      <c r="J2487" s="3" t="s">
        <v>228</v>
      </c>
      <c r="K2487" s="3" t="s">
        <v>57</v>
      </c>
      <c r="L2487" s="39">
        <v>19.0</v>
      </c>
      <c r="M2487" s="4">
        <v>1.0</v>
      </c>
      <c r="N2487" s="8" t="s">
        <v>502</v>
      </c>
      <c r="O2487" s="8" t="s">
        <v>55</v>
      </c>
      <c r="P2487" s="3" t="s">
        <v>682</v>
      </c>
      <c r="Q2487" s="3" t="s">
        <v>55</v>
      </c>
      <c r="R2487" s="3" t="s">
        <v>683</v>
      </c>
      <c r="S2487" s="3">
        <v>1.0</v>
      </c>
      <c r="T2487" s="3"/>
    </row>
    <row r="2488" ht="15.75" customHeight="1">
      <c r="A2488" s="29" t="s">
        <v>55</v>
      </c>
      <c r="B2488" s="53" t="str">
        <f t="array" ref="B2488">INDEX(Quadrat.Details!D:D, MATCH(1,(F2488=Quadrat.Details!B:B)*(G2488=Quadrat.Details!G:G)*(H2488=Quadrat.Details!I:I),0))</f>
        <v>DWC</v>
      </c>
      <c r="C2488" s="4" t="s">
        <v>609</v>
      </c>
      <c r="D2488" s="4" t="s">
        <v>609</v>
      </c>
      <c r="E2488" s="37">
        <v>43300.0</v>
      </c>
      <c r="F2488" s="54">
        <v>2018.0</v>
      </c>
      <c r="G2488" s="8" t="s">
        <v>426</v>
      </c>
      <c r="H2488" s="8">
        <v>2.0</v>
      </c>
      <c r="I2488" s="55" t="s">
        <v>328</v>
      </c>
      <c r="J2488" s="3" t="s">
        <v>329</v>
      </c>
      <c r="K2488" s="3" t="s">
        <v>80</v>
      </c>
      <c r="L2488" s="39">
        <v>19.0</v>
      </c>
      <c r="M2488" s="4">
        <v>1.0</v>
      </c>
      <c r="N2488" s="8" t="s">
        <v>502</v>
      </c>
      <c r="O2488" s="8" t="s">
        <v>55</v>
      </c>
      <c r="P2488" s="3" t="s">
        <v>682</v>
      </c>
      <c r="Q2488" s="3" t="s">
        <v>55</v>
      </c>
      <c r="R2488" s="3" t="s">
        <v>683</v>
      </c>
      <c r="S2488" s="3">
        <v>1.0</v>
      </c>
      <c r="T2488" s="3"/>
    </row>
    <row r="2489" ht="15.75" customHeight="1">
      <c r="A2489" s="29" t="s">
        <v>55</v>
      </c>
      <c r="B2489" s="53" t="str">
        <f t="array" ref="B2489">INDEX(Quadrat.Details!D:D, MATCH(1,(F2489=Quadrat.Details!B:B)*(G2489=Quadrat.Details!G:G)*(H2489=Quadrat.Details!I:I),0))</f>
        <v>DWC</v>
      </c>
      <c r="C2489" s="4" t="s">
        <v>609</v>
      </c>
      <c r="D2489" s="4" t="s">
        <v>609</v>
      </c>
      <c r="E2489" s="37">
        <v>43300.0</v>
      </c>
      <c r="F2489" s="54">
        <v>2018.0</v>
      </c>
      <c r="G2489" s="8" t="s">
        <v>426</v>
      </c>
      <c r="H2489" s="8">
        <v>2.0</v>
      </c>
      <c r="I2489" s="55" t="s">
        <v>328</v>
      </c>
      <c r="J2489" s="3" t="s">
        <v>329</v>
      </c>
      <c r="K2489" s="3" t="s">
        <v>80</v>
      </c>
      <c r="L2489" s="39">
        <v>14.0</v>
      </c>
      <c r="M2489" s="4">
        <v>1.0</v>
      </c>
      <c r="N2489" s="8" t="s">
        <v>502</v>
      </c>
      <c r="O2489" s="8" t="s">
        <v>55</v>
      </c>
      <c r="P2489" s="3" t="s">
        <v>682</v>
      </c>
      <c r="Q2489" s="3" t="s">
        <v>55</v>
      </c>
      <c r="R2489" s="3" t="s">
        <v>683</v>
      </c>
      <c r="S2489" s="3">
        <v>1.0</v>
      </c>
      <c r="T2489" s="3"/>
    </row>
    <row r="2490" ht="15.75" customHeight="1">
      <c r="A2490" s="29" t="s">
        <v>55</v>
      </c>
      <c r="B2490" s="53" t="str">
        <f t="array" ref="B2490">INDEX(Quadrat.Details!D:D, MATCH(1,(F2490=Quadrat.Details!B:B)*(G2490=Quadrat.Details!G:G)*(H2490=Quadrat.Details!I:I),0))</f>
        <v>DWC</v>
      </c>
      <c r="C2490" s="4" t="s">
        <v>609</v>
      </c>
      <c r="D2490" s="4" t="s">
        <v>609</v>
      </c>
      <c r="E2490" s="37">
        <v>43300.0</v>
      </c>
      <c r="F2490" s="54">
        <v>2018.0</v>
      </c>
      <c r="G2490" s="8" t="s">
        <v>427</v>
      </c>
      <c r="H2490" s="8">
        <v>1.0</v>
      </c>
      <c r="I2490" s="55" t="s">
        <v>314</v>
      </c>
      <c r="J2490" s="3" t="s">
        <v>315</v>
      </c>
      <c r="K2490" s="3" t="s">
        <v>57</v>
      </c>
      <c r="L2490" s="39">
        <v>15.0</v>
      </c>
      <c r="M2490" s="4">
        <v>1.0</v>
      </c>
      <c r="N2490" s="8" t="s">
        <v>502</v>
      </c>
      <c r="O2490" s="8" t="s">
        <v>55</v>
      </c>
      <c r="P2490" s="3" t="s">
        <v>682</v>
      </c>
      <c r="Q2490" s="3" t="s">
        <v>55</v>
      </c>
      <c r="R2490" s="3" t="s">
        <v>683</v>
      </c>
      <c r="S2490" s="3">
        <v>1.0</v>
      </c>
      <c r="T2490" s="3"/>
    </row>
    <row r="2491" ht="15.75" customHeight="1">
      <c r="A2491" s="29" t="s">
        <v>55</v>
      </c>
      <c r="B2491" s="53" t="str">
        <f t="array" ref="B2491">INDEX(Quadrat.Details!D:D, MATCH(1,(F2491=Quadrat.Details!B:B)*(G2491=Quadrat.Details!G:G)*(H2491=Quadrat.Details!I:I),0))</f>
        <v>DWC</v>
      </c>
      <c r="C2491" s="4" t="s">
        <v>609</v>
      </c>
      <c r="D2491" s="4" t="s">
        <v>609</v>
      </c>
      <c r="E2491" s="37">
        <v>43300.0</v>
      </c>
      <c r="F2491" s="54">
        <v>2018.0</v>
      </c>
      <c r="G2491" s="8" t="s">
        <v>427</v>
      </c>
      <c r="H2491" s="8">
        <v>1.0</v>
      </c>
      <c r="I2491" s="55" t="s">
        <v>314</v>
      </c>
      <c r="J2491" s="3" t="s">
        <v>315</v>
      </c>
      <c r="K2491" s="3" t="s">
        <v>57</v>
      </c>
      <c r="L2491" s="39">
        <v>14.0</v>
      </c>
      <c r="M2491" s="4">
        <v>1.0</v>
      </c>
      <c r="N2491" s="8" t="s">
        <v>502</v>
      </c>
      <c r="O2491" s="8" t="s">
        <v>55</v>
      </c>
      <c r="P2491" s="3" t="s">
        <v>682</v>
      </c>
      <c r="Q2491" s="3" t="s">
        <v>55</v>
      </c>
      <c r="R2491" s="3" t="s">
        <v>683</v>
      </c>
      <c r="S2491" s="3">
        <v>1.0</v>
      </c>
      <c r="T2491" s="3"/>
    </row>
    <row r="2492" ht="15.75" customHeight="1">
      <c r="A2492" s="29" t="s">
        <v>55</v>
      </c>
      <c r="B2492" s="53" t="str">
        <f t="array" ref="B2492">INDEX(Quadrat.Details!D:D, MATCH(1,(F2492=Quadrat.Details!B:B)*(G2492=Quadrat.Details!G:G)*(H2492=Quadrat.Details!I:I),0))</f>
        <v>DWC</v>
      </c>
      <c r="C2492" s="4" t="s">
        <v>609</v>
      </c>
      <c r="D2492" s="4" t="s">
        <v>609</v>
      </c>
      <c r="E2492" s="37">
        <v>43300.0</v>
      </c>
      <c r="F2492" s="54">
        <v>2018.0</v>
      </c>
      <c r="G2492" s="8" t="s">
        <v>427</v>
      </c>
      <c r="H2492" s="8">
        <v>2.0</v>
      </c>
      <c r="I2492" s="55" t="s">
        <v>366</v>
      </c>
      <c r="J2492" s="3" t="s">
        <v>367</v>
      </c>
      <c r="K2492" s="3" t="s">
        <v>53</v>
      </c>
      <c r="L2492" s="39">
        <v>53.0</v>
      </c>
      <c r="M2492" s="4">
        <v>1.0</v>
      </c>
      <c r="N2492" s="8" t="s">
        <v>502</v>
      </c>
      <c r="O2492" s="8" t="s">
        <v>55</v>
      </c>
      <c r="P2492" s="3" t="s">
        <v>682</v>
      </c>
      <c r="Q2492" s="3" t="s">
        <v>55</v>
      </c>
      <c r="R2492" s="3" t="s">
        <v>683</v>
      </c>
      <c r="S2492" s="3">
        <v>1.0</v>
      </c>
      <c r="T2492" s="3"/>
    </row>
    <row r="2493" ht="15.75" customHeight="1">
      <c r="A2493" s="29" t="s">
        <v>55</v>
      </c>
      <c r="B2493" s="53" t="str">
        <f t="array" ref="B2493">INDEX(Quadrat.Details!D:D, MATCH(1,(F2493=Quadrat.Details!B:B)*(G2493=Quadrat.Details!G:G)*(H2493=Quadrat.Details!I:I),0))</f>
        <v>DWC</v>
      </c>
      <c r="C2493" s="4" t="s">
        <v>609</v>
      </c>
      <c r="D2493" s="4" t="s">
        <v>609</v>
      </c>
      <c r="E2493" s="37">
        <v>43300.0</v>
      </c>
      <c r="F2493" s="54">
        <v>2018.0</v>
      </c>
      <c r="G2493" s="8" t="s">
        <v>427</v>
      </c>
      <c r="H2493" s="8">
        <v>2.0</v>
      </c>
      <c r="I2493" s="55" t="s">
        <v>314</v>
      </c>
      <c r="J2493" s="3" t="s">
        <v>315</v>
      </c>
      <c r="K2493" s="3" t="s">
        <v>57</v>
      </c>
      <c r="L2493" s="39">
        <v>10.0</v>
      </c>
      <c r="M2493" s="4">
        <v>1.0</v>
      </c>
      <c r="N2493" s="8" t="s">
        <v>502</v>
      </c>
      <c r="O2493" s="8" t="s">
        <v>55</v>
      </c>
      <c r="P2493" s="3" t="s">
        <v>682</v>
      </c>
      <c r="Q2493" s="3" t="s">
        <v>55</v>
      </c>
      <c r="R2493" s="3" t="s">
        <v>683</v>
      </c>
      <c r="S2493" s="3">
        <v>1.0</v>
      </c>
      <c r="T2493" s="3"/>
    </row>
    <row r="2494" ht="15.75" customHeight="1">
      <c r="A2494" s="29" t="s">
        <v>55</v>
      </c>
      <c r="B2494" s="53" t="str">
        <f t="array" ref="B2494">INDEX(Quadrat.Details!D:D, MATCH(1,(F2494=Quadrat.Details!B:B)*(G2494=Quadrat.Details!G:G)*(H2494=Quadrat.Details!I:I),0))</f>
        <v>DWC</v>
      </c>
      <c r="C2494" s="4" t="s">
        <v>609</v>
      </c>
      <c r="D2494" s="4" t="s">
        <v>609</v>
      </c>
      <c r="E2494" s="37">
        <v>43300.0</v>
      </c>
      <c r="F2494" s="54">
        <v>2018.0</v>
      </c>
      <c r="G2494" s="8" t="s">
        <v>423</v>
      </c>
      <c r="H2494" s="8">
        <v>1.0</v>
      </c>
      <c r="I2494" s="55" t="s">
        <v>366</v>
      </c>
      <c r="J2494" s="3" t="s">
        <v>367</v>
      </c>
      <c r="K2494" s="3" t="s">
        <v>53</v>
      </c>
      <c r="L2494" s="39">
        <v>46.0</v>
      </c>
      <c r="M2494" s="4">
        <v>1.0</v>
      </c>
      <c r="N2494" s="8" t="s">
        <v>502</v>
      </c>
      <c r="O2494" s="8" t="s">
        <v>55</v>
      </c>
      <c r="P2494" s="3" t="s">
        <v>682</v>
      </c>
      <c r="Q2494" s="3" t="s">
        <v>55</v>
      </c>
      <c r="R2494" s="3" t="s">
        <v>683</v>
      </c>
      <c r="S2494" s="3">
        <v>1.0</v>
      </c>
      <c r="T2494" s="3"/>
    </row>
    <row r="2495" ht="15.75" customHeight="1">
      <c r="A2495" s="29" t="s">
        <v>55</v>
      </c>
      <c r="B2495" s="53" t="str">
        <f t="array" ref="B2495">INDEX(Quadrat.Details!D:D, MATCH(1,(F2495=Quadrat.Details!B:B)*(G2495=Quadrat.Details!G:G)*(H2495=Quadrat.Details!I:I),0))</f>
        <v>DWC</v>
      </c>
      <c r="C2495" s="4" t="s">
        <v>609</v>
      </c>
      <c r="D2495" s="4" t="s">
        <v>609</v>
      </c>
      <c r="E2495" s="37">
        <v>43300.0</v>
      </c>
      <c r="F2495" s="54">
        <v>2018.0</v>
      </c>
      <c r="G2495" s="8" t="s">
        <v>423</v>
      </c>
      <c r="H2495" s="8">
        <v>1.0</v>
      </c>
      <c r="I2495" s="55" t="s">
        <v>328</v>
      </c>
      <c r="J2495" s="3" t="s">
        <v>329</v>
      </c>
      <c r="K2495" s="3" t="s">
        <v>80</v>
      </c>
      <c r="L2495" s="39">
        <v>13.0</v>
      </c>
      <c r="M2495" s="4">
        <v>2.0</v>
      </c>
      <c r="N2495" s="8" t="s">
        <v>502</v>
      </c>
      <c r="O2495" s="8" t="s">
        <v>55</v>
      </c>
      <c r="P2495" s="3" t="s">
        <v>682</v>
      </c>
      <c r="Q2495" s="3" t="s">
        <v>55</v>
      </c>
      <c r="R2495" s="3" t="s">
        <v>683</v>
      </c>
      <c r="S2495" s="3">
        <v>1.0</v>
      </c>
      <c r="T2495" s="3"/>
    </row>
    <row r="2496" ht="15.75" customHeight="1">
      <c r="A2496" s="29" t="s">
        <v>55</v>
      </c>
      <c r="B2496" s="53" t="str">
        <f t="array" ref="B2496">INDEX(Quadrat.Details!D:D, MATCH(1,(F2496=Quadrat.Details!B:B)*(G2496=Quadrat.Details!G:G)*(H2496=Quadrat.Details!I:I),0))</f>
        <v>DWC</v>
      </c>
      <c r="C2496" s="4" t="s">
        <v>609</v>
      </c>
      <c r="D2496" s="4" t="s">
        <v>609</v>
      </c>
      <c r="E2496" s="37">
        <v>43300.0</v>
      </c>
      <c r="F2496" s="54">
        <v>2018.0</v>
      </c>
      <c r="G2496" s="8" t="s">
        <v>423</v>
      </c>
      <c r="H2496" s="8">
        <v>1.0</v>
      </c>
      <c r="I2496" s="55" t="s">
        <v>314</v>
      </c>
      <c r="J2496" s="3" t="s">
        <v>315</v>
      </c>
      <c r="K2496" s="3" t="s">
        <v>57</v>
      </c>
      <c r="L2496" s="39">
        <v>15.0</v>
      </c>
      <c r="M2496" s="4">
        <v>1.0</v>
      </c>
      <c r="N2496" s="8" t="s">
        <v>502</v>
      </c>
      <c r="O2496" s="8" t="s">
        <v>55</v>
      </c>
      <c r="P2496" s="3" t="s">
        <v>682</v>
      </c>
      <c r="Q2496" s="3" t="s">
        <v>55</v>
      </c>
      <c r="R2496" s="3" t="s">
        <v>683</v>
      </c>
      <c r="S2496" s="3">
        <v>1.0</v>
      </c>
      <c r="T2496" s="3"/>
    </row>
    <row r="2497" ht="15.75" customHeight="1">
      <c r="A2497" s="29" t="s">
        <v>55</v>
      </c>
      <c r="B2497" s="53" t="str">
        <f t="array" ref="B2497">INDEX(Quadrat.Details!D:D, MATCH(1,(F2497=Quadrat.Details!B:B)*(G2497=Quadrat.Details!G:G)*(H2497=Quadrat.Details!I:I),0))</f>
        <v>DWC</v>
      </c>
      <c r="C2497" s="4" t="s">
        <v>609</v>
      </c>
      <c r="D2497" s="4" t="s">
        <v>609</v>
      </c>
      <c r="E2497" s="37">
        <v>43300.0</v>
      </c>
      <c r="F2497" s="54">
        <v>2018.0</v>
      </c>
      <c r="G2497" s="8" t="s">
        <v>423</v>
      </c>
      <c r="H2497" s="8">
        <v>1.0</v>
      </c>
      <c r="I2497" s="55" t="s">
        <v>110</v>
      </c>
      <c r="J2497" s="3" t="s">
        <v>111</v>
      </c>
      <c r="K2497" s="3" t="s">
        <v>57</v>
      </c>
      <c r="L2497" s="39">
        <v>33.0</v>
      </c>
      <c r="M2497" s="4">
        <v>1.0</v>
      </c>
      <c r="N2497" s="8" t="s">
        <v>502</v>
      </c>
      <c r="O2497" s="8" t="s">
        <v>55</v>
      </c>
      <c r="P2497" s="3" t="s">
        <v>682</v>
      </c>
      <c r="Q2497" s="3" t="s">
        <v>55</v>
      </c>
      <c r="R2497" s="3" t="s">
        <v>683</v>
      </c>
      <c r="S2497" s="3">
        <v>1.0</v>
      </c>
      <c r="T2497" s="3"/>
    </row>
    <row r="2498" ht="15.75" customHeight="1">
      <c r="A2498" s="29" t="s">
        <v>55</v>
      </c>
      <c r="B2498" s="53" t="str">
        <f t="array" ref="B2498">INDEX(Quadrat.Details!D:D, MATCH(1,(F2498=Quadrat.Details!B:B)*(G2498=Quadrat.Details!G:G)*(H2498=Quadrat.Details!I:I),0))</f>
        <v>DWC</v>
      </c>
      <c r="C2498" s="4" t="s">
        <v>609</v>
      </c>
      <c r="D2498" s="4" t="s">
        <v>609</v>
      </c>
      <c r="E2498" s="37">
        <v>43300.0</v>
      </c>
      <c r="F2498" s="54">
        <v>2018.0</v>
      </c>
      <c r="G2498" s="8" t="s">
        <v>423</v>
      </c>
      <c r="H2498" s="8">
        <v>2.0</v>
      </c>
      <c r="I2498" s="55" t="s">
        <v>366</v>
      </c>
      <c r="J2498" s="3" t="s">
        <v>367</v>
      </c>
      <c r="K2498" s="3" t="s">
        <v>53</v>
      </c>
      <c r="L2498" s="39">
        <v>61.0</v>
      </c>
      <c r="M2498" s="4">
        <v>1.0</v>
      </c>
      <c r="N2498" s="8" t="s">
        <v>502</v>
      </c>
      <c r="O2498" s="8" t="s">
        <v>55</v>
      </c>
      <c r="P2498" s="3" t="s">
        <v>682</v>
      </c>
      <c r="Q2498" s="3" t="s">
        <v>55</v>
      </c>
      <c r="R2498" s="3" t="s">
        <v>683</v>
      </c>
      <c r="S2498" s="3">
        <v>1.0</v>
      </c>
      <c r="T2498" s="3"/>
    </row>
    <row r="2499" ht="15.75" customHeight="1">
      <c r="A2499" s="29" t="s">
        <v>55</v>
      </c>
      <c r="B2499" s="53" t="str">
        <f t="array" ref="B2499">INDEX(Quadrat.Details!D:D, MATCH(1,(F2499=Quadrat.Details!B:B)*(G2499=Quadrat.Details!G:G)*(H2499=Quadrat.Details!I:I),0))</f>
        <v>DWC</v>
      </c>
      <c r="C2499" s="4" t="s">
        <v>609</v>
      </c>
      <c r="D2499" s="4" t="s">
        <v>609</v>
      </c>
      <c r="E2499" s="37">
        <v>43300.0</v>
      </c>
      <c r="F2499" s="54">
        <v>2018.0</v>
      </c>
      <c r="G2499" s="8" t="s">
        <v>423</v>
      </c>
      <c r="H2499" s="8">
        <v>2.0</v>
      </c>
      <c r="I2499" s="55" t="s">
        <v>110</v>
      </c>
      <c r="J2499" s="3" t="s">
        <v>111</v>
      </c>
      <c r="K2499" s="3" t="s">
        <v>57</v>
      </c>
      <c r="L2499" s="39">
        <v>39.0</v>
      </c>
      <c r="M2499" s="4">
        <v>1.0</v>
      </c>
      <c r="N2499" s="8" t="s">
        <v>502</v>
      </c>
      <c r="O2499" s="8" t="s">
        <v>55</v>
      </c>
      <c r="P2499" s="3" t="s">
        <v>682</v>
      </c>
      <c r="Q2499" s="3" t="s">
        <v>55</v>
      </c>
      <c r="R2499" s="3" t="s">
        <v>683</v>
      </c>
      <c r="S2499" s="3">
        <v>1.0</v>
      </c>
      <c r="T2499" s="3"/>
    </row>
    <row r="2500" ht="15.75" customHeight="1">
      <c r="A2500" s="29" t="s">
        <v>55</v>
      </c>
      <c r="B2500" s="53" t="str">
        <f t="array" ref="B2500">INDEX(Quadrat.Details!D:D, MATCH(1,(F2500=Quadrat.Details!B:B)*(G2500=Quadrat.Details!G:G)*(H2500=Quadrat.Details!I:I),0))</f>
        <v>DWC</v>
      </c>
      <c r="C2500" s="4" t="s">
        <v>609</v>
      </c>
      <c r="D2500" s="4" t="s">
        <v>609</v>
      </c>
      <c r="E2500" s="37">
        <v>43300.0</v>
      </c>
      <c r="F2500" s="54">
        <v>2018.0</v>
      </c>
      <c r="G2500" s="8" t="s">
        <v>428</v>
      </c>
      <c r="H2500" s="8">
        <v>1.0</v>
      </c>
      <c r="I2500" s="55" t="s">
        <v>328</v>
      </c>
      <c r="J2500" s="3" t="s">
        <v>329</v>
      </c>
      <c r="K2500" s="3" t="s">
        <v>80</v>
      </c>
      <c r="L2500" s="39">
        <v>12.0</v>
      </c>
      <c r="M2500" s="4">
        <v>1.0</v>
      </c>
      <c r="N2500" s="8" t="s">
        <v>502</v>
      </c>
      <c r="O2500" s="8" t="s">
        <v>55</v>
      </c>
      <c r="P2500" s="3" t="s">
        <v>682</v>
      </c>
      <c r="Q2500" s="3" t="s">
        <v>55</v>
      </c>
      <c r="R2500" s="3" t="s">
        <v>683</v>
      </c>
      <c r="S2500" s="3">
        <v>1.0</v>
      </c>
      <c r="T2500" s="3"/>
    </row>
    <row r="2501" ht="15.75" customHeight="1">
      <c r="A2501" s="29" t="s">
        <v>55</v>
      </c>
      <c r="B2501" s="53" t="str">
        <f t="array" ref="B2501">INDEX(Quadrat.Details!D:D, MATCH(1,(F2501=Quadrat.Details!B:B)*(G2501=Quadrat.Details!G:G)*(H2501=Quadrat.Details!I:I),0))</f>
        <v>DWC</v>
      </c>
      <c r="C2501" s="4" t="s">
        <v>609</v>
      </c>
      <c r="D2501" s="4" t="s">
        <v>609</v>
      </c>
      <c r="E2501" s="37">
        <v>43300.0</v>
      </c>
      <c r="F2501" s="54">
        <v>2018.0</v>
      </c>
      <c r="G2501" s="8" t="s">
        <v>428</v>
      </c>
      <c r="H2501" s="8">
        <v>2.0</v>
      </c>
      <c r="I2501" s="55" t="s">
        <v>227</v>
      </c>
      <c r="J2501" s="3" t="s">
        <v>228</v>
      </c>
      <c r="K2501" s="3" t="s">
        <v>57</v>
      </c>
      <c r="L2501" s="39">
        <v>13.0</v>
      </c>
      <c r="M2501" s="4">
        <v>1.0</v>
      </c>
      <c r="N2501" s="8" t="s">
        <v>502</v>
      </c>
      <c r="O2501" s="8" t="s">
        <v>55</v>
      </c>
      <c r="P2501" s="3" t="s">
        <v>682</v>
      </c>
      <c r="Q2501" s="3" t="s">
        <v>55</v>
      </c>
      <c r="R2501" s="3" t="s">
        <v>683</v>
      </c>
      <c r="S2501" s="3">
        <v>1.0</v>
      </c>
      <c r="T2501" s="3"/>
    </row>
    <row r="2502" ht="15.75" customHeight="1">
      <c r="A2502" s="29" t="s">
        <v>55</v>
      </c>
      <c r="B2502" s="53" t="str">
        <f t="array" ref="B2502">INDEX(Quadrat.Details!D:D, MATCH(1,(F2502=Quadrat.Details!B:B)*(G2502=Quadrat.Details!G:G)*(H2502=Quadrat.Details!I:I),0))</f>
        <v>DWC</v>
      </c>
      <c r="C2502" s="4" t="s">
        <v>609</v>
      </c>
      <c r="D2502" s="4" t="s">
        <v>609</v>
      </c>
      <c r="E2502" s="37">
        <v>43300.0</v>
      </c>
      <c r="F2502" s="54">
        <v>2018.0</v>
      </c>
      <c r="G2502" s="8" t="s">
        <v>428</v>
      </c>
      <c r="H2502" s="8">
        <v>2.0</v>
      </c>
      <c r="I2502" s="55" t="s">
        <v>328</v>
      </c>
      <c r="J2502" s="3" t="s">
        <v>329</v>
      </c>
      <c r="K2502" s="3" t="s">
        <v>80</v>
      </c>
      <c r="L2502" s="39">
        <v>13.0</v>
      </c>
      <c r="M2502" s="4">
        <v>1.0</v>
      </c>
      <c r="N2502" s="8" t="s">
        <v>502</v>
      </c>
      <c r="O2502" s="8" t="s">
        <v>55</v>
      </c>
      <c r="P2502" s="3" t="s">
        <v>682</v>
      </c>
      <c r="Q2502" s="3" t="s">
        <v>55</v>
      </c>
      <c r="R2502" s="3" t="s">
        <v>683</v>
      </c>
      <c r="S2502" s="3">
        <v>1.0</v>
      </c>
      <c r="T2502" s="3"/>
    </row>
    <row r="2503" ht="15.75" customHeight="1">
      <c r="A2503" s="29" t="s">
        <v>55</v>
      </c>
      <c r="B2503" s="53" t="str">
        <f t="array" ref="B2503">INDEX(Quadrat.Details!D:D, MATCH(1,(F2503=Quadrat.Details!B:B)*(G2503=Quadrat.Details!G:G)*(H2503=Quadrat.Details!I:I),0))</f>
        <v>DWC</v>
      </c>
      <c r="C2503" s="4" t="s">
        <v>609</v>
      </c>
      <c r="D2503" s="4" t="s">
        <v>609</v>
      </c>
      <c r="E2503" s="37">
        <v>43300.0</v>
      </c>
      <c r="F2503" s="54">
        <v>2018.0</v>
      </c>
      <c r="G2503" s="8" t="s">
        <v>428</v>
      </c>
      <c r="H2503" s="8">
        <v>2.0</v>
      </c>
      <c r="I2503" s="55" t="s">
        <v>328</v>
      </c>
      <c r="J2503" s="3" t="s">
        <v>329</v>
      </c>
      <c r="K2503" s="3" t="s">
        <v>80</v>
      </c>
      <c r="L2503" s="39">
        <v>18.0</v>
      </c>
      <c r="M2503" s="4">
        <v>1.0</v>
      </c>
      <c r="N2503" s="8" t="s">
        <v>502</v>
      </c>
      <c r="O2503" s="8" t="s">
        <v>55</v>
      </c>
      <c r="P2503" s="3" t="s">
        <v>682</v>
      </c>
      <c r="Q2503" s="3" t="s">
        <v>55</v>
      </c>
      <c r="R2503" s="3" t="s">
        <v>683</v>
      </c>
      <c r="S2503" s="3">
        <v>1.0</v>
      </c>
      <c r="T2503" s="3"/>
    </row>
    <row r="2504" ht="15.75" customHeight="1">
      <c r="A2504" s="29" t="s">
        <v>55</v>
      </c>
      <c r="B2504" s="53" t="str">
        <f t="array" ref="B2504">INDEX(Quadrat.Details!D:D, MATCH(1,(F2504=Quadrat.Details!B:B)*(G2504=Quadrat.Details!G:G)*(H2504=Quadrat.Details!I:I),0))</f>
        <v>DWC</v>
      </c>
      <c r="C2504" s="4" t="s">
        <v>609</v>
      </c>
      <c r="D2504" s="4" t="s">
        <v>609</v>
      </c>
      <c r="E2504" s="37">
        <v>43300.0</v>
      </c>
      <c r="F2504" s="54">
        <v>2018.0</v>
      </c>
      <c r="G2504" s="8" t="s">
        <v>428</v>
      </c>
      <c r="H2504" s="8">
        <v>2.0</v>
      </c>
      <c r="I2504" s="55" t="s">
        <v>328</v>
      </c>
      <c r="J2504" s="3" t="s">
        <v>329</v>
      </c>
      <c r="K2504" s="3" t="s">
        <v>80</v>
      </c>
      <c r="L2504" s="39">
        <v>20.0</v>
      </c>
      <c r="M2504" s="4">
        <v>1.0</v>
      </c>
      <c r="N2504" s="8" t="s">
        <v>502</v>
      </c>
      <c r="O2504" s="8" t="s">
        <v>55</v>
      </c>
      <c r="P2504" s="3" t="s">
        <v>682</v>
      </c>
      <c r="Q2504" s="3" t="s">
        <v>55</v>
      </c>
      <c r="R2504" s="3" t="s">
        <v>683</v>
      </c>
      <c r="S2504" s="3">
        <v>1.0</v>
      </c>
      <c r="T2504" s="3"/>
    </row>
    <row r="2505" ht="15.75" customHeight="1">
      <c r="A2505" s="29" t="s">
        <v>55</v>
      </c>
      <c r="B2505" s="53" t="str">
        <f t="array" ref="B2505">INDEX(Quadrat.Details!D:D, MATCH(1,(F2505=Quadrat.Details!B:B)*(G2505=Quadrat.Details!G:G)*(H2505=Quadrat.Details!I:I),0))</f>
        <v>DWC</v>
      </c>
      <c r="C2505" s="4" t="s">
        <v>609</v>
      </c>
      <c r="D2505" s="4" t="s">
        <v>609</v>
      </c>
      <c r="E2505" s="37">
        <v>43300.0</v>
      </c>
      <c r="F2505" s="54">
        <v>2018.0</v>
      </c>
      <c r="G2505" s="8" t="s">
        <v>428</v>
      </c>
      <c r="H2505" s="8">
        <v>2.0</v>
      </c>
      <c r="I2505" s="55" t="s">
        <v>328</v>
      </c>
      <c r="J2505" s="3" t="s">
        <v>329</v>
      </c>
      <c r="K2505" s="3" t="s">
        <v>80</v>
      </c>
      <c r="L2505" s="39">
        <v>14.0</v>
      </c>
      <c r="M2505" s="4">
        <v>2.0</v>
      </c>
      <c r="N2505" s="8" t="s">
        <v>502</v>
      </c>
      <c r="O2505" s="8" t="s">
        <v>55</v>
      </c>
      <c r="P2505" s="3" t="s">
        <v>682</v>
      </c>
      <c r="Q2505" s="3" t="s">
        <v>55</v>
      </c>
      <c r="R2505" s="3" t="s">
        <v>683</v>
      </c>
      <c r="S2505" s="3">
        <v>1.0</v>
      </c>
      <c r="T2505" s="3"/>
    </row>
    <row r="2506" ht="15.75" customHeight="1">
      <c r="A2506" s="29" t="s">
        <v>55</v>
      </c>
      <c r="B2506" s="53" t="str">
        <f t="array" ref="B2506">INDEX(Quadrat.Details!D:D, MATCH(1,(F2506=Quadrat.Details!B:B)*(G2506=Quadrat.Details!G:G)*(H2506=Quadrat.Details!I:I),0))</f>
        <v>DWC</v>
      </c>
      <c r="C2506" s="4" t="s">
        <v>609</v>
      </c>
      <c r="D2506" s="4" t="s">
        <v>609</v>
      </c>
      <c r="E2506" s="37">
        <v>43300.0</v>
      </c>
      <c r="F2506" s="54">
        <v>2018.0</v>
      </c>
      <c r="G2506" s="8" t="s">
        <v>428</v>
      </c>
      <c r="H2506" s="8">
        <v>2.0</v>
      </c>
      <c r="I2506" s="55" t="s">
        <v>328</v>
      </c>
      <c r="J2506" s="3" t="s">
        <v>329</v>
      </c>
      <c r="K2506" s="3" t="s">
        <v>80</v>
      </c>
      <c r="L2506" s="39">
        <v>13.0</v>
      </c>
      <c r="M2506" s="4">
        <v>1.0</v>
      </c>
      <c r="N2506" s="8" t="s">
        <v>502</v>
      </c>
      <c r="O2506" s="8" t="s">
        <v>55</v>
      </c>
      <c r="P2506" s="3" t="s">
        <v>682</v>
      </c>
      <c r="Q2506" s="3" t="s">
        <v>55</v>
      </c>
      <c r="R2506" s="3" t="s">
        <v>683</v>
      </c>
      <c r="S2506" s="3">
        <v>1.0</v>
      </c>
      <c r="T2506" s="3"/>
    </row>
    <row r="2507" ht="15.75" customHeight="1">
      <c r="A2507" s="29" t="s">
        <v>55</v>
      </c>
      <c r="B2507" s="53" t="str">
        <f t="array" ref="B2507">INDEX(Quadrat.Details!D:D, MATCH(1,(F2507=Quadrat.Details!B:B)*(G2507=Quadrat.Details!G:G)*(H2507=Quadrat.Details!I:I),0))</f>
        <v>DWC</v>
      </c>
      <c r="C2507" s="4" t="s">
        <v>609</v>
      </c>
      <c r="D2507" s="4" t="s">
        <v>609</v>
      </c>
      <c r="E2507" s="37">
        <v>43300.0</v>
      </c>
      <c r="F2507" s="54">
        <v>2018.0</v>
      </c>
      <c r="G2507" s="8" t="s">
        <v>428</v>
      </c>
      <c r="H2507" s="8">
        <v>2.0</v>
      </c>
      <c r="I2507" s="55" t="s">
        <v>328</v>
      </c>
      <c r="J2507" s="3" t="s">
        <v>329</v>
      </c>
      <c r="K2507" s="3" t="s">
        <v>80</v>
      </c>
      <c r="L2507" s="39">
        <v>10.0</v>
      </c>
      <c r="M2507" s="4">
        <v>1.0</v>
      </c>
      <c r="N2507" s="8" t="s">
        <v>502</v>
      </c>
      <c r="O2507" s="8" t="s">
        <v>55</v>
      </c>
      <c r="P2507" s="3" t="s">
        <v>682</v>
      </c>
      <c r="Q2507" s="3" t="s">
        <v>55</v>
      </c>
      <c r="R2507" s="3" t="s">
        <v>683</v>
      </c>
      <c r="S2507" s="3">
        <v>1.0</v>
      </c>
      <c r="T2507" s="3"/>
    </row>
    <row r="2508" ht="15.75" customHeight="1">
      <c r="A2508" s="29" t="s">
        <v>55</v>
      </c>
      <c r="B2508" s="53" t="str">
        <f t="array" ref="B2508">INDEX(Quadrat.Details!D:D, MATCH(1,(F2508=Quadrat.Details!B:B)*(G2508=Quadrat.Details!G:G)*(H2508=Quadrat.Details!I:I),0))</f>
        <v>DWC</v>
      </c>
      <c r="C2508" s="4" t="s">
        <v>609</v>
      </c>
      <c r="D2508" s="4" t="s">
        <v>609</v>
      </c>
      <c r="E2508" s="37">
        <v>43300.0</v>
      </c>
      <c r="F2508" s="54">
        <v>2018.0</v>
      </c>
      <c r="G2508" s="8" t="s">
        <v>428</v>
      </c>
      <c r="H2508" s="8">
        <v>2.0</v>
      </c>
      <c r="I2508" s="55" t="s">
        <v>137</v>
      </c>
      <c r="J2508" s="3" t="s">
        <v>138</v>
      </c>
      <c r="K2508" s="3" t="s">
        <v>53</v>
      </c>
      <c r="L2508" s="39">
        <v>55.0</v>
      </c>
      <c r="M2508" s="4">
        <v>1.0</v>
      </c>
      <c r="N2508" s="8" t="s">
        <v>502</v>
      </c>
      <c r="O2508" s="8" t="s">
        <v>55</v>
      </c>
      <c r="P2508" s="3" t="s">
        <v>682</v>
      </c>
      <c r="Q2508" s="3" t="s">
        <v>55</v>
      </c>
      <c r="R2508" s="3" t="s">
        <v>683</v>
      </c>
      <c r="S2508" s="3">
        <v>1.0</v>
      </c>
      <c r="T2508" s="3"/>
    </row>
    <row r="2509" ht="15.75" customHeight="1">
      <c r="A2509" s="29" t="s">
        <v>55</v>
      </c>
      <c r="B2509" s="53" t="str">
        <f t="array" ref="B2509">INDEX(Quadrat.Details!D:D, MATCH(1,(F2509=Quadrat.Details!B:B)*(G2509=Quadrat.Details!G:G)*(H2509=Quadrat.Details!I:I),0))</f>
        <v>DWC</v>
      </c>
      <c r="C2509" s="4" t="s">
        <v>610</v>
      </c>
      <c r="D2509" s="4" t="s">
        <v>610</v>
      </c>
      <c r="E2509" s="37">
        <v>43301.0</v>
      </c>
      <c r="F2509" s="54">
        <v>2018.0</v>
      </c>
      <c r="G2509" s="8" t="s">
        <v>431</v>
      </c>
      <c r="H2509" s="8">
        <v>1.0</v>
      </c>
      <c r="I2509" s="55" t="s">
        <v>311</v>
      </c>
      <c r="J2509" s="3" t="s">
        <v>312</v>
      </c>
      <c r="K2509" s="3" t="s">
        <v>63</v>
      </c>
      <c r="L2509" s="39">
        <v>10.0</v>
      </c>
      <c r="M2509" s="4">
        <v>1.0</v>
      </c>
      <c r="N2509" s="8" t="s">
        <v>502</v>
      </c>
      <c r="O2509" s="8" t="s">
        <v>55</v>
      </c>
      <c r="P2509" s="3" t="s">
        <v>682</v>
      </c>
      <c r="Q2509" s="3" t="s">
        <v>55</v>
      </c>
      <c r="R2509" s="3" t="s">
        <v>683</v>
      </c>
      <c r="S2509" s="3">
        <v>1.0</v>
      </c>
      <c r="T2509" s="3"/>
    </row>
    <row r="2510" ht="15.75" customHeight="1">
      <c r="A2510" s="29" t="s">
        <v>55</v>
      </c>
      <c r="B2510" s="53" t="str">
        <f t="array" ref="B2510">INDEX(Quadrat.Details!D:D, MATCH(1,(F2510=Quadrat.Details!B:B)*(G2510=Quadrat.Details!G:G)*(H2510=Quadrat.Details!I:I),0))</f>
        <v>DWC</v>
      </c>
      <c r="C2510" s="4" t="s">
        <v>610</v>
      </c>
      <c r="D2510" s="4" t="s">
        <v>610</v>
      </c>
      <c r="E2510" s="37">
        <v>43301.0</v>
      </c>
      <c r="F2510" s="54">
        <v>2018.0</v>
      </c>
      <c r="G2510" s="8" t="s">
        <v>431</v>
      </c>
      <c r="H2510" s="8">
        <v>1.0</v>
      </c>
      <c r="I2510" s="55" t="s">
        <v>328</v>
      </c>
      <c r="J2510" s="3" t="s">
        <v>329</v>
      </c>
      <c r="K2510" s="3" t="s">
        <v>80</v>
      </c>
      <c r="L2510" s="39">
        <v>12.0</v>
      </c>
      <c r="M2510" s="4">
        <v>3.0</v>
      </c>
      <c r="N2510" s="8" t="s">
        <v>502</v>
      </c>
      <c r="O2510" s="8" t="s">
        <v>55</v>
      </c>
      <c r="P2510" s="3" t="s">
        <v>682</v>
      </c>
      <c r="Q2510" s="3" t="s">
        <v>55</v>
      </c>
      <c r="R2510" s="3" t="s">
        <v>683</v>
      </c>
      <c r="S2510" s="3">
        <v>1.0</v>
      </c>
      <c r="T2510" s="3"/>
    </row>
    <row r="2511" ht="15.75" customHeight="1">
      <c r="A2511" s="29" t="s">
        <v>55</v>
      </c>
      <c r="B2511" s="53" t="str">
        <f t="array" ref="B2511">INDEX(Quadrat.Details!D:D, MATCH(1,(F2511=Quadrat.Details!B:B)*(G2511=Quadrat.Details!G:G)*(H2511=Quadrat.Details!I:I),0))</f>
        <v>DWC</v>
      </c>
      <c r="C2511" s="4" t="s">
        <v>610</v>
      </c>
      <c r="D2511" s="4" t="s">
        <v>610</v>
      </c>
      <c r="E2511" s="37">
        <v>43301.0</v>
      </c>
      <c r="F2511" s="54">
        <v>2018.0</v>
      </c>
      <c r="G2511" s="8" t="s">
        <v>431</v>
      </c>
      <c r="H2511" s="8">
        <v>1.0</v>
      </c>
      <c r="I2511" s="55" t="s">
        <v>328</v>
      </c>
      <c r="J2511" s="3" t="s">
        <v>329</v>
      </c>
      <c r="K2511" s="3" t="s">
        <v>80</v>
      </c>
      <c r="L2511" s="39">
        <v>10.0</v>
      </c>
      <c r="M2511" s="4">
        <v>3.0</v>
      </c>
      <c r="N2511" s="8" t="s">
        <v>502</v>
      </c>
      <c r="O2511" s="8" t="s">
        <v>55</v>
      </c>
      <c r="P2511" s="3" t="s">
        <v>682</v>
      </c>
      <c r="Q2511" s="3" t="s">
        <v>55</v>
      </c>
      <c r="R2511" s="3" t="s">
        <v>683</v>
      </c>
      <c r="S2511" s="3">
        <v>1.0</v>
      </c>
      <c r="T2511" s="3"/>
    </row>
    <row r="2512" ht="15.75" customHeight="1">
      <c r="A2512" s="29" t="s">
        <v>55</v>
      </c>
      <c r="B2512" s="53" t="str">
        <f t="array" ref="B2512">INDEX(Quadrat.Details!D:D, MATCH(1,(F2512=Quadrat.Details!B:B)*(G2512=Quadrat.Details!G:G)*(H2512=Quadrat.Details!I:I),0))</f>
        <v>DWC</v>
      </c>
      <c r="C2512" s="4" t="s">
        <v>610</v>
      </c>
      <c r="D2512" s="4" t="s">
        <v>610</v>
      </c>
      <c r="E2512" s="37">
        <v>43301.0</v>
      </c>
      <c r="F2512" s="54">
        <v>2018.0</v>
      </c>
      <c r="G2512" s="8" t="s">
        <v>431</v>
      </c>
      <c r="H2512" s="8">
        <v>1.0</v>
      </c>
      <c r="I2512" s="55" t="s">
        <v>307</v>
      </c>
      <c r="J2512" s="3" t="s">
        <v>308</v>
      </c>
      <c r="K2512" s="3" t="s">
        <v>57</v>
      </c>
      <c r="L2512" s="39">
        <v>10.0</v>
      </c>
      <c r="M2512" s="4">
        <v>1.0</v>
      </c>
      <c r="N2512" s="8" t="s">
        <v>502</v>
      </c>
      <c r="O2512" s="8" t="s">
        <v>55</v>
      </c>
      <c r="P2512" s="3" t="s">
        <v>682</v>
      </c>
      <c r="Q2512" s="3" t="s">
        <v>55</v>
      </c>
      <c r="R2512" s="3" t="s">
        <v>683</v>
      </c>
      <c r="S2512" s="3">
        <v>1.0</v>
      </c>
      <c r="T2512" s="3"/>
    </row>
    <row r="2513" ht="15.75" customHeight="1">
      <c r="A2513" s="29" t="s">
        <v>55</v>
      </c>
      <c r="B2513" s="53" t="str">
        <f t="array" ref="B2513">INDEX(Quadrat.Details!D:D, MATCH(1,(F2513=Quadrat.Details!B:B)*(G2513=Quadrat.Details!G:G)*(H2513=Quadrat.Details!I:I),0))</f>
        <v>DWC</v>
      </c>
      <c r="C2513" s="4" t="s">
        <v>610</v>
      </c>
      <c r="D2513" s="4" t="s">
        <v>610</v>
      </c>
      <c r="E2513" s="37">
        <v>43301.0</v>
      </c>
      <c r="F2513" s="54">
        <v>2018.0</v>
      </c>
      <c r="G2513" s="8" t="s">
        <v>431</v>
      </c>
      <c r="H2513" s="8">
        <v>1.0</v>
      </c>
      <c r="I2513" s="55" t="s">
        <v>235</v>
      </c>
      <c r="J2513" s="3" t="s">
        <v>236</v>
      </c>
      <c r="K2513" s="3" t="s">
        <v>68</v>
      </c>
      <c r="L2513" s="39">
        <v>10.0</v>
      </c>
      <c r="M2513" s="4">
        <v>2.0</v>
      </c>
      <c r="N2513" s="8" t="s">
        <v>502</v>
      </c>
      <c r="O2513" s="8" t="s">
        <v>55</v>
      </c>
      <c r="P2513" s="3" t="s">
        <v>682</v>
      </c>
      <c r="Q2513" s="3" t="s">
        <v>55</v>
      </c>
      <c r="R2513" s="3" t="s">
        <v>683</v>
      </c>
      <c r="S2513" s="3">
        <v>1.0</v>
      </c>
      <c r="T2513" s="3"/>
    </row>
    <row r="2514" ht="15.75" customHeight="1">
      <c r="A2514" s="29" t="s">
        <v>55</v>
      </c>
      <c r="B2514" s="53" t="str">
        <f t="array" ref="B2514">INDEX(Quadrat.Details!D:D, MATCH(1,(F2514=Quadrat.Details!B:B)*(G2514=Quadrat.Details!G:G)*(H2514=Quadrat.Details!I:I),0))</f>
        <v>DWC</v>
      </c>
      <c r="C2514" s="4" t="s">
        <v>610</v>
      </c>
      <c r="D2514" s="4" t="s">
        <v>610</v>
      </c>
      <c r="E2514" s="37">
        <v>43301.0</v>
      </c>
      <c r="F2514" s="54">
        <v>2018.0</v>
      </c>
      <c r="G2514" s="8" t="s">
        <v>431</v>
      </c>
      <c r="H2514" s="8">
        <v>1.0</v>
      </c>
      <c r="I2514" s="55" t="s">
        <v>314</v>
      </c>
      <c r="J2514" s="3" t="s">
        <v>315</v>
      </c>
      <c r="K2514" s="3" t="s">
        <v>57</v>
      </c>
      <c r="L2514" s="39">
        <v>11.0</v>
      </c>
      <c r="M2514" s="4">
        <v>3.0</v>
      </c>
      <c r="N2514" s="8" t="s">
        <v>502</v>
      </c>
      <c r="O2514" s="8" t="s">
        <v>55</v>
      </c>
      <c r="P2514" s="3" t="s">
        <v>682</v>
      </c>
      <c r="Q2514" s="3" t="s">
        <v>55</v>
      </c>
      <c r="R2514" s="3" t="s">
        <v>683</v>
      </c>
      <c r="S2514" s="3">
        <v>1.0</v>
      </c>
      <c r="T2514" s="3"/>
    </row>
    <row r="2515" ht="15.75" customHeight="1">
      <c r="A2515" s="29" t="s">
        <v>55</v>
      </c>
      <c r="B2515" s="53" t="str">
        <f t="array" ref="B2515">INDEX(Quadrat.Details!D:D, MATCH(1,(F2515=Quadrat.Details!B:B)*(G2515=Quadrat.Details!G:G)*(H2515=Quadrat.Details!I:I),0))</f>
        <v>DWC</v>
      </c>
      <c r="C2515" s="4" t="s">
        <v>610</v>
      </c>
      <c r="D2515" s="4" t="s">
        <v>610</v>
      </c>
      <c r="E2515" s="37">
        <v>43301.0</v>
      </c>
      <c r="F2515" s="54">
        <v>2018.0</v>
      </c>
      <c r="G2515" s="8" t="s">
        <v>431</v>
      </c>
      <c r="H2515" s="8">
        <v>1.0</v>
      </c>
      <c r="I2515" s="55" t="s">
        <v>314</v>
      </c>
      <c r="J2515" s="3" t="s">
        <v>315</v>
      </c>
      <c r="K2515" s="3" t="s">
        <v>57</v>
      </c>
      <c r="L2515" s="39">
        <v>14.0</v>
      </c>
      <c r="M2515" s="4">
        <v>2.0</v>
      </c>
      <c r="N2515" s="8" t="s">
        <v>502</v>
      </c>
      <c r="O2515" s="8" t="s">
        <v>55</v>
      </c>
      <c r="P2515" s="3" t="s">
        <v>682</v>
      </c>
      <c r="Q2515" s="3" t="s">
        <v>55</v>
      </c>
      <c r="R2515" s="3" t="s">
        <v>683</v>
      </c>
      <c r="S2515" s="3">
        <v>1.0</v>
      </c>
      <c r="T2515" s="3"/>
    </row>
    <row r="2516" ht="15.75" customHeight="1">
      <c r="A2516" s="29" t="s">
        <v>55</v>
      </c>
      <c r="B2516" s="53" t="str">
        <f t="array" ref="B2516">INDEX(Quadrat.Details!D:D, MATCH(1,(F2516=Quadrat.Details!B:B)*(G2516=Quadrat.Details!G:G)*(H2516=Quadrat.Details!I:I),0))</f>
        <v>DWC</v>
      </c>
      <c r="C2516" s="4" t="s">
        <v>610</v>
      </c>
      <c r="D2516" s="4" t="s">
        <v>610</v>
      </c>
      <c r="E2516" s="37">
        <v>43301.0</v>
      </c>
      <c r="F2516" s="54">
        <v>2018.0</v>
      </c>
      <c r="G2516" s="8" t="s">
        <v>431</v>
      </c>
      <c r="H2516" s="8">
        <v>1.0</v>
      </c>
      <c r="I2516" s="55" t="s">
        <v>328</v>
      </c>
      <c r="J2516" s="3" t="s">
        <v>329</v>
      </c>
      <c r="K2516" s="3" t="s">
        <v>80</v>
      </c>
      <c r="L2516" s="39">
        <v>11.0</v>
      </c>
      <c r="M2516" s="4">
        <v>1.0</v>
      </c>
      <c r="N2516" s="8" t="s">
        <v>502</v>
      </c>
      <c r="O2516" s="8" t="s">
        <v>55</v>
      </c>
      <c r="P2516" s="3" t="s">
        <v>682</v>
      </c>
      <c r="Q2516" s="3" t="s">
        <v>55</v>
      </c>
      <c r="R2516" s="3" t="s">
        <v>683</v>
      </c>
      <c r="S2516" s="3">
        <v>1.0</v>
      </c>
      <c r="T2516" s="3"/>
    </row>
    <row r="2517" ht="15.75" customHeight="1">
      <c r="A2517" s="29" t="s">
        <v>55</v>
      </c>
      <c r="B2517" s="53" t="str">
        <f t="array" ref="B2517">INDEX(Quadrat.Details!D:D, MATCH(1,(F2517=Quadrat.Details!B:B)*(G2517=Quadrat.Details!G:G)*(H2517=Quadrat.Details!I:I),0))</f>
        <v>DWC</v>
      </c>
      <c r="C2517" s="4" t="s">
        <v>610</v>
      </c>
      <c r="D2517" s="4" t="s">
        <v>610</v>
      </c>
      <c r="E2517" s="37">
        <v>43301.0</v>
      </c>
      <c r="F2517" s="54">
        <v>2018.0</v>
      </c>
      <c r="G2517" s="8" t="s">
        <v>431</v>
      </c>
      <c r="H2517" s="8">
        <v>1.0</v>
      </c>
      <c r="I2517" s="55" t="s">
        <v>314</v>
      </c>
      <c r="J2517" s="3" t="s">
        <v>315</v>
      </c>
      <c r="K2517" s="3" t="s">
        <v>57</v>
      </c>
      <c r="L2517" s="39">
        <v>12.0</v>
      </c>
      <c r="M2517" s="4">
        <v>2.0</v>
      </c>
      <c r="N2517" s="8" t="s">
        <v>502</v>
      </c>
      <c r="O2517" s="8" t="s">
        <v>55</v>
      </c>
      <c r="P2517" s="3" t="s">
        <v>682</v>
      </c>
      <c r="Q2517" s="3" t="s">
        <v>55</v>
      </c>
      <c r="R2517" s="3" t="s">
        <v>683</v>
      </c>
      <c r="S2517" s="3">
        <v>1.0</v>
      </c>
      <c r="T2517" s="3"/>
    </row>
    <row r="2518" ht="15.75" customHeight="1">
      <c r="A2518" s="29" t="s">
        <v>55</v>
      </c>
      <c r="B2518" s="53" t="str">
        <f t="array" ref="B2518">INDEX(Quadrat.Details!D:D, MATCH(1,(F2518=Quadrat.Details!B:B)*(G2518=Quadrat.Details!G:G)*(H2518=Quadrat.Details!I:I),0))</f>
        <v>DWC</v>
      </c>
      <c r="C2518" s="4" t="s">
        <v>610</v>
      </c>
      <c r="D2518" s="4" t="s">
        <v>610</v>
      </c>
      <c r="E2518" s="37">
        <v>43301.0</v>
      </c>
      <c r="F2518" s="54">
        <v>2018.0</v>
      </c>
      <c r="G2518" s="8" t="s">
        <v>431</v>
      </c>
      <c r="H2518" s="8">
        <v>1.0</v>
      </c>
      <c r="I2518" s="55" t="s">
        <v>314</v>
      </c>
      <c r="J2518" s="3" t="s">
        <v>315</v>
      </c>
      <c r="K2518" s="3" t="s">
        <v>57</v>
      </c>
      <c r="L2518" s="39">
        <v>13.0</v>
      </c>
      <c r="M2518" s="4">
        <v>2.0</v>
      </c>
      <c r="N2518" s="8" t="s">
        <v>502</v>
      </c>
      <c r="O2518" s="8" t="s">
        <v>55</v>
      </c>
      <c r="P2518" s="3" t="s">
        <v>682</v>
      </c>
      <c r="Q2518" s="3" t="s">
        <v>55</v>
      </c>
      <c r="R2518" s="3" t="s">
        <v>683</v>
      </c>
      <c r="S2518" s="3">
        <v>1.0</v>
      </c>
      <c r="T2518" s="3"/>
    </row>
    <row r="2519" ht="15.75" customHeight="1">
      <c r="A2519" s="29" t="s">
        <v>55</v>
      </c>
      <c r="B2519" s="53" t="str">
        <f t="array" ref="B2519">INDEX(Quadrat.Details!D:D, MATCH(1,(F2519=Quadrat.Details!B:B)*(G2519=Quadrat.Details!G:G)*(H2519=Quadrat.Details!I:I),0))</f>
        <v>DWC</v>
      </c>
      <c r="C2519" s="4" t="s">
        <v>610</v>
      </c>
      <c r="D2519" s="4" t="s">
        <v>610</v>
      </c>
      <c r="E2519" s="37">
        <v>43301.0</v>
      </c>
      <c r="F2519" s="54">
        <v>2018.0</v>
      </c>
      <c r="G2519" s="8" t="s">
        <v>431</v>
      </c>
      <c r="H2519" s="8">
        <v>1.0</v>
      </c>
      <c r="I2519" s="55" t="s">
        <v>307</v>
      </c>
      <c r="J2519" s="3" t="s">
        <v>308</v>
      </c>
      <c r="K2519" s="3" t="s">
        <v>57</v>
      </c>
      <c r="L2519" s="39">
        <v>12.0</v>
      </c>
      <c r="M2519" s="4">
        <v>1.0</v>
      </c>
      <c r="N2519" s="8" t="s">
        <v>502</v>
      </c>
      <c r="O2519" s="8" t="s">
        <v>55</v>
      </c>
      <c r="P2519" s="3" t="s">
        <v>682</v>
      </c>
      <c r="Q2519" s="3" t="s">
        <v>55</v>
      </c>
      <c r="R2519" s="3" t="s">
        <v>683</v>
      </c>
      <c r="S2519" s="3">
        <v>1.0</v>
      </c>
      <c r="T2519" s="3"/>
    </row>
    <row r="2520" ht="15.75" customHeight="1">
      <c r="A2520" s="29" t="s">
        <v>55</v>
      </c>
      <c r="B2520" s="53" t="str">
        <f t="array" ref="B2520">INDEX(Quadrat.Details!D:D, MATCH(1,(F2520=Quadrat.Details!B:B)*(G2520=Quadrat.Details!G:G)*(H2520=Quadrat.Details!I:I),0))</f>
        <v>DWC</v>
      </c>
      <c r="C2520" s="4" t="s">
        <v>610</v>
      </c>
      <c r="D2520" s="4" t="s">
        <v>610</v>
      </c>
      <c r="E2520" s="37">
        <v>43301.0</v>
      </c>
      <c r="F2520" s="54">
        <v>2018.0</v>
      </c>
      <c r="G2520" s="8" t="s">
        <v>431</v>
      </c>
      <c r="H2520" s="8">
        <v>1.0</v>
      </c>
      <c r="I2520" s="55" t="s">
        <v>314</v>
      </c>
      <c r="J2520" s="3" t="s">
        <v>315</v>
      </c>
      <c r="K2520" s="3" t="s">
        <v>57</v>
      </c>
      <c r="L2520" s="39">
        <v>15.0</v>
      </c>
      <c r="M2520" s="4">
        <v>1.0</v>
      </c>
      <c r="N2520" s="8" t="s">
        <v>502</v>
      </c>
      <c r="O2520" s="8" t="s">
        <v>55</v>
      </c>
      <c r="P2520" s="3" t="s">
        <v>682</v>
      </c>
      <c r="Q2520" s="3" t="s">
        <v>55</v>
      </c>
      <c r="R2520" s="3" t="s">
        <v>683</v>
      </c>
      <c r="S2520" s="3">
        <v>1.0</v>
      </c>
      <c r="T2520" s="3"/>
    </row>
    <row r="2521" ht="15.75" customHeight="1">
      <c r="A2521" s="29" t="s">
        <v>55</v>
      </c>
      <c r="B2521" s="53" t="str">
        <f t="array" ref="B2521">INDEX(Quadrat.Details!D:D, MATCH(1,(F2521=Quadrat.Details!B:B)*(G2521=Quadrat.Details!G:G)*(H2521=Quadrat.Details!I:I),0))</f>
        <v>DWC</v>
      </c>
      <c r="C2521" s="4" t="s">
        <v>610</v>
      </c>
      <c r="D2521" s="4" t="s">
        <v>610</v>
      </c>
      <c r="E2521" s="37">
        <v>43301.0</v>
      </c>
      <c r="F2521" s="54">
        <v>2018.0</v>
      </c>
      <c r="G2521" s="8" t="s">
        <v>431</v>
      </c>
      <c r="H2521" s="8">
        <v>1.0</v>
      </c>
      <c r="I2521" s="55" t="s">
        <v>314</v>
      </c>
      <c r="J2521" s="3" t="s">
        <v>315</v>
      </c>
      <c r="K2521" s="3" t="s">
        <v>57</v>
      </c>
      <c r="L2521" s="39">
        <v>10.0</v>
      </c>
      <c r="M2521" s="4">
        <v>2.0</v>
      </c>
      <c r="N2521" s="8" t="s">
        <v>502</v>
      </c>
      <c r="O2521" s="8" t="s">
        <v>55</v>
      </c>
      <c r="P2521" s="3" t="s">
        <v>682</v>
      </c>
      <c r="Q2521" s="3" t="s">
        <v>55</v>
      </c>
      <c r="R2521" s="3" t="s">
        <v>683</v>
      </c>
      <c r="S2521" s="3">
        <v>1.0</v>
      </c>
      <c r="T2521" s="3"/>
    </row>
    <row r="2522" ht="15.75" customHeight="1">
      <c r="A2522" s="29" t="s">
        <v>55</v>
      </c>
      <c r="B2522" s="53" t="str">
        <f t="array" ref="B2522">INDEX(Quadrat.Details!D:D, MATCH(1,(F2522=Quadrat.Details!B:B)*(G2522=Quadrat.Details!G:G)*(H2522=Quadrat.Details!I:I),0))</f>
        <v>DWC</v>
      </c>
      <c r="C2522" s="4" t="s">
        <v>610</v>
      </c>
      <c r="D2522" s="4" t="s">
        <v>610</v>
      </c>
      <c r="E2522" s="37">
        <v>43301.0</v>
      </c>
      <c r="F2522" s="54">
        <v>2018.0</v>
      </c>
      <c r="G2522" s="8" t="s">
        <v>431</v>
      </c>
      <c r="H2522" s="8">
        <v>2.0</v>
      </c>
      <c r="I2522" s="55" t="s">
        <v>328</v>
      </c>
      <c r="J2522" s="3" t="s">
        <v>329</v>
      </c>
      <c r="K2522" s="3" t="s">
        <v>80</v>
      </c>
      <c r="L2522" s="39">
        <v>10.0</v>
      </c>
      <c r="M2522" s="4">
        <v>2.0</v>
      </c>
      <c r="N2522" s="8" t="s">
        <v>502</v>
      </c>
      <c r="O2522" s="8" t="s">
        <v>55</v>
      </c>
      <c r="P2522" s="3" t="s">
        <v>682</v>
      </c>
      <c r="Q2522" s="3" t="s">
        <v>55</v>
      </c>
      <c r="R2522" s="3" t="s">
        <v>683</v>
      </c>
      <c r="S2522" s="3">
        <v>1.0</v>
      </c>
      <c r="T2522" s="3"/>
    </row>
    <row r="2523" ht="15.75" customHeight="1">
      <c r="A2523" s="29" t="s">
        <v>55</v>
      </c>
      <c r="B2523" s="53" t="str">
        <f t="array" ref="B2523">INDEX(Quadrat.Details!D:D, MATCH(1,(F2523=Quadrat.Details!B:B)*(G2523=Quadrat.Details!G:G)*(H2523=Quadrat.Details!I:I),0))</f>
        <v>DWC</v>
      </c>
      <c r="C2523" s="4" t="s">
        <v>610</v>
      </c>
      <c r="D2523" s="4" t="s">
        <v>610</v>
      </c>
      <c r="E2523" s="37">
        <v>43301.0</v>
      </c>
      <c r="F2523" s="54">
        <v>2018.0</v>
      </c>
      <c r="G2523" s="8" t="s">
        <v>431</v>
      </c>
      <c r="H2523" s="8">
        <v>2.0</v>
      </c>
      <c r="I2523" s="55" t="s">
        <v>314</v>
      </c>
      <c r="J2523" s="3" t="s">
        <v>315</v>
      </c>
      <c r="K2523" s="3" t="s">
        <v>57</v>
      </c>
      <c r="L2523" s="39">
        <v>10.0</v>
      </c>
      <c r="M2523" s="4">
        <v>4.0</v>
      </c>
      <c r="N2523" s="8" t="s">
        <v>502</v>
      </c>
      <c r="O2523" s="8" t="s">
        <v>55</v>
      </c>
      <c r="P2523" s="3" t="s">
        <v>682</v>
      </c>
      <c r="Q2523" s="3" t="s">
        <v>55</v>
      </c>
      <c r="R2523" s="3" t="s">
        <v>683</v>
      </c>
      <c r="S2523" s="3">
        <v>1.0</v>
      </c>
      <c r="T2523" s="3"/>
    </row>
    <row r="2524" ht="15.75" customHeight="1">
      <c r="A2524" s="29" t="s">
        <v>55</v>
      </c>
      <c r="B2524" s="53" t="str">
        <f t="array" ref="B2524">INDEX(Quadrat.Details!D:D, MATCH(1,(F2524=Quadrat.Details!B:B)*(G2524=Quadrat.Details!G:G)*(H2524=Quadrat.Details!I:I),0))</f>
        <v>DWC</v>
      </c>
      <c r="C2524" s="4" t="s">
        <v>610</v>
      </c>
      <c r="D2524" s="4" t="s">
        <v>610</v>
      </c>
      <c r="E2524" s="37">
        <v>43301.0</v>
      </c>
      <c r="F2524" s="54">
        <v>2018.0</v>
      </c>
      <c r="G2524" s="8" t="s">
        <v>431</v>
      </c>
      <c r="H2524" s="8">
        <v>2.0</v>
      </c>
      <c r="I2524" s="55" t="s">
        <v>328</v>
      </c>
      <c r="J2524" s="3" t="s">
        <v>329</v>
      </c>
      <c r="K2524" s="3" t="s">
        <v>80</v>
      </c>
      <c r="L2524" s="39">
        <v>12.0</v>
      </c>
      <c r="M2524" s="4">
        <v>1.0</v>
      </c>
      <c r="N2524" s="8" t="s">
        <v>502</v>
      </c>
      <c r="O2524" s="8" t="s">
        <v>55</v>
      </c>
      <c r="P2524" s="3" t="s">
        <v>682</v>
      </c>
      <c r="Q2524" s="3" t="s">
        <v>55</v>
      </c>
      <c r="R2524" s="3" t="s">
        <v>683</v>
      </c>
      <c r="S2524" s="3">
        <v>1.0</v>
      </c>
      <c r="T2524" s="3"/>
    </row>
    <row r="2525" ht="15.75" customHeight="1">
      <c r="A2525" s="29" t="s">
        <v>55</v>
      </c>
      <c r="B2525" s="53" t="str">
        <f t="array" ref="B2525">INDEX(Quadrat.Details!D:D, MATCH(1,(F2525=Quadrat.Details!B:B)*(G2525=Quadrat.Details!G:G)*(H2525=Quadrat.Details!I:I),0))</f>
        <v>DWC</v>
      </c>
      <c r="C2525" s="4" t="s">
        <v>610</v>
      </c>
      <c r="D2525" s="4" t="s">
        <v>610</v>
      </c>
      <c r="E2525" s="37">
        <v>43301.0</v>
      </c>
      <c r="F2525" s="54">
        <v>2018.0</v>
      </c>
      <c r="G2525" s="8" t="s">
        <v>431</v>
      </c>
      <c r="H2525" s="8">
        <v>2.0</v>
      </c>
      <c r="I2525" s="55" t="s">
        <v>235</v>
      </c>
      <c r="J2525" s="3" t="s">
        <v>236</v>
      </c>
      <c r="K2525" s="3" t="s">
        <v>68</v>
      </c>
      <c r="L2525" s="39">
        <v>10.0</v>
      </c>
      <c r="M2525" s="4">
        <v>1.0</v>
      </c>
      <c r="N2525" s="8" t="s">
        <v>502</v>
      </c>
      <c r="O2525" s="8" t="s">
        <v>55</v>
      </c>
      <c r="P2525" s="3" t="s">
        <v>682</v>
      </c>
      <c r="Q2525" s="3" t="s">
        <v>55</v>
      </c>
      <c r="R2525" s="3" t="s">
        <v>683</v>
      </c>
      <c r="S2525" s="3">
        <v>1.0</v>
      </c>
      <c r="T2525" s="3"/>
    </row>
    <row r="2526" ht="15.75" customHeight="1">
      <c r="A2526" s="29" t="s">
        <v>55</v>
      </c>
      <c r="B2526" s="53" t="str">
        <f t="array" ref="B2526">INDEX(Quadrat.Details!D:D, MATCH(1,(F2526=Quadrat.Details!B:B)*(G2526=Quadrat.Details!G:G)*(H2526=Quadrat.Details!I:I),0))</f>
        <v>DWC</v>
      </c>
      <c r="C2526" s="4" t="s">
        <v>610</v>
      </c>
      <c r="D2526" s="4" t="s">
        <v>610</v>
      </c>
      <c r="E2526" s="37">
        <v>43301.0</v>
      </c>
      <c r="F2526" s="54">
        <v>2018.0</v>
      </c>
      <c r="G2526" s="8" t="s">
        <v>431</v>
      </c>
      <c r="H2526" s="8">
        <v>2.0</v>
      </c>
      <c r="I2526" s="55" t="s">
        <v>235</v>
      </c>
      <c r="J2526" s="3" t="s">
        <v>236</v>
      </c>
      <c r="K2526" s="3" t="s">
        <v>68</v>
      </c>
      <c r="L2526" s="39">
        <v>12.0</v>
      </c>
      <c r="M2526" s="4">
        <v>1.0</v>
      </c>
      <c r="N2526" s="8" t="s">
        <v>502</v>
      </c>
      <c r="O2526" s="8" t="s">
        <v>55</v>
      </c>
      <c r="P2526" s="3" t="s">
        <v>682</v>
      </c>
      <c r="Q2526" s="3" t="s">
        <v>55</v>
      </c>
      <c r="R2526" s="3" t="s">
        <v>683</v>
      </c>
      <c r="S2526" s="3">
        <v>1.0</v>
      </c>
      <c r="T2526" s="3"/>
    </row>
    <row r="2527" ht="15.75" customHeight="1">
      <c r="A2527" s="29" t="s">
        <v>55</v>
      </c>
      <c r="B2527" s="53" t="str">
        <f t="array" ref="B2527">INDEX(Quadrat.Details!D:D, MATCH(1,(F2527=Quadrat.Details!B:B)*(G2527=Quadrat.Details!G:G)*(H2527=Quadrat.Details!I:I),0))</f>
        <v>DWC</v>
      </c>
      <c r="C2527" s="4" t="s">
        <v>610</v>
      </c>
      <c r="D2527" s="4" t="s">
        <v>610</v>
      </c>
      <c r="E2527" s="37">
        <v>43301.0</v>
      </c>
      <c r="F2527" s="54">
        <v>2018.0</v>
      </c>
      <c r="G2527" s="8" t="s">
        <v>431</v>
      </c>
      <c r="H2527" s="8">
        <v>2.0</v>
      </c>
      <c r="I2527" s="55" t="s">
        <v>366</v>
      </c>
      <c r="J2527" s="3" t="s">
        <v>367</v>
      </c>
      <c r="K2527" s="3" t="s">
        <v>53</v>
      </c>
      <c r="L2527" s="39">
        <v>52.0</v>
      </c>
      <c r="M2527" s="4">
        <v>1.0</v>
      </c>
      <c r="N2527" s="8" t="s">
        <v>502</v>
      </c>
      <c r="O2527" s="8" t="s">
        <v>55</v>
      </c>
      <c r="P2527" s="3" t="s">
        <v>682</v>
      </c>
      <c r="Q2527" s="3" t="s">
        <v>55</v>
      </c>
      <c r="R2527" s="3" t="s">
        <v>683</v>
      </c>
      <c r="S2527" s="3">
        <v>1.0</v>
      </c>
      <c r="T2527" s="3"/>
    </row>
    <row r="2528" ht="15.75" customHeight="1">
      <c r="A2528" s="29" t="s">
        <v>55</v>
      </c>
      <c r="B2528" s="53" t="str">
        <f t="array" ref="B2528">INDEX(Quadrat.Details!D:D, MATCH(1,(F2528=Quadrat.Details!B:B)*(G2528=Quadrat.Details!G:G)*(H2528=Quadrat.Details!I:I),0))</f>
        <v>DWC</v>
      </c>
      <c r="C2528" s="4" t="s">
        <v>610</v>
      </c>
      <c r="D2528" s="4" t="s">
        <v>610</v>
      </c>
      <c r="E2528" s="37">
        <v>43301.0</v>
      </c>
      <c r="F2528" s="54">
        <v>2018.0</v>
      </c>
      <c r="G2528" s="8" t="s">
        <v>431</v>
      </c>
      <c r="H2528" s="8">
        <v>2.0</v>
      </c>
      <c r="I2528" s="55" t="s">
        <v>314</v>
      </c>
      <c r="J2528" s="3" t="s">
        <v>315</v>
      </c>
      <c r="K2528" s="3" t="s">
        <v>57</v>
      </c>
      <c r="L2528" s="39">
        <v>12.0</v>
      </c>
      <c r="M2528" s="4">
        <v>3.0</v>
      </c>
      <c r="N2528" s="8" t="s">
        <v>502</v>
      </c>
      <c r="O2528" s="8" t="s">
        <v>55</v>
      </c>
      <c r="P2528" s="3" t="s">
        <v>682</v>
      </c>
      <c r="Q2528" s="3" t="s">
        <v>55</v>
      </c>
      <c r="R2528" s="3" t="s">
        <v>683</v>
      </c>
      <c r="S2528" s="3">
        <v>1.0</v>
      </c>
      <c r="T2528" s="3"/>
    </row>
    <row r="2529" ht="15.75" customHeight="1">
      <c r="A2529" s="29" t="s">
        <v>55</v>
      </c>
      <c r="B2529" s="53" t="str">
        <f t="array" ref="B2529">INDEX(Quadrat.Details!D:D, MATCH(1,(F2529=Quadrat.Details!B:B)*(G2529=Quadrat.Details!G:G)*(H2529=Quadrat.Details!I:I),0))</f>
        <v>DWC</v>
      </c>
      <c r="C2529" s="4" t="s">
        <v>610</v>
      </c>
      <c r="D2529" s="4" t="s">
        <v>610</v>
      </c>
      <c r="E2529" s="37">
        <v>43301.0</v>
      </c>
      <c r="F2529" s="54">
        <v>2018.0</v>
      </c>
      <c r="G2529" s="8" t="s">
        <v>431</v>
      </c>
      <c r="H2529" s="8">
        <v>2.0</v>
      </c>
      <c r="I2529" s="55" t="s">
        <v>314</v>
      </c>
      <c r="J2529" s="3" t="s">
        <v>315</v>
      </c>
      <c r="K2529" s="3" t="s">
        <v>57</v>
      </c>
      <c r="L2529" s="39">
        <v>14.0</v>
      </c>
      <c r="M2529" s="4">
        <v>1.0</v>
      </c>
      <c r="N2529" s="8" t="s">
        <v>502</v>
      </c>
      <c r="O2529" s="8" t="s">
        <v>55</v>
      </c>
      <c r="P2529" s="3" t="s">
        <v>682</v>
      </c>
      <c r="Q2529" s="3" t="s">
        <v>55</v>
      </c>
      <c r="R2529" s="3" t="s">
        <v>683</v>
      </c>
      <c r="S2529" s="3">
        <v>1.0</v>
      </c>
      <c r="T2529" s="3"/>
    </row>
    <row r="2530" ht="15.75" customHeight="1">
      <c r="A2530" s="29" t="s">
        <v>55</v>
      </c>
      <c r="B2530" s="53" t="str">
        <f t="array" ref="B2530">INDEX(Quadrat.Details!D:D, MATCH(1,(F2530=Quadrat.Details!B:B)*(G2530=Quadrat.Details!G:G)*(H2530=Quadrat.Details!I:I),0))</f>
        <v>DWC</v>
      </c>
      <c r="C2530" s="4" t="s">
        <v>610</v>
      </c>
      <c r="D2530" s="4" t="s">
        <v>610</v>
      </c>
      <c r="E2530" s="37">
        <v>43301.0</v>
      </c>
      <c r="F2530" s="54">
        <v>2018.0</v>
      </c>
      <c r="G2530" s="8" t="s">
        <v>431</v>
      </c>
      <c r="H2530" s="8">
        <v>2.0</v>
      </c>
      <c r="I2530" s="55" t="s">
        <v>314</v>
      </c>
      <c r="J2530" s="3" t="s">
        <v>315</v>
      </c>
      <c r="K2530" s="3" t="s">
        <v>57</v>
      </c>
      <c r="L2530" s="39">
        <v>11.0</v>
      </c>
      <c r="M2530" s="4">
        <v>1.0</v>
      </c>
      <c r="N2530" s="8" t="s">
        <v>502</v>
      </c>
      <c r="O2530" s="8" t="s">
        <v>55</v>
      </c>
      <c r="P2530" s="3" t="s">
        <v>682</v>
      </c>
      <c r="Q2530" s="3" t="s">
        <v>55</v>
      </c>
      <c r="R2530" s="3" t="s">
        <v>683</v>
      </c>
      <c r="S2530" s="3">
        <v>1.0</v>
      </c>
      <c r="T2530" s="3"/>
    </row>
    <row r="2531" ht="15.75" customHeight="1">
      <c r="A2531" s="29" t="s">
        <v>55</v>
      </c>
      <c r="B2531" s="53" t="str">
        <f t="array" ref="B2531">INDEX(Quadrat.Details!D:D, MATCH(1,(F2531=Quadrat.Details!B:B)*(G2531=Quadrat.Details!G:G)*(H2531=Quadrat.Details!I:I),0))</f>
        <v>DWC</v>
      </c>
      <c r="C2531" s="4" t="s">
        <v>610</v>
      </c>
      <c r="D2531" s="4" t="s">
        <v>610</v>
      </c>
      <c r="E2531" s="37">
        <v>43301.0</v>
      </c>
      <c r="F2531" s="54">
        <v>2018.0</v>
      </c>
      <c r="G2531" s="8" t="s">
        <v>432</v>
      </c>
      <c r="H2531" s="8">
        <v>1.0</v>
      </c>
      <c r="I2531" s="55" t="s">
        <v>307</v>
      </c>
      <c r="J2531" s="3" t="s">
        <v>308</v>
      </c>
      <c r="K2531" s="3" t="s">
        <v>57</v>
      </c>
      <c r="L2531" s="39">
        <v>12.0</v>
      </c>
      <c r="M2531" s="4">
        <v>1.0</v>
      </c>
      <c r="N2531" s="8" t="s">
        <v>502</v>
      </c>
      <c r="O2531" s="8" t="s">
        <v>55</v>
      </c>
      <c r="P2531" s="3" t="s">
        <v>682</v>
      </c>
      <c r="Q2531" s="3" t="s">
        <v>55</v>
      </c>
      <c r="R2531" s="3" t="s">
        <v>683</v>
      </c>
      <c r="S2531" s="3">
        <v>1.0</v>
      </c>
      <c r="T2531" s="3"/>
    </row>
    <row r="2532" ht="15.75" customHeight="1">
      <c r="A2532" s="29" t="s">
        <v>55</v>
      </c>
      <c r="B2532" s="53" t="str">
        <f t="array" ref="B2532">INDEX(Quadrat.Details!D:D, MATCH(1,(F2532=Quadrat.Details!B:B)*(G2532=Quadrat.Details!G:G)*(H2532=Quadrat.Details!I:I),0))</f>
        <v>DWC</v>
      </c>
      <c r="C2532" s="4" t="s">
        <v>610</v>
      </c>
      <c r="D2532" s="4" t="s">
        <v>610</v>
      </c>
      <c r="E2532" s="37">
        <v>43301.0</v>
      </c>
      <c r="F2532" s="54">
        <v>2018.0</v>
      </c>
      <c r="G2532" s="8" t="s">
        <v>432</v>
      </c>
      <c r="H2532" s="8">
        <v>1.0</v>
      </c>
      <c r="I2532" s="55" t="s">
        <v>328</v>
      </c>
      <c r="J2532" s="3" t="s">
        <v>329</v>
      </c>
      <c r="K2532" s="3" t="s">
        <v>80</v>
      </c>
      <c r="L2532" s="39">
        <v>13.0</v>
      </c>
      <c r="M2532" s="4">
        <v>1.0</v>
      </c>
      <c r="N2532" s="8" t="s">
        <v>502</v>
      </c>
      <c r="O2532" s="8" t="s">
        <v>55</v>
      </c>
      <c r="P2532" s="3" t="s">
        <v>682</v>
      </c>
      <c r="Q2532" s="3" t="s">
        <v>55</v>
      </c>
      <c r="R2532" s="3" t="s">
        <v>683</v>
      </c>
      <c r="S2532" s="3">
        <v>1.0</v>
      </c>
      <c r="T2532" s="3"/>
    </row>
    <row r="2533" ht="15.75" customHeight="1">
      <c r="A2533" s="29" t="s">
        <v>55</v>
      </c>
      <c r="B2533" s="53" t="str">
        <f t="array" ref="B2533">INDEX(Quadrat.Details!D:D, MATCH(1,(F2533=Quadrat.Details!B:B)*(G2533=Quadrat.Details!G:G)*(H2533=Quadrat.Details!I:I),0))</f>
        <v>DWC</v>
      </c>
      <c r="C2533" s="4" t="s">
        <v>610</v>
      </c>
      <c r="D2533" s="4" t="s">
        <v>610</v>
      </c>
      <c r="E2533" s="37">
        <v>43301.0</v>
      </c>
      <c r="F2533" s="54">
        <v>2018.0</v>
      </c>
      <c r="G2533" s="8" t="s">
        <v>432</v>
      </c>
      <c r="H2533" s="8">
        <v>1.0</v>
      </c>
      <c r="I2533" s="55" t="s">
        <v>328</v>
      </c>
      <c r="J2533" s="3" t="s">
        <v>329</v>
      </c>
      <c r="K2533" s="3" t="s">
        <v>80</v>
      </c>
      <c r="L2533" s="39">
        <v>12.0</v>
      </c>
      <c r="M2533" s="4">
        <v>2.0</v>
      </c>
      <c r="N2533" s="8" t="s">
        <v>502</v>
      </c>
      <c r="O2533" s="8" t="s">
        <v>55</v>
      </c>
      <c r="P2533" s="3" t="s">
        <v>682</v>
      </c>
      <c r="Q2533" s="3" t="s">
        <v>55</v>
      </c>
      <c r="R2533" s="3" t="s">
        <v>683</v>
      </c>
      <c r="S2533" s="3">
        <v>1.0</v>
      </c>
      <c r="T2533" s="3"/>
    </row>
    <row r="2534" ht="15.75" customHeight="1">
      <c r="A2534" s="29" t="s">
        <v>55</v>
      </c>
      <c r="B2534" s="53" t="str">
        <f t="array" ref="B2534">INDEX(Quadrat.Details!D:D, MATCH(1,(F2534=Quadrat.Details!B:B)*(G2534=Quadrat.Details!G:G)*(H2534=Quadrat.Details!I:I),0))</f>
        <v>DWC</v>
      </c>
      <c r="C2534" s="4" t="s">
        <v>610</v>
      </c>
      <c r="D2534" s="4" t="s">
        <v>610</v>
      </c>
      <c r="E2534" s="37">
        <v>43301.0</v>
      </c>
      <c r="F2534" s="54">
        <v>2018.0</v>
      </c>
      <c r="G2534" s="8" t="s">
        <v>432</v>
      </c>
      <c r="H2534" s="8">
        <v>1.0</v>
      </c>
      <c r="I2534" s="55" t="s">
        <v>328</v>
      </c>
      <c r="J2534" s="3" t="s">
        <v>329</v>
      </c>
      <c r="K2534" s="3" t="s">
        <v>80</v>
      </c>
      <c r="L2534" s="39">
        <v>10.0</v>
      </c>
      <c r="M2534" s="4">
        <v>5.0</v>
      </c>
      <c r="N2534" s="8" t="s">
        <v>502</v>
      </c>
      <c r="O2534" s="8" t="s">
        <v>55</v>
      </c>
      <c r="P2534" s="3" t="s">
        <v>682</v>
      </c>
      <c r="Q2534" s="3" t="s">
        <v>55</v>
      </c>
      <c r="R2534" s="3" t="s">
        <v>683</v>
      </c>
      <c r="S2534" s="3">
        <v>1.0</v>
      </c>
      <c r="T2534" s="3"/>
    </row>
    <row r="2535" ht="15.75" customHeight="1">
      <c r="A2535" s="29" t="s">
        <v>55</v>
      </c>
      <c r="B2535" s="53" t="str">
        <f t="array" ref="B2535">INDEX(Quadrat.Details!D:D, MATCH(1,(F2535=Quadrat.Details!B:B)*(G2535=Quadrat.Details!G:G)*(H2535=Quadrat.Details!I:I),0))</f>
        <v>DWC</v>
      </c>
      <c r="C2535" s="4" t="s">
        <v>610</v>
      </c>
      <c r="D2535" s="4" t="s">
        <v>610</v>
      </c>
      <c r="E2535" s="37">
        <v>43301.0</v>
      </c>
      <c r="F2535" s="54">
        <v>2018.0</v>
      </c>
      <c r="G2535" s="8" t="s">
        <v>432</v>
      </c>
      <c r="H2535" s="8">
        <v>2.0</v>
      </c>
      <c r="I2535" s="55" t="s">
        <v>307</v>
      </c>
      <c r="J2535" s="3" t="s">
        <v>308</v>
      </c>
      <c r="K2535" s="3" t="s">
        <v>57</v>
      </c>
      <c r="L2535" s="39">
        <v>48.0</v>
      </c>
      <c r="M2535" s="4">
        <v>1.0</v>
      </c>
      <c r="N2535" s="8" t="s">
        <v>502</v>
      </c>
      <c r="O2535" s="8" t="s">
        <v>55</v>
      </c>
      <c r="P2535" s="3" t="s">
        <v>682</v>
      </c>
      <c r="Q2535" s="3" t="s">
        <v>55</v>
      </c>
      <c r="R2535" s="3" t="s">
        <v>683</v>
      </c>
      <c r="S2535" s="3">
        <v>1.0</v>
      </c>
      <c r="T2535" s="3"/>
    </row>
    <row r="2536" ht="15.75" customHeight="1">
      <c r="A2536" s="29" t="s">
        <v>55</v>
      </c>
      <c r="B2536" s="53" t="str">
        <f t="array" ref="B2536">INDEX(Quadrat.Details!D:D, MATCH(1,(F2536=Quadrat.Details!B:B)*(G2536=Quadrat.Details!G:G)*(H2536=Quadrat.Details!I:I),0))</f>
        <v>DWC</v>
      </c>
      <c r="C2536" s="4" t="s">
        <v>610</v>
      </c>
      <c r="D2536" s="4" t="s">
        <v>610</v>
      </c>
      <c r="E2536" s="37">
        <v>43301.0</v>
      </c>
      <c r="F2536" s="54">
        <v>2018.0</v>
      </c>
      <c r="G2536" s="8" t="s">
        <v>432</v>
      </c>
      <c r="H2536" s="8">
        <v>2.0</v>
      </c>
      <c r="I2536" s="55" t="s">
        <v>328</v>
      </c>
      <c r="J2536" s="3" t="s">
        <v>329</v>
      </c>
      <c r="K2536" s="3" t="s">
        <v>80</v>
      </c>
      <c r="L2536" s="39">
        <v>12.0</v>
      </c>
      <c r="M2536" s="4">
        <v>1.0</v>
      </c>
      <c r="N2536" s="8" t="s">
        <v>502</v>
      </c>
      <c r="O2536" s="8" t="s">
        <v>55</v>
      </c>
      <c r="P2536" s="3" t="s">
        <v>682</v>
      </c>
      <c r="Q2536" s="3" t="s">
        <v>55</v>
      </c>
      <c r="R2536" s="3" t="s">
        <v>683</v>
      </c>
      <c r="S2536" s="3">
        <v>1.0</v>
      </c>
      <c r="T2536" s="3"/>
    </row>
    <row r="2537" ht="15.75" customHeight="1">
      <c r="A2537" s="29" t="s">
        <v>55</v>
      </c>
      <c r="B2537" s="53" t="str">
        <f t="array" ref="B2537">INDEX(Quadrat.Details!D:D, MATCH(1,(F2537=Quadrat.Details!B:B)*(G2537=Quadrat.Details!G:G)*(H2537=Quadrat.Details!I:I),0))</f>
        <v>DWC</v>
      </c>
      <c r="C2537" s="4" t="s">
        <v>610</v>
      </c>
      <c r="D2537" s="4" t="s">
        <v>610</v>
      </c>
      <c r="E2537" s="37">
        <v>43301.0</v>
      </c>
      <c r="F2537" s="54">
        <v>2018.0</v>
      </c>
      <c r="G2537" s="8" t="s">
        <v>432</v>
      </c>
      <c r="H2537" s="8">
        <v>2.0</v>
      </c>
      <c r="I2537" s="55" t="s">
        <v>328</v>
      </c>
      <c r="J2537" s="3" t="s">
        <v>329</v>
      </c>
      <c r="K2537" s="3" t="s">
        <v>80</v>
      </c>
      <c r="L2537" s="39">
        <v>11.0</v>
      </c>
      <c r="M2537" s="4">
        <v>2.0</v>
      </c>
      <c r="N2537" s="8" t="s">
        <v>502</v>
      </c>
      <c r="O2537" s="8" t="s">
        <v>55</v>
      </c>
      <c r="P2537" s="3" t="s">
        <v>682</v>
      </c>
      <c r="Q2537" s="3" t="s">
        <v>55</v>
      </c>
      <c r="R2537" s="3" t="s">
        <v>683</v>
      </c>
      <c r="S2537" s="3">
        <v>1.0</v>
      </c>
      <c r="T2537" s="3"/>
    </row>
    <row r="2538" ht="15.75" customHeight="1">
      <c r="A2538" s="29" t="s">
        <v>55</v>
      </c>
      <c r="B2538" s="53" t="str">
        <f t="array" ref="B2538">INDEX(Quadrat.Details!D:D, MATCH(1,(F2538=Quadrat.Details!B:B)*(G2538=Quadrat.Details!G:G)*(H2538=Quadrat.Details!I:I),0))</f>
        <v>DWC</v>
      </c>
      <c r="C2538" s="4" t="s">
        <v>610</v>
      </c>
      <c r="D2538" s="4" t="s">
        <v>610</v>
      </c>
      <c r="E2538" s="37">
        <v>43301.0</v>
      </c>
      <c r="F2538" s="54">
        <v>2018.0</v>
      </c>
      <c r="G2538" s="8" t="s">
        <v>432</v>
      </c>
      <c r="H2538" s="8">
        <v>2.0</v>
      </c>
      <c r="I2538" s="55" t="s">
        <v>328</v>
      </c>
      <c r="J2538" s="3" t="s">
        <v>329</v>
      </c>
      <c r="K2538" s="3" t="s">
        <v>80</v>
      </c>
      <c r="L2538" s="39">
        <v>10.0</v>
      </c>
      <c r="M2538" s="4">
        <v>2.0</v>
      </c>
      <c r="N2538" s="8" t="s">
        <v>502</v>
      </c>
      <c r="O2538" s="8" t="s">
        <v>55</v>
      </c>
      <c r="P2538" s="3" t="s">
        <v>682</v>
      </c>
      <c r="Q2538" s="3" t="s">
        <v>55</v>
      </c>
      <c r="R2538" s="3" t="s">
        <v>683</v>
      </c>
      <c r="S2538" s="3">
        <v>1.0</v>
      </c>
      <c r="T2538" s="3"/>
    </row>
    <row r="2539" ht="15.75" customHeight="1">
      <c r="A2539" s="29" t="s">
        <v>55</v>
      </c>
      <c r="B2539" s="53" t="str">
        <f t="array" ref="B2539">INDEX(Quadrat.Details!D:D, MATCH(1,(F2539=Quadrat.Details!B:B)*(G2539=Quadrat.Details!G:G)*(H2539=Quadrat.Details!I:I),0))</f>
        <v>DWC</v>
      </c>
      <c r="C2539" s="4" t="s">
        <v>610</v>
      </c>
      <c r="D2539" s="4" t="s">
        <v>610</v>
      </c>
      <c r="E2539" s="37">
        <v>43301.0</v>
      </c>
      <c r="F2539" s="54">
        <v>2018.0</v>
      </c>
      <c r="G2539" s="8" t="s">
        <v>433</v>
      </c>
      <c r="H2539" s="8">
        <v>1.0</v>
      </c>
      <c r="I2539" s="55" t="s">
        <v>227</v>
      </c>
      <c r="J2539" s="3" t="s">
        <v>228</v>
      </c>
      <c r="K2539" s="3" t="s">
        <v>57</v>
      </c>
      <c r="L2539" s="39">
        <v>15.0</v>
      </c>
      <c r="M2539" s="4">
        <v>1.0</v>
      </c>
      <c r="N2539" s="8" t="s">
        <v>502</v>
      </c>
      <c r="O2539" s="8" t="s">
        <v>55</v>
      </c>
      <c r="P2539" s="3" t="s">
        <v>682</v>
      </c>
      <c r="Q2539" s="3" t="s">
        <v>55</v>
      </c>
      <c r="R2539" s="3" t="s">
        <v>683</v>
      </c>
      <c r="S2539" s="3">
        <v>1.0</v>
      </c>
      <c r="T2539" s="3"/>
    </row>
    <row r="2540" ht="15.75" customHeight="1">
      <c r="A2540" s="29" t="s">
        <v>55</v>
      </c>
      <c r="B2540" s="53" t="str">
        <f t="array" ref="B2540">INDEX(Quadrat.Details!D:D, MATCH(1,(F2540=Quadrat.Details!B:B)*(G2540=Quadrat.Details!G:G)*(H2540=Quadrat.Details!I:I),0))</f>
        <v>DWC</v>
      </c>
      <c r="C2540" s="4" t="s">
        <v>610</v>
      </c>
      <c r="D2540" s="4" t="s">
        <v>610</v>
      </c>
      <c r="E2540" s="37">
        <v>43301.0</v>
      </c>
      <c r="F2540" s="54">
        <v>2018.0</v>
      </c>
      <c r="G2540" s="8" t="s">
        <v>433</v>
      </c>
      <c r="H2540" s="8">
        <v>1.0</v>
      </c>
      <c r="I2540" s="55" t="s">
        <v>227</v>
      </c>
      <c r="J2540" s="3" t="s">
        <v>228</v>
      </c>
      <c r="K2540" s="3" t="s">
        <v>57</v>
      </c>
      <c r="L2540" s="39">
        <v>13.0</v>
      </c>
      <c r="M2540" s="4">
        <v>1.0</v>
      </c>
      <c r="N2540" s="8" t="s">
        <v>502</v>
      </c>
      <c r="O2540" s="8" t="s">
        <v>55</v>
      </c>
      <c r="P2540" s="3" t="s">
        <v>682</v>
      </c>
      <c r="Q2540" s="3" t="s">
        <v>55</v>
      </c>
      <c r="R2540" s="3" t="s">
        <v>683</v>
      </c>
      <c r="S2540" s="3">
        <v>1.0</v>
      </c>
      <c r="T2540" s="3"/>
    </row>
    <row r="2541" ht="15.75" customHeight="1">
      <c r="A2541" s="29" t="s">
        <v>55</v>
      </c>
      <c r="B2541" s="53" t="str">
        <f t="array" ref="B2541">INDEX(Quadrat.Details!D:D, MATCH(1,(F2541=Quadrat.Details!B:B)*(G2541=Quadrat.Details!G:G)*(H2541=Quadrat.Details!I:I),0))</f>
        <v>DWC</v>
      </c>
      <c r="C2541" s="4" t="s">
        <v>610</v>
      </c>
      <c r="D2541" s="4" t="s">
        <v>610</v>
      </c>
      <c r="E2541" s="37">
        <v>43301.0</v>
      </c>
      <c r="F2541" s="54">
        <v>2018.0</v>
      </c>
      <c r="G2541" s="8" t="s">
        <v>433</v>
      </c>
      <c r="H2541" s="8">
        <v>2.0</v>
      </c>
      <c r="I2541" s="55" t="s">
        <v>248</v>
      </c>
      <c r="J2541" s="3" t="s">
        <v>249</v>
      </c>
      <c r="K2541" s="3" t="s">
        <v>74</v>
      </c>
      <c r="L2541" s="39">
        <v>43.0</v>
      </c>
      <c r="M2541" s="4">
        <v>1.0</v>
      </c>
      <c r="N2541" s="8" t="s">
        <v>502</v>
      </c>
      <c r="O2541" s="8" t="s">
        <v>55</v>
      </c>
      <c r="P2541" s="3" t="s">
        <v>682</v>
      </c>
      <c r="Q2541" s="3" t="s">
        <v>55</v>
      </c>
      <c r="R2541" s="3" t="s">
        <v>683</v>
      </c>
      <c r="S2541" s="3">
        <v>1.0</v>
      </c>
      <c r="T2541" s="3"/>
    </row>
    <row r="2542" ht="15.75" customHeight="1">
      <c r="A2542" s="29" t="s">
        <v>55</v>
      </c>
      <c r="B2542" s="53" t="str">
        <f t="array" ref="B2542">INDEX(Quadrat.Details!D:D, MATCH(1,(F2542=Quadrat.Details!B:B)*(G2542=Quadrat.Details!G:G)*(H2542=Quadrat.Details!I:I),0))</f>
        <v>DWC</v>
      </c>
      <c r="C2542" s="4" t="s">
        <v>610</v>
      </c>
      <c r="D2542" s="4" t="s">
        <v>610</v>
      </c>
      <c r="E2542" s="37">
        <v>43301.0</v>
      </c>
      <c r="F2542" s="54">
        <v>2018.0</v>
      </c>
      <c r="G2542" s="8" t="s">
        <v>434</v>
      </c>
      <c r="H2542" s="8">
        <v>1.0</v>
      </c>
      <c r="I2542" s="55" t="s">
        <v>307</v>
      </c>
      <c r="J2542" s="3" t="s">
        <v>308</v>
      </c>
      <c r="K2542" s="3" t="s">
        <v>57</v>
      </c>
      <c r="L2542" s="39">
        <v>41.0</v>
      </c>
      <c r="M2542" s="4">
        <v>1.0</v>
      </c>
      <c r="N2542" s="8" t="s">
        <v>502</v>
      </c>
      <c r="O2542" s="8" t="s">
        <v>55</v>
      </c>
      <c r="P2542" s="3" t="s">
        <v>682</v>
      </c>
      <c r="Q2542" s="3" t="s">
        <v>55</v>
      </c>
      <c r="R2542" s="3" t="s">
        <v>683</v>
      </c>
      <c r="S2542" s="3">
        <v>1.0</v>
      </c>
      <c r="T2542" s="3"/>
    </row>
    <row r="2543" ht="15.75" customHeight="1">
      <c r="A2543" s="29" t="s">
        <v>55</v>
      </c>
      <c r="B2543" s="53" t="str">
        <f t="array" ref="B2543">INDEX(Quadrat.Details!D:D, MATCH(1,(F2543=Quadrat.Details!B:B)*(G2543=Quadrat.Details!G:G)*(H2543=Quadrat.Details!I:I),0))</f>
        <v>DWC</v>
      </c>
      <c r="C2543" s="4" t="s">
        <v>610</v>
      </c>
      <c r="D2543" s="4" t="s">
        <v>610</v>
      </c>
      <c r="E2543" s="37">
        <v>43301.0</v>
      </c>
      <c r="F2543" s="54">
        <v>2018.0</v>
      </c>
      <c r="G2543" s="8" t="s">
        <v>434</v>
      </c>
      <c r="H2543" s="8">
        <v>1.0</v>
      </c>
      <c r="I2543" s="55" t="s">
        <v>314</v>
      </c>
      <c r="J2543" s="3" t="s">
        <v>315</v>
      </c>
      <c r="K2543" s="3" t="s">
        <v>57</v>
      </c>
      <c r="L2543" s="39">
        <v>15.0</v>
      </c>
      <c r="M2543" s="4">
        <v>4.0</v>
      </c>
      <c r="N2543" s="8" t="s">
        <v>502</v>
      </c>
      <c r="O2543" s="8" t="s">
        <v>55</v>
      </c>
      <c r="P2543" s="3" t="s">
        <v>682</v>
      </c>
      <c r="Q2543" s="3" t="s">
        <v>55</v>
      </c>
      <c r="R2543" s="3" t="s">
        <v>683</v>
      </c>
      <c r="S2543" s="3">
        <v>1.0</v>
      </c>
      <c r="T2543" s="3"/>
    </row>
    <row r="2544" ht="15.75" customHeight="1">
      <c r="A2544" s="29" t="s">
        <v>55</v>
      </c>
      <c r="B2544" s="53" t="str">
        <f t="array" ref="B2544">INDEX(Quadrat.Details!D:D, MATCH(1,(F2544=Quadrat.Details!B:B)*(G2544=Quadrat.Details!G:G)*(H2544=Quadrat.Details!I:I),0))</f>
        <v>DWC</v>
      </c>
      <c r="C2544" s="4" t="s">
        <v>610</v>
      </c>
      <c r="D2544" s="4" t="s">
        <v>610</v>
      </c>
      <c r="E2544" s="37">
        <v>43301.0</v>
      </c>
      <c r="F2544" s="54">
        <v>2018.0</v>
      </c>
      <c r="G2544" s="8" t="s">
        <v>434</v>
      </c>
      <c r="H2544" s="8">
        <v>1.0</v>
      </c>
      <c r="I2544" s="55" t="s">
        <v>314</v>
      </c>
      <c r="J2544" s="3" t="s">
        <v>315</v>
      </c>
      <c r="K2544" s="3" t="s">
        <v>57</v>
      </c>
      <c r="L2544" s="39">
        <v>16.0</v>
      </c>
      <c r="M2544" s="4">
        <v>3.0</v>
      </c>
      <c r="N2544" s="8" t="s">
        <v>502</v>
      </c>
      <c r="O2544" s="8" t="s">
        <v>55</v>
      </c>
      <c r="P2544" s="3" t="s">
        <v>682</v>
      </c>
      <c r="Q2544" s="3" t="s">
        <v>55</v>
      </c>
      <c r="R2544" s="3" t="s">
        <v>683</v>
      </c>
      <c r="S2544" s="3">
        <v>1.0</v>
      </c>
      <c r="T2544" s="3"/>
    </row>
    <row r="2545" ht="15.75" customHeight="1">
      <c r="A2545" s="29" t="s">
        <v>55</v>
      </c>
      <c r="B2545" s="53" t="str">
        <f t="array" ref="B2545">INDEX(Quadrat.Details!D:D, MATCH(1,(F2545=Quadrat.Details!B:B)*(G2545=Quadrat.Details!G:G)*(H2545=Quadrat.Details!I:I),0))</f>
        <v>DWC</v>
      </c>
      <c r="C2545" s="4" t="s">
        <v>610</v>
      </c>
      <c r="D2545" s="4" t="s">
        <v>610</v>
      </c>
      <c r="E2545" s="37">
        <v>43301.0</v>
      </c>
      <c r="F2545" s="54">
        <v>2018.0</v>
      </c>
      <c r="G2545" s="8" t="s">
        <v>434</v>
      </c>
      <c r="H2545" s="8">
        <v>1.0</v>
      </c>
      <c r="I2545" s="55" t="s">
        <v>314</v>
      </c>
      <c r="J2545" s="3" t="s">
        <v>315</v>
      </c>
      <c r="K2545" s="3" t="s">
        <v>57</v>
      </c>
      <c r="L2545" s="39">
        <v>12.0</v>
      </c>
      <c r="M2545" s="4">
        <v>8.0</v>
      </c>
      <c r="N2545" s="8" t="s">
        <v>502</v>
      </c>
      <c r="O2545" s="8" t="s">
        <v>55</v>
      </c>
      <c r="P2545" s="3" t="s">
        <v>682</v>
      </c>
      <c r="Q2545" s="3" t="s">
        <v>55</v>
      </c>
      <c r="R2545" s="3" t="s">
        <v>683</v>
      </c>
      <c r="S2545" s="3">
        <v>1.0</v>
      </c>
      <c r="T2545" s="3"/>
    </row>
    <row r="2546" ht="15.75" customHeight="1">
      <c r="A2546" s="29" t="s">
        <v>55</v>
      </c>
      <c r="B2546" s="53" t="str">
        <f t="array" ref="B2546">INDEX(Quadrat.Details!D:D, MATCH(1,(F2546=Quadrat.Details!B:B)*(G2546=Quadrat.Details!G:G)*(H2546=Quadrat.Details!I:I),0))</f>
        <v>DWC</v>
      </c>
      <c r="C2546" s="4" t="s">
        <v>610</v>
      </c>
      <c r="D2546" s="4" t="s">
        <v>610</v>
      </c>
      <c r="E2546" s="37">
        <v>43301.0</v>
      </c>
      <c r="F2546" s="54">
        <v>2018.0</v>
      </c>
      <c r="G2546" s="8" t="s">
        <v>434</v>
      </c>
      <c r="H2546" s="8">
        <v>1.0</v>
      </c>
      <c r="I2546" s="55" t="s">
        <v>314</v>
      </c>
      <c r="J2546" s="3" t="s">
        <v>315</v>
      </c>
      <c r="K2546" s="3" t="s">
        <v>57</v>
      </c>
      <c r="L2546" s="39">
        <v>11.0</v>
      </c>
      <c r="M2546" s="4">
        <v>8.0</v>
      </c>
      <c r="N2546" s="8" t="s">
        <v>502</v>
      </c>
      <c r="O2546" s="8" t="s">
        <v>55</v>
      </c>
      <c r="P2546" s="3" t="s">
        <v>682</v>
      </c>
      <c r="Q2546" s="3" t="s">
        <v>55</v>
      </c>
      <c r="R2546" s="3" t="s">
        <v>683</v>
      </c>
      <c r="S2546" s="3">
        <v>1.0</v>
      </c>
      <c r="T2546" s="3"/>
    </row>
    <row r="2547" ht="15.75" customHeight="1">
      <c r="A2547" s="29" t="s">
        <v>55</v>
      </c>
      <c r="B2547" s="53" t="str">
        <f t="array" ref="B2547">INDEX(Quadrat.Details!D:D, MATCH(1,(F2547=Quadrat.Details!B:B)*(G2547=Quadrat.Details!G:G)*(H2547=Quadrat.Details!I:I),0))</f>
        <v>DWC</v>
      </c>
      <c r="C2547" s="4" t="s">
        <v>610</v>
      </c>
      <c r="D2547" s="4" t="s">
        <v>610</v>
      </c>
      <c r="E2547" s="37">
        <v>43301.0</v>
      </c>
      <c r="F2547" s="54">
        <v>2018.0</v>
      </c>
      <c r="G2547" s="8" t="s">
        <v>434</v>
      </c>
      <c r="H2547" s="8">
        <v>1.0</v>
      </c>
      <c r="I2547" s="55" t="s">
        <v>307</v>
      </c>
      <c r="J2547" s="3" t="s">
        <v>308</v>
      </c>
      <c r="K2547" s="3" t="s">
        <v>57</v>
      </c>
      <c r="L2547" s="39">
        <v>44.0</v>
      </c>
      <c r="M2547" s="4">
        <v>1.0</v>
      </c>
      <c r="N2547" s="8" t="s">
        <v>502</v>
      </c>
      <c r="O2547" s="8" t="s">
        <v>55</v>
      </c>
      <c r="P2547" s="3" t="s">
        <v>682</v>
      </c>
      <c r="Q2547" s="3" t="s">
        <v>55</v>
      </c>
      <c r="R2547" s="3" t="s">
        <v>683</v>
      </c>
      <c r="S2547" s="3">
        <v>1.0</v>
      </c>
      <c r="T2547" s="3"/>
    </row>
    <row r="2548" ht="15.75" customHeight="1">
      <c r="A2548" s="29" t="s">
        <v>55</v>
      </c>
      <c r="B2548" s="53" t="str">
        <f t="array" ref="B2548">INDEX(Quadrat.Details!D:D, MATCH(1,(F2548=Quadrat.Details!B:B)*(G2548=Quadrat.Details!G:G)*(H2548=Quadrat.Details!I:I),0))</f>
        <v>DWC</v>
      </c>
      <c r="C2548" s="4" t="s">
        <v>610</v>
      </c>
      <c r="D2548" s="4" t="s">
        <v>610</v>
      </c>
      <c r="E2548" s="37">
        <v>43301.0</v>
      </c>
      <c r="F2548" s="54">
        <v>2018.0</v>
      </c>
      <c r="G2548" s="8" t="s">
        <v>434</v>
      </c>
      <c r="H2548" s="8">
        <v>1.0</v>
      </c>
      <c r="I2548" s="55" t="s">
        <v>235</v>
      </c>
      <c r="J2548" s="3" t="s">
        <v>236</v>
      </c>
      <c r="K2548" s="3" t="s">
        <v>68</v>
      </c>
      <c r="L2548" s="39">
        <v>16.0</v>
      </c>
      <c r="M2548" s="4">
        <v>1.0</v>
      </c>
      <c r="N2548" s="8" t="s">
        <v>502</v>
      </c>
      <c r="O2548" s="8" t="s">
        <v>55</v>
      </c>
      <c r="P2548" s="3" t="s">
        <v>682</v>
      </c>
      <c r="Q2548" s="3" t="s">
        <v>55</v>
      </c>
      <c r="R2548" s="3" t="s">
        <v>683</v>
      </c>
      <c r="S2548" s="3">
        <v>1.0</v>
      </c>
      <c r="T2548" s="3"/>
    </row>
    <row r="2549" ht="15.75" customHeight="1">
      <c r="A2549" s="29" t="s">
        <v>55</v>
      </c>
      <c r="B2549" s="53" t="str">
        <f t="array" ref="B2549">INDEX(Quadrat.Details!D:D, MATCH(1,(F2549=Quadrat.Details!B:B)*(G2549=Quadrat.Details!G:G)*(H2549=Quadrat.Details!I:I),0))</f>
        <v>DWC</v>
      </c>
      <c r="C2549" s="4" t="s">
        <v>610</v>
      </c>
      <c r="D2549" s="4" t="s">
        <v>610</v>
      </c>
      <c r="E2549" s="37">
        <v>43301.0</v>
      </c>
      <c r="F2549" s="54">
        <v>2018.0</v>
      </c>
      <c r="G2549" s="8" t="s">
        <v>434</v>
      </c>
      <c r="H2549" s="8">
        <v>1.0</v>
      </c>
      <c r="I2549" s="55" t="s">
        <v>314</v>
      </c>
      <c r="J2549" s="3" t="s">
        <v>315</v>
      </c>
      <c r="K2549" s="3" t="s">
        <v>57</v>
      </c>
      <c r="L2549" s="39">
        <v>24.0</v>
      </c>
      <c r="M2549" s="4">
        <v>1.0</v>
      </c>
      <c r="N2549" s="8" t="s">
        <v>502</v>
      </c>
      <c r="O2549" s="8" t="s">
        <v>55</v>
      </c>
      <c r="P2549" s="3" t="s">
        <v>682</v>
      </c>
      <c r="Q2549" s="3" t="s">
        <v>55</v>
      </c>
      <c r="R2549" s="3" t="s">
        <v>683</v>
      </c>
      <c r="S2549" s="3">
        <v>1.0</v>
      </c>
      <c r="T2549" s="3"/>
    </row>
    <row r="2550" ht="15.75" customHeight="1">
      <c r="A2550" s="29" t="s">
        <v>55</v>
      </c>
      <c r="B2550" s="53" t="str">
        <f t="array" ref="B2550">INDEX(Quadrat.Details!D:D, MATCH(1,(F2550=Quadrat.Details!B:B)*(G2550=Quadrat.Details!G:G)*(H2550=Quadrat.Details!I:I),0))</f>
        <v>DWC</v>
      </c>
      <c r="C2550" s="4" t="s">
        <v>610</v>
      </c>
      <c r="D2550" s="4" t="s">
        <v>610</v>
      </c>
      <c r="E2550" s="37">
        <v>43301.0</v>
      </c>
      <c r="F2550" s="54">
        <v>2018.0</v>
      </c>
      <c r="G2550" s="8" t="s">
        <v>434</v>
      </c>
      <c r="H2550" s="8">
        <v>1.0</v>
      </c>
      <c r="I2550" s="55" t="s">
        <v>314</v>
      </c>
      <c r="J2550" s="3" t="s">
        <v>315</v>
      </c>
      <c r="K2550" s="3" t="s">
        <v>57</v>
      </c>
      <c r="L2550" s="39">
        <v>17.0</v>
      </c>
      <c r="M2550" s="4">
        <v>2.0</v>
      </c>
      <c r="N2550" s="8" t="s">
        <v>502</v>
      </c>
      <c r="O2550" s="8" t="s">
        <v>55</v>
      </c>
      <c r="P2550" s="3" t="s">
        <v>682</v>
      </c>
      <c r="Q2550" s="3" t="s">
        <v>55</v>
      </c>
      <c r="R2550" s="3" t="s">
        <v>683</v>
      </c>
      <c r="S2550" s="3">
        <v>1.0</v>
      </c>
      <c r="T2550" s="3"/>
    </row>
    <row r="2551" ht="15.75" customHeight="1">
      <c r="A2551" s="29" t="s">
        <v>55</v>
      </c>
      <c r="B2551" s="53" t="str">
        <f t="array" ref="B2551">INDEX(Quadrat.Details!D:D, MATCH(1,(F2551=Quadrat.Details!B:B)*(G2551=Quadrat.Details!G:G)*(H2551=Quadrat.Details!I:I),0))</f>
        <v>DWC</v>
      </c>
      <c r="C2551" s="4" t="s">
        <v>610</v>
      </c>
      <c r="D2551" s="4" t="s">
        <v>610</v>
      </c>
      <c r="E2551" s="37">
        <v>43301.0</v>
      </c>
      <c r="F2551" s="54">
        <v>2018.0</v>
      </c>
      <c r="G2551" s="8" t="s">
        <v>434</v>
      </c>
      <c r="H2551" s="8">
        <v>1.0</v>
      </c>
      <c r="I2551" s="55" t="s">
        <v>314</v>
      </c>
      <c r="J2551" s="3" t="s">
        <v>315</v>
      </c>
      <c r="K2551" s="3" t="s">
        <v>57</v>
      </c>
      <c r="L2551" s="39">
        <v>10.0</v>
      </c>
      <c r="M2551" s="4">
        <v>2.0</v>
      </c>
      <c r="N2551" s="8" t="s">
        <v>502</v>
      </c>
      <c r="O2551" s="8" t="s">
        <v>55</v>
      </c>
      <c r="P2551" s="3" t="s">
        <v>682</v>
      </c>
      <c r="Q2551" s="3" t="s">
        <v>55</v>
      </c>
      <c r="R2551" s="3" t="s">
        <v>683</v>
      </c>
      <c r="S2551" s="3">
        <v>1.0</v>
      </c>
      <c r="T2551" s="3"/>
    </row>
    <row r="2552" ht="15.75" customHeight="1">
      <c r="A2552" s="29" t="s">
        <v>55</v>
      </c>
      <c r="B2552" s="53" t="str">
        <f t="array" ref="B2552">INDEX(Quadrat.Details!D:D, MATCH(1,(F2552=Quadrat.Details!B:B)*(G2552=Quadrat.Details!G:G)*(H2552=Quadrat.Details!I:I),0))</f>
        <v>DWC</v>
      </c>
      <c r="C2552" s="4" t="s">
        <v>610</v>
      </c>
      <c r="D2552" s="4" t="s">
        <v>610</v>
      </c>
      <c r="E2552" s="37">
        <v>43301.0</v>
      </c>
      <c r="F2552" s="54">
        <v>2018.0</v>
      </c>
      <c r="G2552" s="8" t="s">
        <v>434</v>
      </c>
      <c r="H2552" s="8">
        <v>1.0</v>
      </c>
      <c r="I2552" s="55" t="s">
        <v>227</v>
      </c>
      <c r="J2552" s="3" t="s">
        <v>228</v>
      </c>
      <c r="K2552" s="3" t="s">
        <v>57</v>
      </c>
      <c r="L2552" s="39">
        <v>13.0</v>
      </c>
      <c r="M2552" s="4">
        <v>1.0</v>
      </c>
      <c r="N2552" s="8" t="s">
        <v>502</v>
      </c>
      <c r="O2552" s="8" t="s">
        <v>55</v>
      </c>
      <c r="P2552" s="3" t="s">
        <v>682</v>
      </c>
      <c r="Q2552" s="3" t="s">
        <v>55</v>
      </c>
      <c r="R2552" s="3" t="s">
        <v>683</v>
      </c>
      <c r="S2552" s="3">
        <v>1.0</v>
      </c>
      <c r="T2552" s="3"/>
    </row>
    <row r="2553" ht="15.75" customHeight="1">
      <c r="A2553" s="29" t="s">
        <v>55</v>
      </c>
      <c r="B2553" s="53" t="str">
        <f t="array" ref="B2553">INDEX(Quadrat.Details!D:D, MATCH(1,(F2553=Quadrat.Details!B:B)*(G2553=Quadrat.Details!G:G)*(H2553=Quadrat.Details!I:I),0))</f>
        <v>DWC</v>
      </c>
      <c r="C2553" s="4" t="s">
        <v>610</v>
      </c>
      <c r="D2553" s="4" t="s">
        <v>610</v>
      </c>
      <c r="E2553" s="37">
        <v>43301.0</v>
      </c>
      <c r="F2553" s="54">
        <v>2018.0</v>
      </c>
      <c r="G2553" s="8" t="s">
        <v>434</v>
      </c>
      <c r="H2553" s="8">
        <v>1.0</v>
      </c>
      <c r="I2553" s="55" t="s">
        <v>292</v>
      </c>
      <c r="J2553" s="3" t="s">
        <v>293</v>
      </c>
      <c r="K2553" s="3" t="s">
        <v>57</v>
      </c>
      <c r="L2553" s="39">
        <v>12.0</v>
      </c>
      <c r="M2553" s="4">
        <v>1.0</v>
      </c>
      <c r="N2553" s="8" t="s">
        <v>502</v>
      </c>
      <c r="O2553" s="8" t="s">
        <v>55</v>
      </c>
      <c r="P2553" s="3" t="s">
        <v>682</v>
      </c>
      <c r="Q2553" s="3" t="s">
        <v>55</v>
      </c>
      <c r="R2553" s="3" t="s">
        <v>683</v>
      </c>
      <c r="S2553" s="3">
        <v>1.0</v>
      </c>
      <c r="T2553" s="3"/>
    </row>
    <row r="2554" ht="15.75" customHeight="1">
      <c r="A2554" s="29" t="s">
        <v>55</v>
      </c>
      <c r="B2554" s="53" t="str">
        <f t="array" ref="B2554">INDEX(Quadrat.Details!D:D, MATCH(1,(F2554=Quadrat.Details!B:B)*(G2554=Quadrat.Details!G:G)*(H2554=Quadrat.Details!I:I),0))</f>
        <v>DWC</v>
      </c>
      <c r="C2554" s="4" t="s">
        <v>610</v>
      </c>
      <c r="D2554" s="4" t="s">
        <v>610</v>
      </c>
      <c r="E2554" s="37">
        <v>43301.0</v>
      </c>
      <c r="F2554" s="54">
        <v>2018.0</v>
      </c>
      <c r="G2554" s="8" t="s">
        <v>434</v>
      </c>
      <c r="H2554" s="8">
        <v>1.0</v>
      </c>
      <c r="I2554" s="55" t="s">
        <v>314</v>
      </c>
      <c r="J2554" s="3" t="s">
        <v>315</v>
      </c>
      <c r="K2554" s="3" t="s">
        <v>57</v>
      </c>
      <c r="L2554" s="39">
        <v>14.0</v>
      </c>
      <c r="M2554" s="4">
        <v>2.0</v>
      </c>
      <c r="N2554" s="8" t="s">
        <v>502</v>
      </c>
      <c r="O2554" s="8" t="s">
        <v>55</v>
      </c>
      <c r="P2554" s="3" t="s">
        <v>682</v>
      </c>
      <c r="Q2554" s="3" t="s">
        <v>55</v>
      </c>
      <c r="R2554" s="3" t="s">
        <v>683</v>
      </c>
      <c r="S2554" s="3">
        <v>1.0</v>
      </c>
      <c r="T2554" s="3"/>
    </row>
    <row r="2555" ht="15.75" customHeight="1">
      <c r="A2555" s="29" t="s">
        <v>55</v>
      </c>
      <c r="B2555" s="53" t="str">
        <f t="array" ref="B2555">INDEX(Quadrat.Details!D:D, MATCH(1,(F2555=Quadrat.Details!B:B)*(G2555=Quadrat.Details!G:G)*(H2555=Quadrat.Details!I:I),0))</f>
        <v>DWC</v>
      </c>
      <c r="C2555" s="4" t="s">
        <v>610</v>
      </c>
      <c r="D2555" s="4" t="s">
        <v>610</v>
      </c>
      <c r="E2555" s="37">
        <v>43301.0</v>
      </c>
      <c r="F2555" s="54">
        <v>2018.0</v>
      </c>
      <c r="G2555" s="8" t="s">
        <v>434</v>
      </c>
      <c r="H2555" s="8">
        <v>1.0</v>
      </c>
      <c r="I2555" s="55" t="s">
        <v>314</v>
      </c>
      <c r="J2555" s="3" t="s">
        <v>315</v>
      </c>
      <c r="K2555" s="3" t="s">
        <v>57</v>
      </c>
      <c r="L2555" s="39">
        <v>13.0</v>
      </c>
      <c r="M2555" s="4">
        <v>1.0</v>
      </c>
      <c r="N2555" s="8" t="s">
        <v>502</v>
      </c>
      <c r="O2555" s="8" t="s">
        <v>55</v>
      </c>
      <c r="P2555" s="3" t="s">
        <v>682</v>
      </c>
      <c r="Q2555" s="3" t="s">
        <v>55</v>
      </c>
      <c r="R2555" s="3" t="s">
        <v>683</v>
      </c>
      <c r="S2555" s="3">
        <v>1.0</v>
      </c>
      <c r="T2555" s="3"/>
    </row>
    <row r="2556" ht="15.75" customHeight="1">
      <c r="A2556" s="29" t="s">
        <v>55</v>
      </c>
      <c r="B2556" s="53" t="str">
        <f t="array" ref="B2556">INDEX(Quadrat.Details!D:D, MATCH(1,(F2556=Quadrat.Details!B:B)*(G2556=Quadrat.Details!G:G)*(H2556=Quadrat.Details!I:I),0))</f>
        <v>DWC</v>
      </c>
      <c r="C2556" s="4" t="s">
        <v>610</v>
      </c>
      <c r="D2556" s="4" t="s">
        <v>610</v>
      </c>
      <c r="E2556" s="37">
        <v>43301.0</v>
      </c>
      <c r="F2556" s="54">
        <v>2018.0</v>
      </c>
      <c r="G2556" s="8" t="s">
        <v>434</v>
      </c>
      <c r="H2556" s="8">
        <v>1.0</v>
      </c>
      <c r="I2556" s="55" t="s">
        <v>137</v>
      </c>
      <c r="J2556" s="3" t="s">
        <v>138</v>
      </c>
      <c r="K2556" s="3" t="s">
        <v>53</v>
      </c>
      <c r="L2556" s="39">
        <v>24.0</v>
      </c>
      <c r="M2556" s="4">
        <v>1.0</v>
      </c>
      <c r="N2556" s="8" t="s">
        <v>502</v>
      </c>
      <c r="O2556" s="8" t="s">
        <v>55</v>
      </c>
      <c r="P2556" s="3" t="s">
        <v>682</v>
      </c>
      <c r="Q2556" s="3" t="s">
        <v>55</v>
      </c>
      <c r="R2556" s="3" t="s">
        <v>683</v>
      </c>
      <c r="S2556" s="3">
        <v>1.0</v>
      </c>
      <c r="T2556" s="3"/>
    </row>
    <row r="2557" ht="15.75" customHeight="1">
      <c r="A2557" s="29" t="s">
        <v>55</v>
      </c>
      <c r="B2557" s="53" t="str">
        <f t="array" ref="B2557">INDEX(Quadrat.Details!D:D, MATCH(1,(F2557=Quadrat.Details!B:B)*(G2557=Quadrat.Details!G:G)*(H2557=Quadrat.Details!I:I),0))</f>
        <v>DWC</v>
      </c>
      <c r="C2557" s="4" t="s">
        <v>610</v>
      </c>
      <c r="D2557" s="4" t="s">
        <v>610</v>
      </c>
      <c r="E2557" s="37">
        <v>43301.0</v>
      </c>
      <c r="F2557" s="54">
        <v>2018.0</v>
      </c>
      <c r="G2557" s="8" t="s">
        <v>434</v>
      </c>
      <c r="H2557" s="8">
        <v>1.0</v>
      </c>
      <c r="I2557" s="55" t="s">
        <v>204</v>
      </c>
      <c r="J2557" s="3" t="s">
        <v>205</v>
      </c>
      <c r="K2557" s="3" t="s">
        <v>53</v>
      </c>
      <c r="L2557" s="39">
        <v>51.0</v>
      </c>
      <c r="M2557" s="4">
        <v>1.0</v>
      </c>
      <c r="N2557" s="8" t="s">
        <v>502</v>
      </c>
      <c r="O2557" s="8" t="s">
        <v>55</v>
      </c>
      <c r="P2557" s="3" t="s">
        <v>682</v>
      </c>
      <c r="Q2557" s="3" t="s">
        <v>55</v>
      </c>
      <c r="R2557" s="3" t="s">
        <v>683</v>
      </c>
      <c r="S2557" s="3">
        <v>1.0</v>
      </c>
      <c r="T2557" s="3"/>
    </row>
    <row r="2558" ht="15.75" customHeight="1">
      <c r="A2558" s="29" t="s">
        <v>55</v>
      </c>
      <c r="B2558" s="53" t="str">
        <f t="array" ref="B2558">INDEX(Quadrat.Details!D:D, MATCH(1,(F2558=Quadrat.Details!B:B)*(G2558=Quadrat.Details!G:G)*(H2558=Quadrat.Details!I:I),0))</f>
        <v>DWC</v>
      </c>
      <c r="C2558" s="4" t="s">
        <v>610</v>
      </c>
      <c r="D2558" s="4" t="s">
        <v>610</v>
      </c>
      <c r="E2558" s="37">
        <v>43301.0</v>
      </c>
      <c r="F2558" s="54">
        <v>2018.0</v>
      </c>
      <c r="G2558" s="8" t="s">
        <v>434</v>
      </c>
      <c r="H2558" s="8">
        <v>1.0</v>
      </c>
      <c r="I2558" s="55" t="s">
        <v>204</v>
      </c>
      <c r="J2558" s="3" t="s">
        <v>205</v>
      </c>
      <c r="K2558" s="3" t="s">
        <v>53</v>
      </c>
      <c r="L2558" s="39">
        <v>46.0</v>
      </c>
      <c r="M2558" s="4">
        <v>1.0</v>
      </c>
      <c r="N2558" s="8" t="s">
        <v>502</v>
      </c>
      <c r="O2558" s="8" t="s">
        <v>55</v>
      </c>
      <c r="P2558" s="3" t="s">
        <v>682</v>
      </c>
      <c r="Q2558" s="3" t="s">
        <v>55</v>
      </c>
      <c r="R2558" s="3" t="s">
        <v>683</v>
      </c>
      <c r="S2558" s="3">
        <v>1.0</v>
      </c>
      <c r="T2558" s="3"/>
    </row>
    <row r="2559" ht="15.75" customHeight="1">
      <c r="A2559" s="29" t="s">
        <v>55</v>
      </c>
      <c r="B2559" s="53" t="str">
        <f t="array" ref="B2559">INDEX(Quadrat.Details!D:D, MATCH(1,(F2559=Quadrat.Details!B:B)*(G2559=Quadrat.Details!G:G)*(H2559=Quadrat.Details!I:I),0))</f>
        <v>DWC</v>
      </c>
      <c r="C2559" s="4" t="s">
        <v>610</v>
      </c>
      <c r="D2559" s="4" t="s">
        <v>610</v>
      </c>
      <c r="E2559" s="37">
        <v>43301.0</v>
      </c>
      <c r="F2559" s="54">
        <v>2018.0</v>
      </c>
      <c r="G2559" s="8" t="s">
        <v>434</v>
      </c>
      <c r="H2559" s="8">
        <v>2.0</v>
      </c>
      <c r="I2559" s="55" t="s">
        <v>227</v>
      </c>
      <c r="J2559" s="3" t="s">
        <v>228</v>
      </c>
      <c r="K2559" s="3" t="s">
        <v>57</v>
      </c>
      <c r="L2559" s="39">
        <v>18.0</v>
      </c>
      <c r="M2559" s="4">
        <v>1.0</v>
      </c>
      <c r="N2559" s="8" t="s">
        <v>502</v>
      </c>
      <c r="O2559" s="8" t="s">
        <v>55</v>
      </c>
      <c r="P2559" s="3" t="s">
        <v>682</v>
      </c>
      <c r="Q2559" s="3" t="s">
        <v>55</v>
      </c>
      <c r="R2559" s="3" t="s">
        <v>683</v>
      </c>
      <c r="S2559" s="3">
        <v>1.0</v>
      </c>
      <c r="T2559" s="3"/>
    </row>
    <row r="2560" ht="15.75" customHeight="1">
      <c r="A2560" s="29" t="s">
        <v>55</v>
      </c>
      <c r="B2560" s="53" t="str">
        <f t="array" ref="B2560">INDEX(Quadrat.Details!D:D, MATCH(1,(F2560=Quadrat.Details!B:B)*(G2560=Quadrat.Details!G:G)*(H2560=Quadrat.Details!I:I),0))</f>
        <v>DWC</v>
      </c>
      <c r="C2560" s="4" t="s">
        <v>610</v>
      </c>
      <c r="D2560" s="4" t="s">
        <v>610</v>
      </c>
      <c r="E2560" s="37">
        <v>43301.0</v>
      </c>
      <c r="F2560" s="54">
        <v>2018.0</v>
      </c>
      <c r="G2560" s="8" t="s">
        <v>434</v>
      </c>
      <c r="H2560" s="8">
        <v>2.0</v>
      </c>
      <c r="I2560" s="55" t="s">
        <v>235</v>
      </c>
      <c r="J2560" s="3" t="s">
        <v>236</v>
      </c>
      <c r="K2560" s="3" t="s">
        <v>68</v>
      </c>
      <c r="L2560" s="39">
        <v>15.0</v>
      </c>
      <c r="M2560" s="4">
        <v>1.0</v>
      </c>
      <c r="N2560" s="8" t="s">
        <v>502</v>
      </c>
      <c r="O2560" s="8" t="s">
        <v>55</v>
      </c>
      <c r="P2560" s="3" t="s">
        <v>682</v>
      </c>
      <c r="Q2560" s="3" t="s">
        <v>55</v>
      </c>
      <c r="R2560" s="3" t="s">
        <v>683</v>
      </c>
      <c r="S2560" s="3">
        <v>1.0</v>
      </c>
      <c r="T2560" s="3"/>
    </row>
    <row r="2561" ht="15.75" customHeight="1">
      <c r="A2561" s="29" t="s">
        <v>55</v>
      </c>
      <c r="B2561" s="53" t="str">
        <f t="array" ref="B2561">INDEX(Quadrat.Details!D:D, MATCH(1,(F2561=Quadrat.Details!B:B)*(G2561=Quadrat.Details!G:G)*(H2561=Quadrat.Details!I:I),0))</f>
        <v>DWC</v>
      </c>
      <c r="C2561" s="4" t="s">
        <v>610</v>
      </c>
      <c r="D2561" s="4" t="s">
        <v>610</v>
      </c>
      <c r="E2561" s="37">
        <v>43301.0</v>
      </c>
      <c r="F2561" s="54">
        <v>2018.0</v>
      </c>
      <c r="G2561" s="8" t="s">
        <v>434</v>
      </c>
      <c r="H2561" s="8">
        <v>2.0</v>
      </c>
      <c r="I2561" s="55" t="s">
        <v>235</v>
      </c>
      <c r="J2561" s="3" t="s">
        <v>236</v>
      </c>
      <c r="K2561" s="3" t="s">
        <v>68</v>
      </c>
      <c r="L2561" s="39">
        <v>11.0</v>
      </c>
      <c r="M2561" s="4">
        <v>1.0</v>
      </c>
      <c r="N2561" s="8" t="s">
        <v>502</v>
      </c>
      <c r="O2561" s="8" t="s">
        <v>55</v>
      </c>
      <c r="P2561" s="3" t="s">
        <v>682</v>
      </c>
      <c r="Q2561" s="3" t="s">
        <v>55</v>
      </c>
      <c r="R2561" s="3" t="s">
        <v>683</v>
      </c>
      <c r="S2561" s="3">
        <v>1.0</v>
      </c>
      <c r="T2561" s="3"/>
    </row>
    <row r="2562" ht="15.75" customHeight="1">
      <c r="A2562" s="29" t="s">
        <v>55</v>
      </c>
      <c r="B2562" s="53" t="str">
        <f t="array" ref="B2562">INDEX(Quadrat.Details!D:D, MATCH(1,(F2562=Quadrat.Details!B:B)*(G2562=Quadrat.Details!G:G)*(H2562=Quadrat.Details!I:I),0))</f>
        <v>DWC</v>
      </c>
      <c r="C2562" s="4" t="s">
        <v>610</v>
      </c>
      <c r="D2562" s="4" t="s">
        <v>610</v>
      </c>
      <c r="E2562" s="37">
        <v>43301.0</v>
      </c>
      <c r="F2562" s="54">
        <v>2018.0</v>
      </c>
      <c r="G2562" s="8" t="s">
        <v>434</v>
      </c>
      <c r="H2562" s="8">
        <v>2.0</v>
      </c>
      <c r="I2562" s="55" t="s">
        <v>314</v>
      </c>
      <c r="J2562" s="3" t="s">
        <v>315</v>
      </c>
      <c r="K2562" s="3" t="s">
        <v>57</v>
      </c>
      <c r="L2562" s="39">
        <v>12.0</v>
      </c>
      <c r="M2562" s="4">
        <v>2.0</v>
      </c>
      <c r="N2562" s="8" t="s">
        <v>502</v>
      </c>
      <c r="O2562" s="8" t="s">
        <v>55</v>
      </c>
      <c r="P2562" s="3" t="s">
        <v>682</v>
      </c>
      <c r="Q2562" s="3" t="s">
        <v>55</v>
      </c>
      <c r="R2562" s="3" t="s">
        <v>683</v>
      </c>
      <c r="S2562" s="3">
        <v>1.0</v>
      </c>
      <c r="T2562" s="3"/>
    </row>
    <row r="2563" ht="15.75" customHeight="1">
      <c r="A2563" s="29" t="s">
        <v>55</v>
      </c>
      <c r="B2563" s="53" t="str">
        <f t="array" ref="B2563">INDEX(Quadrat.Details!D:D, MATCH(1,(F2563=Quadrat.Details!B:B)*(G2563=Quadrat.Details!G:G)*(H2563=Quadrat.Details!I:I),0))</f>
        <v>DWC</v>
      </c>
      <c r="C2563" s="4" t="s">
        <v>610</v>
      </c>
      <c r="D2563" s="4" t="s">
        <v>610</v>
      </c>
      <c r="E2563" s="37">
        <v>43301.0</v>
      </c>
      <c r="F2563" s="54">
        <v>2018.0</v>
      </c>
      <c r="G2563" s="8" t="s">
        <v>434</v>
      </c>
      <c r="H2563" s="8">
        <v>2.0</v>
      </c>
      <c r="I2563" s="55" t="s">
        <v>328</v>
      </c>
      <c r="J2563" s="3" t="s">
        <v>329</v>
      </c>
      <c r="K2563" s="3" t="s">
        <v>80</v>
      </c>
      <c r="L2563" s="39">
        <v>13.0</v>
      </c>
      <c r="M2563" s="4">
        <v>1.0</v>
      </c>
      <c r="N2563" s="8" t="s">
        <v>502</v>
      </c>
      <c r="O2563" s="8" t="s">
        <v>55</v>
      </c>
      <c r="P2563" s="3" t="s">
        <v>682</v>
      </c>
      <c r="Q2563" s="3" t="s">
        <v>55</v>
      </c>
      <c r="R2563" s="3" t="s">
        <v>683</v>
      </c>
      <c r="S2563" s="3">
        <v>1.0</v>
      </c>
      <c r="T2563" s="3"/>
    </row>
    <row r="2564" ht="15.75" customHeight="1">
      <c r="A2564" s="29" t="s">
        <v>55</v>
      </c>
      <c r="B2564" s="53" t="str">
        <f t="array" ref="B2564">INDEX(Quadrat.Details!D:D, MATCH(1,(F2564=Quadrat.Details!B:B)*(G2564=Quadrat.Details!G:G)*(H2564=Quadrat.Details!I:I),0))</f>
        <v>DWC</v>
      </c>
      <c r="C2564" s="4" t="s">
        <v>612</v>
      </c>
      <c r="D2564" s="4" t="s">
        <v>612</v>
      </c>
      <c r="E2564" s="37">
        <v>43305.0</v>
      </c>
      <c r="F2564" s="54">
        <v>2018.0</v>
      </c>
      <c r="G2564" s="8" t="s">
        <v>407</v>
      </c>
      <c r="H2564" s="8">
        <v>1.0</v>
      </c>
      <c r="I2564" s="55" t="s">
        <v>314</v>
      </c>
      <c r="J2564" s="3" t="s">
        <v>315</v>
      </c>
      <c r="K2564" s="3" t="s">
        <v>57</v>
      </c>
      <c r="L2564" s="39">
        <v>11.0</v>
      </c>
      <c r="M2564" s="4">
        <v>2.0</v>
      </c>
      <c r="N2564" s="8" t="s">
        <v>502</v>
      </c>
      <c r="O2564" s="8" t="s">
        <v>55</v>
      </c>
      <c r="P2564" s="3" t="s">
        <v>682</v>
      </c>
      <c r="Q2564" s="3" t="s">
        <v>55</v>
      </c>
      <c r="R2564" s="3" t="s">
        <v>683</v>
      </c>
      <c r="S2564" s="3">
        <v>1.0</v>
      </c>
      <c r="T2564" s="3"/>
    </row>
    <row r="2565" ht="15.75" customHeight="1">
      <c r="A2565" s="29" t="s">
        <v>55</v>
      </c>
      <c r="B2565" s="53" t="str">
        <f t="array" ref="B2565">INDEX(Quadrat.Details!D:D, MATCH(1,(F2565=Quadrat.Details!B:B)*(G2565=Quadrat.Details!G:G)*(H2565=Quadrat.Details!I:I),0))</f>
        <v>DWC</v>
      </c>
      <c r="C2565" s="4" t="s">
        <v>612</v>
      </c>
      <c r="D2565" s="4" t="s">
        <v>612</v>
      </c>
      <c r="E2565" s="37">
        <v>43305.0</v>
      </c>
      <c r="F2565" s="54">
        <v>2018.0</v>
      </c>
      <c r="G2565" s="8" t="s">
        <v>407</v>
      </c>
      <c r="H2565" s="8">
        <v>1.0</v>
      </c>
      <c r="I2565" s="55" t="s">
        <v>328</v>
      </c>
      <c r="J2565" s="3" t="s">
        <v>329</v>
      </c>
      <c r="K2565" s="3" t="s">
        <v>80</v>
      </c>
      <c r="L2565" s="39">
        <v>16.0</v>
      </c>
      <c r="M2565" s="4">
        <v>1.0</v>
      </c>
      <c r="N2565" s="8" t="s">
        <v>502</v>
      </c>
      <c r="O2565" s="8" t="s">
        <v>55</v>
      </c>
      <c r="P2565" s="3" t="s">
        <v>682</v>
      </c>
      <c r="Q2565" s="3" t="s">
        <v>55</v>
      </c>
      <c r="R2565" s="3" t="s">
        <v>683</v>
      </c>
      <c r="S2565" s="3">
        <v>1.0</v>
      </c>
      <c r="T2565" s="3"/>
    </row>
    <row r="2566" ht="15.75" customHeight="1">
      <c r="A2566" s="29" t="s">
        <v>55</v>
      </c>
      <c r="B2566" s="53" t="str">
        <f t="array" ref="B2566">INDEX(Quadrat.Details!D:D, MATCH(1,(F2566=Quadrat.Details!B:B)*(G2566=Quadrat.Details!G:G)*(H2566=Quadrat.Details!I:I),0))</f>
        <v>DWC</v>
      </c>
      <c r="C2566" s="4" t="s">
        <v>612</v>
      </c>
      <c r="D2566" s="4" t="s">
        <v>612</v>
      </c>
      <c r="E2566" s="37">
        <v>43305.0</v>
      </c>
      <c r="F2566" s="54">
        <v>2018.0</v>
      </c>
      <c r="G2566" s="8" t="s">
        <v>407</v>
      </c>
      <c r="H2566" s="8">
        <v>1.0</v>
      </c>
      <c r="I2566" s="55" t="s">
        <v>328</v>
      </c>
      <c r="J2566" s="3" t="s">
        <v>329</v>
      </c>
      <c r="K2566" s="3" t="s">
        <v>80</v>
      </c>
      <c r="L2566" s="39">
        <v>11.0</v>
      </c>
      <c r="M2566" s="4">
        <v>1.0</v>
      </c>
      <c r="N2566" s="8" t="s">
        <v>502</v>
      </c>
      <c r="O2566" s="8" t="s">
        <v>55</v>
      </c>
      <c r="P2566" s="3" t="s">
        <v>682</v>
      </c>
      <c r="Q2566" s="3" t="s">
        <v>55</v>
      </c>
      <c r="R2566" s="3" t="s">
        <v>683</v>
      </c>
      <c r="S2566" s="3">
        <v>1.0</v>
      </c>
      <c r="T2566" s="3"/>
    </row>
    <row r="2567" ht="15.75" customHeight="1">
      <c r="A2567" s="29" t="s">
        <v>55</v>
      </c>
      <c r="B2567" s="53" t="str">
        <f t="array" ref="B2567">INDEX(Quadrat.Details!D:D, MATCH(1,(F2567=Quadrat.Details!B:B)*(G2567=Quadrat.Details!G:G)*(H2567=Quadrat.Details!I:I),0))</f>
        <v>DWC</v>
      </c>
      <c r="C2567" s="4" t="s">
        <v>612</v>
      </c>
      <c r="D2567" s="4" t="s">
        <v>612</v>
      </c>
      <c r="E2567" s="37">
        <v>43305.0</v>
      </c>
      <c r="F2567" s="54">
        <v>2018.0</v>
      </c>
      <c r="G2567" s="8" t="s">
        <v>407</v>
      </c>
      <c r="H2567" s="8">
        <v>1.0</v>
      </c>
      <c r="I2567" s="55" t="s">
        <v>328</v>
      </c>
      <c r="J2567" s="3" t="s">
        <v>329</v>
      </c>
      <c r="K2567" s="3" t="s">
        <v>80</v>
      </c>
      <c r="L2567" s="39">
        <v>10.0</v>
      </c>
      <c r="M2567" s="4">
        <v>3.0</v>
      </c>
      <c r="N2567" s="8" t="s">
        <v>502</v>
      </c>
      <c r="O2567" s="8" t="s">
        <v>55</v>
      </c>
      <c r="P2567" s="3" t="s">
        <v>682</v>
      </c>
      <c r="Q2567" s="3" t="s">
        <v>55</v>
      </c>
      <c r="R2567" s="3" t="s">
        <v>683</v>
      </c>
      <c r="S2567" s="3">
        <v>1.0</v>
      </c>
      <c r="T2567" s="3"/>
    </row>
    <row r="2568" ht="15.75" customHeight="1">
      <c r="A2568" s="29" t="s">
        <v>55</v>
      </c>
      <c r="B2568" s="53" t="str">
        <f t="array" ref="B2568">INDEX(Quadrat.Details!D:D, MATCH(1,(F2568=Quadrat.Details!B:B)*(G2568=Quadrat.Details!G:G)*(H2568=Quadrat.Details!I:I),0))</f>
        <v>DWC</v>
      </c>
      <c r="C2568" s="4" t="s">
        <v>612</v>
      </c>
      <c r="D2568" s="4" t="s">
        <v>612</v>
      </c>
      <c r="E2568" s="37">
        <v>43305.0</v>
      </c>
      <c r="F2568" s="54">
        <v>2018.0</v>
      </c>
      <c r="G2568" s="8" t="s">
        <v>407</v>
      </c>
      <c r="H2568" s="8">
        <v>1.0</v>
      </c>
      <c r="I2568" s="55" t="s">
        <v>328</v>
      </c>
      <c r="J2568" s="3" t="s">
        <v>329</v>
      </c>
      <c r="K2568" s="3" t="s">
        <v>80</v>
      </c>
      <c r="L2568" s="39">
        <v>17.0</v>
      </c>
      <c r="M2568" s="4">
        <v>2.0</v>
      </c>
      <c r="N2568" s="8" t="s">
        <v>502</v>
      </c>
      <c r="O2568" s="8" t="s">
        <v>55</v>
      </c>
      <c r="P2568" s="3" t="s">
        <v>682</v>
      </c>
      <c r="Q2568" s="3" t="s">
        <v>55</v>
      </c>
      <c r="R2568" s="3" t="s">
        <v>683</v>
      </c>
      <c r="S2568" s="3">
        <v>1.0</v>
      </c>
      <c r="T2568" s="3"/>
    </row>
    <row r="2569" ht="15.75" customHeight="1">
      <c r="A2569" s="29" t="s">
        <v>55</v>
      </c>
      <c r="B2569" s="53" t="str">
        <f t="array" ref="B2569">INDEX(Quadrat.Details!D:D, MATCH(1,(F2569=Quadrat.Details!B:B)*(G2569=Quadrat.Details!G:G)*(H2569=Quadrat.Details!I:I),0))</f>
        <v>DWC</v>
      </c>
      <c r="C2569" s="4" t="s">
        <v>612</v>
      </c>
      <c r="D2569" s="4" t="s">
        <v>612</v>
      </c>
      <c r="E2569" s="37">
        <v>43305.0</v>
      </c>
      <c r="F2569" s="54">
        <v>2018.0</v>
      </c>
      <c r="G2569" s="8" t="s">
        <v>407</v>
      </c>
      <c r="H2569" s="8">
        <v>1.0</v>
      </c>
      <c r="I2569" s="55" t="s">
        <v>328</v>
      </c>
      <c r="J2569" s="3" t="s">
        <v>329</v>
      </c>
      <c r="K2569" s="3" t="s">
        <v>80</v>
      </c>
      <c r="L2569" s="39">
        <v>11.0</v>
      </c>
      <c r="M2569" s="4">
        <v>3.0</v>
      </c>
      <c r="N2569" s="8" t="s">
        <v>502</v>
      </c>
      <c r="O2569" s="8" t="s">
        <v>55</v>
      </c>
      <c r="P2569" s="3" t="s">
        <v>682</v>
      </c>
      <c r="Q2569" s="3" t="s">
        <v>55</v>
      </c>
      <c r="R2569" s="3" t="s">
        <v>683</v>
      </c>
      <c r="S2569" s="3">
        <v>1.0</v>
      </c>
      <c r="T2569" s="3"/>
    </row>
    <row r="2570" ht="15.75" customHeight="1">
      <c r="A2570" s="29" t="s">
        <v>55</v>
      </c>
      <c r="B2570" s="53" t="str">
        <f t="array" ref="B2570">INDEX(Quadrat.Details!D:D, MATCH(1,(F2570=Quadrat.Details!B:B)*(G2570=Quadrat.Details!G:G)*(H2570=Quadrat.Details!I:I),0))</f>
        <v>DWC</v>
      </c>
      <c r="C2570" s="4" t="s">
        <v>612</v>
      </c>
      <c r="D2570" s="4" t="s">
        <v>612</v>
      </c>
      <c r="E2570" s="37">
        <v>43305.0</v>
      </c>
      <c r="F2570" s="54">
        <v>2018.0</v>
      </c>
      <c r="G2570" s="8" t="s">
        <v>407</v>
      </c>
      <c r="H2570" s="8">
        <v>1.0</v>
      </c>
      <c r="I2570" s="55" t="s">
        <v>328</v>
      </c>
      <c r="J2570" s="3" t="s">
        <v>329</v>
      </c>
      <c r="K2570" s="3" t="s">
        <v>80</v>
      </c>
      <c r="L2570" s="39">
        <v>13.0</v>
      </c>
      <c r="M2570" s="4">
        <v>1.0</v>
      </c>
      <c r="N2570" s="8" t="s">
        <v>502</v>
      </c>
      <c r="O2570" s="8" t="s">
        <v>55</v>
      </c>
      <c r="P2570" s="3" t="s">
        <v>682</v>
      </c>
      <c r="Q2570" s="3" t="s">
        <v>55</v>
      </c>
      <c r="R2570" s="3" t="s">
        <v>683</v>
      </c>
      <c r="S2570" s="3">
        <v>1.0</v>
      </c>
      <c r="T2570" s="3"/>
    </row>
    <row r="2571" ht="15.75" customHeight="1">
      <c r="A2571" s="29" t="s">
        <v>55</v>
      </c>
      <c r="B2571" s="53" t="str">
        <f t="array" ref="B2571">INDEX(Quadrat.Details!D:D, MATCH(1,(F2571=Quadrat.Details!B:B)*(G2571=Quadrat.Details!G:G)*(H2571=Quadrat.Details!I:I),0))</f>
        <v>DWC</v>
      </c>
      <c r="C2571" s="4" t="s">
        <v>612</v>
      </c>
      <c r="D2571" s="4" t="s">
        <v>612</v>
      </c>
      <c r="E2571" s="37">
        <v>43305.0</v>
      </c>
      <c r="F2571" s="54">
        <v>2018.0</v>
      </c>
      <c r="G2571" s="8" t="s">
        <v>407</v>
      </c>
      <c r="H2571" s="8">
        <v>1.0</v>
      </c>
      <c r="I2571" s="55" t="s">
        <v>351</v>
      </c>
      <c r="J2571" s="3" t="s">
        <v>352</v>
      </c>
      <c r="K2571" s="3" t="s">
        <v>53</v>
      </c>
      <c r="L2571" s="39">
        <v>32.0</v>
      </c>
      <c r="M2571" s="4">
        <v>1.0</v>
      </c>
      <c r="N2571" s="8" t="s">
        <v>502</v>
      </c>
      <c r="O2571" s="8" t="s">
        <v>55</v>
      </c>
      <c r="P2571" s="3" t="s">
        <v>682</v>
      </c>
      <c r="Q2571" s="3" t="s">
        <v>55</v>
      </c>
      <c r="R2571" s="3" t="s">
        <v>683</v>
      </c>
      <c r="S2571" s="3">
        <v>1.0</v>
      </c>
      <c r="T2571" s="3"/>
    </row>
    <row r="2572" ht="15.75" customHeight="1">
      <c r="A2572" s="29" t="s">
        <v>55</v>
      </c>
      <c r="B2572" s="53" t="str">
        <f t="array" ref="B2572">INDEX(Quadrat.Details!D:D, MATCH(1,(F2572=Quadrat.Details!B:B)*(G2572=Quadrat.Details!G:G)*(H2572=Quadrat.Details!I:I),0))</f>
        <v>DWC</v>
      </c>
      <c r="C2572" s="4" t="s">
        <v>612</v>
      </c>
      <c r="D2572" s="4" t="s">
        <v>612</v>
      </c>
      <c r="E2572" s="37">
        <v>43305.0</v>
      </c>
      <c r="F2572" s="54">
        <v>2018.0</v>
      </c>
      <c r="G2572" s="8" t="s">
        <v>407</v>
      </c>
      <c r="H2572" s="8">
        <v>1.0</v>
      </c>
      <c r="I2572" s="55" t="s">
        <v>51</v>
      </c>
      <c r="J2572" s="3" t="s">
        <v>52</v>
      </c>
      <c r="K2572" s="3" t="s">
        <v>53</v>
      </c>
      <c r="L2572" s="39">
        <v>61.0</v>
      </c>
      <c r="M2572" s="4">
        <v>1.0</v>
      </c>
      <c r="N2572" s="8" t="s">
        <v>502</v>
      </c>
      <c r="O2572" s="8" t="s">
        <v>55</v>
      </c>
      <c r="P2572" s="3" t="s">
        <v>682</v>
      </c>
      <c r="Q2572" s="3" t="s">
        <v>55</v>
      </c>
      <c r="R2572" s="3" t="s">
        <v>683</v>
      </c>
      <c r="S2572" s="3">
        <v>1.0</v>
      </c>
      <c r="T2572" s="3"/>
    </row>
    <row r="2573" ht="15.75" customHeight="1">
      <c r="A2573" s="29" t="s">
        <v>55</v>
      </c>
      <c r="B2573" s="53" t="str">
        <f t="array" ref="B2573">INDEX(Quadrat.Details!D:D, MATCH(1,(F2573=Quadrat.Details!B:B)*(G2573=Quadrat.Details!G:G)*(H2573=Quadrat.Details!I:I),0))</f>
        <v>DWC</v>
      </c>
      <c r="C2573" s="4" t="s">
        <v>612</v>
      </c>
      <c r="D2573" s="4" t="s">
        <v>612</v>
      </c>
      <c r="E2573" s="37">
        <v>43305.0</v>
      </c>
      <c r="F2573" s="54">
        <v>2018.0</v>
      </c>
      <c r="G2573" s="8" t="s">
        <v>407</v>
      </c>
      <c r="H2573" s="8">
        <v>1.0</v>
      </c>
      <c r="I2573" s="55" t="s">
        <v>314</v>
      </c>
      <c r="J2573" s="3" t="s">
        <v>315</v>
      </c>
      <c r="K2573" s="3" t="s">
        <v>57</v>
      </c>
      <c r="L2573" s="39">
        <v>14.0</v>
      </c>
      <c r="M2573" s="4">
        <v>2.0</v>
      </c>
      <c r="N2573" s="8" t="s">
        <v>502</v>
      </c>
      <c r="O2573" s="8" t="s">
        <v>55</v>
      </c>
      <c r="P2573" s="3" t="s">
        <v>682</v>
      </c>
      <c r="Q2573" s="3" t="s">
        <v>55</v>
      </c>
      <c r="R2573" s="3" t="s">
        <v>683</v>
      </c>
      <c r="S2573" s="3">
        <v>1.0</v>
      </c>
      <c r="T2573" s="3"/>
    </row>
    <row r="2574" ht="15.75" customHeight="1">
      <c r="A2574" s="29" t="s">
        <v>55</v>
      </c>
      <c r="B2574" s="53" t="str">
        <f t="array" ref="B2574">INDEX(Quadrat.Details!D:D, MATCH(1,(F2574=Quadrat.Details!B:B)*(G2574=Quadrat.Details!G:G)*(H2574=Quadrat.Details!I:I),0))</f>
        <v>DWC</v>
      </c>
      <c r="C2574" s="4" t="s">
        <v>612</v>
      </c>
      <c r="D2574" s="4" t="s">
        <v>612</v>
      </c>
      <c r="E2574" s="37">
        <v>43305.0</v>
      </c>
      <c r="F2574" s="54">
        <v>2018.0</v>
      </c>
      <c r="G2574" s="8" t="s">
        <v>407</v>
      </c>
      <c r="H2574" s="8">
        <v>1.0</v>
      </c>
      <c r="I2574" s="55" t="s">
        <v>314</v>
      </c>
      <c r="J2574" s="3" t="s">
        <v>315</v>
      </c>
      <c r="K2574" s="3" t="s">
        <v>57</v>
      </c>
      <c r="L2574" s="39">
        <v>12.0</v>
      </c>
      <c r="M2574" s="4">
        <v>2.0</v>
      </c>
      <c r="N2574" s="8" t="s">
        <v>502</v>
      </c>
      <c r="O2574" s="8" t="s">
        <v>55</v>
      </c>
      <c r="P2574" s="3" t="s">
        <v>682</v>
      </c>
      <c r="Q2574" s="3" t="s">
        <v>55</v>
      </c>
      <c r="R2574" s="3" t="s">
        <v>683</v>
      </c>
      <c r="S2574" s="3">
        <v>1.0</v>
      </c>
      <c r="T2574" s="3"/>
    </row>
    <row r="2575" ht="15.75" customHeight="1">
      <c r="A2575" s="29" t="s">
        <v>55</v>
      </c>
      <c r="B2575" s="53" t="str">
        <f t="array" ref="B2575">INDEX(Quadrat.Details!D:D, MATCH(1,(F2575=Quadrat.Details!B:B)*(G2575=Quadrat.Details!G:G)*(H2575=Quadrat.Details!I:I),0))</f>
        <v>DWC</v>
      </c>
      <c r="C2575" s="4" t="s">
        <v>612</v>
      </c>
      <c r="D2575" s="4" t="s">
        <v>612</v>
      </c>
      <c r="E2575" s="37">
        <v>43305.0</v>
      </c>
      <c r="F2575" s="54">
        <v>2018.0</v>
      </c>
      <c r="G2575" s="8" t="s">
        <v>407</v>
      </c>
      <c r="H2575" s="8">
        <v>2.0</v>
      </c>
      <c r="I2575" s="55" t="s">
        <v>328</v>
      </c>
      <c r="J2575" s="3" t="s">
        <v>329</v>
      </c>
      <c r="K2575" s="3" t="s">
        <v>80</v>
      </c>
      <c r="L2575" s="39">
        <v>10.0</v>
      </c>
      <c r="M2575" s="4">
        <v>2.0</v>
      </c>
      <c r="N2575" s="8" t="s">
        <v>502</v>
      </c>
      <c r="O2575" s="8" t="s">
        <v>55</v>
      </c>
      <c r="P2575" s="3" t="s">
        <v>682</v>
      </c>
      <c r="Q2575" s="3" t="s">
        <v>55</v>
      </c>
      <c r="R2575" s="3" t="s">
        <v>683</v>
      </c>
      <c r="S2575" s="3">
        <v>1.0</v>
      </c>
      <c r="T2575" s="3"/>
    </row>
    <row r="2576" ht="15.75" customHeight="1">
      <c r="A2576" s="29" t="s">
        <v>55</v>
      </c>
      <c r="B2576" s="53" t="str">
        <f t="array" ref="B2576">INDEX(Quadrat.Details!D:D, MATCH(1,(F2576=Quadrat.Details!B:B)*(G2576=Quadrat.Details!G:G)*(H2576=Quadrat.Details!I:I),0))</f>
        <v>DWC</v>
      </c>
      <c r="C2576" s="4" t="s">
        <v>612</v>
      </c>
      <c r="D2576" s="4" t="s">
        <v>612</v>
      </c>
      <c r="E2576" s="37">
        <v>43305.0</v>
      </c>
      <c r="F2576" s="54">
        <v>2018.0</v>
      </c>
      <c r="G2576" s="8" t="s">
        <v>407</v>
      </c>
      <c r="H2576" s="8">
        <v>2.0</v>
      </c>
      <c r="I2576" s="55" t="s">
        <v>328</v>
      </c>
      <c r="J2576" s="3" t="s">
        <v>329</v>
      </c>
      <c r="K2576" s="3" t="s">
        <v>80</v>
      </c>
      <c r="L2576" s="39">
        <v>12.0</v>
      </c>
      <c r="M2576" s="4">
        <v>2.0</v>
      </c>
      <c r="N2576" s="8" t="s">
        <v>502</v>
      </c>
      <c r="O2576" s="8" t="s">
        <v>55</v>
      </c>
      <c r="P2576" s="3" t="s">
        <v>682</v>
      </c>
      <c r="Q2576" s="3" t="s">
        <v>55</v>
      </c>
      <c r="R2576" s="3" t="s">
        <v>683</v>
      </c>
      <c r="S2576" s="3">
        <v>1.0</v>
      </c>
      <c r="T2576" s="3"/>
    </row>
    <row r="2577" ht="15.75" customHeight="1">
      <c r="A2577" s="29" t="s">
        <v>55</v>
      </c>
      <c r="B2577" s="53" t="str">
        <f t="array" ref="B2577">INDEX(Quadrat.Details!D:D, MATCH(1,(F2577=Quadrat.Details!B:B)*(G2577=Quadrat.Details!G:G)*(H2577=Quadrat.Details!I:I),0))</f>
        <v>DWC</v>
      </c>
      <c r="C2577" s="4" t="s">
        <v>612</v>
      </c>
      <c r="D2577" s="4" t="s">
        <v>612</v>
      </c>
      <c r="E2577" s="37">
        <v>43305.0</v>
      </c>
      <c r="F2577" s="54">
        <v>2018.0</v>
      </c>
      <c r="G2577" s="8" t="s">
        <v>407</v>
      </c>
      <c r="H2577" s="8">
        <v>2.0</v>
      </c>
      <c r="I2577" s="55" t="s">
        <v>314</v>
      </c>
      <c r="J2577" s="3" t="s">
        <v>315</v>
      </c>
      <c r="K2577" s="3" t="s">
        <v>57</v>
      </c>
      <c r="L2577" s="39">
        <v>11.0</v>
      </c>
      <c r="M2577" s="4">
        <v>1.0</v>
      </c>
      <c r="N2577" s="8" t="s">
        <v>502</v>
      </c>
      <c r="O2577" s="8" t="s">
        <v>55</v>
      </c>
      <c r="P2577" s="3" t="s">
        <v>682</v>
      </c>
      <c r="Q2577" s="3" t="s">
        <v>55</v>
      </c>
      <c r="R2577" s="3" t="s">
        <v>683</v>
      </c>
      <c r="S2577" s="3">
        <v>1.0</v>
      </c>
      <c r="T2577" s="3"/>
    </row>
    <row r="2578" ht="15.75" customHeight="1">
      <c r="A2578" s="29" t="s">
        <v>55</v>
      </c>
      <c r="B2578" s="53" t="str">
        <f t="array" ref="B2578">INDEX(Quadrat.Details!D:D, MATCH(1,(F2578=Quadrat.Details!B:B)*(G2578=Quadrat.Details!G:G)*(H2578=Quadrat.Details!I:I),0))</f>
        <v>DWC</v>
      </c>
      <c r="C2578" s="4" t="s">
        <v>612</v>
      </c>
      <c r="D2578" s="4" t="s">
        <v>612</v>
      </c>
      <c r="E2578" s="37">
        <v>43305.0</v>
      </c>
      <c r="F2578" s="54">
        <v>2018.0</v>
      </c>
      <c r="G2578" s="8" t="s">
        <v>407</v>
      </c>
      <c r="H2578" s="8">
        <v>2.0</v>
      </c>
      <c r="I2578" s="55" t="s">
        <v>328</v>
      </c>
      <c r="J2578" s="3" t="s">
        <v>329</v>
      </c>
      <c r="K2578" s="3" t="s">
        <v>80</v>
      </c>
      <c r="L2578" s="39">
        <v>11.0</v>
      </c>
      <c r="M2578" s="4">
        <v>1.0</v>
      </c>
      <c r="N2578" s="8" t="s">
        <v>502</v>
      </c>
      <c r="O2578" s="8" t="s">
        <v>55</v>
      </c>
      <c r="P2578" s="3" t="s">
        <v>682</v>
      </c>
      <c r="Q2578" s="3" t="s">
        <v>55</v>
      </c>
      <c r="R2578" s="3" t="s">
        <v>683</v>
      </c>
      <c r="S2578" s="3">
        <v>1.0</v>
      </c>
      <c r="T2578" s="3"/>
    </row>
    <row r="2579" ht="15.75" customHeight="1">
      <c r="A2579" s="29" t="s">
        <v>55</v>
      </c>
      <c r="B2579" s="53" t="str">
        <f t="array" ref="B2579">INDEX(Quadrat.Details!D:D, MATCH(1,(F2579=Quadrat.Details!B:B)*(G2579=Quadrat.Details!G:G)*(H2579=Quadrat.Details!I:I),0))</f>
        <v>DWC</v>
      </c>
      <c r="C2579" s="4" t="s">
        <v>612</v>
      </c>
      <c r="D2579" s="4" t="s">
        <v>612</v>
      </c>
      <c r="E2579" s="37">
        <v>43305.0</v>
      </c>
      <c r="F2579" s="54">
        <v>2018.0</v>
      </c>
      <c r="G2579" s="8" t="s">
        <v>429</v>
      </c>
      <c r="H2579" s="8">
        <v>1.0</v>
      </c>
      <c r="I2579" s="55" t="s">
        <v>311</v>
      </c>
      <c r="J2579" s="3" t="s">
        <v>312</v>
      </c>
      <c r="K2579" s="3" t="s">
        <v>63</v>
      </c>
      <c r="L2579" s="39">
        <v>20.0</v>
      </c>
      <c r="M2579" s="4">
        <v>1.0</v>
      </c>
      <c r="N2579" s="8" t="s">
        <v>502</v>
      </c>
      <c r="O2579" s="8" t="s">
        <v>55</v>
      </c>
      <c r="P2579" s="3" t="s">
        <v>682</v>
      </c>
      <c r="Q2579" s="3" t="s">
        <v>55</v>
      </c>
      <c r="R2579" s="3" t="s">
        <v>683</v>
      </c>
      <c r="S2579" s="3">
        <v>1.0</v>
      </c>
      <c r="T2579" s="3"/>
    </row>
    <row r="2580" ht="15.75" customHeight="1">
      <c r="A2580" s="29" t="s">
        <v>55</v>
      </c>
      <c r="B2580" s="53" t="str">
        <f t="array" ref="B2580">INDEX(Quadrat.Details!D:D, MATCH(1,(F2580=Quadrat.Details!B:B)*(G2580=Quadrat.Details!G:G)*(H2580=Quadrat.Details!I:I),0))</f>
        <v>DWC</v>
      </c>
      <c r="C2580" s="4" t="s">
        <v>612</v>
      </c>
      <c r="D2580" s="4" t="s">
        <v>612</v>
      </c>
      <c r="E2580" s="37">
        <v>43305.0</v>
      </c>
      <c r="F2580" s="54">
        <v>2018.0</v>
      </c>
      <c r="G2580" s="8" t="s">
        <v>429</v>
      </c>
      <c r="H2580" s="8">
        <v>1.0</v>
      </c>
      <c r="I2580" s="55" t="s">
        <v>328</v>
      </c>
      <c r="J2580" s="3" t="s">
        <v>329</v>
      </c>
      <c r="K2580" s="3" t="s">
        <v>80</v>
      </c>
      <c r="L2580" s="39">
        <v>15.0</v>
      </c>
      <c r="M2580" s="4">
        <v>1.0</v>
      </c>
      <c r="N2580" s="8" t="s">
        <v>502</v>
      </c>
      <c r="O2580" s="8" t="s">
        <v>55</v>
      </c>
      <c r="P2580" s="3" t="s">
        <v>682</v>
      </c>
      <c r="Q2580" s="3" t="s">
        <v>55</v>
      </c>
      <c r="R2580" s="3" t="s">
        <v>683</v>
      </c>
      <c r="S2580" s="3">
        <v>1.0</v>
      </c>
      <c r="T2580" s="3"/>
    </row>
    <row r="2581" ht="15.75" customHeight="1">
      <c r="A2581" s="29" t="s">
        <v>55</v>
      </c>
      <c r="B2581" s="53" t="str">
        <f t="array" ref="B2581">INDEX(Quadrat.Details!D:D, MATCH(1,(F2581=Quadrat.Details!B:B)*(G2581=Quadrat.Details!G:G)*(H2581=Quadrat.Details!I:I),0))</f>
        <v>DWC</v>
      </c>
      <c r="C2581" s="4" t="s">
        <v>612</v>
      </c>
      <c r="D2581" s="4" t="s">
        <v>612</v>
      </c>
      <c r="E2581" s="37">
        <v>43305.0</v>
      </c>
      <c r="F2581" s="54">
        <v>2018.0</v>
      </c>
      <c r="G2581" s="8" t="s">
        <v>429</v>
      </c>
      <c r="H2581" s="8">
        <v>2.0</v>
      </c>
      <c r="I2581" s="55" t="s">
        <v>366</v>
      </c>
      <c r="J2581" s="3" t="s">
        <v>367</v>
      </c>
      <c r="K2581" s="3" t="s">
        <v>53</v>
      </c>
      <c r="L2581" s="39">
        <v>52.0</v>
      </c>
      <c r="M2581" s="4">
        <v>1.0</v>
      </c>
      <c r="N2581" s="8" t="s">
        <v>502</v>
      </c>
      <c r="O2581" s="8" t="s">
        <v>55</v>
      </c>
      <c r="P2581" s="3" t="s">
        <v>682</v>
      </c>
      <c r="Q2581" s="3" t="s">
        <v>55</v>
      </c>
      <c r="R2581" s="3" t="s">
        <v>683</v>
      </c>
      <c r="S2581" s="3">
        <v>1.0</v>
      </c>
      <c r="T2581" s="3"/>
    </row>
    <row r="2582" ht="15.75" customHeight="1">
      <c r="A2582" s="29" t="s">
        <v>55</v>
      </c>
      <c r="B2582" s="53" t="str">
        <f t="array" ref="B2582">INDEX(Quadrat.Details!D:D, MATCH(1,(F2582=Quadrat.Details!B:B)*(G2582=Quadrat.Details!G:G)*(H2582=Quadrat.Details!I:I),0))</f>
        <v>DWC</v>
      </c>
      <c r="C2582" s="4" t="s">
        <v>613</v>
      </c>
      <c r="D2582" s="4" t="s">
        <v>613</v>
      </c>
      <c r="E2582" s="37">
        <v>43307.0</v>
      </c>
      <c r="F2582" s="54">
        <v>2018.0</v>
      </c>
      <c r="G2582" s="8" t="s">
        <v>395</v>
      </c>
      <c r="H2582" s="8">
        <v>2.0</v>
      </c>
      <c r="I2582" s="55" t="s">
        <v>328</v>
      </c>
      <c r="J2582" s="3" t="s">
        <v>329</v>
      </c>
      <c r="K2582" s="3" t="s">
        <v>80</v>
      </c>
      <c r="L2582" s="39">
        <v>15.0</v>
      </c>
      <c r="M2582" s="4">
        <v>1.0</v>
      </c>
      <c r="N2582" s="8" t="s">
        <v>502</v>
      </c>
      <c r="O2582" s="8" t="s">
        <v>55</v>
      </c>
      <c r="P2582" s="3" t="s">
        <v>682</v>
      </c>
      <c r="Q2582" s="3" t="s">
        <v>55</v>
      </c>
      <c r="R2582" s="3" t="s">
        <v>683</v>
      </c>
      <c r="S2582" s="3">
        <v>1.0</v>
      </c>
      <c r="T2582" s="3"/>
    </row>
    <row r="2583" ht="15.75" customHeight="1">
      <c r="A2583" s="29" t="s">
        <v>55</v>
      </c>
      <c r="B2583" s="53" t="str">
        <f t="array" ref="B2583">INDEX(Quadrat.Details!D:D, MATCH(1,(F2583=Quadrat.Details!B:B)*(G2583=Quadrat.Details!G:G)*(H2583=Quadrat.Details!I:I),0))</f>
        <v>DWC</v>
      </c>
      <c r="C2583" s="4" t="s">
        <v>613</v>
      </c>
      <c r="D2583" s="4" t="s">
        <v>613</v>
      </c>
      <c r="E2583" s="37">
        <v>43307.0</v>
      </c>
      <c r="F2583" s="54">
        <v>2018.0</v>
      </c>
      <c r="G2583" s="8" t="s">
        <v>395</v>
      </c>
      <c r="H2583" s="8">
        <v>2.0</v>
      </c>
      <c r="I2583" s="55" t="s">
        <v>328</v>
      </c>
      <c r="J2583" s="3" t="s">
        <v>329</v>
      </c>
      <c r="K2583" s="3" t="s">
        <v>80</v>
      </c>
      <c r="L2583" s="39">
        <v>10.0</v>
      </c>
      <c r="M2583" s="4">
        <v>1.0</v>
      </c>
      <c r="N2583" s="8" t="s">
        <v>502</v>
      </c>
      <c r="O2583" s="8" t="s">
        <v>55</v>
      </c>
      <c r="P2583" s="3" t="s">
        <v>682</v>
      </c>
      <c r="Q2583" s="3" t="s">
        <v>55</v>
      </c>
      <c r="R2583" s="3" t="s">
        <v>683</v>
      </c>
      <c r="S2583" s="3">
        <v>1.0</v>
      </c>
      <c r="T2583" s="3"/>
    </row>
    <row r="2584" ht="15.75" customHeight="1">
      <c r="A2584" s="29" t="s">
        <v>55</v>
      </c>
      <c r="B2584" s="53" t="str">
        <f t="array" ref="B2584">INDEX(Quadrat.Details!D:D, MATCH(1,(F2584=Quadrat.Details!B:B)*(G2584=Quadrat.Details!G:G)*(H2584=Quadrat.Details!I:I),0))</f>
        <v>DWC</v>
      </c>
      <c r="C2584" s="4" t="s">
        <v>613</v>
      </c>
      <c r="D2584" s="4" t="s">
        <v>613</v>
      </c>
      <c r="E2584" s="37">
        <v>43307.0</v>
      </c>
      <c r="F2584" s="54">
        <v>2018.0</v>
      </c>
      <c r="G2584" s="8" t="s">
        <v>395</v>
      </c>
      <c r="H2584" s="8">
        <v>2.0</v>
      </c>
      <c r="I2584" s="55" t="s">
        <v>328</v>
      </c>
      <c r="J2584" s="3" t="s">
        <v>329</v>
      </c>
      <c r="K2584" s="3" t="s">
        <v>80</v>
      </c>
      <c r="L2584" s="39">
        <v>13.0</v>
      </c>
      <c r="M2584" s="4">
        <v>1.0</v>
      </c>
      <c r="N2584" s="8" t="s">
        <v>502</v>
      </c>
      <c r="O2584" s="8" t="s">
        <v>55</v>
      </c>
      <c r="P2584" s="3" t="s">
        <v>682</v>
      </c>
      <c r="Q2584" s="3" t="s">
        <v>55</v>
      </c>
      <c r="R2584" s="3" t="s">
        <v>683</v>
      </c>
      <c r="S2584" s="3">
        <v>1.0</v>
      </c>
      <c r="T2584" s="3"/>
    </row>
    <row r="2585" ht="15.75" customHeight="1">
      <c r="A2585" s="29" t="s">
        <v>55</v>
      </c>
      <c r="B2585" s="53" t="str">
        <f t="array" ref="B2585">INDEX(Quadrat.Details!D:D, MATCH(1,(F2585=Quadrat.Details!B:B)*(G2585=Quadrat.Details!G:G)*(H2585=Quadrat.Details!I:I),0))</f>
        <v>DWC</v>
      </c>
      <c r="C2585" s="4" t="s">
        <v>613</v>
      </c>
      <c r="D2585" s="4" t="s">
        <v>613</v>
      </c>
      <c r="E2585" s="37">
        <v>43307.0</v>
      </c>
      <c r="F2585" s="54">
        <v>2018.0</v>
      </c>
      <c r="G2585" s="8" t="s">
        <v>395</v>
      </c>
      <c r="H2585" s="8">
        <v>2.0</v>
      </c>
      <c r="I2585" s="55" t="s">
        <v>314</v>
      </c>
      <c r="J2585" s="3" t="s">
        <v>315</v>
      </c>
      <c r="K2585" s="3" t="s">
        <v>57</v>
      </c>
      <c r="L2585" s="39">
        <v>11.0</v>
      </c>
      <c r="M2585" s="4">
        <v>1.0</v>
      </c>
      <c r="N2585" s="8" t="s">
        <v>502</v>
      </c>
      <c r="O2585" s="8" t="s">
        <v>55</v>
      </c>
      <c r="P2585" s="3" t="s">
        <v>682</v>
      </c>
      <c r="Q2585" s="3" t="s">
        <v>55</v>
      </c>
      <c r="R2585" s="3" t="s">
        <v>683</v>
      </c>
      <c r="S2585" s="3">
        <v>1.0</v>
      </c>
      <c r="T2585" s="3"/>
    </row>
    <row r="2586" ht="15.75" customHeight="1">
      <c r="A2586" s="29" t="s">
        <v>55</v>
      </c>
      <c r="B2586" s="53" t="str">
        <f t="array" ref="B2586">INDEX(Quadrat.Details!D:D, MATCH(1,(F2586=Quadrat.Details!B:B)*(G2586=Quadrat.Details!G:G)*(H2586=Quadrat.Details!I:I),0))</f>
        <v>DWC</v>
      </c>
      <c r="C2586" s="4" t="s">
        <v>613</v>
      </c>
      <c r="D2586" s="4" t="s">
        <v>613</v>
      </c>
      <c r="E2586" s="37">
        <v>43307.0</v>
      </c>
      <c r="F2586" s="54">
        <v>2018.0</v>
      </c>
      <c r="G2586" s="8" t="s">
        <v>398</v>
      </c>
      <c r="H2586" s="8">
        <v>1.0</v>
      </c>
      <c r="I2586" s="55" t="s">
        <v>235</v>
      </c>
      <c r="J2586" s="3" t="s">
        <v>236</v>
      </c>
      <c r="K2586" s="3" t="s">
        <v>68</v>
      </c>
      <c r="L2586" s="39">
        <v>19.0</v>
      </c>
      <c r="M2586" s="4">
        <v>1.0</v>
      </c>
      <c r="N2586" s="8" t="s">
        <v>502</v>
      </c>
      <c r="O2586" s="8" t="s">
        <v>55</v>
      </c>
      <c r="P2586" s="3" t="s">
        <v>682</v>
      </c>
      <c r="Q2586" s="3" t="s">
        <v>55</v>
      </c>
      <c r="R2586" s="3" t="s">
        <v>683</v>
      </c>
      <c r="S2586" s="3">
        <v>1.0</v>
      </c>
      <c r="T2586" s="3"/>
    </row>
    <row r="2587" ht="15.75" customHeight="1">
      <c r="A2587" s="29" t="s">
        <v>55</v>
      </c>
      <c r="B2587" s="53" t="str">
        <f t="array" ref="B2587">INDEX(Quadrat.Details!D:D, MATCH(1,(F2587=Quadrat.Details!B:B)*(G2587=Quadrat.Details!G:G)*(H2587=Quadrat.Details!I:I),0))</f>
        <v>DWC</v>
      </c>
      <c r="C2587" s="4" t="s">
        <v>613</v>
      </c>
      <c r="D2587" s="4" t="s">
        <v>613</v>
      </c>
      <c r="E2587" s="37">
        <v>43307.0</v>
      </c>
      <c r="F2587" s="54">
        <v>2018.0</v>
      </c>
      <c r="G2587" s="8" t="s">
        <v>398</v>
      </c>
      <c r="H2587" s="8">
        <v>1.0</v>
      </c>
      <c r="I2587" s="55" t="s">
        <v>235</v>
      </c>
      <c r="J2587" s="3" t="s">
        <v>236</v>
      </c>
      <c r="K2587" s="3" t="s">
        <v>68</v>
      </c>
      <c r="L2587" s="39">
        <v>15.0</v>
      </c>
      <c r="M2587" s="4">
        <v>1.0</v>
      </c>
      <c r="N2587" s="8" t="s">
        <v>502</v>
      </c>
      <c r="O2587" s="8" t="s">
        <v>55</v>
      </c>
      <c r="P2587" s="3" t="s">
        <v>682</v>
      </c>
      <c r="Q2587" s="3" t="s">
        <v>55</v>
      </c>
      <c r="R2587" s="3" t="s">
        <v>683</v>
      </c>
      <c r="S2587" s="3">
        <v>1.0</v>
      </c>
      <c r="T2587" s="3"/>
    </row>
    <row r="2588" ht="15.75" customHeight="1">
      <c r="A2588" s="29" t="s">
        <v>55</v>
      </c>
      <c r="B2588" s="53" t="str">
        <f t="array" ref="B2588">INDEX(Quadrat.Details!D:D, MATCH(1,(F2588=Quadrat.Details!B:B)*(G2588=Quadrat.Details!G:G)*(H2588=Quadrat.Details!I:I),0))</f>
        <v>DWC</v>
      </c>
      <c r="C2588" s="4" t="s">
        <v>613</v>
      </c>
      <c r="D2588" s="4" t="s">
        <v>613</v>
      </c>
      <c r="E2588" s="37">
        <v>43307.0</v>
      </c>
      <c r="F2588" s="54">
        <v>2018.0</v>
      </c>
      <c r="G2588" s="8" t="s">
        <v>398</v>
      </c>
      <c r="H2588" s="8">
        <v>2.0</v>
      </c>
      <c r="I2588" s="55" t="s">
        <v>235</v>
      </c>
      <c r="J2588" s="3" t="s">
        <v>236</v>
      </c>
      <c r="K2588" s="3" t="s">
        <v>68</v>
      </c>
      <c r="L2588" s="39">
        <v>17.0</v>
      </c>
      <c r="M2588" s="4">
        <v>1.0</v>
      </c>
      <c r="N2588" s="8" t="s">
        <v>502</v>
      </c>
      <c r="O2588" s="8" t="s">
        <v>55</v>
      </c>
      <c r="P2588" s="3" t="s">
        <v>682</v>
      </c>
      <c r="Q2588" s="3" t="s">
        <v>55</v>
      </c>
      <c r="R2588" s="3" t="s">
        <v>683</v>
      </c>
      <c r="S2588" s="3">
        <v>1.0</v>
      </c>
      <c r="T2588" s="3"/>
    </row>
    <row r="2589" ht="15.75" customHeight="1">
      <c r="A2589" s="29" t="s">
        <v>55</v>
      </c>
      <c r="B2589" s="53" t="str">
        <f t="array" ref="B2589">INDEX(Quadrat.Details!D:D, MATCH(1,(F2589=Quadrat.Details!B:B)*(G2589=Quadrat.Details!G:G)*(H2589=Quadrat.Details!I:I),0))</f>
        <v>DWC</v>
      </c>
      <c r="C2589" s="4" t="s">
        <v>613</v>
      </c>
      <c r="D2589" s="4" t="s">
        <v>613</v>
      </c>
      <c r="E2589" s="37">
        <v>43307.0</v>
      </c>
      <c r="F2589" s="54">
        <v>2018.0</v>
      </c>
      <c r="G2589" s="8" t="s">
        <v>398</v>
      </c>
      <c r="H2589" s="8">
        <v>2.0</v>
      </c>
      <c r="I2589" s="55" t="s">
        <v>235</v>
      </c>
      <c r="J2589" s="3" t="s">
        <v>236</v>
      </c>
      <c r="K2589" s="3" t="s">
        <v>68</v>
      </c>
      <c r="L2589" s="39">
        <v>19.0</v>
      </c>
      <c r="M2589" s="4">
        <v>1.0</v>
      </c>
      <c r="N2589" s="8" t="s">
        <v>502</v>
      </c>
      <c r="O2589" s="8" t="s">
        <v>55</v>
      </c>
      <c r="P2589" s="3" t="s">
        <v>682</v>
      </c>
      <c r="Q2589" s="3" t="s">
        <v>55</v>
      </c>
      <c r="R2589" s="3" t="s">
        <v>683</v>
      </c>
      <c r="S2589" s="3">
        <v>1.0</v>
      </c>
      <c r="T2589" s="3"/>
    </row>
    <row r="2590" ht="15.75" customHeight="1">
      <c r="A2590" s="29" t="s">
        <v>55</v>
      </c>
      <c r="B2590" s="53" t="str">
        <f t="array" ref="B2590">INDEX(Quadrat.Details!D:D, MATCH(1,(F2590=Quadrat.Details!B:B)*(G2590=Quadrat.Details!G:G)*(H2590=Quadrat.Details!I:I),0))</f>
        <v>DWC</v>
      </c>
      <c r="C2590" s="4" t="s">
        <v>613</v>
      </c>
      <c r="D2590" s="4" t="s">
        <v>613</v>
      </c>
      <c r="E2590" s="37">
        <v>43307.0</v>
      </c>
      <c r="F2590" s="54">
        <v>2018.0</v>
      </c>
      <c r="G2590" s="8" t="s">
        <v>398</v>
      </c>
      <c r="H2590" s="8">
        <v>2.0</v>
      </c>
      <c r="I2590" s="55" t="s">
        <v>235</v>
      </c>
      <c r="J2590" s="3" t="s">
        <v>236</v>
      </c>
      <c r="K2590" s="3" t="s">
        <v>68</v>
      </c>
      <c r="L2590" s="39">
        <v>20.0</v>
      </c>
      <c r="M2590" s="4">
        <v>1.0</v>
      </c>
      <c r="N2590" s="8" t="s">
        <v>502</v>
      </c>
      <c r="O2590" s="8" t="s">
        <v>55</v>
      </c>
      <c r="P2590" s="3" t="s">
        <v>682</v>
      </c>
      <c r="Q2590" s="3" t="s">
        <v>55</v>
      </c>
      <c r="R2590" s="3" t="s">
        <v>683</v>
      </c>
      <c r="S2590" s="3">
        <v>1.0</v>
      </c>
      <c r="T2590" s="3"/>
    </row>
    <row r="2591" ht="15.75" customHeight="1">
      <c r="A2591" s="29" t="s">
        <v>55</v>
      </c>
      <c r="B2591" s="53" t="str">
        <f t="array" ref="B2591">INDEX(Quadrat.Details!D:D, MATCH(1,(F2591=Quadrat.Details!B:B)*(G2591=Quadrat.Details!G:G)*(H2591=Quadrat.Details!I:I),0))</f>
        <v>DWC</v>
      </c>
      <c r="C2591" s="4" t="s">
        <v>613</v>
      </c>
      <c r="D2591" s="4" t="s">
        <v>613</v>
      </c>
      <c r="E2591" s="37">
        <v>43307.0</v>
      </c>
      <c r="F2591" s="54">
        <v>2018.0</v>
      </c>
      <c r="G2591" s="8" t="s">
        <v>398</v>
      </c>
      <c r="H2591" s="8">
        <v>2.0</v>
      </c>
      <c r="I2591" s="55" t="s">
        <v>235</v>
      </c>
      <c r="J2591" s="3" t="s">
        <v>236</v>
      </c>
      <c r="K2591" s="3" t="s">
        <v>68</v>
      </c>
      <c r="L2591" s="39">
        <v>16.0</v>
      </c>
      <c r="M2591" s="4">
        <v>1.0</v>
      </c>
      <c r="N2591" s="8" t="s">
        <v>502</v>
      </c>
      <c r="O2591" s="8" t="s">
        <v>55</v>
      </c>
      <c r="P2591" s="3" t="s">
        <v>682</v>
      </c>
      <c r="Q2591" s="3" t="s">
        <v>55</v>
      </c>
      <c r="R2591" s="3" t="s">
        <v>683</v>
      </c>
      <c r="S2591" s="3">
        <v>1.0</v>
      </c>
      <c r="T2591" s="3"/>
    </row>
    <row r="2592" ht="15.75" customHeight="1">
      <c r="A2592" s="29" t="s">
        <v>55</v>
      </c>
      <c r="B2592" s="53" t="str">
        <f t="array" ref="B2592">INDEX(Quadrat.Details!D:D, MATCH(1,(F2592=Quadrat.Details!B:B)*(G2592=Quadrat.Details!G:G)*(H2592=Quadrat.Details!I:I),0))</f>
        <v>DWC</v>
      </c>
      <c r="C2592" s="4" t="s">
        <v>613</v>
      </c>
      <c r="D2592" s="4" t="s">
        <v>613</v>
      </c>
      <c r="E2592" s="37">
        <v>43307.0</v>
      </c>
      <c r="F2592" s="54">
        <v>2018.0</v>
      </c>
      <c r="G2592" s="8" t="s">
        <v>398</v>
      </c>
      <c r="H2592" s="8">
        <v>2.0</v>
      </c>
      <c r="I2592" s="55" t="s">
        <v>235</v>
      </c>
      <c r="J2592" s="3" t="s">
        <v>236</v>
      </c>
      <c r="K2592" s="3" t="s">
        <v>68</v>
      </c>
      <c r="L2592" s="39">
        <v>18.0</v>
      </c>
      <c r="M2592" s="4">
        <v>1.0</v>
      </c>
      <c r="N2592" s="8" t="s">
        <v>502</v>
      </c>
      <c r="O2592" s="8" t="s">
        <v>55</v>
      </c>
      <c r="P2592" s="3" t="s">
        <v>682</v>
      </c>
      <c r="Q2592" s="3" t="s">
        <v>55</v>
      </c>
      <c r="R2592" s="3" t="s">
        <v>683</v>
      </c>
      <c r="S2592" s="3">
        <v>1.0</v>
      </c>
      <c r="T2592" s="3"/>
    </row>
    <row r="2593" ht="15.75" customHeight="1">
      <c r="A2593" s="29" t="s">
        <v>55</v>
      </c>
      <c r="B2593" s="53" t="str">
        <f t="array" ref="B2593">INDEX(Quadrat.Details!D:D, MATCH(1,(F2593=Quadrat.Details!B:B)*(G2593=Quadrat.Details!G:G)*(H2593=Quadrat.Details!I:I),0))</f>
        <v>DWC</v>
      </c>
      <c r="C2593" s="4" t="s">
        <v>613</v>
      </c>
      <c r="D2593" s="4" t="s">
        <v>613</v>
      </c>
      <c r="E2593" s="37">
        <v>43307.0</v>
      </c>
      <c r="F2593" s="54">
        <v>2018.0</v>
      </c>
      <c r="G2593" s="8" t="s">
        <v>398</v>
      </c>
      <c r="H2593" s="8">
        <v>2.0</v>
      </c>
      <c r="I2593" s="55" t="s">
        <v>314</v>
      </c>
      <c r="J2593" s="3" t="s">
        <v>315</v>
      </c>
      <c r="K2593" s="3" t="s">
        <v>57</v>
      </c>
      <c r="L2593" s="39">
        <v>14.0</v>
      </c>
      <c r="M2593" s="4">
        <v>1.0</v>
      </c>
      <c r="N2593" s="8" t="s">
        <v>502</v>
      </c>
      <c r="O2593" s="8" t="s">
        <v>55</v>
      </c>
      <c r="P2593" s="3" t="s">
        <v>682</v>
      </c>
      <c r="Q2593" s="3" t="s">
        <v>55</v>
      </c>
      <c r="R2593" s="3" t="s">
        <v>683</v>
      </c>
      <c r="S2593" s="3">
        <v>1.0</v>
      </c>
      <c r="T2593" s="3"/>
    </row>
    <row r="2594" ht="15.75" customHeight="1">
      <c r="A2594" s="29" t="s">
        <v>55</v>
      </c>
      <c r="B2594" s="53" t="str">
        <f t="array" ref="B2594">INDEX(Quadrat.Details!D:D, MATCH(1,(F2594=Quadrat.Details!B:B)*(G2594=Quadrat.Details!G:G)*(H2594=Quadrat.Details!I:I),0))</f>
        <v>DWC</v>
      </c>
      <c r="C2594" s="4" t="s">
        <v>613</v>
      </c>
      <c r="D2594" s="4" t="s">
        <v>613</v>
      </c>
      <c r="E2594" s="37">
        <v>43307.0</v>
      </c>
      <c r="F2594" s="54">
        <v>2018.0</v>
      </c>
      <c r="G2594" s="8" t="s">
        <v>398</v>
      </c>
      <c r="H2594" s="8">
        <v>2.0</v>
      </c>
      <c r="I2594" s="55" t="s">
        <v>328</v>
      </c>
      <c r="J2594" s="3" t="s">
        <v>329</v>
      </c>
      <c r="K2594" s="3" t="s">
        <v>80</v>
      </c>
      <c r="L2594" s="39">
        <v>14.0</v>
      </c>
      <c r="M2594" s="4">
        <v>1.0</v>
      </c>
      <c r="N2594" s="8" t="s">
        <v>502</v>
      </c>
      <c r="O2594" s="8" t="s">
        <v>55</v>
      </c>
      <c r="P2594" s="3" t="s">
        <v>682</v>
      </c>
      <c r="Q2594" s="3" t="s">
        <v>55</v>
      </c>
      <c r="R2594" s="3" t="s">
        <v>683</v>
      </c>
      <c r="S2594" s="3">
        <v>1.0</v>
      </c>
      <c r="T2594" s="3"/>
    </row>
    <row r="2595" ht="15.75" customHeight="1">
      <c r="A2595" s="29" t="s">
        <v>55</v>
      </c>
      <c r="B2595" s="53" t="str">
        <f t="array" ref="B2595">INDEX(Quadrat.Details!D:D, MATCH(1,(F2595=Quadrat.Details!B:B)*(G2595=Quadrat.Details!G:G)*(H2595=Quadrat.Details!I:I),0))</f>
        <v>DWC</v>
      </c>
      <c r="C2595" s="4" t="s">
        <v>613</v>
      </c>
      <c r="D2595" s="4" t="s">
        <v>613</v>
      </c>
      <c r="E2595" s="37">
        <v>43307.0</v>
      </c>
      <c r="F2595" s="54">
        <v>2018.0</v>
      </c>
      <c r="G2595" s="8" t="s">
        <v>398</v>
      </c>
      <c r="H2595" s="8">
        <v>2.0</v>
      </c>
      <c r="I2595" s="55" t="s">
        <v>328</v>
      </c>
      <c r="J2595" s="3" t="s">
        <v>329</v>
      </c>
      <c r="K2595" s="3" t="s">
        <v>80</v>
      </c>
      <c r="L2595" s="39">
        <v>12.0</v>
      </c>
      <c r="M2595" s="4">
        <v>1.0</v>
      </c>
      <c r="N2595" s="8" t="s">
        <v>502</v>
      </c>
      <c r="O2595" s="8" t="s">
        <v>55</v>
      </c>
      <c r="P2595" s="3" t="s">
        <v>682</v>
      </c>
      <c r="Q2595" s="3" t="s">
        <v>55</v>
      </c>
      <c r="R2595" s="3" t="s">
        <v>683</v>
      </c>
      <c r="S2595" s="3">
        <v>1.0</v>
      </c>
      <c r="T2595" s="3"/>
    </row>
    <row r="2596" ht="15.75" customHeight="1">
      <c r="A2596" s="29" t="s">
        <v>55</v>
      </c>
      <c r="B2596" s="53" t="str">
        <f t="array" ref="B2596">INDEX(Quadrat.Details!D:D, MATCH(1,(F2596=Quadrat.Details!B:B)*(G2596=Quadrat.Details!G:G)*(H2596=Quadrat.Details!I:I),0))</f>
        <v>DWC</v>
      </c>
      <c r="C2596" s="4" t="s">
        <v>613</v>
      </c>
      <c r="D2596" s="4" t="s">
        <v>613</v>
      </c>
      <c r="E2596" s="37">
        <v>43307.0</v>
      </c>
      <c r="F2596" s="54">
        <v>2018.0</v>
      </c>
      <c r="G2596" s="8" t="s">
        <v>398</v>
      </c>
      <c r="H2596" s="8">
        <v>2.0</v>
      </c>
      <c r="I2596" s="55" t="s">
        <v>328</v>
      </c>
      <c r="J2596" s="3" t="s">
        <v>329</v>
      </c>
      <c r="K2596" s="3" t="s">
        <v>80</v>
      </c>
      <c r="L2596" s="39">
        <v>10.0</v>
      </c>
      <c r="M2596" s="4">
        <v>1.0</v>
      </c>
      <c r="N2596" s="8" t="s">
        <v>502</v>
      </c>
      <c r="O2596" s="8" t="s">
        <v>55</v>
      </c>
      <c r="P2596" s="3" t="s">
        <v>682</v>
      </c>
      <c r="Q2596" s="3" t="s">
        <v>55</v>
      </c>
      <c r="R2596" s="3" t="s">
        <v>683</v>
      </c>
      <c r="S2596" s="3">
        <v>1.0</v>
      </c>
      <c r="T2596" s="3"/>
    </row>
    <row r="2597" ht="15.75" customHeight="1">
      <c r="A2597" s="29" t="s">
        <v>55</v>
      </c>
      <c r="B2597" s="53" t="str">
        <f t="array" ref="B2597">INDEX(Quadrat.Details!D:D, MATCH(1,(F2597=Quadrat.Details!B:B)*(G2597=Quadrat.Details!G:G)*(H2597=Quadrat.Details!I:I),0))</f>
        <v>DWC</v>
      </c>
      <c r="C2597" s="4" t="s">
        <v>613</v>
      </c>
      <c r="D2597" s="4" t="s">
        <v>613</v>
      </c>
      <c r="E2597" s="37">
        <v>43307.0</v>
      </c>
      <c r="F2597" s="54">
        <v>2018.0</v>
      </c>
      <c r="G2597" s="8" t="s">
        <v>398</v>
      </c>
      <c r="H2597" s="8">
        <v>2.0</v>
      </c>
      <c r="I2597" s="55" t="s">
        <v>125</v>
      </c>
      <c r="J2597" s="3" t="s">
        <v>126</v>
      </c>
      <c r="K2597" s="3" t="s">
        <v>74</v>
      </c>
      <c r="L2597" s="39">
        <v>17.0</v>
      </c>
      <c r="M2597" s="4">
        <v>1.0</v>
      </c>
      <c r="N2597" s="8" t="s">
        <v>502</v>
      </c>
      <c r="O2597" s="8" t="s">
        <v>55</v>
      </c>
      <c r="P2597" s="3" t="s">
        <v>682</v>
      </c>
      <c r="Q2597" s="3" t="s">
        <v>55</v>
      </c>
      <c r="R2597" s="3" t="s">
        <v>683</v>
      </c>
      <c r="S2597" s="3">
        <v>1.0</v>
      </c>
      <c r="T2597" s="3"/>
    </row>
    <row r="2598" ht="15.75" customHeight="1">
      <c r="A2598" s="29" t="s">
        <v>55</v>
      </c>
      <c r="B2598" s="53" t="str">
        <f t="array" ref="B2598">INDEX(Quadrat.Details!D:D, MATCH(1,(F2598=Quadrat.Details!B:B)*(G2598=Quadrat.Details!G:G)*(H2598=Quadrat.Details!I:I),0))</f>
        <v>DWC</v>
      </c>
      <c r="C2598" s="4" t="s">
        <v>613</v>
      </c>
      <c r="D2598" s="4" t="s">
        <v>613</v>
      </c>
      <c r="E2598" s="37">
        <v>43307.0</v>
      </c>
      <c r="F2598" s="54">
        <v>2018.0</v>
      </c>
      <c r="G2598" s="8" t="s">
        <v>398</v>
      </c>
      <c r="H2598" s="8">
        <v>2.0</v>
      </c>
      <c r="I2598" s="55" t="s">
        <v>125</v>
      </c>
      <c r="J2598" s="3" t="s">
        <v>126</v>
      </c>
      <c r="K2598" s="3" t="s">
        <v>74</v>
      </c>
      <c r="L2598" s="39">
        <v>20.0</v>
      </c>
      <c r="M2598" s="4">
        <v>1.0</v>
      </c>
      <c r="N2598" s="8" t="s">
        <v>502</v>
      </c>
      <c r="O2598" s="8" t="s">
        <v>55</v>
      </c>
      <c r="P2598" s="3" t="s">
        <v>682</v>
      </c>
      <c r="Q2598" s="3" t="s">
        <v>55</v>
      </c>
      <c r="R2598" s="3" t="s">
        <v>683</v>
      </c>
      <c r="S2598" s="3">
        <v>1.0</v>
      </c>
      <c r="T2598" s="3"/>
    </row>
    <row r="2599" ht="15.75" customHeight="1">
      <c r="A2599" s="29" t="s">
        <v>55</v>
      </c>
      <c r="B2599" s="53" t="str">
        <f t="array" ref="B2599">INDEX(Quadrat.Details!D:D, MATCH(1,(F2599=Quadrat.Details!B:B)*(G2599=Quadrat.Details!G:G)*(H2599=Quadrat.Details!I:I),0))</f>
        <v>DWC</v>
      </c>
      <c r="C2599" s="4" t="s">
        <v>613</v>
      </c>
      <c r="D2599" s="4" t="s">
        <v>613</v>
      </c>
      <c r="E2599" s="37">
        <v>43307.0</v>
      </c>
      <c r="F2599" s="54">
        <v>2018.0</v>
      </c>
      <c r="G2599" s="8" t="s">
        <v>398</v>
      </c>
      <c r="H2599" s="8">
        <v>2.0</v>
      </c>
      <c r="I2599" s="55" t="s">
        <v>125</v>
      </c>
      <c r="J2599" s="3" t="s">
        <v>126</v>
      </c>
      <c r="K2599" s="3" t="s">
        <v>74</v>
      </c>
      <c r="L2599" s="39">
        <v>14.0</v>
      </c>
      <c r="M2599" s="4">
        <v>1.0</v>
      </c>
      <c r="N2599" s="8" t="s">
        <v>502</v>
      </c>
      <c r="O2599" s="8" t="s">
        <v>55</v>
      </c>
      <c r="P2599" s="3" t="s">
        <v>682</v>
      </c>
      <c r="Q2599" s="3" t="s">
        <v>55</v>
      </c>
      <c r="R2599" s="3" t="s">
        <v>683</v>
      </c>
      <c r="S2599" s="3">
        <v>1.0</v>
      </c>
      <c r="T2599" s="3"/>
    </row>
    <row r="2600" ht="15.75" customHeight="1">
      <c r="A2600" s="29" t="s">
        <v>55</v>
      </c>
      <c r="B2600" s="53" t="str">
        <f t="array" ref="B2600">INDEX(Quadrat.Details!D:D, MATCH(1,(F2600=Quadrat.Details!B:B)*(G2600=Quadrat.Details!G:G)*(H2600=Quadrat.Details!I:I),0))</f>
        <v>DWC</v>
      </c>
      <c r="C2600" s="4" t="s">
        <v>613</v>
      </c>
      <c r="D2600" s="4" t="s">
        <v>613</v>
      </c>
      <c r="E2600" s="37">
        <v>43307.0</v>
      </c>
      <c r="F2600" s="54">
        <v>2018.0</v>
      </c>
      <c r="G2600" s="8" t="s">
        <v>400</v>
      </c>
      <c r="H2600" s="8">
        <v>1.0</v>
      </c>
      <c r="I2600" s="55" t="s">
        <v>366</v>
      </c>
      <c r="J2600" s="3" t="s">
        <v>367</v>
      </c>
      <c r="K2600" s="3" t="s">
        <v>53</v>
      </c>
      <c r="L2600" s="39">
        <v>37.0</v>
      </c>
      <c r="M2600" s="4">
        <v>1.0</v>
      </c>
      <c r="N2600" s="8" t="s">
        <v>502</v>
      </c>
      <c r="O2600" s="8" t="s">
        <v>55</v>
      </c>
      <c r="P2600" s="3" t="s">
        <v>682</v>
      </c>
      <c r="Q2600" s="3" t="s">
        <v>55</v>
      </c>
      <c r="R2600" s="3" t="s">
        <v>683</v>
      </c>
      <c r="S2600" s="3">
        <v>1.0</v>
      </c>
      <c r="T2600" s="3"/>
    </row>
    <row r="2601" ht="15.75" customHeight="1">
      <c r="A2601" s="29" t="s">
        <v>55</v>
      </c>
      <c r="B2601" s="53" t="str">
        <f t="array" ref="B2601">INDEX(Quadrat.Details!D:D, MATCH(1,(F2601=Quadrat.Details!B:B)*(G2601=Quadrat.Details!G:G)*(H2601=Quadrat.Details!I:I),0))</f>
        <v>DWC</v>
      </c>
      <c r="C2601" s="4" t="s">
        <v>613</v>
      </c>
      <c r="D2601" s="4" t="s">
        <v>613</v>
      </c>
      <c r="E2601" s="37">
        <v>43307.0</v>
      </c>
      <c r="F2601" s="54">
        <v>2018.0</v>
      </c>
      <c r="G2601" s="8" t="s">
        <v>400</v>
      </c>
      <c r="H2601" s="8">
        <v>1.0</v>
      </c>
      <c r="I2601" s="55" t="s">
        <v>328</v>
      </c>
      <c r="J2601" s="3" t="s">
        <v>329</v>
      </c>
      <c r="K2601" s="3" t="s">
        <v>80</v>
      </c>
      <c r="L2601" s="39">
        <v>16.0</v>
      </c>
      <c r="M2601" s="4">
        <v>1.0</v>
      </c>
      <c r="N2601" s="8" t="s">
        <v>502</v>
      </c>
      <c r="O2601" s="8" t="s">
        <v>55</v>
      </c>
      <c r="P2601" s="3" t="s">
        <v>682</v>
      </c>
      <c r="Q2601" s="3" t="s">
        <v>55</v>
      </c>
      <c r="R2601" s="3" t="s">
        <v>683</v>
      </c>
      <c r="S2601" s="3">
        <v>1.0</v>
      </c>
      <c r="T2601" s="3"/>
    </row>
    <row r="2602" ht="15.75" customHeight="1">
      <c r="A2602" s="29" t="s">
        <v>55</v>
      </c>
      <c r="B2602" s="53" t="str">
        <f t="array" ref="B2602">INDEX(Quadrat.Details!D:D, MATCH(1,(F2602=Quadrat.Details!B:B)*(G2602=Quadrat.Details!G:G)*(H2602=Quadrat.Details!I:I),0))</f>
        <v>DWC</v>
      </c>
      <c r="C2602" s="4" t="s">
        <v>613</v>
      </c>
      <c r="D2602" s="4" t="s">
        <v>613</v>
      </c>
      <c r="E2602" s="37">
        <v>43307.0</v>
      </c>
      <c r="F2602" s="54">
        <v>2018.0</v>
      </c>
      <c r="G2602" s="8" t="s">
        <v>400</v>
      </c>
      <c r="H2602" s="8">
        <v>1.0</v>
      </c>
      <c r="I2602" s="55" t="s">
        <v>328</v>
      </c>
      <c r="J2602" s="3" t="s">
        <v>329</v>
      </c>
      <c r="K2602" s="3" t="s">
        <v>80</v>
      </c>
      <c r="L2602" s="39">
        <v>15.0</v>
      </c>
      <c r="M2602" s="4">
        <v>1.0</v>
      </c>
      <c r="N2602" s="8" t="s">
        <v>502</v>
      </c>
      <c r="O2602" s="8" t="s">
        <v>55</v>
      </c>
      <c r="P2602" s="3" t="s">
        <v>682</v>
      </c>
      <c r="Q2602" s="3" t="s">
        <v>55</v>
      </c>
      <c r="R2602" s="3" t="s">
        <v>683</v>
      </c>
      <c r="S2602" s="3">
        <v>1.0</v>
      </c>
      <c r="T2602" s="3"/>
    </row>
    <row r="2603" ht="15.75" customHeight="1">
      <c r="A2603" s="29" t="s">
        <v>55</v>
      </c>
      <c r="B2603" s="53" t="str">
        <f t="array" ref="B2603">INDEX(Quadrat.Details!D:D, MATCH(1,(F2603=Quadrat.Details!B:B)*(G2603=Quadrat.Details!G:G)*(H2603=Quadrat.Details!I:I),0))</f>
        <v>DWC</v>
      </c>
      <c r="C2603" s="4" t="s">
        <v>613</v>
      </c>
      <c r="D2603" s="4" t="s">
        <v>613</v>
      </c>
      <c r="E2603" s="37">
        <v>43307.0</v>
      </c>
      <c r="F2603" s="54">
        <v>2018.0</v>
      </c>
      <c r="G2603" s="8" t="s">
        <v>400</v>
      </c>
      <c r="H2603" s="8">
        <v>1.0</v>
      </c>
      <c r="I2603" s="55" t="s">
        <v>328</v>
      </c>
      <c r="J2603" s="3" t="s">
        <v>329</v>
      </c>
      <c r="K2603" s="3" t="s">
        <v>80</v>
      </c>
      <c r="L2603" s="39">
        <v>12.0</v>
      </c>
      <c r="M2603" s="4">
        <v>3.0</v>
      </c>
      <c r="N2603" s="8" t="s">
        <v>502</v>
      </c>
      <c r="O2603" s="8" t="s">
        <v>55</v>
      </c>
      <c r="P2603" s="3" t="s">
        <v>682</v>
      </c>
      <c r="Q2603" s="3" t="s">
        <v>55</v>
      </c>
      <c r="R2603" s="3" t="s">
        <v>683</v>
      </c>
      <c r="S2603" s="3">
        <v>1.0</v>
      </c>
      <c r="T2603" s="3"/>
    </row>
    <row r="2604" ht="15.75" customHeight="1">
      <c r="A2604" s="29" t="s">
        <v>55</v>
      </c>
      <c r="B2604" s="53" t="str">
        <f t="array" ref="B2604">INDEX(Quadrat.Details!D:D, MATCH(1,(F2604=Quadrat.Details!B:B)*(G2604=Quadrat.Details!G:G)*(H2604=Quadrat.Details!I:I),0))</f>
        <v>DWC</v>
      </c>
      <c r="C2604" s="4" t="s">
        <v>613</v>
      </c>
      <c r="D2604" s="4" t="s">
        <v>613</v>
      </c>
      <c r="E2604" s="37">
        <v>43307.0</v>
      </c>
      <c r="F2604" s="54">
        <v>2018.0</v>
      </c>
      <c r="G2604" s="8" t="s">
        <v>400</v>
      </c>
      <c r="H2604" s="8">
        <v>1.0</v>
      </c>
      <c r="I2604" s="55" t="s">
        <v>328</v>
      </c>
      <c r="J2604" s="3" t="s">
        <v>329</v>
      </c>
      <c r="K2604" s="3" t="s">
        <v>80</v>
      </c>
      <c r="L2604" s="39">
        <v>10.0</v>
      </c>
      <c r="M2604" s="4">
        <v>3.0</v>
      </c>
      <c r="N2604" s="8" t="s">
        <v>502</v>
      </c>
      <c r="O2604" s="8" t="s">
        <v>55</v>
      </c>
      <c r="P2604" s="3" t="s">
        <v>682</v>
      </c>
      <c r="Q2604" s="3" t="s">
        <v>55</v>
      </c>
      <c r="R2604" s="3" t="s">
        <v>683</v>
      </c>
      <c r="S2604" s="3">
        <v>1.0</v>
      </c>
      <c r="T2604" s="3"/>
    </row>
    <row r="2605" ht="15.75" customHeight="1">
      <c r="A2605" s="29" t="s">
        <v>55</v>
      </c>
      <c r="B2605" s="53" t="str">
        <f t="array" ref="B2605">INDEX(Quadrat.Details!D:D, MATCH(1,(F2605=Quadrat.Details!B:B)*(G2605=Quadrat.Details!G:G)*(H2605=Quadrat.Details!I:I),0))</f>
        <v>DWC</v>
      </c>
      <c r="C2605" s="4" t="s">
        <v>613</v>
      </c>
      <c r="D2605" s="4" t="s">
        <v>613</v>
      </c>
      <c r="E2605" s="37">
        <v>43307.0</v>
      </c>
      <c r="F2605" s="54">
        <v>2018.0</v>
      </c>
      <c r="G2605" s="8" t="s">
        <v>400</v>
      </c>
      <c r="H2605" s="8">
        <v>2.0</v>
      </c>
      <c r="I2605" s="55" t="s">
        <v>110</v>
      </c>
      <c r="J2605" s="3" t="s">
        <v>111</v>
      </c>
      <c r="K2605" s="3" t="s">
        <v>57</v>
      </c>
      <c r="L2605" s="39">
        <v>86.0</v>
      </c>
      <c r="M2605" s="4">
        <v>1.0</v>
      </c>
      <c r="N2605" s="8" t="s">
        <v>502</v>
      </c>
      <c r="O2605" s="8" t="s">
        <v>55</v>
      </c>
      <c r="P2605" s="3" t="s">
        <v>682</v>
      </c>
      <c r="Q2605" s="3" t="s">
        <v>55</v>
      </c>
      <c r="R2605" s="3" t="s">
        <v>683</v>
      </c>
      <c r="S2605" s="3">
        <v>1.0</v>
      </c>
      <c r="T2605" s="3"/>
    </row>
    <row r="2606" ht="15.75" customHeight="1">
      <c r="A2606" s="29" t="s">
        <v>55</v>
      </c>
      <c r="B2606" s="53" t="str">
        <f t="array" ref="B2606">INDEX(Quadrat.Details!D:D, MATCH(1,(F2606=Quadrat.Details!B:B)*(G2606=Quadrat.Details!G:G)*(H2606=Quadrat.Details!I:I),0))</f>
        <v>DWC</v>
      </c>
      <c r="C2606" s="4" t="s">
        <v>613</v>
      </c>
      <c r="D2606" s="4" t="s">
        <v>613</v>
      </c>
      <c r="E2606" s="37">
        <v>43307.0</v>
      </c>
      <c r="F2606" s="54">
        <v>2018.0</v>
      </c>
      <c r="G2606" s="8" t="s">
        <v>400</v>
      </c>
      <c r="H2606" s="8">
        <v>2.0</v>
      </c>
      <c r="I2606" s="55" t="s">
        <v>328</v>
      </c>
      <c r="J2606" s="3" t="s">
        <v>329</v>
      </c>
      <c r="K2606" s="3" t="s">
        <v>80</v>
      </c>
      <c r="L2606" s="39">
        <v>12.0</v>
      </c>
      <c r="M2606" s="4">
        <v>4.0</v>
      </c>
      <c r="N2606" s="8" t="s">
        <v>502</v>
      </c>
      <c r="O2606" s="8" t="s">
        <v>55</v>
      </c>
      <c r="P2606" s="3" t="s">
        <v>682</v>
      </c>
      <c r="Q2606" s="3" t="s">
        <v>55</v>
      </c>
      <c r="R2606" s="3" t="s">
        <v>683</v>
      </c>
      <c r="S2606" s="3">
        <v>1.0</v>
      </c>
      <c r="T2606" s="3"/>
    </row>
    <row r="2607" ht="15.75" customHeight="1">
      <c r="A2607" s="29" t="s">
        <v>55</v>
      </c>
      <c r="B2607" s="53" t="str">
        <f t="array" ref="B2607">INDEX(Quadrat.Details!D:D, MATCH(1,(F2607=Quadrat.Details!B:B)*(G2607=Quadrat.Details!G:G)*(H2607=Quadrat.Details!I:I),0))</f>
        <v>DWC</v>
      </c>
      <c r="C2607" s="4" t="s">
        <v>613</v>
      </c>
      <c r="D2607" s="4" t="s">
        <v>613</v>
      </c>
      <c r="E2607" s="37">
        <v>43307.0</v>
      </c>
      <c r="F2607" s="54">
        <v>2018.0</v>
      </c>
      <c r="G2607" s="8" t="s">
        <v>400</v>
      </c>
      <c r="H2607" s="8">
        <v>2.0</v>
      </c>
      <c r="I2607" s="55" t="s">
        <v>328</v>
      </c>
      <c r="J2607" s="3" t="s">
        <v>329</v>
      </c>
      <c r="K2607" s="3" t="s">
        <v>80</v>
      </c>
      <c r="L2607" s="39">
        <v>10.0</v>
      </c>
      <c r="M2607" s="4">
        <v>2.0</v>
      </c>
      <c r="N2607" s="8" t="s">
        <v>502</v>
      </c>
      <c r="O2607" s="8" t="s">
        <v>55</v>
      </c>
      <c r="P2607" s="3" t="s">
        <v>682</v>
      </c>
      <c r="Q2607" s="3" t="s">
        <v>55</v>
      </c>
      <c r="R2607" s="3" t="s">
        <v>683</v>
      </c>
      <c r="S2607" s="3">
        <v>1.0</v>
      </c>
      <c r="T2607" s="3"/>
    </row>
    <row r="2608" ht="15.75" customHeight="1">
      <c r="A2608" s="29" t="s">
        <v>55</v>
      </c>
      <c r="B2608" s="53" t="str">
        <f t="array" ref="B2608">INDEX(Quadrat.Details!D:D, MATCH(1,(F2608=Quadrat.Details!B:B)*(G2608=Quadrat.Details!G:G)*(H2608=Quadrat.Details!I:I),0))</f>
        <v>DWC</v>
      </c>
      <c r="C2608" s="4" t="s">
        <v>613</v>
      </c>
      <c r="D2608" s="4" t="s">
        <v>613</v>
      </c>
      <c r="E2608" s="37">
        <v>43307.0</v>
      </c>
      <c r="F2608" s="54">
        <v>2018.0</v>
      </c>
      <c r="G2608" s="8" t="s">
        <v>400</v>
      </c>
      <c r="H2608" s="8">
        <v>2.0</v>
      </c>
      <c r="I2608" s="55" t="s">
        <v>328</v>
      </c>
      <c r="J2608" s="3" t="s">
        <v>329</v>
      </c>
      <c r="K2608" s="3" t="s">
        <v>80</v>
      </c>
      <c r="L2608" s="39">
        <v>18.0</v>
      </c>
      <c r="M2608" s="4">
        <v>1.0</v>
      </c>
      <c r="N2608" s="8" t="s">
        <v>502</v>
      </c>
      <c r="O2608" s="8" t="s">
        <v>55</v>
      </c>
      <c r="P2608" s="3" t="s">
        <v>682</v>
      </c>
      <c r="Q2608" s="3" t="s">
        <v>55</v>
      </c>
      <c r="R2608" s="3" t="s">
        <v>683</v>
      </c>
      <c r="S2608" s="3">
        <v>1.0</v>
      </c>
      <c r="T2608" s="3"/>
    </row>
    <row r="2609" ht="15.75" customHeight="1">
      <c r="A2609" s="29" t="s">
        <v>55</v>
      </c>
      <c r="B2609" s="53" t="str">
        <f t="array" ref="B2609">INDEX(Quadrat.Details!D:D, MATCH(1,(F2609=Quadrat.Details!B:B)*(G2609=Quadrat.Details!G:G)*(H2609=Quadrat.Details!I:I),0))</f>
        <v>DWC</v>
      </c>
      <c r="C2609" s="4" t="s">
        <v>613</v>
      </c>
      <c r="D2609" s="4" t="s">
        <v>613</v>
      </c>
      <c r="E2609" s="37">
        <v>43307.0</v>
      </c>
      <c r="F2609" s="54">
        <v>2018.0</v>
      </c>
      <c r="G2609" s="8" t="s">
        <v>400</v>
      </c>
      <c r="H2609" s="8">
        <v>2.0</v>
      </c>
      <c r="I2609" s="55" t="s">
        <v>328</v>
      </c>
      <c r="J2609" s="3" t="s">
        <v>329</v>
      </c>
      <c r="K2609" s="3" t="s">
        <v>80</v>
      </c>
      <c r="L2609" s="39">
        <v>16.0</v>
      </c>
      <c r="M2609" s="4">
        <v>1.0</v>
      </c>
      <c r="N2609" s="8" t="s">
        <v>502</v>
      </c>
      <c r="O2609" s="8" t="s">
        <v>55</v>
      </c>
      <c r="P2609" s="3" t="s">
        <v>682</v>
      </c>
      <c r="Q2609" s="3" t="s">
        <v>55</v>
      </c>
      <c r="R2609" s="3" t="s">
        <v>683</v>
      </c>
      <c r="S2609" s="3">
        <v>1.0</v>
      </c>
      <c r="T2609" s="3"/>
    </row>
    <row r="2610" ht="15.75" customHeight="1">
      <c r="A2610" s="29" t="s">
        <v>55</v>
      </c>
      <c r="B2610" s="53" t="str">
        <f t="array" ref="B2610">INDEX(Quadrat.Details!D:D, MATCH(1,(F2610=Quadrat.Details!B:B)*(G2610=Quadrat.Details!G:G)*(H2610=Quadrat.Details!I:I),0))</f>
        <v>DWC</v>
      </c>
      <c r="C2610" s="4" t="s">
        <v>613</v>
      </c>
      <c r="D2610" s="4" t="s">
        <v>613</v>
      </c>
      <c r="E2610" s="37">
        <v>43307.0</v>
      </c>
      <c r="F2610" s="54">
        <v>2018.0</v>
      </c>
      <c r="G2610" s="8" t="s">
        <v>400</v>
      </c>
      <c r="H2610" s="8">
        <v>2.0</v>
      </c>
      <c r="I2610" s="55" t="s">
        <v>328</v>
      </c>
      <c r="J2610" s="3" t="s">
        <v>329</v>
      </c>
      <c r="K2610" s="3" t="s">
        <v>80</v>
      </c>
      <c r="L2610" s="39">
        <v>15.0</v>
      </c>
      <c r="M2610" s="4">
        <v>1.0</v>
      </c>
      <c r="N2610" s="8" t="s">
        <v>502</v>
      </c>
      <c r="O2610" s="8" t="s">
        <v>55</v>
      </c>
      <c r="P2610" s="3" t="s">
        <v>682</v>
      </c>
      <c r="Q2610" s="3" t="s">
        <v>55</v>
      </c>
      <c r="R2610" s="3" t="s">
        <v>683</v>
      </c>
      <c r="S2610" s="3">
        <v>1.0</v>
      </c>
      <c r="T2610" s="3"/>
    </row>
    <row r="2611" ht="15.75" customHeight="1">
      <c r="A2611" s="29" t="s">
        <v>55</v>
      </c>
      <c r="B2611" s="53" t="str">
        <f t="array" ref="B2611">INDEX(Quadrat.Details!D:D, MATCH(1,(F2611=Quadrat.Details!B:B)*(G2611=Quadrat.Details!G:G)*(H2611=Quadrat.Details!I:I),0))</f>
        <v>DWC</v>
      </c>
      <c r="C2611" s="4" t="s">
        <v>613</v>
      </c>
      <c r="D2611" s="4" t="s">
        <v>613</v>
      </c>
      <c r="E2611" s="37">
        <v>43307.0</v>
      </c>
      <c r="F2611" s="54">
        <v>2018.0</v>
      </c>
      <c r="G2611" s="8" t="s">
        <v>400</v>
      </c>
      <c r="H2611" s="8">
        <v>2.0</v>
      </c>
      <c r="I2611" s="55" t="s">
        <v>328</v>
      </c>
      <c r="J2611" s="3" t="s">
        <v>329</v>
      </c>
      <c r="K2611" s="3" t="s">
        <v>80</v>
      </c>
      <c r="L2611" s="39">
        <v>11.0</v>
      </c>
      <c r="M2611" s="4">
        <v>2.0</v>
      </c>
      <c r="N2611" s="8" t="s">
        <v>502</v>
      </c>
      <c r="O2611" s="8" t="s">
        <v>55</v>
      </c>
      <c r="P2611" s="3" t="s">
        <v>682</v>
      </c>
      <c r="Q2611" s="3" t="s">
        <v>55</v>
      </c>
      <c r="R2611" s="3" t="s">
        <v>683</v>
      </c>
      <c r="S2611" s="3">
        <v>1.0</v>
      </c>
      <c r="T2611" s="3"/>
    </row>
    <row r="2612" ht="15.75" customHeight="1">
      <c r="A2612" s="29" t="s">
        <v>55</v>
      </c>
      <c r="B2612" s="53" t="str">
        <f t="array" ref="B2612">INDEX(Quadrat.Details!D:D, MATCH(1,(F2612=Quadrat.Details!B:B)*(G2612=Quadrat.Details!G:G)*(H2612=Quadrat.Details!I:I),0))</f>
        <v>DWC</v>
      </c>
      <c r="C2612" s="4" t="s">
        <v>613</v>
      </c>
      <c r="D2612" s="4" t="s">
        <v>613</v>
      </c>
      <c r="E2612" s="37">
        <v>43307.0</v>
      </c>
      <c r="F2612" s="54">
        <v>2018.0</v>
      </c>
      <c r="G2612" s="8" t="s">
        <v>417</v>
      </c>
      <c r="H2612" s="8">
        <v>1.0</v>
      </c>
      <c r="I2612" s="55" t="s">
        <v>314</v>
      </c>
      <c r="J2612" s="3" t="s">
        <v>315</v>
      </c>
      <c r="K2612" s="3" t="s">
        <v>57</v>
      </c>
      <c r="L2612" s="39">
        <v>16.0</v>
      </c>
      <c r="M2612" s="4">
        <v>1.0</v>
      </c>
      <c r="N2612" s="8" t="s">
        <v>502</v>
      </c>
      <c r="O2612" s="8" t="s">
        <v>55</v>
      </c>
      <c r="P2612" s="3" t="s">
        <v>682</v>
      </c>
      <c r="Q2612" s="3" t="s">
        <v>55</v>
      </c>
      <c r="R2612" s="3" t="s">
        <v>683</v>
      </c>
      <c r="S2612" s="3">
        <v>1.0</v>
      </c>
      <c r="T2612" s="3"/>
    </row>
    <row r="2613" ht="15.75" customHeight="1">
      <c r="A2613" s="29" t="s">
        <v>55</v>
      </c>
      <c r="B2613" s="53" t="str">
        <f t="array" ref="B2613">INDEX(Quadrat.Details!D:D, MATCH(1,(F2613=Quadrat.Details!B:B)*(G2613=Quadrat.Details!G:G)*(H2613=Quadrat.Details!I:I),0))</f>
        <v>DWC</v>
      </c>
      <c r="C2613" s="4" t="s">
        <v>613</v>
      </c>
      <c r="D2613" s="4" t="s">
        <v>613</v>
      </c>
      <c r="E2613" s="37">
        <v>43307.0</v>
      </c>
      <c r="F2613" s="54">
        <v>2018.0</v>
      </c>
      <c r="G2613" s="8" t="s">
        <v>417</v>
      </c>
      <c r="H2613" s="8">
        <v>1.0</v>
      </c>
      <c r="I2613" s="55" t="s">
        <v>314</v>
      </c>
      <c r="J2613" s="3" t="s">
        <v>315</v>
      </c>
      <c r="K2613" s="3" t="s">
        <v>57</v>
      </c>
      <c r="L2613" s="39">
        <v>13.0</v>
      </c>
      <c r="M2613" s="4">
        <v>1.0</v>
      </c>
      <c r="N2613" s="8" t="s">
        <v>502</v>
      </c>
      <c r="O2613" s="8" t="s">
        <v>55</v>
      </c>
      <c r="P2613" s="3" t="s">
        <v>682</v>
      </c>
      <c r="Q2613" s="3" t="s">
        <v>55</v>
      </c>
      <c r="R2613" s="3" t="s">
        <v>683</v>
      </c>
      <c r="S2613" s="3">
        <v>1.0</v>
      </c>
      <c r="T2613" s="3"/>
    </row>
    <row r="2614" ht="15.75" customHeight="1">
      <c r="A2614" s="29" t="s">
        <v>55</v>
      </c>
      <c r="B2614" s="53" t="str">
        <f t="array" ref="B2614">INDEX(Quadrat.Details!D:D, MATCH(1,(F2614=Quadrat.Details!B:B)*(G2614=Quadrat.Details!G:G)*(H2614=Quadrat.Details!I:I),0))</f>
        <v>DWC</v>
      </c>
      <c r="C2614" s="4" t="s">
        <v>613</v>
      </c>
      <c r="D2614" s="4" t="s">
        <v>613</v>
      </c>
      <c r="E2614" s="37">
        <v>43307.0</v>
      </c>
      <c r="F2614" s="54">
        <v>2018.0</v>
      </c>
      <c r="G2614" s="8" t="s">
        <v>417</v>
      </c>
      <c r="H2614" s="8">
        <v>1.0</v>
      </c>
      <c r="I2614" s="55" t="s">
        <v>314</v>
      </c>
      <c r="J2614" s="3" t="s">
        <v>315</v>
      </c>
      <c r="K2614" s="3" t="s">
        <v>57</v>
      </c>
      <c r="L2614" s="39">
        <v>18.0</v>
      </c>
      <c r="M2614" s="4">
        <v>1.0</v>
      </c>
      <c r="N2614" s="8" t="s">
        <v>502</v>
      </c>
      <c r="O2614" s="8" t="s">
        <v>55</v>
      </c>
      <c r="P2614" s="3" t="s">
        <v>682</v>
      </c>
      <c r="Q2614" s="3" t="s">
        <v>55</v>
      </c>
      <c r="R2614" s="3" t="s">
        <v>683</v>
      </c>
      <c r="S2614" s="3">
        <v>1.0</v>
      </c>
      <c r="T2614" s="3"/>
    </row>
    <row r="2615" ht="15.75" customHeight="1">
      <c r="A2615" s="29" t="s">
        <v>55</v>
      </c>
      <c r="B2615" s="53" t="str">
        <f t="array" ref="B2615">INDEX(Quadrat.Details!D:D, MATCH(1,(F2615=Quadrat.Details!B:B)*(G2615=Quadrat.Details!G:G)*(H2615=Quadrat.Details!I:I),0))</f>
        <v>DWC</v>
      </c>
      <c r="C2615" s="4" t="s">
        <v>613</v>
      </c>
      <c r="D2615" s="4" t="s">
        <v>613</v>
      </c>
      <c r="E2615" s="37">
        <v>43307.0</v>
      </c>
      <c r="F2615" s="54">
        <v>2018.0</v>
      </c>
      <c r="G2615" s="8" t="s">
        <v>417</v>
      </c>
      <c r="H2615" s="8">
        <v>1.0</v>
      </c>
      <c r="I2615" s="55" t="s">
        <v>314</v>
      </c>
      <c r="J2615" s="3" t="s">
        <v>315</v>
      </c>
      <c r="K2615" s="3" t="s">
        <v>57</v>
      </c>
      <c r="L2615" s="39">
        <v>10.0</v>
      </c>
      <c r="M2615" s="4">
        <v>1.0</v>
      </c>
      <c r="N2615" s="8" t="s">
        <v>502</v>
      </c>
      <c r="O2615" s="8" t="s">
        <v>55</v>
      </c>
      <c r="P2615" s="3" t="s">
        <v>682</v>
      </c>
      <c r="Q2615" s="3" t="s">
        <v>55</v>
      </c>
      <c r="R2615" s="3" t="s">
        <v>683</v>
      </c>
      <c r="S2615" s="3">
        <v>1.0</v>
      </c>
      <c r="T2615" s="3"/>
    </row>
    <row r="2616" ht="15.75" customHeight="1">
      <c r="A2616" s="29" t="s">
        <v>55</v>
      </c>
      <c r="B2616" s="53" t="str">
        <f t="array" ref="B2616">INDEX(Quadrat.Details!D:D, MATCH(1,(F2616=Quadrat.Details!B:B)*(G2616=Quadrat.Details!G:G)*(H2616=Quadrat.Details!I:I),0))</f>
        <v>DWC</v>
      </c>
      <c r="C2616" s="4" t="s">
        <v>613</v>
      </c>
      <c r="D2616" s="4" t="s">
        <v>613</v>
      </c>
      <c r="E2616" s="37">
        <v>43307.0</v>
      </c>
      <c r="F2616" s="54">
        <v>2018.0</v>
      </c>
      <c r="G2616" s="8" t="s">
        <v>417</v>
      </c>
      <c r="H2616" s="8">
        <v>1.0</v>
      </c>
      <c r="I2616" s="55" t="s">
        <v>328</v>
      </c>
      <c r="J2616" s="3" t="s">
        <v>329</v>
      </c>
      <c r="K2616" s="3" t="s">
        <v>80</v>
      </c>
      <c r="L2616" s="39">
        <v>15.0</v>
      </c>
      <c r="M2616" s="4">
        <v>1.0</v>
      </c>
      <c r="N2616" s="8" t="s">
        <v>502</v>
      </c>
      <c r="O2616" s="8" t="s">
        <v>55</v>
      </c>
      <c r="P2616" s="3" t="s">
        <v>682</v>
      </c>
      <c r="Q2616" s="3" t="s">
        <v>55</v>
      </c>
      <c r="R2616" s="3" t="s">
        <v>683</v>
      </c>
      <c r="S2616" s="3">
        <v>1.0</v>
      </c>
      <c r="T2616" s="3"/>
    </row>
    <row r="2617" ht="15.75" customHeight="1">
      <c r="A2617" s="29" t="s">
        <v>55</v>
      </c>
      <c r="B2617" s="53" t="str">
        <f t="array" ref="B2617">INDEX(Quadrat.Details!D:D, MATCH(1,(F2617=Quadrat.Details!B:B)*(G2617=Quadrat.Details!G:G)*(H2617=Quadrat.Details!I:I),0))</f>
        <v>DWC</v>
      </c>
      <c r="C2617" s="4" t="s">
        <v>613</v>
      </c>
      <c r="D2617" s="4" t="s">
        <v>613</v>
      </c>
      <c r="E2617" s="37">
        <v>43307.0</v>
      </c>
      <c r="F2617" s="54">
        <v>2018.0</v>
      </c>
      <c r="G2617" s="8" t="s">
        <v>417</v>
      </c>
      <c r="H2617" s="8">
        <v>1.0</v>
      </c>
      <c r="I2617" s="55" t="s">
        <v>328</v>
      </c>
      <c r="J2617" s="3" t="s">
        <v>329</v>
      </c>
      <c r="K2617" s="3" t="s">
        <v>80</v>
      </c>
      <c r="L2617" s="39">
        <v>16.0</v>
      </c>
      <c r="M2617" s="4">
        <v>1.0</v>
      </c>
      <c r="N2617" s="8" t="s">
        <v>502</v>
      </c>
      <c r="O2617" s="8" t="s">
        <v>55</v>
      </c>
      <c r="P2617" s="3" t="s">
        <v>682</v>
      </c>
      <c r="Q2617" s="3" t="s">
        <v>55</v>
      </c>
      <c r="R2617" s="3" t="s">
        <v>683</v>
      </c>
      <c r="S2617" s="3">
        <v>1.0</v>
      </c>
      <c r="T2617" s="3"/>
    </row>
    <row r="2618" ht="15.75" customHeight="1">
      <c r="A2618" s="29" t="s">
        <v>55</v>
      </c>
      <c r="B2618" s="53" t="str">
        <f t="array" ref="B2618">INDEX(Quadrat.Details!D:D, MATCH(1,(F2618=Quadrat.Details!B:B)*(G2618=Quadrat.Details!G:G)*(H2618=Quadrat.Details!I:I),0))</f>
        <v>DWC</v>
      </c>
      <c r="C2618" s="4" t="s">
        <v>613</v>
      </c>
      <c r="D2618" s="4" t="s">
        <v>613</v>
      </c>
      <c r="E2618" s="37">
        <v>43307.0</v>
      </c>
      <c r="F2618" s="54">
        <v>2018.0</v>
      </c>
      <c r="G2618" s="8" t="s">
        <v>417</v>
      </c>
      <c r="H2618" s="8">
        <v>1.0</v>
      </c>
      <c r="I2618" s="55" t="s">
        <v>328</v>
      </c>
      <c r="J2618" s="3" t="s">
        <v>329</v>
      </c>
      <c r="K2618" s="3" t="s">
        <v>80</v>
      </c>
      <c r="L2618" s="39">
        <v>13.0</v>
      </c>
      <c r="M2618" s="4">
        <v>1.0</v>
      </c>
      <c r="N2618" s="8" t="s">
        <v>502</v>
      </c>
      <c r="O2618" s="8" t="s">
        <v>55</v>
      </c>
      <c r="P2618" s="3" t="s">
        <v>682</v>
      </c>
      <c r="Q2618" s="3" t="s">
        <v>55</v>
      </c>
      <c r="R2618" s="3" t="s">
        <v>683</v>
      </c>
      <c r="S2618" s="3">
        <v>1.0</v>
      </c>
      <c r="T2618" s="3"/>
    </row>
    <row r="2619" ht="15.75" customHeight="1">
      <c r="A2619" s="29" t="s">
        <v>55</v>
      </c>
      <c r="B2619" s="53" t="str">
        <f t="array" ref="B2619">INDEX(Quadrat.Details!D:D, MATCH(1,(F2619=Quadrat.Details!B:B)*(G2619=Quadrat.Details!G:G)*(H2619=Quadrat.Details!I:I),0))</f>
        <v>DWC</v>
      </c>
      <c r="C2619" s="4" t="s">
        <v>613</v>
      </c>
      <c r="D2619" s="4" t="s">
        <v>613</v>
      </c>
      <c r="E2619" s="37">
        <v>43307.0</v>
      </c>
      <c r="F2619" s="54">
        <v>2018.0</v>
      </c>
      <c r="G2619" s="8" t="s">
        <v>417</v>
      </c>
      <c r="H2619" s="8">
        <v>1.0</v>
      </c>
      <c r="I2619" s="55" t="s">
        <v>328</v>
      </c>
      <c r="J2619" s="3" t="s">
        <v>329</v>
      </c>
      <c r="K2619" s="3" t="s">
        <v>80</v>
      </c>
      <c r="L2619" s="39">
        <v>12.0</v>
      </c>
      <c r="M2619" s="4">
        <v>4.0</v>
      </c>
      <c r="N2619" s="8" t="s">
        <v>502</v>
      </c>
      <c r="O2619" s="8" t="s">
        <v>55</v>
      </c>
      <c r="P2619" s="3" t="s">
        <v>682</v>
      </c>
      <c r="Q2619" s="3" t="s">
        <v>55</v>
      </c>
      <c r="R2619" s="3" t="s">
        <v>683</v>
      </c>
      <c r="S2619" s="3">
        <v>1.0</v>
      </c>
      <c r="T2619" s="3"/>
    </row>
    <row r="2620" ht="15.75" customHeight="1">
      <c r="A2620" s="29" t="s">
        <v>55</v>
      </c>
      <c r="B2620" s="53" t="str">
        <f t="array" ref="B2620">INDEX(Quadrat.Details!D:D, MATCH(1,(F2620=Quadrat.Details!B:B)*(G2620=Quadrat.Details!G:G)*(H2620=Quadrat.Details!I:I),0))</f>
        <v>DWC</v>
      </c>
      <c r="C2620" s="4" t="s">
        <v>613</v>
      </c>
      <c r="D2620" s="4" t="s">
        <v>613</v>
      </c>
      <c r="E2620" s="37">
        <v>43307.0</v>
      </c>
      <c r="F2620" s="54">
        <v>2018.0</v>
      </c>
      <c r="G2620" s="8" t="s">
        <v>417</v>
      </c>
      <c r="H2620" s="8">
        <v>1.0</v>
      </c>
      <c r="I2620" s="55" t="s">
        <v>328</v>
      </c>
      <c r="J2620" s="3" t="s">
        <v>329</v>
      </c>
      <c r="K2620" s="3" t="s">
        <v>80</v>
      </c>
      <c r="L2620" s="39">
        <v>14.0</v>
      </c>
      <c r="M2620" s="4">
        <v>1.0</v>
      </c>
      <c r="N2620" s="8" t="s">
        <v>502</v>
      </c>
      <c r="O2620" s="8" t="s">
        <v>55</v>
      </c>
      <c r="P2620" s="3" t="s">
        <v>682</v>
      </c>
      <c r="Q2620" s="3" t="s">
        <v>55</v>
      </c>
      <c r="R2620" s="3" t="s">
        <v>683</v>
      </c>
      <c r="S2620" s="3">
        <v>1.0</v>
      </c>
      <c r="T2620" s="3"/>
    </row>
    <row r="2621" ht="15.75" customHeight="1">
      <c r="A2621" s="29" t="s">
        <v>55</v>
      </c>
      <c r="B2621" s="53" t="str">
        <f t="array" ref="B2621">INDEX(Quadrat.Details!D:D, MATCH(1,(F2621=Quadrat.Details!B:B)*(G2621=Quadrat.Details!G:G)*(H2621=Quadrat.Details!I:I),0))</f>
        <v>DWC</v>
      </c>
      <c r="C2621" s="4" t="s">
        <v>613</v>
      </c>
      <c r="D2621" s="4" t="s">
        <v>613</v>
      </c>
      <c r="E2621" s="37">
        <v>43307.0</v>
      </c>
      <c r="F2621" s="54">
        <v>2018.0</v>
      </c>
      <c r="G2621" s="8" t="s">
        <v>417</v>
      </c>
      <c r="H2621" s="8">
        <v>1.0</v>
      </c>
      <c r="I2621" s="55" t="s">
        <v>328</v>
      </c>
      <c r="J2621" s="3" t="s">
        <v>329</v>
      </c>
      <c r="K2621" s="3" t="s">
        <v>80</v>
      </c>
      <c r="L2621" s="39">
        <v>10.0</v>
      </c>
      <c r="M2621" s="4">
        <v>6.0</v>
      </c>
      <c r="N2621" s="8" t="s">
        <v>502</v>
      </c>
      <c r="O2621" s="8" t="s">
        <v>55</v>
      </c>
      <c r="P2621" s="3" t="s">
        <v>682</v>
      </c>
      <c r="Q2621" s="3" t="s">
        <v>55</v>
      </c>
      <c r="R2621" s="3" t="s">
        <v>683</v>
      </c>
      <c r="S2621" s="3">
        <v>1.0</v>
      </c>
      <c r="T2621" s="3"/>
    </row>
    <row r="2622" ht="15.75" customHeight="1">
      <c r="A2622" s="29" t="s">
        <v>55</v>
      </c>
      <c r="B2622" s="53" t="str">
        <f t="array" ref="B2622">INDEX(Quadrat.Details!D:D, MATCH(1,(F2622=Quadrat.Details!B:B)*(G2622=Quadrat.Details!G:G)*(H2622=Quadrat.Details!I:I),0))</f>
        <v>DWC</v>
      </c>
      <c r="C2622" s="4" t="s">
        <v>613</v>
      </c>
      <c r="D2622" s="4" t="s">
        <v>613</v>
      </c>
      <c r="E2622" s="37">
        <v>43307.0</v>
      </c>
      <c r="F2622" s="54">
        <v>2018.0</v>
      </c>
      <c r="G2622" s="8" t="s">
        <v>417</v>
      </c>
      <c r="H2622" s="8">
        <v>2.0</v>
      </c>
      <c r="I2622" s="55" t="s">
        <v>328</v>
      </c>
      <c r="J2622" s="3" t="s">
        <v>329</v>
      </c>
      <c r="K2622" s="3" t="s">
        <v>80</v>
      </c>
      <c r="L2622" s="39">
        <v>17.0</v>
      </c>
      <c r="M2622" s="4">
        <v>1.0</v>
      </c>
      <c r="N2622" s="8" t="s">
        <v>502</v>
      </c>
      <c r="O2622" s="8" t="s">
        <v>55</v>
      </c>
      <c r="P2622" s="3" t="s">
        <v>682</v>
      </c>
      <c r="Q2622" s="3" t="s">
        <v>55</v>
      </c>
      <c r="R2622" s="3" t="s">
        <v>683</v>
      </c>
      <c r="S2622" s="3">
        <v>1.0</v>
      </c>
      <c r="T2622" s="3"/>
    </row>
    <row r="2623" ht="15.75" customHeight="1">
      <c r="A2623" s="29" t="s">
        <v>55</v>
      </c>
      <c r="B2623" s="53" t="str">
        <f t="array" ref="B2623">INDEX(Quadrat.Details!D:D, MATCH(1,(F2623=Quadrat.Details!B:B)*(G2623=Quadrat.Details!G:G)*(H2623=Quadrat.Details!I:I),0))</f>
        <v>DWC</v>
      </c>
      <c r="C2623" s="4" t="s">
        <v>613</v>
      </c>
      <c r="D2623" s="4" t="s">
        <v>613</v>
      </c>
      <c r="E2623" s="37">
        <v>43307.0</v>
      </c>
      <c r="F2623" s="54">
        <v>2018.0</v>
      </c>
      <c r="G2623" s="8" t="s">
        <v>417</v>
      </c>
      <c r="H2623" s="8">
        <v>2.0</v>
      </c>
      <c r="I2623" s="55" t="s">
        <v>328</v>
      </c>
      <c r="J2623" s="3" t="s">
        <v>329</v>
      </c>
      <c r="K2623" s="3" t="s">
        <v>80</v>
      </c>
      <c r="L2623" s="39">
        <v>15.0</v>
      </c>
      <c r="M2623" s="4">
        <v>1.0</v>
      </c>
      <c r="N2623" s="8" t="s">
        <v>502</v>
      </c>
      <c r="O2623" s="8" t="s">
        <v>55</v>
      </c>
      <c r="P2623" s="3" t="s">
        <v>682</v>
      </c>
      <c r="Q2623" s="3" t="s">
        <v>55</v>
      </c>
      <c r="R2623" s="3" t="s">
        <v>683</v>
      </c>
      <c r="S2623" s="3">
        <v>1.0</v>
      </c>
      <c r="T2623" s="3"/>
    </row>
    <row r="2624" ht="15.75" customHeight="1">
      <c r="A2624" s="29" t="s">
        <v>55</v>
      </c>
      <c r="B2624" s="53" t="str">
        <f t="array" ref="B2624">INDEX(Quadrat.Details!D:D, MATCH(1,(F2624=Quadrat.Details!B:B)*(G2624=Quadrat.Details!G:G)*(H2624=Quadrat.Details!I:I),0))</f>
        <v>DWC</v>
      </c>
      <c r="C2624" s="4" t="s">
        <v>613</v>
      </c>
      <c r="D2624" s="4" t="s">
        <v>613</v>
      </c>
      <c r="E2624" s="37">
        <v>43307.0</v>
      </c>
      <c r="F2624" s="54">
        <v>2018.0</v>
      </c>
      <c r="G2624" s="8" t="s">
        <v>417</v>
      </c>
      <c r="H2624" s="8">
        <v>2.0</v>
      </c>
      <c r="I2624" s="55" t="s">
        <v>328</v>
      </c>
      <c r="J2624" s="3" t="s">
        <v>329</v>
      </c>
      <c r="K2624" s="3" t="s">
        <v>80</v>
      </c>
      <c r="L2624" s="39">
        <v>14.0</v>
      </c>
      <c r="M2624" s="4">
        <v>2.0</v>
      </c>
      <c r="N2624" s="8" t="s">
        <v>502</v>
      </c>
      <c r="O2624" s="8" t="s">
        <v>55</v>
      </c>
      <c r="P2624" s="3" t="s">
        <v>682</v>
      </c>
      <c r="Q2624" s="3" t="s">
        <v>55</v>
      </c>
      <c r="R2624" s="3" t="s">
        <v>683</v>
      </c>
      <c r="S2624" s="3">
        <v>1.0</v>
      </c>
      <c r="T2624" s="3"/>
    </row>
    <row r="2625" ht="15.75" customHeight="1">
      <c r="A2625" s="29" t="s">
        <v>55</v>
      </c>
      <c r="B2625" s="53" t="str">
        <f t="array" ref="B2625">INDEX(Quadrat.Details!D:D, MATCH(1,(F2625=Quadrat.Details!B:B)*(G2625=Quadrat.Details!G:G)*(H2625=Quadrat.Details!I:I),0))</f>
        <v>DWC</v>
      </c>
      <c r="C2625" s="4" t="s">
        <v>613</v>
      </c>
      <c r="D2625" s="4" t="s">
        <v>613</v>
      </c>
      <c r="E2625" s="37">
        <v>43307.0</v>
      </c>
      <c r="F2625" s="54">
        <v>2018.0</v>
      </c>
      <c r="G2625" s="8" t="s">
        <v>417</v>
      </c>
      <c r="H2625" s="8">
        <v>2.0</v>
      </c>
      <c r="I2625" s="55" t="s">
        <v>328</v>
      </c>
      <c r="J2625" s="3" t="s">
        <v>329</v>
      </c>
      <c r="K2625" s="3" t="s">
        <v>80</v>
      </c>
      <c r="L2625" s="39">
        <v>12.0</v>
      </c>
      <c r="M2625" s="4">
        <v>2.0</v>
      </c>
      <c r="N2625" s="8" t="s">
        <v>502</v>
      </c>
      <c r="O2625" s="8" t="s">
        <v>55</v>
      </c>
      <c r="P2625" s="3" t="s">
        <v>682</v>
      </c>
      <c r="Q2625" s="3" t="s">
        <v>55</v>
      </c>
      <c r="R2625" s="3" t="s">
        <v>683</v>
      </c>
      <c r="S2625" s="3">
        <v>1.0</v>
      </c>
      <c r="T2625" s="3"/>
    </row>
    <row r="2626" ht="15.75" customHeight="1">
      <c r="A2626" s="29" t="s">
        <v>55</v>
      </c>
      <c r="B2626" s="53" t="str">
        <f t="array" ref="B2626">INDEX(Quadrat.Details!D:D, MATCH(1,(F2626=Quadrat.Details!B:B)*(G2626=Quadrat.Details!G:G)*(H2626=Quadrat.Details!I:I),0))</f>
        <v>DWC</v>
      </c>
      <c r="C2626" s="4" t="s">
        <v>613</v>
      </c>
      <c r="D2626" s="4" t="s">
        <v>613</v>
      </c>
      <c r="E2626" s="37">
        <v>43307.0</v>
      </c>
      <c r="F2626" s="54">
        <v>2018.0</v>
      </c>
      <c r="G2626" s="8" t="s">
        <v>417</v>
      </c>
      <c r="H2626" s="8">
        <v>2.0</v>
      </c>
      <c r="I2626" s="55" t="s">
        <v>328</v>
      </c>
      <c r="J2626" s="3" t="s">
        <v>329</v>
      </c>
      <c r="K2626" s="3" t="s">
        <v>80</v>
      </c>
      <c r="L2626" s="39">
        <v>13.0</v>
      </c>
      <c r="M2626" s="4">
        <v>1.0</v>
      </c>
      <c r="N2626" s="8" t="s">
        <v>502</v>
      </c>
      <c r="O2626" s="8" t="s">
        <v>55</v>
      </c>
      <c r="P2626" s="3" t="s">
        <v>682</v>
      </c>
      <c r="Q2626" s="3" t="s">
        <v>55</v>
      </c>
      <c r="R2626" s="3" t="s">
        <v>683</v>
      </c>
      <c r="S2626" s="3">
        <v>1.0</v>
      </c>
      <c r="T2626" s="3"/>
    </row>
    <row r="2627" ht="15.75" customHeight="1">
      <c r="A2627" s="29" t="s">
        <v>55</v>
      </c>
      <c r="B2627" s="53" t="str">
        <f t="array" ref="B2627">INDEX(Quadrat.Details!D:D, MATCH(1,(F2627=Quadrat.Details!B:B)*(G2627=Quadrat.Details!G:G)*(H2627=Quadrat.Details!I:I),0))</f>
        <v>DWC</v>
      </c>
      <c r="C2627" s="4" t="s">
        <v>613</v>
      </c>
      <c r="D2627" s="4" t="s">
        <v>613</v>
      </c>
      <c r="E2627" s="37">
        <v>43307.0</v>
      </c>
      <c r="F2627" s="54">
        <v>2018.0</v>
      </c>
      <c r="G2627" s="8" t="s">
        <v>417</v>
      </c>
      <c r="H2627" s="8">
        <v>2.0</v>
      </c>
      <c r="I2627" s="55" t="s">
        <v>328</v>
      </c>
      <c r="J2627" s="3" t="s">
        <v>329</v>
      </c>
      <c r="K2627" s="3" t="s">
        <v>80</v>
      </c>
      <c r="L2627" s="39">
        <v>11.0</v>
      </c>
      <c r="M2627" s="4">
        <v>1.0</v>
      </c>
      <c r="N2627" s="8" t="s">
        <v>502</v>
      </c>
      <c r="O2627" s="8" t="s">
        <v>55</v>
      </c>
      <c r="P2627" s="3" t="s">
        <v>682</v>
      </c>
      <c r="Q2627" s="3" t="s">
        <v>55</v>
      </c>
      <c r="R2627" s="3" t="s">
        <v>683</v>
      </c>
      <c r="S2627" s="3">
        <v>1.0</v>
      </c>
      <c r="T2627" s="3"/>
    </row>
    <row r="2628" ht="15.75" customHeight="1">
      <c r="A2628" s="29" t="s">
        <v>55</v>
      </c>
      <c r="B2628" s="53" t="str">
        <f t="array" ref="B2628">INDEX(Quadrat.Details!D:D, MATCH(1,(F2628=Quadrat.Details!B:B)*(G2628=Quadrat.Details!G:G)*(H2628=Quadrat.Details!I:I),0))</f>
        <v>DWC</v>
      </c>
      <c r="C2628" s="4" t="s">
        <v>613</v>
      </c>
      <c r="D2628" s="4" t="s">
        <v>613</v>
      </c>
      <c r="E2628" s="37">
        <v>43307.0</v>
      </c>
      <c r="F2628" s="54">
        <v>2018.0</v>
      </c>
      <c r="G2628" s="8" t="s">
        <v>459</v>
      </c>
      <c r="H2628" s="8">
        <v>1.0</v>
      </c>
      <c r="I2628" s="55" t="s">
        <v>227</v>
      </c>
      <c r="J2628" s="3" t="s">
        <v>228</v>
      </c>
      <c r="K2628" s="3" t="s">
        <v>57</v>
      </c>
      <c r="L2628" s="39">
        <v>11.0</v>
      </c>
      <c r="M2628" s="4">
        <v>4.0</v>
      </c>
      <c r="N2628" s="8" t="s">
        <v>502</v>
      </c>
      <c r="O2628" s="8" t="s">
        <v>55</v>
      </c>
      <c r="P2628" s="3" t="s">
        <v>682</v>
      </c>
      <c r="Q2628" s="3" t="s">
        <v>55</v>
      </c>
      <c r="R2628" s="3" t="s">
        <v>683</v>
      </c>
      <c r="S2628" s="3">
        <v>1.0</v>
      </c>
      <c r="T2628" s="3"/>
    </row>
    <row r="2629" ht="15.75" customHeight="1">
      <c r="A2629" s="29" t="s">
        <v>55</v>
      </c>
      <c r="B2629" s="53" t="str">
        <f t="array" ref="B2629">INDEX(Quadrat.Details!D:D, MATCH(1,(F2629=Quadrat.Details!B:B)*(G2629=Quadrat.Details!G:G)*(H2629=Quadrat.Details!I:I),0))</f>
        <v>DWC</v>
      </c>
      <c r="C2629" s="4" t="s">
        <v>613</v>
      </c>
      <c r="D2629" s="4" t="s">
        <v>613</v>
      </c>
      <c r="E2629" s="37">
        <v>43307.0</v>
      </c>
      <c r="F2629" s="54">
        <v>2018.0</v>
      </c>
      <c r="G2629" s="8" t="s">
        <v>459</v>
      </c>
      <c r="H2629" s="8">
        <v>1.0</v>
      </c>
      <c r="I2629" s="55" t="s">
        <v>235</v>
      </c>
      <c r="J2629" s="3" t="s">
        <v>236</v>
      </c>
      <c r="K2629" s="3" t="s">
        <v>68</v>
      </c>
      <c r="L2629" s="39">
        <v>12.0</v>
      </c>
      <c r="M2629" s="4">
        <v>1.0</v>
      </c>
      <c r="N2629" s="8" t="s">
        <v>502</v>
      </c>
      <c r="O2629" s="8" t="s">
        <v>55</v>
      </c>
      <c r="P2629" s="3" t="s">
        <v>682</v>
      </c>
      <c r="Q2629" s="3" t="s">
        <v>55</v>
      </c>
      <c r="R2629" s="3" t="s">
        <v>683</v>
      </c>
      <c r="S2629" s="3">
        <v>1.0</v>
      </c>
      <c r="T2629" s="3"/>
    </row>
    <row r="2630" ht="15.75" customHeight="1">
      <c r="A2630" s="29" t="s">
        <v>55</v>
      </c>
      <c r="B2630" s="53" t="str">
        <f t="array" ref="B2630">INDEX(Quadrat.Details!D:D, MATCH(1,(F2630=Quadrat.Details!B:B)*(G2630=Quadrat.Details!G:G)*(H2630=Quadrat.Details!I:I),0))</f>
        <v>DWC</v>
      </c>
      <c r="C2630" s="4" t="s">
        <v>613</v>
      </c>
      <c r="D2630" s="4" t="s">
        <v>613</v>
      </c>
      <c r="E2630" s="37">
        <v>43307.0</v>
      </c>
      <c r="F2630" s="54">
        <v>2018.0</v>
      </c>
      <c r="G2630" s="8" t="s">
        <v>455</v>
      </c>
      <c r="H2630" s="8">
        <v>1.0</v>
      </c>
      <c r="I2630" s="55" t="s">
        <v>227</v>
      </c>
      <c r="J2630" s="3" t="s">
        <v>228</v>
      </c>
      <c r="K2630" s="3" t="s">
        <v>57</v>
      </c>
      <c r="L2630" s="39">
        <v>11.0</v>
      </c>
      <c r="M2630" s="4">
        <v>1.0</v>
      </c>
      <c r="N2630" s="8" t="s">
        <v>502</v>
      </c>
      <c r="O2630" s="8" t="s">
        <v>55</v>
      </c>
      <c r="P2630" s="3" t="s">
        <v>682</v>
      </c>
      <c r="Q2630" s="3" t="s">
        <v>55</v>
      </c>
      <c r="R2630" s="3" t="s">
        <v>683</v>
      </c>
      <c r="S2630" s="3">
        <v>1.0</v>
      </c>
      <c r="T2630" s="3"/>
    </row>
    <row r="2631" ht="15.75" customHeight="1">
      <c r="A2631" s="29" t="s">
        <v>55</v>
      </c>
      <c r="B2631" s="53" t="str">
        <f t="array" ref="B2631">INDEX(Quadrat.Details!D:D, MATCH(1,(F2631=Quadrat.Details!B:B)*(G2631=Quadrat.Details!G:G)*(H2631=Quadrat.Details!I:I),0))</f>
        <v>DWC</v>
      </c>
      <c r="C2631" s="4" t="s">
        <v>613</v>
      </c>
      <c r="D2631" s="4" t="s">
        <v>613</v>
      </c>
      <c r="E2631" s="37">
        <v>43307.0</v>
      </c>
      <c r="F2631" s="54">
        <v>2018.0</v>
      </c>
      <c r="G2631" s="8" t="s">
        <v>455</v>
      </c>
      <c r="H2631" s="8">
        <v>2.0</v>
      </c>
      <c r="I2631" s="55" t="s">
        <v>314</v>
      </c>
      <c r="J2631" s="3" t="s">
        <v>315</v>
      </c>
      <c r="K2631" s="3" t="s">
        <v>57</v>
      </c>
      <c r="L2631" s="39">
        <v>16.0</v>
      </c>
      <c r="M2631" s="4">
        <v>1.0</v>
      </c>
      <c r="N2631" s="8" t="s">
        <v>502</v>
      </c>
      <c r="O2631" s="8" t="s">
        <v>55</v>
      </c>
      <c r="P2631" s="3" t="s">
        <v>682</v>
      </c>
      <c r="Q2631" s="3" t="s">
        <v>55</v>
      </c>
      <c r="R2631" s="3" t="s">
        <v>683</v>
      </c>
      <c r="S2631" s="3">
        <v>1.0</v>
      </c>
      <c r="T2631" s="3"/>
    </row>
    <row r="2632" ht="15.75" customHeight="1">
      <c r="A2632" s="29" t="s">
        <v>55</v>
      </c>
      <c r="B2632" s="53" t="str">
        <f t="array" ref="B2632">INDEX(Quadrat.Details!D:D, MATCH(1,(F2632=Quadrat.Details!B:B)*(G2632=Quadrat.Details!G:G)*(H2632=Quadrat.Details!I:I),0))</f>
        <v>DWC</v>
      </c>
      <c r="C2632" s="4" t="s">
        <v>613</v>
      </c>
      <c r="D2632" s="4" t="s">
        <v>613</v>
      </c>
      <c r="E2632" s="37">
        <v>43307.0</v>
      </c>
      <c r="F2632" s="54">
        <v>2018.0</v>
      </c>
      <c r="G2632" s="8" t="s">
        <v>455</v>
      </c>
      <c r="H2632" s="8">
        <v>2.0</v>
      </c>
      <c r="I2632" s="55" t="s">
        <v>235</v>
      </c>
      <c r="J2632" s="3" t="s">
        <v>236</v>
      </c>
      <c r="K2632" s="3" t="s">
        <v>68</v>
      </c>
      <c r="L2632" s="39">
        <v>15.0</v>
      </c>
      <c r="M2632" s="4">
        <v>1.0</v>
      </c>
      <c r="N2632" s="8" t="s">
        <v>502</v>
      </c>
      <c r="O2632" s="8" t="s">
        <v>55</v>
      </c>
      <c r="P2632" s="3" t="s">
        <v>682</v>
      </c>
      <c r="Q2632" s="3" t="s">
        <v>55</v>
      </c>
      <c r="R2632" s="3" t="s">
        <v>683</v>
      </c>
      <c r="S2632" s="3">
        <v>1.0</v>
      </c>
      <c r="T2632" s="3"/>
    </row>
    <row r="2633" ht="15.75" customHeight="1">
      <c r="A2633" s="29" t="s">
        <v>55</v>
      </c>
      <c r="B2633" s="53" t="str">
        <f t="array" ref="B2633">INDEX(Quadrat.Details!D:D, MATCH(1,(F2633=Quadrat.Details!B:B)*(G2633=Quadrat.Details!G:G)*(H2633=Quadrat.Details!I:I),0))</f>
        <v>DWC</v>
      </c>
      <c r="C2633" s="4" t="s">
        <v>613</v>
      </c>
      <c r="D2633" s="4" t="s">
        <v>613</v>
      </c>
      <c r="E2633" s="37">
        <v>43307.0</v>
      </c>
      <c r="F2633" s="54">
        <v>2018.0</v>
      </c>
      <c r="G2633" s="8" t="s">
        <v>455</v>
      </c>
      <c r="H2633" s="8">
        <v>2.0</v>
      </c>
      <c r="I2633" s="55" t="s">
        <v>314</v>
      </c>
      <c r="J2633" s="3" t="s">
        <v>315</v>
      </c>
      <c r="K2633" s="3" t="s">
        <v>57</v>
      </c>
      <c r="L2633" s="39">
        <v>20.0</v>
      </c>
      <c r="M2633" s="4">
        <v>1.0</v>
      </c>
      <c r="N2633" s="8" t="s">
        <v>502</v>
      </c>
      <c r="O2633" s="8" t="s">
        <v>55</v>
      </c>
      <c r="P2633" s="3" t="s">
        <v>682</v>
      </c>
      <c r="Q2633" s="3" t="s">
        <v>55</v>
      </c>
      <c r="R2633" s="3" t="s">
        <v>683</v>
      </c>
      <c r="S2633" s="3">
        <v>1.0</v>
      </c>
      <c r="T2633" s="3"/>
    </row>
    <row r="2634" ht="15.75" customHeight="1">
      <c r="A2634" s="29" t="s">
        <v>55</v>
      </c>
      <c r="B2634" s="53" t="str">
        <f t="array" ref="B2634">INDEX(Quadrat.Details!D:D, MATCH(1,(F2634=Quadrat.Details!B:B)*(G2634=Quadrat.Details!G:G)*(H2634=Quadrat.Details!I:I),0))</f>
        <v>DWC</v>
      </c>
      <c r="C2634" s="4" t="s">
        <v>613</v>
      </c>
      <c r="D2634" s="4" t="s">
        <v>613</v>
      </c>
      <c r="E2634" s="37">
        <v>43307.0</v>
      </c>
      <c r="F2634" s="54">
        <v>2018.0</v>
      </c>
      <c r="G2634" s="8" t="s">
        <v>455</v>
      </c>
      <c r="H2634" s="8">
        <v>2.0</v>
      </c>
      <c r="I2634" s="55" t="s">
        <v>137</v>
      </c>
      <c r="J2634" s="3" t="s">
        <v>138</v>
      </c>
      <c r="K2634" s="3" t="s">
        <v>53</v>
      </c>
      <c r="L2634" s="39">
        <v>25.0</v>
      </c>
      <c r="M2634" s="4">
        <v>1.0</v>
      </c>
      <c r="N2634" s="8" t="s">
        <v>502</v>
      </c>
      <c r="O2634" s="8" t="s">
        <v>55</v>
      </c>
      <c r="P2634" s="3" t="s">
        <v>682</v>
      </c>
      <c r="Q2634" s="3" t="s">
        <v>55</v>
      </c>
      <c r="R2634" s="3" t="s">
        <v>683</v>
      </c>
      <c r="S2634" s="3">
        <v>1.0</v>
      </c>
      <c r="T2634" s="3"/>
    </row>
    <row r="2635" ht="15.75" customHeight="1">
      <c r="A2635" s="29" t="s">
        <v>55</v>
      </c>
      <c r="B2635" s="53" t="str">
        <f t="array" ref="B2635">INDEX(Quadrat.Details!D:D, MATCH(1,(F2635=Quadrat.Details!B:B)*(G2635=Quadrat.Details!G:G)*(H2635=Quadrat.Details!I:I),0))</f>
        <v>DWC</v>
      </c>
      <c r="C2635" s="4" t="s">
        <v>615</v>
      </c>
      <c r="D2635" s="4" t="s">
        <v>615</v>
      </c>
      <c r="E2635" s="37">
        <v>43308.0</v>
      </c>
      <c r="F2635" s="54">
        <v>2018.0</v>
      </c>
      <c r="G2635" s="8" t="s">
        <v>374</v>
      </c>
      <c r="H2635" s="8">
        <v>1.0</v>
      </c>
      <c r="I2635" s="55" t="s">
        <v>314</v>
      </c>
      <c r="J2635" s="3" t="s">
        <v>315</v>
      </c>
      <c r="K2635" s="3" t="s">
        <v>57</v>
      </c>
      <c r="L2635" s="39">
        <v>22.0</v>
      </c>
      <c r="M2635" s="4">
        <v>1.0</v>
      </c>
      <c r="N2635" s="8" t="s">
        <v>502</v>
      </c>
      <c r="O2635" s="8" t="s">
        <v>55</v>
      </c>
      <c r="P2635" s="3" t="s">
        <v>682</v>
      </c>
      <c r="Q2635" s="3" t="s">
        <v>55</v>
      </c>
      <c r="R2635" s="3" t="s">
        <v>683</v>
      </c>
      <c r="S2635" s="3">
        <v>1.0</v>
      </c>
      <c r="T2635" s="3"/>
    </row>
    <row r="2636" ht="15.75" customHeight="1">
      <c r="A2636" s="29" t="s">
        <v>55</v>
      </c>
      <c r="B2636" s="53" t="str">
        <f t="array" ref="B2636">INDEX(Quadrat.Details!D:D, MATCH(1,(F2636=Quadrat.Details!B:B)*(G2636=Quadrat.Details!G:G)*(H2636=Quadrat.Details!I:I),0))</f>
        <v>DWC</v>
      </c>
      <c r="C2636" s="4" t="s">
        <v>615</v>
      </c>
      <c r="D2636" s="4" t="s">
        <v>615</v>
      </c>
      <c r="E2636" s="37">
        <v>43308.0</v>
      </c>
      <c r="F2636" s="54">
        <v>2018.0</v>
      </c>
      <c r="G2636" s="8" t="s">
        <v>374</v>
      </c>
      <c r="H2636" s="8">
        <v>1.0</v>
      </c>
      <c r="I2636" s="55" t="s">
        <v>314</v>
      </c>
      <c r="J2636" s="3" t="s">
        <v>315</v>
      </c>
      <c r="K2636" s="3" t="s">
        <v>57</v>
      </c>
      <c r="L2636" s="39">
        <v>10.0</v>
      </c>
      <c r="M2636" s="4">
        <v>2.0</v>
      </c>
      <c r="N2636" s="8" t="s">
        <v>502</v>
      </c>
      <c r="O2636" s="8" t="s">
        <v>55</v>
      </c>
      <c r="P2636" s="3" t="s">
        <v>682</v>
      </c>
      <c r="Q2636" s="3" t="s">
        <v>55</v>
      </c>
      <c r="R2636" s="3" t="s">
        <v>683</v>
      </c>
      <c r="S2636" s="3">
        <v>1.0</v>
      </c>
      <c r="T2636" s="3"/>
    </row>
    <row r="2637" ht="15.75" customHeight="1">
      <c r="A2637" s="29" t="s">
        <v>55</v>
      </c>
      <c r="B2637" s="53" t="str">
        <f t="array" ref="B2637">INDEX(Quadrat.Details!D:D, MATCH(1,(F2637=Quadrat.Details!B:B)*(G2637=Quadrat.Details!G:G)*(H2637=Quadrat.Details!I:I),0))</f>
        <v>DWC</v>
      </c>
      <c r="C2637" s="4" t="s">
        <v>615</v>
      </c>
      <c r="D2637" s="4" t="s">
        <v>615</v>
      </c>
      <c r="E2637" s="37">
        <v>43308.0</v>
      </c>
      <c r="F2637" s="54">
        <v>2018.0</v>
      </c>
      <c r="G2637" s="8" t="s">
        <v>374</v>
      </c>
      <c r="H2637" s="8">
        <v>1.0</v>
      </c>
      <c r="I2637" s="55" t="s">
        <v>314</v>
      </c>
      <c r="J2637" s="3" t="s">
        <v>315</v>
      </c>
      <c r="K2637" s="3" t="s">
        <v>57</v>
      </c>
      <c r="L2637" s="39">
        <v>16.0</v>
      </c>
      <c r="M2637" s="4">
        <v>1.0</v>
      </c>
      <c r="N2637" s="8" t="s">
        <v>502</v>
      </c>
      <c r="O2637" s="8" t="s">
        <v>55</v>
      </c>
      <c r="P2637" s="3" t="s">
        <v>682</v>
      </c>
      <c r="Q2637" s="3" t="s">
        <v>55</v>
      </c>
      <c r="R2637" s="3" t="s">
        <v>683</v>
      </c>
      <c r="S2637" s="3">
        <v>1.0</v>
      </c>
      <c r="T2637" s="3"/>
    </row>
    <row r="2638" ht="15.75" customHeight="1">
      <c r="A2638" s="29" t="s">
        <v>55</v>
      </c>
      <c r="B2638" s="53" t="str">
        <f t="array" ref="B2638">INDEX(Quadrat.Details!D:D, MATCH(1,(F2638=Quadrat.Details!B:B)*(G2638=Quadrat.Details!G:G)*(H2638=Quadrat.Details!I:I),0))</f>
        <v>DWC</v>
      </c>
      <c r="C2638" s="4" t="s">
        <v>615</v>
      </c>
      <c r="D2638" s="4" t="s">
        <v>615</v>
      </c>
      <c r="E2638" s="37">
        <v>43308.0</v>
      </c>
      <c r="F2638" s="54">
        <v>2018.0</v>
      </c>
      <c r="G2638" s="8" t="s">
        <v>374</v>
      </c>
      <c r="H2638" s="8">
        <v>1.0</v>
      </c>
      <c r="I2638" s="55" t="s">
        <v>314</v>
      </c>
      <c r="J2638" s="3" t="s">
        <v>315</v>
      </c>
      <c r="K2638" s="3" t="s">
        <v>57</v>
      </c>
      <c r="L2638" s="39">
        <v>11.0</v>
      </c>
      <c r="M2638" s="4">
        <v>1.0</v>
      </c>
      <c r="N2638" s="8" t="s">
        <v>502</v>
      </c>
      <c r="O2638" s="8" t="s">
        <v>55</v>
      </c>
      <c r="P2638" s="3" t="s">
        <v>682</v>
      </c>
      <c r="Q2638" s="3" t="s">
        <v>55</v>
      </c>
      <c r="R2638" s="3" t="s">
        <v>683</v>
      </c>
      <c r="S2638" s="3">
        <v>1.0</v>
      </c>
      <c r="T2638" s="3"/>
    </row>
    <row r="2639" ht="15.75" customHeight="1">
      <c r="A2639" s="29" t="s">
        <v>55</v>
      </c>
      <c r="B2639" s="53" t="str">
        <f t="array" ref="B2639">INDEX(Quadrat.Details!D:D, MATCH(1,(F2639=Quadrat.Details!B:B)*(G2639=Quadrat.Details!G:G)*(H2639=Quadrat.Details!I:I),0))</f>
        <v>DWC</v>
      </c>
      <c r="C2639" s="4" t="s">
        <v>615</v>
      </c>
      <c r="D2639" s="4" t="s">
        <v>615</v>
      </c>
      <c r="E2639" s="37">
        <v>43308.0</v>
      </c>
      <c r="F2639" s="54">
        <v>2018.0</v>
      </c>
      <c r="G2639" s="8" t="s">
        <v>374</v>
      </c>
      <c r="H2639" s="8">
        <v>1.0</v>
      </c>
      <c r="I2639" s="55" t="s">
        <v>314</v>
      </c>
      <c r="J2639" s="3" t="s">
        <v>315</v>
      </c>
      <c r="K2639" s="3" t="s">
        <v>57</v>
      </c>
      <c r="L2639" s="39">
        <v>10.0</v>
      </c>
      <c r="M2639" s="4">
        <v>1.0</v>
      </c>
      <c r="N2639" s="8" t="s">
        <v>502</v>
      </c>
      <c r="O2639" s="8" t="s">
        <v>55</v>
      </c>
      <c r="P2639" s="3" t="s">
        <v>682</v>
      </c>
      <c r="Q2639" s="3" t="s">
        <v>55</v>
      </c>
      <c r="R2639" s="3" t="s">
        <v>683</v>
      </c>
      <c r="S2639" s="3">
        <v>1.0</v>
      </c>
      <c r="T2639" s="3"/>
    </row>
    <row r="2640" ht="15.75" customHeight="1">
      <c r="A2640" s="29" t="s">
        <v>55</v>
      </c>
      <c r="B2640" s="53" t="str">
        <f t="array" ref="B2640">INDEX(Quadrat.Details!D:D, MATCH(1,(F2640=Quadrat.Details!B:B)*(G2640=Quadrat.Details!G:G)*(H2640=Quadrat.Details!I:I),0))</f>
        <v>DWC</v>
      </c>
      <c r="C2640" s="4" t="s">
        <v>615</v>
      </c>
      <c r="D2640" s="4" t="s">
        <v>615</v>
      </c>
      <c r="E2640" s="37">
        <v>43308.0</v>
      </c>
      <c r="F2640" s="54">
        <v>2018.0</v>
      </c>
      <c r="G2640" s="8" t="s">
        <v>374</v>
      </c>
      <c r="H2640" s="8">
        <v>2.0</v>
      </c>
      <c r="I2640" s="55" t="s">
        <v>307</v>
      </c>
      <c r="J2640" s="3" t="s">
        <v>308</v>
      </c>
      <c r="K2640" s="3" t="s">
        <v>57</v>
      </c>
      <c r="L2640" s="39">
        <v>65.0</v>
      </c>
      <c r="M2640" s="4">
        <v>2.0</v>
      </c>
      <c r="N2640" s="8" t="s">
        <v>502</v>
      </c>
      <c r="O2640" s="8" t="s">
        <v>55</v>
      </c>
      <c r="P2640" s="3" t="s">
        <v>682</v>
      </c>
      <c r="Q2640" s="3" t="s">
        <v>55</v>
      </c>
      <c r="R2640" s="3" t="s">
        <v>683</v>
      </c>
      <c r="S2640" s="3">
        <v>1.0</v>
      </c>
      <c r="T2640" s="3"/>
    </row>
    <row r="2641" ht="15.75" customHeight="1">
      <c r="A2641" s="29" t="s">
        <v>55</v>
      </c>
      <c r="B2641" s="53" t="str">
        <f t="array" ref="B2641">INDEX(Quadrat.Details!D:D, MATCH(1,(F2641=Quadrat.Details!B:B)*(G2641=Quadrat.Details!G:G)*(H2641=Quadrat.Details!I:I),0))</f>
        <v>DWC</v>
      </c>
      <c r="C2641" s="4" t="s">
        <v>615</v>
      </c>
      <c r="D2641" s="4" t="s">
        <v>615</v>
      </c>
      <c r="E2641" s="37">
        <v>43308.0</v>
      </c>
      <c r="F2641" s="54">
        <v>2018.0</v>
      </c>
      <c r="G2641" s="8" t="s">
        <v>374</v>
      </c>
      <c r="H2641" s="8">
        <v>2.0</v>
      </c>
      <c r="I2641" s="55" t="s">
        <v>314</v>
      </c>
      <c r="J2641" s="3" t="s">
        <v>315</v>
      </c>
      <c r="K2641" s="3" t="s">
        <v>57</v>
      </c>
      <c r="L2641" s="39">
        <v>21.0</v>
      </c>
      <c r="M2641" s="4">
        <v>1.0</v>
      </c>
      <c r="N2641" s="8" t="s">
        <v>502</v>
      </c>
      <c r="O2641" s="8" t="s">
        <v>55</v>
      </c>
      <c r="P2641" s="3" t="s">
        <v>682</v>
      </c>
      <c r="Q2641" s="3" t="s">
        <v>55</v>
      </c>
      <c r="R2641" s="3" t="s">
        <v>683</v>
      </c>
      <c r="S2641" s="3">
        <v>1.0</v>
      </c>
      <c r="T2641" s="3"/>
    </row>
    <row r="2642" ht="15.75" customHeight="1">
      <c r="A2642" s="29" t="s">
        <v>55</v>
      </c>
      <c r="B2642" s="53" t="str">
        <f t="array" ref="B2642">INDEX(Quadrat.Details!D:D, MATCH(1,(F2642=Quadrat.Details!B:B)*(G2642=Quadrat.Details!G:G)*(H2642=Quadrat.Details!I:I),0))</f>
        <v>DWC</v>
      </c>
      <c r="C2642" s="4" t="s">
        <v>615</v>
      </c>
      <c r="D2642" s="4" t="s">
        <v>615</v>
      </c>
      <c r="E2642" s="37">
        <v>43308.0</v>
      </c>
      <c r="F2642" s="54">
        <v>2018.0</v>
      </c>
      <c r="G2642" s="8" t="s">
        <v>374</v>
      </c>
      <c r="H2642" s="8">
        <v>2.0</v>
      </c>
      <c r="I2642" s="55" t="s">
        <v>314</v>
      </c>
      <c r="J2642" s="3" t="s">
        <v>315</v>
      </c>
      <c r="K2642" s="3" t="s">
        <v>57</v>
      </c>
      <c r="L2642" s="39">
        <v>14.0</v>
      </c>
      <c r="M2642" s="4">
        <v>1.0</v>
      </c>
      <c r="N2642" s="8" t="s">
        <v>502</v>
      </c>
      <c r="O2642" s="8" t="s">
        <v>55</v>
      </c>
      <c r="P2642" s="3" t="s">
        <v>682</v>
      </c>
      <c r="Q2642" s="3" t="s">
        <v>55</v>
      </c>
      <c r="R2642" s="3" t="s">
        <v>683</v>
      </c>
      <c r="S2642" s="3">
        <v>1.0</v>
      </c>
      <c r="T2642" s="3"/>
    </row>
    <row r="2643" ht="15.75" customHeight="1">
      <c r="A2643" s="29" t="s">
        <v>55</v>
      </c>
      <c r="B2643" s="53" t="str">
        <f t="array" ref="B2643">INDEX(Quadrat.Details!D:D, MATCH(1,(F2643=Quadrat.Details!B:B)*(G2643=Quadrat.Details!G:G)*(H2643=Quadrat.Details!I:I),0))</f>
        <v>DWC</v>
      </c>
      <c r="C2643" s="4" t="s">
        <v>615</v>
      </c>
      <c r="D2643" s="4" t="s">
        <v>615</v>
      </c>
      <c r="E2643" s="37">
        <v>43308.0</v>
      </c>
      <c r="F2643" s="54">
        <v>2018.0</v>
      </c>
      <c r="G2643" s="8" t="s">
        <v>374</v>
      </c>
      <c r="H2643" s="8">
        <v>2.0</v>
      </c>
      <c r="I2643" s="55" t="s">
        <v>314</v>
      </c>
      <c r="J2643" s="3" t="s">
        <v>315</v>
      </c>
      <c r="K2643" s="3" t="s">
        <v>57</v>
      </c>
      <c r="L2643" s="39">
        <v>15.0</v>
      </c>
      <c r="M2643" s="4">
        <v>1.0</v>
      </c>
      <c r="N2643" s="8" t="s">
        <v>502</v>
      </c>
      <c r="O2643" s="8" t="s">
        <v>55</v>
      </c>
      <c r="P2643" s="3" t="s">
        <v>682</v>
      </c>
      <c r="Q2643" s="3" t="s">
        <v>55</v>
      </c>
      <c r="R2643" s="3" t="s">
        <v>683</v>
      </c>
      <c r="S2643" s="3">
        <v>1.0</v>
      </c>
      <c r="T2643" s="3"/>
    </row>
    <row r="2644" ht="15.75" customHeight="1">
      <c r="A2644" s="29" t="s">
        <v>55</v>
      </c>
      <c r="B2644" s="53" t="str">
        <f t="array" ref="B2644">INDEX(Quadrat.Details!D:D, MATCH(1,(F2644=Quadrat.Details!B:B)*(G2644=Quadrat.Details!G:G)*(H2644=Quadrat.Details!I:I),0))</f>
        <v>DWC</v>
      </c>
      <c r="C2644" s="4" t="s">
        <v>615</v>
      </c>
      <c r="D2644" s="4" t="s">
        <v>615</v>
      </c>
      <c r="E2644" s="37">
        <v>43308.0</v>
      </c>
      <c r="F2644" s="54">
        <v>2018.0</v>
      </c>
      <c r="G2644" s="8" t="s">
        <v>374</v>
      </c>
      <c r="H2644" s="8">
        <v>2.0</v>
      </c>
      <c r="I2644" s="55" t="s">
        <v>314</v>
      </c>
      <c r="J2644" s="3" t="s">
        <v>315</v>
      </c>
      <c r="K2644" s="3" t="s">
        <v>57</v>
      </c>
      <c r="L2644" s="39">
        <v>13.0</v>
      </c>
      <c r="M2644" s="4">
        <v>4.0</v>
      </c>
      <c r="N2644" s="8" t="s">
        <v>502</v>
      </c>
      <c r="O2644" s="8" t="s">
        <v>55</v>
      </c>
      <c r="P2644" s="3" t="s">
        <v>682</v>
      </c>
      <c r="Q2644" s="3" t="s">
        <v>55</v>
      </c>
      <c r="R2644" s="3" t="s">
        <v>683</v>
      </c>
      <c r="S2644" s="3">
        <v>1.0</v>
      </c>
      <c r="T2644" s="3"/>
    </row>
    <row r="2645" ht="15.75" customHeight="1">
      <c r="A2645" s="29" t="s">
        <v>55</v>
      </c>
      <c r="B2645" s="53" t="str">
        <f t="array" ref="B2645">INDEX(Quadrat.Details!D:D, MATCH(1,(F2645=Quadrat.Details!B:B)*(G2645=Quadrat.Details!G:G)*(H2645=Quadrat.Details!I:I),0))</f>
        <v>DWC</v>
      </c>
      <c r="C2645" s="4" t="s">
        <v>615</v>
      </c>
      <c r="D2645" s="4" t="s">
        <v>615</v>
      </c>
      <c r="E2645" s="37">
        <v>43308.0</v>
      </c>
      <c r="F2645" s="54">
        <v>2018.0</v>
      </c>
      <c r="G2645" s="8" t="s">
        <v>374</v>
      </c>
      <c r="H2645" s="8">
        <v>2.0</v>
      </c>
      <c r="I2645" s="55" t="s">
        <v>314</v>
      </c>
      <c r="J2645" s="3" t="s">
        <v>315</v>
      </c>
      <c r="K2645" s="3" t="s">
        <v>57</v>
      </c>
      <c r="L2645" s="39">
        <v>12.0</v>
      </c>
      <c r="M2645" s="4">
        <v>3.0</v>
      </c>
      <c r="N2645" s="8" t="s">
        <v>502</v>
      </c>
      <c r="O2645" s="8" t="s">
        <v>55</v>
      </c>
      <c r="P2645" s="3" t="s">
        <v>682</v>
      </c>
      <c r="Q2645" s="3" t="s">
        <v>55</v>
      </c>
      <c r="R2645" s="3" t="s">
        <v>683</v>
      </c>
      <c r="S2645" s="3">
        <v>1.0</v>
      </c>
      <c r="T2645" s="3"/>
    </row>
    <row r="2646" ht="15.75" customHeight="1">
      <c r="A2646" s="29" t="s">
        <v>55</v>
      </c>
      <c r="B2646" s="53" t="str">
        <f t="array" ref="B2646">INDEX(Quadrat.Details!D:D, MATCH(1,(F2646=Quadrat.Details!B:B)*(G2646=Quadrat.Details!G:G)*(H2646=Quadrat.Details!I:I),0))</f>
        <v>DWC</v>
      </c>
      <c r="C2646" s="4" t="s">
        <v>615</v>
      </c>
      <c r="D2646" s="4" t="s">
        <v>615</v>
      </c>
      <c r="E2646" s="37">
        <v>43308.0</v>
      </c>
      <c r="F2646" s="54">
        <v>2018.0</v>
      </c>
      <c r="G2646" s="8" t="s">
        <v>374</v>
      </c>
      <c r="H2646" s="8">
        <v>2.0</v>
      </c>
      <c r="I2646" s="55" t="s">
        <v>314</v>
      </c>
      <c r="J2646" s="3" t="s">
        <v>315</v>
      </c>
      <c r="K2646" s="3" t="s">
        <v>57</v>
      </c>
      <c r="L2646" s="39">
        <v>10.0</v>
      </c>
      <c r="M2646" s="4">
        <v>2.0</v>
      </c>
      <c r="N2646" s="8" t="s">
        <v>502</v>
      </c>
      <c r="O2646" s="8" t="s">
        <v>55</v>
      </c>
      <c r="P2646" s="3" t="s">
        <v>682</v>
      </c>
      <c r="Q2646" s="3" t="s">
        <v>55</v>
      </c>
      <c r="R2646" s="3" t="s">
        <v>683</v>
      </c>
      <c r="S2646" s="3">
        <v>1.0</v>
      </c>
      <c r="T2646" s="3"/>
    </row>
    <row r="2647" ht="15.75" customHeight="1">
      <c r="A2647" s="29" t="s">
        <v>55</v>
      </c>
      <c r="B2647" s="53" t="str">
        <f t="array" ref="B2647">INDEX(Quadrat.Details!D:D, MATCH(1,(F2647=Quadrat.Details!B:B)*(G2647=Quadrat.Details!G:G)*(H2647=Quadrat.Details!I:I),0))</f>
        <v>DWC</v>
      </c>
      <c r="C2647" s="4" t="s">
        <v>615</v>
      </c>
      <c r="D2647" s="4" t="s">
        <v>615</v>
      </c>
      <c r="E2647" s="37">
        <v>43308.0</v>
      </c>
      <c r="F2647" s="54">
        <v>2018.0</v>
      </c>
      <c r="G2647" s="8" t="s">
        <v>376</v>
      </c>
      <c r="H2647" s="8">
        <v>1.0</v>
      </c>
      <c r="I2647" s="55" t="s">
        <v>314</v>
      </c>
      <c r="J2647" s="3" t="s">
        <v>315</v>
      </c>
      <c r="K2647" s="3" t="s">
        <v>57</v>
      </c>
      <c r="L2647" s="39">
        <v>14.0</v>
      </c>
      <c r="M2647" s="4">
        <v>1.0</v>
      </c>
      <c r="N2647" s="8" t="s">
        <v>502</v>
      </c>
      <c r="O2647" s="8" t="s">
        <v>55</v>
      </c>
      <c r="P2647" s="3" t="s">
        <v>682</v>
      </c>
      <c r="Q2647" s="3" t="s">
        <v>55</v>
      </c>
      <c r="R2647" s="3" t="s">
        <v>683</v>
      </c>
      <c r="S2647" s="3">
        <v>1.0</v>
      </c>
      <c r="T2647" s="3"/>
    </row>
    <row r="2648" ht="15.75" customHeight="1">
      <c r="A2648" s="29" t="s">
        <v>55</v>
      </c>
      <c r="B2648" s="53" t="str">
        <f t="array" ref="B2648">INDEX(Quadrat.Details!D:D, MATCH(1,(F2648=Quadrat.Details!B:B)*(G2648=Quadrat.Details!G:G)*(H2648=Quadrat.Details!I:I),0))</f>
        <v>DWC</v>
      </c>
      <c r="C2648" s="4" t="s">
        <v>615</v>
      </c>
      <c r="D2648" s="4" t="s">
        <v>615</v>
      </c>
      <c r="E2648" s="37">
        <v>43308.0</v>
      </c>
      <c r="F2648" s="54">
        <v>2018.0</v>
      </c>
      <c r="G2648" s="8" t="s">
        <v>376</v>
      </c>
      <c r="H2648" s="8">
        <v>1.0</v>
      </c>
      <c r="I2648" s="55" t="s">
        <v>328</v>
      </c>
      <c r="J2648" s="3" t="s">
        <v>329</v>
      </c>
      <c r="K2648" s="3" t="s">
        <v>80</v>
      </c>
      <c r="L2648" s="39">
        <v>12.0</v>
      </c>
      <c r="M2648" s="4">
        <v>1.0</v>
      </c>
      <c r="N2648" s="8" t="s">
        <v>502</v>
      </c>
      <c r="O2648" s="8" t="s">
        <v>55</v>
      </c>
      <c r="P2648" s="3" t="s">
        <v>682</v>
      </c>
      <c r="Q2648" s="3" t="s">
        <v>55</v>
      </c>
      <c r="R2648" s="3" t="s">
        <v>683</v>
      </c>
      <c r="S2648" s="3">
        <v>1.0</v>
      </c>
      <c r="T2648" s="3"/>
    </row>
    <row r="2649" ht="15.75" customHeight="1">
      <c r="A2649" s="29" t="s">
        <v>55</v>
      </c>
      <c r="B2649" s="53" t="str">
        <f t="array" ref="B2649">INDEX(Quadrat.Details!D:D, MATCH(1,(F2649=Quadrat.Details!B:B)*(G2649=Quadrat.Details!G:G)*(H2649=Quadrat.Details!I:I),0))</f>
        <v>DWC</v>
      </c>
      <c r="C2649" s="4" t="s">
        <v>615</v>
      </c>
      <c r="D2649" s="4" t="s">
        <v>615</v>
      </c>
      <c r="E2649" s="37">
        <v>43308.0</v>
      </c>
      <c r="F2649" s="54">
        <v>2018.0</v>
      </c>
      <c r="G2649" s="8" t="s">
        <v>376</v>
      </c>
      <c r="H2649" s="8">
        <v>2.0</v>
      </c>
      <c r="I2649" s="55" t="s">
        <v>314</v>
      </c>
      <c r="J2649" s="3" t="s">
        <v>315</v>
      </c>
      <c r="K2649" s="3" t="s">
        <v>57</v>
      </c>
      <c r="L2649" s="39">
        <v>11.0</v>
      </c>
      <c r="M2649" s="4">
        <v>1.0</v>
      </c>
      <c r="N2649" s="8" t="s">
        <v>502</v>
      </c>
      <c r="O2649" s="8" t="s">
        <v>55</v>
      </c>
      <c r="P2649" s="3" t="s">
        <v>682</v>
      </c>
      <c r="Q2649" s="3" t="s">
        <v>55</v>
      </c>
      <c r="R2649" s="3" t="s">
        <v>683</v>
      </c>
      <c r="S2649" s="3">
        <v>1.0</v>
      </c>
      <c r="T2649" s="3"/>
    </row>
    <row r="2650" ht="15.75" customHeight="1">
      <c r="A2650" s="29" t="s">
        <v>55</v>
      </c>
      <c r="B2650" s="53" t="str">
        <f t="array" ref="B2650">INDEX(Quadrat.Details!D:D, MATCH(1,(F2650=Quadrat.Details!B:B)*(G2650=Quadrat.Details!G:G)*(H2650=Quadrat.Details!I:I),0))</f>
        <v>DWC</v>
      </c>
      <c r="C2650" s="4" t="s">
        <v>615</v>
      </c>
      <c r="D2650" s="4" t="s">
        <v>615</v>
      </c>
      <c r="E2650" s="37">
        <v>43308.0</v>
      </c>
      <c r="F2650" s="54">
        <v>2018.0</v>
      </c>
      <c r="G2650" s="8" t="s">
        <v>376</v>
      </c>
      <c r="H2650" s="8">
        <v>2.0</v>
      </c>
      <c r="I2650" s="55" t="s">
        <v>314</v>
      </c>
      <c r="J2650" s="3" t="s">
        <v>315</v>
      </c>
      <c r="K2650" s="3" t="s">
        <v>57</v>
      </c>
      <c r="L2650" s="39">
        <v>13.0</v>
      </c>
      <c r="M2650" s="4">
        <v>1.0</v>
      </c>
      <c r="N2650" s="8" t="s">
        <v>502</v>
      </c>
      <c r="O2650" s="8" t="s">
        <v>55</v>
      </c>
      <c r="P2650" s="3" t="s">
        <v>682</v>
      </c>
      <c r="Q2650" s="3" t="s">
        <v>55</v>
      </c>
      <c r="R2650" s="3" t="s">
        <v>683</v>
      </c>
      <c r="S2650" s="3">
        <v>1.0</v>
      </c>
      <c r="T2650" s="3"/>
    </row>
    <row r="2651" ht="15.75" customHeight="1">
      <c r="A2651" s="29" t="s">
        <v>55</v>
      </c>
      <c r="B2651" s="53" t="str">
        <f t="array" ref="B2651">INDEX(Quadrat.Details!D:D, MATCH(1,(F2651=Quadrat.Details!B:B)*(G2651=Quadrat.Details!G:G)*(H2651=Quadrat.Details!I:I),0))</f>
        <v>DWC</v>
      </c>
      <c r="C2651" s="4" t="s">
        <v>615</v>
      </c>
      <c r="D2651" s="4" t="s">
        <v>615</v>
      </c>
      <c r="E2651" s="37">
        <v>43308.0</v>
      </c>
      <c r="F2651" s="54">
        <v>2018.0</v>
      </c>
      <c r="G2651" s="8" t="s">
        <v>376</v>
      </c>
      <c r="H2651" s="8">
        <v>2.0</v>
      </c>
      <c r="I2651" s="55" t="s">
        <v>235</v>
      </c>
      <c r="J2651" s="3" t="s">
        <v>236</v>
      </c>
      <c r="K2651" s="3" t="s">
        <v>68</v>
      </c>
      <c r="L2651" s="39">
        <v>11.0</v>
      </c>
      <c r="M2651" s="4">
        <v>1.0</v>
      </c>
      <c r="N2651" s="8" t="s">
        <v>502</v>
      </c>
      <c r="O2651" s="8" t="s">
        <v>55</v>
      </c>
      <c r="P2651" s="3" t="s">
        <v>682</v>
      </c>
      <c r="Q2651" s="3" t="s">
        <v>55</v>
      </c>
      <c r="R2651" s="3" t="s">
        <v>683</v>
      </c>
      <c r="S2651" s="3">
        <v>1.0</v>
      </c>
      <c r="T2651" s="3"/>
    </row>
    <row r="2652" ht="15.75" customHeight="1">
      <c r="A2652" s="29" t="s">
        <v>55</v>
      </c>
      <c r="B2652" s="53" t="str">
        <f t="array" ref="B2652">INDEX(Quadrat.Details!D:D, MATCH(1,(F2652=Quadrat.Details!B:B)*(G2652=Quadrat.Details!G:G)*(H2652=Quadrat.Details!I:I),0))</f>
        <v>DWC</v>
      </c>
      <c r="C2652" s="4" t="s">
        <v>615</v>
      </c>
      <c r="D2652" s="4" t="s">
        <v>615</v>
      </c>
      <c r="E2652" s="37">
        <v>43308.0</v>
      </c>
      <c r="F2652" s="54">
        <v>2018.0</v>
      </c>
      <c r="G2652" s="8" t="s">
        <v>389</v>
      </c>
      <c r="H2652" s="8">
        <v>1.0</v>
      </c>
      <c r="I2652" s="55" t="s">
        <v>328</v>
      </c>
      <c r="J2652" s="3" t="s">
        <v>329</v>
      </c>
      <c r="K2652" s="3" t="s">
        <v>80</v>
      </c>
      <c r="L2652" s="39">
        <v>11.0</v>
      </c>
      <c r="M2652" s="4">
        <v>1.0</v>
      </c>
      <c r="N2652" s="8" t="s">
        <v>502</v>
      </c>
      <c r="O2652" s="8" t="s">
        <v>55</v>
      </c>
      <c r="P2652" s="3" t="s">
        <v>682</v>
      </c>
      <c r="Q2652" s="3" t="s">
        <v>55</v>
      </c>
      <c r="R2652" s="3" t="s">
        <v>683</v>
      </c>
      <c r="S2652" s="3">
        <v>1.0</v>
      </c>
      <c r="T2652" s="3"/>
    </row>
    <row r="2653" ht="15.75" customHeight="1">
      <c r="A2653" s="29" t="s">
        <v>55</v>
      </c>
      <c r="B2653" s="53" t="str">
        <f t="array" ref="B2653">INDEX(Quadrat.Details!D:D, MATCH(1,(F2653=Quadrat.Details!B:B)*(G2653=Quadrat.Details!G:G)*(H2653=Quadrat.Details!I:I),0))</f>
        <v>DWC</v>
      </c>
      <c r="C2653" s="4" t="s">
        <v>615</v>
      </c>
      <c r="D2653" s="4" t="s">
        <v>615</v>
      </c>
      <c r="E2653" s="37">
        <v>43308.0</v>
      </c>
      <c r="F2653" s="54">
        <v>2018.0</v>
      </c>
      <c r="G2653" s="8" t="s">
        <v>389</v>
      </c>
      <c r="H2653" s="8">
        <v>1.0</v>
      </c>
      <c r="I2653" s="55" t="s">
        <v>328</v>
      </c>
      <c r="J2653" s="3" t="s">
        <v>329</v>
      </c>
      <c r="K2653" s="3" t="s">
        <v>80</v>
      </c>
      <c r="L2653" s="39">
        <v>12.0</v>
      </c>
      <c r="M2653" s="4">
        <v>1.0</v>
      </c>
      <c r="N2653" s="8" t="s">
        <v>502</v>
      </c>
      <c r="O2653" s="8" t="s">
        <v>55</v>
      </c>
      <c r="P2653" s="3" t="s">
        <v>682</v>
      </c>
      <c r="Q2653" s="3" t="s">
        <v>55</v>
      </c>
      <c r="R2653" s="3" t="s">
        <v>683</v>
      </c>
      <c r="S2653" s="3">
        <v>1.0</v>
      </c>
      <c r="T2653" s="3"/>
    </row>
    <row r="2654" ht="15.75" customHeight="1">
      <c r="A2654" s="29" t="s">
        <v>55</v>
      </c>
      <c r="B2654" s="53" t="str">
        <f t="array" ref="B2654">INDEX(Quadrat.Details!D:D, MATCH(1,(F2654=Quadrat.Details!B:B)*(G2654=Quadrat.Details!G:G)*(H2654=Quadrat.Details!I:I),0))</f>
        <v>DWC</v>
      </c>
      <c r="C2654" s="4" t="s">
        <v>615</v>
      </c>
      <c r="D2654" s="4" t="s">
        <v>615</v>
      </c>
      <c r="E2654" s="37">
        <v>43308.0</v>
      </c>
      <c r="F2654" s="54">
        <v>2018.0</v>
      </c>
      <c r="G2654" s="8" t="s">
        <v>389</v>
      </c>
      <c r="H2654" s="8">
        <v>1.0</v>
      </c>
      <c r="I2654" s="55" t="s">
        <v>328</v>
      </c>
      <c r="J2654" s="3" t="s">
        <v>329</v>
      </c>
      <c r="K2654" s="3" t="s">
        <v>80</v>
      </c>
      <c r="L2654" s="39">
        <v>14.0</v>
      </c>
      <c r="M2654" s="4">
        <v>1.0</v>
      </c>
      <c r="N2654" s="8" t="s">
        <v>502</v>
      </c>
      <c r="O2654" s="8" t="s">
        <v>55</v>
      </c>
      <c r="P2654" s="3" t="s">
        <v>682</v>
      </c>
      <c r="Q2654" s="3" t="s">
        <v>55</v>
      </c>
      <c r="R2654" s="3" t="s">
        <v>683</v>
      </c>
      <c r="S2654" s="3">
        <v>1.0</v>
      </c>
      <c r="T2654" s="3"/>
    </row>
    <row r="2655" ht="15.75" customHeight="1">
      <c r="A2655" s="29" t="s">
        <v>55</v>
      </c>
      <c r="B2655" s="53" t="str">
        <f t="array" ref="B2655">INDEX(Quadrat.Details!D:D, MATCH(1,(F2655=Quadrat.Details!B:B)*(G2655=Quadrat.Details!G:G)*(H2655=Quadrat.Details!I:I),0))</f>
        <v>DWC</v>
      </c>
      <c r="C2655" s="4" t="s">
        <v>615</v>
      </c>
      <c r="D2655" s="4" t="s">
        <v>615</v>
      </c>
      <c r="E2655" s="37">
        <v>43308.0</v>
      </c>
      <c r="F2655" s="54">
        <v>2018.0</v>
      </c>
      <c r="G2655" s="8" t="s">
        <v>389</v>
      </c>
      <c r="H2655" s="8">
        <v>2.0</v>
      </c>
      <c r="I2655" s="55" t="s">
        <v>309</v>
      </c>
      <c r="J2655" s="3" t="s">
        <v>310</v>
      </c>
      <c r="K2655" s="3" t="s">
        <v>53</v>
      </c>
      <c r="L2655" s="39">
        <v>30.0</v>
      </c>
      <c r="M2655" s="4">
        <v>1.0</v>
      </c>
      <c r="N2655" s="8" t="s">
        <v>502</v>
      </c>
      <c r="O2655" s="8" t="s">
        <v>55</v>
      </c>
      <c r="P2655" s="3" t="s">
        <v>682</v>
      </c>
      <c r="Q2655" s="3" t="s">
        <v>55</v>
      </c>
      <c r="R2655" s="3" t="s">
        <v>683</v>
      </c>
      <c r="S2655" s="3">
        <v>1.0</v>
      </c>
      <c r="T2655" s="3"/>
    </row>
    <row r="2656" ht="15.75" customHeight="1">
      <c r="A2656" s="29" t="s">
        <v>55</v>
      </c>
      <c r="B2656" s="53" t="str">
        <f t="array" ref="B2656">INDEX(Quadrat.Details!D:D, MATCH(1,(F2656=Quadrat.Details!B:B)*(G2656=Quadrat.Details!G:G)*(H2656=Quadrat.Details!I:I),0))</f>
        <v>DWC</v>
      </c>
      <c r="C2656" s="4" t="s">
        <v>615</v>
      </c>
      <c r="D2656" s="4" t="s">
        <v>615</v>
      </c>
      <c r="E2656" s="37">
        <v>43308.0</v>
      </c>
      <c r="F2656" s="54">
        <v>2018.0</v>
      </c>
      <c r="G2656" s="8" t="s">
        <v>389</v>
      </c>
      <c r="H2656" s="8">
        <v>2.0</v>
      </c>
      <c r="I2656" s="55" t="s">
        <v>328</v>
      </c>
      <c r="J2656" s="3" t="s">
        <v>329</v>
      </c>
      <c r="K2656" s="3" t="s">
        <v>80</v>
      </c>
      <c r="L2656" s="39">
        <v>11.0</v>
      </c>
      <c r="M2656" s="4">
        <v>1.0</v>
      </c>
      <c r="N2656" s="8" t="s">
        <v>502</v>
      </c>
      <c r="O2656" s="8" t="s">
        <v>55</v>
      </c>
      <c r="P2656" s="3" t="s">
        <v>682</v>
      </c>
      <c r="Q2656" s="3" t="s">
        <v>55</v>
      </c>
      <c r="R2656" s="3" t="s">
        <v>683</v>
      </c>
      <c r="S2656" s="3">
        <v>1.0</v>
      </c>
      <c r="T2656" s="3"/>
    </row>
    <row r="2657" ht="15.75" customHeight="1">
      <c r="A2657" s="29" t="s">
        <v>55</v>
      </c>
      <c r="B2657" s="53" t="str">
        <f t="array" ref="B2657">INDEX(Quadrat.Details!D:D, MATCH(1,(F2657=Quadrat.Details!B:B)*(G2657=Quadrat.Details!G:G)*(H2657=Quadrat.Details!I:I),0))</f>
        <v>DWC</v>
      </c>
      <c r="C2657" s="4" t="s">
        <v>615</v>
      </c>
      <c r="D2657" s="4" t="s">
        <v>615</v>
      </c>
      <c r="E2657" s="37">
        <v>43308.0</v>
      </c>
      <c r="F2657" s="54">
        <v>2018.0</v>
      </c>
      <c r="G2657" s="8" t="s">
        <v>389</v>
      </c>
      <c r="H2657" s="8">
        <v>2.0</v>
      </c>
      <c r="I2657" s="55" t="s">
        <v>328</v>
      </c>
      <c r="J2657" s="3" t="s">
        <v>329</v>
      </c>
      <c r="K2657" s="3" t="s">
        <v>80</v>
      </c>
      <c r="L2657" s="39">
        <v>12.0</v>
      </c>
      <c r="M2657" s="4">
        <v>1.0</v>
      </c>
      <c r="N2657" s="8" t="s">
        <v>502</v>
      </c>
      <c r="O2657" s="8" t="s">
        <v>55</v>
      </c>
      <c r="P2657" s="3" t="s">
        <v>682</v>
      </c>
      <c r="Q2657" s="3" t="s">
        <v>55</v>
      </c>
      <c r="R2657" s="3" t="s">
        <v>683</v>
      </c>
      <c r="S2657" s="3">
        <v>1.0</v>
      </c>
      <c r="T2657" s="3"/>
    </row>
    <row r="2658" ht="15.75" customHeight="1">
      <c r="A2658" s="29" t="s">
        <v>55</v>
      </c>
      <c r="B2658" s="53" t="str">
        <f t="array" ref="B2658">INDEX(Quadrat.Details!D:D, MATCH(1,(F2658=Quadrat.Details!B:B)*(G2658=Quadrat.Details!G:G)*(H2658=Quadrat.Details!I:I),0))</f>
        <v>DWC</v>
      </c>
      <c r="C2658" s="4" t="s">
        <v>615</v>
      </c>
      <c r="D2658" s="4" t="s">
        <v>615</v>
      </c>
      <c r="E2658" s="37">
        <v>43308.0</v>
      </c>
      <c r="F2658" s="54">
        <v>2018.0</v>
      </c>
      <c r="G2658" s="8" t="s">
        <v>389</v>
      </c>
      <c r="H2658" s="8">
        <v>2.0</v>
      </c>
      <c r="I2658" s="55" t="s">
        <v>328</v>
      </c>
      <c r="J2658" s="3" t="s">
        <v>329</v>
      </c>
      <c r="K2658" s="3" t="s">
        <v>80</v>
      </c>
      <c r="L2658" s="39">
        <v>14.0</v>
      </c>
      <c r="M2658" s="4">
        <v>1.0</v>
      </c>
      <c r="N2658" s="8" t="s">
        <v>502</v>
      </c>
      <c r="O2658" s="8" t="s">
        <v>55</v>
      </c>
      <c r="P2658" s="3" t="s">
        <v>682</v>
      </c>
      <c r="Q2658" s="3" t="s">
        <v>55</v>
      </c>
      <c r="R2658" s="3" t="s">
        <v>683</v>
      </c>
      <c r="S2658" s="3">
        <v>1.0</v>
      </c>
      <c r="T2658" s="3"/>
    </row>
    <row r="2659" ht="15.75" customHeight="1">
      <c r="A2659" s="29" t="s">
        <v>55</v>
      </c>
      <c r="B2659" s="53" t="str">
        <f t="array" ref="B2659">INDEX(Quadrat.Details!D:D, MATCH(1,(F2659=Quadrat.Details!B:B)*(G2659=Quadrat.Details!G:G)*(H2659=Quadrat.Details!I:I),0))</f>
        <v>DWC</v>
      </c>
      <c r="C2659" s="4" t="s">
        <v>615</v>
      </c>
      <c r="D2659" s="4" t="s">
        <v>615</v>
      </c>
      <c r="E2659" s="37">
        <v>43308.0</v>
      </c>
      <c r="F2659" s="54">
        <v>2018.0</v>
      </c>
      <c r="G2659" s="8" t="s">
        <v>389</v>
      </c>
      <c r="H2659" s="8">
        <v>2.0</v>
      </c>
      <c r="I2659" s="55" t="s">
        <v>328</v>
      </c>
      <c r="J2659" s="3" t="s">
        <v>329</v>
      </c>
      <c r="K2659" s="3" t="s">
        <v>80</v>
      </c>
      <c r="L2659" s="39">
        <v>15.0</v>
      </c>
      <c r="M2659" s="4">
        <v>2.0</v>
      </c>
      <c r="N2659" s="8" t="s">
        <v>502</v>
      </c>
      <c r="O2659" s="8" t="s">
        <v>55</v>
      </c>
      <c r="P2659" s="3" t="s">
        <v>682</v>
      </c>
      <c r="Q2659" s="3" t="s">
        <v>55</v>
      </c>
      <c r="R2659" s="3" t="s">
        <v>683</v>
      </c>
      <c r="S2659" s="3">
        <v>1.0</v>
      </c>
      <c r="T2659" s="3"/>
    </row>
    <row r="2660" ht="15.75" customHeight="1">
      <c r="A2660" s="29" t="s">
        <v>55</v>
      </c>
      <c r="B2660" s="53" t="str">
        <f t="array" ref="B2660">INDEX(Quadrat.Details!D:D, MATCH(1,(F2660=Quadrat.Details!B:B)*(G2660=Quadrat.Details!G:G)*(H2660=Quadrat.Details!I:I),0))</f>
        <v>DWC</v>
      </c>
      <c r="C2660" s="4" t="s">
        <v>615</v>
      </c>
      <c r="D2660" s="4" t="s">
        <v>615</v>
      </c>
      <c r="E2660" s="37">
        <v>43308.0</v>
      </c>
      <c r="F2660" s="54">
        <v>2018.0</v>
      </c>
      <c r="G2660" s="8" t="s">
        <v>390</v>
      </c>
      <c r="H2660" s="8">
        <v>2.0</v>
      </c>
      <c r="I2660" s="55" t="s">
        <v>328</v>
      </c>
      <c r="J2660" s="3" t="s">
        <v>329</v>
      </c>
      <c r="K2660" s="3" t="s">
        <v>80</v>
      </c>
      <c r="L2660" s="39">
        <v>11.0</v>
      </c>
      <c r="M2660" s="4">
        <v>2.0</v>
      </c>
      <c r="N2660" s="8" t="s">
        <v>502</v>
      </c>
      <c r="O2660" s="8" t="s">
        <v>55</v>
      </c>
      <c r="P2660" s="3" t="s">
        <v>682</v>
      </c>
      <c r="Q2660" s="3" t="s">
        <v>55</v>
      </c>
      <c r="R2660" s="3" t="s">
        <v>683</v>
      </c>
      <c r="S2660" s="3">
        <v>1.0</v>
      </c>
      <c r="T2660" s="3"/>
    </row>
    <row r="2661" ht="15.75" customHeight="1">
      <c r="A2661" s="29" t="s">
        <v>55</v>
      </c>
      <c r="B2661" s="53" t="str">
        <f t="array" ref="B2661">INDEX(Quadrat.Details!D:D, MATCH(1,(F2661=Quadrat.Details!B:B)*(G2661=Quadrat.Details!G:G)*(H2661=Quadrat.Details!I:I),0))</f>
        <v>DWC</v>
      </c>
      <c r="C2661" s="4" t="s">
        <v>615</v>
      </c>
      <c r="D2661" s="4" t="s">
        <v>615</v>
      </c>
      <c r="E2661" s="37">
        <v>43308.0</v>
      </c>
      <c r="F2661" s="54">
        <v>2018.0</v>
      </c>
      <c r="G2661" s="8" t="s">
        <v>390</v>
      </c>
      <c r="H2661" s="8">
        <v>2.0</v>
      </c>
      <c r="I2661" s="55" t="s">
        <v>328</v>
      </c>
      <c r="J2661" s="3" t="s">
        <v>329</v>
      </c>
      <c r="K2661" s="3" t="s">
        <v>80</v>
      </c>
      <c r="L2661" s="39">
        <v>12.0</v>
      </c>
      <c r="M2661" s="4">
        <v>2.0</v>
      </c>
      <c r="N2661" s="8" t="s">
        <v>502</v>
      </c>
      <c r="O2661" s="8" t="s">
        <v>55</v>
      </c>
      <c r="P2661" s="3" t="s">
        <v>682</v>
      </c>
      <c r="Q2661" s="3" t="s">
        <v>55</v>
      </c>
      <c r="R2661" s="3" t="s">
        <v>683</v>
      </c>
      <c r="S2661" s="3">
        <v>1.0</v>
      </c>
      <c r="T2661" s="3"/>
    </row>
    <row r="2662" ht="15.75" customHeight="1">
      <c r="A2662" s="29" t="s">
        <v>55</v>
      </c>
      <c r="B2662" s="53" t="str">
        <f t="array" ref="B2662">INDEX(Quadrat.Details!D:D, MATCH(1,(F2662=Quadrat.Details!B:B)*(G2662=Quadrat.Details!G:G)*(H2662=Quadrat.Details!I:I),0))</f>
        <v>DWC</v>
      </c>
      <c r="C2662" s="4" t="s">
        <v>615</v>
      </c>
      <c r="D2662" s="4" t="s">
        <v>615</v>
      </c>
      <c r="E2662" s="37">
        <v>43308.0</v>
      </c>
      <c r="F2662" s="54">
        <v>2018.0</v>
      </c>
      <c r="G2662" s="8" t="s">
        <v>457</v>
      </c>
      <c r="H2662" s="8">
        <v>1.0</v>
      </c>
      <c r="I2662" s="55" t="s">
        <v>204</v>
      </c>
      <c r="J2662" s="3" t="s">
        <v>205</v>
      </c>
      <c r="K2662" s="3" t="s">
        <v>53</v>
      </c>
      <c r="L2662" s="39">
        <v>51.0</v>
      </c>
      <c r="M2662" s="4">
        <v>1.0</v>
      </c>
      <c r="N2662" s="8" t="s">
        <v>502</v>
      </c>
      <c r="O2662" s="8" t="s">
        <v>55</v>
      </c>
      <c r="P2662" s="3" t="s">
        <v>682</v>
      </c>
      <c r="Q2662" s="3" t="s">
        <v>55</v>
      </c>
      <c r="R2662" s="3" t="s">
        <v>683</v>
      </c>
      <c r="S2662" s="3">
        <v>1.0</v>
      </c>
      <c r="T2662" s="3"/>
    </row>
    <row r="2663" ht="15.75" customHeight="1">
      <c r="A2663" s="29" t="s">
        <v>55</v>
      </c>
      <c r="B2663" s="53" t="str">
        <f t="array" ref="B2663">INDEX(Quadrat.Details!D:D, MATCH(1,(F2663=Quadrat.Details!B:B)*(G2663=Quadrat.Details!G:G)*(H2663=Quadrat.Details!I:I),0))</f>
        <v>DWC</v>
      </c>
      <c r="C2663" s="4" t="s">
        <v>615</v>
      </c>
      <c r="D2663" s="4" t="s">
        <v>615</v>
      </c>
      <c r="E2663" s="37">
        <v>43308.0</v>
      </c>
      <c r="F2663" s="54">
        <v>2018.0</v>
      </c>
      <c r="G2663" s="8" t="s">
        <v>457</v>
      </c>
      <c r="H2663" s="8">
        <v>1.0</v>
      </c>
      <c r="I2663" s="55" t="s">
        <v>137</v>
      </c>
      <c r="J2663" s="3" t="s">
        <v>138</v>
      </c>
      <c r="K2663" s="3" t="s">
        <v>53</v>
      </c>
      <c r="L2663" s="39">
        <v>26.0</v>
      </c>
      <c r="M2663" s="4">
        <v>1.0</v>
      </c>
      <c r="N2663" s="8" t="s">
        <v>502</v>
      </c>
      <c r="O2663" s="8" t="s">
        <v>55</v>
      </c>
      <c r="P2663" s="3" t="s">
        <v>682</v>
      </c>
      <c r="Q2663" s="3" t="s">
        <v>55</v>
      </c>
      <c r="R2663" s="3" t="s">
        <v>683</v>
      </c>
      <c r="S2663" s="3">
        <v>1.0</v>
      </c>
      <c r="T2663" s="3"/>
    </row>
    <row r="2664" ht="15.75" customHeight="1">
      <c r="A2664" s="29" t="s">
        <v>55</v>
      </c>
      <c r="B2664" s="53" t="str">
        <f t="array" ref="B2664">INDEX(Quadrat.Details!D:D, MATCH(1,(F2664=Quadrat.Details!B:B)*(G2664=Quadrat.Details!G:G)*(H2664=Quadrat.Details!I:I),0))</f>
        <v>DWC</v>
      </c>
      <c r="C2664" s="4" t="s">
        <v>615</v>
      </c>
      <c r="D2664" s="4" t="s">
        <v>615</v>
      </c>
      <c r="E2664" s="37">
        <v>43308.0</v>
      </c>
      <c r="F2664" s="54">
        <v>2018.0</v>
      </c>
      <c r="G2664" s="8" t="s">
        <v>457</v>
      </c>
      <c r="H2664" s="8">
        <v>1.0</v>
      </c>
      <c r="I2664" s="55" t="s">
        <v>314</v>
      </c>
      <c r="J2664" s="3" t="s">
        <v>315</v>
      </c>
      <c r="K2664" s="3" t="s">
        <v>57</v>
      </c>
      <c r="L2664" s="39">
        <v>19.0</v>
      </c>
      <c r="M2664" s="4">
        <v>1.0</v>
      </c>
      <c r="N2664" s="8" t="s">
        <v>502</v>
      </c>
      <c r="O2664" s="8" t="s">
        <v>55</v>
      </c>
      <c r="P2664" s="3" t="s">
        <v>682</v>
      </c>
      <c r="Q2664" s="3" t="s">
        <v>55</v>
      </c>
      <c r="R2664" s="3" t="s">
        <v>683</v>
      </c>
      <c r="S2664" s="3">
        <v>1.0</v>
      </c>
      <c r="T2664" s="3"/>
    </row>
    <row r="2665" ht="15.75" customHeight="1">
      <c r="A2665" s="29" t="s">
        <v>55</v>
      </c>
      <c r="B2665" s="53" t="str">
        <f t="array" ref="B2665">INDEX(Quadrat.Details!D:D, MATCH(1,(F2665=Quadrat.Details!B:B)*(G2665=Quadrat.Details!G:G)*(H2665=Quadrat.Details!I:I),0))</f>
        <v>DWC</v>
      </c>
      <c r="C2665" s="4" t="s">
        <v>615</v>
      </c>
      <c r="D2665" s="4" t="s">
        <v>615</v>
      </c>
      <c r="E2665" s="37">
        <v>43308.0</v>
      </c>
      <c r="F2665" s="54">
        <v>2018.0</v>
      </c>
      <c r="G2665" s="8" t="s">
        <v>457</v>
      </c>
      <c r="H2665" s="8">
        <v>1.0</v>
      </c>
      <c r="I2665" s="55" t="s">
        <v>314</v>
      </c>
      <c r="J2665" s="3" t="s">
        <v>315</v>
      </c>
      <c r="K2665" s="3" t="s">
        <v>57</v>
      </c>
      <c r="L2665" s="39">
        <v>15.0</v>
      </c>
      <c r="M2665" s="4">
        <v>4.0</v>
      </c>
      <c r="N2665" s="8" t="s">
        <v>502</v>
      </c>
      <c r="O2665" s="8" t="s">
        <v>55</v>
      </c>
      <c r="P2665" s="3" t="s">
        <v>682</v>
      </c>
      <c r="Q2665" s="3" t="s">
        <v>55</v>
      </c>
      <c r="R2665" s="3" t="s">
        <v>683</v>
      </c>
      <c r="S2665" s="3">
        <v>1.0</v>
      </c>
      <c r="T2665" s="3"/>
    </row>
    <row r="2666" ht="15.75" customHeight="1">
      <c r="A2666" s="29" t="s">
        <v>55</v>
      </c>
      <c r="B2666" s="53" t="str">
        <f t="array" ref="B2666">INDEX(Quadrat.Details!D:D, MATCH(1,(F2666=Quadrat.Details!B:B)*(G2666=Quadrat.Details!G:G)*(H2666=Quadrat.Details!I:I),0))</f>
        <v>DWC</v>
      </c>
      <c r="C2666" s="4" t="s">
        <v>615</v>
      </c>
      <c r="D2666" s="4" t="s">
        <v>615</v>
      </c>
      <c r="E2666" s="37">
        <v>43308.0</v>
      </c>
      <c r="F2666" s="54">
        <v>2018.0</v>
      </c>
      <c r="G2666" s="8" t="s">
        <v>457</v>
      </c>
      <c r="H2666" s="8">
        <v>1.0</v>
      </c>
      <c r="I2666" s="55" t="s">
        <v>314</v>
      </c>
      <c r="J2666" s="3" t="s">
        <v>315</v>
      </c>
      <c r="K2666" s="3" t="s">
        <v>57</v>
      </c>
      <c r="L2666" s="39">
        <v>13.0</v>
      </c>
      <c r="M2666" s="4">
        <v>3.0</v>
      </c>
      <c r="N2666" s="8" t="s">
        <v>502</v>
      </c>
      <c r="O2666" s="8" t="s">
        <v>55</v>
      </c>
      <c r="P2666" s="3" t="s">
        <v>682</v>
      </c>
      <c r="Q2666" s="3" t="s">
        <v>55</v>
      </c>
      <c r="R2666" s="3" t="s">
        <v>683</v>
      </c>
      <c r="S2666" s="3">
        <v>1.0</v>
      </c>
      <c r="T2666" s="3"/>
    </row>
    <row r="2667" ht="15.75" customHeight="1">
      <c r="A2667" s="29" t="s">
        <v>55</v>
      </c>
      <c r="B2667" s="53" t="str">
        <f t="array" ref="B2667">INDEX(Quadrat.Details!D:D, MATCH(1,(F2667=Quadrat.Details!B:B)*(G2667=Quadrat.Details!G:G)*(H2667=Quadrat.Details!I:I),0))</f>
        <v>DWC</v>
      </c>
      <c r="C2667" s="4" t="s">
        <v>615</v>
      </c>
      <c r="D2667" s="4" t="s">
        <v>615</v>
      </c>
      <c r="E2667" s="37">
        <v>43308.0</v>
      </c>
      <c r="F2667" s="54">
        <v>2018.0</v>
      </c>
      <c r="G2667" s="8" t="s">
        <v>457</v>
      </c>
      <c r="H2667" s="8">
        <v>1.0</v>
      </c>
      <c r="I2667" s="55" t="s">
        <v>307</v>
      </c>
      <c r="J2667" s="3" t="s">
        <v>308</v>
      </c>
      <c r="K2667" s="3" t="s">
        <v>57</v>
      </c>
      <c r="L2667" s="39">
        <v>17.0</v>
      </c>
      <c r="M2667" s="4">
        <v>2.0</v>
      </c>
      <c r="N2667" s="8" t="s">
        <v>502</v>
      </c>
      <c r="O2667" s="8" t="s">
        <v>55</v>
      </c>
      <c r="P2667" s="3" t="s">
        <v>682</v>
      </c>
      <c r="Q2667" s="3" t="s">
        <v>55</v>
      </c>
      <c r="R2667" s="3" t="s">
        <v>683</v>
      </c>
      <c r="S2667" s="3">
        <v>1.0</v>
      </c>
      <c r="T2667" s="3"/>
    </row>
    <row r="2668" ht="15.75" customHeight="1">
      <c r="A2668" s="29" t="s">
        <v>55</v>
      </c>
      <c r="B2668" s="53" t="str">
        <f t="array" ref="B2668">INDEX(Quadrat.Details!D:D, MATCH(1,(F2668=Quadrat.Details!B:B)*(G2668=Quadrat.Details!G:G)*(H2668=Quadrat.Details!I:I),0))</f>
        <v>DWC</v>
      </c>
      <c r="C2668" s="4" t="s">
        <v>615</v>
      </c>
      <c r="D2668" s="4" t="s">
        <v>615</v>
      </c>
      <c r="E2668" s="37">
        <v>43308.0</v>
      </c>
      <c r="F2668" s="54">
        <v>2018.0</v>
      </c>
      <c r="G2668" s="8" t="s">
        <v>457</v>
      </c>
      <c r="H2668" s="8">
        <v>1.0</v>
      </c>
      <c r="I2668" s="55" t="s">
        <v>314</v>
      </c>
      <c r="J2668" s="3" t="s">
        <v>315</v>
      </c>
      <c r="K2668" s="3" t="s">
        <v>57</v>
      </c>
      <c r="L2668" s="39">
        <v>9.0</v>
      </c>
      <c r="M2668" s="4">
        <v>1.0</v>
      </c>
      <c r="N2668" s="8" t="s">
        <v>502</v>
      </c>
      <c r="O2668" s="8" t="s">
        <v>55</v>
      </c>
      <c r="P2668" s="3" t="s">
        <v>682</v>
      </c>
      <c r="Q2668" s="3" t="s">
        <v>55</v>
      </c>
      <c r="R2668" s="3" t="s">
        <v>683</v>
      </c>
      <c r="S2668" s="3">
        <v>1.0</v>
      </c>
      <c r="T2668" s="3"/>
    </row>
    <row r="2669" ht="15.75" customHeight="1">
      <c r="A2669" s="29" t="s">
        <v>55</v>
      </c>
      <c r="B2669" s="53" t="str">
        <f t="array" ref="B2669">INDEX(Quadrat.Details!D:D, MATCH(1,(F2669=Quadrat.Details!B:B)*(G2669=Quadrat.Details!G:G)*(H2669=Quadrat.Details!I:I),0))</f>
        <v>DWC</v>
      </c>
      <c r="C2669" s="4" t="s">
        <v>615</v>
      </c>
      <c r="D2669" s="4" t="s">
        <v>615</v>
      </c>
      <c r="E2669" s="37">
        <v>43308.0</v>
      </c>
      <c r="F2669" s="54">
        <v>2018.0</v>
      </c>
      <c r="G2669" s="8" t="s">
        <v>457</v>
      </c>
      <c r="H2669" s="8">
        <v>1.0</v>
      </c>
      <c r="I2669" s="55" t="s">
        <v>314</v>
      </c>
      <c r="J2669" s="3" t="s">
        <v>315</v>
      </c>
      <c r="K2669" s="3" t="s">
        <v>57</v>
      </c>
      <c r="L2669" s="39">
        <v>17.0</v>
      </c>
      <c r="M2669" s="4">
        <v>2.0</v>
      </c>
      <c r="N2669" s="8" t="s">
        <v>502</v>
      </c>
      <c r="O2669" s="8" t="s">
        <v>55</v>
      </c>
      <c r="P2669" s="3" t="s">
        <v>682</v>
      </c>
      <c r="Q2669" s="3" t="s">
        <v>55</v>
      </c>
      <c r="R2669" s="3" t="s">
        <v>683</v>
      </c>
      <c r="S2669" s="3">
        <v>1.0</v>
      </c>
      <c r="T2669" s="3"/>
    </row>
    <row r="2670" ht="15.75" customHeight="1">
      <c r="A2670" s="29" t="s">
        <v>55</v>
      </c>
      <c r="B2670" s="53" t="str">
        <f t="array" ref="B2670">INDEX(Quadrat.Details!D:D, MATCH(1,(F2670=Quadrat.Details!B:B)*(G2670=Quadrat.Details!G:G)*(H2670=Quadrat.Details!I:I),0))</f>
        <v>DWC</v>
      </c>
      <c r="C2670" s="4" t="s">
        <v>615</v>
      </c>
      <c r="D2670" s="4" t="s">
        <v>615</v>
      </c>
      <c r="E2670" s="37">
        <v>43308.0</v>
      </c>
      <c r="F2670" s="54">
        <v>2018.0</v>
      </c>
      <c r="G2670" s="8" t="s">
        <v>457</v>
      </c>
      <c r="H2670" s="8">
        <v>1.0</v>
      </c>
      <c r="I2670" s="55" t="s">
        <v>314</v>
      </c>
      <c r="J2670" s="3" t="s">
        <v>315</v>
      </c>
      <c r="K2670" s="3" t="s">
        <v>57</v>
      </c>
      <c r="L2670" s="39">
        <v>16.0</v>
      </c>
      <c r="M2670" s="4">
        <v>5.0</v>
      </c>
      <c r="N2670" s="8" t="s">
        <v>502</v>
      </c>
      <c r="O2670" s="8" t="s">
        <v>55</v>
      </c>
      <c r="P2670" s="3" t="s">
        <v>682</v>
      </c>
      <c r="Q2670" s="3" t="s">
        <v>55</v>
      </c>
      <c r="R2670" s="3" t="s">
        <v>683</v>
      </c>
      <c r="S2670" s="3">
        <v>1.0</v>
      </c>
      <c r="T2670" s="3"/>
    </row>
    <row r="2671" ht="15.75" customHeight="1">
      <c r="A2671" s="29" t="s">
        <v>55</v>
      </c>
      <c r="B2671" s="53" t="str">
        <f t="array" ref="B2671">INDEX(Quadrat.Details!D:D, MATCH(1,(F2671=Quadrat.Details!B:B)*(G2671=Quadrat.Details!G:G)*(H2671=Quadrat.Details!I:I),0))</f>
        <v>DWC</v>
      </c>
      <c r="C2671" s="4" t="s">
        <v>615</v>
      </c>
      <c r="D2671" s="4" t="s">
        <v>615</v>
      </c>
      <c r="E2671" s="37">
        <v>43308.0</v>
      </c>
      <c r="F2671" s="54">
        <v>2018.0</v>
      </c>
      <c r="G2671" s="8" t="s">
        <v>457</v>
      </c>
      <c r="H2671" s="8">
        <v>1.0</v>
      </c>
      <c r="I2671" s="55" t="s">
        <v>314</v>
      </c>
      <c r="J2671" s="3" t="s">
        <v>315</v>
      </c>
      <c r="K2671" s="3" t="s">
        <v>57</v>
      </c>
      <c r="L2671" s="39">
        <v>14.0</v>
      </c>
      <c r="M2671" s="4">
        <v>1.0</v>
      </c>
      <c r="N2671" s="8" t="s">
        <v>502</v>
      </c>
      <c r="O2671" s="8" t="s">
        <v>55</v>
      </c>
      <c r="P2671" s="3" t="s">
        <v>682</v>
      </c>
      <c r="Q2671" s="3" t="s">
        <v>55</v>
      </c>
      <c r="R2671" s="3" t="s">
        <v>683</v>
      </c>
      <c r="S2671" s="3">
        <v>1.0</v>
      </c>
      <c r="T2671" s="3"/>
    </row>
    <row r="2672" ht="15.75" customHeight="1">
      <c r="A2672" s="29" t="s">
        <v>55</v>
      </c>
      <c r="B2672" s="53" t="str">
        <f t="array" ref="B2672">INDEX(Quadrat.Details!D:D, MATCH(1,(F2672=Quadrat.Details!B:B)*(G2672=Quadrat.Details!G:G)*(H2672=Quadrat.Details!I:I),0))</f>
        <v>DWC</v>
      </c>
      <c r="C2672" s="4" t="s">
        <v>615</v>
      </c>
      <c r="D2672" s="4" t="s">
        <v>615</v>
      </c>
      <c r="E2672" s="37">
        <v>43308.0</v>
      </c>
      <c r="F2672" s="54">
        <v>2018.0</v>
      </c>
      <c r="G2672" s="8" t="s">
        <v>457</v>
      </c>
      <c r="H2672" s="8">
        <v>1.0</v>
      </c>
      <c r="I2672" s="55" t="s">
        <v>314</v>
      </c>
      <c r="J2672" s="3" t="s">
        <v>315</v>
      </c>
      <c r="K2672" s="3" t="s">
        <v>57</v>
      </c>
      <c r="L2672" s="39">
        <v>18.0</v>
      </c>
      <c r="M2672" s="4">
        <v>1.0</v>
      </c>
      <c r="N2672" s="8" t="s">
        <v>502</v>
      </c>
      <c r="O2672" s="8" t="s">
        <v>55</v>
      </c>
      <c r="P2672" s="3" t="s">
        <v>682</v>
      </c>
      <c r="Q2672" s="3" t="s">
        <v>55</v>
      </c>
      <c r="R2672" s="3" t="s">
        <v>683</v>
      </c>
      <c r="S2672" s="3">
        <v>1.0</v>
      </c>
      <c r="T2672" s="3"/>
    </row>
    <row r="2673" ht="15.75" customHeight="1">
      <c r="A2673" s="29" t="s">
        <v>55</v>
      </c>
      <c r="B2673" s="53" t="str">
        <f t="array" ref="B2673">INDEX(Quadrat.Details!D:D, MATCH(1,(F2673=Quadrat.Details!B:B)*(G2673=Quadrat.Details!G:G)*(H2673=Quadrat.Details!I:I),0))</f>
        <v>DWC</v>
      </c>
      <c r="C2673" s="4" t="s">
        <v>615</v>
      </c>
      <c r="D2673" s="4" t="s">
        <v>615</v>
      </c>
      <c r="E2673" s="37">
        <v>43308.0</v>
      </c>
      <c r="F2673" s="54">
        <v>2018.0</v>
      </c>
      <c r="G2673" s="8" t="s">
        <v>457</v>
      </c>
      <c r="H2673" s="8">
        <v>1.0</v>
      </c>
      <c r="I2673" s="55" t="s">
        <v>314</v>
      </c>
      <c r="J2673" s="3" t="s">
        <v>315</v>
      </c>
      <c r="K2673" s="3" t="s">
        <v>57</v>
      </c>
      <c r="L2673" s="39">
        <v>20.0</v>
      </c>
      <c r="M2673" s="4">
        <v>1.0</v>
      </c>
      <c r="N2673" s="8" t="s">
        <v>502</v>
      </c>
      <c r="O2673" s="8" t="s">
        <v>55</v>
      </c>
      <c r="P2673" s="3" t="s">
        <v>682</v>
      </c>
      <c r="Q2673" s="3" t="s">
        <v>55</v>
      </c>
      <c r="R2673" s="3" t="s">
        <v>683</v>
      </c>
      <c r="S2673" s="3">
        <v>1.0</v>
      </c>
      <c r="T2673" s="3"/>
    </row>
    <row r="2674" ht="15.75" customHeight="1">
      <c r="A2674" s="29" t="s">
        <v>55</v>
      </c>
      <c r="B2674" s="53" t="str">
        <f t="array" ref="B2674">INDEX(Quadrat.Details!D:D, MATCH(1,(F2674=Quadrat.Details!B:B)*(G2674=Quadrat.Details!G:G)*(H2674=Quadrat.Details!I:I),0))</f>
        <v>DWC</v>
      </c>
      <c r="C2674" s="4" t="s">
        <v>615</v>
      </c>
      <c r="D2674" s="4" t="s">
        <v>615</v>
      </c>
      <c r="E2674" s="37">
        <v>43308.0</v>
      </c>
      <c r="F2674" s="54">
        <v>2018.0</v>
      </c>
      <c r="G2674" s="8" t="s">
        <v>457</v>
      </c>
      <c r="H2674" s="8">
        <v>1.0</v>
      </c>
      <c r="I2674" s="55" t="s">
        <v>314</v>
      </c>
      <c r="J2674" s="3" t="s">
        <v>315</v>
      </c>
      <c r="K2674" s="3" t="s">
        <v>57</v>
      </c>
      <c r="L2674" s="39">
        <v>22.0</v>
      </c>
      <c r="M2674" s="4">
        <v>1.0</v>
      </c>
      <c r="N2674" s="8" t="s">
        <v>502</v>
      </c>
      <c r="O2674" s="8" t="s">
        <v>55</v>
      </c>
      <c r="P2674" s="3" t="s">
        <v>682</v>
      </c>
      <c r="Q2674" s="3" t="s">
        <v>55</v>
      </c>
      <c r="R2674" s="3" t="s">
        <v>683</v>
      </c>
      <c r="S2674" s="3">
        <v>1.0</v>
      </c>
      <c r="T2674" s="3"/>
    </row>
    <row r="2675" ht="15.75" customHeight="1">
      <c r="A2675" s="29" t="s">
        <v>55</v>
      </c>
      <c r="B2675" s="53" t="str">
        <f t="array" ref="B2675">INDEX(Quadrat.Details!D:D, MATCH(1,(F2675=Quadrat.Details!B:B)*(G2675=Quadrat.Details!G:G)*(H2675=Quadrat.Details!I:I),0))</f>
        <v>DWC</v>
      </c>
      <c r="C2675" s="4" t="s">
        <v>615</v>
      </c>
      <c r="D2675" s="4" t="s">
        <v>615</v>
      </c>
      <c r="E2675" s="37">
        <v>43308.0</v>
      </c>
      <c r="F2675" s="54">
        <v>2018.0</v>
      </c>
      <c r="G2675" s="8" t="s">
        <v>457</v>
      </c>
      <c r="H2675" s="8">
        <v>1.0</v>
      </c>
      <c r="I2675" s="55" t="s">
        <v>314</v>
      </c>
      <c r="J2675" s="3" t="s">
        <v>315</v>
      </c>
      <c r="K2675" s="3" t="s">
        <v>57</v>
      </c>
      <c r="L2675" s="39">
        <v>12.0</v>
      </c>
      <c r="M2675" s="4">
        <v>8.0</v>
      </c>
      <c r="N2675" s="8" t="s">
        <v>502</v>
      </c>
      <c r="O2675" s="8" t="s">
        <v>55</v>
      </c>
      <c r="P2675" s="3" t="s">
        <v>682</v>
      </c>
      <c r="Q2675" s="3" t="s">
        <v>55</v>
      </c>
      <c r="R2675" s="3" t="s">
        <v>683</v>
      </c>
      <c r="S2675" s="3">
        <v>1.0</v>
      </c>
      <c r="T2675" s="3"/>
    </row>
    <row r="2676" ht="15.75" customHeight="1">
      <c r="A2676" s="29" t="s">
        <v>55</v>
      </c>
      <c r="B2676" s="53" t="str">
        <f t="array" ref="B2676">INDEX(Quadrat.Details!D:D, MATCH(1,(F2676=Quadrat.Details!B:B)*(G2676=Quadrat.Details!G:G)*(H2676=Quadrat.Details!I:I),0))</f>
        <v>DWC</v>
      </c>
      <c r="C2676" s="4" t="s">
        <v>615</v>
      </c>
      <c r="D2676" s="4" t="s">
        <v>615</v>
      </c>
      <c r="E2676" s="37">
        <v>43308.0</v>
      </c>
      <c r="F2676" s="54">
        <v>2018.0</v>
      </c>
      <c r="G2676" s="8" t="s">
        <v>457</v>
      </c>
      <c r="H2676" s="8">
        <v>1.0</v>
      </c>
      <c r="I2676" s="55" t="s">
        <v>314</v>
      </c>
      <c r="J2676" s="3" t="s">
        <v>315</v>
      </c>
      <c r="K2676" s="3" t="s">
        <v>57</v>
      </c>
      <c r="L2676" s="39">
        <v>21.0</v>
      </c>
      <c r="M2676" s="4">
        <v>1.0</v>
      </c>
      <c r="N2676" s="8" t="s">
        <v>502</v>
      </c>
      <c r="O2676" s="8" t="s">
        <v>55</v>
      </c>
      <c r="P2676" s="3" t="s">
        <v>682</v>
      </c>
      <c r="Q2676" s="3" t="s">
        <v>55</v>
      </c>
      <c r="R2676" s="3" t="s">
        <v>683</v>
      </c>
      <c r="S2676" s="3">
        <v>1.0</v>
      </c>
      <c r="T2676" s="3"/>
    </row>
    <row r="2677" ht="15.75" customHeight="1">
      <c r="A2677" s="29" t="s">
        <v>55</v>
      </c>
      <c r="B2677" s="53" t="str">
        <f t="array" ref="B2677">INDEX(Quadrat.Details!D:D, MATCH(1,(F2677=Quadrat.Details!B:B)*(G2677=Quadrat.Details!G:G)*(H2677=Quadrat.Details!I:I),0))</f>
        <v>DWC</v>
      </c>
      <c r="C2677" s="4" t="s">
        <v>615</v>
      </c>
      <c r="D2677" s="4" t="s">
        <v>615</v>
      </c>
      <c r="E2677" s="37">
        <v>43308.0</v>
      </c>
      <c r="F2677" s="54">
        <v>2018.0</v>
      </c>
      <c r="G2677" s="8" t="s">
        <v>457</v>
      </c>
      <c r="H2677" s="8">
        <v>1.0</v>
      </c>
      <c r="I2677" s="55" t="s">
        <v>314</v>
      </c>
      <c r="J2677" s="3" t="s">
        <v>315</v>
      </c>
      <c r="K2677" s="3" t="s">
        <v>57</v>
      </c>
      <c r="L2677" s="39">
        <v>11.0</v>
      </c>
      <c r="M2677" s="4">
        <v>2.0</v>
      </c>
      <c r="N2677" s="8" t="s">
        <v>502</v>
      </c>
      <c r="O2677" s="8" t="s">
        <v>55</v>
      </c>
      <c r="P2677" s="3" t="s">
        <v>682</v>
      </c>
      <c r="Q2677" s="3" t="s">
        <v>55</v>
      </c>
      <c r="R2677" s="3" t="s">
        <v>683</v>
      </c>
      <c r="S2677" s="3">
        <v>1.0</v>
      </c>
      <c r="T2677" s="3"/>
    </row>
    <row r="2678" ht="15.75" customHeight="1">
      <c r="A2678" s="29" t="s">
        <v>55</v>
      </c>
      <c r="B2678" s="53" t="str">
        <f t="array" ref="B2678">INDEX(Quadrat.Details!D:D, MATCH(1,(F2678=Quadrat.Details!B:B)*(G2678=Quadrat.Details!G:G)*(H2678=Quadrat.Details!I:I),0))</f>
        <v>DWC</v>
      </c>
      <c r="C2678" s="4" t="s">
        <v>615</v>
      </c>
      <c r="D2678" s="4" t="s">
        <v>615</v>
      </c>
      <c r="E2678" s="37">
        <v>43308.0</v>
      </c>
      <c r="F2678" s="54">
        <v>2018.0</v>
      </c>
      <c r="G2678" s="8" t="s">
        <v>457</v>
      </c>
      <c r="H2678" s="8">
        <v>1.0</v>
      </c>
      <c r="I2678" s="55" t="s">
        <v>314</v>
      </c>
      <c r="J2678" s="3" t="s">
        <v>315</v>
      </c>
      <c r="K2678" s="3" t="s">
        <v>57</v>
      </c>
      <c r="L2678" s="39">
        <v>10.0</v>
      </c>
      <c r="M2678" s="4">
        <v>1.0</v>
      </c>
      <c r="N2678" s="8" t="s">
        <v>502</v>
      </c>
      <c r="O2678" s="8" t="s">
        <v>55</v>
      </c>
      <c r="P2678" s="3" t="s">
        <v>682</v>
      </c>
      <c r="Q2678" s="3" t="s">
        <v>55</v>
      </c>
      <c r="R2678" s="3" t="s">
        <v>683</v>
      </c>
      <c r="S2678" s="3">
        <v>1.0</v>
      </c>
      <c r="T2678" s="3"/>
    </row>
    <row r="2679" ht="15.75" customHeight="1">
      <c r="A2679" s="29" t="s">
        <v>55</v>
      </c>
      <c r="B2679" s="53" t="str">
        <f t="array" ref="B2679">INDEX(Quadrat.Details!D:D, MATCH(1,(F2679=Quadrat.Details!B:B)*(G2679=Quadrat.Details!G:G)*(H2679=Quadrat.Details!I:I),0))</f>
        <v>DWC</v>
      </c>
      <c r="C2679" s="4" t="s">
        <v>615</v>
      </c>
      <c r="D2679" s="4" t="s">
        <v>615</v>
      </c>
      <c r="E2679" s="37">
        <v>43308.0</v>
      </c>
      <c r="F2679" s="54">
        <v>2018.0</v>
      </c>
      <c r="G2679" s="8" t="s">
        <v>457</v>
      </c>
      <c r="H2679" s="8">
        <v>1.0</v>
      </c>
      <c r="I2679" s="55" t="s">
        <v>307</v>
      </c>
      <c r="J2679" s="3" t="s">
        <v>308</v>
      </c>
      <c r="K2679" s="3" t="s">
        <v>57</v>
      </c>
      <c r="L2679" s="39">
        <v>10.0</v>
      </c>
      <c r="M2679" s="4">
        <v>1.0</v>
      </c>
      <c r="N2679" s="8" t="s">
        <v>502</v>
      </c>
      <c r="O2679" s="8" t="s">
        <v>55</v>
      </c>
      <c r="P2679" s="3" t="s">
        <v>682</v>
      </c>
      <c r="Q2679" s="3" t="s">
        <v>55</v>
      </c>
      <c r="R2679" s="3" t="s">
        <v>683</v>
      </c>
      <c r="S2679" s="3">
        <v>1.0</v>
      </c>
      <c r="T2679" s="3"/>
    </row>
    <row r="2680" ht="15.75" customHeight="1">
      <c r="A2680" s="29" t="s">
        <v>55</v>
      </c>
      <c r="B2680" s="53" t="str">
        <f t="array" ref="B2680">INDEX(Quadrat.Details!D:D, MATCH(1,(F2680=Quadrat.Details!B:B)*(G2680=Quadrat.Details!G:G)*(H2680=Quadrat.Details!I:I),0))</f>
        <v>DWC</v>
      </c>
      <c r="C2680" s="4" t="s">
        <v>615</v>
      </c>
      <c r="D2680" s="4" t="s">
        <v>615</v>
      </c>
      <c r="E2680" s="37">
        <v>43308.0</v>
      </c>
      <c r="F2680" s="54">
        <v>2018.0</v>
      </c>
      <c r="G2680" s="8" t="s">
        <v>457</v>
      </c>
      <c r="H2680" s="8">
        <v>2.0</v>
      </c>
      <c r="I2680" s="55" t="s">
        <v>314</v>
      </c>
      <c r="J2680" s="3" t="s">
        <v>315</v>
      </c>
      <c r="K2680" s="3" t="s">
        <v>57</v>
      </c>
      <c r="L2680" s="39">
        <v>14.0</v>
      </c>
      <c r="M2680" s="4">
        <v>1.0</v>
      </c>
      <c r="N2680" s="8" t="s">
        <v>502</v>
      </c>
      <c r="O2680" s="8" t="s">
        <v>55</v>
      </c>
      <c r="P2680" s="3" t="s">
        <v>682</v>
      </c>
      <c r="Q2680" s="3" t="s">
        <v>55</v>
      </c>
      <c r="R2680" s="3" t="s">
        <v>683</v>
      </c>
      <c r="S2680" s="3">
        <v>1.0</v>
      </c>
      <c r="T2680" s="3"/>
    </row>
    <row r="2681" ht="15.75" customHeight="1">
      <c r="A2681" s="29" t="s">
        <v>55</v>
      </c>
      <c r="B2681" s="53" t="str">
        <f t="array" ref="B2681">INDEX(Quadrat.Details!D:D, MATCH(1,(F2681=Quadrat.Details!B:B)*(G2681=Quadrat.Details!G:G)*(H2681=Quadrat.Details!I:I),0))</f>
        <v>DWC</v>
      </c>
      <c r="C2681" s="4" t="s">
        <v>615</v>
      </c>
      <c r="D2681" s="4" t="s">
        <v>615</v>
      </c>
      <c r="E2681" s="37">
        <v>43308.0</v>
      </c>
      <c r="F2681" s="54">
        <v>2018.0</v>
      </c>
      <c r="G2681" s="8" t="s">
        <v>457</v>
      </c>
      <c r="H2681" s="8">
        <v>2.0</v>
      </c>
      <c r="I2681" s="55" t="s">
        <v>307</v>
      </c>
      <c r="J2681" s="3" t="s">
        <v>308</v>
      </c>
      <c r="K2681" s="3" t="s">
        <v>57</v>
      </c>
      <c r="L2681" s="39">
        <v>18.0</v>
      </c>
      <c r="M2681" s="4">
        <v>1.0</v>
      </c>
      <c r="N2681" s="8" t="s">
        <v>502</v>
      </c>
      <c r="O2681" s="8" t="s">
        <v>55</v>
      </c>
      <c r="P2681" s="3" t="s">
        <v>682</v>
      </c>
      <c r="Q2681" s="3" t="s">
        <v>55</v>
      </c>
      <c r="R2681" s="3" t="s">
        <v>683</v>
      </c>
      <c r="S2681" s="3">
        <v>1.0</v>
      </c>
      <c r="T2681" s="3"/>
    </row>
    <row r="2682" ht="15.75" customHeight="1">
      <c r="A2682" s="29" t="s">
        <v>55</v>
      </c>
      <c r="B2682" s="53" t="str">
        <f t="array" ref="B2682">INDEX(Quadrat.Details!D:D, MATCH(1,(F2682=Quadrat.Details!B:B)*(G2682=Quadrat.Details!G:G)*(H2682=Quadrat.Details!I:I),0))</f>
        <v>DWC</v>
      </c>
      <c r="C2682" s="4" t="s">
        <v>615</v>
      </c>
      <c r="D2682" s="4" t="s">
        <v>615</v>
      </c>
      <c r="E2682" s="37">
        <v>43308.0</v>
      </c>
      <c r="F2682" s="54">
        <v>2018.0</v>
      </c>
      <c r="G2682" s="8" t="s">
        <v>457</v>
      </c>
      <c r="H2682" s="8">
        <v>2.0</v>
      </c>
      <c r="I2682" s="55" t="s">
        <v>314</v>
      </c>
      <c r="J2682" s="3" t="s">
        <v>315</v>
      </c>
      <c r="K2682" s="3" t="s">
        <v>57</v>
      </c>
      <c r="L2682" s="39">
        <v>13.0</v>
      </c>
      <c r="M2682" s="4">
        <v>2.0</v>
      </c>
      <c r="N2682" s="8" t="s">
        <v>502</v>
      </c>
      <c r="O2682" s="8" t="s">
        <v>55</v>
      </c>
      <c r="P2682" s="3" t="s">
        <v>682</v>
      </c>
      <c r="Q2682" s="3" t="s">
        <v>55</v>
      </c>
      <c r="R2682" s="3" t="s">
        <v>683</v>
      </c>
      <c r="S2682" s="3">
        <v>1.0</v>
      </c>
      <c r="T2682" s="3"/>
    </row>
    <row r="2683" ht="15.75" customHeight="1">
      <c r="A2683" s="29" t="s">
        <v>55</v>
      </c>
      <c r="B2683" s="53" t="str">
        <f t="array" ref="B2683">INDEX(Quadrat.Details!D:D, MATCH(1,(F2683=Quadrat.Details!B:B)*(G2683=Quadrat.Details!G:G)*(H2683=Quadrat.Details!I:I),0))</f>
        <v>DWC</v>
      </c>
      <c r="C2683" s="4" t="s">
        <v>615</v>
      </c>
      <c r="D2683" s="4" t="s">
        <v>615</v>
      </c>
      <c r="E2683" s="37">
        <v>43308.0</v>
      </c>
      <c r="F2683" s="54">
        <v>2018.0</v>
      </c>
      <c r="G2683" s="8" t="s">
        <v>458</v>
      </c>
      <c r="H2683" s="8">
        <v>2.0</v>
      </c>
      <c r="I2683" s="55" t="s">
        <v>307</v>
      </c>
      <c r="J2683" s="3" t="s">
        <v>308</v>
      </c>
      <c r="K2683" s="3" t="s">
        <v>57</v>
      </c>
      <c r="L2683" s="39">
        <v>17.0</v>
      </c>
      <c r="M2683" s="4">
        <v>1.0</v>
      </c>
      <c r="N2683" s="8" t="s">
        <v>502</v>
      </c>
      <c r="O2683" s="8" t="s">
        <v>55</v>
      </c>
      <c r="P2683" s="3" t="s">
        <v>682</v>
      </c>
      <c r="Q2683" s="3" t="s">
        <v>55</v>
      </c>
      <c r="R2683" s="3" t="s">
        <v>683</v>
      </c>
      <c r="S2683" s="3">
        <v>1.0</v>
      </c>
      <c r="T2683" s="3"/>
    </row>
    <row r="2684" ht="15.75" customHeight="1">
      <c r="A2684" s="29" t="s">
        <v>55</v>
      </c>
      <c r="B2684" s="53" t="str">
        <f t="array" ref="B2684">INDEX(Quadrat.Details!D:D, MATCH(1,(F2684=Quadrat.Details!B:B)*(G2684=Quadrat.Details!G:G)*(H2684=Quadrat.Details!I:I),0))</f>
        <v>DWC</v>
      </c>
      <c r="C2684" s="4" t="s">
        <v>615</v>
      </c>
      <c r="D2684" s="4" t="s">
        <v>615</v>
      </c>
      <c r="E2684" s="37">
        <v>43308.0</v>
      </c>
      <c r="F2684" s="54">
        <v>2018.0</v>
      </c>
      <c r="G2684" s="8" t="s">
        <v>458</v>
      </c>
      <c r="H2684" s="8">
        <v>2.0</v>
      </c>
      <c r="I2684" s="55" t="s">
        <v>314</v>
      </c>
      <c r="J2684" s="3" t="s">
        <v>315</v>
      </c>
      <c r="K2684" s="3" t="s">
        <v>57</v>
      </c>
      <c r="L2684" s="39">
        <v>15.0</v>
      </c>
      <c r="M2684" s="4">
        <v>1.0</v>
      </c>
      <c r="N2684" s="8" t="s">
        <v>502</v>
      </c>
      <c r="O2684" s="8" t="s">
        <v>55</v>
      </c>
      <c r="P2684" s="3" t="s">
        <v>682</v>
      </c>
      <c r="Q2684" s="3" t="s">
        <v>55</v>
      </c>
      <c r="R2684" s="3" t="s">
        <v>683</v>
      </c>
      <c r="S2684" s="3">
        <v>1.0</v>
      </c>
      <c r="T2684" s="3"/>
    </row>
    <row r="2685" ht="15.75" customHeight="1">
      <c r="A2685" s="29" t="s">
        <v>55</v>
      </c>
      <c r="B2685" s="53" t="str">
        <f t="array" ref="B2685">INDEX(Quadrat.Details!D:D, MATCH(1,(F2685=Quadrat.Details!B:B)*(G2685=Quadrat.Details!G:G)*(H2685=Quadrat.Details!I:I),0))</f>
        <v>DWC</v>
      </c>
      <c r="C2685" s="4" t="s">
        <v>615</v>
      </c>
      <c r="D2685" s="4" t="s">
        <v>615</v>
      </c>
      <c r="E2685" s="37">
        <v>43308.0</v>
      </c>
      <c r="F2685" s="54">
        <v>2018.0</v>
      </c>
      <c r="G2685" s="8" t="s">
        <v>458</v>
      </c>
      <c r="H2685" s="8">
        <v>2.0</v>
      </c>
      <c r="I2685" s="55" t="s">
        <v>314</v>
      </c>
      <c r="J2685" s="3" t="s">
        <v>315</v>
      </c>
      <c r="K2685" s="3" t="s">
        <v>57</v>
      </c>
      <c r="L2685" s="39">
        <v>12.0</v>
      </c>
      <c r="M2685" s="4">
        <v>1.0</v>
      </c>
      <c r="N2685" s="8" t="s">
        <v>502</v>
      </c>
      <c r="O2685" s="8" t="s">
        <v>55</v>
      </c>
      <c r="P2685" s="3" t="s">
        <v>682</v>
      </c>
      <c r="Q2685" s="3" t="s">
        <v>55</v>
      </c>
      <c r="R2685" s="3" t="s">
        <v>683</v>
      </c>
      <c r="S2685" s="3">
        <v>1.0</v>
      </c>
      <c r="T2685" s="3"/>
    </row>
    <row r="2686" ht="15.75" customHeight="1">
      <c r="A2686" s="29" t="s">
        <v>55</v>
      </c>
      <c r="B2686" s="53" t="str">
        <f t="array" ref="B2686">INDEX(Quadrat.Details!D:D, MATCH(1,(F2686=Quadrat.Details!B:B)*(G2686=Quadrat.Details!G:G)*(H2686=Quadrat.Details!I:I),0))</f>
        <v>DWC</v>
      </c>
      <c r="C2686" s="4" t="s">
        <v>615</v>
      </c>
      <c r="D2686" s="4" t="s">
        <v>615</v>
      </c>
      <c r="E2686" s="37">
        <v>43308.0</v>
      </c>
      <c r="F2686" s="54">
        <v>2018.0</v>
      </c>
      <c r="G2686" s="8" t="s">
        <v>458</v>
      </c>
      <c r="H2686" s="8">
        <v>2.0</v>
      </c>
      <c r="I2686" s="55" t="s">
        <v>314</v>
      </c>
      <c r="J2686" s="3" t="s">
        <v>315</v>
      </c>
      <c r="K2686" s="3" t="s">
        <v>57</v>
      </c>
      <c r="L2686" s="39">
        <v>14.0</v>
      </c>
      <c r="M2686" s="4">
        <v>1.0</v>
      </c>
      <c r="N2686" s="8" t="s">
        <v>502</v>
      </c>
      <c r="O2686" s="8" t="s">
        <v>55</v>
      </c>
      <c r="P2686" s="3" t="s">
        <v>682</v>
      </c>
      <c r="Q2686" s="3" t="s">
        <v>55</v>
      </c>
      <c r="R2686" s="3" t="s">
        <v>683</v>
      </c>
      <c r="S2686" s="3">
        <v>1.0</v>
      </c>
      <c r="T2686" s="3"/>
    </row>
    <row r="2687" ht="15.75" customHeight="1">
      <c r="A2687" s="29" t="s">
        <v>55</v>
      </c>
      <c r="B2687" s="53" t="str">
        <f t="array" ref="B2687">INDEX(Quadrat.Details!D:D, MATCH(1,(F2687=Quadrat.Details!B:B)*(G2687=Quadrat.Details!G:G)*(H2687=Quadrat.Details!I:I),0))</f>
        <v>DWC</v>
      </c>
      <c r="C2687" s="4" t="s">
        <v>615</v>
      </c>
      <c r="D2687" s="4" t="s">
        <v>615</v>
      </c>
      <c r="E2687" s="37">
        <v>43308.0</v>
      </c>
      <c r="F2687" s="54">
        <v>2018.0</v>
      </c>
      <c r="G2687" s="8" t="s">
        <v>458</v>
      </c>
      <c r="H2687" s="8">
        <v>2.0</v>
      </c>
      <c r="I2687" s="55" t="s">
        <v>314</v>
      </c>
      <c r="J2687" s="3" t="s">
        <v>315</v>
      </c>
      <c r="K2687" s="3" t="s">
        <v>57</v>
      </c>
      <c r="L2687" s="39">
        <v>11.0</v>
      </c>
      <c r="M2687" s="4">
        <v>2.0</v>
      </c>
      <c r="N2687" s="8" t="s">
        <v>502</v>
      </c>
      <c r="O2687" s="8" t="s">
        <v>55</v>
      </c>
      <c r="P2687" s="3" t="s">
        <v>682</v>
      </c>
      <c r="Q2687" s="3" t="s">
        <v>55</v>
      </c>
      <c r="R2687" s="3" t="s">
        <v>683</v>
      </c>
      <c r="S2687" s="3">
        <v>1.0</v>
      </c>
      <c r="T2687" s="3"/>
    </row>
    <row r="2688" ht="15.75" customHeight="1">
      <c r="A2688" s="29" t="s">
        <v>55</v>
      </c>
      <c r="B2688" s="53" t="str">
        <f t="array" ref="B2688">INDEX(Quadrat.Details!D:D, MATCH(1,(F2688=Quadrat.Details!B:B)*(G2688=Quadrat.Details!G:G)*(H2688=Quadrat.Details!I:I),0))</f>
        <v>DWC</v>
      </c>
      <c r="C2688" s="4" t="s">
        <v>615</v>
      </c>
      <c r="D2688" s="4" t="s">
        <v>615</v>
      </c>
      <c r="E2688" s="37">
        <v>43308.0</v>
      </c>
      <c r="F2688" s="54">
        <v>2018.0</v>
      </c>
      <c r="G2688" s="8" t="s">
        <v>458</v>
      </c>
      <c r="H2688" s="8">
        <v>2.0</v>
      </c>
      <c r="I2688" s="55" t="s">
        <v>314</v>
      </c>
      <c r="J2688" s="3" t="s">
        <v>315</v>
      </c>
      <c r="K2688" s="3" t="s">
        <v>57</v>
      </c>
      <c r="L2688" s="39">
        <v>21.0</v>
      </c>
      <c r="M2688" s="4">
        <v>1.0</v>
      </c>
      <c r="N2688" s="8" t="s">
        <v>502</v>
      </c>
      <c r="O2688" s="8" t="s">
        <v>55</v>
      </c>
      <c r="P2688" s="3" t="s">
        <v>682</v>
      </c>
      <c r="Q2688" s="3" t="s">
        <v>55</v>
      </c>
      <c r="R2688" s="3" t="s">
        <v>683</v>
      </c>
      <c r="S2688" s="3">
        <v>1.0</v>
      </c>
      <c r="T2688" s="3"/>
    </row>
    <row r="2689" ht="15.75" customHeight="1">
      <c r="A2689" s="29" t="s">
        <v>55</v>
      </c>
      <c r="B2689" s="53" t="str">
        <f t="array" ref="B2689">INDEX(Quadrat.Details!D:D, MATCH(1,(F2689=Quadrat.Details!B:B)*(G2689=Quadrat.Details!G:G)*(H2689=Quadrat.Details!I:I),0))</f>
        <v>DWC</v>
      </c>
      <c r="C2689" s="4" t="s">
        <v>618</v>
      </c>
      <c r="D2689" s="4" t="s">
        <v>618</v>
      </c>
      <c r="E2689" s="37">
        <v>43314.0</v>
      </c>
      <c r="F2689" s="54">
        <v>2018.0</v>
      </c>
      <c r="G2689" s="8" t="s">
        <v>451</v>
      </c>
      <c r="H2689" s="8">
        <v>1.0</v>
      </c>
      <c r="I2689" s="55" t="s">
        <v>314</v>
      </c>
      <c r="J2689" s="3" t="s">
        <v>315</v>
      </c>
      <c r="K2689" s="3" t="s">
        <v>57</v>
      </c>
      <c r="L2689" s="39">
        <v>12.0</v>
      </c>
      <c r="M2689" s="4">
        <v>1.0</v>
      </c>
      <c r="N2689" s="8" t="s">
        <v>502</v>
      </c>
      <c r="O2689" s="8" t="s">
        <v>55</v>
      </c>
      <c r="P2689" s="3" t="s">
        <v>682</v>
      </c>
      <c r="Q2689" s="3" t="s">
        <v>55</v>
      </c>
      <c r="R2689" s="3" t="s">
        <v>683</v>
      </c>
      <c r="S2689" s="3">
        <v>1.0</v>
      </c>
      <c r="T2689" s="3"/>
    </row>
    <row r="2690" ht="15.75" customHeight="1">
      <c r="A2690" s="29" t="s">
        <v>55</v>
      </c>
      <c r="B2690" s="53" t="str">
        <f t="array" ref="B2690">INDEX(Quadrat.Details!D:D, MATCH(1,(F2690=Quadrat.Details!B:B)*(G2690=Quadrat.Details!G:G)*(H2690=Quadrat.Details!I:I),0))</f>
        <v>DWC</v>
      </c>
      <c r="C2690" s="4" t="s">
        <v>618</v>
      </c>
      <c r="D2690" s="4" t="s">
        <v>618</v>
      </c>
      <c r="E2690" s="37">
        <v>43314.0</v>
      </c>
      <c r="F2690" s="54">
        <v>2018.0</v>
      </c>
      <c r="G2690" s="8" t="s">
        <v>451</v>
      </c>
      <c r="H2690" s="8">
        <v>1.0</v>
      </c>
      <c r="I2690" s="55" t="s">
        <v>307</v>
      </c>
      <c r="J2690" s="3" t="s">
        <v>308</v>
      </c>
      <c r="K2690" s="3" t="s">
        <v>57</v>
      </c>
      <c r="L2690" s="39">
        <v>18.0</v>
      </c>
      <c r="M2690" s="4">
        <v>1.0</v>
      </c>
      <c r="N2690" s="8" t="s">
        <v>502</v>
      </c>
      <c r="O2690" s="8" t="s">
        <v>55</v>
      </c>
      <c r="P2690" s="3" t="s">
        <v>682</v>
      </c>
      <c r="Q2690" s="3" t="s">
        <v>55</v>
      </c>
      <c r="R2690" s="3" t="s">
        <v>683</v>
      </c>
      <c r="S2690" s="3">
        <v>1.0</v>
      </c>
      <c r="T2690" s="3"/>
    </row>
    <row r="2691" ht="15.75" customHeight="1">
      <c r="A2691" s="29" t="s">
        <v>55</v>
      </c>
      <c r="B2691" s="53" t="str">
        <f t="array" ref="B2691">INDEX(Quadrat.Details!D:D, MATCH(1,(F2691=Quadrat.Details!B:B)*(G2691=Quadrat.Details!G:G)*(H2691=Quadrat.Details!I:I),0))</f>
        <v>DWC</v>
      </c>
      <c r="C2691" s="4" t="s">
        <v>618</v>
      </c>
      <c r="D2691" s="4" t="s">
        <v>618</v>
      </c>
      <c r="E2691" s="37">
        <v>43314.0</v>
      </c>
      <c r="F2691" s="54">
        <v>2018.0</v>
      </c>
      <c r="G2691" s="8" t="s">
        <v>451</v>
      </c>
      <c r="H2691" s="8">
        <v>1.0</v>
      </c>
      <c r="I2691" s="55" t="s">
        <v>307</v>
      </c>
      <c r="J2691" s="3" t="s">
        <v>308</v>
      </c>
      <c r="K2691" s="3" t="s">
        <v>57</v>
      </c>
      <c r="L2691" s="39">
        <v>12.0</v>
      </c>
      <c r="M2691" s="4">
        <v>1.0</v>
      </c>
      <c r="N2691" s="8" t="s">
        <v>502</v>
      </c>
      <c r="O2691" s="8" t="s">
        <v>55</v>
      </c>
      <c r="P2691" s="3" t="s">
        <v>682</v>
      </c>
      <c r="Q2691" s="3" t="s">
        <v>55</v>
      </c>
      <c r="R2691" s="3" t="s">
        <v>683</v>
      </c>
      <c r="S2691" s="3">
        <v>1.0</v>
      </c>
      <c r="T2691" s="3"/>
    </row>
    <row r="2692" ht="15.75" customHeight="1">
      <c r="A2692" s="29" t="s">
        <v>55</v>
      </c>
      <c r="B2692" s="53" t="str">
        <f t="array" ref="B2692">INDEX(Quadrat.Details!D:D, MATCH(1,(F2692=Quadrat.Details!B:B)*(G2692=Quadrat.Details!G:G)*(H2692=Quadrat.Details!I:I),0))</f>
        <v>DWC</v>
      </c>
      <c r="C2692" s="4" t="s">
        <v>618</v>
      </c>
      <c r="D2692" s="4" t="s">
        <v>618</v>
      </c>
      <c r="E2692" s="37">
        <v>43314.0</v>
      </c>
      <c r="F2692" s="54">
        <v>2018.0</v>
      </c>
      <c r="G2692" s="8" t="s">
        <v>451</v>
      </c>
      <c r="H2692" s="8">
        <v>1.0</v>
      </c>
      <c r="I2692" s="55" t="s">
        <v>307</v>
      </c>
      <c r="J2692" s="3" t="s">
        <v>308</v>
      </c>
      <c r="K2692" s="3" t="s">
        <v>57</v>
      </c>
      <c r="L2692" s="39">
        <v>15.0</v>
      </c>
      <c r="M2692" s="4">
        <v>1.0</v>
      </c>
      <c r="N2692" s="8" t="s">
        <v>502</v>
      </c>
      <c r="O2692" s="8" t="s">
        <v>55</v>
      </c>
      <c r="P2692" s="3" t="s">
        <v>682</v>
      </c>
      <c r="Q2692" s="3" t="s">
        <v>55</v>
      </c>
      <c r="R2692" s="3" t="s">
        <v>683</v>
      </c>
      <c r="S2692" s="3">
        <v>1.0</v>
      </c>
      <c r="T2692" s="3"/>
    </row>
    <row r="2693" ht="15.75" customHeight="1">
      <c r="A2693" s="29" t="s">
        <v>55</v>
      </c>
      <c r="B2693" s="53" t="str">
        <f t="array" ref="B2693">INDEX(Quadrat.Details!D:D, MATCH(1,(F2693=Quadrat.Details!B:B)*(G2693=Quadrat.Details!G:G)*(H2693=Quadrat.Details!I:I),0))</f>
        <v>DWC</v>
      </c>
      <c r="C2693" s="4" t="s">
        <v>618</v>
      </c>
      <c r="D2693" s="4" t="s">
        <v>618</v>
      </c>
      <c r="E2693" s="37">
        <v>43314.0</v>
      </c>
      <c r="F2693" s="54">
        <v>2018.0</v>
      </c>
      <c r="G2693" s="8" t="s">
        <v>451</v>
      </c>
      <c r="H2693" s="8">
        <v>1.0</v>
      </c>
      <c r="I2693" s="55" t="s">
        <v>307</v>
      </c>
      <c r="J2693" s="3" t="s">
        <v>308</v>
      </c>
      <c r="K2693" s="3" t="s">
        <v>57</v>
      </c>
      <c r="L2693" s="39">
        <v>16.0</v>
      </c>
      <c r="M2693" s="4">
        <v>2.0</v>
      </c>
      <c r="N2693" s="8" t="s">
        <v>502</v>
      </c>
      <c r="O2693" s="8" t="s">
        <v>55</v>
      </c>
      <c r="P2693" s="3" t="s">
        <v>682</v>
      </c>
      <c r="Q2693" s="3" t="s">
        <v>55</v>
      </c>
      <c r="R2693" s="3" t="s">
        <v>683</v>
      </c>
      <c r="S2693" s="3">
        <v>1.0</v>
      </c>
      <c r="T2693" s="3"/>
    </row>
    <row r="2694" ht="15.75" customHeight="1">
      <c r="A2694" s="29" t="s">
        <v>55</v>
      </c>
      <c r="B2694" s="53" t="str">
        <f t="array" ref="B2694">INDEX(Quadrat.Details!D:D, MATCH(1,(F2694=Quadrat.Details!B:B)*(G2694=Quadrat.Details!G:G)*(H2694=Quadrat.Details!I:I),0))</f>
        <v>DWC</v>
      </c>
      <c r="C2694" s="4" t="s">
        <v>618</v>
      </c>
      <c r="D2694" s="4" t="s">
        <v>618</v>
      </c>
      <c r="E2694" s="37">
        <v>43314.0</v>
      </c>
      <c r="F2694" s="54">
        <v>2018.0</v>
      </c>
      <c r="G2694" s="8" t="s">
        <v>473</v>
      </c>
      <c r="H2694" s="8">
        <v>1.0</v>
      </c>
      <c r="I2694" s="55" t="s">
        <v>307</v>
      </c>
      <c r="J2694" s="3" t="s">
        <v>308</v>
      </c>
      <c r="K2694" s="3" t="s">
        <v>57</v>
      </c>
      <c r="L2694" s="39">
        <v>20.0</v>
      </c>
      <c r="M2694" s="4">
        <v>1.0</v>
      </c>
      <c r="N2694" s="8" t="s">
        <v>502</v>
      </c>
      <c r="O2694" s="8" t="s">
        <v>55</v>
      </c>
      <c r="P2694" s="3" t="s">
        <v>682</v>
      </c>
      <c r="Q2694" s="3" t="s">
        <v>55</v>
      </c>
      <c r="R2694" s="3" t="s">
        <v>683</v>
      </c>
      <c r="S2694" s="3">
        <v>1.0</v>
      </c>
      <c r="T2694" s="3"/>
    </row>
    <row r="2695" ht="15.75" customHeight="1">
      <c r="A2695" s="29" t="s">
        <v>55</v>
      </c>
      <c r="B2695" s="53" t="str">
        <f t="array" ref="B2695">INDEX(Quadrat.Details!D:D, MATCH(1,(F2695=Quadrat.Details!B:B)*(G2695=Quadrat.Details!G:G)*(H2695=Quadrat.Details!I:I),0))</f>
        <v>DWC</v>
      </c>
      <c r="C2695" s="4" t="s">
        <v>618</v>
      </c>
      <c r="D2695" s="4" t="s">
        <v>618</v>
      </c>
      <c r="E2695" s="37">
        <v>43314.0</v>
      </c>
      <c r="F2695" s="54">
        <v>2018.0</v>
      </c>
      <c r="G2695" s="8" t="s">
        <v>473</v>
      </c>
      <c r="H2695" s="8">
        <v>1.0</v>
      </c>
      <c r="I2695" s="55" t="s">
        <v>314</v>
      </c>
      <c r="J2695" s="3" t="s">
        <v>315</v>
      </c>
      <c r="K2695" s="3" t="s">
        <v>57</v>
      </c>
      <c r="L2695" s="39">
        <v>14.0</v>
      </c>
      <c r="M2695" s="4">
        <v>1.0</v>
      </c>
      <c r="N2695" s="8" t="s">
        <v>502</v>
      </c>
      <c r="O2695" s="8" t="s">
        <v>55</v>
      </c>
      <c r="P2695" s="3" t="s">
        <v>682</v>
      </c>
      <c r="Q2695" s="3" t="s">
        <v>55</v>
      </c>
      <c r="R2695" s="3" t="s">
        <v>683</v>
      </c>
      <c r="S2695" s="3">
        <v>1.0</v>
      </c>
      <c r="T2695" s="3"/>
    </row>
    <row r="2696" ht="15.75" customHeight="1">
      <c r="A2696" s="29" t="s">
        <v>55</v>
      </c>
      <c r="B2696" s="53" t="str">
        <f t="array" ref="B2696">INDEX(Quadrat.Details!D:D, MATCH(1,(F2696=Quadrat.Details!B:B)*(G2696=Quadrat.Details!G:G)*(H2696=Quadrat.Details!I:I),0))</f>
        <v>DWC</v>
      </c>
      <c r="C2696" s="4" t="s">
        <v>618</v>
      </c>
      <c r="D2696" s="4" t="s">
        <v>618</v>
      </c>
      <c r="E2696" s="37">
        <v>43314.0</v>
      </c>
      <c r="F2696" s="54">
        <v>2018.0</v>
      </c>
      <c r="G2696" s="8" t="s">
        <v>453</v>
      </c>
      <c r="H2696" s="8">
        <v>1.0</v>
      </c>
      <c r="I2696" s="55" t="s">
        <v>314</v>
      </c>
      <c r="J2696" s="3" t="s">
        <v>315</v>
      </c>
      <c r="K2696" s="3" t="s">
        <v>57</v>
      </c>
      <c r="L2696" s="39">
        <v>15.0</v>
      </c>
      <c r="M2696" s="4">
        <v>1.0</v>
      </c>
      <c r="N2696" s="8" t="s">
        <v>502</v>
      </c>
      <c r="O2696" s="8" t="s">
        <v>55</v>
      </c>
      <c r="P2696" s="3" t="s">
        <v>682</v>
      </c>
      <c r="Q2696" s="3" t="s">
        <v>55</v>
      </c>
      <c r="R2696" s="3" t="s">
        <v>683</v>
      </c>
      <c r="S2696" s="3">
        <v>1.0</v>
      </c>
      <c r="T2696" s="3"/>
    </row>
    <row r="2697" ht="15.75" customHeight="1">
      <c r="A2697" s="29" t="s">
        <v>55</v>
      </c>
      <c r="B2697" s="53" t="str">
        <f t="array" ref="B2697">INDEX(Quadrat.Details!D:D, MATCH(1,(F2697=Quadrat.Details!B:B)*(G2697=Quadrat.Details!G:G)*(H2697=Quadrat.Details!I:I),0))</f>
        <v>DWC</v>
      </c>
      <c r="C2697" s="4" t="s">
        <v>618</v>
      </c>
      <c r="D2697" s="4" t="s">
        <v>618</v>
      </c>
      <c r="E2697" s="37">
        <v>43314.0</v>
      </c>
      <c r="F2697" s="54">
        <v>2018.0</v>
      </c>
      <c r="G2697" s="8" t="s">
        <v>453</v>
      </c>
      <c r="H2697" s="8">
        <v>1.0</v>
      </c>
      <c r="I2697" s="55" t="s">
        <v>204</v>
      </c>
      <c r="J2697" s="3" t="s">
        <v>205</v>
      </c>
      <c r="K2697" s="3" t="s">
        <v>53</v>
      </c>
      <c r="L2697" s="39">
        <v>43.0</v>
      </c>
      <c r="M2697" s="4">
        <v>1.0</v>
      </c>
      <c r="N2697" s="8" t="s">
        <v>502</v>
      </c>
      <c r="O2697" s="8" t="s">
        <v>55</v>
      </c>
      <c r="P2697" s="3" t="s">
        <v>682</v>
      </c>
      <c r="Q2697" s="3" t="s">
        <v>55</v>
      </c>
      <c r="R2697" s="3" t="s">
        <v>683</v>
      </c>
      <c r="S2697" s="3">
        <v>1.0</v>
      </c>
      <c r="T2697" s="3"/>
    </row>
    <row r="2698" ht="15.75" customHeight="1">
      <c r="A2698" s="29" t="s">
        <v>55</v>
      </c>
      <c r="B2698" s="53" t="str">
        <f t="array" ref="B2698">INDEX(Quadrat.Details!D:D, MATCH(1,(F2698=Quadrat.Details!B:B)*(G2698=Quadrat.Details!G:G)*(H2698=Quadrat.Details!I:I),0))</f>
        <v>DWC</v>
      </c>
      <c r="C2698" s="4" t="s">
        <v>618</v>
      </c>
      <c r="D2698" s="4" t="s">
        <v>618</v>
      </c>
      <c r="E2698" s="37">
        <v>43314.0</v>
      </c>
      <c r="F2698" s="54">
        <v>2018.0</v>
      </c>
      <c r="G2698" s="8" t="s">
        <v>453</v>
      </c>
      <c r="H2698" s="8">
        <v>1.0</v>
      </c>
      <c r="I2698" s="55" t="s">
        <v>314</v>
      </c>
      <c r="J2698" s="3" t="s">
        <v>315</v>
      </c>
      <c r="K2698" s="3" t="s">
        <v>57</v>
      </c>
      <c r="L2698" s="39">
        <v>12.0</v>
      </c>
      <c r="M2698" s="4">
        <v>2.0</v>
      </c>
      <c r="N2698" s="8" t="s">
        <v>502</v>
      </c>
      <c r="O2698" s="8" t="s">
        <v>55</v>
      </c>
      <c r="P2698" s="3" t="s">
        <v>682</v>
      </c>
      <c r="Q2698" s="3" t="s">
        <v>55</v>
      </c>
      <c r="R2698" s="3" t="s">
        <v>683</v>
      </c>
      <c r="S2698" s="3">
        <v>1.0</v>
      </c>
      <c r="T2698" s="3"/>
    </row>
    <row r="2699" ht="15.75" customHeight="1">
      <c r="A2699" s="29" t="s">
        <v>55</v>
      </c>
      <c r="B2699" s="53" t="str">
        <f t="array" ref="B2699">INDEX(Quadrat.Details!D:D, MATCH(1,(F2699=Quadrat.Details!B:B)*(G2699=Quadrat.Details!G:G)*(H2699=Quadrat.Details!I:I),0))</f>
        <v>DWC</v>
      </c>
      <c r="C2699" s="4" t="s">
        <v>618</v>
      </c>
      <c r="D2699" s="4" t="s">
        <v>618</v>
      </c>
      <c r="E2699" s="37">
        <v>43314.0</v>
      </c>
      <c r="F2699" s="54">
        <v>2018.0</v>
      </c>
      <c r="G2699" s="8" t="s">
        <v>453</v>
      </c>
      <c r="H2699" s="8">
        <v>1.0</v>
      </c>
      <c r="I2699" s="55" t="s">
        <v>314</v>
      </c>
      <c r="J2699" s="3" t="s">
        <v>315</v>
      </c>
      <c r="K2699" s="3" t="s">
        <v>57</v>
      </c>
      <c r="L2699" s="39">
        <v>10.0</v>
      </c>
      <c r="M2699" s="4">
        <v>3.0</v>
      </c>
      <c r="N2699" s="8" t="s">
        <v>502</v>
      </c>
      <c r="O2699" s="8" t="s">
        <v>55</v>
      </c>
      <c r="P2699" s="3" t="s">
        <v>682</v>
      </c>
      <c r="Q2699" s="3" t="s">
        <v>55</v>
      </c>
      <c r="R2699" s="3" t="s">
        <v>683</v>
      </c>
      <c r="S2699" s="3">
        <v>1.0</v>
      </c>
      <c r="T2699" s="3"/>
    </row>
    <row r="2700" ht="15.75" customHeight="1">
      <c r="A2700" s="29" t="s">
        <v>55</v>
      </c>
      <c r="B2700" s="53" t="str">
        <f t="array" ref="B2700">INDEX(Quadrat.Details!D:D, MATCH(1,(F2700=Quadrat.Details!B:B)*(G2700=Quadrat.Details!G:G)*(H2700=Quadrat.Details!I:I),0))</f>
        <v>DWC</v>
      </c>
      <c r="C2700" s="4" t="s">
        <v>618</v>
      </c>
      <c r="D2700" s="4" t="s">
        <v>618</v>
      </c>
      <c r="E2700" s="37">
        <v>43314.0</v>
      </c>
      <c r="F2700" s="54">
        <v>2018.0</v>
      </c>
      <c r="G2700" s="8" t="s">
        <v>453</v>
      </c>
      <c r="H2700" s="8">
        <v>1.0</v>
      </c>
      <c r="I2700" s="55" t="s">
        <v>314</v>
      </c>
      <c r="J2700" s="3" t="s">
        <v>315</v>
      </c>
      <c r="K2700" s="3" t="s">
        <v>57</v>
      </c>
      <c r="L2700" s="39">
        <v>14.0</v>
      </c>
      <c r="M2700" s="4">
        <v>1.0</v>
      </c>
      <c r="N2700" s="8" t="s">
        <v>502</v>
      </c>
      <c r="O2700" s="8" t="s">
        <v>55</v>
      </c>
      <c r="P2700" s="3" t="s">
        <v>682</v>
      </c>
      <c r="Q2700" s="3" t="s">
        <v>55</v>
      </c>
      <c r="R2700" s="3" t="s">
        <v>683</v>
      </c>
      <c r="S2700" s="3">
        <v>1.0</v>
      </c>
      <c r="T2700" s="3"/>
    </row>
    <row r="2701" ht="15.75" customHeight="1">
      <c r="A2701" s="29" t="s">
        <v>55</v>
      </c>
      <c r="B2701" s="53" t="str">
        <f t="array" ref="B2701">INDEX(Quadrat.Details!D:D, MATCH(1,(F2701=Quadrat.Details!B:B)*(G2701=Quadrat.Details!G:G)*(H2701=Quadrat.Details!I:I),0))</f>
        <v>DWC</v>
      </c>
      <c r="C2701" s="4" t="s">
        <v>618</v>
      </c>
      <c r="D2701" s="4" t="s">
        <v>618</v>
      </c>
      <c r="E2701" s="37">
        <v>43314.0</v>
      </c>
      <c r="F2701" s="54">
        <v>2018.0</v>
      </c>
      <c r="G2701" s="8" t="s">
        <v>453</v>
      </c>
      <c r="H2701" s="8">
        <v>1.0</v>
      </c>
      <c r="I2701" s="55" t="s">
        <v>314</v>
      </c>
      <c r="J2701" s="3" t="s">
        <v>315</v>
      </c>
      <c r="K2701" s="3" t="s">
        <v>57</v>
      </c>
      <c r="L2701" s="39">
        <v>11.0</v>
      </c>
      <c r="M2701" s="4">
        <v>1.0</v>
      </c>
      <c r="N2701" s="8" t="s">
        <v>502</v>
      </c>
      <c r="O2701" s="8" t="s">
        <v>55</v>
      </c>
      <c r="P2701" s="3" t="s">
        <v>682</v>
      </c>
      <c r="Q2701" s="3" t="s">
        <v>55</v>
      </c>
      <c r="R2701" s="3" t="s">
        <v>683</v>
      </c>
      <c r="S2701" s="3">
        <v>1.0</v>
      </c>
      <c r="T2701" s="3"/>
    </row>
    <row r="2702" ht="15.75" customHeight="1">
      <c r="A2702" s="29" t="s">
        <v>55</v>
      </c>
      <c r="B2702" s="53" t="str">
        <f t="array" ref="B2702">INDEX(Quadrat.Details!D:D, MATCH(1,(F2702=Quadrat.Details!B:B)*(G2702=Quadrat.Details!G:G)*(H2702=Quadrat.Details!I:I),0))</f>
        <v>DWC</v>
      </c>
      <c r="C2702" s="4" t="s">
        <v>618</v>
      </c>
      <c r="D2702" s="4" t="s">
        <v>618</v>
      </c>
      <c r="E2702" s="37">
        <v>43314.0</v>
      </c>
      <c r="F2702" s="54">
        <v>2018.0</v>
      </c>
      <c r="G2702" s="8" t="s">
        <v>453</v>
      </c>
      <c r="H2702" s="8">
        <v>2.0</v>
      </c>
      <c r="I2702" s="55" t="s">
        <v>333</v>
      </c>
      <c r="J2702" s="3" t="s">
        <v>334</v>
      </c>
      <c r="K2702" s="3" t="s">
        <v>57</v>
      </c>
      <c r="L2702" s="39">
        <v>34.0</v>
      </c>
      <c r="M2702" s="4">
        <v>1.0</v>
      </c>
      <c r="N2702" s="8" t="s">
        <v>502</v>
      </c>
      <c r="O2702" s="8" t="s">
        <v>55</v>
      </c>
      <c r="P2702" s="3" t="s">
        <v>682</v>
      </c>
      <c r="Q2702" s="3" t="s">
        <v>55</v>
      </c>
      <c r="R2702" s="3" t="s">
        <v>683</v>
      </c>
      <c r="S2702" s="3">
        <v>1.0</v>
      </c>
      <c r="T2702" s="3"/>
    </row>
    <row r="2703" ht="15.75" customHeight="1">
      <c r="A2703" s="29" t="s">
        <v>55</v>
      </c>
      <c r="B2703" s="53" t="str">
        <f t="array" ref="B2703">INDEX(Quadrat.Details!D:D, MATCH(1,(F2703=Quadrat.Details!B:B)*(G2703=Quadrat.Details!G:G)*(H2703=Quadrat.Details!I:I),0))</f>
        <v>DWC</v>
      </c>
      <c r="C2703" s="4" t="s">
        <v>618</v>
      </c>
      <c r="D2703" s="4" t="s">
        <v>618</v>
      </c>
      <c r="E2703" s="37">
        <v>43314.0</v>
      </c>
      <c r="F2703" s="54">
        <v>2018.0</v>
      </c>
      <c r="G2703" s="8" t="s">
        <v>453</v>
      </c>
      <c r="H2703" s="8">
        <v>2.0</v>
      </c>
      <c r="I2703" s="55" t="s">
        <v>333</v>
      </c>
      <c r="J2703" s="3" t="s">
        <v>334</v>
      </c>
      <c r="K2703" s="3" t="s">
        <v>57</v>
      </c>
      <c r="L2703" s="39">
        <v>51.0</v>
      </c>
      <c r="M2703" s="4">
        <v>1.0</v>
      </c>
      <c r="N2703" s="8" t="s">
        <v>502</v>
      </c>
      <c r="O2703" s="8" t="s">
        <v>55</v>
      </c>
      <c r="P2703" s="3" t="s">
        <v>682</v>
      </c>
      <c r="Q2703" s="3" t="s">
        <v>55</v>
      </c>
      <c r="R2703" s="3" t="s">
        <v>683</v>
      </c>
      <c r="S2703" s="3">
        <v>1.0</v>
      </c>
      <c r="T2703" s="3"/>
    </row>
    <row r="2704" ht="15.75" customHeight="1">
      <c r="A2704" s="29" t="s">
        <v>55</v>
      </c>
      <c r="B2704" s="53" t="str">
        <f t="array" ref="B2704">INDEX(Quadrat.Details!D:D, MATCH(1,(F2704=Quadrat.Details!B:B)*(G2704=Quadrat.Details!G:G)*(H2704=Quadrat.Details!I:I),0))</f>
        <v>DWC</v>
      </c>
      <c r="C2704" s="4" t="s">
        <v>618</v>
      </c>
      <c r="D2704" s="4" t="s">
        <v>618</v>
      </c>
      <c r="E2704" s="37">
        <v>43314.0</v>
      </c>
      <c r="F2704" s="54">
        <v>2018.0</v>
      </c>
      <c r="G2704" s="8" t="s">
        <v>453</v>
      </c>
      <c r="H2704" s="8">
        <v>2.0</v>
      </c>
      <c r="I2704" s="55" t="s">
        <v>314</v>
      </c>
      <c r="J2704" s="3" t="s">
        <v>315</v>
      </c>
      <c r="K2704" s="3" t="s">
        <v>57</v>
      </c>
      <c r="L2704" s="39">
        <v>14.0</v>
      </c>
      <c r="M2704" s="4">
        <v>2.0</v>
      </c>
      <c r="N2704" s="8" t="s">
        <v>502</v>
      </c>
      <c r="O2704" s="8" t="s">
        <v>55</v>
      </c>
      <c r="P2704" s="3" t="s">
        <v>682</v>
      </c>
      <c r="Q2704" s="3" t="s">
        <v>55</v>
      </c>
      <c r="R2704" s="3" t="s">
        <v>683</v>
      </c>
      <c r="S2704" s="3">
        <v>1.0</v>
      </c>
      <c r="T2704" s="3"/>
    </row>
    <row r="2705" ht="15.75" customHeight="1">
      <c r="A2705" s="29" t="s">
        <v>55</v>
      </c>
      <c r="B2705" s="53" t="str">
        <f t="array" ref="B2705">INDEX(Quadrat.Details!D:D, MATCH(1,(F2705=Quadrat.Details!B:B)*(G2705=Quadrat.Details!G:G)*(H2705=Quadrat.Details!I:I),0))</f>
        <v>DWC</v>
      </c>
      <c r="C2705" s="4" t="s">
        <v>618</v>
      </c>
      <c r="D2705" s="4" t="s">
        <v>618</v>
      </c>
      <c r="E2705" s="37">
        <v>43314.0</v>
      </c>
      <c r="F2705" s="54">
        <v>2018.0</v>
      </c>
      <c r="G2705" s="8" t="s">
        <v>453</v>
      </c>
      <c r="H2705" s="8">
        <v>2.0</v>
      </c>
      <c r="I2705" s="55" t="s">
        <v>314</v>
      </c>
      <c r="J2705" s="3" t="s">
        <v>315</v>
      </c>
      <c r="K2705" s="3" t="s">
        <v>57</v>
      </c>
      <c r="L2705" s="39">
        <v>12.0</v>
      </c>
      <c r="M2705" s="4">
        <v>4.0</v>
      </c>
      <c r="N2705" s="8" t="s">
        <v>502</v>
      </c>
      <c r="O2705" s="8" t="s">
        <v>55</v>
      </c>
      <c r="P2705" s="3" t="s">
        <v>682</v>
      </c>
      <c r="Q2705" s="3" t="s">
        <v>55</v>
      </c>
      <c r="R2705" s="3" t="s">
        <v>683</v>
      </c>
      <c r="S2705" s="3">
        <v>1.0</v>
      </c>
      <c r="T2705" s="3"/>
    </row>
    <row r="2706" ht="15.75" customHeight="1">
      <c r="A2706" s="29" t="s">
        <v>55</v>
      </c>
      <c r="B2706" s="53" t="str">
        <f t="array" ref="B2706">INDEX(Quadrat.Details!D:D, MATCH(1,(F2706=Quadrat.Details!B:B)*(G2706=Quadrat.Details!G:G)*(H2706=Quadrat.Details!I:I),0))</f>
        <v>DWC</v>
      </c>
      <c r="C2706" s="4" t="s">
        <v>618</v>
      </c>
      <c r="D2706" s="4" t="s">
        <v>618</v>
      </c>
      <c r="E2706" s="37">
        <v>43314.0</v>
      </c>
      <c r="F2706" s="54">
        <v>2018.0</v>
      </c>
      <c r="G2706" s="8" t="s">
        <v>453</v>
      </c>
      <c r="H2706" s="8">
        <v>2.0</v>
      </c>
      <c r="I2706" s="55" t="s">
        <v>314</v>
      </c>
      <c r="J2706" s="3" t="s">
        <v>315</v>
      </c>
      <c r="K2706" s="3" t="s">
        <v>57</v>
      </c>
      <c r="L2706" s="39">
        <v>10.0</v>
      </c>
      <c r="M2706" s="4">
        <v>7.0</v>
      </c>
      <c r="N2706" s="8" t="s">
        <v>502</v>
      </c>
      <c r="O2706" s="8" t="s">
        <v>55</v>
      </c>
      <c r="P2706" s="3" t="s">
        <v>682</v>
      </c>
      <c r="Q2706" s="3" t="s">
        <v>55</v>
      </c>
      <c r="R2706" s="3" t="s">
        <v>683</v>
      </c>
      <c r="S2706" s="3">
        <v>1.0</v>
      </c>
      <c r="T2706" s="3"/>
    </row>
    <row r="2707" ht="15.75" customHeight="1">
      <c r="A2707" s="29" t="s">
        <v>55</v>
      </c>
      <c r="B2707" s="53" t="str">
        <f t="array" ref="B2707">INDEX(Quadrat.Details!D:D, MATCH(1,(F2707=Quadrat.Details!B:B)*(G2707=Quadrat.Details!G:G)*(H2707=Quadrat.Details!I:I),0))</f>
        <v>DWC</v>
      </c>
      <c r="C2707" s="4" t="s">
        <v>618</v>
      </c>
      <c r="D2707" s="4" t="s">
        <v>618</v>
      </c>
      <c r="E2707" s="37">
        <v>43314.0</v>
      </c>
      <c r="F2707" s="54">
        <v>2018.0</v>
      </c>
      <c r="G2707" s="8" t="s">
        <v>453</v>
      </c>
      <c r="H2707" s="8">
        <v>2.0</v>
      </c>
      <c r="I2707" s="55" t="s">
        <v>314</v>
      </c>
      <c r="J2707" s="3" t="s">
        <v>315</v>
      </c>
      <c r="K2707" s="3" t="s">
        <v>57</v>
      </c>
      <c r="L2707" s="39">
        <v>11.0</v>
      </c>
      <c r="M2707" s="4">
        <v>4.0</v>
      </c>
      <c r="N2707" s="8" t="s">
        <v>502</v>
      </c>
      <c r="O2707" s="8" t="s">
        <v>55</v>
      </c>
      <c r="P2707" s="3" t="s">
        <v>682</v>
      </c>
      <c r="Q2707" s="3" t="s">
        <v>55</v>
      </c>
      <c r="R2707" s="3" t="s">
        <v>683</v>
      </c>
      <c r="S2707" s="3">
        <v>1.0</v>
      </c>
      <c r="T2707" s="3"/>
    </row>
    <row r="2708" ht="15.75" customHeight="1">
      <c r="A2708" s="29" t="s">
        <v>55</v>
      </c>
      <c r="B2708" s="53" t="str">
        <f t="array" ref="B2708">INDEX(Quadrat.Details!D:D, MATCH(1,(F2708=Quadrat.Details!B:B)*(G2708=Quadrat.Details!G:G)*(H2708=Quadrat.Details!I:I),0))</f>
        <v>DWC</v>
      </c>
      <c r="C2708" s="4" t="s">
        <v>618</v>
      </c>
      <c r="D2708" s="4" t="s">
        <v>618</v>
      </c>
      <c r="E2708" s="37">
        <v>43314.0</v>
      </c>
      <c r="F2708" s="54">
        <v>2018.0</v>
      </c>
      <c r="G2708" s="8" t="s">
        <v>453</v>
      </c>
      <c r="H2708" s="8">
        <v>2.0</v>
      </c>
      <c r="I2708" s="55" t="s">
        <v>314</v>
      </c>
      <c r="J2708" s="3" t="s">
        <v>315</v>
      </c>
      <c r="K2708" s="3" t="s">
        <v>57</v>
      </c>
      <c r="L2708" s="39">
        <v>13.0</v>
      </c>
      <c r="M2708" s="4">
        <v>5.0</v>
      </c>
      <c r="N2708" s="8" t="s">
        <v>502</v>
      </c>
      <c r="O2708" s="8" t="s">
        <v>55</v>
      </c>
      <c r="P2708" s="3" t="s">
        <v>682</v>
      </c>
      <c r="Q2708" s="3" t="s">
        <v>55</v>
      </c>
      <c r="R2708" s="3" t="s">
        <v>683</v>
      </c>
      <c r="S2708" s="3">
        <v>1.0</v>
      </c>
      <c r="T2708" s="3"/>
    </row>
    <row r="2709" ht="15.75" customHeight="1">
      <c r="A2709" s="29" t="s">
        <v>55</v>
      </c>
      <c r="B2709" s="53" t="str">
        <f t="array" ref="B2709">INDEX(Quadrat.Details!D:D, MATCH(1,(F2709=Quadrat.Details!B:B)*(G2709=Quadrat.Details!G:G)*(H2709=Quadrat.Details!I:I),0))</f>
        <v>DWC</v>
      </c>
      <c r="C2709" s="4" t="s">
        <v>618</v>
      </c>
      <c r="D2709" s="4" t="s">
        <v>618</v>
      </c>
      <c r="E2709" s="37">
        <v>43314.0</v>
      </c>
      <c r="F2709" s="54">
        <v>2018.0</v>
      </c>
      <c r="G2709" s="8" t="s">
        <v>453</v>
      </c>
      <c r="H2709" s="8">
        <v>2.0</v>
      </c>
      <c r="I2709" s="55" t="s">
        <v>314</v>
      </c>
      <c r="J2709" s="3" t="s">
        <v>315</v>
      </c>
      <c r="K2709" s="3" t="s">
        <v>57</v>
      </c>
      <c r="L2709" s="39">
        <v>18.0</v>
      </c>
      <c r="M2709" s="4">
        <v>1.0</v>
      </c>
      <c r="N2709" s="8" t="s">
        <v>502</v>
      </c>
      <c r="O2709" s="8" t="s">
        <v>55</v>
      </c>
      <c r="P2709" s="3" t="s">
        <v>682</v>
      </c>
      <c r="Q2709" s="3" t="s">
        <v>55</v>
      </c>
      <c r="R2709" s="3" t="s">
        <v>683</v>
      </c>
      <c r="S2709" s="3">
        <v>1.0</v>
      </c>
      <c r="T2709" s="3"/>
    </row>
    <row r="2710" ht="15.75" customHeight="1">
      <c r="A2710" s="29" t="s">
        <v>55</v>
      </c>
      <c r="B2710" s="53" t="str">
        <f t="array" ref="B2710">INDEX(Quadrat.Details!D:D, MATCH(1,(F2710=Quadrat.Details!B:B)*(G2710=Quadrat.Details!G:G)*(H2710=Quadrat.Details!I:I),0))</f>
        <v>DWC</v>
      </c>
      <c r="C2710" s="4" t="s">
        <v>618</v>
      </c>
      <c r="D2710" s="4" t="s">
        <v>618</v>
      </c>
      <c r="E2710" s="37">
        <v>43314.0</v>
      </c>
      <c r="F2710" s="54">
        <v>2018.0</v>
      </c>
      <c r="G2710" s="8" t="s">
        <v>453</v>
      </c>
      <c r="H2710" s="8">
        <v>2.0</v>
      </c>
      <c r="I2710" s="55" t="s">
        <v>307</v>
      </c>
      <c r="J2710" s="3" t="s">
        <v>308</v>
      </c>
      <c r="K2710" s="3" t="s">
        <v>57</v>
      </c>
      <c r="L2710" s="39">
        <v>45.0</v>
      </c>
      <c r="M2710" s="4">
        <v>1.0</v>
      </c>
      <c r="N2710" s="8" t="s">
        <v>502</v>
      </c>
      <c r="O2710" s="8" t="s">
        <v>55</v>
      </c>
      <c r="P2710" s="3" t="s">
        <v>682</v>
      </c>
      <c r="Q2710" s="3" t="s">
        <v>55</v>
      </c>
      <c r="R2710" s="3" t="s">
        <v>683</v>
      </c>
      <c r="S2710" s="3">
        <v>1.0</v>
      </c>
      <c r="T2710" s="3"/>
    </row>
    <row r="2711" ht="15.75" customHeight="1">
      <c r="A2711" s="29" t="s">
        <v>55</v>
      </c>
      <c r="B2711" s="53" t="str">
        <f t="array" ref="B2711">INDEX(Quadrat.Details!D:D, MATCH(1,(F2711=Quadrat.Details!B:B)*(G2711=Quadrat.Details!G:G)*(H2711=Quadrat.Details!I:I),0))</f>
        <v>DWC</v>
      </c>
      <c r="C2711" s="4" t="s">
        <v>618</v>
      </c>
      <c r="D2711" s="4" t="s">
        <v>618</v>
      </c>
      <c r="E2711" s="37">
        <v>43314.0</v>
      </c>
      <c r="F2711" s="54">
        <v>2018.0</v>
      </c>
      <c r="G2711" s="8" t="s">
        <v>453</v>
      </c>
      <c r="H2711" s="8">
        <v>2.0</v>
      </c>
      <c r="I2711" s="55" t="s">
        <v>307</v>
      </c>
      <c r="J2711" s="3" t="s">
        <v>308</v>
      </c>
      <c r="K2711" s="3" t="s">
        <v>57</v>
      </c>
      <c r="L2711" s="39">
        <v>17.0</v>
      </c>
      <c r="M2711" s="4">
        <v>1.0</v>
      </c>
      <c r="N2711" s="8" t="s">
        <v>502</v>
      </c>
      <c r="O2711" s="8" t="s">
        <v>55</v>
      </c>
      <c r="P2711" s="3" t="s">
        <v>682</v>
      </c>
      <c r="Q2711" s="3" t="s">
        <v>55</v>
      </c>
      <c r="R2711" s="3" t="s">
        <v>683</v>
      </c>
      <c r="S2711" s="3">
        <v>1.0</v>
      </c>
      <c r="T2711" s="3"/>
    </row>
    <row r="2712" ht="15.75" customHeight="1">
      <c r="A2712" s="29" t="s">
        <v>55</v>
      </c>
      <c r="B2712" s="53" t="str">
        <f t="array" ref="B2712">INDEX(Quadrat.Details!D:D, MATCH(1,(F2712=Quadrat.Details!B:B)*(G2712=Quadrat.Details!G:G)*(H2712=Quadrat.Details!I:I),0))</f>
        <v>DWC</v>
      </c>
      <c r="C2712" s="4" t="s">
        <v>618</v>
      </c>
      <c r="D2712" s="4" t="s">
        <v>618</v>
      </c>
      <c r="E2712" s="37">
        <v>43314.0</v>
      </c>
      <c r="F2712" s="54">
        <v>2018.0</v>
      </c>
      <c r="G2712" s="8" t="s">
        <v>453</v>
      </c>
      <c r="H2712" s="8">
        <v>2.0</v>
      </c>
      <c r="I2712" s="55" t="s">
        <v>307</v>
      </c>
      <c r="J2712" s="3" t="s">
        <v>308</v>
      </c>
      <c r="K2712" s="3" t="s">
        <v>57</v>
      </c>
      <c r="L2712" s="39">
        <v>11.0</v>
      </c>
      <c r="M2712" s="4">
        <v>1.0</v>
      </c>
      <c r="N2712" s="8" t="s">
        <v>502</v>
      </c>
      <c r="O2712" s="8" t="s">
        <v>55</v>
      </c>
      <c r="P2712" s="3" t="s">
        <v>682</v>
      </c>
      <c r="Q2712" s="3" t="s">
        <v>55</v>
      </c>
      <c r="R2712" s="3" t="s">
        <v>683</v>
      </c>
      <c r="S2712" s="3">
        <v>1.0</v>
      </c>
      <c r="T2712" s="3"/>
    </row>
    <row r="2713" ht="15.75" customHeight="1">
      <c r="A2713" s="29" t="s">
        <v>55</v>
      </c>
      <c r="B2713" s="53" t="str">
        <f t="array" ref="B2713">INDEX(Quadrat.Details!D:D, MATCH(1,(F2713=Quadrat.Details!B:B)*(G2713=Quadrat.Details!G:G)*(H2713=Quadrat.Details!I:I),0))</f>
        <v>DWC</v>
      </c>
      <c r="C2713" s="4" t="s">
        <v>618</v>
      </c>
      <c r="D2713" s="4" t="s">
        <v>618</v>
      </c>
      <c r="E2713" s="37">
        <v>43314.0</v>
      </c>
      <c r="F2713" s="54">
        <v>2018.0</v>
      </c>
      <c r="G2713" s="8" t="s">
        <v>453</v>
      </c>
      <c r="H2713" s="8">
        <v>2.0</v>
      </c>
      <c r="I2713" s="55" t="s">
        <v>283</v>
      </c>
      <c r="J2713" s="3" t="s">
        <v>284</v>
      </c>
      <c r="K2713" s="3" t="s">
        <v>74</v>
      </c>
      <c r="L2713" s="39">
        <v>14.0</v>
      </c>
      <c r="M2713" s="4">
        <v>1.0</v>
      </c>
      <c r="N2713" s="8" t="s">
        <v>502</v>
      </c>
      <c r="O2713" s="8" t="s">
        <v>55</v>
      </c>
      <c r="P2713" s="3" t="s">
        <v>682</v>
      </c>
      <c r="Q2713" s="3" t="s">
        <v>55</v>
      </c>
      <c r="R2713" s="3" t="s">
        <v>683</v>
      </c>
      <c r="S2713" s="3">
        <v>1.0</v>
      </c>
      <c r="T2713" s="3"/>
    </row>
    <row r="2714" ht="15.75" customHeight="1">
      <c r="A2714" s="29" t="s">
        <v>55</v>
      </c>
      <c r="B2714" s="53" t="str">
        <f t="array" ref="B2714">INDEX(Quadrat.Details!D:D, MATCH(1,(F2714=Quadrat.Details!B:B)*(G2714=Quadrat.Details!G:G)*(H2714=Quadrat.Details!I:I),0))</f>
        <v>DWC</v>
      </c>
      <c r="C2714" s="4" t="s">
        <v>618</v>
      </c>
      <c r="D2714" s="4" t="s">
        <v>618</v>
      </c>
      <c r="E2714" s="37">
        <v>43314.0</v>
      </c>
      <c r="F2714" s="54">
        <v>2018.0</v>
      </c>
      <c r="G2714" s="8" t="s">
        <v>453</v>
      </c>
      <c r="H2714" s="8">
        <v>2.0</v>
      </c>
      <c r="I2714" s="55" t="s">
        <v>283</v>
      </c>
      <c r="J2714" s="3" t="s">
        <v>284</v>
      </c>
      <c r="K2714" s="3" t="s">
        <v>74</v>
      </c>
      <c r="L2714" s="39">
        <v>15.0</v>
      </c>
      <c r="M2714" s="4">
        <v>1.0</v>
      </c>
      <c r="N2714" s="8" t="s">
        <v>502</v>
      </c>
      <c r="O2714" s="8" t="s">
        <v>55</v>
      </c>
      <c r="P2714" s="3" t="s">
        <v>682</v>
      </c>
      <c r="Q2714" s="3" t="s">
        <v>55</v>
      </c>
      <c r="R2714" s="3" t="s">
        <v>683</v>
      </c>
      <c r="S2714" s="3">
        <v>1.0</v>
      </c>
      <c r="T2714" s="3"/>
    </row>
    <row r="2715" ht="15.75" customHeight="1">
      <c r="A2715" s="29" t="s">
        <v>55</v>
      </c>
      <c r="B2715" s="53" t="str">
        <f t="array" ref="B2715">INDEX(Quadrat.Details!D:D, MATCH(1,(F2715=Quadrat.Details!B:B)*(G2715=Quadrat.Details!G:G)*(H2715=Quadrat.Details!I:I),0))</f>
        <v>DWC</v>
      </c>
      <c r="C2715" s="4" t="s">
        <v>618</v>
      </c>
      <c r="D2715" s="4" t="s">
        <v>618</v>
      </c>
      <c r="E2715" s="37">
        <v>43314.0</v>
      </c>
      <c r="F2715" s="54">
        <v>2018.0</v>
      </c>
      <c r="G2715" s="8" t="s">
        <v>453</v>
      </c>
      <c r="H2715" s="8">
        <v>2.0</v>
      </c>
      <c r="I2715" s="55" t="s">
        <v>283</v>
      </c>
      <c r="J2715" s="3" t="s">
        <v>284</v>
      </c>
      <c r="K2715" s="3" t="s">
        <v>74</v>
      </c>
      <c r="L2715" s="39">
        <v>22.0</v>
      </c>
      <c r="M2715" s="4">
        <v>1.0</v>
      </c>
      <c r="N2715" s="8" t="s">
        <v>502</v>
      </c>
      <c r="O2715" s="8" t="s">
        <v>55</v>
      </c>
      <c r="P2715" s="3" t="s">
        <v>682</v>
      </c>
      <c r="Q2715" s="3" t="s">
        <v>55</v>
      </c>
      <c r="R2715" s="3" t="s">
        <v>683</v>
      </c>
      <c r="S2715" s="3">
        <v>1.0</v>
      </c>
      <c r="T2715" s="3"/>
    </row>
    <row r="2716" ht="15.75" customHeight="1">
      <c r="A2716" s="29" t="s">
        <v>55</v>
      </c>
      <c r="B2716" s="53" t="str">
        <f t="array" ref="B2716">INDEX(Quadrat.Details!D:D, MATCH(1,(F2716=Quadrat.Details!B:B)*(G2716=Quadrat.Details!G:G)*(H2716=Quadrat.Details!I:I),0))</f>
        <v>DWC</v>
      </c>
      <c r="C2716" s="4" t="s">
        <v>618</v>
      </c>
      <c r="D2716" s="4" t="s">
        <v>618</v>
      </c>
      <c r="E2716" s="37">
        <v>43314.0</v>
      </c>
      <c r="F2716" s="54">
        <v>2018.0</v>
      </c>
      <c r="G2716" s="8" t="s">
        <v>454</v>
      </c>
      <c r="H2716" s="8">
        <v>1.0</v>
      </c>
      <c r="I2716" s="55" t="s">
        <v>314</v>
      </c>
      <c r="J2716" s="3" t="s">
        <v>315</v>
      </c>
      <c r="K2716" s="3" t="s">
        <v>57</v>
      </c>
      <c r="L2716" s="39">
        <v>14.0</v>
      </c>
      <c r="M2716" s="4">
        <v>2.0</v>
      </c>
      <c r="N2716" s="8" t="s">
        <v>502</v>
      </c>
      <c r="O2716" s="8" t="s">
        <v>55</v>
      </c>
      <c r="P2716" s="3" t="s">
        <v>682</v>
      </c>
      <c r="Q2716" s="3" t="s">
        <v>55</v>
      </c>
      <c r="R2716" s="3" t="s">
        <v>683</v>
      </c>
      <c r="S2716" s="3">
        <v>1.0</v>
      </c>
      <c r="T2716" s="3"/>
    </row>
    <row r="2717" ht="15.75" customHeight="1">
      <c r="A2717" s="29" t="s">
        <v>55</v>
      </c>
      <c r="B2717" s="53" t="str">
        <f t="array" ref="B2717">INDEX(Quadrat.Details!D:D, MATCH(1,(F2717=Quadrat.Details!B:B)*(G2717=Quadrat.Details!G:G)*(H2717=Quadrat.Details!I:I),0))</f>
        <v>DWC</v>
      </c>
      <c r="C2717" s="4" t="s">
        <v>618</v>
      </c>
      <c r="D2717" s="4" t="s">
        <v>618</v>
      </c>
      <c r="E2717" s="37">
        <v>43314.0</v>
      </c>
      <c r="F2717" s="54">
        <v>2018.0</v>
      </c>
      <c r="G2717" s="8" t="s">
        <v>454</v>
      </c>
      <c r="H2717" s="8">
        <v>1.0</v>
      </c>
      <c r="I2717" s="55" t="s">
        <v>314</v>
      </c>
      <c r="J2717" s="3" t="s">
        <v>315</v>
      </c>
      <c r="K2717" s="3" t="s">
        <v>57</v>
      </c>
      <c r="L2717" s="39">
        <v>12.0</v>
      </c>
      <c r="M2717" s="4">
        <v>2.0</v>
      </c>
      <c r="N2717" s="8" t="s">
        <v>502</v>
      </c>
      <c r="O2717" s="8" t="s">
        <v>55</v>
      </c>
      <c r="P2717" s="3" t="s">
        <v>682</v>
      </c>
      <c r="Q2717" s="3" t="s">
        <v>55</v>
      </c>
      <c r="R2717" s="3" t="s">
        <v>683</v>
      </c>
      <c r="S2717" s="3">
        <v>1.0</v>
      </c>
      <c r="T2717" s="3"/>
    </row>
    <row r="2718" ht="15.75" customHeight="1">
      <c r="A2718" s="29" t="s">
        <v>55</v>
      </c>
      <c r="B2718" s="53" t="str">
        <f t="array" ref="B2718">INDEX(Quadrat.Details!D:D, MATCH(1,(F2718=Quadrat.Details!B:B)*(G2718=Quadrat.Details!G:G)*(H2718=Quadrat.Details!I:I),0))</f>
        <v>DWC</v>
      </c>
      <c r="C2718" s="4" t="s">
        <v>618</v>
      </c>
      <c r="D2718" s="4" t="s">
        <v>618</v>
      </c>
      <c r="E2718" s="37">
        <v>43314.0</v>
      </c>
      <c r="F2718" s="54">
        <v>2018.0</v>
      </c>
      <c r="G2718" s="8" t="s">
        <v>454</v>
      </c>
      <c r="H2718" s="8">
        <v>1.0</v>
      </c>
      <c r="I2718" s="55" t="s">
        <v>314</v>
      </c>
      <c r="J2718" s="3" t="s">
        <v>315</v>
      </c>
      <c r="K2718" s="3" t="s">
        <v>57</v>
      </c>
      <c r="L2718" s="39">
        <v>13.0</v>
      </c>
      <c r="M2718" s="4">
        <v>1.0</v>
      </c>
      <c r="N2718" s="8" t="s">
        <v>502</v>
      </c>
      <c r="O2718" s="8" t="s">
        <v>55</v>
      </c>
      <c r="P2718" s="3" t="s">
        <v>682</v>
      </c>
      <c r="Q2718" s="3" t="s">
        <v>55</v>
      </c>
      <c r="R2718" s="3" t="s">
        <v>683</v>
      </c>
      <c r="S2718" s="3">
        <v>1.0</v>
      </c>
      <c r="T2718" s="3"/>
    </row>
    <row r="2719" ht="15.75" customHeight="1">
      <c r="A2719" s="29" t="s">
        <v>55</v>
      </c>
      <c r="B2719" s="53" t="str">
        <f t="array" ref="B2719">INDEX(Quadrat.Details!D:D, MATCH(1,(F2719=Quadrat.Details!B:B)*(G2719=Quadrat.Details!G:G)*(H2719=Quadrat.Details!I:I),0))</f>
        <v>DWC</v>
      </c>
      <c r="C2719" s="4" t="s">
        <v>618</v>
      </c>
      <c r="D2719" s="4" t="s">
        <v>618</v>
      </c>
      <c r="E2719" s="37">
        <v>43314.0</v>
      </c>
      <c r="F2719" s="54">
        <v>2018.0</v>
      </c>
      <c r="G2719" s="8" t="s">
        <v>454</v>
      </c>
      <c r="H2719" s="8">
        <v>1.0</v>
      </c>
      <c r="I2719" s="55" t="s">
        <v>314</v>
      </c>
      <c r="J2719" s="3" t="s">
        <v>315</v>
      </c>
      <c r="K2719" s="3" t="s">
        <v>57</v>
      </c>
      <c r="L2719" s="39">
        <v>11.0</v>
      </c>
      <c r="M2719" s="4">
        <v>2.0</v>
      </c>
      <c r="N2719" s="8" t="s">
        <v>502</v>
      </c>
      <c r="O2719" s="8" t="s">
        <v>55</v>
      </c>
      <c r="P2719" s="3" t="s">
        <v>682</v>
      </c>
      <c r="Q2719" s="3" t="s">
        <v>55</v>
      </c>
      <c r="R2719" s="3" t="s">
        <v>683</v>
      </c>
      <c r="S2719" s="3">
        <v>1.0</v>
      </c>
      <c r="T2719" s="3"/>
    </row>
    <row r="2720" ht="15.75" customHeight="1">
      <c r="A2720" s="29" t="s">
        <v>55</v>
      </c>
      <c r="B2720" s="53" t="str">
        <f t="array" ref="B2720">INDEX(Quadrat.Details!D:D, MATCH(1,(F2720=Quadrat.Details!B:B)*(G2720=Quadrat.Details!G:G)*(H2720=Quadrat.Details!I:I),0))</f>
        <v>DWC</v>
      </c>
      <c r="C2720" s="4" t="s">
        <v>618</v>
      </c>
      <c r="D2720" s="4" t="s">
        <v>618</v>
      </c>
      <c r="E2720" s="37">
        <v>43314.0</v>
      </c>
      <c r="F2720" s="54">
        <v>2018.0</v>
      </c>
      <c r="G2720" s="8" t="s">
        <v>454</v>
      </c>
      <c r="H2720" s="8">
        <v>1.0</v>
      </c>
      <c r="I2720" s="55" t="s">
        <v>283</v>
      </c>
      <c r="J2720" s="3" t="s">
        <v>284</v>
      </c>
      <c r="K2720" s="3" t="s">
        <v>74</v>
      </c>
      <c r="L2720" s="39">
        <v>22.0</v>
      </c>
      <c r="M2720" s="4">
        <v>1.0</v>
      </c>
      <c r="N2720" s="8" t="s">
        <v>502</v>
      </c>
      <c r="O2720" s="8" t="s">
        <v>55</v>
      </c>
      <c r="P2720" s="3" t="s">
        <v>682</v>
      </c>
      <c r="Q2720" s="3" t="s">
        <v>55</v>
      </c>
      <c r="R2720" s="3" t="s">
        <v>683</v>
      </c>
      <c r="S2720" s="3">
        <v>1.0</v>
      </c>
      <c r="T2720" s="3"/>
    </row>
    <row r="2721" ht="15.75" customHeight="1">
      <c r="A2721" s="29" t="s">
        <v>55</v>
      </c>
      <c r="B2721" s="53" t="str">
        <f t="array" ref="B2721">INDEX(Quadrat.Details!D:D, MATCH(1,(F2721=Quadrat.Details!B:B)*(G2721=Quadrat.Details!G:G)*(H2721=Quadrat.Details!I:I),0))</f>
        <v>DWC</v>
      </c>
      <c r="C2721" s="4" t="s">
        <v>618</v>
      </c>
      <c r="D2721" s="4" t="s">
        <v>618</v>
      </c>
      <c r="E2721" s="37">
        <v>43314.0</v>
      </c>
      <c r="F2721" s="54">
        <v>2018.0</v>
      </c>
      <c r="G2721" s="8" t="s">
        <v>454</v>
      </c>
      <c r="H2721" s="8">
        <v>1.0</v>
      </c>
      <c r="I2721" s="55" t="s">
        <v>235</v>
      </c>
      <c r="J2721" s="3" t="s">
        <v>236</v>
      </c>
      <c r="K2721" s="3" t="s">
        <v>68</v>
      </c>
      <c r="L2721" s="39">
        <v>10.0</v>
      </c>
      <c r="M2721" s="4">
        <v>2.0</v>
      </c>
      <c r="N2721" s="8" t="s">
        <v>502</v>
      </c>
      <c r="O2721" s="8" t="s">
        <v>55</v>
      </c>
      <c r="P2721" s="3" t="s">
        <v>682</v>
      </c>
      <c r="Q2721" s="3" t="s">
        <v>55</v>
      </c>
      <c r="R2721" s="3" t="s">
        <v>683</v>
      </c>
      <c r="S2721" s="3">
        <v>1.0</v>
      </c>
      <c r="T2721" s="3"/>
    </row>
    <row r="2722" ht="15.75" customHeight="1">
      <c r="A2722" s="29" t="s">
        <v>55</v>
      </c>
      <c r="B2722" s="53" t="str">
        <f t="array" ref="B2722">INDEX(Quadrat.Details!D:D, MATCH(1,(F2722=Quadrat.Details!B:B)*(G2722=Quadrat.Details!G:G)*(H2722=Quadrat.Details!I:I),0))</f>
        <v>DWC</v>
      </c>
      <c r="C2722" s="4" t="s">
        <v>618</v>
      </c>
      <c r="D2722" s="4" t="s">
        <v>618</v>
      </c>
      <c r="E2722" s="37">
        <v>43314.0</v>
      </c>
      <c r="F2722" s="54">
        <v>2018.0</v>
      </c>
      <c r="G2722" s="8" t="s">
        <v>454</v>
      </c>
      <c r="H2722" s="8">
        <v>2.0</v>
      </c>
      <c r="I2722" s="55" t="s">
        <v>235</v>
      </c>
      <c r="J2722" s="3" t="s">
        <v>236</v>
      </c>
      <c r="K2722" s="3" t="s">
        <v>68</v>
      </c>
      <c r="L2722" s="39">
        <v>15.0</v>
      </c>
      <c r="M2722" s="4">
        <v>1.0</v>
      </c>
      <c r="N2722" s="8" t="s">
        <v>502</v>
      </c>
      <c r="O2722" s="8" t="s">
        <v>55</v>
      </c>
      <c r="P2722" s="3" t="s">
        <v>682</v>
      </c>
      <c r="Q2722" s="3" t="s">
        <v>55</v>
      </c>
      <c r="R2722" s="3" t="s">
        <v>683</v>
      </c>
      <c r="S2722" s="3">
        <v>1.0</v>
      </c>
      <c r="T2722" s="3"/>
    </row>
    <row r="2723" ht="15.75" customHeight="1">
      <c r="A2723" s="29" t="s">
        <v>55</v>
      </c>
      <c r="B2723" s="53" t="str">
        <f t="array" ref="B2723">INDEX(Quadrat.Details!D:D, MATCH(1,(F2723=Quadrat.Details!B:B)*(G2723=Quadrat.Details!G:G)*(H2723=Quadrat.Details!I:I),0))</f>
        <v>DWC</v>
      </c>
      <c r="C2723" s="4" t="s">
        <v>618</v>
      </c>
      <c r="D2723" s="4" t="s">
        <v>618</v>
      </c>
      <c r="E2723" s="37">
        <v>43314.0</v>
      </c>
      <c r="F2723" s="54">
        <v>2018.0</v>
      </c>
      <c r="G2723" s="8" t="s">
        <v>454</v>
      </c>
      <c r="H2723" s="8">
        <v>2.0</v>
      </c>
      <c r="I2723" s="55" t="s">
        <v>235</v>
      </c>
      <c r="J2723" s="3" t="s">
        <v>236</v>
      </c>
      <c r="K2723" s="3" t="s">
        <v>68</v>
      </c>
      <c r="L2723" s="39">
        <v>10.0</v>
      </c>
      <c r="M2723" s="4">
        <v>2.0</v>
      </c>
      <c r="N2723" s="8" t="s">
        <v>502</v>
      </c>
      <c r="O2723" s="8" t="s">
        <v>55</v>
      </c>
      <c r="P2723" s="3" t="s">
        <v>682</v>
      </c>
      <c r="Q2723" s="3" t="s">
        <v>55</v>
      </c>
      <c r="R2723" s="3" t="s">
        <v>683</v>
      </c>
      <c r="S2723" s="3">
        <v>1.0</v>
      </c>
      <c r="T2723" s="3"/>
    </row>
    <row r="2724" ht="15.75" customHeight="1">
      <c r="A2724" s="29" t="s">
        <v>55</v>
      </c>
      <c r="B2724" s="53" t="str">
        <f t="array" ref="B2724">INDEX(Quadrat.Details!D:D, MATCH(1,(F2724=Quadrat.Details!B:B)*(G2724=Quadrat.Details!G:G)*(H2724=Quadrat.Details!I:I),0))</f>
        <v>DWC</v>
      </c>
      <c r="C2724" s="4" t="s">
        <v>618</v>
      </c>
      <c r="D2724" s="4" t="s">
        <v>618</v>
      </c>
      <c r="E2724" s="37">
        <v>43314.0</v>
      </c>
      <c r="F2724" s="54">
        <v>2018.0</v>
      </c>
      <c r="G2724" s="8" t="s">
        <v>454</v>
      </c>
      <c r="H2724" s="8">
        <v>2.0</v>
      </c>
      <c r="I2724" s="55" t="s">
        <v>314</v>
      </c>
      <c r="J2724" s="3" t="s">
        <v>315</v>
      </c>
      <c r="K2724" s="3" t="s">
        <v>57</v>
      </c>
      <c r="L2724" s="39">
        <v>13.0</v>
      </c>
      <c r="M2724" s="4">
        <v>1.0</v>
      </c>
      <c r="N2724" s="8" t="s">
        <v>502</v>
      </c>
      <c r="O2724" s="8" t="s">
        <v>55</v>
      </c>
      <c r="P2724" s="3" t="s">
        <v>682</v>
      </c>
      <c r="Q2724" s="3" t="s">
        <v>55</v>
      </c>
      <c r="R2724" s="3" t="s">
        <v>683</v>
      </c>
      <c r="S2724" s="3">
        <v>1.0</v>
      </c>
      <c r="T2724" s="3"/>
    </row>
    <row r="2725" ht="15.75" customHeight="1">
      <c r="A2725" s="29" t="s">
        <v>55</v>
      </c>
      <c r="B2725" s="53" t="str">
        <f t="array" ref="B2725">INDEX(Quadrat.Details!D:D, MATCH(1,(F2725=Quadrat.Details!B:B)*(G2725=Quadrat.Details!G:G)*(H2725=Quadrat.Details!I:I),0))</f>
        <v>DWC</v>
      </c>
      <c r="C2725" s="4" t="s">
        <v>618</v>
      </c>
      <c r="D2725" s="4" t="s">
        <v>618</v>
      </c>
      <c r="E2725" s="37">
        <v>43314.0</v>
      </c>
      <c r="F2725" s="54">
        <v>2018.0</v>
      </c>
      <c r="G2725" s="8" t="s">
        <v>454</v>
      </c>
      <c r="H2725" s="8">
        <v>2.0</v>
      </c>
      <c r="I2725" s="55" t="s">
        <v>314</v>
      </c>
      <c r="J2725" s="3" t="s">
        <v>315</v>
      </c>
      <c r="K2725" s="3" t="s">
        <v>57</v>
      </c>
      <c r="L2725" s="39">
        <v>15.0</v>
      </c>
      <c r="M2725" s="4">
        <v>1.0</v>
      </c>
      <c r="N2725" s="8" t="s">
        <v>502</v>
      </c>
      <c r="O2725" s="8" t="s">
        <v>55</v>
      </c>
      <c r="P2725" s="3" t="s">
        <v>682</v>
      </c>
      <c r="Q2725" s="3" t="s">
        <v>55</v>
      </c>
      <c r="R2725" s="3" t="s">
        <v>683</v>
      </c>
      <c r="S2725" s="3">
        <v>1.0</v>
      </c>
      <c r="T2725" s="3"/>
    </row>
    <row r="2726" ht="15.75" customHeight="1">
      <c r="A2726" s="29" t="s">
        <v>55</v>
      </c>
      <c r="B2726" s="53" t="str">
        <f t="array" ref="B2726">INDEX(Quadrat.Details!D:D, MATCH(1,(F2726=Quadrat.Details!B:B)*(G2726=Quadrat.Details!G:G)*(H2726=Quadrat.Details!I:I),0))</f>
        <v>DWC</v>
      </c>
      <c r="C2726" s="4" t="s">
        <v>618</v>
      </c>
      <c r="D2726" s="4" t="s">
        <v>618</v>
      </c>
      <c r="E2726" s="37">
        <v>43314.0</v>
      </c>
      <c r="F2726" s="54">
        <v>2018.0</v>
      </c>
      <c r="G2726" s="8" t="s">
        <v>454</v>
      </c>
      <c r="H2726" s="8">
        <v>2.0</v>
      </c>
      <c r="I2726" s="55" t="s">
        <v>314</v>
      </c>
      <c r="J2726" s="3" t="s">
        <v>315</v>
      </c>
      <c r="K2726" s="3" t="s">
        <v>57</v>
      </c>
      <c r="L2726" s="39">
        <v>10.0</v>
      </c>
      <c r="M2726" s="4">
        <v>2.0</v>
      </c>
      <c r="N2726" s="8" t="s">
        <v>502</v>
      </c>
      <c r="O2726" s="8" t="s">
        <v>55</v>
      </c>
      <c r="P2726" s="3" t="s">
        <v>682</v>
      </c>
      <c r="Q2726" s="3" t="s">
        <v>55</v>
      </c>
      <c r="R2726" s="3" t="s">
        <v>683</v>
      </c>
      <c r="S2726" s="3">
        <v>1.0</v>
      </c>
      <c r="T2726" s="3"/>
    </row>
    <row r="2727" ht="15.75" customHeight="1">
      <c r="A2727" s="29" t="s">
        <v>55</v>
      </c>
      <c r="B2727" s="53" t="str">
        <f t="array" ref="B2727">INDEX(Quadrat.Details!D:D, MATCH(1,(F2727=Quadrat.Details!B:B)*(G2727=Quadrat.Details!G:G)*(H2727=Quadrat.Details!I:I),0))</f>
        <v>DWC</v>
      </c>
      <c r="C2727" s="4" t="s">
        <v>618</v>
      </c>
      <c r="D2727" s="4" t="s">
        <v>618</v>
      </c>
      <c r="E2727" s="37">
        <v>43314.0</v>
      </c>
      <c r="F2727" s="54">
        <v>2018.0</v>
      </c>
      <c r="G2727" s="8" t="s">
        <v>454</v>
      </c>
      <c r="H2727" s="8">
        <v>2.0</v>
      </c>
      <c r="I2727" s="55" t="s">
        <v>314</v>
      </c>
      <c r="J2727" s="3" t="s">
        <v>315</v>
      </c>
      <c r="K2727" s="3" t="s">
        <v>57</v>
      </c>
      <c r="L2727" s="39">
        <v>11.0</v>
      </c>
      <c r="M2727" s="4">
        <v>1.0</v>
      </c>
      <c r="N2727" s="8" t="s">
        <v>502</v>
      </c>
      <c r="O2727" s="8" t="s">
        <v>55</v>
      </c>
      <c r="P2727" s="3" t="s">
        <v>682</v>
      </c>
      <c r="Q2727" s="3" t="s">
        <v>55</v>
      </c>
      <c r="R2727" s="3" t="s">
        <v>683</v>
      </c>
      <c r="S2727" s="3">
        <v>1.0</v>
      </c>
      <c r="T2727" s="3"/>
    </row>
    <row r="2728" ht="15.75" customHeight="1">
      <c r="A2728" s="29" t="s">
        <v>55</v>
      </c>
      <c r="B2728" s="53" t="str">
        <f t="array" ref="B2728">INDEX(Quadrat.Details!D:D, MATCH(1,(F2728=Quadrat.Details!B:B)*(G2728=Quadrat.Details!G:G)*(H2728=Quadrat.Details!I:I),0))</f>
        <v>DWC</v>
      </c>
      <c r="C2728" s="4" t="s">
        <v>618</v>
      </c>
      <c r="D2728" s="4" t="s">
        <v>618</v>
      </c>
      <c r="E2728" s="37">
        <v>43314.0</v>
      </c>
      <c r="F2728" s="54">
        <v>2018.0</v>
      </c>
      <c r="G2728" s="8" t="s">
        <v>446</v>
      </c>
      <c r="H2728" s="8">
        <v>1.0</v>
      </c>
      <c r="I2728" s="55" t="s">
        <v>307</v>
      </c>
      <c r="J2728" s="3" t="s">
        <v>308</v>
      </c>
      <c r="K2728" s="3" t="s">
        <v>57</v>
      </c>
      <c r="L2728" s="39">
        <v>18.0</v>
      </c>
      <c r="M2728" s="4">
        <v>1.0</v>
      </c>
      <c r="N2728" s="8" t="s">
        <v>502</v>
      </c>
      <c r="O2728" s="8" t="s">
        <v>55</v>
      </c>
      <c r="P2728" s="3" t="s">
        <v>682</v>
      </c>
      <c r="Q2728" s="3" t="s">
        <v>55</v>
      </c>
      <c r="R2728" s="3" t="s">
        <v>683</v>
      </c>
      <c r="S2728" s="3">
        <v>1.0</v>
      </c>
      <c r="T2728" s="3"/>
    </row>
    <row r="2729" ht="15.75" customHeight="1">
      <c r="A2729" s="29" t="s">
        <v>55</v>
      </c>
      <c r="B2729" s="53" t="str">
        <f t="array" ref="B2729">INDEX(Quadrat.Details!D:D, MATCH(1,(F2729=Quadrat.Details!B:B)*(G2729=Quadrat.Details!G:G)*(H2729=Quadrat.Details!I:I),0))</f>
        <v>DWC</v>
      </c>
      <c r="C2729" s="4" t="s">
        <v>623</v>
      </c>
      <c r="D2729" s="4" t="s">
        <v>623</v>
      </c>
      <c r="E2729" s="37">
        <v>43315.0</v>
      </c>
      <c r="F2729" s="54">
        <v>2018.0</v>
      </c>
      <c r="G2729" s="8" t="s">
        <v>462</v>
      </c>
      <c r="H2729" s="8">
        <v>2.0</v>
      </c>
      <c r="I2729" s="55" t="s">
        <v>277</v>
      </c>
      <c r="J2729" s="3" t="s">
        <v>278</v>
      </c>
      <c r="K2729" s="3" t="s">
        <v>53</v>
      </c>
      <c r="L2729" s="39">
        <v>77.0</v>
      </c>
      <c r="M2729" s="4">
        <v>1.0</v>
      </c>
      <c r="N2729" s="8" t="s">
        <v>502</v>
      </c>
      <c r="O2729" s="8" t="s">
        <v>55</v>
      </c>
      <c r="P2729" s="3" t="s">
        <v>682</v>
      </c>
      <c r="Q2729" s="3" t="s">
        <v>55</v>
      </c>
      <c r="R2729" s="3" t="s">
        <v>683</v>
      </c>
      <c r="S2729" s="3">
        <v>1.0</v>
      </c>
      <c r="T2729" s="3"/>
    </row>
    <row r="2730" ht="15.75" customHeight="1">
      <c r="A2730" s="29" t="s">
        <v>55</v>
      </c>
      <c r="B2730" s="53" t="str">
        <f t="array" ref="B2730">INDEX(Quadrat.Details!D:D, MATCH(1,(F2730=Quadrat.Details!B:B)*(G2730=Quadrat.Details!G:G)*(H2730=Quadrat.Details!I:I),0))</f>
        <v>DWC</v>
      </c>
      <c r="C2730" s="4" t="s">
        <v>623</v>
      </c>
      <c r="D2730" s="4" t="s">
        <v>623</v>
      </c>
      <c r="E2730" s="37">
        <v>43315.0</v>
      </c>
      <c r="F2730" s="54">
        <v>2018.0</v>
      </c>
      <c r="G2730" s="8" t="s">
        <v>462</v>
      </c>
      <c r="H2730" s="8">
        <v>2.0</v>
      </c>
      <c r="I2730" s="55" t="s">
        <v>110</v>
      </c>
      <c r="J2730" s="3" t="s">
        <v>111</v>
      </c>
      <c r="K2730" s="3" t="s">
        <v>57</v>
      </c>
      <c r="L2730" s="39">
        <v>42.0</v>
      </c>
      <c r="M2730" s="4">
        <v>1.0</v>
      </c>
      <c r="N2730" s="8" t="s">
        <v>502</v>
      </c>
      <c r="O2730" s="8" t="s">
        <v>55</v>
      </c>
      <c r="P2730" s="3" t="s">
        <v>682</v>
      </c>
      <c r="Q2730" s="3" t="s">
        <v>55</v>
      </c>
      <c r="R2730" s="3" t="s">
        <v>683</v>
      </c>
      <c r="S2730" s="3">
        <v>1.0</v>
      </c>
      <c r="T2730" s="3"/>
    </row>
    <row r="2731" ht="15.75" customHeight="1">
      <c r="A2731" s="29" t="s">
        <v>55</v>
      </c>
      <c r="B2731" s="53" t="str">
        <f t="array" ref="B2731">INDEX(Quadrat.Details!D:D, MATCH(1,(F2731=Quadrat.Details!B:B)*(G2731=Quadrat.Details!G:G)*(H2731=Quadrat.Details!I:I),0))</f>
        <v>DWC</v>
      </c>
      <c r="C2731" s="4" t="s">
        <v>623</v>
      </c>
      <c r="D2731" s="4" t="s">
        <v>623</v>
      </c>
      <c r="E2731" s="37">
        <v>43315.0</v>
      </c>
      <c r="F2731" s="54">
        <v>2018.0</v>
      </c>
      <c r="G2731" s="8" t="s">
        <v>456</v>
      </c>
      <c r="H2731" s="8">
        <v>1.0</v>
      </c>
      <c r="I2731" s="55" t="s">
        <v>307</v>
      </c>
      <c r="J2731" s="3" t="s">
        <v>308</v>
      </c>
      <c r="K2731" s="3" t="s">
        <v>57</v>
      </c>
      <c r="L2731" s="39">
        <v>19.0</v>
      </c>
      <c r="M2731" s="4">
        <v>1.0</v>
      </c>
      <c r="N2731" s="8" t="s">
        <v>502</v>
      </c>
      <c r="O2731" s="8" t="s">
        <v>55</v>
      </c>
      <c r="P2731" s="3" t="s">
        <v>682</v>
      </c>
      <c r="Q2731" s="3" t="s">
        <v>55</v>
      </c>
      <c r="R2731" s="3" t="s">
        <v>683</v>
      </c>
      <c r="S2731" s="3">
        <v>1.0</v>
      </c>
      <c r="T2731" s="3"/>
    </row>
    <row r="2732" ht="15.75" customHeight="1">
      <c r="A2732" s="29" t="s">
        <v>55</v>
      </c>
      <c r="B2732" s="53" t="str">
        <f t="array" ref="B2732">INDEX(Quadrat.Details!D:D, MATCH(1,(F2732=Quadrat.Details!B:B)*(G2732=Quadrat.Details!G:G)*(H2732=Quadrat.Details!I:I),0))</f>
        <v>DWC</v>
      </c>
      <c r="C2732" s="4" t="s">
        <v>623</v>
      </c>
      <c r="D2732" s="4" t="s">
        <v>623</v>
      </c>
      <c r="E2732" s="37">
        <v>43315.0</v>
      </c>
      <c r="F2732" s="54">
        <v>2018.0</v>
      </c>
      <c r="G2732" s="8" t="s">
        <v>456</v>
      </c>
      <c r="H2732" s="8">
        <v>1.0</v>
      </c>
      <c r="I2732" s="55" t="s">
        <v>307</v>
      </c>
      <c r="J2732" s="3" t="s">
        <v>308</v>
      </c>
      <c r="K2732" s="3" t="s">
        <v>57</v>
      </c>
      <c r="L2732" s="39">
        <v>23.0</v>
      </c>
      <c r="M2732" s="4">
        <v>1.0</v>
      </c>
      <c r="N2732" s="8" t="s">
        <v>502</v>
      </c>
      <c r="O2732" s="8" t="s">
        <v>55</v>
      </c>
      <c r="P2732" s="3" t="s">
        <v>682</v>
      </c>
      <c r="Q2732" s="3" t="s">
        <v>55</v>
      </c>
      <c r="R2732" s="3" t="s">
        <v>683</v>
      </c>
      <c r="S2732" s="3">
        <v>1.0</v>
      </c>
      <c r="T2732" s="3"/>
    </row>
    <row r="2733" ht="15.75" customHeight="1">
      <c r="A2733" s="29" t="s">
        <v>55</v>
      </c>
      <c r="B2733" s="53" t="str">
        <f t="array" ref="B2733">INDEX(Quadrat.Details!D:D, MATCH(1,(F2733=Quadrat.Details!B:B)*(G2733=Quadrat.Details!G:G)*(H2733=Quadrat.Details!I:I),0))</f>
        <v>DWC</v>
      </c>
      <c r="C2733" s="4" t="s">
        <v>623</v>
      </c>
      <c r="D2733" s="4" t="s">
        <v>623</v>
      </c>
      <c r="E2733" s="37">
        <v>43315.0</v>
      </c>
      <c r="F2733" s="54">
        <v>2018.0</v>
      </c>
      <c r="G2733" s="8" t="s">
        <v>456</v>
      </c>
      <c r="H2733" s="8">
        <v>1.0</v>
      </c>
      <c r="I2733" s="55" t="s">
        <v>307</v>
      </c>
      <c r="J2733" s="3" t="s">
        <v>308</v>
      </c>
      <c r="K2733" s="3" t="s">
        <v>57</v>
      </c>
      <c r="L2733" s="39">
        <v>21.0</v>
      </c>
      <c r="M2733" s="4">
        <v>1.0</v>
      </c>
      <c r="N2733" s="8" t="s">
        <v>502</v>
      </c>
      <c r="O2733" s="8" t="s">
        <v>55</v>
      </c>
      <c r="P2733" s="3" t="s">
        <v>682</v>
      </c>
      <c r="Q2733" s="3" t="s">
        <v>55</v>
      </c>
      <c r="R2733" s="3" t="s">
        <v>683</v>
      </c>
      <c r="S2733" s="3">
        <v>1.0</v>
      </c>
      <c r="T2733" s="3"/>
    </row>
    <row r="2734" ht="15.75" customHeight="1">
      <c r="A2734" s="29" t="s">
        <v>55</v>
      </c>
      <c r="B2734" s="53" t="str">
        <f t="array" ref="B2734">INDEX(Quadrat.Details!D:D, MATCH(1,(F2734=Quadrat.Details!B:B)*(G2734=Quadrat.Details!G:G)*(H2734=Quadrat.Details!I:I),0))</f>
        <v>DWC</v>
      </c>
      <c r="C2734" s="4" t="s">
        <v>623</v>
      </c>
      <c r="D2734" s="4" t="s">
        <v>623</v>
      </c>
      <c r="E2734" s="37">
        <v>43315.0</v>
      </c>
      <c r="F2734" s="54">
        <v>2018.0</v>
      </c>
      <c r="G2734" s="8" t="s">
        <v>456</v>
      </c>
      <c r="H2734" s="8">
        <v>1.0</v>
      </c>
      <c r="I2734" s="55" t="s">
        <v>307</v>
      </c>
      <c r="J2734" s="3" t="s">
        <v>308</v>
      </c>
      <c r="K2734" s="3" t="s">
        <v>57</v>
      </c>
      <c r="L2734" s="39">
        <v>11.0</v>
      </c>
      <c r="M2734" s="4">
        <v>1.0</v>
      </c>
      <c r="N2734" s="8" t="s">
        <v>502</v>
      </c>
      <c r="O2734" s="8" t="s">
        <v>55</v>
      </c>
      <c r="P2734" s="3" t="s">
        <v>682</v>
      </c>
      <c r="Q2734" s="3" t="s">
        <v>55</v>
      </c>
      <c r="R2734" s="3" t="s">
        <v>683</v>
      </c>
      <c r="S2734" s="3">
        <v>1.0</v>
      </c>
      <c r="T2734" s="3"/>
    </row>
    <row r="2735" ht="15.75" customHeight="1">
      <c r="A2735" s="29" t="s">
        <v>55</v>
      </c>
      <c r="B2735" s="53" t="str">
        <f t="array" ref="B2735">INDEX(Quadrat.Details!D:D, MATCH(1,(F2735=Quadrat.Details!B:B)*(G2735=Quadrat.Details!G:G)*(H2735=Quadrat.Details!I:I),0))</f>
        <v>DWC</v>
      </c>
      <c r="C2735" s="4" t="s">
        <v>623</v>
      </c>
      <c r="D2735" s="4" t="s">
        <v>623</v>
      </c>
      <c r="E2735" s="37">
        <v>43315.0</v>
      </c>
      <c r="F2735" s="54">
        <v>2018.0</v>
      </c>
      <c r="G2735" s="8" t="s">
        <v>456</v>
      </c>
      <c r="H2735" s="8">
        <v>1.0</v>
      </c>
      <c r="I2735" s="55" t="s">
        <v>314</v>
      </c>
      <c r="J2735" s="3" t="s">
        <v>315</v>
      </c>
      <c r="K2735" s="3" t="s">
        <v>57</v>
      </c>
      <c r="L2735" s="39">
        <v>18.0</v>
      </c>
      <c r="M2735" s="4">
        <v>1.0</v>
      </c>
      <c r="N2735" s="8" t="s">
        <v>502</v>
      </c>
      <c r="O2735" s="8" t="s">
        <v>55</v>
      </c>
      <c r="P2735" s="3" t="s">
        <v>682</v>
      </c>
      <c r="Q2735" s="3" t="s">
        <v>55</v>
      </c>
      <c r="R2735" s="3" t="s">
        <v>683</v>
      </c>
      <c r="S2735" s="3">
        <v>1.0</v>
      </c>
      <c r="T2735" s="3"/>
    </row>
    <row r="2736" ht="15.75" customHeight="1">
      <c r="A2736" s="29" t="s">
        <v>55</v>
      </c>
      <c r="B2736" s="53" t="str">
        <f t="array" ref="B2736">INDEX(Quadrat.Details!D:D, MATCH(1,(F2736=Quadrat.Details!B:B)*(G2736=Quadrat.Details!G:G)*(H2736=Quadrat.Details!I:I),0))</f>
        <v>DWC</v>
      </c>
      <c r="C2736" s="4" t="s">
        <v>626</v>
      </c>
      <c r="D2736" s="4" t="s">
        <v>626</v>
      </c>
      <c r="E2736" s="37">
        <v>43318.0</v>
      </c>
      <c r="F2736" s="54">
        <v>2018.0</v>
      </c>
      <c r="G2736" s="8" t="s">
        <v>381</v>
      </c>
      <c r="H2736" s="8">
        <v>1.0</v>
      </c>
      <c r="I2736" s="55" t="s">
        <v>314</v>
      </c>
      <c r="J2736" s="3" t="s">
        <v>315</v>
      </c>
      <c r="K2736" s="3" t="s">
        <v>57</v>
      </c>
      <c r="L2736" s="39">
        <v>15.0</v>
      </c>
      <c r="M2736" s="4">
        <v>1.0</v>
      </c>
      <c r="N2736" s="8" t="s">
        <v>502</v>
      </c>
      <c r="O2736" s="8" t="s">
        <v>55</v>
      </c>
      <c r="P2736" s="3" t="s">
        <v>682</v>
      </c>
      <c r="Q2736" s="3" t="s">
        <v>55</v>
      </c>
      <c r="R2736" s="3" t="s">
        <v>683</v>
      </c>
      <c r="S2736" s="3">
        <v>1.0</v>
      </c>
      <c r="T2736" s="3"/>
    </row>
    <row r="2737" ht="15.75" customHeight="1">
      <c r="A2737" s="29" t="s">
        <v>55</v>
      </c>
      <c r="B2737" s="53" t="str">
        <f t="array" ref="B2737">INDEX(Quadrat.Details!D:D, MATCH(1,(F2737=Quadrat.Details!B:B)*(G2737=Quadrat.Details!G:G)*(H2737=Quadrat.Details!I:I),0))</f>
        <v>DWC</v>
      </c>
      <c r="C2737" s="4" t="s">
        <v>626</v>
      </c>
      <c r="D2737" s="4" t="s">
        <v>626</v>
      </c>
      <c r="E2737" s="37">
        <v>43318.0</v>
      </c>
      <c r="F2737" s="54">
        <v>2018.0</v>
      </c>
      <c r="G2737" s="8" t="s">
        <v>411</v>
      </c>
      <c r="H2737" s="8">
        <v>1.0</v>
      </c>
      <c r="I2737" s="55" t="s">
        <v>328</v>
      </c>
      <c r="J2737" s="3" t="s">
        <v>329</v>
      </c>
      <c r="K2737" s="3" t="s">
        <v>80</v>
      </c>
      <c r="L2737" s="39">
        <v>12.0</v>
      </c>
      <c r="M2737" s="4">
        <v>2.0</v>
      </c>
      <c r="N2737" s="8" t="s">
        <v>502</v>
      </c>
      <c r="O2737" s="8" t="s">
        <v>55</v>
      </c>
      <c r="P2737" s="3" t="s">
        <v>682</v>
      </c>
      <c r="Q2737" s="3" t="s">
        <v>55</v>
      </c>
      <c r="R2737" s="3" t="s">
        <v>683</v>
      </c>
      <c r="S2737" s="3">
        <v>1.0</v>
      </c>
      <c r="T2737" s="3"/>
    </row>
    <row r="2738" ht="15.75" customHeight="1">
      <c r="A2738" s="29" t="s">
        <v>55</v>
      </c>
      <c r="B2738" s="53" t="str">
        <f t="array" ref="B2738">INDEX(Quadrat.Details!D:D, MATCH(1,(F2738=Quadrat.Details!B:B)*(G2738=Quadrat.Details!G:G)*(H2738=Quadrat.Details!I:I),0))</f>
        <v>DWC</v>
      </c>
      <c r="C2738" s="4" t="s">
        <v>626</v>
      </c>
      <c r="D2738" s="4" t="s">
        <v>626</v>
      </c>
      <c r="E2738" s="37">
        <v>43318.0</v>
      </c>
      <c r="F2738" s="54">
        <v>2018.0</v>
      </c>
      <c r="G2738" s="8" t="s">
        <v>411</v>
      </c>
      <c r="H2738" s="8">
        <v>1.0</v>
      </c>
      <c r="I2738" s="55" t="s">
        <v>314</v>
      </c>
      <c r="J2738" s="3" t="s">
        <v>315</v>
      </c>
      <c r="K2738" s="3" t="s">
        <v>57</v>
      </c>
      <c r="L2738" s="39">
        <v>12.0</v>
      </c>
      <c r="M2738" s="4">
        <v>1.0</v>
      </c>
      <c r="N2738" s="8" t="s">
        <v>502</v>
      </c>
      <c r="O2738" s="8" t="s">
        <v>55</v>
      </c>
      <c r="P2738" s="3" t="s">
        <v>682</v>
      </c>
      <c r="Q2738" s="3" t="s">
        <v>55</v>
      </c>
      <c r="R2738" s="3" t="s">
        <v>683</v>
      </c>
      <c r="S2738" s="3">
        <v>1.0</v>
      </c>
      <c r="T2738" s="3"/>
    </row>
    <row r="2739" ht="15.75" customHeight="1">
      <c r="A2739" s="29" t="s">
        <v>55</v>
      </c>
      <c r="B2739" s="53" t="str">
        <f t="array" ref="B2739">INDEX(Quadrat.Details!D:D, MATCH(1,(F2739=Quadrat.Details!B:B)*(G2739=Quadrat.Details!G:G)*(H2739=Quadrat.Details!I:I),0))</f>
        <v>DWC</v>
      </c>
      <c r="C2739" s="4" t="s">
        <v>626</v>
      </c>
      <c r="D2739" s="4" t="s">
        <v>626</v>
      </c>
      <c r="E2739" s="37">
        <v>43318.0</v>
      </c>
      <c r="F2739" s="54">
        <v>2018.0</v>
      </c>
      <c r="G2739" s="8" t="s">
        <v>411</v>
      </c>
      <c r="H2739" s="8">
        <v>2.0</v>
      </c>
      <c r="I2739" s="55" t="s">
        <v>328</v>
      </c>
      <c r="J2739" s="3" t="s">
        <v>329</v>
      </c>
      <c r="K2739" s="3" t="s">
        <v>80</v>
      </c>
      <c r="L2739" s="39">
        <v>12.0</v>
      </c>
      <c r="M2739" s="4">
        <v>1.0</v>
      </c>
      <c r="N2739" s="8" t="s">
        <v>502</v>
      </c>
      <c r="O2739" s="8" t="s">
        <v>55</v>
      </c>
      <c r="P2739" s="3" t="s">
        <v>682</v>
      </c>
      <c r="Q2739" s="3" t="s">
        <v>55</v>
      </c>
      <c r="R2739" s="3" t="s">
        <v>683</v>
      </c>
      <c r="S2739" s="3">
        <v>1.0</v>
      </c>
      <c r="T2739" s="3"/>
    </row>
    <row r="2740" ht="15.75" customHeight="1">
      <c r="A2740" s="29" t="s">
        <v>55</v>
      </c>
      <c r="B2740" s="53" t="str">
        <f t="array" ref="B2740">INDEX(Quadrat.Details!D:D, MATCH(1,(F2740=Quadrat.Details!B:B)*(G2740=Quadrat.Details!G:G)*(H2740=Quadrat.Details!I:I),0))</f>
        <v>DWC</v>
      </c>
      <c r="C2740" s="4" t="s">
        <v>626</v>
      </c>
      <c r="D2740" s="4" t="s">
        <v>626</v>
      </c>
      <c r="E2740" s="37">
        <v>43318.0</v>
      </c>
      <c r="F2740" s="54">
        <v>2018.0</v>
      </c>
      <c r="G2740" s="8" t="s">
        <v>430</v>
      </c>
      <c r="H2740" s="8">
        <v>1.0</v>
      </c>
      <c r="I2740" s="55" t="s">
        <v>328</v>
      </c>
      <c r="J2740" s="3" t="s">
        <v>329</v>
      </c>
      <c r="K2740" s="3" t="s">
        <v>80</v>
      </c>
      <c r="L2740" s="39">
        <v>11.0</v>
      </c>
      <c r="M2740" s="4">
        <v>1.0</v>
      </c>
      <c r="N2740" s="8" t="s">
        <v>502</v>
      </c>
      <c r="O2740" s="8" t="s">
        <v>55</v>
      </c>
      <c r="P2740" s="3" t="s">
        <v>682</v>
      </c>
      <c r="Q2740" s="3" t="s">
        <v>55</v>
      </c>
      <c r="R2740" s="3" t="s">
        <v>683</v>
      </c>
      <c r="S2740" s="3">
        <v>1.0</v>
      </c>
      <c r="T2740" s="3"/>
    </row>
    <row r="2741" ht="15.75" customHeight="1">
      <c r="A2741" s="29" t="s">
        <v>55</v>
      </c>
      <c r="B2741" s="53" t="str">
        <f t="array" ref="B2741">INDEX(Quadrat.Details!D:D, MATCH(1,(F2741=Quadrat.Details!B:B)*(G2741=Quadrat.Details!G:G)*(H2741=Quadrat.Details!I:I),0))</f>
        <v>DWC</v>
      </c>
      <c r="C2741" s="4" t="s">
        <v>626</v>
      </c>
      <c r="D2741" s="4" t="s">
        <v>626</v>
      </c>
      <c r="E2741" s="37">
        <v>43318.0</v>
      </c>
      <c r="F2741" s="54">
        <v>2018.0</v>
      </c>
      <c r="G2741" s="8" t="s">
        <v>430</v>
      </c>
      <c r="H2741" s="8">
        <v>1.0</v>
      </c>
      <c r="I2741" s="55" t="s">
        <v>328</v>
      </c>
      <c r="J2741" s="3" t="s">
        <v>329</v>
      </c>
      <c r="K2741" s="3" t="s">
        <v>80</v>
      </c>
      <c r="L2741" s="39">
        <v>14.0</v>
      </c>
      <c r="M2741" s="4">
        <v>1.0</v>
      </c>
      <c r="N2741" s="8" t="s">
        <v>502</v>
      </c>
      <c r="O2741" s="8" t="s">
        <v>55</v>
      </c>
      <c r="P2741" s="3" t="s">
        <v>682</v>
      </c>
      <c r="Q2741" s="3" t="s">
        <v>55</v>
      </c>
      <c r="R2741" s="3" t="s">
        <v>683</v>
      </c>
      <c r="S2741" s="3">
        <v>1.0</v>
      </c>
      <c r="T2741" s="3"/>
    </row>
    <row r="2742" ht="15.75" customHeight="1">
      <c r="A2742" s="29" t="s">
        <v>55</v>
      </c>
      <c r="B2742" s="53" t="str">
        <f t="array" ref="B2742">INDEX(Quadrat.Details!D:D, MATCH(1,(F2742=Quadrat.Details!B:B)*(G2742=Quadrat.Details!G:G)*(H2742=Quadrat.Details!I:I),0))</f>
        <v>DWC</v>
      </c>
      <c r="C2742" s="4" t="s">
        <v>626</v>
      </c>
      <c r="D2742" s="4" t="s">
        <v>626</v>
      </c>
      <c r="E2742" s="37">
        <v>43318.0</v>
      </c>
      <c r="F2742" s="54">
        <v>2018.0</v>
      </c>
      <c r="G2742" s="8" t="s">
        <v>430</v>
      </c>
      <c r="H2742" s="8">
        <v>1.0</v>
      </c>
      <c r="I2742" s="55" t="s">
        <v>314</v>
      </c>
      <c r="J2742" s="3" t="s">
        <v>315</v>
      </c>
      <c r="K2742" s="3" t="s">
        <v>57</v>
      </c>
      <c r="L2742" s="39">
        <v>16.0</v>
      </c>
      <c r="M2742" s="4">
        <v>1.0</v>
      </c>
      <c r="N2742" s="8" t="s">
        <v>502</v>
      </c>
      <c r="O2742" s="8" t="s">
        <v>55</v>
      </c>
      <c r="P2742" s="3" t="s">
        <v>682</v>
      </c>
      <c r="Q2742" s="3" t="s">
        <v>55</v>
      </c>
      <c r="R2742" s="3" t="s">
        <v>683</v>
      </c>
      <c r="S2742" s="3">
        <v>1.0</v>
      </c>
      <c r="T2742" s="3"/>
    </row>
    <row r="2743" ht="15.75" customHeight="1">
      <c r="A2743" s="29" t="s">
        <v>55</v>
      </c>
      <c r="B2743" s="53" t="str">
        <f t="array" ref="B2743">INDEX(Quadrat.Details!D:D, MATCH(1,(F2743=Quadrat.Details!B:B)*(G2743=Quadrat.Details!G:G)*(H2743=Quadrat.Details!I:I),0))</f>
        <v>DWC</v>
      </c>
      <c r="C2743" s="4" t="s">
        <v>626</v>
      </c>
      <c r="D2743" s="4" t="s">
        <v>626</v>
      </c>
      <c r="E2743" s="37">
        <v>43318.0</v>
      </c>
      <c r="F2743" s="54">
        <v>2018.0</v>
      </c>
      <c r="G2743" s="8" t="s">
        <v>430</v>
      </c>
      <c r="H2743" s="8">
        <v>1.0</v>
      </c>
      <c r="I2743" s="55" t="s">
        <v>366</v>
      </c>
      <c r="J2743" s="3" t="s">
        <v>367</v>
      </c>
      <c r="K2743" s="3" t="s">
        <v>53</v>
      </c>
      <c r="L2743" s="39">
        <v>63.0</v>
      </c>
      <c r="M2743" s="4">
        <v>1.0</v>
      </c>
      <c r="N2743" s="8" t="s">
        <v>502</v>
      </c>
      <c r="O2743" s="8" t="s">
        <v>55</v>
      </c>
      <c r="P2743" s="3" t="s">
        <v>682</v>
      </c>
      <c r="Q2743" s="3" t="s">
        <v>55</v>
      </c>
      <c r="R2743" s="3" t="s">
        <v>683</v>
      </c>
      <c r="S2743" s="3">
        <v>1.0</v>
      </c>
      <c r="T2743" s="3"/>
    </row>
    <row r="2744" ht="15.75" customHeight="1">
      <c r="A2744" s="29" t="s">
        <v>55</v>
      </c>
      <c r="B2744" s="53" t="str">
        <f t="array" ref="B2744">INDEX(Quadrat.Details!D:D, MATCH(1,(F2744=Quadrat.Details!B:B)*(G2744=Quadrat.Details!G:G)*(H2744=Quadrat.Details!I:I),0))</f>
        <v>DWC</v>
      </c>
      <c r="C2744" s="4" t="s">
        <v>626</v>
      </c>
      <c r="D2744" s="4" t="s">
        <v>626</v>
      </c>
      <c r="E2744" s="37">
        <v>43318.0</v>
      </c>
      <c r="F2744" s="54">
        <v>2018.0</v>
      </c>
      <c r="G2744" s="8" t="s">
        <v>430</v>
      </c>
      <c r="H2744" s="8">
        <v>2.0</v>
      </c>
      <c r="I2744" s="55" t="s">
        <v>328</v>
      </c>
      <c r="J2744" s="3" t="s">
        <v>329</v>
      </c>
      <c r="K2744" s="3" t="s">
        <v>80</v>
      </c>
      <c r="L2744" s="39">
        <v>11.0</v>
      </c>
      <c r="M2744" s="4">
        <v>1.0</v>
      </c>
      <c r="N2744" s="8" t="s">
        <v>502</v>
      </c>
      <c r="O2744" s="8" t="s">
        <v>55</v>
      </c>
      <c r="P2744" s="3" t="s">
        <v>682</v>
      </c>
      <c r="Q2744" s="3" t="s">
        <v>55</v>
      </c>
      <c r="R2744" s="3" t="s">
        <v>683</v>
      </c>
      <c r="S2744" s="3">
        <v>1.0</v>
      </c>
      <c r="T2744" s="3"/>
    </row>
    <row r="2745" ht="15.75" customHeight="1">
      <c r="A2745" s="29" t="s">
        <v>55</v>
      </c>
      <c r="B2745" s="53" t="str">
        <f t="array" ref="B2745">INDEX(Quadrat.Details!D:D, MATCH(1,(F2745=Quadrat.Details!B:B)*(G2745=Quadrat.Details!G:G)*(H2745=Quadrat.Details!I:I),0))</f>
        <v>DWC</v>
      </c>
      <c r="C2745" s="4" t="s">
        <v>626</v>
      </c>
      <c r="D2745" s="4" t="s">
        <v>626</v>
      </c>
      <c r="E2745" s="37">
        <v>43318.0</v>
      </c>
      <c r="F2745" s="54">
        <v>2018.0</v>
      </c>
      <c r="G2745" s="8" t="s">
        <v>430</v>
      </c>
      <c r="H2745" s="8">
        <v>2.0</v>
      </c>
      <c r="I2745" s="55" t="s">
        <v>366</v>
      </c>
      <c r="J2745" s="3" t="s">
        <v>367</v>
      </c>
      <c r="K2745" s="3" t="s">
        <v>53</v>
      </c>
      <c r="L2745" s="39">
        <v>61.0</v>
      </c>
      <c r="M2745" s="4">
        <v>1.0</v>
      </c>
      <c r="N2745" s="8" t="s">
        <v>502</v>
      </c>
      <c r="O2745" s="8" t="s">
        <v>55</v>
      </c>
      <c r="P2745" s="3" t="s">
        <v>682</v>
      </c>
      <c r="Q2745" s="3" t="s">
        <v>55</v>
      </c>
      <c r="R2745" s="3" t="s">
        <v>683</v>
      </c>
      <c r="S2745" s="3">
        <v>1.0</v>
      </c>
      <c r="T2745" s="3"/>
    </row>
    <row r="2746" ht="15.75" customHeight="1">
      <c r="A2746" s="29" t="s">
        <v>55</v>
      </c>
      <c r="B2746" s="53" t="str">
        <f t="array" ref="B2746">INDEX(Quadrat.Details!D:D, MATCH(1,(F2746=Quadrat.Details!B:B)*(G2746=Quadrat.Details!G:G)*(H2746=Quadrat.Details!I:I),0))</f>
        <v>DWC</v>
      </c>
      <c r="C2746" s="4" t="s">
        <v>630</v>
      </c>
      <c r="D2746" s="4" t="s">
        <v>630</v>
      </c>
      <c r="E2746" s="37">
        <v>43321.0</v>
      </c>
      <c r="F2746" s="54">
        <v>2018.0</v>
      </c>
      <c r="G2746" s="8" t="s">
        <v>412</v>
      </c>
      <c r="H2746" s="8">
        <v>2.0</v>
      </c>
      <c r="I2746" s="55" t="s">
        <v>328</v>
      </c>
      <c r="J2746" s="3" t="s">
        <v>329</v>
      </c>
      <c r="K2746" s="3" t="s">
        <v>80</v>
      </c>
      <c r="L2746" s="39">
        <v>10.0</v>
      </c>
      <c r="M2746" s="4">
        <v>4.0</v>
      </c>
      <c r="N2746" s="8" t="s">
        <v>502</v>
      </c>
      <c r="O2746" s="8" t="s">
        <v>55</v>
      </c>
      <c r="P2746" s="3" t="s">
        <v>682</v>
      </c>
      <c r="Q2746" s="3" t="s">
        <v>55</v>
      </c>
      <c r="R2746" s="3" t="s">
        <v>683</v>
      </c>
      <c r="S2746" s="3">
        <v>1.0</v>
      </c>
      <c r="T2746" s="3"/>
    </row>
    <row r="2747" ht="15.75" customHeight="1">
      <c r="A2747" s="29" t="s">
        <v>55</v>
      </c>
      <c r="B2747" s="53" t="str">
        <f t="array" ref="B2747">INDEX(Quadrat.Details!D:D, MATCH(1,(F2747=Quadrat.Details!B:B)*(G2747=Quadrat.Details!G:G)*(H2747=Quadrat.Details!I:I),0))</f>
        <v>DWC</v>
      </c>
      <c r="C2747" s="4" t="s">
        <v>630</v>
      </c>
      <c r="D2747" s="4" t="s">
        <v>630</v>
      </c>
      <c r="E2747" s="37">
        <v>43321.0</v>
      </c>
      <c r="F2747" s="54">
        <v>2018.0</v>
      </c>
      <c r="G2747" s="8" t="s">
        <v>412</v>
      </c>
      <c r="H2747" s="8">
        <v>2.0</v>
      </c>
      <c r="I2747" s="55" t="s">
        <v>328</v>
      </c>
      <c r="J2747" s="3" t="s">
        <v>329</v>
      </c>
      <c r="K2747" s="3" t="s">
        <v>80</v>
      </c>
      <c r="L2747" s="39">
        <v>12.0</v>
      </c>
      <c r="M2747" s="4">
        <v>1.0</v>
      </c>
      <c r="N2747" s="8" t="s">
        <v>502</v>
      </c>
      <c r="O2747" s="8" t="s">
        <v>55</v>
      </c>
      <c r="P2747" s="3" t="s">
        <v>682</v>
      </c>
      <c r="Q2747" s="3" t="s">
        <v>55</v>
      </c>
      <c r="R2747" s="3" t="s">
        <v>683</v>
      </c>
      <c r="S2747" s="3">
        <v>1.0</v>
      </c>
      <c r="T2747" s="3"/>
    </row>
    <row r="2748" ht="15.75" customHeight="1">
      <c r="A2748" s="29" t="s">
        <v>55</v>
      </c>
      <c r="B2748" s="53" t="str">
        <f t="array" ref="B2748">INDEX(Quadrat.Details!D:D, MATCH(1,(F2748=Quadrat.Details!B:B)*(G2748=Quadrat.Details!G:G)*(H2748=Quadrat.Details!I:I),0))</f>
        <v>DWC</v>
      </c>
      <c r="C2748" s="4" t="s">
        <v>630</v>
      </c>
      <c r="D2748" s="4" t="s">
        <v>630</v>
      </c>
      <c r="E2748" s="37">
        <v>43321.0</v>
      </c>
      <c r="F2748" s="54">
        <v>2018.0</v>
      </c>
      <c r="G2748" s="8" t="s">
        <v>412</v>
      </c>
      <c r="H2748" s="8">
        <v>2.0</v>
      </c>
      <c r="I2748" s="55" t="s">
        <v>328</v>
      </c>
      <c r="J2748" s="3" t="s">
        <v>329</v>
      </c>
      <c r="K2748" s="3" t="s">
        <v>80</v>
      </c>
      <c r="L2748" s="39">
        <v>11.0</v>
      </c>
      <c r="M2748" s="4">
        <v>3.0</v>
      </c>
      <c r="N2748" s="8" t="s">
        <v>502</v>
      </c>
      <c r="O2748" s="8" t="s">
        <v>55</v>
      </c>
      <c r="P2748" s="3" t="s">
        <v>682</v>
      </c>
      <c r="Q2748" s="3" t="s">
        <v>55</v>
      </c>
      <c r="R2748" s="3" t="s">
        <v>683</v>
      </c>
      <c r="S2748" s="3">
        <v>1.0</v>
      </c>
      <c r="T2748" s="3"/>
    </row>
    <row r="2749" ht="15.75" customHeight="1">
      <c r="A2749" s="29" t="s">
        <v>55</v>
      </c>
      <c r="B2749" s="53" t="str">
        <f t="array" ref="B2749">INDEX(Quadrat.Details!D:D, MATCH(1,(F2749=Quadrat.Details!B:B)*(G2749=Quadrat.Details!G:G)*(H2749=Quadrat.Details!I:I),0))</f>
        <v>DWC</v>
      </c>
      <c r="C2749" s="4" t="s">
        <v>630</v>
      </c>
      <c r="D2749" s="4" t="s">
        <v>630</v>
      </c>
      <c r="E2749" s="37">
        <v>43321.0</v>
      </c>
      <c r="F2749" s="54">
        <v>2018.0</v>
      </c>
      <c r="G2749" s="8" t="s">
        <v>412</v>
      </c>
      <c r="H2749" s="8">
        <v>2.0</v>
      </c>
      <c r="I2749" s="55" t="s">
        <v>328</v>
      </c>
      <c r="J2749" s="3" t="s">
        <v>329</v>
      </c>
      <c r="K2749" s="3" t="s">
        <v>80</v>
      </c>
      <c r="L2749" s="39">
        <v>10.0</v>
      </c>
      <c r="M2749" s="4">
        <v>3.0</v>
      </c>
      <c r="N2749" s="8" t="s">
        <v>502</v>
      </c>
      <c r="O2749" s="8" t="s">
        <v>55</v>
      </c>
      <c r="P2749" s="3" t="s">
        <v>682</v>
      </c>
      <c r="Q2749" s="3" t="s">
        <v>55</v>
      </c>
      <c r="R2749" s="3" t="s">
        <v>683</v>
      </c>
      <c r="S2749" s="3">
        <v>1.0</v>
      </c>
      <c r="T2749" s="3"/>
    </row>
    <row r="2750" ht="15.75" customHeight="1">
      <c r="A2750" s="29" t="s">
        <v>55</v>
      </c>
      <c r="B2750" s="53" t="str">
        <f t="array" ref="B2750">INDEX(Quadrat.Details!D:D, MATCH(1,(F2750=Quadrat.Details!B:B)*(G2750=Quadrat.Details!G:G)*(H2750=Quadrat.Details!I:I),0))</f>
        <v>DWC</v>
      </c>
      <c r="C2750" s="4" t="s">
        <v>630</v>
      </c>
      <c r="D2750" s="4" t="s">
        <v>630</v>
      </c>
      <c r="E2750" s="37">
        <v>43321.0</v>
      </c>
      <c r="F2750" s="54">
        <v>2018.0</v>
      </c>
      <c r="G2750" s="8" t="s">
        <v>466</v>
      </c>
      <c r="H2750" s="8">
        <v>1.0</v>
      </c>
      <c r="I2750" s="55" t="s">
        <v>328</v>
      </c>
      <c r="J2750" s="3" t="s">
        <v>329</v>
      </c>
      <c r="K2750" s="3" t="s">
        <v>80</v>
      </c>
      <c r="L2750" s="39">
        <v>11.0</v>
      </c>
      <c r="M2750" s="4">
        <v>4.0</v>
      </c>
      <c r="N2750" s="8" t="s">
        <v>502</v>
      </c>
      <c r="O2750" s="8" t="s">
        <v>55</v>
      </c>
      <c r="P2750" s="3" t="s">
        <v>682</v>
      </c>
      <c r="Q2750" s="3" t="s">
        <v>55</v>
      </c>
      <c r="R2750" s="3" t="s">
        <v>683</v>
      </c>
      <c r="S2750" s="3">
        <v>1.0</v>
      </c>
      <c r="T2750" s="3"/>
    </row>
    <row r="2751" ht="15.75" customHeight="1">
      <c r="A2751" s="29" t="s">
        <v>55</v>
      </c>
      <c r="B2751" s="53" t="str">
        <f t="array" ref="B2751">INDEX(Quadrat.Details!D:D, MATCH(1,(F2751=Quadrat.Details!B:B)*(G2751=Quadrat.Details!G:G)*(H2751=Quadrat.Details!I:I),0))</f>
        <v>DWC</v>
      </c>
      <c r="C2751" s="4" t="s">
        <v>630</v>
      </c>
      <c r="D2751" s="4" t="s">
        <v>630</v>
      </c>
      <c r="E2751" s="37">
        <v>43321.0</v>
      </c>
      <c r="F2751" s="54">
        <v>2018.0</v>
      </c>
      <c r="G2751" s="8" t="s">
        <v>466</v>
      </c>
      <c r="H2751" s="8">
        <v>1.0</v>
      </c>
      <c r="I2751" s="55" t="s">
        <v>328</v>
      </c>
      <c r="J2751" s="3" t="s">
        <v>329</v>
      </c>
      <c r="K2751" s="3" t="s">
        <v>80</v>
      </c>
      <c r="L2751" s="39">
        <v>10.0</v>
      </c>
      <c r="M2751" s="4">
        <v>4.0</v>
      </c>
      <c r="N2751" s="8" t="s">
        <v>502</v>
      </c>
      <c r="O2751" s="8" t="s">
        <v>55</v>
      </c>
      <c r="P2751" s="3" t="s">
        <v>682</v>
      </c>
      <c r="Q2751" s="3" t="s">
        <v>55</v>
      </c>
      <c r="R2751" s="3" t="s">
        <v>683</v>
      </c>
      <c r="S2751" s="3">
        <v>1.0</v>
      </c>
      <c r="T2751" s="3"/>
    </row>
    <row r="2752" ht="15.75" customHeight="1">
      <c r="A2752" s="29" t="s">
        <v>55</v>
      </c>
      <c r="B2752" s="53" t="str">
        <f t="array" ref="B2752">INDEX(Quadrat.Details!D:D, MATCH(1,(F2752=Quadrat.Details!B:B)*(G2752=Quadrat.Details!G:G)*(H2752=Quadrat.Details!I:I),0))</f>
        <v>DWC</v>
      </c>
      <c r="C2752" s="4" t="s">
        <v>630</v>
      </c>
      <c r="D2752" s="4" t="s">
        <v>630</v>
      </c>
      <c r="E2752" s="37">
        <v>43321.0</v>
      </c>
      <c r="F2752" s="54">
        <v>2018.0</v>
      </c>
      <c r="G2752" s="8" t="s">
        <v>466</v>
      </c>
      <c r="H2752" s="8">
        <v>2.0</v>
      </c>
      <c r="I2752" s="55" t="s">
        <v>235</v>
      </c>
      <c r="J2752" s="3" t="s">
        <v>236</v>
      </c>
      <c r="K2752" s="3" t="s">
        <v>68</v>
      </c>
      <c r="L2752" s="39">
        <v>12.0</v>
      </c>
      <c r="M2752" s="4">
        <v>1.0</v>
      </c>
      <c r="N2752" s="8" t="s">
        <v>502</v>
      </c>
      <c r="O2752" s="8" t="s">
        <v>55</v>
      </c>
      <c r="P2752" s="3" t="s">
        <v>682</v>
      </c>
      <c r="Q2752" s="3" t="s">
        <v>55</v>
      </c>
      <c r="R2752" s="3" t="s">
        <v>683</v>
      </c>
      <c r="S2752" s="3">
        <v>1.0</v>
      </c>
      <c r="T2752" s="3"/>
    </row>
    <row r="2753" ht="15.75" customHeight="1">
      <c r="A2753" s="29" t="s">
        <v>55</v>
      </c>
      <c r="B2753" s="53" t="str">
        <f t="array" ref="B2753">INDEX(Quadrat.Details!D:D, MATCH(1,(F2753=Quadrat.Details!B:B)*(G2753=Quadrat.Details!G:G)*(H2753=Quadrat.Details!I:I),0))</f>
        <v>DWC</v>
      </c>
      <c r="C2753" s="4" t="s">
        <v>630</v>
      </c>
      <c r="D2753" s="4" t="s">
        <v>630</v>
      </c>
      <c r="E2753" s="37">
        <v>43321.0</v>
      </c>
      <c r="F2753" s="54">
        <v>2018.0</v>
      </c>
      <c r="G2753" s="8" t="s">
        <v>466</v>
      </c>
      <c r="H2753" s="8">
        <v>2.0</v>
      </c>
      <c r="I2753" s="55" t="s">
        <v>235</v>
      </c>
      <c r="J2753" s="3" t="s">
        <v>236</v>
      </c>
      <c r="K2753" s="3" t="s">
        <v>68</v>
      </c>
      <c r="L2753" s="39">
        <v>10.0</v>
      </c>
      <c r="M2753" s="4">
        <v>1.0</v>
      </c>
      <c r="N2753" s="8" t="s">
        <v>502</v>
      </c>
      <c r="O2753" s="8" t="s">
        <v>55</v>
      </c>
      <c r="P2753" s="3" t="s">
        <v>682</v>
      </c>
      <c r="Q2753" s="3" t="s">
        <v>55</v>
      </c>
      <c r="R2753" s="3" t="s">
        <v>683</v>
      </c>
      <c r="S2753" s="3">
        <v>1.0</v>
      </c>
      <c r="T2753" s="3"/>
    </row>
    <row r="2754" ht="15.75" customHeight="1">
      <c r="A2754" s="29" t="s">
        <v>55</v>
      </c>
      <c r="B2754" s="53" t="str">
        <f t="array" ref="B2754">INDEX(Quadrat.Details!D:D, MATCH(1,(F2754=Quadrat.Details!B:B)*(G2754=Quadrat.Details!G:G)*(H2754=Quadrat.Details!I:I),0))</f>
        <v>DWC</v>
      </c>
      <c r="C2754" s="4" t="s">
        <v>630</v>
      </c>
      <c r="D2754" s="4" t="s">
        <v>630</v>
      </c>
      <c r="E2754" s="37">
        <v>43321.0</v>
      </c>
      <c r="F2754" s="54">
        <v>2018.0</v>
      </c>
      <c r="G2754" s="8" t="s">
        <v>466</v>
      </c>
      <c r="H2754" s="8">
        <v>2.0</v>
      </c>
      <c r="I2754" s="55" t="s">
        <v>328</v>
      </c>
      <c r="J2754" s="3" t="s">
        <v>329</v>
      </c>
      <c r="K2754" s="3" t="s">
        <v>80</v>
      </c>
      <c r="L2754" s="39">
        <v>11.0</v>
      </c>
      <c r="M2754" s="4">
        <v>2.0</v>
      </c>
      <c r="N2754" s="8" t="s">
        <v>502</v>
      </c>
      <c r="O2754" s="8" t="s">
        <v>55</v>
      </c>
      <c r="P2754" s="3" t="s">
        <v>682</v>
      </c>
      <c r="Q2754" s="3" t="s">
        <v>55</v>
      </c>
      <c r="R2754" s="3" t="s">
        <v>683</v>
      </c>
      <c r="S2754" s="3">
        <v>1.0</v>
      </c>
      <c r="T2754" s="3"/>
    </row>
    <row r="2755" ht="15.75" customHeight="1">
      <c r="A2755" s="29" t="s">
        <v>55</v>
      </c>
      <c r="B2755" s="53" t="str">
        <f t="array" ref="B2755">INDEX(Quadrat.Details!D:D, MATCH(1,(F2755=Quadrat.Details!B:B)*(G2755=Quadrat.Details!G:G)*(H2755=Quadrat.Details!I:I),0))</f>
        <v>DWC</v>
      </c>
      <c r="C2755" s="4" t="s">
        <v>632</v>
      </c>
      <c r="D2755" s="4" t="s">
        <v>632</v>
      </c>
      <c r="E2755" s="37">
        <v>43341.0</v>
      </c>
      <c r="F2755" s="54">
        <v>2018.0</v>
      </c>
      <c r="G2755" s="8" t="s">
        <v>474</v>
      </c>
      <c r="H2755" s="8">
        <v>1.0</v>
      </c>
      <c r="I2755" s="55" t="s">
        <v>328</v>
      </c>
      <c r="J2755" s="3" t="s">
        <v>329</v>
      </c>
      <c r="K2755" s="3" t="s">
        <v>80</v>
      </c>
      <c r="L2755" s="39">
        <v>11.0</v>
      </c>
      <c r="M2755" s="4">
        <v>2.0</v>
      </c>
      <c r="N2755" s="8" t="s">
        <v>502</v>
      </c>
      <c r="O2755" s="8" t="s">
        <v>55</v>
      </c>
      <c r="P2755" s="3" t="s">
        <v>682</v>
      </c>
      <c r="Q2755" s="3" t="s">
        <v>55</v>
      </c>
      <c r="R2755" s="3" t="s">
        <v>683</v>
      </c>
      <c r="S2755" s="3">
        <v>1.0</v>
      </c>
      <c r="T2755" s="3"/>
    </row>
    <row r="2756" ht="15.75" customHeight="1">
      <c r="A2756" s="29" t="s">
        <v>55</v>
      </c>
      <c r="B2756" s="53" t="str">
        <f t="array" ref="B2756">INDEX(Quadrat.Details!D:D, MATCH(1,(F2756=Quadrat.Details!B:B)*(G2756=Quadrat.Details!G:G)*(H2756=Quadrat.Details!I:I),0))</f>
        <v>DWC</v>
      </c>
      <c r="C2756" s="4" t="s">
        <v>632</v>
      </c>
      <c r="D2756" s="4" t="s">
        <v>632</v>
      </c>
      <c r="E2756" s="37">
        <v>43341.0</v>
      </c>
      <c r="F2756" s="54">
        <v>2018.0</v>
      </c>
      <c r="G2756" s="8" t="s">
        <v>474</v>
      </c>
      <c r="H2756" s="8">
        <v>1.0</v>
      </c>
      <c r="I2756" s="55" t="s">
        <v>328</v>
      </c>
      <c r="J2756" s="3" t="s">
        <v>329</v>
      </c>
      <c r="K2756" s="3" t="s">
        <v>80</v>
      </c>
      <c r="L2756" s="39">
        <v>10.0</v>
      </c>
      <c r="M2756" s="4">
        <v>1.0</v>
      </c>
      <c r="N2756" s="8" t="s">
        <v>502</v>
      </c>
      <c r="O2756" s="8" t="s">
        <v>55</v>
      </c>
      <c r="P2756" s="3" t="s">
        <v>682</v>
      </c>
      <c r="Q2756" s="3" t="s">
        <v>55</v>
      </c>
      <c r="R2756" s="3" t="s">
        <v>683</v>
      </c>
      <c r="S2756" s="3">
        <v>1.0</v>
      </c>
      <c r="T2756" s="3"/>
    </row>
    <row r="2757" ht="15.75" customHeight="1">
      <c r="A2757" s="29" t="s">
        <v>55</v>
      </c>
      <c r="B2757" s="53" t="str">
        <f t="array" ref="B2757">INDEX(Quadrat.Details!D:D, MATCH(1,(F2757=Quadrat.Details!B:B)*(G2757=Quadrat.Details!G:G)*(H2757=Quadrat.Details!I:I),0))</f>
        <v>DWC</v>
      </c>
      <c r="C2757" s="4" t="s">
        <v>632</v>
      </c>
      <c r="D2757" s="4" t="s">
        <v>632</v>
      </c>
      <c r="E2757" s="37">
        <v>43341.0</v>
      </c>
      <c r="F2757" s="54">
        <v>2018.0</v>
      </c>
      <c r="G2757" s="8" t="s">
        <v>474</v>
      </c>
      <c r="H2757" s="8">
        <v>1.0</v>
      </c>
      <c r="I2757" s="55" t="s">
        <v>328</v>
      </c>
      <c r="J2757" s="3" t="s">
        <v>329</v>
      </c>
      <c r="K2757" s="3" t="s">
        <v>80</v>
      </c>
      <c r="L2757" s="39">
        <v>12.0</v>
      </c>
      <c r="M2757" s="4">
        <v>1.0</v>
      </c>
      <c r="N2757" s="8" t="s">
        <v>502</v>
      </c>
      <c r="O2757" s="8" t="s">
        <v>55</v>
      </c>
      <c r="P2757" s="3" t="s">
        <v>682</v>
      </c>
      <c r="Q2757" s="3" t="s">
        <v>55</v>
      </c>
      <c r="R2757" s="3" t="s">
        <v>683</v>
      </c>
      <c r="S2757" s="3">
        <v>1.0</v>
      </c>
      <c r="T2757" s="3"/>
    </row>
    <row r="2758" ht="15.75" customHeight="1">
      <c r="A2758" s="29" t="s">
        <v>55</v>
      </c>
      <c r="B2758" s="53" t="str">
        <f t="array" ref="B2758">INDEX(Quadrat.Details!D:D, MATCH(1,(F2758=Quadrat.Details!B:B)*(G2758=Quadrat.Details!G:G)*(H2758=Quadrat.Details!I:I),0))</f>
        <v>DWC</v>
      </c>
      <c r="C2758" s="4" t="s">
        <v>632</v>
      </c>
      <c r="D2758" s="4" t="s">
        <v>632</v>
      </c>
      <c r="E2758" s="37">
        <v>43341.0</v>
      </c>
      <c r="F2758" s="54">
        <v>2018.0</v>
      </c>
      <c r="G2758" s="8" t="s">
        <v>474</v>
      </c>
      <c r="H2758" s="8">
        <v>1.0</v>
      </c>
      <c r="I2758" s="55" t="s">
        <v>125</v>
      </c>
      <c r="J2758" s="3" t="s">
        <v>126</v>
      </c>
      <c r="K2758" s="3" t="s">
        <v>74</v>
      </c>
      <c r="L2758" s="39">
        <v>16.0</v>
      </c>
      <c r="M2758" s="4">
        <v>3.0</v>
      </c>
      <c r="N2758" s="8" t="s">
        <v>502</v>
      </c>
      <c r="O2758" s="8" t="s">
        <v>55</v>
      </c>
      <c r="P2758" s="3" t="s">
        <v>682</v>
      </c>
      <c r="Q2758" s="3" t="s">
        <v>55</v>
      </c>
      <c r="R2758" s="3" t="s">
        <v>683</v>
      </c>
      <c r="S2758" s="3">
        <v>1.0</v>
      </c>
      <c r="T2758" s="3"/>
    </row>
    <row r="2759" ht="15.75" customHeight="1">
      <c r="A2759" s="29" t="s">
        <v>55</v>
      </c>
      <c r="B2759" s="53" t="str">
        <f t="array" ref="B2759">INDEX(Quadrat.Details!D:D, MATCH(1,(F2759=Quadrat.Details!B:B)*(G2759=Quadrat.Details!G:G)*(H2759=Quadrat.Details!I:I),0))</f>
        <v>DWC</v>
      </c>
      <c r="C2759" s="4" t="s">
        <v>632</v>
      </c>
      <c r="D2759" s="4" t="s">
        <v>632</v>
      </c>
      <c r="E2759" s="37">
        <v>43341.0</v>
      </c>
      <c r="F2759" s="54">
        <v>2018.0</v>
      </c>
      <c r="G2759" s="8" t="s">
        <v>474</v>
      </c>
      <c r="H2759" s="8">
        <v>2.0</v>
      </c>
      <c r="I2759" s="55" t="s">
        <v>328</v>
      </c>
      <c r="J2759" s="3" t="s">
        <v>329</v>
      </c>
      <c r="K2759" s="3" t="s">
        <v>80</v>
      </c>
      <c r="L2759" s="39">
        <v>10.0</v>
      </c>
      <c r="M2759" s="4">
        <v>2.0</v>
      </c>
      <c r="N2759" s="8" t="s">
        <v>502</v>
      </c>
      <c r="O2759" s="8" t="s">
        <v>55</v>
      </c>
      <c r="P2759" s="3" t="s">
        <v>682</v>
      </c>
      <c r="Q2759" s="3" t="s">
        <v>55</v>
      </c>
      <c r="R2759" s="3" t="s">
        <v>683</v>
      </c>
      <c r="S2759" s="3">
        <v>1.0</v>
      </c>
      <c r="T2759" s="3"/>
    </row>
    <row r="2760" ht="15.75" customHeight="1">
      <c r="A2760" s="29" t="s">
        <v>55</v>
      </c>
      <c r="B2760" s="53" t="str">
        <f t="array" ref="B2760">INDEX(Quadrat.Details!D:D, MATCH(1,(F2760=Quadrat.Details!B:B)*(G2760=Quadrat.Details!G:G)*(H2760=Quadrat.Details!I:I),0))</f>
        <v>DWC</v>
      </c>
      <c r="C2760" s="4" t="s">
        <v>632</v>
      </c>
      <c r="D2760" s="4" t="s">
        <v>632</v>
      </c>
      <c r="E2760" s="37">
        <v>43341.0</v>
      </c>
      <c r="F2760" s="54">
        <v>2018.0</v>
      </c>
      <c r="G2760" s="8" t="s">
        <v>474</v>
      </c>
      <c r="H2760" s="8">
        <v>2.0</v>
      </c>
      <c r="I2760" s="55" t="s">
        <v>328</v>
      </c>
      <c r="J2760" s="3" t="s">
        <v>329</v>
      </c>
      <c r="K2760" s="3" t="s">
        <v>80</v>
      </c>
      <c r="L2760" s="39">
        <v>13.0</v>
      </c>
      <c r="M2760" s="4">
        <v>2.0</v>
      </c>
      <c r="N2760" s="8" t="s">
        <v>502</v>
      </c>
      <c r="O2760" s="8" t="s">
        <v>55</v>
      </c>
      <c r="P2760" s="3" t="s">
        <v>682</v>
      </c>
      <c r="Q2760" s="3" t="s">
        <v>55</v>
      </c>
      <c r="R2760" s="3" t="s">
        <v>683</v>
      </c>
      <c r="S2760" s="3">
        <v>1.0</v>
      </c>
      <c r="T2760" s="3"/>
    </row>
    <row r="2761" ht="15.75" customHeight="1">
      <c r="A2761" s="29" t="s">
        <v>55</v>
      </c>
      <c r="B2761" s="53" t="str">
        <f t="array" ref="B2761">INDEX(Quadrat.Details!D:D, MATCH(1,(F2761=Quadrat.Details!B:B)*(G2761=Quadrat.Details!G:G)*(H2761=Quadrat.Details!I:I),0))</f>
        <v>DWC</v>
      </c>
      <c r="C2761" s="4" t="s">
        <v>632</v>
      </c>
      <c r="D2761" s="4" t="s">
        <v>632</v>
      </c>
      <c r="E2761" s="37">
        <v>43341.0</v>
      </c>
      <c r="F2761" s="54">
        <v>2018.0</v>
      </c>
      <c r="G2761" s="8" t="s">
        <v>474</v>
      </c>
      <c r="H2761" s="8">
        <v>2.0</v>
      </c>
      <c r="I2761" s="55" t="s">
        <v>328</v>
      </c>
      <c r="J2761" s="3" t="s">
        <v>329</v>
      </c>
      <c r="K2761" s="3" t="s">
        <v>80</v>
      </c>
      <c r="L2761" s="39">
        <v>15.0</v>
      </c>
      <c r="M2761" s="4">
        <v>2.0</v>
      </c>
      <c r="N2761" s="8" t="s">
        <v>502</v>
      </c>
      <c r="O2761" s="8" t="s">
        <v>55</v>
      </c>
      <c r="P2761" s="3" t="s">
        <v>682</v>
      </c>
      <c r="Q2761" s="3" t="s">
        <v>55</v>
      </c>
      <c r="R2761" s="3" t="s">
        <v>683</v>
      </c>
      <c r="S2761" s="3">
        <v>1.0</v>
      </c>
      <c r="T2761" s="3"/>
    </row>
    <row r="2762" ht="15.75" customHeight="1">
      <c r="A2762" s="29" t="s">
        <v>55</v>
      </c>
      <c r="B2762" s="53" t="str">
        <f t="array" ref="B2762">INDEX(Quadrat.Details!D:D, MATCH(1,(F2762=Quadrat.Details!B:B)*(G2762=Quadrat.Details!G:G)*(H2762=Quadrat.Details!I:I),0))</f>
        <v>DWC</v>
      </c>
      <c r="C2762" s="4" t="s">
        <v>632</v>
      </c>
      <c r="D2762" s="4" t="s">
        <v>632</v>
      </c>
      <c r="E2762" s="37">
        <v>43341.0</v>
      </c>
      <c r="F2762" s="54">
        <v>2018.0</v>
      </c>
      <c r="G2762" s="8" t="s">
        <v>474</v>
      </c>
      <c r="H2762" s="8">
        <v>2.0</v>
      </c>
      <c r="I2762" s="55" t="s">
        <v>328</v>
      </c>
      <c r="J2762" s="3" t="s">
        <v>329</v>
      </c>
      <c r="K2762" s="3" t="s">
        <v>80</v>
      </c>
      <c r="L2762" s="39">
        <v>12.0</v>
      </c>
      <c r="M2762" s="4">
        <v>2.0</v>
      </c>
      <c r="N2762" s="8" t="s">
        <v>502</v>
      </c>
      <c r="O2762" s="8" t="s">
        <v>55</v>
      </c>
      <c r="P2762" s="3" t="s">
        <v>682</v>
      </c>
      <c r="Q2762" s="3" t="s">
        <v>55</v>
      </c>
      <c r="R2762" s="3" t="s">
        <v>683</v>
      </c>
      <c r="S2762" s="3">
        <v>1.0</v>
      </c>
      <c r="T2762" s="3"/>
    </row>
    <row r="2763" ht="15.75" customHeight="1">
      <c r="A2763" s="29" t="s">
        <v>55</v>
      </c>
      <c r="B2763" s="53" t="str">
        <f t="array" ref="B2763">INDEX(Quadrat.Details!D:D, MATCH(1,(F2763=Quadrat.Details!B:B)*(G2763=Quadrat.Details!G:G)*(H2763=Quadrat.Details!I:I),0))</f>
        <v>DWC</v>
      </c>
      <c r="C2763" s="4" t="s">
        <v>632</v>
      </c>
      <c r="D2763" s="4" t="s">
        <v>632</v>
      </c>
      <c r="E2763" s="37">
        <v>43341.0</v>
      </c>
      <c r="F2763" s="54">
        <v>2018.0</v>
      </c>
      <c r="G2763" s="8" t="s">
        <v>474</v>
      </c>
      <c r="H2763" s="8">
        <v>2.0</v>
      </c>
      <c r="I2763" s="55" t="s">
        <v>328</v>
      </c>
      <c r="J2763" s="3" t="s">
        <v>329</v>
      </c>
      <c r="K2763" s="3" t="s">
        <v>80</v>
      </c>
      <c r="L2763" s="39">
        <v>11.0</v>
      </c>
      <c r="M2763" s="4">
        <v>1.0</v>
      </c>
      <c r="N2763" s="8" t="s">
        <v>502</v>
      </c>
      <c r="O2763" s="8" t="s">
        <v>55</v>
      </c>
      <c r="P2763" s="3" t="s">
        <v>682</v>
      </c>
      <c r="Q2763" s="3" t="s">
        <v>55</v>
      </c>
      <c r="R2763" s="3" t="s">
        <v>683</v>
      </c>
      <c r="S2763" s="3">
        <v>1.0</v>
      </c>
      <c r="T2763" s="3"/>
    </row>
    <row r="2764" ht="15.75" customHeight="1">
      <c r="A2764" s="29" t="s">
        <v>55</v>
      </c>
      <c r="B2764" s="53" t="str">
        <f t="array" ref="B2764">INDEX(Quadrat.Details!D:D, MATCH(1,(F2764=Quadrat.Details!B:B)*(G2764=Quadrat.Details!G:G)*(H2764=Quadrat.Details!I:I),0))</f>
        <v>DWC</v>
      </c>
      <c r="C2764" s="4" t="s">
        <v>632</v>
      </c>
      <c r="D2764" s="4" t="s">
        <v>632</v>
      </c>
      <c r="E2764" s="37">
        <v>43341.0</v>
      </c>
      <c r="F2764" s="54">
        <v>2018.0</v>
      </c>
      <c r="G2764" s="8" t="s">
        <v>474</v>
      </c>
      <c r="H2764" s="8">
        <v>2.0</v>
      </c>
      <c r="I2764" s="55" t="s">
        <v>328</v>
      </c>
      <c r="J2764" s="3" t="s">
        <v>329</v>
      </c>
      <c r="K2764" s="3" t="s">
        <v>80</v>
      </c>
      <c r="L2764" s="39">
        <v>14.0</v>
      </c>
      <c r="M2764" s="4">
        <v>1.0</v>
      </c>
      <c r="N2764" s="8" t="s">
        <v>502</v>
      </c>
      <c r="O2764" s="8" t="s">
        <v>55</v>
      </c>
      <c r="P2764" s="3" t="s">
        <v>682</v>
      </c>
      <c r="Q2764" s="3" t="s">
        <v>55</v>
      </c>
      <c r="R2764" s="3" t="s">
        <v>683</v>
      </c>
      <c r="S2764" s="3">
        <v>1.0</v>
      </c>
      <c r="T2764" s="3"/>
    </row>
    <row r="2765" ht="15.75" customHeight="1">
      <c r="A2765" s="29" t="s">
        <v>55</v>
      </c>
      <c r="B2765" s="53" t="str">
        <f t="array" ref="B2765">INDEX(Quadrat.Details!D:D, MATCH(1,(F2765=Quadrat.Details!B:B)*(G2765=Quadrat.Details!G:G)*(H2765=Quadrat.Details!I:I),0))</f>
        <v>DWC</v>
      </c>
      <c r="C2765" s="4" t="s">
        <v>632</v>
      </c>
      <c r="D2765" s="4" t="s">
        <v>632</v>
      </c>
      <c r="E2765" s="37">
        <v>43341.0</v>
      </c>
      <c r="F2765" s="54">
        <v>2018.0</v>
      </c>
      <c r="G2765" s="8" t="s">
        <v>475</v>
      </c>
      <c r="H2765" s="8">
        <v>1.0</v>
      </c>
      <c r="I2765" s="55" t="s">
        <v>328</v>
      </c>
      <c r="J2765" s="3" t="s">
        <v>329</v>
      </c>
      <c r="K2765" s="3" t="s">
        <v>80</v>
      </c>
      <c r="L2765" s="39">
        <v>12.0</v>
      </c>
      <c r="M2765" s="4">
        <v>1.0</v>
      </c>
      <c r="N2765" s="8" t="s">
        <v>502</v>
      </c>
      <c r="O2765" s="8" t="s">
        <v>55</v>
      </c>
      <c r="P2765" s="3" t="s">
        <v>682</v>
      </c>
      <c r="Q2765" s="3" t="s">
        <v>55</v>
      </c>
      <c r="R2765" s="3" t="s">
        <v>683</v>
      </c>
      <c r="S2765" s="3">
        <v>1.0</v>
      </c>
      <c r="T2765" s="3"/>
    </row>
    <row r="2766" ht="15.75" customHeight="1">
      <c r="A2766" s="29" t="s">
        <v>55</v>
      </c>
      <c r="B2766" s="53" t="str">
        <f t="array" ref="B2766">INDEX(Quadrat.Details!D:D, MATCH(1,(F2766=Quadrat.Details!B:B)*(G2766=Quadrat.Details!G:G)*(H2766=Quadrat.Details!I:I),0))</f>
        <v>DWC</v>
      </c>
      <c r="C2766" s="4" t="s">
        <v>632</v>
      </c>
      <c r="D2766" s="4" t="s">
        <v>632</v>
      </c>
      <c r="E2766" s="37">
        <v>43341.0</v>
      </c>
      <c r="F2766" s="54">
        <v>2018.0</v>
      </c>
      <c r="G2766" s="8" t="s">
        <v>476</v>
      </c>
      <c r="H2766" s="8">
        <v>1.0</v>
      </c>
      <c r="I2766" s="55" t="s">
        <v>125</v>
      </c>
      <c r="J2766" s="3" t="s">
        <v>126</v>
      </c>
      <c r="K2766" s="3" t="s">
        <v>74</v>
      </c>
      <c r="L2766" s="39">
        <v>17.0</v>
      </c>
      <c r="M2766" s="4">
        <v>1.0</v>
      </c>
      <c r="N2766" s="8" t="s">
        <v>502</v>
      </c>
      <c r="O2766" s="8" t="s">
        <v>55</v>
      </c>
      <c r="P2766" s="3" t="s">
        <v>682</v>
      </c>
      <c r="Q2766" s="3" t="s">
        <v>55</v>
      </c>
      <c r="R2766" s="3" t="s">
        <v>683</v>
      </c>
      <c r="S2766" s="3">
        <v>1.0</v>
      </c>
      <c r="T2766" s="3"/>
    </row>
    <row r="2767" ht="15.75" customHeight="1">
      <c r="A2767" s="29" t="s">
        <v>55</v>
      </c>
      <c r="B2767" s="53" t="str">
        <f t="array" ref="B2767">INDEX(Quadrat.Details!D:D, MATCH(1,(F2767=Quadrat.Details!B:B)*(G2767=Quadrat.Details!G:G)*(H2767=Quadrat.Details!I:I),0))</f>
        <v>DWC</v>
      </c>
      <c r="C2767" s="4" t="s">
        <v>632</v>
      </c>
      <c r="D2767" s="4" t="s">
        <v>632</v>
      </c>
      <c r="E2767" s="37">
        <v>43341.0</v>
      </c>
      <c r="F2767" s="54">
        <v>2018.0</v>
      </c>
      <c r="G2767" s="8" t="s">
        <v>476</v>
      </c>
      <c r="H2767" s="8">
        <v>1.0</v>
      </c>
      <c r="I2767" s="55" t="s">
        <v>314</v>
      </c>
      <c r="J2767" s="3" t="s">
        <v>315</v>
      </c>
      <c r="K2767" s="3" t="s">
        <v>57</v>
      </c>
      <c r="L2767" s="39">
        <v>10.0</v>
      </c>
      <c r="M2767" s="4">
        <v>1.0</v>
      </c>
      <c r="N2767" s="8" t="s">
        <v>502</v>
      </c>
      <c r="O2767" s="8" t="s">
        <v>55</v>
      </c>
      <c r="P2767" s="3" t="s">
        <v>682</v>
      </c>
      <c r="Q2767" s="3" t="s">
        <v>55</v>
      </c>
      <c r="R2767" s="3" t="s">
        <v>683</v>
      </c>
      <c r="S2767" s="3">
        <v>1.0</v>
      </c>
      <c r="T2767" s="3"/>
    </row>
    <row r="2768" ht="15.75" customHeight="1">
      <c r="A2768" s="29" t="s">
        <v>55</v>
      </c>
      <c r="B2768" s="53" t="str">
        <f t="array" ref="B2768">INDEX(Quadrat.Details!D:D, MATCH(1,(F2768=Quadrat.Details!B:B)*(G2768=Quadrat.Details!G:G)*(H2768=Quadrat.Details!I:I),0))</f>
        <v>DWC</v>
      </c>
      <c r="C2768" s="4" t="s">
        <v>632</v>
      </c>
      <c r="D2768" s="4" t="s">
        <v>632</v>
      </c>
      <c r="E2768" s="37">
        <v>43341.0</v>
      </c>
      <c r="F2768" s="54">
        <v>2018.0</v>
      </c>
      <c r="G2768" s="8" t="s">
        <v>476</v>
      </c>
      <c r="H2768" s="8">
        <v>2.0</v>
      </c>
      <c r="I2768" s="55" t="s">
        <v>261</v>
      </c>
      <c r="J2768" s="3" t="s">
        <v>262</v>
      </c>
      <c r="K2768" s="3" t="s">
        <v>53</v>
      </c>
      <c r="L2768" s="39">
        <v>32.0</v>
      </c>
      <c r="M2768" s="4">
        <v>1.0</v>
      </c>
      <c r="N2768" s="8" t="s">
        <v>502</v>
      </c>
      <c r="O2768" s="8" t="s">
        <v>55</v>
      </c>
      <c r="P2768" s="3" t="s">
        <v>682</v>
      </c>
      <c r="Q2768" s="3" t="s">
        <v>55</v>
      </c>
      <c r="R2768" s="3" t="s">
        <v>683</v>
      </c>
      <c r="S2768" s="3">
        <v>1.0</v>
      </c>
      <c r="T2768" s="3"/>
    </row>
    <row r="2769" ht="15.75" customHeight="1">
      <c r="A2769" s="29" t="s">
        <v>55</v>
      </c>
      <c r="B2769" s="53" t="str">
        <f t="array" ref="B2769">INDEX(Quadrat.Details!D:D, MATCH(1,(F2769=Quadrat.Details!B:B)*(G2769=Quadrat.Details!G:G)*(H2769=Quadrat.Details!I:I),0))</f>
        <v>DWC</v>
      </c>
      <c r="C2769" s="4" t="s">
        <v>632</v>
      </c>
      <c r="D2769" s="4" t="s">
        <v>632</v>
      </c>
      <c r="E2769" s="37">
        <v>43341.0</v>
      </c>
      <c r="F2769" s="54">
        <v>2018.0</v>
      </c>
      <c r="G2769" s="8" t="s">
        <v>476</v>
      </c>
      <c r="H2769" s="8">
        <v>2.0</v>
      </c>
      <c r="I2769" s="55" t="s">
        <v>314</v>
      </c>
      <c r="J2769" s="3" t="s">
        <v>315</v>
      </c>
      <c r="K2769" s="3" t="s">
        <v>57</v>
      </c>
      <c r="L2769" s="39">
        <v>12.0</v>
      </c>
      <c r="M2769" s="4">
        <v>1.0</v>
      </c>
      <c r="N2769" s="8" t="s">
        <v>502</v>
      </c>
      <c r="O2769" s="8" t="s">
        <v>55</v>
      </c>
      <c r="P2769" s="3" t="s">
        <v>682</v>
      </c>
      <c r="Q2769" s="3" t="s">
        <v>55</v>
      </c>
      <c r="R2769" s="3" t="s">
        <v>683</v>
      </c>
      <c r="S2769" s="3">
        <v>1.0</v>
      </c>
      <c r="T2769" s="3"/>
    </row>
    <row r="2770" ht="15.75" customHeight="1">
      <c r="A2770" s="29" t="s">
        <v>55</v>
      </c>
      <c r="B2770" s="53" t="str">
        <f t="array" ref="B2770">INDEX(Quadrat.Details!D:D, MATCH(1,(F2770=Quadrat.Details!B:B)*(G2770=Quadrat.Details!G:G)*(H2770=Quadrat.Details!I:I),0))</f>
        <v>DWC</v>
      </c>
      <c r="C2770" s="4" t="s">
        <v>632</v>
      </c>
      <c r="D2770" s="4" t="s">
        <v>632</v>
      </c>
      <c r="E2770" s="37">
        <v>43341.0</v>
      </c>
      <c r="F2770" s="54">
        <v>2018.0</v>
      </c>
      <c r="G2770" s="8" t="s">
        <v>477</v>
      </c>
      <c r="H2770" s="8">
        <v>1.0</v>
      </c>
      <c r="I2770" s="55" t="s">
        <v>261</v>
      </c>
      <c r="J2770" s="3" t="s">
        <v>262</v>
      </c>
      <c r="K2770" s="3" t="s">
        <v>53</v>
      </c>
      <c r="L2770" s="39">
        <v>35.0</v>
      </c>
      <c r="M2770" s="4">
        <v>1.0</v>
      </c>
      <c r="N2770" s="8" t="s">
        <v>502</v>
      </c>
      <c r="O2770" s="8" t="s">
        <v>55</v>
      </c>
      <c r="P2770" s="3" t="s">
        <v>682</v>
      </c>
      <c r="Q2770" s="3" t="s">
        <v>55</v>
      </c>
      <c r="R2770" s="3" t="s">
        <v>683</v>
      </c>
      <c r="S2770" s="3">
        <v>1.0</v>
      </c>
      <c r="T2770" s="3"/>
    </row>
    <row r="2771" ht="15.75" customHeight="1">
      <c r="A2771" s="29" t="s">
        <v>55</v>
      </c>
      <c r="B2771" s="53" t="str">
        <f t="array" ref="B2771">INDEX(Quadrat.Details!D:D, MATCH(1,(F2771=Quadrat.Details!B:B)*(G2771=Quadrat.Details!G:G)*(H2771=Quadrat.Details!I:I),0))</f>
        <v>DWC</v>
      </c>
      <c r="C2771" s="4" t="s">
        <v>632</v>
      </c>
      <c r="D2771" s="4" t="s">
        <v>632</v>
      </c>
      <c r="E2771" s="37">
        <v>43341.0</v>
      </c>
      <c r="F2771" s="54">
        <v>2018.0</v>
      </c>
      <c r="G2771" s="8" t="s">
        <v>477</v>
      </c>
      <c r="H2771" s="8">
        <v>1.0</v>
      </c>
      <c r="I2771" s="55" t="s">
        <v>248</v>
      </c>
      <c r="J2771" s="3" t="s">
        <v>249</v>
      </c>
      <c r="K2771" s="3" t="s">
        <v>74</v>
      </c>
      <c r="L2771" s="39">
        <v>21.0</v>
      </c>
      <c r="M2771" s="4">
        <v>1.0</v>
      </c>
      <c r="N2771" s="8" t="s">
        <v>502</v>
      </c>
      <c r="O2771" s="8" t="s">
        <v>55</v>
      </c>
      <c r="P2771" s="3" t="s">
        <v>682</v>
      </c>
      <c r="Q2771" s="3" t="s">
        <v>55</v>
      </c>
      <c r="R2771" s="3" t="s">
        <v>683</v>
      </c>
      <c r="S2771" s="3">
        <v>1.0</v>
      </c>
      <c r="T2771" s="3"/>
    </row>
    <row r="2772" ht="15.75" customHeight="1">
      <c r="A2772" s="29" t="s">
        <v>55</v>
      </c>
      <c r="B2772" s="53" t="str">
        <f t="array" ref="B2772">INDEX(Quadrat.Details!D:D, MATCH(1,(F2772=Quadrat.Details!B:B)*(G2772=Quadrat.Details!G:G)*(H2772=Quadrat.Details!I:I),0))</f>
        <v>DWC</v>
      </c>
      <c r="C2772" s="4" t="s">
        <v>632</v>
      </c>
      <c r="D2772" s="4" t="s">
        <v>632</v>
      </c>
      <c r="E2772" s="37">
        <v>43341.0</v>
      </c>
      <c r="F2772" s="54">
        <v>2018.0</v>
      </c>
      <c r="G2772" s="8" t="s">
        <v>477</v>
      </c>
      <c r="H2772" s="8">
        <v>2.0</v>
      </c>
      <c r="I2772" s="55" t="s">
        <v>261</v>
      </c>
      <c r="J2772" s="3" t="s">
        <v>262</v>
      </c>
      <c r="K2772" s="3" t="s">
        <v>53</v>
      </c>
      <c r="L2772" s="39">
        <v>42.0</v>
      </c>
      <c r="M2772" s="4">
        <v>1.0</v>
      </c>
      <c r="N2772" s="8" t="s">
        <v>502</v>
      </c>
      <c r="O2772" s="8" t="s">
        <v>55</v>
      </c>
      <c r="P2772" s="3" t="s">
        <v>682</v>
      </c>
      <c r="Q2772" s="3" t="s">
        <v>55</v>
      </c>
      <c r="R2772" s="3" t="s">
        <v>683</v>
      </c>
      <c r="S2772" s="3">
        <v>1.0</v>
      </c>
      <c r="T2772" s="3"/>
    </row>
    <row r="2773" ht="15.75" customHeight="1">
      <c r="A2773" s="29" t="s">
        <v>55</v>
      </c>
      <c r="B2773" s="53" t="str">
        <f t="array" ref="B2773">INDEX(Quadrat.Details!D:D, MATCH(1,(F2773=Quadrat.Details!B:B)*(G2773=Quadrat.Details!G:G)*(H2773=Quadrat.Details!I:I),0))</f>
        <v>DWC</v>
      </c>
      <c r="C2773" s="4" t="s">
        <v>632</v>
      </c>
      <c r="D2773" s="4" t="s">
        <v>632</v>
      </c>
      <c r="E2773" s="37">
        <v>43341.0</v>
      </c>
      <c r="F2773" s="54">
        <v>2018.0</v>
      </c>
      <c r="G2773" s="8" t="s">
        <v>477</v>
      </c>
      <c r="H2773" s="8">
        <v>2.0</v>
      </c>
      <c r="I2773" s="55" t="s">
        <v>261</v>
      </c>
      <c r="J2773" s="3" t="s">
        <v>262</v>
      </c>
      <c r="K2773" s="3" t="s">
        <v>53</v>
      </c>
      <c r="L2773" s="39">
        <v>38.0</v>
      </c>
      <c r="M2773" s="4">
        <v>1.0</v>
      </c>
      <c r="N2773" s="8" t="s">
        <v>502</v>
      </c>
      <c r="O2773" s="8" t="s">
        <v>55</v>
      </c>
      <c r="P2773" s="3" t="s">
        <v>682</v>
      </c>
      <c r="Q2773" s="3" t="s">
        <v>55</v>
      </c>
      <c r="R2773" s="3" t="s">
        <v>683</v>
      </c>
      <c r="S2773" s="3">
        <v>1.0</v>
      </c>
      <c r="T2773" s="3"/>
    </row>
    <row r="2774" ht="15.75" customHeight="1">
      <c r="A2774" s="29" t="s">
        <v>55</v>
      </c>
      <c r="B2774" s="53" t="str">
        <f t="array" ref="B2774">INDEX(Quadrat.Details!D:D, MATCH(1,(F2774=Quadrat.Details!B:B)*(G2774=Quadrat.Details!G:G)*(H2774=Quadrat.Details!I:I),0))</f>
        <v>DWC</v>
      </c>
      <c r="C2774" s="4" t="s">
        <v>632</v>
      </c>
      <c r="D2774" s="4" t="s">
        <v>632</v>
      </c>
      <c r="E2774" s="37">
        <v>43341.0</v>
      </c>
      <c r="F2774" s="54">
        <v>2018.0</v>
      </c>
      <c r="G2774" s="8" t="s">
        <v>477</v>
      </c>
      <c r="H2774" s="8">
        <v>2.0</v>
      </c>
      <c r="I2774" s="55" t="s">
        <v>261</v>
      </c>
      <c r="J2774" s="3" t="s">
        <v>262</v>
      </c>
      <c r="K2774" s="3" t="s">
        <v>53</v>
      </c>
      <c r="L2774" s="39">
        <v>27.0</v>
      </c>
      <c r="M2774" s="4">
        <v>1.0</v>
      </c>
      <c r="N2774" s="8" t="s">
        <v>502</v>
      </c>
      <c r="O2774" s="8" t="s">
        <v>55</v>
      </c>
      <c r="P2774" s="3" t="s">
        <v>682</v>
      </c>
      <c r="Q2774" s="3" t="s">
        <v>55</v>
      </c>
      <c r="R2774" s="3" t="s">
        <v>683</v>
      </c>
      <c r="S2774" s="3">
        <v>1.0</v>
      </c>
      <c r="T2774" s="3"/>
    </row>
    <row r="2775" ht="15.75" customHeight="1">
      <c r="A2775" s="29" t="s">
        <v>55</v>
      </c>
      <c r="B2775" s="53" t="str">
        <f t="array" ref="B2775">INDEX(Quadrat.Details!D:D, MATCH(1,(F2775=Quadrat.Details!B:B)*(G2775=Quadrat.Details!G:G)*(H2775=Quadrat.Details!I:I),0))</f>
        <v>DWC</v>
      </c>
      <c r="C2775" s="4" t="s">
        <v>632</v>
      </c>
      <c r="D2775" s="4" t="s">
        <v>632</v>
      </c>
      <c r="E2775" s="37">
        <v>43341.0</v>
      </c>
      <c r="F2775" s="54">
        <v>2018.0</v>
      </c>
      <c r="G2775" s="8" t="s">
        <v>477</v>
      </c>
      <c r="H2775" s="8">
        <v>2.0</v>
      </c>
      <c r="I2775" s="55" t="s">
        <v>110</v>
      </c>
      <c r="J2775" s="3" t="s">
        <v>111</v>
      </c>
      <c r="K2775" s="3" t="s">
        <v>57</v>
      </c>
      <c r="L2775" s="39">
        <v>10.0</v>
      </c>
      <c r="M2775" s="4">
        <v>1.0</v>
      </c>
      <c r="N2775" s="8" t="s">
        <v>502</v>
      </c>
      <c r="O2775" s="8" t="s">
        <v>55</v>
      </c>
      <c r="P2775" s="3" t="s">
        <v>682</v>
      </c>
      <c r="Q2775" s="3" t="s">
        <v>55</v>
      </c>
      <c r="R2775" s="3" t="s">
        <v>683</v>
      </c>
      <c r="S2775" s="3">
        <v>1.0</v>
      </c>
      <c r="T2775" s="3"/>
    </row>
    <row r="2776" ht="15.75" customHeight="1">
      <c r="A2776" s="29" t="s">
        <v>55</v>
      </c>
      <c r="B2776" s="53" t="str">
        <f t="array" ref="B2776">INDEX(Quadrat.Details!D:D, MATCH(1,(F2776=Quadrat.Details!B:B)*(G2776=Quadrat.Details!G:G)*(H2776=Quadrat.Details!I:I),0))</f>
        <v>DWC</v>
      </c>
      <c r="C2776" s="4" t="s">
        <v>632</v>
      </c>
      <c r="D2776" s="4" t="s">
        <v>632</v>
      </c>
      <c r="E2776" s="37">
        <v>43341.0</v>
      </c>
      <c r="F2776" s="54">
        <v>2018.0</v>
      </c>
      <c r="G2776" s="8" t="s">
        <v>477</v>
      </c>
      <c r="H2776" s="8">
        <v>2.0</v>
      </c>
      <c r="I2776" s="55" t="s">
        <v>110</v>
      </c>
      <c r="J2776" s="3" t="s">
        <v>111</v>
      </c>
      <c r="K2776" s="3" t="s">
        <v>57</v>
      </c>
      <c r="L2776" s="39">
        <v>20.0</v>
      </c>
      <c r="M2776" s="4">
        <v>1.0</v>
      </c>
      <c r="N2776" s="8" t="s">
        <v>502</v>
      </c>
      <c r="O2776" s="8" t="s">
        <v>55</v>
      </c>
      <c r="P2776" s="3" t="s">
        <v>682</v>
      </c>
      <c r="Q2776" s="3" t="s">
        <v>55</v>
      </c>
      <c r="R2776" s="3" t="s">
        <v>683</v>
      </c>
      <c r="S2776" s="3">
        <v>1.0</v>
      </c>
      <c r="T2776" s="3"/>
    </row>
    <row r="2777" ht="15.75" customHeight="1">
      <c r="A2777" s="29" t="s">
        <v>55</v>
      </c>
      <c r="B2777" s="53" t="str">
        <f t="array" ref="B2777">INDEX(Quadrat.Details!D:D, MATCH(1,(F2777=Quadrat.Details!B:B)*(G2777=Quadrat.Details!G:G)*(H2777=Quadrat.Details!I:I),0))</f>
        <v>DWC</v>
      </c>
      <c r="C2777" s="4" t="s">
        <v>632</v>
      </c>
      <c r="D2777" s="4" t="s">
        <v>632</v>
      </c>
      <c r="E2777" s="37">
        <v>43341.0</v>
      </c>
      <c r="F2777" s="54">
        <v>2018.0</v>
      </c>
      <c r="G2777" s="8" t="s">
        <v>477</v>
      </c>
      <c r="H2777" s="8">
        <v>2.0</v>
      </c>
      <c r="I2777" s="55" t="s">
        <v>110</v>
      </c>
      <c r="J2777" s="3" t="s">
        <v>111</v>
      </c>
      <c r="K2777" s="3" t="s">
        <v>57</v>
      </c>
      <c r="L2777" s="39">
        <v>17.0</v>
      </c>
      <c r="M2777" s="4">
        <v>1.0</v>
      </c>
      <c r="N2777" s="8" t="s">
        <v>502</v>
      </c>
      <c r="O2777" s="8" t="s">
        <v>55</v>
      </c>
      <c r="P2777" s="3" t="s">
        <v>682</v>
      </c>
      <c r="Q2777" s="3" t="s">
        <v>55</v>
      </c>
      <c r="R2777" s="3" t="s">
        <v>683</v>
      </c>
      <c r="S2777" s="3">
        <v>1.0</v>
      </c>
      <c r="T2777" s="3"/>
    </row>
    <row r="2778" ht="15.75" customHeight="1">
      <c r="A2778" s="29" t="s">
        <v>55</v>
      </c>
      <c r="B2778" s="53" t="str">
        <f t="array" ref="B2778">INDEX(Quadrat.Details!D:D, MATCH(1,(F2778=Quadrat.Details!B:B)*(G2778=Quadrat.Details!G:G)*(H2778=Quadrat.Details!I:I),0))</f>
        <v>DWC</v>
      </c>
      <c r="C2778" s="4" t="s">
        <v>632</v>
      </c>
      <c r="D2778" s="4" t="s">
        <v>632</v>
      </c>
      <c r="E2778" s="37">
        <v>43341.0</v>
      </c>
      <c r="F2778" s="54">
        <v>2018.0</v>
      </c>
      <c r="G2778" s="8" t="s">
        <v>477</v>
      </c>
      <c r="H2778" s="8">
        <v>2.0</v>
      </c>
      <c r="I2778" s="55" t="s">
        <v>314</v>
      </c>
      <c r="J2778" s="3" t="s">
        <v>315</v>
      </c>
      <c r="K2778" s="3" t="s">
        <v>57</v>
      </c>
      <c r="L2778" s="39">
        <v>10.0</v>
      </c>
      <c r="M2778" s="4">
        <v>1.0</v>
      </c>
      <c r="N2778" s="8" t="s">
        <v>502</v>
      </c>
      <c r="O2778" s="8" t="s">
        <v>55</v>
      </c>
      <c r="P2778" s="3" t="s">
        <v>682</v>
      </c>
      <c r="Q2778" s="3" t="s">
        <v>55</v>
      </c>
      <c r="R2778" s="3" t="s">
        <v>683</v>
      </c>
      <c r="S2778" s="3">
        <v>1.0</v>
      </c>
      <c r="T2778" s="3"/>
    </row>
    <row r="2779" ht="15.75" customHeight="1">
      <c r="A2779" s="29" t="s">
        <v>55</v>
      </c>
      <c r="B2779" s="53" t="str">
        <f t="array" ref="B2779">INDEX(Quadrat.Details!D:D, MATCH(1,(F2779=Quadrat.Details!B:B)*(G2779=Quadrat.Details!G:G)*(H2779=Quadrat.Details!I:I),0))</f>
        <v>DWC</v>
      </c>
      <c r="C2779" s="4" t="s">
        <v>632</v>
      </c>
      <c r="D2779" s="4" t="s">
        <v>632</v>
      </c>
      <c r="E2779" s="37">
        <v>43341.0</v>
      </c>
      <c r="F2779" s="54">
        <v>2018.0</v>
      </c>
      <c r="G2779" s="8" t="s">
        <v>477</v>
      </c>
      <c r="H2779" s="8">
        <v>2.0</v>
      </c>
      <c r="I2779" s="55" t="s">
        <v>328</v>
      </c>
      <c r="J2779" s="3" t="s">
        <v>329</v>
      </c>
      <c r="K2779" s="3" t="s">
        <v>80</v>
      </c>
      <c r="L2779" s="39">
        <v>12.0</v>
      </c>
      <c r="M2779" s="4">
        <v>1.0</v>
      </c>
      <c r="N2779" s="8" t="s">
        <v>502</v>
      </c>
      <c r="O2779" s="8" t="s">
        <v>55</v>
      </c>
      <c r="P2779" s="3" t="s">
        <v>682</v>
      </c>
      <c r="Q2779" s="3" t="s">
        <v>55</v>
      </c>
      <c r="R2779" s="3" t="s">
        <v>683</v>
      </c>
      <c r="S2779" s="3">
        <v>1.0</v>
      </c>
      <c r="T2779" s="3"/>
    </row>
    <row r="2780" ht="15.75" customHeight="1">
      <c r="A2780" s="29" t="s">
        <v>55</v>
      </c>
      <c r="B2780" s="53" t="str">
        <f t="array" ref="B2780">INDEX(Quadrat.Details!D:D, MATCH(1,(F2780=Quadrat.Details!B:B)*(G2780=Quadrat.Details!G:G)*(H2780=Quadrat.Details!I:I),0))</f>
        <v>DWC</v>
      </c>
      <c r="C2780" s="4" t="s">
        <v>632</v>
      </c>
      <c r="D2780" s="4" t="s">
        <v>632</v>
      </c>
      <c r="E2780" s="37">
        <v>43341.0</v>
      </c>
      <c r="F2780" s="54">
        <v>2018.0</v>
      </c>
      <c r="G2780" s="8" t="s">
        <v>478</v>
      </c>
      <c r="H2780" s="8">
        <v>1.0</v>
      </c>
      <c r="I2780" s="55" t="s">
        <v>328</v>
      </c>
      <c r="J2780" s="3" t="s">
        <v>329</v>
      </c>
      <c r="K2780" s="3" t="s">
        <v>80</v>
      </c>
      <c r="L2780" s="39">
        <v>12.0</v>
      </c>
      <c r="M2780" s="4">
        <v>1.0</v>
      </c>
      <c r="N2780" s="8" t="s">
        <v>502</v>
      </c>
      <c r="O2780" s="8" t="s">
        <v>55</v>
      </c>
      <c r="P2780" s="3" t="s">
        <v>682</v>
      </c>
      <c r="Q2780" s="3" t="s">
        <v>55</v>
      </c>
      <c r="R2780" s="3" t="s">
        <v>683</v>
      </c>
      <c r="S2780" s="3">
        <v>1.0</v>
      </c>
      <c r="T2780" s="3"/>
    </row>
    <row r="2781" ht="15.75" customHeight="1">
      <c r="A2781" s="29" t="s">
        <v>55</v>
      </c>
      <c r="B2781" s="53" t="str">
        <f t="array" ref="B2781">INDEX(Quadrat.Details!D:D, MATCH(1,(F2781=Quadrat.Details!B:B)*(G2781=Quadrat.Details!G:G)*(H2781=Quadrat.Details!I:I),0))</f>
        <v>DWC</v>
      </c>
      <c r="C2781" s="4" t="s">
        <v>632</v>
      </c>
      <c r="D2781" s="4" t="s">
        <v>632</v>
      </c>
      <c r="E2781" s="37">
        <v>43341.0</v>
      </c>
      <c r="F2781" s="54">
        <v>2018.0</v>
      </c>
      <c r="G2781" s="8" t="s">
        <v>478</v>
      </c>
      <c r="H2781" s="8">
        <v>1.0</v>
      </c>
      <c r="I2781" s="55" t="s">
        <v>110</v>
      </c>
      <c r="J2781" s="3" t="s">
        <v>111</v>
      </c>
      <c r="K2781" s="3" t="s">
        <v>57</v>
      </c>
      <c r="L2781" s="39">
        <v>50.0</v>
      </c>
      <c r="M2781" s="4">
        <v>1.0</v>
      </c>
      <c r="N2781" s="8" t="s">
        <v>502</v>
      </c>
      <c r="O2781" s="8" t="s">
        <v>55</v>
      </c>
      <c r="P2781" s="3" t="s">
        <v>682</v>
      </c>
      <c r="Q2781" s="3" t="s">
        <v>55</v>
      </c>
      <c r="R2781" s="3" t="s">
        <v>683</v>
      </c>
      <c r="S2781" s="3">
        <v>1.0</v>
      </c>
      <c r="T2781" s="3"/>
    </row>
    <row r="2782" ht="15.75" customHeight="1">
      <c r="A2782" s="29" t="s">
        <v>55</v>
      </c>
      <c r="B2782" s="53" t="str">
        <f t="array" ref="B2782">INDEX(Quadrat.Details!D:D, MATCH(1,(F2782=Quadrat.Details!B:B)*(G2782=Quadrat.Details!G:G)*(H2782=Quadrat.Details!I:I),0))</f>
        <v>DWC</v>
      </c>
      <c r="C2782" s="4" t="s">
        <v>632</v>
      </c>
      <c r="D2782" s="4" t="s">
        <v>632</v>
      </c>
      <c r="E2782" s="37">
        <v>43341.0</v>
      </c>
      <c r="F2782" s="54">
        <v>2018.0</v>
      </c>
      <c r="G2782" s="8" t="s">
        <v>478</v>
      </c>
      <c r="H2782" s="8">
        <v>1.0</v>
      </c>
      <c r="I2782" s="55" t="s">
        <v>314</v>
      </c>
      <c r="J2782" s="3" t="s">
        <v>315</v>
      </c>
      <c r="K2782" s="3" t="s">
        <v>57</v>
      </c>
      <c r="L2782" s="39">
        <v>11.0</v>
      </c>
      <c r="M2782" s="4">
        <v>9.0</v>
      </c>
      <c r="N2782" s="8" t="s">
        <v>502</v>
      </c>
      <c r="O2782" s="8" t="s">
        <v>55</v>
      </c>
      <c r="P2782" s="3" t="s">
        <v>682</v>
      </c>
      <c r="Q2782" s="3" t="s">
        <v>55</v>
      </c>
      <c r="R2782" s="3" t="s">
        <v>683</v>
      </c>
      <c r="S2782" s="3">
        <v>1.0</v>
      </c>
      <c r="T2782" s="3"/>
    </row>
    <row r="2783" ht="15.75" customHeight="1">
      <c r="A2783" s="29" t="s">
        <v>55</v>
      </c>
      <c r="B2783" s="53" t="str">
        <f t="array" ref="B2783">INDEX(Quadrat.Details!D:D, MATCH(1,(F2783=Quadrat.Details!B:B)*(G2783=Quadrat.Details!G:G)*(H2783=Quadrat.Details!I:I),0))</f>
        <v>DWC</v>
      </c>
      <c r="C2783" s="4" t="s">
        <v>632</v>
      </c>
      <c r="D2783" s="4" t="s">
        <v>632</v>
      </c>
      <c r="E2783" s="37">
        <v>43341.0</v>
      </c>
      <c r="F2783" s="54">
        <v>2018.0</v>
      </c>
      <c r="G2783" s="8" t="s">
        <v>478</v>
      </c>
      <c r="H2783" s="8">
        <v>1.0</v>
      </c>
      <c r="I2783" s="55" t="s">
        <v>290</v>
      </c>
      <c r="J2783" s="3" t="s">
        <v>291</v>
      </c>
      <c r="K2783" s="3" t="s">
        <v>53</v>
      </c>
      <c r="L2783" s="39">
        <v>30.0</v>
      </c>
      <c r="M2783" s="4">
        <v>1.0</v>
      </c>
      <c r="N2783" s="8" t="s">
        <v>502</v>
      </c>
      <c r="O2783" s="8" t="s">
        <v>55</v>
      </c>
      <c r="P2783" s="3" t="s">
        <v>682</v>
      </c>
      <c r="Q2783" s="3" t="s">
        <v>55</v>
      </c>
      <c r="R2783" s="3" t="s">
        <v>683</v>
      </c>
      <c r="S2783" s="3">
        <v>1.0</v>
      </c>
      <c r="T2783" s="3"/>
    </row>
    <row r="2784" ht="15.75" customHeight="1">
      <c r="A2784" s="29" t="s">
        <v>55</v>
      </c>
      <c r="B2784" s="53" t="str">
        <f t="array" ref="B2784">INDEX(Quadrat.Details!D:D, MATCH(1,(F2784=Quadrat.Details!B:B)*(G2784=Quadrat.Details!G:G)*(H2784=Quadrat.Details!I:I),0))</f>
        <v>DWC</v>
      </c>
      <c r="C2784" s="4" t="s">
        <v>632</v>
      </c>
      <c r="D2784" s="4" t="s">
        <v>632</v>
      </c>
      <c r="E2784" s="37">
        <v>43341.0</v>
      </c>
      <c r="F2784" s="54">
        <v>2018.0</v>
      </c>
      <c r="G2784" s="8" t="s">
        <v>478</v>
      </c>
      <c r="H2784" s="8">
        <v>1.0</v>
      </c>
      <c r="I2784" s="55" t="s">
        <v>137</v>
      </c>
      <c r="J2784" s="3" t="s">
        <v>138</v>
      </c>
      <c r="K2784" s="3" t="s">
        <v>53</v>
      </c>
      <c r="L2784" s="39">
        <v>46.0</v>
      </c>
      <c r="M2784" s="4">
        <v>1.0</v>
      </c>
      <c r="N2784" s="8" t="s">
        <v>502</v>
      </c>
      <c r="O2784" s="8" t="s">
        <v>55</v>
      </c>
      <c r="P2784" s="3" t="s">
        <v>682</v>
      </c>
      <c r="Q2784" s="3" t="s">
        <v>55</v>
      </c>
      <c r="R2784" s="3" t="s">
        <v>683</v>
      </c>
      <c r="S2784" s="3">
        <v>1.0</v>
      </c>
      <c r="T2784" s="3"/>
    </row>
    <row r="2785" ht="15.75" customHeight="1">
      <c r="A2785" s="29" t="s">
        <v>55</v>
      </c>
      <c r="B2785" s="53" t="str">
        <f t="array" ref="B2785">INDEX(Quadrat.Details!D:D, MATCH(1,(F2785=Quadrat.Details!B:B)*(G2785=Quadrat.Details!G:G)*(H2785=Quadrat.Details!I:I),0))</f>
        <v>DWC</v>
      </c>
      <c r="C2785" s="4" t="s">
        <v>632</v>
      </c>
      <c r="D2785" s="4" t="s">
        <v>632</v>
      </c>
      <c r="E2785" s="37">
        <v>43341.0</v>
      </c>
      <c r="F2785" s="54">
        <v>2018.0</v>
      </c>
      <c r="G2785" s="8" t="s">
        <v>478</v>
      </c>
      <c r="H2785" s="8">
        <v>1.0</v>
      </c>
      <c r="I2785" s="55" t="s">
        <v>137</v>
      </c>
      <c r="J2785" s="3" t="s">
        <v>138</v>
      </c>
      <c r="K2785" s="3" t="s">
        <v>53</v>
      </c>
      <c r="L2785" s="39">
        <v>35.0</v>
      </c>
      <c r="M2785" s="4">
        <v>1.0</v>
      </c>
      <c r="N2785" s="8" t="s">
        <v>502</v>
      </c>
      <c r="O2785" s="8" t="s">
        <v>55</v>
      </c>
      <c r="P2785" s="3" t="s">
        <v>682</v>
      </c>
      <c r="Q2785" s="3" t="s">
        <v>55</v>
      </c>
      <c r="R2785" s="3" t="s">
        <v>683</v>
      </c>
      <c r="S2785" s="3">
        <v>1.0</v>
      </c>
      <c r="T2785" s="3"/>
    </row>
    <row r="2786" ht="15.75" customHeight="1">
      <c r="A2786" s="29" t="s">
        <v>55</v>
      </c>
      <c r="B2786" s="53" t="str">
        <f t="array" ref="B2786">INDEX(Quadrat.Details!D:D, MATCH(1,(F2786=Quadrat.Details!B:B)*(G2786=Quadrat.Details!G:G)*(H2786=Quadrat.Details!I:I),0))</f>
        <v>DWC</v>
      </c>
      <c r="C2786" s="4" t="s">
        <v>632</v>
      </c>
      <c r="D2786" s="4" t="s">
        <v>632</v>
      </c>
      <c r="E2786" s="37">
        <v>43341.0</v>
      </c>
      <c r="F2786" s="54">
        <v>2018.0</v>
      </c>
      <c r="G2786" s="8" t="s">
        <v>478</v>
      </c>
      <c r="H2786" s="8">
        <v>1.0</v>
      </c>
      <c r="I2786" s="55" t="s">
        <v>137</v>
      </c>
      <c r="J2786" s="3" t="s">
        <v>138</v>
      </c>
      <c r="K2786" s="3" t="s">
        <v>53</v>
      </c>
      <c r="L2786" s="39">
        <v>38.0</v>
      </c>
      <c r="M2786" s="4">
        <v>1.0</v>
      </c>
      <c r="N2786" s="8" t="s">
        <v>502</v>
      </c>
      <c r="O2786" s="8" t="s">
        <v>55</v>
      </c>
      <c r="P2786" s="3" t="s">
        <v>682</v>
      </c>
      <c r="Q2786" s="3" t="s">
        <v>55</v>
      </c>
      <c r="R2786" s="3" t="s">
        <v>683</v>
      </c>
      <c r="S2786" s="3">
        <v>1.0</v>
      </c>
      <c r="T2786" s="3"/>
    </row>
    <row r="2787" ht="15.75" customHeight="1">
      <c r="A2787" s="29" t="s">
        <v>55</v>
      </c>
      <c r="B2787" s="53" t="str">
        <f t="array" ref="B2787">INDEX(Quadrat.Details!D:D, MATCH(1,(F2787=Quadrat.Details!B:B)*(G2787=Quadrat.Details!G:G)*(H2787=Quadrat.Details!I:I),0))</f>
        <v>DWC</v>
      </c>
      <c r="C2787" s="4" t="s">
        <v>632</v>
      </c>
      <c r="D2787" s="4" t="s">
        <v>632</v>
      </c>
      <c r="E2787" s="37">
        <v>43341.0</v>
      </c>
      <c r="F2787" s="54">
        <v>2018.0</v>
      </c>
      <c r="G2787" s="8" t="s">
        <v>478</v>
      </c>
      <c r="H2787" s="8">
        <v>1.0</v>
      </c>
      <c r="I2787" s="55" t="s">
        <v>261</v>
      </c>
      <c r="J2787" s="3" t="s">
        <v>262</v>
      </c>
      <c r="K2787" s="3" t="s">
        <v>53</v>
      </c>
      <c r="L2787" s="39">
        <v>32.0</v>
      </c>
      <c r="M2787" s="4">
        <v>1.0</v>
      </c>
      <c r="N2787" s="8" t="s">
        <v>502</v>
      </c>
      <c r="O2787" s="8" t="s">
        <v>55</v>
      </c>
      <c r="P2787" s="3" t="s">
        <v>682</v>
      </c>
      <c r="Q2787" s="3" t="s">
        <v>55</v>
      </c>
      <c r="R2787" s="3" t="s">
        <v>683</v>
      </c>
      <c r="S2787" s="3">
        <v>1.0</v>
      </c>
      <c r="T2787" s="3"/>
    </row>
    <row r="2788" ht="15.75" customHeight="1">
      <c r="A2788" s="29" t="s">
        <v>55</v>
      </c>
      <c r="B2788" s="53" t="str">
        <f t="array" ref="B2788">INDEX(Quadrat.Details!D:D, MATCH(1,(F2788=Quadrat.Details!B:B)*(G2788=Quadrat.Details!G:G)*(H2788=Quadrat.Details!I:I),0))</f>
        <v>DWC</v>
      </c>
      <c r="C2788" s="4" t="s">
        <v>632</v>
      </c>
      <c r="D2788" s="4" t="s">
        <v>632</v>
      </c>
      <c r="E2788" s="37">
        <v>43341.0</v>
      </c>
      <c r="F2788" s="54">
        <v>2018.0</v>
      </c>
      <c r="G2788" s="8" t="s">
        <v>478</v>
      </c>
      <c r="H2788" s="8">
        <v>1.0</v>
      </c>
      <c r="I2788" s="55" t="s">
        <v>261</v>
      </c>
      <c r="J2788" s="3" t="s">
        <v>262</v>
      </c>
      <c r="K2788" s="3" t="s">
        <v>53</v>
      </c>
      <c r="L2788" s="39">
        <v>33.0</v>
      </c>
      <c r="M2788" s="4">
        <v>1.0</v>
      </c>
      <c r="N2788" s="8" t="s">
        <v>502</v>
      </c>
      <c r="O2788" s="8" t="s">
        <v>55</v>
      </c>
      <c r="P2788" s="3" t="s">
        <v>682</v>
      </c>
      <c r="Q2788" s="3" t="s">
        <v>55</v>
      </c>
      <c r="R2788" s="3" t="s">
        <v>683</v>
      </c>
      <c r="S2788" s="3">
        <v>1.0</v>
      </c>
      <c r="T2788" s="3"/>
    </row>
    <row r="2789" ht="15.75" customHeight="1">
      <c r="A2789" s="29" t="s">
        <v>55</v>
      </c>
      <c r="B2789" s="53" t="str">
        <f t="array" ref="B2789">INDEX(Quadrat.Details!D:D, MATCH(1,(F2789=Quadrat.Details!B:B)*(G2789=Quadrat.Details!G:G)*(H2789=Quadrat.Details!I:I),0))</f>
        <v>DWC</v>
      </c>
      <c r="C2789" s="4" t="s">
        <v>632</v>
      </c>
      <c r="D2789" s="4" t="s">
        <v>632</v>
      </c>
      <c r="E2789" s="37">
        <v>43341.0</v>
      </c>
      <c r="F2789" s="54">
        <v>2018.0</v>
      </c>
      <c r="G2789" s="8" t="s">
        <v>478</v>
      </c>
      <c r="H2789" s="8">
        <v>1.0</v>
      </c>
      <c r="I2789" s="55" t="s">
        <v>125</v>
      </c>
      <c r="J2789" s="3" t="s">
        <v>126</v>
      </c>
      <c r="K2789" s="3" t="s">
        <v>74</v>
      </c>
      <c r="L2789" s="39">
        <v>15.0</v>
      </c>
      <c r="M2789" s="4">
        <v>1.0</v>
      </c>
      <c r="N2789" s="8" t="s">
        <v>502</v>
      </c>
      <c r="O2789" s="8" t="s">
        <v>55</v>
      </c>
      <c r="P2789" s="3" t="s">
        <v>682</v>
      </c>
      <c r="Q2789" s="3" t="s">
        <v>55</v>
      </c>
      <c r="R2789" s="3" t="s">
        <v>683</v>
      </c>
      <c r="S2789" s="3">
        <v>1.0</v>
      </c>
      <c r="T2789" s="3"/>
    </row>
    <row r="2790" ht="15.75" customHeight="1">
      <c r="A2790" s="29" t="s">
        <v>55</v>
      </c>
      <c r="B2790" s="53" t="str">
        <f t="array" ref="B2790">INDEX(Quadrat.Details!D:D, MATCH(1,(F2790=Quadrat.Details!B:B)*(G2790=Quadrat.Details!G:G)*(H2790=Quadrat.Details!I:I),0))</f>
        <v>DWC</v>
      </c>
      <c r="C2790" s="4" t="s">
        <v>632</v>
      </c>
      <c r="D2790" s="4" t="s">
        <v>632</v>
      </c>
      <c r="E2790" s="37">
        <v>43341.0</v>
      </c>
      <c r="F2790" s="54">
        <v>2018.0</v>
      </c>
      <c r="G2790" s="8" t="s">
        <v>478</v>
      </c>
      <c r="H2790" s="8">
        <v>1.0</v>
      </c>
      <c r="I2790" s="55" t="s">
        <v>125</v>
      </c>
      <c r="J2790" s="3" t="s">
        <v>126</v>
      </c>
      <c r="K2790" s="3" t="s">
        <v>74</v>
      </c>
      <c r="L2790" s="39">
        <v>15.0</v>
      </c>
      <c r="M2790" s="4">
        <v>1.0</v>
      </c>
      <c r="N2790" s="8" t="s">
        <v>502</v>
      </c>
      <c r="O2790" s="8" t="s">
        <v>55</v>
      </c>
      <c r="P2790" s="3" t="s">
        <v>682</v>
      </c>
      <c r="Q2790" s="3" t="s">
        <v>55</v>
      </c>
      <c r="R2790" s="3" t="s">
        <v>683</v>
      </c>
      <c r="S2790" s="3">
        <v>1.0</v>
      </c>
      <c r="T2790" s="3"/>
    </row>
    <row r="2791" ht="15.75" customHeight="1">
      <c r="A2791" s="29" t="s">
        <v>55</v>
      </c>
      <c r="B2791" s="53" t="str">
        <f t="array" ref="B2791">INDEX(Quadrat.Details!D:D, MATCH(1,(F2791=Quadrat.Details!B:B)*(G2791=Quadrat.Details!G:G)*(H2791=Quadrat.Details!I:I),0))</f>
        <v>DWC</v>
      </c>
      <c r="C2791" s="4" t="s">
        <v>632</v>
      </c>
      <c r="D2791" s="4" t="s">
        <v>632</v>
      </c>
      <c r="E2791" s="37">
        <v>43341.0</v>
      </c>
      <c r="F2791" s="54">
        <v>2018.0</v>
      </c>
      <c r="G2791" s="8" t="s">
        <v>478</v>
      </c>
      <c r="H2791" s="8">
        <v>1.0</v>
      </c>
      <c r="I2791" s="55" t="s">
        <v>110</v>
      </c>
      <c r="J2791" s="3" t="s">
        <v>111</v>
      </c>
      <c r="K2791" s="3" t="s">
        <v>57</v>
      </c>
      <c r="L2791" s="39">
        <v>16.0</v>
      </c>
      <c r="M2791" s="4">
        <v>1.0</v>
      </c>
      <c r="N2791" s="8" t="s">
        <v>502</v>
      </c>
      <c r="O2791" s="8" t="s">
        <v>55</v>
      </c>
      <c r="P2791" s="3" t="s">
        <v>682</v>
      </c>
      <c r="Q2791" s="3" t="s">
        <v>55</v>
      </c>
      <c r="R2791" s="3" t="s">
        <v>683</v>
      </c>
      <c r="S2791" s="3">
        <v>1.0</v>
      </c>
      <c r="T2791" s="3"/>
    </row>
    <row r="2792" ht="15.75" customHeight="1">
      <c r="A2792" s="29" t="s">
        <v>55</v>
      </c>
      <c r="B2792" s="53" t="str">
        <f t="array" ref="B2792">INDEX(Quadrat.Details!D:D, MATCH(1,(F2792=Quadrat.Details!B:B)*(G2792=Quadrat.Details!G:G)*(H2792=Quadrat.Details!I:I),0))</f>
        <v>DWC</v>
      </c>
      <c r="C2792" s="4" t="s">
        <v>632</v>
      </c>
      <c r="D2792" s="4" t="s">
        <v>632</v>
      </c>
      <c r="E2792" s="37">
        <v>43341.0</v>
      </c>
      <c r="F2792" s="54">
        <v>2018.0</v>
      </c>
      <c r="G2792" s="8" t="s">
        <v>478</v>
      </c>
      <c r="H2792" s="8">
        <v>1.0</v>
      </c>
      <c r="I2792" s="55" t="s">
        <v>314</v>
      </c>
      <c r="J2792" s="3" t="s">
        <v>315</v>
      </c>
      <c r="K2792" s="3" t="s">
        <v>57</v>
      </c>
      <c r="L2792" s="39">
        <v>19.0</v>
      </c>
      <c r="M2792" s="4">
        <v>1.0</v>
      </c>
      <c r="N2792" s="8" t="s">
        <v>502</v>
      </c>
      <c r="O2792" s="8" t="s">
        <v>55</v>
      </c>
      <c r="P2792" s="3" t="s">
        <v>682</v>
      </c>
      <c r="Q2792" s="3" t="s">
        <v>55</v>
      </c>
      <c r="R2792" s="3" t="s">
        <v>683</v>
      </c>
      <c r="S2792" s="3">
        <v>1.0</v>
      </c>
      <c r="T2792" s="3"/>
    </row>
    <row r="2793" ht="15.75" customHeight="1">
      <c r="A2793" s="29" t="s">
        <v>55</v>
      </c>
      <c r="B2793" s="53" t="str">
        <f t="array" ref="B2793">INDEX(Quadrat.Details!D:D, MATCH(1,(F2793=Quadrat.Details!B:B)*(G2793=Quadrat.Details!G:G)*(H2793=Quadrat.Details!I:I),0))</f>
        <v>DWC</v>
      </c>
      <c r="C2793" s="4" t="s">
        <v>632</v>
      </c>
      <c r="D2793" s="4" t="s">
        <v>632</v>
      </c>
      <c r="E2793" s="37">
        <v>43341.0</v>
      </c>
      <c r="F2793" s="54">
        <v>2018.0</v>
      </c>
      <c r="G2793" s="8" t="s">
        <v>478</v>
      </c>
      <c r="H2793" s="8">
        <v>1.0</v>
      </c>
      <c r="I2793" s="55" t="s">
        <v>314</v>
      </c>
      <c r="J2793" s="3" t="s">
        <v>315</v>
      </c>
      <c r="K2793" s="3" t="s">
        <v>57</v>
      </c>
      <c r="L2793" s="39">
        <v>15.0</v>
      </c>
      <c r="M2793" s="4">
        <v>1.0</v>
      </c>
      <c r="N2793" s="8" t="s">
        <v>502</v>
      </c>
      <c r="O2793" s="8" t="s">
        <v>55</v>
      </c>
      <c r="P2793" s="3" t="s">
        <v>682</v>
      </c>
      <c r="Q2793" s="3" t="s">
        <v>55</v>
      </c>
      <c r="R2793" s="3" t="s">
        <v>683</v>
      </c>
      <c r="S2793" s="3">
        <v>1.0</v>
      </c>
      <c r="T2793" s="3"/>
    </row>
    <row r="2794" ht="15.75" customHeight="1">
      <c r="A2794" s="29" t="s">
        <v>55</v>
      </c>
      <c r="B2794" s="53" t="str">
        <f t="array" ref="B2794">INDEX(Quadrat.Details!D:D, MATCH(1,(F2794=Quadrat.Details!B:B)*(G2794=Quadrat.Details!G:G)*(H2794=Quadrat.Details!I:I),0))</f>
        <v>DWC</v>
      </c>
      <c r="C2794" s="4" t="s">
        <v>632</v>
      </c>
      <c r="D2794" s="4" t="s">
        <v>632</v>
      </c>
      <c r="E2794" s="37">
        <v>43341.0</v>
      </c>
      <c r="F2794" s="54">
        <v>2018.0</v>
      </c>
      <c r="G2794" s="8" t="s">
        <v>478</v>
      </c>
      <c r="H2794" s="8">
        <v>1.0</v>
      </c>
      <c r="I2794" s="55" t="s">
        <v>314</v>
      </c>
      <c r="J2794" s="3" t="s">
        <v>315</v>
      </c>
      <c r="K2794" s="3" t="s">
        <v>57</v>
      </c>
      <c r="L2794" s="39">
        <v>16.0</v>
      </c>
      <c r="M2794" s="4">
        <v>1.0</v>
      </c>
      <c r="N2794" s="8" t="s">
        <v>502</v>
      </c>
      <c r="O2794" s="8" t="s">
        <v>55</v>
      </c>
      <c r="P2794" s="3" t="s">
        <v>682</v>
      </c>
      <c r="Q2794" s="3" t="s">
        <v>55</v>
      </c>
      <c r="R2794" s="3" t="s">
        <v>683</v>
      </c>
      <c r="S2794" s="3">
        <v>1.0</v>
      </c>
      <c r="T2794" s="3"/>
    </row>
    <row r="2795" ht="15.75" customHeight="1">
      <c r="A2795" s="29" t="s">
        <v>55</v>
      </c>
      <c r="B2795" s="53" t="str">
        <f t="array" ref="B2795">INDEX(Quadrat.Details!D:D, MATCH(1,(F2795=Quadrat.Details!B:B)*(G2795=Quadrat.Details!G:G)*(H2795=Quadrat.Details!I:I),0))</f>
        <v>DWC</v>
      </c>
      <c r="C2795" s="4" t="s">
        <v>632</v>
      </c>
      <c r="D2795" s="4" t="s">
        <v>632</v>
      </c>
      <c r="E2795" s="37">
        <v>43341.0</v>
      </c>
      <c r="F2795" s="54">
        <v>2018.0</v>
      </c>
      <c r="G2795" s="8" t="s">
        <v>478</v>
      </c>
      <c r="H2795" s="8">
        <v>1.0</v>
      </c>
      <c r="I2795" s="55" t="s">
        <v>314</v>
      </c>
      <c r="J2795" s="3" t="s">
        <v>315</v>
      </c>
      <c r="K2795" s="3" t="s">
        <v>57</v>
      </c>
      <c r="L2795" s="39">
        <v>14.0</v>
      </c>
      <c r="M2795" s="4">
        <v>2.0</v>
      </c>
      <c r="N2795" s="8" t="s">
        <v>502</v>
      </c>
      <c r="O2795" s="8" t="s">
        <v>55</v>
      </c>
      <c r="P2795" s="3" t="s">
        <v>682</v>
      </c>
      <c r="Q2795" s="3" t="s">
        <v>55</v>
      </c>
      <c r="R2795" s="3" t="s">
        <v>683</v>
      </c>
      <c r="S2795" s="3">
        <v>1.0</v>
      </c>
      <c r="T2795" s="3"/>
    </row>
    <row r="2796" ht="15.75" customHeight="1">
      <c r="A2796" s="29" t="s">
        <v>55</v>
      </c>
      <c r="B2796" s="53" t="str">
        <f t="array" ref="B2796">INDEX(Quadrat.Details!D:D, MATCH(1,(F2796=Quadrat.Details!B:B)*(G2796=Quadrat.Details!G:G)*(H2796=Quadrat.Details!I:I),0))</f>
        <v>DWC</v>
      </c>
      <c r="C2796" s="4" t="s">
        <v>632</v>
      </c>
      <c r="D2796" s="4" t="s">
        <v>632</v>
      </c>
      <c r="E2796" s="37">
        <v>43341.0</v>
      </c>
      <c r="F2796" s="54">
        <v>2018.0</v>
      </c>
      <c r="G2796" s="8" t="s">
        <v>478</v>
      </c>
      <c r="H2796" s="8">
        <v>1.0</v>
      </c>
      <c r="I2796" s="55" t="s">
        <v>314</v>
      </c>
      <c r="J2796" s="3" t="s">
        <v>315</v>
      </c>
      <c r="K2796" s="3" t="s">
        <v>57</v>
      </c>
      <c r="L2796" s="39">
        <v>12.0</v>
      </c>
      <c r="M2796" s="4">
        <v>2.0</v>
      </c>
      <c r="N2796" s="8" t="s">
        <v>502</v>
      </c>
      <c r="O2796" s="8" t="s">
        <v>55</v>
      </c>
      <c r="P2796" s="3" t="s">
        <v>682</v>
      </c>
      <c r="Q2796" s="3" t="s">
        <v>55</v>
      </c>
      <c r="R2796" s="3" t="s">
        <v>683</v>
      </c>
      <c r="S2796" s="3">
        <v>1.0</v>
      </c>
      <c r="T2796" s="3"/>
    </row>
    <row r="2797" ht="15.75" customHeight="1">
      <c r="A2797" s="29" t="s">
        <v>55</v>
      </c>
      <c r="B2797" s="53" t="str">
        <f t="array" ref="B2797">INDEX(Quadrat.Details!D:D, MATCH(1,(F2797=Quadrat.Details!B:B)*(G2797=Quadrat.Details!G:G)*(H2797=Quadrat.Details!I:I),0))</f>
        <v>DWC</v>
      </c>
      <c r="C2797" s="4" t="s">
        <v>632</v>
      </c>
      <c r="D2797" s="4" t="s">
        <v>632</v>
      </c>
      <c r="E2797" s="37">
        <v>43341.0</v>
      </c>
      <c r="F2797" s="54">
        <v>2018.0</v>
      </c>
      <c r="G2797" s="8" t="s">
        <v>478</v>
      </c>
      <c r="H2797" s="8">
        <v>1.0</v>
      </c>
      <c r="I2797" s="55" t="s">
        <v>314</v>
      </c>
      <c r="J2797" s="3" t="s">
        <v>315</v>
      </c>
      <c r="K2797" s="3" t="s">
        <v>57</v>
      </c>
      <c r="L2797" s="39">
        <v>13.0</v>
      </c>
      <c r="M2797" s="4">
        <v>1.0</v>
      </c>
      <c r="N2797" s="8" t="s">
        <v>502</v>
      </c>
      <c r="O2797" s="8" t="s">
        <v>55</v>
      </c>
      <c r="P2797" s="3" t="s">
        <v>682</v>
      </c>
      <c r="Q2797" s="3" t="s">
        <v>55</v>
      </c>
      <c r="R2797" s="3" t="s">
        <v>683</v>
      </c>
      <c r="S2797" s="3">
        <v>1.0</v>
      </c>
      <c r="T2797" s="3"/>
    </row>
    <row r="2798" ht="15.75" customHeight="1">
      <c r="A2798" s="29" t="s">
        <v>55</v>
      </c>
      <c r="B2798" s="53" t="str">
        <f t="array" ref="B2798">INDEX(Quadrat.Details!D:D, MATCH(1,(F2798=Quadrat.Details!B:B)*(G2798=Quadrat.Details!G:G)*(H2798=Quadrat.Details!I:I),0))</f>
        <v>DWC</v>
      </c>
      <c r="C2798" s="4" t="s">
        <v>632</v>
      </c>
      <c r="D2798" s="4" t="s">
        <v>632</v>
      </c>
      <c r="E2798" s="37">
        <v>43341.0</v>
      </c>
      <c r="F2798" s="54">
        <v>2018.0</v>
      </c>
      <c r="G2798" s="8" t="s">
        <v>478</v>
      </c>
      <c r="H2798" s="8">
        <v>1.0</v>
      </c>
      <c r="I2798" s="55" t="s">
        <v>314</v>
      </c>
      <c r="J2798" s="3" t="s">
        <v>315</v>
      </c>
      <c r="K2798" s="3" t="s">
        <v>57</v>
      </c>
      <c r="L2798" s="39">
        <v>10.0</v>
      </c>
      <c r="M2798" s="4">
        <v>3.0</v>
      </c>
      <c r="N2798" s="8" t="s">
        <v>502</v>
      </c>
      <c r="O2798" s="8" t="s">
        <v>55</v>
      </c>
      <c r="P2798" s="3" t="s">
        <v>682</v>
      </c>
      <c r="Q2798" s="3" t="s">
        <v>55</v>
      </c>
      <c r="R2798" s="3" t="s">
        <v>683</v>
      </c>
      <c r="S2798" s="3">
        <v>1.0</v>
      </c>
      <c r="T2798" s="3"/>
    </row>
    <row r="2799" ht="15.75" customHeight="1">
      <c r="A2799" s="29" t="s">
        <v>55</v>
      </c>
      <c r="B2799" s="53" t="str">
        <f t="array" ref="B2799">INDEX(Quadrat.Details!D:D, MATCH(1,(F2799=Quadrat.Details!B:B)*(G2799=Quadrat.Details!G:G)*(H2799=Quadrat.Details!I:I),0))</f>
        <v>DWC</v>
      </c>
      <c r="C2799" s="4" t="s">
        <v>632</v>
      </c>
      <c r="D2799" s="4" t="s">
        <v>632</v>
      </c>
      <c r="E2799" s="37">
        <v>43341.0</v>
      </c>
      <c r="F2799" s="54">
        <v>2018.0</v>
      </c>
      <c r="G2799" s="8" t="s">
        <v>479</v>
      </c>
      <c r="H2799" s="8">
        <v>1.0</v>
      </c>
      <c r="I2799" s="55" t="s">
        <v>261</v>
      </c>
      <c r="J2799" s="3" t="s">
        <v>262</v>
      </c>
      <c r="K2799" s="3" t="s">
        <v>53</v>
      </c>
      <c r="L2799" s="39">
        <v>35.0</v>
      </c>
      <c r="M2799" s="4">
        <v>1.0</v>
      </c>
      <c r="N2799" s="8" t="s">
        <v>502</v>
      </c>
      <c r="O2799" s="8" t="s">
        <v>55</v>
      </c>
      <c r="P2799" s="3" t="s">
        <v>682</v>
      </c>
      <c r="Q2799" s="3" t="s">
        <v>55</v>
      </c>
      <c r="R2799" s="3" t="s">
        <v>683</v>
      </c>
      <c r="S2799" s="3">
        <v>1.0</v>
      </c>
      <c r="T2799" s="3"/>
    </row>
    <row r="2800" ht="15.75" customHeight="1">
      <c r="A2800" s="29" t="s">
        <v>55</v>
      </c>
      <c r="B2800" s="53" t="str">
        <f t="array" ref="B2800">INDEX(Quadrat.Details!D:D, MATCH(1,(F2800=Quadrat.Details!B:B)*(G2800=Quadrat.Details!G:G)*(H2800=Quadrat.Details!I:I),0))</f>
        <v>DWC</v>
      </c>
      <c r="C2800" s="4" t="s">
        <v>632</v>
      </c>
      <c r="D2800" s="4" t="s">
        <v>632</v>
      </c>
      <c r="E2800" s="37">
        <v>43341.0</v>
      </c>
      <c r="F2800" s="54">
        <v>2018.0</v>
      </c>
      <c r="G2800" s="8" t="s">
        <v>479</v>
      </c>
      <c r="H2800" s="8">
        <v>2.0</v>
      </c>
      <c r="I2800" s="55" t="s">
        <v>261</v>
      </c>
      <c r="J2800" s="3" t="s">
        <v>262</v>
      </c>
      <c r="K2800" s="3" t="s">
        <v>53</v>
      </c>
      <c r="L2800" s="39">
        <v>15.0</v>
      </c>
      <c r="M2800" s="4">
        <v>1.0</v>
      </c>
      <c r="N2800" s="8" t="s">
        <v>502</v>
      </c>
      <c r="O2800" s="8" t="s">
        <v>55</v>
      </c>
      <c r="P2800" s="3" t="s">
        <v>682</v>
      </c>
      <c r="Q2800" s="3" t="s">
        <v>55</v>
      </c>
      <c r="R2800" s="3" t="s">
        <v>683</v>
      </c>
      <c r="S2800" s="3">
        <v>1.0</v>
      </c>
      <c r="T2800" s="3"/>
    </row>
    <row r="2801" ht="15.75" customHeight="1">
      <c r="A2801" s="39">
        <v>1.0</v>
      </c>
      <c r="B2801" s="53" t="str">
        <f t="array" ref="B2801">INDEX(Quadrat.Details!D:D, MATCH(1,(F2801=Quadrat.Details!B:B)*(G2801=Quadrat.Details!G:G)*(H2801=Quadrat.Details!I:I),0))</f>
        <v>DWC/DMC</v>
      </c>
      <c r="C2801" s="44" t="s">
        <v>639</v>
      </c>
      <c r="D2801" s="44" t="s">
        <v>639</v>
      </c>
      <c r="E2801" s="43">
        <v>43658.0</v>
      </c>
      <c r="F2801" s="54">
        <v>2019.0</v>
      </c>
      <c r="G2801" s="4" t="s">
        <v>480</v>
      </c>
      <c r="H2801" s="3">
        <v>1.0</v>
      </c>
      <c r="I2801" s="4" t="s">
        <v>216</v>
      </c>
      <c r="J2801" s="3" t="s">
        <v>217</v>
      </c>
      <c r="K2801" s="4" t="s">
        <v>57</v>
      </c>
      <c r="L2801" s="4">
        <v>15.0</v>
      </c>
      <c r="M2801" s="4">
        <v>1.0</v>
      </c>
      <c r="N2801" s="8" t="s">
        <v>502</v>
      </c>
      <c r="O2801" s="8" t="s">
        <v>55</v>
      </c>
      <c r="P2801" s="3" t="s">
        <v>682</v>
      </c>
      <c r="Q2801" s="3" t="s">
        <v>55</v>
      </c>
      <c r="R2801" s="3" t="s">
        <v>683</v>
      </c>
      <c r="S2801" s="3">
        <v>1.0</v>
      </c>
      <c r="T2801" s="3"/>
    </row>
    <row r="2802" ht="15.75" customHeight="1">
      <c r="A2802" s="39">
        <v>1.0</v>
      </c>
      <c r="B2802" s="53" t="str">
        <f t="array" ref="B2802">INDEX(Quadrat.Details!D:D, MATCH(1,(F2802=Quadrat.Details!B:B)*(G2802=Quadrat.Details!G:G)*(H2802=Quadrat.Details!I:I),0))</f>
        <v>DWC/DMC</v>
      </c>
      <c r="C2802" s="44" t="s">
        <v>639</v>
      </c>
      <c r="D2802" s="44" t="s">
        <v>639</v>
      </c>
      <c r="E2802" s="43">
        <v>43658.0</v>
      </c>
      <c r="F2802" s="54">
        <v>2019.0</v>
      </c>
      <c r="G2802" s="4" t="s">
        <v>480</v>
      </c>
      <c r="H2802" s="3">
        <v>1.0</v>
      </c>
      <c r="I2802" s="4" t="s">
        <v>328</v>
      </c>
      <c r="J2802" s="3" t="s">
        <v>329</v>
      </c>
      <c r="K2802" s="4" t="s">
        <v>80</v>
      </c>
      <c r="L2802" s="4">
        <v>10.0</v>
      </c>
      <c r="M2802" s="4">
        <v>1.0</v>
      </c>
      <c r="N2802" s="8" t="s">
        <v>502</v>
      </c>
      <c r="O2802" s="8" t="s">
        <v>55</v>
      </c>
      <c r="P2802" s="3" t="s">
        <v>682</v>
      </c>
      <c r="Q2802" s="3" t="s">
        <v>55</v>
      </c>
      <c r="R2802" s="3" t="s">
        <v>683</v>
      </c>
      <c r="S2802" s="3">
        <v>1.0</v>
      </c>
      <c r="T2802" s="3"/>
    </row>
    <row r="2803" ht="15.75" customHeight="1">
      <c r="A2803" s="39">
        <v>1.0</v>
      </c>
      <c r="B2803" s="53" t="str">
        <f t="array" ref="B2803">INDEX(Quadrat.Details!D:D, MATCH(1,(F2803=Quadrat.Details!B:B)*(G2803=Quadrat.Details!G:G)*(H2803=Quadrat.Details!I:I),0))</f>
        <v>DWC/DMC</v>
      </c>
      <c r="C2803" s="44" t="s">
        <v>639</v>
      </c>
      <c r="D2803" s="44" t="s">
        <v>639</v>
      </c>
      <c r="E2803" s="43">
        <v>43658.0</v>
      </c>
      <c r="F2803" s="54">
        <v>2019.0</v>
      </c>
      <c r="G2803" s="4" t="s">
        <v>480</v>
      </c>
      <c r="H2803" s="3">
        <v>2.0</v>
      </c>
      <c r="I2803" s="4" t="s">
        <v>328</v>
      </c>
      <c r="J2803" s="3" t="s">
        <v>329</v>
      </c>
      <c r="K2803" s="4" t="s">
        <v>80</v>
      </c>
      <c r="L2803" s="4">
        <v>10.0</v>
      </c>
      <c r="M2803" s="4">
        <v>1.0</v>
      </c>
      <c r="N2803" s="8" t="s">
        <v>502</v>
      </c>
      <c r="O2803" s="8" t="s">
        <v>55</v>
      </c>
      <c r="P2803" s="3" t="s">
        <v>682</v>
      </c>
      <c r="Q2803" s="3" t="s">
        <v>55</v>
      </c>
      <c r="R2803" s="3" t="s">
        <v>683</v>
      </c>
      <c r="S2803" s="3">
        <v>1.0</v>
      </c>
      <c r="T2803" s="3"/>
    </row>
    <row r="2804" ht="15.75" customHeight="1">
      <c r="A2804" s="39">
        <v>1.0</v>
      </c>
      <c r="B2804" s="53" t="str">
        <f t="array" ref="B2804">INDEX(Quadrat.Details!D:D, MATCH(1,(F2804=Quadrat.Details!B:B)*(G2804=Quadrat.Details!G:G)*(H2804=Quadrat.Details!I:I),0))</f>
        <v>DWC/DMC</v>
      </c>
      <c r="C2804" s="44" t="s">
        <v>639</v>
      </c>
      <c r="D2804" s="44" t="s">
        <v>639</v>
      </c>
      <c r="E2804" s="43">
        <v>43658.0</v>
      </c>
      <c r="F2804" s="54">
        <v>2019.0</v>
      </c>
      <c r="G2804" s="4" t="s">
        <v>481</v>
      </c>
      <c r="H2804" s="3">
        <v>1.0</v>
      </c>
      <c r="I2804" s="4" t="s">
        <v>328</v>
      </c>
      <c r="J2804" s="3" t="s">
        <v>329</v>
      </c>
      <c r="K2804" s="4" t="s">
        <v>80</v>
      </c>
      <c r="L2804" s="4">
        <v>12.0</v>
      </c>
      <c r="M2804" s="4">
        <v>1.0</v>
      </c>
      <c r="N2804" s="8" t="s">
        <v>502</v>
      </c>
      <c r="O2804" s="8" t="s">
        <v>55</v>
      </c>
      <c r="P2804" s="3" t="s">
        <v>682</v>
      </c>
      <c r="Q2804" s="3" t="s">
        <v>55</v>
      </c>
      <c r="R2804" s="3" t="s">
        <v>683</v>
      </c>
      <c r="S2804" s="3">
        <v>1.0</v>
      </c>
      <c r="T2804" s="3"/>
    </row>
    <row r="2805" ht="15.75" customHeight="1">
      <c r="A2805" s="39">
        <v>1.0</v>
      </c>
      <c r="B2805" s="53" t="str">
        <f t="array" ref="B2805">INDEX(Quadrat.Details!D:D, MATCH(1,(F2805=Quadrat.Details!B:B)*(G2805=Quadrat.Details!G:G)*(H2805=Quadrat.Details!I:I),0))</f>
        <v>DWC/DMC</v>
      </c>
      <c r="C2805" s="44" t="s">
        <v>639</v>
      </c>
      <c r="D2805" s="44" t="s">
        <v>639</v>
      </c>
      <c r="E2805" s="43">
        <v>43658.0</v>
      </c>
      <c r="F2805" s="54">
        <v>2019.0</v>
      </c>
      <c r="G2805" s="4" t="s">
        <v>482</v>
      </c>
      <c r="H2805" s="3">
        <v>1.0</v>
      </c>
      <c r="I2805" s="4" t="s">
        <v>216</v>
      </c>
      <c r="J2805" s="3" t="s">
        <v>217</v>
      </c>
      <c r="K2805" s="4" t="s">
        <v>57</v>
      </c>
      <c r="L2805" s="4">
        <v>44.0</v>
      </c>
      <c r="M2805" s="4">
        <v>1.0</v>
      </c>
      <c r="N2805" s="8" t="s">
        <v>502</v>
      </c>
      <c r="O2805" s="8" t="s">
        <v>55</v>
      </c>
      <c r="P2805" s="3" t="s">
        <v>682</v>
      </c>
      <c r="Q2805" s="3" t="s">
        <v>55</v>
      </c>
      <c r="R2805" s="3" t="s">
        <v>683</v>
      </c>
      <c r="S2805" s="3">
        <v>1.0</v>
      </c>
      <c r="T2805" s="3"/>
    </row>
    <row r="2806" ht="15.75" customHeight="1">
      <c r="A2806" s="39">
        <v>1.0</v>
      </c>
      <c r="B2806" s="53" t="str">
        <f t="array" ref="B2806">INDEX(Quadrat.Details!D:D, MATCH(1,(F2806=Quadrat.Details!B:B)*(G2806=Quadrat.Details!G:G)*(H2806=Quadrat.Details!I:I),0))</f>
        <v>DWC/DMC</v>
      </c>
      <c r="C2806" s="44" t="s">
        <v>639</v>
      </c>
      <c r="D2806" s="44" t="s">
        <v>639</v>
      </c>
      <c r="E2806" s="43">
        <v>43658.0</v>
      </c>
      <c r="F2806" s="54">
        <v>2019.0</v>
      </c>
      <c r="G2806" s="4" t="s">
        <v>482</v>
      </c>
      <c r="H2806" s="3">
        <v>1.0</v>
      </c>
      <c r="I2806" s="4" t="s">
        <v>216</v>
      </c>
      <c r="J2806" s="3" t="s">
        <v>217</v>
      </c>
      <c r="K2806" s="4" t="s">
        <v>57</v>
      </c>
      <c r="L2806" s="4">
        <v>18.0</v>
      </c>
      <c r="M2806" s="4">
        <v>1.0</v>
      </c>
      <c r="N2806" s="8" t="s">
        <v>502</v>
      </c>
      <c r="O2806" s="8" t="s">
        <v>55</v>
      </c>
      <c r="P2806" s="3" t="s">
        <v>682</v>
      </c>
      <c r="Q2806" s="3" t="s">
        <v>55</v>
      </c>
      <c r="R2806" s="3" t="s">
        <v>683</v>
      </c>
      <c r="S2806" s="3">
        <v>1.0</v>
      </c>
      <c r="T2806" s="3"/>
    </row>
    <row r="2807" ht="15.75" customHeight="1">
      <c r="A2807" s="39">
        <v>1.0</v>
      </c>
      <c r="B2807" s="53" t="str">
        <f t="array" ref="B2807">INDEX(Quadrat.Details!D:D, MATCH(1,(F2807=Quadrat.Details!B:B)*(G2807=Quadrat.Details!G:G)*(H2807=Quadrat.Details!I:I),0))</f>
        <v>DWC/DMC</v>
      </c>
      <c r="C2807" s="44" t="s">
        <v>639</v>
      </c>
      <c r="D2807" s="44" t="s">
        <v>639</v>
      </c>
      <c r="E2807" s="43">
        <v>43658.0</v>
      </c>
      <c r="F2807" s="54">
        <v>2019.0</v>
      </c>
      <c r="G2807" s="4" t="s">
        <v>482</v>
      </c>
      <c r="H2807" s="3">
        <v>1.0</v>
      </c>
      <c r="I2807" s="4" t="s">
        <v>216</v>
      </c>
      <c r="J2807" s="3" t="s">
        <v>217</v>
      </c>
      <c r="K2807" s="4" t="s">
        <v>57</v>
      </c>
      <c r="L2807" s="4">
        <v>16.0</v>
      </c>
      <c r="M2807" s="4">
        <v>1.0</v>
      </c>
      <c r="N2807" s="8" t="s">
        <v>502</v>
      </c>
      <c r="O2807" s="8" t="s">
        <v>55</v>
      </c>
      <c r="P2807" s="3" t="s">
        <v>682</v>
      </c>
      <c r="Q2807" s="3" t="s">
        <v>55</v>
      </c>
      <c r="R2807" s="3" t="s">
        <v>683</v>
      </c>
      <c r="S2807" s="3">
        <v>1.0</v>
      </c>
      <c r="T2807" s="3"/>
    </row>
    <row r="2808" ht="15.75" customHeight="1">
      <c r="A2808" s="39">
        <v>1.0</v>
      </c>
      <c r="B2808" s="53" t="str">
        <f t="array" ref="B2808">INDEX(Quadrat.Details!D:D, MATCH(1,(F2808=Quadrat.Details!B:B)*(G2808=Quadrat.Details!G:G)*(H2808=Quadrat.Details!I:I),0))</f>
        <v>DWC/DMC</v>
      </c>
      <c r="C2808" s="44" t="s">
        <v>639</v>
      </c>
      <c r="D2808" s="44" t="s">
        <v>639</v>
      </c>
      <c r="E2808" s="43">
        <v>43658.0</v>
      </c>
      <c r="F2808" s="54">
        <v>2019.0</v>
      </c>
      <c r="G2808" s="4" t="s">
        <v>482</v>
      </c>
      <c r="H2808" s="3">
        <v>1.0</v>
      </c>
      <c r="I2808" s="4" t="s">
        <v>328</v>
      </c>
      <c r="J2808" s="3" t="s">
        <v>329</v>
      </c>
      <c r="K2808" s="4" t="s">
        <v>80</v>
      </c>
      <c r="L2808" s="4">
        <v>18.0</v>
      </c>
      <c r="M2808" s="4">
        <v>1.0</v>
      </c>
      <c r="N2808" s="8" t="s">
        <v>502</v>
      </c>
      <c r="O2808" s="8" t="s">
        <v>55</v>
      </c>
      <c r="P2808" s="3" t="s">
        <v>682</v>
      </c>
      <c r="Q2808" s="3" t="s">
        <v>55</v>
      </c>
      <c r="R2808" s="3" t="s">
        <v>683</v>
      </c>
      <c r="S2808" s="3">
        <v>1.0</v>
      </c>
      <c r="T2808" s="3"/>
    </row>
    <row r="2809" ht="15.75" customHeight="1">
      <c r="A2809" s="39">
        <v>1.0</v>
      </c>
      <c r="B2809" s="53" t="str">
        <f t="array" ref="B2809">INDEX(Quadrat.Details!D:D, MATCH(1,(F2809=Quadrat.Details!B:B)*(G2809=Quadrat.Details!G:G)*(H2809=Quadrat.Details!I:I),0))</f>
        <v>DWC/DMC</v>
      </c>
      <c r="C2809" s="44" t="s">
        <v>639</v>
      </c>
      <c r="D2809" s="44" t="s">
        <v>639</v>
      </c>
      <c r="E2809" s="43">
        <v>43658.0</v>
      </c>
      <c r="F2809" s="54">
        <v>2019.0</v>
      </c>
      <c r="G2809" s="4" t="s">
        <v>482</v>
      </c>
      <c r="H2809" s="3">
        <v>1.0</v>
      </c>
      <c r="I2809" s="4" t="s">
        <v>328</v>
      </c>
      <c r="J2809" s="3" t="s">
        <v>329</v>
      </c>
      <c r="K2809" s="4" t="s">
        <v>80</v>
      </c>
      <c r="L2809" s="4">
        <v>10.0</v>
      </c>
      <c r="M2809" s="4">
        <v>2.0</v>
      </c>
      <c r="N2809" s="8" t="s">
        <v>502</v>
      </c>
      <c r="O2809" s="8" t="s">
        <v>55</v>
      </c>
      <c r="P2809" s="3" t="s">
        <v>682</v>
      </c>
      <c r="Q2809" s="3" t="s">
        <v>55</v>
      </c>
      <c r="R2809" s="3" t="s">
        <v>683</v>
      </c>
      <c r="S2809" s="3">
        <v>1.0</v>
      </c>
      <c r="T2809" s="3"/>
    </row>
    <row r="2810" ht="15.75" customHeight="1">
      <c r="A2810" s="39">
        <v>1.0</v>
      </c>
      <c r="B2810" s="53" t="str">
        <f t="array" ref="B2810">INDEX(Quadrat.Details!D:D, MATCH(1,(F2810=Quadrat.Details!B:B)*(G2810=Quadrat.Details!G:G)*(H2810=Quadrat.Details!I:I),0))</f>
        <v>DWC/DMC</v>
      </c>
      <c r="C2810" s="44" t="s">
        <v>639</v>
      </c>
      <c r="D2810" s="44" t="s">
        <v>639</v>
      </c>
      <c r="E2810" s="43">
        <v>43658.0</v>
      </c>
      <c r="F2810" s="54">
        <v>2019.0</v>
      </c>
      <c r="G2810" s="4" t="s">
        <v>484</v>
      </c>
      <c r="H2810" s="3">
        <v>1.0</v>
      </c>
      <c r="I2810" s="4" t="s">
        <v>328</v>
      </c>
      <c r="J2810" s="3" t="s">
        <v>329</v>
      </c>
      <c r="K2810" s="4" t="s">
        <v>80</v>
      </c>
      <c r="L2810" s="4">
        <v>22.0</v>
      </c>
      <c r="M2810" s="4">
        <v>1.0</v>
      </c>
      <c r="N2810" s="8" t="s">
        <v>502</v>
      </c>
      <c r="O2810" s="8" t="s">
        <v>55</v>
      </c>
      <c r="P2810" s="3" t="s">
        <v>682</v>
      </c>
      <c r="Q2810" s="3" t="s">
        <v>55</v>
      </c>
      <c r="R2810" s="3" t="s">
        <v>683</v>
      </c>
      <c r="S2810" s="3">
        <v>1.0</v>
      </c>
      <c r="T2810" s="3"/>
    </row>
    <row r="2811" ht="15.75" customHeight="1">
      <c r="A2811" s="39">
        <v>1.0</v>
      </c>
      <c r="B2811" s="53" t="str">
        <f t="array" ref="B2811">INDEX(Quadrat.Details!D:D, MATCH(1,(F2811=Quadrat.Details!B:B)*(G2811=Quadrat.Details!G:G)*(H2811=Quadrat.Details!I:I),0))</f>
        <v>DWC/DMC</v>
      </c>
      <c r="C2811" s="44" t="s">
        <v>639</v>
      </c>
      <c r="D2811" s="44" t="s">
        <v>639</v>
      </c>
      <c r="E2811" s="43">
        <v>43658.0</v>
      </c>
      <c r="F2811" s="54">
        <v>2019.0</v>
      </c>
      <c r="G2811" s="4" t="s">
        <v>381</v>
      </c>
      <c r="H2811" s="3">
        <v>1.0</v>
      </c>
      <c r="I2811" s="4" t="s">
        <v>328</v>
      </c>
      <c r="J2811" s="3" t="s">
        <v>329</v>
      </c>
      <c r="K2811" s="4" t="s">
        <v>80</v>
      </c>
      <c r="L2811" s="4">
        <v>14.0</v>
      </c>
      <c r="M2811" s="4">
        <v>2.0</v>
      </c>
      <c r="N2811" s="8" t="s">
        <v>502</v>
      </c>
      <c r="O2811" s="8" t="s">
        <v>55</v>
      </c>
      <c r="P2811" s="3" t="s">
        <v>682</v>
      </c>
      <c r="Q2811" s="3" t="s">
        <v>55</v>
      </c>
      <c r="R2811" s="3" t="s">
        <v>683</v>
      </c>
      <c r="S2811" s="3">
        <v>1.0</v>
      </c>
      <c r="T2811" s="3"/>
    </row>
    <row r="2812" ht="15.75" customHeight="1">
      <c r="A2812" s="39">
        <v>1.0</v>
      </c>
      <c r="B2812" s="53" t="str">
        <f t="array" ref="B2812">INDEX(Quadrat.Details!D:D, MATCH(1,(F2812=Quadrat.Details!B:B)*(G2812=Quadrat.Details!G:G)*(H2812=Quadrat.Details!I:I),0))</f>
        <v>DWC/DMC</v>
      </c>
      <c r="C2812" s="44" t="s">
        <v>639</v>
      </c>
      <c r="D2812" s="44" t="s">
        <v>639</v>
      </c>
      <c r="E2812" s="43">
        <v>43658.0</v>
      </c>
      <c r="F2812" s="54">
        <v>2019.0</v>
      </c>
      <c r="G2812" s="4" t="s">
        <v>381</v>
      </c>
      <c r="H2812" s="3">
        <v>1.0</v>
      </c>
      <c r="I2812" s="4" t="s">
        <v>328</v>
      </c>
      <c r="J2812" s="3" t="s">
        <v>329</v>
      </c>
      <c r="K2812" s="4" t="s">
        <v>80</v>
      </c>
      <c r="L2812" s="4">
        <v>12.0</v>
      </c>
      <c r="M2812" s="4">
        <v>1.0</v>
      </c>
      <c r="N2812" s="8" t="s">
        <v>502</v>
      </c>
      <c r="O2812" s="8" t="s">
        <v>55</v>
      </c>
      <c r="P2812" s="3" t="s">
        <v>682</v>
      </c>
      <c r="Q2812" s="3" t="s">
        <v>55</v>
      </c>
      <c r="R2812" s="3" t="s">
        <v>683</v>
      </c>
      <c r="S2812" s="3">
        <v>1.0</v>
      </c>
      <c r="T2812" s="3"/>
    </row>
    <row r="2813" ht="15.75" customHeight="1">
      <c r="A2813" s="39">
        <v>1.0</v>
      </c>
      <c r="B2813" s="53" t="str">
        <f t="array" ref="B2813">INDEX(Quadrat.Details!D:D, MATCH(1,(F2813=Quadrat.Details!B:B)*(G2813=Quadrat.Details!G:G)*(H2813=Quadrat.Details!I:I),0))</f>
        <v>DWC/DMC</v>
      </c>
      <c r="C2813" s="44" t="s">
        <v>639</v>
      </c>
      <c r="D2813" s="44" t="s">
        <v>639</v>
      </c>
      <c r="E2813" s="43">
        <v>43658.0</v>
      </c>
      <c r="F2813" s="54">
        <v>2019.0</v>
      </c>
      <c r="G2813" s="4" t="s">
        <v>381</v>
      </c>
      <c r="H2813" s="3">
        <v>1.0</v>
      </c>
      <c r="I2813" s="4" t="s">
        <v>328</v>
      </c>
      <c r="J2813" s="3" t="s">
        <v>329</v>
      </c>
      <c r="K2813" s="4" t="s">
        <v>80</v>
      </c>
      <c r="L2813" s="4">
        <v>13.0</v>
      </c>
      <c r="M2813" s="4">
        <v>1.0</v>
      </c>
      <c r="N2813" s="8" t="s">
        <v>502</v>
      </c>
      <c r="O2813" s="8" t="s">
        <v>55</v>
      </c>
      <c r="P2813" s="3" t="s">
        <v>682</v>
      </c>
      <c r="Q2813" s="3" t="s">
        <v>55</v>
      </c>
      <c r="R2813" s="3" t="s">
        <v>683</v>
      </c>
      <c r="S2813" s="3">
        <v>1.0</v>
      </c>
      <c r="T2813" s="3"/>
    </row>
    <row r="2814" ht="15.75" customHeight="1">
      <c r="A2814" s="39">
        <v>1.0</v>
      </c>
      <c r="B2814" s="53" t="str">
        <f t="array" ref="B2814">INDEX(Quadrat.Details!D:D, MATCH(1,(F2814=Quadrat.Details!B:B)*(G2814=Quadrat.Details!G:G)*(H2814=Quadrat.Details!I:I),0))</f>
        <v>DWC/DMC</v>
      </c>
      <c r="C2814" s="44" t="s">
        <v>639</v>
      </c>
      <c r="D2814" s="44" t="s">
        <v>639</v>
      </c>
      <c r="E2814" s="43">
        <v>43658.0</v>
      </c>
      <c r="F2814" s="54">
        <v>2019.0</v>
      </c>
      <c r="G2814" s="4" t="s">
        <v>381</v>
      </c>
      <c r="H2814" s="3">
        <v>2.0</v>
      </c>
      <c r="I2814" s="4" t="s">
        <v>328</v>
      </c>
      <c r="J2814" s="3" t="s">
        <v>329</v>
      </c>
      <c r="K2814" s="4" t="s">
        <v>80</v>
      </c>
      <c r="L2814" s="4">
        <v>13.0</v>
      </c>
      <c r="M2814" s="4">
        <v>4.0</v>
      </c>
      <c r="N2814" s="8" t="s">
        <v>502</v>
      </c>
      <c r="O2814" s="8" t="s">
        <v>55</v>
      </c>
      <c r="P2814" s="3" t="s">
        <v>682</v>
      </c>
      <c r="Q2814" s="3" t="s">
        <v>55</v>
      </c>
      <c r="R2814" s="3" t="s">
        <v>683</v>
      </c>
      <c r="S2814" s="3">
        <v>1.0</v>
      </c>
      <c r="T2814" s="3"/>
    </row>
    <row r="2815" ht="15.75" customHeight="1">
      <c r="A2815" s="39">
        <v>1.0</v>
      </c>
      <c r="B2815" s="53" t="str">
        <f t="array" ref="B2815">INDEX(Quadrat.Details!D:D, MATCH(1,(F2815=Quadrat.Details!B:B)*(G2815=Quadrat.Details!G:G)*(H2815=Quadrat.Details!I:I),0))</f>
        <v>DWC/DMC</v>
      </c>
      <c r="C2815" s="44" t="s">
        <v>639</v>
      </c>
      <c r="D2815" s="44" t="s">
        <v>639</v>
      </c>
      <c r="E2815" s="43">
        <v>43658.0</v>
      </c>
      <c r="F2815" s="54">
        <v>2019.0</v>
      </c>
      <c r="G2815" s="4" t="s">
        <v>381</v>
      </c>
      <c r="H2815" s="3">
        <v>2.0</v>
      </c>
      <c r="I2815" s="4" t="s">
        <v>328</v>
      </c>
      <c r="J2815" s="3" t="s">
        <v>329</v>
      </c>
      <c r="K2815" s="4" t="s">
        <v>80</v>
      </c>
      <c r="L2815" s="4">
        <v>14.0</v>
      </c>
      <c r="M2815" s="4">
        <v>2.0</v>
      </c>
      <c r="N2815" s="8" t="s">
        <v>502</v>
      </c>
      <c r="O2815" s="8" t="s">
        <v>55</v>
      </c>
      <c r="P2815" s="3" t="s">
        <v>682</v>
      </c>
      <c r="Q2815" s="3" t="s">
        <v>55</v>
      </c>
      <c r="R2815" s="3" t="s">
        <v>683</v>
      </c>
      <c r="S2815" s="3">
        <v>1.0</v>
      </c>
      <c r="T2815" s="3"/>
    </row>
    <row r="2816" ht="15.75" customHeight="1">
      <c r="A2816" s="39">
        <v>1.0</v>
      </c>
      <c r="B2816" s="53" t="str">
        <f t="array" ref="B2816">INDEX(Quadrat.Details!D:D, MATCH(1,(F2816=Quadrat.Details!B:B)*(G2816=Quadrat.Details!G:G)*(H2816=Quadrat.Details!I:I),0))</f>
        <v>DWC/DMC</v>
      </c>
      <c r="C2816" s="44" t="s">
        <v>639</v>
      </c>
      <c r="D2816" s="44" t="s">
        <v>639</v>
      </c>
      <c r="E2816" s="43">
        <v>43658.0</v>
      </c>
      <c r="F2816" s="54">
        <v>2019.0</v>
      </c>
      <c r="G2816" s="4" t="s">
        <v>381</v>
      </c>
      <c r="H2816" s="3">
        <v>2.0</v>
      </c>
      <c r="I2816" s="4" t="s">
        <v>328</v>
      </c>
      <c r="J2816" s="3" t="s">
        <v>329</v>
      </c>
      <c r="K2816" s="4" t="s">
        <v>80</v>
      </c>
      <c r="L2816" s="4">
        <v>12.0</v>
      </c>
      <c r="M2816" s="4">
        <v>1.0</v>
      </c>
      <c r="N2816" s="8" t="s">
        <v>502</v>
      </c>
      <c r="O2816" s="8" t="s">
        <v>55</v>
      </c>
      <c r="P2816" s="3" t="s">
        <v>682</v>
      </c>
      <c r="Q2816" s="3" t="s">
        <v>55</v>
      </c>
      <c r="R2816" s="3" t="s">
        <v>683</v>
      </c>
      <c r="S2816" s="3">
        <v>1.0</v>
      </c>
      <c r="T2816" s="3"/>
    </row>
    <row r="2817" ht="15.75" customHeight="1">
      <c r="A2817" s="39">
        <v>1.0</v>
      </c>
      <c r="B2817" s="53" t="str">
        <f t="array" ref="B2817">INDEX(Quadrat.Details!D:D, MATCH(1,(F2817=Quadrat.Details!B:B)*(G2817=Quadrat.Details!G:G)*(H2817=Quadrat.Details!I:I),0))</f>
        <v>DWC/DMC</v>
      </c>
      <c r="C2817" s="44" t="s">
        <v>639</v>
      </c>
      <c r="D2817" s="44" t="s">
        <v>639</v>
      </c>
      <c r="E2817" s="43">
        <v>43658.0</v>
      </c>
      <c r="F2817" s="54">
        <v>2019.0</v>
      </c>
      <c r="G2817" s="4" t="s">
        <v>381</v>
      </c>
      <c r="H2817" s="3">
        <v>2.0</v>
      </c>
      <c r="I2817" s="4" t="s">
        <v>328</v>
      </c>
      <c r="J2817" s="3" t="s">
        <v>329</v>
      </c>
      <c r="K2817" s="4" t="s">
        <v>80</v>
      </c>
      <c r="L2817" s="4">
        <v>16.0</v>
      </c>
      <c r="M2817" s="4">
        <v>4.0</v>
      </c>
      <c r="N2817" s="8" t="s">
        <v>502</v>
      </c>
      <c r="O2817" s="8" t="s">
        <v>55</v>
      </c>
      <c r="P2817" s="3" t="s">
        <v>682</v>
      </c>
      <c r="Q2817" s="3" t="s">
        <v>55</v>
      </c>
      <c r="R2817" s="3" t="s">
        <v>683</v>
      </c>
      <c r="S2817" s="3">
        <v>1.0</v>
      </c>
      <c r="T2817" s="3"/>
    </row>
    <row r="2818" ht="15.75" customHeight="1">
      <c r="A2818" s="39">
        <v>1.0</v>
      </c>
      <c r="B2818" s="53" t="str">
        <f t="array" ref="B2818">INDEX(Quadrat.Details!D:D, MATCH(1,(F2818=Quadrat.Details!B:B)*(G2818=Quadrat.Details!G:G)*(H2818=Quadrat.Details!I:I),0))</f>
        <v>DWC/DMC</v>
      </c>
      <c r="C2818" s="44" t="s">
        <v>639</v>
      </c>
      <c r="D2818" s="44" t="s">
        <v>639</v>
      </c>
      <c r="E2818" s="43">
        <v>43658.0</v>
      </c>
      <c r="F2818" s="54">
        <v>2019.0</v>
      </c>
      <c r="G2818" s="4" t="s">
        <v>381</v>
      </c>
      <c r="H2818" s="3">
        <v>2.0</v>
      </c>
      <c r="I2818" s="4" t="s">
        <v>328</v>
      </c>
      <c r="J2818" s="3" t="s">
        <v>329</v>
      </c>
      <c r="K2818" s="4" t="s">
        <v>80</v>
      </c>
      <c r="L2818" s="4">
        <v>15.0</v>
      </c>
      <c r="M2818" s="4">
        <v>2.0</v>
      </c>
      <c r="N2818" s="8" t="s">
        <v>502</v>
      </c>
      <c r="O2818" s="8" t="s">
        <v>55</v>
      </c>
      <c r="P2818" s="3" t="s">
        <v>682</v>
      </c>
      <c r="Q2818" s="3" t="s">
        <v>55</v>
      </c>
      <c r="R2818" s="3" t="s">
        <v>683</v>
      </c>
      <c r="S2818" s="3">
        <v>1.0</v>
      </c>
      <c r="T2818" s="3"/>
    </row>
    <row r="2819" ht="15.75" customHeight="1">
      <c r="A2819" s="39">
        <v>1.0</v>
      </c>
      <c r="B2819" s="53" t="str">
        <f t="array" ref="B2819">INDEX(Quadrat.Details!D:D, MATCH(1,(F2819=Quadrat.Details!B:B)*(G2819=Quadrat.Details!G:G)*(H2819=Quadrat.Details!I:I),0))</f>
        <v>DWC/DMC</v>
      </c>
      <c r="C2819" s="44" t="s">
        <v>639</v>
      </c>
      <c r="D2819" s="44" t="s">
        <v>639</v>
      </c>
      <c r="E2819" s="43">
        <v>43658.0</v>
      </c>
      <c r="F2819" s="54">
        <v>2019.0</v>
      </c>
      <c r="G2819" s="4" t="s">
        <v>389</v>
      </c>
      <c r="H2819" s="3">
        <v>1.0</v>
      </c>
      <c r="I2819" s="4" t="s">
        <v>235</v>
      </c>
      <c r="J2819" s="3" t="s">
        <v>236</v>
      </c>
      <c r="K2819" s="4" t="s">
        <v>68</v>
      </c>
      <c r="L2819" s="4">
        <v>10.0</v>
      </c>
      <c r="M2819" s="4">
        <v>1.0</v>
      </c>
      <c r="N2819" s="8" t="s">
        <v>502</v>
      </c>
      <c r="O2819" s="8" t="s">
        <v>55</v>
      </c>
      <c r="P2819" s="3" t="s">
        <v>682</v>
      </c>
      <c r="Q2819" s="3" t="s">
        <v>55</v>
      </c>
      <c r="R2819" s="3" t="s">
        <v>683</v>
      </c>
      <c r="S2819" s="3">
        <v>1.0</v>
      </c>
      <c r="T2819" s="3"/>
    </row>
    <row r="2820" ht="15.75" customHeight="1">
      <c r="A2820" s="39">
        <v>1.0</v>
      </c>
      <c r="B2820" s="53" t="str">
        <f t="array" ref="B2820">INDEX(Quadrat.Details!D:D, MATCH(1,(F2820=Quadrat.Details!B:B)*(G2820=Quadrat.Details!G:G)*(H2820=Quadrat.Details!I:I),0))</f>
        <v>DWC/DMC</v>
      </c>
      <c r="C2820" s="44" t="s">
        <v>639</v>
      </c>
      <c r="D2820" s="44" t="s">
        <v>639</v>
      </c>
      <c r="E2820" s="43">
        <v>43658.0</v>
      </c>
      <c r="F2820" s="54">
        <v>2019.0</v>
      </c>
      <c r="G2820" s="4" t="s">
        <v>389</v>
      </c>
      <c r="H2820" s="3">
        <v>2.0</v>
      </c>
      <c r="I2820" s="4" t="s">
        <v>216</v>
      </c>
      <c r="J2820" s="3" t="s">
        <v>217</v>
      </c>
      <c r="K2820" s="4" t="s">
        <v>57</v>
      </c>
      <c r="L2820" s="4">
        <v>16.0</v>
      </c>
      <c r="M2820" s="4">
        <v>1.0</v>
      </c>
      <c r="N2820" s="8" t="s">
        <v>502</v>
      </c>
      <c r="O2820" s="8" t="s">
        <v>55</v>
      </c>
      <c r="P2820" s="3" t="s">
        <v>682</v>
      </c>
      <c r="Q2820" s="3" t="s">
        <v>55</v>
      </c>
      <c r="R2820" s="3" t="s">
        <v>683</v>
      </c>
      <c r="S2820" s="3">
        <v>1.0</v>
      </c>
      <c r="T2820" s="3"/>
    </row>
    <row r="2821" ht="15.75" customHeight="1">
      <c r="A2821" s="39">
        <v>1.0</v>
      </c>
      <c r="B2821" s="53" t="str">
        <f t="array" ref="B2821">INDEX(Quadrat.Details!D:D, MATCH(1,(F2821=Quadrat.Details!B:B)*(G2821=Quadrat.Details!G:G)*(H2821=Quadrat.Details!I:I),0))</f>
        <v>DWC/DMC</v>
      </c>
      <c r="C2821" s="44" t="s">
        <v>639</v>
      </c>
      <c r="D2821" s="44" t="s">
        <v>639</v>
      </c>
      <c r="E2821" s="43">
        <v>43658.0</v>
      </c>
      <c r="F2821" s="54">
        <v>2019.0</v>
      </c>
      <c r="G2821" s="4" t="s">
        <v>389</v>
      </c>
      <c r="H2821" s="3">
        <v>2.0</v>
      </c>
      <c r="I2821" s="4" t="s">
        <v>235</v>
      </c>
      <c r="J2821" s="3" t="s">
        <v>236</v>
      </c>
      <c r="K2821" s="4" t="s">
        <v>68</v>
      </c>
      <c r="L2821" s="4">
        <v>11.0</v>
      </c>
      <c r="M2821" s="4">
        <v>1.0</v>
      </c>
      <c r="N2821" s="8" t="s">
        <v>502</v>
      </c>
      <c r="O2821" s="8" t="s">
        <v>55</v>
      </c>
      <c r="P2821" s="3" t="s">
        <v>682</v>
      </c>
      <c r="Q2821" s="3" t="s">
        <v>55</v>
      </c>
      <c r="R2821" s="3" t="s">
        <v>683</v>
      </c>
      <c r="S2821" s="3">
        <v>1.0</v>
      </c>
      <c r="T2821" s="3"/>
    </row>
    <row r="2822" ht="15.75" customHeight="1">
      <c r="A2822" s="39">
        <v>1.0</v>
      </c>
      <c r="B2822" s="53" t="str">
        <f t="array" ref="B2822">INDEX(Quadrat.Details!D:D, MATCH(1,(F2822=Quadrat.Details!B:B)*(G2822=Quadrat.Details!G:G)*(H2822=Quadrat.Details!I:I),0))</f>
        <v>DWC/DMC</v>
      </c>
      <c r="C2822" s="44" t="s">
        <v>639</v>
      </c>
      <c r="D2822" s="44" t="s">
        <v>639</v>
      </c>
      <c r="E2822" s="43">
        <v>43658.0</v>
      </c>
      <c r="F2822" s="54">
        <v>2019.0</v>
      </c>
      <c r="G2822" s="4" t="s">
        <v>389</v>
      </c>
      <c r="H2822" s="3">
        <v>2.0</v>
      </c>
      <c r="I2822" s="4" t="s">
        <v>328</v>
      </c>
      <c r="J2822" s="3" t="s">
        <v>329</v>
      </c>
      <c r="K2822" s="4" t="s">
        <v>80</v>
      </c>
      <c r="L2822" s="4">
        <v>12.0</v>
      </c>
      <c r="M2822" s="4">
        <v>1.0</v>
      </c>
      <c r="N2822" s="8" t="s">
        <v>502</v>
      </c>
      <c r="O2822" s="8" t="s">
        <v>55</v>
      </c>
      <c r="P2822" s="3" t="s">
        <v>682</v>
      </c>
      <c r="Q2822" s="3" t="s">
        <v>55</v>
      </c>
      <c r="R2822" s="3" t="s">
        <v>683</v>
      </c>
      <c r="S2822" s="3">
        <v>1.0</v>
      </c>
      <c r="T2822" s="3"/>
    </row>
    <row r="2823" ht="15.75" customHeight="1">
      <c r="A2823" s="39">
        <v>1.0</v>
      </c>
      <c r="B2823" s="53" t="str">
        <f t="array" ref="B2823">INDEX(Quadrat.Details!D:D, MATCH(1,(F2823=Quadrat.Details!B:B)*(G2823=Quadrat.Details!G:G)*(H2823=Quadrat.Details!I:I),0))</f>
        <v>DWC/DMC</v>
      </c>
      <c r="C2823" s="44" t="s">
        <v>639</v>
      </c>
      <c r="D2823" s="44" t="s">
        <v>639</v>
      </c>
      <c r="E2823" s="43">
        <v>43658.0</v>
      </c>
      <c r="F2823" s="54">
        <v>2019.0</v>
      </c>
      <c r="G2823" s="4" t="s">
        <v>389</v>
      </c>
      <c r="H2823" s="3">
        <v>2.0</v>
      </c>
      <c r="I2823" s="4" t="s">
        <v>328</v>
      </c>
      <c r="J2823" s="3" t="s">
        <v>329</v>
      </c>
      <c r="K2823" s="4" t="s">
        <v>80</v>
      </c>
      <c r="L2823" s="4">
        <v>11.0</v>
      </c>
      <c r="M2823" s="4">
        <v>1.0</v>
      </c>
      <c r="N2823" s="8" t="s">
        <v>502</v>
      </c>
      <c r="O2823" s="8" t="s">
        <v>55</v>
      </c>
      <c r="P2823" s="3" t="s">
        <v>682</v>
      </c>
      <c r="Q2823" s="3" t="s">
        <v>55</v>
      </c>
      <c r="R2823" s="3" t="s">
        <v>683</v>
      </c>
      <c r="S2823" s="3">
        <v>1.0</v>
      </c>
      <c r="T2823" s="3"/>
    </row>
    <row r="2824" ht="15.75" customHeight="1">
      <c r="A2824" s="39">
        <v>1.0</v>
      </c>
      <c r="B2824" s="53" t="str">
        <f t="array" ref="B2824">INDEX(Quadrat.Details!D:D, MATCH(1,(F2824=Quadrat.Details!B:B)*(G2824=Quadrat.Details!G:G)*(H2824=Quadrat.Details!I:I),0))</f>
        <v>DWC/DMC</v>
      </c>
      <c r="C2824" s="44" t="s">
        <v>639</v>
      </c>
      <c r="D2824" s="44" t="s">
        <v>639</v>
      </c>
      <c r="E2824" s="43">
        <v>43658.0</v>
      </c>
      <c r="F2824" s="54">
        <v>2019.0</v>
      </c>
      <c r="G2824" s="4" t="s">
        <v>389</v>
      </c>
      <c r="H2824" s="3">
        <v>2.0</v>
      </c>
      <c r="I2824" s="4" t="s">
        <v>328</v>
      </c>
      <c r="J2824" s="3" t="s">
        <v>329</v>
      </c>
      <c r="K2824" s="4" t="s">
        <v>80</v>
      </c>
      <c r="L2824" s="4">
        <v>10.0</v>
      </c>
      <c r="M2824" s="4">
        <v>1.0</v>
      </c>
      <c r="N2824" s="8" t="s">
        <v>502</v>
      </c>
      <c r="O2824" s="8" t="s">
        <v>55</v>
      </c>
      <c r="P2824" s="3" t="s">
        <v>682</v>
      </c>
      <c r="Q2824" s="3" t="s">
        <v>55</v>
      </c>
      <c r="R2824" s="3" t="s">
        <v>683</v>
      </c>
      <c r="S2824" s="3">
        <v>1.0</v>
      </c>
      <c r="T2824" s="3"/>
    </row>
    <row r="2825" ht="15.75" customHeight="1">
      <c r="A2825" s="39">
        <v>1.0</v>
      </c>
      <c r="B2825" s="53" t="str">
        <f t="array" ref="B2825">INDEX(Quadrat.Details!D:D, MATCH(1,(F2825=Quadrat.Details!B:B)*(G2825=Quadrat.Details!G:G)*(H2825=Quadrat.Details!I:I),0))</f>
        <v>DMC/MV</v>
      </c>
      <c r="C2825" s="44" t="s">
        <v>645</v>
      </c>
      <c r="D2825" s="44" t="s">
        <v>645</v>
      </c>
      <c r="E2825" s="43">
        <v>43670.0</v>
      </c>
      <c r="F2825" s="54">
        <v>2019.0</v>
      </c>
      <c r="G2825" s="4" t="s">
        <v>388</v>
      </c>
      <c r="H2825" s="3">
        <v>1.0</v>
      </c>
      <c r="I2825" s="4" t="s">
        <v>200</v>
      </c>
      <c r="J2825" s="3" t="s">
        <v>201</v>
      </c>
      <c r="K2825" s="4" t="s">
        <v>57</v>
      </c>
      <c r="L2825" s="4">
        <v>32.0</v>
      </c>
      <c r="M2825" s="4">
        <v>1.0</v>
      </c>
      <c r="N2825" s="8" t="s">
        <v>502</v>
      </c>
      <c r="O2825" s="8" t="s">
        <v>55</v>
      </c>
      <c r="P2825" s="3" t="s">
        <v>682</v>
      </c>
      <c r="Q2825" s="3" t="s">
        <v>55</v>
      </c>
      <c r="R2825" s="3" t="s">
        <v>683</v>
      </c>
      <c r="S2825" s="3">
        <v>1.0</v>
      </c>
      <c r="T2825" s="3"/>
    </row>
    <row r="2826" ht="15.75" customHeight="1">
      <c r="A2826" s="39">
        <v>1.0</v>
      </c>
      <c r="B2826" s="53" t="str">
        <f t="array" ref="B2826">INDEX(Quadrat.Details!D:D, MATCH(1,(F2826=Quadrat.Details!B:B)*(G2826=Quadrat.Details!G:G)*(H2826=Quadrat.Details!I:I),0))</f>
        <v>DMC/MV</v>
      </c>
      <c r="C2826" s="44" t="s">
        <v>645</v>
      </c>
      <c r="D2826" s="44" t="s">
        <v>645</v>
      </c>
      <c r="E2826" s="43">
        <v>43670.0</v>
      </c>
      <c r="F2826" s="54">
        <v>2019.0</v>
      </c>
      <c r="G2826" s="4" t="s">
        <v>388</v>
      </c>
      <c r="H2826" s="3">
        <v>2.0</v>
      </c>
      <c r="I2826" s="4" t="s">
        <v>314</v>
      </c>
      <c r="J2826" s="3" t="s">
        <v>315</v>
      </c>
      <c r="K2826" s="4" t="s">
        <v>57</v>
      </c>
      <c r="L2826" s="4">
        <v>10.0</v>
      </c>
      <c r="M2826" s="4">
        <v>1.0</v>
      </c>
      <c r="N2826" s="8" t="s">
        <v>502</v>
      </c>
      <c r="O2826" s="8" t="s">
        <v>55</v>
      </c>
      <c r="P2826" s="3" t="s">
        <v>682</v>
      </c>
      <c r="Q2826" s="3" t="s">
        <v>55</v>
      </c>
      <c r="R2826" s="3" t="s">
        <v>683</v>
      </c>
      <c r="S2826" s="3">
        <v>1.0</v>
      </c>
      <c r="T2826" s="3"/>
    </row>
    <row r="2827" ht="15.75" customHeight="1">
      <c r="A2827" s="39">
        <v>1.0</v>
      </c>
      <c r="B2827" s="53" t="str">
        <f t="array" ref="B2827">INDEX(Quadrat.Details!D:D, MATCH(1,(F2827=Quadrat.Details!B:B)*(G2827=Quadrat.Details!G:G)*(H2827=Quadrat.Details!I:I),0))</f>
        <v>DMC/MV</v>
      </c>
      <c r="C2827" s="44" t="s">
        <v>645</v>
      </c>
      <c r="D2827" s="44" t="s">
        <v>645</v>
      </c>
      <c r="E2827" s="43">
        <v>43670.0</v>
      </c>
      <c r="F2827" s="54">
        <v>2019.0</v>
      </c>
      <c r="G2827" s="4" t="s">
        <v>388</v>
      </c>
      <c r="H2827" s="3">
        <v>2.0</v>
      </c>
      <c r="I2827" s="4" t="s">
        <v>314</v>
      </c>
      <c r="J2827" s="3" t="s">
        <v>315</v>
      </c>
      <c r="K2827" s="4" t="s">
        <v>57</v>
      </c>
      <c r="L2827" s="4">
        <v>12.0</v>
      </c>
      <c r="M2827" s="4">
        <v>1.0</v>
      </c>
      <c r="N2827" s="8" t="s">
        <v>502</v>
      </c>
      <c r="O2827" s="8" t="s">
        <v>55</v>
      </c>
      <c r="P2827" s="3" t="s">
        <v>682</v>
      </c>
      <c r="Q2827" s="3" t="s">
        <v>55</v>
      </c>
      <c r="R2827" s="3" t="s">
        <v>683</v>
      </c>
      <c r="S2827" s="3">
        <v>1.0</v>
      </c>
      <c r="T2827" s="3"/>
    </row>
    <row r="2828" ht="15.75" customHeight="1">
      <c r="A2828" s="39">
        <v>1.0</v>
      </c>
      <c r="B2828" s="53" t="str">
        <f t="array" ref="B2828">INDEX(Quadrat.Details!D:D, MATCH(1,(F2828=Quadrat.Details!B:B)*(G2828=Quadrat.Details!G:G)*(H2828=Quadrat.Details!I:I),0))</f>
        <v>DMC/MV</v>
      </c>
      <c r="C2828" s="44" t="s">
        <v>645</v>
      </c>
      <c r="D2828" s="44" t="s">
        <v>645</v>
      </c>
      <c r="E2828" s="43">
        <v>43670.0</v>
      </c>
      <c r="F2828" s="54">
        <v>2019.0</v>
      </c>
      <c r="G2828" s="4" t="s">
        <v>388</v>
      </c>
      <c r="H2828" s="3">
        <v>2.0</v>
      </c>
      <c r="I2828" s="4" t="s">
        <v>314</v>
      </c>
      <c r="J2828" s="3" t="s">
        <v>315</v>
      </c>
      <c r="K2828" s="4" t="s">
        <v>57</v>
      </c>
      <c r="L2828" s="4">
        <v>10.0</v>
      </c>
      <c r="M2828" s="4">
        <v>1.0</v>
      </c>
      <c r="N2828" s="8" t="s">
        <v>502</v>
      </c>
      <c r="O2828" s="8" t="s">
        <v>55</v>
      </c>
      <c r="P2828" s="3" t="s">
        <v>682</v>
      </c>
      <c r="Q2828" s="3" t="s">
        <v>55</v>
      </c>
      <c r="R2828" s="3" t="s">
        <v>683</v>
      </c>
      <c r="S2828" s="3">
        <v>1.0</v>
      </c>
      <c r="T2828" s="3"/>
    </row>
    <row r="2829" ht="15.75" customHeight="1">
      <c r="A2829" s="39">
        <v>1.0</v>
      </c>
      <c r="B2829" s="53" t="str">
        <f t="array" ref="B2829">INDEX(Quadrat.Details!D:D, MATCH(1,(F2829=Quadrat.Details!B:B)*(G2829=Quadrat.Details!G:G)*(H2829=Quadrat.Details!I:I),0))</f>
        <v>DMC/MV</v>
      </c>
      <c r="C2829" s="44" t="s">
        <v>645</v>
      </c>
      <c r="D2829" s="44" t="s">
        <v>645</v>
      </c>
      <c r="E2829" s="43">
        <v>43670.0</v>
      </c>
      <c r="F2829" s="54">
        <v>2019.0</v>
      </c>
      <c r="G2829" s="4" t="s">
        <v>388</v>
      </c>
      <c r="H2829" s="3">
        <v>2.0</v>
      </c>
      <c r="I2829" s="4" t="s">
        <v>314</v>
      </c>
      <c r="J2829" s="3" t="s">
        <v>315</v>
      </c>
      <c r="K2829" s="4" t="s">
        <v>57</v>
      </c>
      <c r="L2829" s="4">
        <v>12.0</v>
      </c>
      <c r="M2829" s="4">
        <v>1.0</v>
      </c>
      <c r="N2829" s="8" t="s">
        <v>502</v>
      </c>
      <c r="O2829" s="8" t="s">
        <v>55</v>
      </c>
      <c r="P2829" s="3" t="s">
        <v>682</v>
      </c>
      <c r="Q2829" s="3" t="s">
        <v>55</v>
      </c>
      <c r="R2829" s="3" t="s">
        <v>683</v>
      </c>
      <c r="S2829" s="3">
        <v>1.0</v>
      </c>
      <c r="T2829" s="3"/>
    </row>
    <row r="2830" ht="15.75" customHeight="1">
      <c r="A2830" s="39">
        <v>1.0</v>
      </c>
      <c r="B2830" s="53" t="str">
        <f t="array" ref="B2830">INDEX(Quadrat.Details!D:D, MATCH(1,(F2830=Quadrat.Details!B:B)*(G2830=Quadrat.Details!G:G)*(H2830=Quadrat.Details!I:I),0))</f>
        <v>DMC/MV</v>
      </c>
      <c r="C2830" s="44" t="s">
        <v>645</v>
      </c>
      <c r="D2830" s="44" t="s">
        <v>645</v>
      </c>
      <c r="E2830" s="43">
        <v>43670.0</v>
      </c>
      <c r="F2830" s="54">
        <v>2019.0</v>
      </c>
      <c r="G2830" s="4" t="s">
        <v>390</v>
      </c>
      <c r="H2830" s="3">
        <v>1.0</v>
      </c>
      <c r="I2830" s="4" t="s">
        <v>227</v>
      </c>
      <c r="J2830" s="3" t="s">
        <v>228</v>
      </c>
      <c r="K2830" s="4" t="s">
        <v>57</v>
      </c>
      <c r="L2830" s="4">
        <v>10.0</v>
      </c>
      <c r="M2830" s="4">
        <v>1.0</v>
      </c>
      <c r="N2830" s="8" t="s">
        <v>502</v>
      </c>
      <c r="O2830" s="8" t="s">
        <v>55</v>
      </c>
      <c r="P2830" s="3" t="s">
        <v>682</v>
      </c>
      <c r="Q2830" s="3" t="s">
        <v>55</v>
      </c>
      <c r="R2830" s="3" t="s">
        <v>683</v>
      </c>
      <c r="S2830" s="3">
        <v>1.0</v>
      </c>
      <c r="T2830" s="3"/>
    </row>
    <row r="2831" ht="15.75" customHeight="1">
      <c r="A2831" s="39">
        <v>1.0</v>
      </c>
      <c r="B2831" s="53" t="str">
        <f t="array" ref="B2831">INDEX(Quadrat.Details!D:D, MATCH(1,(F2831=Quadrat.Details!B:B)*(G2831=Quadrat.Details!G:G)*(H2831=Quadrat.Details!I:I),0))</f>
        <v>DMC/MV</v>
      </c>
      <c r="C2831" s="44" t="s">
        <v>645</v>
      </c>
      <c r="D2831" s="44" t="s">
        <v>645</v>
      </c>
      <c r="E2831" s="43">
        <v>43670.0</v>
      </c>
      <c r="F2831" s="54">
        <v>2019.0</v>
      </c>
      <c r="G2831" s="4" t="s">
        <v>390</v>
      </c>
      <c r="H2831" s="3">
        <v>1.0</v>
      </c>
      <c r="I2831" s="4" t="s">
        <v>227</v>
      </c>
      <c r="J2831" s="3" t="s">
        <v>228</v>
      </c>
      <c r="K2831" s="4" t="s">
        <v>57</v>
      </c>
      <c r="L2831" s="4">
        <v>12.0</v>
      </c>
      <c r="M2831" s="4">
        <v>2.0</v>
      </c>
      <c r="N2831" s="8" t="s">
        <v>502</v>
      </c>
      <c r="O2831" s="8" t="s">
        <v>55</v>
      </c>
      <c r="P2831" s="3" t="s">
        <v>682</v>
      </c>
      <c r="Q2831" s="3" t="s">
        <v>55</v>
      </c>
      <c r="R2831" s="3" t="s">
        <v>683</v>
      </c>
      <c r="S2831" s="3">
        <v>1.0</v>
      </c>
      <c r="T2831" s="3"/>
    </row>
    <row r="2832" ht="15.75" customHeight="1">
      <c r="A2832" s="39">
        <v>1.0</v>
      </c>
      <c r="B2832" s="53" t="str">
        <f t="array" ref="B2832">INDEX(Quadrat.Details!D:D, MATCH(1,(F2832=Quadrat.Details!B:B)*(G2832=Quadrat.Details!G:G)*(H2832=Quadrat.Details!I:I),0))</f>
        <v>DMC/MV</v>
      </c>
      <c r="C2832" s="44" t="s">
        <v>645</v>
      </c>
      <c r="D2832" s="44" t="s">
        <v>645</v>
      </c>
      <c r="E2832" s="43">
        <v>43670.0</v>
      </c>
      <c r="F2832" s="54">
        <v>2019.0</v>
      </c>
      <c r="G2832" s="4" t="s">
        <v>390</v>
      </c>
      <c r="H2832" s="3">
        <v>1.0</v>
      </c>
      <c r="I2832" s="4" t="s">
        <v>328</v>
      </c>
      <c r="J2832" s="3" t="s">
        <v>329</v>
      </c>
      <c r="K2832" s="4" t="s">
        <v>80</v>
      </c>
      <c r="L2832" s="4">
        <v>12.0</v>
      </c>
      <c r="M2832" s="4">
        <v>1.0</v>
      </c>
      <c r="N2832" s="8" t="s">
        <v>502</v>
      </c>
      <c r="O2832" s="8" t="s">
        <v>55</v>
      </c>
      <c r="P2832" s="3" t="s">
        <v>682</v>
      </c>
      <c r="Q2832" s="3" t="s">
        <v>55</v>
      </c>
      <c r="R2832" s="3" t="s">
        <v>683</v>
      </c>
      <c r="S2832" s="3">
        <v>1.0</v>
      </c>
      <c r="T2832" s="3"/>
    </row>
    <row r="2833" ht="15.75" customHeight="1">
      <c r="A2833" s="39">
        <v>1.0</v>
      </c>
      <c r="B2833" s="53" t="str">
        <f t="array" ref="B2833">INDEX(Quadrat.Details!D:D, MATCH(1,(F2833=Quadrat.Details!B:B)*(G2833=Quadrat.Details!G:G)*(H2833=Quadrat.Details!I:I),0))</f>
        <v>DMC/MV</v>
      </c>
      <c r="C2833" s="44" t="s">
        <v>645</v>
      </c>
      <c r="D2833" s="44" t="s">
        <v>645</v>
      </c>
      <c r="E2833" s="43">
        <v>43670.0</v>
      </c>
      <c r="F2833" s="54">
        <v>2019.0</v>
      </c>
      <c r="G2833" s="4" t="s">
        <v>390</v>
      </c>
      <c r="H2833" s="3">
        <v>2.0</v>
      </c>
      <c r="I2833" s="4" t="s">
        <v>110</v>
      </c>
      <c r="J2833" s="3" t="s">
        <v>111</v>
      </c>
      <c r="K2833" s="4" t="s">
        <v>57</v>
      </c>
      <c r="L2833" s="4">
        <v>24.0</v>
      </c>
      <c r="M2833" s="4">
        <v>1.0</v>
      </c>
      <c r="N2833" s="8" t="s">
        <v>502</v>
      </c>
      <c r="O2833" s="8" t="s">
        <v>55</v>
      </c>
      <c r="P2833" s="3" t="s">
        <v>682</v>
      </c>
      <c r="Q2833" s="3" t="s">
        <v>55</v>
      </c>
      <c r="R2833" s="3" t="s">
        <v>683</v>
      </c>
      <c r="S2833" s="3">
        <v>1.0</v>
      </c>
      <c r="T2833" s="3"/>
    </row>
    <row r="2834" ht="15.75" customHeight="1">
      <c r="A2834" s="39">
        <v>1.0</v>
      </c>
      <c r="B2834" s="53" t="str">
        <f t="array" ref="B2834">INDEX(Quadrat.Details!D:D, MATCH(1,(F2834=Quadrat.Details!B:B)*(G2834=Quadrat.Details!G:G)*(H2834=Quadrat.Details!I:I),0))</f>
        <v>DMC/MV</v>
      </c>
      <c r="C2834" s="44" t="s">
        <v>645</v>
      </c>
      <c r="D2834" s="44" t="s">
        <v>645</v>
      </c>
      <c r="E2834" s="43">
        <v>43670.0</v>
      </c>
      <c r="F2834" s="54">
        <v>2019.0</v>
      </c>
      <c r="G2834" s="4" t="s">
        <v>390</v>
      </c>
      <c r="H2834" s="3">
        <v>2.0</v>
      </c>
      <c r="I2834" s="4" t="s">
        <v>110</v>
      </c>
      <c r="J2834" s="3" t="s">
        <v>111</v>
      </c>
      <c r="K2834" s="4" t="s">
        <v>57</v>
      </c>
      <c r="L2834" s="4">
        <v>15.0</v>
      </c>
      <c r="M2834" s="4">
        <v>1.0</v>
      </c>
      <c r="N2834" s="8" t="s">
        <v>502</v>
      </c>
      <c r="O2834" s="8" t="s">
        <v>55</v>
      </c>
      <c r="P2834" s="3" t="s">
        <v>682</v>
      </c>
      <c r="Q2834" s="3" t="s">
        <v>55</v>
      </c>
      <c r="R2834" s="3" t="s">
        <v>683</v>
      </c>
      <c r="S2834" s="3">
        <v>1.0</v>
      </c>
      <c r="T2834" s="3"/>
    </row>
    <row r="2835" ht="15.75" customHeight="1">
      <c r="A2835" s="39">
        <v>1.0</v>
      </c>
      <c r="B2835" s="53" t="str">
        <f t="array" ref="B2835">INDEX(Quadrat.Details!D:D, MATCH(1,(F2835=Quadrat.Details!B:B)*(G2835=Quadrat.Details!G:G)*(H2835=Quadrat.Details!I:I),0))</f>
        <v>DMC/MV</v>
      </c>
      <c r="C2835" s="44" t="s">
        <v>645</v>
      </c>
      <c r="D2835" s="44" t="s">
        <v>645</v>
      </c>
      <c r="E2835" s="43">
        <v>43670.0</v>
      </c>
      <c r="F2835" s="54">
        <v>2019.0</v>
      </c>
      <c r="G2835" s="4" t="s">
        <v>390</v>
      </c>
      <c r="H2835" s="3">
        <v>2.0</v>
      </c>
      <c r="I2835" s="4" t="s">
        <v>196</v>
      </c>
      <c r="J2835" s="3" t="s">
        <v>197</v>
      </c>
      <c r="K2835" s="4" t="s">
        <v>63</v>
      </c>
      <c r="L2835" s="4">
        <v>19.0</v>
      </c>
      <c r="M2835" s="4">
        <v>1.0</v>
      </c>
      <c r="N2835" s="8" t="s">
        <v>502</v>
      </c>
      <c r="O2835" s="8" t="s">
        <v>55</v>
      </c>
      <c r="P2835" s="3" t="s">
        <v>682</v>
      </c>
      <c r="Q2835" s="3" t="s">
        <v>55</v>
      </c>
      <c r="R2835" s="3" t="s">
        <v>683</v>
      </c>
      <c r="S2835" s="3">
        <v>1.0</v>
      </c>
      <c r="T2835" s="3"/>
    </row>
    <row r="2836" ht="15.75" customHeight="1">
      <c r="A2836" s="39">
        <v>1.0</v>
      </c>
      <c r="B2836" s="53" t="str">
        <f t="array" ref="B2836">INDEX(Quadrat.Details!D:D, MATCH(1,(F2836=Quadrat.Details!B:B)*(G2836=Quadrat.Details!G:G)*(H2836=Quadrat.Details!I:I),0))</f>
        <v>DMC/MV</v>
      </c>
      <c r="C2836" s="44" t="s">
        <v>645</v>
      </c>
      <c r="D2836" s="44" t="s">
        <v>645</v>
      </c>
      <c r="E2836" s="43">
        <v>43670.0</v>
      </c>
      <c r="F2836" s="54">
        <v>2019.0</v>
      </c>
      <c r="G2836" s="4" t="s">
        <v>390</v>
      </c>
      <c r="H2836" s="3">
        <v>2.0</v>
      </c>
      <c r="I2836" s="4" t="s">
        <v>196</v>
      </c>
      <c r="J2836" s="3" t="s">
        <v>197</v>
      </c>
      <c r="K2836" s="4" t="s">
        <v>63</v>
      </c>
      <c r="L2836" s="4">
        <v>12.0</v>
      </c>
      <c r="M2836" s="4">
        <v>1.0</v>
      </c>
      <c r="N2836" s="8" t="s">
        <v>502</v>
      </c>
      <c r="O2836" s="8" t="s">
        <v>55</v>
      </c>
      <c r="P2836" s="3" t="s">
        <v>682</v>
      </c>
      <c r="Q2836" s="3" t="s">
        <v>55</v>
      </c>
      <c r="R2836" s="3" t="s">
        <v>683</v>
      </c>
      <c r="S2836" s="3">
        <v>1.0</v>
      </c>
      <c r="T2836" s="3"/>
    </row>
    <row r="2837" ht="15.75" customHeight="1">
      <c r="A2837" s="39">
        <v>1.0</v>
      </c>
      <c r="B2837" s="53" t="str">
        <f t="array" ref="B2837">INDEX(Quadrat.Details!D:D, MATCH(1,(F2837=Quadrat.Details!B:B)*(G2837=Quadrat.Details!G:G)*(H2837=Quadrat.Details!I:I),0))</f>
        <v>DMC/MV</v>
      </c>
      <c r="C2837" s="44" t="s">
        <v>645</v>
      </c>
      <c r="D2837" s="44" t="s">
        <v>645</v>
      </c>
      <c r="E2837" s="43">
        <v>43670.0</v>
      </c>
      <c r="F2837" s="54">
        <v>2019.0</v>
      </c>
      <c r="G2837" s="4" t="s">
        <v>390</v>
      </c>
      <c r="H2837" s="3">
        <v>2.0</v>
      </c>
      <c r="I2837" s="4" t="s">
        <v>227</v>
      </c>
      <c r="J2837" s="3" t="s">
        <v>228</v>
      </c>
      <c r="K2837" s="4" t="s">
        <v>57</v>
      </c>
      <c r="L2837" s="4">
        <v>17.0</v>
      </c>
      <c r="M2837" s="4">
        <v>2.0</v>
      </c>
      <c r="N2837" s="8" t="s">
        <v>502</v>
      </c>
      <c r="O2837" s="8" t="s">
        <v>55</v>
      </c>
      <c r="P2837" s="3" t="s">
        <v>682</v>
      </c>
      <c r="Q2837" s="3" t="s">
        <v>55</v>
      </c>
      <c r="R2837" s="3" t="s">
        <v>683</v>
      </c>
      <c r="S2837" s="3">
        <v>1.0</v>
      </c>
      <c r="T2837" s="3"/>
    </row>
    <row r="2838" ht="15.75" customHeight="1">
      <c r="A2838" s="39">
        <v>1.0</v>
      </c>
      <c r="B2838" s="53" t="str">
        <f t="array" ref="B2838">INDEX(Quadrat.Details!D:D, MATCH(1,(F2838=Quadrat.Details!B:B)*(G2838=Quadrat.Details!G:G)*(H2838=Quadrat.Details!I:I),0))</f>
        <v>DMC/MV</v>
      </c>
      <c r="C2838" s="44" t="s">
        <v>645</v>
      </c>
      <c r="D2838" s="44" t="s">
        <v>645</v>
      </c>
      <c r="E2838" s="43">
        <v>43670.0</v>
      </c>
      <c r="F2838" s="54">
        <v>2019.0</v>
      </c>
      <c r="G2838" s="4" t="s">
        <v>390</v>
      </c>
      <c r="H2838" s="3">
        <v>2.0</v>
      </c>
      <c r="I2838" s="4" t="s">
        <v>227</v>
      </c>
      <c r="J2838" s="3" t="s">
        <v>228</v>
      </c>
      <c r="K2838" s="4" t="s">
        <v>57</v>
      </c>
      <c r="L2838" s="4">
        <v>19.0</v>
      </c>
      <c r="M2838" s="4">
        <v>1.0</v>
      </c>
      <c r="N2838" s="8" t="s">
        <v>502</v>
      </c>
      <c r="O2838" s="8" t="s">
        <v>55</v>
      </c>
      <c r="P2838" s="3" t="s">
        <v>682</v>
      </c>
      <c r="Q2838" s="3" t="s">
        <v>55</v>
      </c>
      <c r="R2838" s="3" t="s">
        <v>683</v>
      </c>
      <c r="S2838" s="3">
        <v>1.0</v>
      </c>
      <c r="T2838" s="3"/>
    </row>
    <row r="2839" ht="15.75" customHeight="1">
      <c r="A2839" s="39">
        <v>1.0</v>
      </c>
      <c r="B2839" s="53" t="str">
        <f t="array" ref="B2839">INDEX(Quadrat.Details!D:D, MATCH(1,(F2839=Quadrat.Details!B:B)*(G2839=Quadrat.Details!G:G)*(H2839=Quadrat.Details!I:I),0))</f>
        <v>DMC/MV</v>
      </c>
      <c r="C2839" s="44" t="s">
        <v>645</v>
      </c>
      <c r="D2839" s="44" t="s">
        <v>645</v>
      </c>
      <c r="E2839" s="43">
        <v>43670.0</v>
      </c>
      <c r="F2839" s="54">
        <v>2019.0</v>
      </c>
      <c r="G2839" s="4" t="s">
        <v>390</v>
      </c>
      <c r="H2839" s="3">
        <v>2.0</v>
      </c>
      <c r="I2839" s="4" t="s">
        <v>227</v>
      </c>
      <c r="J2839" s="3" t="s">
        <v>228</v>
      </c>
      <c r="K2839" s="4" t="s">
        <v>57</v>
      </c>
      <c r="L2839" s="4">
        <v>20.0</v>
      </c>
      <c r="M2839" s="4">
        <v>1.0</v>
      </c>
      <c r="N2839" s="8" t="s">
        <v>502</v>
      </c>
      <c r="O2839" s="8" t="s">
        <v>55</v>
      </c>
      <c r="P2839" s="3" t="s">
        <v>682</v>
      </c>
      <c r="Q2839" s="3" t="s">
        <v>55</v>
      </c>
      <c r="R2839" s="3" t="s">
        <v>683</v>
      </c>
      <c r="S2839" s="3">
        <v>1.0</v>
      </c>
      <c r="T2839" s="3"/>
    </row>
    <row r="2840" ht="15.75" customHeight="1">
      <c r="A2840" s="39">
        <v>1.0</v>
      </c>
      <c r="B2840" s="53" t="str">
        <f t="array" ref="B2840">INDEX(Quadrat.Details!D:D, MATCH(1,(F2840=Quadrat.Details!B:B)*(G2840=Quadrat.Details!G:G)*(H2840=Quadrat.Details!I:I),0))</f>
        <v>DMC/MV</v>
      </c>
      <c r="C2840" s="44" t="s">
        <v>645</v>
      </c>
      <c r="D2840" s="44" t="s">
        <v>645</v>
      </c>
      <c r="E2840" s="43">
        <v>43670.0</v>
      </c>
      <c r="F2840" s="54">
        <v>2019.0</v>
      </c>
      <c r="G2840" s="4" t="s">
        <v>390</v>
      </c>
      <c r="H2840" s="3">
        <v>2.0</v>
      </c>
      <c r="I2840" s="4" t="s">
        <v>227</v>
      </c>
      <c r="J2840" s="3" t="s">
        <v>228</v>
      </c>
      <c r="K2840" s="4" t="s">
        <v>57</v>
      </c>
      <c r="L2840" s="4">
        <v>14.0</v>
      </c>
      <c r="M2840" s="4">
        <v>1.0</v>
      </c>
      <c r="N2840" s="8" t="s">
        <v>502</v>
      </c>
      <c r="O2840" s="8" t="s">
        <v>55</v>
      </c>
      <c r="P2840" s="3" t="s">
        <v>682</v>
      </c>
      <c r="Q2840" s="3" t="s">
        <v>55</v>
      </c>
      <c r="R2840" s="3" t="s">
        <v>683</v>
      </c>
      <c r="S2840" s="3">
        <v>1.0</v>
      </c>
      <c r="T2840" s="3"/>
    </row>
    <row r="2841" ht="15.75" customHeight="1">
      <c r="A2841" s="39">
        <v>1.0</v>
      </c>
      <c r="B2841" s="53" t="str">
        <f t="array" ref="B2841">INDEX(Quadrat.Details!D:D, MATCH(1,(F2841=Quadrat.Details!B:B)*(G2841=Quadrat.Details!G:G)*(H2841=Quadrat.Details!I:I),0))</f>
        <v>DMC/MV</v>
      </c>
      <c r="C2841" s="44" t="s">
        <v>645</v>
      </c>
      <c r="D2841" s="44" t="s">
        <v>645</v>
      </c>
      <c r="E2841" s="43">
        <v>43670.0</v>
      </c>
      <c r="F2841" s="54">
        <v>2019.0</v>
      </c>
      <c r="G2841" s="4" t="s">
        <v>390</v>
      </c>
      <c r="H2841" s="3">
        <v>2.0</v>
      </c>
      <c r="I2841" s="4" t="s">
        <v>227</v>
      </c>
      <c r="J2841" s="3" t="s">
        <v>228</v>
      </c>
      <c r="K2841" s="4" t="s">
        <v>57</v>
      </c>
      <c r="L2841" s="4">
        <v>11.0</v>
      </c>
      <c r="M2841" s="4">
        <v>2.0</v>
      </c>
      <c r="N2841" s="8" t="s">
        <v>502</v>
      </c>
      <c r="O2841" s="8" t="s">
        <v>55</v>
      </c>
      <c r="P2841" s="3" t="s">
        <v>682</v>
      </c>
      <c r="Q2841" s="3" t="s">
        <v>55</v>
      </c>
      <c r="R2841" s="3" t="s">
        <v>683</v>
      </c>
      <c r="S2841" s="3">
        <v>1.0</v>
      </c>
      <c r="T2841" s="3"/>
    </row>
    <row r="2842" ht="15.75" customHeight="1">
      <c r="A2842" s="39">
        <v>1.0</v>
      </c>
      <c r="B2842" s="53" t="str">
        <f t="array" ref="B2842">INDEX(Quadrat.Details!D:D, MATCH(1,(F2842=Quadrat.Details!B:B)*(G2842=Quadrat.Details!G:G)*(H2842=Quadrat.Details!I:I),0))</f>
        <v>DMC/MV</v>
      </c>
      <c r="C2842" s="44" t="s">
        <v>645</v>
      </c>
      <c r="D2842" s="44" t="s">
        <v>645</v>
      </c>
      <c r="E2842" s="43">
        <v>43670.0</v>
      </c>
      <c r="F2842" s="54">
        <v>2019.0</v>
      </c>
      <c r="G2842" s="4" t="s">
        <v>390</v>
      </c>
      <c r="H2842" s="3">
        <v>2.0</v>
      </c>
      <c r="I2842" s="4" t="s">
        <v>314</v>
      </c>
      <c r="J2842" s="3" t="s">
        <v>315</v>
      </c>
      <c r="K2842" s="4" t="s">
        <v>57</v>
      </c>
      <c r="L2842" s="4">
        <v>14.0</v>
      </c>
      <c r="M2842" s="4">
        <v>1.0</v>
      </c>
      <c r="N2842" s="8" t="s">
        <v>502</v>
      </c>
      <c r="O2842" s="8" t="s">
        <v>55</v>
      </c>
      <c r="P2842" s="3" t="s">
        <v>682</v>
      </c>
      <c r="Q2842" s="3" t="s">
        <v>55</v>
      </c>
      <c r="R2842" s="3" t="s">
        <v>683</v>
      </c>
      <c r="S2842" s="3">
        <v>1.0</v>
      </c>
      <c r="T2842" s="3"/>
    </row>
    <row r="2843" ht="15.75" customHeight="1">
      <c r="A2843" s="39">
        <v>1.0</v>
      </c>
      <c r="B2843" s="53" t="str">
        <f t="array" ref="B2843">INDEX(Quadrat.Details!D:D, MATCH(1,(F2843=Quadrat.Details!B:B)*(G2843=Quadrat.Details!G:G)*(H2843=Quadrat.Details!I:I),0))</f>
        <v>DMC/MV</v>
      </c>
      <c r="C2843" s="44" t="s">
        <v>645</v>
      </c>
      <c r="D2843" s="44" t="s">
        <v>645</v>
      </c>
      <c r="E2843" s="43">
        <v>43670.0</v>
      </c>
      <c r="F2843" s="54">
        <v>2019.0</v>
      </c>
      <c r="G2843" s="4" t="s">
        <v>400</v>
      </c>
      <c r="H2843" s="3">
        <v>1.0</v>
      </c>
      <c r="I2843" s="4" t="s">
        <v>110</v>
      </c>
      <c r="J2843" s="3" t="s">
        <v>111</v>
      </c>
      <c r="K2843" s="4" t="s">
        <v>57</v>
      </c>
      <c r="L2843" s="4">
        <v>29.0</v>
      </c>
      <c r="M2843" s="4">
        <v>1.0</v>
      </c>
      <c r="N2843" s="8" t="s">
        <v>502</v>
      </c>
      <c r="O2843" s="8" t="s">
        <v>55</v>
      </c>
      <c r="P2843" s="3" t="s">
        <v>682</v>
      </c>
      <c r="Q2843" s="3" t="s">
        <v>55</v>
      </c>
      <c r="R2843" s="3" t="s">
        <v>683</v>
      </c>
      <c r="S2843" s="3">
        <v>1.0</v>
      </c>
      <c r="T2843" s="3"/>
    </row>
    <row r="2844" ht="15.75" customHeight="1">
      <c r="A2844" s="39">
        <v>1.0</v>
      </c>
      <c r="B2844" s="53" t="str">
        <f t="array" ref="B2844">INDEX(Quadrat.Details!D:D, MATCH(1,(F2844=Quadrat.Details!B:B)*(G2844=Quadrat.Details!G:G)*(H2844=Quadrat.Details!I:I),0))</f>
        <v>DMC/MV</v>
      </c>
      <c r="C2844" s="44" t="s">
        <v>645</v>
      </c>
      <c r="D2844" s="44" t="s">
        <v>645</v>
      </c>
      <c r="E2844" s="43">
        <v>43670.0</v>
      </c>
      <c r="F2844" s="54">
        <v>2019.0</v>
      </c>
      <c r="G2844" s="4" t="s">
        <v>400</v>
      </c>
      <c r="H2844" s="3">
        <v>1.0</v>
      </c>
      <c r="I2844" s="4" t="s">
        <v>248</v>
      </c>
      <c r="J2844" s="3" t="s">
        <v>249</v>
      </c>
      <c r="K2844" s="4" t="s">
        <v>74</v>
      </c>
      <c r="L2844" s="4">
        <v>22.0</v>
      </c>
      <c r="M2844" s="4">
        <v>1.0</v>
      </c>
      <c r="N2844" s="8" t="s">
        <v>502</v>
      </c>
      <c r="O2844" s="8" t="s">
        <v>55</v>
      </c>
      <c r="P2844" s="3" t="s">
        <v>682</v>
      </c>
      <c r="Q2844" s="3" t="s">
        <v>55</v>
      </c>
      <c r="R2844" s="3" t="s">
        <v>683</v>
      </c>
      <c r="S2844" s="3">
        <v>1.0</v>
      </c>
      <c r="T2844" s="3"/>
    </row>
    <row r="2845" ht="15.75" customHeight="1">
      <c r="A2845" s="39">
        <v>1.0</v>
      </c>
      <c r="B2845" s="53" t="str">
        <f t="array" ref="B2845">INDEX(Quadrat.Details!D:D, MATCH(1,(F2845=Quadrat.Details!B:B)*(G2845=Quadrat.Details!G:G)*(H2845=Quadrat.Details!I:I),0))</f>
        <v>DMC/MV</v>
      </c>
      <c r="C2845" s="44" t="s">
        <v>645</v>
      </c>
      <c r="D2845" s="44" t="s">
        <v>645</v>
      </c>
      <c r="E2845" s="43">
        <v>43670.0</v>
      </c>
      <c r="F2845" s="54">
        <v>2019.0</v>
      </c>
      <c r="G2845" s="4" t="s">
        <v>400</v>
      </c>
      <c r="H2845" s="3">
        <v>1.0</v>
      </c>
      <c r="I2845" s="4" t="s">
        <v>328</v>
      </c>
      <c r="J2845" s="3" t="s">
        <v>329</v>
      </c>
      <c r="K2845" s="4" t="s">
        <v>80</v>
      </c>
      <c r="L2845" s="4">
        <v>11.0</v>
      </c>
      <c r="M2845" s="4">
        <v>1.0</v>
      </c>
      <c r="N2845" s="8" t="s">
        <v>502</v>
      </c>
      <c r="O2845" s="8" t="s">
        <v>55</v>
      </c>
      <c r="P2845" s="3" t="s">
        <v>682</v>
      </c>
      <c r="Q2845" s="3" t="s">
        <v>55</v>
      </c>
      <c r="R2845" s="3" t="s">
        <v>683</v>
      </c>
      <c r="S2845" s="3">
        <v>1.0</v>
      </c>
      <c r="T2845" s="3"/>
    </row>
    <row r="2846" ht="15.75" customHeight="1">
      <c r="A2846" s="39">
        <v>1.0</v>
      </c>
      <c r="B2846" s="53" t="str">
        <f t="array" ref="B2846">INDEX(Quadrat.Details!D:D, MATCH(1,(F2846=Quadrat.Details!B:B)*(G2846=Quadrat.Details!G:G)*(H2846=Quadrat.Details!I:I),0))</f>
        <v>DMC/MV</v>
      </c>
      <c r="C2846" s="44" t="s">
        <v>645</v>
      </c>
      <c r="D2846" s="44" t="s">
        <v>645</v>
      </c>
      <c r="E2846" s="43">
        <v>43670.0</v>
      </c>
      <c r="F2846" s="54">
        <v>2019.0</v>
      </c>
      <c r="G2846" s="4" t="s">
        <v>400</v>
      </c>
      <c r="H2846" s="3">
        <v>1.0</v>
      </c>
      <c r="I2846" s="4" t="s">
        <v>328</v>
      </c>
      <c r="J2846" s="3" t="s">
        <v>329</v>
      </c>
      <c r="K2846" s="4" t="s">
        <v>80</v>
      </c>
      <c r="L2846" s="4">
        <v>10.0</v>
      </c>
      <c r="M2846" s="4">
        <v>1.0</v>
      </c>
      <c r="N2846" s="8" t="s">
        <v>502</v>
      </c>
      <c r="O2846" s="8" t="s">
        <v>55</v>
      </c>
      <c r="P2846" s="3" t="s">
        <v>682</v>
      </c>
      <c r="Q2846" s="3" t="s">
        <v>55</v>
      </c>
      <c r="R2846" s="3" t="s">
        <v>683</v>
      </c>
      <c r="S2846" s="3">
        <v>1.0</v>
      </c>
      <c r="T2846" s="3"/>
    </row>
    <row r="2847" ht="15.75" customHeight="1">
      <c r="A2847" s="39">
        <v>2.0</v>
      </c>
      <c r="B2847" s="53" t="str">
        <f t="array" ref="B2847">INDEX(Quadrat.Details!D:D, MATCH(1,(F2847=Quadrat.Details!B:B)*(G2847=Quadrat.Details!G:G)*(H2847=Quadrat.Details!I:I),0))</f>
        <v>DMC/MV</v>
      </c>
      <c r="C2847" s="44" t="s">
        <v>645</v>
      </c>
      <c r="D2847" s="44" t="s">
        <v>645</v>
      </c>
      <c r="E2847" s="43">
        <v>43670.0</v>
      </c>
      <c r="F2847" s="54">
        <v>2019.0</v>
      </c>
      <c r="G2847" s="4" t="s">
        <v>400</v>
      </c>
      <c r="H2847" s="3">
        <v>2.0</v>
      </c>
      <c r="I2847" s="4" t="s">
        <v>110</v>
      </c>
      <c r="J2847" s="3" t="s">
        <v>111</v>
      </c>
      <c r="K2847" s="4" t="s">
        <v>57</v>
      </c>
      <c r="L2847" s="4">
        <v>12.0</v>
      </c>
      <c r="M2847" s="4">
        <v>1.0</v>
      </c>
      <c r="N2847" s="8" t="s">
        <v>502</v>
      </c>
      <c r="O2847" s="8" t="s">
        <v>55</v>
      </c>
      <c r="P2847" s="3" t="s">
        <v>682</v>
      </c>
      <c r="Q2847" s="3" t="s">
        <v>55</v>
      </c>
      <c r="R2847" s="3" t="s">
        <v>683</v>
      </c>
      <c r="S2847" s="3">
        <v>1.0</v>
      </c>
      <c r="T2847" s="3"/>
    </row>
    <row r="2848" ht="15.75" customHeight="1">
      <c r="A2848" s="39">
        <v>2.0</v>
      </c>
      <c r="B2848" s="53" t="str">
        <f t="array" ref="B2848">INDEX(Quadrat.Details!D:D, MATCH(1,(F2848=Quadrat.Details!B:B)*(G2848=Quadrat.Details!G:G)*(H2848=Quadrat.Details!I:I),0))</f>
        <v>DMC/MV</v>
      </c>
      <c r="C2848" s="44" t="s">
        <v>645</v>
      </c>
      <c r="D2848" s="44" t="s">
        <v>645</v>
      </c>
      <c r="E2848" s="43">
        <v>43670.0</v>
      </c>
      <c r="F2848" s="54">
        <v>2019.0</v>
      </c>
      <c r="G2848" s="4" t="s">
        <v>400</v>
      </c>
      <c r="H2848" s="3">
        <v>2.0</v>
      </c>
      <c r="I2848" s="4" t="s">
        <v>110</v>
      </c>
      <c r="J2848" s="3" t="s">
        <v>111</v>
      </c>
      <c r="K2848" s="4" t="s">
        <v>57</v>
      </c>
      <c r="L2848" s="4">
        <v>23.0</v>
      </c>
      <c r="M2848" s="4">
        <v>1.0</v>
      </c>
      <c r="N2848" s="8" t="s">
        <v>502</v>
      </c>
      <c r="O2848" s="8" t="s">
        <v>55</v>
      </c>
      <c r="P2848" s="3" t="s">
        <v>682</v>
      </c>
      <c r="Q2848" s="3" t="s">
        <v>55</v>
      </c>
      <c r="R2848" s="3" t="s">
        <v>683</v>
      </c>
      <c r="S2848" s="3">
        <v>1.0</v>
      </c>
      <c r="T2848" s="3"/>
    </row>
    <row r="2849" ht="15.75" customHeight="1">
      <c r="A2849" s="39">
        <v>2.0</v>
      </c>
      <c r="B2849" s="53" t="str">
        <f t="array" ref="B2849">INDEX(Quadrat.Details!D:D, MATCH(1,(F2849=Quadrat.Details!B:B)*(G2849=Quadrat.Details!G:G)*(H2849=Quadrat.Details!I:I),0))</f>
        <v>DMC/MV</v>
      </c>
      <c r="C2849" s="44" t="s">
        <v>645</v>
      </c>
      <c r="D2849" s="44" t="s">
        <v>645</v>
      </c>
      <c r="E2849" s="43">
        <v>43670.0</v>
      </c>
      <c r="F2849" s="54">
        <v>2019.0</v>
      </c>
      <c r="G2849" s="4" t="s">
        <v>400</v>
      </c>
      <c r="H2849" s="3">
        <v>2.0</v>
      </c>
      <c r="I2849" s="4" t="s">
        <v>110</v>
      </c>
      <c r="J2849" s="3" t="s">
        <v>111</v>
      </c>
      <c r="K2849" s="4" t="s">
        <v>57</v>
      </c>
      <c r="L2849" s="4">
        <v>26.0</v>
      </c>
      <c r="M2849" s="4">
        <v>1.0</v>
      </c>
      <c r="N2849" s="8" t="s">
        <v>502</v>
      </c>
      <c r="O2849" s="8" t="s">
        <v>55</v>
      </c>
      <c r="P2849" s="3" t="s">
        <v>682</v>
      </c>
      <c r="Q2849" s="3" t="s">
        <v>55</v>
      </c>
      <c r="R2849" s="3" t="s">
        <v>683</v>
      </c>
      <c r="S2849" s="3">
        <v>1.0</v>
      </c>
      <c r="T2849" s="3"/>
    </row>
    <row r="2850" ht="15.75" customHeight="1">
      <c r="A2850" s="39">
        <v>2.0</v>
      </c>
      <c r="B2850" s="53" t="str">
        <f t="array" ref="B2850">INDEX(Quadrat.Details!D:D, MATCH(1,(F2850=Quadrat.Details!B:B)*(G2850=Quadrat.Details!G:G)*(H2850=Quadrat.Details!I:I),0))</f>
        <v>DMC/MV</v>
      </c>
      <c r="C2850" s="44" t="s">
        <v>645</v>
      </c>
      <c r="D2850" s="44" t="s">
        <v>645</v>
      </c>
      <c r="E2850" s="43">
        <v>43670.0</v>
      </c>
      <c r="F2850" s="54">
        <v>2019.0</v>
      </c>
      <c r="G2850" s="4" t="s">
        <v>400</v>
      </c>
      <c r="H2850" s="3">
        <v>2.0</v>
      </c>
      <c r="I2850" s="4" t="s">
        <v>328</v>
      </c>
      <c r="J2850" s="3" t="s">
        <v>329</v>
      </c>
      <c r="K2850" s="4" t="s">
        <v>80</v>
      </c>
      <c r="L2850" s="4">
        <v>10.0</v>
      </c>
      <c r="M2850" s="4">
        <v>1.0</v>
      </c>
      <c r="N2850" s="8" t="s">
        <v>502</v>
      </c>
      <c r="O2850" s="8" t="s">
        <v>55</v>
      </c>
      <c r="P2850" s="3" t="s">
        <v>682</v>
      </c>
      <c r="Q2850" s="3" t="s">
        <v>55</v>
      </c>
      <c r="R2850" s="3" t="s">
        <v>683</v>
      </c>
      <c r="S2850" s="3">
        <v>1.0</v>
      </c>
      <c r="T2850" s="3"/>
    </row>
    <row r="2851" ht="15.75" customHeight="1">
      <c r="A2851" s="39">
        <v>2.0</v>
      </c>
      <c r="B2851" s="53" t="str">
        <f t="array" ref="B2851">INDEX(Quadrat.Details!D:D, MATCH(1,(F2851=Quadrat.Details!B:B)*(G2851=Quadrat.Details!G:G)*(H2851=Quadrat.Details!I:I),0))</f>
        <v>DMC/MV</v>
      </c>
      <c r="C2851" s="44" t="s">
        <v>645</v>
      </c>
      <c r="D2851" s="44" t="s">
        <v>645</v>
      </c>
      <c r="E2851" s="43">
        <v>43670.0</v>
      </c>
      <c r="F2851" s="54">
        <v>2019.0</v>
      </c>
      <c r="G2851" s="4" t="s">
        <v>401</v>
      </c>
      <c r="H2851" s="3">
        <v>1.0</v>
      </c>
      <c r="I2851" s="4" t="s">
        <v>340</v>
      </c>
      <c r="J2851" s="3" t="s">
        <v>341</v>
      </c>
      <c r="K2851" s="4" t="s">
        <v>80</v>
      </c>
      <c r="L2851" s="4">
        <v>17.0</v>
      </c>
      <c r="M2851" s="4">
        <v>1.0</v>
      </c>
      <c r="N2851" s="8" t="s">
        <v>502</v>
      </c>
      <c r="O2851" s="8" t="s">
        <v>55</v>
      </c>
      <c r="P2851" s="3" t="s">
        <v>682</v>
      </c>
      <c r="Q2851" s="3" t="s">
        <v>55</v>
      </c>
      <c r="R2851" s="3" t="s">
        <v>683</v>
      </c>
      <c r="S2851" s="3">
        <v>1.0</v>
      </c>
      <c r="T2851" s="3"/>
    </row>
    <row r="2852" ht="15.75" customHeight="1">
      <c r="A2852" s="39">
        <v>2.0</v>
      </c>
      <c r="B2852" s="53" t="str">
        <f t="array" ref="B2852">INDEX(Quadrat.Details!D:D, MATCH(1,(F2852=Quadrat.Details!B:B)*(G2852=Quadrat.Details!G:G)*(H2852=Quadrat.Details!I:I),0))</f>
        <v>DMC/MV</v>
      </c>
      <c r="C2852" s="44" t="s">
        <v>645</v>
      </c>
      <c r="D2852" s="44" t="s">
        <v>645</v>
      </c>
      <c r="E2852" s="43">
        <v>43670.0</v>
      </c>
      <c r="F2852" s="54">
        <v>2019.0</v>
      </c>
      <c r="G2852" s="4" t="s">
        <v>401</v>
      </c>
      <c r="H2852" s="3">
        <v>1.0</v>
      </c>
      <c r="I2852" s="4" t="s">
        <v>340</v>
      </c>
      <c r="J2852" s="3" t="s">
        <v>341</v>
      </c>
      <c r="K2852" s="4" t="s">
        <v>80</v>
      </c>
      <c r="L2852" s="4">
        <v>12.0</v>
      </c>
      <c r="M2852" s="4">
        <v>1.0</v>
      </c>
      <c r="N2852" s="8" t="s">
        <v>502</v>
      </c>
      <c r="O2852" s="8" t="s">
        <v>55</v>
      </c>
      <c r="P2852" s="3" t="s">
        <v>682</v>
      </c>
      <c r="Q2852" s="3" t="s">
        <v>55</v>
      </c>
      <c r="R2852" s="3" t="s">
        <v>683</v>
      </c>
      <c r="S2852" s="3">
        <v>1.0</v>
      </c>
      <c r="T2852" s="3"/>
    </row>
    <row r="2853" ht="15.75" customHeight="1">
      <c r="A2853" s="39">
        <v>2.0</v>
      </c>
      <c r="B2853" s="53" t="str">
        <f t="array" ref="B2853">INDEX(Quadrat.Details!D:D, MATCH(1,(F2853=Quadrat.Details!B:B)*(G2853=Quadrat.Details!G:G)*(H2853=Quadrat.Details!I:I),0))</f>
        <v>DMC/MV</v>
      </c>
      <c r="C2853" s="44" t="s">
        <v>645</v>
      </c>
      <c r="D2853" s="44" t="s">
        <v>645</v>
      </c>
      <c r="E2853" s="43">
        <v>43670.0</v>
      </c>
      <c r="F2853" s="54">
        <v>2019.0</v>
      </c>
      <c r="G2853" s="4" t="s">
        <v>401</v>
      </c>
      <c r="H2853" s="3">
        <v>1.0</v>
      </c>
      <c r="I2853" s="4" t="s">
        <v>340</v>
      </c>
      <c r="J2853" s="3" t="s">
        <v>341</v>
      </c>
      <c r="K2853" s="4" t="s">
        <v>80</v>
      </c>
      <c r="L2853" s="4">
        <v>10.0</v>
      </c>
      <c r="M2853" s="4">
        <v>1.0</v>
      </c>
      <c r="N2853" s="8" t="s">
        <v>502</v>
      </c>
      <c r="O2853" s="8" t="s">
        <v>55</v>
      </c>
      <c r="P2853" s="3" t="s">
        <v>682</v>
      </c>
      <c r="Q2853" s="3" t="s">
        <v>55</v>
      </c>
      <c r="R2853" s="3" t="s">
        <v>683</v>
      </c>
      <c r="S2853" s="3">
        <v>1.0</v>
      </c>
      <c r="T2853" s="3"/>
    </row>
    <row r="2854" ht="15.75" customHeight="1">
      <c r="A2854" s="39">
        <v>2.0</v>
      </c>
      <c r="B2854" s="53" t="str">
        <f t="array" ref="B2854">INDEX(Quadrat.Details!D:D, MATCH(1,(F2854=Quadrat.Details!B:B)*(G2854=Quadrat.Details!G:G)*(H2854=Quadrat.Details!I:I),0))</f>
        <v>DMC/MV</v>
      </c>
      <c r="C2854" s="44" t="s">
        <v>645</v>
      </c>
      <c r="D2854" s="44" t="s">
        <v>645</v>
      </c>
      <c r="E2854" s="43">
        <v>43670.0</v>
      </c>
      <c r="F2854" s="54">
        <v>2019.0</v>
      </c>
      <c r="G2854" s="4" t="s">
        <v>417</v>
      </c>
      <c r="H2854" s="3">
        <v>1.0</v>
      </c>
      <c r="I2854" s="4" t="s">
        <v>196</v>
      </c>
      <c r="J2854" s="3" t="s">
        <v>197</v>
      </c>
      <c r="K2854" s="4" t="s">
        <v>63</v>
      </c>
      <c r="L2854" s="4">
        <v>13.0</v>
      </c>
      <c r="M2854" s="4">
        <v>1.0</v>
      </c>
      <c r="N2854" s="8" t="s">
        <v>502</v>
      </c>
      <c r="O2854" s="8" t="s">
        <v>55</v>
      </c>
      <c r="P2854" s="3" t="s">
        <v>682</v>
      </c>
      <c r="Q2854" s="3" t="s">
        <v>55</v>
      </c>
      <c r="R2854" s="3" t="s">
        <v>683</v>
      </c>
      <c r="S2854" s="3">
        <v>1.0</v>
      </c>
      <c r="T2854" s="3"/>
    </row>
    <row r="2855" ht="15.75" customHeight="1">
      <c r="A2855" s="39">
        <v>2.0</v>
      </c>
      <c r="B2855" s="53" t="str">
        <f t="array" ref="B2855">INDEX(Quadrat.Details!D:D, MATCH(1,(F2855=Quadrat.Details!B:B)*(G2855=Quadrat.Details!G:G)*(H2855=Quadrat.Details!I:I),0))</f>
        <v>DMC/MV</v>
      </c>
      <c r="C2855" s="44" t="s">
        <v>645</v>
      </c>
      <c r="D2855" s="44" t="s">
        <v>645</v>
      </c>
      <c r="E2855" s="43">
        <v>43670.0</v>
      </c>
      <c r="F2855" s="54">
        <v>2019.0</v>
      </c>
      <c r="G2855" s="4" t="s">
        <v>417</v>
      </c>
      <c r="H2855" s="3">
        <v>1.0</v>
      </c>
      <c r="I2855" s="4" t="s">
        <v>328</v>
      </c>
      <c r="J2855" s="3" t="s">
        <v>329</v>
      </c>
      <c r="K2855" s="4" t="s">
        <v>80</v>
      </c>
      <c r="L2855" s="4">
        <v>10.0</v>
      </c>
      <c r="M2855" s="4">
        <v>1.0</v>
      </c>
      <c r="N2855" s="8" t="s">
        <v>502</v>
      </c>
      <c r="O2855" s="8" t="s">
        <v>55</v>
      </c>
      <c r="P2855" s="3" t="s">
        <v>682</v>
      </c>
      <c r="Q2855" s="3" t="s">
        <v>55</v>
      </c>
      <c r="R2855" s="3" t="s">
        <v>683</v>
      </c>
      <c r="S2855" s="3">
        <v>1.0</v>
      </c>
      <c r="T2855" s="3"/>
    </row>
    <row r="2856" ht="15.75" customHeight="1">
      <c r="A2856" s="39">
        <v>2.0</v>
      </c>
      <c r="B2856" s="53" t="str">
        <f t="array" ref="B2856">INDEX(Quadrat.Details!D:D, MATCH(1,(F2856=Quadrat.Details!B:B)*(G2856=Quadrat.Details!G:G)*(H2856=Quadrat.Details!I:I),0))</f>
        <v>DMC/MV</v>
      </c>
      <c r="C2856" s="44" t="s">
        <v>645</v>
      </c>
      <c r="D2856" s="44" t="s">
        <v>645</v>
      </c>
      <c r="E2856" s="43">
        <v>43670.0</v>
      </c>
      <c r="F2856" s="54">
        <v>2019.0</v>
      </c>
      <c r="G2856" s="4" t="s">
        <v>417</v>
      </c>
      <c r="H2856" s="3">
        <v>1.0</v>
      </c>
      <c r="I2856" s="4" t="s">
        <v>328</v>
      </c>
      <c r="J2856" s="3" t="s">
        <v>329</v>
      </c>
      <c r="K2856" s="4" t="s">
        <v>80</v>
      </c>
      <c r="L2856" s="4">
        <v>11.0</v>
      </c>
      <c r="M2856" s="4">
        <v>2.0</v>
      </c>
      <c r="N2856" s="8" t="s">
        <v>502</v>
      </c>
      <c r="O2856" s="8" t="s">
        <v>55</v>
      </c>
      <c r="P2856" s="3" t="s">
        <v>682</v>
      </c>
      <c r="Q2856" s="3" t="s">
        <v>55</v>
      </c>
      <c r="R2856" s="3" t="s">
        <v>683</v>
      </c>
      <c r="S2856" s="3">
        <v>1.0</v>
      </c>
      <c r="T2856" s="3"/>
    </row>
    <row r="2857" ht="15.75" customHeight="1">
      <c r="A2857" s="39">
        <v>2.0</v>
      </c>
      <c r="B2857" s="53" t="str">
        <f t="array" ref="B2857">INDEX(Quadrat.Details!D:D, MATCH(1,(F2857=Quadrat.Details!B:B)*(G2857=Quadrat.Details!G:G)*(H2857=Quadrat.Details!I:I),0))</f>
        <v>DMC/MV</v>
      </c>
      <c r="C2857" s="44" t="s">
        <v>645</v>
      </c>
      <c r="D2857" s="44" t="s">
        <v>645</v>
      </c>
      <c r="E2857" s="43">
        <v>43670.0</v>
      </c>
      <c r="F2857" s="54">
        <v>2019.0</v>
      </c>
      <c r="G2857" s="4" t="s">
        <v>417</v>
      </c>
      <c r="H2857" s="3">
        <v>1.0</v>
      </c>
      <c r="I2857" s="4" t="s">
        <v>328</v>
      </c>
      <c r="J2857" s="3" t="s">
        <v>329</v>
      </c>
      <c r="K2857" s="4" t="s">
        <v>80</v>
      </c>
      <c r="L2857" s="4">
        <v>12.0</v>
      </c>
      <c r="M2857" s="4">
        <v>1.0</v>
      </c>
      <c r="N2857" s="8" t="s">
        <v>502</v>
      </c>
      <c r="O2857" s="8" t="s">
        <v>55</v>
      </c>
      <c r="P2857" s="3" t="s">
        <v>682</v>
      </c>
      <c r="Q2857" s="3" t="s">
        <v>55</v>
      </c>
      <c r="R2857" s="3" t="s">
        <v>683</v>
      </c>
      <c r="S2857" s="3">
        <v>1.0</v>
      </c>
      <c r="T2857" s="3"/>
    </row>
    <row r="2858" ht="15.75" customHeight="1">
      <c r="A2858" s="39">
        <v>2.0</v>
      </c>
      <c r="B2858" s="53" t="str">
        <f t="array" ref="B2858">INDEX(Quadrat.Details!D:D, MATCH(1,(F2858=Quadrat.Details!B:B)*(G2858=Quadrat.Details!G:G)*(H2858=Quadrat.Details!I:I),0))</f>
        <v>DMC/MV</v>
      </c>
      <c r="C2858" s="44" t="s">
        <v>645</v>
      </c>
      <c r="D2858" s="44" t="s">
        <v>645</v>
      </c>
      <c r="E2858" s="43">
        <v>43670.0</v>
      </c>
      <c r="F2858" s="54">
        <v>2019.0</v>
      </c>
      <c r="G2858" s="4" t="s">
        <v>417</v>
      </c>
      <c r="H2858" s="3">
        <v>1.0</v>
      </c>
      <c r="I2858" s="4" t="s">
        <v>328</v>
      </c>
      <c r="J2858" s="3" t="s">
        <v>329</v>
      </c>
      <c r="K2858" s="4" t="s">
        <v>80</v>
      </c>
      <c r="L2858" s="4">
        <v>11.0</v>
      </c>
      <c r="M2858" s="4">
        <v>2.0</v>
      </c>
      <c r="N2858" s="8" t="s">
        <v>502</v>
      </c>
      <c r="O2858" s="8" t="s">
        <v>55</v>
      </c>
      <c r="P2858" s="3" t="s">
        <v>682</v>
      </c>
      <c r="Q2858" s="3" t="s">
        <v>55</v>
      </c>
      <c r="R2858" s="3" t="s">
        <v>683</v>
      </c>
      <c r="S2858" s="3">
        <v>1.0</v>
      </c>
      <c r="T2858" s="3"/>
    </row>
    <row r="2859" ht="15.75" customHeight="1">
      <c r="A2859" s="39">
        <v>2.0</v>
      </c>
      <c r="B2859" s="53" t="str">
        <f t="array" ref="B2859">INDEX(Quadrat.Details!D:D, MATCH(1,(F2859=Quadrat.Details!B:B)*(G2859=Quadrat.Details!G:G)*(H2859=Quadrat.Details!I:I),0))</f>
        <v>DMC/MV</v>
      </c>
      <c r="C2859" s="44" t="s">
        <v>645</v>
      </c>
      <c r="D2859" s="44" t="s">
        <v>645</v>
      </c>
      <c r="E2859" s="43">
        <v>43670.0</v>
      </c>
      <c r="F2859" s="54">
        <v>2019.0</v>
      </c>
      <c r="G2859" s="4" t="s">
        <v>417</v>
      </c>
      <c r="H2859" s="3">
        <v>1.0</v>
      </c>
      <c r="I2859" s="4" t="s">
        <v>328</v>
      </c>
      <c r="J2859" s="3" t="s">
        <v>329</v>
      </c>
      <c r="K2859" s="4" t="s">
        <v>80</v>
      </c>
      <c r="L2859" s="4">
        <v>13.0</v>
      </c>
      <c r="M2859" s="4">
        <v>1.0</v>
      </c>
      <c r="N2859" s="8" t="s">
        <v>502</v>
      </c>
      <c r="O2859" s="8" t="s">
        <v>55</v>
      </c>
      <c r="P2859" s="3" t="s">
        <v>682</v>
      </c>
      <c r="Q2859" s="3" t="s">
        <v>55</v>
      </c>
      <c r="R2859" s="3" t="s">
        <v>683</v>
      </c>
      <c r="S2859" s="3">
        <v>1.0</v>
      </c>
      <c r="T2859" s="3"/>
    </row>
    <row r="2860" ht="15.75" customHeight="1">
      <c r="A2860" s="39">
        <v>2.0</v>
      </c>
      <c r="B2860" s="53" t="str">
        <f t="array" ref="B2860">INDEX(Quadrat.Details!D:D, MATCH(1,(F2860=Quadrat.Details!B:B)*(G2860=Quadrat.Details!G:G)*(H2860=Quadrat.Details!I:I),0))</f>
        <v>DMC</v>
      </c>
      <c r="C2860" s="44" t="s">
        <v>647</v>
      </c>
      <c r="D2860" s="44" t="s">
        <v>647</v>
      </c>
      <c r="E2860" s="43">
        <v>43671.0</v>
      </c>
      <c r="F2860" s="54">
        <v>2019.0</v>
      </c>
      <c r="G2860" s="4" t="s">
        <v>485</v>
      </c>
      <c r="H2860" s="3">
        <v>1.0</v>
      </c>
      <c r="I2860" s="4" t="s">
        <v>110</v>
      </c>
      <c r="J2860" s="3" t="s">
        <v>111</v>
      </c>
      <c r="K2860" s="4" t="s">
        <v>57</v>
      </c>
      <c r="L2860" s="4">
        <v>35.0</v>
      </c>
      <c r="M2860" s="4">
        <v>1.0</v>
      </c>
      <c r="N2860" s="8" t="s">
        <v>502</v>
      </c>
      <c r="O2860" s="8" t="s">
        <v>55</v>
      </c>
      <c r="P2860" s="3" t="s">
        <v>682</v>
      </c>
      <c r="Q2860" s="3" t="s">
        <v>55</v>
      </c>
      <c r="R2860" s="3" t="s">
        <v>683</v>
      </c>
      <c r="S2860" s="3">
        <v>1.0</v>
      </c>
      <c r="T2860" s="3"/>
    </row>
    <row r="2861" ht="15.75" customHeight="1">
      <c r="A2861" s="39">
        <v>2.0</v>
      </c>
      <c r="B2861" s="53" t="str">
        <f t="array" ref="B2861">INDEX(Quadrat.Details!D:D, MATCH(1,(F2861=Quadrat.Details!B:B)*(G2861=Quadrat.Details!G:G)*(H2861=Quadrat.Details!I:I),0))</f>
        <v>DMC</v>
      </c>
      <c r="C2861" s="44" t="s">
        <v>647</v>
      </c>
      <c r="D2861" s="44" t="s">
        <v>647</v>
      </c>
      <c r="E2861" s="43">
        <v>43671.0</v>
      </c>
      <c r="F2861" s="54">
        <v>2019.0</v>
      </c>
      <c r="G2861" s="4" t="s">
        <v>485</v>
      </c>
      <c r="H2861" s="3">
        <v>1.0</v>
      </c>
      <c r="I2861" s="4" t="s">
        <v>110</v>
      </c>
      <c r="J2861" s="3" t="s">
        <v>111</v>
      </c>
      <c r="K2861" s="4" t="s">
        <v>57</v>
      </c>
      <c r="L2861" s="4">
        <v>19.0</v>
      </c>
      <c r="M2861" s="4">
        <v>1.0</v>
      </c>
      <c r="N2861" s="8" t="s">
        <v>502</v>
      </c>
      <c r="O2861" s="8" t="s">
        <v>55</v>
      </c>
      <c r="P2861" s="3" t="s">
        <v>682</v>
      </c>
      <c r="Q2861" s="3" t="s">
        <v>55</v>
      </c>
      <c r="R2861" s="3" t="s">
        <v>683</v>
      </c>
      <c r="S2861" s="3">
        <v>1.0</v>
      </c>
      <c r="T2861" s="3"/>
    </row>
    <row r="2862" ht="15.75" customHeight="1">
      <c r="A2862" s="39">
        <v>2.0</v>
      </c>
      <c r="B2862" s="53" t="str">
        <f t="array" ref="B2862">INDEX(Quadrat.Details!D:D, MATCH(1,(F2862=Quadrat.Details!B:B)*(G2862=Quadrat.Details!G:G)*(H2862=Quadrat.Details!I:I),0))</f>
        <v>DMC</v>
      </c>
      <c r="C2862" s="44" t="s">
        <v>647</v>
      </c>
      <c r="D2862" s="44" t="s">
        <v>647</v>
      </c>
      <c r="E2862" s="43">
        <v>43671.0</v>
      </c>
      <c r="F2862" s="54">
        <v>2019.0</v>
      </c>
      <c r="G2862" s="4" t="s">
        <v>485</v>
      </c>
      <c r="H2862" s="3">
        <v>1.0</v>
      </c>
      <c r="I2862" s="4" t="s">
        <v>110</v>
      </c>
      <c r="J2862" s="3" t="s">
        <v>111</v>
      </c>
      <c r="K2862" s="4" t="s">
        <v>57</v>
      </c>
      <c r="L2862" s="4">
        <v>15.0</v>
      </c>
      <c r="M2862" s="4">
        <v>2.0</v>
      </c>
      <c r="N2862" s="8" t="s">
        <v>502</v>
      </c>
      <c r="O2862" s="8" t="s">
        <v>55</v>
      </c>
      <c r="P2862" s="3" t="s">
        <v>682</v>
      </c>
      <c r="Q2862" s="3" t="s">
        <v>55</v>
      </c>
      <c r="R2862" s="3" t="s">
        <v>683</v>
      </c>
      <c r="S2862" s="3">
        <v>1.0</v>
      </c>
      <c r="T2862" s="3"/>
    </row>
    <row r="2863" ht="15.75" customHeight="1">
      <c r="A2863" s="39">
        <v>2.0</v>
      </c>
      <c r="B2863" s="53" t="str">
        <f t="array" ref="B2863">INDEX(Quadrat.Details!D:D, MATCH(1,(F2863=Quadrat.Details!B:B)*(G2863=Quadrat.Details!G:G)*(H2863=Quadrat.Details!I:I),0))</f>
        <v>DMC</v>
      </c>
      <c r="C2863" s="44" t="s">
        <v>647</v>
      </c>
      <c r="D2863" s="44" t="s">
        <v>647</v>
      </c>
      <c r="E2863" s="43">
        <v>43671.0</v>
      </c>
      <c r="F2863" s="54">
        <v>2019.0</v>
      </c>
      <c r="G2863" s="4" t="s">
        <v>485</v>
      </c>
      <c r="H2863" s="3">
        <v>1.0</v>
      </c>
      <c r="I2863" s="4" t="s">
        <v>110</v>
      </c>
      <c r="J2863" s="3" t="s">
        <v>111</v>
      </c>
      <c r="K2863" s="4" t="s">
        <v>57</v>
      </c>
      <c r="L2863" s="4">
        <v>13.0</v>
      </c>
      <c r="M2863" s="4">
        <v>1.0</v>
      </c>
      <c r="N2863" s="8" t="s">
        <v>502</v>
      </c>
      <c r="O2863" s="8" t="s">
        <v>55</v>
      </c>
      <c r="P2863" s="3" t="s">
        <v>682</v>
      </c>
      <c r="Q2863" s="3" t="s">
        <v>55</v>
      </c>
      <c r="R2863" s="3" t="s">
        <v>683</v>
      </c>
      <c r="S2863" s="3">
        <v>1.0</v>
      </c>
      <c r="T2863" s="3"/>
    </row>
    <row r="2864" ht="15.75" customHeight="1">
      <c r="A2864" s="39">
        <v>2.0</v>
      </c>
      <c r="B2864" s="53" t="str">
        <f t="array" ref="B2864">INDEX(Quadrat.Details!D:D, MATCH(1,(F2864=Quadrat.Details!B:B)*(G2864=Quadrat.Details!G:G)*(H2864=Quadrat.Details!I:I),0))</f>
        <v>DMC</v>
      </c>
      <c r="C2864" s="44" t="s">
        <v>647</v>
      </c>
      <c r="D2864" s="44" t="s">
        <v>647</v>
      </c>
      <c r="E2864" s="43">
        <v>43671.0</v>
      </c>
      <c r="F2864" s="54">
        <v>2019.0</v>
      </c>
      <c r="G2864" s="4" t="s">
        <v>485</v>
      </c>
      <c r="H2864" s="3">
        <v>1.0</v>
      </c>
      <c r="I2864" s="4" t="s">
        <v>110</v>
      </c>
      <c r="J2864" s="3" t="s">
        <v>111</v>
      </c>
      <c r="K2864" s="4" t="s">
        <v>57</v>
      </c>
      <c r="L2864" s="4">
        <v>12.0</v>
      </c>
      <c r="M2864" s="4">
        <v>2.0</v>
      </c>
      <c r="N2864" s="8" t="s">
        <v>502</v>
      </c>
      <c r="O2864" s="8" t="s">
        <v>55</v>
      </c>
      <c r="P2864" s="3" t="s">
        <v>682</v>
      </c>
      <c r="Q2864" s="3" t="s">
        <v>55</v>
      </c>
      <c r="R2864" s="3" t="s">
        <v>683</v>
      </c>
      <c r="S2864" s="3">
        <v>1.0</v>
      </c>
      <c r="T2864" s="3"/>
    </row>
    <row r="2865" ht="15.75" customHeight="1">
      <c r="A2865" s="39">
        <v>2.0</v>
      </c>
      <c r="B2865" s="53" t="str">
        <f t="array" ref="B2865">INDEX(Quadrat.Details!D:D, MATCH(1,(F2865=Quadrat.Details!B:B)*(G2865=Quadrat.Details!G:G)*(H2865=Quadrat.Details!I:I),0))</f>
        <v>DMC</v>
      </c>
      <c r="C2865" s="44" t="s">
        <v>647</v>
      </c>
      <c r="D2865" s="44" t="s">
        <v>647</v>
      </c>
      <c r="E2865" s="43">
        <v>43671.0</v>
      </c>
      <c r="F2865" s="54">
        <v>2019.0</v>
      </c>
      <c r="G2865" s="4" t="s">
        <v>485</v>
      </c>
      <c r="H2865" s="3">
        <v>1.0</v>
      </c>
      <c r="I2865" s="4" t="s">
        <v>296</v>
      </c>
      <c r="J2865" s="3" t="s">
        <v>297</v>
      </c>
      <c r="K2865" s="4" t="s">
        <v>53</v>
      </c>
      <c r="L2865" s="4">
        <v>87.0</v>
      </c>
      <c r="M2865" s="4">
        <v>1.0</v>
      </c>
      <c r="N2865" s="8" t="s">
        <v>502</v>
      </c>
      <c r="O2865" s="8" t="s">
        <v>55</v>
      </c>
      <c r="P2865" s="3" t="s">
        <v>682</v>
      </c>
      <c r="Q2865" s="3" t="s">
        <v>55</v>
      </c>
      <c r="R2865" s="3" t="s">
        <v>683</v>
      </c>
      <c r="S2865" s="3">
        <v>1.0</v>
      </c>
      <c r="T2865" s="3"/>
    </row>
    <row r="2866" ht="15.75" customHeight="1">
      <c r="A2866" s="39">
        <v>2.0</v>
      </c>
      <c r="B2866" s="53" t="str">
        <f t="array" ref="B2866">INDEX(Quadrat.Details!D:D, MATCH(1,(F2866=Quadrat.Details!B:B)*(G2866=Quadrat.Details!G:G)*(H2866=Quadrat.Details!I:I),0))</f>
        <v>DMC</v>
      </c>
      <c r="C2866" s="44" t="s">
        <v>647</v>
      </c>
      <c r="D2866" s="44" t="s">
        <v>647</v>
      </c>
      <c r="E2866" s="43">
        <v>43671.0</v>
      </c>
      <c r="F2866" s="54">
        <v>2019.0</v>
      </c>
      <c r="G2866" s="4" t="s">
        <v>485</v>
      </c>
      <c r="H2866" s="3">
        <v>1.0</v>
      </c>
      <c r="I2866" s="4" t="s">
        <v>328</v>
      </c>
      <c r="J2866" s="3" t="s">
        <v>329</v>
      </c>
      <c r="K2866" s="4" t="s">
        <v>80</v>
      </c>
      <c r="L2866" s="4">
        <v>17.0</v>
      </c>
      <c r="M2866" s="4">
        <v>1.0</v>
      </c>
      <c r="N2866" s="8" t="s">
        <v>502</v>
      </c>
      <c r="O2866" s="8" t="s">
        <v>55</v>
      </c>
      <c r="P2866" s="3" t="s">
        <v>682</v>
      </c>
      <c r="Q2866" s="3" t="s">
        <v>55</v>
      </c>
      <c r="R2866" s="3" t="s">
        <v>683</v>
      </c>
      <c r="S2866" s="3">
        <v>1.0</v>
      </c>
      <c r="T2866" s="3"/>
    </row>
    <row r="2867" ht="15.75" customHeight="1">
      <c r="A2867" s="39">
        <v>2.0</v>
      </c>
      <c r="B2867" s="53" t="str">
        <f t="array" ref="B2867">INDEX(Quadrat.Details!D:D, MATCH(1,(F2867=Quadrat.Details!B:B)*(G2867=Quadrat.Details!G:G)*(H2867=Quadrat.Details!I:I),0))</f>
        <v>DMC</v>
      </c>
      <c r="C2867" s="44" t="s">
        <v>647</v>
      </c>
      <c r="D2867" s="44" t="s">
        <v>647</v>
      </c>
      <c r="E2867" s="43">
        <v>43671.0</v>
      </c>
      <c r="F2867" s="54">
        <v>2019.0</v>
      </c>
      <c r="G2867" s="4" t="s">
        <v>485</v>
      </c>
      <c r="H2867" s="3">
        <v>1.0</v>
      </c>
      <c r="I2867" s="4" t="s">
        <v>328</v>
      </c>
      <c r="J2867" s="3" t="s">
        <v>329</v>
      </c>
      <c r="K2867" s="4" t="s">
        <v>80</v>
      </c>
      <c r="L2867" s="4">
        <v>14.0</v>
      </c>
      <c r="M2867" s="4">
        <v>2.0</v>
      </c>
      <c r="N2867" s="8" t="s">
        <v>502</v>
      </c>
      <c r="O2867" s="8" t="s">
        <v>55</v>
      </c>
      <c r="P2867" s="3" t="s">
        <v>682</v>
      </c>
      <c r="Q2867" s="3" t="s">
        <v>55</v>
      </c>
      <c r="R2867" s="3" t="s">
        <v>683</v>
      </c>
      <c r="S2867" s="3">
        <v>1.0</v>
      </c>
      <c r="T2867" s="3"/>
    </row>
    <row r="2868" ht="15.75" customHeight="1">
      <c r="A2868" s="39">
        <v>2.0</v>
      </c>
      <c r="B2868" s="53" t="str">
        <f t="array" ref="B2868">INDEX(Quadrat.Details!D:D, MATCH(1,(F2868=Quadrat.Details!B:B)*(G2868=Quadrat.Details!G:G)*(H2868=Quadrat.Details!I:I),0))</f>
        <v>DMC</v>
      </c>
      <c r="C2868" s="44" t="s">
        <v>647</v>
      </c>
      <c r="D2868" s="44" t="s">
        <v>647</v>
      </c>
      <c r="E2868" s="43">
        <v>43671.0</v>
      </c>
      <c r="F2868" s="54">
        <v>2019.0</v>
      </c>
      <c r="G2868" s="4" t="s">
        <v>485</v>
      </c>
      <c r="H2868" s="3">
        <v>1.0</v>
      </c>
      <c r="I2868" s="4" t="s">
        <v>328</v>
      </c>
      <c r="J2868" s="3" t="s">
        <v>329</v>
      </c>
      <c r="K2868" s="4" t="s">
        <v>80</v>
      </c>
      <c r="L2868" s="4">
        <v>12.0</v>
      </c>
      <c r="M2868" s="4">
        <v>1.0</v>
      </c>
      <c r="N2868" s="8" t="s">
        <v>502</v>
      </c>
      <c r="O2868" s="8" t="s">
        <v>55</v>
      </c>
      <c r="P2868" s="3" t="s">
        <v>682</v>
      </c>
      <c r="Q2868" s="3" t="s">
        <v>55</v>
      </c>
      <c r="R2868" s="3" t="s">
        <v>683</v>
      </c>
      <c r="S2868" s="3">
        <v>1.0</v>
      </c>
      <c r="T2868" s="3"/>
    </row>
    <row r="2869" ht="15.75" customHeight="1">
      <c r="A2869" s="39">
        <v>2.0</v>
      </c>
      <c r="B2869" s="53" t="str">
        <f t="array" ref="B2869">INDEX(Quadrat.Details!D:D, MATCH(1,(F2869=Quadrat.Details!B:B)*(G2869=Quadrat.Details!G:G)*(H2869=Quadrat.Details!I:I),0))</f>
        <v>DMC</v>
      </c>
      <c r="C2869" s="44" t="s">
        <v>647</v>
      </c>
      <c r="D2869" s="44" t="s">
        <v>647</v>
      </c>
      <c r="E2869" s="43">
        <v>43671.0</v>
      </c>
      <c r="F2869" s="54">
        <v>2019.0</v>
      </c>
      <c r="G2869" s="4" t="s">
        <v>486</v>
      </c>
      <c r="H2869" s="3">
        <v>1.0</v>
      </c>
      <c r="I2869" s="4" t="s">
        <v>110</v>
      </c>
      <c r="J2869" s="3" t="s">
        <v>111</v>
      </c>
      <c r="K2869" s="4" t="s">
        <v>57</v>
      </c>
      <c r="L2869" s="4">
        <v>39.0</v>
      </c>
      <c r="M2869" s="4">
        <v>1.0</v>
      </c>
      <c r="N2869" s="8" t="s">
        <v>502</v>
      </c>
      <c r="O2869" s="8" t="s">
        <v>55</v>
      </c>
      <c r="P2869" s="3" t="s">
        <v>682</v>
      </c>
      <c r="Q2869" s="3" t="s">
        <v>55</v>
      </c>
      <c r="R2869" s="3" t="s">
        <v>683</v>
      </c>
      <c r="S2869" s="3">
        <v>1.0</v>
      </c>
      <c r="T2869" s="3"/>
    </row>
    <row r="2870" ht="15.75" customHeight="1">
      <c r="A2870" s="39">
        <v>2.0</v>
      </c>
      <c r="B2870" s="53" t="str">
        <f t="array" ref="B2870">INDEX(Quadrat.Details!D:D, MATCH(1,(F2870=Quadrat.Details!B:B)*(G2870=Quadrat.Details!G:G)*(H2870=Quadrat.Details!I:I),0))</f>
        <v>DMC</v>
      </c>
      <c r="C2870" s="44" t="s">
        <v>647</v>
      </c>
      <c r="D2870" s="44" t="s">
        <v>647</v>
      </c>
      <c r="E2870" s="43">
        <v>43671.0</v>
      </c>
      <c r="F2870" s="54">
        <v>2019.0</v>
      </c>
      <c r="G2870" s="4" t="s">
        <v>486</v>
      </c>
      <c r="H2870" s="3">
        <v>1.0</v>
      </c>
      <c r="I2870" s="4" t="s">
        <v>110</v>
      </c>
      <c r="J2870" s="3" t="s">
        <v>111</v>
      </c>
      <c r="K2870" s="4" t="s">
        <v>57</v>
      </c>
      <c r="L2870" s="4">
        <v>40.0</v>
      </c>
      <c r="M2870" s="4">
        <v>1.0</v>
      </c>
      <c r="N2870" s="8" t="s">
        <v>502</v>
      </c>
      <c r="O2870" s="8" t="s">
        <v>55</v>
      </c>
      <c r="P2870" s="3" t="s">
        <v>682</v>
      </c>
      <c r="Q2870" s="3" t="s">
        <v>55</v>
      </c>
      <c r="R2870" s="3" t="s">
        <v>683</v>
      </c>
      <c r="S2870" s="3">
        <v>1.0</v>
      </c>
      <c r="T2870" s="3"/>
    </row>
    <row r="2871" ht="15.75" customHeight="1">
      <c r="A2871" s="39">
        <v>2.0</v>
      </c>
      <c r="B2871" s="53" t="str">
        <f t="array" ref="B2871">INDEX(Quadrat.Details!D:D, MATCH(1,(F2871=Quadrat.Details!B:B)*(G2871=Quadrat.Details!G:G)*(H2871=Quadrat.Details!I:I),0))</f>
        <v>DMC</v>
      </c>
      <c r="C2871" s="44" t="s">
        <v>647</v>
      </c>
      <c r="D2871" s="44" t="s">
        <v>647</v>
      </c>
      <c r="E2871" s="43">
        <v>43671.0</v>
      </c>
      <c r="F2871" s="54">
        <v>2019.0</v>
      </c>
      <c r="G2871" s="4" t="s">
        <v>486</v>
      </c>
      <c r="H2871" s="3">
        <v>1.0</v>
      </c>
      <c r="I2871" s="4" t="s">
        <v>110</v>
      </c>
      <c r="J2871" s="3" t="s">
        <v>111</v>
      </c>
      <c r="K2871" s="4" t="s">
        <v>57</v>
      </c>
      <c r="L2871" s="4">
        <v>12.0</v>
      </c>
      <c r="M2871" s="4">
        <v>1.0</v>
      </c>
      <c r="N2871" s="8" t="s">
        <v>502</v>
      </c>
      <c r="O2871" s="8" t="s">
        <v>55</v>
      </c>
      <c r="P2871" s="3" t="s">
        <v>682</v>
      </c>
      <c r="Q2871" s="3" t="s">
        <v>55</v>
      </c>
      <c r="R2871" s="3" t="s">
        <v>683</v>
      </c>
      <c r="S2871" s="3">
        <v>1.0</v>
      </c>
      <c r="T2871" s="3"/>
    </row>
    <row r="2872" ht="15.75" customHeight="1">
      <c r="A2872" s="39">
        <v>2.0</v>
      </c>
      <c r="B2872" s="53" t="str">
        <f t="array" ref="B2872">INDEX(Quadrat.Details!D:D, MATCH(1,(F2872=Quadrat.Details!B:B)*(G2872=Quadrat.Details!G:G)*(H2872=Quadrat.Details!I:I),0))</f>
        <v>DMC</v>
      </c>
      <c r="C2872" s="44" t="s">
        <v>647</v>
      </c>
      <c r="D2872" s="44" t="s">
        <v>647</v>
      </c>
      <c r="E2872" s="43">
        <v>43671.0</v>
      </c>
      <c r="F2872" s="54">
        <v>2019.0</v>
      </c>
      <c r="G2872" s="4" t="s">
        <v>486</v>
      </c>
      <c r="H2872" s="3">
        <v>1.0</v>
      </c>
      <c r="I2872" s="4" t="s">
        <v>110</v>
      </c>
      <c r="J2872" s="3" t="s">
        <v>111</v>
      </c>
      <c r="K2872" s="4" t="s">
        <v>57</v>
      </c>
      <c r="L2872" s="4">
        <v>11.0</v>
      </c>
      <c r="M2872" s="4">
        <v>1.0</v>
      </c>
      <c r="N2872" s="8" t="s">
        <v>502</v>
      </c>
      <c r="O2872" s="8" t="s">
        <v>55</v>
      </c>
      <c r="P2872" s="3" t="s">
        <v>682</v>
      </c>
      <c r="Q2872" s="3" t="s">
        <v>55</v>
      </c>
      <c r="R2872" s="3" t="s">
        <v>683</v>
      </c>
      <c r="S2872" s="3">
        <v>1.0</v>
      </c>
      <c r="T2872" s="3"/>
    </row>
    <row r="2873" ht="15.75" customHeight="1">
      <c r="A2873" s="39">
        <v>2.0</v>
      </c>
      <c r="B2873" s="53" t="str">
        <f t="array" ref="B2873">INDEX(Quadrat.Details!D:D, MATCH(1,(F2873=Quadrat.Details!B:B)*(G2873=Quadrat.Details!G:G)*(H2873=Quadrat.Details!I:I),0))</f>
        <v>DMC</v>
      </c>
      <c r="C2873" s="44" t="s">
        <v>647</v>
      </c>
      <c r="D2873" s="44" t="s">
        <v>647</v>
      </c>
      <c r="E2873" s="43">
        <v>43671.0</v>
      </c>
      <c r="F2873" s="54">
        <v>2019.0</v>
      </c>
      <c r="G2873" s="4" t="s">
        <v>486</v>
      </c>
      <c r="H2873" s="3">
        <v>1.0</v>
      </c>
      <c r="I2873" s="4" t="s">
        <v>196</v>
      </c>
      <c r="J2873" s="3" t="s">
        <v>197</v>
      </c>
      <c r="K2873" s="4" t="s">
        <v>63</v>
      </c>
      <c r="L2873" s="4">
        <v>18.0</v>
      </c>
      <c r="M2873" s="4">
        <v>1.0</v>
      </c>
      <c r="N2873" s="8" t="s">
        <v>502</v>
      </c>
      <c r="O2873" s="8" t="s">
        <v>55</v>
      </c>
      <c r="P2873" s="3" t="s">
        <v>682</v>
      </c>
      <c r="Q2873" s="3" t="s">
        <v>55</v>
      </c>
      <c r="R2873" s="3" t="s">
        <v>683</v>
      </c>
      <c r="S2873" s="3">
        <v>1.0</v>
      </c>
      <c r="T2873" s="3"/>
    </row>
    <row r="2874" ht="15.75" customHeight="1">
      <c r="A2874" s="39">
        <v>2.0</v>
      </c>
      <c r="B2874" s="53" t="str">
        <f t="array" ref="B2874">INDEX(Quadrat.Details!D:D, MATCH(1,(F2874=Quadrat.Details!B:B)*(G2874=Quadrat.Details!G:G)*(H2874=Quadrat.Details!I:I),0))</f>
        <v>DMC</v>
      </c>
      <c r="C2874" s="44" t="s">
        <v>647</v>
      </c>
      <c r="D2874" s="44" t="s">
        <v>647</v>
      </c>
      <c r="E2874" s="43">
        <v>43671.0</v>
      </c>
      <c r="F2874" s="54">
        <v>2019.0</v>
      </c>
      <c r="G2874" s="4" t="s">
        <v>486</v>
      </c>
      <c r="H2874" s="3">
        <v>1.0</v>
      </c>
      <c r="I2874" s="4" t="s">
        <v>328</v>
      </c>
      <c r="J2874" s="3" t="s">
        <v>329</v>
      </c>
      <c r="K2874" s="4" t="s">
        <v>80</v>
      </c>
      <c r="L2874" s="4">
        <v>12.0</v>
      </c>
      <c r="M2874" s="4">
        <v>1.0</v>
      </c>
      <c r="N2874" s="8" t="s">
        <v>502</v>
      </c>
      <c r="O2874" s="8" t="s">
        <v>55</v>
      </c>
      <c r="P2874" s="3" t="s">
        <v>682</v>
      </c>
      <c r="Q2874" s="3" t="s">
        <v>55</v>
      </c>
      <c r="R2874" s="3" t="s">
        <v>683</v>
      </c>
      <c r="S2874" s="3">
        <v>1.0</v>
      </c>
      <c r="T2874" s="3"/>
    </row>
    <row r="2875" ht="15.75" customHeight="1">
      <c r="A2875" s="39">
        <v>2.0</v>
      </c>
      <c r="B2875" s="53" t="str">
        <f t="array" ref="B2875">INDEX(Quadrat.Details!D:D, MATCH(1,(F2875=Quadrat.Details!B:B)*(G2875=Quadrat.Details!G:G)*(H2875=Quadrat.Details!I:I),0))</f>
        <v>DMC</v>
      </c>
      <c r="C2875" s="44" t="s">
        <v>647</v>
      </c>
      <c r="D2875" s="44" t="s">
        <v>647</v>
      </c>
      <c r="E2875" s="43">
        <v>43671.0</v>
      </c>
      <c r="F2875" s="54">
        <v>2019.0</v>
      </c>
      <c r="G2875" s="4" t="s">
        <v>486</v>
      </c>
      <c r="H2875" s="3">
        <v>1.0</v>
      </c>
      <c r="I2875" s="4" t="s">
        <v>328</v>
      </c>
      <c r="J2875" s="3" t="s">
        <v>329</v>
      </c>
      <c r="K2875" s="4" t="s">
        <v>80</v>
      </c>
      <c r="L2875" s="4">
        <v>10.0</v>
      </c>
      <c r="M2875" s="4">
        <v>7.0</v>
      </c>
      <c r="N2875" s="8" t="s">
        <v>502</v>
      </c>
      <c r="O2875" s="8" t="s">
        <v>55</v>
      </c>
      <c r="P2875" s="3" t="s">
        <v>682</v>
      </c>
      <c r="Q2875" s="3" t="s">
        <v>55</v>
      </c>
      <c r="R2875" s="3" t="s">
        <v>683</v>
      </c>
      <c r="S2875" s="3">
        <v>1.0</v>
      </c>
      <c r="T2875" s="3"/>
    </row>
    <row r="2876" ht="15.75" customHeight="1">
      <c r="A2876" s="39">
        <v>2.0</v>
      </c>
      <c r="B2876" s="53" t="str">
        <f t="array" ref="B2876">INDEX(Quadrat.Details!D:D, MATCH(1,(F2876=Quadrat.Details!B:B)*(G2876=Quadrat.Details!G:G)*(H2876=Quadrat.Details!I:I),0))</f>
        <v>DMC</v>
      </c>
      <c r="C2876" s="44" t="s">
        <v>647</v>
      </c>
      <c r="D2876" s="44" t="s">
        <v>647</v>
      </c>
      <c r="E2876" s="43">
        <v>43671.0</v>
      </c>
      <c r="F2876" s="54">
        <v>2019.0</v>
      </c>
      <c r="G2876" s="4" t="s">
        <v>486</v>
      </c>
      <c r="H2876" s="3">
        <v>1.0</v>
      </c>
      <c r="I2876" s="4" t="s">
        <v>328</v>
      </c>
      <c r="J2876" s="3" t="s">
        <v>329</v>
      </c>
      <c r="K2876" s="4" t="s">
        <v>80</v>
      </c>
      <c r="L2876" s="4">
        <v>11.0</v>
      </c>
      <c r="M2876" s="4">
        <v>1.0</v>
      </c>
      <c r="N2876" s="8" t="s">
        <v>502</v>
      </c>
      <c r="O2876" s="8" t="s">
        <v>55</v>
      </c>
      <c r="P2876" s="3" t="s">
        <v>682</v>
      </c>
      <c r="Q2876" s="3" t="s">
        <v>55</v>
      </c>
      <c r="R2876" s="3" t="s">
        <v>683</v>
      </c>
      <c r="S2876" s="3">
        <v>1.0</v>
      </c>
      <c r="T2876" s="3"/>
    </row>
    <row r="2877" ht="15.75" customHeight="1">
      <c r="A2877" s="39">
        <v>2.0</v>
      </c>
      <c r="B2877" s="53" t="str">
        <f t="array" ref="B2877">INDEX(Quadrat.Details!D:D, MATCH(1,(F2877=Quadrat.Details!B:B)*(G2877=Quadrat.Details!G:G)*(H2877=Quadrat.Details!I:I),0))</f>
        <v>DMC/MV</v>
      </c>
      <c r="C2877" s="44" t="s">
        <v>647</v>
      </c>
      <c r="D2877" s="44" t="s">
        <v>647</v>
      </c>
      <c r="E2877" s="43">
        <v>43671.0</v>
      </c>
      <c r="F2877" s="54">
        <v>2019.0</v>
      </c>
      <c r="G2877" s="4" t="s">
        <v>390</v>
      </c>
      <c r="H2877" s="3">
        <v>2.0</v>
      </c>
      <c r="I2877" s="4" t="s">
        <v>105</v>
      </c>
      <c r="J2877" s="3" t="s">
        <v>106</v>
      </c>
      <c r="K2877" s="4" t="s">
        <v>74</v>
      </c>
      <c r="L2877" s="4">
        <v>25.0</v>
      </c>
      <c r="M2877" s="4">
        <v>1.0</v>
      </c>
      <c r="N2877" s="8" t="s">
        <v>502</v>
      </c>
      <c r="O2877" s="8" t="s">
        <v>55</v>
      </c>
      <c r="P2877" s="3" t="s">
        <v>682</v>
      </c>
      <c r="Q2877" s="3" t="s">
        <v>55</v>
      </c>
      <c r="R2877" s="3" t="s">
        <v>683</v>
      </c>
      <c r="S2877" s="3">
        <v>1.0</v>
      </c>
      <c r="T2877" s="3"/>
    </row>
    <row r="2878" ht="15.75" customHeight="1">
      <c r="A2878" s="39">
        <v>2.0</v>
      </c>
      <c r="B2878" s="53" t="str">
        <f t="array" ref="B2878">INDEX(Quadrat.Details!D:D, MATCH(1,(F2878=Quadrat.Details!B:B)*(G2878=Quadrat.Details!G:G)*(H2878=Quadrat.Details!I:I),0))</f>
        <v>DMC/MV</v>
      </c>
      <c r="C2878" s="44" t="s">
        <v>647</v>
      </c>
      <c r="D2878" s="44" t="s">
        <v>647</v>
      </c>
      <c r="E2878" s="43">
        <v>43671.0</v>
      </c>
      <c r="F2878" s="54">
        <v>2019.0</v>
      </c>
      <c r="G2878" s="4" t="s">
        <v>390</v>
      </c>
      <c r="H2878" s="3">
        <v>2.0</v>
      </c>
      <c r="I2878" s="4" t="s">
        <v>328</v>
      </c>
      <c r="J2878" s="3" t="s">
        <v>329</v>
      </c>
      <c r="K2878" s="4" t="s">
        <v>80</v>
      </c>
      <c r="L2878" s="4">
        <v>12.0</v>
      </c>
      <c r="M2878" s="4">
        <v>2.0</v>
      </c>
      <c r="N2878" s="8" t="s">
        <v>502</v>
      </c>
      <c r="O2878" s="8" t="s">
        <v>55</v>
      </c>
      <c r="P2878" s="3" t="s">
        <v>682</v>
      </c>
      <c r="Q2878" s="3" t="s">
        <v>55</v>
      </c>
      <c r="R2878" s="3" t="s">
        <v>683</v>
      </c>
      <c r="S2878" s="3">
        <v>1.0</v>
      </c>
      <c r="T2878" s="3"/>
    </row>
    <row r="2879" ht="15.75" customHeight="1">
      <c r="A2879" s="39">
        <v>2.0</v>
      </c>
      <c r="B2879" s="53" t="str">
        <f t="array" ref="B2879">INDEX(Quadrat.Details!D:D, MATCH(1,(F2879=Quadrat.Details!B:B)*(G2879=Quadrat.Details!G:G)*(H2879=Quadrat.Details!I:I),0))</f>
        <v>DMC</v>
      </c>
      <c r="C2879" s="44" t="s">
        <v>647</v>
      </c>
      <c r="D2879" s="44" t="s">
        <v>647</v>
      </c>
      <c r="E2879" s="43">
        <v>43671.0</v>
      </c>
      <c r="F2879" s="54">
        <v>2019.0</v>
      </c>
      <c r="G2879" s="4" t="s">
        <v>395</v>
      </c>
      <c r="H2879" s="3">
        <v>2.0</v>
      </c>
      <c r="I2879" s="4" t="s">
        <v>105</v>
      </c>
      <c r="J2879" s="3" t="s">
        <v>106</v>
      </c>
      <c r="K2879" s="4" t="s">
        <v>74</v>
      </c>
      <c r="L2879" s="4">
        <v>34.0</v>
      </c>
      <c r="M2879" s="4">
        <v>2.0</v>
      </c>
      <c r="N2879" s="8" t="s">
        <v>502</v>
      </c>
      <c r="O2879" s="8" t="s">
        <v>55</v>
      </c>
      <c r="P2879" s="3" t="s">
        <v>682</v>
      </c>
      <c r="Q2879" s="3" t="s">
        <v>55</v>
      </c>
      <c r="R2879" s="3" t="s">
        <v>683</v>
      </c>
      <c r="S2879" s="3">
        <v>1.0</v>
      </c>
      <c r="T2879" s="3"/>
    </row>
    <row r="2880" ht="15.75" customHeight="1">
      <c r="A2880" s="39">
        <v>2.0</v>
      </c>
      <c r="B2880" s="53" t="str">
        <f t="array" ref="B2880">INDEX(Quadrat.Details!D:D, MATCH(1,(F2880=Quadrat.Details!B:B)*(G2880=Quadrat.Details!G:G)*(H2880=Quadrat.Details!I:I),0))</f>
        <v>DMC</v>
      </c>
      <c r="C2880" s="44" t="s">
        <v>647</v>
      </c>
      <c r="D2880" s="44" t="s">
        <v>647</v>
      </c>
      <c r="E2880" s="43">
        <v>43671.0</v>
      </c>
      <c r="F2880" s="54">
        <v>2019.0</v>
      </c>
      <c r="G2880" s="4" t="s">
        <v>395</v>
      </c>
      <c r="H2880" s="3">
        <v>2.0</v>
      </c>
      <c r="I2880" s="4" t="s">
        <v>105</v>
      </c>
      <c r="J2880" s="3" t="s">
        <v>106</v>
      </c>
      <c r="K2880" s="4" t="s">
        <v>74</v>
      </c>
      <c r="L2880" s="4">
        <v>42.0</v>
      </c>
      <c r="M2880" s="4">
        <v>1.0</v>
      </c>
      <c r="N2880" s="8" t="s">
        <v>502</v>
      </c>
      <c r="O2880" s="8" t="s">
        <v>55</v>
      </c>
      <c r="P2880" s="3" t="s">
        <v>682</v>
      </c>
      <c r="Q2880" s="3" t="s">
        <v>55</v>
      </c>
      <c r="R2880" s="3" t="s">
        <v>683</v>
      </c>
      <c r="S2880" s="3">
        <v>1.0</v>
      </c>
      <c r="T2880" s="3"/>
    </row>
    <row r="2881" ht="15.75" customHeight="1">
      <c r="A2881" s="39">
        <v>2.0</v>
      </c>
      <c r="B2881" s="53" t="str">
        <f t="array" ref="B2881">INDEX(Quadrat.Details!D:D, MATCH(1,(F2881=Quadrat.Details!B:B)*(G2881=Quadrat.Details!G:G)*(H2881=Quadrat.Details!I:I),0))</f>
        <v>DMC</v>
      </c>
      <c r="C2881" s="44" t="s">
        <v>647</v>
      </c>
      <c r="D2881" s="44" t="s">
        <v>647</v>
      </c>
      <c r="E2881" s="43">
        <v>43671.0</v>
      </c>
      <c r="F2881" s="54">
        <v>2019.0</v>
      </c>
      <c r="G2881" s="4" t="s">
        <v>395</v>
      </c>
      <c r="H2881" s="3">
        <v>2.0</v>
      </c>
      <c r="I2881" s="4" t="s">
        <v>314</v>
      </c>
      <c r="J2881" s="3" t="s">
        <v>315</v>
      </c>
      <c r="K2881" s="4" t="s">
        <v>57</v>
      </c>
      <c r="L2881" s="4">
        <v>12.0</v>
      </c>
      <c r="M2881" s="4">
        <v>1.0</v>
      </c>
      <c r="N2881" s="8" t="s">
        <v>502</v>
      </c>
      <c r="O2881" s="8" t="s">
        <v>55</v>
      </c>
      <c r="P2881" s="3" t="s">
        <v>682</v>
      </c>
      <c r="Q2881" s="3" t="s">
        <v>55</v>
      </c>
      <c r="R2881" s="3" t="s">
        <v>683</v>
      </c>
      <c r="S2881" s="3">
        <v>1.0</v>
      </c>
      <c r="T2881" s="3"/>
    </row>
    <row r="2882" ht="15.75" customHeight="1">
      <c r="A2882" s="39">
        <v>2.0</v>
      </c>
      <c r="B2882" s="53" t="str">
        <f t="array" ref="B2882">INDEX(Quadrat.Details!D:D, MATCH(1,(F2882=Quadrat.Details!B:B)*(G2882=Quadrat.Details!G:G)*(H2882=Quadrat.Details!I:I),0))</f>
        <v>DMC</v>
      </c>
      <c r="C2882" s="44" t="s">
        <v>647</v>
      </c>
      <c r="D2882" s="44" t="s">
        <v>647</v>
      </c>
      <c r="E2882" s="43">
        <v>43671.0</v>
      </c>
      <c r="F2882" s="54">
        <v>2019.0</v>
      </c>
      <c r="G2882" s="4" t="s">
        <v>395</v>
      </c>
      <c r="H2882" s="3">
        <v>2.0</v>
      </c>
      <c r="I2882" s="4" t="s">
        <v>314</v>
      </c>
      <c r="J2882" s="3" t="s">
        <v>315</v>
      </c>
      <c r="K2882" s="4" t="s">
        <v>57</v>
      </c>
      <c r="L2882" s="4">
        <v>11.0</v>
      </c>
      <c r="M2882" s="4">
        <v>1.0</v>
      </c>
      <c r="N2882" s="8" t="s">
        <v>502</v>
      </c>
      <c r="O2882" s="8" t="s">
        <v>55</v>
      </c>
      <c r="P2882" s="3" t="s">
        <v>682</v>
      </c>
      <c r="Q2882" s="3" t="s">
        <v>55</v>
      </c>
      <c r="R2882" s="3" t="s">
        <v>683</v>
      </c>
      <c r="S2882" s="3">
        <v>1.0</v>
      </c>
      <c r="T2882" s="3"/>
    </row>
    <row r="2883" ht="15.75" customHeight="1">
      <c r="A2883" s="39">
        <v>2.0</v>
      </c>
      <c r="B2883" s="53" t="str">
        <f t="array" ref="B2883">INDEX(Quadrat.Details!D:D, MATCH(1,(F2883=Quadrat.Details!B:B)*(G2883=Quadrat.Details!G:G)*(H2883=Quadrat.Details!I:I),0))</f>
        <v>DMC</v>
      </c>
      <c r="C2883" s="44" t="s">
        <v>647</v>
      </c>
      <c r="D2883" s="44" t="s">
        <v>647</v>
      </c>
      <c r="E2883" s="43">
        <v>43671.0</v>
      </c>
      <c r="F2883" s="54">
        <v>2019.0</v>
      </c>
      <c r="G2883" s="4" t="s">
        <v>395</v>
      </c>
      <c r="H2883" s="3">
        <v>2.0</v>
      </c>
      <c r="I2883" s="4" t="s">
        <v>305</v>
      </c>
      <c r="J2883" s="3" t="s">
        <v>306</v>
      </c>
      <c r="K2883" s="4" t="s">
        <v>80</v>
      </c>
      <c r="L2883" s="4">
        <v>16.0</v>
      </c>
      <c r="M2883" s="4">
        <v>1.0</v>
      </c>
      <c r="N2883" s="8" t="s">
        <v>502</v>
      </c>
      <c r="O2883" s="8" t="s">
        <v>55</v>
      </c>
      <c r="P2883" s="3" t="s">
        <v>682</v>
      </c>
      <c r="Q2883" s="3" t="s">
        <v>55</v>
      </c>
      <c r="R2883" s="3" t="s">
        <v>683</v>
      </c>
      <c r="S2883" s="3">
        <v>1.0</v>
      </c>
      <c r="T2883" s="3"/>
    </row>
    <row r="2884" ht="15.75" customHeight="1">
      <c r="A2884" s="39">
        <v>2.0</v>
      </c>
      <c r="B2884" s="53" t="str">
        <f t="array" ref="B2884">INDEX(Quadrat.Details!D:D, MATCH(1,(F2884=Quadrat.Details!B:B)*(G2884=Quadrat.Details!G:G)*(H2884=Quadrat.Details!I:I),0))</f>
        <v>DMC</v>
      </c>
      <c r="C2884" s="44" t="s">
        <v>647</v>
      </c>
      <c r="D2884" s="44" t="s">
        <v>647</v>
      </c>
      <c r="E2884" s="43">
        <v>43671.0</v>
      </c>
      <c r="F2884" s="54">
        <v>2019.0</v>
      </c>
      <c r="G2884" s="4" t="s">
        <v>398</v>
      </c>
      <c r="H2884" s="3">
        <v>1.0</v>
      </c>
      <c r="I2884" s="4" t="s">
        <v>328</v>
      </c>
      <c r="J2884" s="3" t="s">
        <v>329</v>
      </c>
      <c r="K2884" s="4" t="s">
        <v>80</v>
      </c>
      <c r="L2884" s="4">
        <v>12.0</v>
      </c>
      <c r="M2884" s="4">
        <v>1.0</v>
      </c>
      <c r="N2884" s="8" t="s">
        <v>502</v>
      </c>
      <c r="O2884" s="8" t="s">
        <v>55</v>
      </c>
      <c r="P2884" s="3" t="s">
        <v>682</v>
      </c>
      <c r="Q2884" s="3" t="s">
        <v>55</v>
      </c>
      <c r="R2884" s="3" t="s">
        <v>683</v>
      </c>
      <c r="S2884" s="3">
        <v>1.0</v>
      </c>
      <c r="T2884" s="3"/>
    </row>
    <row r="2885" ht="15.75" customHeight="1">
      <c r="A2885" s="39">
        <v>2.0</v>
      </c>
      <c r="B2885" s="53" t="str">
        <f t="array" ref="B2885">INDEX(Quadrat.Details!D:D, MATCH(1,(F2885=Quadrat.Details!B:B)*(G2885=Quadrat.Details!G:G)*(H2885=Quadrat.Details!I:I),0))</f>
        <v>DMC</v>
      </c>
      <c r="C2885" s="44" t="s">
        <v>647</v>
      </c>
      <c r="D2885" s="44" t="s">
        <v>647</v>
      </c>
      <c r="E2885" s="43">
        <v>43671.0</v>
      </c>
      <c r="F2885" s="54">
        <v>2019.0</v>
      </c>
      <c r="G2885" s="4" t="s">
        <v>398</v>
      </c>
      <c r="H2885" s="3">
        <v>1.0</v>
      </c>
      <c r="I2885" s="4" t="s">
        <v>340</v>
      </c>
      <c r="J2885" s="3" t="s">
        <v>341</v>
      </c>
      <c r="K2885" s="4" t="s">
        <v>80</v>
      </c>
      <c r="L2885" s="4">
        <v>10.0</v>
      </c>
      <c r="M2885" s="4">
        <v>8.0</v>
      </c>
      <c r="N2885" s="8" t="s">
        <v>502</v>
      </c>
      <c r="O2885" s="8" t="s">
        <v>55</v>
      </c>
      <c r="P2885" s="3" t="s">
        <v>682</v>
      </c>
      <c r="Q2885" s="3" t="s">
        <v>55</v>
      </c>
      <c r="R2885" s="3" t="s">
        <v>683</v>
      </c>
      <c r="S2885" s="3">
        <v>1.0</v>
      </c>
      <c r="T2885" s="3"/>
    </row>
    <row r="2886" ht="15.75" customHeight="1">
      <c r="A2886" s="39">
        <v>2.0</v>
      </c>
      <c r="B2886" s="53" t="str">
        <f t="array" ref="B2886">INDEX(Quadrat.Details!D:D, MATCH(1,(F2886=Quadrat.Details!B:B)*(G2886=Quadrat.Details!G:G)*(H2886=Quadrat.Details!I:I),0))</f>
        <v>DMC</v>
      </c>
      <c r="C2886" s="44" t="s">
        <v>647</v>
      </c>
      <c r="D2886" s="44" t="s">
        <v>647</v>
      </c>
      <c r="E2886" s="43">
        <v>43671.0</v>
      </c>
      <c r="F2886" s="54">
        <v>2019.0</v>
      </c>
      <c r="G2886" s="4" t="s">
        <v>398</v>
      </c>
      <c r="H2886" s="3">
        <v>2.0</v>
      </c>
      <c r="I2886" s="4" t="s">
        <v>283</v>
      </c>
      <c r="J2886" s="3" t="s">
        <v>284</v>
      </c>
      <c r="K2886" s="4" t="s">
        <v>74</v>
      </c>
      <c r="L2886" s="4">
        <v>19.0</v>
      </c>
      <c r="M2886" s="4">
        <v>1.0</v>
      </c>
      <c r="N2886" s="8" t="s">
        <v>502</v>
      </c>
      <c r="O2886" s="8" t="s">
        <v>55</v>
      </c>
      <c r="P2886" s="3" t="s">
        <v>682</v>
      </c>
      <c r="Q2886" s="3" t="s">
        <v>55</v>
      </c>
      <c r="R2886" s="3" t="s">
        <v>683</v>
      </c>
      <c r="S2886" s="3">
        <v>1.0</v>
      </c>
      <c r="T2886" s="3"/>
    </row>
    <row r="2887" ht="15.75" customHeight="1">
      <c r="A2887" s="39">
        <v>2.0</v>
      </c>
      <c r="B2887" s="53" t="str">
        <f t="array" ref="B2887">INDEX(Quadrat.Details!D:D, MATCH(1,(F2887=Quadrat.Details!B:B)*(G2887=Quadrat.Details!G:G)*(H2887=Quadrat.Details!I:I),0))</f>
        <v>DMC</v>
      </c>
      <c r="C2887" s="44" t="s">
        <v>647</v>
      </c>
      <c r="D2887" s="44" t="s">
        <v>647</v>
      </c>
      <c r="E2887" s="43">
        <v>43671.0</v>
      </c>
      <c r="F2887" s="54">
        <v>2019.0</v>
      </c>
      <c r="G2887" s="4" t="s">
        <v>398</v>
      </c>
      <c r="H2887" s="3">
        <v>2.0</v>
      </c>
      <c r="I2887" s="4" t="s">
        <v>328</v>
      </c>
      <c r="J2887" s="3" t="s">
        <v>329</v>
      </c>
      <c r="K2887" s="4" t="s">
        <v>80</v>
      </c>
      <c r="L2887" s="4">
        <v>11.0</v>
      </c>
      <c r="M2887" s="4">
        <v>1.0</v>
      </c>
      <c r="N2887" s="8" t="s">
        <v>502</v>
      </c>
      <c r="O2887" s="8" t="s">
        <v>55</v>
      </c>
      <c r="P2887" s="3" t="s">
        <v>682</v>
      </c>
      <c r="Q2887" s="3" t="s">
        <v>55</v>
      </c>
      <c r="R2887" s="3" t="s">
        <v>683</v>
      </c>
      <c r="S2887" s="3">
        <v>1.0</v>
      </c>
      <c r="T2887" s="3"/>
    </row>
    <row r="2888" ht="15.75" customHeight="1">
      <c r="A2888" s="39">
        <v>3.0</v>
      </c>
      <c r="B2888" s="53" t="str">
        <f t="array" ref="B2888">INDEX(Quadrat.Details!D:D, MATCH(1,(F2888=Quadrat.Details!B:B)*(G2888=Quadrat.Details!G:G)*(H2888=Quadrat.Details!I:I),0))</f>
        <v>DMC</v>
      </c>
      <c r="C2888" s="44" t="s">
        <v>644</v>
      </c>
      <c r="D2888" s="44" t="s">
        <v>644</v>
      </c>
      <c r="E2888" s="43">
        <v>43678.0</v>
      </c>
      <c r="F2888" s="54">
        <v>2019.0</v>
      </c>
      <c r="G2888" s="4" t="s">
        <v>376</v>
      </c>
      <c r="H2888" s="3">
        <v>1.0</v>
      </c>
      <c r="I2888" s="4" t="s">
        <v>235</v>
      </c>
      <c r="J2888" s="3" t="s">
        <v>236</v>
      </c>
      <c r="K2888" s="4" t="s">
        <v>68</v>
      </c>
      <c r="L2888" s="4">
        <v>17.0</v>
      </c>
      <c r="M2888" s="4">
        <v>1.0</v>
      </c>
      <c r="N2888" s="8" t="s">
        <v>502</v>
      </c>
      <c r="O2888" s="8" t="s">
        <v>55</v>
      </c>
      <c r="P2888" s="3" t="s">
        <v>682</v>
      </c>
      <c r="Q2888" s="3" t="s">
        <v>55</v>
      </c>
      <c r="R2888" s="3" t="s">
        <v>683</v>
      </c>
      <c r="S2888" s="3">
        <v>1.0</v>
      </c>
      <c r="T2888" s="3"/>
    </row>
    <row r="2889" ht="15.75" customHeight="1">
      <c r="A2889" s="39">
        <v>3.0</v>
      </c>
      <c r="B2889" s="53" t="str">
        <f t="array" ref="B2889">INDEX(Quadrat.Details!D:D, MATCH(1,(F2889=Quadrat.Details!B:B)*(G2889=Quadrat.Details!G:G)*(H2889=Quadrat.Details!I:I),0))</f>
        <v>DMC</v>
      </c>
      <c r="C2889" s="44" t="s">
        <v>644</v>
      </c>
      <c r="D2889" s="44" t="s">
        <v>644</v>
      </c>
      <c r="E2889" s="43">
        <v>43678.0</v>
      </c>
      <c r="F2889" s="54">
        <v>2019.0</v>
      </c>
      <c r="G2889" s="4" t="s">
        <v>376</v>
      </c>
      <c r="H2889" s="3">
        <v>1.0</v>
      </c>
      <c r="I2889" s="4" t="s">
        <v>235</v>
      </c>
      <c r="J2889" s="3" t="s">
        <v>236</v>
      </c>
      <c r="K2889" s="4" t="s">
        <v>68</v>
      </c>
      <c r="L2889" s="4">
        <v>52.0</v>
      </c>
      <c r="M2889" s="4">
        <v>1.0</v>
      </c>
      <c r="N2889" s="8" t="s">
        <v>502</v>
      </c>
      <c r="O2889" s="8" t="s">
        <v>55</v>
      </c>
      <c r="P2889" s="3" t="s">
        <v>682</v>
      </c>
      <c r="Q2889" s="3" t="s">
        <v>55</v>
      </c>
      <c r="R2889" s="3" t="s">
        <v>683</v>
      </c>
      <c r="S2889" s="3">
        <v>1.0</v>
      </c>
      <c r="T2889" s="3"/>
    </row>
    <row r="2890" ht="15.75" customHeight="1">
      <c r="A2890" s="39">
        <v>3.0</v>
      </c>
      <c r="B2890" s="53" t="str">
        <f t="array" ref="B2890">INDEX(Quadrat.Details!D:D, MATCH(1,(F2890=Quadrat.Details!B:B)*(G2890=Quadrat.Details!G:G)*(H2890=Quadrat.Details!I:I),0))</f>
        <v>DMC</v>
      </c>
      <c r="C2890" s="44" t="s">
        <v>644</v>
      </c>
      <c r="D2890" s="44" t="s">
        <v>644</v>
      </c>
      <c r="E2890" s="43">
        <v>43678.0</v>
      </c>
      <c r="F2890" s="54">
        <v>2019.0</v>
      </c>
      <c r="G2890" s="4" t="s">
        <v>376</v>
      </c>
      <c r="H2890" s="3">
        <v>1.0</v>
      </c>
      <c r="I2890" s="4" t="s">
        <v>314</v>
      </c>
      <c r="J2890" s="3" t="s">
        <v>315</v>
      </c>
      <c r="K2890" s="4" t="s">
        <v>57</v>
      </c>
      <c r="L2890" s="4">
        <v>17.0</v>
      </c>
      <c r="M2890" s="4">
        <v>1.0</v>
      </c>
      <c r="N2890" s="8" t="s">
        <v>502</v>
      </c>
      <c r="O2890" s="8" t="s">
        <v>55</v>
      </c>
      <c r="P2890" s="3" t="s">
        <v>682</v>
      </c>
      <c r="Q2890" s="3" t="s">
        <v>55</v>
      </c>
      <c r="R2890" s="3" t="s">
        <v>683</v>
      </c>
      <c r="S2890" s="3">
        <v>1.0</v>
      </c>
      <c r="T2890" s="3"/>
    </row>
    <row r="2891" ht="15.75" customHeight="1">
      <c r="A2891" s="39">
        <v>3.0</v>
      </c>
      <c r="B2891" s="53" t="str">
        <f t="array" ref="B2891">INDEX(Quadrat.Details!D:D, MATCH(1,(F2891=Quadrat.Details!B:B)*(G2891=Quadrat.Details!G:G)*(H2891=Quadrat.Details!I:I),0))</f>
        <v>DMC</v>
      </c>
      <c r="C2891" s="44" t="s">
        <v>644</v>
      </c>
      <c r="D2891" s="44" t="s">
        <v>644</v>
      </c>
      <c r="E2891" s="43">
        <v>43678.0</v>
      </c>
      <c r="F2891" s="54">
        <v>2019.0</v>
      </c>
      <c r="G2891" s="4" t="s">
        <v>376</v>
      </c>
      <c r="H2891" s="3">
        <v>2.0</v>
      </c>
      <c r="I2891" s="4" t="s">
        <v>184</v>
      </c>
      <c r="J2891" s="3" t="s">
        <v>185</v>
      </c>
      <c r="K2891" s="4" t="s">
        <v>74</v>
      </c>
      <c r="L2891" s="4">
        <v>21.0</v>
      </c>
      <c r="M2891" s="4">
        <v>1.0</v>
      </c>
      <c r="N2891" s="8" t="s">
        <v>502</v>
      </c>
      <c r="O2891" s="8" t="s">
        <v>55</v>
      </c>
      <c r="P2891" s="3" t="s">
        <v>682</v>
      </c>
      <c r="Q2891" s="3" t="s">
        <v>55</v>
      </c>
      <c r="R2891" s="3" t="s">
        <v>683</v>
      </c>
      <c r="S2891" s="3">
        <v>1.0</v>
      </c>
      <c r="T2891" s="3"/>
    </row>
    <row r="2892" ht="15.75" customHeight="1">
      <c r="A2892" s="39">
        <v>3.0</v>
      </c>
      <c r="B2892" s="53" t="str">
        <f t="array" ref="B2892">INDEX(Quadrat.Details!D:D, MATCH(1,(F2892=Quadrat.Details!B:B)*(G2892=Quadrat.Details!G:G)*(H2892=Quadrat.Details!I:I),0))</f>
        <v>DMC</v>
      </c>
      <c r="C2892" s="44" t="s">
        <v>644</v>
      </c>
      <c r="D2892" s="44" t="s">
        <v>644</v>
      </c>
      <c r="E2892" s="43">
        <v>43678.0</v>
      </c>
      <c r="F2892" s="54">
        <v>2019.0</v>
      </c>
      <c r="G2892" s="4" t="s">
        <v>376</v>
      </c>
      <c r="H2892" s="3">
        <v>2.0</v>
      </c>
      <c r="I2892" s="4" t="s">
        <v>314</v>
      </c>
      <c r="J2892" s="3" t="s">
        <v>315</v>
      </c>
      <c r="K2892" s="4" t="s">
        <v>57</v>
      </c>
      <c r="L2892" s="4">
        <v>12.0</v>
      </c>
      <c r="M2892" s="4">
        <v>1.0</v>
      </c>
      <c r="N2892" s="8" t="s">
        <v>502</v>
      </c>
      <c r="O2892" s="8" t="s">
        <v>55</v>
      </c>
      <c r="P2892" s="3" t="s">
        <v>682</v>
      </c>
      <c r="Q2892" s="3" t="s">
        <v>55</v>
      </c>
      <c r="R2892" s="3" t="s">
        <v>683</v>
      </c>
      <c r="S2892" s="3">
        <v>1.0</v>
      </c>
      <c r="T2892" s="3"/>
    </row>
    <row r="2893" ht="15.75" customHeight="1">
      <c r="A2893" s="39">
        <v>3.0</v>
      </c>
      <c r="B2893" s="53" t="str">
        <f t="array" ref="B2893">INDEX(Quadrat.Details!D:D, MATCH(1,(F2893=Quadrat.Details!B:B)*(G2893=Quadrat.Details!G:G)*(H2893=Quadrat.Details!I:I),0))</f>
        <v>DMC</v>
      </c>
      <c r="C2893" s="44" t="s">
        <v>644</v>
      </c>
      <c r="D2893" s="44" t="s">
        <v>644</v>
      </c>
      <c r="E2893" s="43">
        <v>43678.0</v>
      </c>
      <c r="F2893" s="54">
        <v>2019.0</v>
      </c>
      <c r="G2893" s="4" t="s">
        <v>377</v>
      </c>
      <c r="H2893" s="3">
        <v>1.0</v>
      </c>
      <c r="I2893" s="4" t="s">
        <v>235</v>
      </c>
      <c r="J2893" s="3" t="s">
        <v>236</v>
      </c>
      <c r="K2893" s="4" t="s">
        <v>68</v>
      </c>
      <c r="L2893" s="4">
        <v>51.0</v>
      </c>
      <c r="M2893" s="4">
        <v>1.0</v>
      </c>
      <c r="N2893" s="8" t="s">
        <v>502</v>
      </c>
      <c r="O2893" s="8" t="s">
        <v>55</v>
      </c>
      <c r="P2893" s="3" t="s">
        <v>682</v>
      </c>
      <c r="Q2893" s="3" t="s">
        <v>55</v>
      </c>
      <c r="R2893" s="3" t="s">
        <v>683</v>
      </c>
      <c r="S2893" s="3">
        <v>1.0</v>
      </c>
      <c r="T2893" s="3"/>
    </row>
    <row r="2894" ht="15.75" customHeight="1">
      <c r="A2894" s="39">
        <v>3.0</v>
      </c>
      <c r="B2894" s="53" t="str">
        <f t="array" ref="B2894">INDEX(Quadrat.Details!D:D, MATCH(1,(F2894=Quadrat.Details!B:B)*(G2894=Quadrat.Details!G:G)*(H2894=Quadrat.Details!I:I),0))</f>
        <v>DMC</v>
      </c>
      <c r="C2894" s="44" t="s">
        <v>644</v>
      </c>
      <c r="D2894" s="44" t="s">
        <v>644</v>
      </c>
      <c r="E2894" s="43">
        <v>43678.0</v>
      </c>
      <c r="F2894" s="54">
        <v>2019.0</v>
      </c>
      <c r="G2894" s="4" t="s">
        <v>377</v>
      </c>
      <c r="H2894" s="3">
        <v>2.0</v>
      </c>
      <c r="I2894" s="4" t="s">
        <v>235</v>
      </c>
      <c r="J2894" s="3" t="s">
        <v>236</v>
      </c>
      <c r="K2894" s="4" t="s">
        <v>68</v>
      </c>
      <c r="L2894" s="4">
        <v>53.0</v>
      </c>
      <c r="M2894" s="4">
        <v>1.0</v>
      </c>
      <c r="N2894" s="8" t="s">
        <v>502</v>
      </c>
      <c r="O2894" s="8" t="s">
        <v>55</v>
      </c>
      <c r="P2894" s="3" t="s">
        <v>682</v>
      </c>
      <c r="Q2894" s="3" t="s">
        <v>55</v>
      </c>
      <c r="R2894" s="3" t="s">
        <v>683</v>
      </c>
      <c r="S2894" s="3">
        <v>1.0</v>
      </c>
      <c r="T2894" s="3"/>
    </row>
    <row r="2895" ht="15.75" customHeight="1">
      <c r="A2895" s="39">
        <v>3.0</v>
      </c>
      <c r="B2895" s="53" t="str">
        <f t="array" ref="B2895">INDEX(Quadrat.Details!D:D, MATCH(1,(F2895=Quadrat.Details!B:B)*(G2895=Quadrat.Details!G:G)*(H2895=Quadrat.Details!I:I),0))</f>
        <v>DMC</v>
      </c>
      <c r="C2895" s="44" t="s">
        <v>644</v>
      </c>
      <c r="D2895" s="44" t="s">
        <v>644</v>
      </c>
      <c r="E2895" s="43">
        <v>43678.0</v>
      </c>
      <c r="F2895" s="54">
        <v>2019.0</v>
      </c>
      <c r="G2895" s="4" t="s">
        <v>407</v>
      </c>
      <c r="H2895" s="3">
        <v>1.0</v>
      </c>
      <c r="I2895" s="4" t="s">
        <v>82</v>
      </c>
      <c r="J2895" s="3" t="s">
        <v>83</v>
      </c>
      <c r="K2895" s="4" t="s">
        <v>74</v>
      </c>
      <c r="L2895" s="4">
        <v>50.0</v>
      </c>
      <c r="M2895" s="4">
        <v>1.0</v>
      </c>
      <c r="N2895" s="8" t="s">
        <v>502</v>
      </c>
      <c r="O2895" s="8" t="s">
        <v>55</v>
      </c>
      <c r="P2895" s="3" t="s">
        <v>682</v>
      </c>
      <c r="Q2895" s="3" t="s">
        <v>55</v>
      </c>
      <c r="R2895" s="3" t="s">
        <v>683</v>
      </c>
      <c r="S2895" s="3">
        <v>1.0</v>
      </c>
      <c r="T2895" s="3"/>
    </row>
    <row r="2896" ht="15.75" customHeight="1">
      <c r="A2896" s="39">
        <v>3.0</v>
      </c>
      <c r="B2896" s="53" t="str">
        <f t="array" ref="B2896">INDEX(Quadrat.Details!D:D, MATCH(1,(F2896=Quadrat.Details!B:B)*(G2896=Quadrat.Details!G:G)*(H2896=Quadrat.Details!I:I),0))</f>
        <v>DMC</v>
      </c>
      <c r="C2896" s="44" t="s">
        <v>644</v>
      </c>
      <c r="D2896" s="44" t="s">
        <v>644</v>
      </c>
      <c r="E2896" s="43">
        <v>43678.0</v>
      </c>
      <c r="F2896" s="54">
        <v>2019.0</v>
      </c>
      <c r="G2896" s="4" t="s">
        <v>407</v>
      </c>
      <c r="H2896" s="3">
        <v>1.0</v>
      </c>
      <c r="I2896" s="4" t="s">
        <v>314</v>
      </c>
      <c r="J2896" s="3" t="s">
        <v>315</v>
      </c>
      <c r="K2896" s="4" t="s">
        <v>57</v>
      </c>
      <c r="L2896" s="4">
        <v>14.0</v>
      </c>
      <c r="M2896" s="4">
        <v>1.0</v>
      </c>
      <c r="N2896" s="8" t="s">
        <v>502</v>
      </c>
      <c r="O2896" s="8" t="s">
        <v>55</v>
      </c>
      <c r="P2896" s="3" t="s">
        <v>682</v>
      </c>
      <c r="Q2896" s="3" t="s">
        <v>55</v>
      </c>
      <c r="R2896" s="3" t="s">
        <v>683</v>
      </c>
      <c r="S2896" s="3">
        <v>1.0</v>
      </c>
      <c r="T2896" s="3"/>
    </row>
    <row r="2897" ht="15.75" customHeight="1">
      <c r="A2897" s="39">
        <v>3.0</v>
      </c>
      <c r="B2897" s="53" t="str">
        <f t="array" ref="B2897">INDEX(Quadrat.Details!D:D, MATCH(1,(F2897=Quadrat.Details!B:B)*(G2897=Quadrat.Details!G:G)*(H2897=Quadrat.Details!I:I),0))</f>
        <v>DMC</v>
      </c>
      <c r="C2897" s="44" t="s">
        <v>644</v>
      </c>
      <c r="D2897" s="44" t="s">
        <v>644</v>
      </c>
      <c r="E2897" s="43">
        <v>43678.0</v>
      </c>
      <c r="F2897" s="54">
        <v>2019.0</v>
      </c>
      <c r="G2897" s="4" t="s">
        <v>407</v>
      </c>
      <c r="H2897" s="3">
        <v>1.0</v>
      </c>
      <c r="I2897" s="4" t="s">
        <v>314</v>
      </c>
      <c r="J2897" s="3" t="s">
        <v>315</v>
      </c>
      <c r="K2897" s="4" t="s">
        <v>57</v>
      </c>
      <c r="L2897" s="4">
        <v>13.0</v>
      </c>
      <c r="M2897" s="4">
        <v>1.0</v>
      </c>
      <c r="N2897" s="8" t="s">
        <v>502</v>
      </c>
      <c r="O2897" s="8" t="s">
        <v>55</v>
      </c>
      <c r="P2897" s="3" t="s">
        <v>682</v>
      </c>
      <c r="Q2897" s="3" t="s">
        <v>55</v>
      </c>
      <c r="R2897" s="3" t="s">
        <v>683</v>
      </c>
      <c r="S2897" s="3">
        <v>1.0</v>
      </c>
      <c r="T2897" s="3"/>
    </row>
    <row r="2898" ht="15.75" customHeight="1">
      <c r="A2898" s="39">
        <v>3.0</v>
      </c>
      <c r="B2898" s="53" t="str">
        <f t="array" ref="B2898">INDEX(Quadrat.Details!D:D, MATCH(1,(F2898=Quadrat.Details!B:B)*(G2898=Quadrat.Details!G:G)*(H2898=Quadrat.Details!I:I),0))</f>
        <v>DMC</v>
      </c>
      <c r="C2898" s="44" t="s">
        <v>644</v>
      </c>
      <c r="D2898" s="44" t="s">
        <v>644</v>
      </c>
      <c r="E2898" s="43">
        <v>43678.0</v>
      </c>
      <c r="F2898" s="54">
        <v>2019.0</v>
      </c>
      <c r="G2898" s="4" t="s">
        <v>407</v>
      </c>
      <c r="H2898" s="3">
        <v>2.0</v>
      </c>
      <c r="I2898" s="4" t="s">
        <v>110</v>
      </c>
      <c r="J2898" s="3" t="s">
        <v>111</v>
      </c>
      <c r="K2898" s="4" t="s">
        <v>57</v>
      </c>
      <c r="L2898" s="4">
        <v>18.0</v>
      </c>
      <c r="M2898" s="4">
        <v>1.0</v>
      </c>
      <c r="N2898" s="8" t="s">
        <v>502</v>
      </c>
      <c r="O2898" s="8" t="s">
        <v>55</v>
      </c>
      <c r="P2898" s="3" t="s">
        <v>682</v>
      </c>
      <c r="Q2898" s="3" t="s">
        <v>55</v>
      </c>
      <c r="R2898" s="3" t="s">
        <v>683</v>
      </c>
      <c r="S2898" s="3">
        <v>1.0</v>
      </c>
      <c r="T2898" s="3"/>
    </row>
    <row r="2899" ht="15.75" customHeight="1">
      <c r="A2899" s="39">
        <v>3.0</v>
      </c>
      <c r="B2899" s="53" t="str">
        <f t="array" ref="B2899">INDEX(Quadrat.Details!D:D, MATCH(1,(F2899=Quadrat.Details!B:B)*(G2899=Quadrat.Details!G:G)*(H2899=Quadrat.Details!I:I),0))</f>
        <v>DMC</v>
      </c>
      <c r="C2899" s="44" t="s">
        <v>644</v>
      </c>
      <c r="D2899" s="44" t="s">
        <v>644</v>
      </c>
      <c r="E2899" s="43">
        <v>43678.0</v>
      </c>
      <c r="F2899" s="54">
        <v>2019.0</v>
      </c>
      <c r="G2899" s="4" t="s">
        <v>407</v>
      </c>
      <c r="H2899" s="3">
        <v>2.0</v>
      </c>
      <c r="I2899" s="4" t="s">
        <v>235</v>
      </c>
      <c r="J2899" s="3" t="s">
        <v>236</v>
      </c>
      <c r="K2899" s="4" t="s">
        <v>68</v>
      </c>
      <c r="L2899" s="4">
        <v>22.0</v>
      </c>
      <c r="M2899" s="4">
        <v>1.0</v>
      </c>
      <c r="N2899" s="8" t="s">
        <v>502</v>
      </c>
      <c r="O2899" s="8" t="s">
        <v>55</v>
      </c>
      <c r="P2899" s="3" t="s">
        <v>682</v>
      </c>
      <c r="Q2899" s="3" t="s">
        <v>55</v>
      </c>
      <c r="R2899" s="3" t="s">
        <v>683</v>
      </c>
      <c r="S2899" s="3">
        <v>1.0</v>
      </c>
      <c r="T2899" s="3"/>
    </row>
    <row r="2900" ht="15.75" customHeight="1">
      <c r="A2900" s="39">
        <v>3.0</v>
      </c>
      <c r="B2900" s="53" t="str">
        <f t="array" ref="B2900">INDEX(Quadrat.Details!D:D, MATCH(1,(F2900=Quadrat.Details!B:B)*(G2900=Quadrat.Details!G:G)*(H2900=Quadrat.Details!I:I),0))</f>
        <v>DMC</v>
      </c>
      <c r="C2900" s="44" t="s">
        <v>644</v>
      </c>
      <c r="D2900" s="44" t="s">
        <v>644</v>
      </c>
      <c r="E2900" s="43">
        <v>43678.0</v>
      </c>
      <c r="F2900" s="54">
        <v>2019.0</v>
      </c>
      <c r="G2900" s="4" t="s">
        <v>407</v>
      </c>
      <c r="H2900" s="3">
        <v>2.0</v>
      </c>
      <c r="I2900" s="4" t="s">
        <v>314</v>
      </c>
      <c r="J2900" s="3" t="s">
        <v>315</v>
      </c>
      <c r="K2900" s="4" t="s">
        <v>57</v>
      </c>
      <c r="L2900" s="4">
        <v>11.0</v>
      </c>
      <c r="M2900" s="4">
        <v>1.0</v>
      </c>
      <c r="N2900" s="8" t="s">
        <v>502</v>
      </c>
      <c r="O2900" s="8" t="s">
        <v>55</v>
      </c>
      <c r="P2900" s="3" t="s">
        <v>682</v>
      </c>
      <c r="Q2900" s="3" t="s">
        <v>55</v>
      </c>
      <c r="R2900" s="3" t="s">
        <v>683</v>
      </c>
      <c r="S2900" s="3">
        <v>1.0</v>
      </c>
      <c r="T2900" s="3"/>
    </row>
    <row r="2901" ht="15.75" customHeight="1">
      <c r="A2901" s="39">
        <v>3.0</v>
      </c>
      <c r="B2901" s="53" t="str">
        <f t="array" ref="B2901">INDEX(Quadrat.Details!D:D, MATCH(1,(F2901=Quadrat.Details!B:B)*(G2901=Quadrat.Details!G:G)*(H2901=Quadrat.Details!I:I),0))</f>
        <v>DMC</v>
      </c>
      <c r="C2901" s="44" t="s">
        <v>644</v>
      </c>
      <c r="D2901" s="44" t="s">
        <v>644</v>
      </c>
      <c r="E2901" s="43">
        <v>43678.0</v>
      </c>
      <c r="F2901" s="54">
        <v>2019.0</v>
      </c>
      <c r="G2901" s="4" t="s">
        <v>407</v>
      </c>
      <c r="H2901" s="3">
        <v>2.0</v>
      </c>
      <c r="I2901" s="4" t="s">
        <v>290</v>
      </c>
      <c r="J2901" s="3" t="s">
        <v>291</v>
      </c>
      <c r="K2901" s="4" t="s">
        <v>53</v>
      </c>
      <c r="L2901" s="4">
        <v>17.0</v>
      </c>
      <c r="M2901" s="4">
        <v>1.0</v>
      </c>
      <c r="N2901" s="8" t="s">
        <v>502</v>
      </c>
      <c r="O2901" s="8" t="s">
        <v>55</v>
      </c>
      <c r="P2901" s="3" t="s">
        <v>682</v>
      </c>
      <c r="Q2901" s="3" t="s">
        <v>55</v>
      </c>
      <c r="R2901" s="3" t="s">
        <v>683</v>
      </c>
      <c r="S2901" s="3">
        <v>1.0</v>
      </c>
      <c r="T2901" s="3"/>
    </row>
    <row r="2902" ht="15.75" customHeight="1">
      <c r="A2902" s="39">
        <v>3.0</v>
      </c>
      <c r="B2902" s="53" t="str">
        <f t="array" ref="B2902">INDEX(Quadrat.Details!D:D, MATCH(1,(F2902=Quadrat.Details!B:B)*(G2902=Quadrat.Details!G:G)*(H2902=Quadrat.Details!I:I),0))</f>
        <v>DMC</v>
      </c>
      <c r="C2902" s="44" t="s">
        <v>644</v>
      </c>
      <c r="D2902" s="44" t="s">
        <v>644</v>
      </c>
      <c r="E2902" s="43">
        <v>43678.0</v>
      </c>
      <c r="F2902" s="54">
        <v>2019.0</v>
      </c>
      <c r="G2902" s="4" t="s">
        <v>407</v>
      </c>
      <c r="H2902" s="3">
        <v>2.0</v>
      </c>
      <c r="I2902" s="4" t="s">
        <v>311</v>
      </c>
      <c r="J2902" s="3" t="s">
        <v>312</v>
      </c>
      <c r="K2902" s="4" t="s">
        <v>63</v>
      </c>
      <c r="L2902" s="4">
        <v>20.0</v>
      </c>
      <c r="M2902" s="4">
        <v>1.0</v>
      </c>
      <c r="N2902" s="8" t="s">
        <v>502</v>
      </c>
      <c r="O2902" s="8" t="s">
        <v>55</v>
      </c>
      <c r="P2902" s="3" t="s">
        <v>682</v>
      </c>
      <c r="Q2902" s="3" t="s">
        <v>55</v>
      </c>
      <c r="R2902" s="3" t="s">
        <v>683</v>
      </c>
      <c r="S2902" s="3">
        <v>1.0</v>
      </c>
      <c r="T2902" s="3"/>
    </row>
    <row r="2903" ht="15.75" customHeight="1">
      <c r="A2903" s="39">
        <v>3.0</v>
      </c>
      <c r="B2903" s="53" t="str">
        <f t="array" ref="B2903">INDEX(Quadrat.Details!D:D, MATCH(1,(F2903=Quadrat.Details!B:B)*(G2903=Quadrat.Details!G:G)*(H2903=Quadrat.Details!I:I),0))</f>
        <v>DMC</v>
      </c>
      <c r="C2903" s="44" t="s">
        <v>644</v>
      </c>
      <c r="D2903" s="44" t="s">
        <v>644</v>
      </c>
      <c r="E2903" s="43">
        <v>43678.0</v>
      </c>
      <c r="F2903" s="54">
        <v>2019.0</v>
      </c>
      <c r="G2903" s="4" t="s">
        <v>407</v>
      </c>
      <c r="H2903" s="3">
        <v>2.0</v>
      </c>
      <c r="I2903" s="4" t="s">
        <v>311</v>
      </c>
      <c r="J2903" s="3" t="s">
        <v>312</v>
      </c>
      <c r="K2903" s="4" t="s">
        <v>63</v>
      </c>
      <c r="L2903" s="4">
        <v>30.0</v>
      </c>
      <c r="M2903" s="4">
        <v>1.0</v>
      </c>
      <c r="N2903" s="8" t="s">
        <v>502</v>
      </c>
      <c r="O2903" s="8" t="s">
        <v>55</v>
      </c>
      <c r="P2903" s="3" t="s">
        <v>682</v>
      </c>
      <c r="Q2903" s="3" t="s">
        <v>55</v>
      </c>
      <c r="R2903" s="3" t="s">
        <v>683</v>
      </c>
      <c r="S2903" s="3">
        <v>1.0</v>
      </c>
      <c r="T2903" s="3"/>
    </row>
    <row r="2904" ht="15.75" customHeight="1">
      <c r="A2904" s="39">
        <v>3.0</v>
      </c>
      <c r="B2904" s="53" t="str">
        <f t="array" ref="B2904">INDEX(Quadrat.Details!D:D, MATCH(1,(F2904=Quadrat.Details!B:B)*(G2904=Quadrat.Details!G:G)*(H2904=Quadrat.Details!I:I),0))</f>
        <v>DMC</v>
      </c>
      <c r="C2904" s="44" t="s">
        <v>644</v>
      </c>
      <c r="D2904" s="44" t="s">
        <v>644</v>
      </c>
      <c r="E2904" s="43">
        <v>43678.0</v>
      </c>
      <c r="F2904" s="54">
        <v>2019.0</v>
      </c>
      <c r="G2904" s="4" t="s">
        <v>407</v>
      </c>
      <c r="H2904" s="3">
        <v>2.0</v>
      </c>
      <c r="I2904" s="4" t="s">
        <v>311</v>
      </c>
      <c r="J2904" s="3" t="s">
        <v>312</v>
      </c>
      <c r="K2904" s="4" t="s">
        <v>63</v>
      </c>
      <c r="L2904" s="4">
        <v>28.0</v>
      </c>
      <c r="M2904" s="4">
        <v>1.0</v>
      </c>
      <c r="N2904" s="8" t="s">
        <v>502</v>
      </c>
      <c r="O2904" s="8" t="s">
        <v>55</v>
      </c>
      <c r="P2904" s="3" t="s">
        <v>682</v>
      </c>
      <c r="Q2904" s="3" t="s">
        <v>55</v>
      </c>
      <c r="R2904" s="3" t="s">
        <v>683</v>
      </c>
      <c r="S2904" s="3">
        <v>1.0</v>
      </c>
      <c r="T2904" s="3"/>
    </row>
    <row r="2905" ht="15.75" customHeight="1">
      <c r="A2905" s="39">
        <v>3.0</v>
      </c>
      <c r="B2905" s="53" t="str">
        <f t="array" ref="B2905">INDEX(Quadrat.Details!D:D, MATCH(1,(F2905=Quadrat.Details!B:B)*(G2905=Quadrat.Details!G:G)*(H2905=Quadrat.Details!I:I),0))</f>
        <v>DMC</v>
      </c>
      <c r="C2905" s="44" t="s">
        <v>644</v>
      </c>
      <c r="D2905" s="44" t="s">
        <v>644</v>
      </c>
      <c r="E2905" s="43">
        <v>43678.0</v>
      </c>
      <c r="F2905" s="54">
        <v>2019.0</v>
      </c>
      <c r="G2905" s="4" t="s">
        <v>407</v>
      </c>
      <c r="H2905" s="3">
        <v>2.0</v>
      </c>
      <c r="I2905" s="4" t="s">
        <v>328</v>
      </c>
      <c r="J2905" s="3" t="s">
        <v>329</v>
      </c>
      <c r="K2905" s="4" t="s">
        <v>80</v>
      </c>
      <c r="L2905" s="4">
        <v>12.0</v>
      </c>
      <c r="M2905" s="4">
        <v>2.0</v>
      </c>
      <c r="N2905" s="8" t="s">
        <v>502</v>
      </c>
      <c r="O2905" s="8" t="s">
        <v>55</v>
      </c>
      <c r="P2905" s="3" t="s">
        <v>682</v>
      </c>
      <c r="Q2905" s="3" t="s">
        <v>55</v>
      </c>
      <c r="R2905" s="3" t="s">
        <v>683</v>
      </c>
      <c r="S2905" s="3">
        <v>1.0</v>
      </c>
      <c r="T2905" s="3"/>
    </row>
    <row r="2906" ht="15.75" customHeight="1">
      <c r="A2906" s="39">
        <v>3.0</v>
      </c>
      <c r="B2906" s="53" t="str">
        <f t="array" ref="B2906">INDEX(Quadrat.Details!D:D, MATCH(1,(F2906=Quadrat.Details!B:B)*(G2906=Quadrat.Details!G:G)*(H2906=Quadrat.Details!I:I),0))</f>
        <v>DMC</v>
      </c>
      <c r="C2906" s="44" t="s">
        <v>644</v>
      </c>
      <c r="D2906" s="44" t="s">
        <v>644</v>
      </c>
      <c r="E2906" s="43">
        <v>43678.0</v>
      </c>
      <c r="F2906" s="54">
        <v>2019.0</v>
      </c>
      <c r="G2906" s="4" t="s">
        <v>407</v>
      </c>
      <c r="H2906" s="3">
        <v>2.0</v>
      </c>
      <c r="I2906" s="4" t="s">
        <v>351</v>
      </c>
      <c r="J2906" s="3" t="s">
        <v>352</v>
      </c>
      <c r="K2906" s="4" t="s">
        <v>53</v>
      </c>
      <c r="L2906" s="4">
        <v>25.0</v>
      </c>
      <c r="M2906" s="4">
        <v>1.0</v>
      </c>
      <c r="N2906" s="8" t="s">
        <v>502</v>
      </c>
      <c r="O2906" s="8" t="s">
        <v>55</v>
      </c>
      <c r="P2906" s="3" t="s">
        <v>682</v>
      </c>
      <c r="Q2906" s="3" t="s">
        <v>55</v>
      </c>
      <c r="R2906" s="3" t="s">
        <v>683</v>
      </c>
      <c r="S2906" s="3">
        <v>1.0</v>
      </c>
      <c r="T2906" s="3"/>
    </row>
    <row r="2907" ht="15.75" customHeight="1">
      <c r="A2907" s="39">
        <v>3.0</v>
      </c>
      <c r="B2907" s="53" t="str">
        <f t="array" ref="B2907">INDEX(Quadrat.Details!D:D, MATCH(1,(F2907=Quadrat.Details!B:B)*(G2907=Quadrat.Details!G:G)*(H2907=Quadrat.Details!I:I),0))</f>
        <v>DMC</v>
      </c>
      <c r="C2907" s="44" t="s">
        <v>644</v>
      </c>
      <c r="D2907" s="44" t="s">
        <v>644</v>
      </c>
      <c r="E2907" s="43">
        <v>43678.0</v>
      </c>
      <c r="F2907" s="54">
        <v>2019.0</v>
      </c>
      <c r="G2907" s="4" t="s">
        <v>411</v>
      </c>
      <c r="H2907" s="3">
        <v>1.0</v>
      </c>
      <c r="I2907" s="4" t="s">
        <v>105</v>
      </c>
      <c r="J2907" s="3" t="s">
        <v>106</v>
      </c>
      <c r="K2907" s="4" t="s">
        <v>74</v>
      </c>
      <c r="L2907" s="4">
        <v>58.0</v>
      </c>
      <c r="M2907" s="4">
        <v>1.0</v>
      </c>
      <c r="N2907" s="8" t="s">
        <v>502</v>
      </c>
      <c r="O2907" s="8" t="s">
        <v>55</v>
      </c>
      <c r="P2907" s="3" t="s">
        <v>682</v>
      </c>
      <c r="Q2907" s="3" t="s">
        <v>55</v>
      </c>
      <c r="R2907" s="3" t="s">
        <v>683</v>
      </c>
      <c r="S2907" s="3">
        <v>1.0</v>
      </c>
      <c r="T2907" s="3"/>
    </row>
    <row r="2908" ht="15.75" customHeight="1">
      <c r="A2908" s="39">
        <v>3.0</v>
      </c>
      <c r="B2908" s="53" t="str">
        <f t="array" ref="B2908">INDEX(Quadrat.Details!D:D, MATCH(1,(F2908=Quadrat.Details!B:B)*(G2908=Quadrat.Details!G:G)*(H2908=Quadrat.Details!I:I),0))</f>
        <v>DMC</v>
      </c>
      <c r="C2908" s="44" t="s">
        <v>644</v>
      </c>
      <c r="D2908" s="44" t="s">
        <v>644</v>
      </c>
      <c r="E2908" s="43">
        <v>43678.0</v>
      </c>
      <c r="F2908" s="54">
        <v>2019.0</v>
      </c>
      <c r="G2908" s="4" t="s">
        <v>411</v>
      </c>
      <c r="H2908" s="3">
        <v>1.0</v>
      </c>
      <c r="I2908" s="4" t="s">
        <v>105</v>
      </c>
      <c r="J2908" s="3" t="s">
        <v>106</v>
      </c>
      <c r="K2908" s="4" t="s">
        <v>74</v>
      </c>
      <c r="L2908" s="4">
        <v>15.0</v>
      </c>
      <c r="M2908" s="4">
        <v>1.0</v>
      </c>
      <c r="N2908" s="8" t="s">
        <v>502</v>
      </c>
      <c r="O2908" s="8" t="s">
        <v>55</v>
      </c>
      <c r="P2908" s="3" t="s">
        <v>682</v>
      </c>
      <c r="Q2908" s="3" t="s">
        <v>55</v>
      </c>
      <c r="R2908" s="3" t="s">
        <v>683</v>
      </c>
      <c r="S2908" s="3">
        <v>1.0</v>
      </c>
      <c r="T2908" s="3"/>
    </row>
    <row r="2909" ht="15.75" customHeight="1">
      <c r="A2909" s="39">
        <v>3.0</v>
      </c>
      <c r="B2909" s="53" t="str">
        <f t="array" ref="B2909">INDEX(Quadrat.Details!D:D, MATCH(1,(F2909=Quadrat.Details!B:B)*(G2909=Quadrat.Details!G:G)*(H2909=Quadrat.Details!I:I),0))</f>
        <v>DMC</v>
      </c>
      <c r="C2909" s="44" t="s">
        <v>644</v>
      </c>
      <c r="D2909" s="44" t="s">
        <v>644</v>
      </c>
      <c r="E2909" s="43">
        <v>43678.0</v>
      </c>
      <c r="F2909" s="54">
        <v>2019.0</v>
      </c>
      <c r="G2909" s="4" t="s">
        <v>411</v>
      </c>
      <c r="H2909" s="3">
        <v>2.0</v>
      </c>
      <c r="I2909" s="4" t="s">
        <v>105</v>
      </c>
      <c r="J2909" s="3" t="s">
        <v>106</v>
      </c>
      <c r="K2909" s="4" t="s">
        <v>74</v>
      </c>
      <c r="L2909" s="4">
        <v>20.0</v>
      </c>
      <c r="M2909" s="4">
        <v>1.0</v>
      </c>
      <c r="N2909" s="8" t="s">
        <v>502</v>
      </c>
      <c r="O2909" s="8" t="s">
        <v>55</v>
      </c>
      <c r="P2909" s="3" t="s">
        <v>682</v>
      </c>
      <c r="Q2909" s="3" t="s">
        <v>55</v>
      </c>
      <c r="R2909" s="3" t="s">
        <v>683</v>
      </c>
      <c r="S2909" s="3">
        <v>1.0</v>
      </c>
      <c r="T2909" s="3"/>
    </row>
    <row r="2910" ht="15.75" customHeight="1">
      <c r="A2910" s="39">
        <v>3.0</v>
      </c>
      <c r="B2910" s="53" t="str">
        <f t="array" ref="B2910">INDEX(Quadrat.Details!D:D, MATCH(1,(F2910=Quadrat.Details!B:B)*(G2910=Quadrat.Details!G:G)*(H2910=Quadrat.Details!I:I),0))</f>
        <v>DMC</v>
      </c>
      <c r="C2910" s="44" t="s">
        <v>644</v>
      </c>
      <c r="D2910" s="44" t="s">
        <v>644</v>
      </c>
      <c r="E2910" s="43">
        <v>43678.0</v>
      </c>
      <c r="F2910" s="54">
        <v>2019.0</v>
      </c>
      <c r="G2910" s="4" t="s">
        <v>411</v>
      </c>
      <c r="H2910" s="3">
        <v>2.0</v>
      </c>
      <c r="I2910" s="4" t="s">
        <v>235</v>
      </c>
      <c r="J2910" s="3" t="s">
        <v>236</v>
      </c>
      <c r="K2910" s="4" t="s">
        <v>68</v>
      </c>
      <c r="L2910" s="4">
        <v>13.0</v>
      </c>
      <c r="M2910" s="4">
        <v>1.0</v>
      </c>
      <c r="N2910" s="8" t="s">
        <v>502</v>
      </c>
      <c r="O2910" s="8" t="s">
        <v>55</v>
      </c>
      <c r="P2910" s="3" t="s">
        <v>682</v>
      </c>
      <c r="Q2910" s="3" t="s">
        <v>55</v>
      </c>
      <c r="R2910" s="3" t="s">
        <v>683</v>
      </c>
      <c r="S2910" s="3">
        <v>1.0</v>
      </c>
      <c r="T2910" s="3"/>
    </row>
    <row r="2911" ht="15.75" customHeight="1">
      <c r="A2911" s="39">
        <v>3.0</v>
      </c>
      <c r="B2911" s="53" t="str">
        <f t="array" ref="B2911">INDEX(Quadrat.Details!D:D, MATCH(1,(F2911=Quadrat.Details!B:B)*(G2911=Quadrat.Details!G:G)*(H2911=Quadrat.Details!I:I),0))</f>
        <v>DMC</v>
      </c>
      <c r="C2911" s="44" t="s">
        <v>644</v>
      </c>
      <c r="D2911" s="44" t="s">
        <v>644</v>
      </c>
      <c r="E2911" s="43">
        <v>43678.0</v>
      </c>
      <c r="F2911" s="54">
        <v>2019.0</v>
      </c>
      <c r="G2911" s="4" t="s">
        <v>415</v>
      </c>
      <c r="H2911" s="3">
        <v>1.0</v>
      </c>
      <c r="I2911" s="4" t="s">
        <v>110</v>
      </c>
      <c r="J2911" s="3" t="s">
        <v>111</v>
      </c>
      <c r="K2911" s="4" t="s">
        <v>57</v>
      </c>
      <c r="L2911" s="4">
        <v>17.0</v>
      </c>
      <c r="M2911" s="4">
        <v>1.0</v>
      </c>
      <c r="N2911" s="8" t="s">
        <v>502</v>
      </c>
      <c r="O2911" s="8" t="s">
        <v>55</v>
      </c>
      <c r="P2911" s="3" t="s">
        <v>682</v>
      </c>
      <c r="Q2911" s="3" t="s">
        <v>55</v>
      </c>
      <c r="R2911" s="3" t="s">
        <v>683</v>
      </c>
      <c r="S2911" s="3">
        <v>1.0</v>
      </c>
      <c r="T2911" s="3"/>
    </row>
    <row r="2912" ht="15.75" customHeight="1">
      <c r="A2912" s="39">
        <v>3.0</v>
      </c>
      <c r="B2912" s="53" t="str">
        <f t="array" ref="B2912">INDEX(Quadrat.Details!D:D, MATCH(1,(F2912=Quadrat.Details!B:B)*(G2912=Quadrat.Details!G:G)*(H2912=Quadrat.Details!I:I),0))</f>
        <v>DMC</v>
      </c>
      <c r="C2912" s="44" t="s">
        <v>644</v>
      </c>
      <c r="D2912" s="44" t="s">
        <v>644</v>
      </c>
      <c r="E2912" s="43">
        <v>43678.0</v>
      </c>
      <c r="F2912" s="54">
        <v>2019.0</v>
      </c>
      <c r="G2912" s="4" t="s">
        <v>415</v>
      </c>
      <c r="H2912" s="3">
        <v>1.0</v>
      </c>
      <c r="I2912" s="4" t="s">
        <v>110</v>
      </c>
      <c r="J2912" s="3" t="s">
        <v>111</v>
      </c>
      <c r="K2912" s="4" t="s">
        <v>57</v>
      </c>
      <c r="L2912" s="4">
        <v>26.0</v>
      </c>
      <c r="M2912" s="4">
        <v>1.0</v>
      </c>
      <c r="N2912" s="8" t="s">
        <v>502</v>
      </c>
      <c r="O2912" s="8" t="s">
        <v>55</v>
      </c>
      <c r="P2912" s="3" t="s">
        <v>682</v>
      </c>
      <c r="Q2912" s="3" t="s">
        <v>55</v>
      </c>
      <c r="R2912" s="3" t="s">
        <v>683</v>
      </c>
      <c r="S2912" s="3">
        <v>1.0</v>
      </c>
      <c r="T2912" s="3"/>
    </row>
    <row r="2913" ht="15.75" customHeight="1">
      <c r="A2913" s="39">
        <v>3.0</v>
      </c>
      <c r="B2913" s="53" t="str">
        <f t="array" ref="B2913">INDEX(Quadrat.Details!D:D, MATCH(1,(F2913=Quadrat.Details!B:B)*(G2913=Quadrat.Details!G:G)*(H2913=Quadrat.Details!I:I),0))</f>
        <v>DMC</v>
      </c>
      <c r="C2913" s="44" t="s">
        <v>644</v>
      </c>
      <c r="D2913" s="44" t="s">
        <v>644</v>
      </c>
      <c r="E2913" s="43">
        <v>43678.0</v>
      </c>
      <c r="F2913" s="54">
        <v>2019.0</v>
      </c>
      <c r="G2913" s="4" t="s">
        <v>415</v>
      </c>
      <c r="H2913" s="3">
        <v>1.0</v>
      </c>
      <c r="I2913" s="4" t="s">
        <v>110</v>
      </c>
      <c r="J2913" s="3" t="s">
        <v>111</v>
      </c>
      <c r="K2913" s="4" t="s">
        <v>57</v>
      </c>
      <c r="L2913" s="4">
        <v>37.0</v>
      </c>
      <c r="M2913" s="4">
        <v>1.0</v>
      </c>
      <c r="N2913" s="8" t="s">
        <v>502</v>
      </c>
      <c r="O2913" s="8" t="s">
        <v>55</v>
      </c>
      <c r="P2913" s="3" t="s">
        <v>682</v>
      </c>
      <c r="Q2913" s="3" t="s">
        <v>55</v>
      </c>
      <c r="R2913" s="3" t="s">
        <v>683</v>
      </c>
      <c r="S2913" s="3">
        <v>1.0</v>
      </c>
      <c r="T2913" s="3"/>
    </row>
    <row r="2914" ht="15.75" customHeight="1">
      <c r="A2914" s="39">
        <v>3.0</v>
      </c>
      <c r="B2914" s="53" t="str">
        <f t="array" ref="B2914">INDEX(Quadrat.Details!D:D, MATCH(1,(F2914=Quadrat.Details!B:B)*(G2914=Quadrat.Details!G:G)*(H2914=Quadrat.Details!I:I),0))</f>
        <v>DMC</v>
      </c>
      <c r="C2914" s="44" t="s">
        <v>644</v>
      </c>
      <c r="D2914" s="44" t="s">
        <v>644</v>
      </c>
      <c r="E2914" s="43">
        <v>43678.0</v>
      </c>
      <c r="F2914" s="54">
        <v>2019.0</v>
      </c>
      <c r="G2914" s="4" t="s">
        <v>415</v>
      </c>
      <c r="H2914" s="3">
        <v>1.0</v>
      </c>
      <c r="I2914" s="4" t="s">
        <v>252</v>
      </c>
      <c r="J2914" s="3" t="s">
        <v>253</v>
      </c>
      <c r="K2914" s="4" t="s">
        <v>74</v>
      </c>
      <c r="L2914" s="4">
        <v>22.0</v>
      </c>
      <c r="M2914" s="4">
        <v>2.0</v>
      </c>
      <c r="N2914" s="8" t="s">
        <v>502</v>
      </c>
      <c r="O2914" s="8" t="s">
        <v>55</v>
      </c>
      <c r="P2914" s="3" t="s">
        <v>682</v>
      </c>
      <c r="Q2914" s="3" t="s">
        <v>55</v>
      </c>
      <c r="R2914" s="3" t="s">
        <v>683</v>
      </c>
      <c r="S2914" s="3">
        <v>1.0</v>
      </c>
      <c r="T2914" s="3"/>
    </row>
    <row r="2915" ht="15.75" customHeight="1">
      <c r="A2915" s="39">
        <v>3.0</v>
      </c>
      <c r="B2915" s="53" t="str">
        <f t="array" ref="B2915">INDEX(Quadrat.Details!D:D, MATCH(1,(F2915=Quadrat.Details!B:B)*(G2915=Quadrat.Details!G:G)*(H2915=Quadrat.Details!I:I),0))</f>
        <v>DMC</v>
      </c>
      <c r="C2915" s="44" t="s">
        <v>644</v>
      </c>
      <c r="D2915" s="44" t="s">
        <v>644</v>
      </c>
      <c r="E2915" s="43">
        <v>43678.0</v>
      </c>
      <c r="F2915" s="54">
        <v>2019.0</v>
      </c>
      <c r="G2915" s="4" t="s">
        <v>415</v>
      </c>
      <c r="H2915" s="3">
        <v>1.0</v>
      </c>
      <c r="I2915" s="4" t="s">
        <v>252</v>
      </c>
      <c r="J2915" s="3" t="s">
        <v>253</v>
      </c>
      <c r="K2915" s="4" t="s">
        <v>74</v>
      </c>
      <c r="L2915" s="4">
        <v>20.0</v>
      </c>
      <c r="M2915" s="4">
        <v>2.0</v>
      </c>
      <c r="N2915" s="8" t="s">
        <v>502</v>
      </c>
      <c r="O2915" s="8" t="s">
        <v>55</v>
      </c>
      <c r="P2915" s="3" t="s">
        <v>682</v>
      </c>
      <c r="Q2915" s="3" t="s">
        <v>55</v>
      </c>
      <c r="R2915" s="3" t="s">
        <v>683</v>
      </c>
      <c r="S2915" s="3">
        <v>1.0</v>
      </c>
      <c r="T2915" s="3"/>
    </row>
    <row r="2916" ht="15.75" customHeight="1">
      <c r="A2916" s="39">
        <v>3.0</v>
      </c>
      <c r="B2916" s="53" t="str">
        <f t="array" ref="B2916">INDEX(Quadrat.Details!D:D, MATCH(1,(F2916=Quadrat.Details!B:B)*(G2916=Quadrat.Details!G:G)*(H2916=Quadrat.Details!I:I),0))</f>
        <v>DMC</v>
      </c>
      <c r="C2916" s="44" t="s">
        <v>644</v>
      </c>
      <c r="D2916" s="44" t="s">
        <v>644</v>
      </c>
      <c r="E2916" s="43">
        <v>43678.0</v>
      </c>
      <c r="F2916" s="54">
        <v>2019.0</v>
      </c>
      <c r="G2916" s="4" t="s">
        <v>415</v>
      </c>
      <c r="H2916" s="3">
        <v>1.0</v>
      </c>
      <c r="I2916" s="4" t="s">
        <v>252</v>
      </c>
      <c r="J2916" s="3" t="s">
        <v>253</v>
      </c>
      <c r="K2916" s="4" t="s">
        <v>74</v>
      </c>
      <c r="L2916" s="4">
        <v>21.0</v>
      </c>
      <c r="M2916" s="4">
        <v>5.0</v>
      </c>
      <c r="N2916" s="8" t="s">
        <v>502</v>
      </c>
      <c r="O2916" s="8" t="s">
        <v>55</v>
      </c>
      <c r="P2916" s="3" t="s">
        <v>682</v>
      </c>
      <c r="Q2916" s="3" t="s">
        <v>55</v>
      </c>
      <c r="R2916" s="3" t="s">
        <v>683</v>
      </c>
      <c r="S2916" s="3">
        <v>1.0</v>
      </c>
      <c r="T2916" s="3"/>
    </row>
    <row r="2917" ht="15.75" customHeight="1">
      <c r="A2917" s="39">
        <v>3.0</v>
      </c>
      <c r="B2917" s="53" t="str">
        <f t="array" ref="B2917">INDEX(Quadrat.Details!D:D, MATCH(1,(F2917=Quadrat.Details!B:B)*(G2917=Quadrat.Details!G:G)*(H2917=Quadrat.Details!I:I),0))</f>
        <v>DMC</v>
      </c>
      <c r="C2917" s="44" t="s">
        <v>644</v>
      </c>
      <c r="D2917" s="44" t="s">
        <v>644</v>
      </c>
      <c r="E2917" s="43">
        <v>43678.0</v>
      </c>
      <c r="F2917" s="54">
        <v>2019.0</v>
      </c>
      <c r="G2917" s="4" t="s">
        <v>415</v>
      </c>
      <c r="H2917" s="3">
        <v>1.0</v>
      </c>
      <c r="I2917" s="4" t="s">
        <v>252</v>
      </c>
      <c r="J2917" s="3" t="s">
        <v>253</v>
      </c>
      <c r="K2917" s="4" t="s">
        <v>74</v>
      </c>
      <c r="L2917" s="4">
        <v>24.0</v>
      </c>
      <c r="M2917" s="4">
        <v>1.0</v>
      </c>
      <c r="N2917" s="8" t="s">
        <v>502</v>
      </c>
      <c r="O2917" s="8" t="s">
        <v>55</v>
      </c>
      <c r="P2917" s="3" t="s">
        <v>682</v>
      </c>
      <c r="Q2917" s="3" t="s">
        <v>55</v>
      </c>
      <c r="R2917" s="3" t="s">
        <v>683</v>
      </c>
      <c r="S2917" s="3">
        <v>1.0</v>
      </c>
      <c r="T2917" s="3"/>
    </row>
    <row r="2918" ht="15.75" customHeight="1">
      <c r="A2918" s="39">
        <v>3.0</v>
      </c>
      <c r="B2918" s="53" t="str">
        <f t="array" ref="B2918">INDEX(Quadrat.Details!D:D, MATCH(1,(F2918=Quadrat.Details!B:B)*(G2918=Quadrat.Details!G:G)*(H2918=Quadrat.Details!I:I),0))</f>
        <v>DMC</v>
      </c>
      <c r="C2918" s="44" t="s">
        <v>644</v>
      </c>
      <c r="D2918" s="44" t="s">
        <v>644</v>
      </c>
      <c r="E2918" s="43">
        <v>43678.0</v>
      </c>
      <c r="F2918" s="54">
        <v>2019.0</v>
      </c>
      <c r="G2918" s="4" t="s">
        <v>415</v>
      </c>
      <c r="H2918" s="3">
        <v>1.0</v>
      </c>
      <c r="I2918" s="4" t="s">
        <v>252</v>
      </c>
      <c r="J2918" s="3" t="s">
        <v>253</v>
      </c>
      <c r="K2918" s="4" t="s">
        <v>74</v>
      </c>
      <c r="L2918" s="4">
        <v>26.0</v>
      </c>
      <c r="M2918" s="4">
        <v>1.0</v>
      </c>
      <c r="N2918" s="8" t="s">
        <v>502</v>
      </c>
      <c r="O2918" s="8" t="s">
        <v>55</v>
      </c>
      <c r="P2918" s="3" t="s">
        <v>682</v>
      </c>
      <c r="Q2918" s="3" t="s">
        <v>55</v>
      </c>
      <c r="R2918" s="3" t="s">
        <v>683</v>
      </c>
      <c r="S2918" s="3">
        <v>1.0</v>
      </c>
      <c r="T2918" s="3"/>
    </row>
    <row r="2919" ht="15.75" customHeight="1">
      <c r="A2919" s="39">
        <v>3.0</v>
      </c>
      <c r="B2919" s="53" t="str">
        <f t="array" ref="B2919">INDEX(Quadrat.Details!D:D, MATCH(1,(F2919=Quadrat.Details!B:B)*(G2919=Quadrat.Details!G:G)*(H2919=Quadrat.Details!I:I),0))</f>
        <v>DMC</v>
      </c>
      <c r="C2919" s="44" t="s">
        <v>644</v>
      </c>
      <c r="D2919" s="44" t="s">
        <v>644</v>
      </c>
      <c r="E2919" s="43">
        <v>43678.0</v>
      </c>
      <c r="F2919" s="54">
        <v>2019.0</v>
      </c>
      <c r="G2919" s="4" t="s">
        <v>415</v>
      </c>
      <c r="H2919" s="3">
        <v>1.0</v>
      </c>
      <c r="I2919" s="4" t="s">
        <v>252</v>
      </c>
      <c r="J2919" s="3" t="s">
        <v>253</v>
      </c>
      <c r="K2919" s="4" t="s">
        <v>74</v>
      </c>
      <c r="L2919" s="4">
        <v>16.0</v>
      </c>
      <c r="M2919" s="4">
        <v>1.0</v>
      </c>
      <c r="N2919" s="8" t="s">
        <v>502</v>
      </c>
      <c r="O2919" s="8" t="s">
        <v>55</v>
      </c>
      <c r="P2919" s="3" t="s">
        <v>682</v>
      </c>
      <c r="Q2919" s="3" t="s">
        <v>55</v>
      </c>
      <c r="R2919" s="3" t="s">
        <v>683</v>
      </c>
      <c r="S2919" s="3">
        <v>1.0</v>
      </c>
      <c r="T2919" s="3"/>
    </row>
    <row r="2920" ht="15.75" customHeight="1">
      <c r="A2920" s="39">
        <v>3.0</v>
      </c>
      <c r="B2920" s="53" t="str">
        <f t="array" ref="B2920">INDEX(Quadrat.Details!D:D, MATCH(1,(F2920=Quadrat.Details!B:B)*(G2920=Quadrat.Details!G:G)*(H2920=Quadrat.Details!I:I),0))</f>
        <v>DMC</v>
      </c>
      <c r="C2920" s="44" t="s">
        <v>644</v>
      </c>
      <c r="D2920" s="44" t="s">
        <v>644</v>
      </c>
      <c r="E2920" s="43">
        <v>43678.0</v>
      </c>
      <c r="F2920" s="54">
        <v>2019.0</v>
      </c>
      <c r="G2920" s="4" t="s">
        <v>415</v>
      </c>
      <c r="H2920" s="3">
        <v>1.0</v>
      </c>
      <c r="I2920" s="4" t="s">
        <v>196</v>
      </c>
      <c r="J2920" s="3" t="s">
        <v>197</v>
      </c>
      <c r="K2920" s="4" t="s">
        <v>63</v>
      </c>
      <c r="L2920" s="4">
        <v>33.0</v>
      </c>
      <c r="M2920" s="4">
        <v>1.0</v>
      </c>
      <c r="N2920" s="8" t="s">
        <v>502</v>
      </c>
      <c r="O2920" s="8" t="s">
        <v>55</v>
      </c>
      <c r="P2920" s="3" t="s">
        <v>682</v>
      </c>
      <c r="Q2920" s="3" t="s">
        <v>55</v>
      </c>
      <c r="R2920" s="3" t="s">
        <v>683</v>
      </c>
      <c r="S2920" s="3">
        <v>1.0</v>
      </c>
      <c r="T2920" s="3"/>
    </row>
    <row r="2921" ht="15.75" customHeight="1">
      <c r="A2921" s="39">
        <v>3.0</v>
      </c>
      <c r="B2921" s="53" t="str">
        <f t="array" ref="B2921">INDEX(Quadrat.Details!D:D, MATCH(1,(F2921=Quadrat.Details!B:B)*(G2921=Quadrat.Details!G:G)*(H2921=Quadrat.Details!I:I),0))</f>
        <v>DMC</v>
      </c>
      <c r="C2921" s="44" t="s">
        <v>644</v>
      </c>
      <c r="D2921" s="44" t="s">
        <v>644</v>
      </c>
      <c r="E2921" s="43">
        <v>43678.0</v>
      </c>
      <c r="F2921" s="54">
        <v>2019.0</v>
      </c>
      <c r="G2921" s="4" t="s">
        <v>415</v>
      </c>
      <c r="H2921" s="3">
        <v>1.0</v>
      </c>
      <c r="I2921" s="4" t="s">
        <v>314</v>
      </c>
      <c r="J2921" s="3" t="s">
        <v>315</v>
      </c>
      <c r="K2921" s="4" t="s">
        <v>57</v>
      </c>
      <c r="L2921" s="4">
        <v>11.0</v>
      </c>
      <c r="M2921" s="4">
        <v>1.0</v>
      </c>
      <c r="N2921" s="8" t="s">
        <v>502</v>
      </c>
      <c r="O2921" s="8" t="s">
        <v>55</v>
      </c>
      <c r="P2921" s="3" t="s">
        <v>682</v>
      </c>
      <c r="Q2921" s="3" t="s">
        <v>55</v>
      </c>
      <c r="R2921" s="3" t="s">
        <v>683</v>
      </c>
      <c r="S2921" s="3">
        <v>1.0</v>
      </c>
      <c r="T2921" s="3"/>
    </row>
    <row r="2922" ht="15.75" customHeight="1">
      <c r="A2922" s="39">
        <v>3.0</v>
      </c>
      <c r="B2922" s="53" t="str">
        <f t="array" ref="B2922">INDEX(Quadrat.Details!D:D, MATCH(1,(F2922=Quadrat.Details!B:B)*(G2922=Quadrat.Details!G:G)*(H2922=Quadrat.Details!I:I),0))</f>
        <v>DMC</v>
      </c>
      <c r="C2922" s="44" t="s">
        <v>644</v>
      </c>
      <c r="D2922" s="44" t="s">
        <v>644</v>
      </c>
      <c r="E2922" s="43">
        <v>43678.0</v>
      </c>
      <c r="F2922" s="54">
        <v>2019.0</v>
      </c>
      <c r="G2922" s="4" t="s">
        <v>415</v>
      </c>
      <c r="H2922" s="3">
        <v>2.0</v>
      </c>
      <c r="I2922" s="4" t="s">
        <v>110</v>
      </c>
      <c r="J2922" s="3" t="s">
        <v>111</v>
      </c>
      <c r="K2922" s="4" t="s">
        <v>57</v>
      </c>
      <c r="L2922" s="4">
        <v>29.0</v>
      </c>
      <c r="M2922" s="4">
        <v>1.0</v>
      </c>
      <c r="N2922" s="8" t="s">
        <v>502</v>
      </c>
      <c r="O2922" s="8" t="s">
        <v>55</v>
      </c>
      <c r="P2922" s="3" t="s">
        <v>682</v>
      </c>
      <c r="Q2922" s="3" t="s">
        <v>55</v>
      </c>
      <c r="R2922" s="3" t="s">
        <v>683</v>
      </c>
      <c r="S2922" s="3">
        <v>1.0</v>
      </c>
      <c r="T2922" s="3"/>
    </row>
    <row r="2923" ht="15.75" customHeight="1">
      <c r="A2923" s="39">
        <v>3.0</v>
      </c>
      <c r="B2923" s="53" t="str">
        <f t="array" ref="B2923">INDEX(Quadrat.Details!D:D, MATCH(1,(F2923=Quadrat.Details!B:B)*(G2923=Quadrat.Details!G:G)*(H2923=Quadrat.Details!I:I),0))</f>
        <v>DMC</v>
      </c>
      <c r="C2923" s="44" t="s">
        <v>644</v>
      </c>
      <c r="D2923" s="44" t="s">
        <v>644</v>
      </c>
      <c r="E2923" s="43">
        <v>43678.0</v>
      </c>
      <c r="F2923" s="54">
        <v>2019.0</v>
      </c>
      <c r="G2923" s="4" t="s">
        <v>415</v>
      </c>
      <c r="H2923" s="3">
        <v>2.0</v>
      </c>
      <c r="I2923" s="4" t="s">
        <v>110</v>
      </c>
      <c r="J2923" s="3" t="s">
        <v>111</v>
      </c>
      <c r="K2923" s="4" t="s">
        <v>57</v>
      </c>
      <c r="L2923" s="4">
        <v>40.0</v>
      </c>
      <c r="M2923" s="4">
        <v>1.0</v>
      </c>
      <c r="N2923" s="8" t="s">
        <v>502</v>
      </c>
      <c r="O2923" s="8" t="s">
        <v>55</v>
      </c>
      <c r="P2923" s="3" t="s">
        <v>682</v>
      </c>
      <c r="Q2923" s="3" t="s">
        <v>55</v>
      </c>
      <c r="R2923" s="3" t="s">
        <v>683</v>
      </c>
      <c r="S2923" s="3">
        <v>1.0</v>
      </c>
      <c r="T2923" s="3"/>
    </row>
    <row r="2924" ht="15.75" customHeight="1">
      <c r="A2924" s="39">
        <v>3.0</v>
      </c>
      <c r="B2924" s="53" t="str">
        <f t="array" ref="B2924">INDEX(Quadrat.Details!D:D, MATCH(1,(F2924=Quadrat.Details!B:B)*(G2924=Quadrat.Details!G:G)*(H2924=Quadrat.Details!I:I),0))</f>
        <v>DMC</v>
      </c>
      <c r="C2924" s="44" t="s">
        <v>644</v>
      </c>
      <c r="D2924" s="44" t="s">
        <v>644</v>
      </c>
      <c r="E2924" s="43">
        <v>43678.0</v>
      </c>
      <c r="F2924" s="54">
        <v>2019.0</v>
      </c>
      <c r="G2924" s="4" t="s">
        <v>415</v>
      </c>
      <c r="H2924" s="3">
        <v>2.0</v>
      </c>
      <c r="I2924" s="4" t="s">
        <v>252</v>
      </c>
      <c r="J2924" s="3" t="s">
        <v>253</v>
      </c>
      <c r="K2924" s="4" t="s">
        <v>74</v>
      </c>
      <c r="L2924" s="4">
        <v>17.0</v>
      </c>
      <c r="M2924" s="4">
        <v>1.0</v>
      </c>
      <c r="N2924" s="8" t="s">
        <v>502</v>
      </c>
      <c r="O2924" s="8" t="s">
        <v>55</v>
      </c>
      <c r="P2924" s="3" t="s">
        <v>682</v>
      </c>
      <c r="Q2924" s="3" t="s">
        <v>55</v>
      </c>
      <c r="R2924" s="3" t="s">
        <v>683</v>
      </c>
      <c r="S2924" s="3">
        <v>1.0</v>
      </c>
      <c r="T2924" s="3"/>
    </row>
    <row r="2925" ht="15.75" customHeight="1">
      <c r="A2925" s="39">
        <v>3.0</v>
      </c>
      <c r="B2925" s="53" t="str">
        <f t="array" ref="B2925">INDEX(Quadrat.Details!D:D, MATCH(1,(F2925=Quadrat.Details!B:B)*(G2925=Quadrat.Details!G:G)*(H2925=Quadrat.Details!I:I),0))</f>
        <v>DMC</v>
      </c>
      <c r="C2925" s="44" t="s">
        <v>644</v>
      </c>
      <c r="D2925" s="44" t="s">
        <v>644</v>
      </c>
      <c r="E2925" s="43">
        <v>43678.0</v>
      </c>
      <c r="F2925" s="54">
        <v>2019.0</v>
      </c>
      <c r="G2925" s="4" t="s">
        <v>415</v>
      </c>
      <c r="H2925" s="3">
        <v>2.0</v>
      </c>
      <c r="I2925" s="4" t="s">
        <v>252</v>
      </c>
      <c r="J2925" s="3" t="s">
        <v>253</v>
      </c>
      <c r="K2925" s="4" t="s">
        <v>74</v>
      </c>
      <c r="L2925" s="4">
        <v>19.0</v>
      </c>
      <c r="M2925" s="4">
        <v>1.0</v>
      </c>
      <c r="N2925" s="8" t="s">
        <v>502</v>
      </c>
      <c r="O2925" s="8" t="s">
        <v>55</v>
      </c>
      <c r="P2925" s="3" t="s">
        <v>682</v>
      </c>
      <c r="Q2925" s="3" t="s">
        <v>55</v>
      </c>
      <c r="R2925" s="3" t="s">
        <v>683</v>
      </c>
      <c r="S2925" s="3">
        <v>1.0</v>
      </c>
      <c r="T2925" s="3"/>
    </row>
    <row r="2926" ht="15.75" customHeight="1">
      <c r="A2926" s="39">
        <v>2.0</v>
      </c>
      <c r="B2926" s="53" t="str">
        <f t="array" ref="B2926">INDEX(Quadrat.Details!D:D, MATCH(1,(F2926=Quadrat.Details!B:B)*(G2926=Quadrat.Details!G:G)*(H2926=Quadrat.Details!I:I),0))</f>
        <v>DMC</v>
      </c>
      <c r="C2926" s="44" t="s">
        <v>644</v>
      </c>
      <c r="D2926" s="44" t="s">
        <v>644</v>
      </c>
      <c r="E2926" s="43">
        <v>43678.0</v>
      </c>
      <c r="F2926" s="54">
        <v>2019.0</v>
      </c>
      <c r="G2926" s="4" t="s">
        <v>476</v>
      </c>
      <c r="H2926" s="3">
        <v>1.0</v>
      </c>
      <c r="I2926" s="4" t="s">
        <v>200</v>
      </c>
      <c r="J2926" s="3" t="s">
        <v>201</v>
      </c>
      <c r="K2926" s="4" t="s">
        <v>57</v>
      </c>
      <c r="L2926" s="4">
        <v>11.0</v>
      </c>
      <c r="M2926" s="4">
        <v>1.0</v>
      </c>
      <c r="N2926" s="8" t="s">
        <v>502</v>
      </c>
      <c r="O2926" s="8" t="s">
        <v>55</v>
      </c>
      <c r="P2926" s="3" t="s">
        <v>682</v>
      </c>
      <c r="Q2926" s="3" t="s">
        <v>55</v>
      </c>
      <c r="R2926" s="3" t="s">
        <v>683</v>
      </c>
      <c r="S2926" s="3">
        <v>1.0</v>
      </c>
      <c r="T2926" s="3"/>
    </row>
    <row r="2927" ht="15.75" customHeight="1">
      <c r="A2927" s="39">
        <v>2.0</v>
      </c>
      <c r="B2927" s="53" t="str">
        <f t="array" ref="B2927">INDEX(Quadrat.Details!D:D, MATCH(1,(F2927=Quadrat.Details!B:B)*(G2927=Quadrat.Details!G:G)*(H2927=Quadrat.Details!I:I),0))</f>
        <v>DMC</v>
      </c>
      <c r="C2927" s="44" t="s">
        <v>644</v>
      </c>
      <c r="D2927" s="44" t="s">
        <v>644</v>
      </c>
      <c r="E2927" s="43">
        <v>43678.0</v>
      </c>
      <c r="F2927" s="54">
        <v>2019.0</v>
      </c>
      <c r="G2927" s="4" t="s">
        <v>476</v>
      </c>
      <c r="H2927" s="3">
        <v>1.0</v>
      </c>
      <c r="I2927" s="4" t="s">
        <v>223</v>
      </c>
      <c r="J2927" s="3" t="s">
        <v>224</v>
      </c>
      <c r="K2927" s="4" t="s">
        <v>74</v>
      </c>
      <c r="L2927" s="4">
        <v>18.0</v>
      </c>
      <c r="M2927" s="4">
        <v>2.0</v>
      </c>
      <c r="N2927" s="8" t="s">
        <v>502</v>
      </c>
      <c r="O2927" s="8" t="s">
        <v>55</v>
      </c>
      <c r="P2927" s="3" t="s">
        <v>682</v>
      </c>
      <c r="Q2927" s="3" t="s">
        <v>55</v>
      </c>
      <c r="R2927" s="3" t="s">
        <v>683</v>
      </c>
      <c r="S2927" s="3">
        <v>1.0</v>
      </c>
      <c r="T2927" s="3"/>
    </row>
    <row r="2928" ht="15.75" customHeight="1">
      <c r="A2928" s="39">
        <v>2.0</v>
      </c>
      <c r="B2928" s="53" t="str">
        <f t="array" ref="B2928">INDEX(Quadrat.Details!D:D, MATCH(1,(F2928=Quadrat.Details!B:B)*(G2928=Quadrat.Details!G:G)*(H2928=Quadrat.Details!I:I),0))</f>
        <v>DMC</v>
      </c>
      <c r="C2928" s="44" t="s">
        <v>644</v>
      </c>
      <c r="D2928" s="44" t="s">
        <v>644</v>
      </c>
      <c r="E2928" s="43">
        <v>43678.0</v>
      </c>
      <c r="F2928" s="54">
        <v>2019.0</v>
      </c>
      <c r="G2928" s="4" t="s">
        <v>476</v>
      </c>
      <c r="H2928" s="3">
        <v>1.0</v>
      </c>
      <c r="I2928" s="4" t="s">
        <v>320</v>
      </c>
      <c r="J2928" s="3" t="s">
        <v>321</v>
      </c>
      <c r="K2928" s="4" t="s">
        <v>57</v>
      </c>
      <c r="L2928" s="4">
        <v>11.0</v>
      </c>
      <c r="M2928" s="4">
        <v>1.0</v>
      </c>
      <c r="N2928" s="8" t="s">
        <v>502</v>
      </c>
      <c r="O2928" s="8" t="s">
        <v>55</v>
      </c>
      <c r="P2928" s="3" t="s">
        <v>682</v>
      </c>
      <c r="Q2928" s="3" t="s">
        <v>55</v>
      </c>
      <c r="R2928" s="3" t="s">
        <v>683</v>
      </c>
      <c r="S2928" s="3">
        <v>1.0</v>
      </c>
      <c r="T2928" s="3"/>
    </row>
    <row r="2929" ht="15.75" customHeight="1">
      <c r="A2929" s="39">
        <v>2.0</v>
      </c>
      <c r="B2929" s="53" t="str">
        <f t="array" ref="B2929">INDEX(Quadrat.Details!D:D, MATCH(1,(F2929=Quadrat.Details!B:B)*(G2929=Quadrat.Details!G:G)*(H2929=Quadrat.Details!I:I),0))</f>
        <v>DMC</v>
      </c>
      <c r="C2929" s="44" t="s">
        <v>644</v>
      </c>
      <c r="D2929" s="44" t="s">
        <v>644</v>
      </c>
      <c r="E2929" s="43">
        <v>43678.0</v>
      </c>
      <c r="F2929" s="54">
        <v>2019.0</v>
      </c>
      <c r="G2929" s="4" t="s">
        <v>476</v>
      </c>
      <c r="H2929" s="3">
        <v>1.0</v>
      </c>
      <c r="I2929" s="4" t="s">
        <v>328</v>
      </c>
      <c r="J2929" s="3" t="s">
        <v>329</v>
      </c>
      <c r="K2929" s="4" t="s">
        <v>80</v>
      </c>
      <c r="L2929" s="4">
        <v>12.0</v>
      </c>
      <c r="M2929" s="4">
        <v>1.0</v>
      </c>
      <c r="N2929" s="8" t="s">
        <v>502</v>
      </c>
      <c r="O2929" s="8" t="s">
        <v>55</v>
      </c>
      <c r="P2929" s="3" t="s">
        <v>682</v>
      </c>
      <c r="Q2929" s="3" t="s">
        <v>55</v>
      </c>
      <c r="R2929" s="3" t="s">
        <v>683</v>
      </c>
      <c r="S2929" s="3">
        <v>1.0</v>
      </c>
      <c r="T2929" s="3"/>
    </row>
    <row r="2930" ht="15.75" customHeight="1">
      <c r="A2930" s="39">
        <v>2.0</v>
      </c>
      <c r="B2930" s="53" t="str">
        <f t="array" ref="B2930">INDEX(Quadrat.Details!D:D, MATCH(1,(F2930=Quadrat.Details!B:B)*(G2930=Quadrat.Details!G:G)*(H2930=Quadrat.Details!I:I),0))</f>
        <v>DMC</v>
      </c>
      <c r="C2930" s="44" t="s">
        <v>644</v>
      </c>
      <c r="D2930" s="44" t="s">
        <v>644</v>
      </c>
      <c r="E2930" s="43">
        <v>43678.0</v>
      </c>
      <c r="F2930" s="54">
        <v>2019.0</v>
      </c>
      <c r="G2930" s="4" t="s">
        <v>476</v>
      </c>
      <c r="H2930" s="3">
        <v>1.0</v>
      </c>
      <c r="I2930" s="4" t="s">
        <v>328</v>
      </c>
      <c r="J2930" s="3" t="s">
        <v>329</v>
      </c>
      <c r="K2930" s="4" t="s">
        <v>80</v>
      </c>
      <c r="L2930" s="4">
        <v>11.0</v>
      </c>
      <c r="M2930" s="4">
        <v>1.0</v>
      </c>
      <c r="N2930" s="8" t="s">
        <v>502</v>
      </c>
      <c r="O2930" s="8" t="s">
        <v>55</v>
      </c>
      <c r="P2930" s="3" t="s">
        <v>682</v>
      </c>
      <c r="Q2930" s="3" t="s">
        <v>55</v>
      </c>
      <c r="R2930" s="3" t="s">
        <v>683</v>
      </c>
      <c r="S2930" s="3">
        <v>1.0</v>
      </c>
      <c r="T2930" s="3"/>
    </row>
    <row r="2931" ht="15.75" customHeight="1">
      <c r="A2931" s="39">
        <v>4.0</v>
      </c>
      <c r="B2931" s="53" t="str">
        <f t="array" ref="B2931">INDEX(Quadrat.Details!D:D, MATCH(1,(F2931=Quadrat.Details!B:B)*(G2931=Quadrat.Details!G:G)*(H2931=Quadrat.Details!I:I),0))</f>
        <v>DMC</v>
      </c>
      <c r="C2931" s="44" t="s">
        <v>648</v>
      </c>
      <c r="D2931" s="44" t="s">
        <v>648</v>
      </c>
      <c r="E2931" s="43">
        <v>43695.0</v>
      </c>
      <c r="F2931" s="54">
        <v>2019.0</v>
      </c>
      <c r="G2931" s="4" t="s">
        <v>424</v>
      </c>
      <c r="H2931" s="3">
        <v>2.0</v>
      </c>
      <c r="I2931" s="4" t="s">
        <v>311</v>
      </c>
      <c r="J2931" s="3" t="s">
        <v>312</v>
      </c>
      <c r="K2931" s="4" t="s">
        <v>63</v>
      </c>
      <c r="L2931" s="4">
        <v>12.5</v>
      </c>
      <c r="M2931" s="4">
        <v>1.0</v>
      </c>
      <c r="N2931" s="8" t="s">
        <v>502</v>
      </c>
      <c r="O2931" s="8" t="s">
        <v>55</v>
      </c>
      <c r="P2931" s="3" t="s">
        <v>682</v>
      </c>
      <c r="Q2931" s="3" t="s">
        <v>55</v>
      </c>
      <c r="R2931" s="3" t="s">
        <v>683</v>
      </c>
      <c r="S2931" s="3">
        <v>1.0</v>
      </c>
      <c r="T2931" s="3"/>
    </row>
    <row r="2932" ht="15.75" customHeight="1">
      <c r="A2932" s="39">
        <v>4.0</v>
      </c>
      <c r="B2932" s="53" t="str">
        <f t="array" ref="B2932">INDEX(Quadrat.Details!D:D, MATCH(1,(F2932=Quadrat.Details!B:B)*(G2932=Quadrat.Details!G:G)*(H2932=Quadrat.Details!I:I),0))</f>
        <v>DMC</v>
      </c>
      <c r="C2932" s="44" t="s">
        <v>648</v>
      </c>
      <c r="D2932" s="44" t="s">
        <v>648</v>
      </c>
      <c r="E2932" s="43">
        <v>43695.0</v>
      </c>
      <c r="F2932" s="54">
        <v>2019.0</v>
      </c>
      <c r="G2932" s="4" t="s">
        <v>425</v>
      </c>
      <c r="H2932" s="3">
        <v>2.0</v>
      </c>
      <c r="I2932" s="4" t="s">
        <v>328</v>
      </c>
      <c r="J2932" s="3" t="s">
        <v>329</v>
      </c>
      <c r="K2932" s="4" t="s">
        <v>80</v>
      </c>
      <c r="L2932" s="4">
        <v>12.5</v>
      </c>
      <c r="M2932" s="4">
        <v>2.0</v>
      </c>
      <c r="N2932" s="8" t="s">
        <v>502</v>
      </c>
      <c r="O2932" s="8" t="s">
        <v>55</v>
      </c>
      <c r="P2932" s="3" t="s">
        <v>682</v>
      </c>
      <c r="Q2932" s="3" t="s">
        <v>55</v>
      </c>
      <c r="R2932" s="3" t="s">
        <v>683</v>
      </c>
      <c r="S2932" s="3">
        <v>1.0</v>
      </c>
      <c r="T2932" s="3"/>
    </row>
    <row r="2933" ht="15.75" customHeight="1">
      <c r="A2933" s="39">
        <v>4.0</v>
      </c>
      <c r="B2933" s="53" t="str">
        <f t="array" ref="B2933">INDEX(Quadrat.Details!D:D, MATCH(1,(F2933=Quadrat.Details!B:B)*(G2933=Quadrat.Details!G:G)*(H2933=Quadrat.Details!I:I),0))</f>
        <v>DMC</v>
      </c>
      <c r="C2933" s="44" t="s">
        <v>648</v>
      </c>
      <c r="D2933" s="44" t="s">
        <v>648</v>
      </c>
      <c r="E2933" s="43">
        <v>43695.0</v>
      </c>
      <c r="F2933" s="54">
        <v>2019.0</v>
      </c>
      <c r="G2933" s="4" t="s">
        <v>427</v>
      </c>
      <c r="H2933" s="3">
        <v>1.0</v>
      </c>
      <c r="I2933" s="4" t="s">
        <v>338</v>
      </c>
      <c r="J2933" s="3" t="s">
        <v>339</v>
      </c>
      <c r="K2933" s="4" t="s">
        <v>53</v>
      </c>
      <c r="L2933" s="4">
        <v>75.0</v>
      </c>
      <c r="M2933" s="4">
        <v>1.0</v>
      </c>
      <c r="N2933" s="8" t="s">
        <v>502</v>
      </c>
      <c r="O2933" s="8" t="s">
        <v>55</v>
      </c>
      <c r="P2933" s="3" t="s">
        <v>682</v>
      </c>
      <c r="Q2933" s="3" t="s">
        <v>55</v>
      </c>
      <c r="R2933" s="3" t="s">
        <v>683</v>
      </c>
      <c r="S2933" s="3">
        <v>1.0</v>
      </c>
      <c r="T2933" s="3"/>
    </row>
    <row r="2934" ht="15.75" customHeight="1">
      <c r="A2934" s="39">
        <v>4.0</v>
      </c>
      <c r="B2934" s="53" t="str">
        <f t="array" ref="B2934">INDEX(Quadrat.Details!D:D, MATCH(1,(F2934=Quadrat.Details!B:B)*(G2934=Quadrat.Details!G:G)*(H2934=Quadrat.Details!I:I),0))</f>
        <v>DMC</v>
      </c>
      <c r="C2934" s="44" t="s">
        <v>648</v>
      </c>
      <c r="D2934" s="44" t="s">
        <v>648</v>
      </c>
      <c r="E2934" s="43">
        <v>43695.0</v>
      </c>
      <c r="F2934" s="54">
        <v>2019.0</v>
      </c>
      <c r="G2934" s="4" t="s">
        <v>427</v>
      </c>
      <c r="H2934" s="3">
        <v>1.0</v>
      </c>
      <c r="I2934" s="4" t="s">
        <v>296</v>
      </c>
      <c r="J2934" s="3" t="s">
        <v>297</v>
      </c>
      <c r="K2934" s="4" t="s">
        <v>53</v>
      </c>
      <c r="L2934" s="4">
        <v>110.0</v>
      </c>
      <c r="M2934" s="4">
        <v>1.0</v>
      </c>
      <c r="N2934" s="8" t="s">
        <v>502</v>
      </c>
      <c r="O2934" s="8" t="s">
        <v>55</v>
      </c>
      <c r="P2934" s="3" t="s">
        <v>682</v>
      </c>
      <c r="Q2934" s="3" t="s">
        <v>55</v>
      </c>
      <c r="R2934" s="3" t="s">
        <v>683</v>
      </c>
      <c r="S2934" s="3">
        <v>1.0</v>
      </c>
      <c r="T2934" s="3"/>
    </row>
    <row r="2935" ht="15.75" customHeight="1">
      <c r="A2935" s="39">
        <v>3.0</v>
      </c>
      <c r="B2935" s="53" t="str">
        <f t="array" ref="B2935">INDEX(Quadrat.Details!D:D, MATCH(1,(F2935=Quadrat.Details!B:B)*(G2935=Quadrat.Details!G:G)*(H2935=Quadrat.Details!I:I),0))</f>
        <v>DMC</v>
      </c>
      <c r="C2935" s="44" t="s">
        <v>648</v>
      </c>
      <c r="D2935" s="44" t="s">
        <v>648</v>
      </c>
      <c r="E2935" s="43">
        <v>43695.0</v>
      </c>
      <c r="F2935" s="54">
        <v>2019.0</v>
      </c>
      <c r="G2935" s="4" t="s">
        <v>424</v>
      </c>
      <c r="H2935" s="3">
        <v>1.0</v>
      </c>
      <c r="I2935" s="4" t="s">
        <v>328</v>
      </c>
      <c r="J2935" s="3" t="s">
        <v>329</v>
      </c>
      <c r="K2935" s="4" t="s">
        <v>80</v>
      </c>
      <c r="L2935" s="4">
        <v>11.5</v>
      </c>
      <c r="M2935" s="4">
        <v>3.0</v>
      </c>
      <c r="N2935" s="8" t="s">
        <v>502</v>
      </c>
      <c r="O2935" s="8" t="s">
        <v>55</v>
      </c>
      <c r="P2935" s="3" t="s">
        <v>682</v>
      </c>
      <c r="Q2935" s="3" t="s">
        <v>55</v>
      </c>
      <c r="R2935" s="3" t="s">
        <v>683</v>
      </c>
      <c r="S2935" s="3">
        <v>1.0</v>
      </c>
      <c r="T2935" s="3"/>
    </row>
    <row r="2936" ht="15.75" customHeight="1">
      <c r="A2936" s="39">
        <v>3.0</v>
      </c>
      <c r="B2936" s="53" t="str">
        <f t="array" ref="B2936">INDEX(Quadrat.Details!D:D, MATCH(1,(F2936=Quadrat.Details!B:B)*(G2936=Quadrat.Details!G:G)*(H2936=Quadrat.Details!I:I),0))</f>
        <v>DMC</v>
      </c>
      <c r="C2936" s="44" t="s">
        <v>648</v>
      </c>
      <c r="D2936" s="44" t="s">
        <v>648</v>
      </c>
      <c r="E2936" s="43">
        <v>43695.0</v>
      </c>
      <c r="F2936" s="54">
        <v>2019.0</v>
      </c>
      <c r="G2936" s="4" t="s">
        <v>424</v>
      </c>
      <c r="H2936" s="3">
        <v>1.0</v>
      </c>
      <c r="I2936" s="4" t="s">
        <v>328</v>
      </c>
      <c r="J2936" s="3" t="s">
        <v>329</v>
      </c>
      <c r="K2936" s="4" t="s">
        <v>80</v>
      </c>
      <c r="L2936" s="4">
        <v>11.0</v>
      </c>
      <c r="M2936" s="4">
        <v>3.0</v>
      </c>
      <c r="N2936" s="8" t="s">
        <v>502</v>
      </c>
      <c r="O2936" s="8" t="s">
        <v>55</v>
      </c>
      <c r="P2936" s="3" t="s">
        <v>682</v>
      </c>
      <c r="Q2936" s="3" t="s">
        <v>55</v>
      </c>
      <c r="R2936" s="3" t="s">
        <v>683</v>
      </c>
      <c r="S2936" s="3">
        <v>1.0</v>
      </c>
      <c r="T2936" s="3"/>
    </row>
    <row r="2937" ht="15.75" customHeight="1">
      <c r="A2937" s="39">
        <v>3.0</v>
      </c>
      <c r="B2937" s="53" t="str">
        <f t="array" ref="B2937">INDEX(Quadrat.Details!D:D, MATCH(1,(F2937=Quadrat.Details!B:B)*(G2937=Quadrat.Details!G:G)*(H2937=Quadrat.Details!I:I),0))</f>
        <v>DMC</v>
      </c>
      <c r="C2937" s="44" t="s">
        <v>648</v>
      </c>
      <c r="D2937" s="44" t="s">
        <v>648</v>
      </c>
      <c r="E2937" s="43">
        <v>43695.0</v>
      </c>
      <c r="F2937" s="54">
        <v>2019.0</v>
      </c>
      <c r="G2937" s="4" t="s">
        <v>424</v>
      </c>
      <c r="H2937" s="3">
        <v>1.0</v>
      </c>
      <c r="I2937" s="4" t="s">
        <v>328</v>
      </c>
      <c r="J2937" s="3" t="s">
        <v>329</v>
      </c>
      <c r="K2937" s="4" t="s">
        <v>80</v>
      </c>
      <c r="L2937" s="4">
        <v>12.0</v>
      </c>
      <c r="M2937" s="4">
        <v>1.0</v>
      </c>
      <c r="N2937" s="8" t="s">
        <v>502</v>
      </c>
      <c r="O2937" s="8" t="s">
        <v>55</v>
      </c>
      <c r="P2937" s="3" t="s">
        <v>682</v>
      </c>
      <c r="Q2937" s="3" t="s">
        <v>55</v>
      </c>
      <c r="R2937" s="3" t="s">
        <v>683</v>
      </c>
      <c r="S2937" s="3">
        <v>1.0</v>
      </c>
      <c r="T2937" s="3"/>
    </row>
    <row r="2938" ht="15.75" customHeight="1">
      <c r="A2938" s="39">
        <v>4.0</v>
      </c>
      <c r="B2938" s="53" t="str">
        <f t="array" ref="B2938">INDEX(Quadrat.Details!D:D, MATCH(1,(F2938=Quadrat.Details!B:B)*(G2938=Quadrat.Details!G:G)*(H2938=Quadrat.Details!I:I),0))</f>
        <v>DMC</v>
      </c>
      <c r="C2938" s="44" t="s">
        <v>648</v>
      </c>
      <c r="D2938" s="44" t="s">
        <v>648</v>
      </c>
      <c r="E2938" s="43">
        <v>43695.0</v>
      </c>
      <c r="F2938" s="54">
        <v>2019.0</v>
      </c>
      <c r="G2938" s="4" t="s">
        <v>424</v>
      </c>
      <c r="H2938" s="3">
        <v>2.0</v>
      </c>
      <c r="I2938" s="4" t="s">
        <v>105</v>
      </c>
      <c r="J2938" s="3" t="s">
        <v>106</v>
      </c>
      <c r="K2938" s="4" t="s">
        <v>74</v>
      </c>
      <c r="L2938" s="4">
        <v>37.5</v>
      </c>
      <c r="M2938" s="4">
        <v>1.0</v>
      </c>
      <c r="N2938" s="8" t="s">
        <v>502</v>
      </c>
      <c r="O2938" s="8" t="s">
        <v>55</v>
      </c>
      <c r="P2938" s="3" t="s">
        <v>682</v>
      </c>
      <c r="Q2938" s="3" t="s">
        <v>55</v>
      </c>
      <c r="R2938" s="3" t="s">
        <v>683</v>
      </c>
      <c r="S2938" s="3">
        <v>1.0</v>
      </c>
      <c r="T2938" s="3"/>
    </row>
    <row r="2939" ht="15.75" customHeight="1">
      <c r="A2939" s="39">
        <v>4.0</v>
      </c>
      <c r="B2939" s="53" t="str">
        <f t="array" ref="B2939">INDEX(Quadrat.Details!D:D, MATCH(1,(F2939=Quadrat.Details!B:B)*(G2939=Quadrat.Details!G:G)*(H2939=Quadrat.Details!I:I),0))</f>
        <v>DMC</v>
      </c>
      <c r="C2939" s="44" t="s">
        <v>648</v>
      </c>
      <c r="D2939" s="44" t="s">
        <v>648</v>
      </c>
      <c r="E2939" s="43">
        <v>43695.0</v>
      </c>
      <c r="F2939" s="54">
        <v>2019.0</v>
      </c>
      <c r="G2939" s="4" t="s">
        <v>423</v>
      </c>
      <c r="H2939" s="3">
        <v>1.0</v>
      </c>
      <c r="I2939" s="4" t="s">
        <v>283</v>
      </c>
      <c r="J2939" s="3" t="s">
        <v>284</v>
      </c>
      <c r="K2939" s="4" t="s">
        <v>74</v>
      </c>
      <c r="L2939" s="4">
        <v>20.0</v>
      </c>
      <c r="M2939" s="4">
        <v>1.0</v>
      </c>
      <c r="N2939" s="8" t="s">
        <v>502</v>
      </c>
      <c r="O2939" s="8" t="s">
        <v>55</v>
      </c>
      <c r="P2939" s="3" t="s">
        <v>682</v>
      </c>
      <c r="Q2939" s="3" t="s">
        <v>55</v>
      </c>
      <c r="R2939" s="3" t="s">
        <v>683</v>
      </c>
      <c r="S2939" s="3">
        <v>1.0</v>
      </c>
      <c r="T2939" s="3"/>
    </row>
    <row r="2940" ht="15.75" customHeight="1">
      <c r="A2940" s="39">
        <v>4.0</v>
      </c>
      <c r="B2940" s="53" t="str">
        <f t="array" ref="B2940">INDEX(Quadrat.Details!D:D, MATCH(1,(F2940=Quadrat.Details!B:B)*(G2940=Quadrat.Details!G:G)*(H2940=Quadrat.Details!I:I),0))</f>
        <v>DMC</v>
      </c>
      <c r="C2940" s="44" t="s">
        <v>648</v>
      </c>
      <c r="D2940" s="44" t="s">
        <v>648</v>
      </c>
      <c r="E2940" s="43">
        <v>43695.0</v>
      </c>
      <c r="F2940" s="54">
        <v>2019.0</v>
      </c>
      <c r="G2940" s="4" t="s">
        <v>462</v>
      </c>
      <c r="H2940" s="3">
        <v>1.0</v>
      </c>
      <c r="I2940" s="4" t="s">
        <v>333</v>
      </c>
      <c r="J2940" s="3" t="s">
        <v>334</v>
      </c>
      <c r="K2940" s="4" t="s">
        <v>57</v>
      </c>
      <c r="L2940" s="4">
        <v>39.0</v>
      </c>
      <c r="M2940" s="4">
        <v>1.0</v>
      </c>
      <c r="N2940" s="8" t="s">
        <v>502</v>
      </c>
      <c r="O2940" s="8" t="s">
        <v>55</v>
      </c>
      <c r="P2940" s="3" t="s">
        <v>682</v>
      </c>
      <c r="Q2940" s="3" t="s">
        <v>55</v>
      </c>
      <c r="R2940" s="3" t="s">
        <v>683</v>
      </c>
      <c r="S2940" s="3">
        <v>1.0</v>
      </c>
      <c r="T2940" s="3"/>
    </row>
    <row r="2941" ht="15.75" customHeight="1">
      <c r="A2941" s="39">
        <v>4.0</v>
      </c>
      <c r="B2941" s="53" t="str">
        <f t="array" ref="B2941">INDEX(Quadrat.Details!D:D, MATCH(1,(F2941=Quadrat.Details!B:B)*(G2941=Quadrat.Details!G:G)*(H2941=Quadrat.Details!I:I),0))</f>
        <v>DMC</v>
      </c>
      <c r="C2941" s="44" t="s">
        <v>649</v>
      </c>
      <c r="D2941" s="44" t="s">
        <v>649</v>
      </c>
      <c r="E2941" s="43">
        <v>43696.0</v>
      </c>
      <c r="F2941" s="54">
        <v>2019.0</v>
      </c>
      <c r="G2941" s="4" t="s">
        <v>428</v>
      </c>
      <c r="H2941" s="3">
        <v>1.0</v>
      </c>
      <c r="I2941" s="4" t="s">
        <v>333</v>
      </c>
      <c r="J2941" s="3" t="s">
        <v>334</v>
      </c>
      <c r="K2941" s="4" t="s">
        <v>57</v>
      </c>
      <c r="L2941" s="4">
        <v>17.0</v>
      </c>
      <c r="M2941" s="4">
        <v>1.0</v>
      </c>
      <c r="N2941" s="8" t="s">
        <v>502</v>
      </c>
      <c r="O2941" s="8" t="s">
        <v>55</v>
      </c>
      <c r="P2941" s="3" t="s">
        <v>682</v>
      </c>
      <c r="Q2941" s="3" t="s">
        <v>55</v>
      </c>
      <c r="R2941" s="3" t="s">
        <v>683</v>
      </c>
      <c r="S2941" s="3">
        <v>1.0</v>
      </c>
      <c r="T2941" s="3"/>
    </row>
    <row r="2942" ht="15.75" customHeight="1">
      <c r="A2942" s="39">
        <v>4.0</v>
      </c>
      <c r="B2942" s="53" t="str">
        <f t="array" ref="B2942">INDEX(Quadrat.Details!D:D, MATCH(1,(F2942=Quadrat.Details!B:B)*(G2942=Quadrat.Details!G:G)*(H2942=Quadrat.Details!I:I),0))</f>
        <v>DMC</v>
      </c>
      <c r="C2942" s="44" t="s">
        <v>649</v>
      </c>
      <c r="D2942" s="44" t="s">
        <v>649</v>
      </c>
      <c r="E2942" s="43">
        <v>43696.0</v>
      </c>
      <c r="F2942" s="54">
        <v>2019.0</v>
      </c>
      <c r="G2942" s="4" t="s">
        <v>432</v>
      </c>
      <c r="H2942" s="3">
        <v>1.0</v>
      </c>
      <c r="I2942" s="4" t="s">
        <v>184</v>
      </c>
      <c r="J2942" s="3" t="s">
        <v>185</v>
      </c>
      <c r="K2942" s="4" t="s">
        <v>68</v>
      </c>
      <c r="L2942" s="4">
        <v>20.0</v>
      </c>
      <c r="M2942" s="4">
        <v>1.0</v>
      </c>
      <c r="N2942" s="8" t="s">
        <v>502</v>
      </c>
      <c r="O2942" s="8" t="s">
        <v>55</v>
      </c>
      <c r="P2942" s="3" t="s">
        <v>682</v>
      </c>
      <c r="Q2942" s="3" t="s">
        <v>55</v>
      </c>
      <c r="R2942" s="3" t="s">
        <v>683</v>
      </c>
      <c r="S2942" s="3">
        <v>1.0</v>
      </c>
      <c r="T2942" s="3"/>
    </row>
    <row r="2943" ht="15.75" customHeight="1">
      <c r="A2943" s="39">
        <v>4.0</v>
      </c>
      <c r="B2943" s="53" t="str">
        <f t="array" ref="B2943">INDEX(Quadrat.Details!D:D, MATCH(1,(F2943=Quadrat.Details!B:B)*(G2943=Quadrat.Details!G:G)*(H2943=Quadrat.Details!I:I),0))</f>
        <v>DMC</v>
      </c>
      <c r="C2943" s="44" t="s">
        <v>649</v>
      </c>
      <c r="D2943" s="44" t="s">
        <v>649</v>
      </c>
      <c r="E2943" s="43">
        <v>43696.0</v>
      </c>
      <c r="F2943" s="54">
        <v>2019.0</v>
      </c>
      <c r="G2943" s="4" t="s">
        <v>432</v>
      </c>
      <c r="H2943" s="3">
        <v>1.0</v>
      </c>
      <c r="I2943" s="4" t="s">
        <v>296</v>
      </c>
      <c r="J2943" s="3" t="s">
        <v>297</v>
      </c>
      <c r="K2943" s="4" t="s">
        <v>53</v>
      </c>
      <c r="L2943" s="4">
        <v>105.0</v>
      </c>
      <c r="M2943" s="4">
        <v>1.0</v>
      </c>
      <c r="N2943" s="8" t="s">
        <v>502</v>
      </c>
      <c r="O2943" s="8" t="s">
        <v>55</v>
      </c>
      <c r="P2943" s="3" t="s">
        <v>682</v>
      </c>
      <c r="Q2943" s="3" t="s">
        <v>55</v>
      </c>
      <c r="R2943" s="3" t="s">
        <v>683</v>
      </c>
      <c r="S2943" s="3">
        <v>1.0</v>
      </c>
      <c r="T2943" s="3"/>
    </row>
    <row r="2944" ht="15.75" customHeight="1">
      <c r="A2944" s="39">
        <v>4.0</v>
      </c>
      <c r="B2944" s="53" t="str">
        <f t="array" ref="B2944">INDEX(Quadrat.Details!D:D, MATCH(1,(F2944=Quadrat.Details!B:B)*(G2944=Quadrat.Details!G:G)*(H2944=Quadrat.Details!I:I),0))</f>
        <v>DMC</v>
      </c>
      <c r="C2944" s="44" t="s">
        <v>649</v>
      </c>
      <c r="D2944" s="44" t="s">
        <v>649</v>
      </c>
      <c r="E2944" s="43">
        <v>43696.0</v>
      </c>
      <c r="F2944" s="54">
        <v>2019.0</v>
      </c>
      <c r="G2944" s="4" t="s">
        <v>432</v>
      </c>
      <c r="H2944" s="3">
        <v>2.0</v>
      </c>
      <c r="I2944" s="4" t="s">
        <v>105</v>
      </c>
      <c r="J2944" s="3" t="s">
        <v>106</v>
      </c>
      <c r="K2944" s="4" t="s">
        <v>74</v>
      </c>
      <c r="L2944" s="4">
        <v>25.0</v>
      </c>
      <c r="M2944" s="4">
        <v>1.0</v>
      </c>
      <c r="N2944" s="8" t="s">
        <v>502</v>
      </c>
      <c r="O2944" s="8" t="s">
        <v>55</v>
      </c>
      <c r="P2944" s="3" t="s">
        <v>682</v>
      </c>
      <c r="Q2944" s="3" t="s">
        <v>55</v>
      </c>
      <c r="R2944" s="3" t="s">
        <v>683</v>
      </c>
      <c r="S2944" s="3">
        <v>1.0</v>
      </c>
      <c r="T2944" s="3"/>
    </row>
    <row r="2945" ht="15.75" customHeight="1">
      <c r="A2945" s="39">
        <v>4.0</v>
      </c>
      <c r="B2945" s="53" t="str">
        <f t="array" ref="B2945">INDEX(Quadrat.Details!D:D, MATCH(1,(F2945=Quadrat.Details!B:B)*(G2945=Quadrat.Details!G:G)*(H2945=Quadrat.Details!I:I),0))</f>
        <v>DMC</v>
      </c>
      <c r="C2945" s="44" t="s">
        <v>649</v>
      </c>
      <c r="D2945" s="44" t="s">
        <v>649</v>
      </c>
      <c r="E2945" s="43">
        <v>43696.0</v>
      </c>
      <c r="F2945" s="54">
        <v>2019.0</v>
      </c>
      <c r="G2945" s="4" t="s">
        <v>432</v>
      </c>
      <c r="H2945" s="3">
        <v>2.0</v>
      </c>
      <c r="I2945" s="4" t="s">
        <v>314</v>
      </c>
      <c r="J2945" s="3" t="s">
        <v>315</v>
      </c>
      <c r="K2945" s="4" t="s">
        <v>57</v>
      </c>
      <c r="L2945" s="4">
        <v>15.0</v>
      </c>
      <c r="M2945" s="4">
        <v>1.0</v>
      </c>
      <c r="N2945" s="8" t="s">
        <v>502</v>
      </c>
      <c r="O2945" s="8" t="s">
        <v>55</v>
      </c>
      <c r="P2945" s="3" t="s">
        <v>682</v>
      </c>
      <c r="Q2945" s="3" t="s">
        <v>55</v>
      </c>
      <c r="R2945" s="3" t="s">
        <v>683</v>
      </c>
      <c r="S2945" s="3">
        <v>1.0</v>
      </c>
      <c r="T2945" s="3"/>
    </row>
    <row r="2946" ht="15.75" customHeight="1">
      <c r="A2946" s="39">
        <v>4.0</v>
      </c>
      <c r="B2946" s="53" t="str">
        <f t="array" ref="B2946">INDEX(Quadrat.Details!D:D, MATCH(1,(F2946=Quadrat.Details!B:B)*(G2946=Quadrat.Details!G:G)*(H2946=Quadrat.Details!I:I),0))</f>
        <v>DMC</v>
      </c>
      <c r="C2946" s="44" t="s">
        <v>649</v>
      </c>
      <c r="D2946" s="44" t="s">
        <v>649</v>
      </c>
      <c r="E2946" s="43">
        <v>43696.0</v>
      </c>
      <c r="F2946" s="54">
        <v>2019.0</v>
      </c>
      <c r="G2946" s="4" t="s">
        <v>432</v>
      </c>
      <c r="H2946" s="3">
        <v>2.0</v>
      </c>
      <c r="I2946" s="4" t="s">
        <v>328</v>
      </c>
      <c r="J2946" s="3" t="s">
        <v>329</v>
      </c>
      <c r="K2946" s="4" t="s">
        <v>80</v>
      </c>
      <c r="L2946" s="4">
        <v>14.0</v>
      </c>
      <c r="M2946" s="4">
        <v>1.0</v>
      </c>
      <c r="N2946" s="8" t="s">
        <v>502</v>
      </c>
      <c r="O2946" s="8" t="s">
        <v>55</v>
      </c>
      <c r="P2946" s="3" t="s">
        <v>682</v>
      </c>
      <c r="Q2946" s="3" t="s">
        <v>55</v>
      </c>
      <c r="R2946" s="3" t="s">
        <v>683</v>
      </c>
      <c r="S2946" s="3">
        <v>1.0</v>
      </c>
      <c r="T2946" s="3"/>
    </row>
    <row r="2947" ht="15.75" customHeight="1">
      <c r="A2947" s="39">
        <v>4.0</v>
      </c>
      <c r="B2947" s="53" t="str">
        <f t="array" ref="B2947">INDEX(Quadrat.Details!D:D, MATCH(1,(F2947=Quadrat.Details!B:B)*(G2947=Quadrat.Details!G:G)*(H2947=Quadrat.Details!I:I),0))</f>
        <v>DMC</v>
      </c>
      <c r="C2947" s="44" t="s">
        <v>649</v>
      </c>
      <c r="D2947" s="44" t="s">
        <v>649</v>
      </c>
      <c r="E2947" s="43">
        <v>43696.0</v>
      </c>
      <c r="F2947" s="54">
        <v>2019.0</v>
      </c>
      <c r="G2947" s="4" t="s">
        <v>464</v>
      </c>
      <c r="H2947" s="3">
        <v>1.0</v>
      </c>
      <c r="I2947" s="4" t="s">
        <v>257</v>
      </c>
      <c r="J2947" s="3" t="s">
        <v>258</v>
      </c>
      <c r="K2947" s="4" t="s">
        <v>53</v>
      </c>
      <c r="L2947" s="4">
        <v>25.0</v>
      </c>
      <c r="M2947" s="4">
        <v>1.0</v>
      </c>
      <c r="N2947" s="8" t="s">
        <v>502</v>
      </c>
      <c r="O2947" s="8" t="s">
        <v>55</v>
      </c>
      <c r="P2947" s="3" t="s">
        <v>682</v>
      </c>
      <c r="Q2947" s="3" t="s">
        <v>55</v>
      </c>
      <c r="R2947" s="3" t="s">
        <v>683</v>
      </c>
      <c r="S2947" s="3">
        <v>1.0</v>
      </c>
      <c r="T2947" s="3"/>
    </row>
    <row r="2948" ht="15.75" customHeight="1">
      <c r="A2948" s="39">
        <v>4.0</v>
      </c>
      <c r="B2948" s="53" t="str">
        <f t="array" ref="B2948">INDEX(Quadrat.Details!D:D, MATCH(1,(F2948=Quadrat.Details!B:B)*(G2948=Quadrat.Details!G:G)*(H2948=Quadrat.Details!I:I),0))</f>
        <v>DMC</v>
      </c>
      <c r="C2948" s="44" t="s">
        <v>649</v>
      </c>
      <c r="D2948" s="44" t="s">
        <v>649</v>
      </c>
      <c r="E2948" s="43">
        <v>43696.0</v>
      </c>
      <c r="F2948" s="54">
        <v>2019.0</v>
      </c>
      <c r="G2948" s="4" t="s">
        <v>466</v>
      </c>
      <c r="H2948" s="3">
        <v>2.0</v>
      </c>
      <c r="I2948" s="4" t="s">
        <v>248</v>
      </c>
      <c r="J2948" s="3" t="s">
        <v>249</v>
      </c>
      <c r="K2948" s="4" t="s">
        <v>74</v>
      </c>
      <c r="L2948" s="4">
        <v>38.0</v>
      </c>
      <c r="M2948" s="4">
        <v>1.0</v>
      </c>
      <c r="N2948" s="8" t="s">
        <v>502</v>
      </c>
      <c r="O2948" s="8" t="s">
        <v>55</v>
      </c>
      <c r="P2948" s="3" t="s">
        <v>682</v>
      </c>
      <c r="Q2948" s="3" t="s">
        <v>55</v>
      </c>
      <c r="R2948" s="3" t="s">
        <v>683</v>
      </c>
      <c r="S2948" s="3">
        <v>1.0</v>
      </c>
      <c r="T2948" s="3"/>
    </row>
    <row r="2949" ht="15.75" customHeight="1">
      <c r="A2949" s="39">
        <v>4.0</v>
      </c>
      <c r="B2949" s="53" t="str">
        <f t="array" ref="B2949">INDEX(Quadrat.Details!D:D, MATCH(1,(F2949=Quadrat.Details!B:B)*(G2949=Quadrat.Details!G:G)*(H2949=Quadrat.Details!I:I),0))</f>
        <v>DMC</v>
      </c>
      <c r="C2949" s="44" t="s">
        <v>650</v>
      </c>
      <c r="D2949" s="44" t="s">
        <v>650</v>
      </c>
      <c r="E2949" s="43">
        <v>43707.0</v>
      </c>
      <c r="F2949" s="54">
        <v>2019.0</v>
      </c>
      <c r="G2949" s="4" t="s">
        <v>374</v>
      </c>
      <c r="H2949" s="3">
        <v>2.0</v>
      </c>
      <c r="I2949" s="4" t="s">
        <v>110</v>
      </c>
      <c r="J2949" s="3" t="s">
        <v>111</v>
      </c>
      <c r="K2949" s="4" t="s">
        <v>57</v>
      </c>
      <c r="L2949" s="4">
        <v>21.0</v>
      </c>
      <c r="M2949" s="4">
        <v>1.0</v>
      </c>
      <c r="N2949" s="8" t="s">
        <v>502</v>
      </c>
      <c r="O2949" s="8" t="s">
        <v>55</v>
      </c>
      <c r="P2949" s="3" t="s">
        <v>682</v>
      </c>
      <c r="Q2949" s="3" t="s">
        <v>55</v>
      </c>
      <c r="R2949" s="3" t="s">
        <v>683</v>
      </c>
      <c r="S2949" s="3">
        <v>1.0</v>
      </c>
      <c r="T2949" s="3"/>
    </row>
    <row r="2950" ht="15.75" customHeight="1">
      <c r="A2950" s="39">
        <v>4.0</v>
      </c>
      <c r="B2950" s="53" t="str">
        <f t="array" ref="B2950">INDEX(Quadrat.Details!D:D, MATCH(1,(F2950=Quadrat.Details!B:B)*(G2950=Quadrat.Details!G:G)*(H2950=Quadrat.Details!I:I),0))</f>
        <v>DMC</v>
      </c>
      <c r="C2950" s="44" t="s">
        <v>650</v>
      </c>
      <c r="D2950" s="44" t="s">
        <v>650</v>
      </c>
      <c r="E2950" s="43">
        <v>43707.0</v>
      </c>
      <c r="F2950" s="54">
        <v>2019.0</v>
      </c>
      <c r="G2950" s="4" t="s">
        <v>374</v>
      </c>
      <c r="H2950" s="3">
        <v>2.0</v>
      </c>
      <c r="I2950" s="4" t="s">
        <v>314</v>
      </c>
      <c r="J2950" s="3" t="s">
        <v>315</v>
      </c>
      <c r="K2950" s="4" t="s">
        <v>57</v>
      </c>
      <c r="L2950" s="4">
        <v>18.0</v>
      </c>
      <c r="M2950" s="4">
        <v>1.0</v>
      </c>
      <c r="N2950" s="8" t="s">
        <v>502</v>
      </c>
      <c r="O2950" s="8" t="s">
        <v>55</v>
      </c>
      <c r="P2950" s="3" t="s">
        <v>682</v>
      </c>
      <c r="Q2950" s="3" t="s">
        <v>55</v>
      </c>
      <c r="R2950" s="3" t="s">
        <v>683</v>
      </c>
      <c r="S2950" s="3">
        <v>1.0</v>
      </c>
      <c r="T2950" s="3"/>
    </row>
    <row r="2951" ht="15.75" customHeight="1">
      <c r="A2951" s="39">
        <v>4.0</v>
      </c>
      <c r="B2951" s="53" t="str">
        <f t="array" ref="B2951">INDEX(Quadrat.Details!D:D, MATCH(1,(F2951=Quadrat.Details!B:B)*(G2951=Quadrat.Details!G:G)*(H2951=Quadrat.Details!I:I),0))</f>
        <v>DMC</v>
      </c>
      <c r="C2951" s="44" t="s">
        <v>650</v>
      </c>
      <c r="D2951" s="44" t="s">
        <v>650</v>
      </c>
      <c r="E2951" s="43">
        <v>43707.0</v>
      </c>
      <c r="F2951" s="54">
        <v>2019.0</v>
      </c>
      <c r="G2951" s="4" t="s">
        <v>374</v>
      </c>
      <c r="H2951" s="3">
        <v>2.0</v>
      </c>
      <c r="I2951" s="4" t="s">
        <v>333</v>
      </c>
      <c r="J2951" s="3" t="s">
        <v>334</v>
      </c>
      <c r="K2951" s="4" t="s">
        <v>57</v>
      </c>
      <c r="L2951" s="4">
        <v>49.0</v>
      </c>
      <c r="M2951" s="4">
        <v>1.0</v>
      </c>
      <c r="N2951" s="8" t="s">
        <v>502</v>
      </c>
      <c r="O2951" s="8" t="s">
        <v>55</v>
      </c>
      <c r="P2951" s="3" t="s">
        <v>682</v>
      </c>
      <c r="Q2951" s="3" t="s">
        <v>55</v>
      </c>
      <c r="R2951" s="3" t="s">
        <v>683</v>
      </c>
      <c r="S2951" s="3">
        <v>1.0</v>
      </c>
      <c r="T2951" s="3"/>
    </row>
    <row r="2952" ht="15.75" customHeight="1">
      <c r="A2952" s="39">
        <v>4.0</v>
      </c>
      <c r="B2952" s="53" t="str">
        <f t="array" ref="B2952">INDEX(Quadrat.Details!D:D, MATCH(1,(F2952=Quadrat.Details!B:B)*(G2952=Quadrat.Details!G:G)*(H2952=Quadrat.Details!I:I),0))</f>
        <v>DMC</v>
      </c>
      <c r="C2952" s="44" t="s">
        <v>650</v>
      </c>
      <c r="D2952" s="44" t="s">
        <v>650</v>
      </c>
      <c r="E2952" s="43">
        <v>43707.0</v>
      </c>
      <c r="F2952" s="54">
        <v>2019.0</v>
      </c>
      <c r="G2952" s="4" t="s">
        <v>457</v>
      </c>
      <c r="H2952" s="3">
        <v>1.0</v>
      </c>
      <c r="I2952" s="4" t="s">
        <v>125</v>
      </c>
      <c r="J2952" s="3" t="s">
        <v>126</v>
      </c>
      <c r="K2952" s="4" t="s">
        <v>74</v>
      </c>
      <c r="L2952" s="4">
        <v>59.0</v>
      </c>
      <c r="M2952" s="4">
        <v>1.0</v>
      </c>
      <c r="N2952" s="8" t="s">
        <v>502</v>
      </c>
      <c r="O2952" s="8" t="s">
        <v>55</v>
      </c>
      <c r="P2952" s="3" t="s">
        <v>682</v>
      </c>
      <c r="Q2952" s="3" t="s">
        <v>55</v>
      </c>
      <c r="R2952" s="3" t="s">
        <v>683</v>
      </c>
      <c r="S2952" s="3">
        <v>1.0</v>
      </c>
      <c r="T2952" s="3"/>
    </row>
    <row r="2953" ht="15.75" customHeight="1">
      <c r="A2953" s="39">
        <v>4.0</v>
      </c>
      <c r="B2953" s="53" t="str">
        <f t="array" ref="B2953">INDEX(Quadrat.Details!D:D, MATCH(1,(F2953=Quadrat.Details!B:B)*(G2953=Quadrat.Details!G:G)*(H2953=Quadrat.Details!I:I),0))</f>
        <v>DMC</v>
      </c>
      <c r="C2953" s="44" t="s">
        <v>650</v>
      </c>
      <c r="D2953" s="44" t="s">
        <v>650</v>
      </c>
      <c r="E2953" s="43">
        <v>43707.0</v>
      </c>
      <c r="F2953" s="54">
        <v>2019.0</v>
      </c>
      <c r="G2953" s="4" t="s">
        <v>434</v>
      </c>
      <c r="H2953" s="3">
        <v>1.0</v>
      </c>
      <c r="I2953" s="4" t="s">
        <v>105</v>
      </c>
      <c r="J2953" s="3" t="s">
        <v>106</v>
      </c>
      <c r="K2953" s="4" t="s">
        <v>74</v>
      </c>
      <c r="L2953" s="4">
        <v>24.0</v>
      </c>
      <c r="M2953" s="4">
        <v>1.0</v>
      </c>
      <c r="N2953" s="8" t="s">
        <v>502</v>
      </c>
      <c r="O2953" s="8" t="s">
        <v>55</v>
      </c>
      <c r="P2953" s="3" t="s">
        <v>682</v>
      </c>
      <c r="Q2953" s="3" t="s">
        <v>55</v>
      </c>
      <c r="R2953" s="3" t="s">
        <v>683</v>
      </c>
      <c r="S2953" s="3">
        <v>1.0</v>
      </c>
      <c r="T2953" s="3"/>
    </row>
    <row r="2954" ht="15.75" customHeight="1">
      <c r="A2954" s="39">
        <v>4.0</v>
      </c>
      <c r="B2954" s="53" t="str">
        <f t="array" ref="B2954">INDEX(Quadrat.Details!D:D, MATCH(1,(F2954=Quadrat.Details!B:B)*(G2954=Quadrat.Details!G:G)*(H2954=Quadrat.Details!I:I),0))</f>
        <v>DMC</v>
      </c>
      <c r="C2954" s="44" t="s">
        <v>650</v>
      </c>
      <c r="D2954" s="44" t="s">
        <v>650</v>
      </c>
      <c r="E2954" s="43">
        <v>43707.0</v>
      </c>
      <c r="F2954" s="54">
        <v>2019.0</v>
      </c>
      <c r="G2954" s="4" t="s">
        <v>434</v>
      </c>
      <c r="H2954" s="3">
        <v>1.0</v>
      </c>
      <c r="I2954" s="4" t="s">
        <v>314</v>
      </c>
      <c r="J2954" s="3" t="s">
        <v>315</v>
      </c>
      <c r="K2954" s="4" t="s">
        <v>57</v>
      </c>
      <c r="L2954" s="4">
        <v>15.0</v>
      </c>
      <c r="M2954" s="4">
        <v>5.0</v>
      </c>
      <c r="N2954" s="8" t="s">
        <v>502</v>
      </c>
      <c r="O2954" s="8" t="s">
        <v>55</v>
      </c>
      <c r="P2954" s="3" t="s">
        <v>682</v>
      </c>
      <c r="Q2954" s="3" t="s">
        <v>55</v>
      </c>
      <c r="R2954" s="3" t="s">
        <v>683</v>
      </c>
      <c r="S2954" s="3">
        <v>1.0</v>
      </c>
      <c r="T2954" s="3"/>
    </row>
    <row r="2955" ht="15.75" customHeight="1">
      <c r="A2955" s="39">
        <v>4.0</v>
      </c>
      <c r="B2955" s="53" t="str">
        <f t="array" ref="B2955">INDEX(Quadrat.Details!D:D, MATCH(1,(F2955=Quadrat.Details!B:B)*(G2955=Quadrat.Details!G:G)*(H2955=Quadrat.Details!I:I),0))</f>
        <v>DMC</v>
      </c>
      <c r="C2955" s="44" t="s">
        <v>650</v>
      </c>
      <c r="D2955" s="44" t="s">
        <v>650</v>
      </c>
      <c r="E2955" s="43">
        <v>43707.0</v>
      </c>
      <c r="F2955" s="54">
        <v>2019.0</v>
      </c>
      <c r="G2955" s="4" t="s">
        <v>434</v>
      </c>
      <c r="H2955" s="3">
        <v>1.0</v>
      </c>
      <c r="I2955" s="4" t="s">
        <v>314</v>
      </c>
      <c r="J2955" s="3" t="s">
        <v>315</v>
      </c>
      <c r="K2955" s="4" t="s">
        <v>57</v>
      </c>
      <c r="L2955" s="4">
        <v>24.0</v>
      </c>
      <c r="M2955" s="4">
        <v>1.0</v>
      </c>
      <c r="N2955" s="8" t="s">
        <v>502</v>
      </c>
      <c r="O2955" s="8" t="s">
        <v>55</v>
      </c>
      <c r="P2955" s="3" t="s">
        <v>682</v>
      </c>
      <c r="Q2955" s="3" t="s">
        <v>55</v>
      </c>
      <c r="R2955" s="3" t="s">
        <v>683</v>
      </c>
      <c r="S2955" s="3">
        <v>1.0</v>
      </c>
      <c r="T2955" s="3"/>
    </row>
    <row r="2956" ht="15.75" customHeight="1">
      <c r="A2956" s="39">
        <v>4.0</v>
      </c>
      <c r="B2956" s="53" t="str">
        <f t="array" ref="B2956">INDEX(Quadrat.Details!D:D, MATCH(1,(F2956=Quadrat.Details!B:B)*(G2956=Quadrat.Details!G:G)*(H2956=Quadrat.Details!I:I),0))</f>
        <v>DMC</v>
      </c>
      <c r="C2956" s="44" t="s">
        <v>650</v>
      </c>
      <c r="D2956" s="44" t="s">
        <v>650</v>
      </c>
      <c r="E2956" s="43">
        <v>43707.0</v>
      </c>
      <c r="F2956" s="54">
        <v>2019.0</v>
      </c>
      <c r="G2956" s="4" t="s">
        <v>434</v>
      </c>
      <c r="H2956" s="3">
        <v>1.0</v>
      </c>
      <c r="I2956" s="4" t="s">
        <v>314</v>
      </c>
      <c r="J2956" s="3" t="s">
        <v>315</v>
      </c>
      <c r="K2956" s="4" t="s">
        <v>57</v>
      </c>
      <c r="L2956" s="4">
        <v>18.0</v>
      </c>
      <c r="M2956" s="4">
        <v>3.0</v>
      </c>
      <c r="N2956" s="8" t="s">
        <v>502</v>
      </c>
      <c r="O2956" s="8" t="s">
        <v>55</v>
      </c>
      <c r="P2956" s="3" t="s">
        <v>682</v>
      </c>
      <c r="Q2956" s="3" t="s">
        <v>55</v>
      </c>
      <c r="R2956" s="3" t="s">
        <v>683</v>
      </c>
      <c r="S2956" s="3">
        <v>1.0</v>
      </c>
      <c r="T2956" s="3"/>
    </row>
    <row r="2957" ht="15.75" customHeight="1">
      <c r="A2957" s="39">
        <v>4.0</v>
      </c>
      <c r="B2957" s="53" t="str">
        <f t="array" ref="B2957">INDEX(Quadrat.Details!D:D, MATCH(1,(F2957=Quadrat.Details!B:B)*(G2957=Quadrat.Details!G:G)*(H2957=Quadrat.Details!I:I),0))</f>
        <v>DMC</v>
      </c>
      <c r="C2957" s="44" t="s">
        <v>650</v>
      </c>
      <c r="D2957" s="44" t="s">
        <v>650</v>
      </c>
      <c r="E2957" s="43">
        <v>43707.0</v>
      </c>
      <c r="F2957" s="54">
        <v>2019.0</v>
      </c>
      <c r="G2957" s="4" t="s">
        <v>434</v>
      </c>
      <c r="H2957" s="3">
        <v>1.0</v>
      </c>
      <c r="I2957" s="4" t="s">
        <v>314</v>
      </c>
      <c r="J2957" s="3" t="s">
        <v>315</v>
      </c>
      <c r="K2957" s="4" t="s">
        <v>57</v>
      </c>
      <c r="L2957" s="4">
        <v>16.0</v>
      </c>
      <c r="M2957" s="4">
        <v>2.0</v>
      </c>
      <c r="N2957" s="8" t="s">
        <v>502</v>
      </c>
      <c r="O2957" s="8" t="s">
        <v>55</v>
      </c>
      <c r="P2957" s="3" t="s">
        <v>682</v>
      </c>
      <c r="Q2957" s="3" t="s">
        <v>55</v>
      </c>
      <c r="R2957" s="3" t="s">
        <v>683</v>
      </c>
      <c r="S2957" s="3">
        <v>1.0</v>
      </c>
      <c r="T2957" s="3"/>
    </row>
    <row r="2958" ht="15.75" customHeight="1">
      <c r="A2958" s="39">
        <v>4.0</v>
      </c>
      <c r="B2958" s="53" t="str">
        <f t="array" ref="B2958">INDEX(Quadrat.Details!D:D, MATCH(1,(F2958=Quadrat.Details!B:B)*(G2958=Quadrat.Details!G:G)*(H2958=Quadrat.Details!I:I),0))</f>
        <v>DMC</v>
      </c>
      <c r="C2958" s="44" t="s">
        <v>650</v>
      </c>
      <c r="D2958" s="44" t="s">
        <v>650</v>
      </c>
      <c r="E2958" s="43">
        <v>43707.0</v>
      </c>
      <c r="F2958" s="54">
        <v>2019.0</v>
      </c>
      <c r="G2958" s="4" t="s">
        <v>434</v>
      </c>
      <c r="H2958" s="3">
        <v>1.0</v>
      </c>
      <c r="I2958" s="4" t="s">
        <v>314</v>
      </c>
      <c r="J2958" s="3" t="s">
        <v>315</v>
      </c>
      <c r="K2958" s="4" t="s">
        <v>57</v>
      </c>
      <c r="L2958" s="4">
        <v>14.0</v>
      </c>
      <c r="M2958" s="4">
        <v>4.0</v>
      </c>
      <c r="N2958" s="8" t="s">
        <v>502</v>
      </c>
      <c r="O2958" s="8" t="s">
        <v>55</v>
      </c>
      <c r="P2958" s="3" t="s">
        <v>682</v>
      </c>
      <c r="Q2958" s="3" t="s">
        <v>55</v>
      </c>
      <c r="R2958" s="3" t="s">
        <v>683</v>
      </c>
      <c r="S2958" s="3">
        <v>1.0</v>
      </c>
      <c r="T2958" s="3"/>
    </row>
    <row r="2959" ht="15.75" customHeight="1">
      <c r="A2959" s="39">
        <v>4.0</v>
      </c>
      <c r="B2959" s="53" t="str">
        <f t="array" ref="B2959">INDEX(Quadrat.Details!D:D, MATCH(1,(F2959=Quadrat.Details!B:B)*(G2959=Quadrat.Details!G:G)*(H2959=Quadrat.Details!I:I),0))</f>
        <v>DMC</v>
      </c>
      <c r="C2959" s="44" t="s">
        <v>650</v>
      </c>
      <c r="D2959" s="44" t="s">
        <v>650</v>
      </c>
      <c r="E2959" s="43">
        <v>43707.0</v>
      </c>
      <c r="F2959" s="54">
        <v>2019.0</v>
      </c>
      <c r="G2959" s="4" t="s">
        <v>434</v>
      </c>
      <c r="H2959" s="3">
        <v>1.0</v>
      </c>
      <c r="I2959" s="4" t="s">
        <v>314</v>
      </c>
      <c r="J2959" s="3" t="s">
        <v>315</v>
      </c>
      <c r="K2959" s="4" t="s">
        <v>57</v>
      </c>
      <c r="L2959" s="4">
        <v>17.0</v>
      </c>
      <c r="M2959" s="4">
        <v>3.0</v>
      </c>
      <c r="N2959" s="8" t="s">
        <v>502</v>
      </c>
      <c r="O2959" s="8" t="s">
        <v>55</v>
      </c>
      <c r="P2959" s="3" t="s">
        <v>682</v>
      </c>
      <c r="Q2959" s="3" t="s">
        <v>55</v>
      </c>
      <c r="R2959" s="3" t="s">
        <v>683</v>
      </c>
      <c r="S2959" s="3">
        <v>1.0</v>
      </c>
      <c r="T2959" s="3"/>
    </row>
    <row r="2960" ht="15.75" customHeight="1">
      <c r="A2960" s="39">
        <v>4.0</v>
      </c>
      <c r="B2960" s="53" t="str">
        <f t="array" ref="B2960">INDEX(Quadrat.Details!D:D, MATCH(1,(F2960=Quadrat.Details!B:B)*(G2960=Quadrat.Details!G:G)*(H2960=Quadrat.Details!I:I),0))</f>
        <v>DMC</v>
      </c>
      <c r="C2960" s="44" t="s">
        <v>650</v>
      </c>
      <c r="D2960" s="44" t="s">
        <v>650</v>
      </c>
      <c r="E2960" s="43">
        <v>43707.0</v>
      </c>
      <c r="F2960" s="54">
        <v>2019.0</v>
      </c>
      <c r="G2960" s="4" t="s">
        <v>434</v>
      </c>
      <c r="H2960" s="3">
        <v>1.0</v>
      </c>
      <c r="I2960" s="4" t="s">
        <v>314</v>
      </c>
      <c r="J2960" s="3" t="s">
        <v>315</v>
      </c>
      <c r="K2960" s="4" t="s">
        <v>57</v>
      </c>
      <c r="L2960" s="4">
        <v>20.0</v>
      </c>
      <c r="M2960" s="4">
        <v>1.0</v>
      </c>
      <c r="N2960" s="8" t="s">
        <v>502</v>
      </c>
      <c r="O2960" s="8" t="s">
        <v>55</v>
      </c>
      <c r="P2960" s="3" t="s">
        <v>682</v>
      </c>
      <c r="Q2960" s="3" t="s">
        <v>55</v>
      </c>
      <c r="R2960" s="3" t="s">
        <v>683</v>
      </c>
      <c r="S2960" s="3">
        <v>1.0</v>
      </c>
      <c r="T2960" s="3"/>
    </row>
    <row r="2961" ht="15.75" customHeight="1">
      <c r="A2961" s="39">
        <v>4.0</v>
      </c>
      <c r="B2961" s="53" t="str">
        <f t="array" ref="B2961">INDEX(Quadrat.Details!D:D, MATCH(1,(F2961=Quadrat.Details!B:B)*(G2961=Quadrat.Details!G:G)*(H2961=Quadrat.Details!I:I),0))</f>
        <v>DMC</v>
      </c>
      <c r="C2961" s="44" t="s">
        <v>650</v>
      </c>
      <c r="D2961" s="44" t="s">
        <v>650</v>
      </c>
      <c r="E2961" s="43">
        <v>43707.0</v>
      </c>
      <c r="F2961" s="54">
        <v>2019.0</v>
      </c>
      <c r="G2961" s="4" t="s">
        <v>434</v>
      </c>
      <c r="H2961" s="3">
        <v>1.0</v>
      </c>
      <c r="I2961" s="4" t="s">
        <v>314</v>
      </c>
      <c r="J2961" s="3" t="s">
        <v>315</v>
      </c>
      <c r="K2961" s="4" t="s">
        <v>57</v>
      </c>
      <c r="L2961" s="4">
        <v>19.0</v>
      </c>
      <c r="M2961" s="4">
        <v>2.0</v>
      </c>
      <c r="N2961" s="8" t="s">
        <v>502</v>
      </c>
      <c r="O2961" s="8" t="s">
        <v>55</v>
      </c>
      <c r="P2961" s="3" t="s">
        <v>682</v>
      </c>
      <c r="Q2961" s="3" t="s">
        <v>55</v>
      </c>
      <c r="R2961" s="3" t="s">
        <v>683</v>
      </c>
      <c r="S2961" s="3">
        <v>1.0</v>
      </c>
      <c r="T2961" s="3"/>
    </row>
    <row r="2962" ht="15.75" customHeight="1">
      <c r="A2962" s="39">
        <v>4.0</v>
      </c>
      <c r="B2962" s="53" t="str">
        <f t="array" ref="B2962">INDEX(Quadrat.Details!D:D, MATCH(1,(F2962=Quadrat.Details!B:B)*(G2962=Quadrat.Details!G:G)*(H2962=Quadrat.Details!I:I),0))</f>
        <v>DMC</v>
      </c>
      <c r="C2962" s="44" t="s">
        <v>650</v>
      </c>
      <c r="D2962" s="44" t="s">
        <v>650</v>
      </c>
      <c r="E2962" s="43">
        <v>43707.0</v>
      </c>
      <c r="F2962" s="54">
        <v>2019.0</v>
      </c>
      <c r="G2962" s="4" t="s">
        <v>434</v>
      </c>
      <c r="H2962" s="3">
        <v>1.0</v>
      </c>
      <c r="I2962" s="4" t="s">
        <v>314</v>
      </c>
      <c r="J2962" s="3" t="s">
        <v>315</v>
      </c>
      <c r="K2962" s="4" t="s">
        <v>57</v>
      </c>
      <c r="L2962" s="4">
        <v>21.0</v>
      </c>
      <c r="M2962" s="4">
        <v>1.0</v>
      </c>
      <c r="N2962" s="8" t="s">
        <v>502</v>
      </c>
      <c r="O2962" s="8" t="s">
        <v>55</v>
      </c>
      <c r="P2962" s="3" t="s">
        <v>682</v>
      </c>
      <c r="Q2962" s="3" t="s">
        <v>55</v>
      </c>
      <c r="R2962" s="3" t="s">
        <v>683</v>
      </c>
      <c r="S2962" s="3">
        <v>1.0</v>
      </c>
      <c r="T2962" s="3"/>
    </row>
    <row r="2963" ht="15.75" customHeight="1">
      <c r="A2963" s="39">
        <v>4.0</v>
      </c>
      <c r="B2963" s="53" t="str">
        <f t="array" ref="B2963">INDEX(Quadrat.Details!D:D, MATCH(1,(F2963=Quadrat.Details!B:B)*(G2963=Quadrat.Details!G:G)*(H2963=Quadrat.Details!I:I),0))</f>
        <v>DMC</v>
      </c>
      <c r="C2963" s="44" t="s">
        <v>650</v>
      </c>
      <c r="D2963" s="44" t="s">
        <v>650</v>
      </c>
      <c r="E2963" s="43">
        <v>43707.0</v>
      </c>
      <c r="F2963" s="54">
        <v>2019.0</v>
      </c>
      <c r="G2963" s="4" t="s">
        <v>434</v>
      </c>
      <c r="H2963" s="3">
        <v>1.0</v>
      </c>
      <c r="I2963" s="4" t="s">
        <v>314</v>
      </c>
      <c r="J2963" s="3" t="s">
        <v>315</v>
      </c>
      <c r="K2963" s="4" t="s">
        <v>57</v>
      </c>
      <c r="L2963" s="4">
        <v>13.0</v>
      </c>
      <c r="M2963" s="4">
        <v>1.0</v>
      </c>
      <c r="N2963" s="8" t="s">
        <v>502</v>
      </c>
      <c r="O2963" s="8" t="s">
        <v>55</v>
      </c>
      <c r="P2963" s="3" t="s">
        <v>682</v>
      </c>
      <c r="Q2963" s="3" t="s">
        <v>55</v>
      </c>
      <c r="R2963" s="3" t="s">
        <v>683</v>
      </c>
      <c r="S2963" s="3">
        <v>1.0</v>
      </c>
      <c r="T2963" s="3"/>
    </row>
    <row r="2964" ht="15.75" customHeight="1">
      <c r="A2964" s="39">
        <v>4.0</v>
      </c>
      <c r="B2964" s="53" t="str">
        <f t="array" ref="B2964">INDEX(Quadrat.Details!D:D, MATCH(1,(F2964=Quadrat.Details!B:B)*(G2964=Quadrat.Details!G:G)*(H2964=Quadrat.Details!I:I),0))</f>
        <v>DMC</v>
      </c>
      <c r="C2964" s="44" t="s">
        <v>650</v>
      </c>
      <c r="D2964" s="44" t="s">
        <v>650</v>
      </c>
      <c r="E2964" s="43">
        <v>43707.0</v>
      </c>
      <c r="F2964" s="54">
        <v>2019.0</v>
      </c>
      <c r="G2964" s="4" t="s">
        <v>434</v>
      </c>
      <c r="H2964" s="3">
        <v>1.0</v>
      </c>
      <c r="I2964" s="4" t="s">
        <v>314</v>
      </c>
      <c r="J2964" s="3" t="s">
        <v>315</v>
      </c>
      <c r="K2964" s="4" t="s">
        <v>57</v>
      </c>
      <c r="L2964" s="4">
        <v>25.0</v>
      </c>
      <c r="M2964" s="4">
        <v>1.0</v>
      </c>
      <c r="N2964" s="8" t="s">
        <v>502</v>
      </c>
      <c r="O2964" s="8" t="s">
        <v>55</v>
      </c>
      <c r="P2964" s="3" t="s">
        <v>682</v>
      </c>
      <c r="Q2964" s="3" t="s">
        <v>55</v>
      </c>
      <c r="R2964" s="3" t="s">
        <v>683</v>
      </c>
      <c r="S2964" s="3">
        <v>1.0</v>
      </c>
      <c r="T2964" s="3"/>
    </row>
    <row r="2965" ht="15.75" customHeight="1">
      <c r="A2965" s="39">
        <v>4.0</v>
      </c>
      <c r="B2965" s="53" t="str">
        <f t="array" ref="B2965">INDEX(Quadrat.Details!D:D, MATCH(1,(F2965=Quadrat.Details!B:B)*(G2965=Quadrat.Details!G:G)*(H2965=Quadrat.Details!I:I),0))</f>
        <v>DMC</v>
      </c>
      <c r="C2965" s="44" t="s">
        <v>650</v>
      </c>
      <c r="D2965" s="44" t="s">
        <v>650</v>
      </c>
      <c r="E2965" s="43">
        <v>43707.0</v>
      </c>
      <c r="F2965" s="54">
        <v>2019.0</v>
      </c>
      <c r="G2965" s="4" t="s">
        <v>434</v>
      </c>
      <c r="H2965" s="3">
        <v>1.0</v>
      </c>
      <c r="I2965" s="4" t="s">
        <v>314</v>
      </c>
      <c r="J2965" s="3" t="s">
        <v>315</v>
      </c>
      <c r="K2965" s="4" t="s">
        <v>57</v>
      </c>
      <c r="L2965" s="4">
        <v>10.0</v>
      </c>
      <c r="M2965" s="4">
        <v>1.0</v>
      </c>
      <c r="N2965" s="8" t="s">
        <v>502</v>
      </c>
      <c r="O2965" s="8" t="s">
        <v>55</v>
      </c>
      <c r="P2965" s="3" t="s">
        <v>682</v>
      </c>
      <c r="Q2965" s="3" t="s">
        <v>55</v>
      </c>
      <c r="R2965" s="3" t="s">
        <v>683</v>
      </c>
      <c r="S2965" s="3">
        <v>1.0</v>
      </c>
      <c r="T2965" s="3"/>
    </row>
    <row r="2966" ht="15.75" customHeight="1">
      <c r="A2966" s="39">
        <v>4.0</v>
      </c>
      <c r="B2966" s="53" t="str">
        <f t="array" ref="B2966">INDEX(Quadrat.Details!D:D, MATCH(1,(F2966=Quadrat.Details!B:B)*(G2966=Quadrat.Details!G:G)*(H2966=Quadrat.Details!I:I),0))</f>
        <v>DMC</v>
      </c>
      <c r="C2966" s="44" t="s">
        <v>650</v>
      </c>
      <c r="D2966" s="44" t="s">
        <v>650</v>
      </c>
      <c r="E2966" s="43">
        <v>43707.0</v>
      </c>
      <c r="F2966" s="54">
        <v>2019.0</v>
      </c>
      <c r="G2966" s="4" t="s">
        <v>434</v>
      </c>
      <c r="H2966" s="3">
        <v>1.0</v>
      </c>
      <c r="I2966" s="4" t="s">
        <v>307</v>
      </c>
      <c r="J2966" s="3" t="s">
        <v>308</v>
      </c>
      <c r="K2966" s="4" t="s">
        <v>57</v>
      </c>
      <c r="L2966" s="4">
        <v>20.0</v>
      </c>
      <c r="M2966" s="4">
        <v>1.0</v>
      </c>
      <c r="N2966" s="8" t="s">
        <v>502</v>
      </c>
      <c r="O2966" s="8" t="s">
        <v>55</v>
      </c>
      <c r="P2966" s="3" t="s">
        <v>682</v>
      </c>
      <c r="Q2966" s="3" t="s">
        <v>55</v>
      </c>
      <c r="R2966" s="3" t="s">
        <v>683</v>
      </c>
      <c r="S2966" s="3">
        <v>1.0</v>
      </c>
      <c r="T2966" s="3"/>
    </row>
    <row r="2967" ht="15.75" customHeight="1">
      <c r="A2967" s="39">
        <v>4.0</v>
      </c>
      <c r="B2967" s="53" t="str">
        <f t="array" ref="B2967">INDEX(Quadrat.Details!D:D, MATCH(1,(F2967=Quadrat.Details!B:B)*(G2967=Quadrat.Details!G:G)*(H2967=Quadrat.Details!I:I),0))</f>
        <v>DMC</v>
      </c>
      <c r="C2967" s="44" t="s">
        <v>650</v>
      </c>
      <c r="D2967" s="44" t="s">
        <v>650</v>
      </c>
      <c r="E2967" s="43">
        <v>43707.0</v>
      </c>
      <c r="F2967" s="54">
        <v>2019.0</v>
      </c>
      <c r="G2967" s="4" t="s">
        <v>434</v>
      </c>
      <c r="H2967" s="3">
        <v>1.0</v>
      </c>
      <c r="I2967" s="4" t="s">
        <v>307</v>
      </c>
      <c r="J2967" s="3" t="s">
        <v>308</v>
      </c>
      <c r="K2967" s="4" t="s">
        <v>57</v>
      </c>
      <c r="L2967" s="4">
        <v>24.0</v>
      </c>
      <c r="M2967" s="4">
        <v>1.0</v>
      </c>
      <c r="N2967" s="8" t="s">
        <v>502</v>
      </c>
      <c r="O2967" s="8" t="s">
        <v>55</v>
      </c>
      <c r="P2967" s="3" t="s">
        <v>682</v>
      </c>
      <c r="Q2967" s="3" t="s">
        <v>55</v>
      </c>
      <c r="R2967" s="3" t="s">
        <v>683</v>
      </c>
      <c r="S2967" s="3">
        <v>1.0</v>
      </c>
      <c r="T2967" s="3"/>
    </row>
    <row r="2968" ht="15.75" customHeight="1">
      <c r="A2968" s="39">
        <v>4.0</v>
      </c>
      <c r="B2968" s="53" t="str">
        <f t="array" ref="B2968">INDEX(Quadrat.Details!D:D, MATCH(1,(F2968=Quadrat.Details!B:B)*(G2968=Quadrat.Details!G:G)*(H2968=Quadrat.Details!I:I),0))</f>
        <v>DMC</v>
      </c>
      <c r="C2968" s="44" t="s">
        <v>650</v>
      </c>
      <c r="D2968" s="44" t="s">
        <v>650</v>
      </c>
      <c r="E2968" s="43">
        <v>43707.0</v>
      </c>
      <c r="F2968" s="54">
        <v>2019.0</v>
      </c>
      <c r="G2968" s="4" t="s">
        <v>434</v>
      </c>
      <c r="H2968" s="3">
        <v>1.0</v>
      </c>
      <c r="I2968" s="4" t="s">
        <v>307</v>
      </c>
      <c r="J2968" s="3" t="s">
        <v>308</v>
      </c>
      <c r="K2968" s="4" t="s">
        <v>57</v>
      </c>
      <c r="L2968" s="4">
        <v>22.0</v>
      </c>
      <c r="M2968" s="4">
        <v>1.0</v>
      </c>
      <c r="N2968" s="8" t="s">
        <v>502</v>
      </c>
      <c r="O2968" s="8" t="s">
        <v>55</v>
      </c>
      <c r="P2968" s="3" t="s">
        <v>682</v>
      </c>
      <c r="Q2968" s="3" t="s">
        <v>55</v>
      </c>
      <c r="R2968" s="3" t="s">
        <v>683</v>
      </c>
      <c r="S2968" s="3">
        <v>1.0</v>
      </c>
      <c r="T2968" s="3"/>
    </row>
    <row r="2969" ht="15.75" customHeight="1">
      <c r="A2969" s="39">
        <v>4.0</v>
      </c>
      <c r="B2969" s="53" t="str">
        <f t="array" ref="B2969">INDEX(Quadrat.Details!D:D, MATCH(1,(F2969=Quadrat.Details!B:B)*(G2969=Quadrat.Details!G:G)*(H2969=Quadrat.Details!I:I),0))</f>
        <v>DMC</v>
      </c>
      <c r="C2969" s="44" t="s">
        <v>650</v>
      </c>
      <c r="D2969" s="44" t="s">
        <v>650</v>
      </c>
      <c r="E2969" s="43">
        <v>43707.0</v>
      </c>
      <c r="F2969" s="54">
        <v>2019.0</v>
      </c>
      <c r="G2969" s="4" t="s">
        <v>434</v>
      </c>
      <c r="H2969" s="3">
        <v>1.0</v>
      </c>
      <c r="I2969" s="4" t="s">
        <v>307</v>
      </c>
      <c r="J2969" s="3" t="s">
        <v>308</v>
      </c>
      <c r="K2969" s="4" t="s">
        <v>57</v>
      </c>
      <c r="L2969" s="4">
        <v>18.0</v>
      </c>
      <c r="M2969" s="4">
        <v>1.0</v>
      </c>
      <c r="N2969" s="8" t="s">
        <v>502</v>
      </c>
      <c r="O2969" s="8" t="s">
        <v>55</v>
      </c>
      <c r="P2969" s="3" t="s">
        <v>682</v>
      </c>
      <c r="Q2969" s="3" t="s">
        <v>55</v>
      </c>
      <c r="R2969" s="3" t="s">
        <v>683</v>
      </c>
      <c r="S2969" s="3">
        <v>1.0</v>
      </c>
      <c r="T2969" s="3"/>
    </row>
    <row r="2970" ht="15.75" customHeight="1">
      <c r="A2970" s="39">
        <v>4.0</v>
      </c>
      <c r="B2970" s="53" t="str">
        <f t="array" ref="B2970">INDEX(Quadrat.Details!D:D, MATCH(1,(F2970=Quadrat.Details!B:B)*(G2970=Quadrat.Details!G:G)*(H2970=Quadrat.Details!I:I),0))</f>
        <v>DMC</v>
      </c>
      <c r="C2970" s="44" t="s">
        <v>650</v>
      </c>
      <c r="D2970" s="44" t="s">
        <v>650</v>
      </c>
      <c r="E2970" s="43">
        <v>43707.0</v>
      </c>
      <c r="F2970" s="54">
        <v>2019.0</v>
      </c>
      <c r="G2970" s="4" t="s">
        <v>434</v>
      </c>
      <c r="H2970" s="3">
        <v>1.0</v>
      </c>
      <c r="I2970" s="4" t="s">
        <v>307</v>
      </c>
      <c r="J2970" s="3" t="s">
        <v>308</v>
      </c>
      <c r="K2970" s="4" t="s">
        <v>57</v>
      </c>
      <c r="L2970" s="4">
        <v>11.0</v>
      </c>
      <c r="M2970" s="4">
        <v>1.0</v>
      </c>
      <c r="N2970" s="8" t="s">
        <v>502</v>
      </c>
      <c r="O2970" s="8" t="s">
        <v>55</v>
      </c>
      <c r="P2970" s="3" t="s">
        <v>682</v>
      </c>
      <c r="Q2970" s="3" t="s">
        <v>55</v>
      </c>
      <c r="R2970" s="3" t="s">
        <v>683</v>
      </c>
      <c r="S2970" s="3">
        <v>1.0</v>
      </c>
      <c r="T2970" s="3"/>
    </row>
    <row r="2971" ht="15.75" customHeight="1">
      <c r="A2971" s="39">
        <v>4.0</v>
      </c>
      <c r="B2971" s="53" t="str">
        <f t="array" ref="B2971">INDEX(Quadrat.Details!D:D, MATCH(1,(F2971=Quadrat.Details!B:B)*(G2971=Quadrat.Details!G:G)*(H2971=Quadrat.Details!I:I),0))</f>
        <v>DMC</v>
      </c>
      <c r="C2971" s="44" t="s">
        <v>650</v>
      </c>
      <c r="D2971" s="44" t="s">
        <v>650</v>
      </c>
      <c r="E2971" s="43">
        <v>43707.0</v>
      </c>
      <c r="F2971" s="54">
        <v>2019.0</v>
      </c>
      <c r="G2971" s="4" t="s">
        <v>434</v>
      </c>
      <c r="H2971" s="3">
        <v>1.0</v>
      </c>
      <c r="I2971" s="4" t="s">
        <v>309</v>
      </c>
      <c r="J2971" s="3" t="s">
        <v>310</v>
      </c>
      <c r="K2971" s="4" t="s">
        <v>53</v>
      </c>
      <c r="L2971" s="4">
        <v>20.0</v>
      </c>
      <c r="M2971" s="4">
        <v>2.0</v>
      </c>
      <c r="N2971" s="8" t="s">
        <v>502</v>
      </c>
      <c r="O2971" s="8" t="s">
        <v>55</v>
      </c>
      <c r="P2971" s="3" t="s">
        <v>682</v>
      </c>
      <c r="Q2971" s="3" t="s">
        <v>55</v>
      </c>
      <c r="R2971" s="3" t="s">
        <v>683</v>
      </c>
      <c r="S2971" s="3">
        <v>1.0</v>
      </c>
      <c r="T2971" s="3"/>
    </row>
    <row r="2972" ht="15.75" customHeight="1">
      <c r="A2972" s="39">
        <v>4.0</v>
      </c>
      <c r="B2972" s="53" t="str">
        <f t="array" ref="B2972">INDEX(Quadrat.Details!D:D, MATCH(1,(F2972=Quadrat.Details!B:B)*(G2972=Quadrat.Details!G:G)*(H2972=Quadrat.Details!I:I),0))</f>
        <v>DMC</v>
      </c>
      <c r="C2972" s="44" t="s">
        <v>650</v>
      </c>
      <c r="D2972" s="44" t="s">
        <v>650</v>
      </c>
      <c r="E2972" s="43">
        <v>43707.0</v>
      </c>
      <c r="F2972" s="54">
        <v>2019.0</v>
      </c>
      <c r="G2972" s="4" t="s">
        <v>434</v>
      </c>
      <c r="H2972" s="3">
        <v>1.0</v>
      </c>
      <c r="I2972" s="4" t="s">
        <v>349</v>
      </c>
      <c r="J2972" s="3" t="s">
        <v>350</v>
      </c>
      <c r="K2972" s="4" t="s">
        <v>74</v>
      </c>
      <c r="L2972" s="4">
        <v>22.0</v>
      </c>
      <c r="M2972" s="4">
        <v>1.0</v>
      </c>
      <c r="N2972" s="8" t="s">
        <v>502</v>
      </c>
      <c r="O2972" s="8" t="s">
        <v>55</v>
      </c>
      <c r="P2972" s="3" t="s">
        <v>682</v>
      </c>
      <c r="Q2972" s="3" t="s">
        <v>55</v>
      </c>
      <c r="R2972" s="3" t="s">
        <v>683</v>
      </c>
      <c r="S2972" s="3">
        <v>1.0</v>
      </c>
      <c r="T2972" s="3"/>
    </row>
    <row r="2973" ht="15.75" customHeight="1">
      <c r="A2973" s="39">
        <v>4.0</v>
      </c>
      <c r="B2973" s="53" t="str">
        <f t="array" ref="B2973">INDEX(Quadrat.Details!D:D, MATCH(1,(F2973=Quadrat.Details!B:B)*(G2973=Quadrat.Details!G:G)*(H2973=Quadrat.Details!I:I),0))</f>
        <v>DMC</v>
      </c>
      <c r="C2973" s="44" t="s">
        <v>650</v>
      </c>
      <c r="D2973" s="44" t="s">
        <v>650</v>
      </c>
      <c r="E2973" s="43">
        <v>43707.0</v>
      </c>
      <c r="F2973" s="54">
        <v>2019.0</v>
      </c>
      <c r="G2973" s="4" t="s">
        <v>434</v>
      </c>
      <c r="H2973" s="3">
        <v>2.0</v>
      </c>
      <c r="I2973" s="4" t="s">
        <v>314</v>
      </c>
      <c r="J2973" s="3" t="s">
        <v>315</v>
      </c>
      <c r="K2973" s="4" t="s">
        <v>57</v>
      </c>
      <c r="L2973" s="4">
        <v>12.0</v>
      </c>
      <c r="M2973" s="4">
        <v>1.0</v>
      </c>
      <c r="N2973" s="8" t="s">
        <v>502</v>
      </c>
      <c r="O2973" s="8" t="s">
        <v>55</v>
      </c>
      <c r="P2973" s="3" t="s">
        <v>682</v>
      </c>
      <c r="Q2973" s="3" t="s">
        <v>55</v>
      </c>
      <c r="R2973" s="3" t="s">
        <v>683</v>
      </c>
      <c r="S2973" s="3">
        <v>1.0</v>
      </c>
      <c r="T2973" s="3"/>
    </row>
    <row r="2974" ht="15.75" customHeight="1">
      <c r="A2974" s="39">
        <v>4.0</v>
      </c>
      <c r="B2974" s="53" t="str">
        <f t="array" ref="B2974">INDEX(Quadrat.Details!D:D, MATCH(1,(F2974=Quadrat.Details!B:B)*(G2974=Quadrat.Details!G:G)*(H2974=Quadrat.Details!I:I),0))</f>
        <v>DMC</v>
      </c>
      <c r="C2974" s="44" t="s">
        <v>650</v>
      </c>
      <c r="D2974" s="44" t="s">
        <v>650</v>
      </c>
      <c r="E2974" s="43">
        <v>43707.0</v>
      </c>
      <c r="F2974" s="54">
        <v>2019.0</v>
      </c>
      <c r="G2974" s="4" t="s">
        <v>434</v>
      </c>
      <c r="H2974" s="3">
        <v>2.0</v>
      </c>
      <c r="I2974" s="4" t="s">
        <v>314</v>
      </c>
      <c r="J2974" s="3" t="s">
        <v>315</v>
      </c>
      <c r="K2974" s="4" t="s">
        <v>57</v>
      </c>
      <c r="L2974" s="4">
        <v>12.0</v>
      </c>
      <c r="M2974" s="4">
        <v>1.0</v>
      </c>
      <c r="N2974" s="8" t="s">
        <v>502</v>
      </c>
      <c r="O2974" s="8" t="s">
        <v>55</v>
      </c>
      <c r="P2974" s="3" t="s">
        <v>682</v>
      </c>
      <c r="Q2974" s="3" t="s">
        <v>55</v>
      </c>
      <c r="R2974" s="3" t="s">
        <v>683</v>
      </c>
      <c r="S2974" s="3">
        <v>1.0</v>
      </c>
      <c r="T2974" s="3"/>
    </row>
    <row r="2975" ht="15.75" customHeight="1">
      <c r="A2975" s="39">
        <v>4.0</v>
      </c>
      <c r="B2975" s="53" t="str">
        <f t="array" ref="B2975">INDEX(Quadrat.Details!D:D, MATCH(1,(F2975=Quadrat.Details!B:B)*(G2975=Quadrat.Details!G:G)*(H2975=Quadrat.Details!I:I),0))</f>
        <v>DMC</v>
      </c>
      <c r="C2975" s="44" t="s">
        <v>650</v>
      </c>
      <c r="D2975" s="44" t="s">
        <v>650</v>
      </c>
      <c r="E2975" s="43">
        <v>43707.0</v>
      </c>
      <c r="F2975" s="54">
        <v>2019.0</v>
      </c>
      <c r="G2975" s="4" t="s">
        <v>434</v>
      </c>
      <c r="H2975" s="3">
        <v>2.0</v>
      </c>
      <c r="I2975" s="4" t="s">
        <v>314</v>
      </c>
      <c r="J2975" s="3" t="s">
        <v>315</v>
      </c>
      <c r="K2975" s="4" t="s">
        <v>57</v>
      </c>
      <c r="L2975" s="4">
        <v>21.0</v>
      </c>
      <c r="M2975" s="4">
        <v>1.0</v>
      </c>
      <c r="N2975" s="8" t="s">
        <v>502</v>
      </c>
      <c r="O2975" s="8" t="s">
        <v>55</v>
      </c>
      <c r="P2975" s="3" t="s">
        <v>682</v>
      </c>
      <c r="Q2975" s="3" t="s">
        <v>55</v>
      </c>
      <c r="R2975" s="3" t="s">
        <v>683</v>
      </c>
      <c r="S2975" s="3">
        <v>1.0</v>
      </c>
      <c r="T2975" s="3"/>
    </row>
    <row r="2976" ht="15.75" customHeight="1">
      <c r="A2976" s="39">
        <v>4.0</v>
      </c>
      <c r="B2976" s="53" t="str">
        <f t="array" ref="B2976">INDEX(Quadrat.Details!D:D, MATCH(1,(F2976=Quadrat.Details!B:B)*(G2976=Quadrat.Details!G:G)*(H2976=Quadrat.Details!I:I),0))</f>
        <v>DMC</v>
      </c>
      <c r="C2976" s="44" t="s">
        <v>650</v>
      </c>
      <c r="D2976" s="44" t="s">
        <v>650</v>
      </c>
      <c r="E2976" s="43">
        <v>43707.0</v>
      </c>
      <c r="F2976" s="54">
        <v>2019.0</v>
      </c>
      <c r="G2976" s="4" t="s">
        <v>434</v>
      </c>
      <c r="H2976" s="3">
        <v>2.0</v>
      </c>
      <c r="I2976" s="4" t="s">
        <v>314</v>
      </c>
      <c r="J2976" s="3" t="s">
        <v>315</v>
      </c>
      <c r="K2976" s="4" t="s">
        <v>57</v>
      </c>
      <c r="L2976" s="4">
        <v>16.0</v>
      </c>
      <c r="M2976" s="4">
        <v>1.0</v>
      </c>
      <c r="N2976" s="8" t="s">
        <v>502</v>
      </c>
      <c r="O2976" s="8" t="s">
        <v>55</v>
      </c>
      <c r="P2976" s="3" t="s">
        <v>682</v>
      </c>
      <c r="Q2976" s="3" t="s">
        <v>55</v>
      </c>
      <c r="R2976" s="3" t="s">
        <v>683</v>
      </c>
      <c r="S2976" s="3">
        <v>1.0</v>
      </c>
      <c r="T2976" s="3"/>
    </row>
    <row r="2977" ht="15.75" customHeight="1">
      <c r="A2977" s="39">
        <v>4.0</v>
      </c>
      <c r="B2977" s="53" t="str">
        <f t="array" ref="B2977">INDEX(Quadrat.Details!D:D, MATCH(1,(F2977=Quadrat.Details!B:B)*(G2977=Quadrat.Details!G:G)*(H2977=Quadrat.Details!I:I),0))</f>
        <v>DMC</v>
      </c>
      <c r="C2977" s="44" t="s">
        <v>650</v>
      </c>
      <c r="D2977" s="44" t="s">
        <v>650</v>
      </c>
      <c r="E2977" s="43">
        <v>43707.0</v>
      </c>
      <c r="F2977" s="54">
        <v>2019.0</v>
      </c>
      <c r="G2977" s="4" t="s">
        <v>434</v>
      </c>
      <c r="H2977" s="3">
        <v>2.0</v>
      </c>
      <c r="I2977" s="4" t="s">
        <v>314</v>
      </c>
      <c r="J2977" s="3" t="s">
        <v>315</v>
      </c>
      <c r="K2977" s="4" t="s">
        <v>57</v>
      </c>
      <c r="L2977" s="4">
        <v>20.0</v>
      </c>
      <c r="M2977" s="4">
        <v>1.0</v>
      </c>
      <c r="N2977" s="8" t="s">
        <v>502</v>
      </c>
      <c r="O2977" s="8" t="s">
        <v>55</v>
      </c>
      <c r="P2977" s="3" t="s">
        <v>682</v>
      </c>
      <c r="Q2977" s="3" t="s">
        <v>55</v>
      </c>
      <c r="R2977" s="3" t="s">
        <v>683</v>
      </c>
      <c r="S2977" s="3">
        <v>1.0</v>
      </c>
      <c r="T2977" s="3"/>
    </row>
    <row r="2978" ht="15.75" customHeight="1">
      <c r="A2978" s="39">
        <v>4.0</v>
      </c>
      <c r="B2978" s="53" t="str">
        <f t="array" ref="B2978">INDEX(Quadrat.Details!D:D, MATCH(1,(F2978=Quadrat.Details!B:B)*(G2978=Quadrat.Details!G:G)*(H2978=Quadrat.Details!I:I),0))</f>
        <v>DMC</v>
      </c>
      <c r="C2978" s="44" t="s">
        <v>650</v>
      </c>
      <c r="D2978" s="44" t="s">
        <v>650</v>
      </c>
      <c r="E2978" s="43">
        <v>43707.0</v>
      </c>
      <c r="F2978" s="54">
        <v>2019.0</v>
      </c>
      <c r="G2978" s="4" t="s">
        <v>434</v>
      </c>
      <c r="H2978" s="3">
        <v>2.0</v>
      </c>
      <c r="I2978" s="4" t="s">
        <v>314</v>
      </c>
      <c r="J2978" s="3" t="s">
        <v>315</v>
      </c>
      <c r="K2978" s="4" t="s">
        <v>57</v>
      </c>
      <c r="L2978" s="4">
        <v>15.0</v>
      </c>
      <c r="M2978" s="4">
        <v>1.0</v>
      </c>
      <c r="N2978" s="8" t="s">
        <v>502</v>
      </c>
      <c r="O2978" s="8" t="s">
        <v>55</v>
      </c>
      <c r="P2978" s="3" t="s">
        <v>682</v>
      </c>
      <c r="Q2978" s="3" t="s">
        <v>55</v>
      </c>
      <c r="R2978" s="3" t="s">
        <v>683</v>
      </c>
      <c r="S2978" s="3">
        <v>1.0</v>
      </c>
      <c r="T2978" s="3"/>
    </row>
    <row r="2979" ht="15.75" customHeight="1">
      <c r="A2979" s="39">
        <v>4.0</v>
      </c>
      <c r="B2979" s="53" t="str">
        <f t="array" ref="B2979">INDEX(Quadrat.Details!D:D, MATCH(1,(F2979=Quadrat.Details!B:B)*(G2979=Quadrat.Details!G:G)*(H2979=Quadrat.Details!I:I),0))</f>
        <v>DMC</v>
      </c>
      <c r="C2979" s="44" t="s">
        <v>650</v>
      </c>
      <c r="D2979" s="44" t="s">
        <v>650</v>
      </c>
      <c r="E2979" s="43">
        <v>43707.0</v>
      </c>
      <c r="F2979" s="54">
        <v>2019.0</v>
      </c>
      <c r="G2979" s="4" t="s">
        <v>434</v>
      </c>
      <c r="H2979" s="3">
        <v>2.0</v>
      </c>
      <c r="I2979" s="4" t="s">
        <v>314</v>
      </c>
      <c r="J2979" s="3" t="s">
        <v>315</v>
      </c>
      <c r="K2979" s="4" t="s">
        <v>57</v>
      </c>
      <c r="L2979" s="4">
        <v>17.0</v>
      </c>
      <c r="M2979" s="4">
        <v>2.0</v>
      </c>
      <c r="N2979" s="8" t="s">
        <v>502</v>
      </c>
      <c r="O2979" s="8" t="s">
        <v>55</v>
      </c>
      <c r="P2979" s="3" t="s">
        <v>682</v>
      </c>
      <c r="Q2979" s="3" t="s">
        <v>55</v>
      </c>
      <c r="R2979" s="3" t="s">
        <v>683</v>
      </c>
      <c r="S2979" s="3">
        <v>1.0</v>
      </c>
      <c r="T2979" s="3"/>
    </row>
    <row r="2980" ht="15.75" customHeight="1">
      <c r="A2980" s="39">
        <v>5.0</v>
      </c>
      <c r="B2980" s="53" t="str">
        <f t="array" ref="B2980">INDEX(Quadrat.Details!D:D, MATCH(1,(F2980=Quadrat.Details!B:B)*(G2980=Quadrat.Details!G:G)*(H2980=Quadrat.Details!I:I),0))</f>
        <v>DMC</v>
      </c>
      <c r="C2980" s="44" t="s">
        <v>651</v>
      </c>
      <c r="D2980" s="44" t="s">
        <v>651</v>
      </c>
      <c r="E2980" s="43">
        <v>43708.0</v>
      </c>
      <c r="F2980" s="54">
        <v>2019.0</v>
      </c>
      <c r="G2980" s="4" t="s">
        <v>453</v>
      </c>
      <c r="H2980" s="3">
        <v>1.0</v>
      </c>
      <c r="I2980" s="4" t="s">
        <v>349</v>
      </c>
      <c r="J2980" s="3" t="s">
        <v>350</v>
      </c>
      <c r="K2980" s="4" t="s">
        <v>74</v>
      </c>
      <c r="L2980" s="4">
        <v>21.0</v>
      </c>
      <c r="M2980" s="4">
        <v>1.0</v>
      </c>
      <c r="N2980" s="8" t="s">
        <v>502</v>
      </c>
      <c r="O2980" s="8" t="s">
        <v>55</v>
      </c>
      <c r="P2980" s="3" t="s">
        <v>682</v>
      </c>
      <c r="Q2980" s="3" t="s">
        <v>55</v>
      </c>
      <c r="R2980" s="3" t="s">
        <v>683</v>
      </c>
      <c r="S2980" s="3">
        <v>1.0</v>
      </c>
      <c r="T2980" s="3"/>
    </row>
    <row r="2981" ht="15.75" customHeight="1">
      <c r="A2981" s="39">
        <v>5.0</v>
      </c>
      <c r="B2981" s="53" t="str">
        <f t="array" ref="B2981">INDEX(Quadrat.Details!D:D, MATCH(1,(F2981=Quadrat.Details!B:B)*(G2981=Quadrat.Details!G:G)*(H2981=Quadrat.Details!I:I),0))</f>
        <v>DMC</v>
      </c>
      <c r="C2981" s="44" t="s">
        <v>651</v>
      </c>
      <c r="D2981" s="44" t="s">
        <v>651</v>
      </c>
      <c r="E2981" s="43">
        <v>43708.0</v>
      </c>
      <c r="F2981" s="54">
        <v>2019.0</v>
      </c>
      <c r="G2981" s="4" t="s">
        <v>454</v>
      </c>
      <c r="H2981" s="3">
        <v>1.0</v>
      </c>
      <c r="I2981" s="4" t="s">
        <v>235</v>
      </c>
      <c r="J2981" s="3" t="s">
        <v>236</v>
      </c>
      <c r="K2981" s="4" t="s">
        <v>68</v>
      </c>
      <c r="L2981" s="4">
        <v>11.0</v>
      </c>
      <c r="M2981" s="4">
        <v>3.0</v>
      </c>
      <c r="N2981" s="8" t="s">
        <v>502</v>
      </c>
      <c r="O2981" s="8" t="s">
        <v>55</v>
      </c>
      <c r="P2981" s="3" t="s">
        <v>682</v>
      </c>
      <c r="Q2981" s="3" t="s">
        <v>55</v>
      </c>
      <c r="R2981" s="3" t="s">
        <v>683</v>
      </c>
      <c r="S2981" s="3">
        <v>1.0</v>
      </c>
      <c r="T2981" s="3"/>
    </row>
    <row r="2982" ht="15.75" customHeight="1">
      <c r="A2982" s="39">
        <v>5.0</v>
      </c>
      <c r="B2982" s="53" t="str">
        <f t="array" ref="B2982">INDEX(Quadrat.Details!D:D, MATCH(1,(F2982=Quadrat.Details!B:B)*(G2982=Quadrat.Details!G:G)*(H2982=Quadrat.Details!I:I),0))</f>
        <v>DMC</v>
      </c>
      <c r="C2982" s="44" t="s">
        <v>651</v>
      </c>
      <c r="D2982" s="44" t="s">
        <v>651</v>
      </c>
      <c r="E2982" s="43">
        <v>43708.0</v>
      </c>
      <c r="F2982" s="54">
        <v>2019.0</v>
      </c>
      <c r="G2982" s="4" t="s">
        <v>454</v>
      </c>
      <c r="H2982" s="3">
        <v>1.0</v>
      </c>
      <c r="I2982" s="4" t="s">
        <v>349</v>
      </c>
      <c r="J2982" s="3" t="s">
        <v>350</v>
      </c>
      <c r="K2982" s="4" t="s">
        <v>74</v>
      </c>
      <c r="L2982" s="4">
        <v>19.0</v>
      </c>
      <c r="M2982" s="4">
        <v>1.0</v>
      </c>
      <c r="N2982" s="8" t="s">
        <v>502</v>
      </c>
      <c r="O2982" s="8" t="s">
        <v>55</v>
      </c>
      <c r="P2982" s="3" t="s">
        <v>682</v>
      </c>
      <c r="Q2982" s="3" t="s">
        <v>55</v>
      </c>
      <c r="R2982" s="3" t="s">
        <v>683</v>
      </c>
      <c r="S2982" s="3">
        <v>1.0</v>
      </c>
      <c r="T2982" s="3"/>
    </row>
    <row r="2983" ht="15.75" customHeight="1">
      <c r="A2983" s="39">
        <v>5.0</v>
      </c>
      <c r="B2983" s="53" t="str">
        <f t="array" ref="B2983">INDEX(Quadrat.Details!D:D, MATCH(1,(F2983=Quadrat.Details!B:B)*(G2983=Quadrat.Details!G:G)*(H2983=Quadrat.Details!I:I),0))</f>
        <v>DMC</v>
      </c>
      <c r="C2983" s="44" t="s">
        <v>651</v>
      </c>
      <c r="D2983" s="44" t="s">
        <v>651</v>
      </c>
      <c r="E2983" s="43">
        <v>43708.0</v>
      </c>
      <c r="F2983" s="54">
        <v>2019.0</v>
      </c>
      <c r="G2983" s="4" t="s">
        <v>454</v>
      </c>
      <c r="H2983" s="3">
        <v>1.0</v>
      </c>
      <c r="I2983" s="4" t="s">
        <v>349</v>
      </c>
      <c r="J2983" s="3" t="s">
        <v>350</v>
      </c>
      <c r="K2983" s="4" t="s">
        <v>74</v>
      </c>
      <c r="L2983" s="4">
        <v>18.0</v>
      </c>
      <c r="M2983" s="4">
        <v>1.0</v>
      </c>
      <c r="N2983" s="8" t="s">
        <v>502</v>
      </c>
      <c r="O2983" s="8" t="s">
        <v>55</v>
      </c>
      <c r="P2983" s="3" t="s">
        <v>682</v>
      </c>
      <c r="Q2983" s="3" t="s">
        <v>55</v>
      </c>
      <c r="R2983" s="3" t="s">
        <v>683</v>
      </c>
      <c r="S2983" s="3">
        <v>1.0</v>
      </c>
      <c r="T2983" s="3"/>
    </row>
    <row r="2984" ht="15.75" customHeight="1">
      <c r="A2984" s="39">
        <v>5.0</v>
      </c>
      <c r="B2984" s="53" t="str">
        <f t="array" ref="B2984">INDEX(Quadrat.Details!D:D, MATCH(1,(F2984=Quadrat.Details!B:B)*(G2984=Quadrat.Details!G:G)*(H2984=Quadrat.Details!I:I),0))</f>
        <v>DMC</v>
      </c>
      <c r="C2984" s="44" t="s">
        <v>651</v>
      </c>
      <c r="D2984" s="44" t="s">
        <v>651</v>
      </c>
      <c r="E2984" s="43">
        <v>43708.0</v>
      </c>
      <c r="F2984" s="54">
        <v>2019.0</v>
      </c>
      <c r="G2984" s="4" t="s">
        <v>454</v>
      </c>
      <c r="H2984" s="3">
        <v>2.0</v>
      </c>
      <c r="I2984" s="4" t="s">
        <v>283</v>
      </c>
      <c r="J2984" s="3" t="s">
        <v>284</v>
      </c>
      <c r="K2984" s="4" t="s">
        <v>74</v>
      </c>
      <c r="L2984" s="4">
        <v>25.0</v>
      </c>
      <c r="M2984" s="4">
        <v>1.0</v>
      </c>
      <c r="N2984" s="8" t="s">
        <v>502</v>
      </c>
      <c r="O2984" s="8" t="s">
        <v>55</v>
      </c>
      <c r="P2984" s="3" t="s">
        <v>682</v>
      </c>
      <c r="Q2984" s="3" t="s">
        <v>55</v>
      </c>
      <c r="R2984" s="3" t="s">
        <v>683</v>
      </c>
      <c r="S2984" s="3">
        <v>1.0</v>
      </c>
      <c r="T2984" s="3"/>
    </row>
    <row r="2985" ht="15.75" customHeight="1">
      <c r="A2985" s="39">
        <v>5.0</v>
      </c>
      <c r="B2985" s="53" t="str">
        <f t="array" ref="B2985">INDEX(Quadrat.Details!D:D, MATCH(1,(F2985=Quadrat.Details!B:B)*(G2985=Quadrat.Details!G:G)*(H2985=Quadrat.Details!I:I),0))</f>
        <v>DMC</v>
      </c>
      <c r="C2985" s="44" t="s">
        <v>651</v>
      </c>
      <c r="D2985" s="44" t="s">
        <v>651</v>
      </c>
      <c r="E2985" s="43">
        <v>43708.0</v>
      </c>
      <c r="F2985" s="54">
        <v>2019.0</v>
      </c>
      <c r="G2985" s="4" t="s">
        <v>454</v>
      </c>
      <c r="H2985" s="3">
        <v>2.0</v>
      </c>
      <c r="I2985" s="4" t="s">
        <v>283</v>
      </c>
      <c r="J2985" s="3" t="s">
        <v>284</v>
      </c>
      <c r="K2985" s="4" t="s">
        <v>74</v>
      </c>
      <c r="L2985" s="4">
        <v>26.0</v>
      </c>
      <c r="M2985" s="4">
        <v>1.0</v>
      </c>
      <c r="N2985" s="8" t="s">
        <v>502</v>
      </c>
      <c r="O2985" s="8" t="s">
        <v>55</v>
      </c>
      <c r="P2985" s="3" t="s">
        <v>682</v>
      </c>
      <c r="Q2985" s="3" t="s">
        <v>55</v>
      </c>
      <c r="R2985" s="3" t="s">
        <v>683</v>
      </c>
      <c r="S2985" s="3">
        <v>1.0</v>
      </c>
      <c r="T2985" s="3"/>
    </row>
    <row r="2986" ht="15.75" customHeight="1">
      <c r="A2986" s="39">
        <v>5.0</v>
      </c>
      <c r="B2986" s="53" t="str">
        <f t="array" ref="B2986">INDEX(Quadrat.Details!D:D, MATCH(1,(F2986=Quadrat.Details!B:B)*(G2986=Quadrat.Details!G:G)*(H2986=Quadrat.Details!I:I),0))</f>
        <v>DMC</v>
      </c>
      <c r="C2986" s="44" t="s">
        <v>651</v>
      </c>
      <c r="D2986" s="44" t="s">
        <v>651</v>
      </c>
      <c r="E2986" s="43">
        <v>43708.0</v>
      </c>
      <c r="F2986" s="54">
        <v>2019.0</v>
      </c>
      <c r="G2986" s="4" t="s">
        <v>454</v>
      </c>
      <c r="H2986" s="3">
        <v>2.0</v>
      </c>
      <c r="I2986" s="4" t="s">
        <v>328</v>
      </c>
      <c r="J2986" s="3" t="s">
        <v>329</v>
      </c>
      <c r="K2986" s="4" t="s">
        <v>80</v>
      </c>
      <c r="L2986" s="4">
        <v>15.0</v>
      </c>
      <c r="M2986" s="4">
        <v>1.0</v>
      </c>
      <c r="N2986" s="8" t="s">
        <v>502</v>
      </c>
      <c r="O2986" s="8" t="s">
        <v>55</v>
      </c>
      <c r="P2986" s="3" t="s">
        <v>682</v>
      </c>
      <c r="Q2986" s="3" t="s">
        <v>55</v>
      </c>
      <c r="R2986" s="3" t="s">
        <v>683</v>
      </c>
      <c r="S2986" s="3">
        <v>1.0</v>
      </c>
      <c r="T2986" s="3"/>
    </row>
    <row r="2987" ht="15.75" customHeight="1">
      <c r="A2987" s="39">
        <v>5.0</v>
      </c>
      <c r="B2987" s="53" t="str">
        <f t="array" ref="B2987">INDEX(Quadrat.Details!D:D, MATCH(1,(F2987=Quadrat.Details!B:B)*(G2987=Quadrat.Details!G:G)*(H2987=Quadrat.Details!I:I),0))</f>
        <v>DMC</v>
      </c>
      <c r="C2987" s="44" t="s">
        <v>651</v>
      </c>
      <c r="D2987" s="44" t="s">
        <v>651</v>
      </c>
      <c r="E2987" s="43">
        <v>43708.0</v>
      </c>
      <c r="F2987" s="54">
        <v>2019.0</v>
      </c>
      <c r="G2987" s="4" t="s">
        <v>454</v>
      </c>
      <c r="H2987" s="3">
        <v>2.0</v>
      </c>
      <c r="I2987" s="4" t="s">
        <v>349</v>
      </c>
      <c r="J2987" s="3" t="s">
        <v>350</v>
      </c>
      <c r="K2987" s="4" t="s">
        <v>74</v>
      </c>
      <c r="L2987" s="4">
        <v>17.0</v>
      </c>
      <c r="M2987" s="4">
        <v>1.0</v>
      </c>
      <c r="N2987" s="8" t="s">
        <v>502</v>
      </c>
      <c r="O2987" s="8" t="s">
        <v>55</v>
      </c>
      <c r="P2987" s="3" t="s">
        <v>682</v>
      </c>
      <c r="Q2987" s="3" t="s">
        <v>55</v>
      </c>
      <c r="R2987" s="3" t="s">
        <v>683</v>
      </c>
      <c r="S2987" s="3">
        <v>1.0</v>
      </c>
      <c r="T2987" s="3"/>
    </row>
    <row r="2988" ht="15.75" customHeight="1">
      <c r="A2988" s="39">
        <v>5.0</v>
      </c>
      <c r="B2988" s="53" t="str">
        <f t="array" ref="B2988">INDEX(Quadrat.Details!D:D, MATCH(1,(F2988=Quadrat.Details!B:B)*(G2988=Quadrat.Details!G:G)*(H2988=Quadrat.Details!I:I),0))</f>
        <v>DMC</v>
      </c>
      <c r="C2988" s="44" t="s">
        <v>651</v>
      </c>
      <c r="D2988" s="44" t="s">
        <v>651</v>
      </c>
      <c r="E2988" s="43">
        <v>43708.0</v>
      </c>
      <c r="F2988" s="54">
        <v>2019.0</v>
      </c>
      <c r="G2988" s="4" t="s">
        <v>455</v>
      </c>
      <c r="H2988" s="3">
        <v>1.0</v>
      </c>
      <c r="I2988" s="4" t="s">
        <v>184</v>
      </c>
      <c r="J2988" s="3" t="s">
        <v>185</v>
      </c>
      <c r="K2988" s="4" t="s">
        <v>68</v>
      </c>
      <c r="L2988" s="4">
        <v>15.0</v>
      </c>
      <c r="M2988" s="4">
        <v>1.0</v>
      </c>
      <c r="N2988" s="8" t="s">
        <v>502</v>
      </c>
      <c r="O2988" s="8" t="s">
        <v>55</v>
      </c>
      <c r="P2988" s="3" t="s">
        <v>682</v>
      </c>
      <c r="Q2988" s="3" t="s">
        <v>55</v>
      </c>
      <c r="R2988" s="3" t="s">
        <v>683</v>
      </c>
      <c r="S2988" s="3">
        <v>1.0</v>
      </c>
      <c r="T2988" s="3"/>
    </row>
    <row r="2989" ht="15.75" customHeight="1">
      <c r="A2989" s="39">
        <v>5.0</v>
      </c>
      <c r="B2989" s="53" t="str">
        <f t="array" ref="B2989">INDEX(Quadrat.Details!D:D, MATCH(1,(F2989=Quadrat.Details!B:B)*(G2989=Quadrat.Details!G:G)*(H2989=Quadrat.Details!I:I),0))</f>
        <v>DMC</v>
      </c>
      <c r="C2989" s="44" t="s">
        <v>651</v>
      </c>
      <c r="D2989" s="44" t="s">
        <v>651</v>
      </c>
      <c r="E2989" s="43">
        <v>43708.0</v>
      </c>
      <c r="F2989" s="54">
        <v>2019.0</v>
      </c>
      <c r="G2989" s="4" t="s">
        <v>455</v>
      </c>
      <c r="H2989" s="3">
        <v>1.0</v>
      </c>
      <c r="I2989" s="4" t="s">
        <v>184</v>
      </c>
      <c r="J2989" s="3" t="s">
        <v>185</v>
      </c>
      <c r="K2989" s="4" t="s">
        <v>68</v>
      </c>
      <c r="L2989" s="4">
        <v>10.0</v>
      </c>
      <c r="M2989" s="4">
        <v>1.0</v>
      </c>
      <c r="N2989" s="8" t="s">
        <v>502</v>
      </c>
      <c r="O2989" s="8" t="s">
        <v>55</v>
      </c>
      <c r="P2989" s="3" t="s">
        <v>682</v>
      </c>
      <c r="Q2989" s="3" t="s">
        <v>55</v>
      </c>
      <c r="R2989" s="3" t="s">
        <v>683</v>
      </c>
      <c r="S2989" s="3">
        <v>1.0</v>
      </c>
      <c r="T2989" s="3"/>
    </row>
    <row r="2990" ht="15.75" customHeight="1">
      <c r="A2990" s="39">
        <v>5.0</v>
      </c>
      <c r="B2990" s="53" t="str">
        <f t="array" ref="B2990">INDEX(Quadrat.Details!D:D, MATCH(1,(F2990=Quadrat.Details!B:B)*(G2990=Quadrat.Details!G:G)*(H2990=Quadrat.Details!I:I),0))</f>
        <v>DMC</v>
      </c>
      <c r="C2990" s="44" t="s">
        <v>651</v>
      </c>
      <c r="D2990" s="44" t="s">
        <v>651</v>
      </c>
      <c r="E2990" s="43">
        <v>43708.0</v>
      </c>
      <c r="F2990" s="54">
        <v>2019.0</v>
      </c>
      <c r="G2990" s="4" t="s">
        <v>455</v>
      </c>
      <c r="H2990" s="3">
        <v>1.0</v>
      </c>
      <c r="I2990" s="4" t="s">
        <v>349</v>
      </c>
      <c r="J2990" s="3" t="s">
        <v>350</v>
      </c>
      <c r="K2990" s="4" t="s">
        <v>74</v>
      </c>
      <c r="L2990" s="4">
        <v>18.0</v>
      </c>
      <c r="M2990" s="4">
        <v>2.0</v>
      </c>
      <c r="N2990" s="8" t="s">
        <v>502</v>
      </c>
      <c r="O2990" s="8" t="s">
        <v>55</v>
      </c>
      <c r="P2990" s="3" t="s">
        <v>682</v>
      </c>
      <c r="Q2990" s="3" t="s">
        <v>55</v>
      </c>
      <c r="R2990" s="3" t="s">
        <v>683</v>
      </c>
      <c r="S2990" s="3">
        <v>1.0</v>
      </c>
      <c r="T2990" s="3"/>
    </row>
    <row r="2991" ht="15.75" customHeight="1">
      <c r="A2991" s="39">
        <v>5.0</v>
      </c>
      <c r="B2991" s="53" t="str">
        <f t="array" ref="B2991">INDEX(Quadrat.Details!D:D, MATCH(1,(F2991=Quadrat.Details!B:B)*(G2991=Quadrat.Details!G:G)*(H2991=Quadrat.Details!I:I),0))</f>
        <v>DMC</v>
      </c>
      <c r="C2991" s="44" t="s">
        <v>651</v>
      </c>
      <c r="D2991" s="44" t="s">
        <v>651</v>
      </c>
      <c r="E2991" s="43">
        <v>43708.0</v>
      </c>
      <c r="F2991" s="54">
        <v>2019.0</v>
      </c>
      <c r="G2991" s="4" t="s">
        <v>455</v>
      </c>
      <c r="H2991" s="3">
        <v>1.0</v>
      </c>
      <c r="I2991" s="4" t="s">
        <v>349</v>
      </c>
      <c r="J2991" s="3" t="s">
        <v>350</v>
      </c>
      <c r="K2991" s="4" t="s">
        <v>74</v>
      </c>
      <c r="L2991" s="4">
        <v>20.0</v>
      </c>
      <c r="M2991" s="4">
        <v>2.0</v>
      </c>
      <c r="N2991" s="8" t="s">
        <v>502</v>
      </c>
      <c r="O2991" s="8" t="s">
        <v>55</v>
      </c>
      <c r="P2991" s="3" t="s">
        <v>682</v>
      </c>
      <c r="Q2991" s="3" t="s">
        <v>55</v>
      </c>
      <c r="R2991" s="3" t="s">
        <v>683</v>
      </c>
      <c r="S2991" s="3">
        <v>1.0</v>
      </c>
      <c r="T2991" s="3"/>
    </row>
    <row r="2992" ht="15.75" customHeight="1">
      <c r="A2992" s="39">
        <v>5.0</v>
      </c>
      <c r="B2992" s="53" t="str">
        <f t="array" ref="B2992">INDEX(Quadrat.Details!D:D, MATCH(1,(F2992=Quadrat.Details!B:B)*(G2992=Quadrat.Details!G:G)*(H2992=Quadrat.Details!I:I),0))</f>
        <v>DMC</v>
      </c>
      <c r="C2992" s="44" t="s">
        <v>651</v>
      </c>
      <c r="D2992" s="44" t="s">
        <v>651</v>
      </c>
      <c r="E2992" s="43">
        <v>43708.0</v>
      </c>
      <c r="F2992" s="54">
        <v>2019.0</v>
      </c>
      <c r="G2992" s="4" t="s">
        <v>455</v>
      </c>
      <c r="H2992" s="3">
        <v>2.0</v>
      </c>
      <c r="I2992" s="4" t="s">
        <v>184</v>
      </c>
      <c r="J2992" s="3" t="s">
        <v>185</v>
      </c>
      <c r="K2992" s="4" t="s">
        <v>68</v>
      </c>
      <c r="L2992" s="4">
        <v>18.0</v>
      </c>
      <c r="M2992" s="4">
        <v>1.0</v>
      </c>
      <c r="N2992" s="8" t="s">
        <v>502</v>
      </c>
      <c r="O2992" s="8" t="s">
        <v>55</v>
      </c>
      <c r="P2992" s="3" t="s">
        <v>682</v>
      </c>
      <c r="Q2992" s="3" t="s">
        <v>55</v>
      </c>
      <c r="R2992" s="3" t="s">
        <v>683</v>
      </c>
      <c r="S2992" s="3">
        <v>1.0</v>
      </c>
      <c r="T2992" s="3"/>
    </row>
    <row r="2993" ht="15.75" customHeight="1">
      <c r="A2993" s="39">
        <v>5.0</v>
      </c>
      <c r="B2993" s="53" t="str">
        <f t="array" ref="B2993">INDEX(Quadrat.Details!D:D, MATCH(1,(F2993=Quadrat.Details!B:B)*(G2993=Quadrat.Details!G:G)*(H2993=Quadrat.Details!I:I),0))</f>
        <v>DMC</v>
      </c>
      <c r="C2993" s="44" t="s">
        <v>651</v>
      </c>
      <c r="D2993" s="44" t="s">
        <v>651</v>
      </c>
      <c r="E2993" s="43">
        <v>43708.0</v>
      </c>
      <c r="F2993" s="54">
        <v>2019.0</v>
      </c>
      <c r="G2993" s="4" t="s">
        <v>455</v>
      </c>
      <c r="H2993" s="3">
        <v>2.0</v>
      </c>
      <c r="I2993" s="4" t="s">
        <v>349</v>
      </c>
      <c r="J2993" s="3" t="s">
        <v>350</v>
      </c>
      <c r="K2993" s="4" t="s">
        <v>74</v>
      </c>
      <c r="L2993" s="4">
        <v>18.0</v>
      </c>
      <c r="M2993" s="4">
        <v>1.0</v>
      </c>
      <c r="N2993" s="8" t="s">
        <v>502</v>
      </c>
      <c r="O2993" s="8" t="s">
        <v>55</v>
      </c>
      <c r="P2993" s="3" t="s">
        <v>682</v>
      </c>
      <c r="Q2993" s="3" t="s">
        <v>55</v>
      </c>
      <c r="R2993" s="3" t="s">
        <v>683</v>
      </c>
      <c r="S2993" s="3">
        <v>1.0</v>
      </c>
      <c r="T2993" s="3"/>
    </row>
    <row r="2994" ht="15.75" customHeight="1">
      <c r="A2994" s="39">
        <v>5.0</v>
      </c>
      <c r="B2994" s="53" t="str">
        <f t="array" ref="B2994">INDEX(Quadrat.Details!D:D, MATCH(1,(F2994=Quadrat.Details!B:B)*(G2994=Quadrat.Details!G:G)*(H2994=Quadrat.Details!I:I),0))</f>
        <v>DMC</v>
      </c>
      <c r="C2994" s="44" t="s">
        <v>651</v>
      </c>
      <c r="D2994" s="44" t="s">
        <v>651</v>
      </c>
      <c r="E2994" s="43">
        <v>43708.0</v>
      </c>
      <c r="F2994" s="54">
        <v>2019.0</v>
      </c>
      <c r="G2994" s="4" t="s">
        <v>455</v>
      </c>
      <c r="H2994" s="3">
        <v>2.0</v>
      </c>
      <c r="I2994" s="4" t="s">
        <v>349</v>
      </c>
      <c r="J2994" s="3" t="s">
        <v>350</v>
      </c>
      <c r="K2994" s="4" t="s">
        <v>74</v>
      </c>
      <c r="L2994" s="4">
        <v>16.0</v>
      </c>
      <c r="M2994" s="4">
        <v>1.0</v>
      </c>
      <c r="N2994" s="8" t="s">
        <v>502</v>
      </c>
      <c r="O2994" s="8" t="s">
        <v>55</v>
      </c>
      <c r="P2994" s="3" t="s">
        <v>682</v>
      </c>
      <c r="Q2994" s="3" t="s">
        <v>55</v>
      </c>
      <c r="R2994" s="3" t="s">
        <v>683</v>
      </c>
      <c r="S2994" s="3">
        <v>1.0</v>
      </c>
      <c r="T2994" s="3"/>
    </row>
    <row r="2995" ht="15.75" customHeight="1">
      <c r="A2995" s="39">
        <v>5.0</v>
      </c>
      <c r="B2995" s="53" t="str">
        <f t="array" ref="B2995">INDEX(Quadrat.Details!D:D, MATCH(1,(F2995=Quadrat.Details!B:B)*(G2995=Quadrat.Details!G:G)*(H2995=Quadrat.Details!I:I),0))</f>
        <v>DMC</v>
      </c>
      <c r="C2995" s="44" t="s">
        <v>651</v>
      </c>
      <c r="D2995" s="44" t="s">
        <v>651</v>
      </c>
      <c r="E2995" s="43">
        <v>43708.0</v>
      </c>
      <c r="F2995" s="54">
        <v>2019.0</v>
      </c>
      <c r="G2995" s="4" t="s">
        <v>430</v>
      </c>
      <c r="H2995" s="3">
        <v>1.0</v>
      </c>
      <c r="I2995" s="4" t="s">
        <v>248</v>
      </c>
      <c r="J2995" s="3" t="s">
        <v>249</v>
      </c>
      <c r="K2995" s="4" t="s">
        <v>74</v>
      </c>
      <c r="L2995" s="4">
        <v>22.0</v>
      </c>
      <c r="M2995" s="4">
        <v>1.0</v>
      </c>
      <c r="N2995" s="8" t="s">
        <v>502</v>
      </c>
      <c r="O2995" s="8" t="s">
        <v>55</v>
      </c>
      <c r="P2995" s="3" t="s">
        <v>682</v>
      </c>
      <c r="Q2995" s="3" t="s">
        <v>55</v>
      </c>
      <c r="R2995" s="3" t="s">
        <v>683</v>
      </c>
      <c r="S2995" s="3">
        <v>1.0</v>
      </c>
      <c r="T2995" s="3"/>
    </row>
    <row r="2996" ht="15.75" customHeight="1">
      <c r="A2996" s="39">
        <v>5.0</v>
      </c>
      <c r="B2996" s="53" t="str">
        <f t="array" ref="B2996">INDEX(Quadrat.Details!D:D, MATCH(1,(F2996=Quadrat.Details!B:B)*(G2996=Quadrat.Details!G:G)*(H2996=Quadrat.Details!I:I),0))</f>
        <v>DMC</v>
      </c>
      <c r="C2996" s="44" t="s">
        <v>651</v>
      </c>
      <c r="D2996" s="44" t="s">
        <v>651</v>
      </c>
      <c r="E2996" s="43">
        <v>43708.0</v>
      </c>
      <c r="F2996" s="54">
        <v>2019.0</v>
      </c>
      <c r="G2996" s="4" t="s">
        <v>430</v>
      </c>
      <c r="H2996" s="3">
        <v>1.0</v>
      </c>
      <c r="I2996" s="4" t="s">
        <v>349</v>
      </c>
      <c r="J2996" s="3" t="s">
        <v>350</v>
      </c>
      <c r="K2996" s="4" t="s">
        <v>74</v>
      </c>
      <c r="L2996" s="4">
        <v>16.0</v>
      </c>
      <c r="M2996" s="4">
        <v>1.0</v>
      </c>
      <c r="N2996" s="8" t="s">
        <v>502</v>
      </c>
      <c r="O2996" s="8" t="s">
        <v>55</v>
      </c>
      <c r="P2996" s="3" t="s">
        <v>682</v>
      </c>
      <c r="Q2996" s="3" t="s">
        <v>55</v>
      </c>
      <c r="R2996" s="3" t="s">
        <v>683</v>
      </c>
      <c r="S2996" s="3">
        <v>1.0</v>
      </c>
      <c r="T2996" s="3"/>
    </row>
    <row r="2997" ht="15.75" customHeight="1">
      <c r="A2997" s="39">
        <v>5.0</v>
      </c>
      <c r="B2997" s="53" t="str">
        <f t="array" ref="B2997">INDEX(Quadrat.Details!D:D, MATCH(1,(F2997=Quadrat.Details!B:B)*(G2997=Quadrat.Details!G:G)*(H2997=Quadrat.Details!I:I),0))</f>
        <v>DMC</v>
      </c>
      <c r="C2997" s="44" t="s">
        <v>651</v>
      </c>
      <c r="D2997" s="44" t="s">
        <v>651</v>
      </c>
      <c r="E2997" s="43">
        <v>43708.0</v>
      </c>
      <c r="F2997" s="54">
        <v>2019.0</v>
      </c>
      <c r="G2997" s="4" t="s">
        <v>430</v>
      </c>
      <c r="H2997" s="3">
        <v>2.0</v>
      </c>
      <c r="I2997" s="4" t="s">
        <v>314</v>
      </c>
      <c r="J2997" s="3" t="s">
        <v>315</v>
      </c>
      <c r="K2997" s="4" t="s">
        <v>57</v>
      </c>
      <c r="L2997" s="4">
        <v>1.0</v>
      </c>
      <c r="M2997" s="4">
        <v>1.0</v>
      </c>
      <c r="N2997" s="8" t="s">
        <v>502</v>
      </c>
      <c r="O2997" s="8" t="s">
        <v>55</v>
      </c>
      <c r="P2997" s="3" t="s">
        <v>682</v>
      </c>
      <c r="Q2997" s="3" t="s">
        <v>55</v>
      </c>
      <c r="R2997" s="3" t="s">
        <v>683</v>
      </c>
      <c r="S2997" s="3">
        <v>1.0</v>
      </c>
      <c r="T2997" s="3"/>
    </row>
    <row r="2998" ht="15.75" customHeight="1">
      <c r="A2998" s="39">
        <v>5.0</v>
      </c>
      <c r="B2998" s="53" t="str">
        <f t="array" ref="B2998">INDEX(Quadrat.Details!D:D, MATCH(1,(F2998=Quadrat.Details!B:B)*(G2998=Quadrat.Details!G:G)*(H2998=Quadrat.Details!I:I),0))</f>
        <v>DMC</v>
      </c>
      <c r="C2998" s="44" t="s">
        <v>651</v>
      </c>
      <c r="D2998" s="44" t="s">
        <v>651</v>
      </c>
      <c r="E2998" s="43">
        <v>43708.0</v>
      </c>
      <c r="F2998" s="54">
        <v>2019.0</v>
      </c>
      <c r="G2998" s="4" t="s">
        <v>431</v>
      </c>
      <c r="H2998" s="3">
        <v>1.0</v>
      </c>
      <c r="I2998" s="4" t="s">
        <v>283</v>
      </c>
      <c r="J2998" s="3" t="s">
        <v>284</v>
      </c>
      <c r="K2998" s="4" t="s">
        <v>74</v>
      </c>
      <c r="L2998" s="4">
        <v>22.0</v>
      </c>
      <c r="M2998" s="4">
        <v>1.0</v>
      </c>
      <c r="N2998" s="8" t="s">
        <v>502</v>
      </c>
      <c r="O2998" s="8" t="s">
        <v>55</v>
      </c>
      <c r="P2998" s="3" t="s">
        <v>682</v>
      </c>
      <c r="Q2998" s="3" t="s">
        <v>55</v>
      </c>
      <c r="R2998" s="3" t="s">
        <v>683</v>
      </c>
      <c r="S2998" s="3">
        <v>1.0</v>
      </c>
      <c r="T2998" s="3"/>
    </row>
    <row r="2999" ht="15.75" customHeight="1">
      <c r="A2999" s="39">
        <v>5.0</v>
      </c>
      <c r="B2999" s="53" t="str">
        <f t="array" ref="B2999">INDEX(Quadrat.Details!D:D, MATCH(1,(F2999=Quadrat.Details!B:B)*(G2999=Quadrat.Details!G:G)*(H2999=Quadrat.Details!I:I),0))</f>
        <v>DMC</v>
      </c>
      <c r="C2999" s="44" t="s">
        <v>651</v>
      </c>
      <c r="D2999" s="44" t="s">
        <v>651</v>
      </c>
      <c r="E2999" s="43">
        <v>43708.0</v>
      </c>
      <c r="F2999" s="54">
        <v>2019.0</v>
      </c>
      <c r="G2999" s="4" t="s">
        <v>431</v>
      </c>
      <c r="H2999" s="3">
        <v>1.0</v>
      </c>
      <c r="I2999" s="4" t="s">
        <v>328</v>
      </c>
      <c r="J2999" s="3" t="s">
        <v>329</v>
      </c>
      <c r="K2999" s="4" t="s">
        <v>80</v>
      </c>
      <c r="L2999" s="4">
        <v>15.0</v>
      </c>
      <c r="M2999" s="4">
        <v>1.0</v>
      </c>
      <c r="N2999" s="8" t="s">
        <v>502</v>
      </c>
      <c r="O2999" s="8" t="s">
        <v>55</v>
      </c>
      <c r="P2999" s="3" t="s">
        <v>682</v>
      </c>
      <c r="Q2999" s="3" t="s">
        <v>55</v>
      </c>
      <c r="R2999" s="3" t="s">
        <v>683</v>
      </c>
      <c r="S2999" s="3">
        <v>1.0</v>
      </c>
      <c r="T2999" s="3"/>
    </row>
    <row r="3000" ht="15.75" customHeight="1">
      <c r="A3000" s="39">
        <v>5.0</v>
      </c>
      <c r="B3000" s="53" t="str">
        <f t="array" ref="B3000">INDEX(Quadrat.Details!D:D, MATCH(1,(F3000=Quadrat.Details!B:B)*(G3000=Quadrat.Details!G:G)*(H3000=Quadrat.Details!I:I),0))</f>
        <v>DMC</v>
      </c>
      <c r="C3000" s="44" t="s">
        <v>651</v>
      </c>
      <c r="D3000" s="44" t="s">
        <v>651</v>
      </c>
      <c r="E3000" s="43">
        <v>43708.0</v>
      </c>
      <c r="F3000" s="54">
        <v>2019.0</v>
      </c>
      <c r="G3000" s="4" t="s">
        <v>431</v>
      </c>
      <c r="H3000" s="3">
        <v>1.0</v>
      </c>
      <c r="I3000" s="4" t="s">
        <v>328</v>
      </c>
      <c r="J3000" s="3" t="s">
        <v>329</v>
      </c>
      <c r="K3000" s="4" t="s">
        <v>80</v>
      </c>
      <c r="L3000" s="4">
        <v>14.0</v>
      </c>
      <c r="M3000" s="4">
        <v>3.0</v>
      </c>
      <c r="N3000" s="8" t="s">
        <v>502</v>
      </c>
      <c r="O3000" s="8" t="s">
        <v>55</v>
      </c>
      <c r="P3000" s="3" t="s">
        <v>682</v>
      </c>
      <c r="Q3000" s="3" t="s">
        <v>55</v>
      </c>
      <c r="R3000" s="3" t="s">
        <v>683</v>
      </c>
      <c r="S3000" s="3">
        <v>1.0</v>
      </c>
      <c r="T3000" s="3"/>
    </row>
    <row r="3001" ht="15.75" customHeight="1">
      <c r="A3001" s="39">
        <v>5.0</v>
      </c>
      <c r="B3001" s="53" t="str">
        <f t="array" ref="B3001">INDEX(Quadrat.Details!D:D, MATCH(1,(F3001=Quadrat.Details!B:B)*(G3001=Quadrat.Details!G:G)*(H3001=Quadrat.Details!I:I),0))</f>
        <v>DMC</v>
      </c>
      <c r="C3001" s="44" t="s">
        <v>651</v>
      </c>
      <c r="D3001" s="44" t="s">
        <v>651</v>
      </c>
      <c r="E3001" s="43">
        <v>43708.0</v>
      </c>
      <c r="F3001" s="54">
        <v>2019.0</v>
      </c>
      <c r="G3001" s="4" t="s">
        <v>431</v>
      </c>
      <c r="H3001" s="3">
        <v>1.0</v>
      </c>
      <c r="I3001" s="4" t="s">
        <v>328</v>
      </c>
      <c r="J3001" s="3" t="s">
        <v>329</v>
      </c>
      <c r="K3001" s="4" t="s">
        <v>80</v>
      </c>
      <c r="L3001" s="4">
        <v>13.0</v>
      </c>
      <c r="M3001" s="4">
        <v>1.0</v>
      </c>
      <c r="N3001" s="8" t="s">
        <v>502</v>
      </c>
      <c r="O3001" s="8" t="s">
        <v>55</v>
      </c>
      <c r="P3001" s="3" t="s">
        <v>682</v>
      </c>
      <c r="Q3001" s="3" t="s">
        <v>55</v>
      </c>
      <c r="R3001" s="3" t="s">
        <v>683</v>
      </c>
      <c r="S3001" s="3">
        <v>1.0</v>
      </c>
      <c r="T3001" s="3"/>
    </row>
    <row r="3002" ht="15.75" customHeight="1">
      <c r="A3002" s="39">
        <v>5.0</v>
      </c>
      <c r="B3002" s="53" t="str">
        <f t="array" ref="B3002">INDEX(Quadrat.Details!D:D, MATCH(1,(F3002=Quadrat.Details!B:B)*(G3002=Quadrat.Details!G:G)*(H3002=Quadrat.Details!I:I),0))</f>
        <v>DMC</v>
      </c>
      <c r="C3002" s="44" t="s">
        <v>651</v>
      </c>
      <c r="D3002" s="44" t="s">
        <v>651</v>
      </c>
      <c r="E3002" s="43">
        <v>43708.0</v>
      </c>
      <c r="F3002" s="54">
        <v>2019.0</v>
      </c>
      <c r="G3002" s="4" t="s">
        <v>431</v>
      </c>
      <c r="H3002" s="3">
        <v>1.0</v>
      </c>
      <c r="I3002" s="4" t="s">
        <v>349</v>
      </c>
      <c r="J3002" s="3" t="s">
        <v>350</v>
      </c>
      <c r="K3002" s="4" t="s">
        <v>74</v>
      </c>
      <c r="L3002" s="4">
        <v>18.0</v>
      </c>
      <c r="M3002" s="4">
        <v>1.0</v>
      </c>
      <c r="N3002" s="8" t="s">
        <v>502</v>
      </c>
      <c r="O3002" s="8" t="s">
        <v>55</v>
      </c>
      <c r="P3002" s="3" t="s">
        <v>682</v>
      </c>
      <c r="Q3002" s="3" t="s">
        <v>55</v>
      </c>
      <c r="R3002" s="3" t="s">
        <v>683</v>
      </c>
      <c r="S3002" s="3">
        <v>1.0</v>
      </c>
      <c r="T3002" s="3"/>
    </row>
    <row r="3003" ht="15.75" customHeight="1">
      <c r="A3003" s="39">
        <v>5.0</v>
      </c>
      <c r="B3003" s="53" t="str">
        <f t="array" ref="B3003">INDEX(Quadrat.Details!D:D, MATCH(1,(F3003=Quadrat.Details!B:B)*(G3003=Quadrat.Details!G:G)*(H3003=Quadrat.Details!I:I),0))</f>
        <v>DMC</v>
      </c>
      <c r="C3003" s="44" t="s">
        <v>651</v>
      </c>
      <c r="D3003" s="44" t="s">
        <v>651</v>
      </c>
      <c r="E3003" s="43">
        <v>43708.0</v>
      </c>
      <c r="F3003" s="54">
        <v>2019.0</v>
      </c>
      <c r="G3003" s="4" t="s">
        <v>431</v>
      </c>
      <c r="H3003" s="3">
        <v>2.0</v>
      </c>
      <c r="I3003" s="4" t="s">
        <v>349</v>
      </c>
      <c r="J3003" s="3" t="s">
        <v>350</v>
      </c>
      <c r="K3003" s="4" t="s">
        <v>74</v>
      </c>
      <c r="L3003" s="4">
        <v>16.0</v>
      </c>
      <c r="M3003" s="4">
        <v>1.0</v>
      </c>
      <c r="N3003" s="8" t="s">
        <v>502</v>
      </c>
      <c r="O3003" s="8" t="s">
        <v>55</v>
      </c>
      <c r="P3003" s="3" t="s">
        <v>682</v>
      </c>
      <c r="Q3003" s="3" t="s">
        <v>55</v>
      </c>
      <c r="R3003" s="3" t="s">
        <v>683</v>
      </c>
      <c r="S3003" s="3">
        <v>1.0</v>
      </c>
      <c r="T3003" s="3"/>
    </row>
    <row r="3004" ht="15.75" customHeight="1">
      <c r="A3004" s="39">
        <v>5.0</v>
      </c>
      <c r="B3004" s="53" t="str">
        <f t="array" ref="B3004">INDEX(Quadrat.Details!D:D, MATCH(1,(F3004=Quadrat.Details!B:B)*(G3004=Quadrat.Details!G:G)*(H3004=Quadrat.Details!I:I),0))</f>
        <v>DMC</v>
      </c>
      <c r="C3004" s="44" t="s">
        <v>653</v>
      </c>
      <c r="D3004" s="44" t="s">
        <v>653</v>
      </c>
      <c r="E3004" s="43">
        <v>43713.0</v>
      </c>
      <c r="F3004" s="54">
        <v>2019.0</v>
      </c>
      <c r="G3004" s="4" t="s">
        <v>453</v>
      </c>
      <c r="H3004" s="3">
        <v>2.0</v>
      </c>
      <c r="I3004" s="4" t="s">
        <v>320</v>
      </c>
      <c r="J3004" s="3" t="s">
        <v>321</v>
      </c>
      <c r="K3004" s="4" t="s">
        <v>57</v>
      </c>
      <c r="L3004" s="4">
        <v>27.0</v>
      </c>
      <c r="M3004" s="4">
        <v>1.0</v>
      </c>
      <c r="N3004" s="8" t="s">
        <v>502</v>
      </c>
      <c r="O3004" s="8" t="s">
        <v>55</v>
      </c>
      <c r="P3004" s="3" t="s">
        <v>682</v>
      </c>
      <c r="Q3004" s="3" t="s">
        <v>55</v>
      </c>
      <c r="R3004" s="3" t="s">
        <v>683</v>
      </c>
      <c r="S3004" s="3">
        <v>1.0</v>
      </c>
      <c r="T3004" s="3"/>
    </row>
    <row r="3005" ht="15.75" customHeight="1">
      <c r="A3005" s="39">
        <v>5.0</v>
      </c>
      <c r="B3005" s="53" t="str">
        <f t="array" ref="B3005">INDEX(Quadrat.Details!D:D, MATCH(1,(F3005=Quadrat.Details!B:B)*(G3005=Quadrat.Details!G:G)*(H3005=Quadrat.Details!I:I),0))</f>
        <v>DMC</v>
      </c>
      <c r="C3005" s="44" t="s">
        <v>654</v>
      </c>
      <c r="D3005" s="44" t="s">
        <v>654</v>
      </c>
      <c r="E3005" s="43">
        <v>43730.0</v>
      </c>
      <c r="F3005" s="54">
        <v>2019.0</v>
      </c>
      <c r="G3005" s="4" t="s">
        <v>458</v>
      </c>
      <c r="H3005" s="3">
        <v>2.0</v>
      </c>
      <c r="I3005" s="4" t="s">
        <v>110</v>
      </c>
      <c r="J3005" s="3" t="s">
        <v>111</v>
      </c>
      <c r="K3005" s="4" t="s">
        <v>57</v>
      </c>
      <c r="L3005" s="4">
        <v>19.0</v>
      </c>
      <c r="M3005" s="4">
        <v>1.0</v>
      </c>
      <c r="N3005" s="8" t="s">
        <v>502</v>
      </c>
      <c r="O3005" s="8" t="s">
        <v>55</v>
      </c>
      <c r="P3005" s="3" t="s">
        <v>682</v>
      </c>
      <c r="Q3005" s="3" t="s">
        <v>55</v>
      </c>
      <c r="R3005" s="3" t="s">
        <v>683</v>
      </c>
      <c r="S3005" s="3">
        <v>1.0</v>
      </c>
      <c r="T3005" s="3"/>
    </row>
    <row r="3006" ht="15.75" customHeight="1">
      <c r="A3006" s="39">
        <v>5.0</v>
      </c>
      <c r="B3006" s="53" t="str">
        <f t="array" ref="B3006">INDEX(Quadrat.Details!D:D, MATCH(1,(F3006=Quadrat.Details!B:B)*(G3006=Quadrat.Details!G:G)*(H3006=Quadrat.Details!I:I),0))</f>
        <v>DMC</v>
      </c>
      <c r="C3006" s="44" t="s">
        <v>654</v>
      </c>
      <c r="D3006" s="44" t="s">
        <v>654</v>
      </c>
      <c r="E3006" s="43">
        <v>43730.0</v>
      </c>
      <c r="F3006" s="54">
        <v>2019.0</v>
      </c>
      <c r="G3006" s="4" t="s">
        <v>458</v>
      </c>
      <c r="H3006" s="3">
        <v>2.0</v>
      </c>
      <c r="I3006" s="4" t="s">
        <v>333</v>
      </c>
      <c r="J3006" s="3" t="s">
        <v>334</v>
      </c>
      <c r="K3006" s="4" t="s">
        <v>57</v>
      </c>
      <c r="L3006" s="4">
        <v>10.0</v>
      </c>
      <c r="M3006" s="4">
        <v>1.0</v>
      </c>
      <c r="N3006" s="8" t="s">
        <v>502</v>
      </c>
      <c r="O3006" s="8" t="s">
        <v>55</v>
      </c>
      <c r="P3006" s="3" t="s">
        <v>682</v>
      </c>
      <c r="Q3006" s="3" t="s">
        <v>55</v>
      </c>
      <c r="R3006" s="3" t="s">
        <v>683</v>
      </c>
      <c r="S3006" s="3">
        <v>1.0</v>
      </c>
      <c r="T3006" s="3"/>
    </row>
    <row r="3007" ht="15.75" customHeight="1">
      <c r="A3007" s="39">
        <v>5.0</v>
      </c>
      <c r="B3007" s="53" t="str">
        <f t="array" ref="B3007">INDEX(Quadrat.Details!D:D, MATCH(1,(F3007=Quadrat.Details!B:B)*(G3007=Quadrat.Details!G:G)*(H3007=Quadrat.Details!I:I),0))</f>
        <v>DMC</v>
      </c>
      <c r="C3007" s="44" t="s">
        <v>654</v>
      </c>
      <c r="D3007" s="44" t="s">
        <v>654</v>
      </c>
      <c r="E3007" s="43">
        <v>43730.0</v>
      </c>
      <c r="F3007" s="54">
        <v>2019.0</v>
      </c>
      <c r="G3007" s="4" t="s">
        <v>433</v>
      </c>
      <c r="H3007" s="3">
        <v>1.0</v>
      </c>
      <c r="I3007" s="4" t="s">
        <v>110</v>
      </c>
      <c r="J3007" s="3" t="s">
        <v>111</v>
      </c>
      <c r="K3007" s="4" t="s">
        <v>57</v>
      </c>
      <c r="L3007" s="4">
        <v>40.0</v>
      </c>
      <c r="M3007" s="4">
        <v>1.0</v>
      </c>
      <c r="N3007" s="8" t="s">
        <v>502</v>
      </c>
      <c r="O3007" s="8" t="s">
        <v>55</v>
      </c>
      <c r="P3007" s="3" t="s">
        <v>682</v>
      </c>
      <c r="Q3007" s="3" t="s">
        <v>55</v>
      </c>
      <c r="R3007" s="3" t="s">
        <v>683</v>
      </c>
      <c r="S3007" s="3">
        <v>1.0</v>
      </c>
      <c r="T3007" s="3"/>
    </row>
    <row r="3008" ht="15.75" customHeight="1">
      <c r="A3008" s="39">
        <v>5.0</v>
      </c>
      <c r="B3008" s="53" t="str">
        <f t="array" ref="B3008">INDEX(Quadrat.Details!D:D, MATCH(1,(F3008=Quadrat.Details!B:B)*(G3008=Quadrat.Details!G:G)*(H3008=Quadrat.Details!I:I),0))</f>
        <v>DMC</v>
      </c>
      <c r="C3008" s="44" t="s">
        <v>654</v>
      </c>
      <c r="D3008" s="44" t="s">
        <v>654</v>
      </c>
      <c r="E3008" s="43">
        <v>43730.0</v>
      </c>
      <c r="F3008" s="54">
        <v>2019.0</v>
      </c>
      <c r="G3008" s="4" t="s">
        <v>433</v>
      </c>
      <c r="H3008" s="3">
        <v>1.0</v>
      </c>
      <c r="I3008" s="4" t="s">
        <v>227</v>
      </c>
      <c r="J3008" s="3" t="s">
        <v>228</v>
      </c>
      <c r="K3008" s="4" t="s">
        <v>57</v>
      </c>
      <c r="L3008" s="4">
        <v>15.0</v>
      </c>
      <c r="M3008" s="4">
        <v>1.0</v>
      </c>
      <c r="N3008" s="8" t="s">
        <v>502</v>
      </c>
      <c r="O3008" s="8" t="s">
        <v>55</v>
      </c>
      <c r="P3008" s="3" t="s">
        <v>682</v>
      </c>
      <c r="Q3008" s="3" t="s">
        <v>55</v>
      </c>
      <c r="R3008" s="3" t="s">
        <v>683</v>
      </c>
      <c r="S3008" s="3">
        <v>1.0</v>
      </c>
      <c r="T3008" s="3"/>
    </row>
    <row r="3009" ht="15.75" customHeight="1">
      <c r="A3009" s="39">
        <v>5.0</v>
      </c>
      <c r="B3009" s="53" t="str">
        <f t="array" ref="B3009">INDEX(Quadrat.Details!D:D, MATCH(1,(F3009=Quadrat.Details!B:B)*(G3009=Quadrat.Details!G:G)*(H3009=Quadrat.Details!I:I),0))</f>
        <v>DMC</v>
      </c>
      <c r="C3009" s="44" t="s">
        <v>654</v>
      </c>
      <c r="D3009" s="44" t="s">
        <v>654</v>
      </c>
      <c r="E3009" s="43">
        <v>43730.0</v>
      </c>
      <c r="F3009" s="54">
        <v>2019.0</v>
      </c>
      <c r="G3009" s="4" t="s">
        <v>433</v>
      </c>
      <c r="H3009" s="3">
        <v>1.0</v>
      </c>
      <c r="I3009" s="4" t="s">
        <v>235</v>
      </c>
      <c r="J3009" s="3" t="s">
        <v>236</v>
      </c>
      <c r="K3009" s="4" t="s">
        <v>68</v>
      </c>
      <c r="L3009" s="4">
        <v>10.0</v>
      </c>
      <c r="M3009" s="4">
        <v>2.0</v>
      </c>
      <c r="N3009" s="8" t="s">
        <v>502</v>
      </c>
      <c r="O3009" s="8" t="s">
        <v>55</v>
      </c>
      <c r="P3009" s="3" t="s">
        <v>682</v>
      </c>
      <c r="Q3009" s="3" t="s">
        <v>55</v>
      </c>
      <c r="R3009" s="3" t="s">
        <v>683</v>
      </c>
      <c r="S3009" s="3">
        <v>1.0</v>
      </c>
      <c r="T3009" s="3"/>
    </row>
    <row r="3010" ht="15.75" customHeight="1">
      <c r="A3010" s="39">
        <v>5.0</v>
      </c>
      <c r="B3010" s="53" t="str">
        <f t="array" ref="B3010">INDEX(Quadrat.Details!D:D, MATCH(1,(F3010=Quadrat.Details!B:B)*(G3010=Quadrat.Details!G:G)*(H3010=Quadrat.Details!I:I),0))</f>
        <v>DMC</v>
      </c>
      <c r="C3010" s="44" t="s">
        <v>654</v>
      </c>
      <c r="D3010" s="44" t="s">
        <v>654</v>
      </c>
      <c r="E3010" s="43">
        <v>43730.0</v>
      </c>
      <c r="F3010" s="54">
        <v>2019.0</v>
      </c>
      <c r="G3010" s="4" t="s">
        <v>433</v>
      </c>
      <c r="H3010" s="3">
        <v>1.0</v>
      </c>
      <c r="I3010" s="4" t="s">
        <v>314</v>
      </c>
      <c r="J3010" s="3" t="s">
        <v>315</v>
      </c>
      <c r="K3010" s="4" t="s">
        <v>57</v>
      </c>
      <c r="L3010" s="4">
        <v>22.0</v>
      </c>
      <c r="M3010" s="4">
        <v>1.0</v>
      </c>
      <c r="N3010" s="8" t="s">
        <v>502</v>
      </c>
      <c r="O3010" s="8" t="s">
        <v>55</v>
      </c>
      <c r="P3010" s="3" t="s">
        <v>682</v>
      </c>
      <c r="Q3010" s="3" t="s">
        <v>55</v>
      </c>
      <c r="R3010" s="3" t="s">
        <v>683</v>
      </c>
      <c r="S3010" s="3">
        <v>1.0</v>
      </c>
      <c r="T3010" s="3"/>
    </row>
    <row r="3011" ht="15.75" customHeight="1">
      <c r="A3011" s="39">
        <v>5.0</v>
      </c>
      <c r="B3011" s="53" t="str">
        <f t="array" ref="B3011">INDEX(Quadrat.Details!D:D, MATCH(1,(F3011=Quadrat.Details!B:B)*(G3011=Quadrat.Details!G:G)*(H3011=Quadrat.Details!I:I),0))</f>
        <v>DMC</v>
      </c>
      <c r="C3011" s="44" t="s">
        <v>654</v>
      </c>
      <c r="D3011" s="44" t="s">
        <v>654</v>
      </c>
      <c r="E3011" s="43">
        <v>43730.0</v>
      </c>
      <c r="F3011" s="54">
        <v>2019.0</v>
      </c>
      <c r="G3011" s="4" t="s">
        <v>433</v>
      </c>
      <c r="H3011" s="3">
        <v>1.0</v>
      </c>
      <c r="I3011" s="4" t="s">
        <v>314</v>
      </c>
      <c r="J3011" s="3" t="s">
        <v>315</v>
      </c>
      <c r="K3011" s="4" t="s">
        <v>57</v>
      </c>
      <c r="L3011" s="4">
        <v>23.0</v>
      </c>
      <c r="M3011" s="4">
        <v>1.0</v>
      </c>
      <c r="N3011" s="8" t="s">
        <v>502</v>
      </c>
      <c r="O3011" s="8" t="s">
        <v>55</v>
      </c>
      <c r="P3011" s="3" t="s">
        <v>682</v>
      </c>
      <c r="Q3011" s="3" t="s">
        <v>55</v>
      </c>
      <c r="R3011" s="3" t="s">
        <v>683</v>
      </c>
      <c r="S3011" s="3">
        <v>1.0</v>
      </c>
      <c r="T3011" s="3"/>
    </row>
    <row r="3012" ht="15.75" customHeight="1">
      <c r="A3012" s="39">
        <v>5.0</v>
      </c>
      <c r="B3012" s="53" t="str">
        <f t="array" ref="B3012">INDEX(Quadrat.Details!D:D, MATCH(1,(F3012=Quadrat.Details!B:B)*(G3012=Quadrat.Details!G:G)*(H3012=Quadrat.Details!I:I),0))</f>
        <v>DMC</v>
      </c>
      <c r="C3012" s="44" t="s">
        <v>654</v>
      </c>
      <c r="D3012" s="44" t="s">
        <v>654</v>
      </c>
      <c r="E3012" s="43">
        <v>43730.0</v>
      </c>
      <c r="F3012" s="54">
        <v>2019.0</v>
      </c>
      <c r="G3012" s="4" t="s">
        <v>433</v>
      </c>
      <c r="H3012" s="3">
        <v>1.0</v>
      </c>
      <c r="I3012" s="4" t="s">
        <v>314</v>
      </c>
      <c r="J3012" s="3" t="s">
        <v>315</v>
      </c>
      <c r="K3012" s="4" t="s">
        <v>57</v>
      </c>
      <c r="L3012" s="4">
        <v>17.0</v>
      </c>
      <c r="M3012" s="4">
        <v>1.0</v>
      </c>
      <c r="N3012" s="8" t="s">
        <v>502</v>
      </c>
      <c r="O3012" s="8" t="s">
        <v>55</v>
      </c>
      <c r="P3012" s="3" t="s">
        <v>682</v>
      </c>
      <c r="Q3012" s="3" t="s">
        <v>55</v>
      </c>
      <c r="R3012" s="3" t="s">
        <v>683</v>
      </c>
      <c r="S3012" s="3">
        <v>1.0</v>
      </c>
      <c r="T3012" s="3"/>
    </row>
    <row r="3013" ht="15.75" customHeight="1">
      <c r="A3013" s="39">
        <v>5.0</v>
      </c>
      <c r="B3013" s="53" t="str">
        <f t="array" ref="B3013">INDEX(Quadrat.Details!D:D, MATCH(1,(F3013=Quadrat.Details!B:B)*(G3013=Quadrat.Details!G:G)*(H3013=Quadrat.Details!I:I),0))</f>
        <v>DMC</v>
      </c>
      <c r="C3013" s="44" t="s">
        <v>654</v>
      </c>
      <c r="D3013" s="44" t="s">
        <v>654</v>
      </c>
      <c r="E3013" s="43">
        <v>43730.0</v>
      </c>
      <c r="F3013" s="54">
        <v>2019.0</v>
      </c>
      <c r="G3013" s="4" t="s">
        <v>433</v>
      </c>
      <c r="H3013" s="3">
        <v>1.0</v>
      </c>
      <c r="I3013" s="4" t="s">
        <v>314</v>
      </c>
      <c r="J3013" s="3" t="s">
        <v>315</v>
      </c>
      <c r="K3013" s="4" t="s">
        <v>57</v>
      </c>
      <c r="L3013" s="4">
        <v>16.0</v>
      </c>
      <c r="M3013" s="4">
        <v>1.0</v>
      </c>
      <c r="N3013" s="8" t="s">
        <v>502</v>
      </c>
      <c r="O3013" s="8" t="s">
        <v>55</v>
      </c>
      <c r="P3013" s="3" t="s">
        <v>682</v>
      </c>
      <c r="Q3013" s="3" t="s">
        <v>55</v>
      </c>
      <c r="R3013" s="3" t="s">
        <v>683</v>
      </c>
      <c r="S3013" s="3">
        <v>1.0</v>
      </c>
      <c r="T3013" s="3"/>
    </row>
    <row r="3014" ht="15.75" customHeight="1">
      <c r="A3014" s="39">
        <v>5.0</v>
      </c>
      <c r="B3014" s="53" t="str">
        <f t="array" ref="B3014">INDEX(Quadrat.Details!D:D, MATCH(1,(F3014=Quadrat.Details!B:B)*(G3014=Quadrat.Details!G:G)*(H3014=Quadrat.Details!I:I),0))</f>
        <v>DMC</v>
      </c>
      <c r="C3014" s="44" t="s">
        <v>654</v>
      </c>
      <c r="D3014" s="44" t="s">
        <v>654</v>
      </c>
      <c r="E3014" s="43">
        <v>43730.0</v>
      </c>
      <c r="F3014" s="54">
        <v>2019.0</v>
      </c>
      <c r="G3014" s="4" t="s">
        <v>433</v>
      </c>
      <c r="H3014" s="3">
        <v>1.0</v>
      </c>
      <c r="I3014" s="4" t="s">
        <v>314</v>
      </c>
      <c r="J3014" s="3" t="s">
        <v>315</v>
      </c>
      <c r="K3014" s="4" t="s">
        <v>57</v>
      </c>
      <c r="L3014" s="4">
        <v>10.0</v>
      </c>
      <c r="M3014" s="4">
        <v>2.0</v>
      </c>
      <c r="N3014" s="8" t="s">
        <v>502</v>
      </c>
      <c r="O3014" s="8" t="s">
        <v>55</v>
      </c>
      <c r="P3014" s="3" t="s">
        <v>682</v>
      </c>
      <c r="Q3014" s="3" t="s">
        <v>55</v>
      </c>
      <c r="R3014" s="3" t="s">
        <v>683</v>
      </c>
      <c r="S3014" s="3">
        <v>1.0</v>
      </c>
      <c r="T3014" s="3"/>
    </row>
    <row r="3015" ht="15.75" customHeight="1">
      <c r="A3015" s="39">
        <v>5.0</v>
      </c>
      <c r="B3015" s="53" t="str">
        <f t="array" ref="B3015">INDEX(Quadrat.Details!D:D, MATCH(1,(F3015=Quadrat.Details!B:B)*(G3015=Quadrat.Details!G:G)*(H3015=Quadrat.Details!I:I),0))</f>
        <v>DMC</v>
      </c>
      <c r="C3015" s="44" t="s">
        <v>654</v>
      </c>
      <c r="D3015" s="44" t="s">
        <v>654</v>
      </c>
      <c r="E3015" s="43">
        <v>43730.0</v>
      </c>
      <c r="F3015" s="54">
        <v>2019.0</v>
      </c>
      <c r="G3015" s="4" t="s">
        <v>433</v>
      </c>
      <c r="H3015" s="3">
        <v>1.0</v>
      </c>
      <c r="I3015" s="4" t="s">
        <v>296</v>
      </c>
      <c r="J3015" s="3" t="s">
        <v>297</v>
      </c>
      <c r="K3015" s="4" t="s">
        <v>53</v>
      </c>
      <c r="L3015" s="4">
        <v>125.0</v>
      </c>
      <c r="M3015" s="4">
        <v>1.0</v>
      </c>
      <c r="N3015" s="8" t="s">
        <v>502</v>
      </c>
      <c r="O3015" s="8" t="s">
        <v>55</v>
      </c>
      <c r="P3015" s="3" t="s">
        <v>682</v>
      </c>
      <c r="Q3015" s="3" t="s">
        <v>55</v>
      </c>
      <c r="R3015" s="3" t="s">
        <v>683</v>
      </c>
      <c r="S3015" s="3">
        <v>1.0</v>
      </c>
      <c r="T3015" s="3"/>
    </row>
    <row r="3016" ht="15.75" customHeight="1">
      <c r="A3016" s="39">
        <v>5.0</v>
      </c>
      <c r="B3016" s="53" t="str">
        <f t="array" ref="B3016">INDEX(Quadrat.Details!D:D, MATCH(1,(F3016=Quadrat.Details!B:B)*(G3016=Quadrat.Details!G:G)*(H3016=Quadrat.Details!I:I),0))</f>
        <v>DMC</v>
      </c>
      <c r="C3016" s="44" t="s">
        <v>654</v>
      </c>
      <c r="D3016" s="44" t="s">
        <v>654</v>
      </c>
      <c r="E3016" s="43">
        <v>43730.0</v>
      </c>
      <c r="F3016" s="54">
        <v>2019.0</v>
      </c>
      <c r="G3016" s="4" t="s">
        <v>433</v>
      </c>
      <c r="H3016" s="3">
        <v>2.0</v>
      </c>
      <c r="I3016" s="4" t="s">
        <v>184</v>
      </c>
      <c r="J3016" s="3" t="s">
        <v>185</v>
      </c>
      <c r="K3016" s="4" t="s">
        <v>68</v>
      </c>
      <c r="L3016" s="4">
        <v>10.0</v>
      </c>
      <c r="M3016" s="4">
        <v>1.0</v>
      </c>
      <c r="N3016" s="8" t="s">
        <v>502</v>
      </c>
      <c r="O3016" s="8" t="s">
        <v>55</v>
      </c>
      <c r="P3016" s="3" t="s">
        <v>682</v>
      </c>
      <c r="Q3016" s="3" t="s">
        <v>55</v>
      </c>
      <c r="R3016" s="3" t="s">
        <v>683</v>
      </c>
      <c r="S3016" s="3">
        <v>1.0</v>
      </c>
      <c r="T3016" s="3"/>
    </row>
    <row r="3017" ht="15.75" customHeight="1">
      <c r="A3017" s="39">
        <v>5.0</v>
      </c>
      <c r="B3017" s="53" t="str">
        <f t="array" ref="B3017">INDEX(Quadrat.Details!D:D, MATCH(1,(F3017=Quadrat.Details!B:B)*(G3017=Quadrat.Details!G:G)*(H3017=Quadrat.Details!I:I),0))</f>
        <v>DMC</v>
      </c>
      <c r="C3017" s="44" t="s">
        <v>654</v>
      </c>
      <c r="D3017" s="44" t="s">
        <v>654</v>
      </c>
      <c r="E3017" s="43">
        <v>43730.0</v>
      </c>
      <c r="F3017" s="54">
        <v>2019.0</v>
      </c>
      <c r="G3017" s="4" t="s">
        <v>443</v>
      </c>
      <c r="H3017" s="3">
        <v>2.0</v>
      </c>
      <c r="I3017" s="4" t="s">
        <v>110</v>
      </c>
      <c r="J3017" s="3" t="s">
        <v>111</v>
      </c>
      <c r="K3017" s="4" t="s">
        <v>57</v>
      </c>
      <c r="L3017" s="4">
        <v>17.0</v>
      </c>
      <c r="M3017" s="4">
        <v>1.0</v>
      </c>
      <c r="N3017" s="8" t="s">
        <v>502</v>
      </c>
      <c r="O3017" s="8" t="s">
        <v>55</v>
      </c>
      <c r="P3017" s="3" t="s">
        <v>682</v>
      </c>
      <c r="Q3017" s="3" t="s">
        <v>55</v>
      </c>
      <c r="R3017" s="3" t="s">
        <v>683</v>
      </c>
      <c r="S3017" s="3">
        <v>1.0</v>
      </c>
      <c r="T3017" s="3"/>
    </row>
    <row r="3018" ht="15.75" customHeight="1">
      <c r="A3018" s="39">
        <v>5.0</v>
      </c>
      <c r="B3018" s="53" t="str">
        <f t="array" ref="B3018">INDEX(Quadrat.Details!D:D, MATCH(1,(F3018=Quadrat.Details!B:B)*(G3018=Quadrat.Details!G:G)*(H3018=Quadrat.Details!I:I),0))</f>
        <v>DMC</v>
      </c>
      <c r="C3018" s="44" t="s">
        <v>654</v>
      </c>
      <c r="D3018" s="44" t="s">
        <v>654</v>
      </c>
      <c r="E3018" s="43">
        <v>43730.0</v>
      </c>
      <c r="F3018" s="54">
        <v>2019.0</v>
      </c>
      <c r="G3018" s="4" t="s">
        <v>447</v>
      </c>
      <c r="H3018" s="3">
        <v>2.0</v>
      </c>
      <c r="I3018" s="4" t="s">
        <v>328</v>
      </c>
      <c r="J3018" s="3" t="s">
        <v>329</v>
      </c>
      <c r="K3018" s="4" t="s">
        <v>80</v>
      </c>
      <c r="L3018" s="4">
        <v>12.0</v>
      </c>
      <c r="M3018" s="4">
        <v>1.0</v>
      </c>
      <c r="N3018" s="8" t="s">
        <v>502</v>
      </c>
      <c r="O3018" s="8" t="s">
        <v>55</v>
      </c>
      <c r="P3018" s="3" t="s">
        <v>682</v>
      </c>
      <c r="Q3018" s="3" t="s">
        <v>55</v>
      </c>
      <c r="R3018" s="3" t="s">
        <v>683</v>
      </c>
      <c r="S3018" s="3">
        <v>1.0</v>
      </c>
      <c r="T3018" s="3"/>
    </row>
    <row r="3019" ht="15.75" customHeight="1">
      <c r="A3019" s="29">
        <v>1.0</v>
      </c>
      <c r="B3019" s="53" t="str">
        <f t="array" ref="B3019">INDEX(Quadrat.Details!D:D, MATCH(1,(F3019=Quadrat.Details!B:B)*(G3019=Quadrat.Details!G:G)*(H3019=Quadrat.Details!I:I),0))</f>
        <v>DMC</v>
      </c>
      <c r="C3019" s="44" t="s">
        <v>656</v>
      </c>
      <c r="D3019" s="44" t="s">
        <v>656</v>
      </c>
      <c r="E3019" s="40">
        <v>44025.0</v>
      </c>
      <c r="F3019" s="54">
        <v>2020.0</v>
      </c>
      <c r="G3019" s="8" t="s">
        <v>388</v>
      </c>
      <c r="H3019" s="8">
        <v>2.0</v>
      </c>
      <c r="I3019" s="55" t="str">
        <f t="array" ref="I3019">INDEX(Species.List!A:A,MATCH(J1335,Species.List!B:B,0))</f>
        <v>Solemya velum</v>
      </c>
      <c r="J3019" s="3" t="s">
        <v>111</v>
      </c>
      <c r="K3019" s="3" t="s">
        <v>57</v>
      </c>
      <c r="L3019" s="39">
        <v>20.0</v>
      </c>
      <c r="M3019" s="4">
        <v>1.0</v>
      </c>
      <c r="N3019" s="8" t="s">
        <v>502</v>
      </c>
      <c r="O3019" s="8" t="s">
        <v>55</v>
      </c>
      <c r="P3019" s="3" t="s">
        <v>682</v>
      </c>
      <c r="Q3019" s="3" t="s">
        <v>55</v>
      </c>
      <c r="R3019" s="3" t="s">
        <v>683</v>
      </c>
      <c r="S3019" s="3">
        <v>1.0</v>
      </c>
      <c r="T3019" s="3"/>
    </row>
    <row r="3020" ht="15.75" customHeight="1">
      <c r="A3020" s="29">
        <v>1.0</v>
      </c>
      <c r="B3020" s="53" t="str">
        <f t="array" ref="B3020">INDEX(Quadrat.Details!D:D, MATCH(1,(F3020=Quadrat.Details!B:B)*(G3020=Quadrat.Details!G:G)*(H3020=Quadrat.Details!I:I),0))</f>
        <v>DMC</v>
      </c>
      <c r="C3020" s="44" t="s">
        <v>656</v>
      </c>
      <c r="D3020" s="44" t="s">
        <v>656</v>
      </c>
      <c r="E3020" s="40">
        <v>44025.0</v>
      </c>
      <c r="F3020" s="54">
        <v>2020.0</v>
      </c>
      <c r="G3020" s="8" t="s">
        <v>388</v>
      </c>
      <c r="H3020" s="8">
        <v>2.0</v>
      </c>
      <c r="I3020" s="55" t="str">
        <f t="array" ref="I3020">INDEX(Species.List!A:A,MATCH(J3020,Species.List!B:B,0))</f>
        <v>Callinectes sapidus</v>
      </c>
      <c r="J3020" s="3" t="s">
        <v>111</v>
      </c>
      <c r="K3020" s="3" t="s">
        <v>57</v>
      </c>
      <c r="L3020" s="39">
        <v>29.0</v>
      </c>
      <c r="M3020" s="4">
        <v>1.0</v>
      </c>
      <c r="N3020" s="8" t="s">
        <v>502</v>
      </c>
      <c r="O3020" s="8" t="s">
        <v>55</v>
      </c>
      <c r="P3020" s="3" t="s">
        <v>682</v>
      </c>
      <c r="Q3020" s="3" t="s">
        <v>55</v>
      </c>
      <c r="R3020" s="3" t="s">
        <v>683</v>
      </c>
      <c r="S3020" s="3">
        <v>1.0</v>
      </c>
      <c r="T3020" s="3"/>
    </row>
    <row r="3021" ht="15.75" customHeight="1">
      <c r="A3021" s="29">
        <v>1.0</v>
      </c>
      <c r="B3021" s="53" t="str">
        <f t="array" ref="B3021">INDEX(Quadrat.Details!D:D, MATCH(1,(F3021=Quadrat.Details!B:B)*(G3021=Quadrat.Details!G:G)*(H3021=Quadrat.Details!I:I),0))</f>
        <v>DMC</v>
      </c>
      <c r="C3021" s="44" t="s">
        <v>656</v>
      </c>
      <c r="D3021" s="44" t="s">
        <v>656</v>
      </c>
      <c r="E3021" s="40">
        <v>44025.0</v>
      </c>
      <c r="F3021" s="54">
        <v>2020.0</v>
      </c>
      <c r="G3021" s="8" t="s">
        <v>388</v>
      </c>
      <c r="H3021" s="8">
        <v>2.0</v>
      </c>
      <c r="I3021" s="55" t="str">
        <f t="array" ref="I3021">INDEX(Species.List!A:A,MATCH(J3021,Species.List!B:B,0))</f>
        <v>Callinectes sapidus</v>
      </c>
      <c r="J3021" s="3" t="s">
        <v>111</v>
      </c>
      <c r="K3021" s="3" t="s">
        <v>57</v>
      </c>
      <c r="L3021" s="39">
        <v>19.0</v>
      </c>
      <c r="M3021" s="4">
        <v>1.0</v>
      </c>
      <c r="N3021" s="8" t="s">
        <v>502</v>
      </c>
      <c r="O3021" s="8" t="s">
        <v>55</v>
      </c>
      <c r="P3021" s="3" t="s">
        <v>682</v>
      </c>
      <c r="Q3021" s="3" t="s">
        <v>55</v>
      </c>
      <c r="R3021" s="3" t="s">
        <v>683</v>
      </c>
      <c r="S3021" s="3">
        <v>1.0</v>
      </c>
      <c r="T3021" s="3"/>
    </row>
    <row r="3022" ht="15.75" customHeight="1">
      <c r="A3022" s="29">
        <v>1.0</v>
      </c>
      <c r="B3022" s="53" t="str">
        <f t="array" ref="B3022">INDEX(Quadrat.Details!D:D, MATCH(1,(F3022=Quadrat.Details!B:B)*(G3022=Quadrat.Details!G:G)*(H3022=Quadrat.Details!I:I),0))</f>
        <v>DMC</v>
      </c>
      <c r="C3022" s="44" t="s">
        <v>656</v>
      </c>
      <c r="D3022" s="44" t="s">
        <v>656</v>
      </c>
      <c r="E3022" s="40">
        <v>44025.0</v>
      </c>
      <c r="F3022" s="54">
        <v>2020.0</v>
      </c>
      <c r="G3022" s="8" t="s">
        <v>388</v>
      </c>
      <c r="H3022" s="8">
        <v>2.0</v>
      </c>
      <c r="I3022" s="55" t="str">
        <f t="array" ref="I3022">INDEX(Species.List!A:A,MATCH(J3022,Species.List!B:B,0))</f>
        <v>Callinectes sapidus</v>
      </c>
      <c r="J3022" s="3" t="s">
        <v>111</v>
      </c>
      <c r="K3022" s="3" t="s">
        <v>57</v>
      </c>
      <c r="L3022" s="39">
        <v>11.0</v>
      </c>
      <c r="M3022" s="4">
        <v>1.0</v>
      </c>
      <c r="N3022" s="8" t="s">
        <v>502</v>
      </c>
      <c r="O3022" s="8" t="s">
        <v>55</v>
      </c>
      <c r="P3022" s="3" t="s">
        <v>682</v>
      </c>
      <c r="Q3022" s="3" t="s">
        <v>55</v>
      </c>
      <c r="R3022" s="3" t="s">
        <v>683</v>
      </c>
      <c r="S3022" s="3">
        <v>1.0</v>
      </c>
      <c r="T3022" s="3"/>
    </row>
    <row r="3023" ht="15.75" customHeight="1">
      <c r="A3023" s="29">
        <v>1.0</v>
      </c>
      <c r="B3023" s="53" t="str">
        <f t="array" ref="B3023">INDEX(Quadrat.Details!D:D, MATCH(1,(F3023=Quadrat.Details!B:B)*(G3023=Quadrat.Details!G:G)*(H3023=Quadrat.Details!I:I),0))</f>
        <v>DMC</v>
      </c>
      <c r="C3023" s="44" t="s">
        <v>656</v>
      </c>
      <c r="D3023" s="44" t="s">
        <v>656</v>
      </c>
      <c r="E3023" s="40">
        <v>44025.0</v>
      </c>
      <c r="F3023" s="54">
        <v>2020.0</v>
      </c>
      <c r="G3023" s="8" t="s">
        <v>388</v>
      </c>
      <c r="H3023" s="8">
        <v>2.0</v>
      </c>
      <c r="I3023" s="55" t="str">
        <f t="array" ref="I3023">INDEX(Species.List!A:A,MATCH(J3023,Species.List!B:B,0))</f>
        <v>Crangon septemspinosa</v>
      </c>
      <c r="J3023" s="3" t="s">
        <v>312</v>
      </c>
      <c r="K3023" s="3" t="s">
        <v>63</v>
      </c>
      <c r="L3023" s="39">
        <v>37.0</v>
      </c>
      <c r="M3023" s="4">
        <v>1.0</v>
      </c>
      <c r="N3023" s="8" t="s">
        <v>502</v>
      </c>
      <c r="O3023" s="8" t="s">
        <v>55</v>
      </c>
      <c r="P3023" s="3" t="s">
        <v>682</v>
      </c>
      <c r="Q3023" s="3" t="s">
        <v>55</v>
      </c>
      <c r="R3023" s="3" t="s">
        <v>683</v>
      </c>
      <c r="S3023" s="3">
        <v>1.0</v>
      </c>
      <c r="T3023" s="3"/>
    </row>
    <row r="3024" ht="15.75" customHeight="1">
      <c r="A3024" s="29">
        <v>1.0</v>
      </c>
      <c r="B3024" s="53" t="str">
        <f t="array" ref="B3024">INDEX(Quadrat.Details!D:D, MATCH(1,(F3024=Quadrat.Details!B:B)*(G3024=Quadrat.Details!G:G)*(H3024=Quadrat.Details!I:I),0))</f>
        <v>DMC</v>
      </c>
      <c r="C3024" s="44" t="s">
        <v>656</v>
      </c>
      <c r="D3024" s="44" t="s">
        <v>656</v>
      </c>
      <c r="E3024" s="40">
        <v>44025.0</v>
      </c>
      <c r="F3024" s="54">
        <v>2020.0</v>
      </c>
      <c r="G3024" s="8" t="s">
        <v>389</v>
      </c>
      <c r="H3024" s="8">
        <v>1.0</v>
      </c>
      <c r="I3024" s="55" t="str">
        <f t="array" ref="I3024">INDEX(Species.List!A:A,MATCH(J3024,Species.List!B:B,0))</f>
        <v>Syngnathus fuscus</v>
      </c>
      <c r="J3024" s="3" t="s">
        <v>297</v>
      </c>
      <c r="K3024" s="3" t="s">
        <v>53</v>
      </c>
      <c r="L3024" s="39">
        <v>67.0</v>
      </c>
      <c r="M3024" s="4">
        <v>1.0</v>
      </c>
      <c r="N3024" s="8" t="s">
        <v>502</v>
      </c>
      <c r="O3024" s="8" t="s">
        <v>55</v>
      </c>
      <c r="P3024" s="3" t="s">
        <v>682</v>
      </c>
      <c r="Q3024" s="3" t="s">
        <v>55</v>
      </c>
      <c r="R3024" s="3" t="s">
        <v>683</v>
      </c>
      <c r="S3024" s="3">
        <v>1.0</v>
      </c>
      <c r="T3024" s="3"/>
    </row>
    <row r="3025" ht="15.75" customHeight="1">
      <c r="A3025" s="29">
        <v>1.0</v>
      </c>
      <c r="B3025" s="53" t="str">
        <f t="array" ref="B3025">INDEX(Quadrat.Details!D:D, MATCH(1,(F3025=Quadrat.Details!B:B)*(G3025=Quadrat.Details!G:G)*(H3025=Quadrat.Details!I:I),0))</f>
        <v>DMC</v>
      </c>
      <c r="C3025" s="44" t="s">
        <v>656</v>
      </c>
      <c r="D3025" s="44" t="s">
        <v>656</v>
      </c>
      <c r="E3025" s="40">
        <v>44025.0</v>
      </c>
      <c r="F3025" s="54">
        <v>2020.0</v>
      </c>
      <c r="G3025" s="8" t="s">
        <v>389</v>
      </c>
      <c r="H3025" s="8">
        <v>1.0</v>
      </c>
      <c r="I3025" s="55" t="str">
        <f t="array" ref="I3025">INDEX(Species.List!A:A,MATCH(J3025,Species.List!B:B,0))</f>
        <v>Crangon septemspinosa</v>
      </c>
      <c r="J3025" s="3" t="s">
        <v>312</v>
      </c>
      <c r="K3025" s="3" t="s">
        <v>63</v>
      </c>
      <c r="L3025" s="39">
        <v>31.0</v>
      </c>
      <c r="M3025" s="4">
        <v>1.0</v>
      </c>
      <c r="N3025" s="8" t="s">
        <v>502</v>
      </c>
      <c r="O3025" s="8" t="s">
        <v>55</v>
      </c>
      <c r="P3025" s="3" t="s">
        <v>682</v>
      </c>
      <c r="Q3025" s="3" t="s">
        <v>55</v>
      </c>
      <c r="R3025" s="3" t="s">
        <v>683</v>
      </c>
      <c r="S3025" s="3">
        <v>1.0</v>
      </c>
      <c r="T3025" s="3"/>
    </row>
    <row r="3026" ht="15.75" customHeight="1">
      <c r="A3026" s="29">
        <v>1.0</v>
      </c>
      <c r="B3026" s="53" t="str">
        <f t="array" ref="B3026">INDEX(Quadrat.Details!D:D, MATCH(1,(F3026=Quadrat.Details!B:B)*(G3026=Quadrat.Details!G:G)*(H3026=Quadrat.Details!I:I),0))</f>
        <v>DMC</v>
      </c>
      <c r="C3026" s="44" t="s">
        <v>656</v>
      </c>
      <c r="D3026" s="44" t="s">
        <v>656</v>
      </c>
      <c r="E3026" s="40">
        <v>44025.0</v>
      </c>
      <c r="F3026" s="54">
        <v>2020.0</v>
      </c>
      <c r="G3026" s="8" t="s">
        <v>389</v>
      </c>
      <c r="H3026" s="8">
        <v>1.0</v>
      </c>
      <c r="I3026" s="55" t="str">
        <f t="array" ref="I3026">INDEX(Species.List!A:A,MATCH(J3026,Species.List!B:B,0))</f>
        <v>Crangon septemspinosa</v>
      </c>
      <c r="J3026" s="3" t="s">
        <v>312</v>
      </c>
      <c r="K3026" s="3" t="s">
        <v>63</v>
      </c>
      <c r="L3026" s="39">
        <v>19.0</v>
      </c>
      <c r="M3026" s="4">
        <v>1.0</v>
      </c>
      <c r="N3026" s="8" t="s">
        <v>502</v>
      </c>
      <c r="O3026" s="8" t="s">
        <v>55</v>
      </c>
      <c r="P3026" s="3" t="s">
        <v>682</v>
      </c>
      <c r="Q3026" s="3" t="s">
        <v>55</v>
      </c>
      <c r="R3026" s="3" t="s">
        <v>683</v>
      </c>
      <c r="S3026" s="3">
        <v>1.0</v>
      </c>
      <c r="T3026" s="3"/>
    </row>
    <row r="3027" ht="15.75" customHeight="1">
      <c r="A3027" s="29">
        <v>1.0</v>
      </c>
      <c r="B3027" s="53" t="str">
        <f t="array" ref="B3027">INDEX(Quadrat.Details!D:D, MATCH(1,(F3027=Quadrat.Details!B:B)*(G3027=Quadrat.Details!G:G)*(H3027=Quadrat.Details!I:I),0))</f>
        <v>DMC</v>
      </c>
      <c r="C3027" s="44" t="s">
        <v>656</v>
      </c>
      <c r="D3027" s="44" t="s">
        <v>656</v>
      </c>
      <c r="E3027" s="40">
        <v>44025.0</v>
      </c>
      <c r="F3027" s="54">
        <v>2020.0</v>
      </c>
      <c r="G3027" s="8" t="s">
        <v>389</v>
      </c>
      <c r="H3027" s="8">
        <v>1.0</v>
      </c>
      <c r="I3027" s="55" t="str">
        <f t="array" ref="I3027">INDEX(Species.List!A:A,MATCH(J3027,Species.List!B:B,0))</f>
        <v>Mya arenaria</v>
      </c>
      <c r="J3027" s="3" t="s">
        <v>327</v>
      </c>
      <c r="K3027" s="3" t="s">
        <v>80</v>
      </c>
      <c r="L3027" s="39">
        <v>15.0</v>
      </c>
      <c r="M3027" s="4">
        <v>1.0</v>
      </c>
      <c r="N3027" s="8" t="s">
        <v>502</v>
      </c>
      <c r="O3027" s="8" t="s">
        <v>55</v>
      </c>
      <c r="P3027" s="3" t="s">
        <v>682</v>
      </c>
      <c r="Q3027" s="3" t="s">
        <v>55</v>
      </c>
      <c r="R3027" s="3" t="s">
        <v>683</v>
      </c>
      <c r="S3027" s="3">
        <v>1.0</v>
      </c>
      <c r="T3027" s="3"/>
    </row>
    <row r="3028" ht="15.75" customHeight="1">
      <c r="A3028" s="29">
        <v>1.0</v>
      </c>
      <c r="B3028" s="53" t="str">
        <f t="array" ref="B3028">INDEX(Quadrat.Details!D:D, MATCH(1,(F3028=Quadrat.Details!B:B)*(G3028=Quadrat.Details!G:G)*(H3028=Quadrat.Details!I:I),0))</f>
        <v>DMC</v>
      </c>
      <c r="C3028" s="44" t="s">
        <v>656</v>
      </c>
      <c r="D3028" s="44" t="s">
        <v>656</v>
      </c>
      <c r="E3028" s="40">
        <v>44025.0</v>
      </c>
      <c r="F3028" s="54">
        <v>2020.0</v>
      </c>
      <c r="G3028" s="8" t="s">
        <v>389</v>
      </c>
      <c r="H3028" s="8">
        <v>1.0</v>
      </c>
      <c r="I3028" s="55" t="str">
        <f t="array" ref="I3028">INDEX(Species.List!A:A,MATCH(J3028,Species.List!B:B,0))</f>
        <v>Mya arenaria</v>
      </c>
      <c r="J3028" s="3" t="s">
        <v>327</v>
      </c>
      <c r="K3028" s="3" t="s">
        <v>80</v>
      </c>
      <c r="L3028" s="39">
        <v>14.0</v>
      </c>
      <c r="M3028" s="4">
        <v>1.0</v>
      </c>
      <c r="N3028" s="8" t="s">
        <v>502</v>
      </c>
      <c r="O3028" s="8" t="s">
        <v>55</v>
      </c>
      <c r="P3028" s="3" t="s">
        <v>682</v>
      </c>
      <c r="Q3028" s="3" t="s">
        <v>55</v>
      </c>
      <c r="R3028" s="3" t="s">
        <v>683</v>
      </c>
      <c r="S3028" s="3">
        <v>1.0</v>
      </c>
      <c r="T3028" s="3"/>
    </row>
    <row r="3029" ht="15.75" customHeight="1">
      <c r="A3029" s="29">
        <v>1.0</v>
      </c>
      <c r="B3029" s="53" t="str">
        <f t="array" ref="B3029">INDEX(Quadrat.Details!D:D, MATCH(1,(F3029=Quadrat.Details!B:B)*(G3029=Quadrat.Details!G:G)*(H3029=Quadrat.Details!I:I),0))</f>
        <v>DMC</v>
      </c>
      <c r="C3029" s="44" t="s">
        <v>656</v>
      </c>
      <c r="D3029" s="44" t="s">
        <v>656</v>
      </c>
      <c r="E3029" s="40">
        <v>44025.0</v>
      </c>
      <c r="F3029" s="54">
        <v>2020.0</v>
      </c>
      <c r="G3029" s="8" t="s">
        <v>389</v>
      </c>
      <c r="H3029" s="8">
        <v>1.0</v>
      </c>
      <c r="I3029" s="55" t="str">
        <f t="array" ref="I3029">INDEX(Species.List!A:A,MATCH(J3029,Species.List!B:B,0))</f>
        <v>Solemya velum</v>
      </c>
      <c r="J3029" s="3" t="s">
        <v>329</v>
      </c>
      <c r="K3029" s="3" t="s">
        <v>80</v>
      </c>
      <c r="L3029" s="39">
        <v>15.0</v>
      </c>
      <c r="M3029" s="4">
        <v>1.0</v>
      </c>
      <c r="N3029" s="8" t="s">
        <v>502</v>
      </c>
      <c r="O3029" s="8" t="s">
        <v>55</v>
      </c>
      <c r="P3029" s="3" t="s">
        <v>682</v>
      </c>
      <c r="Q3029" s="3" t="s">
        <v>55</v>
      </c>
      <c r="R3029" s="3" t="s">
        <v>683</v>
      </c>
      <c r="S3029" s="3">
        <v>1.0</v>
      </c>
      <c r="T3029" s="3"/>
    </row>
    <row r="3030" ht="15.75" customHeight="1">
      <c r="A3030" s="29">
        <v>1.0</v>
      </c>
      <c r="B3030" s="53" t="str">
        <f t="array" ref="B3030">INDEX(Quadrat.Details!D:D, MATCH(1,(F3030=Quadrat.Details!B:B)*(G3030=Quadrat.Details!G:G)*(H3030=Quadrat.Details!I:I),0))</f>
        <v>DMC</v>
      </c>
      <c r="C3030" s="44" t="s">
        <v>656</v>
      </c>
      <c r="D3030" s="44" t="s">
        <v>656</v>
      </c>
      <c r="E3030" s="40">
        <v>44025.0</v>
      </c>
      <c r="F3030" s="54">
        <v>2020.0</v>
      </c>
      <c r="G3030" s="8" t="s">
        <v>389</v>
      </c>
      <c r="H3030" s="8">
        <v>2.0</v>
      </c>
      <c r="I3030" s="55" t="str">
        <f t="array" ref="I3030">INDEX(Species.List!A:A,MATCH(J3030,Species.List!B:B,0))</f>
        <v>Crangon septemspinosa</v>
      </c>
      <c r="J3030" s="3" t="s">
        <v>312</v>
      </c>
      <c r="K3030" s="3" t="s">
        <v>63</v>
      </c>
      <c r="L3030" s="39">
        <v>32.0</v>
      </c>
      <c r="M3030" s="4">
        <v>1.0</v>
      </c>
      <c r="N3030" s="8" t="s">
        <v>502</v>
      </c>
      <c r="O3030" s="8" t="s">
        <v>55</v>
      </c>
      <c r="P3030" s="3" t="s">
        <v>682</v>
      </c>
      <c r="Q3030" s="3" t="s">
        <v>55</v>
      </c>
      <c r="R3030" s="3" t="s">
        <v>683</v>
      </c>
      <c r="S3030" s="3">
        <v>1.0</v>
      </c>
      <c r="T3030" s="3"/>
    </row>
    <row r="3031" ht="15.75" customHeight="1">
      <c r="A3031" s="29">
        <v>1.0</v>
      </c>
      <c r="B3031" s="53" t="str">
        <f t="array" ref="B3031">INDEX(Quadrat.Details!D:D, MATCH(1,(F3031=Quadrat.Details!B:B)*(G3031=Quadrat.Details!G:G)*(H3031=Quadrat.Details!I:I),0))</f>
        <v>DMC</v>
      </c>
      <c r="C3031" s="44" t="s">
        <v>656</v>
      </c>
      <c r="D3031" s="44" t="s">
        <v>656</v>
      </c>
      <c r="E3031" s="40">
        <v>44025.0</v>
      </c>
      <c r="F3031" s="54">
        <v>2020.0</v>
      </c>
      <c r="G3031" s="8" t="s">
        <v>389</v>
      </c>
      <c r="H3031" s="8">
        <v>2.0</v>
      </c>
      <c r="I3031" s="55" t="str">
        <f t="array" ref="I3031">INDEX(Species.List!A:A,MATCH(J3031,Species.List!B:B,0))</f>
        <v>Crangon septemspinosa</v>
      </c>
      <c r="J3031" s="3" t="s">
        <v>312</v>
      </c>
      <c r="K3031" s="3" t="s">
        <v>63</v>
      </c>
      <c r="L3031" s="39">
        <v>19.0</v>
      </c>
      <c r="M3031" s="4">
        <v>1.0</v>
      </c>
      <c r="N3031" s="8" t="s">
        <v>502</v>
      </c>
      <c r="O3031" s="8" t="s">
        <v>55</v>
      </c>
      <c r="P3031" s="3" t="s">
        <v>682</v>
      </c>
      <c r="Q3031" s="3" t="s">
        <v>55</v>
      </c>
      <c r="R3031" s="3" t="s">
        <v>683</v>
      </c>
      <c r="S3031" s="3">
        <v>1.0</v>
      </c>
      <c r="T3031" s="3"/>
    </row>
    <row r="3032" ht="15.75" customHeight="1">
      <c r="A3032" s="29">
        <v>1.0</v>
      </c>
      <c r="B3032" s="53" t="str">
        <f t="array" ref="B3032">INDEX(Quadrat.Details!D:D, MATCH(1,(F3032=Quadrat.Details!B:B)*(G3032=Quadrat.Details!G:G)*(H3032=Quadrat.Details!I:I),0))</f>
        <v>DMC</v>
      </c>
      <c r="C3032" s="44" t="s">
        <v>656</v>
      </c>
      <c r="D3032" s="44" t="s">
        <v>656</v>
      </c>
      <c r="E3032" s="40">
        <v>44025.0</v>
      </c>
      <c r="F3032" s="54">
        <v>2020.0</v>
      </c>
      <c r="G3032" s="8" t="s">
        <v>389</v>
      </c>
      <c r="H3032" s="8">
        <v>2.0</v>
      </c>
      <c r="I3032" s="55" t="str">
        <f t="array" ref="I3032">INDEX(Species.List!A:A,MATCH(J3032,Species.List!B:B,0))</f>
        <v>Callinectes sapidus</v>
      </c>
      <c r="J3032" s="3" t="s">
        <v>111</v>
      </c>
      <c r="K3032" s="3" t="s">
        <v>57</v>
      </c>
      <c r="L3032" s="39">
        <v>19.0</v>
      </c>
      <c r="M3032" s="4">
        <v>1.0</v>
      </c>
      <c r="N3032" s="8" t="s">
        <v>502</v>
      </c>
      <c r="O3032" s="8" t="s">
        <v>55</v>
      </c>
      <c r="P3032" s="3" t="s">
        <v>682</v>
      </c>
      <c r="Q3032" s="3" t="s">
        <v>55</v>
      </c>
      <c r="R3032" s="3" t="s">
        <v>683</v>
      </c>
      <c r="S3032" s="3">
        <v>1.0</v>
      </c>
      <c r="T3032" s="3"/>
    </row>
    <row r="3033" ht="15.75" customHeight="1">
      <c r="A3033" s="29">
        <v>1.0</v>
      </c>
      <c r="B3033" s="53" t="str">
        <f t="array" ref="B3033">INDEX(Quadrat.Details!D:D, MATCH(1,(F3033=Quadrat.Details!B:B)*(G3033=Quadrat.Details!G:G)*(H3033=Quadrat.Details!I:I),0))</f>
        <v>DMC</v>
      </c>
      <c r="C3033" s="44" t="s">
        <v>656</v>
      </c>
      <c r="D3033" s="44" t="s">
        <v>656</v>
      </c>
      <c r="E3033" s="40">
        <v>44025.0</v>
      </c>
      <c r="F3033" s="54">
        <v>2020.0</v>
      </c>
      <c r="G3033" s="8" t="s">
        <v>476</v>
      </c>
      <c r="H3033" s="8">
        <v>1.0</v>
      </c>
      <c r="I3033" s="55" t="str">
        <f t="array" ref="I3033">INDEX(Species.List!A:A,MATCH(J3033,Species.List!B:B,0))</f>
        <v>Cancer irroratus</v>
      </c>
      <c r="J3033" s="3" t="s">
        <v>308</v>
      </c>
      <c r="K3033" s="3" t="s">
        <v>57</v>
      </c>
      <c r="L3033" s="39">
        <v>10.0</v>
      </c>
      <c r="M3033" s="4">
        <v>1.0</v>
      </c>
      <c r="N3033" s="8" t="s">
        <v>502</v>
      </c>
      <c r="O3033" s="8" t="s">
        <v>55</v>
      </c>
      <c r="P3033" s="3" t="s">
        <v>682</v>
      </c>
      <c r="Q3033" s="3" t="s">
        <v>55</v>
      </c>
      <c r="R3033" s="3" t="s">
        <v>683</v>
      </c>
      <c r="S3033" s="3">
        <v>1.0</v>
      </c>
      <c r="T3033" s="3"/>
    </row>
    <row r="3034" ht="15.75" customHeight="1">
      <c r="A3034" s="29">
        <v>1.0</v>
      </c>
      <c r="B3034" s="53" t="str">
        <f t="array" ref="B3034">INDEX(Quadrat.Details!D:D, MATCH(1,(F3034=Quadrat.Details!B:B)*(G3034=Quadrat.Details!G:G)*(H3034=Quadrat.Details!I:I),0))</f>
        <v>DMC</v>
      </c>
      <c r="C3034" s="44" t="s">
        <v>656</v>
      </c>
      <c r="D3034" s="44" t="s">
        <v>656</v>
      </c>
      <c r="E3034" s="40">
        <v>44025.0</v>
      </c>
      <c r="F3034" s="54">
        <v>2020.0</v>
      </c>
      <c r="G3034" s="8" t="s">
        <v>476</v>
      </c>
      <c r="H3034" s="8">
        <v>1.0</v>
      </c>
      <c r="I3034" s="55" t="str">
        <f t="array" ref="I3034">INDEX(Species.List!A:A,MATCH(J3034,Species.List!B:B,0))</f>
        <v>Cancer irroratus</v>
      </c>
      <c r="J3034" s="3" t="s">
        <v>308</v>
      </c>
      <c r="K3034" s="3" t="s">
        <v>57</v>
      </c>
      <c r="L3034" s="39">
        <v>9.0</v>
      </c>
      <c r="M3034" s="4">
        <v>1.0</v>
      </c>
      <c r="N3034" s="8" t="s">
        <v>502</v>
      </c>
      <c r="O3034" s="8" t="s">
        <v>55</v>
      </c>
      <c r="P3034" s="3" t="s">
        <v>682</v>
      </c>
      <c r="Q3034" s="3" t="s">
        <v>55</v>
      </c>
      <c r="R3034" s="3" t="s">
        <v>683</v>
      </c>
      <c r="S3034" s="3">
        <v>1.0</v>
      </c>
      <c r="T3034" s="3"/>
    </row>
    <row r="3035" ht="15.75" customHeight="1">
      <c r="A3035" s="29">
        <v>1.0</v>
      </c>
      <c r="B3035" s="53" t="str">
        <f t="array" ref="B3035">INDEX(Quadrat.Details!D:D, MATCH(1,(F3035=Quadrat.Details!B:B)*(G3035=Quadrat.Details!G:G)*(H3035=Quadrat.Details!I:I),0))</f>
        <v>DMC</v>
      </c>
      <c r="C3035" s="44" t="s">
        <v>656</v>
      </c>
      <c r="D3035" s="44" t="s">
        <v>656</v>
      </c>
      <c r="E3035" s="40">
        <v>44025.0</v>
      </c>
      <c r="F3035" s="54">
        <v>2020.0</v>
      </c>
      <c r="G3035" s="8" t="s">
        <v>476</v>
      </c>
      <c r="H3035" s="8">
        <v>1.0</v>
      </c>
      <c r="I3035" s="55" t="str">
        <f t="array" ref="I3035">INDEX(Species.List!A:A,MATCH(J3035,Species.List!B:B,0))</f>
        <v>Mya arenaria</v>
      </c>
      <c r="J3035" s="3" t="s">
        <v>327</v>
      </c>
      <c r="K3035" s="3" t="s">
        <v>80</v>
      </c>
      <c r="L3035" s="39">
        <v>9.0</v>
      </c>
      <c r="M3035" s="4">
        <v>1.0</v>
      </c>
      <c r="N3035" s="8" t="s">
        <v>502</v>
      </c>
      <c r="O3035" s="8" t="s">
        <v>55</v>
      </c>
      <c r="P3035" s="3" t="s">
        <v>682</v>
      </c>
      <c r="Q3035" s="3" t="s">
        <v>55</v>
      </c>
      <c r="R3035" s="3" t="s">
        <v>683</v>
      </c>
      <c r="S3035" s="3">
        <v>1.0</v>
      </c>
      <c r="T3035" s="3"/>
    </row>
    <row r="3036" ht="15.75" customHeight="1">
      <c r="A3036" s="29">
        <v>1.0</v>
      </c>
      <c r="B3036" s="53" t="str">
        <f t="array" ref="B3036">INDEX(Quadrat.Details!D:D, MATCH(1,(F3036=Quadrat.Details!B:B)*(G3036=Quadrat.Details!G:G)*(H3036=Quadrat.Details!I:I),0))</f>
        <v>DMC</v>
      </c>
      <c r="C3036" s="44" t="s">
        <v>656</v>
      </c>
      <c r="D3036" s="44" t="s">
        <v>656</v>
      </c>
      <c r="E3036" s="40">
        <v>44025.0</v>
      </c>
      <c r="F3036" s="54">
        <v>2020.0</v>
      </c>
      <c r="G3036" s="8" t="s">
        <v>476</v>
      </c>
      <c r="H3036" s="8">
        <v>1.0</v>
      </c>
      <c r="I3036" s="55" t="str">
        <f t="array" ref="I3036">INDEX(Species.List!A:A,MATCH(J3036,Species.List!B:B,0))</f>
        <v>Mya arenaria</v>
      </c>
      <c r="J3036" s="3" t="s">
        <v>327</v>
      </c>
      <c r="K3036" s="3" t="s">
        <v>80</v>
      </c>
      <c r="L3036" s="39">
        <v>10.0</v>
      </c>
      <c r="M3036" s="4">
        <v>1.0</v>
      </c>
      <c r="N3036" s="8" t="s">
        <v>502</v>
      </c>
      <c r="O3036" s="8" t="s">
        <v>55</v>
      </c>
      <c r="P3036" s="3" t="s">
        <v>682</v>
      </c>
      <c r="Q3036" s="3" t="s">
        <v>55</v>
      </c>
      <c r="R3036" s="3" t="s">
        <v>683</v>
      </c>
      <c r="S3036" s="3">
        <v>1.0</v>
      </c>
      <c r="T3036" s="3"/>
    </row>
    <row r="3037" ht="15.75" customHeight="1">
      <c r="A3037" s="29">
        <v>1.0</v>
      </c>
      <c r="B3037" s="53" t="str">
        <f t="array" ref="B3037">INDEX(Quadrat.Details!D:D, MATCH(1,(F3037=Quadrat.Details!B:B)*(G3037=Quadrat.Details!G:G)*(H3037=Quadrat.Details!I:I),0))</f>
        <v>DMC</v>
      </c>
      <c r="C3037" s="44" t="s">
        <v>656</v>
      </c>
      <c r="D3037" s="44" t="s">
        <v>656</v>
      </c>
      <c r="E3037" s="40">
        <v>44025.0</v>
      </c>
      <c r="F3037" s="54">
        <v>2020.0</v>
      </c>
      <c r="G3037" s="8" t="s">
        <v>476</v>
      </c>
      <c r="H3037" s="8">
        <v>1.0</v>
      </c>
      <c r="I3037" s="55" t="str">
        <f t="array" ref="I3037">INDEX(Species.List!A:A,MATCH(J3037,Species.List!B:B,0))</f>
        <v>Libinia dubia</v>
      </c>
      <c r="J3037" s="3" t="s">
        <v>240</v>
      </c>
      <c r="K3037" s="3" t="s">
        <v>57</v>
      </c>
      <c r="L3037" s="39">
        <v>13.0</v>
      </c>
      <c r="M3037" s="4">
        <v>1.0</v>
      </c>
      <c r="N3037" s="8" t="s">
        <v>502</v>
      </c>
      <c r="O3037" s="8" t="s">
        <v>55</v>
      </c>
      <c r="P3037" s="3" t="s">
        <v>682</v>
      </c>
      <c r="Q3037" s="3" t="s">
        <v>55</v>
      </c>
      <c r="R3037" s="3" t="s">
        <v>683</v>
      </c>
      <c r="S3037" s="3">
        <v>1.0</v>
      </c>
      <c r="T3037" s="3"/>
    </row>
    <row r="3038" ht="15.75" customHeight="1">
      <c r="A3038" s="29">
        <v>1.0</v>
      </c>
      <c r="B3038" s="53" t="str">
        <f t="array" ref="B3038">INDEX(Quadrat.Details!D:D, MATCH(1,(F3038=Quadrat.Details!B:B)*(G3038=Quadrat.Details!G:G)*(H3038=Quadrat.Details!I:I),0))</f>
        <v>DMC</v>
      </c>
      <c r="C3038" s="44" t="s">
        <v>656</v>
      </c>
      <c r="D3038" s="44" t="s">
        <v>656</v>
      </c>
      <c r="E3038" s="40">
        <v>44025.0</v>
      </c>
      <c r="F3038" s="54">
        <v>2020.0</v>
      </c>
      <c r="G3038" s="8" t="s">
        <v>476</v>
      </c>
      <c r="H3038" s="8">
        <v>1.0</v>
      </c>
      <c r="I3038" s="55" t="str">
        <f t="array" ref="I3038">INDEX(Species.List!A:A,MATCH(J3038,Species.List!B:B,0))</f>
        <v>Solemya velum</v>
      </c>
      <c r="J3038" s="3" t="s">
        <v>329</v>
      </c>
      <c r="K3038" s="3" t="s">
        <v>80</v>
      </c>
      <c r="L3038" s="39">
        <v>10.0</v>
      </c>
      <c r="M3038" s="4">
        <v>1.0</v>
      </c>
      <c r="N3038" s="8" t="s">
        <v>502</v>
      </c>
      <c r="O3038" s="8" t="s">
        <v>55</v>
      </c>
      <c r="P3038" s="3" t="s">
        <v>682</v>
      </c>
      <c r="Q3038" s="3" t="s">
        <v>55</v>
      </c>
      <c r="R3038" s="3" t="s">
        <v>683</v>
      </c>
      <c r="S3038" s="3">
        <v>1.0</v>
      </c>
      <c r="T3038" s="3"/>
    </row>
    <row r="3039" ht="15.75" customHeight="1">
      <c r="A3039" s="29">
        <v>1.0</v>
      </c>
      <c r="B3039" s="53" t="str">
        <f t="array" ref="B3039">INDEX(Quadrat.Details!D:D, MATCH(1,(F3039=Quadrat.Details!B:B)*(G3039=Quadrat.Details!G:G)*(H3039=Quadrat.Details!I:I),0))</f>
        <v>DMC</v>
      </c>
      <c r="C3039" s="44" t="s">
        <v>656</v>
      </c>
      <c r="D3039" s="44" t="s">
        <v>656</v>
      </c>
      <c r="E3039" s="40">
        <v>44025.0</v>
      </c>
      <c r="F3039" s="54">
        <v>2020.0</v>
      </c>
      <c r="G3039" s="8" t="s">
        <v>476</v>
      </c>
      <c r="H3039" s="8">
        <v>2.0</v>
      </c>
      <c r="I3039" s="55" t="str">
        <f t="array" ref="I3039">INDEX(Species.List!A:A,MATCH(J3039,Species.List!B:B,0))</f>
        <v>Dyspanopeus sayi</v>
      </c>
      <c r="J3039" s="3" t="s">
        <v>315</v>
      </c>
      <c r="K3039" s="3" t="s">
        <v>57</v>
      </c>
      <c r="L3039" s="39">
        <v>12.0</v>
      </c>
      <c r="M3039" s="4">
        <v>1.0</v>
      </c>
      <c r="N3039" s="8" t="s">
        <v>502</v>
      </c>
      <c r="O3039" s="8" t="s">
        <v>55</v>
      </c>
      <c r="P3039" s="3" t="s">
        <v>682</v>
      </c>
      <c r="Q3039" s="3" t="s">
        <v>55</v>
      </c>
      <c r="R3039" s="3" t="s">
        <v>683</v>
      </c>
      <c r="S3039" s="3">
        <v>1.0</v>
      </c>
      <c r="T3039" s="3"/>
    </row>
    <row r="3040" ht="15.75" customHeight="1">
      <c r="A3040" s="29">
        <v>1.0</v>
      </c>
      <c r="B3040" s="53" t="str">
        <f t="array" ref="B3040">INDEX(Quadrat.Details!D:D, MATCH(1,(F3040=Quadrat.Details!B:B)*(G3040=Quadrat.Details!G:G)*(H3040=Quadrat.Details!I:I),0))</f>
        <v>DMC</v>
      </c>
      <c r="C3040" s="44" t="s">
        <v>656</v>
      </c>
      <c r="D3040" s="44" t="s">
        <v>656</v>
      </c>
      <c r="E3040" s="40">
        <v>44025.0</v>
      </c>
      <c r="F3040" s="54">
        <v>2020.0</v>
      </c>
      <c r="G3040" s="8" t="s">
        <v>476</v>
      </c>
      <c r="H3040" s="8">
        <v>2.0</v>
      </c>
      <c r="I3040" s="55" t="str">
        <f t="array" ref="I3040">INDEX(Species.List!A:A,MATCH(J3040,Species.List!B:B,0))</f>
        <v>Mya arenaria</v>
      </c>
      <c r="J3040" s="3" t="s">
        <v>327</v>
      </c>
      <c r="K3040" s="3" t="s">
        <v>53</v>
      </c>
      <c r="L3040" s="39">
        <v>13.0</v>
      </c>
      <c r="M3040" s="4">
        <v>1.0</v>
      </c>
      <c r="N3040" s="8" t="s">
        <v>502</v>
      </c>
      <c r="O3040" s="8" t="s">
        <v>55</v>
      </c>
      <c r="P3040" s="3" t="s">
        <v>682</v>
      </c>
      <c r="Q3040" s="3" t="s">
        <v>55</v>
      </c>
      <c r="R3040" s="3" t="s">
        <v>683</v>
      </c>
      <c r="S3040" s="3">
        <v>1.0</v>
      </c>
      <c r="T3040" s="3"/>
    </row>
    <row r="3041" ht="15.75" customHeight="1">
      <c r="A3041" s="29">
        <v>1.0</v>
      </c>
      <c r="B3041" s="53" t="str">
        <f t="array" ref="B3041">INDEX(Quadrat.Details!D:D, MATCH(1,(F3041=Quadrat.Details!B:B)*(G3041=Quadrat.Details!G:G)*(H3041=Quadrat.Details!I:I),0))</f>
        <v>DMC</v>
      </c>
      <c r="C3041" s="44" t="s">
        <v>656</v>
      </c>
      <c r="D3041" s="44" t="s">
        <v>656</v>
      </c>
      <c r="E3041" s="40">
        <v>44025.0</v>
      </c>
      <c r="F3041" s="54">
        <v>2020.0</v>
      </c>
      <c r="G3041" s="8" t="s">
        <v>395</v>
      </c>
      <c r="H3041" s="8">
        <v>1.0</v>
      </c>
      <c r="I3041" s="55" t="str">
        <f t="array" ref="I3041">INDEX(Species.List!A:A,MATCH(J3041,Species.List!B:B,0))</f>
        <v>Anadara transversa</v>
      </c>
      <c r="J3041" s="3" t="s">
        <v>355</v>
      </c>
      <c r="K3041" s="3" t="s">
        <v>80</v>
      </c>
      <c r="L3041" s="39">
        <v>41.0</v>
      </c>
      <c r="M3041" s="4">
        <v>1.0</v>
      </c>
      <c r="N3041" s="8" t="s">
        <v>502</v>
      </c>
      <c r="O3041" s="8" t="s">
        <v>55</v>
      </c>
      <c r="P3041" s="3" t="s">
        <v>682</v>
      </c>
      <c r="Q3041" s="3" t="s">
        <v>55</v>
      </c>
      <c r="R3041" s="3" t="s">
        <v>683</v>
      </c>
      <c r="S3041" s="3">
        <v>1.0</v>
      </c>
      <c r="T3041" s="3"/>
    </row>
    <row r="3042" ht="15.75" customHeight="1">
      <c r="A3042" s="29">
        <v>1.0</v>
      </c>
      <c r="B3042" s="53" t="str">
        <f t="array" ref="B3042">INDEX(Quadrat.Details!D:D, MATCH(1,(F3042=Quadrat.Details!B:B)*(G3042=Quadrat.Details!G:G)*(H3042=Quadrat.Details!I:I),0))</f>
        <v>DMC</v>
      </c>
      <c r="C3042" s="44" t="s">
        <v>656</v>
      </c>
      <c r="D3042" s="44" t="s">
        <v>656</v>
      </c>
      <c r="E3042" s="40">
        <v>44025.0</v>
      </c>
      <c r="F3042" s="54">
        <v>2020.0</v>
      </c>
      <c r="G3042" s="8" t="s">
        <v>395</v>
      </c>
      <c r="H3042" s="8">
        <v>1.0</v>
      </c>
      <c r="I3042" s="55" t="str">
        <f t="array" ref="I3042">INDEX(Species.List!A:A,MATCH(J3042,Species.List!B:B,0))</f>
        <v>Anadara transversa</v>
      </c>
      <c r="J3042" s="3" t="s">
        <v>355</v>
      </c>
      <c r="K3042" s="3" t="s">
        <v>80</v>
      </c>
      <c r="L3042" s="39">
        <v>37.0</v>
      </c>
      <c r="M3042" s="4">
        <v>1.0</v>
      </c>
      <c r="N3042" s="8" t="s">
        <v>502</v>
      </c>
      <c r="O3042" s="8" t="s">
        <v>55</v>
      </c>
      <c r="P3042" s="3" t="s">
        <v>682</v>
      </c>
      <c r="Q3042" s="3" t="s">
        <v>55</v>
      </c>
      <c r="R3042" s="3" t="s">
        <v>683</v>
      </c>
      <c r="S3042" s="3">
        <v>1.0</v>
      </c>
      <c r="T3042" s="3"/>
    </row>
    <row r="3043" ht="15.75" customHeight="1">
      <c r="A3043" s="29">
        <v>1.0</v>
      </c>
      <c r="B3043" s="53" t="str">
        <f t="array" ref="B3043">INDEX(Quadrat.Details!D:D, MATCH(1,(F3043=Quadrat.Details!B:B)*(G3043=Quadrat.Details!G:G)*(H3043=Quadrat.Details!I:I),0))</f>
        <v>DMC</v>
      </c>
      <c r="C3043" s="44" t="s">
        <v>656</v>
      </c>
      <c r="D3043" s="44" t="s">
        <v>656</v>
      </c>
      <c r="E3043" s="40">
        <v>44025.0</v>
      </c>
      <c r="F3043" s="54">
        <v>2020.0</v>
      </c>
      <c r="G3043" s="8" t="s">
        <v>395</v>
      </c>
      <c r="H3043" s="8">
        <v>1.0</v>
      </c>
      <c r="I3043" s="55" t="str">
        <f t="array" ref="I3043">INDEX(Species.List!A:A,MATCH(J3043,Species.List!B:B,0))</f>
        <v>Libinia dubia</v>
      </c>
      <c r="J3043" s="3" t="s">
        <v>240</v>
      </c>
      <c r="K3043" s="3" t="s">
        <v>57</v>
      </c>
      <c r="L3043" s="39">
        <v>15.0</v>
      </c>
      <c r="M3043" s="4">
        <v>1.0</v>
      </c>
      <c r="N3043" s="8" t="s">
        <v>502</v>
      </c>
      <c r="O3043" s="8" t="s">
        <v>55</v>
      </c>
      <c r="P3043" s="3" t="s">
        <v>682</v>
      </c>
      <c r="Q3043" s="3" t="s">
        <v>55</v>
      </c>
      <c r="R3043" s="3" t="s">
        <v>683</v>
      </c>
      <c r="S3043" s="3">
        <v>1.0</v>
      </c>
      <c r="T3043" s="3"/>
    </row>
    <row r="3044" ht="15.75" customHeight="1">
      <c r="A3044" s="29">
        <v>1.0</v>
      </c>
      <c r="B3044" s="53" t="str">
        <f t="array" ref="B3044">INDEX(Quadrat.Details!D:D, MATCH(1,(F3044=Quadrat.Details!B:B)*(G3044=Quadrat.Details!G:G)*(H3044=Quadrat.Details!I:I),0))</f>
        <v>DMC</v>
      </c>
      <c r="C3044" s="44" t="s">
        <v>656</v>
      </c>
      <c r="D3044" s="44" t="s">
        <v>656</v>
      </c>
      <c r="E3044" s="40">
        <v>44025.0</v>
      </c>
      <c r="F3044" s="54">
        <v>2020.0</v>
      </c>
      <c r="G3044" s="8" t="s">
        <v>395</v>
      </c>
      <c r="H3044" s="8">
        <v>2.0</v>
      </c>
      <c r="I3044" s="55" t="str">
        <f t="array" ref="I3044">INDEX(Species.List!A:A,MATCH(J3044,Species.List!B:B,0))</f>
        <v>Crangon septemspinosa</v>
      </c>
      <c r="J3044" s="3" t="s">
        <v>312</v>
      </c>
      <c r="K3044" s="3" t="s">
        <v>63</v>
      </c>
      <c r="L3044" s="39">
        <v>29.0</v>
      </c>
      <c r="M3044" s="4">
        <v>1.0</v>
      </c>
      <c r="N3044" s="8" t="s">
        <v>502</v>
      </c>
      <c r="O3044" s="8" t="s">
        <v>55</v>
      </c>
      <c r="P3044" s="3" t="s">
        <v>682</v>
      </c>
      <c r="Q3044" s="3" t="s">
        <v>55</v>
      </c>
      <c r="R3044" s="3" t="s">
        <v>683</v>
      </c>
      <c r="S3044" s="3">
        <v>1.0</v>
      </c>
      <c r="T3044" s="3"/>
    </row>
    <row r="3045" ht="15.75" customHeight="1">
      <c r="A3045" s="29">
        <v>1.0</v>
      </c>
      <c r="B3045" s="53" t="str">
        <f t="array" ref="B3045">INDEX(Quadrat.Details!D:D, MATCH(1,(F3045=Quadrat.Details!B:B)*(G3045=Quadrat.Details!G:G)*(H3045=Quadrat.Details!I:I),0))</f>
        <v>DMC</v>
      </c>
      <c r="C3045" s="44" t="s">
        <v>656</v>
      </c>
      <c r="D3045" s="44" t="s">
        <v>656</v>
      </c>
      <c r="E3045" s="40">
        <v>44025.0</v>
      </c>
      <c r="F3045" s="54">
        <v>2020.0</v>
      </c>
      <c r="G3045" s="8" t="s">
        <v>395</v>
      </c>
      <c r="H3045" s="8">
        <v>2.0</v>
      </c>
      <c r="I3045" s="55" t="str">
        <f t="array" ref="I3045">INDEX(Species.List!A:A,MATCH(J3045,Species.List!B:B,0))</f>
        <v>Dyspanopeus sayi</v>
      </c>
      <c r="J3045" s="3" t="s">
        <v>315</v>
      </c>
      <c r="K3045" s="3" t="s">
        <v>57</v>
      </c>
      <c r="L3045" s="39">
        <v>12.0</v>
      </c>
      <c r="M3045" s="4">
        <v>1.0</v>
      </c>
      <c r="N3045" s="8" t="s">
        <v>502</v>
      </c>
      <c r="O3045" s="8" t="s">
        <v>55</v>
      </c>
      <c r="P3045" s="3" t="s">
        <v>682</v>
      </c>
      <c r="Q3045" s="3" t="s">
        <v>55</v>
      </c>
      <c r="R3045" s="3" t="s">
        <v>683</v>
      </c>
      <c r="S3045" s="3">
        <v>1.0</v>
      </c>
      <c r="T3045" s="3"/>
    </row>
    <row r="3046" ht="15.75" customHeight="1">
      <c r="A3046" s="29">
        <v>1.0</v>
      </c>
      <c r="B3046" s="53" t="str">
        <f t="array" ref="B3046">INDEX(Quadrat.Details!D:D, MATCH(1,(F3046=Quadrat.Details!B:B)*(G3046=Quadrat.Details!G:G)*(H3046=Quadrat.Details!I:I),0))</f>
        <v>DMC</v>
      </c>
      <c r="C3046" s="44" t="s">
        <v>656</v>
      </c>
      <c r="D3046" s="44" t="s">
        <v>656</v>
      </c>
      <c r="E3046" s="40">
        <v>44025.0</v>
      </c>
      <c r="F3046" s="54">
        <v>2020.0</v>
      </c>
      <c r="G3046" s="8" t="s">
        <v>401</v>
      </c>
      <c r="H3046" s="8">
        <v>1.0</v>
      </c>
      <c r="I3046" s="55" t="str">
        <f t="array" ref="I3046">INDEX(Species.List!A:A,MATCH(J3046,Species.List!B:B,0))</f>
        <v>Callinectes sapidus</v>
      </c>
      <c r="J3046" s="3" t="s">
        <v>111</v>
      </c>
      <c r="K3046" s="3" t="s">
        <v>57</v>
      </c>
      <c r="L3046" s="39">
        <v>38.0</v>
      </c>
      <c r="M3046" s="4">
        <v>1.0</v>
      </c>
      <c r="N3046" s="8" t="s">
        <v>502</v>
      </c>
      <c r="O3046" s="8" t="s">
        <v>55</v>
      </c>
      <c r="P3046" s="3" t="s">
        <v>682</v>
      </c>
      <c r="Q3046" s="3" t="s">
        <v>55</v>
      </c>
      <c r="R3046" s="3" t="s">
        <v>683</v>
      </c>
      <c r="S3046" s="3">
        <v>1.0</v>
      </c>
      <c r="T3046" s="3"/>
    </row>
    <row r="3047" ht="15.75" customHeight="1">
      <c r="A3047" s="29">
        <v>1.0</v>
      </c>
      <c r="B3047" s="53" t="str">
        <f t="array" ref="B3047">INDEX(Quadrat.Details!D:D, MATCH(1,(F3047=Quadrat.Details!B:B)*(G3047=Quadrat.Details!G:G)*(H3047=Quadrat.Details!I:I),0))</f>
        <v>DMC</v>
      </c>
      <c r="C3047" s="44" t="s">
        <v>656</v>
      </c>
      <c r="D3047" s="44" t="s">
        <v>656</v>
      </c>
      <c r="E3047" s="40">
        <v>44025.0</v>
      </c>
      <c r="F3047" s="54">
        <v>2020.0</v>
      </c>
      <c r="G3047" s="8" t="s">
        <v>400</v>
      </c>
      <c r="H3047" s="8">
        <v>1.0</v>
      </c>
      <c r="I3047" s="55" t="str">
        <f t="array" ref="I3047">INDEX(Species.List!A:A,MATCH(J3047,Species.List!B:B,0))</f>
        <v>Palaemonetes</v>
      </c>
      <c r="J3047" s="3" t="s">
        <v>197</v>
      </c>
      <c r="K3047" s="3" t="s">
        <v>63</v>
      </c>
      <c r="L3047" s="39">
        <v>16.0</v>
      </c>
      <c r="M3047" s="4">
        <v>1.0</v>
      </c>
      <c r="N3047" s="8" t="s">
        <v>502</v>
      </c>
      <c r="O3047" s="8" t="s">
        <v>55</v>
      </c>
      <c r="P3047" s="3" t="s">
        <v>682</v>
      </c>
      <c r="Q3047" s="3" t="s">
        <v>55</v>
      </c>
      <c r="R3047" s="3" t="s">
        <v>683</v>
      </c>
      <c r="S3047" s="3">
        <v>1.0</v>
      </c>
      <c r="T3047" s="3"/>
    </row>
    <row r="3048" ht="15.75" customHeight="1">
      <c r="A3048" s="29">
        <v>1.0</v>
      </c>
      <c r="B3048" s="53" t="str">
        <f t="array" ref="B3048">INDEX(Quadrat.Details!D:D, MATCH(1,(F3048=Quadrat.Details!B:B)*(G3048=Quadrat.Details!G:G)*(H3048=Quadrat.Details!I:I),0))</f>
        <v>DMC</v>
      </c>
      <c r="C3048" s="44" t="s">
        <v>656</v>
      </c>
      <c r="D3048" s="44" t="s">
        <v>656</v>
      </c>
      <c r="E3048" s="40">
        <v>44025.0</v>
      </c>
      <c r="F3048" s="54">
        <v>2020.0</v>
      </c>
      <c r="G3048" s="8" t="s">
        <v>400</v>
      </c>
      <c r="H3048" s="8">
        <v>1.0</v>
      </c>
      <c r="I3048" s="55" t="str">
        <f t="array" ref="I3048">INDEX(Species.List!A:A,MATCH(J3048,Species.List!B:B,0))</f>
        <v>Solemya velum</v>
      </c>
      <c r="J3048" s="3" t="s">
        <v>329</v>
      </c>
      <c r="K3048" s="3" t="s">
        <v>80</v>
      </c>
      <c r="L3048" s="39">
        <v>12.0</v>
      </c>
      <c r="M3048" s="4">
        <v>1.0</v>
      </c>
      <c r="N3048" s="8" t="s">
        <v>502</v>
      </c>
      <c r="O3048" s="8" t="s">
        <v>55</v>
      </c>
      <c r="P3048" s="3" t="s">
        <v>682</v>
      </c>
      <c r="Q3048" s="3" t="s">
        <v>55</v>
      </c>
      <c r="R3048" s="3" t="s">
        <v>683</v>
      </c>
      <c r="S3048" s="3">
        <v>1.0</v>
      </c>
      <c r="T3048" s="3"/>
    </row>
    <row r="3049" ht="15.75" customHeight="1">
      <c r="A3049" s="29">
        <v>1.0</v>
      </c>
      <c r="B3049" s="53" t="str">
        <f t="array" ref="B3049">INDEX(Quadrat.Details!D:D, MATCH(1,(F3049=Quadrat.Details!B:B)*(G3049=Quadrat.Details!G:G)*(H3049=Quadrat.Details!I:I),0))</f>
        <v>DMC</v>
      </c>
      <c r="C3049" s="44" t="s">
        <v>656</v>
      </c>
      <c r="D3049" s="44" t="s">
        <v>656</v>
      </c>
      <c r="E3049" s="40">
        <v>44025.0</v>
      </c>
      <c r="F3049" s="54">
        <v>2020.0</v>
      </c>
      <c r="G3049" s="8" t="s">
        <v>400</v>
      </c>
      <c r="H3049" s="8">
        <v>1.0</v>
      </c>
      <c r="I3049" s="55" t="str">
        <f t="array" ref="I3049">INDEX(Species.List!A:A,MATCH(J3049,Species.List!B:B,0))</f>
        <v>Callinectes sapidus</v>
      </c>
      <c r="J3049" s="3" t="s">
        <v>111</v>
      </c>
      <c r="K3049" s="3" t="s">
        <v>57</v>
      </c>
      <c r="L3049" s="39">
        <v>29.0</v>
      </c>
      <c r="M3049" s="4">
        <v>1.0</v>
      </c>
      <c r="N3049" s="8" t="s">
        <v>502</v>
      </c>
      <c r="O3049" s="8" t="s">
        <v>55</v>
      </c>
      <c r="P3049" s="3" t="s">
        <v>682</v>
      </c>
      <c r="Q3049" s="3" t="s">
        <v>55</v>
      </c>
      <c r="R3049" s="3" t="s">
        <v>683</v>
      </c>
      <c r="S3049" s="3">
        <v>1.0</v>
      </c>
      <c r="T3049" s="3"/>
    </row>
    <row r="3050" ht="15.75" customHeight="1">
      <c r="A3050" s="29">
        <v>1.0</v>
      </c>
      <c r="B3050" s="53" t="str">
        <f t="array" ref="B3050">INDEX(Quadrat.Details!D:D, MATCH(1,(F3050=Quadrat.Details!B:B)*(G3050=Quadrat.Details!G:G)*(H3050=Quadrat.Details!I:I),0))</f>
        <v>DMC</v>
      </c>
      <c r="C3050" s="44" t="s">
        <v>656</v>
      </c>
      <c r="D3050" s="44" t="s">
        <v>656</v>
      </c>
      <c r="E3050" s="40">
        <v>44025.0</v>
      </c>
      <c r="F3050" s="54">
        <v>2020.0</v>
      </c>
      <c r="G3050" s="8" t="s">
        <v>400</v>
      </c>
      <c r="H3050" s="8">
        <v>1.0</v>
      </c>
      <c r="I3050" s="55" t="str">
        <f t="array" ref="I3050">INDEX(Species.List!A:A,MATCH(J3050,Species.List!B:B,0))</f>
        <v>Callinectes sapidus</v>
      </c>
      <c r="J3050" s="3" t="s">
        <v>111</v>
      </c>
      <c r="K3050" s="3" t="s">
        <v>57</v>
      </c>
      <c r="L3050" s="39">
        <v>32.0</v>
      </c>
      <c r="M3050" s="4">
        <v>1.0</v>
      </c>
      <c r="N3050" s="8" t="s">
        <v>502</v>
      </c>
      <c r="O3050" s="8" t="s">
        <v>55</v>
      </c>
      <c r="P3050" s="3" t="s">
        <v>682</v>
      </c>
      <c r="Q3050" s="3" t="s">
        <v>55</v>
      </c>
      <c r="R3050" s="3" t="s">
        <v>683</v>
      </c>
      <c r="S3050" s="3">
        <v>1.0</v>
      </c>
      <c r="T3050" s="3"/>
    </row>
    <row r="3051" ht="15.75" customHeight="1">
      <c r="A3051" s="29">
        <v>1.0</v>
      </c>
      <c r="B3051" s="53" t="str">
        <f t="array" ref="B3051">INDEX(Quadrat.Details!D:D, MATCH(1,(F3051=Quadrat.Details!B:B)*(G3051=Quadrat.Details!G:G)*(H3051=Quadrat.Details!I:I),0))</f>
        <v>DMC</v>
      </c>
      <c r="C3051" s="44" t="s">
        <v>656</v>
      </c>
      <c r="D3051" s="44" t="s">
        <v>656</v>
      </c>
      <c r="E3051" s="40">
        <v>44025.0</v>
      </c>
      <c r="F3051" s="54">
        <v>2020.0</v>
      </c>
      <c r="G3051" s="8" t="s">
        <v>400</v>
      </c>
      <c r="H3051" s="8">
        <v>1.0</v>
      </c>
      <c r="I3051" s="55" t="str">
        <f t="array" ref="I3051">INDEX(Species.List!A:A,MATCH(J3051,Species.List!B:B,0))</f>
        <v>Callinectes sapidus</v>
      </c>
      <c r="J3051" s="3" t="s">
        <v>111</v>
      </c>
      <c r="K3051" s="3" t="s">
        <v>57</v>
      </c>
      <c r="L3051" s="39">
        <v>25.0</v>
      </c>
      <c r="M3051" s="4">
        <v>1.0</v>
      </c>
      <c r="N3051" s="8" t="s">
        <v>502</v>
      </c>
      <c r="O3051" s="8" t="s">
        <v>55</v>
      </c>
      <c r="P3051" s="3" t="s">
        <v>682</v>
      </c>
      <c r="Q3051" s="3" t="s">
        <v>55</v>
      </c>
      <c r="R3051" s="3" t="s">
        <v>683</v>
      </c>
      <c r="S3051" s="3">
        <v>1.0</v>
      </c>
      <c r="T3051" s="3"/>
    </row>
    <row r="3052" ht="15.75" customHeight="1">
      <c r="A3052" s="29">
        <v>1.0</v>
      </c>
      <c r="B3052" s="53" t="str">
        <f t="array" ref="B3052">INDEX(Quadrat.Details!D:D, MATCH(1,(F3052=Quadrat.Details!B:B)*(G3052=Quadrat.Details!G:G)*(H3052=Quadrat.Details!I:I),0))</f>
        <v>DMC</v>
      </c>
      <c r="C3052" s="44" t="s">
        <v>656</v>
      </c>
      <c r="D3052" s="44" t="s">
        <v>656</v>
      </c>
      <c r="E3052" s="40">
        <v>44025.0</v>
      </c>
      <c r="F3052" s="54">
        <v>2020.0</v>
      </c>
      <c r="G3052" s="8" t="s">
        <v>400</v>
      </c>
      <c r="H3052" s="8">
        <v>1.0</v>
      </c>
      <c r="I3052" s="55" t="str">
        <f t="array" ref="I3052">INDEX(Species.List!A:A,MATCH(J3052,Species.List!B:B,0))</f>
        <v>Callinectes sapidus</v>
      </c>
      <c r="J3052" s="3" t="s">
        <v>111</v>
      </c>
      <c r="K3052" s="3" t="s">
        <v>57</v>
      </c>
      <c r="L3052" s="39">
        <v>30.0</v>
      </c>
      <c r="M3052" s="4">
        <v>1.0</v>
      </c>
      <c r="N3052" s="8" t="s">
        <v>502</v>
      </c>
      <c r="O3052" s="8" t="s">
        <v>55</v>
      </c>
      <c r="P3052" s="3" t="s">
        <v>682</v>
      </c>
      <c r="Q3052" s="3" t="s">
        <v>55</v>
      </c>
      <c r="R3052" s="3" t="s">
        <v>683</v>
      </c>
      <c r="S3052" s="3">
        <v>1.0</v>
      </c>
      <c r="T3052" s="3"/>
    </row>
    <row r="3053" ht="15.75" customHeight="1">
      <c r="A3053" s="29">
        <v>1.0</v>
      </c>
      <c r="B3053" s="53" t="str">
        <f t="array" ref="B3053">INDEX(Quadrat.Details!D:D, MATCH(1,(F3053=Quadrat.Details!B:B)*(G3053=Quadrat.Details!G:G)*(H3053=Quadrat.Details!I:I),0))</f>
        <v>DMC</v>
      </c>
      <c r="C3053" s="44" t="s">
        <v>656</v>
      </c>
      <c r="D3053" s="44" t="s">
        <v>656</v>
      </c>
      <c r="E3053" s="40">
        <v>44025.0</v>
      </c>
      <c r="F3053" s="54">
        <v>2020.0</v>
      </c>
      <c r="G3053" s="8" t="s">
        <v>400</v>
      </c>
      <c r="H3053" s="8">
        <v>1.0</v>
      </c>
      <c r="I3053" s="55" t="str">
        <f t="array" ref="I3053">INDEX(Species.List!A:A,MATCH(J3053,Species.List!B:B,0))</f>
        <v>Callinectes sapidus</v>
      </c>
      <c r="J3053" s="3" t="s">
        <v>111</v>
      </c>
      <c r="K3053" s="3" t="s">
        <v>57</v>
      </c>
      <c r="L3053" s="39">
        <v>41.0</v>
      </c>
      <c r="M3053" s="4">
        <v>1.0</v>
      </c>
      <c r="N3053" s="8" t="s">
        <v>502</v>
      </c>
      <c r="O3053" s="8" t="s">
        <v>55</v>
      </c>
      <c r="P3053" s="3" t="s">
        <v>682</v>
      </c>
      <c r="Q3053" s="3" t="s">
        <v>55</v>
      </c>
      <c r="R3053" s="3" t="s">
        <v>683</v>
      </c>
      <c r="S3053" s="3">
        <v>1.0</v>
      </c>
      <c r="T3053" s="3"/>
    </row>
    <row r="3054" ht="15.75" customHeight="1">
      <c r="A3054" s="29">
        <v>1.0</v>
      </c>
      <c r="B3054" s="53" t="str">
        <f t="array" ref="B3054">INDEX(Quadrat.Details!D:D, MATCH(1,(F3054=Quadrat.Details!B:B)*(G3054=Quadrat.Details!G:G)*(H3054=Quadrat.Details!I:I),0))</f>
        <v>DMC</v>
      </c>
      <c r="C3054" s="44" t="s">
        <v>656</v>
      </c>
      <c r="D3054" s="44" t="s">
        <v>656</v>
      </c>
      <c r="E3054" s="40">
        <v>44025.0</v>
      </c>
      <c r="F3054" s="54">
        <v>2020.0</v>
      </c>
      <c r="G3054" s="8" t="s">
        <v>400</v>
      </c>
      <c r="H3054" s="8">
        <v>1.0</v>
      </c>
      <c r="I3054" s="55" t="str">
        <f t="array" ref="I3054">INDEX(Species.List!A:A,MATCH(J3054,Species.List!B:B,0))</f>
        <v>Callinectes sapidus</v>
      </c>
      <c r="J3054" s="3" t="s">
        <v>111</v>
      </c>
      <c r="K3054" s="3" t="s">
        <v>57</v>
      </c>
      <c r="L3054" s="39">
        <v>55.0</v>
      </c>
      <c r="M3054" s="4">
        <v>1.0</v>
      </c>
      <c r="N3054" s="8" t="s">
        <v>502</v>
      </c>
      <c r="O3054" s="8" t="s">
        <v>55</v>
      </c>
      <c r="P3054" s="3" t="s">
        <v>682</v>
      </c>
      <c r="Q3054" s="3" t="s">
        <v>55</v>
      </c>
      <c r="R3054" s="3" t="s">
        <v>683</v>
      </c>
      <c r="S3054" s="3">
        <v>1.0</v>
      </c>
      <c r="T3054" s="3"/>
    </row>
    <row r="3055" ht="15.75" customHeight="1">
      <c r="A3055" s="29">
        <v>1.0</v>
      </c>
      <c r="B3055" s="53" t="str">
        <f t="array" ref="B3055">INDEX(Quadrat.Details!D:D, MATCH(1,(F3055=Quadrat.Details!B:B)*(G3055=Quadrat.Details!G:G)*(H3055=Quadrat.Details!I:I),0))</f>
        <v>DMC</v>
      </c>
      <c r="C3055" s="44" t="s">
        <v>656</v>
      </c>
      <c r="D3055" s="44" t="s">
        <v>656</v>
      </c>
      <c r="E3055" s="40">
        <v>44025.0</v>
      </c>
      <c r="F3055" s="54">
        <v>2020.0</v>
      </c>
      <c r="G3055" s="8" t="s">
        <v>400</v>
      </c>
      <c r="H3055" s="8">
        <v>2.0</v>
      </c>
      <c r="I3055" s="55" t="str">
        <f t="array" ref="I3055">INDEX(Species.List!A:A,MATCH(J3055,Species.List!B:B,0))</f>
        <v>Callinectes sapidus</v>
      </c>
      <c r="J3055" s="3" t="s">
        <v>111</v>
      </c>
      <c r="K3055" s="3" t="s">
        <v>57</v>
      </c>
      <c r="L3055" s="39">
        <v>23.0</v>
      </c>
      <c r="M3055" s="4">
        <v>1.0</v>
      </c>
      <c r="N3055" s="8" t="s">
        <v>502</v>
      </c>
      <c r="O3055" s="8" t="s">
        <v>55</v>
      </c>
      <c r="P3055" s="3" t="s">
        <v>682</v>
      </c>
      <c r="Q3055" s="3" t="s">
        <v>55</v>
      </c>
      <c r="R3055" s="3" t="s">
        <v>683</v>
      </c>
      <c r="S3055" s="3">
        <v>1.0</v>
      </c>
      <c r="T3055" s="3"/>
    </row>
    <row r="3056" ht="15.75" customHeight="1">
      <c r="A3056" s="29">
        <v>1.0</v>
      </c>
      <c r="B3056" s="53" t="str">
        <f t="array" ref="B3056">INDEX(Quadrat.Details!D:D, MATCH(1,(F3056=Quadrat.Details!B:B)*(G3056=Quadrat.Details!G:G)*(H3056=Quadrat.Details!I:I),0))</f>
        <v>DMC</v>
      </c>
      <c r="C3056" s="44" t="s">
        <v>656</v>
      </c>
      <c r="D3056" s="44" t="s">
        <v>656</v>
      </c>
      <c r="E3056" s="40">
        <v>44025.0</v>
      </c>
      <c r="F3056" s="54">
        <v>2020.0</v>
      </c>
      <c r="G3056" s="8" t="s">
        <v>400</v>
      </c>
      <c r="H3056" s="8">
        <v>2.0</v>
      </c>
      <c r="I3056" s="55" t="str">
        <f t="array" ref="I3056">INDEX(Species.List!A:A,MATCH(J3056,Species.List!B:B,0))</f>
        <v>Palaemonetes</v>
      </c>
      <c r="J3056" s="3" t="s">
        <v>197</v>
      </c>
      <c r="K3056" s="3" t="s">
        <v>57</v>
      </c>
      <c r="L3056" s="39">
        <v>16.0</v>
      </c>
      <c r="M3056" s="4">
        <v>1.0</v>
      </c>
      <c r="N3056" s="8" t="s">
        <v>502</v>
      </c>
      <c r="O3056" s="8" t="s">
        <v>55</v>
      </c>
      <c r="P3056" s="3" t="s">
        <v>682</v>
      </c>
      <c r="Q3056" s="3" t="s">
        <v>55</v>
      </c>
      <c r="R3056" s="3" t="s">
        <v>683</v>
      </c>
      <c r="S3056" s="3">
        <v>1.0</v>
      </c>
      <c r="T3056" s="3"/>
    </row>
    <row r="3057" ht="15.75" customHeight="1">
      <c r="A3057" s="29">
        <v>1.0</v>
      </c>
      <c r="B3057" s="53" t="str">
        <f t="array" ref="B3057">INDEX(Quadrat.Details!D:D, MATCH(1,(F3057=Quadrat.Details!B:B)*(G3057=Quadrat.Details!G:G)*(H3057=Quadrat.Details!I:I),0))</f>
        <v>DMC</v>
      </c>
      <c r="C3057" s="44" t="s">
        <v>656</v>
      </c>
      <c r="D3057" s="44" t="s">
        <v>656</v>
      </c>
      <c r="E3057" s="40">
        <v>44025.0</v>
      </c>
      <c r="F3057" s="54">
        <v>2020.0</v>
      </c>
      <c r="G3057" s="8" t="s">
        <v>400</v>
      </c>
      <c r="H3057" s="8">
        <v>2.0</v>
      </c>
      <c r="I3057" s="55" t="str">
        <f t="array" ref="I3057">INDEX(Species.List!A:A,MATCH(J3057,Species.List!B:B,0))</f>
        <v>Solemya velum</v>
      </c>
      <c r="J3057" s="3" t="s">
        <v>329</v>
      </c>
      <c r="K3057" s="3" t="s">
        <v>80</v>
      </c>
      <c r="L3057" s="39">
        <v>10.0</v>
      </c>
      <c r="M3057" s="4">
        <v>1.0</v>
      </c>
      <c r="N3057" s="8" t="s">
        <v>502</v>
      </c>
      <c r="O3057" s="8" t="s">
        <v>55</v>
      </c>
      <c r="P3057" s="3" t="s">
        <v>682</v>
      </c>
      <c r="Q3057" s="3" t="s">
        <v>55</v>
      </c>
      <c r="R3057" s="3" t="s">
        <v>683</v>
      </c>
      <c r="S3057" s="3">
        <v>1.0</v>
      </c>
      <c r="T3057" s="3"/>
    </row>
    <row r="3058" ht="15.75" customHeight="1">
      <c r="A3058" s="29">
        <v>1.0</v>
      </c>
      <c r="B3058" s="53" t="str">
        <f t="array" ref="B3058">INDEX(Quadrat.Details!D:D, MATCH(1,(F3058=Quadrat.Details!B:B)*(G3058=Quadrat.Details!G:G)*(H3058=Quadrat.Details!I:I),0))</f>
        <v>DMC</v>
      </c>
      <c r="C3058" s="44" t="s">
        <v>656</v>
      </c>
      <c r="D3058" s="44" t="s">
        <v>656</v>
      </c>
      <c r="E3058" s="40">
        <v>44025.0</v>
      </c>
      <c r="F3058" s="54">
        <v>2020.0</v>
      </c>
      <c r="G3058" s="8" t="s">
        <v>400</v>
      </c>
      <c r="H3058" s="8">
        <v>2.0</v>
      </c>
      <c r="I3058" s="55" t="str">
        <f t="array" ref="I3058">INDEX(Species.List!A:A,MATCH(J3058,Species.List!B:B,0))</f>
        <v>Callinectes sapidus</v>
      </c>
      <c r="J3058" s="3" t="s">
        <v>111</v>
      </c>
      <c r="K3058" s="3" t="s">
        <v>57</v>
      </c>
      <c r="L3058" s="39">
        <v>41.0</v>
      </c>
      <c r="M3058" s="4">
        <v>1.0</v>
      </c>
      <c r="N3058" s="8" t="s">
        <v>502</v>
      </c>
      <c r="O3058" s="8" t="s">
        <v>55</v>
      </c>
      <c r="P3058" s="3" t="s">
        <v>682</v>
      </c>
      <c r="Q3058" s="3" t="s">
        <v>55</v>
      </c>
      <c r="R3058" s="3" t="s">
        <v>683</v>
      </c>
      <c r="S3058" s="3">
        <v>1.0</v>
      </c>
      <c r="T3058" s="3"/>
    </row>
    <row r="3059" ht="15.75" customHeight="1">
      <c r="A3059" s="29">
        <v>1.0</v>
      </c>
      <c r="B3059" s="53" t="str">
        <f t="array" ref="B3059">INDEX(Quadrat.Details!D:D, MATCH(1,(F3059=Quadrat.Details!B:B)*(G3059=Quadrat.Details!G:G)*(H3059=Quadrat.Details!I:I),0))</f>
        <v>DMC</v>
      </c>
      <c r="C3059" s="44" t="s">
        <v>656</v>
      </c>
      <c r="D3059" s="44" t="s">
        <v>656</v>
      </c>
      <c r="E3059" s="40">
        <v>44025.0</v>
      </c>
      <c r="F3059" s="54">
        <v>2020.0</v>
      </c>
      <c r="G3059" s="8" t="s">
        <v>400</v>
      </c>
      <c r="H3059" s="8">
        <v>2.0</v>
      </c>
      <c r="I3059" s="55" t="str">
        <f t="array" ref="I3059">INDEX(Species.List!A:A,MATCH(J3059,Species.List!B:B,0))</f>
        <v>Libinia</v>
      </c>
      <c r="J3059" s="3" t="s">
        <v>334</v>
      </c>
      <c r="K3059" s="3" t="s">
        <v>57</v>
      </c>
      <c r="L3059" s="39">
        <v>58.0</v>
      </c>
      <c r="M3059" s="4">
        <v>1.0</v>
      </c>
      <c r="N3059" s="8" t="s">
        <v>502</v>
      </c>
      <c r="O3059" s="8" t="s">
        <v>55</v>
      </c>
      <c r="P3059" s="3" t="s">
        <v>682</v>
      </c>
      <c r="Q3059" s="3" t="s">
        <v>55</v>
      </c>
      <c r="R3059" s="3" t="s">
        <v>683</v>
      </c>
      <c r="S3059" s="3">
        <v>1.0</v>
      </c>
      <c r="T3059" s="3"/>
    </row>
    <row r="3060" ht="15.75" customHeight="1">
      <c r="A3060" s="29">
        <v>2.0</v>
      </c>
      <c r="B3060" s="53" t="str">
        <f t="array" ref="B3060">INDEX(Quadrat.Details!D:D, MATCH(1,(F3060=Quadrat.Details!B:B)*(G3060=Quadrat.Details!G:G)*(H3060=Quadrat.Details!I:I),0))</f>
        <v>DMC</v>
      </c>
      <c r="C3060" s="44" t="s">
        <v>656</v>
      </c>
      <c r="D3060" s="44" t="s">
        <v>656</v>
      </c>
      <c r="E3060" s="40">
        <v>44025.0</v>
      </c>
      <c r="F3060" s="54">
        <v>2020.0</v>
      </c>
      <c r="G3060" s="8" t="s">
        <v>398</v>
      </c>
      <c r="H3060" s="8">
        <v>2.0</v>
      </c>
      <c r="I3060" s="55" t="str">
        <f t="array" ref="I3060">INDEX(Species.List!A:A,MATCH(J3060,Species.List!B:B,0))</f>
        <v>Libinia</v>
      </c>
      <c r="J3060" s="3" t="s">
        <v>334</v>
      </c>
      <c r="K3060" s="3" t="s">
        <v>57</v>
      </c>
      <c r="L3060" s="39">
        <v>52.0</v>
      </c>
      <c r="M3060" s="4">
        <v>1.0</v>
      </c>
      <c r="N3060" s="8" t="s">
        <v>502</v>
      </c>
      <c r="O3060" s="8" t="s">
        <v>55</v>
      </c>
      <c r="P3060" s="3" t="s">
        <v>682</v>
      </c>
      <c r="Q3060" s="3" t="s">
        <v>55</v>
      </c>
      <c r="R3060" s="3" t="s">
        <v>683</v>
      </c>
      <c r="S3060" s="3">
        <v>1.0</v>
      </c>
      <c r="T3060" s="3"/>
    </row>
    <row r="3061" ht="15.75" customHeight="1">
      <c r="A3061" s="29">
        <v>2.0</v>
      </c>
      <c r="B3061" s="53" t="str">
        <f t="array" ref="B3061">INDEX(Quadrat.Details!D:D, MATCH(1,(F3061=Quadrat.Details!B:B)*(G3061=Quadrat.Details!G:G)*(H3061=Quadrat.Details!I:I),0))</f>
        <v>DMC</v>
      </c>
      <c r="C3061" s="44" t="s">
        <v>656</v>
      </c>
      <c r="D3061" s="44" t="s">
        <v>656</v>
      </c>
      <c r="E3061" s="40">
        <v>44025.0</v>
      </c>
      <c r="F3061" s="54">
        <v>2020.0</v>
      </c>
      <c r="G3061" s="8" t="s">
        <v>398</v>
      </c>
      <c r="H3061" s="8">
        <v>2.0</v>
      </c>
      <c r="I3061" s="55" t="str">
        <f t="array" ref="I3061">INDEX(Species.List!A:A,MATCH(J3061,Species.List!B:B,0))</f>
        <v>Crangon septemspinosa</v>
      </c>
      <c r="J3061" s="3" t="s">
        <v>312</v>
      </c>
      <c r="K3061" s="3" t="s">
        <v>63</v>
      </c>
      <c r="L3061" s="39">
        <v>13.0</v>
      </c>
      <c r="M3061" s="4">
        <v>1.0</v>
      </c>
      <c r="N3061" s="8" t="s">
        <v>502</v>
      </c>
      <c r="O3061" s="8" t="s">
        <v>55</v>
      </c>
      <c r="P3061" s="3" t="s">
        <v>682</v>
      </c>
      <c r="Q3061" s="3" t="s">
        <v>55</v>
      </c>
      <c r="R3061" s="3" t="s">
        <v>683</v>
      </c>
      <c r="S3061" s="3">
        <v>1.0</v>
      </c>
      <c r="T3061" s="3"/>
    </row>
    <row r="3062" ht="15.75" customHeight="1">
      <c r="A3062" s="29">
        <v>2.0</v>
      </c>
      <c r="B3062" s="53" t="str">
        <f t="array" ref="B3062">INDEX(Quadrat.Details!D:D, MATCH(1,(F3062=Quadrat.Details!B:B)*(G3062=Quadrat.Details!G:G)*(H3062=Quadrat.Details!I:I),0))</f>
        <v>DMC</v>
      </c>
      <c r="C3062" s="44" t="s">
        <v>656</v>
      </c>
      <c r="D3062" s="44" t="s">
        <v>656</v>
      </c>
      <c r="E3062" s="40">
        <v>44025.0</v>
      </c>
      <c r="F3062" s="54">
        <v>2020.0</v>
      </c>
      <c r="G3062" s="8" t="s">
        <v>407</v>
      </c>
      <c r="H3062" s="8">
        <v>1.0</v>
      </c>
      <c r="I3062" s="55" t="str">
        <f t="array" ref="I3062">INDEX(Species.List!A:A,MATCH(J3062,Species.List!B:B,0))</f>
        <v>Callinectes sapidus</v>
      </c>
      <c r="J3062" s="3" t="s">
        <v>111</v>
      </c>
      <c r="K3062" s="3" t="s">
        <v>57</v>
      </c>
      <c r="L3062" s="39">
        <v>19.0</v>
      </c>
      <c r="M3062" s="4">
        <v>1.0</v>
      </c>
      <c r="N3062" s="8" t="s">
        <v>502</v>
      </c>
      <c r="O3062" s="8" t="s">
        <v>55</v>
      </c>
      <c r="P3062" s="3" t="s">
        <v>682</v>
      </c>
      <c r="Q3062" s="3" t="s">
        <v>55</v>
      </c>
      <c r="R3062" s="3" t="s">
        <v>683</v>
      </c>
      <c r="S3062" s="3">
        <v>1.0</v>
      </c>
      <c r="T3062" s="3"/>
    </row>
    <row r="3063" ht="15.75" customHeight="1">
      <c r="A3063" s="29">
        <v>2.0</v>
      </c>
      <c r="B3063" s="53" t="str">
        <f t="array" ref="B3063">INDEX(Quadrat.Details!D:D, MATCH(1,(F3063=Quadrat.Details!B:B)*(G3063=Quadrat.Details!G:G)*(H3063=Quadrat.Details!I:I),0))</f>
        <v>DMC</v>
      </c>
      <c r="C3063" s="44" t="s">
        <v>656</v>
      </c>
      <c r="D3063" s="44" t="s">
        <v>656</v>
      </c>
      <c r="E3063" s="40">
        <v>44025.0</v>
      </c>
      <c r="F3063" s="54">
        <v>2020.0</v>
      </c>
      <c r="G3063" s="8" t="s">
        <v>407</v>
      </c>
      <c r="H3063" s="8">
        <v>1.0</v>
      </c>
      <c r="I3063" s="55" t="str">
        <f t="array" ref="I3063">INDEX(Species.List!A:A,MATCH(J3063,Species.List!B:B,0))</f>
        <v>Callinectes sapidus</v>
      </c>
      <c r="J3063" s="3" t="s">
        <v>111</v>
      </c>
      <c r="K3063" s="3" t="s">
        <v>57</v>
      </c>
      <c r="L3063" s="39">
        <v>20.0</v>
      </c>
      <c r="M3063" s="4">
        <v>1.0</v>
      </c>
      <c r="N3063" s="8" t="s">
        <v>502</v>
      </c>
      <c r="O3063" s="8" t="s">
        <v>55</v>
      </c>
      <c r="P3063" s="3" t="s">
        <v>682</v>
      </c>
      <c r="Q3063" s="3" t="s">
        <v>55</v>
      </c>
      <c r="R3063" s="3" t="s">
        <v>683</v>
      </c>
      <c r="S3063" s="3">
        <v>1.0</v>
      </c>
      <c r="T3063" s="3"/>
    </row>
    <row r="3064" ht="15.75" customHeight="1">
      <c r="A3064" s="29">
        <v>2.0</v>
      </c>
      <c r="B3064" s="53" t="str">
        <f t="array" ref="B3064">INDEX(Quadrat.Details!D:D, MATCH(1,(F3064=Quadrat.Details!B:B)*(G3064=Quadrat.Details!G:G)*(H3064=Quadrat.Details!I:I),0))</f>
        <v>DMC</v>
      </c>
      <c r="C3064" s="44" t="s">
        <v>656</v>
      </c>
      <c r="D3064" s="44" t="s">
        <v>656</v>
      </c>
      <c r="E3064" s="40">
        <v>44025.0</v>
      </c>
      <c r="F3064" s="54">
        <v>2020.0</v>
      </c>
      <c r="G3064" s="8" t="s">
        <v>407</v>
      </c>
      <c r="H3064" s="8">
        <v>1.0</v>
      </c>
      <c r="I3064" s="55" t="str">
        <f t="array" ref="I3064">INDEX(Species.List!A:A,MATCH(J3064,Species.List!B:B,0))</f>
        <v>Solemya velum</v>
      </c>
      <c r="J3064" s="3" t="s">
        <v>329</v>
      </c>
      <c r="K3064" s="3" t="s">
        <v>80</v>
      </c>
      <c r="L3064" s="39">
        <v>11.0</v>
      </c>
      <c r="M3064" s="4">
        <v>1.0</v>
      </c>
      <c r="N3064" s="8" t="s">
        <v>502</v>
      </c>
      <c r="O3064" s="8" t="s">
        <v>55</v>
      </c>
      <c r="P3064" s="3" t="s">
        <v>682</v>
      </c>
      <c r="Q3064" s="3" t="s">
        <v>55</v>
      </c>
      <c r="R3064" s="3" t="s">
        <v>683</v>
      </c>
      <c r="S3064" s="3">
        <v>1.0</v>
      </c>
      <c r="T3064" s="3"/>
    </row>
    <row r="3065" ht="15.75" customHeight="1">
      <c r="A3065" s="29">
        <v>2.0</v>
      </c>
      <c r="B3065" s="53" t="str">
        <f t="array" ref="B3065">INDEX(Quadrat.Details!D:D, MATCH(1,(F3065=Quadrat.Details!B:B)*(G3065=Quadrat.Details!G:G)*(H3065=Quadrat.Details!I:I),0))</f>
        <v>DMC</v>
      </c>
      <c r="C3065" s="44" t="s">
        <v>659</v>
      </c>
      <c r="D3065" s="44" t="s">
        <v>659</v>
      </c>
      <c r="E3065" s="37">
        <v>44028.0</v>
      </c>
      <c r="F3065" s="54">
        <v>2020.0</v>
      </c>
      <c r="G3065" s="8" t="s">
        <v>406</v>
      </c>
      <c r="H3065" s="8">
        <v>1.0</v>
      </c>
      <c r="I3065" s="55" t="str">
        <f t="array" ref="I3065">INDEX(Species.List!A:A,MATCH(J3065,Species.List!B:B,0))</f>
        <v>Cancer irroratus</v>
      </c>
      <c r="J3065" s="3" t="s">
        <v>308</v>
      </c>
      <c r="K3065" s="3" t="s">
        <v>57</v>
      </c>
      <c r="L3065" s="39">
        <v>15.0</v>
      </c>
      <c r="M3065" s="4">
        <v>1.0</v>
      </c>
      <c r="N3065" s="8" t="s">
        <v>502</v>
      </c>
      <c r="O3065" s="8" t="s">
        <v>55</v>
      </c>
      <c r="P3065" s="3" t="s">
        <v>682</v>
      </c>
      <c r="Q3065" s="3" t="s">
        <v>55</v>
      </c>
      <c r="R3065" s="3" t="s">
        <v>683</v>
      </c>
      <c r="S3065" s="3">
        <v>1.0</v>
      </c>
      <c r="T3065" s="3"/>
    </row>
    <row r="3066" ht="15.75" customHeight="1">
      <c r="A3066" s="29">
        <v>2.0</v>
      </c>
      <c r="B3066" s="53" t="str">
        <f t="array" ref="B3066">INDEX(Quadrat.Details!D:D, MATCH(1,(F3066=Quadrat.Details!B:B)*(G3066=Quadrat.Details!G:G)*(H3066=Quadrat.Details!I:I),0))</f>
        <v>DMC</v>
      </c>
      <c r="C3066" s="44" t="s">
        <v>659</v>
      </c>
      <c r="D3066" s="44" t="s">
        <v>659</v>
      </c>
      <c r="E3066" s="37">
        <v>44028.0</v>
      </c>
      <c r="F3066" s="54">
        <v>2020.0</v>
      </c>
      <c r="G3066" s="8" t="s">
        <v>415</v>
      </c>
      <c r="H3066" s="8">
        <v>1.0</v>
      </c>
      <c r="I3066" s="55" t="str">
        <f t="array" ref="I3066">INDEX(Species.List!A:A,MATCH(J3066,Species.List!B:B,0))</f>
        <v>Anadara transversa</v>
      </c>
      <c r="J3066" s="3" t="s">
        <v>355</v>
      </c>
      <c r="K3066" s="3" t="s">
        <v>80</v>
      </c>
      <c r="L3066" s="39">
        <v>27.0</v>
      </c>
      <c r="M3066" s="4">
        <v>1.0</v>
      </c>
      <c r="N3066" s="8" t="s">
        <v>502</v>
      </c>
      <c r="O3066" s="8" t="s">
        <v>55</v>
      </c>
      <c r="P3066" s="3" t="s">
        <v>682</v>
      </c>
      <c r="Q3066" s="3" t="s">
        <v>55</v>
      </c>
      <c r="R3066" s="3" t="s">
        <v>683</v>
      </c>
      <c r="S3066" s="3">
        <v>1.0</v>
      </c>
      <c r="T3066" s="3"/>
    </row>
    <row r="3067" ht="15.75" customHeight="1">
      <c r="A3067" s="29">
        <v>2.0</v>
      </c>
      <c r="B3067" s="53" t="str">
        <f t="array" ref="B3067">INDEX(Quadrat.Details!D:D, MATCH(1,(F3067=Quadrat.Details!B:B)*(G3067=Quadrat.Details!G:G)*(H3067=Quadrat.Details!I:I),0))</f>
        <v>DMC</v>
      </c>
      <c r="C3067" s="44" t="s">
        <v>659</v>
      </c>
      <c r="D3067" s="44" t="s">
        <v>659</v>
      </c>
      <c r="E3067" s="37">
        <v>44028.0</v>
      </c>
      <c r="F3067" s="54">
        <v>2020.0</v>
      </c>
      <c r="G3067" s="8" t="s">
        <v>376</v>
      </c>
      <c r="H3067" s="8">
        <v>1.0</v>
      </c>
      <c r="I3067" s="55" t="str">
        <f t="array" ref="I3067">INDEX(Species.List!A:A,MATCH(J3067,Species.List!B:B,0))</f>
        <v>Carcinus maenas</v>
      </c>
      <c r="J3067" s="3" t="s">
        <v>201</v>
      </c>
      <c r="K3067" s="3" t="s">
        <v>57</v>
      </c>
      <c r="L3067" s="39">
        <v>22.0</v>
      </c>
      <c r="M3067" s="4">
        <v>1.0</v>
      </c>
      <c r="N3067" s="8" t="s">
        <v>502</v>
      </c>
      <c r="O3067" s="8" t="s">
        <v>55</v>
      </c>
      <c r="P3067" s="3" t="s">
        <v>682</v>
      </c>
      <c r="Q3067" s="3" t="s">
        <v>55</v>
      </c>
      <c r="R3067" s="3" t="s">
        <v>683</v>
      </c>
      <c r="S3067" s="3">
        <v>1.0</v>
      </c>
      <c r="T3067" s="3"/>
    </row>
    <row r="3068" ht="15.75" customHeight="1">
      <c r="A3068" s="29">
        <v>2.0</v>
      </c>
      <c r="B3068" s="53" t="str">
        <f t="array" ref="B3068">INDEX(Quadrat.Details!D:D, MATCH(1,(F3068=Quadrat.Details!B:B)*(G3068=Quadrat.Details!G:G)*(H3068=Quadrat.Details!I:I),0))</f>
        <v>DMC</v>
      </c>
      <c r="C3068" s="44" t="s">
        <v>659</v>
      </c>
      <c r="D3068" s="44" t="s">
        <v>659</v>
      </c>
      <c r="E3068" s="37">
        <v>44028.0</v>
      </c>
      <c r="F3068" s="54">
        <v>2020.0</v>
      </c>
      <c r="G3068" s="8" t="s">
        <v>376</v>
      </c>
      <c r="H3068" s="8">
        <v>2.0</v>
      </c>
      <c r="I3068" s="55" t="str">
        <f t="array" ref="I3068">INDEX(Species.List!A:A,MATCH(J3068,Species.List!B:B,0))</f>
        <v>Cancer irroratus</v>
      </c>
      <c r="J3068" s="3" t="s">
        <v>308</v>
      </c>
      <c r="K3068" s="3" t="s">
        <v>57</v>
      </c>
      <c r="L3068" s="39">
        <v>16.0</v>
      </c>
      <c r="M3068" s="4">
        <v>1.0</v>
      </c>
      <c r="N3068" s="8" t="s">
        <v>502</v>
      </c>
      <c r="O3068" s="8" t="s">
        <v>55</v>
      </c>
      <c r="P3068" s="3" t="s">
        <v>682</v>
      </c>
      <c r="Q3068" s="3" t="s">
        <v>55</v>
      </c>
      <c r="R3068" s="3" t="s">
        <v>683</v>
      </c>
      <c r="S3068" s="3">
        <v>1.0</v>
      </c>
      <c r="T3068" s="3"/>
    </row>
    <row r="3069" ht="15.75" customHeight="1">
      <c r="A3069" s="29">
        <v>2.0</v>
      </c>
      <c r="B3069" s="53" t="str">
        <f t="array" ref="B3069">INDEX(Quadrat.Details!D:D, MATCH(1,(F3069=Quadrat.Details!B:B)*(G3069=Quadrat.Details!G:G)*(H3069=Quadrat.Details!I:I),0))</f>
        <v>DMC</v>
      </c>
      <c r="C3069" s="44" t="s">
        <v>659</v>
      </c>
      <c r="D3069" s="44" t="s">
        <v>659</v>
      </c>
      <c r="E3069" s="37">
        <v>44028.0</v>
      </c>
      <c r="F3069" s="54">
        <v>2020.0</v>
      </c>
      <c r="G3069" s="8" t="s">
        <v>376</v>
      </c>
      <c r="H3069" s="8">
        <v>2.0</v>
      </c>
      <c r="I3069" s="55" t="str">
        <f t="array" ref="I3069">INDEX(Species.List!A:A,MATCH(J3069,Species.List!B:B,0))</f>
        <v>Dyspanopeus sayi</v>
      </c>
      <c r="J3069" s="3" t="s">
        <v>315</v>
      </c>
      <c r="K3069" s="3" t="s">
        <v>57</v>
      </c>
      <c r="L3069" s="39">
        <v>18.0</v>
      </c>
      <c r="M3069" s="4">
        <v>1.0</v>
      </c>
      <c r="N3069" s="8" t="s">
        <v>502</v>
      </c>
      <c r="O3069" s="8" t="s">
        <v>55</v>
      </c>
      <c r="P3069" s="3" t="s">
        <v>682</v>
      </c>
      <c r="Q3069" s="3" t="s">
        <v>55</v>
      </c>
      <c r="R3069" s="3" t="s">
        <v>683</v>
      </c>
      <c r="S3069" s="3">
        <v>1.0</v>
      </c>
      <c r="T3069" s="3"/>
    </row>
    <row r="3070" ht="15.75" customHeight="1">
      <c r="A3070" s="29">
        <v>2.0</v>
      </c>
      <c r="B3070" s="53" t="str">
        <f t="array" ref="B3070">INDEX(Quadrat.Details!D:D, MATCH(1,(F3070=Quadrat.Details!B:B)*(G3070=Quadrat.Details!G:G)*(H3070=Quadrat.Details!I:I),0))</f>
        <v>DMC</v>
      </c>
      <c r="C3070" s="44" t="s">
        <v>659</v>
      </c>
      <c r="D3070" s="44" t="s">
        <v>659</v>
      </c>
      <c r="E3070" s="37">
        <v>44028.0</v>
      </c>
      <c r="F3070" s="54">
        <v>2020.0</v>
      </c>
      <c r="G3070" s="8" t="s">
        <v>376</v>
      </c>
      <c r="H3070" s="8">
        <v>2.0</v>
      </c>
      <c r="I3070" s="55" t="str">
        <f t="array" ref="I3070">INDEX(Species.List!A:A,MATCH(J3070,Species.List!B:B,0))</f>
        <v>Urosalpinx cinerea</v>
      </c>
      <c r="J3070" s="3" t="s">
        <v>284</v>
      </c>
      <c r="K3070" s="3" t="s">
        <v>74</v>
      </c>
      <c r="L3070" s="39">
        <v>14.0</v>
      </c>
      <c r="M3070" s="4">
        <v>1.0</v>
      </c>
      <c r="N3070" s="8" t="s">
        <v>502</v>
      </c>
      <c r="O3070" s="8" t="s">
        <v>55</v>
      </c>
      <c r="P3070" s="3" t="s">
        <v>682</v>
      </c>
      <c r="Q3070" s="3" t="s">
        <v>55</v>
      </c>
      <c r="R3070" s="3" t="s">
        <v>683</v>
      </c>
      <c r="S3070" s="3">
        <v>1.0</v>
      </c>
      <c r="T3070" s="3"/>
    </row>
    <row r="3071" ht="15.75" customHeight="1">
      <c r="A3071" s="29">
        <v>2.0</v>
      </c>
      <c r="B3071" s="53" t="str">
        <f t="array" ref="B3071">INDEX(Quadrat.Details!D:D, MATCH(1,(F3071=Quadrat.Details!B:B)*(G3071=Quadrat.Details!G:G)*(H3071=Quadrat.Details!I:I),0))</f>
        <v>DMC</v>
      </c>
      <c r="C3071" s="44" t="s">
        <v>659</v>
      </c>
      <c r="D3071" s="44" t="s">
        <v>659</v>
      </c>
      <c r="E3071" s="37">
        <v>44028.0</v>
      </c>
      <c r="F3071" s="54">
        <v>2020.0</v>
      </c>
      <c r="G3071" s="8" t="s">
        <v>374</v>
      </c>
      <c r="H3071" s="8">
        <v>1.0</v>
      </c>
      <c r="I3071" s="55" t="str">
        <f t="array" ref="I3071">INDEX(Species.List!A:A,MATCH(J3071,Species.List!B:B,0))</f>
        <v>Libinia</v>
      </c>
      <c r="J3071" s="3" t="s">
        <v>334</v>
      </c>
      <c r="K3071" s="3" t="s">
        <v>57</v>
      </c>
      <c r="L3071" s="39">
        <v>32.0</v>
      </c>
      <c r="M3071" s="4">
        <v>1.0</v>
      </c>
      <c r="N3071" s="8" t="s">
        <v>502</v>
      </c>
      <c r="O3071" s="8" t="s">
        <v>55</v>
      </c>
      <c r="P3071" s="3" t="s">
        <v>682</v>
      </c>
      <c r="Q3071" s="3" t="s">
        <v>55</v>
      </c>
      <c r="R3071" s="3" t="s">
        <v>683</v>
      </c>
      <c r="S3071" s="3">
        <v>1.0</v>
      </c>
      <c r="T3071" s="3"/>
    </row>
    <row r="3072" ht="15.75" customHeight="1">
      <c r="A3072" s="29">
        <v>2.0</v>
      </c>
      <c r="B3072" s="53" t="str">
        <f t="array" ref="B3072">INDEX(Quadrat.Details!D:D, MATCH(1,(F3072=Quadrat.Details!B:B)*(G3072=Quadrat.Details!G:G)*(H3072=Quadrat.Details!I:I),0))</f>
        <v>DMC</v>
      </c>
      <c r="C3072" s="44" t="s">
        <v>659</v>
      </c>
      <c r="D3072" s="44" t="s">
        <v>659</v>
      </c>
      <c r="E3072" s="37">
        <v>44028.0</v>
      </c>
      <c r="F3072" s="54">
        <v>2020.0</v>
      </c>
      <c r="G3072" s="8" t="s">
        <v>374</v>
      </c>
      <c r="H3072" s="8">
        <v>1.0</v>
      </c>
      <c r="I3072" s="55" t="str">
        <f t="array" ref="I3072">INDEX(Species.List!A:A,MATCH(J3072,Species.List!B:B,0))</f>
        <v>Dyspanopeus sayi</v>
      </c>
      <c r="J3072" s="3" t="s">
        <v>315</v>
      </c>
      <c r="K3072" s="3" t="s">
        <v>57</v>
      </c>
      <c r="L3072" s="39">
        <v>17.0</v>
      </c>
      <c r="M3072" s="4">
        <v>1.0</v>
      </c>
      <c r="N3072" s="8" t="s">
        <v>502</v>
      </c>
      <c r="O3072" s="8" t="s">
        <v>55</v>
      </c>
      <c r="P3072" s="3" t="s">
        <v>682</v>
      </c>
      <c r="Q3072" s="3" t="s">
        <v>55</v>
      </c>
      <c r="R3072" s="3" t="s">
        <v>683</v>
      </c>
      <c r="S3072" s="3">
        <v>1.0</v>
      </c>
      <c r="T3072" s="3"/>
    </row>
    <row r="3073" ht="15.75" customHeight="1">
      <c r="A3073" s="29">
        <v>2.0</v>
      </c>
      <c r="B3073" s="53" t="str">
        <f t="array" ref="B3073">INDEX(Quadrat.Details!D:D, MATCH(1,(F3073=Quadrat.Details!B:B)*(G3073=Quadrat.Details!G:G)*(H3073=Quadrat.Details!I:I),0))</f>
        <v>DMC</v>
      </c>
      <c r="C3073" s="44" t="s">
        <v>659</v>
      </c>
      <c r="D3073" s="44" t="s">
        <v>659</v>
      </c>
      <c r="E3073" s="37">
        <v>44028.0</v>
      </c>
      <c r="F3073" s="54">
        <v>2020.0</v>
      </c>
      <c r="G3073" s="8" t="s">
        <v>374</v>
      </c>
      <c r="H3073" s="8">
        <v>1.0</v>
      </c>
      <c r="I3073" s="55" t="str">
        <f t="array" ref="I3073">INDEX(Species.List!A:A,MATCH(J3073,Species.List!B:B,0))</f>
        <v>Pagurus longicarpus</v>
      </c>
      <c r="J3073" s="3" t="s">
        <v>236</v>
      </c>
      <c r="K3073" s="3" t="s">
        <v>68</v>
      </c>
      <c r="L3073" s="39">
        <v>10.0</v>
      </c>
      <c r="M3073" s="4">
        <v>1.0</v>
      </c>
      <c r="N3073" s="8" t="s">
        <v>502</v>
      </c>
      <c r="O3073" s="8" t="s">
        <v>55</v>
      </c>
      <c r="P3073" s="3" t="s">
        <v>682</v>
      </c>
      <c r="Q3073" s="3" t="s">
        <v>55</v>
      </c>
      <c r="R3073" s="3" t="s">
        <v>683</v>
      </c>
      <c r="S3073" s="3">
        <v>1.0</v>
      </c>
      <c r="T3073" s="3"/>
    </row>
    <row r="3074" ht="15.75" customHeight="1">
      <c r="A3074" s="29">
        <v>2.0</v>
      </c>
      <c r="B3074" s="53" t="str">
        <f t="array" ref="B3074">INDEX(Quadrat.Details!D:D, MATCH(1,(F3074=Quadrat.Details!B:B)*(G3074=Quadrat.Details!G:G)*(H3074=Quadrat.Details!I:I),0))</f>
        <v>DMC</v>
      </c>
      <c r="C3074" s="44" t="s">
        <v>659</v>
      </c>
      <c r="D3074" s="44" t="s">
        <v>659</v>
      </c>
      <c r="E3074" s="37">
        <v>44028.0</v>
      </c>
      <c r="F3074" s="54">
        <v>2020.0</v>
      </c>
      <c r="G3074" s="8" t="s">
        <v>374</v>
      </c>
      <c r="H3074" s="8">
        <v>1.0</v>
      </c>
      <c r="I3074" s="55" t="str">
        <f t="array" ref="I3074">INDEX(Species.List!A:A,MATCH(J3074,Species.List!B:B,0))</f>
        <v>Dyspanopeus sayi</v>
      </c>
      <c r="J3074" s="3" t="s">
        <v>315</v>
      </c>
      <c r="K3074" s="3" t="s">
        <v>57</v>
      </c>
      <c r="L3074" s="39">
        <v>20.0</v>
      </c>
      <c r="M3074" s="4">
        <v>1.0</v>
      </c>
      <c r="N3074" s="8" t="s">
        <v>502</v>
      </c>
      <c r="O3074" s="8" t="s">
        <v>55</v>
      </c>
      <c r="P3074" s="3" t="s">
        <v>682</v>
      </c>
      <c r="Q3074" s="3" t="s">
        <v>55</v>
      </c>
      <c r="R3074" s="3" t="s">
        <v>683</v>
      </c>
      <c r="S3074" s="3">
        <v>1.0</v>
      </c>
      <c r="T3074" s="3"/>
    </row>
    <row r="3075" ht="15.75" customHeight="1">
      <c r="A3075" s="29">
        <v>2.0</v>
      </c>
      <c r="B3075" s="53" t="str">
        <f t="array" ref="B3075">INDEX(Quadrat.Details!D:D, MATCH(1,(F3075=Quadrat.Details!B:B)*(G3075=Quadrat.Details!G:G)*(H3075=Quadrat.Details!I:I),0))</f>
        <v>DMC</v>
      </c>
      <c r="C3075" s="44" t="s">
        <v>659</v>
      </c>
      <c r="D3075" s="44" t="s">
        <v>659</v>
      </c>
      <c r="E3075" s="37">
        <v>44028.0</v>
      </c>
      <c r="F3075" s="54">
        <v>2020.0</v>
      </c>
      <c r="G3075" s="8" t="s">
        <v>374</v>
      </c>
      <c r="H3075" s="8">
        <v>1.0</v>
      </c>
      <c r="I3075" s="55" t="str">
        <f t="array" ref="I3075">INDEX(Species.List!A:A,MATCH(J3075,Species.List!B:B,0))</f>
        <v>Dyspanopeus sayi</v>
      </c>
      <c r="J3075" s="3" t="s">
        <v>315</v>
      </c>
      <c r="K3075" s="3" t="s">
        <v>57</v>
      </c>
      <c r="L3075" s="39">
        <v>18.0</v>
      </c>
      <c r="M3075" s="4">
        <v>1.0</v>
      </c>
      <c r="N3075" s="8" t="s">
        <v>502</v>
      </c>
      <c r="O3075" s="8" t="s">
        <v>55</v>
      </c>
      <c r="P3075" s="3" t="s">
        <v>682</v>
      </c>
      <c r="Q3075" s="3" t="s">
        <v>55</v>
      </c>
      <c r="R3075" s="3" t="s">
        <v>683</v>
      </c>
      <c r="S3075" s="3">
        <v>1.0</v>
      </c>
      <c r="T3075" s="3"/>
    </row>
    <row r="3076" ht="15.75" customHeight="1">
      <c r="A3076" s="29">
        <v>2.0</v>
      </c>
      <c r="B3076" s="53" t="str">
        <f t="array" ref="B3076">INDEX(Quadrat.Details!D:D, MATCH(1,(F3076=Quadrat.Details!B:B)*(G3076=Quadrat.Details!G:G)*(H3076=Quadrat.Details!I:I),0))</f>
        <v>DMC</v>
      </c>
      <c r="C3076" s="44" t="s">
        <v>659</v>
      </c>
      <c r="D3076" s="44" t="s">
        <v>659</v>
      </c>
      <c r="E3076" s="37">
        <v>44028.0</v>
      </c>
      <c r="F3076" s="54">
        <v>2020.0</v>
      </c>
      <c r="G3076" s="8" t="s">
        <v>374</v>
      </c>
      <c r="H3076" s="8">
        <v>1.0</v>
      </c>
      <c r="I3076" s="55" t="str">
        <f t="array" ref="I3076">INDEX(Species.List!A:A,MATCH(J3076,Species.List!B:B,0))</f>
        <v>Dyspanopeus sayi</v>
      </c>
      <c r="J3076" s="3" t="s">
        <v>315</v>
      </c>
      <c r="K3076" s="3" t="s">
        <v>57</v>
      </c>
      <c r="L3076" s="39">
        <v>14.0</v>
      </c>
      <c r="M3076" s="4">
        <v>1.0</v>
      </c>
      <c r="N3076" s="8" t="s">
        <v>502</v>
      </c>
      <c r="O3076" s="8" t="s">
        <v>55</v>
      </c>
      <c r="P3076" s="3" t="s">
        <v>682</v>
      </c>
      <c r="Q3076" s="3" t="s">
        <v>55</v>
      </c>
      <c r="R3076" s="3" t="s">
        <v>683</v>
      </c>
      <c r="S3076" s="3">
        <v>1.0</v>
      </c>
      <c r="T3076" s="3"/>
    </row>
    <row r="3077" ht="15.75" customHeight="1">
      <c r="A3077" s="29">
        <v>2.0</v>
      </c>
      <c r="B3077" s="53" t="str">
        <f t="array" ref="B3077">INDEX(Quadrat.Details!D:D, MATCH(1,(F3077=Quadrat.Details!B:B)*(G3077=Quadrat.Details!G:G)*(H3077=Quadrat.Details!I:I),0))</f>
        <v>DMC</v>
      </c>
      <c r="C3077" s="44" t="s">
        <v>659</v>
      </c>
      <c r="D3077" s="44" t="s">
        <v>659</v>
      </c>
      <c r="E3077" s="37">
        <v>44028.0</v>
      </c>
      <c r="F3077" s="54">
        <v>2020.0</v>
      </c>
      <c r="G3077" s="8" t="s">
        <v>374</v>
      </c>
      <c r="H3077" s="8">
        <v>1.0</v>
      </c>
      <c r="I3077" s="55" t="str">
        <f t="array" ref="I3077">INDEX(Species.List!A:A,MATCH(J3077,Species.List!B:B,0))</f>
        <v>Dyspanopeus sayi</v>
      </c>
      <c r="J3077" s="3" t="s">
        <v>315</v>
      </c>
      <c r="K3077" s="3" t="s">
        <v>57</v>
      </c>
      <c r="L3077" s="39">
        <v>10.0</v>
      </c>
      <c r="M3077" s="4">
        <v>1.0</v>
      </c>
      <c r="N3077" s="8" t="s">
        <v>502</v>
      </c>
      <c r="O3077" s="8" t="s">
        <v>55</v>
      </c>
      <c r="P3077" s="3" t="s">
        <v>682</v>
      </c>
      <c r="Q3077" s="3" t="s">
        <v>55</v>
      </c>
      <c r="R3077" s="3" t="s">
        <v>683</v>
      </c>
      <c r="S3077" s="3">
        <v>1.0</v>
      </c>
      <c r="T3077" s="3"/>
    </row>
    <row r="3078" ht="15.75" customHeight="1">
      <c r="A3078" s="29">
        <v>2.0</v>
      </c>
      <c r="B3078" s="53" t="str">
        <f t="array" ref="B3078">INDEX(Quadrat.Details!D:D, MATCH(1,(F3078=Quadrat.Details!B:B)*(G3078=Quadrat.Details!G:G)*(H3078=Quadrat.Details!I:I),0))</f>
        <v>DMC</v>
      </c>
      <c r="C3078" s="44" t="s">
        <v>659</v>
      </c>
      <c r="D3078" s="44" t="s">
        <v>659</v>
      </c>
      <c r="E3078" s="37">
        <v>44028.0</v>
      </c>
      <c r="F3078" s="54">
        <v>2020.0</v>
      </c>
      <c r="G3078" s="8" t="s">
        <v>374</v>
      </c>
      <c r="H3078" s="8">
        <v>1.0</v>
      </c>
      <c r="I3078" s="55" t="str">
        <f t="array" ref="I3078">INDEX(Species.List!A:A,MATCH(J3078,Species.List!B:B,0))</f>
        <v>Dyspanopeus sayi</v>
      </c>
      <c r="J3078" s="3" t="s">
        <v>315</v>
      </c>
      <c r="K3078" s="3" t="s">
        <v>57</v>
      </c>
      <c r="L3078" s="39">
        <v>20.0</v>
      </c>
      <c r="M3078" s="4">
        <v>1.0</v>
      </c>
      <c r="N3078" s="8" t="s">
        <v>502</v>
      </c>
      <c r="O3078" s="8" t="s">
        <v>55</v>
      </c>
      <c r="P3078" s="3" t="s">
        <v>682</v>
      </c>
      <c r="Q3078" s="3" t="s">
        <v>55</v>
      </c>
      <c r="R3078" s="3" t="s">
        <v>683</v>
      </c>
      <c r="S3078" s="3">
        <v>1.0</v>
      </c>
      <c r="T3078" s="3"/>
    </row>
    <row r="3079" ht="15.75" customHeight="1">
      <c r="A3079" s="29">
        <v>2.0</v>
      </c>
      <c r="B3079" s="53" t="str">
        <f t="array" ref="B3079">INDEX(Quadrat.Details!D:D, MATCH(1,(F3079=Quadrat.Details!B:B)*(G3079=Quadrat.Details!G:G)*(H3079=Quadrat.Details!I:I),0))</f>
        <v>DMC</v>
      </c>
      <c r="C3079" s="44" t="s">
        <v>659</v>
      </c>
      <c r="D3079" s="44" t="s">
        <v>659</v>
      </c>
      <c r="E3079" s="37">
        <v>44028.0</v>
      </c>
      <c r="F3079" s="54">
        <v>2020.0</v>
      </c>
      <c r="G3079" s="8" t="s">
        <v>374</v>
      </c>
      <c r="H3079" s="8">
        <v>1.0</v>
      </c>
      <c r="I3079" s="55" t="str">
        <f t="array" ref="I3079">INDEX(Species.List!A:A,MATCH(J3079,Species.List!B:B,0))</f>
        <v>Dyspanopeus sayi</v>
      </c>
      <c r="J3079" s="3" t="s">
        <v>315</v>
      </c>
      <c r="K3079" s="3" t="s">
        <v>57</v>
      </c>
      <c r="L3079" s="39">
        <v>11.0</v>
      </c>
      <c r="M3079" s="4">
        <v>4.0</v>
      </c>
      <c r="N3079" s="8" t="s">
        <v>502</v>
      </c>
      <c r="O3079" s="8" t="s">
        <v>55</v>
      </c>
      <c r="P3079" s="3" t="s">
        <v>682</v>
      </c>
      <c r="Q3079" s="3" t="s">
        <v>55</v>
      </c>
      <c r="R3079" s="3" t="s">
        <v>683</v>
      </c>
      <c r="S3079" s="3">
        <v>1.0</v>
      </c>
      <c r="T3079" s="3"/>
    </row>
    <row r="3080" ht="15.75" customHeight="1">
      <c r="A3080" s="29">
        <v>2.0</v>
      </c>
      <c r="B3080" s="53" t="str">
        <f t="array" ref="B3080">INDEX(Quadrat.Details!D:D, MATCH(1,(F3080=Quadrat.Details!B:B)*(G3080=Quadrat.Details!G:G)*(H3080=Quadrat.Details!I:I),0))</f>
        <v>DMC</v>
      </c>
      <c r="C3080" s="44" t="s">
        <v>659</v>
      </c>
      <c r="D3080" s="44" t="s">
        <v>659</v>
      </c>
      <c r="E3080" s="37">
        <v>44028.0</v>
      </c>
      <c r="F3080" s="54">
        <v>2020.0</v>
      </c>
      <c r="G3080" s="8" t="s">
        <v>374</v>
      </c>
      <c r="H3080" s="8">
        <v>1.0</v>
      </c>
      <c r="I3080" s="55" t="str">
        <f t="array" ref="I3080">INDEX(Species.List!A:A,MATCH(J3080,Species.List!B:B,0))</f>
        <v>Dyspanopeus sayi</v>
      </c>
      <c r="J3080" s="3" t="s">
        <v>315</v>
      </c>
      <c r="K3080" s="3" t="s">
        <v>57</v>
      </c>
      <c r="L3080" s="39">
        <v>12.0</v>
      </c>
      <c r="M3080" s="4">
        <v>2.0</v>
      </c>
      <c r="N3080" s="8" t="s">
        <v>502</v>
      </c>
      <c r="O3080" s="8" t="s">
        <v>55</v>
      </c>
      <c r="P3080" s="3" t="s">
        <v>682</v>
      </c>
      <c r="Q3080" s="3" t="s">
        <v>55</v>
      </c>
      <c r="R3080" s="3" t="s">
        <v>683</v>
      </c>
      <c r="S3080" s="3">
        <v>1.0</v>
      </c>
      <c r="T3080" s="3"/>
    </row>
    <row r="3081" ht="15.75" customHeight="1">
      <c r="A3081" s="29">
        <v>2.0</v>
      </c>
      <c r="B3081" s="53" t="str">
        <f t="array" ref="B3081">INDEX(Quadrat.Details!D:D, MATCH(1,(F3081=Quadrat.Details!B:B)*(G3081=Quadrat.Details!G:G)*(H3081=Quadrat.Details!I:I),0))</f>
        <v>DMC</v>
      </c>
      <c r="C3081" s="44" t="s">
        <v>659</v>
      </c>
      <c r="D3081" s="44" t="s">
        <v>659</v>
      </c>
      <c r="E3081" s="37">
        <v>44028.0</v>
      </c>
      <c r="F3081" s="54">
        <v>2020.0</v>
      </c>
      <c r="G3081" s="8" t="s">
        <v>374</v>
      </c>
      <c r="H3081" s="8">
        <v>1.0</v>
      </c>
      <c r="I3081" s="55" t="str">
        <f t="array" ref="I3081">INDEX(Species.List!A:A,MATCH(J3081,Species.List!B:B,0))</f>
        <v>Dyspanopeus sayi</v>
      </c>
      <c r="J3081" s="3" t="s">
        <v>315</v>
      </c>
      <c r="K3081" s="3" t="s">
        <v>57</v>
      </c>
      <c r="L3081" s="39">
        <v>15.0</v>
      </c>
      <c r="M3081" s="4">
        <v>1.0</v>
      </c>
      <c r="N3081" s="8" t="s">
        <v>502</v>
      </c>
      <c r="O3081" s="8" t="s">
        <v>55</v>
      </c>
      <c r="P3081" s="3" t="s">
        <v>682</v>
      </c>
      <c r="Q3081" s="3" t="s">
        <v>55</v>
      </c>
      <c r="R3081" s="3" t="s">
        <v>683</v>
      </c>
      <c r="S3081" s="3">
        <v>1.0</v>
      </c>
      <c r="T3081" s="3"/>
    </row>
    <row r="3082" ht="15.75" customHeight="1">
      <c r="A3082" s="29">
        <v>2.0</v>
      </c>
      <c r="B3082" s="53" t="str">
        <f t="array" ref="B3082">INDEX(Quadrat.Details!D:D, MATCH(1,(F3082=Quadrat.Details!B:B)*(G3082=Quadrat.Details!G:G)*(H3082=Quadrat.Details!I:I),0))</f>
        <v>DMC</v>
      </c>
      <c r="C3082" s="44" t="s">
        <v>659</v>
      </c>
      <c r="D3082" s="44" t="s">
        <v>659</v>
      </c>
      <c r="E3082" s="37">
        <v>44028.0</v>
      </c>
      <c r="F3082" s="54">
        <v>2020.0</v>
      </c>
      <c r="G3082" s="8" t="s">
        <v>374</v>
      </c>
      <c r="H3082" s="8">
        <v>1.0</v>
      </c>
      <c r="I3082" s="55" t="str">
        <f t="array" ref="I3082">INDEX(Species.List!A:A,MATCH(J3082,Species.List!B:B,0))</f>
        <v>Ilyanassa trivittata</v>
      </c>
      <c r="J3082" s="3" t="s">
        <v>350</v>
      </c>
      <c r="K3082" s="3" t="s">
        <v>74</v>
      </c>
      <c r="L3082" s="39">
        <v>16.0</v>
      </c>
      <c r="M3082" s="4">
        <v>1.0</v>
      </c>
      <c r="N3082" s="8" t="s">
        <v>502</v>
      </c>
      <c r="O3082" s="8" t="s">
        <v>55</v>
      </c>
      <c r="P3082" s="3" t="s">
        <v>682</v>
      </c>
      <c r="Q3082" s="3" t="s">
        <v>55</v>
      </c>
      <c r="R3082" s="3" t="s">
        <v>683</v>
      </c>
      <c r="S3082" s="3">
        <v>1.0</v>
      </c>
      <c r="T3082" s="3"/>
    </row>
    <row r="3083" ht="15.75" customHeight="1">
      <c r="A3083" s="29">
        <v>2.0</v>
      </c>
      <c r="B3083" s="53" t="str">
        <f t="array" ref="B3083">INDEX(Quadrat.Details!D:D, MATCH(1,(F3083=Quadrat.Details!B:B)*(G3083=Quadrat.Details!G:G)*(H3083=Quadrat.Details!I:I),0))</f>
        <v>DMC</v>
      </c>
      <c r="C3083" s="44" t="s">
        <v>659</v>
      </c>
      <c r="D3083" s="44" t="s">
        <v>659</v>
      </c>
      <c r="E3083" s="37">
        <v>44028.0</v>
      </c>
      <c r="F3083" s="54">
        <v>2020.0</v>
      </c>
      <c r="G3083" s="8" t="s">
        <v>374</v>
      </c>
      <c r="H3083" s="8">
        <v>2.0</v>
      </c>
      <c r="I3083" s="55" t="str">
        <f t="array" ref="I3083">INDEX(Species.List!A:A,MATCH(J3083,Species.List!B:B,0))</f>
        <v>Ilyanassa trivittata</v>
      </c>
      <c r="J3083" s="3" t="s">
        <v>350</v>
      </c>
      <c r="K3083" s="3" t="s">
        <v>74</v>
      </c>
      <c r="L3083" s="39">
        <v>13.0</v>
      </c>
      <c r="M3083" s="4">
        <v>1.0</v>
      </c>
      <c r="N3083" s="8" t="s">
        <v>502</v>
      </c>
      <c r="O3083" s="8" t="s">
        <v>55</v>
      </c>
      <c r="P3083" s="3" t="s">
        <v>682</v>
      </c>
      <c r="Q3083" s="3" t="s">
        <v>55</v>
      </c>
      <c r="R3083" s="3" t="s">
        <v>683</v>
      </c>
      <c r="S3083" s="3">
        <v>1.0</v>
      </c>
      <c r="T3083" s="3"/>
    </row>
    <row r="3084" ht="15.75" customHeight="1">
      <c r="A3084" s="29">
        <v>2.0</v>
      </c>
      <c r="B3084" s="53" t="str">
        <f t="array" ref="B3084">INDEX(Quadrat.Details!D:D, MATCH(1,(F3084=Quadrat.Details!B:B)*(G3084=Quadrat.Details!G:G)*(H3084=Quadrat.Details!I:I),0))</f>
        <v>DMC</v>
      </c>
      <c r="C3084" s="44" t="s">
        <v>659</v>
      </c>
      <c r="D3084" s="44" t="s">
        <v>659</v>
      </c>
      <c r="E3084" s="37">
        <v>44028.0</v>
      </c>
      <c r="F3084" s="54">
        <v>2020.0</v>
      </c>
      <c r="G3084" s="8" t="s">
        <v>374</v>
      </c>
      <c r="H3084" s="8">
        <v>2.0</v>
      </c>
      <c r="I3084" s="55" t="str">
        <f t="array" ref="I3084">INDEX(Species.List!A:A,MATCH(J3084,Species.List!B:B,0))</f>
        <v>Ilyanassa trivittata</v>
      </c>
      <c r="J3084" s="3" t="s">
        <v>350</v>
      </c>
      <c r="K3084" s="3" t="s">
        <v>74</v>
      </c>
      <c r="L3084" s="39">
        <v>14.0</v>
      </c>
      <c r="M3084" s="4">
        <v>1.0</v>
      </c>
      <c r="N3084" s="8" t="s">
        <v>502</v>
      </c>
      <c r="O3084" s="8" t="s">
        <v>55</v>
      </c>
      <c r="P3084" s="3" t="s">
        <v>682</v>
      </c>
      <c r="Q3084" s="3" t="s">
        <v>55</v>
      </c>
      <c r="R3084" s="3" t="s">
        <v>683</v>
      </c>
      <c r="S3084" s="3">
        <v>1.0</v>
      </c>
      <c r="T3084" s="3"/>
    </row>
    <row r="3085" ht="15.75" customHeight="1">
      <c r="A3085" s="29">
        <v>2.0</v>
      </c>
      <c r="B3085" s="53" t="str">
        <f t="array" ref="B3085">INDEX(Quadrat.Details!D:D, MATCH(1,(F3085=Quadrat.Details!B:B)*(G3085=Quadrat.Details!G:G)*(H3085=Quadrat.Details!I:I),0))</f>
        <v>DMC</v>
      </c>
      <c r="C3085" s="44" t="s">
        <v>659</v>
      </c>
      <c r="D3085" s="44" t="s">
        <v>659</v>
      </c>
      <c r="E3085" s="37">
        <v>44028.0</v>
      </c>
      <c r="F3085" s="54">
        <v>2020.0</v>
      </c>
      <c r="G3085" s="8" t="s">
        <v>374</v>
      </c>
      <c r="H3085" s="8">
        <v>2.0</v>
      </c>
      <c r="I3085" s="55" t="str">
        <f t="array" ref="I3085">INDEX(Species.List!A:A,MATCH(J3085,Species.List!B:B,0))</f>
        <v>Dyspanopeus sayi</v>
      </c>
      <c r="J3085" s="3" t="s">
        <v>315</v>
      </c>
      <c r="K3085" s="3" t="s">
        <v>57</v>
      </c>
      <c r="L3085" s="39">
        <v>11.0</v>
      </c>
      <c r="M3085" s="4">
        <v>1.0</v>
      </c>
      <c r="N3085" s="8" t="s">
        <v>502</v>
      </c>
      <c r="O3085" s="8" t="s">
        <v>55</v>
      </c>
      <c r="P3085" s="3" t="s">
        <v>682</v>
      </c>
      <c r="Q3085" s="3" t="s">
        <v>55</v>
      </c>
      <c r="R3085" s="3" t="s">
        <v>683</v>
      </c>
      <c r="S3085" s="3">
        <v>1.0</v>
      </c>
      <c r="T3085" s="3"/>
    </row>
    <row r="3086" ht="15.75" customHeight="1">
      <c r="A3086" s="29">
        <v>2.0</v>
      </c>
      <c r="B3086" s="53" t="str">
        <f t="array" ref="B3086">INDEX(Quadrat.Details!D:D, MATCH(1,(F3086=Quadrat.Details!B:B)*(G3086=Quadrat.Details!G:G)*(H3086=Quadrat.Details!I:I),0))</f>
        <v>DMC</v>
      </c>
      <c r="C3086" s="44" t="s">
        <v>659</v>
      </c>
      <c r="D3086" s="44" t="s">
        <v>659</v>
      </c>
      <c r="E3086" s="37">
        <v>44028.0</v>
      </c>
      <c r="F3086" s="54">
        <v>2020.0</v>
      </c>
      <c r="G3086" s="8" t="s">
        <v>374</v>
      </c>
      <c r="H3086" s="8">
        <v>2.0</v>
      </c>
      <c r="I3086" s="55" t="str">
        <f t="array" ref="I3086">INDEX(Species.List!A:A,MATCH(J3086,Species.List!B:B,0))</f>
        <v>Dyspanopeus sayi</v>
      </c>
      <c r="J3086" s="3" t="s">
        <v>315</v>
      </c>
      <c r="K3086" s="3" t="s">
        <v>57</v>
      </c>
      <c r="L3086" s="39">
        <v>17.0</v>
      </c>
      <c r="M3086" s="4">
        <v>1.0</v>
      </c>
      <c r="N3086" s="8" t="s">
        <v>502</v>
      </c>
      <c r="O3086" s="8" t="s">
        <v>55</v>
      </c>
      <c r="P3086" s="3" t="s">
        <v>682</v>
      </c>
      <c r="Q3086" s="3" t="s">
        <v>55</v>
      </c>
      <c r="R3086" s="3" t="s">
        <v>683</v>
      </c>
      <c r="S3086" s="3">
        <v>1.0</v>
      </c>
      <c r="T3086" s="3"/>
    </row>
    <row r="3087" ht="15.75" customHeight="1">
      <c r="A3087" s="29">
        <v>2.0</v>
      </c>
      <c r="B3087" s="53" t="str">
        <f t="array" ref="B3087">INDEX(Quadrat.Details!D:D, MATCH(1,(F3087=Quadrat.Details!B:B)*(G3087=Quadrat.Details!G:G)*(H3087=Quadrat.Details!I:I),0))</f>
        <v>DMC</v>
      </c>
      <c r="C3087" s="44" t="s">
        <v>659</v>
      </c>
      <c r="D3087" s="44" t="s">
        <v>659</v>
      </c>
      <c r="E3087" s="37">
        <v>44028.0</v>
      </c>
      <c r="F3087" s="54">
        <v>2020.0</v>
      </c>
      <c r="G3087" s="8" t="s">
        <v>374</v>
      </c>
      <c r="H3087" s="8">
        <v>2.0</v>
      </c>
      <c r="I3087" s="55" t="str">
        <f t="array" ref="I3087">INDEX(Species.List!A:A,MATCH(J3087,Species.List!B:B,0))</f>
        <v>Dyspanopeus sayi</v>
      </c>
      <c r="J3087" s="3" t="s">
        <v>315</v>
      </c>
      <c r="K3087" s="3" t="s">
        <v>57</v>
      </c>
      <c r="L3087" s="39">
        <v>12.0</v>
      </c>
      <c r="M3087" s="4">
        <v>1.0</v>
      </c>
      <c r="N3087" s="8" t="s">
        <v>502</v>
      </c>
      <c r="O3087" s="8" t="s">
        <v>55</v>
      </c>
      <c r="P3087" s="3" t="s">
        <v>682</v>
      </c>
      <c r="Q3087" s="3" t="s">
        <v>55</v>
      </c>
      <c r="R3087" s="3" t="s">
        <v>683</v>
      </c>
      <c r="S3087" s="3">
        <v>1.0</v>
      </c>
      <c r="T3087" s="3"/>
    </row>
    <row r="3088" ht="15.75" customHeight="1">
      <c r="A3088" s="29">
        <v>2.0</v>
      </c>
      <c r="B3088" s="53" t="str">
        <f t="array" ref="B3088">INDEX(Quadrat.Details!D:D, MATCH(1,(F3088=Quadrat.Details!B:B)*(G3088=Quadrat.Details!G:G)*(H3088=Quadrat.Details!I:I),0))</f>
        <v>DMC</v>
      </c>
      <c r="C3088" s="44" t="s">
        <v>659</v>
      </c>
      <c r="D3088" s="44" t="s">
        <v>659</v>
      </c>
      <c r="E3088" s="37">
        <v>44028.0</v>
      </c>
      <c r="F3088" s="54">
        <v>2020.0</v>
      </c>
      <c r="G3088" s="8" t="s">
        <v>374</v>
      </c>
      <c r="H3088" s="8">
        <v>2.0</v>
      </c>
      <c r="I3088" s="55" t="str">
        <f t="array" ref="I3088">INDEX(Species.List!A:A,MATCH(J3088,Species.List!B:B,0))</f>
        <v>Cancer irroratus</v>
      </c>
      <c r="J3088" s="3" t="s">
        <v>308</v>
      </c>
      <c r="K3088" s="3" t="s">
        <v>57</v>
      </c>
      <c r="L3088" s="39">
        <v>14.0</v>
      </c>
      <c r="M3088" s="4">
        <v>1.0</v>
      </c>
      <c r="N3088" s="8" t="s">
        <v>502</v>
      </c>
      <c r="O3088" s="8" t="s">
        <v>55</v>
      </c>
      <c r="P3088" s="3" t="s">
        <v>682</v>
      </c>
      <c r="Q3088" s="3" t="s">
        <v>55</v>
      </c>
      <c r="R3088" s="3" t="s">
        <v>683</v>
      </c>
      <c r="S3088" s="3">
        <v>1.0</v>
      </c>
      <c r="T3088" s="3"/>
    </row>
    <row r="3089" ht="15.75" customHeight="1">
      <c r="A3089" s="29">
        <v>2.0</v>
      </c>
      <c r="B3089" s="53" t="str">
        <f t="array" ref="B3089">INDEX(Quadrat.Details!D:D, MATCH(1,(F3089=Quadrat.Details!B:B)*(G3089=Quadrat.Details!G:G)*(H3089=Quadrat.Details!I:I),0))</f>
        <v>DMC</v>
      </c>
      <c r="C3089" s="44" t="s">
        <v>659</v>
      </c>
      <c r="D3089" s="44" t="s">
        <v>659</v>
      </c>
      <c r="E3089" s="37">
        <v>44028.0</v>
      </c>
      <c r="F3089" s="54">
        <v>2020.0</v>
      </c>
      <c r="G3089" s="8" t="s">
        <v>374</v>
      </c>
      <c r="H3089" s="8">
        <v>2.0</v>
      </c>
      <c r="I3089" s="55" t="str">
        <f t="array" ref="I3089">INDEX(Species.List!A:A,MATCH(J3089,Species.List!B:B,0))</f>
        <v>Cancer irroratus</v>
      </c>
      <c r="J3089" s="3" t="s">
        <v>308</v>
      </c>
      <c r="K3089" s="3" t="s">
        <v>57</v>
      </c>
      <c r="L3089" s="39">
        <v>12.0</v>
      </c>
      <c r="M3089" s="4">
        <v>1.0</v>
      </c>
      <c r="N3089" s="8" t="s">
        <v>502</v>
      </c>
      <c r="O3089" s="8" t="s">
        <v>55</v>
      </c>
      <c r="P3089" s="3" t="s">
        <v>682</v>
      </c>
      <c r="Q3089" s="3" t="s">
        <v>55</v>
      </c>
      <c r="R3089" s="3" t="s">
        <v>683</v>
      </c>
      <c r="S3089" s="3">
        <v>1.0</v>
      </c>
      <c r="T3089" s="3"/>
    </row>
    <row r="3090" ht="15.75" customHeight="1">
      <c r="A3090" s="29">
        <v>2.0</v>
      </c>
      <c r="B3090" s="53" t="str">
        <f t="array" ref="B3090">INDEX(Quadrat.Details!D:D, MATCH(1,(F3090=Quadrat.Details!B:B)*(G3090=Quadrat.Details!G:G)*(H3090=Quadrat.Details!I:I),0))</f>
        <v>DMC</v>
      </c>
      <c r="C3090" s="44" t="s">
        <v>659</v>
      </c>
      <c r="D3090" s="44" t="s">
        <v>659</v>
      </c>
      <c r="E3090" s="37">
        <v>44028.0</v>
      </c>
      <c r="F3090" s="54">
        <v>2020.0</v>
      </c>
      <c r="G3090" s="8" t="s">
        <v>377</v>
      </c>
      <c r="H3090" s="8">
        <v>1.0</v>
      </c>
      <c r="I3090" s="55" t="str">
        <f t="array" ref="I3090">INDEX(Species.List!A:A,MATCH(J3090,Species.List!B:B,0))</f>
        <v>Anadara transversa</v>
      </c>
      <c r="J3090" s="3" t="s">
        <v>355</v>
      </c>
      <c r="K3090" s="3" t="s">
        <v>80</v>
      </c>
      <c r="L3090" s="39">
        <v>30.0</v>
      </c>
      <c r="M3090" s="4">
        <v>1.0</v>
      </c>
      <c r="N3090" s="8" t="s">
        <v>502</v>
      </c>
      <c r="O3090" s="8" t="s">
        <v>55</v>
      </c>
      <c r="P3090" s="3" t="s">
        <v>682</v>
      </c>
      <c r="Q3090" s="3" t="s">
        <v>55</v>
      </c>
      <c r="R3090" s="3" t="s">
        <v>683</v>
      </c>
      <c r="S3090" s="3">
        <v>1.0</v>
      </c>
      <c r="T3090" s="3"/>
    </row>
    <row r="3091" ht="15.75" customHeight="1">
      <c r="A3091" s="29">
        <v>2.0</v>
      </c>
      <c r="B3091" s="53" t="str">
        <f t="array" ref="B3091">INDEX(Quadrat.Details!D:D, MATCH(1,(F3091=Quadrat.Details!B:B)*(G3091=Quadrat.Details!G:G)*(H3091=Quadrat.Details!I:I),0))</f>
        <v>DMC</v>
      </c>
      <c r="C3091" s="44" t="s">
        <v>659</v>
      </c>
      <c r="D3091" s="44" t="s">
        <v>659</v>
      </c>
      <c r="E3091" s="37">
        <v>44028.0</v>
      </c>
      <c r="F3091" s="54">
        <v>2020.0</v>
      </c>
      <c r="G3091" s="8" t="s">
        <v>377</v>
      </c>
      <c r="H3091" s="8">
        <v>1.0</v>
      </c>
      <c r="I3091" s="55" t="str">
        <f t="array" ref="I3091">INDEX(Species.List!A:A,MATCH(J3091,Species.List!B:B,0))</f>
        <v>Dyspanopeus sayi</v>
      </c>
      <c r="J3091" s="3" t="s">
        <v>315</v>
      </c>
      <c r="K3091" s="3" t="s">
        <v>57</v>
      </c>
      <c r="L3091" s="39">
        <v>10.0</v>
      </c>
      <c r="M3091" s="4">
        <v>1.0</v>
      </c>
      <c r="N3091" s="8" t="s">
        <v>502</v>
      </c>
      <c r="O3091" s="8" t="s">
        <v>55</v>
      </c>
      <c r="P3091" s="3" t="s">
        <v>682</v>
      </c>
      <c r="Q3091" s="3" t="s">
        <v>55</v>
      </c>
      <c r="R3091" s="3" t="s">
        <v>683</v>
      </c>
      <c r="S3091" s="3">
        <v>1.0</v>
      </c>
      <c r="T3091" s="3"/>
    </row>
    <row r="3092" ht="15.75" customHeight="1">
      <c r="A3092" s="29">
        <v>2.0</v>
      </c>
      <c r="B3092" s="53" t="str">
        <f t="array" ref="B3092">INDEX(Quadrat.Details!D:D, MATCH(1,(F3092=Quadrat.Details!B:B)*(G3092=Quadrat.Details!G:G)*(H3092=Quadrat.Details!I:I),0))</f>
        <v>DMC</v>
      </c>
      <c r="C3092" s="44" t="s">
        <v>659</v>
      </c>
      <c r="D3092" s="44" t="s">
        <v>659</v>
      </c>
      <c r="E3092" s="37">
        <v>44028.0</v>
      </c>
      <c r="F3092" s="54">
        <v>2020.0</v>
      </c>
      <c r="G3092" s="8" t="s">
        <v>377</v>
      </c>
      <c r="H3092" s="8">
        <v>2.0</v>
      </c>
      <c r="I3092" s="55" t="str">
        <f t="array" ref="I3092">INDEX(Species.List!A:A,MATCH(J3092,Species.List!B:B,0))</f>
        <v>Mya arenaria</v>
      </c>
      <c r="J3092" s="3" t="s">
        <v>327</v>
      </c>
      <c r="K3092" s="3" t="s">
        <v>80</v>
      </c>
      <c r="L3092" s="39">
        <v>13.0</v>
      </c>
      <c r="M3092" s="4">
        <v>1.0</v>
      </c>
      <c r="N3092" s="8" t="s">
        <v>502</v>
      </c>
      <c r="O3092" s="8" t="s">
        <v>55</v>
      </c>
      <c r="P3092" s="3" t="s">
        <v>682</v>
      </c>
      <c r="Q3092" s="3" t="s">
        <v>55</v>
      </c>
      <c r="R3092" s="3" t="s">
        <v>683</v>
      </c>
      <c r="S3092" s="3">
        <v>1.0</v>
      </c>
      <c r="T3092" s="3"/>
    </row>
    <row r="3093" ht="15.75" customHeight="1">
      <c r="A3093" s="29">
        <v>2.0</v>
      </c>
      <c r="B3093" s="53" t="str">
        <f t="array" ref="B3093">INDEX(Quadrat.Details!D:D, MATCH(1,(F3093=Quadrat.Details!B:B)*(G3093=Quadrat.Details!G:G)*(H3093=Quadrat.Details!I:I),0))</f>
        <v>DMC</v>
      </c>
      <c r="C3093" s="44" t="s">
        <v>659</v>
      </c>
      <c r="D3093" s="44" t="s">
        <v>659</v>
      </c>
      <c r="E3093" s="37">
        <v>44028.0</v>
      </c>
      <c r="F3093" s="54">
        <v>2020.0</v>
      </c>
      <c r="G3093" s="8" t="s">
        <v>411</v>
      </c>
      <c r="H3093" s="8">
        <v>1.0</v>
      </c>
      <c r="I3093" s="55" t="str">
        <f t="array" ref="I3093">INDEX(Species.List!A:A,MATCH(J3093,Species.List!B:B,0))</f>
        <v>Mya arenaria</v>
      </c>
      <c r="J3093" s="3" t="s">
        <v>327</v>
      </c>
      <c r="K3093" s="3" t="s">
        <v>80</v>
      </c>
      <c r="L3093" s="39">
        <v>12.0</v>
      </c>
      <c r="M3093" s="4">
        <v>1.0</v>
      </c>
      <c r="N3093" s="8" t="s">
        <v>502</v>
      </c>
      <c r="O3093" s="8" t="s">
        <v>55</v>
      </c>
      <c r="P3093" s="3" t="s">
        <v>682</v>
      </c>
      <c r="Q3093" s="3" t="s">
        <v>55</v>
      </c>
      <c r="R3093" s="3" t="s">
        <v>683</v>
      </c>
      <c r="S3093" s="3">
        <v>1.0</v>
      </c>
      <c r="T3093" s="3"/>
    </row>
    <row r="3094" ht="15.75" customHeight="1">
      <c r="A3094" s="29">
        <v>2.0</v>
      </c>
      <c r="B3094" s="53" t="str">
        <f t="array" ref="B3094">INDEX(Quadrat.Details!D:D, MATCH(1,(F3094=Quadrat.Details!B:B)*(G3094=Quadrat.Details!G:G)*(H3094=Quadrat.Details!I:I),0))</f>
        <v>DMC</v>
      </c>
      <c r="C3094" s="44" t="s">
        <v>659</v>
      </c>
      <c r="D3094" s="44" t="s">
        <v>659</v>
      </c>
      <c r="E3094" s="37">
        <v>44028.0</v>
      </c>
      <c r="F3094" s="54">
        <v>2020.0</v>
      </c>
      <c r="G3094" s="8" t="s">
        <v>411</v>
      </c>
      <c r="H3094" s="8">
        <v>1.0</v>
      </c>
      <c r="I3094" s="55" t="str">
        <f t="array" ref="I3094">INDEX(Species.List!A:A,MATCH(J3094,Species.List!B:B,0))</f>
        <v>Mya arenaria</v>
      </c>
      <c r="J3094" s="3" t="s">
        <v>327</v>
      </c>
      <c r="K3094" s="3" t="s">
        <v>80</v>
      </c>
      <c r="L3094" s="39">
        <v>11.0</v>
      </c>
      <c r="M3094" s="4">
        <v>1.0</v>
      </c>
      <c r="N3094" s="8" t="s">
        <v>502</v>
      </c>
      <c r="O3094" s="8" t="s">
        <v>55</v>
      </c>
      <c r="P3094" s="3" t="s">
        <v>682</v>
      </c>
      <c r="Q3094" s="3" t="s">
        <v>55</v>
      </c>
      <c r="R3094" s="3" t="s">
        <v>683</v>
      </c>
      <c r="S3094" s="3">
        <v>1.0</v>
      </c>
      <c r="T3094" s="3"/>
    </row>
    <row r="3095" ht="15.75" customHeight="1">
      <c r="A3095" s="29">
        <v>2.0</v>
      </c>
      <c r="B3095" s="53" t="str">
        <f t="array" ref="B3095">INDEX(Quadrat.Details!D:D, MATCH(1,(F3095=Quadrat.Details!B:B)*(G3095=Quadrat.Details!G:G)*(H3095=Quadrat.Details!I:I),0))</f>
        <v>DMC</v>
      </c>
      <c r="C3095" s="44" t="s">
        <v>659</v>
      </c>
      <c r="D3095" s="44" t="s">
        <v>659</v>
      </c>
      <c r="E3095" s="37">
        <v>44028.0</v>
      </c>
      <c r="F3095" s="54">
        <v>2020.0</v>
      </c>
      <c r="G3095" s="8" t="s">
        <v>411</v>
      </c>
      <c r="H3095" s="8">
        <v>1.0</v>
      </c>
      <c r="I3095" s="55" t="str">
        <f t="array" ref="I3095">INDEX(Species.List!A:A,MATCH(J3095,Species.List!B:B,0))</f>
        <v>Pagurus longicarpus</v>
      </c>
      <c r="J3095" s="3" t="s">
        <v>236</v>
      </c>
      <c r="K3095" s="3" t="s">
        <v>68</v>
      </c>
      <c r="L3095" s="39">
        <v>10.0</v>
      </c>
      <c r="M3095" s="4">
        <v>1.0</v>
      </c>
      <c r="N3095" s="8" t="s">
        <v>502</v>
      </c>
      <c r="O3095" s="8" t="s">
        <v>55</v>
      </c>
      <c r="P3095" s="3" t="s">
        <v>682</v>
      </c>
      <c r="Q3095" s="3" t="s">
        <v>55</v>
      </c>
      <c r="R3095" s="3" t="s">
        <v>683</v>
      </c>
      <c r="S3095" s="3">
        <v>1.0</v>
      </c>
      <c r="T3095" s="3"/>
    </row>
    <row r="3096" ht="15.75" customHeight="1">
      <c r="A3096" s="29">
        <v>2.0</v>
      </c>
      <c r="B3096" s="53" t="str">
        <f t="array" ref="B3096">INDEX(Quadrat.Details!D:D, MATCH(1,(F3096=Quadrat.Details!B:B)*(G3096=Quadrat.Details!G:G)*(H3096=Quadrat.Details!I:I),0))</f>
        <v>DMC</v>
      </c>
      <c r="C3096" s="44" t="s">
        <v>659</v>
      </c>
      <c r="D3096" s="44" t="s">
        <v>659</v>
      </c>
      <c r="E3096" s="37">
        <v>44028.0</v>
      </c>
      <c r="F3096" s="54">
        <v>2020.0</v>
      </c>
      <c r="G3096" s="8" t="s">
        <v>411</v>
      </c>
      <c r="H3096" s="8">
        <v>1.0</v>
      </c>
      <c r="I3096" s="55" t="str">
        <f t="array" ref="I3096">INDEX(Species.List!A:A,MATCH(J3096,Species.List!B:B,0))</f>
        <v>Anadara transversa</v>
      </c>
      <c r="J3096" s="3" t="s">
        <v>355</v>
      </c>
      <c r="K3096" s="3" t="s">
        <v>80</v>
      </c>
      <c r="L3096" s="39">
        <v>32.0</v>
      </c>
      <c r="M3096" s="4">
        <v>1.0</v>
      </c>
      <c r="N3096" s="8" t="s">
        <v>502</v>
      </c>
      <c r="O3096" s="8" t="s">
        <v>55</v>
      </c>
      <c r="P3096" s="3" t="s">
        <v>682</v>
      </c>
      <c r="Q3096" s="3" t="s">
        <v>55</v>
      </c>
      <c r="R3096" s="3" t="s">
        <v>683</v>
      </c>
      <c r="S3096" s="3">
        <v>1.0</v>
      </c>
      <c r="T3096" s="3"/>
    </row>
    <row r="3097" ht="15.75" customHeight="1">
      <c r="A3097" s="29">
        <v>2.0</v>
      </c>
      <c r="B3097" s="53" t="str">
        <f t="array" ref="B3097">INDEX(Quadrat.Details!D:D, MATCH(1,(F3097=Quadrat.Details!B:B)*(G3097=Quadrat.Details!G:G)*(H3097=Quadrat.Details!I:I),0))</f>
        <v>DMC</v>
      </c>
      <c r="C3097" s="44" t="s">
        <v>659</v>
      </c>
      <c r="D3097" s="44" t="s">
        <v>659</v>
      </c>
      <c r="E3097" s="37">
        <v>44028.0</v>
      </c>
      <c r="F3097" s="54">
        <v>2020.0</v>
      </c>
      <c r="G3097" s="8" t="s">
        <v>411</v>
      </c>
      <c r="H3097" s="8">
        <v>1.0</v>
      </c>
      <c r="I3097" s="55" t="str">
        <f t="array" ref="I3097">INDEX(Species.List!A:A,MATCH(J3097,Species.List!B:B,0))</f>
        <v>Libinia dubia</v>
      </c>
      <c r="J3097" s="3" t="s">
        <v>240</v>
      </c>
      <c r="K3097" s="3" t="s">
        <v>57</v>
      </c>
      <c r="L3097" s="39">
        <v>13.0</v>
      </c>
      <c r="M3097" s="4">
        <v>1.0</v>
      </c>
      <c r="N3097" s="8" t="s">
        <v>502</v>
      </c>
      <c r="O3097" s="8" t="s">
        <v>55</v>
      </c>
      <c r="P3097" s="3" t="s">
        <v>682</v>
      </c>
      <c r="Q3097" s="3" t="s">
        <v>55</v>
      </c>
      <c r="R3097" s="3" t="s">
        <v>683</v>
      </c>
      <c r="S3097" s="3">
        <v>1.0</v>
      </c>
      <c r="T3097" s="3"/>
    </row>
    <row r="3098" ht="15.75" customHeight="1">
      <c r="A3098" s="29">
        <v>2.0</v>
      </c>
      <c r="B3098" s="53" t="str">
        <f t="array" ref="B3098">INDEX(Quadrat.Details!D:D, MATCH(1,(F3098=Quadrat.Details!B:B)*(G3098=Quadrat.Details!G:G)*(H3098=Quadrat.Details!I:I),0))</f>
        <v>DMC</v>
      </c>
      <c r="C3098" s="44" t="s">
        <v>659</v>
      </c>
      <c r="D3098" s="44" t="s">
        <v>659</v>
      </c>
      <c r="E3098" s="37">
        <v>44028.0</v>
      </c>
      <c r="F3098" s="54">
        <v>2020.0</v>
      </c>
      <c r="G3098" s="8" t="s">
        <v>411</v>
      </c>
      <c r="H3098" s="8">
        <v>1.0</v>
      </c>
      <c r="I3098" s="55" t="str">
        <f t="array" ref="I3098">INDEX(Species.List!A:A,MATCH(J3098,Species.List!B:B,0))</f>
        <v>Dyspanopeus sayi</v>
      </c>
      <c r="J3098" s="3" t="s">
        <v>315</v>
      </c>
      <c r="K3098" s="3" t="s">
        <v>57</v>
      </c>
      <c r="L3098" s="39">
        <v>12.0</v>
      </c>
      <c r="M3098" s="4">
        <v>1.0</v>
      </c>
      <c r="N3098" s="8" t="s">
        <v>502</v>
      </c>
      <c r="O3098" s="8" t="s">
        <v>55</v>
      </c>
      <c r="P3098" s="3" t="s">
        <v>682</v>
      </c>
      <c r="Q3098" s="3" t="s">
        <v>55</v>
      </c>
      <c r="R3098" s="3" t="s">
        <v>683</v>
      </c>
      <c r="S3098" s="3">
        <v>1.0</v>
      </c>
      <c r="T3098" s="3"/>
    </row>
    <row r="3099" ht="15.75" customHeight="1">
      <c r="A3099" s="29">
        <v>2.0</v>
      </c>
      <c r="B3099" s="53" t="str">
        <f t="array" ref="B3099">INDEX(Quadrat.Details!D:D, MATCH(1,(F3099=Quadrat.Details!B:B)*(G3099=Quadrat.Details!G:G)*(H3099=Quadrat.Details!I:I),0))</f>
        <v>DMC</v>
      </c>
      <c r="C3099" s="44" t="s">
        <v>659</v>
      </c>
      <c r="D3099" s="44" t="s">
        <v>659</v>
      </c>
      <c r="E3099" s="37">
        <v>44028.0</v>
      </c>
      <c r="F3099" s="54">
        <v>2020.0</v>
      </c>
      <c r="G3099" s="8" t="s">
        <v>411</v>
      </c>
      <c r="H3099" s="8">
        <v>2.0</v>
      </c>
      <c r="I3099" s="55" t="str">
        <f t="array" ref="I3099">INDEX(Species.List!A:A,MATCH(J3099,Species.List!B:B,0))</f>
        <v>Mya arenaria</v>
      </c>
      <c r="J3099" s="3" t="s">
        <v>327</v>
      </c>
      <c r="K3099" s="3" t="s">
        <v>80</v>
      </c>
      <c r="L3099" s="39">
        <v>12.0</v>
      </c>
      <c r="M3099" s="4">
        <v>2.0</v>
      </c>
      <c r="N3099" s="8" t="s">
        <v>502</v>
      </c>
      <c r="O3099" s="8" t="s">
        <v>55</v>
      </c>
      <c r="P3099" s="3" t="s">
        <v>682</v>
      </c>
      <c r="Q3099" s="3" t="s">
        <v>55</v>
      </c>
      <c r="R3099" s="3" t="s">
        <v>683</v>
      </c>
      <c r="S3099" s="3">
        <v>1.0</v>
      </c>
      <c r="T3099" s="3"/>
    </row>
    <row r="3100" ht="15.75" customHeight="1">
      <c r="A3100" s="29">
        <v>2.0</v>
      </c>
      <c r="B3100" s="53" t="str">
        <f t="array" ref="B3100">INDEX(Quadrat.Details!D:D, MATCH(1,(F3100=Quadrat.Details!B:B)*(G3100=Quadrat.Details!G:G)*(H3100=Quadrat.Details!I:I),0))</f>
        <v>DMC</v>
      </c>
      <c r="C3100" s="44" t="s">
        <v>659</v>
      </c>
      <c r="D3100" s="44" t="s">
        <v>659</v>
      </c>
      <c r="E3100" s="37">
        <v>44028.0</v>
      </c>
      <c r="F3100" s="54">
        <v>2020.0</v>
      </c>
      <c r="G3100" s="8" t="s">
        <v>411</v>
      </c>
      <c r="H3100" s="8">
        <v>2.0</v>
      </c>
      <c r="I3100" s="55" t="str">
        <f t="array" ref="I3100">INDEX(Species.List!A:A,MATCH(J3100,Species.List!B:B,0))</f>
        <v>Mya arenaria</v>
      </c>
      <c r="J3100" s="3" t="s">
        <v>327</v>
      </c>
      <c r="K3100" s="3" t="s">
        <v>80</v>
      </c>
      <c r="L3100" s="39">
        <v>13.0</v>
      </c>
      <c r="M3100" s="4">
        <v>2.0</v>
      </c>
      <c r="N3100" s="8" t="s">
        <v>502</v>
      </c>
      <c r="O3100" s="8" t="s">
        <v>55</v>
      </c>
      <c r="P3100" s="3" t="s">
        <v>682</v>
      </c>
      <c r="Q3100" s="3" t="s">
        <v>55</v>
      </c>
      <c r="R3100" s="3" t="s">
        <v>683</v>
      </c>
      <c r="S3100" s="3">
        <v>1.0</v>
      </c>
      <c r="T3100" s="3"/>
    </row>
    <row r="3101" ht="15.75" customHeight="1">
      <c r="A3101" s="29">
        <v>2.0</v>
      </c>
      <c r="B3101" s="53" t="str">
        <f t="array" ref="B3101">INDEX(Quadrat.Details!D:D, MATCH(1,(F3101=Quadrat.Details!B:B)*(G3101=Quadrat.Details!G:G)*(H3101=Quadrat.Details!I:I),0))</f>
        <v>DMC</v>
      </c>
      <c r="C3101" s="44" t="s">
        <v>659</v>
      </c>
      <c r="D3101" s="44" t="s">
        <v>659</v>
      </c>
      <c r="E3101" s="37">
        <v>44028.0</v>
      </c>
      <c r="F3101" s="54">
        <v>2020.0</v>
      </c>
      <c r="G3101" s="8" t="s">
        <v>411</v>
      </c>
      <c r="H3101" s="8">
        <v>2.0</v>
      </c>
      <c r="I3101" s="55" t="str">
        <f t="array" ref="I3101">INDEX(Species.List!A:A,MATCH(J3101,Species.List!B:B,0))</f>
        <v>Mya arenaria</v>
      </c>
      <c r="J3101" s="3" t="s">
        <v>327</v>
      </c>
      <c r="K3101" s="3" t="s">
        <v>80</v>
      </c>
      <c r="L3101" s="39">
        <v>16.0</v>
      </c>
      <c r="M3101" s="4">
        <v>1.0</v>
      </c>
      <c r="N3101" s="8" t="s">
        <v>502</v>
      </c>
      <c r="O3101" s="8" t="s">
        <v>55</v>
      </c>
      <c r="P3101" s="3" t="s">
        <v>682</v>
      </c>
      <c r="Q3101" s="3" t="s">
        <v>55</v>
      </c>
      <c r="R3101" s="3" t="s">
        <v>683</v>
      </c>
      <c r="S3101" s="3">
        <v>1.0</v>
      </c>
      <c r="T3101" s="3"/>
    </row>
    <row r="3102" ht="15.75" customHeight="1">
      <c r="A3102" s="29">
        <v>3.0</v>
      </c>
      <c r="B3102" s="53" t="str">
        <f t="array" ref="B3102">INDEX(Quadrat.Details!D:D, MATCH(1,(F3102=Quadrat.Details!B:B)*(G3102=Quadrat.Details!G:G)*(H3102=Quadrat.Details!I:I),0))</f>
        <v>DMC</v>
      </c>
      <c r="C3102" s="44" t="s">
        <v>659</v>
      </c>
      <c r="D3102" s="44" t="s">
        <v>659</v>
      </c>
      <c r="E3102" s="37">
        <v>44028.0</v>
      </c>
      <c r="F3102" s="54">
        <v>2020.0</v>
      </c>
      <c r="G3102" s="8" t="s">
        <v>411</v>
      </c>
      <c r="H3102" s="8">
        <v>2.0</v>
      </c>
      <c r="I3102" s="55" t="str">
        <f t="array" ref="I3102">INDEX(Species.List!A:A,MATCH(J3102,Species.List!B:B,0))</f>
        <v>Mya arenaria</v>
      </c>
      <c r="J3102" s="3" t="s">
        <v>327</v>
      </c>
      <c r="K3102" s="3" t="s">
        <v>80</v>
      </c>
      <c r="L3102" s="39">
        <v>13.0</v>
      </c>
      <c r="M3102" s="4">
        <v>1.0</v>
      </c>
      <c r="N3102" s="8" t="s">
        <v>502</v>
      </c>
      <c r="O3102" s="8" t="s">
        <v>55</v>
      </c>
      <c r="P3102" s="3" t="s">
        <v>682</v>
      </c>
      <c r="Q3102" s="3" t="s">
        <v>55</v>
      </c>
      <c r="R3102" s="3" t="s">
        <v>683</v>
      </c>
      <c r="S3102" s="3">
        <v>1.0</v>
      </c>
      <c r="T3102" s="3"/>
    </row>
    <row r="3103" ht="15.75" customHeight="1">
      <c r="A3103" s="29">
        <v>3.0</v>
      </c>
      <c r="B3103" s="53" t="str">
        <f t="array" ref="B3103">INDEX(Quadrat.Details!D:D, MATCH(1,(F3103=Quadrat.Details!B:B)*(G3103=Quadrat.Details!G:G)*(H3103=Quadrat.Details!I:I),0))</f>
        <v>DMC</v>
      </c>
      <c r="C3103" s="44" t="s">
        <v>659</v>
      </c>
      <c r="D3103" s="44" t="s">
        <v>659</v>
      </c>
      <c r="E3103" s="37">
        <v>44028.0</v>
      </c>
      <c r="F3103" s="54">
        <v>2020.0</v>
      </c>
      <c r="G3103" s="8" t="s">
        <v>424</v>
      </c>
      <c r="H3103" s="8">
        <v>2.0</v>
      </c>
      <c r="I3103" s="55" t="str">
        <f t="array" ref="I3103">INDEX(Species.List!A:A,MATCH(J3103,Species.List!B:B,0))</f>
        <v>Anadara transversa</v>
      </c>
      <c r="J3103" s="3" t="s">
        <v>355</v>
      </c>
      <c r="K3103" s="3" t="s">
        <v>80</v>
      </c>
      <c r="L3103" s="39">
        <v>32.0</v>
      </c>
      <c r="M3103" s="4">
        <v>1.0</v>
      </c>
      <c r="N3103" s="8" t="s">
        <v>502</v>
      </c>
      <c r="O3103" s="8" t="s">
        <v>55</v>
      </c>
      <c r="P3103" s="3" t="s">
        <v>682</v>
      </c>
      <c r="Q3103" s="3" t="s">
        <v>55</v>
      </c>
      <c r="R3103" s="3" t="s">
        <v>683</v>
      </c>
      <c r="S3103" s="3">
        <v>1.0</v>
      </c>
      <c r="T3103" s="3"/>
    </row>
    <row r="3104" ht="15.75" customHeight="1">
      <c r="A3104" s="29">
        <v>3.0</v>
      </c>
      <c r="B3104" s="53" t="str">
        <f t="array" ref="B3104">INDEX(Quadrat.Details!D:D, MATCH(1,(F3104=Quadrat.Details!B:B)*(G3104=Quadrat.Details!G:G)*(H3104=Quadrat.Details!I:I),0))</f>
        <v>DMC</v>
      </c>
      <c r="C3104" s="44" t="s">
        <v>659</v>
      </c>
      <c r="D3104" s="44" t="s">
        <v>659</v>
      </c>
      <c r="E3104" s="37">
        <v>44028.0</v>
      </c>
      <c r="F3104" s="54">
        <v>2020.0</v>
      </c>
      <c r="G3104" s="8" t="s">
        <v>424</v>
      </c>
      <c r="H3104" s="8">
        <v>2.0</v>
      </c>
      <c r="I3104" s="55" t="str">
        <f t="array" ref="I3104">INDEX(Species.List!A:A,MATCH(J3104,Species.List!B:B,0))</f>
        <v>Solemya velum</v>
      </c>
      <c r="J3104" s="3" t="s">
        <v>329</v>
      </c>
      <c r="K3104" s="3" t="s">
        <v>80</v>
      </c>
      <c r="L3104" s="39">
        <v>12.0</v>
      </c>
      <c r="M3104" s="4">
        <v>1.0</v>
      </c>
      <c r="N3104" s="8" t="s">
        <v>502</v>
      </c>
      <c r="O3104" s="8" t="s">
        <v>55</v>
      </c>
      <c r="P3104" s="3" t="s">
        <v>682</v>
      </c>
      <c r="Q3104" s="3" t="s">
        <v>55</v>
      </c>
      <c r="R3104" s="3" t="s">
        <v>683</v>
      </c>
      <c r="S3104" s="3">
        <v>1.0</v>
      </c>
      <c r="T3104" s="3"/>
    </row>
    <row r="3105" ht="15.75" customHeight="1">
      <c r="A3105" s="29">
        <v>3.0</v>
      </c>
      <c r="B3105" s="53" t="str">
        <f t="array" ref="B3105">INDEX(Quadrat.Details!D:D, MATCH(1,(F3105=Quadrat.Details!B:B)*(G3105=Quadrat.Details!G:G)*(H3105=Quadrat.Details!I:I),0))</f>
        <v>DMC</v>
      </c>
      <c r="C3105" s="44" t="s">
        <v>659</v>
      </c>
      <c r="D3105" s="44" t="s">
        <v>659</v>
      </c>
      <c r="E3105" s="37">
        <v>44028.0</v>
      </c>
      <c r="F3105" s="54">
        <v>2020.0</v>
      </c>
      <c r="G3105" s="8" t="s">
        <v>425</v>
      </c>
      <c r="H3105" s="8">
        <v>1.0</v>
      </c>
      <c r="I3105" s="55" t="str">
        <f t="array" ref="I3105">INDEX(Species.List!A:A,MATCH(J3105,Species.List!B:B,0))</f>
        <v>Crangon septemspinosa</v>
      </c>
      <c r="J3105" s="3" t="s">
        <v>312</v>
      </c>
      <c r="K3105" s="3" t="s">
        <v>63</v>
      </c>
      <c r="L3105" s="39">
        <v>20.0</v>
      </c>
      <c r="M3105" s="4">
        <v>1.0</v>
      </c>
      <c r="N3105" s="8" t="s">
        <v>502</v>
      </c>
      <c r="O3105" s="8" t="s">
        <v>55</v>
      </c>
      <c r="P3105" s="3" t="s">
        <v>682</v>
      </c>
      <c r="Q3105" s="3" t="s">
        <v>55</v>
      </c>
      <c r="R3105" s="3" t="s">
        <v>683</v>
      </c>
      <c r="S3105" s="3">
        <v>1.0</v>
      </c>
      <c r="T3105" s="3"/>
    </row>
    <row r="3106" ht="15.75" customHeight="1">
      <c r="A3106" s="29">
        <v>3.0</v>
      </c>
      <c r="B3106" s="53" t="str">
        <f t="array" ref="B3106">INDEX(Quadrat.Details!D:D, MATCH(1,(F3106=Quadrat.Details!B:B)*(G3106=Quadrat.Details!G:G)*(H3106=Quadrat.Details!I:I),0))</f>
        <v>DMC</v>
      </c>
      <c r="C3106" s="44" t="s">
        <v>659</v>
      </c>
      <c r="D3106" s="44" t="s">
        <v>659</v>
      </c>
      <c r="E3106" s="37">
        <v>44028.0</v>
      </c>
      <c r="F3106" s="54">
        <v>2020.0</v>
      </c>
      <c r="G3106" s="8" t="s">
        <v>425</v>
      </c>
      <c r="H3106" s="8">
        <v>2.0</v>
      </c>
      <c r="I3106" s="55" t="str">
        <f t="array" ref="I3106">INDEX(Species.List!A:A,MATCH(J3106,Species.List!B:B,0))</f>
        <v>Anadara transversa</v>
      </c>
      <c r="J3106" s="3" t="s">
        <v>355</v>
      </c>
      <c r="K3106" s="3" t="s">
        <v>80</v>
      </c>
      <c r="L3106" s="39">
        <v>37.0</v>
      </c>
      <c r="M3106" s="4">
        <v>1.0</v>
      </c>
      <c r="N3106" s="8" t="s">
        <v>502</v>
      </c>
      <c r="O3106" s="8" t="s">
        <v>55</v>
      </c>
      <c r="P3106" s="3" t="s">
        <v>682</v>
      </c>
      <c r="Q3106" s="3" t="s">
        <v>55</v>
      </c>
      <c r="R3106" s="3" t="s">
        <v>683</v>
      </c>
      <c r="S3106" s="3">
        <v>1.0</v>
      </c>
      <c r="T3106" s="3"/>
    </row>
    <row r="3107" ht="15.75" customHeight="1">
      <c r="A3107" s="29">
        <v>3.0</v>
      </c>
      <c r="B3107" s="53" t="str">
        <f t="array" ref="B3107">INDEX(Quadrat.Details!D:D, MATCH(1,(F3107=Quadrat.Details!B:B)*(G3107=Quadrat.Details!G:G)*(H3107=Quadrat.Details!I:I),0))</f>
        <v>DMC</v>
      </c>
      <c r="C3107" s="44" t="s">
        <v>659</v>
      </c>
      <c r="D3107" s="44" t="s">
        <v>659</v>
      </c>
      <c r="E3107" s="37">
        <v>44028.0</v>
      </c>
      <c r="F3107" s="54">
        <v>2020.0</v>
      </c>
      <c r="G3107" s="8" t="s">
        <v>426</v>
      </c>
      <c r="H3107" s="8">
        <v>2.0</v>
      </c>
      <c r="I3107" s="55" t="str">
        <f t="array" ref="I3107">INDEX(Species.List!A:A,MATCH(J3107,Species.List!B:B,0))</f>
        <v>Anadara transversa</v>
      </c>
      <c r="J3107" s="3" t="s">
        <v>355</v>
      </c>
      <c r="K3107" s="3" t="s">
        <v>80</v>
      </c>
      <c r="L3107" s="39">
        <v>19.0</v>
      </c>
      <c r="M3107" s="4">
        <v>1.0</v>
      </c>
      <c r="N3107" s="8" t="s">
        <v>502</v>
      </c>
      <c r="O3107" s="8" t="s">
        <v>55</v>
      </c>
      <c r="P3107" s="3" t="s">
        <v>682</v>
      </c>
      <c r="Q3107" s="3" t="s">
        <v>55</v>
      </c>
      <c r="R3107" s="3" t="s">
        <v>683</v>
      </c>
      <c r="S3107" s="3">
        <v>1.0</v>
      </c>
      <c r="T3107" s="3"/>
    </row>
    <row r="3108" ht="15.75" customHeight="1">
      <c r="A3108" s="29">
        <v>3.0</v>
      </c>
      <c r="B3108" s="53" t="str">
        <f t="array" ref="B3108">INDEX(Quadrat.Details!D:D, MATCH(1,(F3108=Quadrat.Details!B:B)*(G3108=Quadrat.Details!G:G)*(H3108=Quadrat.Details!I:I),0))</f>
        <v>DMC</v>
      </c>
      <c r="C3108" s="44" t="s">
        <v>659</v>
      </c>
      <c r="D3108" s="44" t="s">
        <v>659</v>
      </c>
      <c r="E3108" s="37">
        <v>44028.0</v>
      </c>
      <c r="F3108" s="54">
        <v>2020.0</v>
      </c>
      <c r="G3108" s="8" t="s">
        <v>426</v>
      </c>
      <c r="H3108" s="8">
        <v>2.0</v>
      </c>
      <c r="I3108" s="55" t="str">
        <f t="array" ref="I3108">INDEX(Species.List!A:A,MATCH(J3108,Species.List!B:B,0))</f>
        <v>Urosalpinx cinerea</v>
      </c>
      <c r="J3108" s="3" t="s">
        <v>284</v>
      </c>
      <c r="K3108" s="3" t="s">
        <v>74</v>
      </c>
      <c r="L3108" s="39">
        <v>11.0</v>
      </c>
      <c r="M3108" s="4">
        <v>1.0</v>
      </c>
      <c r="N3108" s="8" t="s">
        <v>502</v>
      </c>
      <c r="O3108" s="8" t="s">
        <v>55</v>
      </c>
      <c r="P3108" s="3" t="s">
        <v>682</v>
      </c>
      <c r="Q3108" s="3" t="s">
        <v>55</v>
      </c>
      <c r="R3108" s="3" t="s">
        <v>683</v>
      </c>
      <c r="S3108" s="3">
        <v>1.0</v>
      </c>
      <c r="T3108" s="3"/>
    </row>
    <row r="3109" ht="15.75" customHeight="1">
      <c r="A3109" s="29">
        <v>3.0</v>
      </c>
      <c r="B3109" s="53" t="str">
        <f t="array" ref="B3109">INDEX(Quadrat.Details!D:D, MATCH(1,(F3109=Quadrat.Details!B:B)*(G3109=Quadrat.Details!G:G)*(H3109=Quadrat.Details!I:I),0))</f>
        <v>DMC</v>
      </c>
      <c r="C3109" s="44" t="s">
        <v>659</v>
      </c>
      <c r="D3109" s="44" t="s">
        <v>659</v>
      </c>
      <c r="E3109" s="37">
        <v>44028.0</v>
      </c>
      <c r="F3109" s="54">
        <v>2020.0</v>
      </c>
      <c r="G3109" s="8" t="s">
        <v>427</v>
      </c>
      <c r="H3109" s="8">
        <v>1.0</v>
      </c>
      <c r="I3109" s="55" t="str">
        <f t="array" ref="I3109">INDEX(Species.List!A:A,MATCH(J3109,Species.List!B:B,0))</f>
        <v>Callinectes sapidus</v>
      </c>
      <c r="J3109" s="3" t="s">
        <v>111</v>
      </c>
      <c r="K3109" s="3" t="s">
        <v>57</v>
      </c>
      <c r="L3109" s="39">
        <v>62.0</v>
      </c>
      <c r="M3109" s="4">
        <v>1.0</v>
      </c>
      <c r="N3109" s="8" t="s">
        <v>502</v>
      </c>
      <c r="O3109" s="8" t="s">
        <v>55</v>
      </c>
      <c r="P3109" s="3" t="s">
        <v>682</v>
      </c>
      <c r="Q3109" s="3" t="s">
        <v>55</v>
      </c>
      <c r="R3109" s="3" t="s">
        <v>683</v>
      </c>
      <c r="S3109" s="3">
        <v>1.0</v>
      </c>
      <c r="T3109" s="3"/>
    </row>
    <row r="3110" ht="15.75" customHeight="1">
      <c r="A3110" s="29">
        <v>3.0</v>
      </c>
      <c r="B3110" s="53" t="str">
        <f t="array" ref="B3110">INDEX(Quadrat.Details!D:D, MATCH(1,(F3110=Quadrat.Details!B:B)*(G3110=Quadrat.Details!G:G)*(H3110=Quadrat.Details!I:I),0))</f>
        <v>DMC</v>
      </c>
      <c r="C3110" s="44" t="s">
        <v>659</v>
      </c>
      <c r="D3110" s="44" t="s">
        <v>659</v>
      </c>
      <c r="E3110" s="37">
        <v>44028.0</v>
      </c>
      <c r="F3110" s="54">
        <v>2020.0</v>
      </c>
      <c r="G3110" s="8" t="s">
        <v>427</v>
      </c>
      <c r="H3110" s="8">
        <v>1.0</v>
      </c>
      <c r="I3110" s="55" t="str">
        <f t="array" ref="I3110">INDEX(Species.List!A:A,MATCH(J3110,Species.List!B:B,0))</f>
        <v>Palaemonetes</v>
      </c>
      <c r="J3110" s="3" t="s">
        <v>197</v>
      </c>
      <c r="K3110" s="3" t="s">
        <v>63</v>
      </c>
      <c r="L3110" s="39">
        <v>12.0</v>
      </c>
      <c r="M3110" s="4">
        <v>1.0</v>
      </c>
      <c r="N3110" s="8" t="s">
        <v>502</v>
      </c>
      <c r="O3110" s="8" t="s">
        <v>55</v>
      </c>
      <c r="P3110" s="3" t="s">
        <v>682</v>
      </c>
      <c r="Q3110" s="3" t="s">
        <v>55</v>
      </c>
      <c r="R3110" s="3" t="s">
        <v>683</v>
      </c>
      <c r="S3110" s="3">
        <v>1.0</v>
      </c>
      <c r="T3110" s="3"/>
    </row>
    <row r="3111" ht="15.75" customHeight="1">
      <c r="A3111" s="29">
        <v>3.0</v>
      </c>
      <c r="B3111" s="53" t="str">
        <f t="array" ref="B3111">INDEX(Quadrat.Details!D:D, MATCH(1,(F3111=Quadrat.Details!B:B)*(G3111=Quadrat.Details!G:G)*(H3111=Quadrat.Details!I:I),0))</f>
        <v>DMC</v>
      </c>
      <c r="C3111" s="44" t="s">
        <v>659</v>
      </c>
      <c r="D3111" s="44" t="s">
        <v>659</v>
      </c>
      <c r="E3111" s="37">
        <v>44028.0</v>
      </c>
      <c r="F3111" s="54">
        <v>2020.0</v>
      </c>
      <c r="G3111" s="8" t="s">
        <v>427</v>
      </c>
      <c r="H3111" s="8">
        <v>1.0</v>
      </c>
      <c r="I3111" s="55" t="str">
        <f t="array" ref="I3111">INDEX(Species.List!A:A,MATCH(J3111,Species.List!B:B,0))</f>
        <v>Palaemonetes</v>
      </c>
      <c r="J3111" s="3" t="s">
        <v>197</v>
      </c>
      <c r="K3111" s="3" t="s">
        <v>63</v>
      </c>
      <c r="L3111" s="39">
        <v>14.0</v>
      </c>
      <c r="M3111" s="4">
        <v>1.0</v>
      </c>
      <c r="N3111" s="8" t="s">
        <v>502</v>
      </c>
      <c r="O3111" s="8" t="s">
        <v>55</v>
      </c>
      <c r="P3111" s="3" t="s">
        <v>682</v>
      </c>
      <c r="Q3111" s="3" t="s">
        <v>55</v>
      </c>
      <c r="R3111" s="3" t="s">
        <v>683</v>
      </c>
      <c r="S3111" s="3">
        <v>1.0</v>
      </c>
      <c r="T3111" s="3"/>
    </row>
    <row r="3112" ht="15.75" customHeight="1">
      <c r="A3112" s="29">
        <v>3.0</v>
      </c>
      <c r="B3112" s="53" t="str">
        <f t="array" ref="B3112">INDEX(Quadrat.Details!D:D, MATCH(1,(F3112=Quadrat.Details!B:B)*(G3112=Quadrat.Details!G:G)*(H3112=Quadrat.Details!I:I),0))</f>
        <v>DMC</v>
      </c>
      <c r="C3112" s="44" t="s">
        <v>659</v>
      </c>
      <c r="D3112" s="44" t="s">
        <v>659</v>
      </c>
      <c r="E3112" s="37">
        <v>44028.0</v>
      </c>
      <c r="F3112" s="54">
        <v>2020.0</v>
      </c>
      <c r="G3112" s="8" t="s">
        <v>427</v>
      </c>
      <c r="H3112" s="8">
        <v>1.0</v>
      </c>
      <c r="I3112" s="55" t="str">
        <f t="array" ref="I3112">INDEX(Species.List!A:A,MATCH(J3112,Species.List!B:B,0))</f>
        <v>Callinectes sapidus</v>
      </c>
      <c r="J3112" s="3" t="s">
        <v>111</v>
      </c>
      <c r="K3112" s="3" t="s">
        <v>57</v>
      </c>
      <c r="L3112" s="39">
        <v>22.0</v>
      </c>
      <c r="M3112" s="4">
        <v>1.0</v>
      </c>
      <c r="N3112" s="8" t="s">
        <v>502</v>
      </c>
      <c r="O3112" s="8" t="s">
        <v>55</v>
      </c>
      <c r="P3112" s="3" t="s">
        <v>682</v>
      </c>
      <c r="Q3112" s="3" t="s">
        <v>55</v>
      </c>
      <c r="R3112" s="3" t="s">
        <v>683</v>
      </c>
      <c r="S3112" s="3">
        <v>1.0</v>
      </c>
      <c r="T3112" s="3"/>
    </row>
    <row r="3113" ht="15.75" customHeight="1">
      <c r="A3113" s="29">
        <v>3.0</v>
      </c>
      <c r="B3113" s="53" t="str">
        <f t="array" ref="B3113">INDEX(Quadrat.Details!D:D, MATCH(1,(F3113=Quadrat.Details!B:B)*(G3113=Quadrat.Details!G:G)*(H3113=Quadrat.Details!I:I),0))</f>
        <v>DMC</v>
      </c>
      <c r="C3113" s="44" t="s">
        <v>659</v>
      </c>
      <c r="D3113" s="44" t="s">
        <v>659</v>
      </c>
      <c r="E3113" s="37">
        <v>44028.0</v>
      </c>
      <c r="F3113" s="54">
        <v>2020.0</v>
      </c>
      <c r="G3113" s="8" t="s">
        <v>427</v>
      </c>
      <c r="H3113" s="8">
        <v>1.0</v>
      </c>
      <c r="I3113" s="55" t="str">
        <f t="array" ref="I3113">INDEX(Species.List!A:A,MATCH(J3113,Species.List!B:B,0))</f>
        <v>Callinectes sapidus</v>
      </c>
      <c r="J3113" s="3" t="s">
        <v>111</v>
      </c>
      <c r="K3113" s="3" t="s">
        <v>57</v>
      </c>
      <c r="L3113" s="39">
        <v>16.0</v>
      </c>
      <c r="M3113" s="4">
        <v>1.0</v>
      </c>
      <c r="N3113" s="8" t="s">
        <v>502</v>
      </c>
      <c r="O3113" s="8" t="s">
        <v>55</v>
      </c>
      <c r="P3113" s="3" t="s">
        <v>682</v>
      </c>
      <c r="Q3113" s="3" t="s">
        <v>55</v>
      </c>
      <c r="R3113" s="3" t="s">
        <v>683</v>
      </c>
      <c r="S3113" s="3">
        <v>1.0</v>
      </c>
      <c r="T3113" s="3"/>
    </row>
    <row r="3114" ht="15.75" customHeight="1">
      <c r="A3114" s="29">
        <v>3.0</v>
      </c>
      <c r="B3114" s="53" t="str">
        <f t="array" ref="B3114">INDEX(Quadrat.Details!D:D, MATCH(1,(F3114=Quadrat.Details!B:B)*(G3114=Quadrat.Details!G:G)*(H3114=Quadrat.Details!I:I),0))</f>
        <v>DMC</v>
      </c>
      <c r="C3114" s="44" t="s">
        <v>659</v>
      </c>
      <c r="D3114" s="44" t="s">
        <v>659</v>
      </c>
      <c r="E3114" s="37">
        <v>44028.0</v>
      </c>
      <c r="F3114" s="54">
        <v>2020.0</v>
      </c>
      <c r="G3114" s="8" t="s">
        <v>427</v>
      </c>
      <c r="H3114" s="8">
        <v>1.0</v>
      </c>
      <c r="I3114" s="55" t="str">
        <f t="array" ref="I3114">INDEX(Species.List!A:A,MATCH(J3114,Species.List!B:B,0))</f>
        <v>Callinectes sapidus</v>
      </c>
      <c r="J3114" s="3" t="s">
        <v>111</v>
      </c>
      <c r="K3114" s="3" t="s">
        <v>57</v>
      </c>
      <c r="L3114" s="39">
        <v>13.0</v>
      </c>
      <c r="M3114" s="4">
        <v>1.0</v>
      </c>
      <c r="N3114" s="8" t="s">
        <v>502</v>
      </c>
      <c r="O3114" s="8" t="s">
        <v>55</v>
      </c>
      <c r="P3114" s="3" t="s">
        <v>682</v>
      </c>
      <c r="Q3114" s="3" t="s">
        <v>55</v>
      </c>
      <c r="R3114" s="3" t="s">
        <v>683</v>
      </c>
      <c r="S3114" s="3">
        <v>1.0</v>
      </c>
      <c r="T3114" s="3"/>
    </row>
    <row r="3115" ht="15.75" customHeight="1">
      <c r="A3115" s="29">
        <v>3.0</v>
      </c>
      <c r="B3115" s="53" t="str">
        <f t="array" ref="B3115">INDEX(Quadrat.Details!D:D, MATCH(1,(F3115=Quadrat.Details!B:B)*(G3115=Quadrat.Details!G:G)*(H3115=Quadrat.Details!I:I),0))</f>
        <v>DMC</v>
      </c>
      <c r="C3115" s="44" t="s">
        <v>659</v>
      </c>
      <c r="D3115" s="44" t="s">
        <v>659</v>
      </c>
      <c r="E3115" s="37">
        <v>44028.0</v>
      </c>
      <c r="F3115" s="54">
        <v>2020.0</v>
      </c>
      <c r="G3115" s="8" t="s">
        <v>427</v>
      </c>
      <c r="H3115" s="8">
        <v>2.0</v>
      </c>
      <c r="I3115" s="55" t="str">
        <f t="array" ref="I3115">INDEX(Species.List!A:A,MATCH(J3115,Species.List!B:B,0))</f>
        <v>Callinectes sapidus</v>
      </c>
      <c r="J3115" s="3" t="s">
        <v>111</v>
      </c>
      <c r="K3115" s="3" t="s">
        <v>57</v>
      </c>
      <c r="L3115" s="39">
        <v>46.0</v>
      </c>
      <c r="M3115" s="4">
        <v>1.0</v>
      </c>
      <c r="N3115" s="8" t="s">
        <v>502</v>
      </c>
      <c r="O3115" s="8" t="s">
        <v>55</v>
      </c>
      <c r="P3115" s="3" t="s">
        <v>682</v>
      </c>
      <c r="Q3115" s="3" t="s">
        <v>55</v>
      </c>
      <c r="R3115" s="3" t="s">
        <v>683</v>
      </c>
      <c r="S3115" s="3">
        <v>1.0</v>
      </c>
      <c r="T3115" s="3"/>
    </row>
    <row r="3116" ht="15.75" customHeight="1">
      <c r="A3116" s="29">
        <v>3.0</v>
      </c>
      <c r="B3116" s="53" t="str">
        <f t="array" ref="B3116">INDEX(Quadrat.Details!D:D, MATCH(1,(F3116=Quadrat.Details!B:B)*(G3116=Quadrat.Details!G:G)*(H3116=Quadrat.Details!I:I),0))</f>
        <v>DMC</v>
      </c>
      <c r="C3116" s="44" t="s">
        <v>659</v>
      </c>
      <c r="D3116" s="44" t="s">
        <v>659</v>
      </c>
      <c r="E3116" s="37">
        <v>44028.0</v>
      </c>
      <c r="F3116" s="54">
        <v>2020.0</v>
      </c>
      <c r="G3116" s="8" t="s">
        <v>427</v>
      </c>
      <c r="H3116" s="8">
        <v>2.0</v>
      </c>
      <c r="I3116" s="55" t="str">
        <f t="array" ref="I3116">INDEX(Species.List!A:A,MATCH(J3116,Species.List!B:B,0))</f>
        <v>Callinectes sapidus</v>
      </c>
      <c r="J3116" s="3" t="s">
        <v>111</v>
      </c>
      <c r="K3116" s="3" t="s">
        <v>57</v>
      </c>
      <c r="L3116" s="39">
        <v>22.0</v>
      </c>
      <c r="M3116" s="4">
        <v>1.0</v>
      </c>
      <c r="N3116" s="8" t="s">
        <v>502</v>
      </c>
      <c r="O3116" s="8" t="s">
        <v>55</v>
      </c>
      <c r="P3116" s="3" t="s">
        <v>682</v>
      </c>
      <c r="Q3116" s="3" t="s">
        <v>55</v>
      </c>
      <c r="R3116" s="3" t="s">
        <v>683</v>
      </c>
      <c r="S3116" s="3">
        <v>1.0</v>
      </c>
      <c r="T3116" s="3"/>
    </row>
    <row r="3117" ht="15.75" customHeight="1">
      <c r="A3117" s="29">
        <v>3.0</v>
      </c>
      <c r="B3117" s="53" t="str">
        <f t="array" ref="B3117">INDEX(Quadrat.Details!D:D, MATCH(1,(F3117=Quadrat.Details!B:B)*(G3117=Quadrat.Details!G:G)*(H3117=Quadrat.Details!I:I),0))</f>
        <v>DMC</v>
      </c>
      <c r="C3117" s="44" t="s">
        <v>659</v>
      </c>
      <c r="D3117" s="44" t="s">
        <v>659</v>
      </c>
      <c r="E3117" s="37">
        <v>44028.0</v>
      </c>
      <c r="F3117" s="54">
        <v>2020.0</v>
      </c>
      <c r="G3117" s="8" t="s">
        <v>427</v>
      </c>
      <c r="H3117" s="8">
        <v>2.0</v>
      </c>
      <c r="I3117" s="55" t="str">
        <f t="array" ref="I3117">INDEX(Species.List!A:A,MATCH(J3117,Species.List!B:B,0))</f>
        <v>Urosalpinx cinerea</v>
      </c>
      <c r="J3117" s="3" t="s">
        <v>284</v>
      </c>
      <c r="K3117" s="3" t="s">
        <v>74</v>
      </c>
      <c r="L3117" s="39">
        <v>28.0</v>
      </c>
      <c r="M3117" s="4">
        <v>1.0</v>
      </c>
      <c r="N3117" s="8" t="s">
        <v>502</v>
      </c>
      <c r="O3117" s="8" t="s">
        <v>55</v>
      </c>
      <c r="P3117" s="3" t="s">
        <v>682</v>
      </c>
      <c r="Q3117" s="3" t="s">
        <v>55</v>
      </c>
      <c r="R3117" s="3" t="s">
        <v>683</v>
      </c>
      <c r="S3117" s="3">
        <v>1.0</v>
      </c>
      <c r="T3117" s="3"/>
    </row>
    <row r="3118" ht="15.75" customHeight="1">
      <c r="A3118" s="29">
        <v>3.0</v>
      </c>
      <c r="B3118" s="53" t="str">
        <f t="array" ref="B3118">INDEX(Quadrat.Details!D:D, MATCH(1,(F3118=Quadrat.Details!B:B)*(G3118=Quadrat.Details!G:G)*(H3118=Quadrat.Details!I:I),0))</f>
        <v>DMC</v>
      </c>
      <c r="C3118" s="44" t="s">
        <v>659</v>
      </c>
      <c r="D3118" s="44" t="s">
        <v>659</v>
      </c>
      <c r="E3118" s="37">
        <v>44028.0</v>
      </c>
      <c r="F3118" s="54">
        <v>2020.0</v>
      </c>
      <c r="G3118" s="8" t="s">
        <v>427</v>
      </c>
      <c r="H3118" s="8">
        <v>2.0</v>
      </c>
      <c r="I3118" s="55" t="str">
        <f t="array" ref="I3118">INDEX(Species.List!A:A,MATCH(J3118,Species.List!B:B,0))</f>
        <v>Urosalpinx cinerea</v>
      </c>
      <c r="J3118" s="3" t="s">
        <v>284</v>
      </c>
      <c r="K3118" s="3" t="s">
        <v>74</v>
      </c>
      <c r="L3118" s="39">
        <v>16.0</v>
      </c>
      <c r="M3118" s="4">
        <v>1.0</v>
      </c>
      <c r="N3118" s="8" t="s">
        <v>502</v>
      </c>
      <c r="O3118" s="8" t="s">
        <v>55</v>
      </c>
      <c r="P3118" s="3" t="s">
        <v>682</v>
      </c>
      <c r="Q3118" s="3" t="s">
        <v>55</v>
      </c>
      <c r="R3118" s="3" t="s">
        <v>683</v>
      </c>
      <c r="S3118" s="3">
        <v>1.0</v>
      </c>
      <c r="T3118" s="3"/>
    </row>
    <row r="3119" ht="15.75" customHeight="1">
      <c r="A3119" s="29">
        <v>3.0</v>
      </c>
      <c r="B3119" s="53" t="str">
        <f t="array" ref="B3119">INDEX(Quadrat.Details!D:D, MATCH(1,(F3119=Quadrat.Details!B:B)*(G3119=Quadrat.Details!G:G)*(H3119=Quadrat.Details!I:I),0))</f>
        <v>DMC</v>
      </c>
      <c r="C3119" s="44" t="s">
        <v>659</v>
      </c>
      <c r="D3119" s="44" t="s">
        <v>659</v>
      </c>
      <c r="E3119" s="37">
        <v>44028.0</v>
      </c>
      <c r="F3119" s="54">
        <v>2020.0</v>
      </c>
      <c r="G3119" s="8" t="s">
        <v>427</v>
      </c>
      <c r="H3119" s="8">
        <v>2.0</v>
      </c>
      <c r="I3119" s="55" t="str">
        <f t="array" ref="I3119">INDEX(Species.List!A:A,MATCH(J3119,Species.List!B:B,0))</f>
        <v>Pseudopleuronectes americanus</v>
      </c>
      <c r="J3119" s="3" t="s">
        <v>367</v>
      </c>
      <c r="K3119" s="3" t="s">
        <v>53</v>
      </c>
      <c r="L3119" s="39">
        <v>62.0</v>
      </c>
      <c r="M3119" s="4">
        <v>1.0</v>
      </c>
      <c r="N3119" s="8" t="s">
        <v>502</v>
      </c>
      <c r="O3119" s="8" t="s">
        <v>55</v>
      </c>
      <c r="P3119" s="3" t="s">
        <v>682</v>
      </c>
      <c r="Q3119" s="3" t="s">
        <v>55</v>
      </c>
      <c r="R3119" s="3" t="s">
        <v>683</v>
      </c>
      <c r="S3119" s="3">
        <v>1.0</v>
      </c>
      <c r="T3119" s="3"/>
    </row>
    <row r="3120" ht="15.75" customHeight="1">
      <c r="A3120" s="29">
        <v>3.0</v>
      </c>
      <c r="B3120" s="53" t="str">
        <f t="array" ref="B3120">INDEX(Quadrat.Details!D:D, MATCH(1,(F3120=Quadrat.Details!B:B)*(G3120=Quadrat.Details!G:G)*(H3120=Quadrat.Details!I:I),0))</f>
        <v>DMC</v>
      </c>
      <c r="C3120" s="44" t="s">
        <v>659</v>
      </c>
      <c r="D3120" s="44" t="s">
        <v>659</v>
      </c>
      <c r="E3120" s="37">
        <v>44028.0</v>
      </c>
      <c r="F3120" s="54">
        <v>2020.0</v>
      </c>
      <c r="G3120" s="8" t="s">
        <v>423</v>
      </c>
      <c r="H3120" s="8">
        <v>2.0</v>
      </c>
      <c r="I3120" s="55" t="str">
        <f t="array" ref="I3120">INDEX(Species.List!A:A,MATCH(J3120,Species.List!B:B,0))</f>
        <v>Callinectes sapidus</v>
      </c>
      <c r="J3120" s="3" t="s">
        <v>111</v>
      </c>
      <c r="K3120" s="3" t="s">
        <v>57</v>
      </c>
      <c r="L3120" s="39">
        <v>48.0</v>
      </c>
      <c r="M3120" s="4">
        <v>1.0</v>
      </c>
      <c r="N3120" s="8" t="s">
        <v>502</v>
      </c>
      <c r="O3120" s="8" t="s">
        <v>55</v>
      </c>
      <c r="P3120" s="3" t="s">
        <v>682</v>
      </c>
      <c r="Q3120" s="3" t="s">
        <v>55</v>
      </c>
      <c r="R3120" s="3" t="s">
        <v>683</v>
      </c>
      <c r="S3120" s="3">
        <v>1.0</v>
      </c>
      <c r="T3120" s="3"/>
    </row>
    <row r="3121" ht="15.75" customHeight="1">
      <c r="A3121" s="29">
        <v>3.0</v>
      </c>
      <c r="B3121" s="53" t="str">
        <f t="array" ref="B3121">INDEX(Quadrat.Details!D:D, MATCH(1,(F3121=Quadrat.Details!B:B)*(G3121=Quadrat.Details!G:G)*(H3121=Quadrat.Details!I:I),0))</f>
        <v>DMC</v>
      </c>
      <c r="C3121" s="3" t="s">
        <v>660</v>
      </c>
      <c r="D3121" s="3" t="s">
        <v>660</v>
      </c>
      <c r="E3121" s="37">
        <v>44033.0</v>
      </c>
      <c r="F3121" s="54">
        <v>2020.0</v>
      </c>
      <c r="G3121" s="8" t="s">
        <v>432</v>
      </c>
      <c r="H3121" s="8">
        <v>1.0</v>
      </c>
      <c r="I3121" s="55" t="str">
        <f t="array" ref="I3121">INDEX(Species.List!A:A,MATCH(J3121,Species.List!B:B,0))</f>
        <v>Cancer irroratus</v>
      </c>
      <c r="J3121" s="3" t="s">
        <v>308</v>
      </c>
      <c r="K3121" s="3" t="s">
        <v>57</v>
      </c>
      <c r="L3121" s="39">
        <v>13.0</v>
      </c>
      <c r="M3121" s="4">
        <v>1.0</v>
      </c>
      <c r="N3121" s="8" t="s">
        <v>502</v>
      </c>
      <c r="O3121" s="8" t="s">
        <v>55</v>
      </c>
      <c r="P3121" s="3" t="s">
        <v>682</v>
      </c>
      <c r="Q3121" s="3" t="s">
        <v>55</v>
      </c>
      <c r="R3121" s="3" t="s">
        <v>683</v>
      </c>
      <c r="S3121" s="3">
        <v>1.0</v>
      </c>
      <c r="T3121" s="3"/>
    </row>
    <row r="3122" ht="15.75" customHeight="1">
      <c r="A3122" s="29">
        <v>3.0</v>
      </c>
      <c r="B3122" s="53" t="str">
        <f t="array" ref="B3122">INDEX(Quadrat.Details!D:D, MATCH(1,(F3122=Quadrat.Details!B:B)*(G3122=Quadrat.Details!G:G)*(H3122=Quadrat.Details!I:I),0))</f>
        <v>DMC</v>
      </c>
      <c r="C3122" s="3" t="s">
        <v>660</v>
      </c>
      <c r="D3122" s="3" t="s">
        <v>660</v>
      </c>
      <c r="E3122" s="37">
        <v>44033.0</v>
      </c>
      <c r="F3122" s="54">
        <v>2020.0</v>
      </c>
      <c r="G3122" s="8" t="s">
        <v>432</v>
      </c>
      <c r="H3122" s="8">
        <v>1.0</v>
      </c>
      <c r="I3122" s="55" t="str">
        <f t="array" ref="I3122">INDEX(Species.List!A:A,MATCH(J3122,Species.List!B:B,0))</f>
        <v>Dyspanopeus sayi</v>
      </c>
      <c r="J3122" s="3" t="s">
        <v>315</v>
      </c>
      <c r="K3122" s="3" t="s">
        <v>57</v>
      </c>
      <c r="L3122" s="39">
        <v>12.0</v>
      </c>
      <c r="M3122" s="4">
        <v>1.0</v>
      </c>
      <c r="N3122" s="8" t="s">
        <v>502</v>
      </c>
      <c r="O3122" s="8" t="s">
        <v>55</v>
      </c>
      <c r="P3122" s="3" t="s">
        <v>682</v>
      </c>
      <c r="Q3122" s="3" t="s">
        <v>55</v>
      </c>
      <c r="R3122" s="3" t="s">
        <v>683</v>
      </c>
      <c r="S3122" s="3">
        <v>1.0</v>
      </c>
      <c r="T3122" s="3"/>
    </row>
    <row r="3123" ht="15.75" customHeight="1">
      <c r="A3123" s="29">
        <v>3.0</v>
      </c>
      <c r="B3123" s="53" t="str">
        <f t="array" ref="B3123">INDEX(Quadrat.Details!D:D, MATCH(1,(F3123=Quadrat.Details!B:B)*(G3123=Quadrat.Details!G:G)*(H3123=Quadrat.Details!I:I),0))</f>
        <v>DMC</v>
      </c>
      <c r="C3123" s="3" t="s">
        <v>660</v>
      </c>
      <c r="D3123" s="3" t="s">
        <v>660</v>
      </c>
      <c r="E3123" s="37">
        <v>44033.0</v>
      </c>
      <c r="F3123" s="54">
        <v>2020.0</v>
      </c>
      <c r="G3123" s="8" t="s">
        <v>432</v>
      </c>
      <c r="H3123" s="8">
        <v>1.0</v>
      </c>
      <c r="I3123" s="55" t="str">
        <f t="array" ref="I3123">INDEX(Species.List!A:A,MATCH(J3123,Species.List!B:B,0))</f>
        <v>Dyspanopeus sayi</v>
      </c>
      <c r="J3123" s="3" t="s">
        <v>315</v>
      </c>
      <c r="K3123" s="3" t="s">
        <v>57</v>
      </c>
      <c r="L3123" s="39">
        <v>14.0</v>
      </c>
      <c r="M3123" s="4">
        <v>1.0</v>
      </c>
      <c r="N3123" s="8" t="s">
        <v>502</v>
      </c>
      <c r="O3123" s="8" t="s">
        <v>55</v>
      </c>
      <c r="P3123" s="3" t="s">
        <v>682</v>
      </c>
      <c r="Q3123" s="3" t="s">
        <v>55</v>
      </c>
      <c r="R3123" s="3" t="s">
        <v>683</v>
      </c>
      <c r="S3123" s="3">
        <v>1.0</v>
      </c>
      <c r="T3123" s="3"/>
    </row>
    <row r="3124" ht="15.75" customHeight="1">
      <c r="A3124" s="29">
        <v>3.0</v>
      </c>
      <c r="B3124" s="53" t="str">
        <f t="array" ref="B3124">INDEX(Quadrat.Details!D:D, MATCH(1,(F3124=Quadrat.Details!B:B)*(G3124=Quadrat.Details!G:G)*(H3124=Quadrat.Details!I:I),0))</f>
        <v>DMC</v>
      </c>
      <c r="C3124" s="3" t="s">
        <v>660</v>
      </c>
      <c r="D3124" s="3" t="s">
        <v>660</v>
      </c>
      <c r="E3124" s="37">
        <v>44033.0</v>
      </c>
      <c r="F3124" s="54">
        <v>2020.0</v>
      </c>
      <c r="G3124" s="8" t="s">
        <v>432</v>
      </c>
      <c r="H3124" s="8">
        <v>1.0</v>
      </c>
      <c r="I3124" s="55" t="str">
        <f t="array" ref="I3124">INDEX(Species.List!A:A,MATCH(J3124,Species.List!B:B,0))</f>
        <v>Cancer irroratus</v>
      </c>
      <c r="J3124" s="3" t="s">
        <v>308</v>
      </c>
      <c r="K3124" s="3" t="s">
        <v>57</v>
      </c>
      <c r="L3124" s="39">
        <v>11.0</v>
      </c>
      <c r="M3124" s="4">
        <v>1.0</v>
      </c>
      <c r="N3124" s="8" t="s">
        <v>502</v>
      </c>
      <c r="O3124" s="8" t="s">
        <v>55</v>
      </c>
      <c r="P3124" s="3" t="s">
        <v>682</v>
      </c>
      <c r="Q3124" s="3" t="s">
        <v>55</v>
      </c>
      <c r="R3124" s="3" t="s">
        <v>683</v>
      </c>
      <c r="S3124" s="3">
        <v>1.0</v>
      </c>
      <c r="T3124" s="3"/>
    </row>
    <row r="3125" ht="15.75" customHeight="1">
      <c r="A3125" s="29">
        <v>3.0</v>
      </c>
      <c r="B3125" s="53" t="str">
        <f t="array" ref="B3125">INDEX(Quadrat.Details!D:D, MATCH(1,(F3125=Quadrat.Details!B:B)*(G3125=Quadrat.Details!G:G)*(H3125=Quadrat.Details!I:I),0))</f>
        <v>DMC</v>
      </c>
      <c r="C3125" s="3" t="s">
        <v>660</v>
      </c>
      <c r="D3125" s="3" t="s">
        <v>660</v>
      </c>
      <c r="E3125" s="37">
        <v>44033.0</v>
      </c>
      <c r="F3125" s="54">
        <v>2020.0</v>
      </c>
      <c r="G3125" s="8" t="s">
        <v>432</v>
      </c>
      <c r="H3125" s="8">
        <v>1.0</v>
      </c>
      <c r="I3125" s="55" t="str">
        <f t="array" ref="I3125">INDEX(Species.List!A:A,MATCH(J3125,Species.List!B:B,0))</f>
        <v>Cancer irroratus</v>
      </c>
      <c r="J3125" s="3" t="s">
        <v>308</v>
      </c>
      <c r="K3125" s="3" t="s">
        <v>57</v>
      </c>
      <c r="L3125" s="39">
        <v>14.0</v>
      </c>
      <c r="M3125" s="4">
        <v>1.0</v>
      </c>
      <c r="N3125" s="8" t="s">
        <v>502</v>
      </c>
      <c r="O3125" s="8" t="s">
        <v>55</v>
      </c>
      <c r="P3125" s="3" t="s">
        <v>682</v>
      </c>
      <c r="Q3125" s="3" t="s">
        <v>55</v>
      </c>
      <c r="R3125" s="3" t="s">
        <v>683</v>
      </c>
      <c r="S3125" s="3">
        <v>1.0</v>
      </c>
      <c r="T3125" s="3"/>
    </row>
    <row r="3126" ht="15.75" customHeight="1">
      <c r="A3126" s="29">
        <v>3.0</v>
      </c>
      <c r="B3126" s="53" t="str">
        <f t="array" ref="B3126">INDEX(Quadrat.Details!D:D, MATCH(1,(F3126=Quadrat.Details!B:B)*(G3126=Quadrat.Details!G:G)*(H3126=Quadrat.Details!I:I),0))</f>
        <v>DMC</v>
      </c>
      <c r="C3126" s="3" t="s">
        <v>660</v>
      </c>
      <c r="D3126" s="3" t="s">
        <v>660</v>
      </c>
      <c r="E3126" s="37">
        <v>44033.0</v>
      </c>
      <c r="F3126" s="54">
        <v>2020.0</v>
      </c>
      <c r="G3126" s="8" t="s">
        <v>432</v>
      </c>
      <c r="H3126" s="8">
        <v>1.0</v>
      </c>
      <c r="I3126" s="55" t="str">
        <f t="array" ref="I3126">INDEX(Species.List!A:A,MATCH(J3126,Species.List!B:B,0))</f>
        <v>Ilyanassa trivittata</v>
      </c>
      <c r="J3126" s="3" t="s">
        <v>350</v>
      </c>
      <c r="K3126" s="3" t="s">
        <v>74</v>
      </c>
      <c r="L3126" s="39">
        <v>21.0</v>
      </c>
      <c r="M3126" s="4">
        <v>1.0</v>
      </c>
      <c r="N3126" s="8" t="s">
        <v>502</v>
      </c>
      <c r="O3126" s="8" t="s">
        <v>55</v>
      </c>
      <c r="P3126" s="3" t="s">
        <v>682</v>
      </c>
      <c r="Q3126" s="3" t="s">
        <v>55</v>
      </c>
      <c r="R3126" s="3" t="s">
        <v>683</v>
      </c>
      <c r="S3126" s="3">
        <v>1.0</v>
      </c>
      <c r="T3126" s="3"/>
    </row>
    <row r="3127" ht="15.75" customHeight="1">
      <c r="A3127" s="29">
        <v>3.0</v>
      </c>
      <c r="B3127" s="53" t="str">
        <f t="array" ref="B3127">INDEX(Quadrat.Details!D:D, MATCH(1,(F3127=Quadrat.Details!B:B)*(G3127=Quadrat.Details!G:G)*(H3127=Quadrat.Details!I:I),0))</f>
        <v>DMC</v>
      </c>
      <c r="C3127" s="3" t="s">
        <v>660</v>
      </c>
      <c r="D3127" s="3" t="s">
        <v>660</v>
      </c>
      <c r="E3127" s="37">
        <v>44033.0</v>
      </c>
      <c r="F3127" s="54">
        <v>2020.0</v>
      </c>
      <c r="G3127" s="8" t="s">
        <v>432</v>
      </c>
      <c r="H3127" s="8">
        <v>1.0</v>
      </c>
      <c r="I3127" s="55" t="str">
        <f t="array" ref="I3127">INDEX(Species.List!A:A,MATCH(J3127,Species.List!B:B,0))</f>
        <v>Solemya velum</v>
      </c>
      <c r="J3127" s="3" t="s">
        <v>329</v>
      </c>
      <c r="K3127" s="3" t="s">
        <v>80</v>
      </c>
      <c r="L3127" s="39">
        <v>11.0</v>
      </c>
      <c r="M3127" s="4">
        <v>1.0</v>
      </c>
      <c r="N3127" s="8" t="s">
        <v>502</v>
      </c>
      <c r="O3127" s="8" t="s">
        <v>55</v>
      </c>
      <c r="P3127" s="3" t="s">
        <v>682</v>
      </c>
      <c r="Q3127" s="3" t="s">
        <v>55</v>
      </c>
      <c r="R3127" s="3" t="s">
        <v>683</v>
      </c>
      <c r="S3127" s="3">
        <v>1.0</v>
      </c>
      <c r="T3127" s="3"/>
    </row>
    <row r="3128" ht="15.75" customHeight="1">
      <c r="A3128" s="29">
        <v>3.0</v>
      </c>
      <c r="B3128" s="53" t="str">
        <f t="array" ref="B3128">INDEX(Quadrat.Details!D:D, MATCH(1,(F3128=Quadrat.Details!B:B)*(G3128=Quadrat.Details!G:G)*(H3128=Quadrat.Details!I:I),0))</f>
        <v>DMC</v>
      </c>
      <c r="C3128" s="3" t="s">
        <v>660</v>
      </c>
      <c r="D3128" s="3" t="s">
        <v>660</v>
      </c>
      <c r="E3128" s="37">
        <v>44033.0</v>
      </c>
      <c r="F3128" s="54">
        <v>2020.0</v>
      </c>
      <c r="G3128" s="8" t="s">
        <v>432</v>
      </c>
      <c r="H3128" s="8">
        <v>2.0</v>
      </c>
      <c r="I3128" s="55" t="str">
        <f t="array" ref="I3128">INDEX(Species.List!A:A,MATCH(J3128,Species.List!B:B,0))</f>
        <v>Pagurus longicarpus</v>
      </c>
      <c r="J3128" s="3" t="s">
        <v>236</v>
      </c>
      <c r="K3128" s="3" t="s">
        <v>68</v>
      </c>
      <c r="L3128" s="39">
        <v>12.0</v>
      </c>
      <c r="M3128" s="4">
        <v>1.0</v>
      </c>
      <c r="N3128" s="8" t="s">
        <v>502</v>
      </c>
      <c r="O3128" s="8" t="s">
        <v>55</v>
      </c>
      <c r="P3128" s="3" t="s">
        <v>682</v>
      </c>
      <c r="Q3128" s="3" t="s">
        <v>55</v>
      </c>
      <c r="R3128" s="3" t="s">
        <v>683</v>
      </c>
      <c r="S3128" s="3">
        <v>1.0</v>
      </c>
      <c r="T3128" s="3"/>
    </row>
    <row r="3129" ht="15.75" customHeight="1">
      <c r="A3129" s="29">
        <v>3.0</v>
      </c>
      <c r="B3129" s="53" t="str">
        <f t="array" ref="B3129">INDEX(Quadrat.Details!D:D, MATCH(1,(F3129=Quadrat.Details!B:B)*(G3129=Quadrat.Details!G:G)*(H3129=Quadrat.Details!I:I),0))</f>
        <v>DMC</v>
      </c>
      <c r="C3129" s="3" t="s">
        <v>660</v>
      </c>
      <c r="D3129" s="3" t="s">
        <v>660</v>
      </c>
      <c r="E3129" s="37">
        <v>44033.0</v>
      </c>
      <c r="F3129" s="54">
        <v>2020.0</v>
      </c>
      <c r="G3129" s="8" t="s">
        <v>432</v>
      </c>
      <c r="H3129" s="8">
        <v>2.0</v>
      </c>
      <c r="I3129" s="55" t="str">
        <f t="array" ref="I3129">INDEX(Species.List!A:A,MATCH(J3129,Species.List!B:B,0))</f>
        <v>Limulus polyphemus</v>
      </c>
      <c r="J3129" s="3" t="s">
        <v>217</v>
      </c>
      <c r="K3129" s="3" t="s">
        <v>57</v>
      </c>
      <c r="L3129" s="39">
        <v>82.0</v>
      </c>
      <c r="M3129" s="4">
        <v>1.0</v>
      </c>
      <c r="N3129" s="8" t="s">
        <v>502</v>
      </c>
      <c r="O3129" s="8" t="s">
        <v>55</v>
      </c>
      <c r="P3129" s="3" t="s">
        <v>682</v>
      </c>
      <c r="Q3129" s="3" t="s">
        <v>55</v>
      </c>
      <c r="R3129" s="3" t="s">
        <v>683</v>
      </c>
      <c r="S3129" s="3">
        <v>1.0</v>
      </c>
      <c r="T3129" s="3"/>
    </row>
    <row r="3130" ht="15.75" customHeight="1">
      <c r="A3130" s="29">
        <v>3.0</v>
      </c>
      <c r="B3130" s="53" t="str">
        <f t="array" ref="B3130">INDEX(Quadrat.Details!D:D, MATCH(1,(F3130=Quadrat.Details!B:B)*(G3130=Quadrat.Details!G:G)*(H3130=Quadrat.Details!I:I),0))</f>
        <v>DMC</v>
      </c>
      <c r="C3130" s="3" t="s">
        <v>660</v>
      </c>
      <c r="D3130" s="3" t="s">
        <v>660</v>
      </c>
      <c r="E3130" s="37">
        <v>44033.0</v>
      </c>
      <c r="F3130" s="54">
        <v>2020.0</v>
      </c>
      <c r="G3130" s="8" t="s">
        <v>431</v>
      </c>
      <c r="H3130" s="8">
        <v>1.0</v>
      </c>
      <c r="I3130" s="55" t="str">
        <f t="array" ref="I3130">INDEX(Species.List!A:A,MATCH(J3130,Species.List!B:B,0))</f>
        <v>Euspira heros</v>
      </c>
      <c r="J3130" s="3" t="s">
        <v>249</v>
      </c>
      <c r="K3130" s="3" t="s">
        <v>74</v>
      </c>
      <c r="L3130" s="39">
        <v>45.0</v>
      </c>
      <c r="M3130" s="4">
        <v>1.0</v>
      </c>
      <c r="N3130" s="8" t="s">
        <v>502</v>
      </c>
      <c r="O3130" s="8" t="s">
        <v>55</v>
      </c>
      <c r="P3130" s="3" t="s">
        <v>682</v>
      </c>
      <c r="Q3130" s="3" t="s">
        <v>55</v>
      </c>
      <c r="R3130" s="3" t="s">
        <v>683</v>
      </c>
      <c r="S3130" s="3">
        <v>1.0</v>
      </c>
      <c r="T3130" s="3"/>
    </row>
    <row r="3131" ht="15.75" customHeight="1">
      <c r="A3131" s="29">
        <v>3.0</v>
      </c>
      <c r="B3131" s="53" t="str">
        <f t="array" ref="B3131">INDEX(Quadrat.Details!D:D, MATCH(1,(F3131=Quadrat.Details!B:B)*(G3131=Quadrat.Details!G:G)*(H3131=Quadrat.Details!I:I),0))</f>
        <v>DMC</v>
      </c>
      <c r="C3131" s="3" t="s">
        <v>660</v>
      </c>
      <c r="D3131" s="3" t="s">
        <v>660</v>
      </c>
      <c r="E3131" s="37">
        <v>44033.0</v>
      </c>
      <c r="F3131" s="54">
        <v>2020.0</v>
      </c>
      <c r="G3131" s="8" t="s">
        <v>431</v>
      </c>
      <c r="H3131" s="8">
        <v>1.0</v>
      </c>
      <c r="I3131" s="55" t="str">
        <f t="array" ref="I3131">INDEX(Species.List!A:A,MATCH(J3131,Species.List!B:B,0))</f>
        <v>Dyspanopeus sayi</v>
      </c>
      <c r="J3131" s="3" t="s">
        <v>315</v>
      </c>
      <c r="K3131" s="3" t="s">
        <v>57</v>
      </c>
      <c r="L3131" s="39">
        <v>18.0</v>
      </c>
      <c r="M3131" s="4">
        <v>1.0</v>
      </c>
      <c r="N3131" s="8" t="s">
        <v>502</v>
      </c>
      <c r="O3131" s="8" t="s">
        <v>55</v>
      </c>
      <c r="P3131" s="3" t="s">
        <v>682</v>
      </c>
      <c r="Q3131" s="3" t="s">
        <v>55</v>
      </c>
      <c r="R3131" s="3" t="s">
        <v>683</v>
      </c>
      <c r="S3131" s="3">
        <v>1.0</v>
      </c>
      <c r="T3131" s="3"/>
    </row>
    <row r="3132" ht="15.75" customHeight="1">
      <c r="A3132" s="29">
        <v>3.0</v>
      </c>
      <c r="B3132" s="53" t="str">
        <f t="array" ref="B3132">INDEX(Quadrat.Details!D:D, MATCH(1,(F3132=Quadrat.Details!B:B)*(G3132=Quadrat.Details!G:G)*(H3132=Quadrat.Details!I:I),0))</f>
        <v>DMC</v>
      </c>
      <c r="C3132" s="3" t="s">
        <v>660</v>
      </c>
      <c r="D3132" s="3" t="s">
        <v>660</v>
      </c>
      <c r="E3132" s="37">
        <v>44033.0</v>
      </c>
      <c r="F3132" s="54">
        <v>2020.0</v>
      </c>
      <c r="G3132" s="8" t="s">
        <v>431</v>
      </c>
      <c r="H3132" s="8">
        <v>1.0</v>
      </c>
      <c r="I3132" s="55" t="str">
        <f t="array" ref="I3132">INDEX(Species.List!A:A,MATCH(J3132,Species.List!B:B,0))</f>
        <v>Dyspanopeus sayi</v>
      </c>
      <c r="J3132" s="3" t="s">
        <v>315</v>
      </c>
      <c r="K3132" s="3" t="s">
        <v>57</v>
      </c>
      <c r="L3132" s="39">
        <v>12.0</v>
      </c>
      <c r="M3132" s="4">
        <v>1.0</v>
      </c>
      <c r="N3132" s="8" t="s">
        <v>502</v>
      </c>
      <c r="O3132" s="8" t="s">
        <v>55</v>
      </c>
      <c r="P3132" s="3" t="s">
        <v>682</v>
      </c>
      <c r="Q3132" s="3" t="s">
        <v>55</v>
      </c>
      <c r="R3132" s="3" t="s">
        <v>683</v>
      </c>
      <c r="S3132" s="3">
        <v>1.0</v>
      </c>
      <c r="T3132" s="3"/>
    </row>
    <row r="3133" ht="15.75" customHeight="1">
      <c r="A3133" s="29">
        <v>3.0</v>
      </c>
      <c r="B3133" s="53" t="str">
        <f t="array" ref="B3133">INDEX(Quadrat.Details!D:D, MATCH(1,(F3133=Quadrat.Details!B:B)*(G3133=Quadrat.Details!G:G)*(H3133=Quadrat.Details!I:I),0))</f>
        <v>DMC</v>
      </c>
      <c r="C3133" s="3" t="s">
        <v>660</v>
      </c>
      <c r="D3133" s="3" t="s">
        <v>660</v>
      </c>
      <c r="E3133" s="37">
        <v>44033.0</v>
      </c>
      <c r="F3133" s="54">
        <v>2020.0</v>
      </c>
      <c r="G3133" s="8" t="s">
        <v>431</v>
      </c>
      <c r="H3133" s="8">
        <v>1.0</v>
      </c>
      <c r="I3133" s="55" t="str">
        <f t="array" ref="I3133">INDEX(Species.List!A:A,MATCH(J3133,Species.List!B:B,0))</f>
        <v>Dyspanopeus sayi</v>
      </c>
      <c r="J3133" s="3" t="s">
        <v>315</v>
      </c>
      <c r="K3133" s="3" t="s">
        <v>57</v>
      </c>
      <c r="L3133" s="39">
        <v>11.0</v>
      </c>
      <c r="M3133" s="4">
        <v>1.0</v>
      </c>
      <c r="N3133" s="8" t="s">
        <v>502</v>
      </c>
      <c r="O3133" s="8" t="s">
        <v>55</v>
      </c>
      <c r="P3133" s="3" t="s">
        <v>682</v>
      </c>
      <c r="Q3133" s="3" t="s">
        <v>55</v>
      </c>
      <c r="R3133" s="3" t="s">
        <v>683</v>
      </c>
      <c r="S3133" s="3">
        <v>1.0</v>
      </c>
      <c r="T3133" s="3"/>
    </row>
    <row r="3134" ht="15.75" customHeight="1">
      <c r="A3134" s="29">
        <v>3.0</v>
      </c>
      <c r="B3134" s="53" t="str">
        <f t="array" ref="B3134">INDEX(Quadrat.Details!D:D, MATCH(1,(F3134=Quadrat.Details!B:B)*(G3134=Quadrat.Details!G:G)*(H3134=Quadrat.Details!I:I),0))</f>
        <v>DMC</v>
      </c>
      <c r="C3134" s="3" t="s">
        <v>660</v>
      </c>
      <c r="D3134" s="3" t="s">
        <v>660</v>
      </c>
      <c r="E3134" s="37">
        <v>44033.0</v>
      </c>
      <c r="F3134" s="54">
        <v>2020.0</v>
      </c>
      <c r="G3134" s="8" t="s">
        <v>431</v>
      </c>
      <c r="H3134" s="8">
        <v>1.0</v>
      </c>
      <c r="I3134" s="55" t="str">
        <f t="array" ref="I3134">INDEX(Species.List!A:A,MATCH(J3134,Species.List!B:B,0))</f>
        <v>Gasterosteus aculeatus</v>
      </c>
      <c r="J3134" s="3" t="s">
        <v>352</v>
      </c>
      <c r="K3134" s="3" t="s">
        <v>53</v>
      </c>
      <c r="L3134" s="39">
        <v>26.0</v>
      </c>
      <c r="M3134" s="4">
        <v>1.0</v>
      </c>
      <c r="N3134" s="8" t="s">
        <v>502</v>
      </c>
      <c r="O3134" s="8" t="s">
        <v>55</v>
      </c>
      <c r="P3134" s="3" t="s">
        <v>682</v>
      </c>
      <c r="Q3134" s="3" t="s">
        <v>55</v>
      </c>
      <c r="R3134" s="3" t="s">
        <v>683</v>
      </c>
      <c r="S3134" s="3">
        <v>1.0</v>
      </c>
      <c r="T3134" s="3"/>
    </row>
    <row r="3135" ht="15.75" customHeight="1">
      <c r="A3135" s="29">
        <v>3.0</v>
      </c>
      <c r="B3135" s="53" t="str">
        <f t="array" ref="B3135">INDEX(Quadrat.Details!D:D, MATCH(1,(F3135=Quadrat.Details!B:B)*(G3135=Quadrat.Details!G:G)*(H3135=Quadrat.Details!I:I),0))</f>
        <v>DMC</v>
      </c>
      <c r="C3135" s="3" t="s">
        <v>660</v>
      </c>
      <c r="D3135" s="3" t="s">
        <v>660</v>
      </c>
      <c r="E3135" s="37">
        <v>44033.0</v>
      </c>
      <c r="F3135" s="54">
        <v>2020.0</v>
      </c>
      <c r="G3135" s="8" t="s">
        <v>431</v>
      </c>
      <c r="H3135" s="8">
        <v>1.0</v>
      </c>
      <c r="I3135" s="55" t="str">
        <f t="array" ref="I3135">INDEX(Species.List!A:A,MATCH(J3135,Species.List!B:B,0))</f>
        <v>Ilyanassa trivittata</v>
      </c>
      <c r="J3135" s="3" t="s">
        <v>350</v>
      </c>
      <c r="K3135" s="3" t="s">
        <v>74</v>
      </c>
      <c r="L3135" s="39">
        <v>14.0</v>
      </c>
      <c r="M3135" s="4">
        <v>1.0</v>
      </c>
      <c r="N3135" s="8" t="s">
        <v>502</v>
      </c>
      <c r="O3135" s="8" t="s">
        <v>55</v>
      </c>
      <c r="P3135" s="3" t="s">
        <v>682</v>
      </c>
      <c r="Q3135" s="3" t="s">
        <v>55</v>
      </c>
      <c r="R3135" s="3" t="s">
        <v>683</v>
      </c>
      <c r="S3135" s="3">
        <v>1.0</v>
      </c>
      <c r="T3135" s="3"/>
    </row>
    <row r="3136" ht="15.75" customHeight="1">
      <c r="A3136" s="29">
        <v>3.0</v>
      </c>
      <c r="B3136" s="53" t="str">
        <f t="array" ref="B3136">INDEX(Quadrat.Details!D:D, MATCH(1,(F3136=Quadrat.Details!B:B)*(G3136=Quadrat.Details!G:G)*(H3136=Quadrat.Details!I:I),0))</f>
        <v>DMC</v>
      </c>
      <c r="C3136" s="3" t="s">
        <v>660</v>
      </c>
      <c r="D3136" s="3" t="s">
        <v>660</v>
      </c>
      <c r="E3136" s="37">
        <v>44033.0</v>
      </c>
      <c r="F3136" s="54">
        <v>2020.0</v>
      </c>
      <c r="G3136" s="8" t="s">
        <v>431</v>
      </c>
      <c r="H3136" s="8">
        <v>1.0</v>
      </c>
      <c r="I3136" s="55" t="str">
        <f t="array" ref="I3136">INDEX(Species.List!A:A,MATCH(J3136,Species.List!B:B,0))</f>
        <v>Solemya velum</v>
      </c>
      <c r="J3136" s="3" t="s">
        <v>329</v>
      </c>
      <c r="K3136" s="3" t="s">
        <v>80</v>
      </c>
      <c r="L3136" s="39">
        <v>11.0</v>
      </c>
      <c r="M3136" s="4">
        <v>4.0</v>
      </c>
      <c r="N3136" s="8" t="s">
        <v>502</v>
      </c>
      <c r="O3136" s="8" t="s">
        <v>55</v>
      </c>
      <c r="P3136" s="3" t="s">
        <v>682</v>
      </c>
      <c r="Q3136" s="3" t="s">
        <v>55</v>
      </c>
      <c r="R3136" s="3" t="s">
        <v>683</v>
      </c>
      <c r="S3136" s="3">
        <v>1.0</v>
      </c>
      <c r="T3136" s="3"/>
    </row>
    <row r="3137" ht="15.75" customHeight="1">
      <c r="A3137" s="29">
        <v>3.0</v>
      </c>
      <c r="B3137" s="53" t="str">
        <f t="array" ref="B3137">INDEX(Quadrat.Details!D:D, MATCH(1,(F3137=Quadrat.Details!B:B)*(G3137=Quadrat.Details!G:G)*(H3137=Quadrat.Details!I:I),0))</f>
        <v>DMC</v>
      </c>
      <c r="C3137" s="3" t="s">
        <v>660</v>
      </c>
      <c r="D3137" s="3" t="s">
        <v>660</v>
      </c>
      <c r="E3137" s="37">
        <v>44033.0</v>
      </c>
      <c r="F3137" s="54">
        <v>2020.0</v>
      </c>
      <c r="G3137" s="8" t="s">
        <v>431</v>
      </c>
      <c r="H3137" s="8">
        <v>1.0</v>
      </c>
      <c r="I3137" s="55" t="str">
        <f t="array" ref="I3137">INDEX(Species.List!A:A,MATCH(J3137,Species.List!B:B,0))</f>
        <v>Solemya velum</v>
      </c>
      <c r="J3137" s="3" t="s">
        <v>329</v>
      </c>
      <c r="K3137" s="3" t="s">
        <v>80</v>
      </c>
      <c r="L3137" s="39">
        <v>10.0</v>
      </c>
      <c r="M3137" s="4">
        <v>1.0</v>
      </c>
      <c r="N3137" s="8" t="s">
        <v>502</v>
      </c>
      <c r="O3137" s="8" t="s">
        <v>55</v>
      </c>
      <c r="P3137" s="3" t="s">
        <v>682</v>
      </c>
      <c r="Q3137" s="3" t="s">
        <v>55</v>
      </c>
      <c r="R3137" s="3" t="s">
        <v>683</v>
      </c>
      <c r="S3137" s="3">
        <v>1.0</v>
      </c>
      <c r="T3137" s="3"/>
    </row>
    <row r="3138" ht="15.75" customHeight="1">
      <c r="A3138" s="29">
        <v>3.0</v>
      </c>
      <c r="B3138" s="53" t="str">
        <f t="array" ref="B3138">INDEX(Quadrat.Details!D:D, MATCH(1,(F3138=Quadrat.Details!B:B)*(G3138=Quadrat.Details!G:G)*(H3138=Quadrat.Details!I:I),0))</f>
        <v>DMC</v>
      </c>
      <c r="C3138" s="3" t="s">
        <v>660</v>
      </c>
      <c r="D3138" s="3" t="s">
        <v>660</v>
      </c>
      <c r="E3138" s="37">
        <v>44033.0</v>
      </c>
      <c r="F3138" s="54">
        <v>2020.0</v>
      </c>
      <c r="G3138" s="8" t="s">
        <v>431</v>
      </c>
      <c r="H3138" s="8">
        <v>2.0</v>
      </c>
      <c r="I3138" s="55" t="str">
        <f t="array" ref="I3138">INDEX(Species.List!A:A,MATCH(J3138,Species.List!B:B,0))</f>
        <v>Ensis directus</v>
      </c>
      <c r="J3138" s="3" t="s">
        <v>306</v>
      </c>
      <c r="K3138" s="3" t="s">
        <v>80</v>
      </c>
      <c r="L3138" s="39">
        <v>32.0</v>
      </c>
      <c r="M3138" s="4">
        <v>1.0</v>
      </c>
      <c r="N3138" s="8" t="s">
        <v>502</v>
      </c>
      <c r="O3138" s="8" t="s">
        <v>55</v>
      </c>
      <c r="P3138" s="3" t="s">
        <v>682</v>
      </c>
      <c r="Q3138" s="3" t="s">
        <v>55</v>
      </c>
      <c r="R3138" s="3" t="s">
        <v>683</v>
      </c>
      <c r="S3138" s="3">
        <v>1.0</v>
      </c>
      <c r="T3138" s="3"/>
    </row>
    <row r="3139" ht="15.75" customHeight="1">
      <c r="A3139" s="29">
        <v>3.0</v>
      </c>
      <c r="B3139" s="53" t="str">
        <f t="array" ref="B3139">INDEX(Quadrat.Details!D:D, MATCH(1,(F3139=Quadrat.Details!B:B)*(G3139=Quadrat.Details!G:G)*(H3139=Quadrat.Details!I:I),0))</f>
        <v>DMC</v>
      </c>
      <c r="C3139" s="3" t="s">
        <v>660</v>
      </c>
      <c r="D3139" s="3" t="s">
        <v>660</v>
      </c>
      <c r="E3139" s="37">
        <v>44033.0</v>
      </c>
      <c r="F3139" s="54">
        <v>2020.0</v>
      </c>
      <c r="G3139" s="8" t="s">
        <v>431</v>
      </c>
      <c r="H3139" s="8">
        <v>2.0</v>
      </c>
      <c r="I3139" s="55" t="str">
        <f t="array" ref="I3139">INDEX(Species.List!A:A,MATCH(J3139,Species.List!B:B,0))</f>
        <v>Mya arenaria</v>
      </c>
      <c r="J3139" s="3" t="s">
        <v>327</v>
      </c>
      <c r="K3139" s="3" t="s">
        <v>80</v>
      </c>
      <c r="L3139" s="39">
        <v>12.0</v>
      </c>
      <c r="M3139" s="4">
        <v>1.0</v>
      </c>
      <c r="N3139" s="8" t="s">
        <v>502</v>
      </c>
      <c r="O3139" s="8" t="s">
        <v>55</v>
      </c>
      <c r="P3139" s="3" t="s">
        <v>682</v>
      </c>
      <c r="Q3139" s="3" t="s">
        <v>55</v>
      </c>
      <c r="R3139" s="3" t="s">
        <v>683</v>
      </c>
      <c r="S3139" s="3">
        <v>1.0</v>
      </c>
      <c r="T3139" s="3"/>
    </row>
    <row r="3140" ht="15.75" customHeight="1">
      <c r="A3140" s="29">
        <v>3.0</v>
      </c>
      <c r="B3140" s="53" t="str">
        <f t="array" ref="B3140">INDEX(Quadrat.Details!D:D, MATCH(1,(F3140=Quadrat.Details!B:B)*(G3140=Quadrat.Details!G:G)*(H3140=Quadrat.Details!I:I),0))</f>
        <v>DMC</v>
      </c>
      <c r="C3140" s="3" t="s">
        <v>660</v>
      </c>
      <c r="D3140" s="3" t="s">
        <v>660</v>
      </c>
      <c r="E3140" s="37">
        <v>44033.0</v>
      </c>
      <c r="F3140" s="54">
        <v>2020.0</v>
      </c>
      <c r="G3140" s="8" t="s">
        <v>431</v>
      </c>
      <c r="H3140" s="8">
        <v>2.0</v>
      </c>
      <c r="I3140" s="55" t="str">
        <f t="array" ref="I3140">INDEX(Species.List!A:A,MATCH(J3140,Species.List!B:B,0))</f>
        <v>Solemya velum</v>
      </c>
      <c r="J3140" s="3" t="s">
        <v>329</v>
      </c>
      <c r="K3140" s="3" t="s">
        <v>80</v>
      </c>
      <c r="L3140" s="39">
        <v>13.0</v>
      </c>
      <c r="M3140" s="4">
        <v>2.0</v>
      </c>
      <c r="N3140" s="8" t="s">
        <v>502</v>
      </c>
      <c r="O3140" s="8" t="s">
        <v>55</v>
      </c>
      <c r="P3140" s="3" t="s">
        <v>682</v>
      </c>
      <c r="Q3140" s="3" t="s">
        <v>55</v>
      </c>
      <c r="R3140" s="3" t="s">
        <v>683</v>
      </c>
      <c r="S3140" s="3">
        <v>1.0</v>
      </c>
      <c r="T3140" s="3"/>
    </row>
    <row r="3141" ht="15.75" customHeight="1">
      <c r="A3141" s="29">
        <v>3.0</v>
      </c>
      <c r="B3141" s="53" t="str">
        <f t="array" ref="B3141">INDEX(Quadrat.Details!D:D, MATCH(1,(F3141=Quadrat.Details!B:B)*(G3141=Quadrat.Details!G:G)*(H3141=Quadrat.Details!I:I),0))</f>
        <v>DMC</v>
      </c>
      <c r="C3141" s="3" t="s">
        <v>660</v>
      </c>
      <c r="D3141" s="3" t="s">
        <v>660</v>
      </c>
      <c r="E3141" s="37">
        <v>44033.0</v>
      </c>
      <c r="F3141" s="54">
        <v>2020.0</v>
      </c>
      <c r="G3141" s="8" t="s">
        <v>431</v>
      </c>
      <c r="H3141" s="8">
        <v>2.0</v>
      </c>
      <c r="I3141" s="55" t="str">
        <f t="array" ref="I3141">INDEX(Species.List!A:A,MATCH(J3141,Species.List!B:B,0))</f>
        <v>Pagurus longicarpus</v>
      </c>
      <c r="J3141" s="3" t="s">
        <v>236</v>
      </c>
      <c r="K3141" s="3" t="s">
        <v>68</v>
      </c>
      <c r="L3141" s="39">
        <v>10.0</v>
      </c>
      <c r="M3141" s="4">
        <v>1.0</v>
      </c>
      <c r="N3141" s="8" t="s">
        <v>502</v>
      </c>
      <c r="O3141" s="8" t="s">
        <v>55</v>
      </c>
      <c r="P3141" s="3" t="s">
        <v>682</v>
      </c>
      <c r="Q3141" s="3" t="s">
        <v>55</v>
      </c>
      <c r="R3141" s="3" t="s">
        <v>683</v>
      </c>
      <c r="S3141" s="3">
        <v>1.0</v>
      </c>
      <c r="T3141" s="3"/>
    </row>
    <row r="3142" ht="15.75" customHeight="1">
      <c r="A3142" s="29">
        <v>3.0</v>
      </c>
      <c r="B3142" s="53" t="str">
        <f t="array" ref="B3142">INDEX(Quadrat.Details!D:D, MATCH(1,(F3142=Quadrat.Details!B:B)*(G3142=Quadrat.Details!G:G)*(H3142=Quadrat.Details!I:I),0))</f>
        <v>DMC</v>
      </c>
      <c r="C3142" s="3" t="s">
        <v>660</v>
      </c>
      <c r="D3142" s="3" t="s">
        <v>660</v>
      </c>
      <c r="E3142" s="37">
        <v>44033.0</v>
      </c>
      <c r="F3142" s="54">
        <v>2020.0</v>
      </c>
      <c r="G3142" s="8" t="s">
        <v>431</v>
      </c>
      <c r="H3142" s="8">
        <v>2.0</v>
      </c>
      <c r="I3142" s="55" t="str">
        <f t="array" ref="I3142">INDEX(Species.List!A:A,MATCH(J3142,Species.List!B:B,0))</f>
        <v>Solemya velum</v>
      </c>
      <c r="J3142" s="3" t="s">
        <v>329</v>
      </c>
      <c r="K3142" s="3" t="s">
        <v>80</v>
      </c>
      <c r="L3142" s="39">
        <v>10.0</v>
      </c>
      <c r="M3142" s="4">
        <v>2.0</v>
      </c>
      <c r="N3142" s="8" t="s">
        <v>502</v>
      </c>
      <c r="O3142" s="8" t="s">
        <v>55</v>
      </c>
      <c r="P3142" s="3" t="s">
        <v>682</v>
      </c>
      <c r="Q3142" s="3" t="s">
        <v>55</v>
      </c>
      <c r="R3142" s="3" t="s">
        <v>683</v>
      </c>
      <c r="S3142" s="3">
        <v>1.0</v>
      </c>
      <c r="T3142" s="3"/>
    </row>
    <row r="3143" ht="15.75" customHeight="1">
      <c r="A3143" s="29">
        <v>3.0</v>
      </c>
      <c r="B3143" s="53" t="str">
        <f t="array" ref="B3143">INDEX(Quadrat.Details!D:D, MATCH(1,(F3143=Quadrat.Details!B:B)*(G3143=Quadrat.Details!G:G)*(H3143=Quadrat.Details!I:I),0))</f>
        <v>DMC</v>
      </c>
      <c r="C3143" s="3" t="s">
        <v>660</v>
      </c>
      <c r="D3143" s="3" t="s">
        <v>660</v>
      </c>
      <c r="E3143" s="37">
        <v>44033.0</v>
      </c>
      <c r="F3143" s="54">
        <v>2020.0</v>
      </c>
      <c r="G3143" s="8" t="s">
        <v>430</v>
      </c>
      <c r="H3143" s="8">
        <v>1.0</v>
      </c>
      <c r="I3143" s="55" t="str">
        <f t="array" ref="I3143">INDEX(Species.List!A:A,MATCH(J3143,Species.List!B:B,0))</f>
        <v>Ovalipes ocellatus</v>
      </c>
      <c r="J3143" s="3" t="s">
        <v>228</v>
      </c>
      <c r="K3143" s="3" t="s">
        <v>57</v>
      </c>
      <c r="L3143" s="39">
        <v>36.0</v>
      </c>
      <c r="M3143" s="4">
        <v>1.0</v>
      </c>
      <c r="N3143" s="8" t="s">
        <v>502</v>
      </c>
      <c r="O3143" s="8" t="s">
        <v>55</v>
      </c>
      <c r="P3143" s="3" t="s">
        <v>682</v>
      </c>
      <c r="Q3143" s="3" t="s">
        <v>55</v>
      </c>
      <c r="R3143" s="3" t="s">
        <v>683</v>
      </c>
      <c r="S3143" s="3">
        <v>1.0</v>
      </c>
      <c r="T3143" s="3"/>
    </row>
    <row r="3144" ht="15.75" customHeight="1">
      <c r="A3144" s="29">
        <v>4.0</v>
      </c>
      <c r="B3144" s="53" t="str">
        <f t="array" ref="B3144">INDEX(Quadrat.Details!D:D, MATCH(1,(F3144=Quadrat.Details!B:B)*(G3144=Quadrat.Details!G:G)*(H3144=Quadrat.Details!I:I),0))</f>
        <v>DMC</v>
      </c>
      <c r="C3144" s="3" t="s">
        <v>660</v>
      </c>
      <c r="D3144" s="3" t="s">
        <v>660</v>
      </c>
      <c r="E3144" s="37">
        <v>44033.0</v>
      </c>
      <c r="F3144" s="54">
        <v>2020.0</v>
      </c>
      <c r="G3144" s="8" t="s">
        <v>430</v>
      </c>
      <c r="H3144" s="8">
        <v>2.0</v>
      </c>
      <c r="I3144" s="55" t="str">
        <f t="array" ref="I3144">INDEX(Species.List!A:A,MATCH(J3144,Species.List!B:B,0))</f>
        <v>Syngnathus fuscus</v>
      </c>
      <c r="J3144" s="3" t="s">
        <v>297</v>
      </c>
      <c r="K3144" s="3" t="s">
        <v>53</v>
      </c>
      <c r="L3144" s="39">
        <v>146.0</v>
      </c>
      <c r="M3144" s="4">
        <v>1.0</v>
      </c>
      <c r="N3144" s="8" t="s">
        <v>502</v>
      </c>
      <c r="O3144" s="8" t="s">
        <v>55</v>
      </c>
      <c r="P3144" s="3" t="s">
        <v>682</v>
      </c>
      <c r="Q3144" s="3" t="s">
        <v>55</v>
      </c>
      <c r="R3144" s="3" t="s">
        <v>683</v>
      </c>
      <c r="S3144" s="3">
        <v>1.0</v>
      </c>
      <c r="T3144" s="3"/>
    </row>
    <row r="3145" ht="15.75" customHeight="1">
      <c r="A3145" s="29">
        <v>4.0</v>
      </c>
      <c r="B3145" s="53" t="str">
        <f t="array" ref="B3145">INDEX(Quadrat.Details!D:D, MATCH(1,(F3145=Quadrat.Details!B:B)*(G3145=Quadrat.Details!G:G)*(H3145=Quadrat.Details!I:I),0))</f>
        <v>DMC</v>
      </c>
      <c r="C3145" s="3" t="s">
        <v>660</v>
      </c>
      <c r="D3145" s="3" t="s">
        <v>660</v>
      </c>
      <c r="E3145" s="37">
        <v>44033.0</v>
      </c>
      <c r="F3145" s="54">
        <v>2020.0</v>
      </c>
      <c r="G3145" s="8" t="s">
        <v>430</v>
      </c>
      <c r="H3145" s="8">
        <v>2.0</v>
      </c>
      <c r="I3145" s="55" t="str">
        <f t="array" ref="I3145">INDEX(Species.List!A:A,MATCH(J3145,Species.List!B:B,0))</f>
        <v>Syngnathus fuscus</v>
      </c>
      <c r="J3145" s="3" t="s">
        <v>297</v>
      </c>
      <c r="K3145" s="3" t="s">
        <v>53</v>
      </c>
      <c r="L3145" s="39">
        <v>125.0</v>
      </c>
      <c r="M3145" s="4">
        <v>2.0</v>
      </c>
      <c r="N3145" s="8" t="s">
        <v>502</v>
      </c>
      <c r="O3145" s="8" t="s">
        <v>55</v>
      </c>
      <c r="P3145" s="3" t="s">
        <v>682</v>
      </c>
      <c r="Q3145" s="3" t="s">
        <v>55</v>
      </c>
      <c r="R3145" s="3" t="s">
        <v>683</v>
      </c>
      <c r="S3145" s="3">
        <v>1.0</v>
      </c>
      <c r="T3145" s="3"/>
    </row>
    <row r="3146" ht="15.75" customHeight="1">
      <c r="A3146" s="29">
        <v>4.0</v>
      </c>
      <c r="B3146" s="53" t="str">
        <f t="array" ref="B3146">INDEX(Quadrat.Details!D:D, MATCH(1,(F3146=Quadrat.Details!B:B)*(G3146=Quadrat.Details!G:G)*(H3146=Quadrat.Details!I:I),0))</f>
        <v>DMC</v>
      </c>
      <c r="C3146" s="3" t="s">
        <v>660</v>
      </c>
      <c r="D3146" s="3" t="s">
        <v>660</v>
      </c>
      <c r="E3146" s="37">
        <v>44033.0</v>
      </c>
      <c r="F3146" s="54">
        <v>2020.0</v>
      </c>
      <c r="G3146" s="8" t="s">
        <v>430</v>
      </c>
      <c r="H3146" s="8">
        <v>2.0</v>
      </c>
      <c r="I3146" s="55" t="str">
        <f t="array" ref="I3146">INDEX(Species.List!A:A,MATCH(J3146,Species.List!B:B,0))</f>
        <v>Palaemonetes</v>
      </c>
      <c r="J3146" s="3" t="s">
        <v>197</v>
      </c>
      <c r="K3146" s="3" t="s">
        <v>63</v>
      </c>
      <c r="L3146" s="39">
        <v>28.0</v>
      </c>
      <c r="M3146" s="4">
        <v>1.0</v>
      </c>
      <c r="N3146" s="8" t="s">
        <v>502</v>
      </c>
      <c r="O3146" s="8" t="s">
        <v>55</v>
      </c>
      <c r="P3146" s="3" t="s">
        <v>682</v>
      </c>
      <c r="Q3146" s="3" t="s">
        <v>55</v>
      </c>
      <c r="R3146" s="3" t="s">
        <v>683</v>
      </c>
      <c r="S3146" s="3">
        <v>1.0</v>
      </c>
      <c r="T3146" s="3"/>
    </row>
    <row r="3147" ht="15.75" customHeight="1">
      <c r="A3147" s="29">
        <v>4.0</v>
      </c>
      <c r="B3147" s="53" t="str">
        <f t="array" ref="B3147">INDEX(Quadrat.Details!D:D, MATCH(1,(F3147=Quadrat.Details!B:B)*(G3147=Quadrat.Details!G:G)*(H3147=Quadrat.Details!I:I),0))</f>
        <v>DMC</v>
      </c>
      <c r="C3147" s="3" t="s">
        <v>660</v>
      </c>
      <c r="D3147" s="3" t="s">
        <v>660</v>
      </c>
      <c r="E3147" s="37">
        <v>44033.0</v>
      </c>
      <c r="F3147" s="54">
        <v>2020.0</v>
      </c>
      <c r="G3147" s="8" t="s">
        <v>430</v>
      </c>
      <c r="H3147" s="8">
        <v>2.0</v>
      </c>
      <c r="I3147" s="55" t="str">
        <f t="array" ref="I3147">INDEX(Species.List!A:A,MATCH(J3147,Species.List!B:B,0))</f>
        <v>Limulus polyphemus</v>
      </c>
      <c r="J3147" s="3" t="s">
        <v>217</v>
      </c>
      <c r="K3147" s="3" t="s">
        <v>57</v>
      </c>
      <c r="L3147" s="39">
        <v>52.0</v>
      </c>
      <c r="M3147" s="4">
        <v>1.0</v>
      </c>
      <c r="N3147" s="8" t="s">
        <v>502</v>
      </c>
      <c r="O3147" s="8" t="s">
        <v>55</v>
      </c>
      <c r="P3147" s="3" t="s">
        <v>682</v>
      </c>
      <c r="Q3147" s="3" t="s">
        <v>55</v>
      </c>
      <c r="R3147" s="3" t="s">
        <v>683</v>
      </c>
      <c r="S3147" s="3">
        <v>1.0</v>
      </c>
      <c r="T3147" s="3"/>
    </row>
    <row r="3148" ht="15.75" customHeight="1">
      <c r="A3148" s="29">
        <v>4.0</v>
      </c>
      <c r="B3148" s="53" t="str">
        <f t="array" ref="B3148">INDEX(Quadrat.Details!D:D, MATCH(1,(F3148=Quadrat.Details!B:B)*(G3148=Quadrat.Details!G:G)*(H3148=Quadrat.Details!I:I),0))</f>
        <v>DMC</v>
      </c>
      <c r="C3148" s="3" t="s">
        <v>660</v>
      </c>
      <c r="D3148" s="3" t="s">
        <v>660</v>
      </c>
      <c r="E3148" s="37">
        <v>44033.0</v>
      </c>
      <c r="F3148" s="54">
        <v>2020.0</v>
      </c>
      <c r="G3148" s="8" t="s">
        <v>430</v>
      </c>
      <c r="H3148" s="8">
        <v>2.0</v>
      </c>
      <c r="I3148" s="55" t="str">
        <f t="array" ref="I3148">INDEX(Species.List!A:A,MATCH(J3148,Species.List!B:B,0))</f>
        <v>Callinectes sapidus</v>
      </c>
      <c r="J3148" s="3" t="s">
        <v>111</v>
      </c>
      <c r="K3148" s="3" t="s">
        <v>57</v>
      </c>
      <c r="L3148" s="39">
        <v>28.0</v>
      </c>
      <c r="M3148" s="4">
        <v>1.0</v>
      </c>
      <c r="N3148" s="8" t="s">
        <v>502</v>
      </c>
      <c r="O3148" s="8" t="s">
        <v>55</v>
      </c>
      <c r="P3148" s="3" t="s">
        <v>682</v>
      </c>
      <c r="Q3148" s="3" t="s">
        <v>55</v>
      </c>
      <c r="R3148" s="3" t="s">
        <v>683</v>
      </c>
      <c r="S3148" s="3">
        <v>1.0</v>
      </c>
      <c r="T3148" s="3"/>
    </row>
    <row r="3149" ht="15.75" customHeight="1">
      <c r="A3149" s="29">
        <v>4.0</v>
      </c>
      <c r="B3149" s="53" t="str">
        <f t="array" ref="B3149">INDEX(Quadrat.Details!D:D, MATCH(1,(F3149=Quadrat.Details!B:B)*(G3149=Quadrat.Details!G:G)*(H3149=Quadrat.Details!I:I),0))</f>
        <v>DMC</v>
      </c>
      <c r="C3149" s="3" t="s">
        <v>660</v>
      </c>
      <c r="D3149" s="3" t="s">
        <v>660</v>
      </c>
      <c r="E3149" s="37">
        <v>44033.0</v>
      </c>
      <c r="F3149" s="54">
        <v>2020.0</v>
      </c>
      <c r="G3149" s="8" t="s">
        <v>430</v>
      </c>
      <c r="H3149" s="8">
        <v>2.0</v>
      </c>
      <c r="I3149" s="55" t="str">
        <f t="array" ref="I3149">INDEX(Species.List!A:A,MATCH(J3149,Species.List!B:B,0))</f>
        <v>Callinectes sapidus</v>
      </c>
      <c r="J3149" s="3" t="s">
        <v>111</v>
      </c>
      <c r="K3149" s="3" t="s">
        <v>57</v>
      </c>
      <c r="L3149" s="39">
        <v>23.0</v>
      </c>
      <c r="M3149" s="4">
        <v>2.0</v>
      </c>
      <c r="N3149" s="8" t="s">
        <v>502</v>
      </c>
      <c r="O3149" s="8" t="s">
        <v>55</v>
      </c>
      <c r="P3149" s="3" t="s">
        <v>682</v>
      </c>
      <c r="Q3149" s="3" t="s">
        <v>55</v>
      </c>
      <c r="R3149" s="3" t="s">
        <v>683</v>
      </c>
      <c r="S3149" s="3">
        <v>1.0</v>
      </c>
      <c r="T3149" s="3"/>
    </row>
    <row r="3150" ht="15.75" customHeight="1">
      <c r="A3150" s="29">
        <v>4.0</v>
      </c>
      <c r="B3150" s="53" t="str">
        <f t="array" ref="B3150">INDEX(Quadrat.Details!D:D, MATCH(1,(F3150=Quadrat.Details!B:B)*(G3150=Quadrat.Details!G:G)*(H3150=Quadrat.Details!I:I),0))</f>
        <v>DMC</v>
      </c>
      <c r="C3150" s="3" t="s">
        <v>660</v>
      </c>
      <c r="D3150" s="3" t="s">
        <v>660</v>
      </c>
      <c r="E3150" s="37">
        <v>44033.0</v>
      </c>
      <c r="F3150" s="54">
        <v>2020.0</v>
      </c>
      <c r="G3150" s="8" t="s">
        <v>430</v>
      </c>
      <c r="H3150" s="8">
        <v>2.0</v>
      </c>
      <c r="I3150" s="55" t="str">
        <f t="array" ref="I3150">INDEX(Species.List!A:A,MATCH(J3150,Species.List!B:B,0))</f>
        <v>Dyspanopeus sayi</v>
      </c>
      <c r="J3150" s="3" t="s">
        <v>315</v>
      </c>
      <c r="K3150" s="3" t="s">
        <v>57</v>
      </c>
      <c r="L3150" s="39">
        <v>12.0</v>
      </c>
      <c r="M3150" s="4">
        <v>1.0</v>
      </c>
      <c r="N3150" s="8" t="s">
        <v>502</v>
      </c>
      <c r="O3150" s="8" t="s">
        <v>55</v>
      </c>
      <c r="P3150" s="3" t="s">
        <v>682</v>
      </c>
      <c r="Q3150" s="3" t="s">
        <v>55</v>
      </c>
      <c r="R3150" s="3" t="s">
        <v>683</v>
      </c>
      <c r="S3150" s="3">
        <v>1.0</v>
      </c>
      <c r="T3150" s="3"/>
    </row>
    <row r="3151" ht="15.75" customHeight="1">
      <c r="A3151" s="29">
        <v>4.0</v>
      </c>
      <c r="B3151" s="53" t="str">
        <f t="array" ref="B3151">INDEX(Quadrat.Details!D:D, MATCH(1,(F3151=Quadrat.Details!B:B)*(G3151=Quadrat.Details!G:G)*(H3151=Quadrat.Details!I:I),0))</f>
        <v>DMC</v>
      </c>
      <c r="C3151" s="3" t="s">
        <v>660</v>
      </c>
      <c r="D3151" s="3" t="s">
        <v>660</v>
      </c>
      <c r="E3151" s="37">
        <v>44033.0</v>
      </c>
      <c r="F3151" s="54">
        <v>2020.0</v>
      </c>
      <c r="G3151" s="8" t="s">
        <v>430</v>
      </c>
      <c r="H3151" s="8">
        <v>2.0</v>
      </c>
      <c r="I3151" s="55" t="str">
        <f t="array" ref="I3151">INDEX(Species.List!A:A,MATCH(J3151,Species.List!B:B,0))</f>
        <v>Callinectes sapidus</v>
      </c>
      <c r="J3151" s="3" t="s">
        <v>111</v>
      </c>
      <c r="K3151" s="3" t="s">
        <v>57</v>
      </c>
      <c r="L3151" s="39">
        <v>40.0</v>
      </c>
      <c r="M3151" s="4">
        <v>1.0</v>
      </c>
      <c r="N3151" s="8" t="s">
        <v>502</v>
      </c>
      <c r="O3151" s="8" t="s">
        <v>55</v>
      </c>
      <c r="P3151" s="3" t="s">
        <v>682</v>
      </c>
      <c r="Q3151" s="3" t="s">
        <v>55</v>
      </c>
      <c r="R3151" s="3" t="s">
        <v>683</v>
      </c>
      <c r="S3151" s="3">
        <v>1.0</v>
      </c>
      <c r="T3151" s="3"/>
    </row>
    <row r="3152" ht="15.75" customHeight="1">
      <c r="A3152" s="29">
        <v>4.0</v>
      </c>
      <c r="B3152" s="53" t="str">
        <f t="array" ref="B3152">INDEX(Quadrat.Details!D:D, MATCH(1,(F3152=Quadrat.Details!B:B)*(G3152=Quadrat.Details!G:G)*(H3152=Quadrat.Details!I:I),0))</f>
        <v>DMC</v>
      </c>
      <c r="C3152" s="3" t="s">
        <v>660</v>
      </c>
      <c r="D3152" s="3" t="s">
        <v>660</v>
      </c>
      <c r="E3152" s="37">
        <v>44033.0</v>
      </c>
      <c r="F3152" s="54">
        <v>2020.0</v>
      </c>
      <c r="G3152" s="8" t="s">
        <v>430</v>
      </c>
      <c r="H3152" s="8">
        <v>2.0</v>
      </c>
      <c r="I3152" s="55" t="str">
        <f t="array" ref="I3152">INDEX(Species.List!A:A,MATCH(J3152,Species.List!B:B,0))</f>
        <v>Callinectes sapidus</v>
      </c>
      <c r="J3152" s="3" t="s">
        <v>111</v>
      </c>
      <c r="K3152" s="3" t="s">
        <v>57</v>
      </c>
      <c r="L3152" s="39">
        <v>18.0</v>
      </c>
      <c r="M3152" s="4">
        <v>1.0</v>
      </c>
      <c r="N3152" s="8" t="s">
        <v>502</v>
      </c>
      <c r="O3152" s="8" t="s">
        <v>55</v>
      </c>
      <c r="P3152" s="3" t="s">
        <v>682</v>
      </c>
      <c r="Q3152" s="3" t="s">
        <v>55</v>
      </c>
      <c r="R3152" s="3" t="s">
        <v>683</v>
      </c>
      <c r="S3152" s="3">
        <v>1.0</v>
      </c>
      <c r="T3152" s="3"/>
    </row>
    <row r="3153" ht="15.75" customHeight="1">
      <c r="A3153" s="29">
        <v>4.0</v>
      </c>
      <c r="B3153" s="53" t="str">
        <f t="array" ref="B3153">INDEX(Quadrat.Details!D:D, MATCH(1,(F3153=Quadrat.Details!B:B)*(G3153=Quadrat.Details!G:G)*(H3153=Quadrat.Details!I:I),0))</f>
        <v>DMC</v>
      </c>
      <c r="C3153" s="3" t="s">
        <v>660</v>
      </c>
      <c r="D3153" s="3" t="s">
        <v>660</v>
      </c>
      <c r="E3153" s="37">
        <v>44033.0</v>
      </c>
      <c r="F3153" s="54">
        <v>2020.0</v>
      </c>
      <c r="G3153" s="8" t="s">
        <v>430</v>
      </c>
      <c r="H3153" s="8">
        <v>2.0</v>
      </c>
      <c r="I3153" s="55" t="str">
        <f t="array" ref="I3153">INDEX(Species.List!A:A,MATCH(J3153,Species.List!B:B,0))</f>
        <v>Callinectes sapidus</v>
      </c>
      <c r="J3153" s="3" t="s">
        <v>111</v>
      </c>
      <c r="K3153" s="3" t="s">
        <v>57</v>
      </c>
      <c r="L3153" s="39">
        <v>47.0</v>
      </c>
      <c r="M3153" s="4">
        <v>1.0</v>
      </c>
      <c r="N3153" s="8" t="s">
        <v>502</v>
      </c>
      <c r="O3153" s="8" t="s">
        <v>55</v>
      </c>
      <c r="P3153" s="3" t="s">
        <v>682</v>
      </c>
      <c r="Q3153" s="3" t="s">
        <v>55</v>
      </c>
      <c r="R3153" s="3" t="s">
        <v>683</v>
      </c>
      <c r="S3153" s="3">
        <v>1.0</v>
      </c>
      <c r="T3153" s="3"/>
    </row>
    <row r="3154" ht="15.75" customHeight="1">
      <c r="A3154" s="29">
        <v>4.0</v>
      </c>
      <c r="B3154" s="53" t="str">
        <f t="array" ref="B3154">INDEX(Quadrat.Details!D:D, MATCH(1,(F3154=Quadrat.Details!B:B)*(G3154=Quadrat.Details!G:G)*(H3154=Quadrat.Details!I:I),0))</f>
        <v>DMC</v>
      </c>
      <c r="C3154" s="3" t="s">
        <v>660</v>
      </c>
      <c r="D3154" s="3" t="s">
        <v>660</v>
      </c>
      <c r="E3154" s="37">
        <v>44033.0</v>
      </c>
      <c r="F3154" s="54">
        <v>2020.0</v>
      </c>
      <c r="G3154" s="8" t="s">
        <v>430</v>
      </c>
      <c r="H3154" s="8">
        <v>2.0</v>
      </c>
      <c r="I3154" s="55" t="str">
        <f t="array" ref="I3154">INDEX(Species.List!A:A,MATCH(J3154,Species.List!B:B,0))</f>
        <v>Palaemonetes</v>
      </c>
      <c r="J3154" s="3" t="s">
        <v>197</v>
      </c>
      <c r="K3154" s="3" t="s">
        <v>57</v>
      </c>
      <c r="L3154" s="39">
        <v>12.0</v>
      </c>
      <c r="M3154" s="4">
        <v>1.0</v>
      </c>
      <c r="N3154" s="8" t="s">
        <v>502</v>
      </c>
      <c r="O3154" s="8" t="s">
        <v>55</v>
      </c>
      <c r="P3154" s="3" t="s">
        <v>682</v>
      </c>
      <c r="Q3154" s="3" t="s">
        <v>55</v>
      </c>
      <c r="R3154" s="3" t="s">
        <v>683</v>
      </c>
      <c r="S3154" s="3">
        <v>1.0</v>
      </c>
      <c r="T3154" s="3"/>
    </row>
    <row r="3155" ht="15.75" customHeight="1">
      <c r="A3155" s="29">
        <v>4.0</v>
      </c>
      <c r="B3155" s="53" t="str">
        <f t="array" ref="B3155">INDEX(Quadrat.Details!D:D, MATCH(1,(F3155=Quadrat.Details!B:B)*(G3155=Quadrat.Details!G:G)*(H3155=Quadrat.Details!I:I),0))</f>
        <v>DMC</v>
      </c>
      <c r="C3155" s="3" t="s">
        <v>660</v>
      </c>
      <c r="D3155" s="3" t="s">
        <v>660</v>
      </c>
      <c r="E3155" s="37">
        <v>44033.0</v>
      </c>
      <c r="F3155" s="54">
        <v>2020.0</v>
      </c>
      <c r="G3155" s="8" t="s">
        <v>430</v>
      </c>
      <c r="H3155" s="8">
        <v>2.0</v>
      </c>
      <c r="I3155" s="55" t="str">
        <f t="array" ref="I3155">INDEX(Species.List!A:A,MATCH(J3155,Species.List!B:B,0))</f>
        <v>Callinectes sapidus</v>
      </c>
      <c r="J3155" s="3" t="s">
        <v>111</v>
      </c>
      <c r="K3155" s="3" t="s">
        <v>57</v>
      </c>
      <c r="L3155" s="39">
        <v>15.0</v>
      </c>
      <c r="M3155" s="4">
        <v>1.0</v>
      </c>
      <c r="N3155" s="8" t="s">
        <v>502</v>
      </c>
      <c r="O3155" s="8" t="s">
        <v>55</v>
      </c>
      <c r="P3155" s="3" t="s">
        <v>682</v>
      </c>
      <c r="Q3155" s="3" t="s">
        <v>55</v>
      </c>
      <c r="R3155" s="3" t="s">
        <v>683</v>
      </c>
      <c r="S3155" s="3">
        <v>1.0</v>
      </c>
      <c r="T3155" s="3"/>
    </row>
    <row r="3156" ht="15.75" customHeight="1">
      <c r="A3156" s="29">
        <v>4.0</v>
      </c>
      <c r="B3156" s="53" t="str">
        <f t="array" ref="B3156">INDEX(Quadrat.Details!D:D, MATCH(1,(F3156=Quadrat.Details!B:B)*(G3156=Quadrat.Details!G:G)*(H3156=Quadrat.Details!I:I),0))</f>
        <v>DMC</v>
      </c>
      <c r="C3156" s="3" t="s">
        <v>660</v>
      </c>
      <c r="D3156" s="3" t="s">
        <v>660</v>
      </c>
      <c r="E3156" s="37">
        <v>44033.0</v>
      </c>
      <c r="F3156" s="54">
        <v>2020.0</v>
      </c>
      <c r="G3156" s="8" t="s">
        <v>430</v>
      </c>
      <c r="H3156" s="8">
        <v>2.0</v>
      </c>
      <c r="I3156" s="55" t="str">
        <f t="array" ref="I3156">INDEX(Species.List!A:A,MATCH(J3156,Species.List!B:B,0))</f>
        <v>Solemya velum</v>
      </c>
      <c r="J3156" s="3" t="s">
        <v>329</v>
      </c>
      <c r="K3156" s="3" t="s">
        <v>80</v>
      </c>
      <c r="L3156" s="39">
        <v>15.0</v>
      </c>
      <c r="M3156" s="4">
        <v>1.0</v>
      </c>
      <c r="N3156" s="8" t="s">
        <v>502</v>
      </c>
      <c r="O3156" s="8" t="s">
        <v>55</v>
      </c>
      <c r="P3156" s="3" t="s">
        <v>682</v>
      </c>
      <c r="Q3156" s="3" t="s">
        <v>55</v>
      </c>
      <c r="R3156" s="3" t="s">
        <v>683</v>
      </c>
      <c r="S3156" s="3">
        <v>1.0</v>
      </c>
      <c r="T3156" s="3"/>
    </row>
    <row r="3157" ht="15.75" customHeight="1">
      <c r="A3157" s="29">
        <v>4.0</v>
      </c>
      <c r="B3157" s="53" t="str">
        <f t="array" ref="B3157">INDEX(Quadrat.Details!D:D, MATCH(1,(F3157=Quadrat.Details!B:B)*(G3157=Quadrat.Details!G:G)*(H3157=Quadrat.Details!I:I),0))</f>
        <v>DMC</v>
      </c>
      <c r="C3157" s="3" t="s">
        <v>660</v>
      </c>
      <c r="D3157" s="3" t="s">
        <v>660</v>
      </c>
      <c r="E3157" s="37">
        <v>44033.0</v>
      </c>
      <c r="F3157" s="54">
        <v>2020.0</v>
      </c>
      <c r="G3157" s="8" t="s">
        <v>430</v>
      </c>
      <c r="H3157" s="8">
        <v>2.0</v>
      </c>
      <c r="I3157" s="55" t="str">
        <f t="array" ref="I3157">INDEX(Species.List!A:A,MATCH(J3157,Species.List!B:B,0))</f>
        <v>Solemya velum</v>
      </c>
      <c r="J3157" s="3" t="s">
        <v>329</v>
      </c>
      <c r="K3157" s="3" t="s">
        <v>80</v>
      </c>
      <c r="L3157" s="39">
        <v>14.0</v>
      </c>
      <c r="M3157" s="4">
        <v>2.0</v>
      </c>
      <c r="N3157" s="8" t="s">
        <v>502</v>
      </c>
      <c r="O3157" s="8" t="s">
        <v>55</v>
      </c>
      <c r="P3157" s="3" t="s">
        <v>682</v>
      </c>
      <c r="Q3157" s="3" t="s">
        <v>55</v>
      </c>
      <c r="R3157" s="3" t="s">
        <v>683</v>
      </c>
      <c r="S3157" s="3">
        <v>1.0</v>
      </c>
      <c r="T3157" s="3"/>
    </row>
    <row r="3158" ht="15.75" customHeight="1">
      <c r="A3158" s="29">
        <v>4.0</v>
      </c>
      <c r="B3158" s="53" t="str">
        <f t="array" ref="B3158">INDEX(Quadrat.Details!D:D, MATCH(1,(F3158=Quadrat.Details!B:B)*(G3158=Quadrat.Details!G:G)*(H3158=Quadrat.Details!I:I),0))</f>
        <v>DMC</v>
      </c>
      <c r="C3158" s="3" t="s">
        <v>660</v>
      </c>
      <c r="D3158" s="3" t="s">
        <v>660</v>
      </c>
      <c r="E3158" s="37">
        <v>44033.0</v>
      </c>
      <c r="F3158" s="54">
        <v>2020.0</v>
      </c>
      <c r="G3158" s="8" t="s">
        <v>429</v>
      </c>
      <c r="H3158" s="8">
        <v>1.0</v>
      </c>
      <c r="I3158" s="55" t="str">
        <f t="array" ref="I3158">INDEX(Species.List!A:A,MATCH(J3158,Species.List!B:B,0))</f>
        <v>Solemya velum</v>
      </c>
      <c r="J3158" s="3" t="s">
        <v>329</v>
      </c>
      <c r="K3158" s="3" t="s">
        <v>80</v>
      </c>
      <c r="L3158" s="39">
        <v>13.0</v>
      </c>
      <c r="M3158" s="4">
        <v>1.0</v>
      </c>
      <c r="N3158" s="8" t="s">
        <v>502</v>
      </c>
      <c r="O3158" s="8" t="s">
        <v>55</v>
      </c>
      <c r="P3158" s="3" t="s">
        <v>682</v>
      </c>
      <c r="Q3158" s="3" t="s">
        <v>55</v>
      </c>
      <c r="R3158" s="3" t="s">
        <v>683</v>
      </c>
      <c r="S3158" s="3">
        <v>1.0</v>
      </c>
      <c r="T3158" s="3"/>
    </row>
    <row r="3159" ht="15.75" customHeight="1">
      <c r="A3159" s="29">
        <v>4.0</v>
      </c>
      <c r="B3159" s="53" t="str">
        <f t="array" ref="B3159">INDEX(Quadrat.Details!D:D, MATCH(1,(F3159=Quadrat.Details!B:B)*(G3159=Quadrat.Details!G:G)*(H3159=Quadrat.Details!I:I),0))</f>
        <v>DMC</v>
      </c>
      <c r="C3159" s="3" t="s">
        <v>660</v>
      </c>
      <c r="D3159" s="3" t="s">
        <v>660</v>
      </c>
      <c r="E3159" s="37">
        <v>44033.0</v>
      </c>
      <c r="F3159" s="54">
        <v>2020.0</v>
      </c>
      <c r="G3159" s="8" t="s">
        <v>429</v>
      </c>
      <c r="H3159" s="8">
        <v>2.0</v>
      </c>
      <c r="I3159" s="55" t="str">
        <f t="array" ref="I3159">INDEX(Species.List!A:A,MATCH(J3159,Species.List!B:B,0))</f>
        <v>Callinectes sapidus</v>
      </c>
      <c r="J3159" s="3" t="s">
        <v>111</v>
      </c>
      <c r="K3159" s="3" t="s">
        <v>57</v>
      </c>
      <c r="L3159" s="39">
        <v>35.0</v>
      </c>
      <c r="M3159" s="4">
        <v>1.0</v>
      </c>
      <c r="N3159" s="8" t="s">
        <v>502</v>
      </c>
      <c r="O3159" s="8" t="s">
        <v>55</v>
      </c>
      <c r="P3159" s="3" t="s">
        <v>682</v>
      </c>
      <c r="Q3159" s="3" t="s">
        <v>55</v>
      </c>
      <c r="R3159" s="3" t="s">
        <v>683</v>
      </c>
      <c r="S3159" s="3">
        <v>1.0</v>
      </c>
      <c r="T3159" s="3"/>
    </row>
    <row r="3160" ht="15.75" customHeight="1">
      <c r="A3160" s="29">
        <v>4.0</v>
      </c>
      <c r="B3160" s="53" t="str">
        <f t="array" ref="B3160">INDEX(Quadrat.Details!D:D, MATCH(1,(F3160=Quadrat.Details!B:B)*(G3160=Quadrat.Details!G:G)*(H3160=Quadrat.Details!I:I),0))</f>
        <v>DMC</v>
      </c>
      <c r="C3160" s="3" t="s">
        <v>660</v>
      </c>
      <c r="D3160" s="3" t="s">
        <v>660</v>
      </c>
      <c r="E3160" s="37">
        <v>44033.0</v>
      </c>
      <c r="F3160" s="54">
        <v>2020.0</v>
      </c>
      <c r="G3160" s="8" t="s">
        <v>453</v>
      </c>
      <c r="H3160" s="8">
        <v>2.0</v>
      </c>
      <c r="I3160" s="55" t="str">
        <f t="array" ref="I3160">INDEX(Species.List!A:A,MATCH(J3160,Species.List!B:B,0))</f>
        <v>Callinectes sapidus</v>
      </c>
      <c r="J3160" s="3" t="s">
        <v>111</v>
      </c>
      <c r="K3160" s="3" t="s">
        <v>57</v>
      </c>
      <c r="L3160" s="39">
        <v>22.0</v>
      </c>
      <c r="M3160" s="4">
        <v>1.0</v>
      </c>
      <c r="N3160" s="8" t="s">
        <v>502</v>
      </c>
      <c r="O3160" s="8" t="s">
        <v>55</v>
      </c>
      <c r="P3160" s="3" t="s">
        <v>682</v>
      </c>
      <c r="Q3160" s="3" t="s">
        <v>55</v>
      </c>
      <c r="R3160" s="3" t="s">
        <v>683</v>
      </c>
      <c r="S3160" s="3">
        <v>1.0</v>
      </c>
      <c r="T3160" s="3"/>
    </row>
    <row r="3161" ht="15.75" customHeight="1">
      <c r="A3161" s="29">
        <v>4.0</v>
      </c>
      <c r="B3161" s="53" t="str">
        <f t="array" ref="B3161">INDEX(Quadrat.Details!D:D, MATCH(1,(F3161=Quadrat.Details!B:B)*(G3161=Quadrat.Details!G:G)*(H3161=Quadrat.Details!I:I),0))</f>
        <v>DMC</v>
      </c>
      <c r="C3161" s="3" t="s">
        <v>660</v>
      </c>
      <c r="D3161" s="3" t="s">
        <v>660</v>
      </c>
      <c r="E3161" s="37">
        <v>44033.0</v>
      </c>
      <c r="F3161" s="54">
        <v>2020.0</v>
      </c>
      <c r="G3161" s="8" t="s">
        <v>453</v>
      </c>
      <c r="H3161" s="8">
        <v>2.0</v>
      </c>
      <c r="I3161" s="55" t="str">
        <f t="array" ref="I3161">INDEX(Species.List!A:A,MATCH(J3161,Species.List!B:B,0))</f>
        <v>Pseudopleuronectes americanus</v>
      </c>
      <c r="J3161" s="3" t="s">
        <v>367</v>
      </c>
      <c r="K3161" s="3" t="s">
        <v>53</v>
      </c>
      <c r="L3161" s="39">
        <v>58.0</v>
      </c>
      <c r="M3161" s="4">
        <v>1.0</v>
      </c>
      <c r="N3161" s="8" t="s">
        <v>502</v>
      </c>
      <c r="O3161" s="8" t="s">
        <v>55</v>
      </c>
      <c r="P3161" s="3" t="s">
        <v>682</v>
      </c>
      <c r="Q3161" s="3" t="s">
        <v>55</v>
      </c>
      <c r="R3161" s="3" t="s">
        <v>683</v>
      </c>
      <c r="S3161" s="3">
        <v>1.0</v>
      </c>
      <c r="T3161" s="3"/>
    </row>
    <row r="3162" ht="15.75" customHeight="1">
      <c r="A3162" s="29">
        <v>4.0</v>
      </c>
      <c r="B3162" s="53" t="str">
        <f t="array" ref="B3162">INDEX(Quadrat.Details!D:D, MATCH(1,(F3162=Quadrat.Details!B:B)*(G3162=Quadrat.Details!G:G)*(H3162=Quadrat.Details!I:I),0))</f>
        <v>DMC</v>
      </c>
      <c r="C3162" s="3" t="s">
        <v>660</v>
      </c>
      <c r="D3162" s="3" t="s">
        <v>660</v>
      </c>
      <c r="E3162" s="37">
        <v>44033.0</v>
      </c>
      <c r="F3162" s="54">
        <v>2020.0</v>
      </c>
      <c r="G3162" s="8" t="s">
        <v>453</v>
      </c>
      <c r="H3162" s="8">
        <v>1.0</v>
      </c>
      <c r="I3162" s="55" t="str">
        <f t="array" ref="I3162">INDEX(Species.List!A:A,MATCH(J3162,Species.List!B:B,0))</f>
        <v>Pagurus longicarpus</v>
      </c>
      <c r="J3162" s="3" t="s">
        <v>236</v>
      </c>
      <c r="K3162" s="3" t="s">
        <v>68</v>
      </c>
      <c r="L3162" s="39">
        <v>12.0</v>
      </c>
      <c r="M3162" s="4">
        <v>1.0</v>
      </c>
      <c r="N3162" s="8" t="s">
        <v>502</v>
      </c>
      <c r="O3162" s="8" t="s">
        <v>55</v>
      </c>
      <c r="P3162" s="3" t="s">
        <v>682</v>
      </c>
      <c r="Q3162" s="3" t="s">
        <v>55</v>
      </c>
      <c r="R3162" s="3" t="s">
        <v>683</v>
      </c>
      <c r="S3162" s="3">
        <v>1.0</v>
      </c>
      <c r="T3162" s="3"/>
    </row>
    <row r="3163" ht="15.75" customHeight="1">
      <c r="A3163" s="29">
        <v>4.0</v>
      </c>
      <c r="B3163" s="53" t="str">
        <f t="array" ref="B3163">INDEX(Quadrat.Details!D:D, MATCH(1,(F3163=Quadrat.Details!B:B)*(G3163=Quadrat.Details!G:G)*(H3163=Quadrat.Details!I:I),0))</f>
        <v>DMC</v>
      </c>
      <c r="C3163" s="3" t="s">
        <v>660</v>
      </c>
      <c r="D3163" s="3" t="s">
        <v>660</v>
      </c>
      <c r="E3163" s="37">
        <v>44033.0</v>
      </c>
      <c r="F3163" s="54">
        <v>2020.0</v>
      </c>
      <c r="G3163" s="8" t="s">
        <v>453</v>
      </c>
      <c r="H3163" s="8">
        <v>1.0</v>
      </c>
      <c r="I3163" s="55" t="str">
        <f t="array" ref="I3163">INDEX(Species.List!A:A,MATCH(J3163,Species.List!B:B,0))</f>
        <v>Pagurus longicarpus</v>
      </c>
      <c r="J3163" s="3" t="s">
        <v>236</v>
      </c>
      <c r="K3163" s="3" t="s">
        <v>68</v>
      </c>
      <c r="L3163" s="39">
        <v>13.0</v>
      </c>
      <c r="M3163" s="4">
        <v>1.0</v>
      </c>
      <c r="N3163" s="8" t="s">
        <v>502</v>
      </c>
      <c r="O3163" s="8" t="s">
        <v>55</v>
      </c>
      <c r="P3163" s="3" t="s">
        <v>682</v>
      </c>
      <c r="Q3163" s="3" t="s">
        <v>55</v>
      </c>
      <c r="R3163" s="3" t="s">
        <v>683</v>
      </c>
      <c r="S3163" s="3">
        <v>1.0</v>
      </c>
      <c r="T3163" s="3"/>
    </row>
    <row r="3164" ht="15.75" customHeight="1">
      <c r="A3164" s="29">
        <v>4.0</v>
      </c>
      <c r="B3164" s="53" t="str">
        <f t="array" ref="B3164">INDEX(Quadrat.Details!D:D, MATCH(1,(F3164=Quadrat.Details!B:B)*(G3164=Quadrat.Details!G:G)*(H3164=Quadrat.Details!I:I),0))</f>
        <v>DMC</v>
      </c>
      <c r="C3164" s="3" t="s">
        <v>660</v>
      </c>
      <c r="D3164" s="3" t="s">
        <v>660</v>
      </c>
      <c r="E3164" s="37">
        <v>44033.0</v>
      </c>
      <c r="F3164" s="54">
        <v>2020.0</v>
      </c>
      <c r="G3164" s="8" t="s">
        <v>453</v>
      </c>
      <c r="H3164" s="8">
        <v>1.0</v>
      </c>
      <c r="I3164" s="55" t="str">
        <f t="array" ref="I3164">INDEX(Species.List!A:A,MATCH(J3164,Species.List!B:B,0))</f>
        <v>Dyspanopeus sayi</v>
      </c>
      <c r="J3164" s="3" t="s">
        <v>315</v>
      </c>
      <c r="K3164" s="3" t="s">
        <v>57</v>
      </c>
      <c r="L3164" s="39">
        <v>14.0</v>
      </c>
      <c r="M3164" s="4">
        <v>1.0</v>
      </c>
      <c r="N3164" s="8" t="s">
        <v>502</v>
      </c>
      <c r="O3164" s="8" t="s">
        <v>55</v>
      </c>
      <c r="P3164" s="3" t="s">
        <v>682</v>
      </c>
      <c r="Q3164" s="3" t="s">
        <v>55</v>
      </c>
      <c r="R3164" s="3" t="s">
        <v>683</v>
      </c>
      <c r="S3164" s="3">
        <v>1.0</v>
      </c>
      <c r="T3164" s="3"/>
    </row>
    <row r="3165" ht="15.75" customHeight="1">
      <c r="A3165" s="29">
        <v>4.0</v>
      </c>
      <c r="B3165" s="53" t="str">
        <f t="array" ref="B3165">INDEX(Quadrat.Details!D:D, MATCH(1,(F3165=Quadrat.Details!B:B)*(G3165=Quadrat.Details!G:G)*(H3165=Quadrat.Details!I:I),0))</f>
        <v>DMC</v>
      </c>
      <c r="C3165" s="3" t="s">
        <v>660</v>
      </c>
      <c r="D3165" s="3" t="s">
        <v>660</v>
      </c>
      <c r="E3165" s="37">
        <v>44033.0</v>
      </c>
      <c r="F3165" s="54">
        <v>2020.0</v>
      </c>
      <c r="G3165" s="8" t="s">
        <v>453</v>
      </c>
      <c r="H3165" s="8">
        <v>1.0</v>
      </c>
      <c r="I3165" s="55" t="str">
        <f t="array" ref="I3165">INDEX(Species.List!A:A,MATCH(J3165,Species.List!B:B,0))</f>
        <v>Syngnathus fuscus</v>
      </c>
      <c r="J3165" s="3" t="s">
        <v>297</v>
      </c>
      <c r="K3165" s="3" t="s">
        <v>53</v>
      </c>
      <c r="L3165" s="39">
        <v>137.0</v>
      </c>
      <c r="M3165" s="4">
        <v>1.0</v>
      </c>
      <c r="N3165" s="8" t="s">
        <v>502</v>
      </c>
      <c r="O3165" s="8" t="s">
        <v>55</v>
      </c>
      <c r="P3165" s="3" t="s">
        <v>682</v>
      </c>
      <c r="Q3165" s="3" t="s">
        <v>55</v>
      </c>
      <c r="R3165" s="3" t="s">
        <v>683</v>
      </c>
      <c r="S3165" s="3">
        <v>1.0</v>
      </c>
      <c r="T3165" s="3"/>
    </row>
    <row r="3166" ht="15.75" customHeight="1">
      <c r="A3166" s="29">
        <v>4.0</v>
      </c>
      <c r="B3166" s="53" t="str">
        <f t="array" ref="B3166">INDEX(Quadrat.Details!D:D, MATCH(1,(F3166=Quadrat.Details!B:B)*(G3166=Quadrat.Details!G:G)*(H3166=Quadrat.Details!I:I),0))</f>
        <v>DMC</v>
      </c>
      <c r="C3166" s="3" t="s">
        <v>660</v>
      </c>
      <c r="D3166" s="3" t="s">
        <v>660</v>
      </c>
      <c r="E3166" s="37">
        <v>44033.0</v>
      </c>
      <c r="F3166" s="54">
        <v>2020.0</v>
      </c>
      <c r="G3166" s="8" t="s">
        <v>453</v>
      </c>
      <c r="H3166" s="8">
        <v>1.0</v>
      </c>
      <c r="I3166" s="55" t="str">
        <f t="array" ref="I3166">INDEX(Species.List!A:A,MATCH(J3166,Species.List!B:B,0))</f>
        <v>Ilyanassa trivittata</v>
      </c>
      <c r="J3166" s="3" t="s">
        <v>350</v>
      </c>
      <c r="K3166" s="3" t="s">
        <v>74</v>
      </c>
      <c r="L3166" s="39">
        <v>20.0</v>
      </c>
      <c r="M3166" s="4">
        <v>1.0</v>
      </c>
      <c r="N3166" s="8" t="s">
        <v>502</v>
      </c>
      <c r="O3166" s="8" t="s">
        <v>55</v>
      </c>
      <c r="P3166" s="3" t="s">
        <v>682</v>
      </c>
      <c r="Q3166" s="3" t="s">
        <v>55</v>
      </c>
      <c r="R3166" s="3" t="s">
        <v>683</v>
      </c>
      <c r="S3166" s="3">
        <v>1.0</v>
      </c>
      <c r="T3166" s="3"/>
    </row>
    <row r="3167" ht="15.75" customHeight="1">
      <c r="A3167" s="29">
        <v>4.0</v>
      </c>
      <c r="B3167" s="53" t="str">
        <f t="array" ref="B3167">INDEX(Quadrat.Details!D:D, MATCH(1,(F3167=Quadrat.Details!B:B)*(G3167=Quadrat.Details!G:G)*(H3167=Quadrat.Details!I:I),0))</f>
        <v>DMC</v>
      </c>
      <c r="C3167" s="3" t="s">
        <v>660</v>
      </c>
      <c r="D3167" s="3" t="s">
        <v>660</v>
      </c>
      <c r="E3167" s="37">
        <v>44033.0</v>
      </c>
      <c r="F3167" s="54">
        <v>2020.0</v>
      </c>
      <c r="G3167" s="8" t="s">
        <v>453</v>
      </c>
      <c r="H3167" s="8">
        <v>1.0</v>
      </c>
      <c r="I3167" s="55" t="str">
        <f t="array" ref="I3167">INDEX(Species.List!A:A,MATCH(J3167,Species.List!B:B,0))</f>
        <v>Myoxocephalus octodecemspinosus</v>
      </c>
      <c r="J3167" s="3" t="s">
        <v>317</v>
      </c>
      <c r="K3167" s="3" t="s">
        <v>53</v>
      </c>
      <c r="L3167" s="39">
        <v>60.0</v>
      </c>
      <c r="M3167" s="4">
        <v>1.0</v>
      </c>
      <c r="N3167" s="8" t="s">
        <v>502</v>
      </c>
      <c r="O3167" s="8" t="s">
        <v>55</v>
      </c>
      <c r="P3167" s="3" t="s">
        <v>682</v>
      </c>
      <c r="Q3167" s="3" t="s">
        <v>55</v>
      </c>
      <c r="R3167" s="3" t="s">
        <v>683</v>
      </c>
      <c r="S3167" s="3">
        <v>1.0</v>
      </c>
      <c r="T3167" s="3"/>
    </row>
    <row r="3168" ht="15.75" customHeight="1">
      <c r="A3168" s="29">
        <v>4.0</v>
      </c>
      <c r="B3168" s="53" t="str">
        <f t="array" ref="B3168">INDEX(Quadrat.Details!D:D, MATCH(1,(F3168=Quadrat.Details!B:B)*(G3168=Quadrat.Details!G:G)*(H3168=Quadrat.Details!I:I),0))</f>
        <v>DMC</v>
      </c>
      <c r="C3168" s="3" t="s">
        <v>660</v>
      </c>
      <c r="D3168" s="3" t="s">
        <v>660</v>
      </c>
      <c r="E3168" s="37">
        <v>44033.0</v>
      </c>
      <c r="F3168" s="54">
        <v>2020.0</v>
      </c>
      <c r="G3168" s="8" t="s">
        <v>453</v>
      </c>
      <c r="H3168" s="8">
        <v>1.0</v>
      </c>
      <c r="I3168" s="55" t="str">
        <f t="array" ref="I3168">INDEX(Species.List!A:A,MATCH(J3168,Species.List!B:B,0))</f>
        <v>Dyspanopeus sayi</v>
      </c>
      <c r="J3168" s="3" t="s">
        <v>315</v>
      </c>
      <c r="K3168" s="3" t="s">
        <v>57</v>
      </c>
      <c r="L3168" s="39">
        <v>16.0</v>
      </c>
      <c r="M3168" s="4">
        <v>1.0</v>
      </c>
      <c r="N3168" s="8" t="s">
        <v>502</v>
      </c>
      <c r="O3168" s="8" t="s">
        <v>55</v>
      </c>
      <c r="P3168" s="3" t="s">
        <v>682</v>
      </c>
      <c r="Q3168" s="3" t="s">
        <v>55</v>
      </c>
      <c r="R3168" s="3" t="s">
        <v>683</v>
      </c>
      <c r="S3168" s="3">
        <v>1.0</v>
      </c>
      <c r="T3168" s="3"/>
    </row>
    <row r="3169" ht="15.75" customHeight="1">
      <c r="A3169" s="29">
        <v>4.0</v>
      </c>
      <c r="B3169" s="53" t="str">
        <f t="array" ref="B3169">INDEX(Quadrat.Details!D:D, MATCH(1,(F3169=Quadrat.Details!B:B)*(G3169=Quadrat.Details!G:G)*(H3169=Quadrat.Details!I:I),0))</f>
        <v>DMC</v>
      </c>
      <c r="C3169" s="3" t="s">
        <v>660</v>
      </c>
      <c r="D3169" s="3" t="s">
        <v>660</v>
      </c>
      <c r="E3169" s="37">
        <v>44033.0</v>
      </c>
      <c r="F3169" s="54">
        <v>2020.0</v>
      </c>
      <c r="G3169" s="8" t="s">
        <v>453</v>
      </c>
      <c r="H3169" s="8">
        <v>1.0</v>
      </c>
      <c r="I3169" s="55" t="str">
        <f t="array" ref="I3169">INDEX(Species.List!A:A,MATCH(J3169,Species.List!B:B,0))</f>
        <v>Palaemonetes</v>
      </c>
      <c r="J3169" s="3" t="s">
        <v>197</v>
      </c>
      <c r="K3169" s="3" t="s">
        <v>63</v>
      </c>
      <c r="L3169" s="39">
        <v>14.0</v>
      </c>
      <c r="M3169" s="4">
        <v>1.0</v>
      </c>
      <c r="N3169" s="8" t="s">
        <v>502</v>
      </c>
      <c r="O3169" s="8" t="s">
        <v>55</v>
      </c>
      <c r="P3169" s="3" t="s">
        <v>682</v>
      </c>
      <c r="Q3169" s="3" t="s">
        <v>55</v>
      </c>
      <c r="R3169" s="3" t="s">
        <v>683</v>
      </c>
      <c r="S3169" s="3">
        <v>1.0</v>
      </c>
      <c r="T3169" s="3"/>
    </row>
    <row r="3170" ht="15.75" customHeight="1">
      <c r="A3170" s="29">
        <v>4.0</v>
      </c>
      <c r="B3170" s="53" t="str">
        <f t="array" ref="B3170">INDEX(Quadrat.Details!D:D, MATCH(1,(F3170=Quadrat.Details!B:B)*(G3170=Quadrat.Details!G:G)*(H3170=Quadrat.Details!I:I),0))</f>
        <v>DMC</v>
      </c>
      <c r="C3170" s="3" t="s">
        <v>660</v>
      </c>
      <c r="D3170" s="3" t="s">
        <v>660</v>
      </c>
      <c r="E3170" s="37">
        <v>44033.0</v>
      </c>
      <c r="F3170" s="54">
        <v>2020.0</v>
      </c>
      <c r="G3170" s="8" t="s">
        <v>453</v>
      </c>
      <c r="H3170" s="8">
        <v>1.0</v>
      </c>
      <c r="I3170" s="55" t="str">
        <f t="array" ref="I3170">INDEX(Species.List!A:A,MATCH(J3170,Species.List!B:B,0))</f>
        <v>Palaemonetes</v>
      </c>
      <c r="J3170" s="3" t="s">
        <v>197</v>
      </c>
      <c r="K3170" s="3" t="s">
        <v>63</v>
      </c>
      <c r="L3170" s="39">
        <v>11.0</v>
      </c>
      <c r="M3170" s="4">
        <v>1.0</v>
      </c>
      <c r="N3170" s="8" t="s">
        <v>502</v>
      </c>
      <c r="O3170" s="8" t="s">
        <v>55</v>
      </c>
      <c r="P3170" s="3" t="s">
        <v>682</v>
      </c>
      <c r="Q3170" s="3" t="s">
        <v>55</v>
      </c>
      <c r="R3170" s="3" t="s">
        <v>683</v>
      </c>
      <c r="S3170" s="3">
        <v>1.0</v>
      </c>
      <c r="T3170" s="3"/>
    </row>
    <row r="3171" ht="15.75" customHeight="1">
      <c r="A3171" s="29">
        <v>4.0</v>
      </c>
      <c r="B3171" s="53" t="str">
        <f t="array" ref="B3171">INDEX(Quadrat.Details!D:D, MATCH(1,(F3171=Quadrat.Details!B:B)*(G3171=Quadrat.Details!G:G)*(H3171=Quadrat.Details!I:I),0))</f>
        <v>DMC</v>
      </c>
      <c r="C3171" s="3" t="s">
        <v>660</v>
      </c>
      <c r="D3171" s="3" t="s">
        <v>660</v>
      </c>
      <c r="E3171" s="37">
        <v>44033.0</v>
      </c>
      <c r="F3171" s="54">
        <v>2020.0</v>
      </c>
      <c r="G3171" s="8" t="s">
        <v>453</v>
      </c>
      <c r="H3171" s="8">
        <v>1.0</v>
      </c>
      <c r="I3171" s="55" t="str">
        <f t="array" ref="I3171">INDEX(Species.List!A:A,MATCH(J3171,Species.List!B:B,0))</f>
        <v>Busycon carica</v>
      </c>
      <c r="J3171" s="3" t="s">
        <v>224</v>
      </c>
      <c r="K3171" s="3" t="s">
        <v>74</v>
      </c>
      <c r="L3171" s="39">
        <v>15.0</v>
      </c>
      <c r="M3171" s="4">
        <v>1.0</v>
      </c>
      <c r="N3171" s="8" t="s">
        <v>502</v>
      </c>
      <c r="O3171" s="8" t="s">
        <v>55</v>
      </c>
      <c r="P3171" s="3" t="s">
        <v>682</v>
      </c>
      <c r="Q3171" s="3" t="s">
        <v>55</v>
      </c>
      <c r="R3171" s="3" t="s">
        <v>683</v>
      </c>
      <c r="S3171" s="3">
        <v>1.0</v>
      </c>
      <c r="T3171" s="3"/>
    </row>
    <row r="3172" ht="15.75" customHeight="1">
      <c r="A3172" s="29">
        <v>4.0</v>
      </c>
      <c r="B3172" s="53" t="str">
        <f t="array" ref="B3172">INDEX(Quadrat.Details!D:D, MATCH(1,(F3172=Quadrat.Details!B:B)*(G3172=Quadrat.Details!G:G)*(H3172=Quadrat.Details!I:I),0))</f>
        <v>DMC</v>
      </c>
      <c r="C3172" s="3" t="s">
        <v>660</v>
      </c>
      <c r="D3172" s="3" t="s">
        <v>660</v>
      </c>
      <c r="E3172" s="37">
        <v>44033.0</v>
      </c>
      <c r="F3172" s="54">
        <v>2020.0</v>
      </c>
      <c r="G3172" s="8" t="s">
        <v>453</v>
      </c>
      <c r="H3172" s="8">
        <v>1.0</v>
      </c>
      <c r="I3172" s="55" t="str">
        <f t="array" ref="I3172">INDEX(Species.List!A:A,MATCH(J3172,Species.List!B:B,0))</f>
        <v>Ilyanassa trivittata</v>
      </c>
      <c r="J3172" s="3" t="s">
        <v>350</v>
      </c>
      <c r="K3172" s="3" t="s">
        <v>74</v>
      </c>
      <c r="L3172" s="39">
        <v>23.0</v>
      </c>
      <c r="M3172" s="4">
        <v>1.0</v>
      </c>
      <c r="N3172" s="8" t="s">
        <v>502</v>
      </c>
      <c r="O3172" s="8" t="s">
        <v>55</v>
      </c>
      <c r="P3172" s="3" t="s">
        <v>682</v>
      </c>
      <c r="Q3172" s="3" t="s">
        <v>55</v>
      </c>
      <c r="R3172" s="3" t="s">
        <v>683</v>
      </c>
      <c r="S3172" s="3">
        <v>1.0</v>
      </c>
      <c r="T3172" s="3"/>
    </row>
    <row r="3173" ht="15.75" customHeight="1">
      <c r="A3173" s="29">
        <v>4.0</v>
      </c>
      <c r="B3173" s="53" t="str">
        <f t="array" ref="B3173">INDEX(Quadrat.Details!D:D, MATCH(1,(F3173=Quadrat.Details!B:B)*(G3173=Quadrat.Details!G:G)*(H3173=Quadrat.Details!I:I),0))</f>
        <v>DMC</v>
      </c>
      <c r="C3173" s="3" t="s">
        <v>660</v>
      </c>
      <c r="D3173" s="3" t="s">
        <v>660</v>
      </c>
      <c r="E3173" s="37">
        <v>44033.0</v>
      </c>
      <c r="F3173" s="54">
        <v>2020.0</v>
      </c>
      <c r="G3173" s="8" t="s">
        <v>455</v>
      </c>
      <c r="H3173" s="8">
        <v>1.0</v>
      </c>
      <c r="I3173" s="55" t="str">
        <f t="array" ref="I3173">INDEX(Species.List!A:A,MATCH(J3173,Species.List!B:B,0))</f>
        <v>Libinia</v>
      </c>
      <c r="J3173" s="3" t="s">
        <v>334</v>
      </c>
      <c r="K3173" s="3" t="s">
        <v>57</v>
      </c>
      <c r="L3173" s="39">
        <v>68.0</v>
      </c>
      <c r="M3173" s="4">
        <v>1.0</v>
      </c>
      <c r="N3173" s="8" t="s">
        <v>502</v>
      </c>
      <c r="O3173" s="8" t="s">
        <v>55</v>
      </c>
      <c r="P3173" s="3" t="s">
        <v>682</v>
      </c>
      <c r="Q3173" s="3" t="s">
        <v>55</v>
      </c>
      <c r="R3173" s="3" t="s">
        <v>683</v>
      </c>
      <c r="S3173" s="3">
        <v>1.0</v>
      </c>
      <c r="T3173" s="3"/>
    </row>
    <row r="3174" ht="15.75" customHeight="1">
      <c r="A3174" s="29">
        <v>4.0</v>
      </c>
      <c r="B3174" s="53" t="str">
        <f t="array" ref="B3174">INDEX(Quadrat.Details!D:D, MATCH(1,(F3174=Quadrat.Details!B:B)*(G3174=Quadrat.Details!G:G)*(H3174=Quadrat.Details!I:I),0))</f>
        <v>DMC</v>
      </c>
      <c r="C3174" s="3" t="s">
        <v>660</v>
      </c>
      <c r="D3174" s="3" t="s">
        <v>660</v>
      </c>
      <c r="E3174" s="37">
        <v>44033.0</v>
      </c>
      <c r="F3174" s="54">
        <v>2020.0</v>
      </c>
      <c r="G3174" s="8" t="s">
        <v>455</v>
      </c>
      <c r="H3174" s="8">
        <v>2.0</v>
      </c>
      <c r="I3174" s="55" t="str">
        <f t="array" ref="I3174">INDEX(Species.List!A:A,MATCH(J3174,Species.List!B:B,0))</f>
        <v>Callinectes sapidus</v>
      </c>
      <c r="J3174" s="3" t="s">
        <v>111</v>
      </c>
      <c r="K3174" s="3" t="s">
        <v>57</v>
      </c>
      <c r="L3174" s="39">
        <v>31.0</v>
      </c>
      <c r="M3174" s="4">
        <v>1.0</v>
      </c>
      <c r="N3174" s="8" t="s">
        <v>502</v>
      </c>
      <c r="O3174" s="8" t="s">
        <v>55</v>
      </c>
      <c r="P3174" s="3" t="s">
        <v>682</v>
      </c>
      <c r="Q3174" s="3" t="s">
        <v>55</v>
      </c>
      <c r="R3174" s="3" t="s">
        <v>683</v>
      </c>
      <c r="S3174" s="3">
        <v>1.0</v>
      </c>
      <c r="T3174" s="3"/>
    </row>
    <row r="3175" ht="15.75" customHeight="1">
      <c r="A3175" s="29">
        <v>4.0</v>
      </c>
      <c r="B3175" s="53" t="str">
        <f t="array" ref="B3175">INDEX(Quadrat.Details!D:D, MATCH(1,(F3175=Quadrat.Details!B:B)*(G3175=Quadrat.Details!G:G)*(H3175=Quadrat.Details!I:I),0))</f>
        <v>DMC</v>
      </c>
      <c r="C3175" s="3" t="s">
        <v>660</v>
      </c>
      <c r="D3175" s="3" t="s">
        <v>660</v>
      </c>
      <c r="E3175" s="37">
        <v>44033.0</v>
      </c>
      <c r="F3175" s="54">
        <v>2020.0</v>
      </c>
      <c r="G3175" s="8" t="s">
        <v>455</v>
      </c>
      <c r="H3175" s="8">
        <v>2.0</v>
      </c>
      <c r="I3175" s="55" t="str">
        <f t="array" ref="I3175">INDEX(Species.List!A:A,MATCH(J3175,Species.List!B:B,0))</f>
        <v>Dyspanopeus sayi</v>
      </c>
      <c r="J3175" s="3" t="s">
        <v>315</v>
      </c>
      <c r="K3175" s="3" t="s">
        <v>57</v>
      </c>
      <c r="L3175" s="39">
        <v>16.0</v>
      </c>
      <c r="M3175" s="4">
        <v>1.0</v>
      </c>
      <c r="N3175" s="8" t="s">
        <v>502</v>
      </c>
      <c r="O3175" s="8" t="s">
        <v>55</v>
      </c>
      <c r="P3175" s="3" t="s">
        <v>682</v>
      </c>
      <c r="Q3175" s="3" t="s">
        <v>55</v>
      </c>
      <c r="R3175" s="3" t="s">
        <v>683</v>
      </c>
      <c r="S3175" s="3">
        <v>1.0</v>
      </c>
      <c r="T3175" s="3"/>
    </row>
    <row r="3176" ht="15.75" customHeight="1">
      <c r="A3176" s="29">
        <v>4.0</v>
      </c>
      <c r="B3176" s="53" t="str">
        <f t="array" ref="B3176">INDEX(Quadrat.Details!D:D, MATCH(1,(F3176=Quadrat.Details!B:B)*(G3176=Quadrat.Details!G:G)*(H3176=Quadrat.Details!I:I),0))</f>
        <v>DMC</v>
      </c>
      <c r="C3176" s="3" t="s">
        <v>660</v>
      </c>
      <c r="D3176" s="3" t="s">
        <v>660</v>
      </c>
      <c r="E3176" s="37">
        <v>44033.0</v>
      </c>
      <c r="F3176" s="54">
        <v>2020.0</v>
      </c>
      <c r="G3176" s="8" t="s">
        <v>455</v>
      </c>
      <c r="H3176" s="8">
        <v>2.0</v>
      </c>
      <c r="I3176" s="55" t="str">
        <f t="array" ref="I3176">INDEX(Species.List!A:A,MATCH(J3176,Species.List!B:B,0))</f>
        <v>Dyspanopeus sayi</v>
      </c>
      <c r="J3176" s="3" t="s">
        <v>315</v>
      </c>
      <c r="K3176" s="3" t="s">
        <v>57</v>
      </c>
      <c r="L3176" s="39">
        <v>11.0</v>
      </c>
      <c r="M3176" s="4">
        <v>1.0</v>
      </c>
      <c r="N3176" s="8" t="s">
        <v>502</v>
      </c>
      <c r="O3176" s="8" t="s">
        <v>55</v>
      </c>
      <c r="P3176" s="3" t="s">
        <v>682</v>
      </c>
      <c r="Q3176" s="3" t="s">
        <v>55</v>
      </c>
      <c r="R3176" s="3" t="s">
        <v>683</v>
      </c>
      <c r="S3176" s="3">
        <v>1.0</v>
      </c>
      <c r="T3176" s="3"/>
    </row>
    <row r="3177" ht="15.75" customHeight="1">
      <c r="A3177" s="29">
        <v>4.0</v>
      </c>
      <c r="B3177" s="53" t="str">
        <f t="array" ref="B3177">INDEX(Quadrat.Details!D:D, MATCH(1,(F3177=Quadrat.Details!B:B)*(G3177=Quadrat.Details!G:G)*(H3177=Quadrat.Details!I:I),0))</f>
        <v>DMC</v>
      </c>
      <c r="C3177" s="3" t="s">
        <v>660</v>
      </c>
      <c r="D3177" s="3" t="s">
        <v>660</v>
      </c>
      <c r="E3177" s="37">
        <v>44033.0</v>
      </c>
      <c r="F3177" s="54">
        <v>2020.0</v>
      </c>
      <c r="G3177" s="8" t="s">
        <v>455</v>
      </c>
      <c r="H3177" s="8">
        <v>2.0</v>
      </c>
      <c r="I3177" s="55" t="str">
        <f t="array" ref="I3177">INDEX(Species.List!A:A,MATCH(J3177,Species.List!B:B,0))</f>
        <v>Urosalpinx cinerea</v>
      </c>
      <c r="J3177" s="3" t="s">
        <v>284</v>
      </c>
      <c r="K3177" s="3" t="s">
        <v>74</v>
      </c>
      <c r="L3177" s="39">
        <v>21.0</v>
      </c>
      <c r="M3177" s="4">
        <v>1.0</v>
      </c>
      <c r="N3177" s="8" t="s">
        <v>502</v>
      </c>
      <c r="O3177" s="8" t="s">
        <v>55</v>
      </c>
      <c r="P3177" s="3" t="s">
        <v>682</v>
      </c>
      <c r="Q3177" s="3" t="s">
        <v>55</v>
      </c>
      <c r="R3177" s="3" t="s">
        <v>683</v>
      </c>
      <c r="S3177" s="3">
        <v>1.0</v>
      </c>
      <c r="T3177" s="3"/>
    </row>
    <row r="3178" ht="15.75" customHeight="1">
      <c r="A3178" s="29">
        <v>4.0</v>
      </c>
      <c r="B3178" s="53" t="str">
        <f t="array" ref="B3178">INDEX(Quadrat.Details!D:D, MATCH(1,(F3178=Quadrat.Details!B:B)*(G3178=Quadrat.Details!G:G)*(H3178=Quadrat.Details!I:I),0))</f>
        <v>DMC</v>
      </c>
      <c r="C3178" s="3" t="s">
        <v>660</v>
      </c>
      <c r="D3178" s="3" t="s">
        <v>660</v>
      </c>
      <c r="E3178" s="37">
        <v>44033.0</v>
      </c>
      <c r="F3178" s="54">
        <v>2020.0</v>
      </c>
      <c r="G3178" s="8" t="s">
        <v>455</v>
      </c>
      <c r="H3178" s="8">
        <v>2.0</v>
      </c>
      <c r="I3178" s="55" t="str">
        <f t="array" ref="I3178">INDEX(Species.List!A:A,MATCH(J3178,Species.List!B:B,0))</f>
        <v>Pagurus longicarpus</v>
      </c>
      <c r="J3178" s="3" t="s">
        <v>236</v>
      </c>
      <c r="K3178" s="3" t="s">
        <v>68</v>
      </c>
      <c r="L3178" s="39">
        <v>12.0</v>
      </c>
      <c r="M3178" s="4">
        <v>1.0</v>
      </c>
      <c r="N3178" s="8" t="s">
        <v>502</v>
      </c>
      <c r="O3178" s="8" t="s">
        <v>55</v>
      </c>
      <c r="P3178" s="3" t="s">
        <v>682</v>
      </c>
      <c r="Q3178" s="3" t="s">
        <v>55</v>
      </c>
      <c r="R3178" s="3" t="s">
        <v>683</v>
      </c>
      <c r="S3178" s="3">
        <v>1.0</v>
      </c>
      <c r="T3178" s="3"/>
    </row>
    <row r="3179" ht="15.75" customHeight="1">
      <c r="A3179" s="29">
        <v>4.0</v>
      </c>
      <c r="B3179" s="53" t="str">
        <f t="array" ref="B3179">INDEX(Quadrat.Details!D:D, MATCH(1,(F3179=Quadrat.Details!B:B)*(G3179=Quadrat.Details!G:G)*(H3179=Quadrat.Details!I:I),0))</f>
        <v>DMC</v>
      </c>
      <c r="C3179" s="3" t="s">
        <v>660</v>
      </c>
      <c r="D3179" s="3" t="s">
        <v>660</v>
      </c>
      <c r="E3179" s="37">
        <v>44033.0</v>
      </c>
      <c r="F3179" s="54">
        <v>2020.0</v>
      </c>
      <c r="G3179" s="8" t="s">
        <v>455</v>
      </c>
      <c r="H3179" s="8">
        <v>2.0</v>
      </c>
      <c r="I3179" s="55" t="str">
        <f t="array" ref="I3179">INDEX(Species.List!A:A,MATCH(J3179,Species.List!B:B,0))</f>
        <v>Pagurus pollicaris</v>
      </c>
      <c r="J3179" s="3" t="s">
        <v>185</v>
      </c>
      <c r="K3179" s="3" t="s">
        <v>68</v>
      </c>
      <c r="L3179" s="39">
        <v>16.0</v>
      </c>
      <c r="M3179" s="4">
        <v>1.0</v>
      </c>
      <c r="N3179" s="8" t="s">
        <v>502</v>
      </c>
      <c r="O3179" s="8" t="s">
        <v>55</v>
      </c>
      <c r="P3179" s="3" t="s">
        <v>682</v>
      </c>
      <c r="Q3179" s="3" t="s">
        <v>55</v>
      </c>
      <c r="R3179" s="3" t="s">
        <v>683</v>
      </c>
      <c r="S3179" s="3">
        <v>1.0</v>
      </c>
      <c r="T3179" s="3"/>
    </row>
    <row r="3180" ht="15.75" customHeight="1">
      <c r="A3180" s="29">
        <v>4.0</v>
      </c>
      <c r="B3180" s="53" t="str">
        <f t="array" ref="B3180">INDEX(Quadrat.Details!D:D, MATCH(1,(F3180=Quadrat.Details!B:B)*(G3180=Quadrat.Details!G:G)*(H3180=Quadrat.Details!I:I),0))</f>
        <v>DMC</v>
      </c>
      <c r="C3180" s="3" t="s">
        <v>660</v>
      </c>
      <c r="D3180" s="3" t="s">
        <v>660</v>
      </c>
      <c r="E3180" s="37">
        <v>44033.0</v>
      </c>
      <c r="F3180" s="54">
        <v>2020.0</v>
      </c>
      <c r="G3180" s="8" t="s">
        <v>456</v>
      </c>
      <c r="H3180" s="8">
        <v>1.0</v>
      </c>
      <c r="I3180" s="55" t="str">
        <f t="array" ref="I3180">INDEX(Species.List!A:A,MATCH(J3180,Species.List!B:B,0))</f>
        <v>Libinia</v>
      </c>
      <c r="J3180" s="3" t="s">
        <v>334</v>
      </c>
      <c r="K3180" s="3" t="s">
        <v>57</v>
      </c>
      <c r="L3180" s="39">
        <v>18.0</v>
      </c>
      <c r="M3180" s="4">
        <v>1.0</v>
      </c>
      <c r="N3180" s="8" t="s">
        <v>502</v>
      </c>
      <c r="O3180" s="8" t="s">
        <v>55</v>
      </c>
      <c r="P3180" s="3" t="s">
        <v>682</v>
      </c>
      <c r="Q3180" s="3" t="s">
        <v>55</v>
      </c>
      <c r="R3180" s="3" t="s">
        <v>683</v>
      </c>
      <c r="S3180" s="3">
        <v>1.0</v>
      </c>
      <c r="T3180" s="3"/>
    </row>
    <row r="3181" ht="15.75" customHeight="1">
      <c r="A3181" s="29">
        <v>4.0</v>
      </c>
      <c r="B3181" s="53" t="str">
        <f t="array" ref="B3181">INDEX(Quadrat.Details!D:D, MATCH(1,(F3181=Quadrat.Details!B:B)*(G3181=Quadrat.Details!G:G)*(H3181=Quadrat.Details!I:I),0))</f>
        <v>DMC</v>
      </c>
      <c r="C3181" s="3" t="s">
        <v>660</v>
      </c>
      <c r="D3181" s="3" t="s">
        <v>660</v>
      </c>
      <c r="E3181" s="37">
        <v>44033.0</v>
      </c>
      <c r="F3181" s="54">
        <v>2020.0</v>
      </c>
      <c r="G3181" s="8" t="s">
        <v>456</v>
      </c>
      <c r="H3181" s="8">
        <v>1.0</v>
      </c>
      <c r="I3181" s="55" t="str">
        <f t="array" ref="I3181">INDEX(Species.List!A:A,MATCH(J3181,Species.List!B:B,0))</f>
        <v>Cancer irroratus</v>
      </c>
      <c r="J3181" s="3" t="s">
        <v>308</v>
      </c>
      <c r="K3181" s="3" t="s">
        <v>57</v>
      </c>
      <c r="L3181" s="39">
        <v>12.0</v>
      </c>
      <c r="M3181" s="4">
        <v>1.0</v>
      </c>
      <c r="N3181" s="8" t="s">
        <v>502</v>
      </c>
      <c r="O3181" s="8" t="s">
        <v>55</v>
      </c>
      <c r="P3181" s="3" t="s">
        <v>682</v>
      </c>
      <c r="Q3181" s="3" t="s">
        <v>55</v>
      </c>
      <c r="R3181" s="3" t="s">
        <v>683</v>
      </c>
      <c r="S3181" s="3">
        <v>1.0</v>
      </c>
      <c r="T3181" s="3"/>
    </row>
    <row r="3182" ht="15.75" customHeight="1">
      <c r="A3182" s="29">
        <v>4.0</v>
      </c>
      <c r="B3182" s="53" t="str">
        <f t="array" ref="B3182">INDEX(Quadrat.Details!D:D, MATCH(1,(F3182=Quadrat.Details!B:B)*(G3182=Quadrat.Details!G:G)*(H3182=Quadrat.Details!I:I),0))</f>
        <v>DMC</v>
      </c>
      <c r="C3182" s="3" t="s">
        <v>660</v>
      </c>
      <c r="D3182" s="3" t="s">
        <v>660</v>
      </c>
      <c r="E3182" s="37">
        <v>44033.0</v>
      </c>
      <c r="F3182" s="54">
        <v>2020.0</v>
      </c>
      <c r="G3182" s="8" t="s">
        <v>456</v>
      </c>
      <c r="H3182" s="8">
        <v>2.0</v>
      </c>
      <c r="I3182" s="55" t="str">
        <f t="array" ref="I3182">INDEX(Species.List!A:A,MATCH(J3182,Species.List!B:B,0))</f>
        <v>Cancer irroratus</v>
      </c>
      <c r="J3182" s="3" t="s">
        <v>308</v>
      </c>
      <c r="K3182" s="3" t="s">
        <v>57</v>
      </c>
      <c r="L3182" s="39">
        <v>20.0</v>
      </c>
      <c r="M3182" s="4">
        <v>1.0</v>
      </c>
      <c r="N3182" s="8" t="s">
        <v>502</v>
      </c>
      <c r="O3182" s="8" t="s">
        <v>55</v>
      </c>
      <c r="P3182" s="3" t="s">
        <v>682</v>
      </c>
      <c r="Q3182" s="3" t="s">
        <v>55</v>
      </c>
      <c r="R3182" s="3" t="s">
        <v>683</v>
      </c>
      <c r="S3182" s="3">
        <v>1.0</v>
      </c>
      <c r="T3182" s="3"/>
    </row>
    <row r="3183" ht="15.75" customHeight="1">
      <c r="A3183" s="29">
        <v>4.0</v>
      </c>
      <c r="B3183" s="53" t="str">
        <f t="array" ref="B3183">INDEX(Quadrat.Details!D:D, MATCH(1,(F3183=Quadrat.Details!B:B)*(G3183=Quadrat.Details!G:G)*(H3183=Quadrat.Details!I:I),0))</f>
        <v>DMC</v>
      </c>
      <c r="C3183" s="3" t="s">
        <v>660</v>
      </c>
      <c r="D3183" s="3" t="s">
        <v>660</v>
      </c>
      <c r="E3183" s="37">
        <v>44033.0</v>
      </c>
      <c r="F3183" s="54">
        <v>2020.0</v>
      </c>
      <c r="G3183" s="8" t="s">
        <v>456</v>
      </c>
      <c r="H3183" s="8">
        <v>2.0</v>
      </c>
      <c r="I3183" s="55" t="str">
        <f t="array" ref="I3183">INDEX(Species.List!A:A,MATCH(J3183,Species.List!B:B,0))</f>
        <v>Cancer irroratus</v>
      </c>
      <c r="J3183" s="3" t="s">
        <v>308</v>
      </c>
      <c r="K3183" s="3" t="s">
        <v>57</v>
      </c>
      <c r="L3183" s="39">
        <v>15.0</v>
      </c>
      <c r="M3183" s="4">
        <v>1.0</v>
      </c>
      <c r="N3183" s="8" t="s">
        <v>502</v>
      </c>
      <c r="O3183" s="8" t="s">
        <v>55</v>
      </c>
      <c r="P3183" s="3" t="s">
        <v>682</v>
      </c>
      <c r="Q3183" s="3" t="s">
        <v>55</v>
      </c>
      <c r="R3183" s="3" t="s">
        <v>683</v>
      </c>
      <c r="S3183" s="3">
        <v>1.0</v>
      </c>
      <c r="T3183" s="3"/>
    </row>
    <row r="3184" ht="15.75" customHeight="1">
      <c r="A3184" s="29">
        <v>4.0</v>
      </c>
      <c r="B3184" s="53" t="str">
        <f t="array" ref="B3184">INDEX(Quadrat.Details!D:D, MATCH(1,(F3184=Quadrat.Details!B:B)*(G3184=Quadrat.Details!G:G)*(H3184=Quadrat.Details!I:I),0))</f>
        <v>DMC</v>
      </c>
      <c r="C3184" s="3" t="s">
        <v>660</v>
      </c>
      <c r="D3184" s="3" t="s">
        <v>660</v>
      </c>
      <c r="E3184" s="37">
        <v>44033.0</v>
      </c>
      <c r="F3184" s="54">
        <v>2020.0</v>
      </c>
      <c r="G3184" s="8" t="s">
        <v>456</v>
      </c>
      <c r="H3184" s="8">
        <v>2.0</v>
      </c>
      <c r="I3184" s="55" t="str">
        <f t="array" ref="I3184">INDEX(Species.List!A:A,MATCH(J3184,Species.List!B:B,0))</f>
        <v>Unknown Fish</v>
      </c>
      <c r="J3184" s="3" t="s">
        <v>360</v>
      </c>
      <c r="K3184" s="3" t="s">
        <v>53</v>
      </c>
      <c r="L3184" s="39">
        <v>19.0</v>
      </c>
      <c r="M3184" s="4">
        <v>1.0</v>
      </c>
      <c r="N3184" s="8" t="s">
        <v>502</v>
      </c>
      <c r="O3184" s="8" t="s">
        <v>55</v>
      </c>
      <c r="P3184" s="3" t="s">
        <v>682</v>
      </c>
      <c r="Q3184" s="3" t="s">
        <v>55</v>
      </c>
      <c r="R3184" s="3" t="s">
        <v>683</v>
      </c>
      <c r="S3184" s="3">
        <v>1.0</v>
      </c>
      <c r="T3184" s="3"/>
    </row>
    <row r="3185" ht="15.75" customHeight="1">
      <c r="A3185" s="29">
        <v>4.0</v>
      </c>
      <c r="B3185" s="53" t="str">
        <f t="array" ref="B3185">INDEX(Quadrat.Details!D:D, MATCH(1,(F3185=Quadrat.Details!B:B)*(G3185=Quadrat.Details!G:G)*(H3185=Quadrat.Details!I:I),0))</f>
        <v>DMC</v>
      </c>
      <c r="C3185" s="3" t="s">
        <v>660</v>
      </c>
      <c r="D3185" s="3" t="s">
        <v>660</v>
      </c>
      <c r="E3185" s="37">
        <v>44033.0</v>
      </c>
      <c r="F3185" s="54">
        <v>2020.0</v>
      </c>
      <c r="G3185" s="8" t="s">
        <v>456</v>
      </c>
      <c r="H3185" s="8">
        <v>2.0</v>
      </c>
      <c r="I3185" s="55" t="str">
        <f t="array" ref="I3185">INDEX(Species.List!A:A,MATCH(J3185,Species.List!B:B,0))</f>
        <v>Unknown Fish</v>
      </c>
      <c r="J3185" s="3" t="s">
        <v>360</v>
      </c>
      <c r="K3185" s="3" t="s">
        <v>53</v>
      </c>
      <c r="L3185" s="39">
        <v>20.0</v>
      </c>
      <c r="M3185" s="4">
        <v>1.0</v>
      </c>
      <c r="N3185" s="8" t="s">
        <v>502</v>
      </c>
      <c r="O3185" s="8" t="s">
        <v>55</v>
      </c>
      <c r="P3185" s="3" t="s">
        <v>682</v>
      </c>
      <c r="Q3185" s="3" t="s">
        <v>55</v>
      </c>
      <c r="R3185" s="3" t="s">
        <v>683</v>
      </c>
      <c r="S3185" s="3">
        <v>1.0</v>
      </c>
      <c r="T3185" s="3"/>
    </row>
    <row r="3186" ht="15.75" customHeight="1">
      <c r="A3186" s="29">
        <v>4.0</v>
      </c>
      <c r="B3186" s="53" t="str">
        <f t="array" ref="B3186">INDEX(Quadrat.Details!D:D, MATCH(1,(F3186=Quadrat.Details!B:B)*(G3186=Quadrat.Details!G:G)*(H3186=Quadrat.Details!I:I),0))</f>
        <v>DMC</v>
      </c>
      <c r="C3186" s="3" t="s">
        <v>660</v>
      </c>
      <c r="D3186" s="3" t="s">
        <v>660</v>
      </c>
      <c r="E3186" s="37">
        <v>44033.0</v>
      </c>
      <c r="F3186" s="54">
        <v>2020.0</v>
      </c>
      <c r="G3186" s="8" t="s">
        <v>444</v>
      </c>
      <c r="H3186" s="8">
        <v>1.0</v>
      </c>
      <c r="I3186" s="55" t="str">
        <f t="array" ref="I3186">INDEX(Species.List!A:A,MATCH(J3186,Species.List!B:B,0))</f>
        <v>Cancer irroratus</v>
      </c>
      <c r="J3186" s="3" t="s">
        <v>308</v>
      </c>
      <c r="K3186" s="3" t="s">
        <v>57</v>
      </c>
      <c r="L3186" s="39">
        <v>15.0</v>
      </c>
      <c r="M3186" s="4">
        <v>2.0</v>
      </c>
      <c r="N3186" s="8" t="s">
        <v>502</v>
      </c>
      <c r="O3186" s="8" t="s">
        <v>55</v>
      </c>
      <c r="P3186" s="3" t="s">
        <v>682</v>
      </c>
      <c r="Q3186" s="3" t="s">
        <v>55</v>
      </c>
      <c r="R3186" s="3" t="s">
        <v>683</v>
      </c>
      <c r="S3186" s="3">
        <v>1.0</v>
      </c>
      <c r="T3186" s="3"/>
    </row>
    <row r="3187" ht="15.75" customHeight="1">
      <c r="A3187" s="29">
        <v>4.0</v>
      </c>
      <c r="B3187" s="53" t="str">
        <f t="array" ref="B3187">INDEX(Quadrat.Details!D:D, MATCH(1,(F3187=Quadrat.Details!B:B)*(G3187=Quadrat.Details!G:G)*(H3187=Quadrat.Details!I:I),0))</f>
        <v>DMC</v>
      </c>
      <c r="C3187" s="3" t="s">
        <v>660</v>
      </c>
      <c r="D3187" s="3" t="s">
        <v>660</v>
      </c>
      <c r="E3187" s="37">
        <v>44033.0</v>
      </c>
      <c r="F3187" s="54">
        <v>2020.0</v>
      </c>
      <c r="G3187" s="8" t="s">
        <v>444</v>
      </c>
      <c r="H3187" s="8">
        <v>1.0</v>
      </c>
      <c r="I3187" s="55" t="str">
        <f t="array" ref="I3187">INDEX(Species.List!A:A,MATCH(J3187,Species.List!B:B,0))</f>
        <v>Cancer irroratus</v>
      </c>
      <c r="J3187" s="3" t="s">
        <v>308</v>
      </c>
      <c r="K3187" s="3" t="s">
        <v>57</v>
      </c>
      <c r="L3187" s="39">
        <v>14.0</v>
      </c>
      <c r="M3187" s="4">
        <v>1.0</v>
      </c>
      <c r="N3187" s="8" t="s">
        <v>502</v>
      </c>
      <c r="O3187" s="8" t="s">
        <v>55</v>
      </c>
      <c r="P3187" s="3" t="s">
        <v>682</v>
      </c>
      <c r="Q3187" s="3" t="s">
        <v>55</v>
      </c>
      <c r="R3187" s="3" t="s">
        <v>683</v>
      </c>
      <c r="S3187" s="3">
        <v>1.0</v>
      </c>
      <c r="T3187" s="3"/>
    </row>
    <row r="3188" ht="15.75" customHeight="1">
      <c r="A3188" s="29">
        <v>4.0</v>
      </c>
      <c r="B3188" s="53" t="str">
        <f t="array" ref="B3188">INDEX(Quadrat.Details!D:D, MATCH(1,(F3188=Quadrat.Details!B:B)*(G3188=Quadrat.Details!G:G)*(H3188=Quadrat.Details!I:I),0))</f>
        <v>DMC</v>
      </c>
      <c r="C3188" s="3" t="s">
        <v>660</v>
      </c>
      <c r="D3188" s="3" t="s">
        <v>660</v>
      </c>
      <c r="E3188" s="37">
        <v>44033.0</v>
      </c>
      <c r="F3188" s="54">
        <v>2020.0</v>
      </c>
      <c r="G3188" s="8" t="s">
        <v>444</v>
      </c>
      <c r="H3188" s="8">
        <v>2.0</v>
      </c>
      <c r="I3188" s="55" t="str">
        <f t="array" ref="I3188">INDEX(Species.List!A:A,MATCH(J3188,Species.List!B:B,0))</f>
        <v>Limulus polyphemus</v>
      </c>
      <c r="J3188" s="3" t="s">
        <v>217</v>
      </c>
      <c r="K3188" s="3" t="s">
        <v>57</v>
      </c>
      <c r="L3188" s="39">
        <v>58.0</v>
      </c>
      <c r="M3188" s="4">
        <v>1.0</v>
      </c>
      <c r="N3188" s="8" t="s">
        <v>502</v>
      </c>
      <c r="O3188" s="8" t="s">
        <v>55</v>
      </c>
      <c r="P3188" s="3" t="s">
        <v>682</v>
      </c>
      <c r="Q3188" s="3" t="s">
        <v>55</v>
      </c>
      <c r="R3188" s="3" t="s">
        <v>683</v>
      </c>
      <c r="S3188" s="3">
        <v>1.0</v>
      </c>
      <c r="T3188" s="3"/>
    </row>
    <row r="3189" ht="15.75" customHeight="1">
      <c r="A3189" s="29">
        <v>4.0</v>
      </c>
      <c r="B3189" s="53" t="str">
        <f t="array" ref="B3189">INDEX(Quadrat.Details!D:D, MATCH(1,(F3189=Quadrat.Details!B:B)*(G3189=Quadrat.Details!G:G)*(H3189=Quadrat.Details!I:I),0))</f>
        <v>DMC</v>
      </c>
      <c r="C3189" s="3" t="s">
        <v>660</v>
      </c>
      <c r="D3189" s="3" t="s">
        <v>660</v>
      </c>
      <c r="E3189" s="37">
        <v>44033.0</v>
      </c>
      <c r="F3189" s="54">
        <v>2020.0</v>
      </c>
      <c r="G3189" s="8" t="s">
        <v>471</v>
      </c>
      <c r="H3189" s="8">
        <v>1.0</v>
      </c>
      <c r="I3189" s="55" t="str">
        <f t="array" ref="I3189">INDEX(Species.List!A:A,MATCH(J3189,Species.List!B:B,0))</f>
        <v>Cancer irroratus</v>
      </c>
      <c r="J3189" s="3" t="s">
        <v>308</v>
      </c>
      <c r="K3189" s="3" t="s">
        <v>57</v>
      </c>
      <c r="L3189" s="39">
        <v>24.0</v>
      </c>
      <c r="M3189" s="4">
        <v>1.0</v>
      </c>
      <c r="N3189" s="8" t="s">
        <v>502</v>
      </c>
      <c r="O3189" s="8" t="s">
        <v>55</v>
      </c>
      <c r="P3189" s="3" t="s">
        <v>682</v>
      </c>
      <c r="Q3189" s="3" t="s">
        <v>55</v>
      </c>
      <c r="R3189" s="3" t="s">
        <v>683</v>
      </c>
      <c r="S3189" s="3">
        <v>1.0</v>
      </c>
      <c r="T3189" s="3"/>
    </row>
    <row r="3190" ht="15.75" customHeight="1">
      <c r="A3190" s="29">
        <v>5.0</v>
      </c>
      <c r="B3190" s="53" t="str">
        <f t="array" ref="B3190">INDEX(Quadrat.Details!D:D, MATCH(1,(F3190=Quadrat.Details!B:B)*(G3190=Quadrat.Details!G:G)*(H3190=Quadrat.Details!I:I),0))</f>
        <v>DMC</v>
      </c>
      <c r="C3190" s="3" t="s">
        <v>660</v>
      </c>
      <c r="D3190" s="3" t="s">
        <v>660</v>
      </c>
      <c r="E3190" s="37">
        <v>44033.0</v>
      </c>
      <c r="F3190" s="54">
        <v>2020.0</v>
      </c>
      <c r="G3190" s="8" t="s">
        <v>471</v>
      </c>
      <c r="H3190" s="8">
        <v>1.0</v>
      </c>
      <c r="I3190" s="55" t="str">
        <f t="array" ref="I3190">INDEX(Species.List!A:A,MATCH(J3190,Species.List!B:B,0))</f>
        <v>Cancer irroratus</v>
      </c>
      <c r="J3190" s="3" t="s">
        <v>308</v>
      </c>
      <c r="K3190" s="3" t="s">
        <v>57</v>
      </c>
      <c r="L3190" s="39">
        <v>39.0</v>
      </c>
      <c r="M3190" s="4">
        <v>1.0</v>
      </c>
      <c r="N3190" s="8" t="s">
        <v>502</v>
      </c>
      <c r="O3190" s="8" t="s">
        <v>55</v>
      </c>
      <c r="P3190" s="3" t="s">
        <v>682</v>
      </c>
      <c r="Q3190" s="3" t="s">
        <v>55</v>
      </c>
      <c r="R3190" s="3" t="s">
        <v>683</v>
      </c>
      <c r="S3190" s="3">
        <v>1.0</v>
      </c>
      <c r="T3190" s="3"/>
    </row>
    <row r="3191" ht="15.75" customHeight="1">
      <c r="A3191" s="29">
        <v>5.0</v>
      </c>
      <c r="B3191" s="53" t="str">
        <f t="array" ref="B3191">INDEX(Quadrat.Details!D:D, MATCH(1,(F3191=Quadrat.Details!B:B)*(G3191=Quadrat.Details!G:G)*(H3191=Quadrat.Details!I:I),0))</f>
        <v>DMC</v>
      </c>
      <c r="C3191" s="3" t="s">
        <v>660</v>
      </c>
      <c r="D3191" s="3" t="s">
        <v>660</v>
      </c>
      <c r="E3191" s="37">
        <v>44033.0</v>
      </c>
      <c r="F3191" s="54">
        <v>2020.0</v>
      </c>
      <c r="G3191" s="8" t="s">
        <v>471</v>
      </c>
      <c r="H3191" s="8">
        <v>1.0</v>
      </c>
      <c r="I3191" s="55" t="str">
        <f t="array" ref="I3191">INDEX(Species.List!A:A,MATCH(J3191,Species.List!B:B,0))</f>
        <v>Cancer irroratus</v>
      </c>
      <c r="J3191" s="3" t="s">
        <v>308</v>
      </c>
      <c r="K3191" s="3" t="s">
        <v>57</v>
      </c>
      <c r="L3191" s="39">
        <v>22.0</v>
      </c>
      <c r="M3191" s="4">
        <v>1.0</v>
      </c>
      <c r="N3191" s="8" t="s">
        <v>502</v>
      </c>
      <c r="O3191" s="8" t="s">
        <v>55</v>
      </c>
      <c r="P3191" s="3" t="s">
        <v>682</v>
      </c>
      <c r="Q3191" s="3" t="s">
        <v>55</v>
      </c>
      <c r="R3191" s="3" t="s">
        <v>683</v>
      </c>
      <c r="S3191" s="3">
        <v>1.0</v>
      </c>
      <c r="T3191" s="3"/>
    </row>
    <row r="3192" ht="15.75" customHeight="1">
      <c r="A3192" s="29">
        <v>5.0</v>
      </c>
      <c r="B3192" s="53" t="str">
        <f t="array" ref="B3192">INDEX(Quadrat.Details!D:D, MATCH(1,(F3192=Quadrat.Details!B:B)*(G3192=Quadrat.Details!G:G)*(H3192=Quadrat.Details!I:I),0))</f>
        <v>DMC</v>
      </c>
      <c r="C3192" s="3" t="s">
        <v>660</v>
      </c>
      <c r="D3192" s="3" t="s">
        <v>660</v>
      </c>
      <c r="E3192" s="37">
        <v>44033.0</v>
      </c>
      <c r="F3192" s="54">
        <v>2020.0</v>
      </c>
      <c r="G3192" s="8" t="s">
        <v>471</v>
      </c>
      <c r="H3192" s="8">
        <v>1.0</v>
      </c>
      <c r="I3192" s="55" t="str">
        <f t="array" ref="I3192">INDEX(Species.List!A:A,MATCH(J3192,Species.List!B:B,0))</f>
        <v>Cancer irroratus</v>
      </c>
      <c r="J3192" s="3" t="s">
        <v>308</v>
      </c>
      <c r="K3192" s="3" t="s">
        <v>57</v>
      </c>
      <c r="L3192" s="39">
        <v>16.0</v>
      </c>
      <c r="M3192" s="4">
        <v>1.0</v>
      </c>
      <c r="N3192" s="8" t="s">
        <v>502</v>
      </c>
      <c r="O3192" s="8" t="s">
        <v>55</v>
      </c>
      <c r="P3192" s="3" t="s">
        <v>682</v>
      </c>
      <c r="Q3192" s="3" t="s">
        <v>55</v>
      </c>
      <c r="R3192" s="3" t="s">
        <v>683</v>
      </c>
      <c r="S3192" s="3">
        <v>1.0</v>
      </c>
      <c r="T3192" s="3"/>
    </row>
    <row r="3193" ht="15.75" customHeight="1">
      <c r="A3193" s="29">
        <v>5.0</v>
      </c>
      <c r="B3193" s="53" t="str">
        <f t="array" ref="B3193">INDEX(Quadrat.Details!D:D, MATCH(1,(F3193=Quadrat.Details!B:B)*(G3193=Quadrat.Details!G:G)*(H3193=Quadrat.Details!I:I),0))</f>
        <v>DMC</v>
      </c>
      <c r="C3193" s="3" t="s">
        <v>660</v>
      </c>
      <c r="D3193" s="3" t="s">
        <v>660</v>
      </c>
      <c r="E3193" s="37">
        <v>44033.0</v>
      </c>
      <c r="F3193" s="54">
        <v>2020.0</v>
      </c>
      <c r="G3193" s="8" t="s">
        <v>471</v>
      </c>
      <c r="H3193" s="8">
        <v>1.0</v>
      </c>
      <c r="I3193" s="55" t="str">
        <f t="array" ref="I3193">INDEX(Species.List!A:A,MATCH(J3193,Species.List!B:B,0))</f>
        <v>Cancer irroratus</v>
      </c>
      <c r="J3193" s="3" t="s">
        <v>308</v>
      </c>
      <c r="K3193" s="3" t="s">
        <v>57</v>
      </c>
      <c r="L3193" s="39">
        <v>14.0</v>
      </c>
      <c r="M3193" s="4">
        <v>4.0</v>
      </c>
      <c r="N3193" s="8" t="s">
        <v>502</v>
      </c>
      <c r="O3193" s="8" t="s">
        <v>55</v>
      </c>
      <c r="P3193" s="3" t="s">
        <v>682</v>
      </c>
      <c r="Q3193" s="3" t="s">
        <v>55</v>
      </c>
      <c r="R3193" s="3" t="s">
        <v>683</v>
      </c>
      <c r="S3193" s="3">
        <v>1.0</v>
      </c>
      <c r="T3193" s="3"/>
    </row>
    <row r="3194" ht="15.75" customHeight="1">
      <c r="A3194" s="29">
        <v>5.0</v>
      </c>
      <c r="B3194" s="53" t="str">
        <f t="array" ref="B3194">INDEX(Quadrat.Details!D:D, MATCH(1,(F3194=Quadrat.Details!B:B)*(G3194=Quadrat.Details!G:G)*(H3194=Quadrat.Details!I:I),0))</f>
        <v>DMC</v>
      </c>
      <c r="C3194" s="3" t="s">
        <v>660</v>
      </c>
      <c r="D3194" s="3" t="s">
        <v>660</v>
      </c>
      <c r="E3194" s="37">
        <v>44033.0</v>
      </c>
      <c r="F3194" s="54">
        <v>2020.0</v>
      </c>
      <c r="G3194" s="8" t="s">
        <v>471</v>
      </c>
      <c r="H3194" s="8">
        <v>1.0</v>
      </c>
      <c r="I3194" s="55" t="str">
        <f t="array" ref="I3194">INDEX(Species.List!A:A,MATCH(J3194,Species.List!B:B,0))</f>
        <v>Cancer irroratus</v>
      </c>
      <c r="J3194" s="3" t="s">
        <v>308</v>
      </c>
      <c r="K3194" s="3" t="s">
        <v>57</v>
      </c>
      <c r="L3194" s="39">
        <v>12.0</v>
      </c>
      <c r="M3194" s="4">
        <v>4.0</v>
      </c>
      <c r="N3194" s="8" t="s">
        <v>502</v>
      </c>
      <c r="O3194" s="8" t="s">
        <v>55</v>
      </c>
      <c r="P3194" s="3" t="s">
        <v>682</v>
      </c>
      <c r="Q3194" s="3" t="s">
        <v>55</v>
      </c>
      <c r="R3194" s="3" t="s">
        <v>683</v>
      </c>
      <c r="S3194" s="3">
        <v>1.0</v>
      </c>
      <c r="T3194" s="3"/>
    </row>
    <row r="3195" ht="15.75" customHeight="1">
      <c r="A3195" s="29">
        <v>5.0</v>
      </c>
      <c r="B3195" s="53" t="str">
        <f t="array" ref="B3195">INDEX(Quadrat.Details!D:D, MATCH(1,(F3195=Quadrat.Details!B:B)*(G3195=Quadrat.Details!G:G)*(H3195=Quadrat.Details!I:I),0))</f>
        <v>DMC</v>
      </c>
      <c r="C3195" s="3" t="s">
        <v>660</v>
      </c>
      <c r="D3195" s="3" t="s">
        <v>660</v>
      </c>
      <c r="E3195" s="37">
        <v>44033.0</v>
      </c>
      <c r="F3195" s="54">
        <v>2020.0</v>
      </c>
      <c r="G3195" s="8" t="s">
        <v>471</v>
      </c>
      <c r="H3195" s="8">
        <v>1.0</v>
      </c>
      <c r="I3195" s="55" t="str">
        <f t="array" ref="I3195">INDEX(Species.List!A:A,MATCH(J3195,Species.List!B:B,0))</f>
        <v>Cancer irroratus</v>
      </c>
      <c r="J3195" s="3" t="s">
        <v>308</v>
      </c>
      <c r="K3195" s="3" t="s">
        <v>57</v>
      </c>
      <c r="L3195" s="39">
        <v>11.0</v>
      </c>
      <c r="M3195" s="4">
        <v>5.0</v>
      </c>
      <c r="N3195" s="8" t="s">
        <v>502</v>
      </c>
      <c r="O3195" s="8" t="s">
        <v>55</v>
      </c>
      <c r="P3195" s="3" t="s">
        <v>682</v>
      </c>
      <c r="Q3195" s="3" t="s">
        <v>55</v>
      </c>
      <c r="R3195" s="3" t="s">
        <v>683</v>
      </c>
      <c r="S3195" s="3">
        <v>1.0</v>
      </c>
      <c r="T3195" s="3"/>
    </row>
    <row r="3196" ht="15.75" customHeight="1">
      <c r="A3196" s="29">
        <v>5.0</v>
      </c>
      <c r="B3196" s="53" t="str">
        <f t="array" ref="B3196">INDEX(Quadrat.Details!D:D, MATCH(1,(F3196=Quadrat.Details!B:B)*(G3196=Quadrat.Details!G:G)*(H3196=Quadrat.Details!I:I),0))</f>
        <v>DMC</v>
      </c>
      <c r="C3196" s="3" t="s">
        <v>660</v>
      </c>
      <c r="D3196" s="3" t="s">
        <v>660</v>
      </c>
      <c r="E3196" s="37">
        <v>44033.0</v>
      </c>
      <c r="F3196" s="54">
        <v>2020.0</v>
      </c>
      <c r="G3196" s="8" t="s">
        <v>471</v>
      </c>
      <c r="H3196" s="8">
        <v>1.0</v>
      </c>
      <c r="I3196" s="55" t="str">
        <f t="array" ref="I3196">INDEX(Species.List!A:A,MATCH(J3196,Species.List!B:B,0))</f>
        <v>Cancer irroratus</v>
      </c>
      <c r="J3196" s="3" t="s">
        <v>308</v>
      </c>
      <c r="K3196" s="3" t="s">
        <v>57</v>
      </c>
      <c r="L3196" s="39">
        <v>15.0</v>
      </c>
      <c r="M3196" s="4">
        <v>4.0</v>
      </c>
      <c r="N3196" s="8" t="s">
        <v>502</v>
      </c>
      <c r="O3196" s="8" t="s">
        <v>55</v>
      </c>
      <c r="P3196" s="3" t="s">
        <v>682</v>
      </c>
      <c r="Q3196" s="3" t="s">
        <v>55</v>
      </c>
      <c r="R3196" s="3" t="s">
        <v>683</v>
      </c>
      <c r="S3196" s="3">
        <v>1.0</v>
      </c>
      <c r="T3196" s="3"/>
    </row>
    <row r="3197" ht="15.75" customHeight="1">
      <c r="A3197" s="29">
        <v>5.0</v>
      </c>
      <c r="B3197" s="53" t="str">
        <f t="array" ref="B3197">INDEX(Quadrat.Details!D:D, MATCH(1,(F3197=Quadrat.Details!B:B)*(G3197=Quadrat.Details!G:G)*(H3197=Quadrat.Details!I:I),0))</f>
        <v>DMC</v>
      </c>
      <c r="C3197" s="3" t="s">
        <v>660</v>
      </c>
      <c r="D3197" s="3" t="s">
        <v>660</v>
      </c>
      <c r="E3197" s="37">
        <v>44033.0</v>
      </c>
      <c r="F3197" s="54">
        <v>2020.0</v>
      </c>
      <c r="G3197" s="8" t="s">
        <v>471</v>
      </c>
      <c r="H3197" s="8">
        <v>1.0</v>
      </c>
      <c r="I3197" s="55" t="str">
        <f t="array" ref="I3197">INDEX(Species.List!A:A,MATCH(J3197,Species.List!B:B,0))</f>
        <v>Cancer irroratus</v>
      </c>
      <c r="J3197" s="3" t="s">
        <v>308</v>
      </c>
      <c r="K3197" s="3" t="s">
        <v>57</v>
      </c>
      <c r="L3197" s="39">
        <v>13.0</v>
      </c>
      <c r="M3197" s="4">
        <v>2.0</v>
      </c>
      <c r="N3197" s="8" t="s">
        <v>502</v>
      </c>
      <c r="O3197" s="8" t="s">
        <v>55</v>
      </c>
      <c r="P3197" s="3" t="s">
        <v>682</v>
      </c>
      <c r="Q3197" s="3" t="s">
        <v>55</v>
      </c>
      <c r="R3197" s="3" t="s">
        <v>683</v>
      </c>
      <c r="S3197" s="3">
        <v>1.0</v>
      </c>
      <c r="T3197" s="3"/>
    </row>
    <row r="3198" ht="15.75" customHeight="1">
      <c r="A3198" s="29">
        <v>5.0</v>
      </c>
      <c r="B3198" s="53" t="str">
        <f t="array" ref="B3198">INDEX(Quadrat.Details!D:D, MATCH(1,(F3198=Quadrat.Details!B:B)*(G3198=Quadrat.Details!G:G)*(H3198=Quadrat.Details!I:I),0))</f>
        <v>DMC</v>
      </c>
      <c r="C3198" s="3" t="s">
        <v>660</v>
      </c>
      <c r="D3198" s="3" t="s">
        <v>660</v>
      </c>
      <c r="E3198" s="37">
        <v>44033.0</v>
      </c>
      <c r="F3198" s="54">
        <v>2020.0</v>
      </c>
      <c r="G3198" s="8" t="s">
        <v>471</v>
      </c>
      <c r="H3198" s="8">
        <v>1.0</v>
      </c>
      <c r="I3198" s="55" t="str">
        <f t="array" ref="I3198">INDEX(Species.List!A:A,MATCH(J3198,Species.List!B:B,0))</f>
        <v>Cancer irroratus</v>
      </c>
      <c r="J3198" s="3" t="s">
        <v>308</v>
      </c>
      <c r="K3198" s="3" t="s">
        <v>57</v>
      </c>
      <c r="L3198" s="39">
        <v>10.0</v>
      </c>
      <c r="M3198" s="4">
        <v>1.0</v>
      </c>
      <c r="N3198" s="8" t="s">
        <v>502</v>
      </c>
      <c r="O3198" s="8" t="s">
        <v>55</v>
      </c>
      <c r="P3198" s="3" t="s">
        <v>682</v>
      </c>
      <c r="Q3198" s="3" t="s">
        <v>55</v>
      </c>
      <c r="R3198" s="3" t="s">
        <v>683</v>
      </c>
      <c r="S3198" s="3">
        <v>1.0</v>
      </c>
      <c r="T3198" s="3"/>
    </row>
    <row r="3199" ht="15.75" customHeight="1">
      <c r="A3199" s="29">
        <v>5.0</v>
      </c>
      <c r="B3199" s="53" t="str">
        <f t="array" ref="B3199">INDEX(Quadrat.Details!D:D, MATCH(1,(F3199=Quadrat.Details!B:B)*(G3199=Quadrat.Details!G:G)*(H3199=Quadrat.Details!I:I),0))</f>
        <v>DMC</v>
      </c>
      <c r="C3199" s="3" t="s">
        <v>660</v>
      </c>
      <c r="D3199" s="3" t="s">
        <v>660</v>
      </c>
      <c r="E3199" s="37">
        <v>44033.0</v>
      </c>
      <c r="F3199" s="54">
        <v>2020.0</v>
      </c>
      <c r="G3199" s="8" t="s">
        <v>471</v>
      </c>
      <c r="H3199" s="8">
        <v>2.0</v>
      </c>
      <c r="I3199" s="55" t="str">
        <f t="array" ref="I3199">INDEX(Species.List!A:A,MATCH(J3199,Species.List!B:B,0))</f>
        <v>Cancer irroratus</v>
      </c>
      <c r="J3199" s="3" t="s">
        <v>308</v>
      </c>
      <c r="K3199" s="3" t="s">
        <v>57</v>
      </c>
      <c r="L3199" s="39">
        <v>12.0</v>
      </c>
      <c r="M3199" s="4">
        <v>1.0</v>
      </c>
      <c r="N3199" s="8" t="s">
        <v>502</v>
      </c>
      <c r="O3199" s="8" t="s">
        <v>55</v>
      </c>
      <c r="P3199" s="3" t="s">
        <v>682</v>
      </c>
      <c r="Q3199" s="3" t="s">
        <v>55</v>
      </c>
      <c r="R3199" s="3" t="s">
        <v>683</v>
      </c>
      <c r="S3199" s="3">
        <v>1.0</v>
      </c>
      <c r="T3199" s="3"/>
    </row>
    <row r="3200" ht="15.75" customHeight="1">
      <c r="A3200" s="29">
        <v>5.0</v>
      </c>
      <c r="B3200" s="53" t="str">
        <f t="array" ref="B3200">INDEX(Quadrat.Details!D:D, MATCH(1,(F3200=Quadrat.Details!B:B)*(G3200=Quadrat.Details!G:G)*(H3200=Quadrat.Details!I:I),0))</f>
        <v>DMC</v>
      </c>
      <c r="C3200" s="3" t="s">
        <v>660</v>
      </c>
      <c r="D3200" s="3" t="s">
        <v>660</v>
      </c>
      <c r="E3200" s="37">
        <v>44033.0</v>
      </c>
      <c r="F3200" s="54">
        <v>2020.0</v>
      </c>
      <c r="G3200" s="8" t="s">
        <v>471</v>
      </c>
      <c r="H3200" s="8">
        <v>2.0</v>
      </c>
      <c r="I3200" s="55" t="str">
        <f t="array" ref="I3200">INDEX(Species.List!A:A,MATCH(J3200,Species.List!B:B,0))</f>
        <v>Cancer irroratus</v>
      </c>
      <c r="J3200" s="3" t="s">
        <v>308</v>
      </c>
      <c r="K3200" s="3" t="s">
        <v>57</v>
      </c>
      <c r="L3200" s="39">
        <v>13.0</v>
      </c>
      <c r="M3200" s="4">
        <v>2.0</v>
      </c>
      <c r="N3200" s="8" t="s">
        <v>502</v>
      </c>
      <c r="O3200" s="8" t="s">
        <v>55</v>
      </c>
      <c r="P3200" s="3" t="s">
        <v>682</v>
      </c>
      <c r="Q3200" s="3" t="s">
        <v>55</v>
      </c>
      <c r="R3200" s="3" t="s">
        <v>683</v>
      </c>
      <c r="S3200" s="3">
        <v>1.0</v>
      </c>
      <c r="T3200" s="3"/>
    </row>
    <row r="3201" ht="15.75" customHeight="1">
      <c r="A3201" s="29">
        <v>5.0</v>
      </c>
      <c r="B3201" s="53" t="str">
        <f t="array" ref="B3201">INDEX(Quadrat.Details!D:D, MATCH(1,(F3201=Quadrat.Details!B:B)*(G3201=Quadrat.Details!G:G)*(H3201=Quadrat.Details!I:I),0))</f>
        <v>DMC</v>
      </c>
      <c r="C3201" s="3" t="s">
        <v>661</v>
      </c>
      <c r="D3201" s="3" t="s">
        <v>661</v>
      </c>
      <c r="E3201" s="37">
        <v>44035.0</v>
      </c>
      <c r="F3201" s="54">
        <v>2020.0</v>
      </c>
      <c r="G3201" s="8" t="s">
        <v>434</v>
      </c>
      <c r="H3201" s="8">
        <v>1.0</v>
      </c>
      <c r="I3201" s="55" t="str">
        <f t="array" ref="I3201">INDEX(Species.List!A:A,MATCH(J3201,Species.List!B:B,0))</f>
        <v>Cancer irroratus</v>
      </c>
      <c r="J3201" s="3" t="s">
        <v>308</v>
      </c>
      <c r="K3201" s="3" t="s">
        <v>57</v>
      </c>
      <c r="L3201" s="39">
        <v>22.0</v>
      </c>
      <c r="M3201" s="4">
        <v>2.0</v>
      </c>
      <c r="N3201" s="8" t="s">
        <v>502</v>
      </c>
      <c r="O3201" s="8" t="s">
        <v>55</v>
      </c>
      <c r="P3201" s="3" t="s">
        <v>682</v>
      </c>
      <c r="Q3201" s="3" t="s">
        <v>55</v>
      </c>
      <c r="R3201" s="3" t="s">
        <v>683</v>
      </c>
      <c r="S3201" s="3">
        <v>1.0</v>
      </c>
      <c r="T3201" s="3"/>
    </row>
    <row r="3202" ht="15.75" customHeight="1">
      <c r="A3202" s="29">
        <v>5.0</v>
      </c>
      <c r="B3202" s="53" t="str">
        <f t="array" ref="B3202">INDEX(Quadrat.Details!D:D, MATCH(1,(F3202=Quadrat.Details!B:B)*(G3202=Quadrat.Details!G:G)*(H3202=Quadrat.Details!I:I),0))</f>
        <v>DMC</v>
      </c>
      <c r="C3202" s="3" t="s">
        <v>661</v>
      </c>
      <c r="D3202" s="3" t="s">
        <v>661</v>
      </c>
      <c r="E3202" s="37">
        <v>44035.0</v>
      </c>
      <c r="F3202" s="54">
        <v>2020.0</v>
      </c>
      <c r="G3202" s="8" t="s">
        <v>434</v>
      </c>
      <c r="H3202" s="8">
        <v>1.0</v>
      </c>
      <c r="I3202" s="55" t="str">
        <f t="array" ref="I3202">INDEX(Species.List!A:A,MATCH(J3202,Species.List!B:B,0))</f>
        <v>Cancer irroratus</v>
      </c>
      <c r="J3202" s="3" t="s">
        <v>308</v>
      </c>
      <c r="K3202" s="3" t="s">
        <v>57</v>
      </c>
      <c r="L3202" s="39">
        <v>24.0</v>
      </c>
      <c r="M3202" s="4">
        <v>1.0</v>
      </c>
      <c r="N3202" s="8" t="s">
        <v>502</v>
      </c>
      <c r="O3202" s="8" t="s">
        <v>55</v>
      </c>
      <c r="P3202" s="3" t="s">
        <v>682</v>
      </c>
      <c r="Q3202" s="3" t="s">
        <v>55</v>
      </c>
      <c r="R3202" s="3" t="s">
        <v>683</v>
      </c>
      <c r="S3202" s="3">
        <v>1.0</v>
      </c>
      <c r="T3202" s="3"/>
    </row>
    <row r="3203" ht="15.75" customHeight="1">
      <c r="A3203" s="29">
        <v>5.0</v>
      </c>
      <c r="B3203" s="53" t="str">
        <f t="array" ref="B3203">INDEX(Quadrat.Details!D:D, MATCH(1,(F3203=Quadrat.Details!B:B)*(G3203=Quadrat.Details!G:G)*(H3203=Quadrat.Details!I:I),0))</f>
        <v>DMC</v>
      </c>
      <c r="C3203" s="3" t="s">
        <v>661</v>
      </c>
      <c r="D3203" s="3" t="s">
        <v>661</v>
      </c>
      <c r="E3203" s="37">
        <v>44035.0</v>
      </c>
      <c r="F3203" s="54">
        <v>2020.0</v>
      </c>
      <c r="G3203" s="8" t="s">
        <v>434</v>
      </c>
      <c r="H3203" s="8">
        <v>1.0</v>
      </c>
      <c r="I3203" s="55" t="str">
        <f t="array" ref="I3203">INDEX(Species.List!A:A,MATCH(J3203,Species.List!B:B,0))</f>
        <v>Cancer irroratus</v>
      </c>
      <c r="J3203" s="3" t="s">
        <v>308</v>
      </c>
      <c r="K3203" s="3" t="s">
        <v>57</v>
      </c>
      <c r="L3203" s="39">
        <v>21.0</v>
      </c>
      <c r="M3203" s="4">
        <v>1.0</v>
      </c>
      <c r="N3203" s="8" t="s">
        <v>502</v>
      </c>
      <c r="O3203" s="8" t="s">
        <v>55</v>
      </c>
      <c r="P3203" s="3" t="s">
        <v>682</v>
      </c>
      <c r="Q3203" s="3" t="s">
        <v>55</v>
      </c>
      <c r="R3203" s="3" t="s">
        <v>683</v>
      </c>
      <c r="S3203" s="3">
        <v>1.0</v>
      </c>
      <c r="T3203" s="3"/>
    </row>
    <row r="3204" ht="15.75" customHeight="1">
      <c r="A3204" s="29">
        <v>5.0</v>
      </c>
      <c r="B3204" s="53" t="str">
        <f t="array" ref="B3204">INDEX(Quadrat.Details!D:D, MATCH(1,(F3204=Quadrat.Details!B:B)*(G3204=Quadrat.Details!G:G)*(H3204=Quadrat.Details!I:I),0))</f>
        <v>DMC</v>
      </c>
      <c r="C3204" s="3" t="s">
        <v>661</v>
      </c>
      <c r="D3204" s="3" t="s">
        <v>661</v>
      </c>
      <c r="E3204" s="37">
        <v>44035.0</v>
      </c>
      <c r="F3204" s="54">
        <v>2020.0</v>
      </c>
      <c r="G3204" s="8" t="s">
        <v>434</v>
      </c>
      <c r="H3204" s="8">
        <v>1.0</v>
      </c>
      <c r="I3204" s="55" t="str">
        <f t="array" ref="I3204">INDEX(Species.List!A:A,MATCH(J3204,Species.List!B:B,0))</f>
        <v>Cancer irroratus</v>
      </c>
      <c r="J3204" s="3" t="s">
        <v>308</v>
      </c>
      <c r="K3204" s="3" t="s">
        <v>57</v>
      </c>
      <c r="L3204" s="39">
        <v>12.0</v>
      </c>
      <c r="M3204" s="4">
        <v>12.0</v>
      </c>
      <c r="N3204" s="8" t="s">
        <v>502</v>
      </c>
      <c r="O3204" s="8" t="s">
        <v>55</v>
      </c>
      <c r="P3204" s="3" t="s">
        <v>682</v>
      </c>
      <c r="Q3204" s="3" t="s">
        <v>55</v>
      </c>
      <c r="R3204" s="3" t="s">
        <v>683</v>
      </c>
      <c r="S3204" s="3">
        <v>1.0</v>
      </c>
      <c r="T3204" s="3"/>
    </row>
    <row r="3205" ht="15.75" customHeight="1">
      <c r="A3205" s="29">
        <v>5.0</v>
      </c>
      <c r="B3205" s="53" t="str">
        <f t="array" ref="B3205">INDEX(Quadrat.Details!D:D, MATCH(1,(F3205=Quadrat.Details!B:B)*(G3205=Quadrat.Details!G:G)*(H3205=Quadrat.Details!I:I),0))</f>
        <v>DMC</v>
      </c>
      <c r="C3205" s="3" t="s">
        <v>661</v>
      </c>
      <c r="D3205" s="3" t="s">
        <v>661</v>
      </c>
      <c r="E3205" s="37">
        <v>44035.0</v>
      </c>
      <c r="F3205" s="54">
        <v>2020.0</v>
      </c>
      <c r="G3205" s="8" t="s">
        <v>434</v>
      </c>
      <c r="H3205" s="8">
        <v>1.0</v>
      </c>
      <c r="I3205" s="55" t="str">
        <f t="array" ref="I3205">INDEX(Species.List!A:A,MATCH(J3205,Species.List!B:B,0))</f>
        <v>Cancer irroratus</v>
      </c>
      <c r="J3205" s="3" t="s">
        <v>308</v>
      </c>
      <c r="K3205" s="3" t="s">
        <v>57</v>
      </c>
      <c r="L3205" s="39">
        <v>14.0</v>
      </c>
      <c r="M3205" s="4">
        <v>4.0</v>
      </c>
      <c r="N3205" s="8" t="s">
        <v>502</v>
      </c>
      <c r="O3205" s="8" t="s">
        <v>55</v>
      </c>
      <c r="P3205" s="3" t="s">
        <v>682</v>
      </c>
      <c r="Q3205" s="3" t="s">
        <v>55</v>
      </c>
      <c r="R3205" s="3" t="s">
        <v>683</v>
      </c>
      <c r="S3205" s="3">
        <v>1.0</v>
      </c>
      <c r="T3205" s="3"/>
    </row>
    <row r="3206" ht="15.75" customHeight="1">
      <c r="A3206" s="29">
        <v>5.0</v>
      </c>
      <c r="B3206" s="53" t="str">
        <f t="array" ref="B3206">INDEX(Quadrat.Details!D:D, MATCH(1,(F3206=Quadrat.Details!B:B)*(G3206=Quadrat.Details!G:G)*(H3206=Quadrat.Details!I:I),0))</f>
        <v>DMC</v>
      </c>
      <c r="C3206" s="3" t="s">
        <v>661</v>
      </c>
      <c r="D3206" s="3" t="s">
        <v>661</v>
      </c>
      <c r="E3206" s="37">
        <v>44035.0</v>
      </c>
      <c r="F3206" s="54">
        <v>2020.0</v>
      </c>
      <c r="G3206" s="8" t="s">
        <v>434</v>
      </c>
      <c r="H3206" s="8">
        <v>1.0</v>
      </c>
      <c r="I3206" s="55" t="str">
        <f t="array" ref="I3206">INDEX(Species.List!A:A,MATCH(J3206,Species.List!B:B,0))</f>
        <v>Cancer irroratus</v>
      </c>
      <c r="J3206" s="3" t="s">
        <v>308</v>
      </c>
      <c r="K3206" s="3" t="s">
        <v>57</v>
      </c>
      <c r="L3206" s="39">
        <v>18.0</v>
      </c>
      <c r="M3206" s="4">
        <v>1.0</v>
      </c>
      <c r="N3206" s="8" t="s">
        <v>502</v>
      </c>
      <c r="O3206" s="8" t="s">
        <v>55</v>
      </c>
      <c r="P3206" s="3" t="s">
        <v>682</v>
      </c>
      <c r="Q3206" s="3" t="s">
        <v>55</v>
      </c>
      <c r="R3206" s="3" t="s">
        <v>683</v>
      </c>
      <c r="S3206" s="3">
        <v>1.0</v>
      </c>
      <c r="T3206" s="3"/>
    </row>
    <row r="3207" ht="15.75" customHeight="1">
      <c r="A3207" s="29">
        <v>5.0</v>
      </c>
      <c r="B3207" s="53" t="str">
        <f t="array" ref="B3207">INDEX(Quadrat.Details!D:D, MATCH(1,(F3207=Quadrat.Details!B:B)*(G3207=Quadrat.Details!G:G)*(H3207=Quadrat.Details!I:I),0))</f>
        <v>DMC</v>
      </c>
      <c r="C3207" s="3" t="s">
        <v>661</v>
      </c>
      <c r="D3207" s="3" t="s">
        <v>661</v>
      </c>
      <c r="E3207" s="37">
        <v>44035.0</v>
      </c>
      <c r="F3207" s="54">
        <v>2020.0</v>
      </c>
      <c r="G3207" s="8" t="s">
        <v>434</v>
      </c>
      <c r="H3207" s="8">
        <v>1.0</v>
      </c>
      <c r="I3207" s="55" t="str">
        <f t="array" ref="I3207">INDEX(Species.List!A:A,MATCH(J3207,Species.List!B:B,0))</f>
        <v>Cancer irroratus</v>
      </c>
      <c r="J3207" s="3" t="s">
        <v>308</v>
      </c>
      <c r="K3207" s="3" t="s">
        <v>57</v>
      </c>
      <c r="L3207" s="39">
        <v>11.0</v>
      </c>
      <c r="M3207" s="4">
        <v>5.0</v>
      </c>
      <c r="N3207" s="8" t="s">
        <v>502</v>
      </c>
      <c r="O3207" s="8" t="s">
        <v>55</v>
      </c>
      <c r="P3207" s="3" t="s">
        <v>682</v>
      </c>
      <c r="Q3207" s="3" t="s">
        <v>55</v>
      </c>
      <c r="R3207" s="3" t="s">
        <v>683</v>
      </c>
      <c r="S3207" s="3">
        <v>1.0</v>
      </c>
      <c r="T3207" s="3"/>
    </row>
    <row r="3208" ht="15.75" customHeight="1">
      <c r="A3208" s="29">
        <v>5.0</v>
      </c>
      <c r="B3208" s="53" t="str">
        <f t="array" ref="B3208">INDEX(Quadrat.Details!D:D, MATCH(1,(F3208=Quadrat.Details!B:B)*(G3208=Quadrat.Details!G:G)*(H3208=Quadrat.Details!I:I),0))</f>
        <v>DMC</v>
      </c>
      <c r="C3208" s="3" t="s">
        <v>661</v>
      </c>
      <c r="D3208" s="3" t="s">
        <v>661</v>
      </c>
      <c r="E3208" s="37">
        <v>44035.0</v>
      </c>
      <c r="F3208" s="54">
        <v>2020.0</v>
      </c>
      <c r="G3208" s="8" t="s">
        <v>434</v>
      </c>
      <c r="H3208" s="8">
        <v>1.0</v>
      </c>
      <c r="I3208" s="55" t="str">
        <f t="array" ref="I3208">INDEX(Species.List!A:A,MATCH(J3208,Species.List!B:B,0))</f>
        <v>Cancer irroratus</v>
      </c>
      <c r="J3208" s="3" t="s">
        <v>308</v>
      </c>
      <c r="K3208" s="3" t="s">
        <v>57</v>
      </c>
      <c r="L3208" s="39">
        <v>17.0</v>
      </c>
      <c r="M3208" s="4">
        <v>2.0</v>
      </c>
      <c r="N3208" s="8" t="s">
        <v>502</v>
      </c>
      <c r="O3208" s="8" t="s">
        <v>55</v>
      </c>
      <c r="P3208" s="3" t="s">
        <v>682</v>
      </c>
      <c r="Q3208" s="3" t="s">
        <v>55</v>
      </c>
      <c r="R3208" s="3" t="s">
        <v>683</v>
      </c>
      <c r="S3208" s="3">
        <v>1.0</v>
      </c>
      <c r="T3208" s="3"/>
    </row>
    <row r="3209" ht="15.75" customHeight="1">
      <c r="A3209" s="29">
        <v>5.0</v>
      </c>
      <c r="B3209" s="53" t="str">
        <f t="array" ref="B3209">INDEX(Quadrat.Details!D:D, MATCH(1,(F3209=Quadrat.Details!B:B)*(G3209=Quadrat.Details!G:G)*(H3209=Quadrat.Details!I:I),0))</f>
        <v>DMC</v>
      </c>
      <c r="C3209" s="3" t="s">
        <v>661</v>
      </c>
      <c r="D3209" s="3" t="s">
        <v>661</v>
      </c>
      <c r="E3209" s="37">
        <v>44035.0</v>
      </c>
      <c r="F3209" s="54">
        <v>2020.0</v>
      </c>
      <c r="G3209" s="8" t="s">
        <v>434</v>
      </c>
      <c r="H3209" s="8">
        <v>1.0</v>
      </c>
      <c r="I3209" s="55" t="str">
        <f t="array" ref="I3209">INDEX(Species.List!A:A,MATCH(J3209,Species.List!B:B,0))</f>
        <v>Cancer irroratus</v>
      </c>
      <c r="J3209" s="3" t="s">
        <v>308</v>
      </c>
      <c r="K3209" s="3" t="s">
        <v>57</v>
      </c>
      <c r="L3209" s="39">
        <v>20.0</v>
      </c>
      <c r="M3209" s="4">
        <v>1.0</v>
      </c>
      <c r="N3209" s="8" t="s">
        <v>502</v>
      </c>
      <c r="O3209" s="8" t="s">
        <v>55</v>
      </c>
      <c r="P3209" s="3" t="s">
        <v>682</v>
      </c>
      <c r="Q3209" s="3" t="s">
        <v>55</v>
      </c>
      <c r="R3209" s="3" t="s">
        <v>683</v>
      </c>
      <c r="S3209" s="3">
        <v>1.0</v>
      </c>
      <c r="T3209" s="3"/>
    </row>
    <row r="3210" ht="15.75" customHeight="1">
      <c r="A3210" s="29">
        <v>5.0</v>
      </c>
      <c r="B3210" s="53" t="str">
        <f t="array" ref="B3210">INDEX(Quadrat.Details!D:D, MATCH(1,(F3210=Quadrat.Details!B:B)*(G3210=Quadrat.Details!G:G)*(H3210=Quadrat.Details!I:I),0))</f>
        <v>DMC</v>
      </c>
      <c r="C3210" s="3" t="s">
        <v>661</v>
      </c>
      <c r="D3210" s="3" t="s">
        <v>661</v>
      </c>
      <c r="E3210" s="37">
        <v>44035.0</v>
      </c>
      <c r="F3210" s="54">
        <v>2020.0</v>
      </c>
      <c r="G3210" s="8" t="s">
        <v>434</v>
      </c>
      <c r="H3210" s="8">
        <v>1.0</v>
      </c>
      <c r="I3210" s="55" t="str">
        <f t="array" ref="I3210">INDEX(Species.List!A:A,MATCH(J3210,Species.List!B:B,0))</f>
        <v>Cancer irroratus</v>
      </c>
      <c r="J3210" s="3" t="s">
        <v>308</v>
      </c>
      <c r="K3210" s="3" t="s">
        <v>57</v>
      </c>
      <c r="L3210" s="39">
        <v>15.0</v>
      </c>
      <c r="M3210" s="4">
        <v>3.0</v>
      </c>
      <c r="N3210" s="8" t="s">
        <v>502</v>
      </c>
      <c r="O3210" s="8" t="s">
        <v>55</v>
      </c>
      <c r="P3210" s="3" t="s">
        <v>682</v>
      </c>
      <c r="Q3210" s="3" t="s">
        <v>55</v>
      </c>
      <c r="R3210" s="3" t="s">
        <v>683</v>
      </c>
      <c r="S3210" s="3">
        <v>1.0</v>
      </c>
      <c r="T3210" s="3"/>
    </row>
    <row r="3211" ht="15.0" customHeight="1">
      <c r="A3211" s="29">
        <v>5.0</v>
      </c>
      <c r="B3211" s="53" t="str">
        <f t="array" ref="B3211">INDEX(Quadrat.Details!D:D, MATCH(1,(F3211=Quadrat.Details!B:B)*(G3211=Quadrat.Details!G:G)*(H3211=Quadrat.Details!I:I),0))</f>
        <v>DMC</v>
      </c>
      <c r="C3211" s="3" t="s">
        <v>661</v>
      </c>
      <c r="D3211" s="3" t="s">
        <v>661</v>
      </c>
      <c r="E3211" s="37">
        <v>44035.0</v>
      </c>
      <c r="F3211" s="54">
        <v>2020.0</v>
      </c>
      <c r="G3211" s="8" t="s">
        <v>434</v>
      </c>
      <c r="H3211" s="8">
        <v>1.0</v>
      </c>
      <c r="I3211" s="55" t="str">
        <f t="array" ref="I3211">INDEX(Species.List!A:A,MATCH(J3211,Species.List!B:B,0))</f>
        <v>Cancer irroratus</v>
      </c>
      <c r="J3211" s="3" t="s">
        <v>308</v>
      </c>
      <c r="K3211" s="3" t="s">
        <v>57</v>
      </c>
      <c r="L3211" s="39">
        <v>16.0</v>
      </c>
      <c r="M3211" s="4">
        <v>2.0</v>
      </c>
      <c r="N3211" s="8" t="s">
        <v>502</v>
      </c>
      <c r="O3211" s="8" t="s">
        <v>55</v>
      </c>
      <c r="P3211" s="3" t="s">
        <v>682</v>
      </c>
      <c r="Q3211" s="3" t="s">
        <v>55</v>
      </c>
      <c r="R3211" s="3" t="s">
        <v>683</v>
      </c>
      <c r="S3211" s="3">
        <v>1.0</v>
      </c>
    </row>
    <row r="3212" ht="15.0" customHeight="1">
      <c r="A3212" s="29">
        <v>5.0</v>
      </c>
      <c r="B3212" s="53" t="str">
        <f t="array" ref="B3212">INDEX(Quadrat.Details!D:D, MATCH(1,(F3212=Quadrat.Details!B:B)*(G3212=Quadrat.Details!G:G)*(H3212=Quadrat.Details!I:I),0))</f>
        <v>DMC</v>
      </c>
      <c r="C3212" s="3" t="s">
        <v>661</v>
      </c>
      <c r="D3212" s="3" t="s">
        <v>661</v>
      </c>
      <c r="E3212" s="37">
        <v>44035.0</v>
      </c>
      <c r="F3212" s="54">
        <v>2020.0</v>
      </c>
      <c r="G3212" s="8" t="s">
        <v>434</v>
      </c>
      <c r="H3212" s="8">
        <v>1.0</v>
      </c>
      <c r="I3212" s="55" t="str">
        <f t="array" ref="I3212">INDEX(Species.List!A:A,MATCH(J3212,Species.List!B:B,0))</f>
        <v>Cancer irroratus</v>
      </c>
      <c r="J3212" s="3" t="s">
        <v>308</v>
      </c>
      <c r="K3212" s="3" t="s">
        <v>57</v>
      </c>
      <c r="L3212" s="39">
        <v>10.0</v>
      </c>
      <c r="M3212" s="4">
        <v>5.0</v>
      </c>
      <c r="N3212" s="8" t="s">
        <v>502</v>
      </c>
      <c r="O3212" s="8" t="s">
        <v>55</v>
      </c>
      <c r="P3212" s="3" t="s">
        <v>682</v>
      </c>
      <c r="Q3212" s="3" t="s">
        <v>55</v>
      </c>
      <c r="R3212" s="3" t="s">
        <v>683</v>
      </c>
      <c r="S3212" s="3">
        <v>1.0</v>
      </c>
    </row>
    <row r="3213" ht="15.0" customHeight="1">
      <c r="A3213" s="29">
        <v>5.0</v>
      </c>
      <c r="B3213" s="53" t="str">
        <f t="array" ref="B3213">INDEX(Quadrat.Details!D:D, MATCH(1,(F3213=Quadrat.Details!B:B)*(G3213=Quadrat.Details!G:G)*(H3213=Quadrat.Details!I:I),0))</f>
        <v>DMC</v>
      </c>
      <c r="C3213" s="3" t="s">
        <v>661</v>
      </c>
      <c r="D3213" s="3" t="s">
        <v>661</v>
      </c>
      <c r="E3213" s="37">
        <v>44035.0</v>
      </c>
      <c r="F3213" s="54">
        <v>2020.0</v>
      </c>
      <c r="G3213" s="8" t="s">
        <v>434</v>
      </c>
      <c r="H3213" s="8">
        <v>1.0</v>
      </c>
      <c r="I3213" s="55" t="str">
        <f t="array" ref="I3213">INDEX(Species.List!A:A,MATCH(J3213,Species.List!B:B,0))</f>
        <v>Cancer irroratus</v>
      </c>
      <c r="J3213" s="3" t="s">
        <v>308</v>
      </c>
      <c r="K3213" s="3" t="s">
        <v>57</v>
      </c>
      <c r="L3213" s="39">
        <v>13.0</v>
      </c>
      <c r="M3213" s="4">
        <v>2.0</v>
      </c>
      <c r="N3213" s="8" t="s">
        <v>502</v>
      </c>
      <c r="O3213" s="8" t="s">
        <v>55</v>
      </c>
      <c r="P3213" s="3" t="s">
        <v>682</v>
      </c>
      <c r="Q3213" s="3" t="s">
        <v>55</v>
      </c>
      <c r="R3213" s="3" t="s">
        <v>683</v>
      </c>
      <c r="S3213" s="3">
        <v>1.0</v>
      </c>
    </row>
    <row r="3214" ht="15.0" customHeight="1">
      <c r="A3214" s="29">
        <v>5.0</v>
      </c>
      <c r="B3214" s="53" t="str">
        <f t="array" ref="B3214">INDEX(Quadrat.Details!D:D, MATCH(1,(F3214=Quadrat.Details!B:B)*(G3214=Quadrat.Details!G:G)*(H3214=Quadrat.Details!I:I),0))</f>
        <v>DMC</v>
      </c>
      <c r="C3214" s="3" t="s">
        <v>661</v>
      </c>
      <c r="D3214" s="3" t="s">
        <v>661</v>
      </c>
      <c r="E3214" s="37">
        <v>44035.0</v>
      </c>
      <c r="F3214" s="54">
        <v>2020.0</v>
      </c>
      <c r="G3214" s="8" t="s">
        <v>434</v>
      </c>
      <c r="H3214" s="8">
        <v>2.0</v>
      </c>
      <c r="I3214" s="55" t="str">
        <f t="array" ref="I3214">INDEX(Species.List!A:A,MATCH(J3214,Species.List!B:B,0))</f>
        <v>Cancer irroratus</v>
      </c>
      <c r="J3214" s="3" t="s">
        <v>308</v>
      </c>
      <c r="K3214" s="3" t="s">
        <v>57</v>
      </c>
      <c r="L3214" s="39">
        <v>37.0</v>
      </c>
      <c r="M3214" s="4">
        <v>1.0</v>
      </c>
      <c r="N3214" s="8" t="s">
        <v>502</v>
      </c>
      <c r="O3214" s="8" t="s">
        <v>55</v>
      </c>
      <c r="P3214" s="3" t="s">
        <v>682</v>
      </c>
      <c r="Q3214" s="3" t="s">
        <v>55</v>
      </c>
      <c r="R3214" s="3" t="s">
        <v>683</v>
      </c>
      <c r="S3214" s="3">
        <v>1.0</v>
      </c>
    </row>
    <row r="3215" ht="15.0" customHeight="1">
      <c r="A3215" s="29">
        <v>5.0</v>
      </c>
      <c r="B3215" s="53" t="str">
        <f t="array" ref="B3215">INDEX(Quadrat.Details!D:D, MATCH(1,(F3215=Quadrat.Details!B:B)*(G3215=Quadrat.Details!G:G)*(H3215=Quadrat.Details!I:I),0))</f>
        <v>DMC</v>
      </c>
      <c r="C3215" s="3" t="s">
        <v>661</v>
      </c>
      <c r="D3215" s="3" t="s">
        <v>661</v>
      </c>
      <c r="E3215" s="37">
        <v>44035.0</v>
      </c>
      <c r="F3215" s="54">
        <v>2020.0</v>
      </c>
      <c r="G3215" s="8" t="s">
        <v>434</v>
      </c>
      <c r="H3215" s="8">
        <v>2.0</v>
      </c>
      <c r="I3215" s="55" t="str">
        <f t="array" ref="I3215">INDEX(Species.List!A:A,MATCH(J3215,Species.List!B:B,0))</f>
        <v>Cancer irroratus</v>
      </c>
      <c r="J3215" s="3" t="s">
        <v>308</v>
      </c>
      <c r="K3215" s="3" t="s">
        <v>57</v>
      </c>
      <c r="L3215" s="39">
        <v>34.0</v>
      </c>
      <c r="M3215" s="4">
        <v>1.0</v>
      </c>
      <c r="N3215" s="8" t="s">
        <v>502</v>
      </c>
      <c r="O3215" s="8" t="s">
        <v>55</v>
      </c>
      <c r="P3215" s="3" t="s">
        <v>682</v>
      </c>
      <c r="Q3215" s="3" t="s">
        <v>55</v>
      </c>
      <c r="R3215" s="3" t="s">
        <v>683</v>
      </c>
      <c r="S3215" s="3">
        <v>1.0</v>
      </c>
    </row>
    <row r="3216" ht="15.0" customHeight="1">
      <c r="A3216" s="29">
        <v>5.0</v>
      </c>
      <c r="B3216" s="53" t="str">
        <f t="array" ref="B3216">INDEX(Quadrat.Details!D:D, MATCH(1,(F3216=Quadrat.Details!B:B)*(G3216=Quadrat.Details!G:G)*(H3216=Quadrat.Details!I:I),0))</f>
        <v>DMC</v>
      </c>
      <c r="C3216" s="3" t="s">
        <v>661</v>
      </c>
      <c r="D3216" s="3" t="s">
        <v>661</v>
      </c>
      <c r="E3216" s="37">
        <v>44035.0</v>
      </c>
      <c r="F3216" s="54">
        <v>2020.0</v>
      </c>
      <c r="G3216" s="8" t="s">
        <v>434</v>
      </c>
      <c r="H3216" s="8">
        <v>2.0</v>
      </c>
      <c r="I3216" s="55" t="str">
        <f t="array" ref="I3216">INDEX(Species.List!A:A,MATCH(J3216,Species.List!B:B,0))</f>
        <v>Cancer irroratus</v>
      </c>
      <c r="J3216" s="3" t="s">
        <v>308</v>
      </c>
      <c r="K3216" s="3" t="s">
        <v>57</v>
      </c>
      <c r="L3216" s="39">
        <v>21.0</v>
      </c>
      <c r="M3216" s="4">
        <v>2.0</v>
      </c>
      <c r="N3216" s="8" t="s">
        <v>502</v>
      </c>
      <c r="O3216" s="8" t="s">
        <v>55</v>
      </c>
      <c r="P3216" s="3" t="s">
        <v>682</v>
      </c>
      <c r="Q3216" s="3" t="s">
        <v>55</v>
      </c>
      <c r="R3216" s="3" t="s">
        <v>683</v>
      </c>
      <c r="S3216" s="3">
        <v>1.0</v>
      </c>
    </row>
    <row r="3217" ht="15.0" customHeight="1">
      <c r="A3217" s="29">
        <v>5.0</v>
      </c>
      <c r="B3217" s="53" t="str">
        <f t="array" ref="B3217">INDEX(Quadrat.Details!D:D, MATCH(1,(F3217=Quadrat.Details!B:B)*(G3217=Quadrat.Details!G:G)*(H3217=Quadrat.Details!I:I),0))</f>
        <v>DMC</v>
      </c>
      <c r="C3217" s="3" t="s">
        <v>661</v>
      </c>
      <c r="D3217" s="3" t="s">
        <v>661</v>
      </c>
      <c r="E3217" s="37">
        <v>44035.0</v>
      </c>
      <c r="F3217" s="54">
        <v>2020.0</v>
      </c>
      <c r="G3217" s="8" t="s">
        <v>434</v>
      </c>
      <c r="H3217" s="8">
        <v>2.0</v>
      </c>
      <c r="I3217" s="55" t="str">
        <f t="array" ref="I3217">INDEX(Species.List!A:A,MATCH(J3217,Species.List!B:B,0))</f>
        <v>Cancer irroratus</v>
      </c>
      <c r="J3217" s="3" t="s">
        <v>308</v>
      </c>
      <c r="K3217" s="3" t="s">
        <v>57</v>
      </c>
      <c r="L3217" s="39">
        <v>19.0</v>
      </c>
      <c r="M3217" s="4">
        <v>3.0</v>
      </c>
      <c r="N3217" s="8" t="s">
        <v>502</v>
      </c>
      <c r="O3217" s="8" t="s">
        <v>55</v>
      </c>
      <c r="P3217" s="3" t="s">
        <v>682</v>
      </c>
      <c r="Q3217" s="3" t="s">
        <v>55</v>
      </c>
      <c r="R3217" s="3" t="s">
        <v>683</v>
      </c>
      <c r="S3217" s="3">
        <v>1.0</v>
      </c>
    </row>
    <row r="3218" ht="15.0" customHeight="1">
      <c r="A3218" s="29">
        <v>5.0</v>
      </c>
      <c r="B3218" s="53" t="str">
        <f t="array" ref="B3218">INDEX(Quadrat.Details!D:D, MATCH(1,(F3218=Quadrat.Details!B:B)*(G3218=Quadrat.Details!G:G)*(H3218=Quadrat.Details!I:I),0))</f>
        <v>DMC</v>
      </c>
      <c r="C3218" s="3" t="s">
        <v>661</v>
      </c>
      <c r="D3218" s="3" t="s">
        <v>661</v>
      </c>
      <c r="E3218" s="37">
        <v>44035.0</v>
      </c>
      <c r="F3218" s="54">
        <v>2020.0</v>
      </c>
      <c r="G3218" s="8" t="s">
        <v>434</v>
      </c>
      <c r="H3218" s="8">
        <v>2.0</v>
      </c>
      <c r="I3218" s="55" t="str">
        <f t="array" ref="I3218">INDEX(Species.List!A:A,MATCH(J3218,Species.List!B:B,0))</f>
        <v>Cancer irroratus</v>
      </c>
      <c r="J3218" s="3" t="s">
        <v>308</v>
      </c>
      <c r="K3218" s="3" t="s">
        <v>57</v>
      </c>
      <c r="L3218" s="39">
        <v>24.0</v>
      </c>
      <c r="M3218" s="4">
        <v>1.0</v>
      </c>
      <c r="N3218" s="8" t="s">
        <v>502</v>
      </c>
      <c r="O3218" s="8" t="s">
        <v>55</v>
      </c>
      <c r="P3218" s="3" t="s">
        <v>682</v>
      </c>
      <c r="Q3218" s="3" t="s">
        <v>55</v>
      </c>
      <c r="R3218" s="3" t="s">
        <v>683</v>
      </c>
      <c r="S3218" s="3">
        <v>1.0</v>
      </c>
    </row>
    <row r="3219" ht="15.0" customHeight="1">
      <c r="A3219" s="29">
        <v>5.0</v>
      </c>
      <c r="B3219" s="53" t="str">
        <f t="array" ref="B3219">INDEX(Quadrat.Details!D:D, MATCH(1,(F3219=Quadrat.Details!B:B)*(G3219=Quadrat.Details!G:G)*(H3219=Quadrat.Details!I:I),0))</f>
        <v>DMC</v>
      </c>
      <c r="C3219" s="3" t="s">
        <v>661</v>
      </c>
      <c r="D3219" s="3" t="s">
        <v>661</v>
      </c>
      <c r="E3219" s="37">
        <v>44035.0</v>
      </c>
      <c r="F3219" s="54">
        <v>2020.0</v>
      </c>
      <c r="G3219" s="8" t="s">
        <v>434</v>
      </c>
      <c r="H3219" s="8">
        <v>2.0</v>
      </c>
      <c r="I3219" s="55" t="str">
        <f t="array" ref="I3219">INDEX(Species.List!A:A,MATCH(J3219,Species.List!B:B,0))</f>
        <v>Cancer irroratus</v>
      </c>
      <c r="J3219" s="3" t="s">
        <v>308</v>
      </c>
      <c r="K3219" s="3" t="s">
        <v>57</v>
      </c>
      <c r="L3219" s="39">
        <v>20.0</v>
      </c>
      <c r="M3219" s="4">
        <v>3.0</v>
      </c>
      <c r="N3219" s="8" t="s">
        <v>502</v>
      </c>
      <c r="O3219" s="8" t="s">
        <v>55</v>
      </c>
      <c r="P3219" s="3" t="s">
        <v>682</v>
      </c>
      <c r="Q3219" s="3" t="s">
        <v>55</v>
      </c>
      <c r="R3219" s="3" t="s">
        <v>683</v>
      </c>
      <c r="S3219" s="3">
        <v>1.0</v>
      </c>
    </row>
    <row r="3220" ht="15.0" customHeight="1">
      <c r="A3220" s="29">
        <v>5.0</v>
      </c>
      <c r="B3220" s="53" t="str">
        <f t="array" ref="B3220">INDEX(Quadrat.Details!D:D, MATCH(1,(F3220=Quadrat.Details!B:B)*(G3220=Quadrat.Details!G:G)*(H3220=Quadrat.Details!I:I),0))</f>
        <v>DMC</v>
      </c>
      <c r="C3220" s="3" t="s">
        <v>661</v>
      </c>
      <c r="D3220" s="3" t="s">
        <v>661</v>
      </c>
      <c r="E3220" s="37">
        <v>44035.0</v>
      </c>
      <c r="F3220" s="54">
        <v>2020.0</v>
      </c>
      <c r="G3220" s="8" t="s">
        <v>434</v>
      </c>
      <c r="H3220" s="8">
        <v>2.0</v>
      </c>
      <c r="I3220" s="55" t="str">
        <f t="array" ref="I3220">INDEX(Species.List!A:A,MATCH(J3220,Species.List!B:B,0))</f>
        <v>Cancer irroratus</v>
      </c>
      <c r="J3220" s="3" t="s">
        <v>308</v>
      </c>
      <c r="K3220" s="3" t="s">
        <v>57</v>
      </c>
      <c r="L3220" s="39">
        <v>14.0</v>
      </c>
      <c r="M3220" s="4">
        <v>13.0</v>
      </c>
      <c r="N3220" s="8" t="s">
        <v>502</v>
      </c>
      <c r="O3220" s="8" t="s">
        <v>55</v>
      </c>
      <c r="P3220" s="3" t="s">
        <v>682</v>
      </c>
      <c r="Q3220" s="3" t="s">
        <v>55</v>
      </c>
      <c r="R3220" s="3" t="s">
        <v>683</v>
      </c>
      <c r="S3220" s="3">
        <v>1.0</v>
      </c>
    </row>
    <row r="3221" ht="15.0" customHeight="1">
      <c r="A3221" s="29">
        <v>5.0</v>
      </c>
      <c r="B3221" s="53" t="str">
        <f t="array" ref="B3221">INDEX(Quadrat.Details!D:D, MATCH(1,(F3221=Quadrat.Details!B:B)*(G3221=Quadrat.Details!G:G)*(H3221=Quadrat.Details!I:I),0))</f>
        <v>DMC</v>
      </c>
      <c r="C3221" s="3" t="s">
        <v>661</v>
      </c>
      <c r="D3221" s="3" t="s">
        <v>661</v>
      </c>
      <c r="E3221" s="37">
        <v>44035.0</v>
      </c>
      <c r="F3221" s="54">
        <v>2020.0</v>
      </c>
      <c r="G3221" s="8" t="s">
        <v>434</v>
      </c>
      <c r="H3221" s="8">
        <v>2.0</v>
      </c>
      <c r="I3221" s="55" t="str">
        <f t="array" ref="I3221">INDEX(Species.List!A:A,MATCH(J3221,Species.List!B:B,0))</f>
        <v>Cancer irroratus</v>
      </c>
      <c r="J3221" s="3" t="s">
        <v>308</v>
      </c>
      <c r="K3221" s="3" t="s">
        <v>57</v>
      </c>
      <c r="L3221" s="39">
        <v>17.0</v>
      </c>
      <c r="M3221" s="4">
        <v>6.0</v>
      </c>
      <c r="N3221" s="8" t="s">
        <v>502</v>
      </c>
      <c r="O3221" s="8" t="s">
        <v>55</v>
      </c>
      <c r="P3221" s="3" t="s">
        <v>682</v>
      </c>
      <c r="Q3221" s="3" t="s">
        <v>55</v>
      </c>
      <c r="R3221" s="3" t="s">
        <v>683</v>
      </c>
      <c r="S3221" s="3">
        <v>1.0</v>
      </c>
    </row>
    <row r="3222" ht="15.0" customHeight="1">
      <c r="A3222" s="29">
        <v>5.0</v>
      </c>
      <c r="B3222" s="53" t="str">
        <f t="array" ref="B3222">INDEX(Quadrat.Details!D:D, MATCH(1,(F3222=Quadrat.Details!B:B)*(G3222=Quadrat.Details!G:G)*(H3222=Quadrat.Details!I:I),0))</f>
        <v>DMC</v>
      </c>
      <c r="C3222" s="3" t="s">
        <v>661</v>
      </c>
      <c r="D3222" s="3" t="s">
        <v>661</v>
      </c>
      <c r="E3222" s="37">
        <v>44035.0</v>
      </c>
      <c r="F3222" s="54">
        <v>2020.0</v>
      </c>
      <c r="G3222" s="8" t="s">
        <v>434</v>
      </c>
      <c r="H3222" s="8">
        <v>2.0</v>
      </c>
      <c r="I3222" s="55" t="str">
        <f t="array" ref="I3222">INDEX(Species.List!A:A,MATCH(J3222,Species.List!B:B,0))</f>
        <v>Cancer irroratus</v>
      </c>
      <c r="J3222" s="3" t="s">
        <v>308</v>
      </c>
      <c r="K3222" s="3" t="s">
        <v>57</v>
      </c>
      <c r="L3222" s="39">
        <v>13.0</v>
      </c>
      <c r="M3222" s="4">
        <v>8.0</v>
      </c>
      <c r="N3222" s="8" t="s">
        <v>502</v>
      </c>
      <c r="O3222" s="8" t="s">
        <v>55</v>
      </c>
      <c r="P3222" s="3" t="s">
        <v>682</v>
      </c>
      <c r="Q3222" s="3" t="s">
        <v>55</v>
      </c>
      <c r="R3222" s="3" t="s">
        <v>683</v>
      </c>
      <c r="S3222" s="3">
        <v>1.0</v>
      </c>
    </row>
    <row r="3223" ht="15.0" customHeight="1">
      <c r="A3223" s="29">
        <v>5.0</v>
      </c>
      <c r="B3223" s="53" t="str">
        <f t="array" ref="B3223">INDEX(Quadrat.Details!D:D, MATCH(1,(F3223=Quadrat.Details!B:B)*(G3223=Quadrat.Details!G:G)*(H3223=Quadrat.Details!I:I),0))</f>
        <v>DMC</v>
      </c>
      <c r="C3223" s="3" t="s">
        <v>661</v>
      </c>
      <c r="D3223" s="3" t="s">
        <v>661</v>
      </c>
      <c r="E3223" s="37">
        <v>44035.0</v>
      </c>
      <c r="F3223" s="54">
        <v>2020.0</v>
      </c>
      <c r="G3223" s="8" t="s">
        <v>434</v>
      </c>
      <c r="H3223" s="8">
        <v>2.0</v>
      </c>
      <c r="I3223" s="55" t="str">
        <f t="array" ref="I3223">INDEX(Species.List!A:A,MATCH(J3223,Species.List!B:B,0))</f>
        <v>Cancer irroratus</v>
      </c>
      <c r="J3223" s="3" t="s">
        <v>308</v>
      </c>
      <c r="K3223" s="3" t="s">
        <v>57</v>
      </c>
      <c r="L3223" s="39">
        <v>11.0</v>
      </c>
      <c r="M3223" s="4">
        <v>9.0</v>
      </c>
      <c r="N3223" s="8" t="s">
        <v>502</v>
      </c>
      <c r="O3223" s="8" t="s">
        <v>55</v>
      </c>
      <c r="P3223" s="3" t="s">
        <v>682</v>
      </c>
      <c r="Q3223" s="3" t="s">
        <v>55</v>
      </c>
      <c r="R3223" s="3" t="s">
        <v>683</v>
      </c>
      <c r="S3223" s="3">
        <v>1.0</v>
      </c>
    </row>
    <row r="3224" ht="15.0" customHeight="1">
      <c r="A3224" s="29">
        <v>5.0</v>
      </c>
      <c r="B3224" s="53" t="str">
        <f t="array" ref="B3224">INDEX(Quadrat.Details!D:D, MATCH(1,(F3224=Quadrat.Details!B:B)*(G3224=Quadrat.Details!G:G)*(H3224=Quadrat.Details!I:I),0))</f>
        <v>DMC</v>
      </c>
      <c r="C3224" s="3" t="s">
        <v>661</v>
      </c>
      <c r="D3224" s="3" t="s">
        <v>661</v>
      </c>
      <c r="E3224" s="37">
        <v>44035.0</v>
      </c>
      <c r="F3224" s="54">
        <v>2020.0</v>
      </c>
      <c r="G3224" s="8" t="s">
        <v>434</v>
      </c>
      <c r="H3224" s="8">
        <v>2.0</v>
      </c>
      <c r="I3224" s="55" t="str">
        <f t="array" ref="I3224">INDEX(Species.List!A:A,MATCH(J3224,Species.List!B:B,0))</f>
        <v>Cancer irroratus</v>
      </c>
      <c r="J3224" s="3" t="s">
        <v>308</v>
      </c>
      <c r="K3224" s="3" t="s">
        <v>57</v>
      </c>
      <c r="L3224" s="39">
        <v>12.0</v>
      </c>
      <c r="M3224" s="4">
        <v>7.0</v>
      </c>
      <c r="N3224" s="8" t="s">
        <v>502</v>
      </c>
      <c r="O3224" s="8" t="s">
        <v>55</v>
      </c>
      <c r="P3224" s="3" t="s">
        <v>682</v>
      </c>
      <c r="Q3224" s="3" t="s">
        <v>55</v>
      </c>
      <c r="R3224" s="3" t="s">
        <v>683</v>
      </c>
      <c r="S3224" s="3">
        <v>1.0</v>
      </c>
    </row>
    <row r="3225" ht="15.0" customHeight="1">
      <c r="A3225" s="29">
        <v>5.0</v>
      </c>
      <c r="B3225" s="53" t="str">
        <f t="array" ref="B3225">INDEX(Quadrat.Details!D:D, MATCH(1,(F3225=Quadrat.Details!B:B)*(G3225=Quadrat.Details!G:G)*(H3225=Quadrat.Details!I:I),0))</f>
        <v>DMC</v>
      </c>
      <c r="C3225" s="3" t="s">
        <v>661</v>
      </c>
      <c r="D3225" s="3" t="s">
        <v>661</v>
      </c>
      <c r="E3225" s="37">
        <v>44035.0</v>
      </c>
      <c r="F3225" s="54">
        <v>2020.0</v>
      </c>
      <c r="G3225" s="8" t="s">
        <v>434</v>
      </c>
      <c r="H3225" s="8">
        <v>2.0</v>
      </c>
      <c r="I3225" s="55" t="str">
        <f t="array" ref="I3225">INDEX(Species.List!A:A,MATCH(J3225,Species.List!B:B,0))</f>
        <v>Cancer irroratus</v>
      </c>
      <c r="J3225" s="3" t="s">
        <v>308</v>
      </c>
      <c r="K3225" s="3" t="s">
        <v>57</v>
      </c>
      <c r="L3225" s="39">
        <v>15.0</v>
      </c>
      <c r="M3225" s="4">
        <v>4.0</v>
      </c>
      <c r="N3225" s="8" t="s">
        <v>502</v>
      </c>
      <c r="O3225" s="8" t="s">
        <v>55</v>
      </c>
      <c r="P3225" s="3" t="s">
        <v>682</v>
      </c>
      <c r="Q3225" s="3" t="s">
        <v>55</v>
      </c>
      <c r="R3225" s="3" t="s">
        <v>683</v>
      </c>
      <c r="S3225" s="3">
        <v>1.0</v>
      </c>
    </row>
    <row r="3226" ht="15.0" customHeight="1">
      <c r="A3226" s="29">
        <v>5.0</v>
      </c>
      <c r="B3226" s="53" t="str">
        <f t="array" ref="B3226">INDEX(Quadrat.Details!D:D, MATCH(1,(F3226=Quadrat.Details!B:B)*(G3226=Quadrat.Details!G:G)*(H3226=Quadrat.Details!I:I),0))</f>
        <v>DMC</v>
      </c>
      <c r="C3226" s="3" t="s">
        <v>661</v>
      </c>
      <c r="D3226" s="3" t="s">
        <v>661</v>
      </c>
      <c r="E3226" s="37">
        <v>44035.0</v>
      </c>
      <c r="F3226" s="54">
        <v>2020.0</v>
      </c>
      <c r="G3226" s="8" t="s">
        <v>434</v>
      </c>
      <c r="H3226" s="8">
        <v>2.0</v>
      </c>
      <c r="I3226" s="55" t="str">
        <f t="array" ref="I3226">INDEX(Species.List!A:A,MATCH(J3226,Species.List!B:B,0))</f>
        <v>Cancer irroratus</v>
      </c>
      <c r="J3226" s="3" t="s">
        <v>308</v>
      </c>
      <c r="K3226" s="3" t="s">
        <v>57</v>
      </c>
      <c r="L3226" s="39">
        <v>18.0</v>
      </c>
      <c r="M3226" s="4">
        <v>2.0</v>
      </c>
      <c r="N3226" s="8" t="s">
        <v>502</v>
      </c>
      <c r="O3226" s="8" t="s">
        <v>55</v>
      </c>
      <c r="P3226" s="3" t="s">
        <v>682</v>
      </c>
      <c r="Q3226" s="3" t="s">
        <v>55</v>
      </c>
      <c r="R3226" s="3" t="s">
        <v>683</v>
      </c>
      <c r="S3226" s="3">
        <v>1.0</v>
      </c>
    </row>
    <row r="3227" ht="15.0" customHeight="1">
      <c r="A3227" s="29">
        <v>5.0</v>
      </c>
      <c r="B3227" s="53" t="str">
        <f t="array" ref="B3227">INDEX(Quadrat.Details!D:D, MATCH(1,(F3227=Quadrat.Details!B:B)*(G3227=Quadrat.Details!G:G)*(H3227=Quadrat.Details!I:I),0))</f>
        <v>DMC</v>
      </c>
      <c r="C3227" s="3" t="s">
        <v>661</v>
      </c>
      <c r="D3227" s="3" t="s">
        <v>661</v>
      </c>
      <c r="E3227" s="37">
        <v>44035.0</v>
      </c>
      <c r="F3227" s="54">
        <v>2020.0</v>
      </c>
      <c r="G3227" s="8" t="s">
        <v>434</v>
      </c>
      <c r="H3227" s="8">
        <v>2.0</v>
      </c>
      <c r="I3227" s="55" t="str">
        <f t="array" ref="I3227">INDEX(Species.List!A:A,MATCH(J3227,Species.List!B:B,0))</f>
        <v>Cancer irroratus</v>
      </c>
      <c r="J3227" s="3" t="s">
        <v>308</v>
      </c>
      <c r="K3227" s="3" t="s">
        <v>57</v>
      </c>
      <c r="L3227" s="39">
        <v>23.0</v>
      </c>
      <c r="M3227" s="4">
        <v>1.0</v>
      </c>
      <c r="N3227" s="8" t="s">
        <v>502</v>
      </c>
      <c r="O3227" s="8" t="s">
        <v>55</v>
      </c>
      <c r="P3227" s="3" t="s">
        <v>682</v>
      </c>
      <c r="Q3227" s="3" t="s">
        <v>55</v>
      </c>
      <c r="R3227" s="3" t="s">
        <v>683</v>
      </c>
      <c r="S3227" s="3">
        <v>1.0</v>
      </c>
    </row>
    <row r="3228" ht="15.0" customHeight="1">
      <c r="A3228" s="29">
        <v>5.0</v>
      </c>
      <c r="B3228" s="53" t="str">
        <f t="array" ref="B3228">INDEX(Quadrat.Details!D:D, MATCH(1,(F3228=Quadrat.Details!B:B)*(G3228=Quadrat.Details!G:G)*(H3228=Quadrat.Details!I:I),0))</f>
        <v>DMC</v>
      </c>
      <c r="C3228" s="3" t="s">
        <v>661</v>
      </c>
      <c r="D3228" s="3" t="s">
        <v>661</v>
      </c>
      <c r="E3228" s="37">
        <v>44035.0</v>
      </c>
      <c r="F3228" s="54">
        <v>2020.0</v>
      </c>
      <c r="G3228" s="8" t="s">
        <v>434</v>
      </c>
      <c r="H3228" s="8">
        <v>2.0</v>
      </c>
      <c r="I3228" s="55" t="str">
        <f t="array" ref="I3228">INDEX(Species.List!A:A,MATCH(J3228,Species.List!B:B,0))</f>
        <v>Cancer irroratus</v>
      </c>
      <c r="J3228" s="3" t="s">
        <v>308</v>
      </c>
      <c r="K3228" s="3" t="s">
        <v>57</v>
      </c>
      <c r="L3228" s="39">
        <v>10.0</v>
      </c>
      <c r="M3228" s="4">
        <v>4.0</v>
      </c>
      <c r="N3228" s="8" t="s">
        <v>502</v>
      </c>
      <c r="O3228" s="8" t="s">
        <v>55</v>
      </c>
      <c r="P3228" s="3" t="s">
        <v>682</v>
      </c>
      <c r="Q3228" s="3" t="s">
        <v>55</v>
      </c>
      <c r="R3228" s="3" t="s">
        <v>683</v>
      </c>
      <c r="S3228" s="3">
        <v>1.0</v>
      </c>
    </row>
    <row r="3229" ht="15.0" customHeight="1">
      <c r="A3229" s="29">
        <v>5.0</v>
      </c>
      <c r="B3229" s="53" t="str">
        <f t="array" ref="B3229">INDEX(Quadrat.Details!D:D, MATCH(1,(F3229=Quadrat.Details!B:B)*(G3229=Quadrat.Details!G:G)*(H3229=Quadrat.Details!I:I),0))</f>
        <v>DMC</v>
      </c>
      <c r="C3229" s="3" t="s">
        <v>661</v>
      </c>
      <c r="D3229" s="3" t="s">
        <v>661</v>
      </c>
      <c r="E3229" s="37">
        <v>44035.0</v>
      </c>
      <c r="F3229" s="54">
        <v>2020.0</v>
      </c>
      <c r="G3229" s="8" t="s">
        <v>434</v>
      </c>
      <c r="H3229" s="8">
        <v>2.0</v>
      </c>
      <c r="I3229" s="55" t="str">
        <f t="array" ref="I3229">INDEX(Species.List!A:A,MATCH(J3229,Species.List!B:B,0))</f>
        <v>Cancer irroratus</v>
      </c>
      <c r="J3229" s="3" t="s">
        <v>308</v>
      </c>
      <c r="K3229" s="3" t="s">
        <v>57</v>
      </c>
      <c r="L3229" s="39">
        <v>16.0</v>
      </c>
      <c r="M3229" s="4">
        <v>3.0</v>
      </c>
      <c r="N3229" s="8" t="s">
        <v>502</v>
      </c>
      <c r="O3229" s="8" t="s">
        <v>55</v>
      </c>
      <c r="P3229" s="3" t="s">
        <v>682</v>
      </c>
      <c r="Q3229" s="3" t="s">
        <v>55</v>
      </c>
      <c r="R3229" s="3" t="s">
        <v>683</v>
      </c>
      <c r="S3229" s="3">
        <v>1.0</v>
      </c>
    </row>
    <row r="3230" ht="15.0" customHeight="1">
      <c r="A3230" s="29">
        <v>5.0</v>
      </c>
      <c r="B3230" s="53" t="str">
        <f t="array" ref="B3230">INDEX(Quadrat.Details!D:D, MATCH(1,(F3230=Quadrat.Details!B:B)*(G3230=Quadrat.Details!G:G)*(H3230=Quadrat.Details!I:I),0))</f>
        <v>DMC</v>
      </c>
      <c r="C3230" s="3" t="s">
        <v>661</v>
      </c>
      <c r="D3230" s="3" t="s">
        <v>661</v>
      </c>
      <c r="E3230" s="37">
        <v>44035.0</v>
      </c>
      <c r="F3230" s="54">
        <v>2020.0</v>
      </c>
      <c r="G3230" s="8" t="s">
        <v>434</v>
      </c>
      <c r="H3230" s="8">
        <v>2.0</v>
      </c>
      <c r="I3230" s="55" t="str">
        <f t="array" ref="I3230">INDEX(Species.List!A:A,MATCH(J3230,Species.List!B:B,0))</f>
        <v>Dyspanopeus sayi</v>
      </c>
      <c r="J3230" s="3" t="s">
        <v>315</v>
      </c>
      <c r="K3230" s="3" t="s">
        <v>57</v>
      </c>
      <c r="L3230" s="39">
        <v>13.0</v>
      </c>
      <c r="M3230" s="4">
        <v>1.0</v>
      </c>
      <c r="N3230" s="8" t="s">
        <v>502</v>
      </c>
      <c r="O3230" s="8" t="s">
        <v>55</v>
      </c>
      <c r="P3230" s="3" t="s">
        <v>682</v>
      </c>
      <c r="Q3230" s="3" t="s">
        <v>55</v>
      </c>
      <c r="R3230" s="3" t="s">
        <v>683</v>
      </c>
      <c r="S3230" s="3">
        <v>1.0</v>
      </c>
    </row>
    <row r="3231" ht="15.0" customHeight="1">
      <c r="A3231" s="29">
        <v>5.0</v>
      </c>
      <c r="B3231" s="53" t="str">
        <f t="array" ref="B3231">INDEX(Quadrat.Details!D:D, MATCH(1,(F3231=Quadrat.Details!B:B)*(G3231=Quadrat.Details!G:G)*(H3231=Quadrat.Details!I:I),0))</f>
        <v>DMC</v>
      </c>
      <c r="C3231" s="3" t="s">
        <v>661</v>
      </c>
      <c r="D3231" s="3" t="s">
        <v>661</v>
      </c>
      <c r="E3231" s="37">
        <v>44035.0</v>
      </c>
      <c r="F3231" s="54">
        <v>2020.0</v>
      </c>
      <c r="G3231" s="8" t="s">
        <v>434</v>
      </c>
      <c r="H3231" s="8">
        <v>2.0</v>
      </c>
      <c r="I3231" s="55" t="str">
        <f t="array" ref="I3231">INDEX(Species.List!A:A,MATCH(J3231,Species.List!B:B,0))</f>
        <v>Dyspanopeus sayi</v>
      </c>
      <c r="J3231" s="3" t="s">
        <v>315</v>
      </c>
      <c r="K3231" s="3" t="s">
        <v>57</v>
      </c>
      <c r="L3231" s="39">
        <v>19.0</v>
      </c>
      <c r="M3231" s="4">
        <v>1.0</v>
      </c>
      <c r="N3231" s="8" t="s">
        <v>502</v>
      </c>
      <c r="O3231" s="8" t="s">
        <v>55</v>
      </c>
      <c r="P3231" s="3" t="s">
        <v>682</v>
      </c>
      <c r="Q3231" s="3" t="s">
        <v>55</v>
      </c>
      <c r="R3231" s="3" t="s">
        <v>683</v>
      </c>
      <c r="S3231" s="3">
        <v>1.0</v>
      </c>
    </row>
    <row r="3232" ht="15.0" customHeight="1">
      <c r="A3232" s="29">
        <v>5.0</v>
      </c>
      <c r="B3232" s="53" t="str">
        <f t="array" ref="B3232">INDEX(Quadrat.Details!D:D, MATCH(1,(F3232=Quadrat.Details!B:B)*(G3232=Quadrat.Details!G:G)*(H3232=Quadrat.Details!I:I),0))</f>
        <v>DMC</v>
      </c>
      <c r="C3232" s="3" t="s">
        <v>661</v>
      </c>
      <c r="D3232" s="3" t="s">
        <v>661</v>
      </c>
      <c r="E3232" s="37">
        <v>44035.0</v>
      </c>
      <c r="F3232" s="54">
        <v>2020.0</v>
      </c>
      <c r="G3232" s="8" t="s">
        <v>434</v>
      </c>
      <c r="H3232" s="8">
        <v>2.0</v>
      </c>
      <c r="I3232" s="55" t="str">
        <f t="array" ref="I3232">INDEX(Species.List!A:A,MATCH(J3232,Species.List!B:B,0))</f>
        <v>Dyspanopeus sayi</v>
      </c>
      <c r="J3232" s="3" t="s">
        <v>315</v>
      </c>
      <c r="K3232" s="3" t="s">
        <v>57</v>
      </c>
      <c r="L3232" s="39">
        <v>14.0</v>
      </c>
      <c r="M3232" s="4">
        <v>1.0</v>
      </c>
      <c r="N3232" s="8" t="s">
        <v>502</v>
      </c>
      <c r="O3232" s="8" t="s">
        <v>55</v>
      </c>
      <c r="P3232" s="3" t="s">
        <v>682</v>
      </c>
      <c r="Q3232" s="3" t="s">
        <v>55</v>
      </c>
      <c r="R3232" s="3" t="s">
        <v>683</v>
      </c>
      <c r="S3232" s="3">
        <v>1.0</v>
      </c>
    </row>
    <row r="3233" ht="15.0" customHeight="1">
      <c r="A3233" s="29">
        <v>5.0</v>
      </c>
      <c r="B3233" s="53" t="str">
        <f t="array" ref="B3233">INDEX(Quadrat.Details!D:D, MATCH(1,(F3233=Quadrat.Details!B:B)*(G3233=Quadrat.Details!G:G)*(H3233=Quadrat.Details!I:I),0))</f>
        <v>DMC</v>
      </c>
      <c r="C3233" s="3" t="s">
        <v>661</v>
      </c>
      <c r="D3233" s="3" t="s">
        <v>661</v>
      </c>
      <c r="E3233" s="37">
        <v>44035.0</v>
      </c>
      <c r="F3233" s="54">
        <v>2020.0</v>
      </c>
      <c r="G3233" s="8" t="s">
        <v>434</v>
      </c>
      <c r="H3233" s="8">
        <v>2.0</v>
      </c>
      <c r="I3233" s="55" t="str">
        <f t="array" ref="I3233">INDEX(Species.List!A:A,MATCH(J3233,Species.List!B:B,0))</f>
        <v>Dyspanopeus sayi</v>
      </c>
      <c r="J3233" s="3" t="s">
        <v>315</v>
      </c>
      <c r="K3233" s="3" t="s">
        <v>57</v>
      </c>
      <c r="L3233" s="39">
        <v>11.0</v>
      </c>
      <c r="M3233" s="4">
        <v>1.0</v>
      </c>
      <c r="N3233" s="8" t="s">
        <v>502</v>
      </c>
      <c r="O3233" s="8" t="s">
        <v>55</v>
      </c>
      <c r="P3233" s="3" t="s">
        <v>682</v>
      </c>
      <c r="Q3233" s="3" t="s">
        <v>55</v>
      </c>
      <c r="R3233" s="3" t="s">
        <v>683</v>
      </c>
      <c r="S3233" s="3">
        <v>1.0</v>
      </c>
    </row>
    <row r="3234" ht="15.0" customHeight="1">
      <c r="A3234" s="29">
        <v>5.0</v>
      </c>
      <c r="B3234" s="53" t="str">
        <f t="array" ref="B3234">INDEX(Quadrat.Details!D:D, MATCH(1,(F3234=Quadrat.Details!B:B)*(G3234=Quadrat.Details!G:G)*(H3234=Quadrat.Details!I:I),0))</f>
        <v>DMC</v>
      </c>
      <c r="C3234" s="3" t="s">
        <v>661</v>
      </c>
      <c r="D3234" s="3" t="s">
        <v>661</v>
      </c>
      <c r="E3234" s="37">
        <v>44035.0</v>
      </c>
      <c r="F3234" s="54">
        <v>2020.0</v>
      </c>
      <c r="G3234" s="8" t="s">
        <v>434</v>
      </c>
      <c r="H3234" s="8">
        <v>2.0</v>
      </c>
      <c r="I3234" s="55" t="str">
        <f t="array" ref="I3234">INDEX(Species.List!A:A,MATCH(J3234,Species.List!B:B,0))</f>
        <v>Dyspanopeus sayi</v>
      </c>
      <c r="J3234" s="3" t="s">
        <v>315</v>
      </c>
      <c r="K3234" s="3" t="s">
        <v>57</v>
      </c>
      <c r="L3234" s="39">
        <v>12.0</v>
      </c>
      <c r="M3234" s="4">
        <v>1.0</v>
      </c>
      <c r="N3234" s="8" t="s">
        <v>502</v>
      </c>
      <c r="O3234" s="8" t="s">
        <v>55</v>
      </c>
      <c r="P3234" s="3" t="s">
        <v>682</v>
      </c>
      <c r="Q3234" s="3" t="s">
        <v>55</v>
      </c>
      <c r="R3234" s="3" t="s">
        <v>683</v>
      </c>
      <c r="S3234" s="3">
        <v>1.0</v>
      </c>
    </row>
    <row r="3235" ht="15.0" customHeight="1">
      <c r="A3235" s="29">
        <v>5.0</v>
      </c>
      <c r="B3235" s="53" t="str">
        <f t="array" ref="B3235">INDEX(Quadrat.Details!D:D, MATCH(1,(F3235=Quadrat.Details!B:B)*(G3235=Quadrat.Details!G:G)*(H3235=Quadrat.Details!I:I),0))</f>
        <v>DMC</v>
      </c>
      <c r="C3235" s="3" t="s">
        <v>661</v>
      </c>
      <c r="D3235" s="3" t="s">
        <v>661</v>
      </c>
      <c r="E3235" s="37">
        <v>44035.0</v>
      </c>
      <c r="F3235" s="54">
        <v>2020.0</v>
      </c>
      <c r="G3235" s="8" t="s">
        <v>434</v>
      </c>
      <c r="H3235" s="8">
        <v>2.0</v>
      </c>
      <c r="I3235" s="55" t="str">
        <f t="array" ref="I3235">INDEX(Species.List!A:A,MATCH(J3235,Species.List!B:B,0))</f>
        <v>Dyspanopeus sayi</v>
      </c>
      <c r="J3235" s="3" t="s">
        <v>315</v>
      </c>
      <c r="K3235" s="3" t="s">
        <v>57</v>
      </c>
      <c r="L3235" s="39">
        <v>17.0</v>
      </c>
      <c r="M3235" s="4">
        <v>1.0</v>
      </c>
      <c r="N3235" s="8" t="s">
        <v>502</v>
      </c>
      <c r="O3235" s="8" t="s">
        <v>55</v>
      </c>
      <c r="P3235" s="3" t="s">
        <v>682</v>
      </c>
      <c r="Q3235" s="3" t="s">
        <v>55</v>
      </c>
      <c r="R3235" s="3" t="s">
        <v>683</v>
      </c>
      <c r="S3235" s="3">
        <v>1.0</v>
      </c>
    </row>
    <row r="3236" ht="15.0" customHeight="1">
      <c r="A3236" s="29">
        <v>6.0</v>
      </c>
      <c r="B3236" s="53" t="str">
        <f t="array" ref="B3236">INDEX(Quadrat.Details!D:D, MATCH(1,(F3236=Quadrat.Details!B:B)*(G3236=Quadrat.Details!G:G)*(H3236=Quadrat.Details!I:I),0))</f>
        <v>DMC</v>
      </c>
      <c r="C3236" s="3" t="s">
        <v>661</v>
      </c>
      <c r="D3236" s="3" t="s">
        <v>661</v>
      </c>
      <c r="E3236" s="37">
        <v>44035.0</v>
      </c>
      <c r="F3236" s="54">
        <v>2020.0</v>
      </c>
      <c r="G3236" s="8" t="s">
        <v>459</v>
      </c>
      <c r="H3236" s="8">
        <v>1.0</v>
      </c>
      <c r="I3236" s="55" t="str">
        <f t="array" ref="I3236">INDEX(Species.List!A:A,MATCH(J3236,Species.List!B:B,0))</f>
        <v>Libinia</v>
      </c>
      <c r="J3236" s="3" t="s">
        <v>334</v>
      </c>
      <c r="K3236" s="3" t="s">
        <v>57</v>
      </c>
      <c r="L3236" s="39">
        <v>57.0</v>
      </c>
      <c r="M3236" s="4">
        <v>1.0</v>
      </c>
      <c r="N3236" s="8" t="s">
        <v>502</v>
      </c>
      <c r="O3236" s="8" t="s">
        <v>55</v>
      </c>
      <c r="P3236" s="3" t="s">
        <v>682</v>
      </c>
      <c r="Q3236" s="3" t="s">
        <v>55</v>
      </c>
      <c r="R3236" s="3" t="s">
        <v>683</v>
      </c>
      <c r="S3236" s="3">
        <v>1.0</v>
      </c>
    </row>
    <row r="3237" ht="15.0" customHeight="1">
      <c r="A3237" s="29">
        <v>6.0</v>
      </c>
      <c r="B3237" s="53" t="str">
        <f t="array" ref="B3237">INDEX(Quadrat.Details!D:D, MATCH(1,(F3237=Quadrat.Details!B:B)*(G3237=Quadrat.Details!G:G)*(H3237=Quadrat.Details!I:I),0))</f>
        <v>DMC</v>
      </c>
      <c r="C3237" s="3" t="s">
        <v>661</v>
      </c>
      <c r="D3237" s="3" t="s">
        <v>661</v>
      </c>
      <c r="E3237" s="37">
        <v>44035.0</v>
      </c>
      <c r="F3237" s="54">
        <v>2020.0</v>
      </c>
      <c r="G3237" s="8" t="s">
        <v>459</v>
      </c>
      <c r="H3237" s="8">
        <v>1.0</v>
      </c>
      <c r="I3237" s="55" t="str">
        <f t="array" ref="I3237">INDEX(Species.List!A:A,MATCH(J3237,Species.List!B:B,0))</f>
        <v>Dyspanopeus sayi</v>
      </c>
      <c r="J3237" s="3" t="s">
        <v>315</v>
      </c>
      <c r="K3237" s="3" t="s">
        <v>57</v>
      </c>
      <c r="L3237" s="39">
        <v>10.0</v>
      </c>
      <c r="M3237" s="4">
        <v>1.0</v>
      </c>
      <c r="N3237" s="8" t="s">
        <v>502</v>
      </c>
      <c r="O3237" s="8" t="s">
        <v>55</v>
      </c>
      <c r="P3237" s="3" t="s">
        <v>682</v>
      </c>
      <c r="Q3237" s="3" t="s">
        <v>55</v>
      </c>
      <c r="R3237" s="3" t="s">
        <v>683</v>
      </c>
      <c r="S3237" s="3">
        <v>1.0</v>
      </c>
    </row>
    <row r="3238" ht="15.0" customHeight="1">
      <c r="A3238" s="29">
        <v>6.0</v>
      </c>
      <c r="B3238" s="53" t="str">
        <f t="array" ref="B3238">INDEX(Quadrat.Details!D:D, MATCH(1,(F3238=Quadrat.Details!B:B)*(G3238=Quadrat.Details!G:G)*(H3238=Quadrat.Details!I:I),0))</f>
        <v>DMC</v>
      </c>
      <c r="C3238" s="3" t="s">
        <v>661</v>
      </c>
      <c r="D3238" s="3" t="s">
        <v>661</v>
      </c>
      <c r="E3238" s="37">
        <v>44035.0</v>
      </c>
      <c r="F3238" s="54">
        <v>2020.0</v>
      </c>
      <c r="G3238" s="8" t="s">
        <v>459</v>
      </c>
      <c r="H3238" s="8">
        <v>2.0</v>
      </c>
      <c r="I3238" s="55" t="str">
        <f t="array" ref="I3238">INDEX(Species.List!A:A,MATCH(J3238,Species.List!B:B,0))</f>
        <v>Libinia</v>
      </c>
      <c r="J3238" s="3" t="s">
        <v>334</v>
      </c>
      <c r="K3238" s="3" t="s">
        <v>57</v>
      </c>
      <c r="L3238" s="39">
        <v>71.0</v>
      </c>
      <c r="M3238" s="4">
        <v>1.0</v>
      </c>
      <c r="N3238" s="8" t="s">
        <v>502</v>
      </c>
      <c r="O3238" s="8" t="s">
        <v>55</v>
      </c>
      <c r="P3238" s="3" t="s">
        <v>682</v>
      </c>
      <c r="Q3238" s="3" t="s">
        <v>55</v>
      </c>
      <c r="R3238" s="3" t="s">
        <v>683</v>
      </c>
      <c r="S3238" s="3">
        <v>1.0</v>
      </c>
    </row>
    <row r="3239" ht="15.0" customHeight="1">
      <c r="A3239" s="29">
        <v>6.0</v>
      </c>
      <c r="B3239" s="53" t="str">
        <f t="array" ref="B3239">INDEX(Quadrat.Details!D:D, MATCH(1,(F3239=Quadrat.Details!B:B)*(G3239=Quadrat.Details!G:G)*(H3239=Quadrat.Details!I:I),0))</f>
        <v>DMC</v>
      </c>
      <c r="C3239" s="3" t="s">
        <v>661</v>
      </c>
      <c r="D3239" s="3" t="s">
        <v>661</v>
      </c>
      <c r="E3239" s="37">
        <v>44035.0</v>
      </c>
      <c r="F3239" s="54">
        <v>2020.0</v>
      </c>
      <c r="G3239" s="8" t="s">
        <v>459</v>
      </c>
      <c r="H3239" s="8">
        <v>2.0</v>
      </c>
      <c r="I3239" s="55" t="str">
        <f t="array" ref="I3239">INDEX(Species.List!A:A,MATCH(J3239,Species.List!B:B,0))</f>
        <v>Crangon septemspinosa</v>
      </c>
      <c r="J3239" s="3" t="s">
        <v>312</v>
      </c>
      <c r="K3239" s="3" t="s">
        <v>63</v>
      </c>
      <c r="L3239" s="39">
        <v>12.0</v>
      </c>
      <c r="M3239" s="4">
        <v>1.0</v>
      </c>
      <c r="N3239" s="8" t="s">
        <v>502</v>
      </c>
      <c r="O3239" s="8" t="s">
        <v>55</v>
      </c>
      <c r="P3239" s="3" t="s">
        <v>682</v>
      </c>
      <c r="Q3239" s="3" t="s">
        <v>55</v>
      </c>
      <c r="R3239" s="3" t="s">
        <v>683</v>
      </c>
      <c r="S3239" s="3">
        <v>1.0</v>
      </c>
    </row>
    <row r="3240" ht="15.0" customHeight="1">
      <c r="A3240" s="29">
        <v>6.0</v>
      </c>
      <c r="B3240" s="53" t="str">
        <f t="array" ref="B3240">INDEX(Quadrat.Details!D:D, MATCH(1,(F3240=Quadrat.Details!B:B)*(G3240=Quadrat.Details!G:G)*(H3240=Quadrat.Details!I:I),0))</f>
        <v>DMC</v>
      </c>
      <c r="C3240" s="3" t="s">
        <v>661</v>
      </c>
      <c r="D3240" s="3" t="s">
        <v>661</v>
      </c>
      <c r="E3240" s="37">
        <v>44035.0</v>
      </c>
      <c r="F3240" s="54">
        <v>2020.0</v>
      </c>
      <c r="G3240" s="8" t="s">
        <v>459</v>
      </c>
      <c r="H3240" s="8">
        <v>2.0</v>
      </c>
      <c r="I3240" s="55" t="str">
        <f t="array" ref="I3240">INDEX(Species.List!A:A,MATCH(J3240,Species.List!B:B,0))</f>
        <v>Dyspanopeus sayi</v>
      </c>
      <c r="J3240" s="3" t="s">
        <v>315</v>
      </c>
      <c r="K3240" s="3" t="s">
        <v>57</v>
      </c>
      <c r="L3240" s="39">
        <v>12.0</v>
      </c>
      <c r="M3240" s="4">
        <v>1.0</v>
      </c>
      <c r="N3240" s="8" t="s">
        <v>502</v>
      </c>
      <c r="O3240" s="8" t="s">
        <v>55</v>
      </c>
      <c r="P3240" s="3" t="s">
        <v>682</v>
      </c>
      <c r="Q3240" s="3" t="s">
        <v>55</v>
      </c>
      <c r="R3240" s="3" t="s">
        <v>683</v>
      </c>
      <c r="S3240" s="3">
        <v>1.0</v>
      </c>
    </row>
    <row r="3241" ht="15.0" customHeight="1">
      <c r="A3241" s="29">
        <v>6.0</v>
      </c>
      <c r="B3241" s="53" t="str">
        <f t="array" ref="B3241">INDEX(Quadrat.Details!D:D, MATCH(1,(F3241=Quadrat.Details!B:B)*(G3241=Quadrat.Details!G:G)*(H3241=Quadrat.Details!I:I),0))</f>
        <v>DMC</v>
      </c>
      <c r="C3241" s="3" t="s">
        <v>661</v>
      </c>
      <c r="D3241" s="3" t="s">
        <v>661</v>
      </c>
      <c r="E3241" s="37">
        <v>44035.0</v>
      </c>
      <c r="F3241" s="54">
        <v>2020.0</v>
      </c>
      <c r="G3241" s="8" t="s">
        <v>459</v>
      </c>
      <c r="H3241" s="8">
        <v>2.0</v>
      </c>
      <c r="I3241" s="55" t="str">
        <f t="array" ref="I3241">INDEX(Species.List!A:A,MATCH(J3241,Species.List!B:B,0))</f>
        <v>Gobiosoma bosc</v>
      </c>
      <c r="J3241" s="3" t="s">
        <v>262</v>
      </c>
      <c r="K3241" s="3" t="s">
        <v>53</v>
      </c>
      <c r="L3241" s="39">
        <v>20.0</v>
      </c>
      <c r="M3241" s="4">
        <v>1.0</v>
      </c>
      <c r="N3241" s="8" t="s">
        <v>502</v>
      </c>
      <c r="O3241" s="8" t="s">
        <v>55</v>
      </c>
      <c r="P3241" s="3" t="s">
        <v>682</v>
      </c>
      <c r="Q3241" s="3" t="s">
        <v>55</v>
      </c>
      <c r="R3241" s="3" t="s">
        <v>683</v>
      </c>
      <c r="S3241" s="3">
        <v>1.0</v>
      </c>
    </row>
    <row r="3242" ht="15.0" customHeight="1">
      <c r="A3242" s="29">
        <v>6.0</v>
      </c>
      <c r="B3242" s="53" t="str">
        <f t="array" ref="B3242">INDEX(Quadrat.Details!D:D, MATCH(1,(F3242=Quadrat.Details!B:B)*(G3242=Quadrat.Details!G:G)*(H3242=Quadrat.Details!I:I),0))</f>
        <v>DMC</v>
      </c>
      <c r="C3242" s="44" t="s">
        <v>662</v>
      </c>
      <c r="D3242" s="44" t="s">
        <v>662</v>
      </c>
      <c r="E3242" s="47">
        <v>44036.0</v>
      </c>
      <c r="F3242" s="54">
        <v>2020.0</v>
      </c>
      <c r="G3242" s="8" t="s">
        <v>433</v>
      </c>
      <c r="H3242" s="8">
        <v>1.0</v>
      </c>
      <c r="I3242" s="55" t="str">
        <f t="array" ref="I3242">INDEX(Species.List!A:A,MATCH(J3242,Species.List!B:B,0))</f>
        <v>Cancer irroratus</v>
      </c>
      <c r="J3242" s="3" t="s">
        <v>308</v>
      </c>
      <c r="K3242" s="3" t="s">
        <v>57</v>
      </c>
      <c r="L3242" s="39">
        <v>15.0</v>
      </c>
      <c r="M3242" s="4">
        <v>2.0</v>
      </c>
      <c r="N3242" s="8" t="s">
        <v>502</v>
      </c>
      <c r="O3242" s="8" t="s">
        <v>55</v>
      </c>
      <c r="P3242" s="3" t="s">
        <v>682</v>
      </c>
      <c r="Q3242" s="3" t="s">
        <v>55</v>
      </c>
      <c r="R3242" s="3" t="s">
        <v>683</v>
      </c>
      <c r="S3242" s="3">
        <v>1.0</v>
      </c>
    </row>
    <row r="3243" ht="15.0" customHeight="1">
      <c r="A3243" s="29">
        <v>6.0</v>
      </c>
      <c r="B3243" s="53" t="str">
        <f t="array" ref="B3243">INDEX(Quadrat.Details!D:D, MATCH(1,(F3243=Quadrat.Details!B:B)*(G3243=Quadrat.Details!G:G)*(H3243=Quadrat.Details!I:I),0))</f>
        <v>DMC</v>
      </c>
      <c r="C3243" s="44" t="s">
        <v>662</v>
      </c>
      <c r="D3243" s="44" t="s">
        <v>662</v>
      </c>
      <c r="E3243" s="47">
        <v>44036.0</v>
      </c>
      <c r="F3243" s="54">
        <v>2020.0</v>
      </c>
      <c r="G3243" s="8" t="s">
        <v>433</v>
      </c>
      <c r="H3243" s="8">
        <v>1.0</v>
      </c>
      <c r="I3243" s="55" t="str">
        <f t="array" ref="I3243">INDEX(Species.List!A:A,MATCH(J3243,Species.List!B:B,0))</f>
        <v>Callinectes sapidus</v>
      </c>
      <c r="J3243" s="3" t="s">
        <v>111</v>
      </c>
      <c r="K3243" s="3" t="s">
        <v>57</v>
      </c>
      <c r="L3243" s="39">
        <v>14.0</v>
      </c>
      <c r="M3243" s="4">
        <v>1.0</v>
      </c>
      <c r="N3243" s="8" t="s">
        <v>502</v>
      </c>
      <c r="O3243" s="8" t="s">
        <v>55</v>
      </c>
      <c r="P3243" s="3" t="s">
        <v>682</v>
      </c>
      <c r="Q3243" s="3" t="s">
        <v>55</v>
      </c>
      <c r="R3243" s="3" t="s">
        <v>683</v>
      </c>
      <c r="S3243" s="3">
        <v>1.0</v>
      </c>
    </row>
    <row r="3244" ht="15.0" customHeight="1">
      <c r="A3244" s="29">
        <v>6.0</v>
      </c>
      <c r="B3244" s="53" t="str">
        <f t="array" ref="B3244">INDEX(Quadrat.Details!D:D, MATCH(1,(F3244=Quadrat.Details!B:B)*(G3244=Quadrat.Details!G:G)*(H3244=Quadrat.Details!I:I),0))</f>
        <v>DMC</v>
      </c>
      <c r="C3244" s="44" t="s">
        <v>662</v>
      </c>
      <c r="D3244" s="44" t="s">
        <v>662</v>
      </c>
      <c r="E3244" s="47">
        <v>44036.0</v>
      </c>
      <c r="F3244" s="54">
        <v>2020.0</v>
      </c>
      <c r="G3244" s="8" t="s">
        <v>433</v>
      </c>
      <c r="H3244" s="8">
        <v>1.0</v>
      </c>
      <c r="I3244" s="55" t="str">
        <f t="array" ref="I3244">INDEX(Species.List!A:A,MATCH(J3244,Species.List!B:B,0))</f>
        <v>Cancer irroratus</v>
      </c>
      <c r="J3244" s="3" t="s">
        <v>308</v>
      </c>
      <c r="K3244" s="3" t="s">
        <v>57</v>
      </c>
      <c r="L3244" s="39">
        <v>11.0</v>
      </c>
      <c r="M3244" s="4">
        <v>1.0</v>
      </c>
      <c r="N3244" s="8" t="s">
        <v>502</v>
      </c>
      <c r="O3244" s="8" t="s">
        <v>55</v>
      </c>
      <c r="P3244" s="3" t="s">
        <v>682</v>
      </c>
      <c r="Q3244" s="3" t="s">
        <v>55</v>
      </c>
      <c r="R3244" s="3" t="s">
        <v>683</v>
      </c>
      <c r="S3244" s="3">
        <v>1.0</v>
      </c>
    </row>
    <row r="3245" ht="15.0" customHeight="1">
      <c r="A3245" s="29">
        <v>6.0</v>
      </c>
      <c r="B3245" s="53" t="str">
        <f t="array" ref="B3245">INDEX(Quadrat.Details!D:D, MATCH(1,(F3245=Quadrat.Details!B:B)*(G3245=Quadrat.Details!G:G)*(H3245=Quadrat.Details!I:I),0))</f>
        <v>DMC</v>
      </c>
      <c r="C3245" s="44" t="s">
        <v>662</v>
      </c>
      <c r="D3245" s="44" t="s">
        <v>662</v>
      </c>
      <c r="E3245" s="47">
        <v>44036.0</v>
      </c>
      <c r="F3245" s="54">
        <v>2020.0</v>
      </c>
      <c r="G3245" s="8" t="s">
        <v>433</v>
      </c>
      <c r="H3245" s="8">
        <v>1.0</v>
      </c>
      <c r="I3245" s="55" t="str">
        <f t="array" ref="I3245">INDEX(Species.List!A:A,MATCH(J3245,Species.List!B:B,0))</f>
        <v>Dyspanopeus sayi</v>
      </c>
      <c r="J3245" s="3" t="s">
        <v>315</v>
      </c>
      <c r="K3245" s="3" t="s">
        <v>57</v>
      </c>
      <c r="L3245" s="39">
        <v>10.0</v>
      </c>
      <c r="M3245" s="4">
        <v>1.0</v>
      </c>
      <c r="N3245" s="8" t="s">
        <v>502</v>
      </c>
      <c r="O3245" s="8" t="s">
        <v>55</v>
      </c>
      <c r="P3245" s="3" t="s">
        <v>682</v>
      </c>
      <c r="Q3245" s="3" t="s">
        <v>55</v>
      </c>
      <c r="R3245" s="3" t="s">
        <v>683</v>
      </c>
      <c r="S3245" s="3">
        <v>1.0</v>
      </c>
    </row>
    <row r="3246" ht="15.0" customHeight="1">
      <c r="A3246" s="29">
        <v>6.0</v>
      </c>
      <c r="B3246" s="53" t="str">
        <f t="array" ref="B3246">INDEX(Quadrat.Details!D:D, MATCH(1,(F3246=Quadrat.Details!B:B)*(G3246=Quadrat.Details!G:G)*(H3246=Quadrat.Details!I:I),0))</f>
        <v>DMC</v>
      </c>
      <c r="C3246" s="44" t="s">
        <v>662</v>
      </c>
      <c r="D3246" s="44" t="s">
        <v>662</v>
      </c>
      <c r="E3246" s="47">
        <v>44036.0</v>
      </c>
      <c r="F3246" s="54">
        <v>2020.0</v>
      </c>
      <c r="G3246" s="8" t="s">
        <v>433</v>
      </c>
      <c r="H3246" s="8">
        <v>2.0</v>
      </c>
      <c r="I3246" s="55" t="str">
        <f t="array" ref="I3246">INDEX(Species.List!A:A,MATCH(J3246,Species.List!B:B,0))</f>
        <v>Syngnathus fuscus</v>
      </c>
      <c r="J3246" s="3" t="s">
        <v>297</v>
      </c>
      <c r="K3246" s="3" t="s">
        <v>53</v>
      </c>
      <c r="L3246" s="39">
        <v>94.0</v>
      </c>
      <c r="M3246" s="4">
        <v>1.0</v>
      </c>
      <c r="N3246" s="8" t="s">
        <v>502</v>
      </c>
      <c r="O3246" s="8" t="s">
        <v>55</v>
      </c>
      <c r="P3246" s="3" t="s">
        <v>682</v>
      </c>
      <c r="Q3246" s="3" t="s">
        <v>55</v>
      </c>
      <c r="R3246" s="3" t="s">
        <v>683</v>
      </c>
      <c r="S3246" s="3">
        <v>1.0</v>
      </c>
    </row>
    <row r="3247" ht="15.0" customHeight="1">
      <c r="A3247" s="29">
        <v>6.0</v>
      </c>
      <c r="B3247" s="53" t="str">
        <f t="array" ref="B3247">INDEX(Quadrat.Details!D:D, MATCH(1,(F3247=Quadrat.Details!B:B)*(G3247=Quadrat.Details!G:G)*(H3247=Quadrat.Details!I:I),0))</f>
        <v>DMC</v>
      </c>
      <c r="C3247" s="44" t="s">
        <v>662</v>
      </c>
      <c r="D3247" s="44" t="s">
        <v>662</v>
      </c>
      <c r="E3247" s="47">
        <v>44036.0</v>
      </c>
      <c r="F3247" s="54">
        <v>2020.0</v>
      </c>
      <c r="G3247" s="8" t="s">
        <v>433</v>
      </c>
      <c r="H3247" s="8">
        <v>2.0</v>
      </c>
      <c r="I3247" s="55" t="str">
        <f t="array" ref="I3247">INDEX(Species.List!A:A,MATCH(J3247,Species.List!B:B,0))</f>
        <v>Pagurus longicarpus</v>
      </c>
      <c r="J3247" s="3" t="s">
        <v>236</v>
      </c>
      <c r="K3247" s="3" t="s">
        <v>57</v>
      </c>
      <c r="L3247" s="39">
        <v>11.0</v>
      </c>
      <c r="M3247" s="4">
        <v>1.0</v>
      </c>
      <c r="N3247" s="8" t="s">
        <v>502</v>
      </c>
      <c r="O3247" s="8" t="s">
        <v>55</v>
      </c>
      <c r="P3247" s="3" t="s">
        <v>682</v>
      </c>
      <c r="Q3247" s="3" t="s">
        <v>55</v>
      </c>
      <c r="R3247" s="3" t="s">
        <v>683</v>
      </c>
      <c r="S3247" s="3">
        <v>1.0</v>
      </c>
    </row>
    <row r="3248" ht="15.0" customHeight="1">
      <c r="A3248" s="29">
        <v>6.0</v>
      </c>
      <c r="B3248" s="53" t="str">
        <f t="array" ref="B3248">INDEX(Quadrat.Details!D:D, MATCH(1,(F3248=Quadrat.Details!B:B)*(G3248=Quadrat.Details!G:G)*(H3248=Quadrat.Details!I:I),0))</f>
        <v>DMC</v>
      </c>
      <c r="C3248" s="44" t="s">
        <v>662</v>
      </c>
      <c r="D3248" s="44" t="s">
        <v>662</v>
      </c>
      <c r="E3248" s="47">
        <v>44036.0</v>
      </c>
      <c r="F3248" s="54">
        <v>2020.0</v>
      </c>
      <c r="G3248" s="8" t="s">
        <v>433</v>
      </c>
      <c r="H3248" s="8">
        <v>2.0</v>
      </c>
      <c r="I3248" s="55" t="str">
        <f t="array" ref="I3248">INDEX(Species.List!A:A,MATCH(J3248,Species.List!B:B,0))</f>
        <v>Cancer irroratus</v>
      </c>
      <c r="J3248" s="3" t="s">
        <v>308</v>
      </c>
      <c r="K3248" s="3" t="s">
        <v>57</v>
      </c>
      <c r="L3248" s="39">
        <v>19.0</v>
      </c>
      <c r="M3248" s="4">
        <v>1.0</v>
      </c>
      <c r="N3248" s="8" t="s">
        <v>502</v>
      </c>
      <c r="O3248" s="8" t="s">
        <v>55</v>
      </c>
      <c r="P3248" s="3" t="s">
        <v>682</v>
      </c>
      <c r="Q3248" s="3" t="s">
        <v>55</v>
      </c>
      <c r="R3248" s="3" t="s">
        <v>683</v>
      </c>
      <c r="S3248" s="3">
        <v>1.0</v>
      </c>
    </row>
    <row r="3249" ht="15.0" customHeight="1">
      <c r="A3249" s="29">
        <v>6.0</v>
      </c>
      <c r="B3249" s="53" t="str">
        <f t="array" ref="B3249">INDEX(Quadrat.Details!D:D, MATCH(1,(F3249=Quadrat.Details!B:B)*(G3249=Quadrat.Details!G:G)*(H3249=Quadrat.Details!I:I),0))</f>
        <v>DMC</v>
      </c>
      <c r="C3249" s="44" t="s">
        <v>662</v>
      </c>
      <c r="D3249" s="44" t="s">
        <v>662</v>
      </c>
      <c r="E3249" s="47">
        <v>44036.0</v>
      </c>
      <c r="F3249" s="54">
        <v>2020.0</v>
      </c>
      <c r="G3249" s="8" t="s">
        <v>433</v>
      </c>
      <c r="H3249" s="8">
        <v>2.0</v>
      </c>
      <c r="I3249" s="55" t="str">
        <f t="array" ref="I3249">INDEX(Species.List!A:A,MATCH(J3249,Species.List!B:B,0))</f>
        <v>Cancer irroratus</v>
      </c>
      <c r="J3249" s="3" t="s">
        <v>308</v>
      </c>
      <c r="K3249" s="3" t="s">
        <v>57</v>
      </c>
      <c r="L3249" s="39">
        <v>16.0</v>
      </c>
      <c r="M3249" s="4">
        <v>3.0</v>
      </c>
      <c r="N3249" s="8" t="s">
        <v>502</v>
      </c>
      <c r="O3249" s="8" t="s">
        <v>55</v>
      </c>
      <c r="P3249" s="3" t="s">
        <v>682</v>
      </c>
      <c r="Q3249" s="3" t="s">
        <v>55</v>
      </c>
      <c r="R3249" s="3" t="s">
        <v>683</v>
      </c>
      <c r="S3249" s="3">
        <v>1.0</v>
      </c>
    </row>
    <row r="3250" ht="15.0" customHeight="1">
      <c r="A3250" s="29">
        <v>6.0</v>
      </c>
      <c r="B3250" s="53" t="str">
        <f t="array" ref="B3250">INDEX(Quadrat.Details!D:D, MATCH(1,(F3250=Quadrat.Details!B:B)*(G3250=Quadrat.Details!G:G)*(H3250=Quadrat.Details!I:I),0))</f>
        <v>DMC</v>
      </c>
      <c r="C3250" s="44" t="s">
        <v>662</v>
      </c>
      <c r="D3250" s="44" t="s">
        <v>662</v>
      </c>
      <c r="E3250" s="47">
        <v>44036.0</v>
      </c>
      <c r="F3250" s="54">
        <v>2020.0</v>
      </c>
      <c r="G3250" s="8" t="s">
        <v>433</v>
      </c>
      <c r="H3250" s="8">
        <v>2.0</v>
      </c>
      <c r="I3250" s="55" t="str">
        <f t="array" ref="I3250">INDEX(Species.List!A:A,MATCH(J3250,Species.List!B:B,0))</f>
        <v>Cancer irroratus</v>
      </c>
      <c r="J3250" s="3" t="s">
        <v>308</v>
      </c>
      <c r="K3250" s="3" t="s">
        <v>57</v>
      </c>
      <c r="L3250" s="39">
        <v>23.0</v>
      </c>
      <c r="M3250" s="4">
        <v>1.0</v>
      </c>
      <c r="N3250" s="8" t="s">
        <v>502</v>
      </c>
      <c r="O3250" s="8" t="s">
        <v>55</v>
      </c>
      <c r="P3250" s="3" t="s">
        <v>682</v>
      </c>
      <c r="Q3250" s="3" t="s">
        <v>55</v>
      </c>
      <c r="R3250" s="3" t="s">
        <v>683</v>
      </c>
      <c r="S3250" s="3">
        <v>1.0</v>
      </c>
    </row>
    <row r="3251" ht="15.0" customHeight="1">
      <c r="A3251" s="29">
        <v>6.0</v>
      </c>
      <c r="B3251" s="53" t="str">
        <f t="array" ref="B3251">INDEX(Quadrat.Details!D:D, MATCH(1,(F3251=Quadrat.Details!B:B)*(G3251=Quadrat.Details!G:G)*(H3251=Quadrat.Details!I:I),0))</f>
        <v>DMC</v>
      </c>
      <c r="C3251" s="44" t="s">
        <v>662</v>
      </c>
      <c r="D3251" s="44" t="s">
        <v>662</v>
      </c>
      <c r="E3251" s="47">
        <v>44036.0</v>
      </c>
      <c r="F3251" s="54">
        <v>2020.0</v>
      </c>
      <c r="G3251" s="8" t="s">
        <v>433</v>
      </c>
      <c r="H3251" s="8">
        <v>2.0</v>
      </c>
      <c r="I3251" s="55" t="str">
        <f t="array" ref="I3251">INDEX(Species.List!A:A,MATCH(J3251,Species.List!B:B,0))</f>
        <v>Cancer irroratus</v>
      </c>
      <c r="J3251" s="3" t="s">
        <v>308</v>
      </c>
      <c r="K3251" s="3" t="s">
        <v>57</v>
      </c>
      <c r="L3251" s="39">
        <v>21.0</v>
      </c>
      <c r="M3251" s="4">
        <v>2.0</v>
      </c>
      <c r="N3251" s="8" t="s">
        <v>502</v>
      </c>
      <c r="O3251" s="8" t="s">
        <v>55</v>
      </c>
      <c r="P3251" s="3" t="s">
        <v>682</v>
      </c>
      <c r="Q3251" s="3" t="s">
        <v>55</v>
      </c>
      <c r="R3251" s="3" t="s">
        <v>683</v>
      </c>
      <c r="S3251" s="3">
        <v>1.0</v>
      </c>
    </row>
    <row r="3252" ht="15.0" customHeight="1">
      <c r="A3252" s="29">
        <v>6.0</v>
      </c>
      <c r="B3252" s="53" t="str">
        <f t="array" ref="B3252">INDEX(Quadrat.Details!D:D, MATCH(1,(F3252=Quadrat.Details!B:B)*(G3252=Quadrat.Details!G:G)*(H3252=Quadrat.Details!I:I),0))</f>
        <v>DMC</v>
      </c>
      <c r="C3252" s="44" t="s">
        <v>662</v>
      </c>
      <c r="D3252" s="44" t="s">
        <v>662</v>
      </c>
      <c r="E3252" s="47">
        <v>44036.0</v>
      </c>
      <c r="F3252" s="54">
        <v>2020.0</v>
      </c>
      <c r="G3252" s="8" t="s">
        <v>433</v>
      </c>
      <c r="H3252" s="8">
        <v>2.0</v>
      </c>
      <c r="I3252" s="55" t="str">
        <f t="array" ref="I3252">INDEX(Species.List!A:A,MATCH(J3252,Species.List!B:B,0))</f>
        <v>Cancer irroratus</v>
      </c>
      <c r="J3252" s="3" t="s">
        <v>308</v>
      </c>
      <c r="K3252" s="3" t="s">
        <v>57</v>
      </c>
      <c r="L3252" s="39">
        <v>13.0</v>
      </c>
      <c r="M3252" s="4">
        <v>5.0</v>
      </c>
      <c r="N3252" s="8" t="s">
        <v>502</v>
      </c>
      <c r="O3252" s="8" t="s">
        <v>55</v>
      </c>
      <c r="P3252" s="3" t="s">
        <v>682</v>
      </c>
      <c r="Q3252" s="3" t="s">
        <v>55</v>
      </c>
      <c r="R3252" s="3" t="s">
        <v>683</v>
      </c>
      <c r="S3252" s="3">
        <v>1.0</v>
      </c>
    </row>
    <row r="3253" ht="15.0" customHeight="1">
      <c r="A3253" s="29">
        <v>6.0</v>
      </c>
      <c r="B3253" s="53" t="str">
        <f t="array" ref="B3253">INDEX(Quadrat.Details!D:D, MATCH(1,(F3253=Quadrat.Details!B:B)*(G3253=Quadrat.Details!G:G)*(H3253=Quadrat.Details!I:I),0))</f>
        <v>DMC</v>
      </c>
      <c r="C3253" s="44" t="s">
        <v>662</v>
      </c>
      <c r="D3253" s="44" t="s">
        <v>662</v>
      </c>
      <c r="E3253" s="47">
        <v>44036.0</v>
      </c>
      <c r="F3253" s="54">
        <v>2020.0</v>
      </c>
      <c r="G3253" s="8" t="s">
        <v>433</v>
      </c>
      <c r="H3253" s="8">
        <v>2.0</v>
      </c>
      <c r="I3253" s="55" t="str">
        <f t="array" ref="I3253">INDEX(Species.List!A:A,MATCH(J3253,Species.List!B:B,0))</f>
        <v>Cancer irroratus</v>
      </c>
      <c r="J3253" s="3" t="s">
        <v>308</v>
      </c>
      <c r="K3253" s="3" t="s">
        <v>57</v>
      </c>
      <c r="L3253" s="39">
        <v>20.0</v>
      </c>
      <c r="M3253" s="4">
        <v>1.0</v>
      </c>
      <c r="N3253" s="8" t="s">
        <v>502</v>
      </c>
      <c r="O3253" s="8" t="s">
        <v>55</v>
      </c>
      <c r="P3253" s="3" t="s">
        <v>682</v>
      </c>
      <c r="Q3253" s="3" t="s">
        <v>55</v>
      </c>
      <c r="R3253" s="3" t="s">
        <v>683</v>
      </c>
      <c r="S3253" s="3">
        <v>1.0</v>
      </c>
    </row>
    <row r="3254" ht="15.0" customHeight="1">
      <c r="A3254" s="29">
        <v>6.0</v>
      </c>
      <c r="B3254" s="53" t="str">
        <f t="array" ref="B3254">INDEX(Quadrat.Details!D:D, MATCH(1,(F3254=Quadrat.Details!B:B)*(G3254=Quadrat.Details!G:G)*(H3254=Quadrat.Details!I:I),0))</f>
        <v>DMC</v>
      </c>
      <c r="C3254" s="44" t="s">
        <v>662</v>
      </c>
      <c r="D3254" s="44" t="s">
        <v>662</v>
      </c>
      <c r="E3254" s="47">
        <v>44036.0</v>
      </c>
      <c r="F3254" s="54">
        <v>2020.0</v>
      </c>
      <c r="G3254" s="8" t="s">
        <v>433</v>
      </c>
      <c r="H3254" s="8">
        <v>2.0</v>
      </c>
      <c r="I3254" s="55" t="str">
        <f t="array" ref="I3254">INDEX(Species.List!A:A,MATCH(J3254,Species.List!B:B,0))</f>
        <v>Dyspanopeus sayi</v>
      </c>
      <c r="J3254" s="3" t="s">
        <v>315</v>
      </c>
      <c r="K3254" s="3" t="s">
        <v>57</v>
      </c>
      <c r="L3254" s="39">
        <v>17.0</v>
      </c>
      <c r="M3254" s="4">
        <v>1.0</v>
      </c>
      <c r="N3254" s="8" t="s">
        <v>502</v>
      </c>
      <c r="O3254" s="8" t="s">
        <v>55</v>
      </c>
      <c r="P3254" s="3" t="s">
        <v>682</v>
      </c>
      <c r="Q3254" s="3" t="s">
        <v>55</v>
      </c>
      <c r="R3254" s="3" t="s">
        <v>683</v>
      </c>
      <c r="S3254" s="3">
        <v>1.0</v>
      </c>
    </row>
    <row r="3255" ht="15.0" customHeight="1">
      <c r="A3255" s="29">
        <v>6.0</v>
      </c>
      <c r="B3255" s="53" t="str">
        <f t="array" ref="B3255">INDEX(Quadrat.Details!D:D, MATCH(1,(F3255=Quadrat.Details!B:B)*(G3255=Quadrat.Details!G:G)*(H3255=Quadrat.Details!I:I),0))</f>
        <v>DMC</v>
      </c>
      <c r="C3255" s="44" t="s">
        <v>662</v>
      </c>
      <c r="D3255" s="44" t="s">
        <v>662</v>
      </c>
      <c r="E3255" s="47">
        <v>44036.0</v>
      </c>
      <c r="F3255" s="54">
        <v>2020.0</v>
      </c>
      <c r="G3255" s="8" t="s">
        <v>433</v>
      </c>
      <c r="H3255" s="8">
        <v>2.0</v>
      </c>
      <c r="I3255" s="55" t="str">
        <f t="array" ref="I3255">INDEX(Species.List!A:A,MATCH(J3255,Species.List!B:B,0))</f>
        <v>Cancer irroratus</v>
      </c>
      <c r="J3255" s="3" t="s">
        <v>308</v>
      </c>
      <c r="K3255" s="3" t="s">
        <v>57</v>
      </c>
      <c r="L3255" s="39">
        <v>19.0</v>
      </c>
      <c r="M3255" s="4">
        <v>3.0</v>
      </c>
      <c r="N3255" s="8" t="s">
        <v>502</v>
      </c>
      <c r="O3255" s="8" t="s">
        <v>55</v>
      </c>
      <c r="P3255" s="3" t="s">
        <v>682</v>
      </c>
      <c r="Q3255" s="3" t="s">
        <v>55</v>
      </c>
      <c r="R3255" s="3" t="s">
        <v>683</v>
      </c>
      <c r="S3255" s="3">
        <v>1.0</v>
      </c>
    </row>
    <row r="3256" ht="15.0" customHeight="1">
      <c r="A3256" s="29">
        <v>6.0</v>
      </c>
      <c r="B3256" s="53" t="str">
        <f t="array" ref="B3256">INDEX(Quadrat.Details!D:D, MATCH(1,(F3256=Quadrat.Details!B:B)*(G3256=Quadrat.Details!G:G)*(H3256=Quadrat.Details!I:I),0))</f>
        <v>DMC</v>
      </c>
      <c r="C3256" s="44" t="s">
        <v>662</v>
      </c>
      <c r="D3256" s="44" t="s">
        <v>662</v>
      </c>
      <c r="E3256" s="47">
        <v>44036.0</v>
      </c>
      <c r="F3256" s="54">
        <v>2020.0</v>
      </c>
      <c r="G3256" s="8" t="s">
        <v>433</v>
      </c>
      <c r="H3256" s="8">
        <v>2.0</v>
      </c>
      <c r="I3256" s="55" t="str">
        <f t="array" ref="I3256">INDEX(Species.List!A:A,MATCH(J3256,Species.List!B:B,0))</f>
        <v>Cancer irroratus</v>
      </c>
      <c r="J3256" s="3" t="s">
        <v>308</v>
      </c>
      <c r="K3256" s="3" t="s">
        <v>57</v>
      </c>
      <c r="L3256" s="39">
        <v>11.0</v>
      </c>
      <c r="M3256" s="4">
        <v>2.0</v>
      </c>
      <c r="N3256" s="8" t="s">
        <v>502</v>
      </c>
      <c r="O3256" s="8" t="s">
        <v>55</v>
      </c>
      <c r="P3256" s="3" t="s">
        <v>682</v>
      </c>
      <c r="Q3256" s="3" t="s">
        <v>55</v>
      </c>
      <c r="R3256" s="3" t="s">
        <v>683</v>
      </c>
      <c r="S3256" s="3">
        <v>1.0</v>
      </c>
    </row>
    <row r="3257" ht="15.0" customHeight="1">
      <c r="A3257" s="29">
        <v>6.0</v>
      </c>
      <c r="B3257" s="53" t="str">
        <f t="array" ref="B3257">INDEX(Quadrat.Details!D:D, MATCH(1,(F3257=Quadrat.Details!B:B)*(G3257=Quadrat.Details!G:G)*(H3257=Quadrat.Details!I:I),0))</f>
        <v>DMC</v>
      </c>
      <c r="C3257" s="44" t="s">
        <v>662</v>
      </c>
      <c r="D3257" s="44" t="s">
        <v>662</v>
      </c>
      <c r="E3257" s="47">
        <v>44036.0</v>
      </c>
      <c r="F3257" s="54">
        <v>2020.0</v>
      </c>
      <c r="G3257" s="8" t="s">
        <v>433</v>
      </c>
      <c r="H3257" s="8">
        <v>2.0</v>
      </c>
      <c r="I3257" s="55" t="str">
        <f t="array" ref="I3257">INDEX(Species.List!A:A,MATCH(J3257,Species.List!B:B,0))</f>
        <v>Dyspanopeus sayi</v>
      </c>
      <c r="J3257" s="3" t="s">
        <v>315</v>
      </c>
      <c r="K3257" s="3" t="s">
        <v>57</v>
      </c>
      <c r="L3257" s="39">
        <v>12.0</v>
      </c>
      <c r="M3257" s="4">
        <v>1.0</v>
      </c>
      <c r="N3257" s="8" t="s">
        <v>502</v>
      </c>
      <c r="O3257" s="8" t="s">
        <v>55</v>
      </c>
      <c r="P3257" s="3" t="s">
        <v>682</v>
      </c>
      <c r="Q3257" s="3" t="s">
        <v>55</v>
      </c>
      <c r="R3257" s="3" t="s">
        <v>683</v>
      </c>
      <c r="S3257" s="3">
        <v>1.0</v>
      </c>
    </row>
    <row r="3258" ht="15.0" customHeight="1">
      <c r="A3258" s="29">
        <v>6.0</v>
      </c>
      <c r="B3258" s="53" t="str">
        <f t="array" ref="B3258">INDEX(Quadrat.Details!D:D, MATCH(1,(F3258=Quadrat.Details!B:B)*(G3258=Quadrat.Details!G:G)*(H3258=Quadrat.Details!I:I),0))</f>
        <v>DMC</v>
      </c>
      <c r="C3258" s="44" t="s">
        <v>662</v>
      </c>
      <c r="D3258" s="44" t="s">
        <v>662</v>
      </c>
      <c r="E3258" s="47">
        <v>44036.0</v>
      </c>
      <c r="F3258" s="54">
        <v>2020.0</v>
      </c>
      <c r="G3258" s="8" t="s">
        <v>433</v>
      </c>
      <c r="H3258" s="8">
        <v>2.0</v>
      </c>
      <c r="I3258" s="55" t="str">
        <f t="array" ref="I3258">INDEX(Species.List!A:A,MATCH(J3258,Species.List!B:B,0))</f>
        <v>Cancer irroratus</v>
      </c>
      <c r="J3258" s="3" t="s">
        <v>308</v>
      </c>
      <c r="K3258" s="3" t="s">
        <v>57</v>
      </c>
      <c r="L3258" s="39">
        <v>14.0</v>
      </c>
      <c r="M3258" s="4">
        <v>4.0</v>
      </c>
      <c r="N3258" s="8" t="s">
        <v>502</v>
      </c>
      <c r="O3258" s="8" t="s">
        <v>55</v>
      </c>
      <c r="P3258" s="3" t="s">
        <v>682</v>
      </c>
      <c r="Q3258" s="3" t="s">
        <v>55</v>
      </c>
      <c r="R3258" s="3" t="s">
        <v>683</v>
      </c>
      <c r="S3258" s="3">
        <v>1.0</v>
      </c>
    </row>
    <row r="3259" ht="15.0" customHeight="1">
      <c r="A3259" s="29">
        <v>6.0</v>
      </c>
      <c r="B3259" s="53" t="str">
        <f t="array" ref="B3259">INDEX(Quadrat.Details!D:D, MATCH(1,(F3259=Quadrat.Details!B:B)*(G3259=Quadrat.Details!G:G)*(H3259=Quadrat.Details!I:I),0))</f>
        <v>DMC</v>
      </c>
      <c r="C3259" s="44" t="s">
        <v>662</v>
      </c>
      <c r="D3259" s="44" t="s">
        <v>662</v>
      </c>
      <c r="E3259" s="47">
        <v>44036.0</v>
      </c>
      <c r="F3259" s="54">
        <v>2020.0</v>
      </c>
      <c r="G3259" s="8" t="s">
        <v>433</v>
      </c>
      <c r="H3259" s="8">
        <v>2.0</v>
      </c>
      <c r="I3259" s="55" t="str">
        <f t="array" ref="I3259">INDEX(Species.List!A:A,MATCH(J3259,Species.List!B:B,0))</f>
        <v>Cancer irroratus</v>
      </c>
      <c r="J3259" s="3" t="s">
        <v>308</v>
      </c>
      <c r="K3259" s="3" t="s">
        <v>57</v>
      </c>
      <c r="L3259" s="39">
        <v>11.0</v>
      </c>
      <c r="M3259" s="4">
        <v>1.0</v>
      </c>
      <c r="N3259" s="8" t="s">
        <v>502</v>
      </c>
      <c r="O3259" s="8" t="s">
        <v>55</v>
      </c>
      <c r="P3259" s="3" t="s">
        <v>682</v>
      </c>
      <c r="Q3259" s="3" t="s">
        <v>55</v>
      </c>
      <c r="R3259" s="3" t="s">
        <v>683</v>
      </c>
      <c r="S3259" s="3">
        <v>1.0</v>
      </c>
    </row>
    <row r="3260" ht="15.0" customHeight="1">
      <c r="A3260" s="29">
        <v>6.0</v>
      </c>
      <c r="B3260" s="53" t="str">
        <f t="array" ref="B3260">INDEX(Quadrat.Details!D:D, MATCH(1,(F3260=Quadrat.Details!B:B)*(G3260=Quadrat.Details!G:G)*(H3260=Quadrat.Details!I:I),0))</f>
        <v>DMC</v>
      </c>
      <c r="C3260" s="44" t="s">
        <v>662</v>
      </c>
      <c r="D3260" s="44" t="s">
        <v>662</v>
      </c>
      <c r="E3260" s="47">
        <v>44036.0</v>
      </c>
      <c r="F3260" s="54">
        <v>2020.0</v>
      </c>
      <c r="G3260" s="8" t="s">
        <v>457</v>
      </c>
      <c r="H3260" s="8">
        <v>1.0</v>
      </c>
      <c r="I3260" s="55" t="str">
        <f t="array" ref="I3260">INDEX(Species.List!A:A,MATCH(J3260,Species.List!B:B,0))</f>
        <v>Busycotypus canaliculatus</v>
      </c>
      <c r="J3260" s="8" t="s">
        <v>126</v>
      </c>
      <c r="K3260" s="3" t="s">
        <v>74</v>
      </c>
      <c r="L3260" s="39">
        <v>45.0</v>
      </c>
      <c r="M3260" s="4">
        <v>1.0</v>
      </c>
      <c r="N3260" s="8" t="s">
        <v>502</v>
      </c>
      <c r="O3260" s="8" t="s">
        <v>55</v>
      </c>
      <c r="P3260" s="3" t="s">
        <v>682</v>
      </c>
      <c r="Q3260" s="3" t="s">
        <v>55</v>
      </c>
      <c r="R3260" s="3" t="s">
        <v>683</v>
      </c>
      <c r="S3260" s="3">
        <v>1.0</v>
      </c>
    </row>
    <row r="3261" ht="15.0" customHeight="1">
      <c r="A3261" s="29">
        <v>6.0</v>
      </c>
      <c r="B3261" s="53" t="str">
        <f t="array" ref="B3261">INDEX(Quadrat.Details!D:D, MATCH(1,(F3261=Quadrat.Details!B:B)*(G3261=Quadrat.Details!G:G)*(H3261=Quadrat.Details!I:I),0))</f>
        <v>DMC</v>
      </c>
      <c r="C3261" s="44" t="s">
        <v>662</v>
      </c>
      <c r="D3261" s="44" t="s">
        <v>662</v>
      </c>
      <c r="E3261" s="47">
        <v>44036.0</v>
      </c>
      <c r="F3261" s="54">
        <v>2020.0</v>
      </c>
      <c r="G3261" s="8" t="s">
        <v>457</v>
      </c>
      <c r="H3261" s="8">
        <v>1.0</v>
      </c>
      <c r="I3261" s="55" t="str">
        <f t="array" ref="I3261">INDEX(Species.List!A:A,MATCH(J3261,Species.List!B:B,0))</f>
        <v>Cancer irroratus</v>
      </c>
      <c r="J3261" s="3" t="s">
        <v>308</v>
      </c>
      <c r="K3261" s="3" t="s">
        <v>57</v>
      </c>
      <c r="L3261" s="39">
        <v>22.0</v>
      </c>
      <c r="M3261" s="4">
        <v>1.0</v>
      </c>
      <c r="N3261" s="8" t="s">
        <v>502</v>
      </c>
      <c r="O3261" s="8" t="s">
        <v>55</v>
      </c>
      <c r="P3261" s="3" t="s">
        <v>682</v>
      </c>
      <c r="Q3261" s="3" t="s">
        <v>55</v>
      </c>
      <c r="R3261" s="3" t="s">
        <v>683</v>
      </c>
      <c r="S3261" s="3">
        <v>1.0</v>
      </c>
    </row>
    <row r="3262" ht="15.0" customHeight="1">
      <c r="A3262" s="29">
        <v>6.0</v>
      </c>
      <c r="B3262" s="53" t="str">
        <f t="array" ref="B3262">INDEX(Quadrat.Details!D:D, MATCH(1,(F3262=Quadrat.Details!B:B)*(G3262=Quadrat.Details!G:G)*(H3262=Quadrat.Details!I:I),0))</f>
        <v>DMC</v>
      </c>
      <c r="C3262" s="44" t="s">
        <v>662</v>
      </c>
      <c r="D3262" s="44" t="s">
        <v>662</v>
      </c>
      <c r="E3262" s="47">
        <v>44036.0</v>
      </c>
      <c r="F3262" s="54">
        <v>2020.0</v>
      </c>
      <c r="G3262" s="8" t="s">
        <v>457</v>
      </c>
      <c r="H3262" s="8">
        <v>1.0</v>
      </c>
      <c r="I3262" s="55" t="str">
        <f t="array" ref="I3262">INDEX(Species.List!A:A,MATCH(J3262,Species.List!B:B,0))</f>
        <v>Cancer irroratus</v>
      </c>
      <c r="J3262" s="3" t="s">
        <v>308</v>
      </c>
      <c r="K3262" s="3" t="s">
        <v>57</v>
      </c>
      <c r="L3262" s="39">
        <v>14.0</v>
      </c>
      <c r="M3262" s="4">
        <v>1.0</v>
      </c>
      <c r="N3262" s="8" t="s">
        <v>502</v>
      </c>
      <c r="O3262" s="8" t="s">
        <v>55</v>
      </c>
      <c r="P3262" s="3" t="s">
        <v>682</v>
      </c>
      <c r="Q3262" s="3" t="s">
        <v>55</v>
      </c>
      <c r="R3262" s="3" t="s">
        <v>683</v>
      </c>
      <c r="S3262" s="3">
        <v>1.0</v>
      </c>
    </row>
    <row r="3263" ht="15.0" customHeight="1">
      <c r="A3263" s="29">
        <v>6.0</v>
      </c>
      <c r="B3263" s="53" t="str">
        <f t="array" ref="B3263">INDEX(Quadrat.Details!D:D, MATCH(1,(F3263=Quadrat.Details!B:B)*(G3263=Quadrat.Details!G:G)*(H3263=Quadrat.Details!I:I),0))</f>
        <v>DMC</v>
      </c>
      <c r="C3263" s="44" t="s">
        <v>662</v>
      </c>
      <c r="D3263" s="44" t="s">
        <v>662</v>
      </c>
      <c r="E3263" s="47">
        <v>44036.0</v>
      </c>
      <c r="F3263" s="54">
        <v>2020.0</v>
      </c>
      <c r="G3263" s="8" t="s">
        <v>457</v>
      </c>
      <c r="H3263" s="8">
        <v>1.0</v>
      </c>
      <c r="I3263" s="55" t="str">
        <f t="array" ref="I3263">INDEX(Species.List!A:A,MATCH(J3263,Species.List!B:B,0))</f>
        <v>Cancer irroratus</v>
      </c>
      <c r="J3263" s="3" t="s">
        <v>308</v>
      </c>
      <c r="K3263" s="3" t="s">
        <v>57</v>
      </c>
      <c r="L3263" s="39">
        <v>19.0</v>
      </c>
      <c r="M3263" s="4">
        <v>1.0</v>
      </c>
      <c r="N3263" s="8" t="s">
        <v>502</v>
      </c>
      <c r="O3263" s="8" t="s">
        <v>55</v>
      </c>
      <c r="P3263" s="3" t="s">
        <v>682</v>
      </c>
      <c r="Q3263" s="3" t="s">
        <v>55</v>
      </c>
      <c r="R3263" s="3" t="s">
        <v>683</v>
      </c>
      <c r="S3263" s="3">
        <v>1.0</v>
      </c>
    </row>
    <row r="3264" ht="15.0" customHeight="1">
      <c r="A3264" s="29">
        <v>6.0</v>
      </c>
      <c r="B3264" s="53" t="str">
        <f t="array" ref="B3264">INDEX(Quadrat.Details!D:D, MATCH(1,(F3264=Quadrat.Details!B:B)*(G3264=Quadrat.Details!G:G)*(H3264=Quadrat.Details!I:I),0))</f>
        <v>DMC</v>
      </c>
      <c r="C3264" s="44" t="s">
        <v>662</v>
      </c>
      <c r="D3264" s="44" t="s">
        <v>662</v>
      </c>
      <c r="E3264" s="47">
        <v>44036.0</v>
      </c>
      <c r="F3264" s="54">
        <v>2020.0</v>
      </c>
      <c r="G3264" s="8" t="s">
        <v>457</v>
      </c>
      <c r="H3264" s="8">
        <v>1.0</v>
      </c>
      <c r="I3264" s="55" t="str">
        <f t="array" ref="I3264">INDEX(Species.List!A:A,MATCH(J3264,Species.List!B:B,0))</f>
        <v>Dyspanopeus sayi</v>
      </c>
      <c r="J3264" s="3" t="s">
        <v>315</v>
      </c>
      <c r="K3264" s="3" t="s">
        <v>57</v>
      </c>
      <c r="L3264" s="39">
        <v>11.0</v>
      </c>
      <c r="M3264" s="4">
        <v>2.0</v>
      </c>
      <c r="N3264" s="8" t="s">
        <v>502</v>
      </c>
      <c r="O3264" s="8" t="s">
        <v>55</v>
      </c>
      <c r="P3264" s="3" t="s">
        <v>682</v>
      </c>
      <c r="Q3264" s="3" t="s">
        <v>55</v>
      </c>
      <c r="R3264" s="3" t="s">
        <v>683</v>
      </c>
      <c r="S3264" s="3">
        <v>1.0</v>
      </c>
    </row>
    <row r="3265" ht="15.0" customHeight="1">
      <c r="A3265" s="29">
        <v>6.0</v>
      </c>
      <c r="B3265" s="53" t="str">
        <f t="array" ref="B3265">INDEX(Quadrat.Details!D:D, MATCH(1,(F3265=Quadrat.Details!B:B)*(G3265=Quadrat.Details!G:G)*(H3265=Quadrat.Details!I:I),0))</f>
        <v>DMC</v>
      </c>
      <c r="C3265" s="44" t="s">
        <v>662</v>
      </c>
      <c r="D3265" s="44" t="s">
        <v>662</v>
      </c>
      <c r="E3265" s="47">
        <v>44036.0</v>
      </c>
      <c r="F3265" s="54">
        <v>2020.0</v>
      </c>
      <c r="G3265" s="8" t="s">
        <v>457</v>
      </c>
      <c r="H3265" s="8">
        <v>1.0</v>
      </c>
      <c r="I3265" s="55" t="str">
        <f t="array" ref="I3265">INDEX(Species.List!A:A,MATCH(J3265,Species.List!B:B,0))</f>
        <v>Cancer irroratus</v>
      </c>
      <c r="J3265" s="3" t="s">
        <v>308</v>
      </c>
      <c r="K3265" s="3" t="s">
        <v>57</v>
      </c>
      <c r="L3265" s="39">
        <v>12.0</v>
      </c>
      <c r="M3265" s="4">
        <v>2.0</v>
      </c>
      <c r="N3265" s="8" t="s">
        <v>502</v>
      </c>
      <c r="O3265" s="8" t="s">
        <v>55</v>
      </c>
      <c r="P3265" s="3" t="s">
        <v>682</v>
      </c>
      <c r="Q3265" s="3" t="s">
        <v>55</v>
      </c>
      <c r="R3265" s="3" t="s">
        <v>683</v>
      </c>
      <c r="S3265" s="3">
        <v>1.0</v>
      </c>
    </row>
    <row r="3266" ht="15.0" customHeight="1">
      <c r="A3266" s="29">
        <v>6.0</v>
      </c>
      <c r="B3266" s="53" t="str">
        <f t="array" ref="B3266">INDEX(Quadrat.Details!D:D, MATCH(1,(F3266=Quadrat.Details!B:B)*(G3266=Quadrat.Details!G:G)*(H3266=Quadrat.Details!I:I),0))</f>
        <v>DMC</v>
      </c>
      <c r="C3266" s="44" t="s">
        <v>662</v>
      </c>
      <c r="D3266" s="44" t="s">
        <v>662</v>
      </c>
      <c r="E3266" s="47">
        <v>44036.0</v>
      </c>
      <c r="F3266" s="54">
        <v>2020.0</v>
      </c>
      <c r="G3266" s="8" t="s">
        <v>457</v>
      </c>
      <c r="H3266" s="8">
        <v>1.0</v>
      </c>
      <c r="I3266" s="55" t="str">
        <f t="array" ref="I3266">INDEX(Species.List!A:A,MATCH(J3266,Species.List!B:B,0))</f>
        <v>Cancer irroratus</v>
      </c>
      <c r="J3266" s="3" t="s">
        <v>308</v>
      </c>
      <c r="K3266" s="3" t="s">
        <v>57</v>
      </c>
      <c r="L3266" s="39">
        <v>13.0</v>
      </c>
      <c r="M3266" s="4">
        <v>1.0</v>
      </c>
      <c r="N3266" s="8" t="s">
        <v>502</v>
      </c>
      <c r="O3266" s="8" t="s">
        <v>55</v>
      </c>
      <c r="P3266" s="3" t="s">
        <v>682</v>
      </c>
      <c r="Q3266" s="3" t="s">
        <v>55</v>
      </c>
      <c r="R3266" s="3" t="s">
        <v>683</v>
      </c>
      <c r="S3266" s="3">
        <v>1.0</v>
      </c>
    </row>
    <row r="3267" ht="15.0" customHeight="1">
      <c r="A3267" s="29">
        <v>6.0</v>
      </c>
      <c r="B3267" s="53" t="str">
        <f t="array" ref="B3267">INDEX(Quadrat.Details!D:D, MATCH(1,(F3267=Quadrat.Details!B:B)*(G3267=Quadrat.Details!G:G)*(H3267=Quadrat.Details!I:I),0))</f>
        <v>DMC</v>
      </c>
      <c r="C3267" s="44" t="s">
        <v>662</v>
      </c>
      <c r="D3267" s="44" t="s">
        <v>662</v>
      </c>
      <c r="E3267" s="47">
        <v>44036.0</v>
      </c>
      <c r="F3267" s="54">
        <v>2020.0</v>
      </c>
      <c r="G3267" s="8" t="s">
        <v>457</v>
      </c>
      <c r="H3267" s="8">
        <v>1.0</v>
      </c>
      <c r="I3267" s="55" t="str">
        <f t="array" ref="I3267">INDEX(Species.List!A:A,MATCH(J3267,Species.List!B:B,0))</f>
        <v>Cancer irroratus</v>
      </c>
      <c r="J3267" s="3" t="s">
        <v>308</v>
      </c>
      <c r="K3267" s="3" t="s">
        <v>57</v>
      </c>
      <c r="L3267" s="39">
        <v>10.0</v>
      </c>
      <c r="M3267" s="4">
        <v>1.0</v>
      </c>
      <c r="N3267" s="8" t="s">
        <v>502</v>
      </c>
      <c r="O3267" s="8" t="s">
        <v>55</v>
      </c>
      <c r="P3267" s="3" t="s">
        <v>682</v>
      </c>
      <c r="Q3267" s="3" t="s">
        <v>55</v>
      </c>
      <c r="R3267" s="3" t="s">
        <v>683</v>
      </c>
      <c r="S3267" s="3">
        <v>1.0</v>
      </c>
    </row>
    <row r="3268" ht="15.0" customHeight="1">
      <c r="A3268" s="29">
        <v>6.0</v>
      </c>
      <c r="B3268" s="53" t="str">
        <f t="array" ref="B3268">INDEX(Quadrat.Details!D:D, MATCH(1,(F3268=Quadrat.Details!B:B)*(G3268=Quadrat.Details!G:G)*(H3268=Quadrat.Details!I:I),0))</f>
        <v>DMC</v>
      </c>
      <c r="C3268" s="44" t="s">
        <v>662</v>
      </c>
      <c r="D3268" s="44" t="s">
        <v>662</v>
      </c>
      <c r="E3268" s="47">
        <v>44036.0</v>
      </c>
      <c r="F3268" s="54">
        <v>2020.0</v>
      </c>
      <c r="G3268" s="8" t="s">
        <v>457</v>
      </c>
      <c r="H3268" s="8">
        <v>1.0</v>
      </c>
      <c r="I3268" s="55" t="str">
        <f t="array" ref="I3268">INDEX(Species.List!A:A,MATCH(J3268,Species.List!B:B,0))</f>
        <v>Mya arenaria</v>
      </c>
      <c r="J3268" s="3" t="s">
        <v>327</v>
      </c>
      <c r="K3268" s="3" t="s">
        <v>80</v>
      </c>
      <c r="L3268" s="39">
        <v>29.0</v>
      </c>
      <c r="M3268" s="4">
        <v>1.0</v>
      </c>
      <c r="N3268" s="8" t="s">
        <v>502</v>
      </c>
      <c r="O3268" s="8" t="s">
        <v>55</v>
      </c>
      <c r="P3268" s="3" t="s">
        <v>682</v>
      </c>
      <c r="Q3268" s="3" t="s">
        <v>55</v>
      </c>
      <c r="R3268" s="3" t="s">
        <v>683</v>
      </c>
      <c r="S3268" s="3">
        <v>1.0</v>
      </c>
    </row>
    <row r="3269" ht="15.0" customHeight="1">
      <c r="A3269" s="29">
        <v>6.0</v>
      </c>
      <c r="B3269" s="53" t="str">
        <f t="array" ref="B3269">INDEX(Quadrat.Details!D:D, MATCH(1,(F3269=Quadrat.Details!B:B)*(G3269=Quadrat.Details!G:G)*(H3269=Quadrat.Details!I:I),0))</f>
        <v>DMC</v>
      </c>
      <c r="C3269" s="44" t="s">
        <v>662</v>
      </c>
      <c r="D3269" s="44" t="s">
        <v>662</v>
      </c>
      <c r="E3269" s="47">
        <v>44036.0</v>
      </c>
      <c r="F3269" s="54">
        <v>2020.0</v>
      </c>
      <c r="G3269" s="8" t="s">
        <v>457</v>
      </c>
      <c r="H3269" s="8">
        <v>2.0</v>
      </c>
      <c r="I3269" s="55" t="str">
        <f t="array" ref="I3269">INDEX(Species.List!A:A,MATCH(J3269,Species.List!B:B,0))</f>
        <v>Solemya velum</v>
      </c>
      <c r="J3269" s="3" t="s">
        <v>747</v>
      </c>
      <c r="K3269" s="3" t="s">
        <v>80</v>
      </c>
      <c r="L3269" s="39">
        <v>17.0</v>
      </c>
      <c r="M3269" s="4">
        <v>1.0</v>
      </c>
      <c r="N3269" s="8" t="s">
        <v>502</v>
      </c>
      <c r="O3269" s="8" t="s">
        <v>55</v>
      </c>
      <c r="P3269" s="3" t="s">
        <v>682</v>
      </c>
      <c r="Q3269" s="3" t="s">
        <v>55</v>
      </c>
      <c r="R3269" s="3" t="s">
        <v>683</v>
      </c>
      <c r="S3269" s="3">
        <v>1.0</v>
      </c>
    </row>
    <row r="3270" ht="15.0" customHeight="1">
      <c r="A3270" s="29">
        <v>6.0</v>
      </c>
      <c r="B3270" s="53" t="str">
        <f t="array" ref="B3270">INDEX(Quadrat.Details!D:D, MATCH(1,(F3270=Quadrat.Details!B:B)*(G3270=Quadrat.Details!G:G)*(H3270=Quadrat.Details!I:I),0))</f>
        <v>DMC</v>
      </c>
      <c r="C3270" s="44" t="s">
        <v>662</v>
      </c>
      <c r="D3270" s="44" t="s">
        <v>662</v>
      </c>
      <c r="E3270" s="47">
        <v>44036.0</v>
      </c>
      <c r="F3270" s="54">
        <v>2020.0</v>
      </c>
      <c r="G3270" s="8" t="s">
        <v>457</v>
      </c>
      <c r="H3270" s="8">
        <v>2.0</v>
      </c>
      <c r="I3270" s="55" t="str">
        <f t="array" ref="I3270">INDEX(Species.List!A:A,MATCH(J3270,Species.List!B:B,0))</f>
        <v>Cancer irroratus</v>
      </c>
      <c r="J3270" s="3" t="s">
        <v>308</v>
      </c>
      <c r="K3270" s="3" t="s">
        <v>57</v>
      </c>
      <c r="L3270" s="39">
        <v>16.0</v>
      </c>
      <c r="M3270" s="4">
        <v>1.0</v>
      </c>
      <c r="N3270" s="8" t="s">
        <v>502</v>
      </c>
      <c r="O3270" s="8" t="s">
        <v>55</v>
      </c>
      <c r="P3270" s="3" t="s">
        <v>682</v>
      </c>
      <c r="Q3270" s="3" t="s">
        <v>55</v>
      </c>
      <c r="R3270" s="3" t="s">
        <v>683</v>
      </c>
      <c r="S3270" s="3">
        <v>1.0</v>
      </c>
    </row>
    <row r="3271" ht="15.0" customHeight="1">
      <c r="A3271" s="29">
        <v>6.0</v>
      </c>
      <c r="B3271" s="53" t="str">
        <f t="array" ref="B3271">INDEX(Quadrat.Details!D:D, MATCH(1,(F3271=Quadrat.Details!B:B)*(G3271=Quadrat.Details!G:G)*(H3271=Quadrat.Details!I:I),0))</f>
        <v>DMC</v>
      </c>
      <c r="C3271" s="44" t="s">
        <v>662</v>
      </c>
      <c r="D3271" s="44" t="s">
        <v>662</v>
      </c>
      <c r="E3271" s="47">
        <v>44036.0</v>
      </c>
      <c r="F3271" s="54">
        <v>2020.0</v>
      </c>
      <c r="G3271" s="8" t="s">
        <v>457</v>
      </c>
      <c r="H3271" s="8">
        <v>2.0</v>
      </c>
      <c r="I3271" s="55" t="str">
        <f t="array" ref="I3271">INDEX(Species.List!A:A,MATCH(J3271,Species.List!B:B,0))</f>
        <v>Ilyanassa trivittata</v>
      </c>
      <c r="J3271" s="3" t="s">
        <v>350</v>
      </c>
      <c r="K3271" s="3" t="s">
        <v>74</v>
      </c>
      <c r="L3271" s="39">
        <v>12.0</v>
      </c>
      <c r="M3271" s="4">
        <v>4.0</v>
      </c>
      <c r="N3271" s="8" t="s">
        <v>502</v>
      </c>
      <c r="O3271" s="8" t="s">
        <v>55</v>
      </c>
      <c r="P3271" s="3" t="s">
        <v>682</v>
      </c>
      <c r="Q3271" s="3" t="s">
        <v>55</v>
      </c>
      <c r="R3271" s="3" t="s">
        <v>683</v>
      </c>
      <c r="S3271" s="3">
        <v>1.0</v>
      </c>
    </row>
    <row r="3272" ht="15.0" customHeight="1">
      <c r="A3272" s="29">
        <v>6.0</v>
      </c>
      <c r="B3272" s="53" t="str">
        <f t="array" ref="B3272">INDEX(Quadrat.Details!D:D, MATCH(1,(F3272=Quadrat.Details!B:B)*(G3272=Quadrat.Details!G:G)*(H3272=Quadrat.Details!I:I),0))</f>
        <v>DMC</v>
      </c>
      <c r="C3272" s="44" t="s">
        <v>662</v>
      </c>
      <c r="D3272" s="44" t="s">
        <v>662</v>
      </c>
      <c r="E3272" s="47">
        <v>44036.0</v>
      </c>
      <c r="F3272" s="54">
        <v>2020.0</v>
      </c>
      <c r="G3272" s="8" t="s">
        <v>457</v>
      </c>
      <c r="H3272" s="8">
        <v>2.0</v>
      </c>
      <c r="I3272" s="55" t="str">
        <f t="array" ref="I3272">INDEX(Species.List!A:A,MATCH(J3272,Species.List!B:B,0))</f>
        <v>Ilyanassa trivittata</v>
      </c>
      <c r="J3272" s="3" t="s">
        <v>350</v>
      </c>
      <c r="K3272" s="3" t="s">
        <v>74</v>
      </c>
      <c r="L3272" s="39">
        <v>17.0</v>
      </c>
      <c r="M3272" s="4">
        <v>1.0</v>
      </c>
      <c r="N3272" s="8" t="s">
        <v>502</v>
      </c>
      <c r="O3272" s="8" t="s">
        <v>55</v>
      </c>
      <c r="P3272" s="3" t="s">
        <v>682</v>
      </c>
      <c r="Q3272" s="3" t="s">
        <v>55</v>
      </c>
      <c r="R3272" s="3" t="s">
        <v>683</v>
      </c>
      <c r="S3272" s="3">
        <v>1.0</v>
      </c>
    </row>
    <row r="3273" ht="15.0" customHeight="1">
      <c r="A3273" s="29">
        <v>6.0</v>
      </c>
      <c r="B3273" s="53" t="str">
        <f t="array" ref="B3273">INDEX(Quadrat.Details!D:D, MATCH(1,(F3273=Quadrat.Details!B:B)*(G3273=Quadrat.Details!G:G)*(H3273=Quadrat.Details!I:I),0))</f>
        <v>DMC</v>
      </c>
      <c r="C3273" s="44" t="s">
        <v>662</v>
      </c>
      <c r="D3273" s="44" t="s">
        <v>662</v>
      </c>
      <c r="E3273" s="47">
        <v>44036.0</v>
      </c>
      <c r="F3273" s="54">
        <v>2020.0</v>
      </c>
      <c r="G3273" s="8" t="s">
        <v>457</v>
      </c>
      <c r="H3273" s="8">
        <v>2.0</v>
      </c>
      <c r="I3273" s="55" t="str">
        <f t="array" ref="I3273">INDEX(Species.List!A:A,MATCH(J3273,Species.List!B:B,0))</f>
        <v>Cancer irroratus</v>
      </c>
      <c r="J3273" s="3" t="s">
        <v>308</v>
      </c>
      <c r="K3273" s="3" t="s">
        <v>57</v>
      </c>
      <c r="L3273" s="39">
        <v>11.0</v>
      </c>
      <c r="M3273" s="4">
        <v>1.0</v>
      </c>
      <c r="N3273" s="8" t="s">
        <v>502</v>
      </c>
      <c r="O3273" s="8" t="s">
        <v>55</v>
      </c>
      <c r="P3273" s="3" t="s">
        <v>682</v>
      </c>
      <c r="Q3273" s="3" t="s">
        <v>55</v>
      </c>
      <c r="R3273" s="3" t="s">
        <v>683</v>
      </c>
      <c r="S3273" s="3">
        <v>1.0</v>
      </c>
    </row>
    <row r="3274" ht="15.0" customHeight="1">
      <c r="A3274" s="29">
        <v>6.0</v>
      </c>
      <c r="B3274" s="53" t="str">
        <f t="array" ref="B3274">INDEX(Quadrat.Details!D:D, MATCH(1,(F3274=Quadrat.Details!B:B)*(G3274=Quadrat.Details!G:G)*(H3274=Quadrat.Details!I:I),0))</f>
        <v>DMC</v>
      </c>
      <c r="C3274" s="44" t="s">
        <v>662</v>
      </c>
      <c r="D3274" s="44" t="s">
        <v>662</v>
      </c>
      <c r="E3274" s="47">
        <v>44036.0</v>
      </c>
      <c r="F3274" s="54">
        <v>2020.0</v>
      </c>
      <c r="G3274" s="8" t="s">
        <v>457</v>
      </c>
      <c r="H3274" s="8">
        <v>2.0</v>
      </c>
      <c r="I3274" s="55" t="str">
        <f t="array" ref="I3274">INDEX(Species.List!A:A,MATCH(J3274,Species.List!B:B,0))</f>
        <v>Cancer irroratus</v>
      </c>
      <c r="J3274" s="3" t="s">
        <v>308</v>
      </c>
      <c r="K3274" s="3" t="s">
        <v>57</v>
      </c>
      <c r="L3274" s="39">
        <v>15.0</v>
      </c>
      <c r="M3274" s="4">
        <v>1.0</v>
      </c>
      <c r="N3274" s="8" t="s">
        <v>502</v>
      </c>
      <c r="O3274" s="8" t="s">
        <v>55</v>
      </c>
      <c r="P3274" s="3" t="s">
        <v>682</v>
      </c>
      <c r="Q3274" s="3" t="s">
        <v>55</v>
      </c>
      <c r="R3274" s="3" t="s">
        <v>683</v>
      </c>
      <c r="S3274" s="3">
        <v>1.0</v>
      </c>
    </row>
    <row r="3275" ht="15.0" customHeight="1">
      <c r="A3275" s="29">
        <v>6.0</v>
      </c>
      <c r="B3275" s="53" t="str">
        <f t="array" ref="B3275">INDEX(Quadrat.Details!D:D, MATCH(1,(F3275=Quadrat.Details!B:B)*(G3275=Quadrat.Details!G:G)*(H3275=Quadrat.Details!I:I),0))</f>
        <v>DMC</v>
      </c>
      <c r="C3275" s="44" t="s">
        <v>662</v>
      </c>
      <c r="D3275" s="44" t="s">
        <v>662</v>
      </c>
      <c r="E3275" s="47">
        <v>44036.0</v>
      </c>
      <c r="F3275" s="54">
        <v>2020.0</v>
      </c>
      <c r="G3275" s="8" t="s">
        <v>457</v>
      </c>
      <c r="H3275" s="8">
        <v>2.0</v>
      </c>
      <c r="I3275" s="55" t="str">
        <f t="array" ref="I3275">INDEX(Species.List!A:A,MATCH(J3275,Species.List!B:B,0))</f>
        <v>Cancer irroratus</v>
      </c>
      <c r="J3275" s="3" t="s">
        <v>308</v>
      </c>
      <c r="K3275" s="3" t="s">
        <v>57</v>
      </c>
      <c r="L3275" s="39">
        <v>10.0</v>
      </c>
      <c r="M3275" s="4">
        <v>3.0</v>
      </c>
      <c r="N3275" s="8" t="s">
        <v>502</v>
      </c>
      <c r="O3275" s="8" t="s">
        <v>55</v>
      </c>
      <c r="P3275" s="3" t="s">
        <v>682</v>
      </c>
      <c r="Q3275" s="3" t="s">
        <v>55</v>
      </c>
      <c r="R3275" s="3" t="s">
        <v>683</v>
      </c>
      <c r="S3275" s="3">
        <v>1.0</v>
      </c>
    </row>
    <row r="3276" ht="15.0" customHeight="1">
      <c r="A3276" s="29">
        <v>6.0</v>
      </c>
      <c r="B3276" s="53" t="str">
        <f t="array" ref="B3276">INDEX(Quadrat.Details!D:D, MATCH(1,(F3276=Quadrat.Details!B:B)*(G3276=Quadrat.Details!G:G)*(H3276=Quadrat.Details!I:I),0))</f>
        <v>DMC</v>
      </c>
      <c r="C3276" s="44" t="s">
        <v>662</v>
      </c>
      <c r="D3276" s="44" t="s">
        <v>662</v>
      </c>
      <c r="E3276" s="47">
        <v>44036.0</v>
      </c>
      <c r="F3276" s="54">
        <v>2020.0</v>
      </c>
      <c r="G3276" s="8" t="s">
        <v>457</v>
      </c>
      <c r="H3276" s="8">
        <v>2.0</v>
      </c>
      <c r="I3276" s="55" t="str">
        <f t="array" ref="I3276">INDEX(Species.List!A:A,MATCH(J3276,Species.List!B:B,0))</f>
        <v>Solemya velum</v>
      </c>
      <c r="J3276" s="3" t="s">
        <v>747</v>
      </c>
      <c r="K3276" s="3" t="s">
        <v>80</v>
      </c>
      <c r="L3276" s="39">
        <v>12.0</v>
      </c>
      <c r="M3276" s="4">
        <v>1.0</v>
      </c>
      <c r="N3276" s="8" t="s">
        <v>502</v>
      </c>
      <c r="O3276" s="8" t="s">
        <v>55</v>
      </c>
      <c r="P3276" s="3" t="s">
        <v>682</v>
      </c>
      <c r="Q3276" s="3" t="s">
        <v>55</v>
      </c>
      <c r="R3276" s="3" t="s">
        <v>683</v>
      </c>
      <c r="S3276" s="3">
        <v>1.0</v>
      </c>
    </row>
    <row r="3277" ht="15.0" customHeight="1">
      <c r="A3277" s="29">
        <v>6.0</v>
      </c>
      <c r="B3277" s="53" t="str">
        <f t="array" ref="B3277">INDEX(Quadrat.Details!D:D, MATCH(1,(F3277=Quadrat.Details!B:B)*(G3277=Quadrat.Details!G:G)*(H3277=Quadrat.Details!I:I),0))</f>
        <v>DMC</v>
      </c>
      <c r="C3277" s="44" t="s">
        <v>662</v>
      </c>
      <c r="D3277" s="44" t="s">
        <v>662</v>
      </c>
      <c r="E3277" s="47">
        <v>44036.0</v>
      </c>
      <c r="F3277" s="54">
        <v>2020.0</v>
      </c>
      <c r="G3277" s="8" t="s">
        <v>457</v>
      </c>
      <c r="H3277" s="8">
        <v>2.0</v>
      </c>
      <c r="I3277" s="55" t="str">
        <f t="array" ref="I3277">INDEX(Species.List!A:A,MATCH(J3277,Species.List!B:B,0))</f>
        <v>Mya arenaria</v>
      </c>
      <c r="J3277" s="3" t="s">
        <v>327</v>
      </c>
      <c r="K3277" s="3" t="s">
        <v>80</v>
      </c>
      <c r="L3277" s="39">
        <v>30.0</v>
      </c>
      <c r="M3277" s="4">
        <v>2.0</v>
      </c>
      <c r="N3277" s="8" t="s">
        <v>502</v>
      </c>
      <c r="O3277" s="8" t="s">
        <v>55</v>
      </c>
      <c r="P3277" s="3" t="s">
        <v>682</v>
      </c>
      <c r="Q3277" s="3" t="s">
        <v>55</v>
      </c>
      <c r="R3277" s="3" t="s">
        <v>683</v>
      </c>
      <c r="S3277" s="3">
        <v>1.0</v>
      </c>
    </row>
    <row r="3278" ht="15.0" customHeight="1">
      <c r="A3278" s="29">
        <v>6.0</v>
      </c>
      <c r="B3278" s="53" t="str">
        <f t="array" ref="B3278">INDEX(Quadrat.Details!D:D, MATCH(1,(F3278=Quadrat.Details!B:B)*(G3278=Quadrat.Details!G:G)*(H3278=Quadrat.Details!I:I),0))</f>
        <v>DMC</v>
      </c>
      <c r="C3278" s="44" t="s">
        <v>662</v>
      </c>
      <c r="D3278" s="44" t="s">
        <v>662</v>
      </c>
      <c r="E3278" s="47">
        <v>44036.0</v>
      </c>
      <c r="F3278" s="54">
        <v>2020.0</v>
      </c>
      <c r="G3278" s="8" t="s">
        <v>457</v>
      </c>
      <c r="H3278" s="8">
        <v>2.0</v>
      </c>
      <c r="I3278" s="55" t="str">
        <f t="array" ref="I3278">INDEX(Species.List!A:A,MATCH(J3278,Species.List!B:B,0))</f>
        <v>Mya arenaria</v>
      </c>
      <c r="J3278" s="3" t="s">
        <v>327</v>
      </c>
      <c r="K3278" s="3" t="s">
        <v>80</v>
      </c>
      <c r="L3278" s="39">
        <v>31.0</v>
      </c>
      <c r="M3278" s="4">
        <v>1.0</v>
      </c>
      <c r="N3278" s="8" t="s">
        <v>502</v>
      </c>
      <c r="O3278" s="8" t="s">
        <v>55</v>
      </c>
      <c r="P3278" s="3" t="s">
        <v>682</v>
      </c>
      <c r="Q3278" s="3" t="s">
        <v>55</v>
      </c>
      <c r="R3278" s="3" t="s">
        <v>683</v>
      </c>
      <c r="S3278" s="3">
        <v>1.0</v>
      </c>
    </row>
    <row r="3279" ht="15.0" customHeight="1">
      <c r="A3279" s="29">
        <v>7.0</v>
      </c>
      <c r="B3279" s="53" t="str">
        <f t="array" ref="B3279">INDEX(Quadrat.Details!D:D, MATCH(1,(F3279=Quadrat.Details!B:B)*(G3279=Quadrat.Details!G:G)*(H3279=Quadrat.Details!I:I),0))</f>
        <v>DMC</v>
      </c>
      <c r="C3279" s="44" t="s">
        <v>662</v>
      </c>
      <c r="D3279" s="44" t="s">
        <v>662</v>
      </c>
      <c r="E3279" s="47">
        <v>44036.0</v>
      </c>
      <c r="F3279" s="54">
        <v>2020.0</v>
      </c>
      <c r="G3279" s="8" t="s">
        <v>446</v>
      </c>
      <c r="H3279" s="8">
        <v>1.0</v>
      </c>
      <c r="I3279" s="55" t="str">
        <f t="array" ref="I3279">INDEX(Species.List!A:A,MATCH(J3279,Species.List!B:B,0))</f>
        <v>Dyspanopeus sayi</v>
      </c>
      <c r="J3279" s="3" t="s">
        <v>315</v>
      </c>
      <c r="K3279" s="3" t="s">
        <v>57</v>
      </c>
      <c r="L3279" s="39">
        <v>19.0</v>
      </c>
      <c r="M3279" s="4">
        <v>1.0</v>
      </c>
      <c r="N3279" s="8" t="s">
        <v>502</v>
      </c>
      <c r="O3279" s="8" t="s">
        <v>55</v>
      </c>
      <c r="P3279" s="3" t="s">
        <v>682</v>
      </c>
      <c r="Q3279" s="3" t="s">
        <v>55</v>
      </c>
      <c r="R3279" s="3" t="s">
        <v>683</v>
      </c>
      <c r="S3279" s="3">
        <v>1.0</v>
      </c>
    </row>
    <row r="3280" ht="15.0" customHeight="1">
      <c r="A3280" s="29">
        <v>7.0</v>
      </c>
      <c r="B3280" s="53" t="str">
        <f t="array" ref="B3280">INDEX(Quadrat.Details!D:D, MATCH(1,(F3280=Quadrat.Details!B:B)*(G3280=Quadrat.Details!G:G)*(H3280=Quadrat.Details!I:I),0))</f>
        <v>DMC</v>
      </c>
      <c r="C3280" s="44" t="s">
        <v>662</v>
      </c>
      <c r="D3280" s="44" t="s">
        <v>662</v>
      </c>
      <c r="E3280" s="47">
        <v>44036.0</v>
      </c>
      <c r="F3280" s="54">
        <v>2020.0</v>
      </c>
      <c r="G3280" s="8" t="s">
        <v>446</v>
      </c>
      <c r="H3280" s="8">
        <v>1.0</v>
      </c>
      <c r="I3280" s="55" t="str">
        <f t="array" ref="I3280">INDEX(Species.List!A:A,MATCH(J3280,Species.List!B:B,0))</f>
        <v>Cancer irroratus</v>
      </c>
      <c r="J3280" s="3" t="s">
        <v>308</v>
      </c>
      <c r="K3280" s="3" t="s">
        <v>57</v>
      </c>
      <c r="L3280" s="39">
        <v>25.0</v>
      </c>
      <c r="M3280" s="4">
        <v>1.0</v>
      </c>
      <c r="N3280" s="8" t="s">
        <v>502</v>
      </c>
      <c r="O3280" s="8" t="s">
        <v>55</v>
      </c>
      <c r="P3280" s="3" t="s">
        <v>682</v>
      </c>
      <c r="Q3280" s="3" t="s">
        <v>55</v>
      </c>
      <c r="R3280" s="3" t="s">
        <v>683</v>
      </c>
      <c r="S3280" s="3">
        <v>1.0</v>
      </c>
    </row>
    <row r="3281" ht="15.0" customHeight="1">
      <c r="A3281" s="29">
        <v>7.0</v>
      </c>
      <c r="B3281" s="53" t="str">
        <f t="array" ref="B3281">INDEX(Quadrat.Details!D:D, MATCH(1,(F3281=Quadrat.Details!B:B)*(G3281=Quadrat.Details!G:G)*(H3281=Quadrat.Details!I:I),0))</f>
        <v>DMC</v>
      </c>
      <c r="C3281" s="44" t="s">
        <v>662</v>
      </c>
      <c r="D3281" s="44" t="s">
        <v>662</v>
      </c>
      <c r="E3281" s="47">
        <v>44036.0</v>
      </c>
      <c r="F3281" s="54">
        <v>2020.0</v>
      </c>
      <c r="G3281" s="8" t="s">
        <v>446</v>
      </c>
      <c r="H3281" s="8">
        <v>1.0</v>
      </c>
      <c r="I3281" s="55" t="str">
        <f t="array" ref="I3281">INDEX(Species.List!A:A,MATCH(J3281,Species.List!B:B,0))</f>
        <v>Cancer irroratus</v>
      </c>
      <c r="J3281" s="3" t="s">
        <v>308</v>
      </c>
      <c r="K3281" s="3" t="s">
        <v>57</v>
      </c>
      <c r="L3281" s="39">
        <v>12.0</v>
      </c>
      <c r="M3281" s="4">
        <v>5.0</v>
      </c>
      <c r="N3281" s="8" t="s">
        <v>502</v>
      </c>
      <c r="O3281" s="8" t="s">
        <v>55</v>
      </c>
      <c r="P3281" s="3" t="s">
        <v>682</v>
      </c>
      <c r="Q3281" s="3" t="s">
        <v>55</v>
      </c>
      <c r="R3281" s="3" t="s">
        <v>683</v>
      </c>
      <c r="S3281" s="3">
        <v>1.0</v>
      </c>
    </row>
    <row r="3282" ht="15.0" customHeight="1">
      <c r="A3282" s="29">
        <v>7.0</v>
      </c>
      <c r="B3282" s="53" t="str">
        <f t="array" ref="B3282">INDEX(Quadrat.Details!D:D, MATCH(1,(F3282=Quadrat.Details!B:B)*(G3282=Quadrat.Details!G:G)*(H3282=Quadrat.Details!I:I),0))</f>
        <v>DMC</v>
      </c>
      <c r="C3282" s="44" t="s">
        <v>662</v>
      </c>
      <c r="D3282" s="44" t="s">
        <v>662</v>
      </c>
      <c r="E3282" s="47">
        <v>44036.0</v>
      </c>
      <c r="F3282" s="54">
        <v>2020.0</v>
      </c>
      <c r="G3282" s="8" t="s">
        <v>446</v>
      </c>
      <c r="H3282" s="8">
        <v>1.0</v>
      </c>
      <c r="I3282" s="55" t="str">
        <f t="array" ref="I3282">INDEX(Species.List!A:A,MATCH(J3282,Species.List!B:B,0))</f>
        <v>Cancer irroratus</v>
      </c>
      <c r="J3282" s="3" t="s">
        <v>308</v>
      </c>
      <c r="K3282" s="3" t="s">
        <v>57</v>
      </c>
      <c r="L3282" s="39">
        <v>14.0</v>
      </c>
      <c r="M3282" s="4">
        <v>3.0</v>
      </c>
      <c r="N3282" s="8" t="s">
        <v>502</v>
      </c>
      <c r="O3282" s="8" t="s">
        <v>55</v>
      </c>
      <c r="P3282" s="3" t="s">
        <v>682</v>
      </c>
      <c r="Q3282" s="3" t="s">
        <v>55</v>
      </c>
      <c r="R3282" s="3" t="s">
        <v>683</v>
      </c>
      <c r="S3282" s="3">
        <v>1.0</v>
      </c>
    </row>
    <row r="3283" ht="15.0" customHeight="1">
      <c r="A3283" s="29">
        <v>7.0</v>
      </c>
      <c r="B3283" s="53" t="str">
        <f t="array" ref="B3283">INDEX(Quadrat.Details!D:D, MATCH(1,(F3283=Quadrat.Details!B:B)*(G3283=Quadrat.Details!G:G)*(H3283=Quadrat.Details!I:I),0))</f>
        <v>DMC</v>
      </c>
      <c r="C3283" s="44" t="s">
        <v>662</v>
      </c>
      <c r="D3283" s="44" t="s">
        <v>662</v>
      </c>
      <c r="E3283" s="47">
        <v>44036.0</v>
      </c>
      <c r="F3283" s="54">
        <v>2020.0</v>
      </c>
      <c r="G3283" s="8" t="s">
        <v>446</v>
      </c>
      <c r="H3283" s="8">
        <v>1.0</v>
      </c>
      <c r="I3283" s="55" t="str">
        <f t="array" ref="I3283">INDEX(Species.List!A:A,MATCH(J3283,Species.List!B:B,0))</f>
        <v>Dyspanopeus sayi</v>
      </c>
      <c r="J3283" s="3" t="s">
        <v>315</v>
      </c>
      <c r="K3283" s="3" t="s">
        <v>57</v>
      </c>
      <c r="L3283" s="39">
        <v>11.0</v>
      </c>
      <c r="M3283" s="4">
        <v>4.0</v>
      </c>
      <c r="N3283" s="8" t="s">
        <v>502</v>
      </c>
      <c r="O3283" s="8" t="s">
        <v>55</v>
      </c>
      <c r="P3283" s="3" t="s">
        <v>682</v>
      </c>
      <c r="Q3283" s="3" t="s">
        <v>55</v>
      </c>
      <c r="R3283" s="3" t="s">
        <v>683</v>
      </c>
      <c r="S3283" s="3">
        <v>1.0</v>
      </c>
    </row>
    <row r="3284" ht="15.0" customHeight="1">
      <c r="A3284" s="29">
        <v>7.0</v>
      </c>
      <c r="B3284" s="53" t="str">
        <f t="array" ref="B3284">INDEX(Quadrat.Details!D:D, MATCH(1,(F3284=Quadrat.Details!B:B)*(G3284=Quadrat.Details!G:G)*(H3284=Quadrat.Details!I:I),0))</f>
        <v>DMC</v>
      </c>
      <c r="C3284" s="44" t="s">
        <v>662</v>
      </c>
      <c r="D3284" s="44" t="s">
        <v>662</v>
      </c>
      <c r="E3284" s="47">
        <v>44036.0</v>
      </c>
      <c r="F3284" s="54">
        <v>2020.0</v>
      </c>
      <c r="G3284" s="8" t="s">
        <v>446</v>
      </c>
      <c r="H3284" s="8">
        <v>1.0</v>
      </c>
      <c r="I3284" s="55" t="str">
        <f t="array" ref="I3284">INDEX(Species.List!A:A,MATCH(J3284,Species.List!B:B,0))</f>
        <v>Cancer irroratus</v>
      </c>
      <c r="J3284" s="3" t="s">
        <v>308</v>
      </c>
      <c r="K3284" s="3" t="s">
        <v>57</v>
      </c>
      <c r="L3284" s="39">
        <v>20.0</v>
      </c>
      <c r="M3284" s="4">
        <v>1.0</v>
      </c>
      <c r="N3284" s="8" t="s">
        <v>502</v>
      </c>
      <c r="O3284" s="8" t="s">
        <v>55</v>
      </c>
      <c r="P3284" s="3" t="s">
        <v>682</v>
      </c>
      <c r="Q3284" s="3" t="s">
        <v>55</v>
      </c>
      <c r="R3284" s="3" t="s">
        <v>683</v>
      </c>
      <c r="S3284" s="3">
        <v>1.0</v>
      </c>
    </row>
    <row r="3285" ht="15.0" customHeight="1">
      <c r="A3285" s="29">
        <v>7.0</v>
      </c>
      <c r="B3285" s="53" t="str">
        <f t="array" ref="B3285">INDEX(Quadrat.Details!D:D, MATCH(1,(F3285=Quadrat.Details!B:B)*(G3285=Quadrat.Details!G:G)*(H3285=Quadrat.Details!I:I),0))</f>
        <v>DMC</v>
      </c>
      <c r="C3285" s="44" t="s">
        <v>662</v>
      </c>
      <c r="D3285" s="44" t="s">
        <v>662</v>
      </c>
      <c r="E3285" s="47">
        <v>44036.0</v>
      </c>
      <c r="F3285" s="54">
        <v>2020.0</v>
      </c>
      <c r="G3285" s="8" t="s">
        <v>446</v>
      </c>
      <c r="H3285" s="8">
        <v>1.0</v>
      </c>
      <c r="I3285" s="55" t="str">
        <f t="array" ref="I3285">INDEX(Species.List!A:A,MATCH(J3285,Species.List!B:B,0))</f>
        <v>Cancer irroratus</v>
      </c>
      <c r="J3285" s="3" t="s">
        <v>308</v>
      </c>
      <c r="K3285" s="3" t="s">
        <v>57</v>
      </c>
      <c r="L3285" s="39">
        <v>15.0</v>
      </c>
      <c r="M3285" s="4">
        <v>1.0</v>
      </c>
      <c r="N3285" s="8" t="s">
        <v>502</v>
      </c>
      <c r="O3285" s="8" t="s">
        <v>55</v>
      </c>
      <c r="P3285" s="3" t="s">
        <v>682</v>
      </c>
      <c r="Q3285" s="3" t="s">
        <v>55</v>
      </c>
      <c r="R3285" s="3" t="s">
        <v>683</v>
      </c>
      <c r="S3285" s="3">
        <v>1.0</v>
      </c>
    </row>
    <row r="3286" ht="15.0" customHeight="1">
      <c r="A3286" s="29">
        <v>7.0</v>
      </c>
      <c r="B3286" s="53" t="str">
        <f t="array" ref="B3286">INDEX(Quadrat.Details!D:D, MATCH(1,(F3286=Quadrat.Details!B:B)*(G3286=Quadrat.Details!G:G)*(H3286=Quadrat.Details!I:I),0))</f>
        <v>DMC</v>
      </c>
      <c r="C3286" s="44" t="s">
        <v>662</v>
      </c>
      <c r="D3286" s="44" t="s">
        <v>662</v>
      </c>
      <c r="E3286" s="47">
        <v>44036.0</v>
      </c>
      <c r="F3286" s="54">
        <v>2020.0</v>
      </c>
      <c r="G3286" s="8" t="s">
        <v>446</v>
      </c>
      <c r="H3286" s="8">
        <v>1.0</v>
      </c>
      <c r="I3286" s="55" t="str">
        <f t="array" ref="I3286">INDEX(Species.List!A:A,MATCH(J3286,Species.List!B:B,0))</f>
        <v>Cancer irroratus</v>
      </c>
      <c r="J3286" s="3" t="s">
        <v>308</v>
      </c>
      <c r="K3286" s="3" t="s">
        <v>57</v>
      </c>
      <c r="L3286" s="39">
        <v>13.0</v>
      </c>
      <c r="M3286" s="4">
        <v>2.0</v>
      </c>
      <c r="N3286" s="8" t="s">
        <v>502</v>
      </c>
      <c r="O3286" s="8" t="s">
        <v>55</v>
      </c>
      <c r="P3286" s="3" t="s">
        <v>682</v>
      </c>
      <c r="Q3286" s="3" t="s">
        <v>55</v>
      </c>
      <c r="R3286" s="3" t="s">
        <v>683</v>
      </c>
      <c r="S3286" s="3">
        <v>1.0</v>
      </c>
    </row>
    <row r="3287" ht="15.0" customHeight="1">
      <c r="A3287" s="29">
        <v>7.0</v>
      </c>
      <c r="B3287" s="53" t="str">
        <f t="array" ref="B3287">INDEX(Quadrat.Details!D:D, MATCH(1,(F3287=Quadrat.Details!B:B)*(G3287=Quadrat.Details!G:G)*(H3287=Quadrat.Details!I:I),0))</f>
        <v>DMC</v>
      </c>
      <c r="C3287" s="44" t="s">
        <v>662</v>
      </c>
      <c r="D3287" s="44" t="s">
        <v>662</v>
      </c>
      <c r="E3287" s="47">
        <v>44036.0</v>
      </c>
      <c r="F3287" s="54">
        <v>2020.0</v>
      </c>
      <c r="G3287" s="8" t="s">
        <v>446</v>
      </c>
      <c r="H3287" s="8">
        <v>1.0</v>
      </c>
      <c r="I3287" s="55" t="str">
        <f t="array" ref="I3287">INDEX(Species.List!A:A,MATCH(J3287,Species.List!B:B,0))</f>
        <v>Cancer irroratus</v>
      </c>
      <c r="J3287" s="3" t="s">
        <v>308</v>
      </c>
      <c r="K3287" s="3" t="s">
        <v>57</v>
      </c>
      <c r="L3287" s="39">
        <v>10.0</v>
      </c>
      <c r="M3287" s="4">
        <v>1.0</v>
      </c>
      <c r="N3287" s="8" t="s">
        <v>502</v>
      </c>
      <c r="O3287" s="8" t="s">
        <v>55</v>
      </c>
      <c r="P3287" s="3" t="s">
        <v>682</v>
      </c>
      <c r="Q3287" s="3" t="s">
        <v>55</v>
      </c>
      <c r="R3287" s="3" t="s">
        <v>683</v>
      </c>
      <c r="S3287" s="3">
        <v>1.0</v>
      </c>
    </row>
    <row r="3288" ht="15.0" customHeight="1">
      <c r="A3288" s="29">
        <v>7.0</v>
      </c>
      <c r="B3288" s="53" t="str">
        <f t="array" ref="B3288">INDEX(Quadrat.Details!D:D, MATCH(1,(F3288=Quadrat.Details!B:B)*(G3288=Quadrat.Details!G:G)*(H3288=Quadrat.Details!I:I),0))</f>
        <v>DMC</v>
      </c>
      <c r="C3288" s="44" t="s">
        <v>662</v>
      </c>
      <c r="D3288" s="44" t="s">
        <v>662</v>
      </c>
      <c r="E3288" s="47">
        <v>44036.0</v>
      </c>
      <c r="F3288" s="54">
        <v>2020.0</v>
      </c>
      <c r="G3288" s="8" t="s">
        <v>446</v>
      </c>
      <c r="H3288" s="8">
        <v>1.0</v>
      </c>
      <c r="I3288" s="55" t="str">
        <f t="array" ref="I3288">INDEX(Species.List!A:A,MATCH(J3288,Species.List!B:B,0))</f>
        <v>Mya arenaria</v>
      </c>
      <c r="J3288" s="3" t="s">
        <v>327</v>
      </c>
      <c r="K3288" s="3" t="s">
        <v>80</v>
      </c>
      <c r="L3288" s="39">
        <v>12.0</v>
      </c>
      <c r="M3288" s="4">
        <v>1.0</v>
      </c>
      <c r="N3288" s="8" t="s">
        <v>502</v>
      </c>
      <c r="O3288" s="8" t="s">
        <v>55</v>
      </c>
      <c r="P3288" s="3" t="s">
        <v>682</v>
      </c>
      <c r="Q3288" s="3" t="s">
        <v>55</v>
      </c>
      <c r="R3288" s="3" t="s">
        <v>683</v>
      </c>
      <c r="S3288" s="3">
        <v>1.0</v>
      </c>
    </row>
    <row r="3289" ht="15.0" customHeight="1">
      <c r="A3289" s="29">
        <v>7.0</v>
      </c>
      <c r="B3289" s="53" t="str">
        <f t="array" ref="B3289">INDEX(Quadrat.Details!D:D, MATCH(1,(F3289=Quadrat.Details!B:B)*(G3289=Quadrat.Details!G:G)*(H3289=Quadrat.Details!I:I),0))</f>
        <v>DMC</v>
      </c>
      <c r="C3289" s="44" t="s">
        <v>662</v>
      </c>
      <c r="D3289" s="44" t="s">
        <v>662</v>
      </c>
      <c r="E3289" s="47">
        <v>44036.0</v>
      </c>
      <c r="F3289" s="54">
        <v>2020.0</v>
      </c>
      <c r="G3289" s="8" t="s">
        <v>446</v>
      </c>
      <c r="H3289" s="8">
        <v>2.0</v>
      </c>
      <c r="I3289" s="55" t="str">
        <f t="array" ref="I3289">INDEX(Species.List!A:A,MATCH(J3289,Species.List!B:B,0))</f>
        <v>Anguilla rostrata</v>
      </c>
      <c r="J3289" s="3" t="s">
        <v>52</v>
      </c>
      <c r="K3289" s="3" t="s">
        <v>53</v>
      </c>
      <c r="L3289" s="39">
        <v>90.0</v>
      </c>
      <c r="M3289" s="4">
        <v>1.0</v>
      </c>
      <c r="N3289" s="8" t="s">
        <v>502</v>
      </c>
      <c r="O3289" s="8" t="s">
        <v>55</v>
      </c>
      <c r="P3289" s="3" t="s">
        <v>682</v>
      </c>
      <c r="Q3289" s="3" t="s">
        <v>55</v>
      </c>
      <c r="R3289" s="3" t="s">
        <v>683</v>
      </c>
      <c r="S3289" s="3">
        <v>1.0</v>
      </c>
    </row>
    <row r="3290" ht="15.0" customHeight="1">
      <c r="A3290" s="29">
        <v>7.0</v>
      </c>
      <c r="B3290" s="53" t="str">
        <f t="array" ref="B3290">INDEX(Quadrat.Details!D:D, MATCH(1,(F3290=Quadrat.Details!B:B)*(G3290=Quadrat.Details!G:G)*(H3290=Quadrat.Details!I:I),0))</f>
        <v>DMC</v>
      </c>
      <c r="C3290" s="44" t="s">
        <v>662</v>
      </c>
      <c r="D3290" s="44" t="s">
        <v>662</v>
      </c>
      <c r="E3290" s="47">
        <v>44036.0</v>
      </c>
      <c r="F3290" s="54">
        <v>2020.0</v>
      </c>
      <c r="G3290" s="8" t="s">
        <v>446</v>
      </c>
      <c r="H3290" s="8">
        <v>2.0</v>
      </c>
      <c r="I3290" s="55" t="str">
        <f t="array" ref="I3290">INDEX(Species.List!A:A,MATCH(J3290,Species.List!B:B,0))</f>
        <v>Mya arenaria</v>
      </c>
      <c r="J3290" s="3" t="s">
        <v>327</v>
      </c>
      <c r="K3290" s="3" t="s">
        <v>80</v>
      </c>
      <c r="L3290" s="39">
        <v>23.0</v>
      </c>
      <c r="M3290" s="4">
        <v>1.0</v>
      </c>
      <c r="N3290" s="8" t="s">
        <v>502</v>
      </c>
      <c r="O3290" s="8" t="s">
        <v>55</v>
      </c>
      <c r="P3290" s="3" t="s">
        <v>682</v>
      </c>
      <c r="Q3290" s="3" t="s">
        <v>55</v>
      </c>
      <c r="R3290" s="3" t="s">
        <v>683</v>
      </c>
      <c r="S3290" s="3">
        <v>1.0</v>
      </c>
    </row>
    <row r="3291" ht="15.0" customHeight="1">
      <c r="A3291" s="29">
        <v>7.0</v>
      </c>
      <c r="B3291" s="53" t="str">
        <f t="array" ref="B3291">INDEX(Quadrat.Details!D:D, MATCH(1,(F3291=Quadrat.Details!B:B)*(G3291=Quadrat.Details!G:G)*(H3291=Quadrat.Details!I:I),0))</f>
        <v>DMC</v>
      </c>
      <c r="C3291" s="44" t="s">
        <v>662</v>
      </c>
      <c r="D3291" s="44" t="s">
        <v>662</v>
      </c>
      <c r="E3291" s="47">
        <v>44036.0</v>
      </c>
      <c r="F3291" s="54">
        <v>2020.0</v>
      </c>
      <c r="G3291" s="8" t="s">
        <v>446</v>
      </c>
      <c r="H3291" s="8">
        <v>2.0</v>
      </c>
      <c r="I3291" s="55" t="str">
        <f t="array" ref="I3291">INDEX(Species.List!A:A,MATCH(J3291,Species.List!B:B,0))</f>
        <v>Dyspanopeus sayi</v>
      </c>
      <c r="J3291" s="3" t="s">
        <v>315</v>
      </c>
      <c r="K3291" s="3" t="s">
        <v>57</v>
      </c>
      <c r="L3291" s="39">
        <v>24.0</v>
      </c>
      <c r="M3291" s="4">
        <v>1.0</v>
      </c>
      <c r="N3291" s="8" t="s">
        <v>502</v>
      </c>
      <c r="O3291" s="8" t="s">
        <v>55</v>
      </c>
      <c r="P3291" s="3" t="s">
        <v>682</v>
      </c>
      <c r="Q3291" s="3" t="s">
        <v>55</v>
      </c>
      <c r="R3291" s="3" t="s">
        <v>683</v>
      </c>
      <c r="S3291" s="3">
        <v>1.0</v>
      </c>
    </row>
    <row r="3292" ht="15.0" customHeight="1">
      <c r="A3292" s="29">
        <v>7.0</v>
      </c>
      <c r="B3292" s="53" t="str">
        <f t="array" ref="B3292">INDEX(Quadrat.Details!D:D, MATCH(1,(F3292=Quadrat.Details!B:B)*(G3292=Quadrat.Details!G:G)*(H3292=Quadrat.Details!I:I),0))</f>
        <v>DMC</v>
      </c>
      <c r="C3292" s="44" t="s">
        <v>662</v>
      </c>
      <c r="D3292" s="44" t="s">
        <v>662</v>
      </c>
      <c r="E3292" s="47">
        <v>44036.0</v>
      </c>
      <c r="F3292" s="54">
        <v>2020.0</v>
      </c>
      <c r="G3292" s="8" t="s">
        <v>460</v>
      </c>
      <c r="H3292" s="8">
        <v>1.0</v>
      </c>
      <c r="I3292" s="55" t="str">
        <f t="array" ref="I3292">INDEX(Species.List!A:A,MATCH(J3292,Species.List!B:B,0))</f>
        <v>Cancer irroratus</v>
      </c>
      <c r="J3292" s="3" t="s">
        <v>308</v>
      </c>
      <c r="K3292" s="3" t="s">
        <v>57</v>
      </c>
      <c r="L3292" s="39">
        <v>14.0</v>
      </c>
      <c r="M3292" s="4">
        <v>1.0</v>
      </c>
      <c r="N3292" s="8" t="s">
        <v>502</v>
      </c>
      <c r="O3292" s="8" t="s">
        <v>55</v>
      </c>
      <c r="P3292" s="3" t="s">
        <v>682</v>
      </c>
      <c r="Q3292" s="3" t="s">
        <v>55</v>
      </c>
      <c r="R3292" s="3" t="s">
        <v>683</v>
      </c>
      <c r="S3292" s="3">
        <v>1.0</v>
      </c>
    </row>
    <row r="3293" ht="15.0" customHeight="1">
      <c r="A3293" s="29">
        <v>7.0</v>
      </c>
      <c r="B3293" s="53" t="str">
        <f t="array" ref="B3293">INDEX(Quadrat.Details!D:D, MATCH(1,(F3293=Quadrat.Details!B:B)*(G3293=Quadrat.Details!G:G)*(H3293=Quadrat.Details!I:I),0))</f>
        <v>DMC</v>
      </c>
      <c r="C3293" s="44" t="s">
        <v>662</v>
      </c>
      <c r="D3293" s="44" t="s">
        <v>662</v>
      </c>
      <c r="E3293" s="47">
        <v>44036.0</v>
      </c>
      <c r="F3293" s="54">
        <v>2020.0</v>
      </c>
      <c r="G3293" s="8" t="s">
        <v>460</v>
      </c>
      <c r="H3293" s="8">
        <v>1.0</v>
      </c>
      <c r="I3293" s="55" t="str">
        <f t="array" ref="I3293">INDEX(Species.List!A:A,MATCH(J3293,Species.List!B:B,0))</f>
        <v>Cancer irroratus</v>
      </c>
      <c r="J3293" s="3" t="s">
        <v>308</v>
      </c>
      <c r="K3293" s="3" t="s">
        <v>57</v>
      </c>
      <c r="L3293" s="39">
        <v>19.0</v>
      </c>
      <c r="M3293" s="4">
        <v>1.0</v>
      </c>
      <c r="N3293" s="8" t="s">
        <v>502</v>
      </c>
      <c r="O3293" s="8" t="s">
        <v>55</v>
      </c>
      <c r="P3293" s="3" t="s">
        <v>682</v>
      </c>
      <c r="Q3293" s="3" t="s">
        <v>55</v>
      </c>
      <c r="R3293" s="3" t="s">
        <v>683</v>
      </c>
      <c r="S3293" s="3">
        <v>1.0</v>
      </c>
    </row>
    <row r="3294" ht="15.0" customHeight="1">
      <c r="A3294" s="29">
        <v>7.0</v>
      </c>
      <c r="B3294" s="53" t="str">
        <f t="array" ref="B3294">INDEX(Quadrat.Details!D:D, MATCH(1,(F3294=Quadrat.Details!B:B)*(G3294=Quadrat.Details!G:G)*(H3294=Quadrat.Details!I:I),0))</f>
        <v>DMC</v>
      </c>
      <c r="C3294" s="44" t="s">
        <v>662</v>
      </c>
      <c r="D3294" s="44" t="s">
        <v>662</v>
      </c>
      <c r="E3294" s="47">
        <v>44036.0</v>
      </c>
      <c r="F3294" s="54">
        <v>2020.0</v>
      </c>
      <c r="G3294" s="8" t="s">
        <v>460</v>
      </c>
      <c r="H3294" s="8">
        <v>1.0</v>
      </c>
      <c r="I3294" s="55" t="str">
        <f t="array" ref="I3294">INDEX(Species.List!A:A,MATCH(J3294,Species.List!B:B,0))</f>
        <v>Dyspanopeus sayi</v>
      </c>
      <c r="J3294" s="3" t="s">
        <v>315</v>
      </c>
      <c r="K3294" s="3" t="s">
        <v>57</v>
      </c>
      <c r="L3294" s="39">
        <v>14.0</v>
      </c>
      <c r="M3294" s="4">
        <v>2.0</v>
      </c>
      <c r="N3294" s="8" t="s">
        <v>502</v>
      </c>
      <c r="O3294" s="8" t="s">
        <v>55</v>
      </c>
      <c r="P3294" s="3" t="s">
        <v>682</v>
      </c>
      <c r="Q3294" s="3" t="s">
        <v>55</v>
      </c>
      <c r="R3294" s="3" t="s">
        <v>683</v>
      </c>
      <c r="S3294" s="3">
        <v>1.0</v>
      </c>
    </row>
    <row r="3295" ht="15.0" customHeight="1">
      <c r="A3295" s="29">
        <v>7.0</v>
      </c>
      <c r="B3295" s="53" t="str">
        <f t="array" ref="B3295">INDEX(Quadrat.Details!D:D, MATCH(1,(F3295=Quadrat.Details!B:B)*(G3295=Quadrat.Details!G:G)*(H3295=Quadrat.Details!I:I),0))</f>
        <v>DMC</v>
      </c>
      <c r="C3295" s="44" t="s">
        <v>662</v>
      </c>
      <c r="D3295" s="44" t="s">
        <v>662</v>
      </c>
      <c r="E3295" s="47">
        <v>44036.0</v>
      </c>
      <c r="F3295" s="54">
        <v>2020.0</v>
      </c>
      <c r="G3295" s="8" t="s">
        <v>460</v>
      </c>
      <c r="H3295" s="8">
        <v>1.0</v>
      </c>
      <c r="I3295" s="55" t="str">
        <f t="array" ref="I3295">INDEX(Species.List!A:A,MATCH(J3295,Species.List!B:B,0))</f>
        <v>Cancer irroratus</v>
      </c>
      <c r="J3295" s="3" t="s">
        <v>308</v>
      </c>
      <c r="K3295" s="3" t="s">
        <v>57</v>
      </c>
      <c r="L3295" s="39">
        <v>12.0</v>
      </c>
      <c r="M3295" s="4">
        <v>1.0</v>
      </c>
      <c r="N3295" s="8" t="s">
        <v>502</v>
      </c>
      <c r="O3295" s="8" t="s">
        <v>55</v>
      </c>
      <c r="P3295" s="3" t="s">
        <v>682</v>
      </c>
      <c r="Q3295" s="3" t="s">
        <v>55</v>
      </c>
      <c r="R3295" s="3" t="s">
        <v>683</v>
      </c>
      <c r="S3295" s="3">
        <v>1.0</v>
      </c>
    </row>
    <row r="3296" ht="15.0" customHeight="1">
      <c r="A3296" s="29">
        <v>7.0</v>
      </c>
      <c r="B3296" s="53" t="str">
        <f t="array" ref="B3296">INDEX(Quadrat.Details!D:D, MATCH(1,(F3296=Quadrat.Details!B:B)*(G3296=Quadrat.Details!G:G)*(H3296=Quadrat.Details!I:I),0))</f>
        <v>DMC</v>
      </c>
      <c r="C3296" s="44" t="s">
        <v>662</v>
      </c>
      <c r="D3296" s="44" t="s">
        <v>662</v>
      </c>
      <c r="E3296" s="47">
        <v>44036.0</v>
      </c>
      <c r="F3296" s="54">
        <v>2020.0</v>
      </c>
      <c r="G3296" s="8" t="s">
        <v>460</v>
      </c>
      <c r="H3296" s="8">
        <v>1.0</v>
      </c>
      <c r="I3296" s="55" t="str">
        <f t="array" ref="I3296">INDEX(Species.List!A:A,MATCH(J3296,Species.List!B:B,0))</f>
        <v>Cancer irroratus</v>
      </c>
      <c r="J3296" s="3" t="s">
        <v>308</v>
      </c>
      <c r="K3296" s="3" t="s">
        <v>57</v>
      </c>
      <c r="L3296" s="39">
        <v>13.0</v>
      </c>
      <c r="M3296" s="4">
        <v>1.0</v>
      </c>
      <c r="N3296" s="8" t="s">
        <v>502</v>
      </c>
      <c r="O3296" s="8" t="s">
        <v>55</v>
      </c>
      <c r="P3296" s="3" t="s">
        <v>682</v>
      </c>
      <c r="Q3296" s="3" t="s">
        <v>55</v>
      </c>
      <c r="R3296" s="3" t="s">
        <v>683</v>
      </c>
      <c r="S3296" s="3">
        <v>1.0</v>
      </c>
    </row>
    <row r="3297" ht="15.0" customHeight="1">
      <c r="A3297" s="29">
        <v>7.0</v>
      </c>
      <c r="B3297" s="53" t="str">
        <f t="array" ref="B3297">INDEX(Quadrat.Details!D:D, MATCH(1,(F3297=Quadrat.Details!B:B)*(G3297=Quadrat.Details!G:G)*(H3297=Quadrat.Details!I:I),0))</f>
        <v>DMC</v>
      </c>
      <c r="C3297" s="44" t="s">
        <v>662</v>
      </c>
      <c r="D3297" s="44" t="s">
        <v>662</v>
      </c>
      <c r="E3297" s="47">
        <v>44036.0</v>
      </c>
      <c r="F3297" s="54">
        <v>2020.0</v>
      </c>
      <c r="G3297" s="8" t="s">
        <v>460</v>
      </c>
      <c r="H3297" s="8">
        <v>1.0</v>
      </c>
      <c r="I3297" s="55" t="str">
        <f t="array" ref="I3297">INDEX(Species.List!A:A,MATCH(J3297,Species.List!B:B,0))</f>
        <v>Cancer irroratus</v>
      </c>
      <c r="J3297" s="3" t="s">
        <v>308</v>
      </c>
      <c r="K3297" s="3" t="s">
        <v>57</v>
      </c>
      <c r="L3297" s="39">
        <v>17.0</v>
      </c>
      <c r="M3297" s="4">
        <v>1.0</v>
      </c>
      <c r="N3297" s="8" t="s">
        <v>502</v>
      </c>
      <c r="O3297" s="8" t="s">
        <v>55</v>
      </c>
      <c r="P3297" s="3" t="s">
        <v>682</v>
      </c>
      <c r="Q3297" s="3" t="s">
        <v>55</v>
      </c>
      <c r="R3297" s="3" t="s">
        <v>683</v>
      </c>
      <c r="S3297" s="3">
        <v>1.0</v>
      </c>
    </row>
    <row r="3298" ht="15.0" customHeight="1">
      <c r="A3298" s="29">
        <v>7.0</v>
      </c>
      <c r="B3298" s="53" t="str">
        <f t="array" ref="B3298">INDEX(Quadrat.Details!D:D, MATCH(1,(F3298=Quadrat.Details!B:B)*(G3298=Quadrat.Details!G:G)*(H3298=Quadrat.Details!I:I),0))</f>
        <v>DMC</v>
      </c>
      <c r="C3298" s="44" t="s">
        <v>662</v>
      </c>
      <c r="D3298" s="44" t="s">
        <v>662</v>
      </c>
      <c r="E3298" s="47">
        <v>44036.0</v>
      </c>
      <c r="F3298" s="54">
        <v>2020.0</v>
      </c>
      <c r="G3298" s="8" t="s">
        <v>460</v>
      </c>
      <c r="H3298" s="8">
        <v>2.0</v>
      </c>
      <c r="I3298" s="55" t="str">
        <f t="array" ref="I3298">INDEX(Species.List!A:A,MATCH(J3298,Species.List!B:B,0))</f>
        <v>Syngnathus fuscus</v>
      </c>
      <c r="J3298" s="3" t="s">
        <v>297</v>
      </c>
      <c r="K3298" s="3" t="s">
        <v>53</v>
      </c>
      <c r="L3298" s="39">
        <v>90.0</v>
      </c>
      <c r="M3298" s="4">
        <v>1.0</v>
      </c>
      <c r="N3298" s="8" t="s">
        <v>502</v>
      </c>
      <c r="O3298" s="8" t="s">
        <v>55</v>
      </c>
      <c r="P3298" s="3" t="s">
        <v>682</v>
      </c>
      <c r="Q3298" s="3" t="s">
        <v>55</v>
      </c>
      <c r="R3298" s="3" t="s">
        <v>683</v>
      </c>
      <c r="S3298" s="3">
        <v>1.0</v>
      </c>
    </row>
    <row r="3299" ht="15.0" customHeight="1">
      <c r="A3299" s="29">
        <v>7.0</v>
      </c>
      <c r="B3299" s="53" t="str">
        <f t="array" ref="B3299">INDEX(Quadrat.Details!D:D, MATCH(1,(F3299=Quadrat.Details!B:B)*(G3299=Quadrat.Details!G:G)*(H3299=Quadrat.Details!I:I),0))</f>
        <v>DMC</v>
      </c>
      <c r="C3299" s="44" t="s">
        <v>662</v>
      </c>
      <c r="D3299" s="44" t="s">
        <v>662</v>
      </c>
      <c r="E3299" s="47">
        <v>44036.0</v>
      </c>
      <c r="F3299" s="54">
        <v>2020.0</v>
      </c>
      <c r="G3299" s="8" t="s">
        <v>460</v>
      </c>
      <c r="H3299" s="8">
        <v>2.0</v>
      </c>
      <c r="I3299" s="55" t="str">
        <f t="array" ref="I3299">INDEX(Species.List!A:A,MATCH(J3299,Species.List!B:B,0))</f>
        <v>Cancer irroratus</v>
      </c>
      <c r="J3299" s="3" t="s">
        <v>308</v>
      </c>
      <c r="K3299" s="3" t="s">
        <v>57</v>
      </c>
      <c r="L3299" s="39">
        <v>13.0</v>
      </c>
      <c r="M3299" s="4">
        <v>3.0</v>
      </c>
      <c r="N3299" s="8" t="s">
        <v>502</v>
      </c>
      <c r="O3299" s="8" t="s">
        <v>55</v>
      </c>
      <c r="P3299" s="3" t="s">
        <v>682</v>
      </c>
      <c r="Q3299" s="3" t="s">
        <v>55</v>
      </c>
      <c r="R3299" s="3" t="s">
        <v>683</v>
      </c>
      <c r="S3299" s="3">
        <v>1.0</v>
      </c>
    </row>
    <row r="3300" ht="15.0" customHeight="1">
      <c r="A3300" s="29">
        <v>7.0</v>
      </c>
      <c r="B3300" s="53" t="str">
        <f t="array" ref="B3300">INDEX(Quadrat.Details!D:D, MATCH(1,(F3300=Quadrat.Details!B:B)*(G3300=Quadrat.Details!G:G)*(H3300=Quadrat.Details!I:I),0))</f>
        <v>DMC</v>
      </c>
      <c r="C3300" s="44" t="s">
        <v>662</v>
      </c>
      <c r="D3300" s="44" t="s">
        <v>662</v>
      </c>
      <c r="E3300" s="47">
        <v>44036.0</v>
      </c>
      <c r="F3300" s="54">
        <v>2020.0</v>
      </c>
      <c r="G3300" s="8" t="s">
        <v>460</v>
      </c>
      <c r="H3300" s="8">
        <v>2.0</v>
      </c>
      <c r="I3300" s="55" t="str">
        <f t="array" ref="I3300">INDEX(Species.List!A:A,MATCH(J3300,Species.List!B:B,0))</f>
        <v>Cancer irroratus</v>
      </c>
      <c r="J3300" s="3" t="s">
        <v>308</v>
      </c>
      <c r="K3300" s="3" t="s">
        <v>57</v>
      </c>
      <c r="L3300" s="39">
        <v>19.0</v>
      </c>
      <c r="M3300" s="4">
        <v>1.0</v>
      </c>
      <c r="N3300" s="8" t="s">
        <v>502</v>
      </c>
      <c r="O3300" s="8" t="s">
        <v>55</v>
      </c>
      <c r="P3300" s="3" t="s">
        <v>682</v>
      </c>
      <c r="Q3300" s="3" t="s">
        <v>55</v>
      </c>
      <c r="R3300" s="3" t="s">
        <v>683</v>
      </c>
      <c r="S3300" s="3">
        <v>1.0</v>
      </c>
    </row>
    <row r="3301" ht="15.0" customHeight="1">
      <c r="A3301" s="29">
        <v>7.0</v>
      </c>
      <c r="B3301" s="53" t="str">
        <f t="array" ref="B3301">INDEX(Quadrat.Details!D:D, MATCH(1,(F3301=Quadrat.Details!B:B)*(G3301=Quadrat.Details!G:G)*(H3301=Quadrat.Details!I:I),0))</f>
        <v>DMC</v>
      </c>
      <c r="C3301" s="44" t="s">
        <v>662</v>
      </c>
      <c r="D3301" s="44" t="s">
        <v>662</v>
      </c>
      <c r="E3301" s="47">
        <v>44036.0</v>
      </c>
      <c r="F3301" s="54">
        <v>2020.0</v>
      </c>
      <c r="G3301" s="63" t="s">
        <v>447</v>
      </c>
      <c r="H3301" s="63">
        <v>1.0</v>
      </c>
      <c r="I3301" s="55" t="str">
        <f t="array" ref="I3301">INDEX(Species.List!A:A,MATCH(J3301,Species.List!B:B,0))</f>
        <v>Mya arenaria</v>
      </c>
      <c r="J3301" s="3" t="s">
        <v>327</v>
      </c>
      <c r="K3301" s="3" t="s">
        <v>80</v>
      </c>
      <c r="L3301" s="39">
        <v>19.0</v>
      </c>
      <c r="M3301" s="4">
        <v>1.0</v>
      </c>
      <c r="N3301" s="8" t="s">
        <v>502</v>
      </c>
      <c r="O3301" s="8" t="s">
        <v>55</v>
      </c>
      <c r="P3301" s="3" t="s">
        <v>682</v>
      </c>
      <c r="Q3301" s="3" t="s">
        <v>55</v>
      </c>
      <c r="R3301" s="3" t="s">
        <v>683</v>
      </c>
      <c r="S3301" s="3">
        <v>1.0</v>
      </c>
    </row>
    <row r="3302" ht="15.0" customHeight="1">
      <c r="A3302" s="29">
        <v>7.0</v>
      </c>
      <c r="B3302" s="53" t="str">
        <f t="array" ref="B3302">INDEX(Quadrat.Details!D:D, MATCH(1,(F3302=Quadrat.Details!B:B)*(G3302=Quadrat.Details!G:G)*(H3302=Quadrat.Details!I:I),0))</f>
        <v>DMC</v>
      </c>
      <c r="C3302" s="44" t="s">
        <v>662</v>
      </c>
      <c r="D3302" s="44" t="s">
        <v>662</v>
      </c>
      <c r="E3302" s="47">
        <v>44036.0</v>
      </c>
      <c r="F3302" s="54">
        <v>2020.0</v>
      </c>
      <c r="G3302" s="7" t="s">
        <v>447</v>
      </c>
      <c r="H3302" s="7">
        <v>1.0</v>
      </c>
      <c r="I3302" s="55" t="str">
        <f t="array" ref="I3302">INDEX(Species.List!A:A,MATCH(J3302,Species.List!B:B,0))</f>
        <v>Cancer irroratus</v>
      </c>
      <c r="J3302" s="3" t="s">
        <v>308</v>
      </c>
      <c r="K3302" s="3" t="s">
        <v>57</v>
      </c>
      <c r="L3302" s="39">
        <v>12.0</v>
      </c>
      <c r="M3302" s="4">
        <v>1.0</v>
      </c>
      <c r="N3302" s="8" t="s">
        <v>502</v>
      </c>
      <c r="O3302" s="8" t="s">
        <v>55</v>
      </c>
      <c r="P3302" s="3" t="s">
        <v>682</v>
      </c>
      <c r="Q3302" s="3" t="s">
        <v>55</v>
      </c>
      <c r="R3302" s="3" t="s">
        <v>683</v>
      </c>
      <c r="S3302" s="3">
        <v>1.0</v>
      </c>
    </row>
    <row r="3303" ht="15.0" customHeight="1">
      <c r="A3303" s="29">
        <v>7.0</v>
      </c>
      <c r="B3303" s="53" t="str">
        <f t="array" ref="B3303">INDEX(Quadrat.Details!D:D, MATCH(1,(F3303=Quadrat.Details!B:B)*(G3303=Quadrat.Details!G:G)*(H3303=Quadrat.Details!I:I),0))</f>
        <v>DMC</v>
      </c>
      <c r="C3303" s="44" t="s">
        <v>662</v>
      </c>
      <c r="D3303" s="44" t="s">
        <v>662</v>
      </c>
      <c r="E3303" s="47">
        <v>44036.0</v>
      </c>
      <c r="F3303" s="54">
        <v>2020.0</v>
      </c>
      <c r="G3303" s="7" t="s">
        <v>447</v>
      </c>
      <c r="H3303" s="7">
        <v>1.0</v>
      </c>
      <c r="I3303" s="55" t="str">
        <f t="array" ref="I3303">INDEX(Species.List!A:A,MATCH(J3303,Species.List!B:B,0))</f>
        <v>Cancer irroratus</v>
      </c>
      <c r="J3303" s="3" t="s">
        <v>308</v>
      </c>
      <c r="K3303" s="3" t="s">
        <v>57</v>
      </c>
      <c r="L3303" s="39">
        <v>13.0</v>
      </c>
      <c r="M3303" s="4">
        <v>1.0</v>
      </c>
      <c r="N3303" s="8" t="s">
        <v>502</v>
      </c>
      <c r="O3303" s="8" t="s">
        <v>55</v>
      </c>
      <c r="P3303" s="3" t="s">
        <v>682</v>
      </c>
      <c r="Q3303" s="3" t="s">
        <v>55</v>
      </c>
      <c r="R3303" s="3" t="s">
        <v>683</v>
      </c>
      <c r="S3303" s="3">
        <v>1.0</v>
      </c>
    </row>
    <row r="3304" ht="15.0" customHeight="1">
      <c r="A3304" s="29">
        <v>7.0</v>
      </c>
      <c r="B3304" s="53" t="str">
        <f t="array" ref="B3304">INDEX(Quadrat.Details!D:D, MATCH(1,(F3304=Quadrat.Details!B:B)*(G3304=Quadrat.Details!G:G)*(H3304=Quadrat.Details!I:I),0))</f>
        <v>DMC</v>
      </c>
      <c r="C3304" s="44" t="s">
        <v>662</v>
      </c>
      <c r="D3304" s="44" t="s">
        <v>662</v>
      </c>
      <c r="E3304" s="47">
        <v>44036.0</v>
      </c>
      <c r="F3304" s="54">
        <v>2020.0</v>
      </c>
      <c r="G3304" s="7" t="s">
        <v>447</v>
      </c>
      <c r="H3304" s="7">
        <v>1.0</v>
      </c>
      <c r="I3304" s="55" t="str">
        <f t="array" ref="I3304">INDEX(Species.List!A:A,MATCH(J3304,Species.List!B:B,0))</f>
        <v>Cancer irroratus</v>
      </c>
      <c r="J3304" s="3" t="s">
        <v>308</v>
      </c>
      <c r="K3304" s="3" t="s">
        <v>57</v>
      </c>
      <c r="L3304" s="39">
        <v>15.0</v>
      </c>
      <c r="M3304" s="4">
        <v>1.0</v>
      </c>
      <c r="N3304" s="8" t="s">
        <v>502</v>
      </c>
      <c r="O3304" s="8" t="s">
        <v>55</v>
      </c>
      <c r="P3304" s="3" t="s">
        <v>682</v>
      </c>
      <c r="Q3304" s="3" t="s">
        <v>55</v>
      </c>
      <c r="R3304" s="3" t="s">
        <v>683</v>
      </c>
      <c r="S3304" s="3">
        <v>1.0</v>
      </c>
    </row>
    <row r="3305" ht="15.0" customHeight="1">
      <c r="A3305" s="29">
        <v>7.0</v>
      </c>
      <c r="B3305" s="53" t="str">
        <f t="array" ref="B3305">INDEX(Quadrat.Details!D:D, MATCH(1,(F3305=Quadrat.Details!B:B)*(G3305=Quadrat.Details!G:G)*(H3305=Quadrat.Details!I:I),0))</f>
        <v>DMC</v>
      </c>
      <c r="C3305" s="44" t="s">
        <v>662</v>
      </c>
      <c r="D3305" s="44" t="s">
        <v>662</v>
      </c>
      <c r="E3305" s="47">
        <v>44036.0</v>
      </c>
      <c r="F3305" s="54">
        <v>2020.0</v>
      </c>
      <c r="G3305" s="7" t="s">
        <v>447</v>
      </c>
      <c r="H3305" s="7">
        <v>1.0</v>
      </c>
      <c r="I3305" s="55" t="str">
        <f t="array" ref="I3305">INDEX(Species.List!A:A,MATCH(J3305,Species.List!B:B,0))</f>
        <v>Mya arenaria</v>
      </c>
      <c r="J3305" s="3" t="s">
        <v>327</v>
      </c>
      <c r="K3305" s="3" t="s">
        <v>80</v>
      </c>
      <c r="L3305" s="39">
        <v>15.0</v>
      </c>
      <c r="M3305" s="4">
        <v>1.0</v>
      </c>
      <c r="N3305" s="8" t="s">
        <v>502</v>
      </c>
      <c r="O3305" s="8" t="s">
        <v>55</v>
      </c>
      <c r="P3305" s="3" t="s">
        <v>682</v>
      </c>
      <c r="Q3305" s="3" t="s">
        <v>55</v>
      </c>
      <c r="R3305" s="3" t="s">
        <v>683</v>
      </c>
      <c r="S3305" s="3">
        <v>1.0</v>
      </c>
    </row>
    <row r="3306" ht="15.0" customHeight="1">
      <c r="A3306" s="29">
        <v>7.0</v>
      </c>
      <c r="B3306" s="53" t="str">
        <f t="array" ref="B3306">INDEX(Quadrat.Details!D:D, MATCH(1,(F3306=Quadrat.Details!B:B)*(G3306=Quadrat.Details!G:G)*(H3306=Quadrat.Details!I:I),0))</f>
        <v>DMC</v>
      </c>
      <c r="C3306" s="44" t="s">
        <v>662</v>
      </c>
      <c r="D3306" s="44" t="s">
        <v>662</v>
      </c>
      <c r="E3306" s="47">
        <v>44036.0</v>
      </c>
      <c r="F3306" s="54">
        <v>2020.0</v>
      </c>
      <c r="G3306" s="7" t="s">
        <v>447</v>
      </c>
      <c r="H3306" s="7">
        <v>1.0</v>
      </c>
      <c r="I3306" s="55" t="str">
        <f t="array" ref="I3306">INDEX(Species.List!A:A,MATCH(J3306,Species.List!B:B,0))</f>
        <v>Mya arenaria</v>
      </c>
      <c r="J3306" s="3" t="s">
        <v>327</v>
      </c>
      <c r="K3306" s="3" t="s">
        <v>80</v>
      </c>
      <c r="L3306" s="39">
        <v>14.0</v>
      </c>
      <c r="M3306" s="4">
        <v>1.0</v>
      </c>
      <c r="N3306" s="8" t="s">
        <v>502</v>
      </c>
      <c r="O3306" s="8" t="s">
        <v>55</v>
      </c>
      <c r="P3306" s="3" t="s">
        <v>682</v>
      </c>
      <c r="Q3306" s="3" t="s">
        <v>55</v>
      </c>
      <c r="R3306" s="3" t="s">
        <v>683</v>
      </c>
      <c r="S3306" s="3">
        <v>1.0</v>
      </c>
    </row>
    <row r="3307" ht="15.0" customHeight="1">
      <c r="A3307" s="29">
        <v>7.0</v>
      </c>
      <c r="B3307" s="53" t="str">
        <f t="array" ref="B3307">INDEX(Quadrat.Details!D:D, MATCH(1,(F3307=Quadrat.Details!B:B)*(G3307=Quadrat.Details!G:G)*(H3307=Quadrat.Details!I:I),0))</f>
        <v>DMC</v>
      </c>
      <c r="C3307" s="44" t="s">
        <v>662</v>
      </c>
      <c r="D3307" s="44" t="s">
        <v>662</v>
      </c>
      <c r="E3307" s="47">
        <v>44036.0</v>
      </c>
      <c r="F3307" s="54">
        <v>2020.0</v>
      </c>
      <c r="G3307" s="7" t="s">
        <v>447</v>
      </c>
      <c r="H3307" s="7">
        <v>1.0</v>
      </c>
      <c r="I3307" s="55" t="str">
        <f t="array" ref="I3307">INDEX(Species.List!A:A,MATCH(J3307,Species.List!B:B,0))</f>
        <v>Yoldia limatula</v>
      </c>
      <c r="J3307" s="8" t="s">
        <v>179</v>
      </c>
      <c r="K3307" s="3" t="s">
        <v>80</v>
      </c>
      <c r="L3307" s="39">
        <v>14.0</v>
      </c>
      <c r="M3307" s="4">
        <v>1.0</v>
      </c>
      <c r="N3307" s="8" t="s">
        <v>502</v>
      </c>
      <c r="O3307" s="8" t="s">
        <v>55</v>
      </c>
      <c r="P3307" s="3" t="s">
        <v>682</v>
      </c>
      <c r="Q3307" s="3" t="s">
        <v>55</v>
      </c>
      <c r="R3307" s="3" t="s">
        <v>683</v>
      </c>
      <c r="S3307" s="3">
        <v>1.0</v>
      </c>
    </row>
    <row r="3308" ht="15.0" customHeight="1">
      <c r="A3308" s="29">
        <v>7.0</v>
      </c>
      <c r="B3308" s="53" t="str">
        <f t="array" ref="B3308">INDEX(Quadrat.Details!D:D, MATCH(1,(F3308=Quadrat.Details!B:B)*(G3308=Quadrat.Details!G:G)*(H3308=Quadrat.Details!I:I),0))</f>
        <v>DMC</v>
      </c>
      <c r="C3308" s="44" t="s">
        <v>662</v>
      </c>
      <c r="D3308" s="44" t="s">
        <v>662</v>
      </c>
      <c r="E3308" s="47">
        <v>44036.0</v>
      </c>
      <c r="F3308" s="54">
        <v>2020.0</v>
      </c>
      <c r="G3308" s="7" t="s">
        <v>447</v>
      </c>
      <c r="H3308" s="7">
        <v>1.0</v>
      </c>
      <c r="I3308" s="55" t="str">
        <f t="array" ref="I3308">INDEX(Species.List!A:A,MATCH(J3308,Species.List!B:B,0))</f>
        <v>Yoldia limatula</v>
      </c>
      <c r="J3308" s="3" t="s">
        <v>179</v>
      </c>
      <c r="K3308" s="3" t="s">
        <v>80</v>
      </c>
      <c r="L3308" s="39">
        <v>18.0</v>
      </c>
      <c r="M3308" s="4">
        <v>1.0</v>
      </c>
      <c r="N3308" s="8" t="s">
        <v>502</v>
      </c>
      <c r="O3308" s="8" t="s">
        <v>55</v>
      </c>
      <c r="P3308" s="3" t="s">
        <v>682</v>
      </c>
      <c r="Q3308" s="3" t="s">
        <v>55</v>
      </c>
      <c r="R3308" s="3" t="s">
        <v>683</v>
      </c>
      <c r="S3308" s="3">
        <v>1.0</v>
      </c>
    </row>
    <row r="3309" ht="15.0" customHeight="1">
      <c r="A3309" s="29">
        <v>7.0</v>
      </c>
      <c r="B3309" s="53" t="str">
        <f t="array" ref="B3309">INDEX(Quadrat.Details!D:D, MATCH(1,(F3309=Quadrat.Details!B:B)*(G3309=Quadrat.Details!G:G)*(H3309=Quadrat.Details!I:I),0))</f>
        <v>DMC</v>
      </c>
      <c r="C3309" s="44" t="s">
        <v>662</v>
      </c>
      <c r="D3309" s="44" t="s">
        <v>662</v>
      </c>
      <c r="E3309" s="47">
        <v>44036.0</v>
      </c>
      <c r="F3309" s="54">
        <v>2020.0</v>
      </c>
      <c r="G3309" s="7" t="s">
        <v>447</v>
      </c>
      <c r="H3309" s="7">
        <v>1.0</v>
      </c>
      <c r="I3309" s="55" t="str">
        <f t="array" ref="I3309">INDEX(Species.List!A:A,MATCH(J3309,Species.List!B:B,0))</f>
        <v>Yoldia limatula</v>
      </c>
      <c r="J3309" s="3" t="s">
        <v>179</v>
      </c>
      <c r="K3309" s="3" t="s">
        <v>80</v>
      </c>
      <c r="L3309" s="39">
        <v>10.0</v>
      </c>
      <c r="M3309" s="4">
        <v>1.0</v>
      </c>
      <c r="N3309" s="8" t="s">
        <v>502</v>
      </c>
      <c r="O3309" s="8" t="s">
        <v>55</v>
      </c>
      <c r="P3309" s="3" t="s">
        <v>682</v>
      </c>
      <c r="Q3309" s="3" t="s">
        <v>55</v>
      </c>
      <c r="R3309" s="3" t="s">
        <v>683</v>
      </c>
      <c r="S3309" s="3">
        <v>1.0</v>
      </c>
    </row>
    <row r="3310" ht="15.0" customHeight="1">
      <c r="A3310" s="29">
        <v>7.0</v>
      </c>
      <c r="B3310" s="53" t="str">
        <f t="array" ref="B3310">INDEX(Quadrat.Details!D:D, MATCH(1,(F3310=Quadrat.Details!B:B)*(G3310=Quadrat.Details!G:G)*(H3310=Quadrat.Details!I:I),0))</f>
        <v>DMC</v>
      </c>
      <c r="C3310" s="44" t="s">
        <v>662</v>
      </c>
      <c r="D3310" s="44" t="s">
        <v>662</v>
      </c>
      <c r="E3310" s="47">
        <v>44036.0</v>
      </c>
      <c r="F3310" s="54">
        <v>2020.0</v>
      </c>
      <c r="G3310" s="7" t="s">
        <v>447</v>
      </c>
      <c r="H3310" s="7">
        <v>1.0</v>
      </c>
      <c r="I3310" s="55" t="str">
        <f t="array" ref="I3310">INDEX(Species.List!A:A,MATCH(J3310,Species.List!B:B,0))</f>
        <v>Mya arenaria</v>
      </c>
      <c r="J3310" s="3" t="s">
        <v>327</v>
      </c>
      <c r="K3310" s="3" t="s">
        <v>80</v>
      </c>
      <c r="L3310" s="39">
        <v>19.0</v>
      </c>
      <c r="M3310" s="4">
        <v>1.0</v>
      </c>
      <c r="N3310" s="8" t="s">
        <v>502</v>
      </c>
      <c r="O3310" s="8" t="s">
        <v>55</v>
      </c>
      <c r="P3310" s="3" t="s">
        <v>682</v>
      </c>
      <c r="Q3310" s="3" t="s">
        <v>55</v>
      </c>
      <c r="R3310" s="3" t="s">
        <v>683</v>
      </c>
      <c r="S3310" s="3">
        <v>1.0</v>
      </c>
    </row>
    <row r="3311" ht="15.0" customHeight="1">
      <c r="A3311" s="29">
        <v>7.0</v>
      </c>
      <c r="B3311" s="53" t="str">
        <f t="array" ref="B3311">INDEX(Quadrat.Details!D:D, MATCH(1,(F3311=Quadrat.Details!B:B)*(G3311=Quadrat.Details!G:G)*(H3311=Quadrat.Details!I:I),0))</f>
        <v>DMC</v>
      </c>
      <c r="C3311" s="44" t="s">
        <v>662</v>
      </c>
      <c r="D3311" s="44" t="s">
        <v>662</v>
      </c>
      <c r="E3311" s="47">
        <v>44036.0</v>
      </c>
      <c r="F3311" s="54">
        <v>2020.0</v>
      </c>
      <c r="G3311" s="63" t="s">
        <v>461</v>
      </c>
      <c r="H3311" s="63">
        <v>1.0</v>
      </c>
      <c r="I3311" s="55" t="str">
        <f t="array" ref="I3311">INDEX(Species.List!A:A,MATCH(J3311,Species.List!B:B,0))</f>
        <v>Cancer irroratus</v>
      </c>
      <c r="J3311" s="3" t="s">
        <v>308</v>
      </c>
      <c r="K3311" s="3" t="s">
        <v>57</v>
      </c>
      <c r="L3311" s="39">
        <v>14.0</v>
      </c>
      <c r="M3311" s="4">
        <v>1.0</v>
      </c>
      <c r="N3311" s="8" t="s">
        <v>502</v>
      </c>
      <c r="O3311" s="8" t="s">
        <v>55</v>
      </c>
      <c r="P3311" s="3" t="s">
        <v>682</v>
      </c>
      <c r="Q3311" s="3" t="s">
        <v>55</v>
      </c>
      <c r="R3311" s="3" t="s">
        <v>683</v>
      </c>
      <c r="S3311" s="3">
        <v>1.0</v>
      </c>
    </row>
    <row r="3312" ht="15.0" customHeight="1">
      <c r="A3312" s="29">
        <v>7.0</v>
      </c>
      <c r="B3312" s="53" t="str">
        <f t="array" ref="B3312">INDEX(Quadrat.Details!D:D, MATCH(1,(F3312=Quadrat.Details!B:B)*(G3312=Quadrat.Details!G:G)*(H3312=Quadrat.Details!I:I),0))</f>
        <v>DMC</v>
      </c>
      <c r="C3312" s="44" t="s">
        <v>662</v>
      </c>
      <c r="D3312" s="44" t="s">
        <v>662</v>
      </c>
      <c r="E3312" s="47">
        <v>44036.0</v>
      </c>
      <c r="F3312" s="54">
        <v>2020.0</v>
      </c>
      <c r="G3312" s="7" t="s">
        <v>461</v>
      </c>
      <c r="H3312" s="7">
        <v>1.0</v>
      </c>
      <c r="I3312" s="55" t="str">
        <f t="array" ref="I3312">INDEX(Species.List!A:A,MATCH(J3312,Species.List!B:B,0))</f>
        <v>Yoldia limatula</v>
      </c>
      <c r="J3312" s="3" t="s">
        <v>179</v>
      </c>
      <c r="K3312" s="3" t="s">
        <v>80</v>
      </c>
      <c r="L3312" s="39">
        <v>32.0</v>
      </c>
      <c r="M3312" s="4">
        <v>1.0</v>
      </c>
      <c r="N3312" s="8" t="s">
        <v>502</v>
      </c>
      <c r="O3312" s="8" t="s">
        <v>55</v>
      </c>
      <c r="P3312" s="3" t="s">
        <v>682</v>
      </c>
      <c r="Q3312" s="3" t="s">
        <v>55</v>
      </c>
      <c r="R3312" s="3" t="s">
        <v>683</v>
      </c>
      <c r="S3312" s="3">
        <v>1.0</v>
      </c>
    </row>
    <row r="3313" ht="15.0" customHeight="1">
      <c r="A3313" s="29">
        <v>7.0</v>
      </c>
      <c r="B3313" s="53" t="str">
        <f t="array" ref="B3313">INDEX(Quadrat.Details!D:D, MATCH(1,(F3313=Quadrat.Details!B:B)*(G3313=Quadrat.Details!G:G)*(H3313=Quadrat.Details!I:I),0))</f>
        <v>DMC</v>
      </c>
      <c r="C3313" s="44" t="s">
        <v>662</v>
      </c>
      <c r="D3313" s="44" t="s">
        <v>662</v>
      </c>
      <c r="E3313" s="47">
        <v>44036.0</v>
      </c>
      <c r="F3313" s="54">
        <v>2020.0</v>
      </c>
      <c r="G3313" s="7" t="s">
        <v>461</v>
      </c>
      <c r="H3313" s="7">
        <v>1.0</v>
      </c>
      <c r="I3313" s="55" t="str">
        <f t="array" ref="I3313">INDEX(Species.List!A:A,MATCH(J3313,Species.List!B:B,0))</f>
        <v>Mya arenaria</v>
      </c>
      <c r="J3313" s="3" t="s">
        <v>327</v>
      </c>
      <c r="K3313" s="3" t="s">
        <v>80</v>
      </c>
      <c r="L3313" s="39">
        <v>18.0</v>
      </c>
      <c r="M3313" s="4">
        <v>1.0</v>
      </c>
      <c r="N3313" s="8" t="s">
        <v>502</v>
      </c>
      <c r="O3313" s="8" t="s">
        <v>55</v>
      </c>
      <c r="P3313" s="3" t="s">
        <v>682</v>
      </c>
      <c r="Q3313" s="3" t="s">
        <v>55</v>
      </c>
      <c r="R3313" s="3" t="s">
        <v>683</v>
      </c>
      <c r="S3313" s="3">
        <v>1.0</v>
      </c>
    </row>
    <row r="3314" ht="15.0" customHeight="1">
      <c r="A3314" s="29">
        <v>7.0</v>
      </c>
      <c r="B3314" s="53" t="str">
        <f t="array" ref="B3314">INDEX(Quadrat.Details!D:D, MATCH(1,(F3314=Quadrat.Details!B:B)*(G3314=Quadrat.Details!G:G)*(H3314=Quadrat.Details!I:I),0))</f>
        <v>DMC</v>
      </c>
      <c r="C3314" s="44" t="s">
        <v>662</v>
      </c>
      <c r="D3314" s="44" t="s">
        <v>662</v>
      </c>
      <c r="E3314" s="47">
        <v>44036.0</v>
      </c>
      <c r="F3314" s="54">
        <v>2020.0</v>
      </c>
      <c r="G3314" s="7" t="s">
        <v>461</v>
      </c>
      <c r="H3314" s="7">
        <v>1.0</v>
      </c>
      <c r="I3314" s="55" t="str">
        <f t="array" ref="I3314">INDEX(Species.List!A:A,MATCH(J3314,Species.List!B:B,0))</f>
        <v>Mya arenaria</v>
      </c>
      <c r="J3314" s="3" t="s">
        <v>327</v>
      </c>
      <c r="K3314" s="3" t="s">
        <v>80</v>
      </c>
      <c r="L3314" s="39">
        <v>16.0</v>
      </c>
      <c r="M3314" s="4">
        <v>1.0</v>
      </c>
      <c r="N3314" s="8" t="s">
        <v>502</v>
      </c>
      <c r="O3314" s="8" t="s">
        <v>55</v>
      </c>
      <c r="P3314" s="3" t="s">
        <v>682</v>
      </c>
      <c r="Q3314" s="3" t="s">
        <v>55</v>
      </c>
      <c r="R3314" s="3" t="s">
        <v>683</v>
      </c>
      <c r="S3314" s="3">
        <v>1.0</v>
      </c>
    </row>
    <row r="3315" ht="15.0" customHeight="1">
      <c r="A3315" s="29">
        <v>7.0</v>
      </c>
      <c r="B3315" s="53" t="str">
        <f t="array" ref="B3315">INDEX(Quadrat.Details!D:D, MATCH(1,(F3315=Quadrat.Details!B:B)*(G3315=Quadrat.Details!G:G)*(H3315=Quadrat.Details!I:I),0))</f>
        <v>DMC</v>
      </c>
      <c r="C3315" s="44" t="s">
        <v>662</v>
      </c>
      <c r="D3315" s="44" t="s">
        <v>662</v>
      </c>
      <c r="E3315" s="47">
        <v>44036.0</v>
      </c>
      <c r="F3315" s="54">
        <v>2020.0</v>
      </c>
      <c r="G3315" s="7" t="s">
        <v>461</v>
      </c>
      <c r="H3315" s="7">
        <v>1.0</v>
      </c>
      <c r="I3315" s="55" t="str">
        <f t="array" ref="I3315">INDEX(Species.List!A:A,MATCH(J3315,Species.List!B:B,0))</f>
        <v>Yoldia limatula</v>
      </c>
      <c r="J3315" s="3" t="s">
        <v>179</v>
      </c>
      <c r="K3315" s="3" t="s">
        <v>80</v>
      </c>
      <c r="L3315" s="39">
        <v>40.0</v>
      </c>
      <c r="M3315" s="4">
        <v>1.0</v>
      </c>
      <c r="N3315" s="8" t="s">
        <v>502</v>
      </c>
      <c r="O3315" s="8" t="s">
        <v>55</v>
      </c>
      <c r="P3315" s="3" t="s">
        <v>682</v>
      </c>
      <c r="Q3315" s="3" t="s">
        <v>55</v>
      </c>
      <c r="R3315" s="3" t="s">
        <v>683</v>
      </c>
      <c r="S3315" s="3">
        <v>1.0</v>
      </c>
    </row>
    <row r="3316" ht="15.0" customHeight="1">
      <c r="A3316" s="29">
        <v>8.0</v>
      </c>
      <c r="B3316" s="53" t="str">
        <f t="array" ref="B3316">INDEX(Quadrat.Details!D:D, MATCH(1,(F3316=Quadrat.Details!B:B)*(G3316=Quadrat.Details!G:G)*(H3316=Quadrat.Details!I:I),0))</f>
        <v>DMC</v>
      </c>
      <c r="C3316" s="44" t="s">
        <v>662</v>
      </c>
      <c r="D3316" s="44" t="s">
        <v>662</v>
      </c>
      <c r="E3316" s="47">
        <v>44036.0</v>
      </c>
      <c r="F3316" s="54">
        <v>2020.0</v>
      </c>
      <c r="G3316" s="7" t="s">
        <v>461</v>
      </c>
      <c r="H3316" s="7">
        <v>2.0</v>
      </c>
      <c r="I3316" s="55" t="str">
        <f t="array" ref="I3316">INDEX(Species.List!A:A,MATCH(J3316,Species.List!B:B,0))</f>
        <v>Tautogolabrus adspersus</v>
      </c>
      <c r="J3316" s="3" t="s">
        <v>138</v>
      </c>
      <c r="K3316" s="3" t="s">
        <v>53</v>
      </c>
      <c r="L3316" s="39">
        <v>30.0</v>
      </c>
      <c r="M3316" s="4">
        <v>1.0</v>
      </c>
      <c r="N3316" s="8" t="s">
        <v>502</v>
      </c>
      <c r="O3316" s="8" t="s">
        <v>55</v>
      </c>
      <c r="P3316" s="3" t="s">
        <v>682</v>
      </c>
      <c r="Q3316" s="3" t="s">
        <v>55</v>
      </c>
      <c r="R3316" s="3" t="s">
        <v>683</v>
      </c>
      <c r="S3316" s="3">
        <v>1.0</v>
      </c>
    </row>
    <row r="3317" ht="15.0" customHeight="1">
      <c r="A3317" s="29">
        <v>8.0</v>
      </c>
      <c r="B3317" s="53" t="str">
        <f t="array" ref="B3317">INDEX(Quadrat.Details!D:D, MATCH(1,(F3317=Quadrat.Details!B:B)*(G3317=Quadrat.Details!G:G)*(H3317=Quadrat.Details!I:I),0))</f>
        <v>DMC</v>
      </c>
      <c r="C3317" s="44" t="s">
        <v>662</v>
      </c>
      <c r="D3317" s="44" t="s">
        <v>662</v>
      </c>
      <c r="E3317" s="47">
        <v>44036.0</v>
      </c>
      <c r="F3317" s="54">
        <v>2020.0</v>
      </c>
      <c r="G3317" s="7" t="s">
        <v>461</v>
      </c>
      <c r="H3317" s="7">
        <v>2.0</v>
      </c>
      <c r="I3317" s="55" t="str">
        <f t="array" ref="I3317">INDEX(Species.List!A:A,MATCH(J3317,Species.List!B:B,0))</f>
        <v>Yoldia limatula</v>
      </c>
      <c r="J3317" s="3" t="s">
        <v>179</v>
      </c>
      <c r="K3317" s="3" t="s">
        <v>80</v>
      </c>
      <c r="L3317" s="39">
        <v>17.0</v>
      </c>
      <c r="M3317" s="4">
        <v>1.0</v>
      </c>
      <c r="N3317" s="8" t="s">
        <v>502</v>
      </c>
      <c r="O3317" s="8" t="s">
        <v>55</v>
      </c>
      <c r="P3317" s="3" t="s">
        <v>682</v>
      </c>
      <c r="Q3317" s="3" t="s">
        <v>55</v>
      </c>
      <c r="R3317" s="3" t="s">
        <v>683</v>
      </c>
      <c r="S3317" s="3">
        <v>1.0</v>
      </c>
    </row>
    <row r="3318" ht="15.0" customHeight="1">
      <c r="A3318" s="29">
        <v>8.0</v>
      </c>
      <c r="B3318" s="53" t="str">
        <f t="array" ref="B3318">INDEX(Quadrat.Details!D:D, MATCH(1,(F3318=Quadrat.Details!B:B)*(G3318=Quadrat.Details!G:G)*(H3318=Quadrat.Details!I:I),0))</f>
        <v>DMC</v>
      </c>
      <c r="C3318" s="44" t="s">
        <v>662</v>
      </c>
      <c r="D3318" s="44" t="s">
        <v>662</v>
      </c>
      <c r="E3318" s="47">
        <v>44036.0</v>
      </c>
      <c r="F3318" s="54">
        <v>2020.0</v>
      </c>
      <c r="G3318" s="7" t="s">
        <v>461</v>
      </c>
      <c r="H3318" s="7">
        <v>2.0</v>
      </c>
      <c r="I3318" s="55" t="str">
        <f t="array" ref="I3318">INDEX(Species.List!A:A,MATCH(J3318,Species.List!B:B,0))</f>
        <v>Yoldia limatula</v>
      </c>
      <c r="J3318" s="3" t="s">
        <v>179</v>
      </c>
      <c r="K3318" s="3" t="s">
        <v>80</v>
      </c>
      <c r="L3318" s="39">
        <v>16.0</v>
      </c>
      <c r="M3318" s="4">
        <v>1.0</v>
      </c>
      <c r="N3318" s="8" t="s">
        <v>502</v>
      </c>
      <c r="O3318" s="8" t="s">
        <v>55</v>
      </c>
      <c r="P3318" s="3" t="s">
        <v>682</v>
      </c>
      <c r="Q3318" s="3" t="s">
        <v>55</v>
      </c>
      <c r="R3318" s="3" t="s">
        <v>683</v>
      </c>
      <c r="S3318" s="3">
        <v>1.0</v>
      </c>
    </row>
    <row r="3319" ht="15.0" customHeight="1">
      <c r="A3319" s="29">
        <v>8.0</v>
      </c>
      <c r="B3319" s="53" t="str">
        <f t="array" ref="B3319">INDEX(Quadrat.Details!D:D, MATCH(1,(F3319=Quadrat.Details!B:B)*(G3319=Quadrat.Details!G:G)*(H3319=Quadrat.Details!I:I),0))</f>
        <v>DMC</v>
      </c>
      <c r="C3319" s="44" t="s">
        <v>662</v>
      </c>
      <c r="D3319" s="44" t="s">
        <v>662</v>
      </c>
      <c r="E3319" s="47">
        <v>44036.0</v>
      </c>
      <c r="F3319" s="54">
        <v>2020.0</v>
      </c>
      <c r="G3319" s="7" t="s">
        <v>461</v>
      </c>
      <c r="H3319" s="7">
        <v>2.0</v>
      </c>
      <c r="I3319" s="55" t="str">
        <f t="array" ref="I3319">INDEX(Species.List!A:A,MATCH(J3319,Species.List!B:B,0))</f>
        <v>Yoldia limatula</v>
      </c>
      <c r="J3319" s="3" t="s">
        <v>179</v>
      </c>
      <c r="K3319" s="3" t="s">
        <v>80</v>
      </c>
      <c r="L3319" s="39">
        <v>15.0</v>
      </c>
      <c r="M3319" s="4">
        <v>1.0</v>
      </c>
      <c r="N3319" s="8" t="s">
        <v>502</v>
      </c>
      <c r="O3319" s="8" t="s">
        <v>55</v>
      </c>
      <c r="P3319" s="3" t="s">
        <v>682</v>
      </c>
      <c r="Q3319" s="3" t="s">
        <v>55</v>
      </c>
      <c r="R3319" s="3" t="s">
        <v>683</v>
      </c>
      <c r="S3319" s="3">
        <v>1.0</v>
      </c>
    </row>
    <row r="3320" ht="15.0" customHeight="1">
      <c r="A3320" s="29">
        <v>8.0</v>
      </c>
      <c r="B3320" s="53" t="str">
        <f t="array" ref="B3320">INDEX(Quadrat.Details!D:D, MATCH(1,(F3320=Quadrat.Details!B:B)*(G3320=Quadrat.Details!G:G)*(H3320=Quadrat.Details!I:I),0))</f>
        <v>DMC</v>
      </c>
      <c r="C3320" s="44" t="s">
        <v>662</v>
      </c>
      <c r="D3320" s="44" t="s">
        <v>662</v>
      </c>
      <c r="E3320" s="47">
        <v>44036.0</v>
      </c>
      <c r="F3320" s="54">
        <v>2020.0</v>
      </c>
      <c r="G3320" s="63" t="s">
        <v>462</v>
      </c>
      <c r="H3320" s="63">
        <v>1.0</v>
      </c>
      <c r="I3320" s="55" t="str">
        <f t="array" ref="I3320">INDEX(Species.List!A:A,MATCH(J3320,Species.List!B:B,0))</f>
        <v>Ilyanassa trivittata</v>
      </c>
      <c r="J3320" s="3" t="s">
        <v>350</v>
      </c>
      <c r="K3320" s="3" t="s">
        <v>74</v>
      </c>
      <c r="L3320" s="39">
        <v>23.0</v>
      </c>
      <c r="M3320" s="4">
        <v>1.0</v>
      </c>
      <c r="N3320" s="8" t="s">
        <v>502</v>
      </c>
      <c r="O3320" s="8" t="s">
        <v>55</v>
      </c>
      <c r="P3320" s="3" t="s">
        <v>682</v>
      </c>
      <c r="Q3320" s="3" t="s">
        <v>55</v>
      </c>
      <c r="R3320" s="3" t="s">
        <v>683</v>
      </c>
      <c r="S3320" s="3">
        <v>1.0</v>
      </c>
    </row>
    <row r="3321" ht="15.0" customHeight="1">
      <c r="A3321" s="29">
        <v>8.0</v>
      </c>
      <c r="B3321" s="53" t="str">
        <f t="array" ref="B3321">INDEX(Quadrat.Details!D:D, MATCH(1,(F3321=Quadrat.Details!B:B)*(G3321=Quadrat.Details!G:G)*(H3321=Quadrat.Details!I:I),0))</f>
        <v>DMC</v>
      </c>
      <c r="C3321" s="44" t="s">
        <v>662</v>
      </c>
      <c r="D3321" s="44" t="s">
        <v>662</v>
      </c>
      <c r="E3321" s="47">
        <v>44036.0</v>
      </c>
      <c r="F3321" s="54">
        <v>2020.0</v>
      </c>
      <c r="G3321" s="7" t="s">
        <v>462</v>
      </c>
      <c r="H3321" s="7">
        <v>1.0</v>
      </c>
      <c r="I3321" s="55" t="str">
        <f t="array" ref="I3321">INDEX(Species.List!A:A,MATCH(J3321,Species.List!B:B,0))</f>
        <v>Ilyanassa trivittata</v>
      </c>
      <c r="J3321" s="3" t="s">
        <v>350</v>
      </c>
      <c r="K3321" s="3" t="s">
        <v>74</v>
      </c>
      <c r="L3321" s="39">
        <v>21.0</v>
      </c>
      <c r="M3321" s="4">
        <v>1.0</v>
      </c>
      <c r="N3321" s="8" t="s">
        <v>502</v>
      </c>
      <c r="O3321" s="8" t="s">
        <v>55</v>
      </c>
      <c r="P3321" s="3" t="s">
        <v>682</v>
      </c>
      <c r="Q3321" s="3" t="s">
        <v>55</v>
      </c>
      <c r="R3321" s="3" t="s">
        <v>683</v>
      </c>
      <c r="S3321" s="3">
        <v>1.0</v>
      </c>
    </row>
    <row r="3322" ht="15.0" customHeight="1">
      <c r="A3322" s="29">
        <v>8.0</v>
      </c>
      <c r="B3322" s="53" t="str">
        <f t="array" ref="B3322">INDEX(Quadrat.Details!D:D, MATCH(1,(F3322=Quadrat.Details!B:B)*(G3322=Quadrat.Details!G:G)*(H3322=Quadrat.Details!I:I),0))</f>
        <v>DMC</v>
      </c>
      <c r="C3322" s="44" t="s">
        <v>662</v>
      </c>
      <c r="D3322" s="44" t="s">
        <v>662</v>
      </c>
      <c r="E3322" s="47">
        <v>44036.0</v>
      </c>
      <c r="F3322" s="54">
        <v>2020.0</v>
      </c>
      <c r="G3322" s="7" t="s">
        <v>462</v>
      </c>
      <c r="H3322" s="7">
        <v>1.0</v>
      </c>
      <c r="I3322" s="55" t="str">
        <f t="array" ref="I3322">INDEX(Species.List!A:A,MATCH(J3322,Species.List!B:B,0))</f>
        <v>Cancer irroratus</v>
      </c>
      <c r="J3322" s="3" t="s">
        <v>308</v>
      </c>
      <c r="K3322" s="3" t="s">
        <v>57</v>
      </c>
      <c r="L3322" s="39">
        <v>20.0</v>
      </c>
      <c r="M3322" s="4">
        <v>1.0</v>
      </c>
      <c r="N3322" s="8" t="s">
        <v>502</v>
      </c>
      <c r="O3322" s="8" t="s">
        <v>55</v>
      </c>
      <c r="P3322" s="3" t="s">
        <v>682</v>
      </c>
      <c r="Q3322" s="3" t="s">
        <v>55</v>
      </c>
      <c r="R3322" s="3" t="s">
        <v>683</v>
      </c>
      <c r="S3322" s="3">
        <v>1.0</v>
      </c>
    </row>
    <row r="3323" ht="15.0" customHeight="1">
      <c r="A3323" s="29">
        <v>8.0</v>
      </c>
      <c r="B3323" s="53" t="str">
        <f t="array" ref="B3323">INDEX(Quadrat.Details!D:D, MATCH(1,(F3323=Quadrat.Details!B:B)*(G3323=Quadrat.Details!G:G)*(H3323=Quadrat.Details!I:I),0))</f>
        <v>DMC</v>
      </c>
      <c r="C3323" s="44" t="s">
        <v>662</v>
      </c>
      <c r="D3323" s="44" t="s">
        <v>662</v>
      </c>
      <c r="E3323" s="47">
        <v>44036.0</v>
      </c>
      <c r="F3323" s="54">
        <v>2020.0</v>
      </c>
      <c r="G3323" s="7" t="s">
        <v>462</v>
      </c>
      <c r="H3323" s="7">
        <v>1.0</v>
      </c>
      <c r="I3323" s="55" t="str">
        <f t="array" ref="I3323">INDEX(Species.List!A:A,MATCH(J3323,Species.List!B:B,0))</f>
        <v>Yoldia limatula</v>
      </c>
      <c r="J3323" s="3" t="s">
        <v>179</v>
      </c>
      <c r="K3323" s="3" t="s">
        <v>80</v>
      </c>
      <c r="L3323" s="39">
        <v>17.0</v>
      </c>
      <c r="M3323" s="4">
        <v>1.0</v>
      </c>
      <c r="N3323" s="8" t="s">
        <v>502</v>
      </c>
      <c r="O3323" s="8" t="s">
        <v>55</v>
      </c>
      <c r="P3323" s="3" t="s">
        <v>682</v>
      </c>
      <c r="Q3323" s="3" t="s">
        <v>55</v>
      </c>
      <c r="R3323" s="3" t="s">
        <v>683</v>
      </c>
      <c r="S3323" s="3">
        <v>1.0</v>
      </c>
    </row>
    <row r="3324" ht="15.0" customHeight="1">
      <c r="A3324" s="29">
        <v>8.0</v>
      </c>
      <c r="B3324" s="53" t="str">
        <f t="array" ref="B3324">INDEX(Quadrat.Details!D:D, MATCH(1,(F3324=Quadrat.Details!B:B)*(G3324=Quadrat.Details!G:G)*(H3324=Quadrat.Details!I:I),0))</f>
        <v>DMC</v>
      </c>
      <c r="C3324" s="44" t="s">
        <v>662</v>
      </c>
      <c r="D3324" s="44" t="s">
        <v>662</v>
      </c>
      <c r="E3324" s="47">
        <v>44036.0</v>
      </c>
      <c r="F3324" s="54">
        <v>2020.0</v>
      </c>
      <c r="G3324" s="7" t="s">
        <v>462</v>
      </c>
      <c r="H3324" s="7">
        <v>1.0</v>
      </c>
      <c r="I3324" s="55" t="str">
        <f t="array" ref="I3324">INDEX(Species.List!A:A,MATCH(J3324,Species.List!B:B,0))</f>
        <v>Yoldia limatula</v>
      </c>
      <c r="J3324" s="3" t="s">
        <v>179</v>
      </c>
      <c r="K3324" s="3" t="s">
        <v>80</v>
      </c>
      <c r="L3324" s="39">
        <v>19.0</v>
      </c>
      <c r="M3324" s="4">
        <v>1.0</v>
      </c>
      <c r="N3324" s="8" t="s">
        <v>502</v>
      </c>
      <c r="O3324" s="8" t="s">
        <v>55</v>
      </c>
      <c r="P3324" s="3" t="s">
        <v>682</v>
      </c>
      <c r="Q3324" s="3" t="s">
        <v>55</v>
      </c>
      <c r="R3324" s="3" t="s">
        <v>683</v>
      </c>
      <c r="S3324" s="3">
        <v>1.0</v>
      </c>
    </row>
    <row r="3325" ht="15.0" customHeight="1">
      <c r="A3325" s="29">
        <v>8.0</v>
      </c>
      <c r="B3325" s="53" t="str">
        <f t="array" ref="B3325">INDEX(Quadrat.Details!D:D, MATCH(1,(F3325=Quadrat.Details!B:B)*(G3325=Quadrat.Details!G:G)*(H3325=Quadrat.Details!I:I),0))</f>
        <v>DMC</v>
      </c>
      <c r="C3325" s="44" t="s">
        <v>662</v>
      </c>
      <c r="D3325" s="44" t="s">
        <v>662</v>
      </c>
      <c r="E3325" s="47">
        <v>44036.0</v>
      </c>
      <c r="F3325" s="54">
        <v>2020.0</v>
      </c>
      <c r="G3325" s="7" t="s">
        <v>462</v>
      </c>
      <c r="H3325" s="7">
        <v>1.0</v>
      </c>
      <c r="I3325" s="55" t="str">
        <f t="array" ref="I3325">INDEX(Species.List!A:A,MATCH(J3325,Species.List!B:B,0))</f>
        <v>Yoldia limatula</v>
      </c>
      <c r="J3325" s="3" t="s">
        <v>179</v>
      </c>
      <c r="K3325" s="3" t="s">
        <v>80</v>
      </c>
      <c r="L3325" s="39">
        <v>10.0</v>
      </c>
      <c r="M3325" s="4">
        <v>1.0</v>
      </c>
      <c r="N3325" s="8" t="s">
        <v>502</v>
      </c>
      <c r="O3325" s="8" t="s">
        <v>55</v>
      </c>
      <c r="P3325" s="3" t="s">
        <v>682</v>
      </c>
      <c r="Q3325" s="3" t="s">
        <v>55</v>
      </c>
      <c r="R3325" s="3" t="s">
        <v>683</v>
      </c>
      <c r="S3325" s="3">
        <v>1.0</v>
      </c>
    </row>
    <row r="3326" ht="15.0" customHeight="1">
      <c r="A3326" s="29">
        <v>8.0</v>
      </c>
      <c r="B3326" s="53" t="str">
        <f t="array" ref="B3326">INDEX(Quadrat.Details!D:D, MATCH(1,(F3326=Quadrat.Details!B:B)*(G3326=Quadrat.Details!G:G)*(H3326=Quadrat.Details!I:I),0))</f>
        <v>DMC</v>
      </c>
      <c r="C3326" s="44" t="s">
        <v>662</v>
      </c>
      <c r="D3326" s="44" t="s">
        <v>662</v>
      </c>
      <c r="E3326" s="47">
        <v>44036.0</v>
      </c>
      <c r="F3326" s="54">
        <v>2020.0</v>
      </c>
      <c r="G3326" s="63" t="s">
        <v>462</v>
      </c>
      <c r="H3326" s="63">
        <v>2.0</v>
      </c>
      <c r="I3326" s="55" t="str">
        <f t="array" ref="I3326">INDEX(Species.List!A:A,MATCH(J3326,Species.List!B:B,0))</f>
        <v>Ilyanassa trivittata</v>
      </c>
      <c r="J3326" s="3" t="s">
        <v>350</v>
      </c>
      <c r="K3326" s="3" t="s">
        <v>74</v>
      </c>
      <c r="L3326" s="39">
        <v>23.0</v>
      </c>
      <c r="M3326" s="4">
        <v>1.0</v>
      </c>
      <c r="N3326" s="8" t="s">
        <v>502</v>
      </c>
      <c r="O3326" s="8" t="s">
        <v>55</v>
      </c>
      <c r="P3326" s="3" t="s">
        <v>682</v>
      </c>
      <c r="Q3326" s="3" t="s">
        <v>55</v>
      </c>
      <c r="R3326" s="3" t="s">
        <v>683</v>
      </c>
      <c r="S3326" s="3">
        <v>1.0</v>
      </c>
    </row>
    <row r="3327" ht="15.0" customHeight="1">
      <c r="A3327" s="29">
        <v>8.0</v>
      </c>
      <c r="B3327" s="53" t="str">
        <f t="array" ref="B3327">INDEX(Quadrat.Details!D:D, MATCH(1,(F3327=Quadrat.Details!B:B)*(G3327=Quadrat.Details!G:G)*(H3327=Quadrat.Details!I:I),0))</f>
        <v>DMC</v>
      </c>
      <c r="C3327" s="44" t="s">
        <v>662</v>
      </c>
      <c r="D3327" s="44" t="s">
        <v>662</v>
      </c>
      <c r="E3327" s="47">
        <v>44036.0</v>
      </c>
      <c r="F3327" s="54">
        <v>2020.0</v>
      </c>
      <c r="G3327" s="7" t="s">
        <v>462</v>
      </c>
      <c r="H3327" s="7">
        <v>2.0</v>
      </c>
      <c r="I3327" s="55" t="str">
        <f t="array" ref="I3327">INDEX(Species.List!A:A,MATCH(J3327,Species.List!B:B,0))</f>
        <v>Ilyanassa trivittata</v>
      </c>
      <c r="J3327" s="3" t="s">
        <v>350</v>
      </c>
      <c r="K3327" s="3" t="s">
        <v>74</v>
      </c>
      <c r="L3327" s="39">
        <v>22.0</v>
      </c>
      <c r="M3327" s="4">
        <v>1.0</v>
      </c>
      <c r="N3327" s="8" t="s">
        <v>502</v>
      </c>
      <c r="O3327" s="8" t="s">
        <v>55</v>
      </c>
      <c r="P3327" s="3" t="s">
        <v>682</v>
      </c>
      <c r="Q3327" s="3" t="s">
        <v>55</v>
      </c>
      <c r="R3327" s="3" t="s">
        <v>683</v>
      </c>
      <c r="S3327" s="3">
        <v>1.0</v>
      </c>
    </row>
    <row r="3328" ht="15.0" customHeight="1">
      <c r="A3328" s="29">
        <v>8.0</v>
      </c>
      <c r="B3328" s="53" t="str">
        <f t="array" ref="B3328">INDEX(Quadrat.Details!D:D, MATCH(1,(F3328=Quadrat.Details!B:B)*(G3328=Quadrat.Details!G:G)*(H3328=Quadrat.Details!I:I),0))</f>
        <v>DMC</v>
      </c>
      <c r="C3328" s="44" t="s">
        <v>662</v>
      </c>
      <c r="D3328" s="44" t="s">
        <v>662</v>
      </c>
      <c r="E3328" s="47">
        <v>44036.0</v>
      </c>
      <c r="F3328" s="54">
        <v>2020.0</v>
      </c>
      <c r="G3328" s="7" t="s">
        <v>462</v>
      </c>
      <c r="H3328" s="7">
        <v>2.0</v>
      </c>
      <c r="I3328" s="55" t="str">
        <f t="array" ref="I3328">INDEX(Species.List!A:A,MATCH(J3328,Species.List!B:B,0))</f>
        <v>Ilyanassa trivittata</v>
      </c>
      <c r="J3328" s="3" t="s">
        <v>350</v>
      </c>
      <c r="K3328" s="3" t="s">
        <v>74</v>
      </c>
      <c r="L3328" s="39">
        <v>19.0</v>
      </c>
      <c r="M3328" s="4">
        <v>1.0</v>
      </c>
      <c r="N3328" s="8" t="s">
        <v>502</v>
      </c>
      <c r="O3328" s="8" t="s">
        <v>55</v>
      </c>
      <c r="P3328" s="3" t="s">
        <v>682</v>
      </c>
      <c r="Q3328" s="3" t="s">
        <v>55</v>
      </c>
      <c r="R3328" s="3" t="s">
        <v>683</v>
      </c>
      <c r="S3328" s="3">
        <v>1.0</v>
      </c>
    </row>
    <row r="3329" ht="15.0" customHeight="1">
      <c r="A3329" s="29">
        <v>8.0</v>
      </c>
      <c r="B3329" s="53" t="str">
        <f t="array" ref="B3329">INDEX(Quadrat.Details!D:D, MATCH(1,(F3329=Quadrat.Details!B:B)*(G3329=Quadrat.Details!G:G)*(H3329=Quadrat.Details!I:I),0))</f>
        <v>DMC</v>
      </c>
      <c r="C3329" s="44" t="s">
        <v>662</v>
      </c>
      <c r="D3329" s="44" t="s">
        <v>662</v>
      </c>
      <c r="E3329" s="47">
        <v>44036.0</v>
      </c>
      <c r="F3329" s="54">
        <v>2020.0</v>
      </c>
      <c r="G3329" s="7" t="s">
        <v>462</v>
      </c>
      <c r="H3329" s="7">
        <v>2.0</v>
      </c>
      <c r="I3329" s="55" t="str">
        <f t="array" ref="I3329">INDEX(Species.List!A:A,MATCH(J3329,Species.List!B:B,0))</f>
        <v>Cancer irroratus</v>
      </c>
      <c r="J3329" s="3" t="s">
        <v>308</v>
      </c>
      <c r="K3329" s="3" t="s">
        <v>57</v>
      </c>
      <c r="L3329" s="39">
        <v>14.0</v>
      </c>
      <c r="M3329" s="4">
        <v>1.0</v>
      </c>
      <c r="N3329" s="8" t="s">
        <v>502</v>
      </c>
      <c r="O3329" s="8" t="s">
        <v>55</v>
      </c>
      <c r="P3329" s="3" t="s">
        <v>682</v>
      </c>
      <c r="Q3329" s="3" t="s">
        <v>55</v>
      </c>
      <c r="R3329" s="3" t="s">
        <v>683</v>
      </c>
      <c r="S3329" s="3">
        <v>1.0</v>
      </c>
    </row>
    <row r="3330" ht="15.0" customHeight="1">
      <c r="A3330" s="29">
        <v>8.0</v>
      </c>
      <c r="B3330" s="53" t="str">
        <f t="array" ref="B3330">INDEX(Quadrat.Details!D:D, MATCH(1,(F3330=Quadrat.Details!B:B)*(G3330=Quadrat.Details!G:G)*(H3330=Quadrat.Details!I:I),0))</f>
        <v>DMC</v>
      </c>
      <c r="C3330" s="44" t="s">
        <v>662</v>
      </c>
      <c r="D3330" s="44" t="s">
        <v>662</v>
      </c>
      <c r="E3330" s="47">
        <v>44036.0</v>
      </c>
      <c r="F3330" s="54">
        <v>2020.0</v>
      </c>
      <c r="G3330" s="7" t="s">
        <v>462</v>
      </c>
      <c r="H3330" s="7">
        <v>2.0</v>
      </c>
      <c r="I3330" s="55" t="str">
        <f t="array" ref="I3330">INDEX(Species.List!A:A,MATCH(J3330,Species.List!B:B,0))</f>
        <v>Cancer irroratus</v>
      </c>
      <c r="J3330" s="3" t="s">
        <v>308</v>
      </c>
      <c r="K3330" s="3" t="s">
        <v>57</v>
      </c>
      <c r="L3330" s="39">
        <v>12.0</v>
      </c>
      <c r="M3330" s="63">
        <v>2.0</v>
      </c>
      <c r="N3330" s="8" t="s">
        <v>502</v>
      </c>
      <c r="O3330" s="8" t="s">
        <v>55</v>
      </c>
      <c r="P3330" s="3" t="s">
        <v>682</v>
      </c>
      <c r="Q3330" s="3" t="s">
        <v>55</v>
      </c>
      <c r="R3330" s="3" t="s">
        <v>683</v>
      </c>
      <c r="S3330" s="3">
        <v>1.0</v>
      </c>
    </row>
    <row r="3331" ht="15.0" customHeight="1">
      <c r="A3331" s="29">
        <v>8.0</v>
      </c>
      <c r="B3331" s="53" t="str">
        <f t="array" ref="B3331">INDEX(Quadrat.Details!D:D, MATCH(1,(F3331=Quadrat.Details!B:B)*(G3331=Quadrat.Details!G:G)*(H3331=Quadrat.Details!I:I),0))</f>
        <v>DMC</v>
      </c>
      <c r="C3331" s="44" t="s">
        <v>662</v>
      </c>
      <c r="D3331" s="44" t="s">
        <v>662</v>
      </c>
      <c r="E3331" s="47">
        <v>44036.0</v>
      </c>
      <c r="F3331" s="54">
        <v>2020.0</v>
      </c>
      <c r="G3331" s="7" t="s">
        <v>462</v>
      </c>
      <c r="H3331" s="7">
        <v>2.0</v>
      </c>
      <c r="I3331" s="55" t="str">
        <f t="array" ref="I3331">INDEX(Species.List!A:A,MATCH(J3331,Species.List!B:B,0))</f>
        <v>Cancer irroratus</v>
      </c>
      <c r="J3331" s="3" t="s">
        <v>308</v>
      </c>
      <c r="K3331" s="3" t="s">
        <v>57</v>
      </c>
      <c r="L3331" s="39">
        <v>11.0</v>
      </c>
      <c r="M3331" s="4">
        <v>1.0</v>
      </c>
      <c r="N3331" s="8" t="s">
        <v>502</v>
      </c>
      <c r="O3331" s="8" t="s">
        <v>55</v>
      </c>
      <c r="P3331" s="3" t="s">
        <v>682</v>
      </c>
      <c r="Q3331" s="3" t="s">
        <v>55</v>
      </c>
      <c r="R3331" s="3" t="s">
        <v>683</v>
      </c>
      <c r="S3331" s="3">
        <v>1.0</v>
      </c>
    </row>
    <row r="3332" ht="15.0" customHeight="1">
      <c r="A3332" s="29">
        <v>8.0</v>
      </c>
      <c r="B3332" s="53" t="str">
        <f t="array" ref="B3332">INDEX(Quadrat.Details!D:D, MATCH(1,(F3332=Quadrat.Details!B:B)*(G3332=Quadrat.Details!G:G)*(H3332=Quadrat.Details!I:I),0))</f>
        <v>DMC</v>
      </c>
      <c r="C3332" s="44" t="s">
        <v>662</v>
      </c>
      <c r="D3332" s="44" t="s">
        <v>662</v>
      </c>
      <c r="E3332" s="47">
        <v>44036.0</v>
      </c>
      <c r="F3332" s="54">
        <v>2020.0</v>
      </c>
      <c r="G3332" s="63" t="s">
        <v>448</v>
      </c>
      <c r="H3332" s="63">
        <v>1.0</v>
      </c>
      <c r="I3332" s="55" t="str">
        <f t="array" ref="I3332">INDEX(Species.List!A:A,MATCH(J3332,Species.List!B:B,0))</f>
        <v>Mya arenaria</v>
      </c>
      <c r="J3332" s="3" t="s">
        <v>327</v>
      </c>
      <c r="K3332" s="3" t="s">
        <v>80</v>
      </c>
      <c r="L3332" s="39">
        <v>17.0</v>
      </c>
      <c r="M3332" s="4">
        <v>1.0</v>
      </c>
      <c r="N3332" s="8" t="s">
        <v>502</v>
      </c>
      <c r="O3332" s="8" t="s">
        <v>55</v>
      </c>
      <c r="P3332" s="3" t="s">
        <v>682</v>
      </c>
      <c r="Q3332" s="3" t="s">
        <v>55</v>
      </c>
      <c r="R3332" s="3" t="s">
        <v>683</v>
      </c>
      <c r="S3332" s="3">
        <v>1.0</v>
      </c>
    </row>
    <row r="3333" ht="15.0" customHeight="1">
      <c r="A3333" s="29">
        <v>8.0</v>
      </c>
      <c r="B3333" s="53" t="str">
        <f t="array" ref="B3333">INDEX(Quadrat.Details!D:D, MATCH(1,(F3333=Quadrat.Details!B:B)*(G3333=Quadrat.Details!G:G)*(H3333=Quadrat.Details!I:I),0))</f>
        <v>DMC</v>
      </c>
      <c r="C3333" s="44" t="s">
        <v>662</v>
      </c>
      <c r="D3333" s="44" t="s">
        <v>662</v>
      </c>
      <c r="E3333" s="47">
        <v>44036.0</v>
      </c>
      <c r="F3333" s="54">
        <v>2020.0</v>
      </c>
      <c r="G3333" s="7" t="s">
        <v>448</v>
      </c>
      <c r="H3333" s="7">
        <v>1.0</v>
      </c>
      <c r="I3333" s="55" t="str">
        <f t="array" ref="I3333">INDEX(Species.List!A:A,MATCH(J3333,Species.List!B:B,0))</f>
        <v>Yoldia limatula</v>
      </c>
      <c r="J3333" s="3" t="s">
        <v>179</v>
      </c>
      <c r="K3333" s="3" t="s">
        <v>80</v>
      </c>
      <c r="L3333" s="39">
        <v>16.0</v>
      </c>
      <c r="M3333" s="4">
        <v>1.0</v>
      </c>
      <c r="N3333" s="8" t="s">
        <v>502</v>
      </c>
      <c r="O3333" s="8" t="s">
        <v>55</v>
      </c>
      <c r="P3333" s="3" t="s">
        <v>682</v>
      </c>
      <c r="Q3333" s="3" t="s">
        <v>55</v>
      </c>
      <c r="R3333" s="3" t="s">
        <v>683</v>
      </c>
      <c r="S3333" s="3">
        <v>1.0</v>
      </c>
    </row>
    <row r="3334" ht="15.0" customHeight="1">
      <c r="A3334" s="29">
        <v>8.0</v>
      </c>
      <c r="B3334" s="53" t="str">
        <f t="array" ref="B3334">INDEX(Quadrat.Details!D:D, MATCH(1,(F3334=Quadrat.Details!B:B)*(G3334=Quadrat.Details!G:G)*(H3334=Quadrat.Details!I:I),0))</f>
        <v>DMC</v>
      </c>
      <c r="C3334" s="44" t="s">
        <v>662</v>
      </c>
      <c r="D3334" s="44" t="s">
        <v>662</v>
      </c>
      <c r="E3334" s="47">
        <v>44036.0</v>
      </c>
      <c r="F3334" s="54">
        <v>2020.0</v>
      </c>
      <c r="G3334" s="7" t="s">
        <v>448</v>
      </c>
      <c r="H3334" s="7">
        <v>1.0</v>
      </c>
      <c r="I3334" s="55" t="str">
        <f t="array" ref="I3334">INDEX(Species.List!A:A,MATCH(J3334,Species.List!B:B,0))</f>
        <v>Yoldia limatula</v>
      </c>
      <c r="J3334" s="3" t="s">
        <v>179</v>
      </c>
      <c r="K3334" s="3" t="s">
        <v>80</v>
      </c>
      <c r="L3334" s="39">
        <v>20.0</v>
      </c>
      <c r="M3334" s="4">
        <v>1.0</v>
      </c>
      <c r="N3334" s="8" t="s">
        <v>502</v>
      </c>
      <c r="O3334" s="8" t="s">
        <v>55</v>
      </c>
      <c r="P3334" s="3" t="s">
        <v>682</v>
      </c>
      <c r="Q3334" s="3" t="s">
        <v>55</v>
      </c>
      <c r="R3334" s="3" t="s">
        <v>683</v>
      </c>
      <c r="S3334" s="3">
        <v>1.0</v>
      </c>
    </row>
    <row r="3335" ht="15.0" customHeight="1">
      <c r="A3335" s="29">
        <v>8.0</v>
      </c>
      <c r="B3335" s="53" t="str">
        <f t="array" ref="B3335">INDEX(Quadrat.Details!D:D, MATCH(1,(F3335=Quadrat.Details!B:B)*(G3335=Quadrat.Details!G:G)*(H3335=Quadrat.Details!I:I),0))</f>
        <v>DMC</v>
      </c>
      <c r="C3335" s="44" t="s">
        <v>662</v>
      </c>
      <c r="D3335" s="44" t="s">
        <v>662</v>
      </c>
      <c r="E3335" s="47">
        <v>44036.0</v>
      </c>
      <c r="F3335" s="54">
        <v>2020.0</v>
      </c>
      <c r="G3335" s="7" t="s">
        <v>448</v>
      </c>
      <c r="H3335" s="7">
        <v>1.0</v>
      </c>
      <c r="I3335" s="55" t="str">
        <f t="array" ref="I3335">INDEX(Species.List!A:A,MATCH(J3335,Species.List!B:B,0))</f>
        <v>Yoldia limatula</v>
      </c>
      <c r="J3335" s="3" t="s">
        <v>179</v>
      </c>
      <c r="K3335" s="3" t="s">
        <v>80</v>
      </c>
      <c r="L3335" s="39">
        <v>24.0</v>
      </c>
      <c r="M3335" s="4">
        <v>1.0</v>
      </c>
      <c r="N3335" s="8" t="s">
        <v>502</v>
      </c>
      <c r="O3335" s="8" t="s">
        <v>55</v>
      </c>
      <c r="P3335" s="3" t="s">
        <v>682</v>
      </c>
      <c r="Q3335" s="3" t="s">
        <v>55</v>
      </c>
      <c r="R3335" s="3" t="s">
        <v>683</v>
      </c>
      <c r="S3335" s="3">
        <v>1.0</v>
      </c>
    </row>
    <row r="3336" ht="15.0" customHeight="1">
      <c r="A3336" s="29">
        <v>8.0</v>
      </c>
      <c r="B3336" s="53" t="str">
        <f t="array" ref="B3336">INDEX(Quadrat.Details!D:D, MATCH(1,(F3336=Quadrat.Details!B:B)*(G3336=Quadrat.Details!G:G)*(H3336=Quadrat.Details!I:I),0))</f>
        <v>DMC</v>
      </c>
      <c r="C3336" s="44" t="s">
        <v>662</v>
      </c>
      <c r="D3336" s="44" t="s">
        <v>662</v>
      </c>
      <c r="E3336" s="47">
        <v>44036.0</v>
      </c>
      <c r="F3336" s="54">
        <v>2020.0</v>
      </c>
      <c r="G3336" s="7" t="s">
        <v>448</v>
      </c>
      <c r="H3336" s="7">
        <v>1.0</v>
      </c>
      <c r="I3336" s="55" t="str">
        <f t="array" ref="I3336">INDEX(Species.List!A:A,MATCH(J3336,Species.List!B:B,0))</f>
        <v>Yoldia limatula</v>
      </c>
      <c r="J3336" s="3" t="s">
        <v>179</v>
      </c>
      <c r="K3336" s="3" t="s">
        <v>80</v>
      </c>
      <c r="L3336" s="39">
        <v>14.0</v>
      </c>
      <c r="M3336" s="4">
        <v>1.0</v>
      </c>
      <c r="N3336" s="8" t="s">
        <v>502</v>
      </c>
      <c r="O3336" s="8" t="s">
        <v>55</v>
      </c>
      <c r="P3336" s="3" t="s">
        <v>682</v>
      </c>
      <c r="Q3336" s="3" t="s">
        <v>55</v>
      </c>
      <c r="R3336" s="3" t="s">
        <v>683</v>
      </c>
      <c r="S3336" s="3">
        <v>1.0</v>
      </c>
    </row>
    <row r="3337" ht="15.0" customHeight="1">
      <c r="A3337" s="29">
        <v>8.0</v>
      </c>
      <c r="B3337" s="53" t="str">
        <f t="array" ref="B3337">INDEX(Quadrat.Details!D:D, MATCH(1,(F3337=Quadrat.Details!B:B)*(G3337=Quadrat.Details!G:G)*(H3337=Quadrat.Details!I:I),0))</f>
        <v>DMC</v>
      </c>
      <c r="C3337" s="44" t="s">
        <v>662</v>
      </c>
      <c r="D3337" s="44" t="s">
        <v>662</v>
      </c>
      <c r="E3337" s="47">
        <v>44036.0</v>
      </c>
      <c r="F3337" s="54">
        <v>2020.0</v>
      </c>
      <c r="G3337" s="7" t="s">
        <v>448</v>
      </c>
      <c r="H3337" s="7">
        <v>1.0</v>
      </c>
      <c r="I3337" s="55" t="str">
        <f t="array" ref="I3337">INDEX(Species.List!A:A,MATCH(J3337,Species.List!B:B,0))</f>
        <v>Yoldia limatula</v>
      </c>
      <c r="J3337" s="3" t="s">
        <v>179</v>
      </c>
      <c r="K3337" s="3" t="s">
        <v>80</v>
      </c>
      <c r="L3337" s="39">
        <v>21.0</v>
      </c>
      <c r="M3337" s="4">
        <v>1.0</v>
      </c>
      <c r="N3337" s="8" t="s">
        <v>502</v>
      </c>
      <c r="O3337" s="8" t="s">
        <v>55</v>
      </c>
      <c r="P3337" s="3" t="s">
        <v>682</v>
      </c>
      <c r="Q3337" s="3" t="s">
        <v>55</v>
      </c>
      <c r="R3337" s="3" t="s">
        <v>683</v>
      </c>
      <c r="S3337" s="3">
        <v>1.0</v>
      </c>
    </row>
    <row r="3338" ht="15.0" customHeight="1">
      <c r="A3338" s="29">
        <v>8.0</v>
      </c>
      <c r="B3338" s="53" t="str">
        <f t="array" ref="B3338">INDEX(Quadrat.Details!D:D, MATCH(1,(F3338=Quadrat.Details!B:B)*(G3338=Quadrat.Details!G:G)*(H3338=Quadrat.Details!I:I),0))</f>
        <v>DMC</v>
      </c>
      <c r="C3338" s="44" t="s">
        <v>662</v>
      </c>
      <c r="D3338" s="44" t="s">
        <v>662</v>
      </c>
      <c r="E3338" s="47">
        <v>44036.0</v>
      </c>
      <c r="F3338" s="54">
        <v>2020.0</v>
      </c>
      <c r="G3338" s="7" t="s">
        <v>448</v>
      </c>
      <c r="H3338" s="7">
        <v>1.0</v>
      </c>
      <c r="I3338" s="55" t="str">
        <f t="array" ref="I3338">INDEX(Species.List!A:A,MATCH(J3338,Species.List!B:B,0))</f>
        <v>Yoldia limatula</v>
      </c>
      <c r="J3338" s="3" t="s">
        <v>179</v>
      </c>
      <c r="K3338" s="3" t="s">
        <v>80</v>
      </c>
      <c r="L3338" s="39">
        <v>17.0</v>
      </c>
      <c r="M3338" s="4">
        <v>1.0</v>
      </c>
      <c r="N3338" s="8" t="s">
        <v>502</v>
      </c>
      <c r="O3338" s="8" t="s">
        <v>55</v>
      </c>
      <c r="P3338" s="3" t="s">
        <v>682</v>
      </c>
      <c r="Q3338" s="3" t="s">
        <v>55</v>
      </c>
      <c r="R3338" s="3" t="s">
        <v>683</v>
      </c>
      <c r="S3338" s="3">
        <v>1.0</v>
      </c>
    </row>
    <row r="3339" ht="15.0" customHeight="1">
      <c r="A3339" s="29">
        <v>8.0</v>
      </c>
      <c r="B3339" s="53" t="str">
        <f t="array" ref="B3339">INDEX(Quadrat.Details!D:D, MATCH(1,(F3339=Quadrat.Details!B:B)*(G3339=Quadrat.Details!G:G)*(H3339=Quadrat.Details!I:I),0))</f>
        <v>DMC</v>
      </c>
      <c r="C3339" s="44" t="s">
        <v>662</v>
      </c>
      <c r="D3339" s="44" t="s">
        <v>662</v>
      </c>
      <c r="E3339" s="47">
        <v>44036.0</v>
      </c>
      <c r="F3339" s="54">
        <v>2020.0</v>
      </c>
      <c r="G3339" s="7" t="s">
        <v>448</v>
      </c>
      <c r="H3339" s="7">
        <v>2.0</v>
      </c>
      <c r="I3339" s="55" t="str">
        <f t="array" ref="I3339">INDEX(Species.List!A:A,MATCH(J3339,Species.List!B:B,0))</f>
        <v>Callinectes sapidus</v>
      </c>
      <c r="J3339" s="3" t="s">
        <v>111</v>
      </c>
      <c r="K3339" s="3" t="s">
        <v>57</v>
      </c>
      <c r="L3339" s="39">
        <v>60.0</v>
      </c>
      <c r="M3339" s="4">
        <v>1.0</v>
      </c>
      <c r="N3339" s="8" t="s">
        <v>502</v>
      </c>
      <c r="O3339" s="8" t="s">
        <v>55</v>
      </c>
      <c r="P3339" s="3" t="s">
        <v>682</v>
      </c>
      <c r="Q3339" s="3" t="s">
        <v>55</v>
      </c>
      <c r="R3339" s="3" t="s">
        <v>683</v>
      </c>
      <c r="S3339" s="3">
        <v>1.0</v>
      </c>
    </row>
    <row r="3340" ht="15.0" customHeight="1">
      <c r="A3340" s="29">
        <v>8.0</v>
      </c>
      <c r="B3340" s="53" t="str">
        <f t="array" ref="B3340">INDEX(Quadrat.Details!D:D, MATCH(1,(F3340=Quadrat.Details!B:B)*(G3340=Quadrat.Details!G:G)*(H3340=Quadrat.Details!I:I),0))</f>
        <v>DMC</v>
      </c>
      <c r="C3340" s="44" t="s">
        <v>662</v>
      </c>
      <c r="D3340" s="44" t="s">
        <v>662</v>
      </c>
      <c r="E3340" s="47">
        <v>44036.0</v>
      </c>
      <c r="F3340" s="54">
        <v>2020.0</v>
      </c>
      <c r="G3340" s="7" t="s">
        <v>448</v>
      </c>
      <c r="H3340" s="7">
        <v>2.0</v>
      </c>
      <c r="I3340" s="55" t="str">
        <f t="array" ref="I3340">INDEX(Species.List!A:A,MATCH(J3340,Species.List!B:B,0))</f>
        <v>Yoldia limatula</v>
      </c>
      <c r="J3340" s="3" t="s">
        <v>179</v>
      </c>
      <c r="K3340" s="3" t="s">
        <v>80</v>
      </c>
      <c r="L3340" s="39">
        <v>18.0</v>
      </c>
      <c r="M3340" s="4">
        <v>2.0</v>
      </c>
      <c r="N3340" s="8" t="s">
        <v>502</v>
      </c>
      <c r="O3340" s="8" t="s">
        <v>55</v>
      </c>
      <c r="P3340" s="3" t="s">
        <v>682</v>
      </c>
      <c r="Q3340" s="3" t="s">
        <v>55</v>
      </c>
      <c r="R3340" s="3" t="s">
        <v>683</v>
      </c>
      <c r="S3340" s="3">
        <v>1.0</v>
      </c>
    </row>
    <row r="3341" ht="15.0" customHeight="1">
      <c r="A3341" s="29">
        <v>8.0</v>
      </c>
      <c r="B3341" s="53" t="str">
        <f t="array" ref="B3341">INDEX(Quadrat.Details!D:D, MATCH(1,(F3341=Quadrat.Details!B:B)*(G3341=Quadrat.Details!G:G)*(H3341=Quadrat.Details!I:I),0))</f>
        <v>DMC</v>
      </c>
      <c r="C3341" s="44" t="s">
        <v>662</v>
      </c>
      <c r="D3341" s="44" t="s">
        <v>662</v>
      </c>
      <c r="E3341" s="47">
        <v>44036.0</v>
      </c>
      <c r="F3341" s="54">
        <v>2020.0</v>
      </c>
      <c r="G3341" s="7" t="s">
        <v>448</v>
      </c>
      <c r="H3341" s="7">
        <v>2.0</v>
      </c>
      <c r="I3341" s="55" t="str">
        <f t="array" ref="I3341">INDEX(Species.List!A:A,MATCH(J3341,Species.List!B:B,0))</f>
        <v>Yoldia limatula</v>
      </c>
      <c r="J3341" s="3" t="s">
        <v>179</v>
      </c>
      <c r="K3341" s="3" t="s">
        <v>80</v>
      </c>
      <c r="L3341" s="39">
        <v>20.0</v>
      </c>
      <c r="M3341" s="4">
        <v>1.0</v>
      </c>
      <c r="N3341" s="8" t="s">
        <v>502</v>
      </c>
      <c r="O3341" s="8" t="s">
        <v>55</v>
      </c>
      <c r="P3341" s="3" t="s">
        <v>682</v>
      </c>
      <c r="Q3341" s="3" t="s">
        <v>55</v>
      </c>
      <c r="R3341" s="3" t="s">
        <v>683</v>
      </c>
      <c r="S3341" s="3">
        <v>1.0</v>
      </c>
    </row>
    <row r="3342" ht="15.0" customHeight="1">
      <c r="A3342" s="29">
        <v>8.0</v>
      </c>
      <c r="B3342" s="53" t="str">
        <f t="array" ref="B3342">INDEX(Quadrat.Details!D:D, MATCH(1,(F3342=Quadrat.Details!B:B)*(G3342=Quadrat.Details!G:G)*(H3342=Quadrat.Details!I:I),0))</f>
        <v>DMC</v>
      </c>
      <c r="C3342" s="44" t="s">
        <v>662</v>
      </c>
      <c r="D3342" s="44" t="s">
        <v>662</v>
      </c>
      <c r="E3342" s="47">
        <v>44036.0</v>
      </c>
      <c r="F3342" s="54">
        <v>2020.0</v>
      </c>
      <c r="G3342" s="7" t="s">
        <v>448</v>
      </c>
      <c r="H3342" s="7">
        <v>2.0</v>
      </c>
      <c r="I3342" s="55" t="str">
        <f t="array" ref="I3342">INDEX(Species.List!A:A,MATCH(J3342,Species.List!B:B,0))</f>
        <v>Yoldia limatula</v>
      </c>
      <c r="J3342" s="3" t="s">
        <v>179</v>
      </c>
      <c r="K3342" s="3" t="s">
        <v>80</v>
      </c>
      <c r="L3342" s="39">
        <v>19.0</v>
      </c>
      <c r="M3342" s="4">
        <v>1.0</v>
      </c>
      <c r="N3342" s="8" t="s">
        <v>502</v>
      </c>
      <c r="O3342" s="8" t="s">
        <v>55</v>
      </c>
      <c r="P3342" s="3" t="s">
        <v>682</v>
      </c>
      <c r="Q3342" s="3" t="s">
        <v>55</v>
      </c>
      <c r="R3342" s="3" t="s">
        <v>683</v>
      </c>
      <c r="S3342" s="3">
        <v>1.0</v>
      </c>
    </row>
    <row r="3343" ht="15.0" customHeight="1">
      <c r="A3343" s="29">
        <v>8.0</v>
      </c>
      <c r="B3343" s="53" t="str">
        <f t="array" ref="B3343">INDEX(Quadrat.Details!D:D, MATCH(1,(F3343=Quadrat.Details!B:B)*(G3343=Quadrat.Details!G:G)*(H3343=Quadrat.Details!I:I),0))</f>
        <v>DMC</v>
      </c>
      <c r="C3343" s="44" t="s">
        <v>662</v>
      </c>
      <c r="D3343" s="44" t="s">
        <v>662</v>
      </c>
      <c r="E3343" s="47">
        <v>44036.0</v>
      </c>
      <c r="F3343" s="54">
        <v>2020.0</v>
      </c>
      <c r="G3343" s="7" t="s">
        <v>448</v>
      </c>
      <c r="H3343" s="7">
        <v>2.0</v>
      </c>
      <c r="I3343" s="55" t="str">
        <f t="array" ref="I3343">INDEX(Species.List!A:A,MATCH(J3343,Species.List!B:B,0))</f>
        <v>Yoldia limatula</v>
      </c>
      <c r="J3343" s="3" t="s">
        <v>179</v>
      </c>
      <c r="K3343" s="3" t="s">
        <v>80</v>
      </c>
      <c r="L3343" s="39">
        <v>21.0</v>
      </c>
      <c r="M3343" s="4">
        <v>2.0</v>
      </c>
      <c r="N3343" s="8" t="s">
        <v>502</v>
      </c>
      <c r="O3343" s="8" t="s">
        <v>55</v>
      </c>
      <c r="P3343" s="3" t="s">
        <v>682</v>
      </c>
      <c r="Q3343" s="3" t="s">
        <v>55</v>
      </c>
      <c r="R3343" s="3" t="s">
        <v>683</v>
      </c>
      <c r="S3343" s="3">
        <v>1.0</v>
      </c>
    </row>
    <row r="3344" ht="15.0" customHeight="1">
      <c r="A3344" s="29">
        <v>8.0</v>
      </c>
      <c r="B3344" s="53" t="str">
        <f t="array" ref="B3344">INDEX(Quadrat.Details!D:D, MATCH(1,(F3344=Quadrat.Details!B:B)*(G3344=Quadrat.Details!G:G)*(H3344=Quadrat.Details!I:I),0))</f>
        <v>DMC</v>
      </c>
      <c r="C3344" s="44" t="s">
        <v>662</v>
      </c>
      <c r="D3344" s="44" t="s">
        <v>662</v>
      </c>
      <c r="E3344" s="47">
        <v>44036.0</v>
      </c>
      <c r="F3344" s="54">
        <v>2020.0</v>
      </c>
      <c r="G3344" s="7" t="s">
        <v>448</v>
      </c>
      <c r="H3344" s="7">
        <v>2.0</v>
      </c>
      <c r="I3344" s="55" t="str">
        <f t="array" ref="I3344">INDEX(Species.List!A:A,MATCH(J3344,Species.List!B:B,0))</f>
        <v>Yoldia limatula</v>
      </c>
      <c r="J3344" s="3" t="s">
        <v>179</v>
      </c>
      <c r="K3344" s="3" t="s">
        <v>80</v>
      </c>
      <c r="L3344" s="39">
        <v>16.0</v>
      </c>
      <c r="M3344" s="4">
        <v>3.0</v>
      </c>
      <c r="N3344" s="8" t="s">
        <v>502</v>
      </c>
      <c r="O3344" s="8" t="s">
        <v>55</v>
      </c>
      <c r="P3344" s="3" t="s">
        <v>682</v>
      </c>
      <c r="Q3344" s="3" t="s">
        <v>55</v>
      </c>
      <c r="R3344" s="3" t="s">
        <v>683</v>
      </c>
      <c r="S3344" s="3">
        <v>1.0</v>
      </c>
    </row>
    <row r="3345" ht="15.0" customHeight="1">
      <c r="A3345" s="29">
        <v>8.0</v>
      </c>
      <c r="B3345" s="53" t="str">
        <f t="array" ref="B3345">INDEX(Quadrat.Details!D:D, MATCH(1,(F3345=Quadrat.Details!B:B)*(G3345=Quadrat.Details!G:G)*(H3345=Quadrat.Details!I:I),0))</f>
        <v>DMC</v>
      </c>
      <c r="C3345" s="44" t="s">
        <v>662</v>
      </c>
      <c r="D3345" s="44" t="s">
        <v>662</v>
      </c>
      <c r="E3345" s="47">
        <v>44036.0</v>
      </c>
      <c r="F3345" s="54">
        <v>2020.0</v>
      </c>
      <c r="G3345" s="7" t="s">
        <v>448</v>
      </c>
      <c r="H3345" s="7">
        <v>2.0</v>
      </c>
      <c r="I3345" s="55" t="str">
        <f t="array" ref="I3345">INDEX(Species.List!A:A,MATCH(J3345,Species.List!B:B,0))</f>
        <v>Yoldia limatula</v>
      </c>
      <c r="J3345" s="3" t="s">
        <v>179</v>
      </c>
      <c r="K3345" s="3" t="s">
        <v>80</v>
      </c>
      <c r="L3345" s="39">
        <v>10.0</v>
      </c>
      <c r="M3345" s="4">
        <v>1.0</v>
      </c>
      <c r="N3345" s="8" t="s">
        <v>502</v>
      </c>
      <c r="O3345" s="8" t="s">
        <v>55</v>
      </c>
      <c r="P3345" s="3" t="s">
        <v>682</v>
      </c>
      <c r="Q3345" s="3" t="s">
        <v>55</v>
      </c>
      <c r="R3345" s="3" t="s">
        <v>683</v>
      </c>
      <c r="S3345" s="3">
        <v>1.0</v>
      </c>
    </row>
    <row r="3346" ht="15.0" customHeight="1">
      <c r="A3346" s="29">
        <v>8.0</v>
      </c>
      <c r="B3346" s="53" t="str">
        <f t="array" ref="B3346">INDEX(Quadrat.Details!D:D, MATCH(1,(F3346=Quadrat.Details!B:B)*(G3346=Quadrat.Details!G:G)*(H3346=Quadrat.Details!I:I),0))</f>
        <v>DMC</v>
      </c>
      <c r="C3346" s="44" t="s">
        <v>662</v>
      </c>
      <c r="D3346" s="44" t="s">
        <v>662</v>
      </c>
      <c r="E3346" s="47">
        <v>44036.0</v>
      </c>
      <c r="F3346" s="54">
        <v>2020.0</v>
      </c>
      <c r="G3346" s="7" t="s">
        <v>448</v>
      </c>
      <c r="H3346" s="7">
        <v>2.0</v>
      </c>
      <c r="I3346" s="55" t="str">
        <f t="array" ref="I3346">INDEX(Species.List!A:A,MATCH(J3346,Species.List!B:B,0))</f>
        <v>Mya arenaria</v>
      </c>
      <c r="J3346" s="3" t="s">
        <v>327</v>
      </c>
      <c r="K3346" s="3" t="s">
        <v>80</v>
      </c>
      <c r="L3346" s="39">
        <v>17.0</v>
      </c>
      <c r="M3346" s="4">
        <v>1.0</v>
      </c>
      <c r="N3346" s="8" t="s">
        <v>502</v>
      </c>
      <c r="O3346" s="8" t="s">
        <v>55</v>
      </c>
      <c r="P3346" s="3" t="s">
        <v>682</v>
      </c>
      <c r="Q3346" s="3" t="s">
        <v>55</v>
      </c>
      <c r="R3346" s="3" t="s">
        <v>683</v>
      </c>
      <c r="S3346" s="3">
        <v>1.0</v>
      </c>
    </row>
    <row r="3347" ht="15.0" customHeight="1">
      <c r="A3347" s="29">
        <v>8.0</v>
      </c>
      <c r="B3347" s="53" t="str">
        <f t="array" ref="B3347">INDEX(Quadrat.Details!D:D, MATCH(1,(F3347=Quadrat.Details!B:B)*(G3347=Quadrat.Details!G:G)*(H3347=Quadrat.Details!I:I),0))</f>
        <v>DMC</v>
      </c>
      <c r="C3347" s="44" t="s">
        <v>662</v>
      </c>
      <c r="D3347" s="44" t="s">
        <v>662</v>
      </c>
      <c r="E3347" s="47">
        <v>44036.0</v>
      </c>
      <c r="F3347" s="54">
        <v>2020.0</v>
      </c>
      <c r="G3347" s="63" t="s">
        <v>463</v>
      </c>
      <c r="H3347" s="63">
        <v>1.0</v>
      </c>
      <c r="I3347" s="55" t="str">
        <f t="array" ref="I3347">INDEX(Species.List!A:A,MATCH(J3347,Species.List!B:B,0))</f>
        <v>Mya arenaria</v>
      </c>
      <c r="J3347" s="3" t="s">
        <v>327</v>
      </c>
      <c r="K3347" s="3" t="s">
        <v>80</v>
      </c>
      <c r="L3347" s="39">
        <v>19.0</v>
      </c>
      <c r="M3347" s="4">
        <v>1.0</v>
      </c>
      <c r="N3347" s="8" t="s">
        <v>502</v>
      </c>
      <c r="O3347" s="8" t="s">
        <v>55</v>
      </c>
      <c r="P3347" s="3" t="s">
        <v>682</v>
      </c>
      <c r="Q3347" s="3" t="s">
        <v>55</v>
      </c>
      <c r="R3347" s="3" t="s">
        <v>683</v>
      </c>
      <c r="S3347" s="3">
        <v>1.0</v>
      </c>
    </row>
    <row r="3348" ht="15.0" customHeight="1">
      <c r="A3348" s="29">
        <v>8.0</v>
      </c>
      <c r="B3348" s="53" t="str">
        <f t="array" ref="B3348">INDEX(Quadrat.Details!D:D, MATCH(1,(F3348=Quadrat.Details!B:B)*(G3348=Quadrat.Details!G:G)*(H3348=Quadrat.Details!I:I),0))</f>
        <v>DMC</v>
      </c>
      <c r="C3348" s="44" t="s">
        <v>662</v>
      </c>
      <c r="D3348" s="44" t="s">
        <v>662</v>
      </c>
      <c r="E3348" s="47">
        <v>44036.0</v>
      </c>
      <c r="F3348" s="54">
        <v>2020.0</v>
      </c>
      <c r="G3348" s="7" t="s">
        <v>463</v>
      </c>
      <c r="H3348" s="7">
        <v>1.0</v>
      </c>
      <c r="I3348" s="55" t="str">
        <f t="array" ref="I3348">INDEX(Species.List!A:A,MATCH(J3348,Species.List!B:B,0))</f>
        <v>Mya arenaria</v>
      </c>
      <c r="J3348" s="3" t="s">
        <v>327</v>
      </c>
      <c r="K3348" s="3" t="s">
        <v>80</v>
      </c>
      <c r="L3348" s="39">
        <v>18.0</v>
      </c>
      <c r="M3348" s="4">
        <v>1.0</v>
      </c>
      <c r="N3348" s="8" t="s">
        <v>502</v>
      </c>
      <c r="O3348" s="8" t="s">
        <v>55</v>
      </c>
      <c r="P3348" s="3" t="s">
        <v>682</v>
      </c>
      <c r="Q3348" s="3" t="s">
        <v>55</v>
      </c>
      <c r="R3348" s="3" t="s">
        <v>683</v>
      </c>
      <c r="S3348" s="3">
        <v>1.0</v>
      </c>
    </row>
    <row r="3349" ht="15.0" customHeight="1">
      <c r="A3349" s="29">
        <v>8.0</v>
      </c>
      <c r="B3349" s="53" t="str">
        <f t="array" ref="B3349">INDEX(Quadrat.Details!D:D, MATCH(1,(F3349=Quadrat.Details!B:B)*(G3349=Quadrat.Details!G:G)*(H3349=Quadrat.Details!I:I),0))</f>
        <v>DMC</v>
      </c>
      <c r="C3349" s="44" t="s">
        <v>662</v>
      </c>
      <c r="D3349" s="44" t="s">
        <v>662</v>
      </c>
      <c r="E3349" s="47">
        <v>44036.0</v>
      </c>
      <c r="F3349" s="54">
        <v>2020.0</v>
      </c>
      <c r="G3349" s="7" t="s">
        <v>463</v>
      </c>
      <c r="H3349" s="7">
        <v>1.0</v>
      </c>
      <c r="I3349" s="55" t="str">
        <f t="array" ref="I3349">INDEX(Species.List!A:A,MATCH(J3349,Species.List!B:B,0))</f>
        <v>Yoldia limatula</v>
      </c>
      <c r="J3349" s="3" t="s">
        <v>179</v>
      </c>
      <c r="K3349" s="3" t="s">
        <v>80</v>
      </c>
      <c r="L3349" s="39">
        <v>24.0</v>
      </c>
      <c r="M3349" s="4">
        <v>1.0</v>
      </c>
      <c r="N3349" s="8" t="s">
        <v>502</v>
      </c>
      <c r="O3349" s="8" t="s">
        <v>55</v>
      </c>
      <c r="P3349" s="3" t="s">
        <v>682</v>
      </c>
      <c r="Q3349" s="3" t="s">
        <v>55</v>
      </c>
      <c r="R3349" s="3" t="s">
        <v>683</v>
      </c>
      <c r="S3349" s="3">
        <v>1.0</v>
      </c>
    </row>
    <row r="3350" ht="15.0" customHeight="1">
      <c r="A3350" s="29">
        <v>8.0</v>
      </c>
      <c r="B3350" s="53" t="str">
        <f t="array" ref="B3350">INDEX(Quadrat.Details!D:D, MATCH(1,(F3350=Quadrat.Details!B:B)*(G3350=Quadrat.Details!G:G)*(H3350=Quadrat.Details!I:I),0))</f>
        <v>DMC</v>
      </c>
      <c r="C3350" s="44" t="s">
        <v>662</v>
      </c>
      <c r="D3350" s="44" t="s">
        <v>662</v>
      </c>
      <c r="E3350" s="47">
        <v>44036.0</v>
      </c>
      <c r="F3350" s="54">
        <v>2020.0</v>
      </c>
      <c r="G3350" s="7" t="s">
        <v>463</v>
      </c>
      <c r="H3350" s="7">
        <v>1.0</v>
      </c>
      <c r="I3350" s="55" t="str">
        <f t="array" ref="I3350">INDEX(Species.List!A:A,MATCH(J3350,Species.List!B:B,0))</f>
        <v>Yoldia limatula</v>
      </c>
      <c r="J3350" s="3" t="s">
        <v>179</v>
      </c>
      <c r="K3350" s="3" t="s">
        <v>80</v>
      </c>
      <c r="L3350" s="39">
        <v>21.0</v>
      </c>
      <c r="M3350" s="4">
        <v>1.0</v>
      </c>
      <c r="N3350" s="8" t="s">
        <v>502</v>
      </c>
      <c r="O3350" s="8" t="s">
        <v>55</v>
      </c>
      <c r="P3350" s="3" t="s">
        <v>682</v>
      </c>
      <c r="Q3350" s="3" t="s">
        <v>55</v>
      </c>
      <c r="R3350" s="3" t="s">
        <v>683</v>
      </c>
      <c r="S3350" s="3">
        <v>1.0</v>
      </c>
    </row>
    <row r="3351" ht="15.0" customHeight="1">
      <c r="A3351" s="29">
        <v>8.0</v>
      </c>
      <c r="B3351" s="53" t="str">
        <f t="array" ref="B3351">INDEX(Quadrat.Details!D:D, MATCH(1,(F3351=Quadrat.Details!B:B)*(G3351=Quadrat.Details!G:G)*(H3351=Quadrat.Details!I:I),0))</f>
        <v>DMC</v>
      </c>
      <c r="C3351" s="44" t="s">
        <v>662</v>
      </c>
      <c r="D3351" s="44" t="s">
        <v>662</v>
      </c>
      <c r="E3351" s="47">
        <v>44036.0</v>
      </c>
      <c r="F3351" s="54">
        <v>2020.0</v>
      </c>
      <c r="G3351" s="7" t="s">
        <v>463</v>
      </c>
      <c r="H3351" s="7">
        <v>1.0</v>
      </c>
      <c r="I3351" s="55" t="str">
        <f t="array" ref="I3351">INDEX(Species.List!A:A,MATCH(J3351,Species.List!B:B,0))</f>
        <v>Yoldia limatula</v>
      </c>
      <c r="J3351" s="3" t="s">
        <v>179</v>
      </c>
      <c r="K3351" s="3" t="s">
        <v>80</v>
      </c>
      <c r="L3351" s="39">
        <v>19.0</v>
      </c>
      <c r="M3351" s="4">
        <v>1.0</v>
      </c>
      <c r="N3351" s="8" t="s">
        <v>502</v>
      </c>
      <c r="O3351" s="8" t="s">
        <v>55</v>
      </c>
      <c r="P3351" s="3" t="s">
        <v>682</v>
      </c>
      <c r="Q3351" s="3" t="s">
        <v>55</v>
      </c>
      <c r="R3351" s="3" t="s">
        <v>683</v>
      </c>
      <c r="S3351" s="3">
        <v>1.0</v>
      </c>
    </row>
    <row r="3352" ht="15.0" customHeight="1">
      <c r="A3352" s="29">
        <v>8.0</v>
      </c>
      <c r="B3352" s="53" t="str">
        <f t="array" ref="B3352">INDEX(Quadrat.Details!D:D, MATCH(1,(F3352=Quadrat.Details!B:B)*(G3352=Quadrat.Details!G:G)*(H3352=Quadrat.Details!I:I),0))</f>
        <v>DMC</v>
      </c>
      <c r="C3352" s="44" t="s">
        <v>662</v>
      </c>
      <c r="D3352" s="44" t="s">
        <v>662</v>
      </c>
      <c r="E3352" s="47">
        <v>44036.0</v>
      </c>
      <c r="F3352" s="54">
        <v>2020.0</v>
      </c>
      <c r="G3352" s="7" t="s">
        <v>463</v>
      </c>
      <c r="H3352" s="7">
        <v>1.0</v>
      </c>
      <c r="I3352" s="55" t="str">
        <f t="array" ref="I3352">INDEX(Species.List!A:A,MATCH(J3352,Species.List!B:B,0))</f>
        <v>Yoldia limatula</v>
      </c>
      <c r="J3352" s="3" t="s">
        <v>179</v>
      </c>
      <c r="K3352" s="3" t="s">
        <v>80</v>
      </c>
      <c r="L3352" s="39">
        <v>13.0</v>
      </c>
      <c r="M3352" s="4">
        <v>1.0</v>
      </c>
      <c r="N3352" s="8" t="s">
        <v>502</v>
      </c>
      <c r="O3352" s="8" t="s">
        <v>55</v>
      </c>
      <c r="P3352" s="3" t="s">
        <v>682</v>
      </c>
      <c r="Q3352" s="3" t="s">
        <v>55</v>
      </c>
      <c r="R3352" s="3" t="s">
        <v>683</v>
      </c>
      <c r="S3352" s="3">
        <v>1.0</v>
      </c>
    </row>
    <row r="3353" ht="15.0" customHeight="1">
      <c r="A3353" s="29">
        <v>8.0</v>
      </c>
      <c r="B3353" s="53" t="str">
        <f t="array" ref="B3353">INDEX(Quadrat.Details!D:D, MATCH(1,(F3353=Quadrat.Details!B:B)*(G3353=Quadrat.Details!G:G)*(H3353=Quadrat.Details!I:I),0))</f>
        <v>DMC</v>
      </c>
      <c r="C3353" s="44" t="s">
        <v>662</v>
      </c>
      <c r="D3353" s="44" t="s">
        <v>662</v>
      </c>
      <c r="E3353" s="47">
        <v>44036.0</v>
      </c>
      <c r="F3353" s="54">
        <v>2020.0</v>
      </c>
      <c r="G3353" s="63" t="s">
        <v>463</v>
      </c>
      <c r="H3353" s="63">
        <v>2.0</v>
      </c>
      <c r="I3353" s="55" t="str">
        <f t="array" ref="I3353">INDEX(Species.List!A:A,MATCH(J3353,Species.List!B:B,0))</f>
        <v>Yoldia limatula</v>
      </c>
      <c r="J3353" s="3" t="s">
        <v>179</v>
      </c>
      <c r="K3353" s="3" t="s">
        <v>80</v>
      </c>
      <c r="L3353" s="39">
        <v>20.0</v>
      </c>
      <c r="M3353" s="4">
        <v>1.0</v>
      </c>
      <c r="N3353" s="8" t="s">
        <v>502</v>
      </c>
      <c r="O3353" s="8" t="s">
        <v>55</v>
      </c>
      <c r="P3353" s="3" t="s">
        <v>682</v>
      </c>
      <c r="Q3353" s="3" t="s">
        <v>55</v>
      </c>
      <c r="R3353" s="3" t="s">
        <v>683</v>
      </c>
      <c r="S3353" s="3">
        <v>1.0</v>
      </c>
    </row>
    <row r="3354" ht="15.0" customHeight="1">
      <c r="A3354" s="29">
        <v>8.0</v>
      </c>
      <c r="B3354" s="53" t="str">
        <f t="array" ref="B3354">INDEX(Quadrat.Details!D:D, MATCH(1,(F3354=Quadrat.Details!B:B)*(G3354=Quadrat.Details!G:G)*(H3354=Quadrat.Details!I:I),0))</f>
        <v>DMC</v>
      </c>
      <c r="C3354" s="44" t="s">
        <v>662</v>
      </c>
      <c r="D3354" s="44" t="s">
        <v>662</v>
      </c>
      <c r="E3354" s="47">
        <v>44036.0</v>
      </c>
      <c r="F3354" s="54">
        <v>2020.0</v>
      </c>
      <c r="G3354" s="7" t="s">
        <v>463</v>
      </c>
      <c r="H3354" s="7">
        <v>2.0</v>
      </c>
      <c r="I3354" s="55" t="str">
        <f t="array" ref="I3354">INDEX(Species.List!A:A,MATCH(J3354,Species.List!B:B,0))</f>
        <v>Yoldia limatula</v>
      </c>
      <c r="J3354" s="3" t="s">
        <v>179</v>
      </c>
      <c r="K3354" s="3" t="s">
        <v>80</v>
      </c>
      <c r="L3354" s="39">
        <v>22.0</v>
      </c>
      <c r="M3354" s="4">
        <v>1.0</v>
      </c>
      <c r="N3354" s="8" t="s">
        <v>502</v>
      </c>
      <c r="O3354" s="8" t="s">
        <v>55</v>
      </c>
      <c r="P3354" s="3" t="s">
        <v>682</v>
      </c>
      <c r="Q3354" s="3" t="s">
        <v>55</v>
      </c>
      <c r="R3354" s="3" t="s">
        <v>683</v>
      </c>
      <c r="S3354" s="3">
        <v>1.0</v>
      </c>
    </row>
    <row r="3355" ht="15.0" customHeight="1">
      <c r="A3355" s="29">
        <v>8.0</v>
      </c>
      <c r="B3355" s="53" t="str">
        <f t="array" ref="B3355">INDEX(Quadrat.Details!D:D, MATCH(1,(F3355=Quadrat.Details!B:B)*(G3355=Quadrat.Details!G:G)*(H3355=Quadrat.Details!I:I),0))</f>
        <v>DMC</v>
      </c>
      <c r="C3355" s="44" t="s">
        <v>662</v>
      </c>
      <c r="D3355" s="44" t="s">
        <v>662</v>
      </c>
      <c r="E3355" s="47">
        <v>44036.0</v>
      </c>
      <c r="F3355" s="54">
        <v>2020.0</v>
      </c>
      <c r="G3355" s="7" t="s">
        <v>463</v>
      </c>
      <c r="H3355" s="7">
        <v>2.0</v>
      </c>
      <c r="I3355" s="55" t="str">
        <f t="array" ref="I3355">INDEX(Species.List!A:A,MATCH(J3355,Species.List!B:B,0))</f>
        <v>Yoldia limatula</v>
      </c>
      <c r="J3355" s="3" t="s">
        <v>179</v>
      </c>
      <c r="K3355" s="3" t="s">
        <v>80</v>
      </c>
      <c r="L3355" s="39">
        <v>17.0</v>
      </c>
      <c r="M3355" s="4">
        <v>1.0</v>
      </c>
      <c r="N3355" s="8" t="s">
        <v>502</v>
      </c>
      <c r="O3355" s="8" t="s">
        <v>55</v>
      </c>
      <c r="P3355" s="3" t="s">
        <v>682</v>
      </c>
      <c r="Q3355" s="3" t="s">
        <v>55</v>
      </c>
      <c r="R3355" s="3" t="s">
        <v>683</v>
      </c>
      <c r="S3355" s="3">
        <v>1.0</v>
      </c>
    </row>
    <row r="3356" ht="15.0" customHeight="1">
      <c r="A3356" s="29">
        <v>8.0</v>
      </c>
      <c r="B3356" s="53" t="str">
        <f t="array" ref="B3356">INDEX(Quadrat.Details!D:D, MATCH(1,(F3356=Quadrat.Details!B:B)*(G3356=Quadrat.Details!G:G)*(H3356=Quadrat.Details!I:I),0))</f>
        <v>DMC</v>
      </c>
      <c r="C3356" s="44" t="s">
        <v>662</v>
      </c>
      <c r="D3356" s="44" t="s">
        <v>662</v>
      </c>
      <c r="E3356" s="47">
        <v>44036.0</v>
      </c>
      <c r="F3356" s="54">
        <v>2020.0</v>
      </c>
      <c r="G3356" s="7" t="s">
        <v>463</v>
      </c>
      <c r="H3356" s="7">
        <v>2.0</v>
      </c>
      <c r="I3356" s="55" t="str">
        <f t="array" ref="I3356">INDEX(Species.List!A:A,MATCH(J3356,Species.List!B:B,0))</f>
        <v>Mya arenaria</v>
      </c>
      <c r="J3356" s="3" t="s">
        <v>327</v>
      </c>
      <c r="K3356" s="3" t="s">
        <v>80</v>
      </c>
      <c r="L3356" s="39">
        <v>17.0</v>
      </c>
      <c r="M3356" s="4">
        <v>1.0</v>
      </c>
      <c r="N3356" s="8" t="s">
        <v>502</v>
      </c>
      <c r="O3356" s="8" t="s">
        <v>55</v>
      </c>
      <c r="P3356" s="3" t="s">
        <v>682</v>
      </c>
      <c r="Q3356" s="3" t="s">
        <v>55</v>
      </c>
      <c r="R3356" s="3" t="s">
        <v>683</v>
      </c>
      <c r="S3356" s="3">
        <v>1.0</v>
      </c>
    </row>
    <row r="3357" ht="15.0" customHeight="1">
      <c r="A3357" s="29">
        <v>8.0</v>
      </c>
      <c r="B3357" s="53" t="str">
        <f t="array" ref="B3357">INDEX(Quadrat.Details!D:D, MATCH(1,(F3357=Quadrat.Details!B:B)*(G3357=Quadrat.Details!G:G)*(H3357=Quadrat.Details!I:I),0))</f>
        <v>DMC</v>
      </c>
      <c r="C3357" s="44" t="s">
        <v>662</v>
      </c>
      <c r="D3357" s="44" t="s">
        <v>662</v>
      </c>
      <c r="E3357" s="47">
        <v>44036.0</v>
      </c>
      <c r="F3357" s="54">
        <v>2020.0</v>
      </c>
      <c r="G3357" s="7" t="s">
        <v>463</v>
      </c>
      <c r="H3357" s="7">
        <v>2.0</v>
      </c>
      <c r="I3357" s="55" t="str">
        <f t="array" ref="I3357">INDEX(Species.List!A:A,MATCH(J3357,Species.List!B:B,0))</f>
        <v>Mya arenaria</v>
      </c>
      <c r="J3357" s="3" t="s">
        <v>327</v>
      </c>
      <c r="K3357" s="3" t="s">
        <v>80</v>
      </c>
      <c r="L3357" s="39">
        <v>11.0</v>
      </c>
      <c r="M3357" s="4">
        <v>1.0</v>
      </c>
      <c r="N3357" s="8" t="s">
        <v>502</v>
      </c>
      <c r="O3357" s="8" t="s">
        <v>55</v>
      </c>
      <c r="P3357" s="3" t="s">
        <v>682</v>
      </c>
      <c r="Q3357" s="3" t="s">
        <v>55</v>
      </c>
      <c r="R3357" s="3" t="s">
        <v>683</v>
      </c>
      <c r="S3357" s="3">
        <v>1.0</v>
      </c>
    </row>
    <row r="3358" ht="15.0" customHeight="1">
      <c r="A3358" s="29">
        <v>8.0</v>
      </c>
      <c r="B3358" s="53" t="str">
        <f t="array" ref="B3358">INDEX(Quadrat.Details!D:D, MATCH(1,(F3358=Quadrat.Details!B:B)*(G3358=Quadrat.Details!G:G)*(H3358=Quadrat.Details!I:I),0))</f>
        <v>DMC</v>
      </c>
      <c r="C3358" s="44" t="s">
        <v>662</v>
      </c>
      <c r="D3358" s="44" t="s">
        <v>662</v>
      </c>
      <c r="E3358" s="47">
        <v>44036.0</v>
      </c>
      <c r="F3358" s="54">
        <v>2020.0</v>
      </c>
      <c r="G3358" s="7" t="s">
        <v>463</v>
      </c>
      <c r="H3358" s="7">
        <v>2.0</v>
      </c>
      <c r="I3358" s="55" t="str">
        <f t="array" ref="I3358">INDEX(Species.List!A:A,MATCH(J3358,Species.List!B:B,0))</f>
        <v>Unknown Crab</v>
      </c>
      <c r="J3358" s="8" t="s">
        <v>361</v>
      </c>
      <c r="K3358" s="3" t="s">
        <v>57</v>
      </c>
      <c r="L3358" s="39">
        <v>9.0</v>
      </c>
      <c r="M3358" s="4">
        <v>1.0</v>
      </c>
      <c r="N3358" s="8" t="s">
        <v>502</v>
      </c>
      <c r="O3358" s="8" t="s">
        <v>55</v>
      </c>
      <c r="P3358" s="3" t="s">
        <v>682</v>
      </c>
      <c r="Q3358" s="3" t="s">
        <v>55</v>
      </c>
      <c r="R3358" s="3" t="s">
        <v>683</v>
      </c>
      <c r="S3358" s="3">
        <v>1.0</v>
      </c>
    </row>
    <row r="3359" ht="15.0" customHeight="1">
      <c r="A3359" s="29">
        <v>9.0</v>
      </c>
      <c r="B3359" s="53" t="str">
        <f t="array" ref="B3359">INDEX(Quadrat.Details!D:D, MATCH(1,(F3359=Quadrat.Details!B:B)*(G3359=Quadrat.Details!G:G)*(H3359=Quadrat.Details!I:I),0))</f>
        <v>DMC</v>
      </c>
      <c r="C3359" s="44" t="s">
        <v>662</v>
      </c>
      <c r="D3359" s="44" t="s">
        <v>662</v>
      </c>
      <c r="E3359" s="47">
        <v>44036.0</v>
      </c>
      <c r="F3359" s="54">
        <v>2020.0</v>
      </c>
      <c r="G3359" s="7" t="s">
        <v>445</v>
      </c>
      <c r="H3359" s="7">
        <v>1.0</v>
      </c>
      <c r="I3359" s="55" t="str">
        <f t="array" ref="I3359">INDEX(Species.List!A:A,MATCH(J3359,Species.List!B:B,0))</f>
        <v>Callinectes sapidus</v>
      </c>
      <c r="J3359" s="3" t="s">
        <v>111</v>
      </c>
      <c r="K3359" s="3" t="s">
        <v>57</v>
      </c>
      <c r="L3359" s="39">
        <v>29.0</v>
      </c>
      <c r="M3359" s="4">
        <v>1.0</v>
      </c>
      <c r="N3359" s="8" t="s">
        <v>502</v>
      </c>
      <c r="O3359" s="8" t="s">
        <v>55</v>
      </c>
      <c r="P3359" s="3" t="s">
        <v>682</v>
      </c>
      <c r="Q3359" s="3" t="s">
        <v>55</v>
      </c>
      <c r="R3359" s="3" t="s">
        <v>683</v>
      </c>
      <c r="S3359" s="3">
        <v>1.0</v>
      </c>
    </row>
    <row r="3360" ht="15.0" customHeight="1">
      <c r="A3360" s="29">
        <v>9.0</v>
      </c>
      <c r="B3360" s="53" t="str">
        <f t="array" ref="B3360">INDEX(Quadrat.Details!D:D, MATCH(1,(F3360=Quadrat.Details!B:B)*(G3360=Quadrat.Details!G:G)*(H3360=Quadrat.Details!I:I),0))</f>
        <v>DMC</v>
      </c>
      <c r="C3360" s="44" t="s">
        <v>662</v>
      </c>
      <c r="D3360" s="44" t="s">
        <v>662</v>
      </c>
      <c r="E3360" s="47">
        <v>44036.0</v>
      </c>
      <c r="F3360" s="54">
        <v>2020.0</v>
      </c>
      <c r="G3360" s="7" t="s">
        <v>445</v>
      </c>
      <c r="H3360" s="7">
        <v>1.0</v>
      </c>
      <c r="I3360" s="55" t="str">
        <f t="array" ref="I3360">INDEX(Species.List!A:A,MATCH(J3360,Species.List!B:B,0))</f>
        <v>Cancer irroratus</v>
      </c>
      <c r="J3360" s="3" t="s">
        <v>308</v>
      </c>
      <c r="K3360" s="3" t="s">
        <v>57</v>
      </c>
      <c r="L3360" s="39">
        <v>14.0</v>
      </c>
      <c r="M3360" s="4">
        <v>2.0</v>
      </c>
      <c r="N3360" s="8" t="s">
        <v>502</v>
      </c>
      <c r="O3360" s="8" t="s">
        <v>55</v>
      </c>
      <c r="P3360" s="3" t="s">
        <v>682</v>
      </c>
      <c r="Q3360" s="3" t="s">
        <v>55</v>
      </c>
      <c r="R3360" s="3" t="s">
        <v>683</v>
      </c>
      <c r="S3360" s="3">
        <v>1.0</v>
      </c>
    </row>
    <row r="3361" ht="15.0" customHeight="1">
      <c r="A3361" s="29">
        <v>9.0</v>
      </c>
      <c r="B3361" s="53" t="str">
        <f t="array" ref="B3361">INDEX(Quadrat.Details!D:D, MATCH(1,(F3361=Quadrat.Details!B:B)*(G3361=Quadrat.Details!G:G)*(H3361=Quadrat.Details!I:I),0))</f>
        <v>DMC</v>
      </c>
      <c r="C3361" s="44" t="s">
        <v>662</v>
      </c>
      <c r="D3361" s="44" t="s">
        <v>662</v>
      </c>
      <c r="E3361" s="47">
        <v>44036.0</v>
      </c>
      <c r="F3361" s="54">
        <v>2020.0</v>
      </c>
      <c r="G3361" s="7" t="s">
        <v>445</v>
      </c>
      <c r="H3361" s="7">
        <v>1.0</v>
      </c>
      <c r="I3361" s="55" t="str">
        <f t="array" ref="I3361">INDEX(Species.List!A:A,MATCH(J3361,Species.List!B:B,0))</f>
        <v>Cancer irroratus</v>
      </c>
      <c r="J3361" s="3" t="s">
        <v>308</v>
      </c>
      <c r="K3361" s="3" t="s">
        <v>57</v>
      </c>
      <c r="L3361" s="39">
        <v>13.0</v>
      </c>
      <c r="M3361" s="4">
        <v>1.0</v>
      </c>
      <c r="N3361" s="8" t="s">
        <v>502</v>
      </c>
      <c r="O3361" s="8" t="s">
        <v>55</v>
      </c>
      <c r="P3361" s="3" t="s">
        <v>682</v>
      </c>
      <c r="Q3361" s="3" t="s">
        <v>55</v>
      </c>
      <c r="R3361" s="3" t="s">
        <v>683</v>
      </c>
      <c r="S3361" s="3">
        <v>1.0</v>
      </c>
    </row>
    <row r="3362" ht="15.0" customHeight="1">
      <c r="A3362" s="29">
        <v>9.0</v>
      </c>
      <c r="B3362" s="53" t="str">
        <f t="array" ref="B3362">INDEX(Quadrat.Details!D:D, MATCH(1,(F3362=Quadrat.Details!B:B)*(G3362=Quadrat.Details!G:G)*(H3362=Quadrat.Details!I:I),0))</f>
        <v>DMC</v>
      </c>
      <c r="C3362" s="44" t="s">
        <v>662</v>
      </c>
      <c r="D3362" s="44" t="s">
        <v>662</v>
      </c>
      <c r="E3362" s="47">
        <v>44036.0</v>
      </c>
      <c r="F3362" s="54">
        <v>2020.0</v>
      </c>
      <c r="G3362" s="7" t="s">
        <v>445</v>
      </c>
      <c r="H3362" s="7">
        <v>1.0</v>
      </c>
      <c r="I3362" s="55" t="str">
        <f t="array" ref="I3362">INDEX(Species.List!A:A,MATCH(J3362,Species.List!B:B,0))</f>
        <v>Cancer irroratus</v>
      </c>
      <c r="J3362" s="3" t="s">
        <v>308</v>
      </c>
      <c r="K3362" s="3" t="s">
        <v>57</v>
      </c>
      <c r="L3362" s="39">
        <v>17.0</v>
      </c>
      <c r="M3362" s="4">
        <v>1.0</v>
      </c>
      <c r="N3362" s="8" t="s">
        <v>502</v>
      </c>
      <c r="O3362" s="8" t="s">
        <v>55</v>
      </c>
      <c r="P3362" s="3" t="s">
        <v>682</v>
      </c>
      <c r="Q3362" s="3" t="s">
        <v>55</v>
      </c>
      <c r="R3362" s="3" t="s">
        <v>683</v>
      </c>
      <c r="S3362" s="3">
        <v>1.0</v>
      </c>
    </row>
    <row r="3363" ht="15.0" customHeight="1">
      <c r="A3363" s="29">
        <v>9.0</v>
      </c>
      <c r="B3363" s="53" t="str">
        <f t="array" ref="B3363">INDEX(Quadrat.Details!D:D, MATCH(1,(F3363=Quadrat.Details!B:B)*(G3363=Quadrat.Details!G:G)*(H3363=Quadrat.Details!I:I),0))</f>
        <v>DMC</v>
      </c>
      <c r="C3363" s="44" t="s">
        <v>662</v>
      </c>
      <c r="D3363" s="44" t="s">
        <v>662</v>
      </c>
      <c r="E3363" s="47">
        <v>44036.0</v>
      </c>
      <c r="F3363" s="54">
        <v>2020.0</v>
      </c>
      <c r="G3363" s="7" t="s">
        <v>445</v>
      </c>
      <c r="H3363" s="7">
        <v>1.0</v>
      </c>
      <c r="I3363" s="55" t="str">
        <f t="array" ref="I3363">INDEX(Species.List!A:A,MATCH(J3363,Species.List!B:B,0))</f>
        <v>Cancer irroratus</v>
      </c>
      <c r="J3363" s="3" t="s">
        <v>308</v>
      </c>
      <c r="K3363" s="3" t="s">
        <v>57</v>
      </c>
      <c r="L3363" s="39">
        <v>12.0</v>
      </c>
      <c r="M3363" s="4">
        <v>1.0</v>
      </c>
      <c r="N3363" s="8" t="s">
        <v>502</v>
      </c>
      <c r="O3363" s="8" t="s">
        <v>55</v>
      </c>
      <c r="P3363" s="3" t="s">
        <v>682</v>
      </c>
      <c r="Q3363" s="3" t="s">
        <v>55</v>
      </c>
      <c r="R3363" s="3" t="s">
        <v>683</v>
      </c>
      <c r="S3363" s="3">
        <v>1.0</v>
      </c>
    </row>
    <row r="3364" ht="15.0" customHeight="1">
      <c r="A3364" s="29">
        <v>9.0</v>
      </c>
      <c r="B3364" s="53" t="str">
        <f t="array" ref="B3364">INDEX(Quadrat.Details!D:D, MATCH(1,(F3364=Quadrat.Details!B:B)*(G3364=Quadrat.Details!G:G)*(H3364=Quadrat.Details!I:I),0))</f>
        <v>DMC</v>
      </c>
      <c r="C3364" s="44" t="s">
        <v>662</v>
      </c>
      <c r="D3364" s="44" t="s">
        <v>662</v>
      </c>
      <c r="E3364" s="47">
        <v>44036.0</v>
      </c>
      <c r="F3364" s="54">
        <v>2020.0</v>
      </c>
      <c r="G3364" s="7" t="s">
        <v>445</v>
      </c>
      <c r="H3364" s="7">
        <v>1.0</v>
      </c>
      <c r="I3364" s="55" t="str">
        <f t="array" ref="I3364">INDEX(Species.List!A:A,MATCH(J3364,Species.List!B:B,0))</f>
        <v>Cancer irroratus</v>
      </c>
      <c r="J3364" s="3" t="s">
        <v>308</v>
      </c>
      <c r="K3364" s="3" t="s">
        <v>57</v>
      </c>
      <c r="L3364" s="39">
        <v>11.0</v>
      </c>
      <c r="M3364" s="4">
        <v>1.0</v>
      </c>
      <c r="N3364" s="8" t="s">
        <v>502</v>
      </c>
      <c r="O3364" s="8" t="s">
        <v>55</v>
      </c>
      <c r="P3364" s="3" t="s">
        <v>682</v>
      </c>
      <c r="Q3364" s="3" t="s">
        <v>55</v>
      </c>
      <c r="R3364" s="3" t="s">
        <v>683</v>
      </c>
      <c r="S3364" s="3">
        <v>1.0</v>
      </c>
    </row>
    <row r="3365" ht="15.0" customHeight="1">
      <c r="A3365" s="29">
        <v>9.0</v>
      </c>
      <c r="B3365" s="53" t="str">
        <f t="array" ref="B3365">INDEX(Quadrat.Details!D:D, MATCH(1,(F3365=Quadrat.Details!B:B)*(G3365=Quadrat.Details!G:G)*(H3365=Quadrat.Details!I:I),0))</f>
        <v>DMC</v>
      </c>
      <c r="C3365" s="44" t="s">
        <v>662</v>
      </c>
      <c r="D3365" s="44" t="s">
        <v>662</v>
      </c>
      <c r="E3365" s="47">
        <v>44036.0</v>
      </c>
      <c r="F3365" s="54">
        <v>2020.0</v>
      </c>
      <c r="G3365" s="7" t="s">
        <v>445</v>
      </c>
      <c r="H3365" s="7">
        <v>1.0</v>
      </c>
      <c r="I3365" s="55" t="str">
        <f t="array" ref="I3365">INDEX(Species.List!A:A,MATCH(J3365,Species.List!B:B,0))</f>
        <v>Cancer irroratus</v>
      </c>
      <c r="J3365" s="3" t="s">
        <v>308</v>
      </c>
      <c r="K3365" s="3" t="s">
        <v>57</v>
      </c>
      <c r="L3365" s="39">
        <v>10.0</v>
      </c>
      <c r="M3365" s="4">
        <v>1.0</v>
      </c>
      <c r="N3365" s="8" t="s">
        <v>502</v>
      </c>
      <c r="O3365" s="8" t="s">
        <v>55</v>
      </c>
      <c r="P3365" s="3" t="s">
        <v>682</v>
      </c>
      <c r="Q3365" s="3" t="s">
        <v>55</v>
      </c>
      <c r="R3365" s="3" t="s">
        <v>683</v>
      </c>
      <c r="S3365" s="3">
        <v>1.0</v>
      </c>
    </row>
    <row r="3366" ht="15.0" customHeight="1">
      <c r="A3366" s="29">
        <v>9.0</v>
      </c>
      <c r="B3366" s="53" t="str">
        <f t="array" ref="B3366">INDEX(Quadrat.Details!D:D, MATCH(1,(F3366=Quadrat.Details!B:B)*(G3366=Quadrat.Details!G:G)*(H3366=Quadrat.Details!I:I),0))</f>
        <v>DMC</v>
      </c>
      <c r="C3366" s="44" t="s">
        <v>662</v>
      </c>
      <c r="D3366" s="44" t="s">
        <v>662</v>
      </c>
      <c r="E3366" s="47">
        <v>44036.0</v>
      </c>
      <c r="F3366" s="54">
        <v>2020.0</v>
      </c>
      <c r="G3366" s="7" t="s">
        <v>445</v>
      </c>
      <c r="H3366" s="7">
        <v>1.0</v>
      </c>
      <c r="I3366" s="55" t="str">
        <f t="array" ref="I3366">INDEX(Species.List!A:A,MATCH(J3366,Species.List!B:B,0))</f>
        <v>Yoldia limatula</v>
      </c>
      <c r="J3366" s="3" t="s">
        <v>179</v>
      </c>
      <c r="K3366" s="3" t="s">
        <v>80</v>
      </c>
      <c r="L3366" s="39">
        <v>17.0</v>
      </c>
      <c r="M3366" s="4">
        <v>1.0</v>
      </c>
      <c r="N3366" s="8" t="s">
        <v>502</v>
      </c>
      <c r="O3366" s="8" t="s">
        <v>55</v>
      </c>
      <c r="P3366" s="3" t="s">
        <v>682</v>
      </c>
      <c r="Q3366" s="3" t="s">
        <v>55</v>
      </c>
      <c r="R3366" s="3" t="s">
        <v>683</v>
      </c>
      <c r="S3366" s="3">
        <v>1.0</v>
      </c>
    </row>
    <row r="3367" ht="15.0" customHeight="1">
      <c r="A3367" s="29">
        <v>9.0</v>
      </c>
      <c r="B3367" s="53" t="str">
        <f t="array" ref="B3367">INDEX(Quadrat.Details!D:D, MATCH(1,(F3367=Quadrat.Details!B:B)*(G3367=Quadrat.Details!G:G)*(H3367=Quadrat.Details!I:I),0))</f>
        <v>DMC</v>
      </c>
      <c r="C3367" s="44" t="s">
        <v>662</v>
      </c>
      <c r="D3367" s="44" t="s">
        <v>662</v>
      </c>
      <c r="E3367" s="47">
        <v>44036.0</v>
      </c>
      <c r="F3367" s="54">
        <v>2020.0</v>
      </c>
      <c r="G3367" s="7" t="s">
        <v>445</v>
      </c>
      <c r="H3367" s="7">
        <v>1.0</v>
      </c>
      <c r="I3367" s="55" t="str">
        <f t="array" ref="I3367">INDEX(Species.List!A:A,MATCH(J3367,Species.List!B:B,0))</f>
        <v>Yoldia limatula</v>
      </c>
      <c r="J3367" s="3" t="s">
        <v>179</v>
      </c>
      <c r="K3367" s="3" t="s">
        <v>80</v>
      </c>
      <c r="L3367" s="39">
        <v>15.0</v>
      </c>
      <c r="M3367" s="4">
        <v>1.0</v>
      </c>
      <c r="N3367" s="8" t="s">
        <v>502</v>
      </c>
      <c r="O3367" s="8" t="s">
        <v>55</v>
      </c>
      <c r="P3367" s="3" t="s">
        <v>682</v>
      </c>
      <c r="Q3367" s="3" t="s">
        <v>55</v>
      </c>
      <c r="R3367" s="3" t="s">
        <v>683</v>
      </c>
      <c r="S3367" s="3">
        <v>1.0</v>
      </c>
    </row>
    <row r="3368" ht="15.0" customHeight="1">
      <c r="A3368" s="29">
        <v>9.0</v>
      </c>
      <c r="B3368" s="53" t="str">
        <f t="array" ref="B3368">INDEX(Quadrat.Details!D:D, MATCH(1,(F3368=Quadrat.Details!B:B)*(G3368=Quadrat.Details!G:G)*(H3368=Quadrat.Details!I:I),0))</f>
        <v>DMC</v>
      </c>
      <c r="C3368" s="44" t="s">
        <v>662</v>
      </c>
      <c r="D3368" s="44" t="s">
        <v>662</v>
      </c>
      <c r="E3368" s="47">
        <v>44036.0</v>
      </c>
      <c r="F3368" s="54">
        <v>2020.0</v>
      </c>
      <c r="G3368" s="7" t="s">
        <v>445</v>
      </c>
      <c r="H3368" s="63">
        <v>2.0</v>
      </c>
      <c r="I3368" s="55" t="str">
        <f t="array" ref="I3368">INDEX(Species.List!A:A,MATCH(J3368,Species.List!B:B,0))</f>
        <v>Cancer irroratus</v>
      </c>
      <c r="J3368" s="3" t="s">
        <v>308</v>
      </c>
      <c r="K3368" s="3" t="s">
        <v>57</v>
      </c>
      <c r="L3368" s="39">
        <v>12.0</v>
      </c>
      <c r="M3368" s="4">
        <v>2.0</v>
      </c>
      <c r="N3368" s="8" t="s">
        <v>502</v>
      </c>
      <c r="O3368" s="8" t="s">
        <v>55</v>
      </c>
      <c r="P3368" s="3" t="s">
        <v>682</v>
      </c>
      <c r="Q3368" s="3" t="s">
        <v>55</v>
      </c>
      <c r="R3368" s="3" t="s">
        <v>683</v>
      </c>
      <c r="S3368" s="3">
        <v>1.0</v>
      </c>
    </row>
    <row r="3369" ht="15.0" customHeight="1">
      <c r="A3369" s="29">
        <v>9.0</v>
      </c>
      <c r="B3369" s="53" t="str">
        <f t="array" ref="B3369">INDEX(Quadrat.Details!D:D, MATCH(1,(F3369=Quadrat.Details!B:B)*(G3369=Quadrat.Details!G:G)*(H3369=Quadrat.Details!I:I),0))</f>
        <v>DMC</v>
      </c>
      <c r="C3369" s="44" t="s">
        <v>662</v>
      </c>
      <c r="D3369" s="44" t="s">
        <v>662</v>
      </c>
      <c r="E3369" s="47">
        <v>44036.0</v>
      </c>
      <c r="F3369" s="54">
        <v>2020.0</v>
      </c>
      <c r="G3369" s="7" t="s">
        <v>445</v>
      </c>
      <c r="H3369" s="7">
        <v>2.0</v>
      </c>
      <c r="I3369" s="55" t="str">
        <f t="array" ref="I3369">INDEX(Species.List!A:A,MATCH(J3369,Species.List!B:B,0))</f>
        <v>Cancer irroratus</v>
      </c>
      <c r="J3369" s="3" t="s">
        <v>308</v>
      </c>
      <c r="K3369" s="3" t="s">
        <v>57</v>
      </c>
      <c r="L3369" s="39">
        <v>15.0</v>
      </c>
      <c r="M3369" s="4">
        <v>2.0</v>
      </c>
      <c r="N3369" s="8" t="s">
        <v>502</v>
      </c>
      <c r="O3369" s="8" t="s">
        <v>55</v>
      </c>
      <c r="P3369" s="3" t="s">
        <v>682</v>
      </c>
      <c r="Q3369" s="3" t="s">
        <v>55</v>
      </c>
      <c r="R3369" s="3" t="s">
        <v>683</v>
      </c>
      <c r="S3369" s="3">
        <v>1.0</v>
      </c>
    </row>
    <row r="3370" ht="15.0" customHeight="1">
      <c r="A3370" s="29">
        <v>9.0</v>
      </c>
      <c r="B3370" s="53" t="str">
        <f t="array" ref="B3370">INDEX(Quadrat.Details!D:D, MATCH(1,(F3370=Quadrat.Details!B:B)*(G3370=Quadrat.Details!G:G)*(H3370=Quadrat.Details!I:I),0))</f>
        <v>DMC</v>
      </c>
      <c r="C3370" s="44" t="s">
        <v>662</v>
      </c>
      <c r="D3370" s="44" t="s">
        <v>662</v>
      </c>
      <c r="E3370" s="47">
        <v>44036.0</v>
      </c>
      <c r="F3370" s="54">
        <v>2020.0</v>
      </c>
      <c r="G3370" s="7" t="s">
        <v>445</v>
      </c>
      <c r="H3370" s="7">
        <v>2.0</v>
      </c>
      <c r="I3370" s="55" t="str">
        <f t="array" ref="I3370">INDEX(Species.List!A:A,MATCH(J3370,Species.List!B:B,0))</f>
        <v>Cancer irroratus</v>
      </c>
      <c r="J3370" s="3" t="s">
        <v>308</v>
      </c>
      <c r="K3370" s="3" t="s">
        <v>57</v>
      </c>
      <c r="L3370" s="39">
        <v>17.0</v>
      </c>
      <c r="M3370" s="4">
        <v>1.0</v>
      </c>
      <c r="N3370" s="8" t="s">
        <v>502</v>
      </c>
      <c r="O3370" s="8" t="s">
        <v>55</v>
      </c>
      <c r="P3370" s="3" t="s">
        <v>682</v>
      </c>
      <c r="Q3370" s="3" t="s">
        <v>55</v>
      </c>
      <c r="R3370" s="3" t="s">
        <v>683</v>
      </c>
      <c r="S3370" s="3">
        <v>1.0</v>
      </c>
    </row>
    <row r="3371" ht="15.0" customHeight="1">
      <c r="A3371" s="29">
        <v>9.0</v>
      </c>
      <c r="B3371" s="53" t="str">
        <f t="array" ref="B3371">INDEX(Quadrat.Details!D:D, MATCH(1,(F3371=Quadrat.Details!B:B)*(G3371=Quadrat.Details!G:G)*(H3371=Quadrat.Details!I:I),0))</f>
        <v>DMC</v>
      </c>
      <c r="C3371" s="44" t="s">
        <v>662</v>
      </c>
      <c r="D3371" s="44" t="s">
        <v>662</v>
      </c>
      <c r="E3371" s="47">
        <v>44036.0</v>
      </c>
      <c r="F3371" s="54">
        <v>2020.0</v>
      </c>
      <c r="G3371" s="7" t="s">
        <v>445</v>
      </c>
      <c r="H3371" s="7">
        <v>2.0</v>
      </c>
      <c r="I3371" s="55" t="str">
        <f t="array" ref="I3371">INDEX(Species.List!A:A,MATCH(J3371,Species.List!B:B,0))</f>
        <v>Cancer irroratus</v>
      </c>
      <c r="J3371" s="3" t="s">
        <v>308</v>
      </c>
      <c r="K3371" s="3" t="s">
        <v>57</v>
      </c>
      <c r="L3371" s="39">
        <v>11.0</v>
      </c>
      <c r="M3371" s="4">
        <v>7.0</v>
      </c>
      <c r="N3371" s="8" t="s">
        <v>502</v>
      </c>
      <c r="O3371" s="8" t="s">
        <v>55</v>
      </c>
      <c r="P3371" s="3" t="s">
        <v>682</v>
      </c>
      <c r="Q3371" s="3" t="s">
        <v>55</v>
      </c>
      <c r="R3371" s="3" t="s">
        <v>683</v>
      </c>
      <c r="S3371" s="3">
        <v>1.0</v>
      </c>
    </row>
    <row r="3372" ht="15.0" customHeight="1">
      <c r="A3372" s="29">
        <v>9.0</v>
      </c>
      <c r="B3372" s="53" t="str">
        <f t="array" ref="B3372">INDEX(Quadrat.Details!D:D, MATCH(1,(F3372=Quadrat.Details!B:B)*(G3372=Quadrat.Details!G:G)*(H3372=Quadrat.Details!I:I),0))</f>
        <v>DMC</v>
      </c>
      <c r="C3372" s="44" t="s">
        <v>662</v>
      </c>
      <c r="D3372" s="44" t="s">
        <v>662</v>
      </c>
      <c r="E3372" s="47">
        <v>44036.0</v>
      </c>
      <c r="F3372" s="54">
        <v>2020.0</v>
      </c>
      <c r="G3372" s="7" t="s">
        <v>445</v>
      </c>
      <c r="H3372" s="7">
        <v>2.0</v>
      </c>
      <c r="I3372" s="55" t="str">
        <f t="array" ref="I3372">INDEX(Species.List!A:A,MATCH(J3372,Species.List!B:B,0))</f>
        <v>Cancer irroratus</v>
      </c>
      <c r="J3372" s="3" t="s">
        <v>308</v>
      </c>
      <c r="K3372" s="3" t="s">
        <v>57</v>
      </c>
      <c r="L3372" s="39">
        <v>13.0</v>
      </c>
      <c r="M3372" s="4">
        <v>1.0</v>
      </c>
      <c r="N3372" s="8" t="s">
        <v>502</v>
      </c>
      <c r="O3372" s="8" t="s">
        <v>55</v>
      </c>
      <c r="P3372" s="3" t="s">
        <v>682</v>
      </c>
      <c r="Q3372" s="3" t="s">
        <v>55</v>
      </c>
      <c r="R3372" s="3" t="s">
        <v>683</v>
      </c>
      <c r="S3372" s="3">
        <v>1.0</v>
      </c>
    </row>
    <row r="3373" ht="15.0" customHeight="1">
      <c r="A3373" s="29">
        <v>9.0</v>
      </c>
      <c r="B3373" s="53" t="str">
        <f t="array" ref="B3373">INDEX(Quadrat.Details!D:D, MATCH(1,(F3373=Quadrat.Details!B:B)*(G3373=Quadrat.Details!G:G)*(H3373=Quadrat.Details!I:I),0))</f>
        <v>DMC</v>
      </c>
      <c r="C3373" s="44" t="s">
        <v>662</v>
      </c>
      <c r="D3373" s="44" t="s">
        <v>662</v>
      </c>
      <c r="E3373" s="47">
        <v>44036.0</v>
      </c>
      <c r="F3373" s="54">
        <v>2020.0</v>
      </c>
      <c r="G3373" s="7" t="s">
        <v>445</v>
      </c>
      <c r="H3373" s="7">
        <v>2.0</v>
      </c>
      <c r="I3373" s="55" t="str">
        <f t="array" ref="I3373">INDEX(Species.List!A:A,MATCH(J3373,Species.List!B:B,0))</f>
        <v>Yoldia limatula</v>
      </c>
      <c r="J3373" s="3" t="s">
        <v>179</v>
      </c>
      <c r="K3373" s="3" t="s">
        <v>80</v>
      </c>
      <c r="L3373" s="39">
        <v>33.0</v>
      </c>
      <c r="M3373" s="4">
        <v>1.0</v>
      </c>
      <c r="N3373" s="8" t="s">
        <v>502</v>
      </c>
      <c r="O3373" s="8" t="s">
        <v>55</v>
      </c>
      <c r="P3373" s="3" t="s">
        <v>682</v>
      </c>
      <c r="Q3373" s="3" t="s">
        <v>55</v>
      </c>
      <c r="R3373" s="3" t="s">
        <v>683</v>
      </c>
      <c r="S3373" s="3">
        <v>1.0</v>
      </c>
    </row>
    <row r="3374" ht="15.0" customHeight="1">
      <c r="A3374" s="29">
        <v>9.0</v>
      </c>
      <c r="B3374" s="53" t="str">
        <f t="array" ref="B3374">INDEX(Quadrat.Details!D:D, MATCH(1,(F3374=Quadrat.Details!B:B)*(G3374=Quadrat.Details!G:G)*(H3374=Quadrat.Details!I:I),0))</f>
        <v>DMC</v>
      </c>
      <c r="C3374" s="44" t="s">
        <v>662</v>
      </c>
      <c r="D3374" s="44" t="s">
        <v>662</v>
      </c>
      <c r="E3374" s="47">
        <v>44036.0</v>
      </c>
      <c r="F3374" s="54">
        <v>2020.0</v>
      </c>
      <c r="G3374" s="7" t="s">
        <v>445</v>
      </c>
      <c r="H3374" s="7">
        <v>2.0</v>
      </c>
      <c r="I3374" s="55" t="str">
        <f t="array" ref="I3374">INDEX(Species.List!A:A,MATCH(J3374,Species.List!B:B,0))</f>
        <v>Yoldia limatula</v>
      </c>
      <c r="J3374" s="3" t="s">
        <v>179</v>
      </c>
      <c r="K3374" s="3" t="s">
        <v>80</v>
      </c>
      <c r="L3374" s="39">
        <v>15.0</v>
      </c>
      <c r="M3374" s="4">
        <v>1.0</v>
      </c>
      <c r="N3374" s="8" t="s">
        <v>502</v>
      </c>
      <c r="O3374" s="8" t="s">
        <v>55</v>
      </c>
      <c r="P3374" s="3" t="s">
        <v>682</v>
      </c>
      <c r="Q3374" s="3" t="s">
        <v>55</v>
      </c>
      <c r="R3374" s="3" t="s">
        <v>683</v>
      </c>
      <c r="S3374" s="3">
        <v>1.0</v>
      </c>
    </row>
    <row r="3375" ht="15.0" customHeight="1">
      <c r="A3375" s="29">
        <v>9.0</v>
      </c>
      <c r="B3375" s="53" t="str">
        <f t="array" ref="B3375">INDEX(Quadrat.Details!D:D, MATCH(1,(F3375=Quadrat.Details!B:B)*(G3375=Quadrat.Details!G:G)*(H3375=Quadrat.Details!I:I),0))</f>
        <v>DMC</v>
      </c>
      <c r="C3375" s="44" t="s">
        <v>662</v>
      </c>
      <c r="D3375" s="44" t="s">
        <v>662</v>
      </c>
      <c r="E3375" s="47">
        <v>44036.0</v>
      </c>
      <c r="F3375" s="54">
        <v>2020.0</v>
      </c>
      <c r="G3375" s="63" t="s">
        <v>474</v>
      </c>
      <c r="H3375" s="63">
        <v>1.0</v>
      </c>
      <c r="I3375" s="55" t="str">
        <f t="array" ref="I3375">INDEX(Species.List!A:A,MATCH(J3375,Species.List!B:B,0))</f>
        <v>Cancer irroratus</v>
      </c>
      <c r="J3375" s="3" t="s">
        <v>308</v>
      </c>
      <c r="K3375" s="3" t="s">
        <v>57</v>
      </c>
      <c r="L3375" s="39">
        <v>20.0</v>
      </c>
      <c r="M3375" s="4">
        <v>2.0</v>
      </c>
      <c r="N3375" s="8" t="s">
        <v>502</v>
      </c>
      <c r="O3375" s="8" t="s">
        <v>55</v>
      </c>
      <c r="P3375" s="3" t="s">
        <v>682</v>
      </c>
      <c r="Q3375" s="3" t="s">
        <v>55</v>
      </c>
      <c r="R3375" s="3" t="s">
        <v>683</v>
      </c>
      <c r="S3375" s="3">
        <v>1.0</v>
      </c>
    </row>
    <row r="3376" ht="15.0" customHeight="1">
      <c r="A3376" s="29">
        <v>9.0</v>
      </c>
      <c r="B3376" s="53" t="str">
        <f t="array" ref="B3376">INDEX(Quadrat.Details!D:D, MATCH(1,(F3376=Quadrat.Details!B:B)*(G3376=Quadrat.Details!G:G)*(H3376=Quadrat.Details!I:I),0))</f>
        <v>DMC</v>
      </c>
      <c r="C3376" s="44" t="s">
        <v>662</v>
      </c>
      <c r="D3376" s="44" t="s">
        <v>662</v>
      </c>
      <c r="E3376" s="47">
        <v>44036.0</v>
      </c>
      <c r="F3376" s="54">
        <v>2020.0</v>
      </c>
      <c r="G3376" s="7" t="s">
        <v>474</v>
      </c>
      <c r="H3376" s="7">
        <v>1.0</v>
      </c>
      <c r="I3376" s="55" t="str">
        <f t="array" ref="I3376">INDEX(Species.List!A:A,MATCH(J3376,Species.List!B:B,0))</f>
        <v>Callinectes sapidus</v>
      </c>
      <c r="J3376" s="3" t="s">
        <v>111</v>
      </c>
      <c r="K3376" s="3" t="s">
        <v>57</v>
      </c>
      <c r="L3376" s="39">
        <v>35.0</v>
      </c>
      <c r="M3376" s="4">
        <v>1.0</v>
      </c>
      <c r="N3376" s="8" t="s">
        <v>502</v>
      </c>
      <c r="O3376" s="8" t="s">
        <v>55</v>
      </c>
      <c r="P3376" s="3" t="s">
        <v>682</v>
      </c>
      <c r="Q3376" s="3" t="s">
        <v>55</v>
      </c>
      <c r="R3376" s="3" t="s">
        <v>683</v>
      </c>
      <c r="S3376" s="3">
        <v>1.0</v>
      </c>
    </row>
    <row r="3377" ht="15.0" customHeight="1">
      <c r="A3377" s="29">
        <v>9.0</v>
      </c>
      <c r="B3377" s="53" t="str">
        <f t="array" ref="B3377">INDEX(Quadrat.Details!D:D, MATCH(1,(F3377=Quadrat.Details!B:B)*(G3377=Quadrat.Details!G:G)*(H3377=Quadrat.Details!I:I),0))</f>
        <v>DMC</v>
      </c>
      <c r="C3377" s="44" t="s">
        <v>662</v>
      </c>
      <c r="D3377" s="44" t="s">
        <v>662</v>
      </c>
      <c r="E3377" s="47">
        <v>44036.0</v>
      </c>
      <c r="F3377" s="54">
        <v>2020.0</v>
      </c>
      <c r="G3377" s="7" t="s">
        <v>474</v>
      </c>
      <c r="H3377" s="7">
        <v>1.0</v>
      </c>
      <c r="I3377" s="55" t="str">
        <f t="array" ref="I3377">INDEX(Species.List!A:A,MATCH(J3377,Species.List!B:B,0))</f>
        <v>Yoldia limatula</v>
      </c>
      <c r="J3377" s="3" t="s">
        <v>179</v>
      </c>
      <c r="K3377" s="3" t="s">
        <v>80</v>
      </c>
      <c r="L3377" s="39">
        <v>35.0</v>
      </c>
      <c r="M3377" s="4">
        <v>1.0</v>
      </c>
      <c r="N3377" s="8" t="s">
        <v>502</v>
      </c>
      <c r="O3377" s="8" t="s">
        <v>55</v>
      </c>
      <c r="P3377" s="3" t="s">
        <v>682</v>
      </c>
      <c r="Q3377" s="3" t="s">
        <v>55</v>
      </c>
      <c r="R3377" s="3" t="s">
        <v>683</v>
      </c>
      <c r="S3377" s="3">
        <v>1.0</v>
      </c>
    </row>
    <row r="3378" ht="15.0" customHeight="1">
      <c r="A3378" s="29">
        <v>9.0</v>
      </c>
      <c r="B3378" s="53" t="str">
        <f t="array" ref="B3378">INDEX(Quadrat.Details!D:D, MATCH(1,(F3378=Quadrat.Details!B:B)*(G3378=Quadrat.Details!G:G)*(H3378=Quadrat.Details!I:I),0))</f>
        <v>DMC</v>
      </c>
      <c r="C3378" s="44" t="s">
        <v>662</v>
      </c>
      <c r="D3378" s="44" t="s">
        <v>662</v>
      </c>
      <c r="E3378" s="47">
        <v>44036.0</v>
      </c>
      <c r="F3378" s="54">
        <v>2020.0</v>
      </c>
      <c r="G3378" s="7" t="s">
        <v>474</v>
      </c>
      <c r="H3378" s="7">
        <v>1.0</v>
      </c>
      <c r="I3378" s="55" t="str">
        <f t="array" ref="I3378">INDEX(Species.List!A:A,MATCH(J3378,Species.List!B:B,0))</f>
        <v>Cancer irroratus</v>
      </c>
      <c r="J3378" s="3" t="s">
        <v>308</v>
      </c>
      <c r="K3378" s="3" t="s">
        <v>57</v>
      </c>
      <c r="L3378" s="39">
        <v>19.0</v>
      </c>
      <c r="M3378" s="4">
        <v>3.0</v>
      </c>
      <c r="N3378" s="8" t="s">
        <v>502</v>
      </c>
      <c r="O3378" s="8" t="s">
        <v>55</v>
      </c>
      <c r="P3378" s="3" t="s">
        <v>682</v>
      </c>
      <c r="Q3378" s="3" t="s">
        <v>55</v>
      </c>
      <c r="R3378" s="3" t="s">
        <v>683</v>
      </c>
      <c r="S3378" s="3">
        <v>1.0</v>
      </c>
    </row>
    <row r="3379" ht="15.0" customHeight="1">
      <c r="A3379" s="29">
        <v>9.0</v>
      </c>
      <c r="B3379" s="53" t="str">
        <f t="array" ref="B3379">INDEX(Quadrat.Details!D:D, MATCH(1,(F3379=Quadrat.Details!B:B)*(G3379=Quadrat.Details!G:G)*(H3379=Quadrat.Details!I:I),0))</f>
        <v>DMC</v>
      </c>
      <c r="C3379" s="44" t="s">
        <v>662</v>
      </c>
      <c r="D3379" s="44" t="s">
        <v>662</v>
      </c>
      <c r="E3379" s="47">
        <v>44036.0</v>
      </c>
      <c r="F3379" s="54">
        <v>2020.0</v>
      </c>
      <c r="G3379" s="7" t="s">
        <v>474</v>
      </c>
      <c r="H3379" s="7">
        <v>1.0</v>
      </c>
      <c r="I3379" s="55" t="str">
        <f t="array" ref="I3379">INDEX(Species.List!A:A,MATCH(J3379,Species.List!B:B,0))</f>
        <v>Cancer irroratus</v>
      </c>
      <c r="J3379" s="3" t="s">
        <v>308</v>
      </c>
      <c r="K3379" s="3" t="s">
        <v>57</v>
      </c>
      <c r="L3379" s="39">
        <v>23.0</v>
      </c>
      <c r="M3379" s="4">
        <v>3.0</v>
      </c>
      <c r="N3379" s="8" t="s">
        <v>502</v>
      </c>
      <c r="O3379" s="8" t="s">
        <v>55</v>
      </c>
      <c r="P3379" s="3" t="s">
        <v>682</v>
      </c>
      <c r="Q3379" s="3" t="s">
        <v>55</v>
      </c>
      <c r="R3379" s="3" t="s">
        <v>683</v>
      </c>
      <c r="S3379" s="3">
        <v>1.0</v>
      </c>
    </row>
    <row r="3380" ht="15.0" customHeight="1">
      <c r="A3380" s="29">
        <v>9.0</v>
      </c>
      <c r="B3380" s="53" t="str">
        <f t="array" ref="B3380">INDEX(Quadrat.Details!D:D, MATCH(1,(F3380=Quadrat.Details!B:B)*(G3380=Quadrat.Details!G:G)*(H3380=Quadrat.Details!I:I),0))</f>
        <v>DMC</v>
      </c>
      <c r="C3380" s="44" t="s">
        <v>662</v>
      </c>
      <c r="D3380" s="44" t="s">
        <v>662</v>
      </c>
      <c r="E3380" s="47">
        <v>44036.0</v>
      </c>
      <c r="F3380" s="54">
        <v>2020.0</v>
      </c>
      <c r="G3380" s="7" t="s">
        <v>474</v>
      </c>
      <c r="H3380" s="7">
        <v>1.0</v>
      </c>
      <c r="I3380" s="55" t="str">
        <f t="array" ref="I3380">INDEX(Species.List!A:A,MATCH(J3380,Species.List!B:B,0))</f>
        <v>Cancer irroratus</v>
      </c>
      <c r="J3380" s="3" t="s">
        <v>308</v>
      </c>
      <c r="K3380" s="3" t="s">
        <v>57</v>
      </c>
      <c r="L3380" s="39">
        <v>13.0</v>
      </c>
      <c r="M3380" s="4">
        <v>4.0</v>
      </c>
      <c r="N3380" s="8" t="s">
        <v>502</v>
      </c>
      <c r="O3380" s="8" t="s">
        <v>55</v>
      </c>
      <c r="P3380" s="3" t="s">
        <v>682</v>
      </c>
      <c r="Q3380" s="3" t="s">
        <v>55</v>
      </c>
      <c r="R3380" s="3" t="s">
        <v>683</v>
      </c>
      <c r="S3380" s="3">
        <v>1.0</v>
      </c>
    </row>
    <row r="3381" ht="15.0" customHeight="1">
      <c r="A3381" s="29">
        <v>9.0</v>
      </c>
      <c r="B3381" s="53" t="str">
        <f t="array" ref="B3381">INDEX(Quadrat.Details!D:D, MATCH(1,(F3381=Quadrat.Details!B:B)*(G3381=Quadrat.Details!G:G)*(H3381=Quadrat.Details!I:I),0))</f>
        <v>DMC</v>
      </c>
      <c r="C3381" s="44" t="s">
        <v>662</v>
      </c>
      <c r="D3381" s="44" t="s">
        <v>662</v>
      </c>
      <c r="E3381" s="47">
        <v>44036.0</v>
      </c>
      <c r="F3381" s="54">
        <v>2020.0</v>
      </c>
      <c r="G3381" s="7" t="s">
        <v>474</v>
      </c>
      <c r="H3381" s="7">
        <v>1.0</v>
      </c>
      <c r="I3381" s="55" t="str">
        <f t="array" ref="I3381">INDEX(Species.List!A:A,MATCH(J3381,Species.List!B:B,0))</f>
        <v>Cancer irroratus</v>
      </c>
      <c r="J3381" s="3" t="s">
        <v>308</v>
      </c>
      <c r="K3381" s="3" t="s">
        <v>57</v>
      </c>
      <c r="L3381" s="39">
        <v>11.0</v>
      </c>
      <c r="M3381" s="4">
        <v>1.0</v>
      </c>
      <c r="N3381" s="8" t="s">
        <v>502</v>
      </c>
      <c r="O3381" s="8" t="s">
        <v>55</v>
      </c>
      <c r="P3381" s="3" t="s">
        <v>682</v>
      </c>
      <c r="Q3381" s="3" t="s">
        <v>55</v>
      </c>
      <c r="R3381" s="3" t="s">
        <v>683</v>
      </c>
      <c r="S3381" s="3">
        <v>1.0</v>
      </c>
    </row>
    <row r="3382" ht="15.0" customHeight="1">
      <c r="A3382" s="29">
        <v>9.0</v>
      </c>
      <c r="B3382" s="53" t="str">
        <f t="array" ref="B3382">INDEX(Quadrat.Details!D:D, MATCH(1,(F3382=Quadrat.Details!B:B)*(G3382=Quadrat.Details!G:G)*(H3382=Quadrat.Details!I:I),0))</f>
        <v>DMC</v>
      </c>
      <c r="C3382" s="44" t="s">
        <v>662</v>
      </c>
      <c r="D3382" s="44" t="s">
        <v>662</v>
      </c>
      <c r="E3382" s="47">
        <v>44036.0</v>
      </c>
      <c r="F3382" s="54">
        <v>2020.0</v>
      </c>
      <c r="G3382" s="7" t="s">
        <v>474</v>
      </c>
      <c r="H3382" s="7">
        <v>1.0</v>
      </c>
      <c r="I3382" s="55" t="str">
        <f t="array" ref="I3382">INDEX(Species.List!A:A,MATCH(J3382,Species.List!B:B,0))</f>
        <v>Cancer irroratus</v>
      </c>
      <c r="J3382" s="3" t="s">
        <v>308</v>
      </c>
      <c r="K3382" s="3" t="s">
        <v>57</v>
      </c>
      <c r="L3382" s="39">
        <v>20.0</v>
      </c>
      <c r="M3382" s="4">
        <v>4.0</v>
      </c>
      <c r="N3382" s="8" t="s">
        <v>502</v>
      </c>
      <c r="O3382" s="8" t="s">
        <v>55</v>
      </c>
      <c r="P3382" s="3" t="s">
        <v>682</v>
      </c>
      <c r="Q3382" s="3" t="s">
        <v>55</v>
      </c>
      <c r="R3382" s="3" t="s">
        <v>683</v>
      </c>
      <c r="S3382" s="3">
        <v>1.0</v>
      </c>
    </row>
    <row r="3383" ht="15.0" customHeight="1">
      <c r="A3383" s="29">
        <v>9.0</v>
      </c>
      <c r="B3383" s="53" t="str">
        <f t="array" ref="B3383">INDEX(Quadrat.Details!D:D, MATCH(1,(F3383=Quadrat.Details!B:B)*(G3383=Quadrat.Details!G:G)*(H3383=Quadrat.Details!I:I),0))</f>
        <v>DMC</v>
      </c>
      <c r="C3383" s="44" t="s">
        <v>662</v>
      </c>
      <c r="D3383" s="44" t="s">
        <v>662</v>
      </c>
      <c r="E3383" s="47">
        <v>44036.0</v>
      </c>
      <c r="F3383" s="54">
        <v>2020.0</v>
      </c>
      <c r="G3383" s="7" t="s">
        <v>474</v>
      </c>
      <c r="H3383" s="7">
        <v>1.0</v>
      </c>
      <c r="I3383" s="55" t="str">
        <f t="array" ref="I3383">INDEX(Species.List!A:A,MATCH(J3383,Species.List!B:B,0))</f>
        <v>Cancer irroratus</v>
      </c>
      <c r="J3383" s="3" t="s">
        <v>308</v>
      </c>
      <c r="K3383" s="3" t="s">
        <v>57</v>
      </c>
      <c r="L3383" s="39">
        <v>15.0</v>
      </c>
      <c r="M3383" s="4">
        <v>2.0</v>
      </c>
      <c r="N3383" s="8" t="s">
        <v>502</v>
      </c>
      <c r="O3383" s="8" t="s">
        <v>55</v>
      </c>
      <c r="P3383" s="3" t="s">
        <v>682</v>
      </c>
      <c r="Q3383" s="3" t="s">
        <v>55</v>
      </c>
      <c r="R3383" s="3" t="s">
        <v>683</v>
      </c>
      <c r="S3383" s="3">
        <v>1.0</v>
      </c>
    </row>
    <row r="3384" ht="15.0" customHeight="1">
      <c r="A3384" s="29">
        <v>9.0</v>
      </c>
      <c r="B3384" s="53" t="str">
        <f t="array" ref="B3384">INDEX(Quadrat.Details!D:D, MATCH(1,(F3384=Quadrat.Details!B:B)*(G3384=Quadrat.Details!G:G)*(H3384=Quadrat.Details!I:I),0))</f>
        <v>DMC</v>
      </c>
      <c r="C3384" s="44" t="s">
        <v>662</v>
      </c>
      <c r="D3384" s="44" t="s">
        <v>662</v>
      </c>
      <c r="E3384" s="47">
        <v>44036.0</v>
      </c>
      <c r="F3384" s="54">
        <v>2020.0</v>
      </c>
      <c r="G3384" s="7" t="s">
        <v>474</v>
      </c>
      <c r="H3384" s="7">
        <v>1.0</v>
      </c>
      <c r="I3384" s="55" t="str">
        <f t="array" ref="I3384">INDEX(Species.List!A:A,MATCH(J3384,Species.List!B:B,0))</f>
        <v>Cancer irroratus</v>
      </c>
      <c r="J3384" s="3" t="s">
        <v>308</v>
      </c>
      <c r="K3384" s="3" t="s">
        <v>57</v>
      </c>
      <c r="L3384" s="39">
        <v>14.0</v>
      </c>
      <c r="M3384" s="4">
        <v>4.0</v>
      </c>
      <c r="N3384" s="8" t="s">
        <v>502</v>
      </c>
      <c r="O3384" s="8" t="s">
        <v>55</v>
      </c>
      <c r="P3384" s="3" t="s">
        <v>682</v>
      </c>
      <c r="Q3384" s="3" t="s">
        <v>55</v>
      </c>
      <c r="R3384" s="3" t="s">
        <v>683</v>
      </c>
      <c r="S3384" s="3">
        <v>1.0</v>
      </c>
    </row>
    <row r="3385" ht="15.0" customHeight="1">
      <c r="A3385" s="29">
        <v>9.0</v>
      </c>
      <c r="B3385" s="53" t="str">
        <f t="array" ref="B3385">INDEX(Quadrat.Details!D:D, MATCH(1,(F3385=Quadrat.Details!B:B)*(G3385=Quadrat.Details!G:G)*(H3385=Quadrat.Details!I:I),0))</f>
        <v>DMC</v>
      </c>
      <c r="C3385" s="44" t="s">
        <v>662</v>
      </c>
      <c r="D3385" s="44" t="s">
        <v>662</v>
      </c>
      <c r="E3385" s="47">
        <v>44036.0</v>
      </c>
      <c r="F3385" s="54">
        <v>2020.0</v>
      </c>
      <c r="G3385" s="7" t="s">
        <v>474</v>
      </c>
      <c r="H3385" s="7">
        <v>1.0</v>
      </c>
      <c r="I3385" s="55" t="str">
        <f t="array" ref="I3385">INDEX(Species.List!A:A,MATCH(J3385,Species.List!B:B,0))</f>
        <v>Cancer irroratus</v>
      </c>
      <c r="J3385" s="3" t="s">
        <v>308</v>
      </c>
      <c r="K3385" s="3" t="s">
        <v>57</v>
      </c>
      <c r="L3385" s="39">
        <v>24.0</v>
      </c>
      <c r="M3385" s="4">
        <v>1.0</v>
      </c>
      <c r="N3385" s="8" t="s">
        <v>502</v>
      </c>
      <c r="O3385" s="8" t="s">
        <v>55</v>
      </c>
      <c r="P3385" s="3" t="s">
        <v>682</v>
      </c>
      <c r="Q3385" s="3" t="s">
        <v>55</v>
      </c>
      <c r="R3385" s="3" t="s">
        <v>683</v>
      </c>
      <c r="S3385" s="3">
        <v>1.0</v>
      </c>
    </row>
    <row r="3386" ht="15.0" customHeight="1">
      <c r="A3386" s="29">
        <v>9.0</v>
      </c>
      <c r="B3386" s="53" t="str">
        <f t="array" ref="B3386">INDEX(Quadrat.Details!D:D, MATCH(1,(F3386=Quadrat.Details!B:B)*(G3386=Quadrat.Details!G:G)*(H3386=Quadrat.Details!I:I),0))</f>
        <v>DMC</v>
      </c>
      <c r="C3386" s="44" t="s">
        <v>662</v>
      </c>
      <c r="D3386" s="44" t="s">
        <v>662</v>
      </c>
      <c r="E3386" s="47">
        <v>44036.0</v>
      </c>
      <c r="F3386" s="54">
        <v>2020.0</v>
      </c>
      <c r="G3386" s="7" t="s">
        <v>474</v>
      </c>
      <c r="H3386" s="7">
        <v>1.0</v>
      </c>
      <c r="I3386" s="55" t="str">
        <f t="array" ref="I3386">INDEX(Species.List!A:A,MATCH(J3386,Species.List!B:B,0))</f>
        <v>Cancer irroratus</v>
      </c>
      <c r="J3386" s="3" t="s">
        <v>308</v>
      </c>
      <c r="K3386" s="3" t="s">
        <v>57</v>
      </c>
      <c r="L3386" s="39">
        <v>21.0</v>
      </c>
      <c r="M3386" s="4">
        <v>1.0</v>
      </c>
      <c r="N3386" s="8" t="s">
        <v>502</v>
      </c>
      <c r="O3386" s="8" t="s">
        <v>55</v>
      </c>
      <c r="P3386" s="3" t="s">
        <v>682</v>
      </c>
      <c r="Q3386" s="3" t="s">
        <v>55</v>
      </c>
      <c r="R3386" s="3" t="s">
        <v>683</v>
      </c>
      <c r="S3386" s="3">
        <v>1.0</v>
      </c>
    </row>
    <row r="3387" ht="15.0" customHeight="1">
      <c r="A3387" s="29">
        <v>9.0</v>
      </c>
      <c r="B3387" s="53" t="str">
        <f t="array" ref="B3387">INDEX(Quadrat.Details!D:D, MATCH(1,(F3387=Quadrat.Details!B:B)*(G3387=Quadrat.Details!G:G)*(H3387=Quadrat.Details!I:I),0))</f>
        <v>DMC</v>
      </c>
      <c r="C3387" s="44" t="s">
        <v>662</v>
      </c>
      <c r="D3387" s="44" t="s">
        <v>662</v>
      </c>
      <c r="E3387" s="47">
        <v>44036.0</v>
      </c>
      <c r="F3387" s="54">
        <v>2020.0</v>
      </c>
      <c r="G3387" s="7" t="s">
        <v>474</v>
      </c>
      <c r="H3387" s="7">
        <v>1.0</v>
      </c>
      <c r="I3387" s="55" t="str">
        <f t="array" ref="I3387">INDEX(Species.List!A:A,MATCH(J3387,Species.List!B:B,0))</f>
        <v>Cancer irroratus</v>
      </c>
      <c r="J3387" s="3" t="s">
        <v>308</v>
      </c>
      <c r="K3387" s="3" t="s">
        <v>57</v>
      </c>
      <c r="L3387" s="39">
        <v>16.0</v>
      </c>
      <c r="M3387" s="4">
        <v>1.0</v>
      </c>
      <c r="N3387" s="8" t="s">
        <v>502</v>
      </c>
      <c r="O3387" s="8" t="s">
        <v>55</v>
      </c>
      <c r="P3387" s="3" t="s">
        <v>682</v>
      </c>
      <c r="Q3387" s="3" t="s">
        <v>55</v>
      </c>
      <c r="R3387" s="3" t="s">
        <v>683</v>
      </c>
      <c r="S3387" s="3">
        <v>1.0</v>
      </c>
    </row>
    <row r="3388" ht="15.0" customHeight="1">
      <c r="A3388" s="29">
        <v>9.0</v>
      </c>
      <c r="B3388" s="53" t="str">
        <f t="array" ref="B3388">INDEX(Quadrat.Details!D:D, MATCH(1,(F3388=Quadrat.Details!B:B)*(G3388=Quadrat.Details!G:G)*(H3388=Quadrat.Details!I:I),0))</f>
        <v>DMC</v>
      </c>
      <c r="C3388" s="44" t="s">
        <v>662</v>
      </c>
      <c r="D3388" s="44" t="s">
        <v>662</v>
      </c>
      <c r="E3388" s="47">
        <v>44036.0</v>
      </c>
      <c r="F3388" s="54">
        <v>2020.0</v>
      </c>
      <c r="G3388" s="7" t="s">
        <v>474</v>
      </c>
      <c r="H3388" s="7">
        <v>1.0</v>
      </c>
      <c r="I3388" s="55" t="str">
        <f t="array" ref="I3388">INDEX(Species.List!A:A,MATCH(J3388,Species.List!B:B,0))</f>
        <v>Ilyanassa trivittata</v>
      </c>
      <c r="J3388" s="3" t="s">
        <v>350</v>
      </c>
      <c r="K3388" s="3" t="s">
        <v>74</v>
      </c>
      <c r="L3388" s="39">
        <v>15.0</v>
      </c>
      <c r="M3388" s="4">
        <v>2.0</v>
      </c>
      <c r="N3388" s="8" t="s">
        <v>502</v>
      </c>
      <c r="O3388" s="8" t="s">
        <v>55</v>
      </c>
      <c r="P3388" s="3" t="s">
        <v>682</v>
      </c>
      <c r="Q3388" s="3" t="s">
        <v>55</v>
      </c>
      <c r="R3388" s="3" t="s">
        <v>683</v>
      </c>
      <c r="S3388" s="3">
        <v>1.0</v>
      </c>
    </row>
    <row r="3389" ht="15.0" customHeight="1">
      <c r="A3389" s="29">
        <v>9.0</v>
      </c>
      <c r="B3389" s="53" t="str">
        <f t="array" ref="B3389">INDEX(Quadrat.Details!D:D, MATCH(1,(F3389=Quadrat.Details!B:B)*(G3389=Quadrat.Details!G:G)*(H3389=Quadrat.Details!I:I),0))</f>
        <v>DMC</v>
      </c>
      <c r="C3389" s="44" t="s">
        <v>662</v>
      </c>
      <c r="D3389" s="44" t="s">
        <v>662</v>
      </c>
      <c r="E3389" s="47">
        <v>44036.0</v>
      </c>
      <c r="F3389" s="54">
        <v>2020.0</v>
      </c>
      <c r="G3389" s="7" t="s">
        <v>474</v>
      </c>
      <c r="H3389" s="7">
        <v>1.0</v>
      </c>
      <c r="I3389" s="55" t="str">
        <f t="array" ref="I3389">INDEX(Species.List!A:A,MATCH(J3389,Species.List!B:B,0))</f>
        <v>Mya arenaria</v>
      </c>
      <c r="J3389" s="3" t="s">
        <v>327</v>
      </c>
      <c r="K3389" s="3" t="s">
        <v>80</v>
      </c>
      <c r="L3389" s="39">
        <v>20.0</v>
      </c>
      <c r="M3389" s="4">
        <v>1.0</v>
      </c>
      <c r="N3389" s="8" t="s">
        <v>502</v>
      </c>
      <c r="O3389" s="8" t="s">
        <v>55</v>
      </c>
      <c r="P3389" s="3" t="s">
        <v>682</v>
      </c>
      <c r="Q3389" s="3" t="s">
        <v>55</v>
      </c>
      <c r="R3389" s="3" t="s">
        <v>683</v>
      </c>
      <c r="S3389" s="3">
        <v>1.0</v>
      </c>
    </row>
    <row r="3390" ht="15.0" customHeight="1">
      <c r="A3390" s="29">
        <v>9.0</v>
      </c>
      <c r="B3390" s="53" t="str">
        <f t="array" ref="B3390">INDEX(Quadrat.Details!D:D, MATCH(1,(F3390=Quadrat.Details!B:B)*(G3390=Quadrat.Details!G:G)*(H3390=Quadrat.Details!I:I),0))</f>
        <v>DMC</v>
      </c>
      <c r="C3390" s="44" t="s">
        <v>662</v>
      </c>
      <c r="D3390" s="44" t="s">
        <v>662</v>
      </c>
      <c r="E3390" s="47">
        <v>44036.0</v>
      </c>
      <c r="F3390" s="54">
        <v>2020.0</v>
      </c>
      <c r="G3390" s="7" t="s">
        <v>474</v>
      </c>
      <c r="H3390" s="63">
        <v>2.0</v>
      </c>
      <c r="I3390" s="55" t="str">
        <f t="array" ref="I3390">INDEX(Species.List!A:A,MATCH(J3390,Species.List!B:B,0))</f>
        <v>Cancer irroratus</v>
      </c>
      <c r="J3390" s="3" t="s">
        <v>308</v>
      </c>
      <c r="K3390" s="3" t="s">
        <v>57</v>
      </c>
      <c r="L3390" s="39">
        <v>16.0</v>
      </c>
      <c r="M3390" s="4">
        <v>1.0</v>
      </c>
      <c r="N3390" s="8" t="s">
        <v>502</v>
      </c>
      <c r="O3390" s="8" t="s">
        <v>55</v>
      </c>
      <c r="P3390" s="3" t="s">
        <v>682</v>
      </c>
      <c r="Q3390" s="3" t="s">
        <v>55</v>
      </c>
      <c r="R3390" s="3" t="s">
        <v>683</v>
      </c>
      <c r="S3390" s="3">
        <v>1.0</v>
      </c>
    </row>
    <row r="3391" ht="15.0" customHeight="1">
      <c r="A3391" s="29">
        <v>9.0</v>
      </c>
      <c r="B3391" s="53" t="str">
        <f t="array" ref="B3391">INDEX(Quadrat.Details!D:D, MATCH(1,(F3391=Quadrat.Details!B:B)*(G3391=Quadrat.Details!G:G)*(H3391=Quadrat.Details!I:I),0))</f>
        <v>DMC</v>
      </c>
      <c r="C3391" s="44" t="s">
        <v>662</v>
      </c>
      <c r="D3391" s="44" t="s">
        <v>662</v>
      </c>
      <c r="E3391" s="47">
        <v>44036.0</v>
      </c>
      <c r="F3391" s="54">
        <v>2020.0</v>
      </c>
      <c r="G3391" s="7" t="s">
        <v>474</v>
      </c>
      <c r="H3391" s="7">
        <v>2.0</v>
      </c>
      <c r="I3391" s="55" t="str">
        <f t="array" ref="I3391">INDEX(Species.List!A:A,MATCH(J3391,Species.List!B:B,0))</f>
        <v>Cancer irroratus</v>
      </c>
      <c r="J3391" s="3" t="s">
        <v>308</v>
      </c>
      <c r="K3391" s="3" t="s">
        <v>57</v>
      </c>
      <c r="L3391" s="39">
        <v>12.0</v>
      </c>
      <c r="M3391" s="4">
        <v>5.0</v>
      </c>
      <c r="N3391" s="8" t="s">
        <v>502</v>
      </c>
      <c r="O3391" s="8" t="s">
        <v>55</v>
      </c>
      <c r="P3391" s="3" t="s">
        <v>682</v>
      </c>
      <c r="Q3391" s="3" t="s">
        <v>55</v>
      </c>
      <c r="R3391" s="3" t="s">
        <v>683</v>
      </c>
      <c r="S3391" s="3">
        <v>1.0</v>
      </c>
    </row>
    <row r="3392" ht="15.0" customHeight="1">
      <c r="A3392" s="29">
        <v>9.0</v>
      </c>
      <c r="B3392" s="53" t="str">
        <f t="array" ref="B3392">INDEX(Quadrat.Details!D:D, MATCH(1,(F3392=Quadrat.Details!B:B)*(G3392=Quadrat.Details!G:G)*(H3392=Quadrat.Details!I:I),0))</f>
        <v>DMC</v>
      </c>
      <c r="C3392" s="44" t="s">
        <v>662</v>
      </c>
      <c r="D3392" s="44" t="s">
        <v>662</v>
      </c>
      <c r="E3392" s="47">
        <v>44036.0</v>
      </c>
      <c r="F3392" s="54">
        <v>2020.0</v>
      </c>
      <c r="G3392" s="7" t="s">
        <v>474</v>
      </c>
      <c r="H3392" s="7">
        <v>2.0</v>
      </c>
      <c r="I3392" s="55" t="str">
        <f t="array" ref="I3392">INDEX(Species.List!A:A,MATCH(J3392,Species.List!B:B,0))</f>
        <v>Yoldia limatula</v>
      </c>
      <c r="J3392" s="3" t="s">
        <v>179</v>
      </c>
      <c r="K3392" s="3" t="s">
        <v>80</v>
      </c>
      <c r="L3392" s="39">
        <v>14.0</v>
      </c>
      <c r="M3392" s="4">
        <v>2.0</v>
      </c>
      <c r="N3392" s="8" t="s">
        <v>502</v>
      </c>
      <c r="O3392" s="8" t="s">
        <v>55</v>
      </c>
      <c r="P3392" s="3" t="s">
        <v>682</v>
      </c>
      <c r="Q3392" s="3" t="s">
        <v>55</v>
      </c>
      <c r="R3392" s="3" t="s">
        <v>683</v>
      </c>
      <c r="S3392" s="3">
        <v>1.0</v>
      </c>
    </row>
    <row r="3393" ht="15.0" customHeight="1">
      <c r="A3393" s="29">
        <v>9.0</v>
      </c>
      <c r="B3393" s="53" t="str">
        <f t="array" ref="B3393">INDEX(Quadrat.Details!D:D, MATCH(1,(F3393=Quadrat.Details!B:B)*(G3393=Quadrat.Details!G:G)*(H3393=Quadrat.Details!I:I),0))</f>
        <v>DMC</v>
      </c>
      <c r="C3393" s="44" t="s">
        <v>662</v>
      </c>
      <c r="D3393" s="44" t="s">
        <v>662</v>
      </c>
      <c r="E3393" s="47">
        <v>44036.0</v>
      </c>
      <c r="F3393" s="54">
        <v>2020.0</v>
      </c>
      <c r="G3393" s="7" t="s">
        <v>474</v>
      </c>
      <c r="H3393" s="7">
        <v>2.0</v>
      </c>
      <c r="I3393" s="55" t="str">
        <f t="array" ref="I3393">INDEX(Species.List!A:A,MATCH(J3393,Species.List!B:B,0))</f>
        <v>Cancer irroratus</v>
      </c>
      <c r="J3393" s="3" t="s">
        <v>308</v>
      </c>
      <c r="K3393" s="3" t="s">
        <v>57</v>
      </c>
      <c r="L3393" s="39">
        <v>18.0</v>
      </c>
      <c r="M3393" s="4">
        <v>1.0</v>
      </c>
      <c r="N3393" s="8" t="s">
        <v>502</v>
      </c>
      <c r="O3393" s="8" t="s">
        <v>55</v>
      </c>
      <c r="P3393" s="3" t="s">
        <v>682</v>
      </c>
      <c r="Q3393" s="3" t="s">
        <v>55</v>
      </c>
      <c r="R3393" s="3" t="s">
        <v>683</v>
      </c>
      <c r="S3393" s="3">
        <v>1.0</v>
      </c>
    </row>
    <row r="3394" ht="15.0" customHeight="1">
      <c r="A3394" s="29">
        <v>9.0</v>
      </c>
      <c r="B3394" s="53" t="str">
        <f t="array" ref="B3394">INDEX(Quadrat.Details!D:D, MATCH(1,(F3394=Quadrat.Details!B:B)*(G3394=Quadrat.Details!G:G)*(H3394=Quadrat.Details!I:I),0))</f>
        <v>DMC</v>
      </c>
      <c r="C3394" s="44" t="s">
        <v>662</v>
      </c>
      <c r="D3394" s="44" t="s">
        <v>662</v>
      </c>
      <c r="E3394" s="47">
        <v>44036.0</v>
      </c>
      <c r="F3394" s="54">
        <v>2020.0</v>
      </c>
      <c r="G3394" s="7" t="s">
        <v>474</v>
      </c>
      <c r="H3394" s="7">
        <v>2.0</v>
      </c>
      <c r="I3394" s="55" t="str">
        <f t="array" ref="I3394">INDEX(Species.List!A:A,MATCH(J3394,Species.List!B:B,0))</f>
        <v>Yoldia limatula</v>
      </c>
      <c r="J3394" s="3" t="s">
        <v>179</v>
      </c>
      <c r="K3394" s="3" t="s">
        <v>80</v>
      </c>
      <c r="L3394" s="39">
        <v>12.0</v>
      </c>
      <c r="M3394" s="4">
        <v>1.0</v>
      </c>
      <c r="N3394" s="8" t="s">
        <v>502</v>
      </c>
      <c r="O3394" s="8" t="s">
        <v>55</v>
      </c>
      <c r="P3394" s="3" t="s">
        <v>682</v>
      </c>
      <c r="Q3394" s="3" t="s">
        <v>55</v>
      </c>
      <c r="R3394" s="3" t="s">
        <v>683</v>
      </c>
      <c r="S3394" s="3">
        <v>1.0</v>
      </c>
    </row>
    <row r="3395" ht="15.0" customHeight="1">
      <c r="A3395" s="29">
        <v>9.0</v>
      </c>
      <c r="B3395" s="53" t="str">
        <f t="array" ref="B3395">INDEX(Quadrat.Details!D:D, MATCH(1,(F3395=Quadrat.Details!B:B)*(G3395=Quadrat.Details!G:G)*(H3395=Quadrat.Details!I:I),0))</f>
        <v>DMC</v>
      </c>
      <c r="C3395" s="44" t="s">
        <v>662</v>
      </c>
      <c r="D3395" s="44" t="s">
        <v>662</v>
      </c>
      <c r="E3395" s="47">
        <v>44036.0</v>
      </c>
      <c r="F3395" s="54">
        <v>2020.0</v>
      </c>
      <c r="G3395" s="7" t="s">
        <v>474</v>
      </c>
      <c r="H3395" s="7">
        <v>2.0</v>
      </c>
      <c r="I3395" s="55" t="str">
        <f t="array" ref="I3395">INDEX(Species.List!A:A,MATCH(J3395,Species.List!B:B,0))</f>
        <v>Cancer irroratus</v>
      </c>
      <c r="J3395" s="3" t="s">
        <v>308</v>
      </c>
      <c r="K3395" s="3" t="s">
        <v>57</v>
      </c>
      <c r="L3395" s="39">
        <v>15.0</v>
      </c>
      <c r="M3395" s="4">
        <v>1.0</v>
      </c>
      <c r="N3395" s="8" t="s">
        <v>502</v>
      </c>
      <c r="O3395" s="8" t="s">
        <v>55</v>
      </c>
      <c r="P3395" s="3" t="s">
        <v>682</v>
      </c>
      <c r="Q3395" s="3" t="s">
        <v>55</v>
      </c>
      <c r="R3395" s="3" t="s">
        <v>683</v>
      </c>
      <c r="S3395" s="3">
        <v>1.0</v>
      </c>
    </row>
    <row r="3396" ht="15.0" customHeight="1">
      <c r="A3396" s="29">
        <v>9.0</v>
      </c>
      <c r="B3396" s="53" t="str">
        <f t="array" ref="B3396">INDEX(Quadrat.Details!D:D, MATCH(1,(F3396=Quadrat.Details!B:B)*(G3396=Quadrat.Details!G:G)*(H3396=Quadrat.Details!I:I),0))</f>
        <v>DMC</v>
      </c>
      <c r="C3396" s="44" t="s">
        <v>662</v>
      </c>
      <c r="D3396" s="44" t="s">
        <v>662</v>
      </c>
      <c r="E3396" s="47">
        <v>44036.0</v>
      </c>
      <c r="F3396" s="54">
        <v>2020.0</v>
      </c>
      <c r="G3396" s="7" t="s">
        <v>474</v>
      </c>
      <c r="H3396" s="7">
        <v>2.0</v>
      </c>
      <c r="I3396" s="55" t="str">
        <f t="array" ref="I3396">INDEX(Species.List!A:A,MATCH(J3396,Species.List!B:B,0))</f>
        <v>Cancer irroratus</v>
      </c>
      <c r="J3396" s="3" t="s">
        <v>308</v>
      </c>
      <c r="K3396" s="3" t="s">
        <v>57</v>
      </c>
      <c r="L3396" s="39">
        <v>22.0</v>
      </c>
      <c r="M3396" s="4">
        <v>1.0</v>
      </c>
      <c r="N3396" s="8" t="s">
        <v>502</v>
      </c>
      <c r="O3396" s="8" t="s">
        <v>55</v>
      </c>
      <c r="P3396" s="3" t="s">
        <v>682</v>
      </c>
      <c r="Q3396" s="3" t="s">
        <v>55</v>
      </c>
      <c r="R3396" s="3" t="s">
        <v>683</v>
      </c>
      <c r="S3396" s="3">
        <v>1.0</v>
      </c>
    </row>
    <row r="3397" ht="15.0" customHeight="1">
      <c r="A3397" s="29">
        <v>9.0</v>
      </c>
      <c r="B3397" s="53" t="str">
        <f t="array" ref="B3397">INDEX(Quadrat.Details!D:D, MATCH(1,(F3397=Quadrat.Details!B:B)*(G3397=Quadrat.Details!G:G)*(H3397=Quadrat.Details!I:I),0))</f>
        <v>DMC</v>
      </c>
      <c r="C3397" s="44" t="s">
        <v>662</v>
      </c>
      <c r="D3397" s="44" t="s">
        <v>662</v>
      </c>
      <c r="E3397" s="47">
        <v>44036.0</v>
      </c>
      <c r="F3397" s="54">
        <v>2020.0</v>
      </c>
      <c r="G3397" s="7" t="s">
        <v>474</v>
      </c>
      <c r="H3397" s="7">
        <v>2.0</v>
      </c>
      <c r="I3397" s="55" t="str">
        <f t="array" ref="I3397">INDEX(Species.List!A:A,MATCH(J3397,Species.List!B:B,0))</f>
        <v>Cancer irroratus</v>
      </c>
      <c r="J3397" s="3" t="s">
        <v>308</v>
      </c>
      <c r="K3397" s="3" t="s">
        <v>57</v>
      </c>
      <c r="L3397" s="39">
        <v>21.0</v>
      </c>
      <c r="M3397" s="4">
        <v>3.0</v>
      </c>
      <c r="N3397" s="8" t="s">
        <v>502</v>
      </c>
      <c r="O3397" s="8" t="s">
        <v>55</v>
      </c>
      <c r="P3397" s="3" t="s">
        <v>682</v>
      </c>
      <c r="Q3397" s="3" t="s">
        <v>55</v>
      </c>
      <c r="R3397" s="3" t="s">
        <v>683</v>
      </c>
      <c r="S3397" s="3">
        <v>1.0</v>
      </c>
    </row>
    <row r="3398" ht="15.0" customHeight="1">
      <c r="A3398" s="29">
        <v>9.0</v>
      </c>
      <c r="B3398" s="53" t="str">
        <f t="array" ref="B3398">INDEX(Quadrat.Details!D:D, MATCH(1,(F3398=Quadrat.Details!B:B)*(G3398=Quadrat.Details!G:G)*(H3398=Quadrat.Details!I:I),0))</f>
        <v>DMC</v>
      </c>
      <c r="C3398" s="44" t="s">
        <v>662</v>
      </c>
      <c r="D3398" s="44" t="s">
        <v>662</v>
      </c>
      <c r="E3398" s="47">
        <v>44036.0</v>
      </c>
      <c r="F3398" s="54">
        <v>2020.0</v>
      </c>
      <c r="G3398" s="7" t="s">
        <v>474</v>
      </c>
      <c r="H3398" s="7">
        <v>2.0</v>
      </c>
      <c r="I3398" s="55" t="str">
        <f t="array" ref="I3398">INDEX(Species.List!A:A,MATCH(J3398,Species.List!B:B,0))</f>
        <v>Cancer irroratus</v>
      </c>
      <c r="J3398" s="3" t="s">
        <v>308</v>
      </c>
      <c r="K3398" s="3" t="s">
        <v>57</v>
      </c>
      <c r="L3398" s="39">
        <v>23.0</v>
      </c>
      <c r="M3398" s="4">
        <v>1.0</v>
      </c>
      <c r="N3398" s="8" t="s">
        <v>502</v>
      </c>
      <c r="O3398" s="8" t="s">
        <v>55</v>
      </c>
      <c r="P3398" s="3" t="s">
        <v>682</v>
      </c>
      <c r="Q3398" s="3" t="s">
        <v>55</v>
      </c>
      <c r="R3398" s="3" t="s">
        <v>683</v>
      </c>
      <c r="S3398" s="3">
        <v>1.0</v>
      </c>
    </row>
    <row r="3399" ht="15.0" customHeight="1">
      <c r="A3399" s="29">
        <v>9.0</v>
      </c>
      <c r="B3399" s="53" t="str">
        <f t="array" ref="B3399">INDEX(Quadrat.Details!D:D, MATCH(1,(F3399=Quadrat.Details!B:B)*(G3399=Quadrat.Details!G:G)*(H3399=Quadrat.Details!I:I),0))</f>
        <v>DMC</v>
      </c>
      <c r="C3399" s="44" t="s">
        <v>662</v>
      </c>
      <c r="D3399" s="44" t="s">
        <v>662</v>
      </c>
      <c r="E3399" s="47">
        <v>44036.0</v>
      </c>
      <c r="F3399" s="54">
        <v>2020.0</v>
      </c>
      <c r="G3399" s="7" t="s">
        <v>474</v>
      </c>
      <c r="H3399" s="7">
        <v>2.0</v>
      </c>
      <c r="I3399" s="55" t="str">
        <f t="array" ref="I3399">INDEX(Species.List!A:A,MATCH(J3399,Species.List!B:B,0))</f>
        <v>Cancer irroratus</v>
      </c>
      <c r="J3399" s="3" t="s">
        <v>308</v>
      </c>
      <c r="K3399" s="3" t="s">
        <v>57</v>
      </c>
      <c r="L3399" s="39">
        <v>14.0</v>
      </c>
      <c r="M3399" s="4">
        <v>1.0</v>
      </c>
      <c r="N3399" s="8" t="s">
        <v>502</v>
      </c>
      <c r="O3399" s="8" t="s">
        <v>55</v>
      </c>
      <c r="P3399" s="3" t="s">
        <v>682</v>
      </c>
      <c r="Q3399" s="3" t="s">
        <v>55</v>
      </c>
      <c r="R3399" s="3" t="s">
        <v>683</v>
      </c>
      <c r="S3399" s="3">
        <v>1.0</v>
      </c>
    </row>
    <row r="3400" ht="15.0" customHeight="1">
      <c r="A3400" s="29">
        <v>9.0</v>
      </c>
      <c r="B3400" s="53" t="str">
        <f t="array" ref="B3400">INDEX(Quadrat.Details!D:D, MATCH(1,(F3400=Quadrat.Details!B:B)*(G3400=Quadrat.Details!G:G)*(H3400=Quadrat.Details!I:I),0))</f>
        <v>DMC</v>
      </c>
      <c r="C3400" s="44" t="s">
        <v>662</v>
      </c>
      <c r="D3400" s="44" t="s">
        <v>662</v>
      </c>
      <c r="E3400" s="47">
        <v>44036.0</v>
      </c>
      <c r="F3400" s="54">
        <v>2020.0</v>
      </c>
      <c r="G3400" s="7" t="s">
        <v>474</v>
      </c>
      <c r="H3400" s="7">
        <v>2.0</v>
      </c>
      <c r="I3400" s="55" t="str">
        <f t="array" ref="I3400">INDEX(Species.List!A:A,MATCH(J3400,Species.List!B:B,0))</f>
        <v>Cancer irroratus</v>
      </c>
      <c r="J3400" s="3" t="s">
        <v>308</v>
      </c>
      <c r="K3400" s="3" t="s">
        <v>57</v>
      </c>
      <c r="L3400" s="39">
        <v>13.0</v>
      </c>
      <c r="M3400" s="4">
        <v>1.0</v>
      </c>
      <c r="N3400" s="8" t="s">
        <v>502</v>
      </c>
      <c r="O3400" s="8" t="s">
        <v>55</v>
      </c>
      <c r="P3400" s="3" t="s">
        <v>682</v>
      </c>
      <c r="Q3400" s="3" t="s">
        <v>55</v>
      </c>
      <c r="R3400" s="3" t="s">
        <v>683</v>
      </c>
      <c r="S3400" s="3">
        <v>1.0</v>
      </c>
    </row>
    <row r="3401" ht="15.0" customHeight="1">
      <c r="A3401" s="29">
        <v>9.0</v>
      </c>
      <c r="B3401" s="53" t="str">
        <f t="array" ref="B3401">INDEX(Quadrat.Details!D:D, MATCH(1,(F3401=Quadrat.Details!B:B)*(G3401=Quadrat.Details!G:G)*(H3401=Quadrat.Details!I:I),0))</f>
        <v>DMC</v>
      </c>
      <c r="C3401" s="44" t="s">
        <v>662</v>
      </c>
      <c r="D3401" s="44" t="s">
        <v>662</v>
      </c>
      <c r="E3401" s="47">
        <v>44036.0</v>
      </c>
      <c r="F3401" s="54">
        <v>2020.0</v>
      </c>
      <c r="G3401" s="7" t="s">
        <v>474</v>
      </c>
      <c r="H3401" s="7">
        <v>2.0</v>
      </c>
      <c r="I3401" s="55" t="str">
        <f t="array" ref="I3401">INDEX(Species.List!A:A,MATCH(J3401,Species.List!B:B,0))</f>
        <v>Ilyanassa trivittata</v>
      </c>
      <c r="J3401" s="3" t="s">
        <v>350</v>
      </c>
      <c r="K3401" s="3" t="s">
        <v>74</v>
      </c>
      <c r="L3401" s="39">
        <v>15.0</v>
      </c>
      <c r="M3401" s="4">
        <v>1.0</v>
      </c>
      <c r="N3401" s="8" t="s">
        <v>502</v>
      </c>
      <c r="O3401" s="8" t="s">
        <v>55</v>
      </c>
      <c r="P3401" s="3" t="s">
        <v>682</v>
      </c>
      <c r="Q3401" s="3" t="s">
        <v>55</v>
      </c>
      <c r="R3401" s="3" t="s">
        <v>683</v>
      </c>
      <c r="S3401" s="3">
        <v>1.0</v>
      </c>
    </row>
    <row r="3402" ht="15.0" customHeight="1">
      <c r="A3402" s="29">
        <v>9.0</v>
      </c>
      <c r="B3402" s="53" t="str">
        <f t="array" ref="B3402">INDEX(Quadrat.Details!D:D, MATCH(1,(F3402=Quadrat.Details!B:B)*(G3402=Quadrat.Details!G:G)*(H3402=Quadrat.Details!I:I),0))</f>
        <v>DMC</v>
      </c>
      <c r="C3402" s="44" t="s">
        <v>662</v>
      </c>
      <c r="D3402" s="44" t="s">
        <v>662</v>
      </c>
      <c r="E3402" s="47">
        <v>44036.0</v>
      </c>
      <c r="F3402" s="54">
        <v>2020.0</v>
      </c>
      <c r="G3402" s="7" t="s">
        <v>474</v>
      </c>
      <c r="H3402" s="7">
        <v>2.0</v>
      </c>
      <c r="I3402" s="55" t="str">
        <f t="array" ref="I3402">INDEX(Species.List!A:A,MATCH(J3402,Species.List!B:B,0))</f>
        <v>Ilyanassa trivittata</v>
      </c>
      <c r="J3402" s="3" t="s">
        <v>350</v>
      </c>
      <c r="K3402" s="3" t="s">
        <v>74</v>
      </c>
      <c r="L3402" s="39">
        <v>14.0</v>
      </c>
      <c r="M3402" s="4">
        <v>1.0</v>
      </c>
      <c r="N3402" s="8" t="s">
        <v>502</v>
      </c>
      <c r="O3402" s="8" t="s">
        <v>55</v>
      </c>
      <c r="P3402" s="3" t="s">
        <v>682</v>
      </c>
      <c r="Q3402" s="3" t="s">
        <v>55</v>
      </c>
      <c r="R3402" s="3" t="s">
        <v>683</v>
      </c>
      <c r="S3402" s="3">
        <v>1.0</v>
      </c>
    </row>
    <row r="3403" ht="15.0" customHeight="1">
      <c r="A3403" s="29">
        <v>9.0</v>
      </c>
      <c r="B3403" s="53" t="str">
        <f t="array" ref="B3403">INDEX(Quadrat.Details!D:D, MATCH(1,(F3403=Quadrat.Details!B:B)*(G3403=Quadrat.Details!G:G)*(H3403=Quadrat.Details!I:I),0))</f>
        <v>DMC</v>
      </c>
      <c r="C3403" s="44" t="s">
        <v>662</v>
      </c>
      <c r="D3403" s="44" t="s">
        <v>662</v>
      </c>
      <c r="E3403" s="47">
        <v>44036.0</v>
      </c>
      <c r="F3403" s="54">
        <v>2020.0</v>
      </c>
      <c r="G3403" s="7" t="s">
        <v>474</v>
      </c>
      <c r="H3403" s="7">
        <v>2.0</v>
      </c>
      <c r="I3403" s="55" t="str">
        <f t="array" ref="I3403">INDEX(Species.List!A:A,MATCH(J3403,Species.List!B:B,0))</f>
        <v>Ilyanassa trivittata</v>
      </c>
      <c r="J3403" s="3" t="s">
        <v>350</v>
      </c>
      <c r="K3403" s="3" t="s">
        <v>74</v>
      </c>
      <c r="L3403" s="39">
        <v>13.0</v>
      </c>
      <c r="M3403" s="4">
        <v>1.0</v>
      </c>
      <c r="N3403" s="8" t="s">
        <v>502</v>
      </c>
      <c r="O3403" s="8" t="s">
        <v>55</v>
      </c>
      <c r="P3403" s="3" t="s">
        <v>682</v>
      </c>
      <c r="Q3403" s="3" t="s">
        <v>55</v>
      </c>
      <c r="R3403" s="3" t="s">
        <v>683</v>
      </c>
      <c r="S3403" s="3">
        <v>1.0</v>
      </c>
    </row>
    <row r="3404" ht="15.0" customHeight="1">
      <c r="A3404" s="29">
        <v>9.0</v>
      </c>
      <c r="B3404" s="53" t="str">
        <f t="array" ref="B3404">INDEX(Quadrat.Details!D:D, MATCH(1,(F3404=Quadrat.Details!B:B)*(G3404=Quadrat.Details!G:G)*(H3404=Quadrat.Details!I:I),0))</f>
        <v>DMC</v>
      </c>
      <c r="C3404" s="44" t="s">
        <v>662</v>
      </c>
      <c r="D3404" s="44" t="s">
        <v>662</v>
      </c>
      <c r="E3404" s="47">
        <v>44036.0</v>
      </c>
      <c r="F3404" s="54">
        <v>2020.0</v>
      </c>
      <c r="G3404" s="7" t="s">
        <v>474</v>
      </c>
      <c r="H3404" s="7">
        <v>2.0</v>
      </c>
      <c r="I3404" s="55" t="str">
        <f t="array" ref="I3404">INDEX(Species.List!A:A,MATCH(J3404,Species.List!B:B,0))</f>
        <v>Yoldia limatula</v>
      </c>
      <c r="J3404" s="3" t="s">
        <v>179</v>
      </c>
      <c r="K3404" s="3" t="s">
        <v>80</v>
      </c>
      <c r="L3404" s="39">
        <v>13.0</v>
      </c>
      <c r="M3404" s="4">
        <v>2.0</v>
      </c>
      <c r="N3404" s="8" t="s">
        <v>502</v>
      </c>
      <c r="O3404" s="8" t="s">
        <v>55</v>
      </c>
      <c r="P3404" s="3" t="s">
        <v>682</v>
      </c>
      <c r="Q3404" s="3" t="s">
        <v>55</v>
      </c>
      <c r="R3404" s="3" t="s">
        <v>683</v>
      </c>
      <c r="S3404" s="3">
        <v>1.0</v>
      </c>
    </row>
    <row r="3405" ht="15.0" customHeight="1">
      <c r="A3405" s="29">
        <v>9.0</v>
      </c>
      <c r="B3405" s="53" t="str">
        <f t="array" ref="B3405">INDEX(Quadrat.Details!D:D, MATCH(1,(F3405=Quadrat.Details!B:B)*(G3405=Quadrat.Details!G:G)*(H3405=Quadrat.Details!I:I),0))</f>
        <v>DMC</v>
      </c>
      <c r="C3405" s="44" t="s">
        <v>662</v>
      </c>
      <c r="D3405" s="44" t="s">
        <v>662</v>
      </c>
      <c r="E3405" s="47">
        <v>44036.0</v>
      </c>
      <c r="F3405" s="54">
        <v>2020.0</v>
      </c>
      <c r="G3405" s="7" t="s">
        <v>474</v>
      </c>
      <c r="H3405" s="7">
        <v>2.0</v>
      </c>
      <c r="I3405" s="55" t="str">
        <f t="array" ref="I3405">INDEX(Species.List!A:A,MATCH(J3405,Species.List!B:B,0))</f>
        <v>Yoldia limatula</v>
      </c>
      <c r="J3405" s="3" t="s">
        <v>179</v>
      </c>
      <c r="K3405" s="3" t="s">
        <v>80</v>
      </c>
      <c r="L3405" s="39">
        <v>17.0</v>
      </c>
      <c r="M3405" s="4">
        <v>2.0</v>
      </c>
      <c r="N3405" s="8" t="s">
        <v>502</v>
      </c>
      <c r="O3405" s="8" t="s">
        <v>55</v>
      </c>
      <c r="P3405" s="3" t="s">
        <v>682</v>
      </c>
      <c r="Q3405" s="3" t="s">
        <v>55</v>
      </c>
      <c r="R3405" s="3" t="s">
        <v>683</v>
      </c>
      <c r="S3405" s="3">
        <v>1.0</v>
      </c>
    </row>
    <row r="3406" ht="15.0" customHeight="1">
      <c r="A3406" s="29">
        <v>9.0</v>
      </c>
      <c r="B3406" s="53" t="str">
        <f t="array" ref="B3406">INDEX(Quadrat.Details!D:D, MATCH(1,(F3406=Quadrat.Details!B:B)*(G3406=Quadrat.Details!G:G)*(H3406=Quadrat.Details!I:I),0))</f>
        <v>DMC</v>
      </c>
      <c r="C3406" s="44" t="s">
        <v>662</v>
      </c>
      <c r="D3406" s="44" t="s">
        <v>662</v>
      </c>
      <c r="E3406" s="47">
        <v>44036.0</v>
      </c>
      <c r="F3406" s="54">
        <v>2020.0</v>
      </c>
      <c r="G3406" s="7" t="s">
        <v>474</v>
      </c>
      <c r="H3406" s="7">
        <v>2.0</v>
      </c>
      <c r="I3406" s="55" t="str">
        <f t="array" ref="I3406">INDEX(Species.List!A:A,MATCH(J3406,Species.List!B:B,0))</f>
        <v>Yoldia limatula</v>
      </c>
      <c r="J3406" s="3" t="s">
        <v>179</v>
      </c>
      <c r="K3406" s="3" t="s">
        <v>80</v>
      </c>
      <c r="L3406" s="39">
        <v>20.0</v>
      </c>
      <c r="M3406" s="4">
        <v>2.0</v>
      </c>
      <c r="N3406" s="8" t="s">
        <v>502</v>
      </c>
      <c r="O3406" s="8" t="s">
        <v>55</v>
      </c>
      <c r="P3406" s="3" t="s">
        <v>682</v>
      </c>
      <c r="Q3406" s="3" t="s">
        <v>55</v>
      </c>
      <c r="R3406" s="3" t="s">
        <v>683</v>
      </c>
      <c r="S3406" s="3">
        <v>1.0</v>
      </c>
    </row>
    <row r="3407" ht="15.0" customHeight="1">
      <c r="A3407" s="29">
        <v>9.0</v>
      </c>
      <c r="B3407" s="53" t="str">
        <f t="array" ref="B3407">INDEX(Quadrat.Details!D:D, MATCH(1,(F3407=Quadrat.Details!B:B)*(G3407=Quadrat.Details!G:G)*(H3407=Quadrat.Details!I:I),0))</f>
        <v>DMC</v>
      </c>
      <c r="C3407" s="44" t="s">
        <v>662</v>
      </c>
      <c r="D3407" s="44" t="s">
        <v>662</v>
      </c>
      <c r="E3407" s="47">
        <v>44036.0</v>
      </c>
      <c r="F3407" s="54">
        <v>2020.0</v>
      </c>
      <c r="G3407" s="7" t="s">
        <v>474</v>
      </c>
      <c r="H3407" s="7">
        <v>2.0</v>
      </c>
      <c r="I3407" s="55" t="str">
        <f t="array" ref="I3407">INDEX(Species.List!A:A,MATCH(J3407,Species.List!B:B,0))</f>
        <v>Ilyanassa</v>
      </c>
      <c r="J3407" s="8" t="s">
        <v>253</v>
      </c>
      <c r="K3407" s="3" t="s">
        <v>74</v>
      </c>
      <c r="L3407" s="39">
        <v>17.0</v>
      </c>
      <c r="M3407" s="4">
        <v>1.0</v>
      </c>
      <c r="N3407" s="8" t="s">
        <v>502</v>
      </c>
      <c r="O3407" s="8" t="s">
        <v>55</v>
      </c>
      <c r="P3407" s="3" t="s">
        <v>682</v>
      </c>
      <c r="Q3407" s="3" t="s">
        <v>55</v>
      </c>
      <c r="R3407" s="3" t="s">
        <v>683</v>
      </c>
      <c r="S3407" s="3">
        <v>1.0</v>
      </c>
    </row>
    <row r="3408" ht="15.0" customHeight="1">
      <c r="A3408" s="29">
        <v>10.0</v>
      </c>
      <c r="B3408" s="53" t="str">
        <f t="array" ref="B3408">INDEX(Quadrat.Details!D:D, MATCH(1,(F3408=Quadrat.Details!B:B)*(G3408=Quadrat.Details!G:G)*(H3408=Quadrat.Details!I:I),0))</f>
        <v>DMC</v>
      </c>
      <c r="C3408" s="44" t="s">
        <v>666</v>
      </c>
      <c r="D3408" s="44" t="s">
        <v>667</v>
      </c>
      <c r="E3408" s="47">
        <v>44053.0</v>
      </c>
      <c r="F3408" s="54">
        <v>2020.0</v>
      </c>
      <c r="G3408" s="7" t="s">
        <v>454</v>
      </c>
      <c r="H3408" s="7">
        <v>1.0</v>
      </c>
      <c r="I3408" s="55" t="str">
        <f t="array" ref="I3408">INDEX(Species.List!A:A,MATCH(J3408,Species.List!B:B,0))</f>
        <v>Gobiosoma bosc</v>
      </c>
      <c r="J3408" s="3" t="s">
        <v>262</v>
      </c>
      <c r="K3408" s="3" t="s">
        <v>53</v>
      </c>
      <c r="L3408" s="39">
        <v>27.0</v>
      </c>
      <c r="M3408" s="4">
        <v>1.0</v>
      </c>
      <c r="N3408" s="8" t="s">
        <v>502</v>
      </c>
      <c r="O3408" s="8" t="s">
        <v>55</v>
      </c>
      <c r="P3408" s="3" t="s">
        <v>682</v>
      </c>
      <c r="Q3408" s="3" t="s">
        <v>55</v>
      </c>
      <c r="R3408" s="3" t="s">
        <v>683</v>
      </c>
      <c r="S3408" s="3">
        <v>1.0</v>
      </c>
    </row>
    <row r="3409" ht="15.0" customHeight="1">
      <c r="A3409" s="29">
        <v>10.0</v>
      </c>
      <c r="B3409" s="53" t="str">
        <f t="array" ref="B3409">INDEX(Quadrat.Details!D:D, MATCH(1,(F3409=Quadrat.Details!B:B)*(G3409=Quadrat.Details!G:G)*(H3409=Quadrat.Details!I:I),0))</f>
        <v>DMC</v>
      </c>
      <c r="C3409" s="44" t="s">
        <v>666</v>
      </c>
      <c r="D3409" s="44" t="s">
        <v>667</v>
      </c>
      <c r="E3409" s="47">
        <v>44053.0</v>
      </c>
      <c r="F3409" s="54">
        <v>2020.0</v>
      </c>
      <c r="G3409" s="7" t="s">
        <v>454</v>
      </c>
      <c r="H3409" s="7">
        <v>1.0</v>
      </c>
      <c r="I3409" s="55" t="str">
        <f t="array" ref="I3409">INDEX(Species.List!A:A,MATCH(J3409,Species.List!B:B,0))</f>
        <v>Palaemonetes</v>
      </c>
      <c r="J3409" s="3" t="s">
        <v>197</v>
      </c>
      <c r="K3409" s="3" t="s">
        <v>63</v>
      </c>
      <c r="L3409" s="39">
        <v>13.0</v>
      </c>
      <c r="M3409" s="4">
        <v>1.0</v>
      </c>
      <c r="N3409" s="8" t="s">
        <v>502</v>
      </c>
      <c r="O3409" s="8" t="s">
        <v>55</v>
      </c>
      <c r="P3409" s="3" t="s">
        <v>682</v>
      </c>
      <c r="Q3409" s="3" t="s">
        <v>55</v>
      </c>
      <c r="R3409" s="3" t="s">
        <v>683</v>
      </c>
      <c r="S3409" s="3">
        <v>1.0</v>
      </c>
    </row>
    <row r="3410" ht="15.0" customHeight="1">
      <c r="A3410" s="29">
        <v>10.0</v>
      </c>
      <c r="B3410" s="53" t="str">
        <f t="array" ref="B3410">INDEX(Quadrat.Details!D:D, MATCH(1,(F3410=Quadrat.Details!B:B)*(G3410=Quadrat.Details!G:G)*(H3410=Quadrat.Details!I:I),0))</f>
        <v>DMC</v>
      </c>
      <c r="C3410" s="44" t="s">
        <v>666</v>
      </c>
      <c r="D3410" s="44" t="s">
        <v>667</v>
      </c>
      <c r="E3410" s="47">
        <v>44053.0</v>
      </c>
      <c r="F3410" s="54">
        <v>2020.0</v>
      </c>
      <c r="G3410" s="7" t="s">
        <v>454</v>
      </c>
      <c r="H3410" s="7">
        <v>1.0</v>
      </c>
      <c r="I3410" s="55" t="str">
        <f t="array" ref="I3410">INDEX(Species.List!A:A,MATCH(J3410,Species.List!B:B,0))</f>
        <v>Anadara transversa</v>
      </c>
      <c r="J3410" s="3" t="s">
        <v>355</v>
      </c>
      <c r="K3410" s="3" t="s">
        <v>80</v>
      </c>
      <c r="L3410" s="39">
        <v>25.0</v>
      </c>
      <c r="M3410" s="4">
        <v>1.0</v>
      </c>
      <c r="N3410" s="8" t="s">
        <v>502</v>
      </c>
      <c r="O3410" s="8" t="s">
        <v>55</v>
      </c>
      <c r="P3410" s="3" t="s">
        <v>682</v>
      </c>
      <c r="Q3410" s="3" t="s">
        <v>55</v>
      </c>
      <c r="R3410" s="3" t="s">
        <v>683</v>
      </c>
      <c r="S3410" s="3">
        <v>1.0</v>
      </c>
    </row>
    <row r="3411" ht="15.0" customHeight="1">
      <c r="A3411" s="29">
        <v>10.0</v>
      </c>
      <c r="B3411" s="53" t="str">
        <f t="array" ref="B3411">INDEX(Quadrat.Details!D:D, MATCH(1,(F3411=Quadrat.Details!B:B)*(G3411=Quadrat.Details!G:G)*(H3411=Quadrat.Details!I:I),0))</f>
        <v>DMC</v>
      </c>
      <c r="C3411" s="44" t="s">
        <v>666</v>
      </c>
      <c r="D3411" s="44" t="s">
        <v>667</v>
      </c>
      <c r="E3411" s="47">
        <v>44053.0</v>
      </c>
      <c r="F3411" s="54">
        <v>2020.0</v>
      </c>
      <c r="G3411" s="7" t="s">
        <v>454</v>
      </c>
      <c r="H3411" s="7">
        <v>1.0</v>
      </c>
      <c r="I3411" s="55" t="str">
        <f t="array" ref="I3411">INDEX(Species.List!A:A,MATCH(J3411,Species.List!B:B,0))</f>
        <v>Solemya velum</v>
      </c>
      <c r="J3411" s="3" t="s">
        <v>747</v>
      </c>
      <c r="K3411" s="3" t="s">
        <v>80</v>
      </c>
      <c r="L3411" s="39">
        <v>11.0</v>
      </c>
      <c r="M3411" s="4">
        <v>1.0</v>
      </c>
      <c r="N3411" s="8" t="s">
        <v>502</v>
      </c>
      <c r="O3411" s="8" t="s">
        <v>55</v>
      </c>
      <c r="P3411" s="3" t="s">
        <v>682</v>
      </c>
      <c r="Q3411" s="3" t="s">
        <v>55</v>
      </c>
      <c r="R3411" s="3" t="s">
        <v>683</v>
      </c>
      <c r="S3411" s="3">
        <v>1.0</v>
      </c>
    </row>
    <row r="3412" ht="15.0" customHeight="1">
      <c r="A3412" s="29">
        <v>10.0</v>
      </c>
      <c r="B3412" s="53" t="str">
        <f t="array" ref="B3412">INDEX(Quadrat.Details!D:D, MATCH(1,(F3412=Quadrat.Details!B:B)*(G3412=Quadrat.Details!G:G)*(H3412=Quadrat.Details!I:I),0))</f>
        <v>DMC</v>
      </c>
      <c r="C3412" s="44" t="s">
        <v>666</v>
      </c>
      <c r="D3412" s="44" t="s">
        <v>667</v>
      </c>
      <c r="E3412" s="47">
        <v>44053.0</v>
      </c>
      <c r="F3412" s="54">
        <v>2020.0</v>
      </c>
      <c r="G3412" s="7" t="s">
        <v>454</v>
      </c>
      <c r="H3412" s="7">
        <v>1.0</v>
      </c>
      <c r="I3412" s="55" t="str">
        <f t="array" ref="I3412">INDEX(Species.List!A:A,MATCH(J3412,Species.List!B:B,0))</f>
        <v>Urosalpinx cinerea</v>
      </c>
      <c r="J3412" s="3" t="s">
        <v>284</v>
      </c>
      <c r="K3412" s="3" t="s">
        <v>74</v>
      </c>
      <c r="L3412" s="39">
        <v>18.0</v>
      </c>
      <c r="M3412" s="4">
        <v>1.0</v>
      </c>
      <c r="N3412" s="8" t="s">
        <v>502</v>
      </c>
      <c r="O3412" s="8" t="s">
        <v>55</v>
      </c>
      <c r="P3412" s="3" t="s">
        <v>682</v>
      </c>
      <c r="Q3412" s="3" t="s">
        <v>55</v>
      </c>
      <c r="R3412" s="3" t="s">
        <v>683</v>
      </c>
      <c r="S3412" s="3">
        <v>1.0</v>
      </c>
    </row>
    <row r="3413" ht="15.0" customHeight="1">
      <c r="A3413" s="29">
        <v>10.0</v>
      </c>
      <c r="B3413" s="53" t="str">
        <f t="array" ref="B3413">INDEX(Quadrat.Details!D:D, MATCH(1,(F3413=Quadrat.Details!B:B)*(G3413=Quadrat.Details!G:G)*(H3413=Quadrat.Details!I:I),0))</f>
        <v>DMC</v>
      </c>
      <c r="C3413" s="44" t="s">
        <v>666</v>
      </c>
      <c r="D3413" s="44" t="s">
        <v>667</v>
      </c>
      <c r="E3413" s="47">
        <v>44053.0</v>
      </c>
      <c r="F3413" s="54">
        <v>2020.0</v>
      </c>
      <c r="G3413" s="7" t="s">
        <v>454</v>
      </c>
      <c r="H3413" s="7">
        <v>1.0</v>
      </c>
      <c r="I3413" s="55" t="str">
        <f t="array" ref="I3413">INDEX(Species.List!A:A,MATCH(J3413,Species.List!B:B,0))</f>
        <v>Crangon septemspinosa</v>
      </c>
      <c r="J3413" s="3" t="s">
        <v>312</v>
      </c>
      <c r="K3413" s="3" t="s">
        <v>63</v>
      </c>
      <c r="L3413" s="39">
        <v>14.0</v>
      </c>
      <c r="M3413" s="4">
        <v>1.0</v>
      </c>
      <c r="N3413" s="8" t="s">
        <v>502</v>
      </c>
      <c r="O3413" s="8" t="s">
        <v>55</v>
      </c>
      <c r="P3413" s="3" t="s">
        <v>682</v>
      </c>
      <c r="Q3413" s="3" t="s">
        <v>55</v>
      </c>
      <c r="R3413" s="3" t="s">
        <v>683</v>
      </c>
      <c r="S3413" s="3">
        <v>1.0</v>
      </c>
    </row>
    <row r="3414" ht="15.0" customHeight="1">
      <c r="A3414" s="29">
        <v>10.0</v>
      </c>
      <c r="B3414" s="53" t="str">
        <f t="array" ref="B3414">INDEX(Quadrat.Details!D:D, MATCH(1,(F3414=Quadrat.Details!B:B)*(G3414=Quadrat.Details!G:G)*(H3414=Quadrat.Details!I:I),0))</f>
        <v>DMC</v>
      </c>
      <c r="C3414" s="44" t="s">
        <v>666</v>
      </c>
      <c r="D3414" s="44" t="s">
        <v>667</v>
      </c>
      <c r="E3414" s="47">
        <v>44053.0</v>
      </c>
      <c r="F3414" s="54">
        <v>2020.0</v>
      </c>
      <c r="G3414" s="7" t="s">
        <v>454</v>
      </c>
      <c r="H3414" s="7">
        <v>1.0</v>
      </c>
      <c r="I3414" s="55" t="str">
        <f t="array" ref="I3414">INDEX(Species.List!A:A,MATCH(J3414,Species.List!B:B,0))</f>
        <v>Solemya velum</v>
      </c>
      <c r="J3414" s="3" t="s">
        <v>747</v>
      </c>
      <c r="K3414" s="3" t="s">
        <v>80</v>
      </c>
      <c r="L3414" s="39">
        <v>10.0</v>
      </c>
      <c r="M3414" s="4">
        <v>1.0</v>
      </c>
      <c r="N3414" s="8" t="s">
        <v>502</v>
      </c>
      <c r="O3414" s="8" t="s">
        <v>55</v>
      </c>
      <c r="P3414" s="3" t="s">
        <v>682</v>
      </c>
      <c r="Q3414" s="3" t="s">
        <v>55</v>
      </c>
      <c r="R3414" s="3" t="s">
        <v>683</v>
      </c>
      <c r="S3414" s="3">
        <v>1.0</v>
      </c>
    </row>
    <row r="3415" ht="15.0" customHeight="1">
      <c r="A3415" s="29">
        <v>10.0</v>
      </c>
      <c r="B3415" s="53" t="str">
        <f t="array" ref="B3415">INDEX(Quadrat.Details!D:D, MATCH(1,(F3415=Quadrat.Details!B:B)*(G3415=Quadrat.Details!G:G)*(H3415=Quadrat.Details!I:I),0))</f>
        <v>DMC</v>
      </c>
      <c r="C3415" s="44" t="s">
        <v>666</v>
      </c>
      <c r="D3415" s="44" t="s">
        <v>667</v>
      </c>
      <c r="E3415" s="47">
        <v>44053.0</v>
      </c>
      <c r="F3415" s="54">
        <v>2020.0</v>
      </c>
      <c r="G3415" s="7" t="s">
        <v>454</v>
      </c>
      <c r="H3415" s="7">
        <v>1.0</v>
      </c>
      <c r="I3415" s="55" t="str">
        <f t="array" ref="I3415">INDEX(Species.List!A:A,MATCH(J3415,Species.List!B:B,0))</f>
        <v>Dyspanopeus sayi</v>
      </c>
      <c r="J3415" s="3" t="s">
        <v>315</v>
      </c>
      <c r="K3415" s="3" t="s">
        <v>57</v>
      </c>
      <c r="L3415" s="39">
        <v>13.0</v>
      </c>
      <c r="M3415" s="4">
        <v>1.0</v>
      </c>
      <c r="N3415" s="8" t="s">
        <v>502</v>
      </c>
      <c r="O3415" s="8" t="s">
        <v>55</v>
      </c>
      <c r="P3415" s="3" t="s">
        <v>682</v>
      </c>
      <c r="Q3415" s="3" t="s">
        <v>55</v>
      </c>
      <c r="R3415" s="3" t="s">
        <v>683</v>
      </c>
      <c r="S3415" s="3">
        <v>1.0</v>
      </c>
    </row>
    <row r="3416" ht="15.0" customHeight="1">
      <c r="A3416" s="29">
        <v>10.0</v>
      </c>
      <c r="B3416" s="53" t="str">
        <f t="array" ref="B3416">INDEX(Quadrat.Details!D:D, MATCH(1,(F3416=Quadrat.Details!B:B)*(G3416=Quadrat.Details!G:G)*(H3416=Quadrat.Details!I:I),0))</f>
        <v>DMC</v>
      </c>
      <c r="C3416" s="44" t="s">
        <v>666</v>
      </c>
      <c r="D3416" s="44" t="s">
        <v>667</v>
      </c>
      <c r="E3416" s="47">
        <v>44053.0</v>
      </c>
      <c r="F3416" s="54">
        <v>2020.0</v>
      </c>
      <c r="G3416" s="7" t="s">
        <v>454</v>
      </c>
      <c r="H3416" s="63">
        <v>2.0</v>
      </c>
      <c r="I3416" s="55" t="str">
        <f t="array" ref="I3416">INDEX(Species.List!A:A,MATCH(J3416,Species.List!B:B,0))</f>
        <v>Libinia</v>
      </c>
      <c r="J3416" s="3" t="s">
        <v>334</v>
      </c>
      <c r="K3416" s="3" t="s">
        <v>57</v>
      </c>
      <c r="L3416" s="39">
        <v>49.0</v>
      </c>
      <c r="M3416" s="4">
        <v>1.0</v>
      </c>
      <c r="N3416" s="8" t="s">
        <v>502</v>
      </c>
      <c r="O3416" s="8" t="s">
        <v>55</v>
      </c>
      <c r="P3416" s="3" t="s">
        <v>682</v>
      </c>
      <c r="Q3416" s="3" t="s">
        <v>55</v>
      </c>
      <c r="R3416" s="3" t="s">
        <v>683</v>
      </c>
      <c r="S3416" s="3">
        <v>1.0</v>
      </c>
    </row>
    <row r="3417" ht="15.0" customHeight="1">
      <c r="A3417" s="29">
        <v>10.0</v>
      </c>
      <c r="B3417" s="53" t="str">
        <f t="array" ref="B3417">INDEX(Quadrat.Details!D:D, MATCH(1,(F3417=Quadrat.Details!B:B)*(G3417=Quadrat.Details!G:G)*(H3417=Quadrat.Details!I:I),0))</f>
        <v>DMC</v>
      </c>
      <c r="C3417" s="44" t="s">
        <v>666</v>
      </c>
      <c r="D3417" s="44" t="s">
        <v>667</v>
      </c>
      <c r="E3417" s="47">
        <v>44053.0</v>
      </c>
      <c r="F3417" s="54">
        <v>2020.0</v>
      </c>
      <c r="G3417" s="7" t="s">
        <v>454</v>
      </c>
      <c r="H3417" s="7">
        <v>2.0</v>
      </c>
      <c r="I3417" s="55" t="str">
        <f t="array" ref="I3417">INDEX(Species.List!A:A,MATCH(J3417,Species.List!B:B,0))</f>
        <v>Pagurus longicarpus</v>
      </c>
      <c r="J3417" s="3" t="s">
        <v>236</v>
      </c>
      <c r="K3417" s="3" t="s">
        <v>68</v>
      </c>
      <c r="L3417" s="39">
        <v>10.0</v>
      </c>
      <c r="M3417" s="4">
        <v>1.0</v>
      </c>
      <c r="N3417" s="8" t="s">
        <v>502</v>
      </c>
      <c r="O3417" s="8" t="s">
        <v>55</v>
      </c>
      <c r="P3417" s="3" t="s">
        <v>682</v>
      </c>
      <c r="Q3417" s="3" t="s">
        <v>55</v>
      </c>
      <c r="R3417" s="3" t="s">
        <v>683</v>
      </c>
      <c r="S3417" s="3">
        <v>1.0</v>
      </c>
    </row>
    <row r="3418" ht="15.0" customHeight="1">
      <c r="A3418" s="29">
        <v>10.0</v>
      </c>
      <c r="B3418" s="53" t="str">
        <f t="array" ref="B3418">INDEX(Quadrat.Details!D:D, MATCH(1,(F3418=Quadrat.Details!B:B)*(G3418=Quadrat.Details!G:G)*(H3418=Quadrat.Details!I:I),0))</f>
        <v>DMC</v>
      </c>
      <c r="C3418" s="44" t="s">
        <v>666</v>
      </c>
      <c r="D3418" s="44" t="s">
        <v>667</v>
      </c>
      <c r="E3418" s="47">
        <v>44053.0</v>
      </c>
      <c r="F3418" s="54">
        <v>2020.0</v>
      </c>
      <c r="G3418" s="7" t="s">
        <v>454</v>
      </c>
      <c r="H3418" s="7">
        <v>2.0</v>
      </c>
      <c r="I3418" s="55" t="str">
        <f t="array" ref="I3418">INDEX(Species.List!A:A,MATCH(J3418,Species.List!B:B,0))</f>
        <v>Pagurus longicarpus</v>
      </c>
      <c r="J3418" s="3" t="s">
        <v>236</v>
      </c>
      <c r="K3418" s="3" t="s">
        <v>68</v>
      </c>
      <c r="L3418" s="39">
        <v>12.0</v>
      </c>
      <c r="M3418" s="4">
        <v>1.0</v>
      </c>
      <c r="N3418" s="8" t="s">
        <v>502</v>
      </c>
      <c r="O3418" s="8" t="s">
        <v>55</v>
      </c>
      <c r="P3418" s="3" t="s">
        <v>682</v>
      </c>
      <c r="Q3418" s="3" t="s">
        <v>55</v>
      </c>
      <c r="R3418" s="3" t="s">
        <v>683</v>
      </c>
      <c r="S3418" s="3">
        <v>1.0</v>
      </c>
    </row>
    <row r="3419" ht="15.0" customHeight="1">
      <c r="A3419" s="29">
        <v>10.0</v>
      </c>
      <c r="B3419" s="53" t="str">
        <f t="array" ref="B3419">INDEX(Quadrat.Details!D:D, MATCH(1,(F3419=Quadrat.Details!B:B)*(G3419=Quadrat.Details!G:G)*(H3419=Quadrat.Details!I:I),0))</f>
        <v>DMC</v>
      </c>
      <c r="C3419" s="44" t="s">
        <v>666</v>
      </c>
      <c r="D3419" s="44" t="s">
        <v>667</v>
      </c>
      <c r="E3419" s="47">
        <v>44053.0</v>
      </c>
      <c r="F3419" s="54">
        <v>2020.0</v>
      </c>
      <c r="G3419" s="7" t="s">
        <v>454</v>
      </c>
      <c r="H3419" s="7">
        <v>2.0</v>
      </c>
      <c r="I3419" s="55" t="str">
        <f t="array" ref="I3419">INDEX(Species.List!A:A,MATCH(J3419,Species.List!B:B,0))</f>
        <v>Pagurus longicarpus</v>
      </c>
      <c r="J3419" s="3" t="s">
        <v>236</v>
      </c>
      <c r="K3419" s="3" t="s">
        <v>68</v>
      </c>
      <c r="L3419" s="39">
        <v>11.0</v>
      </c>
      <c r="M3419" s="4">
        <v>3.0</v>
      </c>
      <c r="N3419" s="8" t="s">
        <v>502</v>
      </c>
      <c r="O3419" s="8" t="s">
        <v>55</v>
      </c>
      <c r="P3419" s="3" t="s">
        <v>682</v>
      </c>
      <c r="Q3419" s="3" t="s">
        <v>55</v>
      </c>
      <c r="R3419" s="3" t="s">
        <v>683</v>
      </c>
      <c r="S3419" s="3">
        <v>1.0</v>
      </c>
    </row>
    <row r="3420" ht="15.0" customHeight="1">
      <c r="A3420" s="29">
        <v>10.0</v>
      </c>
      <c r="B3420" s="53" t="str">
        <f t="array" ref="B3420">INDEX(Quadrat.Details!D:D, MATCH(1,(F3420=Quadrat.Details!B:B)*(G3420=Quadrat.Details!G:G)*(H3420=Quadrat.Details!I:I),0))</f>
        <v>DMC</v>
      </c>
      <c r="C3420" s="44" t="s">
        <v>666</v>
      </c>
      <c r="D3420" s="44" t="s">
        <v>667</v>
      </c>
      <c r="E3420" s="47">
        <v>44053.0</v>
      </c>
      <c r="F3420" s="54">
        <v>2020.0</v>
      </c>
      <c r="G3420" s="7" t="s">
        <v>454</v>
      </c>
      <c r="H3420" s="7">
        <v>2.0</v>
      </c>
      <c r="I3420" s="55" t="str">
        <f t="array" ref="I3420">INDEX(Species.List!A:A,MATCH(J3420,Species.List!B:B,0))</f>
        <v>Crangon septemspinosa</v>
      </c>
      <c r="J3420" s="3" t="s">
        <v>312</v>
      </c>
      <c r="K3420" s="3" t="s">
        <v>63</v>
      </c>
      <c r="L3420" s="39">
        <v>11.0</v>
      </c>
      <c r="M3420" s="4">
        <v>1.0</v>
      </c>
      <c r="N3420" s="8" t="s">
        <v>502</v>
      </c>
      <c r="O3420" s="8" t="s">
        <v>55</v>
      </c>
      <c r="P3420" s="3" t="s">
        <v>682</v>
      </c>
      <c r="Q3420" s="3" t="s">
        <v>55</v>
      </c>
      <c r="R3420" s="3" t="s">
        <v>683</v>
      </c>
      <c r="S3420" s="3">
        <v>1.0</v>
      </c>
    </row>
    <row r="3421" ht="15.0" customHeight="1">
      <c r="A3421" s="29">
        <v>10.0</v>
      </c>
      <c r="B3421" s="53" t="str">
        <f t="array" ref="B3421">INDEX(Quadrat.Details!D:D, MATCH(1,(F3421=Quadrat.Details!B:B)*(G3421=Quadrat.Details!G:G)*(H3421=Quadrat.Details!I:I),0))</f>
        <v>DMC</v>
      </c>
      <c r="C3421" s="44" t="s">
        <v>666</v>
      </c>
      <c r="D3421" s="44" t="s">
        <v>667</v>
      </c>
      <c r="E3421" s="47">
        <v>44053.0</v>
      </c>
      <c r="F3421" s="54">
        <v>2020.0</v>
      </c>
      <c r="G3421" s="7" t="s">
        <v>454</v>
      </c>
      <c r="H3421" s="7">
        <v>2.0</v>
      </c>
      <c r="I3421" s="55" t="str">
        <f t="array" ref="I3421">INDEX(Species.List!A:A,MATCH(J3421,Species.List!B:B,0))</f>
        <v>Argopecten irradians</v>
      </c>
      <c r="J3421" s="3" t="s">
        <v>83</v>
      </c>
      <c r="K3421" s="3" t="s">
        <v>74</v>
      </c>
      <c r="L3421" s="39">
        <v>37.0</v>
      </c>
      <c r="M3421" s="4">
        <v>1.0</v>
      </c>
      <c r="N3421" s="8" t="s">
        <v>502</v>
      </c>
      <c r="O3421" s="8" t="s">
        <v>55</v>
      </c>
      <c r="P3421" s="3" t="s">
        <v>682</v>
      </c>
      <c r="Q3421" s="3" t="s">
        <v>55</v>
      </c>
      <c r="R3421" s="3" t="s">
        <v>683</v>
      </c>
      <c r="S3421" s="3">
        <v>1.0</v>
      </c>
    </row>
    <row r="3422" ht="15.0" customHeight="1">
      <c r="A3422" s="29">
        <v>10.0</v>
      </c>
      <c r="B3422" s="53" t="str">
        <f t="array" ref="B3422">INDEX(Quadrat.Details!D:D, MATCH(1,(F3422=Quadrat.Details!B:B)*(G3422=Quadrat.Details!G:G)*(H3422=Quadrat.Details!I:I),0))</f>
        <v>DMC</v>
      </c>
      <c r="C3422" s="44" t="s">
        <v>666</v>
      </c>
      <c r="D3422" s="44" t="s">
        <v>667</v>
      </c>
      <c r="E3422" s="47">
        <v>44053.0</v>
      </c>
      <c r="F3422" s="54">
        <v>2020.0</v>
      </c>
      <c r="G3422" s="7" t="s">
        <v>454</v>
      </c>
      <c r="H3422" s="7">
        <v>2.0</v>
      </c>
      <c r="I3422" s="55" t="str">
        <f t="array" ref="I3422">INDEX(Species.List!A:A,MATCH(J3422,Species.List!B:B,0))</f>
        <v>Argopecten irradians</v>
      </c>
      <c r="J3422" s="3" t="s">
        <v>83</v>
      </c>
      <c r="K3422" s="3" t="s">
        <v>74</v>
      </c>
      <c r="L3422" s="39">
        <v>39.0</v>
      </c>
      <c r="M3422" s="4">
        <v>1.0</v>
      </c>
      <c r="N3422" s="8" t="s">
        <v>502</v>
      </c>
      <c r="O3422" s="8" t="s">
        <v>55</v>
      </c>
      <c r="P3422" s="3" t="s">
        <v>682</v>
      </c>
      <c r="Q3422" s="3" t="s">
        <v>55</v>
      </c>
      <c r="R3422" s="3" t="s">
        <v>683</v>
      </c>
      <c r="S3422" s="3">
        <v>1.0</v>
      </c>
    </row>
    <row r="3423" ht="15.0" customHeight="1">
      <c r="A3423" s="29">
        <v>10.0</v>
      </c>
      <c r="B3423" s="53" t="str">
        <f t="array" ref="B3423">INDEX(Quadrat.Details!D:D, MATCH(1,(F3423=Quadrat.Details!B:B)*(G3423=Quadrat.Details!G:G)*(H3423=Quadrat.Details!I:I),0))</f>
        <v>DMC</v>
      </c>
      <c r="C3423" s="44" t="s">
        <v>666</v>
      </c>
      <c r="D3423" s="44" t="s">
        <v>667</v>
      </c>
      <c r="E3423" s="47">
        <v>44053.0</v>
      </c>
      <c r="F3423" s="54">
        <v>2020.0</v>
      </c>
      <c r="G3423" s="7" t="s">
        <v>454</v>
      </c>
      <c r="H3423" s="7">
        <v>2.0</v>
      </c>
      <c r="I3423" s="55" t="str">
        <f t="array" ref="I3423">INDEX(Species.List!A:A,MATCH(J3423,Species.List!B:B,0))</f>
        <v>Gobiosoma bosc</v>
      </c>
      <c r="J3423" s="3" t="s">
        <v>262</v>
      </c>
      <c r="K3423" s="3" t="s">
        <v>53</v>
      </c>
      <c r="L3423" s="39">
        <v>25.0</v>
      </c>
      <c r="M3423" s="4">
        <v>1.0</v>
      </c>
      <c r="N3423" s="8" t="s">
        <v>502</v>
      </c>
      <c r="O3423" s="8" t="s">
        <v>55</v>
      </c>
      <c r="P3423" s="3" t="s">
        <v>682</v>
      </c>
      <c r="Q3423" s="3" t="s">
        <v>55</v>
      </c>
      <c r="R3423" s="3" t="s">
        <v>683</v>
      </c>
      <c r="S3423" s="3">
        <v>1.0</v>
      </c>
    </row>
    <row r="3424" ht="15.0" customHeight="1">
      <c r="A3424" s="29">
        <v>10.0</v>
      </c>
      <c r="B3424" s="53" t="str">
        <f t="array" ref="B3424">INDEX(Quadrat.Details!D:D, MATCH(1,(F3424=Quadrat.Details!B:B)*(G3424=Quadrat.Details!G:G)*(H3424=Quadrat.Details!I:I),0))</f>
        <v>DMC</v>
      </c>
      <c r="C3424" s="44" t="s">
        <v>666</v>
      </c>
      <c r="D3424" s="44" t="s">
        <v>667</v>
      </c>
      <c r="E3424" s="47">
        <v>44053.0</v>
      </c>
      <c r="F3424" s="54">
        <v>2020.0</v>
      </c>
      <c r="G3424" s="7" t="s">
        <v>454</v>
      </c>
      <c r="H3424" s="7">
        <v>2.0</v>
      </c>
      <c r="I3424" s="55" t="str">
        <f t="array" ref="I3424">INDEX(Species.List!A:A,MATCH(J3424,Species.List!B:B,0))</f>
        <v>Pagurus longicarpus</v>
      </c>
      <c r="J3424" s="3" t="s">
        <v>236</v>
      </c>
      <c r="K3424" s="3" t="s">
        <v>68</v>
      </c>
      <c r="L3424" s="39">
        <v>11.0</v>
      </c>
      <c r="M3424" s="4">
        <v>1.0</v>
      </c>
      <c r="N3424" s="8" t="s">
        <v>502</v>
      </c>
      <c r="O3424" s="8" t="s">
        <v>55</v>
      </c>
      <c r="P3424" s="3" t="s">
        <v>682</v>
      </c>
      <c r="Q3424" s="3" t="s">
        <v>55</v>
      </c>
      <c r="R3424" s="3" t="s">
        <v>683</v>
      </c>
      <c r="S3424" s="3">
        <v>1.0</v>
      </c>
    </row>
    <row r="3425" ht="15.0" customHeight="1">
      <c r="A3425" s="29">
        <v>10.0</v>
      </c>
      <c r="B3425" s="53" t="str">
        <f t="array" ref="B3425">INDEX(Quadrat.Details!D:D, MATCH(1,(F3425=Quadrat.Details!B:B)*(G3425=Quadrat.Details!G:G)*(H3425=Quadrat.Details!I:I),0))</f>
        <v>DMC</v>
      </c>
      <c r="C3425" s="44" t="s">
        <v>666</v>
      </c>
      <c r="D3425" s="44" t="s">
        <v>667</v>
      </c>
      <c r="E3425" s="47">
        <v>44053.0</v>
      </c>
      <c r="F3425" s="54">
        <v>2020.0</v>
      </c>
      <c r="G3425" s="63" t="s">
        <v>452</v>
      </c>
      <c r="H3425" s="63">
        <v>1.0</v>
      </c>
      <c r="I3425" s="55" t="str">
        <f t="array" ref="I3425">INDEX(Species.List!A:A,MATCH(J3425,Species.List!B:B,0))</f>
        <v>Yoldia limatula</v>
      </c>
      <c r="J3425" s="3" t="s">
        <v>179</v>
      </c>
      <c r="K3425" s="3" t="s">
        <v>80</v>
      </c>
      <c r="L3425" s="39">
        <v>42.0</v>
      </c>
      <c r="M3425" s="4">
        <v>1.0</v>
      </c>
      <c r="N3425" s="8" t="s">
        <v>502</v>
      </c>
      <c r="O3425" s="8" t="s">
        <v>55</v>
      </c>
      <c r="P3425" s="3" t="s">
        <v>682</v>
      </c>
      <c r="Q3425" s="3" t="s">
        <v>55</v>
      </c>
      <c r="R3425" s="3" t="s">
        <v>683</v>
      </c>
      <c r="S3425" s="3">
        <v>1.0</v>
      </c>
    </row>
    <row r="3426" ht="15.0" customHeight="1">
      <c r="A3426" s="29">
        <v>10.0</v>
      </c>
      <c r="B3426" s="53" t="str">
        <f t="array" ref="B3426">INDEX(Quadrat.Details!D:D, MATCH(1,(F3426=Quadrat.Details!B:B)*(G3426=Quadrat.Details!G:G)*(H3426=Quadrat.Details!I:I),0))</f>
        <v>DMC</v>
      </c>
      <c r="C3426" s="44" t="s">
        <v>666</v>
      </c>
      <c r="D3426" s="44" t="s">
        <v>667</v>
      </c>
      <c r="E3426" s="47">
        <v>44053.0</v>
      </c>
      <c r="F3426" s="54">
        <v>2020.0</v>
      </c>
      <c r="G3426" s="7" t="s">
        <v>452</v>
      </c>
      <c r="H3426" s="7">
        <v>1.0</v>
      </c>
      <c r="I3426" s="55" t="str">
        <f t="array" ref="I3426">INDEX(Species.List!A:A,MATCH(J3426,Species.List!B:B,0))</f>
        <v>Yoldia limatula</v>
      </c>
      <c r="J3426" s="3" t="s">
        <v>179</v>
      </c>
      <c r="K3426" s="3" t="s">
        <v>80</v>
      </c>
      <c r="L3426" s="39">
        <v>32.0</v>
      </c>
      <c r="M3426" s="4">
        <v>1.0</v>
      </c>
      <c r="N3426" s="8" t="s">
        <v>502</v>
      </c>
      <c r="O3426" s="8" t="s">
        <v>55</v>
      </c>
      <c r="P3426" s="3" t="s">
        <v>682</v>
      </c>
      <c r="Q3426" s="3" t="s">
        <v>55</v>
      </c>
      <c r="R3426" s="3" t="s">
        <v>683</v>
      </c>
      <c r="S3426" s="3">
        <v>1.0</v>
      </c>
    </row>
    <row r="3427" ht="15.0" customHeight="1">
      <c r="A3427" s="29">
        <v>10.0</v>
      </c>
      <c r="B3427" s="53" t="str">
        <f t="array" ref="B3427">INDEX(Quadrat.Details!D:D, MATCH(1,(F3427=Quadrat.Details!B:B)*(G3427=Quadrat.Details!G:G)*(H3427=Quadrat.Details!I:I),0))</f>
        <v>DMC</v>
      </c>
      <c r="C3427" s="44" t="s">
        <v>666</v>
      </c>
      <c r="D3427" s="44" t="s">
        <v>667</v>
      </c>
      <c r="E3427" s="47">
        <v>44053.0</v>
      </c>
      <c r="F3427" s="54">
        <v>2020.0</v>
      </c>
      <c r="G3427" s="7" t="s">
        <v>452</v>
      </c>
      <c r="H3427" s="7">
        <v>1.0</v>
      </c>
      <c r="I3427" s="55" t="str">
        <f t="array" ref="I3427">INDEX(Species.List!A:A,MATCH(J3427,Species.List!B:B,0))</f>
        <v>Yoldia limatula</v>
      </c>
      <c r="J3427" s="3" t="s">
        <v>179</v>
      </c>
      <c r="K3427" s="3" t="s">
        <v>80</v>
      </c>
      <c r="L3427" s="39">
        <v>17.0</v>
      </c>
      <c r="M3427" s="4">
        <v>2.0</v>
      </c>
      <c r="N3427" s="8" t="s">
        <v>502</v>
      </c>
      <c r="O3427" s="8" t="s">
        <v>55</v>
      </c>
      <c r="P3427" s="3" t="s">
        <v>682</v>
      </c>
      <c r="Q3427" s="3" t="s">
        <v>55</v>
      </c>
      <c r="R3427" s="3" t="s">
        <v>683</v>
      </c>
      <c r="S3427" s="3">
        <v>1.0</v>
      </c>
    </row>
    <row r="3428" ht="15.0" customHeight="1">
      <c r="A3428" s="29">
        <v>10.0</v>
      </c>
      <c r="B3428" s="53" t="str">
        <f t="array" ref="B3428">INDEX(Quadrat.Details!D:D, MATCH(1,(F3428=Quadrat.Details!B:B)*(G3428=Quadrat.Details!G:G)*(H3428=Quadrat.Details!I:I),0))</f>
        <v>DMC</v>
      </c>
      <c r="C3428" s="44" t="s">
        <v>666</v>
      </c>
      <c r="D3428" s="44" t="s">
        <v>667</v>
      </c>
      <c r="E3428" s="47">
        <v>44053.0</v>
      </c>
      <c r="F3428" s="54">
        <v>2020.0</v>
      </c>
      <c r="G3428" s="7" t="s">
        <v>452</v>
      </c>
      <c r="H3428" s="7">
        <v>1.0</v>
      </c>
      <c r="I3428" s="55" t="str">
        <f t="array" ref="I3428">INDEX(Species.List!A:A,MATCH(J3428,Species.List!B:B,0))</f>
        <v>Yoldia limatula</v>
      </c>
      <c r="J3428" s="3" t="s">
        <v>179</v>
      </c>
      <c r="K3428" s="3" t="s">
        <v>80</v>
      </c>
      <c r="L3428" s="39">
        <v>20.0</v>
      </c>
      <c r="M3428" s="4">
        <v>1.0</v>
      </c>
      <c r="N3428" s="8" t="s">
        <v>502</v>
      </c>
      <c r="O3428" s="8" t="s">
        <v>55</v>
      </c>
      <c r="P3428" s="3" t="s">
        <v>682</v>
      </c>
      <c r="Q3428" s="3" t="s">
        <v>55</v>
      </c>
      <c r="R3428" s="3" t="s">
        <v>683</v>
      </c>
      <c r="S3428" s="3">
        <v>1.0</v>
      </c>
    </row>
    <row r="3429" ht="15.0" customHeight="1">
      <c r="A3429" s="29">
        <v>10.0</v>
      </c>
      <c r="B3429" s="53" t="str">
        <f t="array" ref="B3429">INDEX(Quadrat.Details!D:D, MATCH(1,(F3429=Quadrat.Details!B:B)*(G3429=Quadrat.Details!G:G)*(H3429=Quadrat.Details!I:I),0))</f>
        <v>DMC</v>
      </c>
      <c r="C3429" s="44" t="s">
        <v>666</v>
      </c>
      <c r="D3429" s="44" t="s">
        <v>667</v>
      </c>
      <c r="E3429" s="47">
        <v>44053.0</v>
      </c>
      <c r="F3429" s="54">
        <v>2020.0</v>
      </c>
      <c r="G3429" s="7" t="s">
        <v>452</v>
      </c>
      <c r="H3429" s="7">
        <v>1.0</v>
      </c>
      <c r="I3429" s="55" t="str">
        <f t="array" ref="I3429">INDEX(Species.List!A:A,MATCH(J3429,Species.List!B:B,0))</f>
        <v>Yoldia limatula</v>
      </c>
      <c r="J3429" s="3" t="s">
        <v>179</v>
      </c>
      <c r="K3429" s="3" t="s">
        <v>80</v>
      </c>
      <c r="L3429" s="39">
        <v>21.0</v>
      </c>
      <c r="M3429" s="4">
        <v>1.0</v>
      </c>
      <c r="N3429" s="8" t="s">
        <v>502</v>
      </c>
      <c r="O3429" s="8" t="s">
        <v>55</v>
      </c>
      <c r="P3429" s="3" t="s">
        <v>682</v>
      </c>
      <c r="Q3429" s="3" t="s">
        <v>55</v>
      </c>
      <c r="R3429" s="3" t="s">
        <v>683</v>
      </c>
      <c r="S3429" s="3">
        <v>1.0</v>
      </c>
    </row>
    <row r="3430" ht="15.0" customHeight="1">
      <c r="A3430" s="29">
        <v>10.0</v>
      </c>
      <c r="B3430" s="53" t="str">
        <f t="array" ref="B3430">INDEX(Quadrat.Details!D:D, MATCH(1,(F3430=Quadrat.Details!B:B)*(G3430=Quadrat.Details!G:G)*(H3430=Quadrat.Details!I:I),0))</f>
        <v>DMC</v>
      </c>
      <c r="C3430" s="44" t="s">
        <v>666</v>
      </c>
      <c r="D3430" s="44" t="s">
        <v>667</v>
      </c>
      <c r="E3430" s="47">
        <v>44053.0</v>
      </c>
      <c r="F3430" s="54">
        <v>2020.0</v>
      </c>
      <c r="G3430" s="7" t="s">
        <v>452</v>
      </c>
      <c r="H3430" s="7">
        <v>1.0</v>
      </c>
      <c r="I3430" s="55" t="str">
        <f t="array" ref="I3430">INDEX(Species.List!A:A,MATCH(J3430,Species.List!B:B,0))</f>
        <v>Yoldia limatula</v>
      </c>
      <c r="J3430" s="3" t="s">
        <v>179</v>
      </c>
      <c r="K3430" s="3" t="s">
        <v>80</v>
      </c>
      <c r="L3430" s="39">
        <v>16.0</v>
      </c>
      <c r="M3430" s="4">
        <v>2.0</v>
      </c>
      <c r="N3430" s="8" t="s">
        <v>502</v>
      </c>
      <c r="O3430" s="8" t="s">
        <v>55</v>
      </c>
      <c r="P3430" s="3" t="s">
        <v>682</v>
      </c>
      <c r="Q3430" s="3" t="s">
        <v>55</v>
      </c>
      <c r="R3430" s="3" t="s">
        <v>683</v>
      </c>
      <c r="S3430" s="3">
        <v>1.0</v>
      </c>
    </row>
    <row r="3431" ht="15.0" customHeight="1">
      <c r="A3431" s="29">
        <v>10.0</v>
      </c>
      <c r="B3431" s="53" t="str">
        <f t="array" ref="B3431">INDEX(Quadrat.Details!D:D, MATCH(1,(F3431=Quadrat.Details!B:B)*(G3431=Quadrat.Details!G:G)*(H3431=Quadrat.Details!I:I),0))</f>
        <v>DMC</v>
      </c>
      <c r="C3431" s="44" t="s">
        <v>666</v>
      </c>
      <c r="D3431" s="44" t="s">
        <v>667</v>
      </c>
      <c r="E3431" s="47">
        <v>44053.0</v>
      </c>
      <c r="F3431" s="54">
        <v>2020.0</v>
      </c>
      <c r="G3431" s="7" t="s">
        <v>452</v>
      </c>
      <c r="H3431" s="7">
        <v>1.0</v>
      </c>
      <c r="I3431" s="55" t="str">
        <f t="array" ref="I3431">INDEX(Species.List!A:A,MATCH(J3431,Species.List!B:B,0))</f>
        <v>Yoldia limatula</v>
      </c>
      <c r="J3431" s="3" t="s">
        <v>179</v>
      </c>
      <c r="K3431" s="3" t="s">
        <v>80</v>
      </c>
      <c r="L3431" s="39">
        <v>14.0</v>
      </c>
      <c r="M3431" s="4">
        <v>3.0</v>
      </c>
      <c r="N3431" s="8" t="s">
        <v>502</v>
      </c>
      <c r="O3431" s="8" t="s">
        <v>55</v>
      </c>
      <c r="P3431" s="3" t="s">
        <v>682</v>
      </c>
      <c r="Q3431" s="3" t="s">
        <v>55</v>
      </c>
      <c r="R3431" s="3" t="s">
        <v>683</v>
      </c>
      <c r="S3431" s="3">
        <v>1.0</v>
      </c>
    </row>
    <row r="3432" ht="15.0" customHeight="1">
      <c r="A3432" s="29">
        <v>10.0</v>
      </c>
      <c r="B3432" s="53" t="str">
        <f t="array" ref="B3432">INDEX(Quadrat.Details!D:D, MATCH(1,(F3432=Quadrat.Details!B:B)*(G3432=Quadrat.Details!G:G)*(H3432=Quadrat.Details!I:I),0))</f>
        <v>DMC</v>
      </c>
      <c r="C3432" s="44" t="s">
        <v>666</v>
      </c>
      <c r="D3432" s="44" t="s">
        <v>667</v>
      </c>
      <c r="E3432" s="47">
        <v>44053.0</v>
      </c>
      <c r="F3432" s="54">
        <v>2020.0</v>
      </c>
      <c r="G3432" s="7" t="s">
        <v>452</v>
      </c>
      <c r="H3432" s="7">
        <v>1.0</v>
      </c>
      <c r="I3432" s="55" t="str">
        <f t="array" ref="I3432">INDEX(Species.List!A:A,MATCH(J3432,Species.List!B:B,0))</f>
        <v>Yoldia limatula</v>
      </c>
      <c r="J3432" s="3" t="s">
        <v>179</v>
      </c>
      <c r="K3432" s="3" t="s">
        <v>80</v>
      </c>
      <c r="L3432" s="39">
        <v>12.0</v>
      </c>
      <c r="M3432" s="4">
        <v>2.0</v>
      </c>
      <c r="N3432" s="8" t="s">
        <v>502</v>
      </c>
      <c r="O3432" s="8" t="s">
        <v>55</v>
      </c>
      <c r="P3432" s="3" t="s">
        <v>682</v>
      </c>
      <c r="Q3432" s="3" t="s">
        <v>55</v>
      </c>
      <c r="R3432" s="3" t="s">
        <v>683</v>
      </c>
      <c r="S3432" s="3">
        <v>1.0</v>
      </c>
    </row>
    <row r="3433" ht="15.0" customHeight="1">
      <c r="A3433" s="29">
        <v>10.0</v>
      </c>
      <c r="B3433" s="53" t="str">
        <f t="array" ref="B3433">INDEX(Quadrat.Details!D:D, MATCH(1,(F3433=Quadrat.Details!B:B)*(G3433=Quadrat.Details!G:G)*(H3433=Quadrat.Details!I:I),0))</f>
        <v>DMC</v>
      </c>
      <c r="C3433" s="44" t="s">
        <v>666</v>
      </c>
      <c r="D3433" s="44" t="s">
        <v>667</v>
      </c>
      <c r="E3433" s="47">
        <v>44053.0</v>
      </c>
      <c r="F3433" s="54">
        <v>2020.0</v>
      </c>
      <c r="G3433" s="7" t="s">
        <v>452</v>
      </c>
      <c r="H3433" s="7">
        <v>1.0</v>
      </c>
      <c r="I3433" s="55" t="str">
        <f t="array" ref="I3433">INDEX(Species.List!A:A,MATCH(J3433,Species.List!B:B,0))</f>
        <v>Yoldia limatula</v>
      </c>
      <c r="J3433" s="3" t="s">
        <v>179</v>
      </c>
      <c r="K3433" s="3" t="s">
        <v>80</v>
      </c>
      <c r="L3433" s="39">
        <v>15.0</v>
      </c>
      <c r="M3433" s="4">
        <v>2.0</v>
      </c>
      <c r="N3433" s="8" t="s">
        <v>502</v>
      </c>
      <c r="O3433" s="8" t="s">
        <v>55</v>
      </c>
      <c r="P3433" s="3" t="s">
        <v>682</v>
      </c>
      <c r="Q3433" s="3" t="s">
        <v>55</v>
      </c>
      <c r="R3433" s="3" t="s">
        <v>683</v>
      </c>
      <c r="S3433" s="3">
        <v>1.0</v>
      </c>
    </row>
    <row r="3434" ht="15.0" customHeight="1">
      <c r="A3434" s="29">
        <v>10.0</v>
      </c>
      <c r="B3434" s="53" t="str">
        <f t="array" ref="B3434">INDEX(Quadrat.Details!D:D, MATCH(1,(F3434=Quadrat.Details!B:B)*(G3434=Quadrat.Details!G:G)*(H3434=Quadrat.Details!I:I),0))</f>
        <v>DMC</v>
      </c>
      <c r="C3434" s="44" t="s">
        <v>666</v>
      </c>
      <c r="D3434" s="44" t="s">
        <v>667</v>
      </c>
      <c r="E3434" s="47">
        <v>44053.0</v>
      </c>
      <c r="F3434" s="54">
        <v>2020.0</v>
      </c>
      <c r="G3434" s="7" t="s">
        <v>452</v>
      </c>
      <c r="H3434" s="7">
        <v>1.0</v>
      </c>
      <c r="I3434" s="55" t="str">
        <f t="array" ref="I3434">INDEX(Species.List!A:A,MATCH(J3434,Species.List!B:B,0))</f>
        <v>Yoldia limatula</v>
      </c>
      <c r="J3434" s="3" t="s">
        <v>179</v>
      </c>
      <c r="K3434" s="3" t="s">
        <v>80</v>
      </c>
      <c r="L3434" s="39">
        <v>19.0</v>
      </c>
      <c r="M3434" s="4">
        <v>1.0</v>
      </c>
      <c r="N3434" s="8" t="s">
        <v>502</v>
      </c>
      <c r="O3434" s="8" t="s">
        <v>55</v>
      </c>
      <c r="P3434" s="3" t="s">
        <v>682</v>
      </c>
      <c r="Q3434" s="3" t="s">
        <v>55</v>
      </c>
      <c r="R3434" s="3" t="s">
        <v>683</v>
      </c>
      <c r="S3434" s="3">
        <v>1.0</v>
      </c>
    </row>
    <row r="3435" ht="15.0" customHeight="1">
      <c r="A3435" s="29">
        <v>10.0</v>
      </c>
      <c r="B3435" s="53" t="str">
        <f t="array" ref="B3435">INDEX(Quadrat.Details!D:D, MATCH(1,(F3435=Quadrat.Details!B:B)*(G3435=Quadrat.Details!G:G)*(H3435=Quadrat.Details!I:I),0))</f>
        <v>DMC</v>
      </c>
      <c r="C3435" s="44" t="s">
        <v>666</v>
      </c>
      <c r="D3435" s="44" t="s">
        <v>667</v>
      </c>
      <c r="E3435" s="47">
        <v>44053.0</v>
      </c>
      <c r="F3435" s="54">
        <v>2020.0</v>
      </c>
      <c r="G3435" s="7" t="s">
        <v>452</v>
      </c>
      <c r="H3435" s="63">
        <v>2.0</v>
      </c>
      <c r="I3435" s="55" t="str">
        <f t="array" ref="I3435">INDEX(Species.List!A:A,MATCH(J3435,Species.List!B:B,0))</f>
        <v>Yoldia limatula</v>
      </c>
      <c r="J3435" s="3" t="s">
        <v>179</v>
      </c>
      <c r="K3435" s="3" t="s">
        <v>80</v>
      </c>
      <c r="L3435" s="39">
        <v>44.0</v>
      </c>
      <c r="M3435" s="4">
        <v>1.0</v>
      </c>
      <c r="N3435" s="8" t="s">
        <v>502</v>
      </c>
      <c r="O3435" s="8" t="s">
        <v>55</v>
      </c>
      <c r="P3435" s="3" t="s">
        <v>682</v>
      </c>
      <c r="Q3435" s="3" t="s">
        <v>55</v>
      </c>
      <c r="R3435" s="3" t="s">
        <v>683</v>
      </c>
      <c r="S3435" s="3">
        <v>1.0</v>
      </c>
    </row>
    <row r="3436" ht="15.0" customHeight="1">
      <c r="A3436" s="29">
        <v>10.0</v>
      </c>
      <c r="B3436" s="53" t="str">
        <f t="array" ref="B3436">INDEX(Quadrat.Details!D:D, MATCH(1,(F3436=Quadrat.Details!B:B)*(G3436=Quadrat.Details!G:G)*(H3436=Quadrat.Details!I:I),0))</f>
        <v>DMC</v>
      </c>
      <c r="C3436" s="44" t="s">
        <v>666</v>
      </c>
      <c r="D3436" s="44" t="s">
        <v>667</v>
      </c>
      <c r="E3436" s="47">
        <v>44053.0</v>
      </c>
      <c r="F3436" s="54">
        <v>2020.0</v>
      </c>
      <c r="G3436" s="7" t="s">
        <v>452</v>
      </c>
      <c r="H3436" s="7">
        <v>2.0</v>
      </c>
      <c r="I3436" s="55" t="str">
        <f t="array" ref="I3436">INDEX(Species.List!A:A,MATCH(J3436,Species.List!B:B,0))</f>
        <v>Yoldia limatula</v>
      </c>
      <c r="J3436" s="3" t="s">
        <v>179</v>
      </c>
      <c r="K3436" s="3" t="s">
        <v>80</v>
      </c>
      <c r="L3436" s="39">
        <v>26.0</v>
      </c>
      <c r="M3436" s="4">
        <v>1.0</v>
      </c>
      <c r="N3436" s="8" t="s">
        <v>502</v>
      </c>
      <c r="O3436" s="8" t="s">
        <v>55</v>
      </c>
      <c r="P3436" s="3" t="s">
        <v>682</v>
      </c>
      <c r="Q3436" s="3" t="s">
        <v>55</v>
      </c>
      <c r="R3436" s="3" t="s">
        <v>683</v>
      </c>
      <c r="S3436" s="3">
        <v>1.0</v>
      </c>
    </row>
    <row r="3437" ht="15.0" customHeight="1">
      <c r="A3437" s="29">
        <v>10.0</v>
      </c>
      <c r="B3437" s="53" t="str">
        <f t="array" ref="B3437">INDEX(Quadrat.Details!D:D, MATCH(1,(F3437=Quadrat.Details!B:B)*(G3437=Quadrat.Details!G:G)*(H3437=Quadrat.Details!I:I),0))</f>
        <v>DMC</v>
      </c>
      <c r="C3437" s="44" t="s">
        <v>666</v>
      </c>
      <c r="D3437" s="44" t="s">
        <v>667</v>
      </c>
      <c r="E3437" s="47">
        <v>44053.0</v>
      </c>
      <c r="F3437" s="54">
        <v>2020.0</v>
      </c>
      <c r="G3437" s="7" t="s">
        <v>452</v>
      </c>
      <c r="H3437" s="7">
        <v>2.0</v>
      </c>
      <c r="I3437" s="55" t="str">
        <f t="array" ref="I3437">INDEX(Species.List!A:A,MATCH(J3437,Species.List!B:B,0))</f>
        <v>Yoldia limatula</v>
      </c>
      <c r="J3437" s="3" t="s">
        <v>179</v>
      </c>
      <c r="K3437" s="3" t="s">
        <v>80</v>
      </c>
      <c r="L3437" s="39">
        <v>17.0</v>
      </c>
      <c r="M3437" s="4">
        <v>4.0</v>
      </c>
      <c r="N3437" s="8" t="s">
        <v>502</v>
      </c>
      <c r="O3437" s="8" t="s">
        <v>55</v>
      </c>
      <c r="P3437" s="3" t="s">
        <v>682</v>
      </c>
      <c r="Q3437" s="3" t="s">
        <v>55</v>
      </c>
      <c r="R3437" s="3" t="s">
        <v>683</v>
      </c>
      <c r="S3437" s="3">
        <v>1.0</v>
      </c>
    </row>
    <row r="3438" ht="15.0" customHeight="1">
      <c r="A3438" s="29">
        <v>10.0</v>
      </c>
      <c r="B3438" s="53" t="str">
        <f t="array" ref="B3438">INDEX(Quadrat.Details!D:D, MATCH(1,(F3438=Quadrat.Details!B:B)*(G3438=Quadrat.Details!G:G)*(H3438=Quadrat.Details!I:I),0))</f>
        <v>DMC</v>
      </c>
      <c r="C3438" s="44" t="s">
        <v>666</v>
      </c>
      <c r="D3438" s="44" t="s">
        <v>667</v>
      </c>
      <c r="E3438" s="47">
        <v>44053.0</v>
      </c>
      <c r="F3438" s="54">
        <v>2020.0</v>
      </c>
      <c r="G3438" s="7" t="s">
        <v>452</v>
      </c>
      <c r="H3438" s="7">
        <v>2.0</v>
      </c>
      <c r="I3438" s="55" t="str">
        <f t="array" ref="I3438">INDEX(Species.List!A:A,MATCH(J3438,Species.List!B:B,0))</f>
        <v>Yoldia limatula</v>
      </c>
      <c r="J3438" s="3" t="s">
        <v>179</v>
      </c>
      <c r="K3438" s="3" t="s">
        <v>80</v>
      </c>
      <c r="L3438" s="39">
        <v>15.0</v>
      </c>
      <c r="M3438" s="4">
        <v>5.0</v>
      </c>
      <c r="N3438" s="8" t="s">
        <v>502</v>
      </c>
      <c r="O3438" s="8" t="s">
        <v>55</v>
      </c>
      <c r="P3438" s="3" t="s">
        <v>682</v>
      </c>
      <c r="Q3438" s="3" t="s">
        <v>55</v>
      </c>
      <c r="R3438" s="3" t="s">
        <v>683</v>
      </c>
      <c r="S3438" s="3">
        <v>1.0</v>
      </c>
    </row>
    <row r="3439" ht="15.0" customHeight="1">
      <c r="A3439" s="29">
        <v>10.0</v>
      </c>
      <c r="B3439" s="53" t="str">
        <f t="array" ref="B3439">INDEX(Quadrat.Details!D:D, MATCH(1,(F3439=Quadrat.Details!B:B)*(G3439=Quadrat.Details!G:G)*(H3439=Quadrat.Details!I:I),0))</f>
        <v>DMC</v>
      </c>
      <c r="C3439" s="44" t="s">
        <v>666</v>
      </c>
      <c r="D3439" s="44" t="s">
        <v>667</v>
      </c>
      <c r="E3439" s="47">
        <v>44053.0</v>
      </c>
      <c r="F3439" s="54">
        <v>2020.0</v>
      </c>
      <c r="G3439" s="7" t="s">
        <v>452</v>
      </c>
      <c r="H3439" s="7">
        <v>2.0</v>
      </c>
      <c r="I3439" s="55" t="str">
        <f t="array" ref="I3439">INDEX(Species.List!A:A,MATCH(J3439,Species.List!B:B,0))</f>
        <v>Yoldia limatula</v>
      </c>
      <c r="J3439" s="3" t="s">
        <v>179</v>
      </c>
      <c r="K3439" s="3" t="s">
        <v>80</v>
      </c>
      <c r="L3439" s="39">
        <v>16.0</v>
      </c>
      <c r="M3439" s="4">
        <v>1.0</v>
      </c>
      <c r="N3439" s="8" t="s">
        <v>502</v>
      </c>
      <c r="O3439" s="8" t="s">
        <v>55</v>
      </c>
      <c r="P3439" s="3" t="s">
        <v>682</v>
      </c>
      <c r="Q3439" s="3" t="s">
        <v>55</v>
      </c>
      <c r="R3439" s="3" t="s">
        <v>683</v>
      </c>
      <c r="S3439" s="3">
        <v>1.0</v>
      </c>
    </row>
    <row r="3440" ht="15.0" customHeight="1">
      <c r="A3440" s="29">
        <v>10.0</v>
      </c>
      <c r="B3440" s="53" t="str">
        <f t="array" ref="B3440">INDEX(Quadrat.Details!D:D, MATCH(1,(F3440=Quadrat.Details!B:B)*(G3440=Quadrat.Details!G:G)*(H3440=Quadrat.Details!I:I),0))</f>
        <v>DMC</v>
      </c>
      <c r="C3440" s="44" t="s">
        <v>666</v>
      </c>
      <c r="D3440" s="44" t="s">
        <v>667</v>
      </c>
      <c r="E3440" s="47">
        <v>44053.0</v>
      </c>
      <c r="F3440" s="54">
        <v>2020.0</v>
      </c>
      <c r="G3440" s="7" t="s">
        <v>452</v>
      </c>
      <c r="H3440" s="7">
        <v>2.0</v>
      </c>
      <c r="I3440" s="55" t="str">
        <f t="array" ref="I3440">INDEX(Species.List!A:A,MATCH(J3440,Species.List!B:B,0))</f>
        <v>Yoldia limatula</v>
      </c>
      <c r="J3440" s="3" t="s">
        <v>179</v>
      </c>
      <c r="K3440" s="3" t="s">
        <v>80</v>
      </c>
      <c r="L3440" s="39">
        <v>13.0</v>
      </c>
      <c r="M3440" s="4">
        <v>3.0</v>
      </c>
      <c r="N3440" s="8" t="s">
        <v>502</v>
      </c>
      <c r="O3440" s="8" t="s">
        <v>55</v>
      </c>
      <c r="P3440" s="3" t="s">
        <v>682</v>
      </c>
      <c r="Q3440" s="3" t="s">
        <v>55</v>
      </c>
      <c r="R3440" s="3" t="s">
        <v>683</v>
      </c>
      <c r="S3440" s="3">
        <v>1.0</v>
      </c>
    </row>
    <row r="3441" ht="15.0" customHeight="1">
      <c r="A3441" s="29">
        <v>10.0</v>
      </c>
      <c r="B3441" s="53" t="str">
        <f t="array" ref="B3441">INDEX(Quadrat.Details!D:D, MATCH(1,(F3441=Quadrat.Details!B:B)*(G3441=Quadrat.Details!G:G)*(H3441=Quadrat.Details!I:I),0))</f>
        <v>DMC</v>
      </c>
      <c r="C3441" s="44" t="s">
        <v>666</v>
      </c>
      <c r="D3441" s="44" t="s">
        <v>667</v>
      </c>
      <c r="E3441" s="47">
        <v>44053.0</v>
      </c>
      <c r="F3441" s="54">
        <v>2020.0</v>
      </c>
      <c r="G3441" s="7" t="s">
        <v>452</v>
      </c>
      <c r="H3441" s="7">
        <v>2.0</v>
      </c>
      <c r="I3441" s="55" t="str">
        <f t="array" ref="I3441">INDEX(Species.List!A:A,MATCH(J3441,Species.List!B:B,0))</f>
        <v>Yoldia limatula</v>
      </c>
      <c r="J3441" s="3" t="s">
        <v>179</v>
      </c>
      <c r="K3441" s="3" t="s">
        <v>80</v>
      </c>
      <c r="L3441" s="39">
        <v>12.0</v>
      </c>
      <c r="M3441" s="4">
        <v>1.0</v>
      </c>
      <c r="N3441" s="8" t="s">
        <v>502</v>
      </c>
      <c r="O3441" s="8" t="s">
        <v>55</v>
      </c>
      <c r="P3441" s="3" t="s">
        <v>682</v>
      </c>
      <c r="Q3441" s="3" t="s">
        <v>55</v>
      </c>
      <c r="R3441" s="3" t="s">
        <v>683</v>
      </c>
      <c r="S3441" s="3">
        <v>1.0</v>
      </c>
    </row>
    <row r="3442" ht="15.0" customHeight="1">
      <c r="A3442" s="29">
        <v>10.0</v>
      </c>
      <c r="B3442" s="53" t="str">
        <f t="array" ref="B3442">INDEX(Quadrat.Details!D:D, MATCH(1,(F3442=Quadrat.Details!B:B)*(G3442=Quadrat.Details!G:G)*(H3442=Quadrat.Details!I:I),0))</f>
        <v>DMC</v>
      </c>
      <c r="C3442" s="44" t="s">
        <v>666</v>
      </c>
      <c r="D3442" s="44" t="s">
        <v>667</v>
      </c>
      <c r="E3442" s="47">
        <v>44053.0</v>
      </c>
      <c r="F3442" s="54">
        <v>2020.0</v>
      </c>
      <c r="G3442" s="7" t="s">
        <v>452</v>
      </c>
      <c r="H3442" s="7">
        <v>2.0</v>
      </c>
      <c r="I3442" s="55" t="str">
        <f t="array" ref="I3442">INDEX(Species.List!A:A,MATCH(J3442,Species.List!B:B,0))</f>
        <v>Yoldia limatula</v>
      </c>
      <c r="J3442" s="3" t="s">
        <v>179</v>
      </c>
      <c r="K3442" s="3" t="s">
        <v>80</v>
      </c>
      <c r="L3442" s="39">
        <v>14.0</v>
      </c>
      <c r="M3442" s="4">
        <v>1.0</v>
      </c>
      <c r="N3442" s="8" t="s">
        <v>502</v>
      </c>
      <c r="O3442" s="8" t="s">
        <v>55</v>
      </c>
      <c r="P3442" s="3" t="s">
        <v>682</v>
      </c>
      <c r="Q3442" s="3" t="s">
        <v>55</v>
      </c>
      <c r="R3442" s="3" t="s">
        <v>683</v>
      </c>
      <c r="S3442" s="3">
        <v>1.0</v>
      </c>
    </row>
    <row r="3443" ht="15.0" customHeight="1">
      <c r="A3443" s="29">
        <v>10.0</v>
      </c>
      <c r="B3443" s="53" t="str">
        <f t="array" ref="B3443">INDEX(Quadrat.Details!D:D, MATCH(1,(F3443=Quadrat.Details!B:B)*(G3443=Quadrat.Details!G:G)*(H3443=Quadrat.Details!I:I),0))</f>
        <v>DMC</v>
      </c>
      <c r="C3443" s="44" t="s">
        <v>666</v>
      </c>
      <c r="D3443" s="44" t="s">
        <v>667</v>
      </c>
      <c r="E3443" s="47">
        <v>44053.0</v>
      </c>
      <c r="F3443" s="54">
        <v>2020.0</v>
      </c>
      <c r="G3443" s="7" t="s">
        <v>452</v>
      </c>
      <c r="H3443" s="7">
        <v>2.0</v>
      </c>
      <c r="I3443" s="55" t="str">
        <f t="array" ref="I3443">INDEX(Species.List!A:A,MATCH(J3443,Species.List!B:B,0))</f>
        <v>Yoldia limatula</v>
      </c>
      <c r="J3443" s="3" t="s">
        <v>179</v>
      </c>
      <c r="K3443" s="3" t="s">
        <v>80</v>
      </c>
      <c r="L3443" s="39">
        <v>10.0</v>
      </c>
      <c r="M3443" s="4">
        <v>1.0</v>
      </c>
      <c r="N3443" s="8" t="s">
        <v>502</v>
      </c>
      <c r="O3443" s="8" t="s">
        <v>55</v>
      </c>
      <c r="P3443" s="3" t="s">
        <v>682</v>
      </c>
      <c r="Q3443" s="3" t="s">
        <v>55</v>
      </c>
      <c r="R3443" s="3" t="s">
        <v>683</v>
      </c>
      <c r="S3443" s="3">
        <v>1.0</v>
      </c>
    </row>
    <row r="3444" ht="15.0" customHeight="1">
      <c r="A3444" s="29">
        <v>10.0</v>
      </c>
      <c r="B3444" s="53" t="str">
        <f t="array" ref="B3444">INDEX(Quadrat.Details!D:D, MATCH(1,(F3444=Quadrat.Details!B:B)*(G3444=Quadrat.Details!G:G)*(H3444=Quadrat.Details!I:I),0))</f>
        <v>DMC</v>
      </c>
      <c r="C3444" s="44" t="s">
        <v>666</v>
      </c>
      <c r="D3444" s="44" t="s">
        <v>667</v>
      </c>
      <c r="E3444" s="47">
        <v>44053.0</v>
      </c>
      <c r="F3444" s="54">
        <v>2020.0</v>
      </c>
      <c r="G3444" s="7" t="s">
        <v>452</v>
      </c>
      <c r="H3444" s="7">
        <v>2.0</v>
      </c>
      <c r="I3444" s="55" t="str">
        <f t="array" ref="I3444">INDEX(Species.List!A:A,MATCH(J3444,Species.List!B:B,0))</f>
        <v>Mya arenaria</v>
      </c>
      <c r="J3444" s="3" t="s">
        <v>327</v>
      </c>
      <c r="K3444" s="3" t="s">
        <v>80</v>
      </c>
      <c r="L3444" s="39">
        <v>15.0</v>
      </c>
      <c r="M3444" s="4">
        <v>1.0</v>
      </c>
      <c r="N3444" s="8" t="s">
        <v>502</v>
      </c>
      <c r="O3444" s="8" t="s">
        <v>55</v>
      </c>
      <c r="P3444" s="3" t="s">
        <v>682</v>
      </c>
      <c r="Q3444" s="3" t="s">
        <v>55</v>
      </c>
      <c r="R3444" s="3" t="s">
        <v>683</v>
      </c>
      <c r="S3444" s="3">
        <v>1.0</v>
      </c>
    </row>
    <row r="3445" ht="15.0" customHeight="1">
      <c r="A3445" s="29">
        <v>10.0</v>
      </c>
      <c r="B3445" s="53" t="str">
        <f t="array" ref="B3445">INDEX(Quadrat.Details!D:D, MATCH(1,(F3445=Quadrat.Details!B:B)*(G3445=Quadrat.Details!G:G)*(H3445=Quadrat.Details!I:I),0))</f>
        <v>DMC</v>
      </c>
      <c r="C3445" s="44" t="s">
        <v>666</v>
      </c>
      <c r="D3445" s="44" t="s">
        <v>667</v>
      </c>
      <c r="E3445" s="47">
        <v>44053.0</v>
      </c>
      <c r="F3445" s="54">
        <v>2020.0</v>
      </c>
      <c r="G3445" s="63" t="s">
        <v>450</v>
      </c>
      <c r="H3445" s="63">
        <v>1.0</v>
      </c>
      <c r="I3445" s="55" t="str">
        <f t="array" ref="I3445">INDEX(Species.List!A:A,MATCH(J3445,Species.List!B:B,0))</f>
        <v>Dyspanopeus sayi</v>
      </c>
      <c r="J3445" s="3" t="s">
        <v>315</v>
      </c>
      <c r="K3445" s="3" t="s">
        <v>57</v>
      </c>
      <c r="L3445" s="39">
        <v>11.0</v>
      </c>
      <c r="M3445" s="4">
        <v>1.0</v>
      </c>
      <c r="N3445" s="8" t="s">
        <v>502</v>
      </c>
      <c r="O3445" s="8" t="s">
        <v>55</v>
      </c>
      <c r="P3445" s="3" t="s">
        <v>682</v>
      </c>
      <c r="Q3445" s="3" t="s">
        <v>55</v>
      </c>
      <c r="R3445" s="3" t="s">
        <v>683</v>
      </c>
      <c r="S3445" s="3">
        <v>1.0</v>
      </c>
    </row>
    <row r="3446" ht="15.0" customHeight="1">
      <c r="A3446" s="29">
        <v>10.0</v>
      </c>
      <c r="B3446" s="53" t="str">
        <f t="array" ref="B3446">INDEX(Quadrat.Details!D:D, MATCH(1,(F3446=Quadrat.Details!B:B)*(G3446=Quadrat.Details!G:G)*(H3446=Quadrat.Details!I:I),0))</f>
        <v>DMC</v>
      </c>
      <c r="C3446" s="44" t="s">
        <v>666</v>
      </c>
      <c r="D3446" s="44" t="s">
        <v>667</v>
      </c>
      <c r="E3446" s="47">
        <v>44053.0</v>
      </c>
      <c r="F3446" s="54">
        <v>2020.0</v>
      </c>
      <c r="G3446" s="7" t="s">
        <v>450</v>
      </c>
      <c r="H3446" s="7">
        <v>1.0</v>
      </c>
      <c r="I3446" s="55" t="str">
        <f t="array" ref="I3446">INDEX(Species.List!A:A,MATCH(J3446,Species.List!B:B,0))</f>
        <v>Mya arenaria</v>
      </c>
      <c r="J3446" s="3" t="s">
        <v>327</v>
      </c>
      <c r="K3446" s="3" t="s">
        <v>80</v>
      </c>
      <c r="L3446" s="39">
        <v>14.0</v>
      </c>
      <c r="M3446" s="4">
        <v>1.0</v>
      </c>
      <c r="N3446" s="8" t="s">
        <v>502</v>
      </c>
      <c r="O3446" s="8" t="s">
        <v>55</v>
      </c>
      <c r="P3446" s="3" t="s">
        <v>682</v>
      </c>
      <c r="Q3446" s="3" t="s">
        <v>55</v>
      </c>
      <c r="R3446" s="3" t="s">
        <v>683</v>
      </c>
      <c r="S3446" s="3">
        <v>1.0</v>
      </c>
    </row>
    <row r="3447" ht="15.0" customHeight="1">
      <c r="A3447" s="29">
        <v>10.0</v>
      </c>
      <c r="B3447" s="53" t="str">
        <f t="array" ref="B3447">INDEX(Quadrat.Details!D:D, MATCH(1,(F3447=Quadrat.Details!B:B)*(G3447=Quadrat.Details!G:G)*(H3447=Quadrat.Details!I:I),0))</f>
        <v>DMC</v>
      </c>
      <c r="C3447" s="44" t="s">
        <v>666</v>
      </c>
      <c r="D3447" s="44" t="s">
        <v>667</v>
      </c>
      <c r="E3447" s="47">
        <v>44053.0</v>
      </c>
      <c r="F3447" s="54">
        <v>2020.0</v>
      </c>
      <c r="G3447" s="7" t="s">
        <v>450</v>
      </c>
      <c r="H3447" s="7">
        <v>1.0</v>
      </c>
      <c r="I3447" s="55" t="str">
        <f t="array" ref="I3447">INDEX(Species.List!A:A,MATCH(J3447,Species.List!B:B,0))</f>
        <v>Yoldia limatula</v>
      </c>
      <c r="J3447" s="3" t="s">
        <v>179</v>
      </c>
      <c r="K3447" s="3" t="s">
        <v>80</v>
      </c>
      <c r="L3447" s="39">
        <v>19.0</v>
      </c>
      <c r="M3447" s="4">
        <v>1.0</v>
      </c>
      <c r="N3447" s="8" t="s">
        <v>502</v>
      </c>
      <c r="O3447" s="8" t="s">
        <v>55</v>
      </c>
      <c r="P3447" s="3" t="s">
        <v>682</v>
      </c>
      <c r="Q3447" s="3" t="s">
        <v>55</v>
      </c>
      <c r="R3447" s="3" t="s">
        <v>683</v>
      </c>
      <c r="S3447" s="3">
        <v>1.0</v>
      </c>
    </row>
    <row r="3448" ht="15.0" customHeight="1">
      <c r="A3448" s="29">
        <v>10.0</v>
      </c>
      <c r="B3448" s="53" t="str">
        <f t="array" ref="B3448">INDEX(Quadrat.Details!D:D, MATCH(1,(F3448=Quadrat.Details!B:B)*(G3448=Quadrat.Details!G:G)*(H3448=Quadrat.Details!I:I),0))</f>
        <v>DMC</v>
      </c>
      <c r="C3448" s="44" t="s">
        <v>666</v>
      </c>
      <c r="D3448" s="44" t="s">
        <v>667</v>
      </c>
      <c r="E3448" s="47">
        <v>44053.0</v>
      </c>
      <c r="F3448" s="54">
        <v>2020.0</v>
      </c>
      <c r="G3448" s="7" t="s">
        <v>450</v>
      </c>
      <c r="H3448" s="7">
        <v>1.0</v>
      </c>
      <c r="I3448" s="55" t="str">
        <f t="array" ref="I3448">INDEX(Species.List!A:A,MATCH(J3448,Species.List!B:B,0))</f>
        <v>Yoldia limatula</v>
      </c>
      <c r="J3448" s="3" t="s">
        <v>179</v>
      </c>
      <c r="K3448" s="3" t="s">
        <v>80</v>
      </c>
      <c r="L3448" s="39">
        <v>13.0</v>
      </c>
      <c r="M3448" s="4">
        <v>2.0</v>
      </c>
      <c r="N3448" s="8" t="s">
        <v>502</v>
      </c>
      <c r="O3448" s="8" t="s">
        <v>55</v>
      </c>
      <c r="P3448" s="3" t="s">
        <v>682</v>
      </c>
      <c r="Q3448" s="3" t="s">
        <v>55</v>
      </c>
      <c r="R3448" s="3" t="s">
        <v>683</v>
      </c>
      <c r="S3448" s="3">
        <v>1.0</v>
      </c>
    </row>
    <row r="3449" ht="15.0" customHeight="1">
      <c r="A3449" s="29">
        <v>10.0</v>
      </c>
      <c r="B3449" s="53" t="str">
        <f t="array" ref="B3449">INDEX(Quadrat.Details!D:D, MATCH(1,(F3449=Quadrat.Details!B:B)*(G3449=Quadrat.Details!G:G)*(H3449=Quadrat.Details!I:I),0))</f>
        <v>DMC</v>
      </c>
      <c r="C3449" s="44" t="s">
        <v>666</v>
      </c>
      <c r="D3449" s="44" t="s">
        <v>667</v>
      </c>
      <c r="E3449" s="47">
        <v>44053.0</v>
      </c>
      <c r="F3449" s="54">
        <v>2020.0</v>
      </c>
      <c r="G3449" s="7" t="s">
        <v>450</v>
      </c>
      <c r="H3449" s="7">
        <v>1.0</v>
      </c>
      <c r="I3449" s="55" t="str">
        <f t="array" ref="I3449">INDEX(Species.List!A:A,MATCH(J3449,Species.List!B:B,0))</f>
        <v>Yoldia limatula</v>
      </c>
      <c r="J3449" s="3" t="s">
        <v>179</v>
      </c>
      <c r="K3449" s="3" t="s">
        <v>80</v>
      </c>
      <c r="L3449" s="39">
        <v>16.0</v>
      </c>
      <c r="M3449" s="4">
        <v>1.0</v>
      </c>
      <c r="N3449" s="8" t="s">
        <v>502</v>
      </c>
      <c r="O3449" s="8" t="s">
        <v>55</v>
      </c>
      <c r="P3449" s="3" t="s">
        <v>682</v>
      </c>
      <c r="Q3449" s="3" t="s">
        <v>55</v>
      </c>
      <c r="R3449" s="3" t="s">
        <v>683</v>
      </c>
      <c r="S3449" s="3">
        <v>1.0</v>
      </c>
    </row>
    <row r="3450" ht="15.0" customHeight="1">
      <c r="A3450" s="29">
        <v>10.0</v>
      </c>
      <c r="B3450" s="53" t="str">
        <f t="array" ref="B3450">INDEX(Quadrat.Details!D:D, MATCH(1,(F3450=Quadrat.Details!B:B)*(G3450=Quadrat.Details!G:G)*(H3450=Quadrat.Details!I:I),0))</f>
        <v>DMC</v>
      </c>
      <c r="C3450" s="44" t="s">
        <v>666</v>
      </c>
      <c r="D3450" s="44" t="s">
        <v>667</v>
      </c>
      <c r="E3450" s="47">
        <v>44053.0</v>
      </c>
      <c r="F3450" s="54">
        <v>2020.0</v>
      </c>
      <c r="G3450" s="7" t="s">
        <v>450</v>
      </c>
      <c r="H3450" s="7">
        <v>1.0</v>
      </c>
      <c r="I3450" s="55" t="str">
        <f t="array" ref="I3450">INDEX(Species.List!A:A,MATCH(J3450,Species.List!B:B,0))</f>
        <v>Yoldia limatula</v>
      </c>
      <c r="J3450" s="3" t="s">
        <v>179</v>
      </c>
      <c r="K3450" s="3" t="s">
        <v>80</v>
      </c>
      <c r="L3450" s="39">
        <v>18.0</v>
      </c>
      <c r="M3450" s="4">
        <v>1.0</v>
      </c>
      <c r="N3450" s="8" t="s">
        <v>502</v>
      </c>
      <c r="O3450" s="8" t="s">
        <v>55</v>
      </c>
      <c r="P3450" s="3" t="s">
        <v>682</v>
      </c>
      <c r="Q3450" s="3" t="s">
        <v>55</v>
      </c>
      <c r="R3450" s="3" t="s">
        <v>683</v>
      </c>
      <c r="S3450" s="3">
        <v>1.0</v>
      </c>
    </row>
    <row r="3451" ht="15.0" customHeight="1">
      <c r="A3451" s="29">
        <v>10.0</v>
      </c>
      <c r="B3451" s="53" t="str">
        <f t="array" ref="B3451">INDEX(Quadrat.Details!D:D, MATCH(1,(F3451=Quadrat.Details!B:B)*(G3451=Quadrat.Details!G:G)*(H3451=Quadrat.Details!I:I),0))</f>
        <v>DMC</v>
      </c>
      <c r="C3451" s="44" t="s">
        <v>666</v>
      </c>
      <c r="D3451" s="44" t="s">
        <v>667</v>
      </c>
      <c r="E3451" s="47">
        <v>44053.0</v>
      </c>
      <c r="F3451" s="54">
        <v>2020.0</v>
      </c>
      <c r="G3451" s="7" t="s">
        <v>450</v>
      </c>
      <c r="H3451" s="7">
        <v>1.0</v>
      </c>
      <c r="I3451" s="55" t="str">
        <f t="array" ref="I3451">INDEX(Species.List!A:A,MATCH(J3451,Species.List!B:B,0))</f>
        <v>Yoldia limatula</v>
      </c>
      <c r="J3451" s="3" t="s">
        <v>179</v>
      </c>
      <c r="K3451" s="3" t="s">
        <v>80</v>
      </c>
      <c r="L3451" s="39">
        <v>17.0</v>
      </c>
      <c r="M3451" s="4">
        <v>1.0</v>
      </c>
      <c r="N3451" s="8" t="s">
        <v>502</v>
      </c>
      <c r="O3451" s="8" t="s">
        <v>55</v>
      </c>
      <c r="P3451" s="3" t="s">
        <v>682</v>
      </c>
      <c r="Q3451" s="3" t="s">
        <v>55</v>
      </c>
      <c r="R3451" s="3" t="s">
        <v>683</v>
      </c>
      <c r="S3451" s="3">
        <v>1.0</v>
      </c>
    </row>
    <row r="3452" ht="15.0" customHeight="1">
      <c r="A3452" s="29">
        <v>10.0</v>
      </c>
      <c r="B3452" s="53" t="str">
        <f t="array" ref="B3452">INDEX(Quadrat.Details!D:D, MATCH(1,(F3452=Quadrat.Details!B:B)*(G3452=Quadrat.Details!G:G)*(H3452=Quadrat.Details!I:I),0))</f>
        <v>DMC</v>
      </c>
      <c r="C3452" s="44" t="s">
        <v>666</v>
      </c>
      <c r="D3452" s="44" t="s">
        <v>667</v>
      </c>
      <c r="E3452" s="47">
        <v>44053.0</v>
      </c>
      <c r="F3452" s="54">
        <v>2020.0</v>
      </c>
      <c r="G3452" s="7" t="s">
        <v>450</v>
      </c>
      <c r="H3452" s="7">
        <v>1.0</v>
      </c>
      <c r="I3452" s="55" t="str">
        <f t="array" ref="I3452">INDEX(Species.List!A:A,MATCH(J3452,Species.List!B:B,0))</f>
        <v>Squilla empusa</v>
      </c>
      <c r="J3452" s="3" t="s">
        <v>245</v>
      </c>
      <c r="K3452" s="3" t="s">
        <v>63</v>
      </c>
      <c r="L3452" s="39">
        <v>15.0</v>
      </c>
      <c r="M3452" s="4">
        <v>1.0</v>
      </c>
      <c r="N3452" s="8" t="s">
        <v>502</v>
      </c>
      <c r="O3452" s="8" t="s">
        <v>55</v>
      </c>
      <c r="P3452" s="3" t="s">
        <v>682</v>
      </c>
      <c r="Q3452" s="3" t="s">
        <v>55</v>
      </c>
      <c r="R3452" s="3" t="s">
        <v>683</v>
      </c>
      <c r="S3452" s="3">
        <v>1.0</v>
      </c>
    </row>
    <row r="3453" ht="15.0" customHeight="1">
      <c r="A3453" s="29">
        <v>10.0</v>
      </c>
      <c r="B3453" s="53" t="str">
        <f t="array" ref="B3453">INDEX(Quadrat.Details!D:D, MATCH(1,(F3453=Quadrat.Details!B:B)*(G3453=Quadrat.Details!G:G)*(H3453=Quadrat.Details!I:I),0))</f>
        <v>DMC</v>
      </c>
      <c r="C3453" s="44" t="s">
        <v>666</v>
      </c>
      <c r="D3453" s="44" t="s">
        <v>667</v>
      </c>
      <c r="E3453" s="47">
        <v>44053.0</v>
      </c>
      <c r="F3453" s="54">
        <v>2020.0</v>
      </c>
      <c r="G3453" s="7" t="s">
        <v>450</v>
      </c>
      <c r="H3453" s="7">
        <v>1.0</v>
      </c>
      <c r="I3453" s="55" t="str">
        <f t="array" ref="I3453">INDEX(Species.List!A:A,MATCH(J3453,Species.List!B:B,0))</f>
        <v>Ilyanassa trivittata</v>
      </c>
      <c r="J3453" s="3" t="s">
        <v>350</v>
      </c>
      <c r="K3453" s="3" t="s">
        <v>74</v>
      </c>
      <c r="L3453" s="39">
        <v>18.0</v>
      </c>
      <c r="M3453" s="4">
        <v>1.0</v>
      </c>
      <c r="N3453" s="8" t="s">
        <v>502</v>
      </c>
      <c r="O3453" s="8" t="s">
        <v>55</v>
      </c>
      <c r="P3453" s="3" t="s">
        <v>682</v>
      </c>
      <c r="Q3453" s="3" t="s">
        <v>55</v>
      </c>
      <c r="R3453" s="3" t="s">
        <v>683</v>
      </c>
      <c r="S3453" s="3">
        <v>1.0</v>
      </c>
    </row>
    <row r="3454" ht="15.0" customHeight="1">
      <c r="A3454" s="29">
        <v>11.0</v>
      </c>
      <c r="B3454" s="53" t="str">
        <f t="array" ref="B3454">INDEX(Quadrat.Details!D:D, MATCH(1,(F3454=Quadrat.Details!B:B)*(G3454=Quadrat.Details!G:G)*(H3454=Quadrat.Details!I:I),0))</f>
        <v>DMC</v>
      </c>
      <c r="C3454" s="44" t="s">
        <v>666</v>
      </c>
      <c r="D3454" s="44" t="s">
        <v>667</v>
      </c>
      <c r="E3454" s="47">
        <v>44053.0</v>
      </c>
      <c r="F3454" s="54">
        <v>2020.0</v>
      </c>
      <c r="G3454" s="7" t="s">
        <v>450</v>
      </c>
      <c r="H3454" s="7">
        <v>2.0</v>
      </c>
      <c r="I3454" s="55" t="str">
        <f t="array" ref="I3454">INDEX(Species.List!A:A,MATCH(J3454,Species.List!B:B,0))</f>
        <v>Ilyanassa trivittata</v>
      </c>
      <c r="J3454" s="3" t="s">
        <v>350</v>
      </c>
      <c r="K3454" s="3" t="s">
        <v>74</v>
      </c>
      <c r="L3454" s="39">
        <v>16.0</v>
      </c>
      <c r="M3454" s="4">
        <v>1.0</v>
      </c>
      <c r="N3454" s="8" t="s">
        <v>502</v>
      </c>
      <c r="O3454" s="8" t="s">
        <v>55</v>
      </c>
      <c r="P3454" s="3" t="s">
        <v>682</v>
      </c>
      <c r="Q3454" s="3" t="s">
        <v>55</v>
      </c>
      <c r="R3454" s="3" t="s">
        <v>683</v>
      </c>
      <c r="S3454" s="3">
        <v>1.0</v>
      </c>
    </row>
    <row r="3455" ht="15.0" customHeight="1">
      <c r="A3455" s="29">
        <v>11.0</v>
      </c>
      <c r="B3455" s="53" t="str">
        <f t="array" ref="B3455">INDEX(Quadrat.Details!D:D, MATCH(1,(F3455=Quadrat.Details!B:B)*(G3455=Quadrat.Details!G:G)*(H3455=Quadrat.Details!I:I),0))</f>
        <v>DMC</v>
      </c>
      <c r="C3455" s="44" t="s">
        <v>666</v>
      </c>
      <c r="D3455" s="44" t="s">
        <v>667</v>
      </c>
      <c r="E3455" s="47">
        <v>44053.0</v>
      </c>
      <c r="F3455" s="54">
        <v>2020.0</v>
      </c>
      <c r="G3455" s="7" t="s">
        <v>450</v>
      </c>
      <c r="H3455" s="7">
        <v>2.0</v>
      </c>
      <c r="I3455" s="55" t="str">
        <f t="array" ref="I3455">INDEX(Species.List!A:A,MATCH(J3455,Species.List!B:B,0))</f>
        <v>Crangon septemspinosa</v>
      </c>
      <c r="J3455" s="3" t="s">
        <v>312</v>
      </c>
      <c r="K3455" s="3" t="s">
        <v>63</v>
      </c>
      <c r="L3455" s="39">
        <v>12.0</v>
      </c>
      <c r="M3455" s="4">
        <v>1.0</v>
      </c>
      <c r="N3455" s="8" t="s">
        <v>502</v>
      </c>
      <c r="O3455" s="8" t="s">
        <v>55</v>
      </c>
      <c r="P3455" s="3" t="s">
        <v>682</v>
      </c>
      <c r="Q3455" s="3" t="s">
        <v>55</v>
      </c>
      <c r="R3455" s="3" t="s">
        <v>683</v>
      </c>
      <c r="S3455" s="3">
        <v>1.0</v>
      </c>
    </row>
    <row r="3456" ht="15.0" customHeight="1">
      <c r="A3456" s="29">
        <v>11.0</v>
      </c>
      <c r="B3456" s="53" t="str">
        <f t="array" ref="B3456">INDEX(Quadrat.Details!D:D, MATCH(1,(F3456=Quadrat.Details!B:B)*(G3456=Quadrat.Details!G:G)*(H3456=Quadrat.Details!I:I),0))</f>
        <v>DMC</v>
      </c>
      <c r="C3456" s="44" t="s">
        <v>666</v>
      </c>
      <c r="D3456" s="44" t="s">
        <v>667</v>
      </c>
      <c r="E3456" s="47">
        <v>44053.0</v>
      </c>
      <c r="F3456" s="54">
        <v>2020.0</v>
      </c>
      <c r="G3456" s="7" t="s">
        <v>450</v>
      </c>
      <c r="H3456" s="7">
        <v>2.0</v>
      </c>
      <c r="I3456" s="55" t="str">
        <f t="array" ref="I3456">INDEX(Species.List!A:A,MATCH(J3456,Species.List!B:B,0))</f>
        <v>Yoldia limatula</v>
      </c>
      <c r="J3456" s="3" t="s">
        <v>179</v>
      </c>
      <c r="K3456" s="3" t="s">
        <v>80</v>
      </c>
      <c r="L3456" s="39">
        <v>40.0</v>
      </c>
      <c r="M3456" s="4">
        <v>1.0</v>
      </c>
      <c r="N3456" s="8" t="s">
        <v>502</v>
      </c>
      <c r="O3456" s="8" t="s">
        <v>55</v>
      </c>
      <c r="P3456" s="3" t="s">
        <v>682</v>
      </c>
      <c r="Q3456" s="3" t="s">
        <v>55</v>
      </c>
      <c r="R3456" s="3" t="s">
        <v>683</v>
      </c>
      <c r="S3456" s="3">
        <v>1.0</v>
      </c>
    </row>
    <row r="3457" ht="15.0" customHeight="1">
      <c r="A3457" s="29">
        <v>11.0</v>
      </c>
      <c r="B3457" s="53" t="str">
        <f t="array" ref="B3457">INDEX(Quadrat.Details!D:D, MATCH(1,(F3457=Quadrat.Details!B:B)*(G3457=Quadrat.Details!G:G)*(H3457=Quadrat.Details!I:I),0))</f>
        <v>DMC</v>
      </c>
      <c r="C3457" s="44" t="s">
        <v>666</v>
      </c>
      <c r="D3457" s="44" t="s">
        <v>667</v>
      </c>
      <c r="E3457" s="47">
        <v>44053.0</v>
      </c>
      <c r="F3457" s="54">
        <v>2020.0</v>
      </c>
      <c r="G3457" s="7" t="s">
        <v>450</v>
      </c>
      <c r="H3457" s="7">
        <v>2.0</v>
      </c>
      <c r="I3457" s="55" t="str">
        <f t="array" ref="I3457">INDEX(Species.List!A:A,MATCH(J3457,Species.List!B:B,0))</f>
        <v>Yoldia limatula</v>
      </c>
      <c r="J3457" s="3" t="s">
        <v>179</v>
      </c>
      <c r="K3457" s="3" t="s">
        <v>80</v>
      </c>
      <c r="L3457" s="39">
        <v>21.0</v>
      </c>
      <c r="M3457" s="4">
        <v>2.0</v>
      </c>
      <c r="N3457" s="8" t="s">
        <v>502</v>
      </c>
      <c r="O3457" s="8" t="s">
        <v>55</v>
      </c>
      <c r="P3457" s="3" t="s">
        <v>682</v>
      </c>
      <c r="Q3457" s="3" t="s">
        <v>55</v>
      </c>
      <c r="R3457" s="3" t="s">
        <v>683</v>
      </c>
      <c r="S3457" s="3">
        <v>1.0</v>
      </c>
    </row>
    <row r="3458" ht="15.0" customHeight="1">
      <c r="A3458" s="29">
        <v>11.0</v>
      </c>
      <c r="B3458" s="53" t="str">
        <f t="array" ref="B3458">INDEX(Quadrat.Details!D:D, MATCH(1,(F3458=Quadrat.Details!B:B)*(G3458=Quadrat.Details!G:G)*(H3458=Quadrat.Details!I:I),0))</f>
        <v>DMC</v>
      </c>
      <c r="C3458" s="44" t="s">
        <v>666</v>
      </c>
      <c r="D3458" s="44" t="s">
        <v>667</v>
      </c>
      <c r="E3458" s="47">
        <v>44053.0</v>
      </c>
      <c r="F3458" s="54">
        <v>2020.0</v>
      </c>
      <c r="G3458" s="7" t="s">
        <v>450</v>
      </c>
      <c r="H3458" s="7">
        <v>2.0</v>
      </c>
      <c r="I3458" s="55" t="str">
        <f t="array" ref="I3458">INDEX(Species.List!A:A,MATCH(J3458,Species.List!B:B,0))</f>
        <v>Yoldia limatula</v>
      </c>
      <c r="J3458" s="3" t="s">
        <v>179</v>
      </c>
      <c r="K3458" s="3" t="s">
        <v>80</v>
      </c>
      <c r="L3458" s="39">
        <v>26.0</v>
      </c>
      <c r="M3458" s="4">
        <v>1.0</v>
      </c>
      <c r="N3458" s="8" t="s">
        <v>502</v>
      </c>
      <c r="O3458" s="8" t="s">
        <v>55</v>
      </c>
      <c r="P3458" s="3" t="s">
        <v>682</v>
      </c>
      <c r="Q3458" s="3" t="s">
        <v>55</v>
      </c>
      <c r="R3458" s="3" t="s">
        <v>683</v>
      </c>
      <c r="S3458" s="3">
        <v>1.0</v>
      </c>
    </row>
    <row r="3459" ht="15.0" customHeight="1">
      <c r="A3459" s="29">
        <v>11.0</v>
      </c>
      <c r="B3459" s="53" t="str">
        <f t="array" ref="B3459">INDEX(Quadrat.Details!D:D, MATCH(1,(F3459=Quadrat.Details!B:B)*(G3459=Quadrat.Details!G:G)*(H3459=Quadrat.Details!I:I),0))</f>
        <v>DMC</v>
      </c>
      <c r="C3459" s="44" t="s">
        <v>666</v>
      </c>
      <c r="D3459" s="44" t="s">
        <v>667</v>
      </c>
      <c r="E3459" s="47">
        <v>44053.0</v>
      </c>
      <c r="F3459" s="54">
        <v>2020.0</v>
      </c>
      <c r="G3459" s="7" t="s">
        <v>450</v>
      </c>
      <c r="H3459" s="7">
        <v>2.0</v>
      </c>
      <c r="I3459" s="55" t="str">
        <f t="array" ref="I3459">INDEX(Species.List!A:A,MATCH(J3459,Species.List!B:B,0))</f>
        <v>Yoldia limatula</v>
      </c>
      <c r="J3459" s="3" t="s">
        <v>179</v>
      </c>
      <c r="K3459" s="3" t="s">
        <v>80</v>
      </c>
      <c r="L3459" s="39">
        <v>17.0</v>
      </c>
      <c r="M3459" s="4">
        <v>1.0</v>
      </c>
      <c r="N3459" s="8" t="s">
        <v>502</v>
      </c>
      <c r="O3459" s="8" t="s">
        <v>55</v>
      </c>
      <c r="P3459" s="3" t="s">
        <v>682</v>
      </c>
      <c r="Q3459" s="3" t="s">
        <v>55</v>
      </c>
      <c r="R3459" s="3" t="s">
        <v>683</v>
      </c>
      <c r="S3459" s="3">
        <v>1.0</v>
      </c>
    </row>
    <row r="3460" ht="15.0" customHeight="1">
      <c r="A3460" s="29">
        <v>11.0</v>
      </c>
      <c r="B3460" s="53" t="str">
        <f t="array" ref="B3460">INDEX(Quadrat.Details!D:D, MATCH(1,(F3460=Quadrat.Details!B:B)*(G3460=Quadrat.Details!G:G)*(H3460=Quadrat.Details!I:I),0))</f>
        <v>DMC</v>
      </c>
      <c r="C3460" s="44" t="s">
        <v>666</v>
      </c>
      <c r="D3460" s="44" t="s">
        <v>667</v>
      </c>
      <c r="E3460" s="47">
        <v>44053.0</v>
      </c>
      <c r="F3460" s="54">
        <v>2020.0</v>
      </c>
      <c r="G3460" s="7" t="s">
        <v>450</v>
      </c>
      <c r="H3460" s="7">
        <v>2.0</v>
      </c>
      <c r="I3460" s="55" t="str">
        <f t="array" ref="I3460">INDEX(Species.List!A:A,MATCH(J3460,Species.List!B:B,0))</f>
        <v>Yoldia limatula</v>
      </c>
      <c r="J3460" s="3" t="s">
        <v>179</v>
      </c>
      <c r="K3460" s="3" t="s">
        <v>80</v>
      </c>
      <c r="L3460" s="39">
        <v>19.0</v>
      </c>
      <c r="M3460" s="4">
        <v>2.0</v>
      </c>
      <c r="N3460" s="8" t="s">
        <v>502</v>
      </c>
      <c r="O3460" s="8" t="s">
        <v>55</v>
      </c>
      <c r="P3460" s="3" t="s">
        <v>682</v>
      </c>
      <c r="Q3460" s="3" t="s">
        <v>55</v>
      </c>
      <c r="R3460" s="3" t="s">
        <v>683</v>
      </c>
      <c r="S3460" s="3">
        <v>1.0</v>
      </c>
    </row>
    <row r="3461" ht="15.0" customHeight="1">
      <c r="A3461" s="29">
        <v>11.0</v>
      </c>
      <c r="B3461" s="53" t="str">
        <f t="array" ref="B3461">INDEX(Quadrat.Details!D:D, MATCH(1,(F3461=Quadrat.Details!B:B)*(G3461=Quadrat.Details!G:G)*(H3461=Quadrat.Details!I:I),0))</f>
        <v>DMC</v>
      </c>
      <c r="C3461" s="44" t="s">
        <v>666</v>
      </c>
      <c r="D3461" s="44" t="s">
        <v>667</v>
      </c>
      <c r="E3461" s="47">
        <v>44053.0</v>
      </c>
      <c r="F3461" s="54">
        <v>2020.0</v>
      </c>
      <c r="G3461" s="7" t="s">
        <v>450</v>
      </c>
      <c r="H3461" s="7">
        <v>2.0</v>
      </c>
      <c r="I3461" s="55" t="str">
        <f t="array" ref="I3461">INDEX(Species.List!A:A,MATCH(J3461,Species.List!B:B,0))</f>
        <v>Yoldia limatula</v>
      </c>
      <c r="J3461" s="3" t="s">
        <v>179</v>
      </c>
      <c r="K3461" s="3" t="s">
        <v>80</v>
      </c>
      <c r="L3461" s="39">
        <v>20.0</v>
      </c>
      <c r="M3461" s="4">
        <v>1.0</v>
      </c>
      <c r="N3461" s="8" t="s">
        <v>502</v>
      </c>
      <c r="O3461" s="8" t="s">
        <v>55</v>
      </c>
      <c r="P3461" s="3" t="s">
        <v>682</v>
      </c>
      <c r="Q3461" s="3" t="s">
        <v>55</v>
      </c>
      <c r="R3461" s="3" t="s">
        <v>683</v>
      </c>
      <c r="S3461" s="3">
        <v>1.0</v>
      </c>
    </row>
    <row r="3462" ht="15.0" customHeight="1">
      <c r="A3462" s="29">
        <v>11.0</v>
      </c>
      <c r="B3462" s="53" t="str">
        <f t="array" ref="B3462">INDEX(Quadrat.Details!D:D, MATCH(1,(F3462=Quadrat.Details!B:B)*(G3462=Quadrat.Details!G:G)*(H3462=Quadrat.Details!I:I),0))</f>
        <v>DMC</v>
      </c>
      <c r="C3462" s="44" t="s">
        <v>666</v>
      </c>
      <c r="D3462" s="44" t="s">
        <v>667</v>
      </c>
      <c r="E3462" s="47">
        <v>44053.0</v>
      </c>
      <c r="F3462" s="54">
        <v>2020.0</v>
      </c>
      <c r="G3462" s="7" t="s">
        <v>450</v>
      </c>
      <c r="H3462" s="7">
        <v>2.0</v>
      </c>
      <c r="I3462" s="55" t="str">
        <f t="array" ref="I3462">INDEX(Species.List!A:A,MATCH(J3462,Species.List!B:B,0))</f>
        <v>Yoldia limatula</v>
      </c>
      <c r="J3462" s="3" t="s">
        <v>179</v>
      </c>
      <c r="K3462" s="3" t="s">
        <v>80</v>
      </c>
      <c r="L3462" s="39">
        <v>15.0</v>
      </c>
      <c r="M3462" s="4">
        <v>1.0</v>
      </c>
      <c r="N3462" s="8" t="s">
        <v>502</v>
      </c>
      <c r="O3462" s="8" t="s">
        <v>55</v>
      </c>
      <c r="P3462" s="3" t="s">
        <v>682</v>
      </c>
      <c r="Q3462" s="3" t="s">
        <v>55</v>
      </c>
      <c r="R3462" s="3" t="s">
        <v>683</v>
      </c>
      <c r="S3462" s="3">
        <v>1.0</v>
      </c>
    </row>
    <row r="3463" ht="15.0" customHeight="1">
      <c r="A3463" s="29">
        <v>11.0</v>
      </c>
      <c r="B3463" s="53" t="str">
        <f t="array" ref="B3463">INDEX(Quadrat.Details!D:D, MATCH(1,(F3463=Quadrat.Details!B:B)*(G3463=Quadrat.Details!G:G)*(H3463=Quadrat.Details!I:I),0))</f>
        <v>DMC</v>
      </c>
      <c r="C3463" s="44" t="s">
        <v>666</v>
      </c>
      <c r="D3463" s="44" t="s">
        <v>667</v>
      </c>
      <c r="E3463" s="47">
        <v>44053.0</v>
      </c>
      <c r="F3463" s="54">
        <v>2020.0</v>
      </c>
      <c r="G3463" s="7" t="s">
        <v>450</v>
      </c>
      <c r="H3463" s="7">
        <v>2.0</v>
      </c>
      <c r="I3463" s="55" t="str">
        <f t="array" ref="I3463">INDEX(Species.List!A:A,MATCH(J3463,Species.List!B:B,0))</f>
        <v>Yoldia limatula</v>
      </c>
      <c r="J3463" s="3" t="s">
        <v>179</v>
      </c>
      <c r="K3463" s="3" t="s">
        <v>80</v>
      </c>
      <c r="L3463" s="39">
        <v>12.0</v>
      </c>
      <c r="M3463" s="4">
        <v>3.0</v>
      </c>
      <c r="N3463" s="8" t="s">
        <v>502</v>
      </c>
      <c r="O3463" s="8" t="s">
        <v>55</v>
      </c>
      <c r="P3463" s="3" t="s">
        <v>682</v>
      </c>
      <c r="Q3463" s="3" t="s">
        <v>55</v>
      </c>
      <c r="R3463" s="3" t="s">
        <v>683</v>
      </c>
      <c r="S3463" s="3">
        <v>1.0</v>
      </c>
    </row>
    <row r="3464" ht="15.0" customHeight="1">
      <c r="A3464" s="29">
        <v>11.0</v>
      </c>
      <c r="B3464" s="53" t="str">
        <f t="array" ref="B3464">INDEX(Quadrat.Details!D:D, MATCH(1,(F3464=Quadrat.Details!B:B)*(G3464=Quadrat.Details!G:G)*(H3464=Quadrat.Details!I:I),0))</f>
        <v>DMC</v>
      </c>
      <c r="C3464" s="44" t="s">
        <v>666</v>
      </c>
      <c r="D3464" s="44" t="s">
        <v>667</v>
      </c>
      <c r="E3464" s="47">
        <v>44053.0</v>
      </c>
      <c r="F3464" s="54">
        <v>2020.0</v>
      </c>
      <c r="G3464" s="7" t="s">
        <v>450</v>
      </c>
      <c r="H3464" s="7">
        <v>2.0</v>
      </c>
      <c r="I3464" s="55" t="str">
        <f t="array" ref="I3464">INDEX(Species.List!A:A,MATCH(J3464,Species.List!B:B,0))</f>
        <v>Yoldia limatula</v>
      </c>
      <c r="J3464" s="3" t="s">
        <v>179</v>
      </c>
      <c r="K3464" s="3" t="s">
        <v>80</v>
      </c>
      <c r="L3464" s="39">
        <v>18.0</v>
      </c>
      <c r="M3464" s="4">
        <v>1.0</v>
      </c>
      <c r="N3464" s="8" t="s">
        <v>502</v>
      </c>
      <c r="O3464" s="8" t="s">
        <v>55</v>
      </c>
      <c r="P3464" s="3" t="s">
        <v>682</v>
      </c>
      <c r="Q3464" s="3" t="s">
        <v>55</v>
      </c>
      <c r="R3464" s="3" t="s">
        <v>683</v>
      </c>
      <c r="S3464" s="3">
        <v>1.0</v>
      </c>
    </row>
    <row r="3465" ht="15.0" customHeight="1">
      <c r="A3465" s="29">
        <v>11.0</v>
      </c>
      <c r="B3465" s="53" t="str">
        <f t="array" ref="B3465">INDEX(Quadrat.Details!D:D, MATCH(1,(F3465=Quadrat.Details!B:B)*(G3465=Quadrat.Details!G:G)*(H3465=Quadrat.Details!I:I),0))</f>
        <v>DMC</v>
      </c>
      <c r="C3465" s="44" t="s">
        <v>666</v>
      </c>
      <c r="D3465" s="44" t="s">
        <v>667</v>
      </c>
      <c r="E3465" s="47">
        <v>44053.0</v>
      </c>
      <c r="F3465" s="54">
        <v>2020.0</v>
      </c>
      <c r="G3465" s="7" t="s">
        <v>450</v>
      </c>
      <c r="H3465" s="7">
        <v>2.0</v>
      </c>
      <c r="I3465" s="55" t="str">
        <f t="array" ref="I3465">INDEX(Species.List!A:A,MATCH(J3465,Species.List!B:B,0))</f>
        <v>Yoldia limatula</v>
      </c>
      <c r="J3465" s="3" t="s">
        <v>179</v>
      </c>
      <c r="K3465" s="3" t="s">
        <v>80</v>
      </c>
      <c r="L3465" s="39">
        <v>11.0</v>
      </c>
      <c r="M3465" s="4">
        <v>1.0</v>
      </c>
      <c r="N3465" s="8" t="s">
        <v>502</v>
      </c>
      <c r="O3465" s="8" t="s">
        <v>55</v>
      </c>
      <c r="P3465" s="3" t="s">
        <v>682</v>
      </c>
      <c r="Q3465" s="3" t="s">
        <v>55</v>
      </c>
      <c r="R3465" s="3" t="s">
        <v>683</v>
      </c>
      <c r="S3465" s="3">
        <v>1.0</v>
      </c>
    </row>
    <row r="3466" ht="15.0" customHeight="1">
      <c r="A3466" s="29">
        <v>11.0</v>
      </c>
      <c r="B3466" s="53" t="str">
        <f t="array" ref="B3466">INDEX(Quadrat.Details!D:D, MATCH(1,(F3466=Quadrat.Details!B:B)*(G3466=Quadrat.Details!G:G)*(H3466=Quadrat.Details!I:I),0))</f>
        <v>DMC</v>
      </c>
      <c r="C3466" s="44" t="s">
        <v>666</v>
      </c>
      <c r="D3466" s="44" t="s">
        <v>667</v>
      </c>
      <c r="E3466" s="47">
        <v>44053.0</v>
      </c>
      <c r="F3466" s="54">
        <v>2020.0</v>
      </c>
      <c r="G3466" s="7" t="s">
        <v>450</v>
      </c>
      <c r="H3466" s="7">
        <v>2.0</v>
      </c>
      <c r="I3466" s="55" t="str">
        <f t="array" ref="I3466">INDEX(Species.List!A:A,MATCH(J3466,Species.List!B:B,0))</f>
        <v>Busycotypus canaliculatus</v>
      </c>
      <c r="J3466" s="3" t="s">
        <v>126</v>
      </c>
      <c r="K3466" s="3" t="s">
        <v>74</v>
      </c>
      <c r="L3466" s="39">
        <v>10.0</v>
      </c>
      <c r="M3466" s="4">
        <v>1.0</v>
      </c>
      <c r="N3466" s="8" t="s">
        <v>502</v>
      </c>
      <c r="O3466" s="8" t="s">
        <v>55</v>
      </c>
      <c r="P3466" s="3" t="s">
        <v>682</v>
      </c>
      <c r="Q3466" s="3" t="s">
        <v>55</v>
      </c>
      <c r="R3466" s="3" t="s">
        <v>683</v>
      </c>
      <c r="S3466" s="3">
        <v>1.0</v>
      </c>
    </row>
    <row r="3467" ht="15.0" customHeight="1">
      <c r="A3467" s="29">
        <v>11.0</v>
      </c>
      <c r="B3467" s="53" t="str">
        <f t="array" ref="B3467">INDEX(Quadrat.Details!D:D, MATCH(1,(F3467=Quadrat.Details!B:B)*(G3467=Quadrat.Details!G:G)*(H3467=Quadrat.Details!I:I),0))</f>
        <v>DMC</v>
      </c>
      <c r="C3467" s="44" t="s">
        <v>666</v>
      </c>
      <c r="D3467" s="44" t="s">
        <v>667</v>
      </c>
      <c r="E3467" s="47">
        <v>44053.0</v>
      </c>
      <c r="F3467" s="54">
        <v>2020.0</v>
      </c>
      <c r="G3467" s="63" t="s">
        <v>451</v>
      </c>
      <c r="H3467" s="63">
        <v>1.0</v>
      </c>
      <c r="I3467" s="55" t="str">
        <f t="array" ref="I3467">INDEX(Species.List!A:A,MATCH(J3467,Species.List!B:B,0))</f>
        <v>Gobiosoma bosc</v>
      </c>
      <c r="J3467" s="3" t="s">
        <v>262</v>
      </c>
      <c r="K3467" s="3" t="s">
        <v>53</v>
      </c>
      <c r="L3467" s="39">
        <v>38.0</v>
      </c>
      <c r="M3467" s="4">
        <v>1.0</v>
      </c>
      <c r="N3467" s="8" t="s">
        <v>502</v>
      </c>
      <c r="O3467" s="8" t="s">
        <v>55</v>
      </c>
      <c r="P3467" s="3" t="s">
        <v>682</v>
      </c>
      <c r="Q3467" s="3" t="s">
        <v>55</v>
      </c>
      <c r="R3467" s="3" t="s">
        <v>683</v>
      </c>
      <c r="S3467" s="3">
        <v>1.0</v>
      </c>
    </row>
    <row r="3468" ht="15.0" customHeight="1">
      <c r="A3468" s="29">
        <v>11.0</v>
      </c>
      <c r="B3468" s="53" t="str">
        <f t="array" ref="B3468">INDEX(Quadrat.Details!D:D, MATCH(1,(F3468=Quadrat.Details!B:B)*(G3468=Quadrat.Details!G:G)*(H3468=Quadrat.Details!I:I),0))</f>
        <v>DMC</v>
      </c>
      <c r="C3468" s="44" t="s">
        <v>666</v>
      </c>
      <c r="D3468" s="44" t="s">
        <v>667</v>
      </c>
      <c r="E3468" s="47">
        <v>44053.0</v>
      </c>
      <c r="F3468" s="54">
        <v>2020.0</v>
      </c>
      <c r="G3468" s="7" t="s">
        <v>451</v>
      </c>
      <c r="H3468" s="7">
        <v>1.0</v>
      </c>
      <c r="I3468" s="55" t="str">
        <f t="array" ref="I3468">INDEX(Species.List!A:A,MATCH(J3468,Species.List!B:B,0))</f>
        <v>Gobiosoma bosc</v>
      </c>
      <c r="J3468" s="3" t="s">
        <v>262</v>
      </c>
      <c r="K3468" s="3" t="s">
        <v>53</v>
      </c>
      <c r="L3468" s="39">
        <v>28.0</v>
      </c>
      <c r="M3468" s="4">
        <v>1.0</v>
      </c>
      <c r="N3468" s="8" t="s">
        <v>502</v>
      </c>
      <c r="O3468" s="8" t="s">
        <v>55</v>
      </c>
      <c r="P3468" s="3" t="s">
        <v>682</v>
      </c>
      <c r="Q3468" s="3" t="s">
        <v>55</v>
      </c>
      <c r="R3468" s="3" t="s">
        <v>683</v>
      </c>
      <c r="S3468" s="3">
        <v>1.0</v>
      </c>
    </row>
    <row r="3469" ht="15.0" customHeight="1">
      <c r="A3469" s="29">
        <v>11.0</v>
      </c>
      <c r="B3469" s="53" t="str">
        <f t="array" ref="B3469">INDEX(Quadrat.Details!D:D, MATCH(1,(F3469=Quadrat.Details!B:B)*(G3469=Quadrat.Details!G:G)*(H3469=Quadrat.Details!I:I),0))</f>
        <v>DMC</v>
      </c>
      <c r="C3469" s="44" t="s">
        <v>666</v>
      </c>
      <c r="D3469" s="44" t="s">
        <v>667</v>
      </c>
      <c r="E3469" s="47">
        <v>44053.0</v>
      </c>
      <c r="F3469" s="54">
        <v>2020.0</v>
      </c>
      <c r="G3469" s="7" t="s">
        <v>451</v>
      </c>
      <c r="H3469" s="7">
        <v>1.0</v>
      </c>
      <c r="I3469" s="55" t="str">
        <f t="array" ref="I3469">INDEX(Species.List!A:A,MATCH(J3469,Species.List!B:B,0))</f>
        <v>Tautoga onitis</v>
      </c>
      <c r="J3469" s="3" t="s">
        <v>346</v>
      </c>
      <c r="K3469" s="3" t="s">
        <v>53</v>
      </c>
      <c r="L3469" s="39">
        <v>38.0</v>
      </c>
      <c r="M3469" s="4">
        <v>1.0</v>
      </c>
      <c r="N3469" s="8" t="s">
        <v>502</v>
      </c>
      <c r="O3469" s="8" t="s">
        <v>55</v>
      </c>
      <c r="P3469" s="3" t="s">
        <v>682</v>
      </c>
      <c r="Q3469" s="3" t="s">
        <v>55</v>
      </c>
      <c r="R3469" s="3" t="s">
        <v>683</v>
      </c>
      <c r="S3469" s="3">
        <v>1.0</v>
      </c>
    </row>
    <row r="3470" ht="15.0" customHeight="1">
      <c r="A3470" s="29">
        <v>11.0</v>
      </c>
      <c r="B3470" s="53" t="str">
        <f t="array" ref="B3470">INDEX(Quadrat.Details!D:D, MATCH(1,(F3470=Quadrat.Details!B:B)*(G3470=Quadrat.Details!G:G)*(H3470=Quadrat.Details!I:I),0))</f>
        <v>DMC</v>
      </c>
      <c r="C3470" s="44" t="s">
        <v>666</v>
      </c>
      <c r="D3470" s="44" t="s">
        <v>667</v>
      </c>
      <c r="E3470" s="47">
        <v>44053.0</v>
      </c>
      <c r="F3470" s="54">
        <v>2020.0</v>
      </c>
      <c r="G3470" s="7" t="s">
        <v>451</v>
      </c>
      <c r="H3470" s="7">
        <v>1.0</v>
      </c>
      <c r="I3470" s="55" t="str">
        <f t="array" ref="I3470">INDEX(Species.List!A:A,MATCH(J3470,Species.List!B:B,0))</f>
        <v>Ilyanassa trivittata</v>
      </c>
      <c r="J3470" s="3" t="s">
        <v>350</v>
      </c>
      <c r="K3470" s="3" t="s">
        <v>74</v>
      </c>
      <c r="L3470" s="39">
        <v>19.0</v>
      </c>
      <c r="M3470" s="4">
        <v>1.0</v>
      </c>
      <c r="N3470" s="8" t="s">
        <v>502</v>
      </c>
      <c r="O3470" s="8" t="s">
        <v>55</v>
      </c>
      <c r="P3470" s="3" t="s">
        <v>682</v>
      </c>
      <c r="Q3470" s="3" t="s">
        <v>55</v>
      </c>
      <c r="R3470" s="3" t="s">
        <v>683</v>
      </c>
      <c r="S3470" s="3">
        <v>1.0</v>
      </c>
    </row>
    <row r="3471" ht="15.0" customHeight="1">
      <c r="A3471" s="29">
        <v>11.0</v>
      </c>
      <c r="B3471" s="53" t="str">
        <f t="array" ref="B3471">INDEX(Quadrat.Details!D:D, MATCH(1,(F3471=Quadrat.Details!B:B)*(G3471=Quadrat.Details!G:G)*(H3471=Quadrat.Details!I:I),0))</f>
        <v>DMC</v>
      </c>
      <c r="C3471" s="44" t="s">
        <v>666</v>
      </c>
      <c r="D3471" s="44" t="s">
        <v>667</v>
      </c>
      <c r="E3471" s="47">
        <v>44053.0</v>
      </c>
      <c r="F3471" s="54">
        <v>2020.0</v>
      </c>
      <c r="G3471" s="7" t="s">
        <v>451</v>
      </c>
      <c r="H3471" s="7">
        <v>1.0</v>
      </c>
      <c r="I3471" s="55" t="str">
        <f t="array" ref="I3471">INDEX(Species.List!A:A,MATCH(J3471,Species.List!B:B,0))</f>
        <v>Pagurus longicarpus</v>
      </c>
      <c r="J3471" s="3" t="s">
        <v>236</v>
      </c>
      <c r="K3471" s="3" t="s">
        <v>68</v>
      </c>
      <c r="L3471" s="39">
        <v>11.0</v>
      </c>
      <c r="M3471" s="4">
        <v>1.0</v>
      </c>
      <c r="N3471" s="8" t="s">
        <v>502</v>
      </c>
      <c r="O3471" s="8" t="s">
        <v>55</v>
      </c>
      <c r="P3471" s="3" t="s">
        <v>682</v>
      </c>
      <c r="Q3471" s="3" t="s">
        <v>55</v>
      </c>
      <c r="R3471" s="3" t="s">
        <v>683</v>
      </c>
      <c r="S3471" s="3">
        <v>1.0</v>
      </c>
    </row>
    <row r="3472" ht="15.0" customHeight="1">
      <c r="A3472" s="29">
        <v>11.0</v>
      </c>
      <c r="B3472" s="53" t="str">
        <f t="array" ref="B3472">INDEX(Quadrat.Details!D:D, MATCH(1,(F3472=Quadrat.Details!B:B)*(G3472=Quadrat.Details!G:G)*(H3472=Quadrat.Details!I:I),0))</f>
        <v>DMC</v>
      </c>
      <c r="C3472" s="44" t="s">
        <v>666</v>
      </c>
      <c r="D3472" s="44" t="s">
        <v>667</v>
      </c>
      <c r="E3472" s="47">
        <v>44053.0</v>
      </c>
      <c r="F3472" s="54">
        <v>2020.0</v>
      </c>
      <c r="G3472" s="7" t="s">
        <v>451</v>
      </c>
      <c r="H3472" s="7">
        <v>1.0</v>
      </c>
      <c r="I3472" s="55" t="str">
        <f t="array" ref="I3472">INDEX(Species.List!A:A,MATCH(J3472,Species.List!B:B,0))</f>
        <v>Ensis directus</v>
      </c>
      <c r="J3472" s="3" t="s">
        <v>306</v>
      </c>
      <c r="K3472" s="3" t="s">
        <v>80</v>
      </c>
      <c r="L3472" s="39">
        <v>37.0</v>
      </c>
      <c r="M3472" s="4">
        <v>1.0</v>
      </c>
      <c r="N3472" s="8" t="s">
        <v>502</v>
      </c>
      <c r="O3472" s="8" t="s">
        <v>55</v>
      </c>
      <c r="P3472" s="3" t="s">
        <v>682</v>
      </c>
      <c r="Q3472" s="3" t="s">
        <v>55</v>
      </c>
      <c r="R3472" s="3" t="s">
        <v>683</v>
      </c>
      <c r="S3472" s="3">
        <v>1.0</v>
      </c>
    </row>
    <row r="3473" ht="15.0" customHeight="1">
      <c r="A3473" s="29">
        <v>11.0</v>
      </c>
      <c r="B3473" s="53" t="str">
        <f t="array" ref="B3473">INDEX(Quadrat.Details!D:D, MATCH(1,(F3473=Quadrat.Details!B:B)*(G3473=Quadrat.Details!G:G)*(H3473=Quadrat.Details!I:I),0))</f>
        <v>DMC</v>
      </c>
      <c r="C3473" s="44" t="s">
        <v>666</v>
      </c>
      <c r="D3473" s="44" t="s">
        <v>667</v>
      </c>
      <c r="E3473" s="47">
        <v>44053.0</v>
      </c>
      <c r="F3473" s="54">
        <v>2020.0</v>
      </c>
      <c r="G3473" s="7" t="s">
        <v>451</v>
      </c>
      <c r="H3473" s="7">
        <v>1.0</v>
      </c>
      <c r="I3473" s="55" t="str">
        <f t="array" ref="I3473">INDEX(Species.List!A:A,MATCH(J3473,Species.List!B:B,0))</f>
        <v>Yoldia limatula</v>
      </c>
      <c r="J3473" s="3" t="s">
        <v>179</v>
      </c>
      <c r="K3473" s="3" t="s">
        <v>80</v>
      </c>
      <c r="L3473" s="39">
        <v>18.0</v>
      </c>
      <c r="M3473" s="4">
        <v>2.0</v>
      </c>
      <c r="N3473" s="8" t="s">
        <v>502</v>
      </c>
      <c r="O3473" s="8" t="s">
        <v>55</v>
      </c>
      <c r="P3473" s="3" t="s">
        <v>682</v>
      </c>
      <c r="Q3473" s="3" t="s">
        <v>55</v>
      </c>
      <c r="R3473" s="3" t="s">
        <v>683</v>
      </c>
      <c r="S3473" s="3">
        <v>1.0</v>
      </c>
    </row>
    <row r="3474" ht="15.0" customHeight="1">
      <c r="A3474" s="29">
        <v>11.0</v>
      </c>
      <c r="B3474" s="53" t="str">
        <f t="array" ref="B3474">INDEX(Quadrat.Details!D:D, MATCH(1,(F3474=Quadrat.Details!B:B)*(G3474=Quadrat.Details!G:G)*(H3474=Quadrat.Details!I:I),0))</f>
        <v>DMC</v>
      </c>
      <c r="C3474" s="44" t="s">
        <v>666</v>
      </c>
      <c r="D3474" s="44" t="s">
        <v>667</v>
      </c>
      <c r="E3474" s="47">
        <v>44053.0</v>
      </c>
      <c r="F3474" s="54">
        <v>2020.0</v>
      </c>
      <c r="G3474" s="7" t="s">
        <v>451</v>
      </c>
      <c r="H3474" s="7">
        <v>1.0</v>
      </c>
      <c r="I3474" s="55" t="str">
        <f t="array" ref="I3474">INDEX(Species.List!A:A,MATCH(J3474,Species.List!B:B,0))</f>
        <v>Yoldia limatula</v>
      </c>
      <c r="J3474" s="3" t="s">
        <v>179</v>
      </c>
      <c r="K3474" s="3" t="s">
        <v>80</v>
      </c>
      <c r="L3474" s="39">
        <v>22.0</v>
      </c>
      <c r="M3474" s="4">
        <v>1.0</v>
      </c>
      <c r="N3474" s="8" t="s">
        <v>502</v>
      </c>
      <c r="O3474" s="8" t="s">
        <v>55</v>
      </c>
      <c r="P3474" s="3" t="s">
        <v>682</v>
      </c>
      <c r="Q3474" s="3" t="s">
        <v>55</v>
      </c>
      <c r="R3474" s="3" t="s">
        <v>683</v>
      </c>
      <c r="S3474" s="3">
        <v>1.0</v>
      </c>
    </row>
    <row r="3475" ht="15.0" customHeight="1">
      <c r="A3475" s="29">
        <v>11.0</v>
      </c>
      <c r="B3475" s="53" t="str">
        <f t="array" ref="B3475">INDEX(Quadrat.Details!D:D, MATCH(1,(F3475=Quadrat.Details!B:B)*(G3475=Quadrat.Details!G:G)*(H3475=Quadrat.Details!I:I),0))</f>
        <v>DMC</v>
      </c>
      <c r="C3475" s="44" t="s">
        <v>666</v>
      </c>
      <c r="D3475" s="44" t="s">
        <v>667</v>
      </c>
      <c r="E3475" s="47">
        <v>44053.0</v>
      </c>
      <c r="F3475" s="54">
        <v>2020.0</v>
      </c>
      <c r="G3475" s="7" t="s">
        <v>451</v>
      </c>
      <c r="H3475" s="7">
        <v>1.0</v>
      </c>
      <c r="I3475" s="55" t="str">
        <f t="array" ref="I3475">INDEX(Species.List!A:A,MATCH(J3475,Species.List!B:B,0))</f>
        <v>Yoldia limatula</v>
      </c>
      <c r="J3475" s="3" t="s">
        <v>179</v>
      </c>
      <c r="K3475" s="3" t="s">
        <v>80</v>
      </c>
      <c r="L3475" s="39">
        <v>16.0</v>
      </c>
      <c r="M3475" s="4">
        <v>2.0</v>
      </c>
      <c r="N3475" s="8" t="s">
        <v>502</v>
      </c>
      <c r="O3475" s="8" t="s">
        <v>55</v>
      </c>
      <c r="P3475" s="3" t="s">
        <v>682</v>
      </c>
      <c r="Q3475" s="3" t="s">
        <v>55</v>
      </c>
      <c r="R3475" s="3" t="s">
        <v>683</v>
      </c>
      <c r="S3475" s="3">
        <v>1.0</v>
      </c>
    </row>
    <row r="3476" ht="15.0" customHeight="1">
      <c r="A3476" s="29">
        <v>11.0</v>
      </c>
      <c r="B3476" s="53" t="str">
        <f t="array" ref="B3476">INDEX(Quadrat.Details!D:D, MATCH(1,(F3476=Quadrat.Details!B:B)*(G3476=Quadrat.Details!G:G)*(H3476=Quadrat.Details!I:I),0))</f>
        <v>DMC</v>
      </c>
      <c r="C3476" s="44" t="s">
        <v>666</v>
      </c>
      <c r="D3476" s="44" t="s">
        <v>667</v>
      </c>
      <c r="E3476" s="47">
        <v>44053.0</v>
      </c>
      <c r="F3476" s="54">
        <v>2020.0</v>
      </c>
      <c r="G3476" s="7" t="s">
        <v>451</v>
      </c>
      <c r="H3476" s="7">
        <v>1.0</v>
      </c>
      <c r="I3476" s="55" t="str">
        <f t="array" ref="I3476">INDEX(Species.List!A:A,MATCH(J3476,Species.List!B:B,0))</f>
        <v>Yoldia limatula</v>
      </c>
      <c r="J3476" s="3" t="s">
        <v>179</v>
      </c>
      <c r="K3476" s="3" t="s">
        <v>80</v>
      </c>
      <c r="L3476" s="39">
        <v>14.0</v>
      </c>
      <c r="M3476" s="4">
        <v>1.0</v>
      </c>
      <c r="N3476" s="8" t="s">
        <v>502</v>
      </c>
      <c r="O3476" s="8" t="s">
        <v>55</v>
      </c>
      <c r="P3476" s="3" t="s">
        <v>682</v>
      </c>
      <c r="Q3476" s="3" t="s">
        <v>55</v>
      </c>
      <c r="R3476" s="3" t="s">
        <v>683</v>
      </c>
      <c r="S3476" s="3">
        <v>1.0</v>
      </c>
    </row>
    <row r="3477" ht="15.0" customHeight="1">
      <c r="A3477" s="29">
        <v>11.0</v>
      </c>
      <c r="B3477" s="53" t="str">
        <f t="array" ref="B3477">INDEX(Quadrat.Details!D:D, MATCH(1,(F3477=Quadrat.Details!B:B)*(G3477=Quadrat.Details!G:G)*(H3477=Quadrat.Details!I:I),0))</f>
        <v>DMC</v>
      </c>
      <c r="C3477" s="44" t="s">
        <v>666</v>
      </c>
      <c r="D3477" s="44" t="s">
        <v>667</v>
      </c>
      <c r="E3477" s="47">
        <v>44053.0</v>
      </c>
      <c r="F3477" s="54">
        <v>2020.0</v>
      </c>
      <c r="G3477" s="7" t="s">
        <v>451</v>
      </c>
      <c r="H3477" s="7">
        <v>1.0</v>
      </c>
      <c r="I3477" s="55" t="str">
        <f t="array" ref="I3477">INDEX(Species.List!A:A,MATCH(J3477,Species.List!B:B,0))</f>
        <v>Yoldia limatula</v>
      </c>
      <c r="J3477" s="3" t="s">
        <v>179</v>
      </c>
      <c r="K3477" s="3" t="s">
        <v>80</v>
      </c>
      <c r="L3477" s="39">
        <v>21.0</v>
      </c>
      <c r="M3477" s="4">
        <v>1.0</v>
      </c>
      <c r="N3477" s="8" t="s">
        <v>502</v>
      </c>
      <c r="O3477" s="8" t="s">
        <v>55</v>
      </c>
      <c r="P3477" s="3" t="s">
        <v>682</v>
      </c>
      <c r="Q3477" s="3" t="s">
        <v>55</v>
      </c>
      <c r="R3477" s="3" t="s">
        <v>683</v>
      </c>
      <c r="S3477" s="3">
        <v>1.0</v>
      </c>
    </row>
    <row r="3478" ht="15.0" customHeight="1">
      <c r="A3478" s="29">
        <v>11.0</v>
      </c>
      <c r="B3478" s="53" t="str">
        <f t="array" ref="B3478">INDEX(Quadrat.Details!D:D, MATCH(1,(F3478=Quadrat.Details!B:B)*(G3478=Quadrat.Details!G:G)*(H3478=Quadrat.Details!I:I),0))</f>
        <v>DMC</v>
      </c>
      <c r="C3478" s="44" t="s">
        <v>666</v>
      </c>
      <c r="D3478" s="44" t="s">
        <v>667</v>
      </c>
      <c r="E3478" s="47">
        <v>44053.0</v>
      </c>
      <c r="F3478" s="54">
        <v>2020.0</v>
      </c>
      <c r="G3478" s="7" t="s">
        <v>451</v>
      </c>
      <c r="H3478" s="63">
        <v>2.0</v>
      </c>
      <c r="I3478" s="55" t="str">
        <f t="array" ref="I3478">INDEX(Species.List!A:A,MATCH(J3478,Species.List!B:B,0))</f>
        <v>Cancer irroratus</v>
      </c>
      <c r="J3478" s="3" t="s">
        <v>308</v>
      </c>
      <c r="K3478" s="3" t="s">
        <v>57</v>
      </c>
      <c r="L3478" s="39">
        <v>12.0</v>
      </c>
      <c r="M3478" s="4">
        <v>1.0</v>
      </c>
      <c r="N3478" s="8" t="s">
        <v>502</v>
      </c>
      <c r="O3478" s="8" t="s">
        <v>55</v>
      </c>
      <c r="P3478" s="3" t="s">
        <v>682</v>
      </c>
      <c r="Q3478" s="3" t="s">
        <v>55</v>
      </c>
      <c r="R3478" s="3" t="s">
        <v>683</v>
      </c>
      <c r="S3478" s="3">
        <v>1.0</v>
      </c>
    </row>
    <row r="3479" ht="15.0" customHeight="1">
      <c r="A3479" s="29">
        <v>11.0</v>
      </c>
      <c r="B3479" s="53" t="str">
        <f t="array" ref="B3479">INDEX(Quadrat.Details!D:D, MATCH(1,(F3479=Quadrat.Details!B:B)*(G3479=Quadrat.Details!G:G)*(H3479=Quadrat.Details!I:I),0))</f>
        <v>DMC</v>
      </c>
      <c r="C3479" s="44" t="s">
        <v>666</v>
      </c>
      <c r="D3479" s="44" t="s">
        <v>667</v>
      </c>
      <c r="E3479" s="47">
        <v>44053.0</v>
      </c>
      <c r="F3479" s="54">
        <v>2020.0</v>
      </c>
      <c r="G3479" s="7" t="s">
        <v>451</v>
      </c>
      <c r="H3479" s="7">
        <v>2.0</v>
      </c>
      <c r="I3479" s="55" t="str">
        <f t="array" ref="I3479">INDEX(Species.List!A:A,MATCH(J3479,Species.List!B:B,0))</f>
        <v>Cancer irroratus</v>
      </c>
      <c r="J3479" s="3" t="s">
        <v>308</v>
      </c>
      <c r="K3479" s="3" t="s">
        <v>57</v>
      </c>
      <c r="L3479" s="39">
        <v>14.0</v>
      </c>
      <c r="M3479" s="4">
        <v>1.0</v>
      </c>
      <c r="N3479" s="8" t="s">
        <v>502</v>
      </c>
      <c r="O3479" s="8" t="s">
        <v>55</v>
      </c>
      <c r="P3479" s="3" t="s">
        <v>682</v>
      </c>
      <c r="Q3479" s="3" t="s">
        <v>55</v>
      </c>
      <c r="R3479" s="3" t="s">
        <v>683</v>
      </c>
      <c r="S3479" s="3">
        <v>1.0</v>
      </c>
    </row>
    <row r="3480" ht="15.0" customHeight="1">
      <c r="A3480" s="29">
        <v>11.0</v>
      </c>
      <c r="B3480" s="53" t="str">
        <f t="array" ref="B3480">INDEX(Quadrat.Details!D:D, MATCH(1,(F3480=Quadrat.Details!B:B)*(G3480=Quadrat.Details!G:G)*(H3480=Quadrat.Details!I:I),0))</f>
        <v>DMC</v>
      </c>
      <c r="C3480" s="44" t="s">
        <v>666</v>
      </c>
      <c r="D3480" s="44" t="s">
        <v>667</v>
      </c>
      <c r="E3480" s="47">
        <v>44053.0</v>
      </c>
      <c r="F3480" s="54">
        <v>2020.0</v>
      </c>
      <c r="G3480" s="7" t="s">
        <v>451</v>
      </c>
      <c r="H3480" s="7">
        <v>2.0</v>
      </c>
      <c r="I3480" s="55" t="str">
        <f t="array" ref="I3480">INDEX(Species.List!A:A,MATCH(J3480,Species.List!B:B,0))</f>
        <v>Dyspanopeus sayi</v>
      </c>
      <c r="J3480" s="3" t="s">
        <v>315</v>
      </c>
      <c r="K3480" s="3" t="s">
        <v>57</v>
      </c>
      <c r="L3480" s="39">
        <v>12.0</v>
      </c>
      <c r="M3480" s="4">
        <v>2.0</v>
      </c>
      <c r="N3480" s="8" t="s">
        <v>502</v>
      </c>
      <c r="O3480" s="8" t="s">
        <v>55</v>
      </c>
      <c r="P3480" s="3" t="s">
        <v>682</v>
      </c>
      <c r="Q3480" s="3" t="s">
        <v>55</v>
      </c>
      <c r="R3480" s="3" t="s">
        <v>683</v>
      </c>
      <c r="S3480" s="3">
        <v>1.0</v>
      </c>
    </row>
    <row r="3481" ht="15.0" customHeight="1">
      <c r="A3481" s="29">
        <v>11.0</v>
      </c>
      <c r="B3481" s="53" t="str">
        <f t="array" ref="B3481">INDEX(Quadrat.Details!D:D, MATCH(1,(F3481=Quadrat.Details!B:B)*(G3481=Quadrat.Details!G:G)*(H3481=Quadrat.Details!I:I),0))</f>
        <v>DMC</v>
      </c>
      <c r="C3481" s="44" t="s">
        <v>666</v>
      </c>
      <c r="D3481" s="44" t="s">
        <v>667</v>
      </c>
      <c r="E3481" s="47">
        <v>44053.0</v>
      </c>
      <c r="F3481" s="54">
        <v>2020.0</v>
      </c>
      <c r="G3481" s="7" t="s">
        <v>451</v>
      </c>
      <c r="H3481" s="7">
        <v>2.0</v>
      </c>
      <c r="I3481" s="55" t="str">
        <f t="array" ref="I3481">INDEX(Species.List!A:A,MATCH(J3481,Species.List!B:B,0))</f>
        <v>Dyspanopeus sayi</v>
      </c>
      <c r="J3481" s="3" t="s">
        <v>315</v>
      </c>
      <c r="K3481" s="3" t="s">
        <v>57</v>
      </c>
      <c r="L3481" s="39">
        <v>11.0</v>
      </c>
      <c r="M3481" s="4">
        <v>1.0</v>
      </c>
      <c r="N3481" s="8" t="s">
        <v>502</v>
      </c>
      <c r="O3481" s="8" t="s">
        <v>55</v>
      </c>
      <c r="P3481" s="3" t="s">
        <v>682</v>
      </c>
      <c r="Q3481" s="3" t="s">
        <v>55</v>
      </c>
      <c r="R3481" s="3" t="s">
        <v>683</v>
      </c>
      <c r="S3481" s="3">
        <v>1.0</v>
      </c>
    </row>
    <row r="3482" ht="15.0" customHeight="1">
      <c r="A3482" s="29">
        <v>11.0</v>
      </c>
      <c r="B3482" s="53" t="str">
        <f t="array" ref="B3482">INDEX(Quadrat.Details!D:D, MATCH(1,(F3482=Quadrat.Details!B:B)*(G3482=Quadrat.Details!G:G)*(H3482=Quadrat.Details!I:I),0))</f>
        <v>DMC</v>
      </c>
      <c r="C3482" s="44" t="s">
        <v>666</v>
      </c>
      <c r="D3482" s="44" t="s">
        <v>667</v>
      </c>
      <c r="E3482" s="47">
        <v>44053.0</v>
      </c>
      <c r="F3482" s="54">
        <v>2020.0</v>
      </c>
      <c r="G3482" s="7" t="s">
        <v>451</v>
      </c>
      <c r="H3482" s="7">
        <v>2.0</v>
      </c>
      <c r="I3482" s="55" t="str">
        <f t="array" ref="I3482">INDEX(Species.List!A:A,MATCH(J3482,Species.List!B:B,0))</f>
        <v>Yoldia limatula</v>
      </c>
      <c r="J3482" s="3" t="s">
        <v>179</v>
      </c>
      <c r="K3482" s="3" t="s">
        <v>80</v>
      </c>
      <c r="L3482" s="39">
        <v>23.0</v>
      </c>
      <c r="M3482" s="4">
        <v>1.0</v>
      </c>
      <c r="N3482" s="8" t="s">
        <v>502</v>
      </c>
      <c r="O3482" s="8" t="s">
        <v>55</v>
      </c>
      <c r="P3482" s="3" t="s">
        <v>682</v>
      </c>
      <c r="Q3482" s="3" t="s">
        <v>55</v>
      </c>
      <c r="R3482" s="3" t="s">
        <v>683</v>
      </c>
      <c r="S3482" s="3">
        <v>1.0</v>
      </c>
    </row>
    <row r="3483" ht="15.0" customHeight="1">
      <c r="A3483" s="29">
        <v>11.0</v>
      </c>
      <c r="B3483" s="53" t="str">
        <f t="array" ref="B3483">INDEX(Quadrat.Details!D:D, MATCH(1,(F3483=Quadrat.Details!B:B)*(G3483=Quadrat.Details!G:G)*(H3483=Quadrat.Details!I:I),0))</f>
        <v>DMC</v>
      </c>
      <c r="C3483" s="44" t="s">
        <v>666</v>
      </c>
      <c r="D3483" s="44" t="s">
        <v>667</v>
      </c>
      <c r="E3483" s="47">
        <v>44053.0</v>
      </c>
      <c r="F3483" s="54">
        <v>2020.0</v>
      </c>
      <c r="G3483" s="7" t="s">
        <v>451</v>
      </c>
      <c r="H3483" s="7">
        <v>2.0</v>
      </c>
      <c r="I3483" s="55" t="str">
        <f t="array" ref="I3483">INDEX(Species.List!A:A,MATCH(J3483,Species.List!B:B,0))</f>
        <v>Yoldia limatula</v>
      </c>
      <c r="J3483" s="3" t="s">
        <v>179</v>
      </c>
      <c r="K3483" s="3" t="s">
        <v>80</v>
      </c>
      <c r="L3483" s="39">
        <v>21.0</v>
      </c>
      <c r="M3483" s="4">
        <v>1.0</v>
      </c>
      <c r="N3483" s="8" t="s">
        <v>502</v>
      </c>
      <c r="O3483" s="8" t="s">
        <v>55</v>
      </c>
      <c r="P3483" s="3" t="s">
        <v>682</v>
      </c>
      <c r="Q3483" s="3" t="s">
        <v>55</v>
      </c>
      <c r="R3483" s="3" t="s">
        <v>683</v>
      </c>
      <c r="S3483" s="3">
        <v>1.0</v>
      </c>
    </row>
    <row r="3484" ht="15.0" customHeight="1">
      <c r="A3484" s="29">
        <v>11.0</v>
      </c>
      <c r="B3484" s="53" t="str">
        <f t="array" ref="B3484">INDEX(Quadrat.Details!D:D, MATCH(1,(F3484=Quadrat.Details!B:B)*(G3484=Quadrat.Details!G:G)*(H3484=Quadrat.Details!I:I),0))</f>
        <v>DMC</v>
      </c>
      <c r="C3484" s="44" t="s">
        <v>666</v>
      </c>
      <c r="D3484" s="44" t="s">
        <v>667</v>
      </c>
      <c r="E3484" s="47">
        <v>44053.0</v>
      </c>
      <c r="F3484" s="54">
        <v>2020.0</v>
      </c>
      <c r="G3484" s="7" t="s">
        <v>451</v>
      </c>
      <c r="H3484" s="7">
        <v>2.0</v>
      </c>
      <c r="I3484" s="55" t="str">
        <f t="array" ref="I3484">INDEX(Species.List!A:A,MATCH(J3484,Species.List!B:B,0))</f>
        <v>Dyspanopeus sayi</v>
      </c>
      <c r="J3484" s="3" t="s">
        <v>315</v>
      </c>
      <c r="K3484" s="3" t="s">
        <v>57</v>
      </c>
      <c r="L3484" s="39">
        <v>16.0</v>
      </c>
      <c r="M3484" s="4">
        <v>1.0</v>
      </c>
      <c r="N3484" s="8" t="s">
        <v>502</v>
      </c>
      <c r="O3484" s="8" t="s">
        <v>55</v>
      </c>
      <c r="P3484" s="3" t="s">
        <v>682</v>
      </c>
      <c r="Q3484" s="3" t="s">
        <v>55</v>
      </c>
      <c r="R3484" s="3" t="s">
        <v>683</v>
      </c>
      <c r="S3484" s="3">
        <v>1.0</v>
      </c>
    </row>
    <row r="3485" ht="15.0" customHeight="1">
      <c r="A3485" s="29">
        <v>11.0</v>
      </c>
      <c r="B3485" s="53" t="str">
        <f t="array" ref="B3485">INDEX(Quadrat.Details!D:D, MATCH(1,(F3485=Quadrat.Details!B:B)*(G3485=Quadrat.Details!G:G)*(H3485=Quadrat.Details!I:I),0))</f>
        <v>DMC</v>
      </c>
      <c r="C3485" s="44" t="s">
        <v>666</v>
      </c>
      <c r="D3485" s="44" t="s">
        <v>667</v>
      </c>
      <c r="E3485" s="47">
        <v>44053.0</v>
      </c>
      <c r="F3485" s="54">
        <v>2020.0</v>
      </c>
      <c r="G3485" s="7" t="s">
        <v>451</v>
      </c>
      <c r="H3485" s="7">
        <v>2.0</v>
      </c>
      <c r="I3485" s="55" t="str">
        <f t="array" ref="I3485">INDEX(Species.List!A:A,MATCH(J3485,Species.List!B:B,0))</f>
        <v>Yoldia limatula</v>
      </c>
      <c r="J3485" s="3" t="s">
        <v>179</v>
      </c>
      <c r="K3485" s="3" t="s">
        <v>80</v>
      </c>
      <c r="L3485" s="39">
        <v>19.0</v>
      </c>
      <c r="M3485" s="4">
        <v>1.0</v>
      </c>
      <c r="N3485" s="8" t="s">
        <v>502</v>
      </c>
      <c r="O3485" s="8" t="s">
        <v>55</v>
      </c>
      <c r="P3485" s="3" t="s">
        <v>682</v>
      </c>
      <c r="Q3485" s="3" t="s">
        <v>55</v>
      </c>
      <c r="R3485" s="3" t="s">
        <v>683</v>
      </c>
      <c r="S3485" s="3">
        <v>1.0</v>
      </c>
    </row>
    <row r="3486" ht="15.0" customHeight="1">
      <c r="A3486" s="29">
        <v>11.0</v>
      </c>
      <c r="B3486" s="53" t="str">
        <f t="array" ref="B3486">INDEX(Quadrat.Details!D:D, MATCH(1,(F3486=Quadrat.Details!B:B)*(G3486=Quadrat.Details!G:G)*(H3486=Quadrat.Details!I:I),0))</f>
        <v>DMC</v>
      </c>
      <c r="C3486" s="44" t="s">
        <v>666</v>
      </c>
      <c r="D3486" s="44" t="s">
        <v>667</v>
      </c>
      <c r="E3486" s="47">
        <v>44053.0</v>
      </c>
      <c r="F3486" s="54">
        <v>2020.0</v>
      </c>
      <c r="G3486" s="7" t="s">
        <v>451</v>
      </c>
      <c r="H3486" s="7">
        <v>2.0</v>
      </c>
      <c r="I3486" s="55" t="str">
        <f t="array" ref="I3486">INDEX(Species.List!A:A,MATCH(J3486,Species.List!B:B,0))</f>
        <v>Yoldia limatula</v>
      </c>
      <c r="J3486" s="3" t="s">
        <v>179</v>
      </c>
      <c r="K3486" s="3" t="s">
        <v>80</v>
      </c>
      <c r="L3486" s="39">
        <v>16.0</v>
      </c>
      <c r="M3486" s="4">
        <v>1.0</v>
      </c>
      <c r="N3486" s="8" t="s">
        <v>502</v>
      </c>
      <c r="O3486" s="8" t="s">
        <v>55</v>
      </c>
      <c r="P3486" s="3" t="s">
        <v>682</v>
      </c>
      <c r="Q3486" s="3" t="s">
        <v>55</v>
      </c>
      <c r="R3486" s="3" t="s">
        <v>683</v>
      </c>
      <c r="S3486" s="3">
        <v>1.0</v>
      </c>
    </row>
    <row r="3487" ht="15.0" customHeight="1">
      <c r="A3487" s="29">
        <v>11.0</v>
      </c>
      <c r="B3487" s="53" t="str">
        <f t="array" ref="B3487">INDEX(Quadrat.Details!D:D, MATCH(1,(F3487=Quadrat.Details!B:B)*(G3487=Quadrat.Details!G:G)*(H3487=Quadrat.Details!I:I),0))</f>
        <v>DMC</v>
      </c>
      <c r="C3487" s="44" t="s">
        <v>666</v>
      </c>
      <c r="D3487" s="44" t="s">
        <v>667</v>
      </c>
      <c r="E3487" s="47">
        <v>44053.0</v>
      </c>
      <c r="F3487" s="54">
        <v>2020.0</v>
      </c>
      <c r="G3487" s="7" t="s">
        <v>451</v>
      </c>
      <c r="H3487" s="7">
        <v>2.0</v>
      </c>
      <c r="I3487" s="55" t="str">
        <f t="array" ref="I3487">INDEX(Species.List!A:A,MATCH(J3487,Species.List!B:B,0))</f>
        <v>Dyspanopeus sayi</v>
      </c>
      <c r="J3487" s="3" t="s">
        <v>315</v>
      </c>
      <c r="K3487" s="3" t="s">
        <v>57</v>
      </c>
      <c r="L3487" s="39">
        <v>14.0</v>
      </c>
      <c r="M3487" s="4">
        <v>1.0</v>
      </c>
      <c r="N3487" s="8" t="s">
        <v>502</v>
      </c>
      <c r="O3487" s="8" t="s">
        <v>55</v>
      </c>
      <c r="P3487" s="3" t="s">
        <v>682</v>
      </c>
      <c r="Q3487" s="3" t="s">
        <v>55</v>
      </c>
      <c r="R3487" s="3" t="s">
        <v>683</v>
      </c>
      <c r="S3487" s="3">
        <v>1.0</v>
      </c>
    </row>
    <row r="3488" ht="15.0" customHeight="1">
      <c r="A3488" s="29">
        <v>11.0</v>
      </c>
      <c r="B3488" s="53" t="str">
        <f t="array" ref="B3488">INDEX(Quadrat.Details!D:D, MATCH(1,(F3488=Quadrat.Details!B:B)*(G3488=Quadrat.Details!G:G)*(H3488=Quadrat.Details!I:I),0))</f>
        <v>DMC</v>
      </c>
      <c r="C3488" s="44" t="s">
        <v>666</v>
      </c>
      <c r="D3488" s="44" t="s">
        <v>667</v>
      </c>
      <c r="E3488" s="47">
        <v>44053.0</v>
      </c>
      <c r="F3488" s="54">
        <v>2020.0</v>
      </c>
      <c r="G3488" s="63" t="s">
        <v>470</v>
      </c>
      <c r="H3488" s="63">
        <v>1.0</v>
      </c>
      <c r="I3488" s="55" t="str">
        <f t="array" ref="I3488">INDEX(Species.List!A:A,MATCH(J3488,Species.List!B:B,0))</f>
        <v>Gobiosoma bosc</v>
      </c>
      <c r="J3488" s="3" t="s">
        <v>262</v>
      </c>
      <c r="K3488" s="3" t="s">
        <v>53</v>
      </c>
      <c r="L3488" s="39">
        <v>32.0</v>
      </c>
      <c r="M3488" s="4">
        <v>1.0</v>
      </c>
      <c r="N3488" s="8" t="s">
        <v>502</v>
      </c>
      <c r="O3488" s="8" t="s">
        <v>55</v>
      </c>
      <c r="P3488" s="3" t="s">
        <v>682</v>
      </c>
      <c r="Q3488" s="3" t="s">
        <v>55</v>
      </c>
      <c r="R3488" s="3" t="s">
        <v>683</v>
      </c>
      <c r="S3488" s="3">
        <v>1.0</v>
      </c>
    </row>
    <row r="3489" ht="15.0" customHeight="1">
      <c r="A3489" s="29">
        <v>11.0</v>
      </c>
      <c r="B3489" s="53" t="str">
        <f t="array" ref="B3489">INDEX(Quadrat.Details!D:D, MATCH(1,(F3489=Quadrat.Details!B:B)*(G3489=Quadrat.Details!G:G)*(H3489=Quadrat.Details!I:I),0))</f>
        <v>DMC</v>
      </c>
      <c r="C3489" s="44" t="s">
        <v>666</v>
      </c>
      <c r="D3489" s="44" t="s">
        <v>667</v>
      </c>
      <c r="E3489" s="47">
        <v>44053.0</v>
      </c>
      <c r="F3489" s="54">
        <v>2020.0</v>
      </c>
      <c r="G3489" s="7" t="s">
        <v>470</v>
      </c>
      <c r="H3489" s="7">
        <v>1.0</v>
      </c>
      <c r="I3489" s="55" t="str">
        <f t="array" ref="I3489">INDEX(Species.List!A:A,MATCH(J3489,Species.List!B:B,0))</f>
        <v>Gobiosoma bosc</v>
      </c>
      <c r="J3489" s="3" t="s">
        <v>262</v>
      </c>
      <c r="K3489" s="3" t="s">
        <v>53</v>
      </c>
      <c r="L3489" s="39">
        <v>30.0</v>
      </c>
      <c r="M3489" s="4">
        <v>1.0</v>
      </c>
      <c r="N3489" s="8" t="s">
        <v>502</v>
      </c>
      <c r="O3489" s="8" t="s">
        <v>55</v>
      </c>
      <c r="P3489" s="3" t="s">
        <v>682</v>
      </c>
      <c r="Q3489" s="3" t="s">
        <v>55</v>
      </c>
      <c r="R3489" s="3" t="s">
        <v>683</v>
      </c>
      <c r="S3489" s="3">
        <v>1.0</v>
      </c>
    </row>
    <row r="3490" ht="15.0" customHeight="1">
      <c r="A3490" s="29">
        <v>11.0</v>
      </c>
      <c r="B3490" s="53" t="str">
        <f t="array" ref="B3490">INDEX(Quadrat.Details!D:D, MATCH(1,(F3490=Quadrat.Details!B:B)*(G3490=Quadrat.Details!G:G)*(H3490=Quadrat.Details!I:I),0))</f>
        <v>DMC</v>
      </c>
      <c r="C3490" s="44" t="s">
        <v>666</v>
      </c>
      <c r="D3490" s="44" t="s">
        <v>667</v>
      </c>
      <c r="E3490" s="47">
        <v>44053.0</v>
      </c>
      <c r="F3490" s="54">
        <v>2020.0</v>
      </c>
      <c r="G3490" s="7" t="s">
        <v>470</v>
      </c>
      <c r="H3490" s="7">
        <v>1.0</v>
      </c>
      <c r="I3490" s="55" t="str">
        <f t="array" ref="I3490">INDEX(Species.List!A:A,MATCH(J3490,Species.List!B:B,0))</f>
        <v>Yoldia limatula</v>
      </c>
      <c r="J3490" s="3" t="s">
        <v>179</v>
      </c>
      <c r="K3490" s="3" t="s">
        <v>80</v>
      </c>
      <c r="L3490" s="39">
        <v>28.0</v>
      </c>
      <c r="M3490" s="4">
        <v>1.0</v>
      </c>
      <c r="N3490" s="8" t="s">
        <v>502</v>
      </c>
      <c r="O3490" s="8" t="s">
        <v>55</v>
      </c>
      <c r="P3490" s="3" t="s">
        <v>682</v>
      </c>
      <c r="Q3490" s="3" t="s">
        <v>55</v>
      </c>
      <c r="R3490" s="3" t="s">
        <v>683</v>
      </c>
      <c r="S3490" s="3">
        <v>1.0</v>
      </c>
    </row>
    <row r="3491" ht="15.0" customHeight="1">
      <c r="A3491" s="29">
        <v>11.0</v>
      </c>
      <c r="B3491" s="53" t="str">
        <f t="array" ref="B3491">INDEX(Quadrat.Details!D:D, MATCH(1,(F3491=Quadrat.Details!B:B)*(G3491=Quadrat.Details!G:G)*(H3491=Quadrat.Details!I:I),0))</f>
        <v>DMC</v>
      </c>
      <c r="C3491" s="44" t="s">
        <v>666</v>
      </c>
      <c r="D3491" s="44" t="s">
        <v>667</v>
      </c>
      <c r="E3491" s="47">
        <v>44053.0</v>
      </c>
      <c r="F3491" s="54">
        <v>2020.0</v>
      </c>
      <c r="G3491" s="7" t="s">
        <v>470</v>
      </c>
      <c r="H3491" s="7">
        <v>1.0</v>
      </c>
      <c r="I3491" s="55" t="str">
        <f t="array" ref="I3491">INDEX(Species.List!A:A,MATCH(J3491,Species.List!B:B,0))</f>
        <v>Yoldia limatula</v>
      </c>
      <c r="J3491" s="3" t="s">
        <v>179</v>
      </c>
      <c r="K3491" s="3" t="s">
        <v>80</v>
      </c>
      <c r="L3491" s="39">
        <v>27.0</v>
      </c>
      <c r="M3491" s="4">
        <v>1.0</v>
      </c>
      <c r="N3491" s="8" t="s">
        <v>502</v>
      </c>
      <c r="O3491" s="8" t="s">
        <v>55</v>
      </c>
      <c r="P3491" s="3" t="s">
        <v>682</v>
      </c>
      <c r="Q3491" s="3" t="s">
        <v>55</v>
      </c>
      <c r="R3491" s="3" t="s">
        <v>683</v>
      </c>
      <c r="S3491" s="3">
        <v>1.0</v>
      </c>
    </row>
    <row r="3492" ht="15.0" customHeight="1">
      <c r="A3492" s="29">
        <v>11.0</v>
      </c>
      <c r="B3492" s="53" t="str">
        <f t="array" ref="B3492">INDEX(Quadrat.Details!D:D, MATCH(1,(F3492=Quadrat.Details!B:B)*(G3492=Quadrat.Details!G:G)*(H3492=Quadrat.Details!I:I),0))</f>
        <v>DMC</v>
      </c>
      <c r="C3492" s="44" t="s">
        <v>666</v>
      </c>
      <c r="D3492" s="44" t="s">
        <v>667</v>
      </c>
      <c r="E3492" s="47">
        <v>44053.0</v>
      </c>
      <c r="F3492" s="54">
        <v>2020.0</v>
      </c>
      <c r="G3492" s="7" t="s">
        <v>470</v>
      </c>
      <c r="H3492" s="7">
        <v>1.0</v>
      </c>
      <c r="I3492" s="55" t="str">
        <f t="array" ref="I3492">INDEX(Species.List!A:A,MATCH(J3492,Species.List!B:B,0))</f>
        <v>Yoldia limatula</v>
      </c>
      <c r="J3492" s="3" t="s">
        <v>179</v>
      </c>
      <c r="K3492" s="3" t="s">
        <v>80</v>
      </c>
      <c r="L3492" s="39">
        <v>21.0</v>
      </c>
      <c r="M3492" s="4">
        <v>2.0</v>
      </c>
      <c r="N3492" s="8" t="s">
        <v>502</v>
      </c>
      <c r="O3492" s="8" t="s">
        <v>55</v>
      </c>
      <c r="P3492" s="3" t="s">
        <v>682</v>
      </c>
      <c r="Q3492" s="3" t="s">
        <v>55</v>
      </c>
      <c r="R3492" s="3" t="s">
        <v>683</v>
      </c>
      <c r="S3492" s="3">
        <v>1.0</v>
      </c>
    </row>
    <row r="3493" ht="15.0" customHeight="1">
      <c r="A3493" s="29">
        <v>11.0</v>
      </c>
      <c r="B3493" s="53" t="str">
        <f t="array" ref="B3493">INDEX(Quadrat.Details!D:D, MATCH(1,(F3493=Quadrat.Details!B:B)*(G3493=Quadrat.Details!G:G)*(H3493=Quadrat.Details!I:I),0))</f>
        <v>DMC</v>
      </c>
      <c r="C3493" s="44" t="s">
        <v>666</v>
      </c>
      <c r="D3493" s="44" t="s">
        <v>667</v>
      </c>
      <c r="E3493" s="47">
        <v>44053.0</v>
      </c>
      <c r="F3493" s="54">
        <v>2020.0</v>
      </c>
      <c r="G3493" s="7" t="s">
        <v>470</v>
      </c>
      <c r="H3493" s="7">
        <v>1.0</v>
      </c>
      <c r="I3493" s="55" t="str">
        <f t="array" ref="I3493">INDEX(Species.List!A:A,MATCH(J3493,Species.List!B:B,0))</f>
        <v>Yoldia limatula</v>
      </c>
      <c r="J3493" s="3" t="s">
        <v>179</v>
      </c>
      <c r="K3493" s="3" t="s">
        <v>80</v>
      </c>
      <c r="L3493" s="39">
        <v>20.0</v>
      </c>
      <c r="M3493" s="4">
        <v>1.0</v>
      </c>
      <c r="N3493" s="8" t="s">
        <v>502</v>
      </c>
      <c r="O3493" s="8" t="s">
        <v>55</v>
      </c>
      <c r="P3493" s="3" t="s">
        <v>682</v>
      </c>
      <c r="Q3493" s="3" t="s">
        <v>55</v>
      </c>
      <c r="R3493" s="3" t="s">
        <v>683</v>
      </c>
      <c r="S3493" s="3">
        <v>1.0</v>
      </c>
    </row>
    <row r="3494" ht="15.0" customHeight="1">
      <c r="A3494" s="29">
        <v>11.0</v>
      </c>
      <c r="B3494" s="53" t="str">
        <f t="array" ref="B3494">INDEX(Quadrat.Details!D:D, MATCH(1,(F3494=Quadrat.Details!B:B)*(G3494=Quadrat.Details!G:G)*(H3494=Quadrat.Details!I:I),0))</f>
        <v>DMC</v>
      </c>
      <c r="C3494" s="44" t="s">
        <v>666</v>
      </c>
      <c r="D3494" s="44" t="s">
        <v>667</v>
      </c>
      <c r="E3494" s="47">
        <v>44053.0</v>
      </c>
      <c r="F3494" s="54">
        <v>2020.0</v>
      </c>
      <c r="G3494" s="7" t="s">
        <v>470</v>
      </c>
      <c r="H3494" s="7">
        <v>1.0</v>
      </c>
      <c r="I3494" s="55" t="str">
        <f t="array" ref="I3494">INDEX(Species.List!A:A,MATCH(J3494,Species.List!B:B,0))</f>
        <v>Yoldia limatula</v>
      </c>
      <c r="J3494" s="3" t="s">
        <v>179</v>
      </c>
      <c r="K3494" s="3" t="s">
        <v>80</v>
      </c>
      <c r="L3494" s="39">
        <v>19.0</v>
      </c>
      <c r="M3494" s="4">
        <v>1.0</v>
      </c>
      <c r="N3494" s="8" t="s">
        <v>502</v>
      </c>
      <c r="O3494" s="8" t="s">
        <v>55</v>
      </c>
      <c r="P3494" s="3" t="s">
        <v>682</v>
      </c>
      <c r="Q3494" s="3" t="s">
        <v>55</v>
      </c>
      <c r="R3494" s="3" t="s">
        <v>683</v>
      </c>
      <c r="S3494" s="3">
        <v>1.0</v>
      </c>
    </row>
    <row r="3495" ht="15.0" customHeight="1">
      <c r="A3495" s="29">
        <v>11.0</v>
      </c>
      <c r="B3495" s="53" t="str">
        <f t="array" ref="B3495">INDEX(Quadrat.Details!D:D, MATCH(1,(F3495=Quadrat.Details!B:B)*(G3495=Quadrat.Details!G:G)*(H3495=Quadrat.Details!I:I),0))</f>
        <v>DMC</v>
      </c>
      <c r="C3495" s="44" t="s">
        <v>666</v>
      </c>
      <c r="D3495" s="44" t="s">
        <v>667</v>
      </c>
      <c r="E3495" s="47">
        <v>44053.0</v>
      </c>
      <c r="F3495" s="54">
        <v>2020.0</v>
      </c>
      <c r="G3495" s="7" t="s">
        <v>470</v>
      </c>
      <c r="H3495" s="7">
        <v>1.0</v>
      </c>
      <c r="I3495" s="55" t="str">
        <f t="array" ref="I3495">INDEX(Species.List!A:A,MATCH(J3495,Species.List!B:B,0))</f>
        <v>Yoldia limatula</v>
      </c>
      <c r="J3495" s="3" t="s">
        <v>179</v>
      </c>
      <c r="K3495" s="3" t="s">
        <v>80</v>
      </c>
      <c r="L3495" s="39">
        <v>14.0</v>
      </c>
      <c r="M3495" s="4">
        <v>1.0</v>
      </c>
      <c r="N3495" s="8" t="s">
        <v>502</v>
      </c>
      <c r="O3495" s="8" t="s">
        <v>55</v>
      </c>
      <c r="P3495" s="3" t="s">
        <v>682</v>
      </c>
      <c r="Q3495" s="3" t="s">
        <v>55</v>
      </c>
      <c r="R3495" s="3" t="s">
        <v>683</v>
      </c>
      <c r="S3495" s="3">
        <v>1.0</v>
      </c>
    </row>
    <row r="3496" ht="15.0" customHeight="1">
      <c r="A3496" s="29">
        <v>11.0</v>
      </c>
      <c r="B3496" s="53" t="str">
        <f t="array" ref="B3496">INDEX(Quadrat.Details!D:D, MATCH(1,(F3496=Quadrat.Details!B:B)*(G3496=Quadrat.Details!G:G)*(H3496=Quadrat.Details!I:I),0))</f>
        <v>DMC</v>
      </c>
      <c r="C3496" s="44" t="s">
        <v>666</v>
      </c>
      <c r="D3496" s="44" t="s">
        <v>667</v>
      </c>
      <c r="E3496" s="47">
        <v>44053.0</v>
      </c>
      <c r="F3496" s="54">
        <v>2020.0</v>
      </c>
      <c r="G3496" s="7" t="s">
        <v>470</v>
      </c>
      <c r="H3496" s="7">
        <v>1.0</v>
      </c>
      <c r="I3496" s="55" t="str">
        <f t="array" ref="I3496">INDEX(Species.List!A:A,MATCH(J3496,Species.List!B:B,0))</f>
        <v>Yoldia limatula</v>
      </c>
      <c r="J3496" s="3" t="s">
        <v>179</v>
      </c>
      <c r="K3496" s="3" t="s">
        <v>80</v>
      </c>
      <c r="L3496" s="39">
        <v>12.0</v>
      </c>
      <c r="M3496" s="4">
        <v>1.0</v>
      </c>
      <c r="N3496" s="8" t="s">
        <v>502</v>
      </c>
      <c r="O3496" s="8" t="s">
        <v>55</v>
      </c>
      <c r="P3496" s="3" t="s">
        <v>682</v>
      </c>
      <c r="Q3496" s="3" t="s">
        <v>55</v>
      </c>
      <c r="R3496" s="3" t="s">
        <v>683</v>
      </c>
      <c r="S3496" s="3">
        <v>1.0</v>
      </c>
    </row>
    <row r="3497" ht="15.0" customHeight="1">
      <c r="A3497" s="29">
        <v>11.0</v>
      </c>
      <c r="B3497" s="53" t="str">
        <f t="array" ref="B3497">INDEX(Quadrat.Details!D:D, MATCH(1,(F3497=Quadrat.Details!B:B)*(G3497=Quadrat.Details!G:G)*(H3497=Quadrat.Details!I:I),0))</f>
        <v>DMC</v>
      </c>
      <c r="C3497" s="44" t="s">
        <v>666</v>
      </c>
      <c r="D3497" s="44" t="s">
        <v>667</v>
      </c>
      <c r="E3497" s="47">
        <v>44053.0</v>
      </c>
      <c r="F3497" s="54">
        <v>2020.0</v>
      </c>
      <c r="G3497" s="7" t="s">
        <v>470</v>
      </c>
      <c r="H3497" s="7">
        <v>1.0</v>
      </c>
      <c r="I3497" s="55" t="str">
        <f t="array" ref="I3497">INDEX(Species.List!A:A,MATCH(J3497,Species.List!B:B,0))</f>
        <v>Mya arenaria</v>
      </c>
      <c r="J3497" s="3" t="s">
        <v>327</v>
      </c>
      <c r="K3497" s="3" t="s">
        <v>80</v>
      </c>
      <c r="L3497" s="39">
        <v>16.0</v>
      </c>
      <c r="M3497" s="4">
        <v>1.0</v>
      </c>
      <c r="N3497" s="8" t="s">
        <v>502</v>
      </c>
      <c r="O3497" s="8" t="s">
        <v>55</v>
      </c>
      <c r="P3497" s="3" t="s">
        <v>682</v>
      </c>
      <c r="Q3497" s="3" t="s">
        <v>55</v>
      </c>
      <c r="R3497" s="3" t="s">
        <v>683</v>
      </c>
      <c r="S3497" s="3">
        <v>1.0</v>
      </c>
    </row>
    <row r="3498" ht="15.0" customHeight="1">
      <c r="A3498" s="29">
        <v>12.0</v>
      </c>
      <c r="B3498" s="53" t="str">
        <f t="array" ref="B3498">INDEX(Quadrat.Details!D:D, MATCH(1,(F3498=Quadrat.Details!B:B)*(G3498=Quadrat.Details!G:G)*(H3498=Quadrat.Details!I:I),0))</f>
        <v>DMC</v>
      </c>
      <c r="C3498" s="44" t="s">
        <v>666</v>
      </c>
      <c r="D3498" s="44" t="s">
        <v>667</v>
      </c>
      <c r="E3498" s="47">
        <v>44053.0</v>
      </c>
      <c r="F3498" s="54">
        <v>2020.0</v>
      </c>
      <c r="G3498" s="7" t="s">
        <v>470</v>
      </c>
      <c r="H3498" s="7">
        <v>1.0</v>
      </c>
      <c r="I3498" s="55" t="str">
        <f t="array" ref="I3498">INDEX(Species.List!A:A,MATCH(J3498,Species.List!B:B,0))</f>
        <v>Cancer irroratus</v>
      </c>
      <c r="J3498" s="3" t="s">
        <v>308</v>
      </c>
      <c r="K3498" s="3" t="s">
        <v>57</v>
      </c>
      <c r="L3498" s="39">
        <v>10.0</v>
      </c>
      <c r="M3498" s="4">
        <v>1.0</v>
      </c>
      <c r="N3498" s="8" t="s">
        <v>502</v>
      </c>
      <c r="O3498" s="8" t="s">
        <v>55</v>
      </c>
      <c r="P3498" s="3" t="s">
        <v>682</v>
      </c>
      <c r="Q3498" s="3" t="s">
        <v>55</v>
      </c>
      <c r="R3498" s="3" t="s">
        <v>683</v>
      </c>
      <c r="S3498" s="3">
        <v>1.0</v>
      </c>
    </row>
    <row r="3499" ht="15.0" customHeight="1">
      <c r="A3499" s="29">
        <v>12.0</v>
      </c>
      <c r="B3499" s="53" t="str">
        <f t="array" ref="B3499">INDEX(Quadrat.Details!D:D, MATCH(1,(F3499=Quadrat.Details!B:B)*(G3499=Quadrat.Details!G:G)*(H3499=Quadrat.Details!I:I),0))</f>
        <v>DMC</v>
      </c>
      <c r="C3499" s="44" t="s">
        <v>666</v>
      </c>
      <c r="D3499" s="44" t="s">
        <v>667</v>
      </c>
      <c r="E3499" s="47">
        <v>44053.0</v>
      </c>
      <c r="F3499" s="54">
        <v>2020.0</v>
      </c>
      <c r="G3499" s="7" t="s">
        <v>470</v>
      </c>
      <c r="H3499" s="7">
        <v>1.0</v>
      </c>
      <c r="I3499" s="55" t="str">
        <f t="array" ref="I3499">INDEX(Species.List!A:A,MATCH(J3499,Species.List!B:B,0))</f>
        <v>Busycotypus canaliculatus</v>
      </c>
      <c r="J3499" s="3" t="s">
        <v>126</v>
      </c>
      <c r="K3499" s="3" t="s">
        <v>74</v>
      </c>
      <c r="L3499" s="39">
        <v>11.0</v>
      </c>
      <c r="M3499" s="4">
        <v>1.0</v>
      </c>
      <c r="N3499" s="8" t="s">
        <v>502</v>
      </c>
      <c r="O3499" s="8" t="s">
        <v>55</v>
      </c>
      <c r="P3499" s="3" t="s">
        <v>682</v>
      </c>
      <c r="Q3499" s="3" t="s">
        <v>55</v>
      </c>
      <c r="R3499" s="3" t="s">
        <v>683</v>
      </c>
      <c r="S3499" s="3">
        <v>1.0</v>
      </c>
    </row>
    <row r="3500" ht="15.0" customHeight="1">
      <c r="A3500" s="29">
        <v>12.0</v>
      </c>
      <c r="B3500" s="53" t="str">
        <f t="array" ref="B3500">INDEX(Quadrat.Details!D:D, MATCH(1,(F3500=Quadrat.Details!B:B)*(G3500=Quadrat.Details!G:G)*(H3500=Quadrat.Details!I:I),0))</f>
        <v>DMC</v>
      </c>
      <c r="C3500" s="44" t="s">
        <v>666</v>
      </c>
      <c r="D3500" s="44" t="s">
        <v>667</v>
      </c>
      <c r="E3500" s="47">
        <v>44053.0</v>
      </c>
      <c r="F3500" s="54">
        <v>2020.0</v>
      </c>
      <c r="G3500" s="7" t="s">
        <v>470</v>
      </c>
      <c r="H3500" s="7">
        <v>2.0</v>
      </c>
      <c r="I3500" s="55" t="str">
        <f t="array" ref="I3500">INDEX(Species.List!A:A,MATCH(J3500,Species.List!B:B,0))</f>
        <v>Gobiosoma bosc</v>
      </c>
      <c r="J3500" s="3" t="s">
        <v>262</v>
      </c>
      <c r="K3500" s="3" t="s">
        <v>53</v>
      </c>
      <c r="L3500" s="39">
        <v>26.0</v>
      </c>
      <c r="M3500" s="4">
        <v>1.0</v>
      </c>
      <c r="N3500" s="8" t="s">
        <v>502</v>
      </c>
      <c r="O3500" s="8" t="s">
        <v>55</v>
      </c>
      <c r="P3500" s="3" t="s">
        <v>682</v>
      </c>
      <c r="Q3500" s="3" t="s">
        <v>55</v>
      </c>
      <c r="R3500" s="3" t="s">
        <v>683</v>
      </c>
      <c r="S3500" s="3">
        <v>1.0</v>
      </c>
    </row>
    <row r="3501" ht="15.0" customHeight="1">
      <c r="A3501" s="29">
        <v>12.0</v>
      </c>
      <c r="B3501" s="53" t="str">
        <f t="array" ref="B3501">INDEX(Quadrat.Details!D:D, MATCH(1,(F3501=Quadrat.Details!B:B)*(G3501=Quadrat.Details!G:G)*(H3501=Quadrat.Details!I:I),0))</f>
        <v>DMC</v>
      </c>
      <c r="C3501" s="44" t="s">
        <v>666</v>
      </c>
      <c r="D3501" s="44" t="s">
        <v>667</v>
      </c>
      <c r="E3501" s="47">
        <v>44053.0</v>
      </c>
      <c r="F3501" s="54">
        <v>2020.0</v>
      </c>
      <c r="G3501" s="7" t="s">
        <v>470</v>
      </c>
      <c r="H3501" s="7">
        <v>2.0</v>
      </c>
      <c r="I3501" s="55" t="str">
        <f t="array" ref="I3501">INDEX(Species.List!A:A,MATCH(J3501,Species.List!B:B,0))</f>
        <v>Yoldia limatula</v>
      </c>
      <c r="J3501" s="3" t="s">
        <v>179</v>
      </c>
      <c r="K3501" s="3" t="s">
        <v>80</v>
      </c>
      <c r="L3501" s="39">
        <v>24.0</v>
      </c>
      <c r="M3501" s="4">
        <v>1.0</v>
      </c>
      <c r="N3501" s="8" t="s">
        <v>502</v>
      </c>
      <c r="O3501" s="8" t="s">
        <v>55</v>
      </c>
      <c r="P3501" s="3" t="s">
        <v>682</v>
      </c>
      <c r="Q3501" s="3" t="s">
        <v>55</v>
      </c>
      <c r="R3501" s="3" t="s">
        <v>683</v>
      </c>
      <c r="S3501" s="3">
        <v>1.0</v>
      </c>
    </row>
    <row r="3502" ht="15.0" customHeight="1">
      <c r="A3502" s="29">
        <v>12.0</v>
      </c>
      <c r="B3502" s="53" t="str">
        <f t="array" ref="B3502">INDEX(Quadrat.Details!D:D, MATCH(1,(F3502=Quadrat.Details!B:B)*(G3502=Quadrat.Details!G:G)*(H3502=Quadrat.Details!I:I),0))</f>
        <v>DMC</v>
      </c>
      <c r="C3502" s="44" t="s">
        <v>666</v>
      </c>
      <c r="D3502" s="44" t="s">
        <v>667</v>
      </c>
      <c r="E3502" s="47">
        <v>44053.0</v>
      </c>
      <c r="F3502" s="54">
        <v>2020.0</v>
      </c>
      <c r="G3502" s="7" t="s">
        <v>470</v>
      </c>
      <c r="H3502" s="7">
        <v>2.0</v>
      </c>
      <c r="I3502" s="55" t="str">
        <f t="array" ref="I3502">INDEX(Species.List!A:A,MATCH(J3502,Species.List!B:B,0))</f>
        <v>Yoldia limatula</v>
      </c>
      <c r="J3502" s="3" t="s">
        <v>179</v>
      </c>
      <c r="K3502" s="3" t="s">
        <v>80</v>
      </c>
      <c r="L3502" s="39">
        <v>13.0</v>
      </c>
      <c r="M3502" s="4">
        <v>2.0</v>
      </c>
      <c r="N3502" s="8" t="s">
        <v>502</v>
      </c>
      <c r="O3502" s="8" t="s">
        <v>55</v>
      </c>
      <c r="P3502" s="3" t="s">
        <v>682</v>
      </c>
      <c r="Q3502" s="3" t="s">
        <v>55</v>
      </c>
      <c r="R3502" s="3" t="s">
        <v>683</v>
      </c>
      <c r="S3502" s="3">
        <v>1.0</v>
      </c>
    </row>
    <row r="3503" ht="15.0" customHeight="1">
      <c r="A3503" s="29">
        <v>12.0</v>
      </c>
      <c r="B3503" s="53" t="str">
        <f t="array" ref="B3503">INDEX(Quadrat.Details!D:D, MATCH(1,(F3503=Quadrat.Details!B:B)*(G3503=Quadrat.Details!G:G)*(H3503=Quadrat.Details!I:I),0))</f>
        <v>DMC</v>
      </c>
      <c r="C3503" s="44" t="s">
        <v>666</v>
      </c>
      <c r="D3503" s="44" t="s">
        <v>667</v>
      </c>
      <c r="E3503" s="47">
        <v>44053.0</v>
      </c>
      <c r="F3503" s="54">
        <v>2020.0</v>
      </c>
      <c r="G3503" s="7" t="s">
        <v>470</v>
      </c>
      <c r="H3503" s="7">
        <v>2.0</v>
      </c>
      <c r="I3503" s="55" t="str">
        <f t="array" ref="I3503">INDEX(Species.List!A:A,MATCH(J3503,Species.List!B:B,0))</f>
        <v>Yoldia limatula</v>
      </c>
      <c r="J3503" s="3" t="s">
        <v>179</v>
      </c>
      <c r="K3503" s="3" t="s">
        <v>80</v>
      </c>
      <c r="L3503" s="39">
        <v>19.0</v>
      </c>
      <c r="M3503" s="4">
        <v>1.0</v>
      </c>
      <c r="N3503" s="8" t="s">
        <v>502</v>
      </c>
      <c r="O3503" s="8" t="s">
        <v>55</v>
      </c>
      <c r="P3503" s="3" t="s">
        <v>682</v>
      </c>
      <c r="Q3503" s="3" t="s">
        <v>55</v>
      </c>
      <c r="R3503" s="3" t="s">
        <v>683</v>
      </c>
      <c r="S3503" s="3">
        <v>1.0</v>
      </c>
    </row>
    <row r="3504" ht="15.0" customHeight="1">
      <c r="A3504" s="29">
        <v>12.0</v>
      </c>
      <c r="B3504" s="53" t="str">
        <f t="array" ref="B3504">INDEX(Quadrat.Details!D:D, MATCH(1,(F3504=Quadrat.Details!B:B)*(G3504=Quadrat.Details!G:G)*(H3504=Quadrat.Details!I:I),0))</f>
        <v>DMC</v>
      </c>
      <c r="C3504" s="44" t="s">
        <v>666</v>
      </c>
      <c r="D3504" s="44" t="s">
        <v>667</v>
      </c>
      <c r="E3504" s="47">
        <v>44053.0</v>
      </c>
      <c r="F3504" s="54">
        <v>2020.0</v>
      </c>
      <c r="G3504" s="7" t="s">
        <v>470</v>
      </c>
      <c r="H3504" s="7">
        <v>2.0</v>
      </c>
      <c r="I3504" s="55" t="str">
        <f t="array" ref="I3504">INDEX(Species.List!A:A,MATCH(J3504,Species.List!B:B,0))</f>
        <v>Mya arenaria</v>
      </c>
      <c r="J3504" s="3" t="s">
        <v>327</v>
      </c>
      <c r="K3504" s="3" t="s">
        <v>80</v>
      </c>
      <c r="L3504" s="39">
        <v>17.0</v>
      </c>
      <c r="M3504" s="4">
        <v>1.0</v>
      </c>
      <c r="N3504" s="8" t="s">
        <v>502</v>
      </c>
      <c r="O3504" s="8" t="s">
        <v>55</v>
      </c>
      <c r="P3504" s="3" t="s">
        <v>682</v>
      </c>
      <c r="Q3504" s="3" t="s">
        <v>55</v>
      </c>
      <c r="R3504" s="3" t="s">
        <v>683</v>
      </c>
      <c r="S3504" s="3">
        <v>1.0</v>
      </c>
    </row>
    <row r="3505" ht="15.0" customHeight="1">
      <c r="A3505" s="29">
        <v>12.0</v>
      </c>
      <c r="B3505" s="53" t="str">
        <f t="array" ref="B3505">INDEX(Quadrat.Details!D:D, MATCH(1,(F3505=Quadrat.Details!B:B)*(G3505=Quadrat.Details!G:G)*(H3505=Quadrat.Details!I:I),0))</f>
        <v>DMC</v>
      </c>
      <c r="C3505" s="44" t="s">
        <v>666</v>
      </c>
      <c r="D3505" s="44" t="s">
        <v>667</v>
      </c>
      <c r="E3505" s="47">
        <v>44053.0</v>
      </c>
      <c r="F3505" s="54">
        <v>2020.0</v>
      </c>
      <c r="G3505" s="7" t="s">
        <v>470</v>
      </c>
      <c r="H3505" s="7">
        <v>2.0</v>
      </c>
      <c r="I3505" s="55" t="str">
        <f t="array" ref="I3505">INDEX(Species.List!A:A,MATCH(J3505,Species.List!B:B,0))</f>
        <v>Yoldia limatula</v>
      </c>
      <c r="J3505" s="3" t="s">
        <v>179</v>
      </c>
      <c r="K3505" s="3" t="s">
        <v>80</v>
      </c>
      <c r="L3505" s="39">
        <v>15.0</v>
      </c>
      <c r="M3505" s="4">
        <v>3.0</v>
      </c>
      <c r="N3505" s="8" t="s">
        <v>502</v>
      </c>
      <c r="O3505" s="8" t="s">
        <v>55</v>
      </c>
      <c r="P3505" s="3" t="s">
        <v>682</v>
      </c>
      <c r="Q3505" s="3" t="s">
        <v>55</v>
      </c>
      <c r="R3505" s="3" t="s">
        <v>683</v>
      </c>
      <c r="S3505" s="3">
        <v>1.0</v>
      </c>
    </row>
    <row r="3506" ht="15.0" customHeight="1">
      <c r="A3506" s="29">
        <v>12.0</v>
      </c>
      <c r="B3506" s="53" t="str">
        <f t="array" ref="B3506">INDEX(Quadrat.Details!D:D, MATCH(1,(F3506=Quadrat.Details!B:B)*(G3506=Quadrat.Details!G:G)*(H3506=Quadrat.Details!I:I),0))</f>
        <v>DMC</v>
      </c>
      <c r="C3506" s="44" t="s">
        <v>666</v>
      </c>
      <c r="D3506" s="44" t="s">
        <v>667</v>
      </c>
      <c r="E3506" s="47">
        <v>44053.0</v>
      </c>
      <c r="F3506" s="54">
        <v>2020.0</v>
      </c>
      <c r="G3506" s="7" t="s">
        <v>470</v>
      </c>
      <c r="H3506" s="7">
        <v>2.0</v>
      </c>
      <c r="I3506" s="55" t="str">
        <f t="array" ref="I3506">INDEX(Species.List!A:A,MATCH(J3506,Species.List!B:B,0))</f>
        <v>Yoldia limatula</v>
      </c>
      <c r="J3506" s="3" t="s">
        <v>179</v>
      </c>
      <c r="K3506" s="3" t="s">
        <v>80</v>
      </c>
      <c r="L3506" s="39">
        <v>18.0</v>
      </c>
      <c r="M3506" s="4">
        <v>1.0</v>
      </c>
      <c r="N3506" s="8" t="s">
        <v>502</v>
      </c>
      <c r="O3506" s="8" t="s">
        <v>55</v>
      </c>
      <c r="P3506" s="3" t="s">
        <v>682</v>
      </c>
      <c r="Q3506" s="3" t="s">
        <v>55</v>
      </c>
      <c r="R3506" s="3" t="s">
        <v>683</v>
      </c>
      <c r="S3506" s="3">
        <v>1.0</v>
      </c>
    </row>
    <row r="3507" ht="15.0" customHeight="1">
      <c r="A3507" s="29">
        <v>12.0</v>
      </c>
      <c r="B3507" s="53" t="str">
        <f t="array" ref="B3507">INDEX(Quadrat.Details!D:D, MATCH(1,(F3507=Quadrat.Details!B:B)*(G3507=Quadrat.Details!G:G)*(H3507=Quadrat.Details!I:I),0))</f>
        <v>DMC</v>
      </c>
      <c r="C3507" s="44" t="s">
        <v>666</v>
      </c>
      <c r="D3507" s="44" t="s">
        <v>667</v>
      </c>
      <c r="E3507" s="47">
        <v>44053.0</v>
      </c>
      <c r="F3507" s="54">
        <v>2020.0</v>
      </c>
      <c r="G3507" s="7" t="s">
        <v>470</v>
      </c>
      <c r="H3507" s="7">
        <v>2.0</v>
      </c>
      <c r="I3507" s="55" t="str">
        <f t="array" ref="I3507">INDEX(Species.List!A:A,MATCH(J3507,Species.List!B:B,0))</f>
        <v>Mya arenaria</v>
      </c>
      <c r="J3507" s="3" t="s">
        <v>327</v>
      </c>
      <c r="K3507" s="3" t="s">
        <v>80</v>
      </c>
      <c r="L3507" s="39">
        <v>14.0</v>
      </c>
      <c r="M3507" s="4">
        <v>1.0</v>
      </c>
      <c r="N3507" s="8" t="s">
        <v>502</v>
      </c>
      <c r="O3507" s="8" t="s">
        <v>55</v>
      </c>
      <c r="P3507" s="3" t="s">
        <v>682</v>
      </c>
      <c r="Q3507" s="3" t="s">
        <v>55</v>
      </c>
      <c r="R3507" s="3" t="s">
        <v>683</v>
      </c>
      <c r="S3507" s="3">
        <v>1.0</v>
      </c>
    </row>
    <row r="3508" ht="15.0" customHeight="1">
      <c r="A3508" s="29">
        <v>12.0</v>
      </c>
      <c r="B3508" s="53" t="str">
        <f t="array" ref="B3508">INDEX(Quadrat.Details!D:D, MATCH(1,(F3508=Quadrat.Details!B:B)*(G3508=Quadrat.Details!G:G)*(H3508=Quadrat.Details!I:I),0))</f>
        <v>DMC</v>
      </c>
      <c r="C3508" s="44" t="s">
        <v>666</v>
      </c>
      <c r="D3508" s="44" t="s">
        <v>667</v>
      </c>
      <c r="E3508" s="47">
        <v>44053.0</v>
      </c>
      <c r="F3508" s="54">
        <v>2020.0</v>
      </c>
      <c r="G3508" s="7" t="s">
        <v>470</v>
      </c>
      <c r="H3508" s="7">
        <v>2.0</v>
      </c>
      <c r="I3508" s="55" t="str">
        <f t="array" ref="I3508">INDEX(Species.List!A:A,MATCH(J3508,Species.List!B:B,0))</f>
        <v>Yoldia limatula</v>
      </c>
      <c r="J3508" s="3" t="s">
        <v>179</v>
      </c>
      <c r="K3508" s="3" t="s">
        <v>80</v>
      </c>
      <c r="L3508" s="39">
        <v>17.0</v>
      </c>
      <c r="M3508" s="4">
        <v>1.0</v>
      </c>
      <c r="N3508" s="8" t="s">
        <v>502</v>
      </c>
      <c r="O3508" s="8" t="s">
        <v>55</v>
      </c>
      <c r="P3508" s="3" t="s">
        <v>682</v>
      </c>
      <c r="Q3508" s="3" t="s">
        <v>55</v>
      </c>
      <c r="R3508" s="3" t="s">
        <v>683</v>
      </c>
      <c r="S3508" s="3">
        <v>1.0</v>
      </c>
    </row>
    <row r="3509" ht="15.0" customHeight="1">
      <c r="A3509" s="29">
        <v>12.0</v>
      </c>
      <c r="B3509" s="53" t="str">
        <f t="array" ref="B3509">INDEX(Quadrat.Details!D:D, MATCH(1,(F3509=Quadrat.Details!B:B)*(G3509=Quadrat.Details!G:G)*(H3509=Quadrat.Details!I:I),0))</f>
        <v>DMC</v>
      </c>
      <c r="C3509" s="44" t="s">
        <v>666</v>
      </c>
      <c r="D3509" s="44" t="s">
        <v>667</v>
      </c>
      <c r="E3509" s="47">
        <v>44053.0</v>
      </c>
      <c r="F3509" s="54">
        <v>2020.0</v>
      </c>
      <c r="G3509" s="7" t="s">
        <v>470</v>
      </c>
      <c r="H3509" s="7">
        <v>2.0</v>
      </c>
      <c r="I3509" s="55" t="str">
        <f t="array" ref="I3509">INDEX(Species.List!A:A,MATCH(J3509,Species.List!B:B,0))</f>
        <v>Yoldia limatula</v>
      </c>
      <c r="J3509" s="3" t="s">
        <v>179</v>
      </c>
      <c r="K3509" s="3" t="s">
        <v>80</v>
      </c>
      <c r="L3509" s="39">
        <v>12.0</v>
      </c>
      <c r="M3509" s="4">
        <v>4.0</v>
      </c>
      <c r="N3509" s="8" t="s">
        <v>502</v>
      </c>
      <c r="O3509" s="8" t="s">
        <v>55</v>
      </c>
      <c r="P3509" s="3" t="s">
        <v>682</v>
      </c>
      <c r="Q3509" s="3" t="s">
        <v>55</v>
      </c>
      <c r="R3509" s="3" t="s">
        <v>683</v>
      </c>
      <c r="S3509" s="3">
        <v>1.0</v>
      </c>
    </row>
    <row r="3510" ht="15.0" customHeight="1">
      <c r="A3510" s="29">
        <v>12.0</v>
      </c>
      <c r="B3510" s="53" t="str">
        <f t="array" ref="B3510">INDEX(Quadrat.Details!D:D, MATCH(1,(F3510=Quadrat.Details!B:B)*(G3510=Quadrat.Details!G:G)*(H3510=Quadrat.Details!I:I),0))</f>
        <v>DMC</v>
      </c>
      <c r="C3510" s="44" t="s">
        <v>666</v>
      </c>
      <c r="D3510" s="44" t="s">
        <v>667</v>
      </c>
      <c r="E3510" s="47">
        <v>44053.0</v>
      </c>
      <c r="F3510" s="54">
        <v>2020.0</v>
      </c>
      <c r="G3510" s="7" t="s">
        <v>470</v>
      </c>
      <c r="H3510" s="7">
        <v>2.0</v>
      </c>
      <c r="I3510" s="55" t="str">
        <f t="array" ref="I3510">INDEX(Species.List!A:A,MATCH(J3510,Species.List!B:B,0))</f>
        <v>Yoldia limatula</v>
      </c>
      <c r="J3510" s="3" t="s">
        <v>179</v>
      </c>
      <c r="K3510" s="3" t="s">
        <v>80</v>
      </c>
      <c r="L3510" s="39">
        <v>16.0</v>
      </c>
      <c r="M3510" s="4">
        <v>1.0</v>
      </c>
      <c r="N3510" s="8" t="s">
        <v>502</v>
      </c>
      <c r="O3510" s="8" t="s">
        <v>55</v>
      </c>
      <c r="P3510" s="3" t="s">
        <v>682</v>
      </c>
      <c r="Q3510" s="3" t="s">
        <v>55</v>
      </c>
      <c r="R3510" s="3" t="s">
        <v>683</v>
      </c>
      <c r="S3510" s="3">
        <v>1.0</v>
      </c>
    </row>
    <row r="3511" ht="15.0" customHeight="1">
      <c r="A3511" s="29">
        <v>12.0</v>
      </c>
      <c r="B3511" s="53" t="str">
        <f t="array" ref="B3511">INDEX(Quadrat.Details!D:D, MATCH(1,(F3511=Quadrat.Details!B:B)*(G3511=Quadrat.Details!G:G)*(H3511=Quadrat.Details!I:I),0))</f>
        <v>DMC</v>
      </c>
      <c r="C3511" s="44" t="s">
        <v>666</v>
      </c>
      <c r="D3511" s="44" t="s">
        <v>667</v>
      </c>
      <c r="E3511" s="47">
        <v>44053.0</v>
      </c>
      <c r="F3511" s="54">
        <v>2020.0</v>
      </c>
      <c r="G3511" s="7" t="s">
        <v>443</v>
      </c>
      <c r="H3511" s="7">
        <v>1.0</v>
      </c>
      <c r="I3511" s="55" t="str">
        <f t="array" ref="I3511">INDEX(Species.List!A:A,MATCH(J3511,Species.List!B:B,0))</f>
        <v>Yoldia limatula</v>
      </c>
      <c r="J3511" s="3" t="s">
        <v>179</v>
      </c>
      <c r="K3511" s="3" t="s">
        <v>80</v>
      </c>
      <c r="L3511" s="39">
        <v>40.0</v>
      </c>
      <c r="M3511" s="4">
        <v>1.0</v>
      </c>
      <c r="N3511" s="8" t="s">
        <v>502</v>
      </c>
      <c r="O3511" s="8" t="s">
        <v>55</v>
      </c>
      <c r="P3511" s="3" t="s">
        <v>682</v>
      </c>
      <c r="Q3511" s="3" t="s">
        <v>55</v>
      </c>
      <c r="R3511" s="3" t="s">
        <v>683</v>
      </c>
      <c r="S3511" s="3">
        <v>1.0</v>
      </c>
    </row>
    <row r="3512" ht="15.0" customHeight="1">
      <c r="A3512" s="29">
        <v>12.0</v>
      </c>
      <c r="B3512" s="53" t="str">
        <f t="array" ref="B3512">INDEX(Quadrat.Details!D:D, MATCH(1,(F3512=Quadrat.Details!B:B)*(G3512=Quadrat.Details!G:G)*(H3512=Quadrat.Details!I:I),0))</f>
        <v>DMC</v>
      </c>
      <c r="C3512" s="44" t="s">
        <v>666</v>
      </c>
      <c r="D3512" s="44" t="s">
        <v>667</v>
      </c>
      <c r="E3512" s="47">
        <v>44053.0</v>
      </c>
      <c r="F3512" s="54">
        <v>2020.0</v>
      </c>
      <c r="G3512" s="7" t="s">
        <v>443</v>
      </c>
      <c r="H3512" s="7">
        <v>1.0</v>
      </c>
      <c r="I3512" s="55" t="str">
        <f t="array" ref="I3512">INDEX(Species.List!A:A,MATCH(J3512,Species.List!B:B,0))</f>
        <v>Yoldia limatula</v>
      </c>
      <c r="J3512" s="3" t="s">
        <v>179</v>
      </c>
      <c r="K3512" s="3" t="s">
        <v>80</v>
      </c>
      <c r="L3512" s="39">
        <v>30.0</v>
      </c>
      <c r="M3512" s="4">
        <v>1.0</v>
      </c>
      <c r="N3512" s="8" t="s">
        <v>502</v>
      </c>
      <c r="O3512" s="8" t="s">
        <v>55</v>
      </c>
      <c r="P3512" s="3" t="s">
        <v>682</v>
      </c>
      <c r="Q3512" s="3" t="s">
        <v>55</v>
      </c>
      <c r="R3512" s="3" t="s">
        <v>683</v>
      </c>
      <c r="S3512" s="3">
        <v>1.0</v>
      </c>
    </row>
    <row r="3513" ht="15.0" customHeight="1">
      <c r="A3513" s="29">
        <v>12.0</v>
      </c>
      <c r="B3513" s="53" t="str">
        <f t="array" ref="B3513">INDEX(Quadrat.Details!D:D, MATCH(1,(F3513=Quadrat.Details!B:B)*(G3513=Quadrat.Details!G:G)*(H3513=Quadrat.Details!I:I),0))</f>
        <v>DMC</v>
      </c>
      <c r="C3513" s="44" t="s">
        <v>666</v>
      </c>
      <c r="D3513" s="44" t="s">
        <v>667</v>
      </c>
      <c r="E3513" s="47">
        <v>44053.0</v>
      </c>
      <c r="F3513" s="54">
        <v>2020.0</v>
      </c>
      <c r="G3513" s="7" t="s">
        <v>443</v>
      </c>
      <c r="H3513" s="7">
        <v>1.0</v>
      </c>
      <c r="I3513" s="55" t="str">
        <f t="array" ref="I3513">INDEX(Species.List!A:A,MATCH(J3513,Species.List!B:B,0))</f>
        <v>Yoldia limatula</v>
      </c>
      <c r="J3513" s="3" t="s">
        <v>179</v>
      </c>
      <c r="K3513" s="3" t="s">
        <v>80</v>
      </c>
      <c r="L3513" s="39">
        <v>22.0</v>
      </c>
      <c r="M3513" s="4">
        <v>1.0</v>
      </c>
      <c r="N3513" s="8" t="s">
        <v>502</v>
      </c>
      <c r="O3513" s="8" t="s">
        <v>55</v>
      </c>
      <c r="P3513" s="3" t="s">
        <v>682</v>
      </c>
      <c r="Q3513" s="3" t="s">
        <v>55</v>
      </c>
      <c r="R3513" s="3" t="s">
        <v>683</v>
      </c>
      <c r="S3513" s="3">
        <v>1.0</v>
      </c>
    </row>
    <row r="3514" ht="15.0" customHeight="1">
      <c r="A3514" s="29">
        <v>12.0</v>
      </c>
      <c r="B3514" s="53" t="str">
        <f t="array" ref="B3514">INDEX(Quadrat.Details!D:D, MATCH(1,(F3514=Quadrat.Details!B:B)*(G3514=Quadrat.Details!G:G)*(H3514=Quadrat.Details!I:I),0))</f>
        <v>DMC</v>
      </c>
      <c r="C3514" s="44" t="s">
        <v>666</v>
      </c>
      <c r="D3514" s="44" t="s">
        <v>667</v>
      </c>
      <c r="E3514" s="47">
        <v>44053.0</v>
      </c>
      <c r="F3514" s="54">
        <v>2020.0</v>
      </c>
      <c r="G3514" s="7" t="s">
        <v>443</v>
      </c>
      <c r="H3514" s="7">
        <v>1.0</v>
      </c>
      <c r="I3514" s="55" t="str">
        <f t="array" ref="I3514">INDEX(Species.List!A:A,MATCH(J3514,Species.List!B:B,0))</f>
        <v>Yoldia limatula</v>
      </c>
      <c r="J3514" s="3" t="s">
        <v>179</v>
      </c>
      <c r="K3514" s="3" t="s">
        <v>80</v>
      </c>
      <c r="L3514" s="39">
        <v>23.0</v>
      </c>
      <c r="M3514" s="4">
        <v>1.0</v>
      </c>
      <c r="N3514" s="8" t="s">
        <v>502</v>
      </c>
      <c r="O3514" s="8" t="s">
        <v>55</v>
      </c>
      <c r="P3514" s="3" t="s">
        <v>682</v>
      </c>
      <c r="Q3514" s="3" t="s">
        <v>55</v>
      </c>
      <c r="R3514" s="3" t="s">
        <v>683</v>
      </c>
      <c r="S3514" s="3">
        <v>1.0</v>
      </c>
    </row>
    <row r="3515" ht="15.0" customHeight="1">
      <c r="A3515" s="29">
        <v>12.0</v>
      </c>
      <c r="B3515" s="53" t="str">
        <f t="array" ref="B3515">INDEX(Quadrat.Details!D:D, MATCH(1,(F3515=Quadrat.Details!B:B)*(G3515=Quadrat.Details!G:G)*(H3515=Quadrat.Details!I:I),0))</f>
        <v>DMC</v>
      </c>
      <c r="C3515" s="44" t="s">
        <v>666</v>
      </c>
      <c r="D3515" s="44" t="s">
        <v>667</v>
      </c>
      <c r="E3515" s="47">
        <v>44053.0</v>
      </c>
      <c r="F3515" s="54">
        <v>2020.0</v>
      </c>
      <c r="G3515" s="7" t="s">
        <v>443</v>
      </c>
      <c r="H3515" s="7">
        <v>1.0</v>
      </c>
      <c r="I3515" s="55" t="str">
        <f t="array" ref="I3515">INDEX(Species.List!A:A,MATCH(J3515,Species.List!B:B,0))</f>
        <v>Yoldia limatula</v>
      </c>
      <c r="J3515" s="3" t="s">
        <v>179</v>
      </c>
      <c r="K3515" s="3" t="s">
        <v>80</v>
      </c>
      <c r="L3515" s="39">
        <v>12.0</v>
      </c>
      <c r="M3515" s="4">
        <v>1.0</v>
      </c>
      <c r="N3515" s="8" t="s">
        <v>502</v>
      </c>
      <c r="O3515" s="8" t="s">
        <v>55</v>
      </c>
      <c r="P3515" s="3" t="s">
        <v>682</v>
      </c>
      <c r="Q3515" s="3" t="s">
        <v>55</v>
      </c>
      <c r="R3515" s="3" t="s">
        <v>683</v>
      </c>
      <c r="S3515" s="3">
        <v>1.0</v>
      </c>
    </row>
    <row r="3516" ht="15.0" customHeight="1">
      <c r="A3516" s="29">
        <v>12.0</v>
      </c>
      <c r="B3516" s="53" t="str">
        <f t="array" ref="B3516">INDEX(Quadrat.Details!D:D, MATCH(1,(F3516=Quadrat.Details!B:B)*(G3516=Quadrat.Details!G:G)*(H3516=Quadrat.Details!I:I),0))</f>
        <v>DMC</v>
      </c>
      <c r="C3516" s="44" t="s">
        <v>666</v>
      </c>
      <c r="D3516" s="44" t="s">
        <v>667</v>
      </c>
      <c r="E3516" s="47">
        <v>44053.0</v>
      </c>
      <c r="F3516" s="54">
        <v>2020.0</v>
      </c>
      <c r="G3516" s="7" t="s">
        <v>443</v>
      </c>
      <c r="H3516" s="7">
        <v>1.0</v>
      </c>
      <c r="I3516" s="55" t="str">
        <f t="array" ref="I3516">INDEX(Species.List!A:A,MATCH(J3516,Species.List!B:B,0))</f>
        <v>Yoldia limatula</v>
      </c>
      <c r="J3516" s="3" t="s">
        <v>179</v>
      </c>
      <c r="K3516" s="3" t="s">
        <v>80</v>
      </c>
      <c r="L3516" s="39">
        <v>17.0</v>
      </c>
      <c r="M3516" s="4">
        <v>1.0</v>
      </c>
      <c r="N3516" s="8" t="s">
        <v>502</v>
      </c>
      <c r="O3516" s="8" t="s">
        <v>55</v>
      </c>
      <c r="P3516" s="3" t="s">
        <v>682</v>
      </c>
      <c r="Q3516" s="3" t="s">
        <v>55</v>
      </c>
      <c r="R3516" s="3" t="s">
        <v>683</v>
      </c>
      <c r="S3516" s="3">
        <v>1.0</v>
      </c>
    </row>
    <row r="3517" ht="15.0" customHeight="1">
      <c r="A3517" s="29">
        <v>12.0</v>
      </c>
      <c r="B3517" s="53" t="str">
        <f t="array" ref="B3517">INDEX(Quadrat.Details!D:D, MATCH(1,(F3517=Quadrat.Details!B:B)*(G3517=Quadrat.Details!G:G)*(H3517=Quadrat.Details!I:I),0))</f>
        <v>DMC</v>
      </c>
      <c r="C3517" s="44" t="s">
        <v>666</v>
      </c>
      <c r="D3517" s="44" t="s">
        <v>667</v>
      </c>
      <c r="E3517" s="47">
        <v>44053.0</v>
      </c>
      <c r="F3517" s="54">
        <v>2020.0</v>
      </c>
      <c r="G3517" s="7" t="s">
        <v>443</v>
      </c>
      <c r="H3517" s="7">
        <v>1.0</v>
      </c>
      <c r="I3517" s="55" t="str">
        <f t="array" ref="I3517">INDEX(Species.List!A:A,MATCH(J3517,Species.List!B:B,0))</f>
        <v>Yoldia limatula</v>
      </c>
      <c r="J3517" s="3" t="s">
        <v>179</v>
      </c>
      <c r="K3517" s="3" t="s">
        <v>80</v>
      </c>
      <c r="L3517" s="39">
        <v>19.0</v>
      </c>
      <c r="M3517" s="4">
        <v>1.0</v>
      </c>
      <c r="N3517" s="8" t="s">
        <v>502</v>
      </c>
      <c r="O3517" s="8" t="s">
        <v>55</v>
      </c>
      <c r="P3517" s="3" t="s">
        <v>682</v>
      </c>
      <c r="Q3517" s="3" t="s">
        <v>55</v>
      </c>
      <c r="R3517" s="3" t="s">
        <v>683</v>
      </c>
      <c r="S3517" s="3">
        <v>1.0</v>
      </c>
    </row>
    <row r="3518" ht="15.0" customHeight="1">
      <c r="A3518" s="29">
        <v>12.0</v>
      </c>
      <c r="B3518" s="53" t="str">
        <f t="array" ref="B3518">INDEX(Quadrat.Details!D:D, MATCH(1,(F3518=Quadrat.Details!B:B)*(G3518=Quadrat.Details!G:G)*(H3518=Quadrat.Details!I:I),0))</f>
        <v>DMC</v>
      </c>
      <c r="C3518" s="44" t="s">
        <v>666</v>
      </c>
      <c r="D3518" s="44" t="s">
        <v>667</v>
      </c>
      <c r="E3518" s="47">
        <v>44053.0</v>
      </c>
      <c r="F3518" s="54">
        <v>2020.0</v>
      </c>
      <c r="G3518" s="7" t="s">
        <v>443</v>
      </c>
      <c r="H3518" s="7">
        <v>1.0</v>
      </c>
      <c r="I3518" s="55" t="str">
        <f t="array" ref="I3518">INDEX(Species.List!A:A,MATCH(J3518,Species.List!B:B,0))</f>
        <v>Yoldia limatula</v>
      </c>
      <c r="J3518" s="3" t="s">
        <v>179</v>
      </c>
      <c r="K3518" s="3" t="s">
        <v>80</v>
      </c>
      <c r="L3518" s="39">
        <v>15.0</v>
      </c>
      <c r="M3518" s="4">
        <v>1.0</v>
      </c>
      <c r="N3518" s="8" t="s">
        <v>502</v>
      </c>
      <c r="O3518" s="8" t="s">
        <v>55</v>
      </c>
      <c r="P3518" s="3" t="s">
        <v>682</v>
      </c>
      <c r="Q3518" s="3" t="s">
        <v>55</v>
      </c>
      <c r="R3518" s="3" t="s">
        <v>683</v>
      </c>
      <c r="S3518" s="3">
        <v>1.0</v>
      </c>
    </row>
    <row r="3519" ht="15.0" customHeight="1">
      <c r="A3519" s="29">
        <v>12.0</v>
      </c>
      <c r="B3519" s="53" t="str">
        <f t="array" ref="B3519">INDEX(Quadrat.Details!D:D, MATCH(1,(F3519=Quadrat.Details!B:B)*(G3519=Quadrat.Details!G:G)*(H3519=Quadrat.Details!I:I),0))</f>
        <v>DMC</v>
      </c>
      <c r="C3519" s="44" t="s">
        <v>666</v>
      </c>
      <c r="D3519" s="44" t="s">
        <v>667</v>
      </c>
      <c r="E3519" s="47">
        <v>44053.0</v>
      </c>
      <c r="F3519" s="54">
        <v>2020.0</v>
      </c>
      <c r="G3519" s="7" t="s">
        <v>443</v>
      </c>
      <c r="H3519" s="7">
        <v>2.0</v>
      </c>
      <c r="I3519" s="55" t="str">
        <f t="array" ref="I3519">INDEX(Species.List!A:A,MATCH(J3519,Species.List!B:B,0))</f>
        <v>Yoldia limatula</v>
      </c>
      <c r="J3519" s="3" t="s">
        <v>179</v>
      </c>
      <c r="K3519" s="3" t="s">
        <v>80</v>
      </c>
      <c r="L3519" s="39">
        <v>44.0</v>
      </c>
      <c r="M3519" s="4">
        <v>1.0</v>
      </c>
      <c r="N3519" s="8" t="s">
        <v>502</v>
      </c>
      <c r="O3519" s="8" t="s">
        <v>55</v>
      </c>
      <c r="P3519" s="3" t="s">
        <v>682</v>
      </c>
      <c r="Q3519" s="3" t="s">
        <v>55</v>
      </c>
      <c r="R3519" s="3" t="s">
        <v>683</v>
      </c>
      <c r="S3519" s="3">
        <v>1.0</v>
      </c>
    </row>
    <row r="3520" ht="15.0" customHeight="1">
      <c r="A3520" s="29">
        <v>12.0</v>
      </c>
      <c r="B3520" s="53" t="str">
        <f t="array" ref="B3520">INDEX(Quadrat.Details!D:D, MATCH(1,(F3520=Quadrat.Details!B:B)*(G3520=Quadrat.Details!G:G)*(H3520=Quadrat.Details!I:I),0))</f>
        <v>DMC</v>
      </c>
      <c r="C3520" s="44" t="s">
        <v>666</v>
      </c>
      <c r="D3520" s="44" t="s">
        <v>667</v>
      </c>
      <c r="E3520" s="47">
        <v>44053.0</v>
      </c>
      <c r="F3520" s="54">
        <v>2020.0</v>
      </c>
      <c r="G3520" s="7" t="s">
        <v>443</v>
      </c>
      <c r="H3520" s="7">
        <v>2.0</v>
      </c>
      <c r="I3520" s="55" t="str">
        <f t="array" ref="I3520">INDEX(Species.List!A:A,MATCH(J3520,Species.List!B:B,0))</f>
        <v>Centropristis striata</v>
      </c>
      <c r="J3520" s="3" t="s">
        <v>100</v>
      </c>
      <c r="K3520" s="3" t="s">
        <v>53</v>
      </c>
      <c r="L3520" s="39">
        <v>44.0</v>
      </c>
      <c r="M3520" s="4">
        <v>1.0</v>
      </c>
      <c r="N3520" s="8" t="s">
        <v>502</v>
      </c>
      <c r="O3520" s="8" t="s">
        <v>55</v>
      </c>
      <c r="P3520" s="3" t="s">
        <v>682</v>
      </c>
      <c r="Q3520" s="3" t="s">
        <v>55</v>
      </c>
      <c r="R3520" s="3" t="s">
        <v>683</v>
      </c>
      <c r="S3520" s="3">
        <v>1.0</v>
      </c>
    </row>
    <row r="3521" ht="15.0" customHeight="1">
      <c r="A3521" s="29">
        <v>12.0</v>
      </c>
      <c r="B3521" s="53" t="str">
        <f t="array" ref="B3521">INDEX(Quadrat.Details!D:D, MATCH(1,(F3521=Quadrat.Details!B:B)*(G3521=Quadrat.Details!G:G)*(H3521=Quadrat.Details!I:I),0))</f>
        <v>DMC</v>
      </c>
      <c r="C3521" s="44" t="s">
        <v>666</v>
      </c>
      <c r="D3521" s="44" t="s">
        <v>667</v>
      </c>
      <c r="E3521" s="47">
        <v>44053.0</v>
      </c>
      <c r="F3521" s="54">
        <v>2020.0</v>
      </c>
      <c r="G3521" s="7" t="s">
        <v>443</v>
      </c>
      <c r="H3521" s="7">
        <v>2.0</v>
      </c>
      <c r="I3521" s="55" t="str">
        <f t="array" ref="I3521">INDEX(Species.List!A:A,MATCH(J3521,Species.List!B:B,0))</f>
        <v>Ensis directus</v>
      </c>
      <c r="J3521" s="8" t="s">
        <v>306</v>
      </c>
      <c r="K3521" s="3" t="s">
        <v>80</v>
      </c>
      <c r="L3521" s="39">
        <v>42.0</v>
      </c>
      <c r="M3521" s="4">
        <v>1.0</v>
      </c>
      <c r="N3521" s="8" t="s">
        <v>502</v>
      </c>
      <c r="O3521" s="8" t="s">
        <v>55</v>
      </c>
      <c r="P3521" s="3" t="s">
        <v>682</v>
      </c>
      <c r="Q3521" s="3" t="s">
        <v>55</v>
      </c>
      <c r="R3521" s="3" t="s">
        <v>683</v>
      </c>
      <c r="S3521" s="3">
        <v>1.0</v>
      </c>
    </row>
    <row r="3522" ht="15.0" customHeight="1">
      <c r="A3522" s="29">
        <v>12.0</v>
      </c>
      <c r="B3522" s="53" t="str">
        <f t="array" ref="B3522">INDEX(Quadrat.Details!D:D, MATCH(1,(F3522=Quadrat.Details!B:B)*(G3522=Quadrat.Details!G:G)*(H3522=Quadrat.Details!I:I),0))</f>
        <v>DMC</v>
      </c>
      <c r="C3522" s="44" t="s">
        <v>666</v>
      </c>
      <c r="D3522" s="44" t="s">
        <v>667</v>
      </c>
      <c r="E3522" s="47">
        <v>44053.0</v>
      </c>
      <c r="F3522" s="54">
        <v>2020.0</v>
      </c>
      <c r="G3522" s="7" t="s">
        <v>443</v>
      </c>
      <c r="H3522" s="7">
        <v>2.0</v>
      </c>
      <c r="I3522" s="55" t="str">
        <f t="array" ref="I3522">INDEX(Species.List!A:A,MATCH(J3522,Species.List!B:B,0))</f>
        <v>Yoldia limatula</v>
      </c>
      <c r="J3522" s="8" t="s">
        <v>179</v>
      </c>
      <c r="K3522" s="3" t="s">
        <v>80</v>
      </c>
      <c r="L3522" s="39">
        <v>24.0</v>
      </c>
      <c r="M3522" s="4">
        <v>1.0</v>
      </c>
      <c r="N3522" s="8" t="s">
        <v>502</v>
      </c>
      <c r="O3522" s="8" t="s">
        <v>55</v>
      </c>
      <c r="P3522" s="3" t="s">
        <v>682</v>
      </c>
      <c r="Q3522" s="3" t="s">
        <v>55</v>
      </c>
      <c r="R3522" s="3" t="s">
        <v>683</v>
      </c>
      <c r="S3522" s="3">
        <v>1.0</v>
      </c>
    </row>
    <row r="3523" ht="15.0" customHeight="1">
      <c r="A3523" s="29">
        <v>12.0</v>
      </c>
      <c r="B3523" s="53" t="str">
        <f t="array" ref="B3523">INDEX(Quadrat.Details!D:D, MATCH(1,(F3523=Quadrat.Details!B:B)*(G3523=Quadrat.Details!G:G)*(H3523=Quadrat.Details!I:I),0))</f>
        <v>DMC</v>
      </c>
      <c r="C3523" s="44" t="s">
        <v>666</v>
      </c>
      <c r="D3523" s="44" t="s">
        <v>667</v>
      </c>
      <c r="E3523" s="47">
        <v>44053.0</v>
      </c>
      <c r="F3523" s="54">
        <v>2020.0</v>
      </c>
      <c r="G3523" s="7" t="s">
        <v>443</v>
      </c>
      <c r="H3523" s="7">
        <v>2.0</v>
      </c>
      <c r="I3523" s="55" t="str">
        <f t="array" ref="I3523">INDEX(Species.List!A:A,MATCH(J3523,Species.List!B:B,0))</f>
        <v>Yoldia limatula</v>
      </c>
      <c r="J3523" s="8" t="s">
        <v>179</v>
      </c>
      <c r="K3523" s="3" t="s">
        <v>80</v>
      </c>
      <c r="L3523" s="39">
        <v>18.0</v>
      </c>
      <c r="M3523" s="4">
        <v>1.0</v>
      </c>
      <c r="N3523" s="8" t="s">
        <v>502</v>
      </c>
      <c r="O3523" s="8" t="s">
        <v>55</v>
      </c>
      <c r="P3523" s="3" t="s">
        <v>682</v>
      </c>
      <c r="Q3523" s="3" t="s">
        <v>55</v>
      </c>
      <c r="R3523" s="3" t="s">
        <v>683</v>
      </c>
      <c r="S3523" s="3">
        <v>1.0</v>
      </c>
    </row>
    <row r="3524" ht="15.0" customHeight="1">
      <c r="A3524" s="29">
        <v>12.0</v>
      </c>
      <c r="B3524" s="53" t="str">
        <f t="array" ref="B3524">INDEX(Quadrat.Details!D:D, MATCH(1,(F3524=Quadrat.Details!B:B)*(G3524=Quadrat.Details!G:G)*(H3524=Quadrat.Details!I:I),0))</f>
        <v>DMC</v>
      </c>
      <c r="C3524" s="44" t="s">
        <v>666</v>
      </c>
      <c r="D3524" s="44" t="s">
        <v>667</v>
      </c>
      <c r="E3524" s="47">
        <v>44053.0</v>
      </c>
      <c r="F3524" s="54">
        <v>2020.0</v>
      </c>
      <c r="G3524" s="7" t="s">
        <v>443</v>
      </c>
      <c r="H3524" s="7">
        <v>2.0</v>
      </c>
      <c r="I3524" s="55" t="str">
        <f t="array" ref="I3524">INDEX(Species.List!A:A,MATCH(J3524,Species.List!B:B,0))</f>
        <v>Yoldia limatula</v>
      </c>
      <c r="J3524" s="8" t="s">
        <v>179</v>
      </c>
      <c r="K3524" s="3" t="s">
        <v>80</v>
      </c>
      <c r="L3524" s="39">
        <v>26.0</v>
      </c>
      <c r="M3524" s="4">
        <v>2.0</v>
      </c>
      <c r="N3524" s="8" t="s">
        <v>502</v>
      </c>
      <c r="O3524" s="8" t="s">
        <v>55</v>
      </c>
      <c r="P3524" s="3" t="s">
        <v>682</v>
      </c>
      <c r="Q3524" s="3" t="s">
        <v>55</v>
      </c>
      <c r="R3524" s="3" t="s">
        <v>683</v>
      </c>
      <c r="S3524" s="3">
        <v>1.0</v>
      </c>
    </row>
    <row r="3525" ht="15.0" customHeight="1">
      <c r="A3525" s="29">
        <v>12.0</v>
      </c>
      <c r="B3525" s="53" t="str">
        <f t="array" ref="B3525">INDEX(Quadrat.Details!D:D, MATCH(1,(F3525=Quadrat.Details!B:B)*(G3525=Quadrat.Details!G:G)*(H3525=Quadrat.Details!I:I),0))</f>
        <v>DMC</v>
      </c>
      <c r="C3525" s="44" t="s">
        <v>666</v>
      </c>
      <c r="D3525" s="44" t="s">
        <v>667</v>
      </c>
      <c r="E3525" s="47">
        <v>44053.0</v>
      </c>
      <c r="F3525" s="54">
        <v>2020.0</v>
      </c>
      <c r="G3525" s="7" t="s">
        <v>443</v>
      </c>
      <c r="H3525" s="7">
        <v>2.0</v>
      </c>
      <c r="I3525" s="55" t="str">
        <f t="array" ref="I3525">INDEX(Species.List!A:A,MATCH(J3525,Species.List!B:B,0))</f>
        <v>Yoldia limatula</v>
      </c>
      <c r="J3525" s="8" t="s">
        <v>179</v>
      </c>
      <c r="K3525" s="3" t="s">
        <v>80</v>
      </c>
      <c r="L3525" s="39">
        <v>22.0</v>
      </c>
      <c r="M3525" s="4">
        <v>1.0</v>
      </c>
      <c r="N3525" s="8" t="s">
        <v>502</v>
      </c>
      <c r="O3525" s="8" t="s">
        <v>55</v>
      </c>
      <c r="P3525" s="3" t="s">
        <v>682</v>
      </c>
      <c r="Q3525" s="3" t="s">
        <v>55</v>
      </c>
      <c r="R3525" s="3" t="s">
        <v>683</v>
      </c>
      <c r="S3525" s="3">
        <v>1.0</v>
      </c>
    </row>
    <row r="3526" ht="15.0" customHeight="1">
      <c r="A3526" s="29">
        <v>12.0</v>
      </c>
      <c r="B3526" s="53" t="str">
        <f t="array" ref="B3526">INDEX(Quadrat.Details!D:D, MATCH(1,(F3526=Quadrat.Details!B:B)*(G3526=Quadrat.Details!G:G)*(H3526=Quadrat.Details!I:I),0))</f>
        <v>DMC</v>
      </c>
      <c r="C3526" s="44" t="s">
        <v>666</v>
      </c>
      <c r="D3526" s="44" t="s">
        <v>667</v>
      </c>
      <c r="E3526" s="47">
        <v>44053.0</v>
      </c>
      <c r="F3526" s="54">
        <v>2020.0</v>
      </c>
      <c r="G3526" s="7" t="s">
        <v>443</v>
      </c>
      <c r="H3526" s="7">
        <v>2.0</v>
      </c>
      <c r="I3526" s="55" t="str">
        <f t="array" ref="I3526">INDEX(Species.List!A:A,MATCH(J3526,Species.List!B:B,0))</f>
        <v>Yoldia limatula</v>
      </c>
      <c r="J3526" s="8" t="s">
        <v>179</v>
      </c>
      <c r="K3526" s="3" t="s">
        <v>80</v>
      </c>
      <c r="L3526" s="39">
        <v>33.0</v>
      </c>
      <c r="M3526" s="4">
        <v>1.0</v>
      </c>
      <c r="N3526" s="8" t="s">
        <v>502</v>
      </c>
      <c r="O3526" s="8" t="s">
        <v>55</v>
      </c>
      <c r="P3526" s="3" t="s">
        <v>682</v>
      </c>
      <c r="Q3526" s="3" t="s">
        <v>55</v>
      </c>
      <c r="R3526" s="3" t="s">
        <v>683</v>
      </c>
      <c r="S3526" s="3">
        <v>1.0</v>
      </c>
    </row>
    <row r="3527" ht="15.0" customHeight="1">
      <c r="A3527" s="29">
        <v>12.0</v>
      </c>
      <c r="B3527" s="53" t="str">
        <f t="array" ref="B3527">INDEX(Quadrat.Details!D:D, MATCH(1,(F3527=Quadrat.Details!B:B)*(G3527=Quadrat.Details!G:G)*(H3527=Quadrat.Details!I:I),0))</f>
        <v>DMC</v>
      </c>
      <c r="C3527" s="44" t="s">
        <v>666</v>
      </c>
      <c r="D3527" s="44" t="s">
        <v>667</v>
      </c>
      <c r="E3527" s="47">
        <v>44053.0</v>
      </c>
      <c r="F3527" s="54">
        <v>2020.0</v>
      </c>
      <c r="G3527" s="7" t="s">
        <v>443</v>
      </c>
      <c r="H3527" s="7">
        <v>2.0</v>
      </c>
      <c r="I3527" s="55" t="str">
        <f t="array" ref="I3527">INDEX(Species.List!A:A,MATCH(J3527,Species.List!B:B,0))</f>
        <v>Yoldia limatula</v>
      </c>
      <c r="J3527" s="8" t="s">
        <v>179</v>
      </c>
      <c r="K3527" s="3" t="s">
        <v>80</v>
      </c>
      <c r="L3527" s="39">
        <v>28.0</v>
      </c>
      <c r="M3527" s="4">
        <v>1.0</v>
      </c>
      <c r="N3527" s="8" t="s">
        <v>502</v>
      </c>
      <c r="O3527" s="8" t="s">
        <v>55</v>
      </c>
      <c r="P3527" s="3" t="s">
        <v>682</v>
      </c>
      <c r="Q3527" s="3" t="s">
        <v>55</v>
      </c>
      <c r="R3527" s="3" t="s">
        <v>683</v>
      </c>
      <c r="S3527" s="3">
        <v>1.0</v>
      </c>
    </row>
    <row r="3528" ht="15.0" customHeight="1">
      <c r="A3528" s="29">
        <v>12.0</v>
      </c>
      <c r="B3528" s="53" t="str">
        <f t="array" ref="B3528">INDEX(Quadrat.Details!D:D, MATCH(1,(F3528=Quadrat.Details!B:B)*(G3528=Quadrat.Details!G:G)*(H3528=Quadrat.Details!I:I),0))</f>
        <v>DMC</v>
      </c>
      <c r="C3528" s="44" t="s">
        <v>666</v>
      </c>
      <c r="D3528" s="44" t="s">
        <v>667</v>
      </c>
      <c r="E3528" s="47">
        <v>44053.0</v>
      </c>
      <c r="F3528" s="54">
        <v>2020.0</v>
      </c>
      <c r="G3528" s="7" t="s">
        <v>443</v>
      </c>
      <c r="H3528" s="7">
        <v>2.0</v>
      </c>
      <c r="I3528" s="55" t="str">
        <f t="array" ref="I3528">INDEX(Species.List!A:A,MATCH(J3528,Species.List!B:B,0))</f>
        <v>Yoldia limatula</v>
      </c>
      <c r="J3528" s="8" t="s">
        <v>179</v>
      </c>
      <c r="K3528" s="3" t="s">
        <v>80</v>
      </c>
      <c r="L3528" s="39">
        <v>17.0</v>
      </c>
      <c r="M3528" s="4">
        <v>1.0</v>
      </c>
      <c r="N3528" s="8" t="s">
        <v>502</v>
      </c>
      <c r="O3528" s="8" t="s">
        <v>55</v>
      </c>
      <c r="P3528" s="3" t="s">
        <v>682</v>
      </c>
      <c r="Q3528" s="3" t="s">
        <v>55</v>
      </c>
      <c r="R3528" s="3" t="s">
        <v>683</v>
      </c>
      <c r="S3528" s="3">
        <v>1.0</v>
      </c>
    </row>
    <row r="3529" ht="15.0" customHeight="1">
      <c r="A3529" s="29">
        <v>12.0</v>
      </c>
      <c r="B3529" s="53" t="str">
        <f t="array" ref="B3529">INDEX(Quadrat.Details!D:D, MATCH(1,(F3529=Quadrat.Details!B:B)*(G3529=Quadrat.Details!G:G)*(H3529=Quadrat.Details!I:I),0))</f>
        <v>DMC</v>
      </c>
      <c r="C3529" s="44" t="s">
        <v>666</v>
      </c>
      <c r="D3529" s="44" t="s">
        <v>667</v>
      </c>
      <c r="E3529" s="47">
        <v>44053.0</v>
      </c>
      <c r="F3529" s="54">
        <v>2020.0</v>
      </c>
      <c r="G3529" s="7" t="s">
        <v>443</v>
      </c>
      <c r="H3529" s="7">
        <v>2.0</v>
      </c>
      <c r="I3529" s="55" t="str">
        <f t="array" ref="I3529">INDEX(Species.List!A:A,MATCH(J3529,Species.List!B:B,0))</f>
        <v>Yoldia limatula</v>
      </c>
      <c r="J3529" s="8" t="s">
        <v>179</v>
      </c>
      <c r="K3529" s="3" t="s">
        <v>80</v>
      </c>
      <c r="L3529" s="39">
        <v>21.0</v>
      </c>
      <c r="M3529" s="4">
        <v>2.0</v>
      </c>
      <c r="N3529" s="8" t="s">
        <v>502</v>
      </c>
      <c r="O3529" s="8" t="s">
        <v>55</v>
      </c>
      <c r="P3529" s="3" t="s">
        <v>682</v>
      </c>
      <c r="Q3529" s="3" t="s">
        <v>55</v>
      </c>
      <c r="R3529" s="3" t="s">
        <v>683</v>
      </c>
      <c r="S3529" s="3">
        <v>1.0</v>
      </c>
    </row>
    <row r="3530" ht="15.0" customHeight="1">
      <c r="A3530" s="29">
        <v>12.0</v>
      </c>
      <c r="B3530" s="53" t="str">
        <f t="array" ref="B3530">INDEX(Quadrat.Details!D:D, MATCH(1,(F3530=Quadrat.Details!B:B)*(G3530=Quadrat.Details!G:G)*(H3530=Quadrat.Details!I:I),0))</f>
        <v>DMC</v>
      </c>
      <c r="C3530" s="44" t="s">
        <v>666</v>
      </c>
      <c r="D3530" s="44" t="s">
        <v>667</v>
      </c>
      <c r="E3530" s="47">
        <v>44053.0</v>
      </c>
      <c r="F3530" s="54">
        <v>2020.0</v>
      </c>
      <c r="G3530" s="7" t="s">
        <v>443</v>
      </c>
      <c r="H3530" s="7">
        <v>2.0</v>
      </c>
      <c r="I3530" s="55" t="str">
        <f t="array" ref="I3530">INDEX(Species.List!A:A,MATCH(J3530,Species.List!B:B,0))</f>
        <v>Yoldia limatula</v>
      </c>
      <c r="J3530" s="8" t="s">
        <v>179</v>
      </c>
      <c r="K3530" s="3" t="s">
        <v>80</v>
      </c>
      <c r="L3530" s="39">
        <v>14.0</v>
      </c>
      <c r="M3530" s="4">
        <v>1.0</v>
      </c>
      <c r="N3530" s="8" t="s">
        <v>502</v>
      </c>
      <c r="O3530" s="8" t="s">
        <v>55</v>
      </c>
      <c r="P3530" s="3" t="s">
        <v>682</v>
      </c>
      <c r="Q3530" s="3" t="s">
        <v>55</v>
      </c>
      <c r="R3530" s="3" t="s">
        <v>683</v>
      </c>
      <c r="S3530" s="3">
        <v>1.0</v>
      </c>
    </row>
    <row r="3531" ht="15.0" customHeight="1">
      <c r="A3531" s="29">
        <v>12.0</v>
      </c>
      <c r="B3531" s="53" t="str">
        <f t="array" ref="B3531">INDEX(Quadrat.Details!D:D, MATCH(1,(F3531=Quadrat.Details!B:B)*(G3531=Quadrat.Details!G:G)*(H3531=Quadrat.Details!I:I),0))</f>
        <v>DMC</v>
      </c>
      <c r="C3531" s="44" t="s">
        <v>666</v>
      </c>
      <c r="D3531" s="44" t="s">
        <v>667</v>
      </c>
      <c r="E3531" s="47">
        <v>44053.0</v>
      </c>
      <c r="F3531" s="54">
        <v>2020.0</v>
      </c>
      <c r="G3531" s="7" t="s">
        <v>469</v>
      </c>
      <c r="H3531" s="63">
        <v>1.0</v>
      </c>
      <c r="I3531" s="55" t="str">
        <f t="array" ref="I3531">INDEX(Species.List!A:A,MATCH(J3531,Species.List!B:B,0))</f>
        <v>Dyspanopeus sayi</v>
      </c>
      <c r="J3531" s="8" t="s">
        <v>315</v>
      </c>
      <c r="K3531" s="3" t="s">
        <v>57</v>
      </c>
      <c r="L3531" s="39">
        <v>17.0</v>
      </c>
      <c r="M3531" s="4">
        <v>1.0</v>
      </c>
      <c r="N3531" s="8" t="s">
        <v>502</v>
      </c>
      <c r="O3531" s="8" t="s">
        <v>55</v>
      </c>
      <c r="P3531" s="3" t="s">
        <v>682</v>
      </c>
      <c r="Q3531" s="3" t="s">
        <v>55</v>
      </c>
      <c r="R3531" s="3" t="s">
        <v>683</v>
      </c>
      <c r="S3531" s="3">
        <v>1.0</v>
      </c>
    </row>
    <row r="3532" ht="15.0" customHeight="1">
      <c r="A3532" s="29">
        <v>12.0</v>
      </c>
      <c r="B3532" s="53" t="str">
        <f t="array" ref="B3532">INDEX(Quadrat.Details!D:D, MATCH(1,(F3532=Quadrat.Details!B:B)*(G3532=Quadrat.Details!G:G)*(H3532=Quadrat.Details!I:I),0))</f>
        <v>DMC</v>
      </c>
      <c r="C3532" s="44" t="s">
        <v>666</v>
      </c>
      <c r="D3532" s="44" t="s">
        <v>667</v>
      </c>
      <c r="E3532" s="47">
        <v>44053.0</v>
      </c>
      <c r="F3532" s="54">
        <v>2020.0</v>
      </c>
      <c r="G3532" s="7" t="s">
        <v>469</v>
      </c>
      <c r="H3532" s="7">
        <v>1.0</v>
      </c>
      <c r="I3532" s="55" t="str">
        <f t="array" ref="I3532">INDEX(Species.List!A:A,MATCH(J3532,Species.List!B:B,0))</f>
        <v>Cancer irroratus</v>
      </c>
      <c r="J3532" s="8" t="s">
        <v>308</v>
      </c>
      <c r="K3532" s="3" t="s">
        <v>57</v>
      </c>
      <c r="L3532" s="39">
        <v>14.0</v>
      </c>
      <c r="M3532" s="4">
        <v>1.0</v>
      </c>
      <c r="N3532" s="8" t="s">
        <v>502</v>
      </c>
      <c r="O3532" s="8" t="s">
        <v>55</v>
      </c>
      <c r="P3532" s="3" t="s">
        <v>682</v>
      </c>
      <c r="Q3532" s="3" t="s">
        <v>55</v>
      </c>
      <c r="R3532" s="3" t="s">
        <v>683</v>
      </c>
      <c r="S3532" s="3">
        <v>1.0</v>
      </c>
    </row>
    <row r="3533" ht="15.0" customHeight="1">
      <c r="A3533" s="29">
        <v>12.0</v>
      </c>
      <c r="B3533" s="53" t="str">
        <f t="array" ref="B3533">INDEX(Quadrat.Details!D:D, MATCH(1,(F3533=Quadrat.Details!B:B)*(G3533=Quadrat.Details!G:G)*(H3533=Quadrat.Details!I:I),0))</f>
        <v>DMC</v>
      </c>
      <c r="C3533" s="44" t="s">
        <v>666</v>
      </c>
      <c r="D3533" s="44" t="s">
        <v>667</v>
      </c>
      <c r="E3533" s="47">
        <v>44053.0</v>
      </c>
      <c r="F3533" s="54">
        <v>2020.0</v>
      </c>
      <c r="G3533" s="7" t="s">
        <v>469</v>
      </c>
      <c r="H3533" s="7">
        <v>1.0</v>
      </c>
      <c r="I3533" s="55" t="str">
        <f t="array" ref="I3533">INDEX(Species.List!A:A,MATCH(J3533,Species.List!B:B,0))</f>
        <v>Mya arenaria</v>
      </c>
      <c r="J3533" s="8" t="s">
        <v>327</v>
      </c>
      <c r="K3533" s="3" t="s">
        <v>80</v>
      </c>
      <c r="L3533" s="39">
        <v>17.0</v>
      </c>
      <c r="M3533" s="4">
        <v>1.0</v>
      </c>
      <c r="N3533" s="8" t="s">
        <v>502</v>
      </c>
      <c r="O3533" s="8" t="s">
        <v>55</v>
      </c>
      <c r="P3533" s="3" t="s">
        <v>682</v>
      </c>
      <c r="Q3533" s="3" t="s">
        <v>55</v>
      </c>
      <c r="R3533" s="3" t="s">
        <v>683</v>
      </c>
      <c r="S3533" s="3">
        <v>1.0</v>
      </c>
    </row>
    <row r="3534" ht="15.0" customHeight="1">
      <c r="A3534" s="29">
        <v>12.0</v>
      </c>
      <c r="B3534" s="53" t="str">
        <f t="array" ref="B3534">INDEX(Quadrat.Details!D:D, MATCH(1,(F3534=Quadrat.Details!B:B)*(G3534=Quadrat.Details!G:G)*(H3534=Quadrat.Details!I:I),0))</f>
        <v>DMC</v>
      </c>
      <c r="C3534" s="44" t="s">
        <v>666</v>
      </c>
      <c r="D3534" s="44" t="s">
        <v>667</v>
      </c>
      <c r="E3534" s="47">
        <v>44053.0</v>
      </c>
      <c r="F3534" s="54">
        <v>2020.0</v>
      </c>
      <c r="G3534" s="7" t="s">
        <v>469</v>
      </c>
      <c r="H3534" s="7">
        <v>1.0</v>
      </c>
      <c r="I3534" s="55" t="str">
        <f t="array" ref="I3534">INDEX(Species.List!A:A,MATCH(J3534,Species.List!B:B,0))</f>
        <v>Yoldia limatula</v>
      </c>
      <c r="J3534" s="8" t="s">
        <v>179</v>
      </c>
      <c r="K3534" s="3" t="s">
        <v>80</v>
      </c>
      <c r="L3534" s="39">
        <v>23.0</v>
      </c>
      <c r="M3534" s="4">
        <v>1.0</v>
      </c>
      <c r="N3534" s="8" t="s">
        <v>502</v>
      </c>
      <c r="O3534" s="8" t="s">
        <v>55</v>
      </c>
      <c r="P3534" s="3" t="s">
        <v>682</v>
      </c>
      <c r="Q3534" s="3" t="s">
        <v>55</v>
      </c>
      <c r="R3534" s="3" t="s">
        <v>683</v>
      </c>
      <c r="S3534" s="3">
        <v>1.0</v>
      </c>
    </row>
    <row r="3535" ht="15.0" customHeight="1">
      <c r="A3535" s="29">
        <v>12.0</v>
      </c>
      <c r="B3535" s="53" t="str">
        <f t="array" ref="B3535">INDEX(Quadrat.Details!D:D, MATCH(1,(F3535=Quadrat.Details!B:B)*(G3535=Quadrat.Details!G:G)*(H3535=Quadrat.Details!I:I),0))</f>
        <v>DMC</v>
      </c>
      <c r="C3535" s="44" t="s">
        <v>666</v>
      </c>
      <c r="D3535" s="44" t="s">
        <v>667</v>
      </c>
      <c r="E3535" s="47">
        <v>44053.0</v>
      </c>
      <c r="F3535" s="54">
        <v>2020.0</v>
      </c>
      <c r="G3535" s="7" t="s">
        <v>469</v>
      </c>
      <c r="H3535" s="7">
        <v>1.0</v>
      </c>
      <c r="I3535" s="55" t="str">
        <f t="array" ref="I3535">INDEX(Species.List!A:A,MATCH(J3535,Species.List!B:B,0))</f>
        <v>Yoldia limatula</v>
      </c>
      <c r="J3535" s="8" t="s">
        <v>179</v>
      </c>
      <c r="K3535" s="3" t="s">
        <v>80</v>
      </c>
      <c r="L3535" s="39">
        <v>19.0</v>
      </c>
      <c r="M3535" s="4">
        <v>1.0</v>
      </c>
      <c r="N3535" s="8" t="s">
        <v>502</v>
      </c>
      <c r="O3535" s="8" t="s">
        <v>55</v>
      </c>
      <c r="P3535" s="3" t="s">
        <v>682</v>
      </c>
      <c r="Q3535" s="3" t="s">
        <v>55</v>
      </c>
      <c r="R3535" s="3" t="s">
        <v>683</v>
      </c>
      <c r="S3535" s="3">
        <v>1.0</v>
      </c>
    </row>
    <row r="3536" ht="15.0" customHeight="1">
      <c r="A3536" s="29">
        <v>12.0</v>
      </c>
      <c r="B3536" s="53" t="str">
        <f t="array" ref="B3536">INDEX(Quadrat.Details!D:D, MATCH(1,(F3536=Quadrat.Details!B:B)*(G3536=Quadrat.Details!G:G)*(H3536=Quadrat.Details!I:I),0))</f>
        <v>DMC</v>
      </c>
      <c r="C3536" s="44" t="s">
        <v>666</v>
      </c>
      <c r="D3536" s="44" t="s">
        <v>667</v>
      </c>
      <c r="E3536" s="47">
        <v>44053.0</v>
      </c>
      <c r="F3536" s="54">
        <v>2020.0</v>
      </c>
      <c r="G3536" s="7" t="s">
        <v>469</v>
      </c>
      <c r="H3536" s="7">
        <v>1.0</v>
      </c>
      <c r="I3536" s="55" t="str">
        <f t="array" ref="I3536">INDEX(Species.List!A:A,MATCH(J3536,Species.List!B:B,0))</f>
        <v>Yoldia limatula</v>
      </c>
      <c r="J3536" s="8" t="s">
        <v>179</v>
      </c>
      <c r="K3536" s="3" t="s">
        <v>80</v>
      </c>
      <c r="L3536" s="39">
        <v>21.0</v>
      </c>
      <c r="M3536" s="4">
        <v>1.0</v>
      </c>
      <c r="N3536" s="8" t="s">
        <v>502</v>
      </c>
      <c r="O3536" s="8" t="s">
        <v>55</v>
      </c>
      <c r="P3536" s="3" t="s">
        <v>682</v>
      </c>
      <c r="Q3536" s="3" t="s">
        <v>55</v>
      </c>
      <c r="R3536" s="3" t="s">
        <v>683</v>
      </c>
      <c r="S3536" s="3">
        <v>1.0</v>
      </c>
    </row>
    <row r="3537" ht="15.0" customHeight="1">
      <c r="A3537" s="29">
        <v>12.0</v>
      </c>
      <c r="B3537" s="53" t="str">
        <f t="array" ref="B3537">INDEX(Quadrat.Details!D:D, MATCH(1,(F3537=Quadrat.Details!B:B)*(G3537=Quadrat.Details!G:G)*(H3537=Quadrat.Details!I:I),0))</f>
        <v>DMC</v>
      </c>
      <c r="C3537" s="44" t="s">
        <v>666</v>
      </c>
      <c r="D3537" s="44" t="s">
        <v>667</v>
      </c>
      <c r="E3537" s="47">
        <v>44053.0</v>
      </c>
      <c r="F3537" s="54">
        <v>2020.0</v>
      </c>
      <c r="G3537" s="7" t="s">
        <v>469</v>
      </c>
      <c r="H3537" s="7">
        <v>1.0</v>
      </c>
      <c r="I3537" s="55" t="str">
        <f t="array" ref="I3537">INDEX(Species.List!A:A,MATCH(J3537,Species.List!B:B,0))</f>
        <v>Yoldia limatula</v>
      </c>
      <c r="J3537" s="8" t="s">
        <v>179</v>
      </c>
      <c r="K3537" s="3" t="s">
        <v>80</v>
      </c>
      <c r="L3537" s="39">
        <v>17.0</v>
      </c>
      <c r="M3537" s="4">
        <v>1.0</v>
      </c>
      <c r="N3537" s="8" t="s">
        <v>502</v>
      </c>
      <c r="O3537" s="8" t="s">
        <v>55</v>
      </c>
      <c r="P3537" s="3" t="s">
        <v>682</v>
      </c>
      <c r="Q3537" s="3" t="s">
        <v>55</v>
      </c>
      <c r="R3537" s="3" t="s">
        <v>683</v>
      </c>
      <c r="S3537" s="3">
        <v>1.0</v>
      </c>
    </row>
    <row r="3538" ht="15.0" customHeight="1">
      <c r="A3538" s="29">
        <v>12.0</v>
      </c>
      <c r="B3538" s="53" t="str">
        <f t="array" ref="B3538">INDEX(Quadrat.Details!D:D, MATCH(1,(F3538=Quadrat.Details!B:B)*(G3538=Quadrat.Details!G:G)*(H3538=Quadrat.Details!I:I),0))</f>
        <v>DMC</v>
      </c>
      <c r="C3538" s="44" t="s">
        <v>666</v>
      </c>
      <c r="D3538" s="44" t="s">
        <v>667</v>
      </c>
      <c r="E3538" s="47">
        <v>44053.0</v>
      </c>
      <c r="F3538" s="54">
        <v>2020.0</v>
      </c>
      <c r="G3538" s="7" t="s">
        <v>469</v>
      </c>
      <c r="H3538" s="63">
        <v>2.0</v>
      </c>
      <c r="I3538" s="55" t="str">
        <f t="array" ref="I3538">INDEX(Species.List!A:A,MATCH(J3538,Species.List!B:B,0))</f>
        <v>Yoldia limatula</v>
      </c>
      <c r="J3538" s="8" t="s">
        <v>179</v>
      </c>
      <c r="K3538" s="3" t="s">
        <v>80</v>
      </c>
      <c r="L3538" s="39">
        <v>36.0</v>
      </c>
      <c r="M3538" s="4">
        <v>1.0</v>
      </c>
      <c r="N3538" s="8" t="s">
        <v>502</v>
      </c>
      <c r="O3538" s="8" t="s">
        <v>55</v>
      </c>
      <c r="P3538" s="3" t="s">
        <v>682</v>
      </c>
      <c r="Q3538" s="3" t="s">
        <v>55</v>
      </c>
      <c r="R3538" s="3" t="s">
        <v>683</v>
      </c>
      <c r="S3538" s="3">
        <v>1.0</v>
      </c>
    </row>
    <row r="3539" ht="15.0" customHeight="1">
      <c r="A3539" s="29">
        <v>12.0</v>
      </c>
      <c r="B3539" s="53" t="str">
        <f t="array" ref="B3539">INDEX(Quadrat.Details!D:D, MATCH(1,(F3539=Quadrat.Details!B:B)*(G3539=Quadrat.Details!G:G)*(H3539=Quadrat.Details!I:I),0))</f>
        <v>DMC</v>
      </c>
      <c r="C3539" s="44" t="s">
        <v>666</v>
      </c>
      <c r="D3539" s="44" t="s">
        <v>667</v>
      </c>
      <c r="E3539" s="47">
        <v>44053.0</v>
      </c>
      <c r="F3539" s="54">
        <v>2020.0</v>
      </c>
      <c r="G3539" s="7" t="s">
        <v>469</v>
      </c>
      <c r="H3539" s="7">
        <v>2.0</v>
      </c>
      <c r="I3539" s="55" t="str">
        <f t="array" ref="I3539">INDEX(Species.List!A:A,MATCH(J3539,Species.List!B:B,0))</f>
        <v>Mya arenaria</v>
      </c>
      <c r="J3539" s="8" t="s">
        <v>327</v>
      </c>
      <c r="K3539" s="3" t="s">
        <v>80</v>
      </c>
      <c r="L3539" s="39">
        <v>17.0</v>
      </c>
      <c r="M3539" s="4">
        <v>1.0</v>
      </c>
      <c r="N3539" s="8" t="s">
        <v>502</v>
      </c>
      <c r="O3539" s="8" t="s">
        <v>55</v>
      </c>
      <c r="P3539" s="3" t="s">
        <v>682</v>
      </c>
      <c r="Q3539" s="3" t="s">
        <v>55</v>
      </c>
      <c r="R3539" s="3" t="s">
        <v>683</v>
      </c>
      <c r="S3539" s="3">
        <v>1.0</v>
      </c>
    </row>
    <row r="3540" ht="15.0" customHeight="1">
      <c r="A3540" s="29">
        <v>12.0</v>
      </c>
      <c r="B3540" s="53" t="str">
        <f t="array" ref="B3540">INDEX(Quadrat.Details!D:D, MATCH(1,(F3540=Quadrat.Details!B:B)*(G3540=Quadrat.Details!G:G)*(H3540=Quadrat.Details!I:I),0))</f>
        <v>DMC</v>
      </c>
      <c r="C3540" s="44" t="s">
        <v>666</v>
      </c>
      <c r="D3540" s="44" t="s">
        <v>667</v>
      </c>
      <c r="E3540" s="47">
        <v>44053.0</v>
      </c>
      <c r="F3540" s="54">
        <v>2020.0</v>
      </c>
      <c r="G3540" s="7" t="s">
        <v>469</v>
      </c>
      <c r="H3540" s="7">
        <v>2.0</v>
      </c>
      <c r="I3540" s="55" t="str">
        <f t="array" ref="I3540">INDEX(Species.List!A:A,MATCH(J3540,Species.List!B:B,0))</f>
        <v>Yoldia limatula</v>
      </c>
      <c r="J3540" s="8" t="s">
        <v>179</v>
      </c>
      <c r="K3540" s="3" t="s">
        <v>80</v>
      </c>
      <c r="L3540" s="39">
        <v>21.0</v>
      </c>
      <c r="M3540" s="4">
        <v>2.0</v>
      </c>
      <c r="N3540" s="8" t="s">
        <v>502</v>
      </c>
      <c r="O3540" s="8" t="s">
        <v>55</v>
      </c>
      <c r="P3540" s="3" t="s">
        <v>682</v>
      </c>
      <c r="Q3540" s="3" t="s">
        <v>55</v>
      </c>
      <c r="R3540" s="3" t="s">
        <v>683</v>
      </c>
      <c r="S3540" s="3">
        <v>1.0</v>
      </c>
    </row>
    <row r="3541" ht="15.0" customHeight="1">
      <c r="A3541" s="29">
        <v>12.0</v>
      </c>
      <c r="B3541" s="53" t="str">
        <f t="array" ref="B3541">INDEX(Quadrat.Details!D:D, MATCH(1,(F3541=Quadrat.Details!B:B)*(G3541=Quadrat.Details!G:G)*(H3541=Quadrat.Details!I:I),0))</f>
        <v>DMC</v>
      </c>
      <c r="C3541" s="44" t="s">
        <v>666</v>
      </c>
      <c r="D3541" s="44" t="s">
        <v>667</v>
      </c>
      <c r="E3541" s="47">
        <v>44053.0</v>
      </c>
      <c r="F3541" s="54">
        <v>2020.0</v>
      </c>
      <c r="G3541" s="7" t="s">
        <v>469</v>
      </c>
      <c r="H3541" s="7">
        <v>2.0</v>
      </c>
      <c r="I3541" s="55" t="str">
        <f t="array" ref="I3541">INDEX(Species.List!A:A,MATCH(J3541,Species.List!B:B,0))</f>
        <v>Yoldia limatula</v>
      </c>
      <c r="J3541" s="8" t="s">
        <v>179</v>
      </c>
      <c r="K3541" s="3" t="s">
        <v>80</v>
      </c>
      <c r="L3541" s="39">
        <v>19.0</v>
      </c>
      <c r="M3541" s="4">
        <v>1.0</v>
      </c>
      <c r="N3541" s="8" t="s">
        <v>502</v>
      </c>
      <c r="O3541" s="8" t="s">
        <v>55</v>
      </c>
      <c r="P3541" s="3" t="s">
        <v>682</v>
      </c>
      <c r="Q3541" s="3" t="s">
        <v>55</v>
      </c>
      <c r="R3541" s="3" t="s">
        <v>683</v>
      </c>
      <c r="S3541" s="3">
        <v>1.0</v>
      </c>
    </row>
    <row r="3542" ht="15.0" customHeight="1">
      <c r="A3542" s="29">
        <v>12.0</v>
      </c>
      <c r="B3542" s="53" t="str">
        <f t="array" ref="B3542">INDEX(Quadrat.Details!D:D, MATCH(1,(F3542=Quadrat.Details!B:B)*(G3542=Quadrat.Details!G:G)*(H3542=Quadrat.Details!I:I),0))</f>
        <v>DMC</v>
      </c>
      <c r="C3542" s="44" t="s">
        <v>666</v>
      </c>
      <c r="D3542" s="44" t="s">
        <v>667</v>
      </c>
      <c r="E3542" s="47">
        <v>44053.0</v>
      </c>
      <c r="F3542" s="54">
        <v>2020.0</v>
      </c>
      <c r="G3542" s="7" t="s">
        <v>469</v>
      </c>
      <c r="H3542" s="7">
        <v>2.0</v>
      </c>
      <c r="I3542" s="55" t="str">
        <f t="array" ref="I3542">INDEX(Species.List!A:A,MATCH(J3542,Species.List!B:B,0))</f>
        <v>Yoldia limatula</v>
      </c>
      <c r="J3542" s="8" t="s">
        <v>179</v>
      </c>
      <c r="K3542" s="3" t="s">
        <v>80</v>
      </c>
      <c r="L3542" s="39">
        <v>17.0</v>
      </c>
      <c r="M3542" s="4">
        <v>1.0</v>
      </c>
      <c r="N3542" s="8" t="s">
        <v>502</v>
      </c>
      <c r="O3542" s="8" t="s">
        <v>55</v>
      </c>
      <c r="P3542" s="3" t="s">
        <v>682</v>
      </c>
      <c r="Q3542" s="3" t="s">
        <v>55</v>
      </c>
      <c r="R3542" s="3" t="s">
        <v>683</v>
      </c>
      <c r="S3542" s="3">
        <v>1.0</v>
      </c>
    </row>
    <row r="3543" ht="15.0" customHeight="1">
      <c r="A3543" s="29">
        <v>13.0</v>
      </c>
      <c r="B3543" s="53" t="str">
        <f t="array" ref="B3543">INDEX(Quadrat.Details!D:D, MATCH(1,(F3543=Quadrat.Details!B:B)*(G3543=Quadrat.Details!G:G)*(H3543=Quadrat.Details!I:I),0))</f>
        <v>DMC</v>
      </c>
      <c r="C3543" s="44" t="s">
        <v>666</v>
      </c>
      <c r="D3543" s="44" t="s">
        <v>667</v>
      </c>
      <c r="E3543" s="47">
        <v>44053.0</v>
      </c>
      <c r="F3543" s="54">
        <v>2020.0</v>
      </c>
      <c r="G3543" s="7" t="s">
        <v>469</v>
      </c>
      <c r="H3543" s="7">
        <v>2.0</v>
      </c>
      <c r="I3543" s="55" t="str">
        <f t="array" ref="I3543">INDEX(Species.List!A:A,MATCH(J3543,Species.List!B:B,0))</f>
        <v>Yoldia limatula</v>
      </c>
      <c r="J3543" s="8" t="s">
        <v>179</v>
      </c>
      <c r="K3543" s="3" t="s">
        <v>80</v>
      </c>
      <c r="L3543" s="39">
        <v>13.0</v>
      </c>
      <c r="M3543" s="4">
        <v>1.0</v>
      </c>
      <c r="N3543" s="8" t="s">
        <v>502</v>
      </c>
      <c r="O3543" s="8" t="s">
        <v>55</v>
      </c>
      <c r="P3543" s="3" t="s">
        <v>682</v>
      </c>
      <c r="Q3543" s="3" t="s">
        <v>55</v>
      </c>
      <c r="R3543" s="3" t="s">
        <v>683</v>
      </c>
      <c r="S3543" s="3">
        <v>1.0</v>
      </c>
    </row>
    <row r="3544" ht="15.0" customHeight="1">
      <c r="A3544" s="29">
        <v>13.0</v>
      </c>
      <c r="B3544" s="53" t="str">
        <f t="array" ref="B3544">INDEX(Quadrat.Details!D:D, MATCH(1,(F3544=Quadrat.Details!B:B)*(G3544=Quadrat.Details!G:G)*(H3544=Quadrat.Details!I:I),0))</f>
        <v>DMC</v>
      </c>
      <c r="C3544" s="44" t="s">
        <v>666</v>
      </c>
      <c r="D3544" s="44" t="s">
        <v>667</v>
      </c>
      <c r="E3544" s="47">
        <v>44053.0</v>
      </c>
      <c r="F3544" s="54">
        <v>2020.0</v>
      </c>
      <c r="G3544" s="7" t="s">
        <v>469</v>
      </c>
      <c r="H3544" s="7">
        <v>2.0</v>
      </c>
      <c r="I3544" s="55" t="str">
        <f t="array" ref="I3544">INDEX(Species.List!A:A,MATCH(J3544,Species.List!B:B,0))</f>
        <v>Yoldia limatula</v>
      </c>
      <c r="J3544" s="8" t="s">
        <v>179</v>
      </c>
      <c r="K3544" s="3" t="s">
        <v>80</v>
      </c>
      <c r="L3544" s="39">
        <v>15.0</v>
      </c>
      <c r="M3544" s="4">
        <v>1.0</v>
      </c>
      <c r="N3544" s="8" t="s">
        <v>502</v>
      </c>
      <c r="O3544" s="8" t="s">
        <v>55</v>
      </c>
      <c r="P3544" s="3" t="s">
        <v>682</v>
      </c>
      <c r="Q3544" s="3" t="s">
        <v>55</v>
      </c>
      <c r="R3544" s="3" t="s">
        <v>683</v>
      </c>
      <c r="S3544" s="3">
        <v>1.0</v>
      </c>
    </row>
    <row r="3545" ht="15.0" customHeight="1">
      <c r="A3545" s="29">
        <v>13.0</v>
      </c>
      <c r="B3545" s="53" t="str">
        <f t="array" ref="B3545">INDEX(Quadrat.Details!D:D, MATCH(1,(F3545=Quadrat.Details!B:B)*(G3545=Quadrat.Details!G:G)*(H3545=Quadrat.Details!I:I),0))</f>
        <v>DMC</v>
      </c>
      <c r="C3545" s="44" t="s">
        <v>666</v>
      </c>
      <c r="D3545" s="44" t="s">
        <v>667</v>
      </c>
      <c r="E3545" s="47">
        <v>44053.0</v>
      </c>
      <c r="F3545" s="54">
        <v>2020.0</v>
      </c>
      <c r="G3545" s="7" t="s">
        <v>469</v>
      </c>
      <c r="H3545" s="7">
        <v>2.0</v>
      </c>
      <c r="I3545" s="55" t="str">
        <f t="array" ref="I3545">INDEX(Species.List!A:A,MATCH(J3545,Species.List!B:B,0))</f>
        <v>Yoldia limatula</v>
      </c>
      <c r="J3545" s="8" t="s">
        <v>179</v>
      </c>
      <c r="K3545" s="3" t="s">
        <v>80</v>
      </c>
      <c r="L3545" s="39">
        <v>16.0</v>
      </c>
      <c r="M3545" s="4">
        <v>2.0</v>
      </c>
      <c r="N3545" s="8" t="s">
        <v>502</v>
      </c>
      <c r="O3545" s="8" t="s">
        <v>55</v>
      </c>
      <c r="P3545" s="3" t="s">
        <v>682</v>
      </c>
      <c r="Q3545" s="3" t="s">
        <v>55</v>
      </c>
      <c r="R3545" s="3" t="s">
        <v>683</v>
      </c>
      <c r="S3545" s="3">
        <v>1.0</v>
      </c>
    </row>
    <row r="3546" ht="15.0" customHeight="1">
      <c r="A3546" s="29">
        <v>13.0</v>
      </c>
      <c r="B3546" s="53" t="str">
        <f t="array" ref="B3546">INDEX(Quadrat.Details!D:D, MATCH(1,(F3546=Quadrat.Details!B:B)*(G3546=Quadrat.Details!G:G)*(H3546=Quadrat.Details!I:I),0))</f>
        <v>DMC</v>
      </c>
      <c r="C3546" s="44" t="s">
        <v>666</v>
      </c>
      <c r="D3546" s="44" t="s">
        <v>667</v>
      </c>
      <c r="E3546" s="47">
        <v>44053.0</v>
      </c>
      <c r="F3546" s="54">
        <v>2020.0</v>
      </c>
      <c r="G3546" s="7" t="s">
        <v>469</v>
      </c>
      <c r="H3546" s="7">
        <v>2.0</v>
      </c>
      <c r="I3546" s="55" t="str">
        <f t="array" ref="I3546">INDEX(Species.List!A:A,MATCH(J3546,Species.List!B:B,0))</f>
        <v>Yoldia limatula</v>
      </c>
      <c r="J3546" s="8" t="s">
        <v>179</v>
      </c>
      <c r="K3546" s="3" t="s">
        <v>80</v>
      </c>
      <c r="L3546" s="39">
        <v>12.0</v>
      </c>
      <c r="M3546" s="4">
        <v>3.0</v>
      </c>
      <c r="N3546" s="8" t="s">
        <v>502</v>
      </c>
      <c r="O3546" s="8" t="s">
        <v>55</v>
      </c>
      <c r="P3546" s="3" t="s">
        <v>682</v>
      </c>
      <c r="Q3546" s="3" t="s">
        <v>55</v>
      </c>
      <c r="R3546" s="3" t="s">
        <v>683</v>
      </c>
      <c r="S3546" s="3">
        <v>1.0</v>
      </c>
    </row>
    <row r="3547" ht="15.0" customHeight="1">
      <c r="A3547" s="29">
        <v>13.0</v>
      </c>
      <c r="B3547" s="53" t="str">
        <f t="array" ref="B3547">INDEX(Quadrat.Details!D:D, MATCH(1,(F3547=Quadrat.Details!B:B)*(G3547=Quadrat.Details!G:G)*(H3547=Quadrat.Details!I:I),0))</f>
        <v>DMC</v>
      </c>
      <c r="C3547" s="44" t="s">
        <v>658</v>
      </c>
      <c r="D3547" s="44" t="s">
        <v>658</v>
      </c>
      <c r="E3547" s="47">
        <v>44055.0</v>
      </c>
      <c r="F3547" s="54">
        <v>2020.0</v>
      </c>
      <c r="G3547" s="7" t="s">
        <v>468</v>
      </c>
      <c r="H3547" s="63">
        <v>1.0</v>
      </c>
      <c r="I3547" s="55" t="str">
        <f t="array" ref="I3547">INDEX(Species.List!A:A,MATCH(J3547,Species.List!B:B,0))</f>
        <v>Yoldia limatula</v>
      </c>
      <c r="J3547" s="8" t="s">
        <v>179</v>
      </c>
      <c r="K3547" s="3" t="s">
        <v>80</v>
      </c>
      <c r="L3547" s="39">
        <v>30.0</v>
      </c>
      <c r="M3547" s="4">
        <v>1.0</v>
      </c>
      <c r="N3547" s="8" t="s">
        <v>502</v>
      </c>
      <c r="O3547" s="8" t="s">
        <v>55</v>
      </c>
      <c r="P3547" s="3" t="s">
        <v>682</v>
      </c>
      <c r="Q3547" s="3" t="s">
        <v>55</v>
      </c>
      <c r="R3547" s="3" t="s">
        <v>683</v>
      </c>
      <c r="S3547" s="3">
        <v>1.0</v>
      </c>
    </row>
    <row r="3548" ht="15.0" customHeight="1">
      <c r="A3548" s="29">
        <v>13.0</v>
      </c>
      <c r="B3548" s="53" t="str">
        <f t="array" ref="B3548">INDEX(Quadrat.Details!D:D, MATCH(1,(F3548=Quadrat.Details!B:B)*(G3548=Quadrat.Details!G:G)*(H3548=Quadrat.Details!I:I),0))</f>
        <v>DMC</v>
      </c>
      <c r="C3548" s="44" t="s">
        <v>658</v>
      </c>
      <c r="D3548" s="44" t="s">
        <v>658</v>
      </c>
      <c r="E3548" s="47">
        <v>44055.0</v>
      </c>
      <c r="F3548" s="54">
        <v>2020.0</v>
      </c>
      <c r="G3548" s="7" t="s">
        <v>468</v>
      </c>
      <c r="H3548" s="7">
        <v>1.0</v>
      </c>
      <c r="I3548" s="55" t="str">
        <f t="array" ref="I3548">INDEX(Species.List!A:A,MATCH(J3548,Species.List!B:B,0))</f>
        <v>Yoldia limatula</v>
      </c>
      <c r="J3548" s="8" t="s">
        <v>179</v>
      </c>
      <c r="K3548" s="3" t="s">
        <v>80</v>
      </c>
      <c r="L3548" s="39">
        <v>29.0</v>
      </c>
      <c r="M3548" s="4">
        <v>1.0</v>
      </c>
      <c r="N3548" s="8" t="s">
        <v>502</v>
      </c>
      <c r="O3548" s="8" t="s">
        <v>55</v>
      </c>
      <c r="P3548" s="3" t="s">
        <v>682</v>
      </c>
      <c r="Q3548" s="3" t="s">
        <v>55</v>
      </c>
      <c r="R3548" s="3" t="s">
        <v>683</v>
      </c>
      <c r="S3548" s="3">
        <v>1.0</v>
      </c>
    </row>
    <row r="3549" ht="15.0" customHeight="1">
      <c r="A3549" s="29">
        <v>13.0</v>
      </c>
      <c r="B3549" s="53" t="str">
        <f t="array" ref="B3549">INDEX(Quadrat.Details!D:D, MATCH(1,(F3549=Quadrat.Details!B:B)*(G3549=Quadrat.Details!G:G)*(H3549=Quadrat.Details!I:I),0))</f>
        <v>DMC</v>
      </c>
      <c r="C3549" s="44" t="s">
        <v>658</v>
      </c>
      <c r="D3549" s="44" t="s">
        <v>658</v>
      </c>
      <c r="E3549" s="47">
        <v>44055.0</v>
      </c>
      <c r="F3549" s="54">
        <v>2020.0</v>
      </c>
      <c r="G3549" s="7" t="s">
        <v>468</v>
      </c>
      <c r="H3549" s="7">
        <v>1.0</v>
      </c>
      <c r="I3549" s="55" t="str">
        <f t="array" ref="I3549">INDEX(Species.List!A:A,MATCH(J3549,Species.List!B:B,0))</f>
        <v>Yoldia limatula</v>
      </c>
      <c r="J3549" s="8" t="s">
        <v>179</v>
      </c>
      <c r="K3549" s="3" t="s">
        <v>80</v>
      </c>
      <c r="L3549" s="39">
        <v>24.0</v>
      </c>
      <c r="M3549" s="4">
        <v>2.0</v>
      </c>
      <c r="N3549" s="8" t="s">
        <v>502</v>
      </c>
      <c r="O3549" s="8" t="s">
        <v>55</v>
      </c>
      <c r="P3549" s="3" t="s">
        <v>682</v>
      </c>
      <c r="Q3549" s="3" t="s">
        <v>55</v>
      </c>
      <c r="R3549" s="3" t="s">
        <v>683</v>
      </c>
      <c r="S3549" s="3">
        <v>1.0</v>
      </c>
    </row>
    <row r="3550" ht="15.0" customHeight="1">
      <c r="A3550" s="29">
        <v>13.0</v>
      </c>
      <c r="B3550" s="53" t="str">
        <f t="array" ref="B3550">INDEX(Quadrat.Details!D:D, MATCH(1,(F3550=Quadrat.Details!B:B)*(G3550=Quadrat.Details!G:G)*(H3550=Quadrat.Details!I:I),0))</f>
        <v>DMC</v>
      </c>
      <c r="C3550" s="44" t="s">
        <v>658</v>
      </c>
      <c r="D3550" s="44" t="s">
        <v>658</v>
      </c>
      <c r="E3550" s="47">
        <v>44055.0</v>
      </c>
      <c r="F3550" s="54">
        <v>2020.0</v>
      </c>
      <c r="G3550" s="7" t="s">
        <v>468</v>
      </c>
      <c r="H3550" s="7">
        <v>1.0</v>
      </c>
      <c r="I3550" s="55" t="str">
        <f t="array" ref="I3550">INDEX(Species.List!A:A,MATCH(J3550,Species.List!B:B,0))</f>
        <v>Yoldia limatula</v>
      </c>
      <c r="J3550" s="8" t="s">
        <v>179</v>
      </c>
      <c r="K3550" s="3" t="s">
        <v>80</v>
      </c>
      <c r="L3550" s="39">
        <v>19.0</v>
      </c>
      <c r="M3550" s="4">
        <v>1.0</v>
      </c>
      <c r="N3550" s="8" t="s">
        <v>502</v>
      </c>
      <c r="O3550" s="8" t="s">
        <v>55</v>
      </c>
      <c r="P3550" s="3" t="s">
        <v>682</v>
      </c>
      <c r="Q3550" s="3" t="s">
        <v>55</v>
      </c>
      <c r="R3550" s="3" t="s">
        <v>683</v>
      </c>
      <c r="S3550" s="3">
        <v>1.0</v>
      </c>
    </row>
    <row r="3551" ht="15.0" customHeight="1">
      <c r="A3551" s="29">
        <v>13.0</v>
      </c>
      <c r="B3551" s="53" t="str">
        <f t="array" ref="B3551">INDEX(Quadrat.Details!D:D, MATCH(1,(F3551=Quadrat.Details!B:B)*(G3551=Quadrat.Details!G:G)*(H3551=Quadrat.Details!I:I),0))</f>
        <v>DMC</v>
      </c>
      <c r="C3551" s="44" t="s">
        <v>658</v>
      </c>
      <c r="D3551" s="44" t="s">
        <v>658</v>
      </c>
      <c r="E3551" s="47">
        <v>44055.0</v>
      </c>
      <c r="F3551" s="54">
        <v>2020.0</v>
      </c>
      <c r="G3551" s="7" t="s">
        <v>468</v>
      </c>
      <c r="H3551" s="63">
        <v>2.0</v>
      </c>
      <c r="I3551" s="55" t="str">
        <f t="array" ref="I3551">INDEX(Species.List!A:A,MATCH(J3551,Species.List!B:B,0))</f>
        <v>Yoldia limatula</v>
      </c>
      <c r="J3551" s="8" t="s">
        <v>179</v>
      </c>
      <c r="K3551" s="3" t="s">
        <v>80</v>
      </c>
      <c r="L3551" s="39">
        <v>24.0</v>
      </c>
      <c r="M3551" s="4">
        <v>1.0</v>
      </c>
      <c r="N3551" s="8" t="s">
        <v>502</v>
      </c>
      <c r="O3551" s="8" t="s">
        <v>55</v>
      </c>
      <c r="P3551" s="3" t="s">
        <v>682</v>
      </c>
      <c r="Q3551" s="3" t="s">
        <v>55</v>
      </c>
      <c r="R3551" s="3" t="s">
        <v>683</v>
      </c>
      <c r="S3551" s="3">
        <v>1.0</v>
      </c>
    </row>
    <row r="3552" ht="15.0" customHeight="1">
      <c r="A3552" s="29">
        <v>13.0</v>
      </c>
      <c r="B3552" s="53" t="str">
        <f t="array" ref="B3552">INDEX(Quadrat.Details!D:D, MATCH(1,(F3552=Quadrat.Details!B:B)*(G3552=Quadrat.Details!G:G)*(H3552=Quadrat.Details!I:I),0))</f>
        <v>DMC</v>
      </c>
      <c r="C3552" s="44" t="s">
        <v>658</v>
      </c>
      <c r="D3552" s="44" t="s">
        <v>658</v>
      </c>
      <c r="E3552" s="47">
        <v>44055.0</v>
      </c>
      <c r="F3552" s="54">
        <v>2020.0</v>
      </c>
      <c r="G3552" s="7" t="s">
        <v>468</v>
      </c>
      <c r="H3552" s="7">
        <v>2.0</v>
      </c>
      <c r="I3552" s="55" t="str">
        <f t="array" ref="I3552">INDEX(Species.List!A:A,MATCH(J3552,Species.List!B:B,0))</f>
        <v>Yoldia limatula</v>
      </c>
      <c r="J3552" s="8" t="s">
        <v>179</v>
      </c>
      <c r="K3552" s="3" t="s">
        <v>80</v>
      </c>
      <c r="L3552" s="39">
        <v>12.0</v>
      </c>
      <c r="M3552" s="4">
        <v>1.0</v>
      </c>
      <c r="N3552" s="8" t="s">
        <v>502</v>
      </c>
      <c r="O3552" s="8" t="s">
        <v>55</v>
      </c>
      <c r="P3552" s="3" t="s">
        <v>682</v>
      </c>
      <c r="Q3552" s="3" t="s">
        <v>55</v>
      </c>
      <c r="R3552" s="3" t="s">
        <v>683</v>
      </c>
      <c r="S3552" s="3">
        <v>1.0</v>
      </c>
    </row>
    <row r="3553" ht="15.0" customHeight="1">
      <c r="A3553" s="29">
        <v>13.0</v>
      </c>
      <c r="B3553" s="53" t="str">
        <f t="array" ref="B3553">INDEX(Quadrat.Details!D:D, MATCH(1,(F3553=Quadrat.Details!B:B)*(G3553=Quadrat.Details!G:G)*(H3553=Quadrat.Details!I:I),0))</f>
        <v>DMC</v>
      </c>
      <c r="C3553" s="44" t="s">
        <v>658</v>
      </c>
      <c r="D3553" s="44" t="s">
        <v>658</v>
      </c>
      <c r="E3553" s="47">
        <v>44055.0</v>
      </c>
      <c r="F3553" s="54">
        <v>2020.0</v>
      </c>
      <c r="G3553" s="7" t="s">
        <v>468</v>
      </c>
      <c r="H3553" s="7">
        <v>2.0</v>
      </c>
      <c r="I3553" s="55" t="str">
        <f t="array" ref="I3553">INDEX(Species.List!A:A,MATCH(J3553,Species.List!B:B,0))</f>
        <v>Yoldia limatula</v>
      </c>
      <c r="J3553" s="8" t="s">
        <v>179</v>
      </c>
      <c r="K3553" s="3" t="s">
        <v>80</v>
      </c>
      <c r="L3553" s="39">
        <v>16.0</v>
      </c>
      <c r="M3553" s="4">
        <v>1.0</v>
      </c>
      <c r="N3553" s="8" t="s">
        <v>502</v>
      </c>
      <c r="O3553" s="8" t="s">
        <v>55</v>
      </c>
      <c r="P3553" s="3" t="s">
        <v>682</v>
      </c>
      <c r="Q3553" s="3" t="s">
        <v>55</v>
      </c>
      <c r="R3553" s="3" t="s">
        <v>683</v>
      </c>
      <c r="S3553" s="3">
        <v>1.0</v>
      </c>
    </row>
    <row r="3554" ht="15.0" customHeight="1">
      <c r="A3554" s="29">
        <v>13.0</v>
      </c>
      <c r="B3554" s="53" t="str">
        <f t="array" ref="B3554">INDEX(Quadrat.Details!D:D, MATCH(1,(F3554=Quadrat.Details!B:B)*(G3554=Quadrat.Details!G:G)*(H3554=Quadrat.Details!I:I),0))</f>
        <v>DMC</v>
      </c>
      <c r="C3554" s="44" t="s">
        <v>658</v>
      </c>
      <c r="D3554" s="44" t="s">
        <v>658</v>
      </c>
      <c r="E3554" s="47">
        <v>44055.0</v>
      </c>
      <c r="F3554" s="54">
        <v>2020.0</v>
      </c>
      <c r="G3554" s="7" t="s">
        <v>468</v>
      </c>
      <c r="H3554" s="7">
        <v>2.0</v>
      </c>
      <c r="I3554" s="55" t="str">
        <f t="array" ref="I3554">INDEX(Species.List!A:A,MATCH(J3554,Species.List!B:B,0))</f>
        <v>Yoldia limatula</v>
      </c>
      <c r="J3554" s="8" t="s">
        <v>179</v>
      </c>
      <c r="K3554" s="3" t="s">
        <v>80</v>
      </c>
      <c r="L3554" s="39">
        <v>14.0</v>
      </c>
      <c r="M3554" s="4">
        <v>1.0</v>
      </c>
      <c r="N3554" s="8" t="s">
        <v>502</v>
      </c>
      <c r="O3554" s="8" t="s">
        <v>55</v>
      </c>
      <c r="P3554" s="3" t="s">
        <v>682</v>
      </c>
      <c r="Q3554" s="3" t="s">
        <v>55</v>
      </c>
      <c r="R3554" s="3" t="s">
        <v>683</v>
      </c>
      <c r="S3554" s="3">
        <v>1.0</v>
      </c>
    </row>
    <row r="3555" ht="15.0" customHeight="1">
      <c r="A3555" s="29">
        <v>13.0</v>
      </c>
      <c r="B3555" s="53" t="str">
        <f t="array" ref="B3555">INDEX(Quadrat.Details!D:D, MATCH(1,(F3555=Quadrat.Details!B:B)*(G3555=Quadrat.Details!G:G)*(H3555=Quadrat.Details!I:I),0))</f>
        <v>DMC</v>
      </c>
      <c r="C3555" s="44" t="s">
        <v>658</v>
      </c>
      <c r="D3555" s="44" t="s">
        <v>658</v>
      </c>
      <c r="E3555" s="47">
        <v>44055.0</v>
      </c>
      <c r="F3555" s="54">
        <v>2020.0</v>
      </c>
      <c r="G3555" s="7" t="s">
        <v>468</v>
      </c>
      <c r="H3555" s="7">
        <v>2.0</v>
      </c>
      <c r="I3555" s="55" t="str">
        <f t="array" ref="I3555">INDEX(Species.List!A:A,MATCH(J3555,Species.List!B:B,0))</f>
        <v>Yoldia limatula</v>
      </c>
      <c r="J3555" s="8" t="s">
        <v>179</v>
      </c>
      <c r="K3555" s="3" t="s">
        <v>80</v>
      </c>
      <c r="L3555" s="39">
        <v>15.0</v>
      </c>
      <c r="M3555" s="4">
        <v>1.0</v>
      </c>
      <c r="N3555" s="8" t="s">
        <v>502</v>
      </c>
      <c r="O3555" s="8" t="s">
        <v>55</v>
      </c>
      <c r="P3555" s="3" t="s">
        <v>682</v>
      </c>
      <c r="Q3555" s="3" t="s">
        <v>55</v>
      </c>
      <c r="R3555" s="3" t="s">
        <v>683</v>
      </c>
      <c r="S3555" s="3">
        <v>1.0</v>
      </c>
    </row>
    <row r="3556" ht="15.0" customHeight="1">
      <c r="A3556" s="29">
        <v>13.0</v>
      </c>
      <c r="B3556" s="53" t="str">
        <f t="array" ref="B3556">INDEX(Quadrat.Details!D:D, MATCH(1,(F3556=Quadrat.Details!B:B)*(G3556=Quadrat.Details!G:G)*(H3556=Quadrat.Details!I:I),0))</f>
        <v>DMC</v>
      </c>
      <c r="C3556" s="44" t="s">
        <v>658</v>
      </c>
      <c r="D3556" s="44" t="s">
        <v>658</v>
      </c>
      <c r="E3556" s="47">
        <v>44055.0</v>
      </c>
      <c r="F3556" s="54">
        <v>2020.0</v>
      </c>
      <c r="G3556" s="7" t="s">
        <v>468</v>
      </c>
      <c r="H3556" s="7">
        <v>2.0</v>
      </c>
      <c r="I3556" s="55" t="str">
        <f t="array" ref="I3556">INDEX(Species.List!A:A,MATCH(J3556,Species.List!B:B,0))</f>
        <v>Mya arenaria</v>
      </c>
      <c r="J3556" s="8" t="s">
        <v>327</v>
      </c>
      <c r="K3556" s="3" t="s">
        <v>80</v>
      </c>
      <c r="L3556" s="39">
        <v>11.0</v>
      </c>
      <c r="M3556" s="4">
        <v>1.0</v>
      </c>
      <c r="N3556" s="8" t="s">
        <v>502</v>
      </c>
      <c r="O3556" s="8" t="s">
        <v>55</v>
      </c>
      <c r="P3556" s="3" t="s">
        <v>682</v>
      </c>
      <c r="Q3556" s="3" t="s">
        <v>55</v>
      </c>
      <c r="R3556" s="3" t="s">
        <v>683</v>
      </c>
      <c r="S3556" s="3">
        <v>1.0</v>
      </c>
    </row>
    <row r="3557" ht="15.0" customHeight="1">
      <c r="A3557" s="29">
        <v>13.0</v>
      </c>
      <c r="B3557" s="53" t="str">
        <f t="array" ref="B3557">INDEX(Quadrat.Details!D:D, MATCH(1,(F3557=Quadrat.Details!B:B)*(G3557=Quadrat.Details!G:G)*(H3557=Quadrat.Details!I:I),0))</f>
        <v>DMC</v>
      </c>
      <c r="C3557" s="44" t="s">
        <v>658</v>
      </c>
      <c r="D3557" s="44" t="s">
        <v>658</v>
      </c>
      <c r="E3557" s="47">
        <v>44055.0</v>
      </c>
      <c r="F3557" s="54">
        <v>2020.0</v>
      </c>
      <c r="G3557" s="7" t="s">
        <v>449</v>
      </c>
      <c r="H3557" s="63">
        <v>1.0</v>
      </c>
      <c r="I3557" s="55" t="str">
        <f t="array" ref="I3557">INDEX(Species.List!A:A,MATCH(J3557,Species.List!B:B,0))</f>
        <v>Yoldia limatula</v>
      </c>
      <c r="J3557" s="8" t="s">
        <v>179</v>
      </c>
      <c r="K3557" s="3" t="s">
        <v>80</v>
      </c>
      <c r="L3557" s="39">
        <v>17.0</v>
      </c>
      <c r="M3557" s="4">
        <v>1.0</v>
      </c>
      <c r="N3557" s="8" t="s">
        <v>502</v>
      </c>
      <c r="O3557" s="8" t="s">
        <v>55</v>
      </c>
      <c r="P3557" s="3" t="s">
        <v>682</v>
      </c>
      <c r="Q3557" s="3" t="s">
        <v>55</v>
      </c>
      <c r="R3557" s="3" t="s">
        <v>683</v>
      </c>
      <c r="S3557" s="3">
        <v>1.0</v>
      </c>
    </row>
    <row r="3558" ht="15.0" customHeight="1">
      <c r="A3558" s="29">
        <v>13.0</v>
      </c>
      <c r="B3558" s="53" t="str">
        <f t="array" ref="B3558">INDEX(Quadrat.Details!D:D, MATCH(1,(F3558=Quadrat.Details!B:B)*(G3558=Quadrat.Details!G:G)*(H3558=Quadrat.Details!I:I),0))</f>
        <v>DMC</v>
      </c>
      <c r="C3558" s="44" t="s">
        <v>658</v>
      </c>
      <c r="D3558" s="44" t="s">
        <v>658</v>
      </c>
      <c r="E3558" s="47">
        <v>44055.0</v>
      </c>
      <c r="F3558" s="54">
        <v>2020.0</v>
      </c>
      <c r="G3558" s="7" t="s">
        <v>449</v>
      </c>
      <c r="H3558" s="7">
        <v>1.0</v>
      </c>
      <c r="I3558" s="55" t="str">
        <f t="array" ref="I3558">INDEX(Species.List!A:A,MATCH(J3558,Species.List!B:B,0))</f>
        <v>Yoldia limatula</v>
      </c>
      <c r="J3558" s="8" t="s">
        <v>179</v>
      </c>
      <c r="K3558" s="3" t="s">
        <v>80</v>
      </c>
      <c r="L3558" s="39">
        <v>23.0</v>
      </c>
      <c r="M3558" s="4">
        <v>1.0</v>
      </c>
      <c r="N3558" s="8" t="s">
        <v>502</v>
      </c>
      <c r="O3558" s="8" t="s">
        <v>55</v>
      </c>
      <c r="P3558" s="3" t="s">
        <v>682</v>
      </c>
      <c r="Q3558" s="3" t="s">
        <v>55</v>
      </c>
      <c r="R3558" s="3" t="s">
        <v>683</v>
      </c>
      <c r="S3558" s="3">
        <v>1.0</v>
      </c>
    </row>
    <row r="3559" ht="15.0" customHeight="1">
      <c r="A3559" s="29">
        <v>13.0</v>
      </c>
      <c r="B3559" s="53" t="str">
        <f t="array" ref="B3559">INDEX(Quadrat.Details!D:D, MATCH(1,(F3559=Quadrat.Details!B:B)*(G3559=Quadrat.Details!G:G)*(H3559=Quadrat.Details!I:I),0))</f>
        <v>DMC</v>
      </c>
      <c r="C3559" s="44" t="s">
        <v>658</v>
      </c>
      <c r="D3559" s="44" t="s">
        <v>658</v>
      </c>
      <c r="E3559" s="47">
        <v>44055.0</v>
      </c>
      <c r="F3559" s="54">
        <v>2020.0</v>
      </c>
      <c r="G3559" s="7" t="s">
        <v>449</v>
      </c>
      <c r="H3559" s="7">
        <v>1.0</v>
      </c>
      <c r="I3559" s="55" t="str">
        <f t="array" ref="I3559">INDEX(Species.List!A:A,MATCH(J3559,Species.List!B:B,0))</f>
        <v>Yoldia limatula</v>
      </c>
      <c r="J3559" s="8" t="s">
        <v>179</v>
      </c>
      <c r="K3559" s="3" t="s">
        <v>80</v>
      </c>
      <c r="L3559" s="39">
        <v>18.0</v>
      </c>
      <c r="M3559" s="4">
        <v>1.0</v>
      </c>
      <c r="N3559" s="8" t="s">
        <v>502</v>
      </c>
      <c r="O3559" s="8" t="s">
        <v>55</v>
      </c>
      <c r="P3559" s="3" t="s">
        <v>682</v>
      </c>
      <c r="Q3559" s="3" t="s">
        <v>55</v>
      </c>
      <c r="R3559" s="3" t="s">
        <v>683</v>
      </c>
      <c r="S3559" s="3">
        <v>1.0</v>
      </c>
    </row>
    <row r="3560" ht="15.0" customHeight="1">
      <c r="A3560" s="29">
        <v>13.0</v>
      </c>
      <c r="B3560" s="53" t="str">
        <f t="array" ref="B3560">INDEX(Quadrat.Details!D:D, MATCH(1,(F3560=Quadrat.Details!B:B)*(G3560=Quadrat.Details!G:G)*(H3560=Quadrat.Details!I:I),0))</f>
        <v>DMC</v>
      </c>
      <c r="C3560" s="44" t="s">
        <v>658</v>
      </c>
      <c r="D3560" s="44" t="s">
        <v>658</v>
      </c>
      <c r="E3560" s="47">
        <v>44055.0</v>
      </c>
      <c r="F3560" s="54">
        <v>2020.0</v>
      </c>
      <c r="G3560" s="7" t="s">
        <v>449</v>
      </c>
      <c r="H3560" s="7">
        <v>1.0</v>
      </c>
      <c r="I3560" s="55" t="str">
        <f t="array" ref="I3560">INDEX(Species.List!A:A,MATCH(J3560,Species.List!B:B,0))</f>
        <v>Yoldia limatula</v>
      </c>
      <c r="J3560" s="8" t="s">
        <v>179</v>
      </c>
      <c r="K3560" s="3" t="s">
        <v>80</v>
      </c>
      <c r="L3560" s="39">
        <v>19.0</v>
      </c>
      <c r="M3560" s="4">
        <v>1.0</v>
      </c>
      <c r="N3560" s="8" t="s">
        <v>502</v>
      </c>
      <c r="O3560" s="8" t="s">
        <v>55</v>
      </c>
      <c r="P3560" s="3" t="s">
        <v>682</v>
      </c>
      <c r="Q3560" s="3" t="s">
        <v>55</v>
      </c>
      <c r="R3560" s="3" t="s">
        <v>683</v>
      </c>
      <c r="S3560" s="3">
        <v>1.0</v>
      </c>
    </row>
    <row r="3561" ht="15.0" customHeight="1">
      <c r="A3561" s="29">
        <v>13.0</v>
      </c>
      <c r="B3561" s="53" t="str">
        <f t="array" ref="B3561">INDEX(Quadrat.Details!D:D, MATCH(1,(F3561=Quadrat.Details!B:B)*(G3561=Quadrat.Details!G:G)*(H3561=Quadrat.Details!I:I),0))</f>
        <v>DMC</v>
      </c>
      <c r="C3561" s="44" t="s">
        <v>658</v>
      </c>
      <c r="D3561" s="44" t="s">
        <v>658</v>
      </c>
      <c r="E3561" s="47">
        <v>44055.0</v>
      </c>
      <c r="F3561" s="54">
        <v>2020.0</v>
      </c>
      <c r="G3561" s="7" t="s">
        <v>449</v>
      </c>
      <c r="H3561" s="7">
        <v>1.0</v>
      </c>
      <c r="I3561" s="55" t="str">
        <f t="array" ref="I3561">INDEX(Species.List!A:A,MATCH(J3561,Species.List!B:B,0))</f>
        <v>Mya arenaria</v>
      </c>
      <c r="J3561" s="8" t="s">
        <v>327</v>
      </c>
      <c r="K3561" s="3" t="s">
        <v>80</v>
      </c>
      <c r="L3561" s="39">
        <v>10.0</v>
      </c>
      <c r="M3561" s="4">
        <v>1.0</v>
      </c>
      <c r="N3561" s="8" t="s">
        <v>502</v>
      </c>
      <c r="O3561" s="8" t="s">
        <v>55</v>
      </c>
      <c r="P3561" s="3" t="s">
        <v>682</v>
      </c>
      <c r="Q3561" s="3" t="s">
        <v>55</v>
      </c>
      <c r="R3561" s="3" t="s">
        <v>683</v>
      </c>
      <c r="S3561" s="3">
        <v>1.0</v>
      </c>
    </row>
    <row r="3562" ht="15.0" customHeight="1">
      <c r="A3562" s="29">
        <v>13.0</v>
      </c>
      <c r="B3562" s="53" t="str">
        <f t="array" ref="B3562">INDEX(Quadrat.Details!D:D, MATCH(1,(F3562=Quadrat.Details!B:B)*(G3562=Quadrat.Details!G:G)*(H3562=Quadrat.Details!I:I),0))</f>
        <v>DMC</v>
      </c>
      <c r="C3562" s="44" t="s">
        <v>658</v>
      </c>
      <c r="D3562" s="44" t="s">
        <v>658</v>
      </c>
      <c r="E3562" s="47">
        <v>44055.0</v>
      </c>
      <c r="F3562" s="54">
        <v>2020.0</v>
      </c>
      <c r="G3562" s="7" t="s">
        <v>465</v>
      </c>
      <c r="H3562" s="63">
        <v>1.0</v>
      </c>
      <c r="I3562" s="55" t="str">
        <f t="array" ref="I3562">INDEX(Species.List!A:A,MATCH(J3562,Species.List!B:B,0))</f>
        <v>Gobiosoma bosc</v>
      </c>
      <c r="J3562" s="8" t="s">
        <v>262</v>
      </c>
      <c r="K3562" s="3" t="s">
        <v>53</v>
      </c>
      <c r="L3562" s="39">
        <v>31.0</v>
      </c>
      <c r="M3562" s="4">
        <v>1.0</v>
      </c>
      <c r="N3562" s="8" t="s">
        <v>502</v>
      </c>
      <c r="O3562" s="8" t="s">
        <v>55</v>
      </c>
      <c r="P3562" s="3" t="s">
        <v>682</v>
      </c>
      <c r="Q3562" s="3" t="s">
        <v>55</v>
      </c>
      <c r="R3562" s="3" t="s">
        <v>683</v>
      </c>
      <c r="S3562" s="3">
        <v>1.0</v>
      </c>
    </row>
    <row r="3563" ht="15.0" customHeight="1">
      <c r="A3563" s="29">
        <v>13.0</v>
      </c>
      <c r="B3563" s="53" t="str">
        <f t="array" ref="B3563">INDEX(Quadrat.Details!D:D, MATCH(1,(F3563=Quadrat.Details!B:B)*(G3563=Quadrat.Details!G:G)*(H3563=Quadrat.Details!I:I),0))</f>
        <v>DMC</v>
      </c>
      <c r="C3563" s="44" t="s">
        <v>658</v>
      </c>
      <c r="D3563" s="44" t="s">
        <v>658</v>
      </c>
      <c r="E3563" s="47">
        <v>44055.0</v>
      </c>
      <c r="F3563" s="54">
        <v>2020.0</v>
      </c>
      <c r="G3563" s="7" t="s">
        <v>465</v>
      </c>
      <c r="H3563" s="7">
        <v>1.0</v>
      </c>
      <c r="I3563" s="55" t="str">
        <f t="array" ref="I3563">INDEX(Species.List!A:A,MATCH(J3563,Species.List!B:B,0))</f>
        <v>Ensis directus</v>
      </c>
      <c r="J3563" s="8" t="s">
        <v>306</v>
      </c>
      <c r="K3563" s="3" t="s">
        <v>80</v>
      </c>
      <c r="L3563" s="39">
        <v>55.0</v>
      </c>
      <c r="M3563" s="4">
        <v>1.0</v>
      </c>
      <c r="N3563" s="8" t="s">
        <v>502</v>
      </c>
      <c r="O3563" s="8" t="s">
        <v>55</v>
      </c>
      <c r="P3563" s="3" t="s">
        <v>682</v>
      </c>
      <c r="Q3563" s="3" t="s">
        <v>55</v>
      </c>
      <c r="R3563" s="3" t="s">
        <v>683</v>
      </c>
      <c r="S3563" s="3">
        <v>1.0</v>
      </c>
    </row>
    <row r="3564" ht="15.0" customHeight="1">
      <c r="A3564" s="29">
        <v>13.0</v>
      </c>
      <c r="B3564" s="53" t="str">
        <f t="array" ref="B3564">INDEX(Quadrat.Details!D:D, MATCH(1,(F3564=Quadrat.Details!B:B)*(G3564=Quadrat.Details!G:G)*(H3564=Quadrat.Details!I:I),0))</f>
        <v>DMC</v>
      </c>
      <c r="C3564" s="44" t="s">
        <v>658</v>
      </c>
      <c r="D3564" s="44" t="s">
        <v>658</v>
      </c>
      <c r="E3564" s="47">
        <v>44055.0</v>
      </c>
      <c r="F3564" s="54">
        <v>2020.0</v>
      </c>
      <c r="G3564" s="7" t="s">
        <v>465</v>
      </c>
      <c r="H3564" s="7">
        <v>1.0</v>
      </c>
      <c r="I3564" s="55" t="str">
        <f t="array" ref="I3564">INDEX(Species.List!A:A,MATCH(J3564,Species.List!B:B,0))</f>
        <v>Yoldia limatula</v>
      </c>
      <c r="J3564" s="8" t="s">
        <v>179</v>
      </c>
      <c r="K3564" s="3" t="s">
        <v>80</v>
      </c>
      <c r="L3564" s="39">
        <v>46.0</v>
      </c>
      <c r="M3564" s="4">
        <v>1.0</v>
      </c>
      <c r="N3564" s="8" t="s">
        <v>502</v>
      </c>
      <c r="O3564" s="8" t="s">
        <v>55</v>
      </c>
      <c r="P3564" s="3" t="s">
        <v>682</v>
      </c>
      <c r="Q3564" s="3" t="s">
        <v>55</v>
      </c>
      <c r="R3564" s="3" t="s">
        <v>683</v>
      </c>
      <c r="S3564" s="3">
        <v>1.0</v>
      </c>
    </row>
    <row r="3565" ht="15.0" customHeight="1">
      <c r="A3565" s="29">
        <v>13.0</v>
      </c>
      <c r="B3565" s="53" t="str">
        <f t="array" ref="B3565">INDEX(Quadrat.Details!D:D, MATCH(1,(F3565=Quadrat.Details!B:B)*(G3565=Quadrat.Details!G:G)*(H3565=Quadrat.Details!I:I),0))</f>
        <v>DMC</v>
      </c>
      <c r="C3565" s="44" t="s">
        <v>658</v>
      </c>
      <c r="D3565" s="44" t="s">
        <v>658</v>
      </c>
      <c r="E3565" s="47">
        <v>44055.0</v>
      </c>
      <c r="F3565" s="54">
        <v>2020.0</v>
      </c>
      <c r="G3565" s="7" t="s">
        <v>465</v>
      </c>
      <c r="H3565" s="7">
        <v>1.0</v>
      </c>
      <c r="I3565" s="55" t="str">
        <f t="array" ref="I3565">INDEX(Species.List!A:A,MATCH(J3565,Species.List!B:B,0))</f>
        <v>Yoldia limatula</v>
      </c>
      <c r="J3565" s="8" t="s">
        <v>179</v>
      </c>
      <c r="K3565" s="3" t="s">
        <v>80</v>
      </c>
      <c r="L3565" s="39">
        <v>29.0</v>
      </c>
      <c r="M3565" s="4">
        <v>1.0</v>
      </c>
      <c r="N3565" s="8" t="s">
        <v>502</v>
      </c>
      <c r="O3565" s="8" t="s">
        <v>55</v>
      </c>
      <c r="P3565" s="3" t="s">
        <v>682</v>
      </c>
      <c r="Q3565" s="3" t="s">
        <v>55</v>
      </c>
      <c r="R3565" s="3" t="s">
        <v>683</v>
      </c>
      <c r="S3565" s="3">
        <v>1.0</v>
      </c>
    </row>
    <row r="3566" ht="15.0" customHeight="1">
      <c r="A3566" s="29">
        <v>13.0</v>
      </c>
      <c r="B3566" s="53" t="str">
        <f t="array" ref="B3566">INDEX(Quadrat.Details!D:D, MATCH(1,(F3566=Quadrat.Details!B:B)*(G3566=Quadrat.Details!G:G)*(H3566=Quadrat.Details!I:I),0))</f>
        <v>DMC</v>
      </c>
      <c r="C3566" s="44" t="s">
        <v>658</v>
      </c>
      <c r="D3566" s="44" t="s">
        <v>658</v>
      </c>
      <c r="E3566" s="47">
        <v>44055.0</v>
      </c>
      <c r="F3566" s="54">
        <v>2020.0</v>
      </c>
      <c r="G3566" s="7" t="s">
        <v>465</v>
      </c>
      <c r="H3566" s="7">
        <v>1.0</v>
      </c>
      <c r="I3566" s="55" t="str">
        <f t="array" ref="I3566">INDEX(Species.List!A:A,MATCH(J3566,Species.List!B:B,0))</f>
        <v>Yoldia limatula</v>
      </c>
      <c r="J3566" s="8" t="s">
        <v>179</v>
      </c>
      <c r="K3566" s="3" t="s">
        <v>80</v>
      </c>
      <c r="L3566" s="39">
        <v>25.0</v>
      </c>
      <c r="M3566" s="4">
        <v>1.0</v>
      </c>
      <c r="N3566" s="8" t="s">
        <v>502</v>
      </c>
      <c r="O3566" s="8" t="s">
        <v>55</v>
      </c>
      <c r="P3566" s="3" t="s">
        <v>682</v>
      </c>
      <c r="Q3566" s="3" t="s">
        <v>55</v>
      </c>
      <c r="R3566" s="3" t="s">
        <v>683</v>
      </c>
      <c r="S3566" s="3">
        <v>1.0</v>
      </c>
    </row>
    <row r="3567" ht="15.0" customHeight="1">
      <c r="A3567" s="29">
        <v>13.0</v>
      </c>
      <c r="B3567" s="53" t="str">
        <f t="array" ref="B3567">INDEX(Quadrat.Details!D:D, MATCH(1,(F3567=Quadrat.Details!B:B)*(G3567=Quadrat.Details!G:G)*(H3567=Quadrat.Details!I:I),0))</f>
        <v>DMC</v>
      </c>
      <c r="C3567" s="44" t="s">
        <v>658</v>
      </c>
      <c r="D3567" s="44" t="s">
        <v>658</v>
      </c>
      <c r="E3567" s="47">
        <v>44055.0</v>
      </c>
      <c r="F3567" s="54">
        <v>2020.0</v>
      </c>
      <c r="G3567" s="7" t="s">
        <v>465</v>
      </c>
      <c r="H3567" s="7">
        <v>1.0</v>
      </c>
      <c r="I3567" s="55" t="str">
        <f t="array" ref="I3567">INDEX(Species.List!A:A,MATCH(J3567,Species.List!B:B,0))</f>
        <v>Yoldia limatula</v>
      </c>
      <c r="J3567" s="8" t="s">
        <v>179</v>
      </c>
      <c r="K3567" s="3" t="s">
        <v>80</v>
      </c>
      <c r="L3567" s="39">
        <v>20.0</v>
      </c>
      <c r="M3567" s="4">
        <v>1.0</v>
      </c>
      <c r="N3567" s="8" t="s">
        <v>502</v>
      </c>
      <c r="O3567" s="8" t="s">
        <v>55</v>
      </c>
      <c r="P3567" s="3" t="s">
        <v>682</v>
      </c>
      <c r="Q3567" s="3" t="s">
        <v>55</v>
      </c>
      <c r="R3567" s="3" t="s">
        <v>683</v>
      </c>
      <c r="S3567" s="3">
        <v>1.0</v>
      </c>
    </row>
    <row r="3568" ht="15.0" customHeight="1">
      <c r="A3568" s="29">
        <v>13.0</v>
      </c>
      <c r="B3568" s="53" t="str">
        <f t="array" ref="B3568">INDEX(Quadrat.Details!D:D, MATCH(1,(F3568=Quadrat.Details!B:B)*(G3568=Quadrat.Details!G:G)*(H3568=Quadrat.Details!I:I),0))</f>
        <v>DMC</v>
      </c>
      <c r="C3568" s="44" t="s">
        <v>658</v>
      </c>
      <c r="D3568" s="44" t="s">
        <v>658</v>
      </c>
      <c r="E3568" s="47">
        <v>44055.0</v>
      </c>
      <c r="F3568" s="54">
        <v>2020.0</v>
      </c>
      <c r="G3568" s="7" t="s">
        <v>465</v>
      </c>
      <c r="H3568" s="7">
        <v>1.0</v>
      </c>
      <c r="I3568" s="55" t="str">
        <f t="array" ref="I3568">INDEX(Species.List!A:A,MATCH(J3568,Species.List!B:B,0))</f>
        <v>Yoldia limatula</v>
      </c>
      <c r="J3568" s="8" t="s">
        <v>179</v>
      </c>
      <c r="K3568" s="3" t="s">
        <v>80</v>
      </c>
      <c r="L3568" s="39">
        <v>21.0</v>
      </c>
      <c r="M3568" s="4">
        <v>1.0</v>
      </c>
      <c r="N3568" s="8" t="s">
        <v>502</v>
      </c>
      <c r="O3568" s="8" t="s">
        <v>55</v>
      </c>
      <c r="P3568" s="3" t="s">
        <v>682</v>
      </c>
      <c r="Q3568" s="3" t="s">
        <v>55</v>
      </c>
      <c r="R3568" s="3" t="s">
        <v>683</v>
      </c>
      <c r="S3568" s="3">
        <v>1.0</v>
      </c>
    </row>
    <row r="3569" ht="15.0" customHeight="1">
      <c r="A3569" s="29">
        <v>13.0</v>
      </c>
      <c r="B3569" s="53" t="str">
        <f t="array" ref="B3569">INDEX(Quadrat.Details!D:D, MATCH(1,(F3569=Quadrat.Details!B:B)*(G3569=Quadrat.Details!G:G)*(H3569=Quadrat.Details!I:I),0))</f>
        <v>DMC</v>
      </c>
      <c r="C3569" s="44" t="s">
        <v>658</v>
      </c>
      <c r="D3569" s="44" t="s">
        <v>658</v>
      </c>
      <c r="E3569" s="47">
        <v>44055.0</v>
      </c>
      <c r="F3569" s="54">
        <v>2020.0</v>
      </c>
      <c r="G3569" s="7" t="s">
        <v>465</v>
      </c>
      <c r="H3569" s="7">
        <v>1.0</v>
      </c>
      <c r="I3569" s="55" t="str">
        <f t="array" ref="I3569">INDEX(Species.List!A:A,MATCH(J3569,Species.List!B:B,0))</f>
        <v>Yoldia limatula</v>
      </c>
      <c r="J3569" s="8" t="s">
        <v>179</v>
      </c>
      <c r="K3569" s="3" t="s">
        <v>80</v>
      </c>
      <c r="L3569" s="39">
        <v>18.0</v>
      </c>
      <c r="M3569" s="4">
        <v>1.0</v>
      </c>
      <c r="N3569" s="8" t="s">
        <v>502</v>
      </c>
      <c r="O3569" s="8" t="s">
        <v>55</v>
      </c>
      <c r="P3569" s="3" t="s">
        <v>682</v>
      </c>
      <c r="Q3569" s="3" t="s">
        <v>55</v>
      </c>
      <c r="R3569" s="3" t="s">
        <v>683</v>
      </c>
      <c r="S3569" s="3">
        <v>1.0</v>
      </c>
    </row>
    <row r="3570" ht="15.0" customHeight="1">
      <c r="A3570" s="29">
        <v>13.0</v>
      </c>
      <c r="B3570" s="53" t="str">
        <f t="array" ref="B3570">INDEX(Quadrat.Details!D:D, MATCH(1,(F3570=Quadrat.Details!B:B)*(G3570=Quadrat.Details!G:G)*(H3570=Quadrat.Details!I:I),0))</f>
        <v>DMC</v>
      </c>
      <c r="C3570" s="44" t="s">
        <v>658</v>
      </c>
      <c r="D3570" s="44" t="s">
        <v>658</v>
      </c>
      <c r="E3570" s="47">
        <v>44055.0</v>
      </c>
      <c r="F3570" s="54">
        <v>2020.0</v>
      </c>
      <c r="G3570" s="7" t="s">
        <v>465</v>
      </c>
      <c r="H3570" s="7">
        <v>1.0</v>
      </c>
      <c r="I3570" s="55" t="str">
        <f t="array" ref="I3570">INDEX(Species.List!A:A,MATCH(J3570,Species.List!B:B,0))</f>
        <v>Yoldia limatula</v>
      </c>
      <c r="J3570" s="8" t="s">
        <v>179</v>
      </c>
      <c r="K3570" s="3" t="s">
        <v>80</v>
      </c>
      <c r="L3570" s="39">
        <v>25.0</v>
      </c>
      <c r="M3570" s="4">
        <v>1.0</v>
      </c>
      <c r="N3570" s="8" t="s">
        <v>502</v>
      </c>
      <c r="O3570" s="8" t="s">
        <v>55</v>
      </c>
      <c r="P3570" s="3" t="s">
        <v>682</v>
      </c>
      <c r="Q3570" s="3" t="s">
        <v>55</v>
      </c>
      <c r="R3570" s="3" t="s">
        <v>683</v>
      </c>
      <c r="S3570" s="3">
        <v>1.0</v>
      </c>
    </row>
    <row r="3571" ht="15.0" customHeight="1">
      <c r="A3571" s="29">
        <v>13.0</v>
      </c>
      <c r="B3571" s="53" t="str">
        <f t="array" ref="B3571">INDEX(Quadrat.Details!D:D, MATCH(1,(F3571=Quadrat.Details!B:B)*(G3571=Quadrat.Details!G:G)*(H3571=Quadrat.Details!I:I),0))</f>
        <v>DMC</v>
      </c>
      <c r="C3571" s="44" t="s">
        <v>658</v>
      </c>
      <c r="D3571" s="44" t="s">
        <v>658</v>
      </c>
      <c r="E3571" s="47">
        <v>44055.0</v>
      </c>
      <c r="F3571" s="54">
        <v>2020.0</v>
      </c>
      <c r="G3571" s="7" t="s">
        <v>465</v>
      </c>
      <c r="H3571" s="7">
        <v>1.0</v>
      </c>
      <c r="I3571" s="55" t="str">
        <f t="array" ref="I3571">INDEX(Species.List!A:A,MATCH(J3571,Species.List!B:B,0))</f>
        <v>Yoldia limatula</v>
      </c>
      <c r="J3571" s="8" t="s">
        <v>179</v>
      </c>
      <c r="K3571" s="3" t="s">
        <v>80</v>
      </c>
      <c r="L3571" s="39">
        <v>19.0</v>
      </c>
      <c r="M3571" s="4">
        <v>1.0</v>
      </c>
      <c r="N3571" s="8" t="s">
        <v>502</v>
      </c>
      <c r="O3571" s="8" t="s">
        <v>55</v>
      </c>
      <c r="P3571" s="3" t="s">
        <v>682</v>
      </c>
      <c r="Q3571" s="3" t="s">
        <v>55</v>
      </c>
      <c r="R3571" s="3" t="s">
        <v>683</v>
      </c>
      <c r="S3571" s="3">
        <v>1.0</v>
      </c>
    </row>
    <row r="3572" ht="15.0" customHeight="1">
      <c r="A3572" s="29">
        <v>13.0</v>
      </c>
      <c r="B3572" s="53" t="str">
        <f t="array" ref="B3572">INDEX(Quadrat.Details!D:D, MATCH(1,(F3572=Quadrat.Details!B:B)*(G3572=Quadrat.Details!G:G)*(H3572=Quadrat.Details!I:I),0))</f>
        <v>DMC</v>
      </c>
      <c r="C3572" s="44" t="s">
        <v>658</v>
      </c>
      <c r="D3572" s="44" t="s">
        <v>658</v>
      </c>
      <c r="E3572" s="47">
        <v>44055.0</v>
      </c>
      <c r="F3572" s="54">
        <v>2020.0</v>
      </c>
      <c r="G3572" s="7" t="s">
        <v>465</v>
      </c>
      <c r="H3572" s="7">
        <v>1.0</v>
      </c>
      <c r="I3572" s="55" t="str">
        <f t="array" ref="I3572">INDEX(Species.List!A:A,MATCH(J3572,Species.List!B:B,0))</f>
        <v>Yoldia limatula</v>
      </c>
      <c r="J3572" s="8" t="s">
        <v>179</v>
      </c>
      <c r="K3572" s="3" t="s">
        <v>80</v>
      </c>
      <c r="L3572" s="39">
        <v>12.0</v>
      </c>
      <c r="M3572" s="4">
        <v>1.0</v>
      </c>
      <c r="N3572" s="8" t="s">
        <v>502</v>
      </c>
      <c r="O3572" s="8" t="s">
        <v>55</v>
      </c>
      <c r="P3572" s="3" t="s">
        <v>682</v>
      </c>
      <c r="Q3572" s="3" t="s">
        <v>55</v>
      </c>
      <c r="R3572" s="3" t="s">
        <v>683</v>
      </c>
      <c r="S3572" s="3">
        <v>1.0</v>
      </c>
    </row>
    <row r="3573" ht="15.0" customHeight="1">
      <c r="A3573" s="29">
        <v>13.0</v>
      </c>
      <c r="B3573" s="53" t="str">
        <f t="array" ref="B3573">INDEX(Quadrat.Details!D:D, MATCH(1,(F3573=Quadrat.Details!B:B)*(G3573=Quadrat.Details!G:G)*(H3573=Quadrat.Details!I:I),0))</f>
        <v>DMC</v>
      </c>
      <c r="C3573" s="44" t="s">
        <v>658</v>
      </c>
      <c r="D3573" s="44" t="s">
        <v>658</v>
      </c>
      <c r="E3573" s="47">
        <v>44055.0</v>
      </c>
      <c r="F3573" s="54">
        <v>2020.0</v>
      </c>
      <c r="G3573" s="7" t="s">
        <v>465</v>
      </c>
      <c r="H3573" s="63">
        <v>2.0</v>
      </c>
      <c r="I3573" s="55" t="str">
        <f t="array" ref="I3573">INDEX(Species.List!A:A,MATCH(J3573,Species.List!B:B,0))</f>
        <v>Gobiosoma bosc</v>
      </c>
      <c r="J3573" s="8" t="s">
        <v>262</v>
      </c>
      <c r="K3573" s="3" t="s">
        <v>53</v>
      </c>
      <c r="L3573" s="39">
        <v>29.0</v>
      </c>
      <c r="M3573" s="4">
        <v>1.0</v>
      </c>
      <c r="N3573" s="8" t="s">
        <v>502</v>
      </c>
      <c r="O3573" s="8" t="s">
        <v>55</v>
      </c>
      <c r="P3573" s="3" t="s">
        <v>682</v>
      </c>
      <c r="Q3573" s="3" t="s">
        <v>55</v>
      </c>
      <c r="R3573" s="3" t="s">
        <v>683</v>
      </c>
      <c r="S3573" s="3">
        <v>1.0</v>
      </c>
    </row>
    <row r="3574" ht="15.0" customHeight="1">
      <c r="A3574" s="29">
        <v>13.0</v>
      </c>
      <c r="B3574" s="53" t="str">
        <f t="array" ref="B3574">INDEX(Quadrat.Details!D:D, MATCH(1,(F3574=Quadrat.Details!B:B)*(G3574=Quadrat.Details!G:G)*(H3574=Quadrat.Details!I:I),0))</f>
        <v>DMC</v>
      </c>
      <c r="C3574" s="44" t="s">
        <v>658</v>
      </c>
      <c r="D3574" s="44" t="s">
        <v>658</v>
      </c>
      <c r="E3574" s="47">
        <v>44055.0</v>
      </c>
      <c r="F3574" s="54">
        <v>2020.0</v>
      </c>
      <c r="G3574" s="7" t="s">
        <v>465</v>
      </c>
      <c r="H3574" s="7">
        <v>2.0</v>
      </c>
      <c r="I3574" s="55" t="str">
        <f t="array" ref="I3574">INDEX(Species.List!A:A,MATCH(J3574,Species.List!B:B,0))</f>
        <v>Mya arenaria</v>
      </c>
      <c r="J3574" s="8" t="s">
        <v>327</v>
      </c>
      <c r="K3574" s="3" t="s">
        <v>80</v>
      </c>
      <c r="L3574" s="39">
        <v>18.0</v>
      </c>
      <c r="M3574" s="4">
        <v>1.0</v>
      </c>
      <c r="N3574" s="8" t="s">
        <v>502</v>
      </c>
      <c r="O3574" s="8" t="s">
        <v>55</v>
      </c>
      <c r="P3574" s="3" t="s">
        <v>682</v>
      </c>
      <c r="Q3574" s="3" t="s">
        <v>55</v>
      </c>
      <c r="R3574" s="3" t="s">
        <v>683</v>
      </c>
      <c r="S3574" s="3">
        <v>1.0</v>
      </c>
    </row>
    <row r="3575" ht="15.0" customHeight="1">
      <c r="A3575" s="29">
        <v>13.0</v>
      </c>
      <c r="B3575" s="53" t="str">
        <f t="array" ref="B3575">INDEX(Quadrat.Details!D:D, MATCH(1,(F3575=Quadrat.Details!B:B)*(G3575=Quadrat.Details!G:G)*(H3575=Quadrat.Details!I:I),0))</f>
        <v>DMC</v>
      </c>
      <c r="C3575" s="44" t="s">
        <v>658</v>
      </c>
      <c r="D3575" s="44" t="s">
        <v>658</v>
      </c>
      <c r="E3575" s="47">
        <v>44055.0</v>
      </c>
      <c r="F3575" s="54">
        <v>2020.0</v>
      </c>
      <c r="G3575" s="7" t="s">
        <v>465</v>
      </c>
      <c r="H3575" s="7">
        <v>2.0</v>
      </c>
      <c r="I3575" s="55" t="str">
        <f t="array" ref="I3575">INDEX(Species.List!A:A,MATCH(J3575,Species.List!B:B,0))</f>
        <v>Yoldia limatula</v>
      </c>
      <c r="J3575" s="8" t="s">
        <v>179</v>
      </c>
      <c r="K3575" s="3" t="s">
        <v>80</v>
      </c>
      <c r="L3575" s="39">
        <v>24.0</v>
      </c>
      <c r="M3575" s="4">
        <v>1.0</v>
      </c>
      <c r="N3575" s="8" t="s">
        <v>502</v>
      </c>
      <c r="O3575" s="8" t="s">
        <v>55</v>
      </c>
      <c r="P3575" s="3" t="s">
        <v>682</v>
      </c>
      <c r="Q3575" s="3" t="s">
        <v>55</v>
      </c>
      <c r="R3575" s="3" t="s">
        <v>683</v>
      </c>
      <c r="S3575" s="3">
        <v>1.0</v>
      </c>
    </row>
    <row r="3576" ht="15.0" customHeight="1">
      <c r="A3576" s="29">
        <v>13.0</v>
      </c>
      <c r="B3576" s="53" t="str">
        <f t="array" ref="B3576">INDEX(Quadrat.Details!D:D, MATCH(1,(F3576=Quadrat.Details!B:B)*(G3576=Quadrat.Details!G:G)*(H3576=Quadrat.Details!I:I),0))</f>
        <v>DMC</v>
      </c>
      <c r="C3576" s="44" t="s">
        <v>658</v>
      </c>
      <c r="D3576" s="44" t="s">
        <v>658</v>
      </c>
      <c r="E3576" s="47">
        <v>44055.0</v>
      </c>
      <c r="F3576" s="54">
        <v>2020.0</v>
      </c>
      <c r="G3576" s="7" t="s">
        <v>465</v>
      </c>
      <c r="H3576" s="7">
        <v>2.0</v>
      </c>
      <c r="I3576" s="55" t="str">
        <f t="array" ref="I3576">INDEX(Species.List!A:A,MATCH(J3576,Species.List!B:B,0))</f>
        <v>Yoldia limatula</v>
      </c>
      <c r="J3576" s="8" t="s">
        <v>179</v>
      </c>
      <c r="K3576" s="3" t="s">
        <v>80</v>
      </c>
      <c r="L3576" s="39">
        <v>26.0</v>
      </c>
      <c r="M3576" s="4">
        <v>1.0</v>
      </c>
      <c r="N3576" s="8" t="s">
        <v>502</v>
      </c>
      <c r="O3576" s="8" t="s">
        <v>55</v>
      </c>
      <c r="P3576" s="3" t="s">
        <v>682</v>
      </c>
      <c r="Q3576" s="3" t="s">
        <v>55</v>
      </c>
      <c r="R3576" s="3" t="s">
        <v>683</v>
      </c>
      <c r="S3576" s="3">
        <v>1.0</v>
      </c>
    </row>
    <row r="3577" ht="15.0" customHeight="1">
      <c r="A3577" s="29">
        <v>13.0</v>
      </c>
      <c r="B3577" s="53" t="str">
        <f t="array" ref="B3577">INDEX(Quadrat.Details!D:D, MATCH(1,(F3577=Quadrat.Details!B:B)*(G3577=Quadrat.Details!G:G)*(H3577=Quadrat.Details!I:I),0))</f>
        <v>DMC</v>
      </c>
      <c r="C3577" s="44" t="s">
        <v>658</v>
      </c>
      <c r="D3577" s="44" t="s">
        <v>658</v>
      </c>
      <c r="E3577" s="47">
        <v>44055.0</v>
      </c>
      <c r="F3577" s="54">
        <v>2020.0</v>
      </c>
      <c r="G3577" s="7" t="s">
        <v>465</v>
      </c>
      <c r="H3577" s="7">
        <v>2.0</v>
      </c>
      <c r="I3577" s="55" t="str">
        <f t="array" ref="I3577">INDEX(Species.List!A:A,MATCH(J3577,Species.List!B:B,0))</f>
        <v>Yoldia limatula</v>
      </c>
      <c r="J3577" s="8" t="s">
        <v>179</v>
      </c>
      <c r="K3577" s="3" t="s">
        <v>80</v>
      </c>
      <c r="L3577" s="39">
        <v>22.0</v>
      </c>
      <c r="M3577" s="4">
        <v>1.0</v>
      </c>
      <c r="N3577" s="8" t="s">
        <v>502</v>
      </c>
      <c r="O3577" s="8" t="s">
        <v>55</v>
      </c>
      <c r="P3577" s="3" t="s">
        <v>682</v>
      </c>
      <c r="Q3577" s="3" t="s">
        <v>55</v>
      </c>
      <c r="R3577" s="3" t="s">
        <v>683</v>
      </c>
      <c r="S3577" s="3">
        <v>1.0</v>
      </c>
    </row>
    <row r="3578" ht="15.0" customHeight="1">
      <c r="A3578" s="29">
        <v>13.0</v>
      </c>
      <c r="B3578" s="53" t="str">
        <f t="array" ref="B3578">INDEX(Quadrat.Details!D:D, MATCH(1,(F3578=Quadrat.Details!B:B)*(G3578=Quadrat.Details!G:G)*(H3578=Quadrat.Details!I:I),0))</f>
        <v>DMC</v>
      </c>
      <c r="C3578" s="44" t="s">
        <v>658</v>
      </c>
      <c r="D3578" s="44" t="s">
        <v>658</v>
      </c>
      <c r="E3578" s="47">
        <v>44055.0</v>
      </c>
      <c r="F3578" s="54">
        <v>2020.0</v>
      </c>
      <c r="G3578" s="7" t="s">
        <v>465</v>
      </c>
      <c r="H3578" s="7">
        <v>2.0</v>
      </c>
      <c r="I3578" s="55" t="str">
        <f t="array" ref="I3578">INDEX(Species.List!A:A,MATCH(J3578,Species.List!B:B,0))</f>
        <v>Yoldia limatula</v>
      </c>
      <c r="J3578" s="8" t="s">
        <v>179</v>
      </c>
      <c r="K3578" s="3" t="s">
        <v>80</v>
      </c>
      <c r="L3578" s="39">
        <v>27.0</v>
      </c>
      <c r="M3578" s="4">
        <v>2.0</v>
      </c>
      <c r="N3578" s="8" t="s">
        <v>502</v>
      </c>
      <c r="O3578" s="8" t="s">
        <v>55</v>
      </c>
      <c r="P3578" s="3" t="s">
        <v>682</v>
      </c>
      <c r="Q3578" s="3" t="s">
        <v>55</v>
      </c>
      <c r="R3578" s="3" t="s">
        <v>683</v>
      </c>
      <c r="S3578" s="3">
        <v>1.0</v>
      </c>
    </row>
    <row r="3579" ht="15.0" customHeight="1">
      <c r="A3579" s="29">
        <v>13.0</v>
      </c>
      <c r="B3579" s="53" t="str">
        <f t="array" ref="B3579">INDEX(Quadrat.Details!D:D, MATCH(1,(F3579=Quadrat.Details!B:B)*(G3579=Quadrat.Details!G:G)*(H3579=Quadrat.Details!I:I),0))</f>
        <v>DMC</v>
      </c>
      <c r="C3579" s="44" t="s">
        <v>658</v>
      </c>
      <c r="D3579" s="44" t="s">
        <v>658</v>
      </c>
      <c r="E3579" s="47">
        <v>44055.0</v>
      </c>
      <c r="F3579" s="54">
        <v>2020.0</v>
      </c>
      <c r="G3579" s="7" t="s">
        <v>465</v>
      </c>
      <c r="H3579" s="7">
        <v>2.0</v>
      </c>
      <c r="I3579" s="55" t="str">
        <f t="array" ref="I3579">INDEX(Species.List!A:A,MATCH(J3579,Species.List!B:B,0))</f>
        <v>Yoldia limatula</v>
      </c>
      <c r="J3579" s="8" t="s">
        <v>179</v>
      </c>
      <c r="K3579" s="3" t="s">
        <v>80</v>
      </c>
      <c r="L3579" s="39">
        <v>21.0</v>
      </c>
      <c r="M3579" s="4">
        <v>1.0</v>
      </c>
      <c r="N3579" s="8" t="s">
        <v>502</v>
      </c>
      <c r="O3579" s="8" t="s">
        <v>55</v>
      </c>
      <c r="P3579" s="3" t="s">
        <v>682</v>
      </c>
      <c r="Q3579" s="3" t="s">
        <v>55</v>
      </c>
      <c r="R3579" s="3" t="s">
        <v>683</v>
      </c>
      <c r="S3579" s="3">
        <v>1.0</v>
      </c>
    </row>
    <row r="3580" ht="15.0" customHeight="1">
      <c r="A3580" s="29">
        <v>13.0</v>
      </c>
      <c r="B3580" s="53" t="str">
        <f t="array" ref="B3580">INDEX(Quadrat.Details!D:D, MATCH(1,(F3580=Quadrat.Details!B:B)*(G3580=Quadrat.Details!G:G)*(H3580=Quadrat.Details!I:I),0))</f>
        <v>DMC</v>
      </c>
      <c r="C3580" s="44" t="s">
        <v>658</v>
      </c>
      <c r="D3580" s="44" t="s">
        <v>658</v>
      </c>
      <c r="E3580" s="47">
        <v>44055.0</v>
      </c>
      <c r="F3580" s="54">
        <v>2020.0</v>
      </c>
      <c r="G3580" s="7" t="s">
        <v>465</v>
      </c>
      <c r="H3580" s="7">
        <v>2.0</v>
      </c>
      <c r="I3580" s="55" t="str">
        <f t="array" ref="I3580">INDEX(Species.List!A:A,MATCH(J3580,Species.List!B:B,0))</f>
        <v>Yoldia limatula</v>
      </c>
      <c r="J3580" s="8" t="s">
        <v>179</v>
      </c>
      <c r="K3580" s="3" t="s">
        <v>80</v>
      </c>
      <c r="L3580" s="39">
        <v>18.0</v>
      </c>
      <c r="M3580" s="4">
        <v>1.0</v>
      </c>
      <c r="N3580" s="8" t="s">
        <v>502</v>
      </c>
      <c r="O3580" s="8" t="s">
        <v>55</v>
      </c>
      <c r="P3580" s="3" t="s">
        <v>682</v>
      </c>
      <c r="Q3580" s="3" t="s">
        <v>55</v>
      </c>
      <c r="R3580" s="3" t="s">
        <v>683</v>
      </c>
      <c r="S3580" s="3">
        <v>1.0</v>
      </c>
    </row>
    <row r="3581" ht="15.0" customHeight="1">
      <c r="A3581" s="29">
        <v>13.0</v>
      </c>
      <c r="B3581" s="53" t="str">
        <f t="array" ref="B3581">INDEX(Quadrat.Details!D:D, MATCH(1,(F3581=Quadrat.Details!B:B)*(G3581=Quadrat.Details!G:G)*(H3581=Quadrat.Details!I:I),0))</f>
        <v>DMC</v>
      </c>
      <c r="C3581" s="44" t="s">
        <v>658</v>
      </c>
      <c r="D3581" s="44" t="s">
        <v>658</v>
      </c>
      <c r="E3581" s="47">
        <v>44055.0</v>
      </c>
      <c r="F3581" s="54">
        <v>2020.0</v>
      </c>
      <c r="G3581" s="7" t="s">
        <v>465</v>
      </c>
      <c r="H3581" s="7">
        <v>2.0</v>
      </c>
      <c r="I3581" s="55" t="str">
        <f t="array" ref="I3581">INDEX(Species.List!A:A,MATCH(J3581,Species.List!B:B,0))</f>
        <v>Yoldia limatula</v>
      </c>
      <c r="J3581" s="8" t="s">
        <v>179</v>
      </c>
      <c r="K3581" s="3" t="s">
        <v>80</v>
      </c>
      <c r="L3581" s="39">
        <v>12.0</v>
      </c>
      <c r="M3581" s="4">
        <v>1.0</v>
      </c>
      <c r="N3581" s="8" t="s">
        <v>502</v>
      </c>
      <c r="O3581" s="8" t="s">
        <v>55</v>
      </c>
      <c r="P3581" s="3" t="s">
        <v>682</v>
      </c>
      <c r="Q3581" s="3" t="s">
        <v>55</v>
      </c>
      <c r="R3581" s="3" t="s">
        <v>683</v>
      </c>
      <c r="S3581" s="3">
        <v>1.0</v>
      </c>
    </row>
    <row r="3582" ht="15.0" customHeight="1">
      <c r="A3582" s="29">
        <v>13.0</v>
      </c>
      <c r="B3582" s="53" t="str">
        <f t="array" ref="B3582">INDEX(Quadrat.Details!D:D, MATCH(1,(F3582=Quadrat.Details!B:B)*(G3582=Quadrat.Details!G:G)*(H3582=Quadrat.Details!I:I),0))</f>
        <v>DMC</v>
      </c>
      <c r="C3582" s="44" t="s">
        <v>658</v>
      </c>
      <c r="D3582" s="44" t="s">
        <v>658</v>
      </c>
      <c r="E3582" s="47">
        <v>44055.0</v>
      </c>
      <c r="F3582" s="54">
        <v>2020.0</v>
      </c>
      <c r="G3582" s="7" t="s">
        <v>467</v>
      </c>
      <c r="H3582" s="63">
        <v>1.0</v>
      </c>
      <c r="I3582" s="55" t="str">
        <f t="array" ref="I3582">INDEX(Species.List!A:A,MATCH(J3582,Species.List!B:B,0))</f>
        <v>Mya arenaria</v>
      </c>
      <c r="J3582" s="8" t="s">
        <v>327</v>
      </c>
      <c r="K3582" s="3" t="s">
        <v>80</v>
      </c>
      <c r="L3582" s="39">
        <v>12.0</v>
      </c>
      <c r="M3582" s="4">
        <v>1.0</v>
      </c>
      <c r="N3582" s="8" t="s">
        <v>502</v>
      </c>
      <c r="O3582" s="8" t="s">
        <v>55</v>
      </c>
      <c r="P3582" s="3" t="s">
        <v>682</v>
      </c>
      <c r="Q3582" s="3" t="s">
        <v>55</v>
      </c>
      <c r="R3582" s="3" t="s">
        <v>683</v>
      </c>
      <c r="S3582" s="3">
        <v>1.0</v>
      </c>
    </row>
    <row r="3583" ht="15.0" customHeight="1">
      <c r="A3583" s="29">
        <v>13.0</v>
      </c>
      <c r="B3583" s="53" t="str">
        <f t="array" ref="B3583">INDEX(Quadrat.Details!D:D, MATCH(1,(F3583=Quadrat.Details!B:B)*(G3583=Quadrat.Details!G:G)*(H3583=Quadrat.Details!I:I),0))</f>
        <v>DMC</v>
      </c>
      <c r="C3583" s="44" t="s">
        <v>658</v>
      </c>
      <c r="D3583" s="44" t="s">
        <v>658</v>
      </c>
      <c r="E3583" s="47">
        <v>44055.0</v>
      </c>
      <c r="F3583" s="54">
        <v>2020.0</v>
      </c>
      <c r="G3583" s="7" t="s">
        <v>467</v>
      </c>
      <c r="H3583" s="63">
        <v>2.0</v>
      </c>
      <c r="I3583" s="55" t="str">
        <f t="array" ref="I3583">INDEX(Species.List!A:A,MATCH(J3583,Species.List!B:B,0))</f>
        <v>Yoldia limatula</v>
      </c>
      <c r="J3583" s="8" t="s">
        <v>179</v>
      </c>
      <c r="K3583" s="3" t="s">
        <v>80</v>
      </c>
      <c r="L3583" s="39">
        <v>18.0</v>
      </c>
      <c r="M3583" s="4">
        <v>1.0</v>
      </c>
      <c r="N3583" s="8" t="s">
        <v>502</v>
      </c>
      <c r="O3583" s="8" t="s">
        <v>55</v>
      </c>
      <c r="P3583" s="3" t="s">
        <v>682</v>
      </c>
      <c r="Q3583" s="3" t="s">
        <v>55</v>
      </c>
      <c r="R3583" s="3" t="s">
        <v>683</v>
      </c>
      <c r="S3583" s="3">
        <v>1.0</v>
      </c>
    </row>
    <row r="3584" ht="15.0" customHeight="1">
      <c r="A3584" s="29">
        <v>13.0</v>
      </c>
      <c r="B3584" s="53" t="str">
        <f t="array" ref="B3584">INDEX(Quadrat.Details!D:D, MATCH(1,(F3584=Quadrat.Details!B:B)*(G3584=Quadrat.Details!G:G)*(H3584=Quadrat.Details!I:I),0))</f>
        <v>DMC</v>
      </c>
      <c r="C3584" s="44" t="s">
        <v>658</v>
      </c>
      <c r="D3584" s="44" t="s">
        <v>658</v>
      </c>
      <c r="E3584" s="47">
        <v>44055.0</v>
      </c>
      <c r="F3584" s="54">
        <v>2020.0</v>
      </c>
      <c r="G3584" s="7" t="s">
        <v>467</v>
      </c>
      <c r="H3584" s="7">
        <v>2.0</v>
      </c>
      <c r="I3584" s="55" t="str">
        <f t="array" ref="I3584">INDEX(Species.List!A:A,MATCH(J3584,Species.List!B:B,0))</f>
        <v>Yoldia limatula</v>
      </c>
      <c r="J3584" s="8" t="s">
        <v>179</v>
      </c>
      <c r="K3584" s="3" t="s">
        <v>80</v>
      </c>
      <c r="L3584" s="39">
        <v>13.0</v>
      </c>
      <c r="M3584" s="4">
        <v>1.0</v>
      </c>
      <c r="N3584" s="8" t="s">
        <v>502</v>
      </c>
      <c r="O3584" s="8" t="s">
        <v>55</v>
      </c>
      <c r="P3584" s="3" t="s">
        <v>682</v>
      </c>
      <c r="Q3584" s="3" t="s">
        <v>55</v>
      </c>
      <c r="R3584" s="3" t="s">
        <v>683</v>
      </c>
      <c r="S3584" s="3">
        <v>1.0</v>
      </c>
    </row>
    <row r="3585" ht="15.0" customHeight="1">
      <c r="A3585" s="29">
        <v>13.0</v>
      </c>
      <c r="B3585" s="53" t="str">
        <f t="array" ref="B3585">INDEX(Quadrat.Details!D:D, MATCH(1,(F3585=Quadrat.Details!B:B)*(G3585=Quadrat.Details!G:G)*(H3585=Quadrat.Details!I:I),0))</f>
        <v>DMC</v>
      </c>
      <c r="C3585" s="44" t="s">
        <v>658</v>
      </c>
      <c r="D3585" s="44" t="s">
        <v>658</v>
      </c>
      <c r="E3585" s="47">
        <v>44055.0</v>
      </c>
      <c r="F3585" s="54">
        <v>2020.0</v>
      </c>
      <c r="G3585" s="7" t="s">
        <v>466</v>
      </c>
      <c r="H3585" s="63">
        <v>1.0</v>
      </c>
      <c r="I3585" s="55" t="str">
        <f t="array" ref="I3585">INDEX(Species.List!A:A,MATCH(J3585,Species.List!B:B,0))</f>
        <v>Callinectes sapidus</v>
      </c>
      <c r="J3585" s="8" t="s">
        <v>111</v>
      </c>
      <c r="K3585" s="3" t="s">
        <v>80</v>
      </c>
      <c r="L3585" s="39">
        <v>28.0</v>
      </c>
      <c r="M3585" s="4">
        <v>1.0</v>
      </c>
      <c r="N3585" s="8" t="s">
        <v>502</v>
      </c>
      <c r="O3585" s="8" t="s">
        <v>55</v>
      </c>
      <c r="P3585" s="3" t="s">
        <v>682</v>
      </c>
      <c r="Q3585" s="3" t="s">
        <v>55</v>
      </c>
      <c r="R3585" s="3" t="s">
        <v>683</v>
      </c>
      <c r="S3585" s="3">
        <v>1.0</v>
      </c>
    </row>
    <row r="3586" ht="15.0" customHeight="1">
      <c r="A3586" s="29">
        <v>13.0</v>
      </c>
      <c r="B3586" s="53" t="str">
        <f t="array" ref="B3586">INDEX(Quadrat.Details!D:D, MATCH(1,(F3586=Quadrat.Details!B:B)*(G3586=Quadrat.Details!G:G)*(H3586=Quadrat.Details!I:I),0))</f>
        <v>DMC</v>
      </c>
      <c r="C3586" s="44" t="s">
        <v>658</v>
      </c>
      <c r="D3586" s="44" t="s">
        <v>658</v>
      </c>
      <c r="E3586" s="47">
        <v>44055.0</v>
      </c>
      <c r="F3586" s="54">
        <v>2020.0</v>
      </c>
      <c r="G3586" s="7" t="s">
        <v>466</v>
      </c>
      <c r="H3586" s="7">
        <v>1.0</v>
      </c>
      <c r="I3586" s="55" t="str">
        <f t="array" ref="I3586">INDEX(Species.List!A:A,MATCH(J3586,Species.List!B:B,0))</f>
        <v>Libinia dubia</v>
      </c>
      <c r="J3586" s="8" t="s">
        <v>240</v>
      </c>
      <c r="K3586" s="3" t="s">
        <v>57</v>
      </c>
      <c r="L3586" s="39">
        <v>17.0</v>
      </c>
      <c r="M3586" s="4">
        <v>1.0</v>
      </c>
      <c r="N3586" s="8" t="s">
        <v>502</v>
      </c>
      <c r="O3586" s="8" t="s">
        <v>55</v>
      </c>
      <c r="P3586" s="3" t="s">
        <v>682</v>
      </c>
      <c r="Q3586" s="3" t="s">
        <v>55</v>
      </c>
      <c r="R3586" s="3" t="s">
        <v>683</v>
      </c>
      <c r="S3586" s="3">
        <v>1.0</v>
      </c>
    </row>
    <row r="3587" ht="15.0" customHeight="1">
      <c r="A3587" s="29">
        <v>13.0</v>
      </c>
      <c r="B3587" s="53" t="str">
        <f t="array" ref="B3587">INDEX(Quadrat.Details!D:D, MATCH(1,(F3587=Quadrat.Details!B:B)*(G3587=Quadrat.Details!G:G)*(H3587=Quadrat.Details!I:I),0))</f>
        <v>DMC</v>
      </c>
      <c r="C3587" s="44" t="s">
        <v>658</v>
      </c>
      <c r="D3587" s="44" t="s">
        <v>658</v>
      </c>
      <c r="E3587" s="47">
        <v>44055.0</v>
      </c>
      <c r="F3587" s="54">
        <v>2020.0</v>
      </c>
      <c r="G3587" s="7" t="s">
        <v>466</v>
      </c>
      <c r="H3587" s="7">
        <v>1.0</v>
      </c>
      <c r="I3587" s="55" t="str">
        <f t="array" ref="I3587">INDEX(Species.List!A:A,MATCH(J3587,Species.List!B:B,0))</f>
        <v>Solemya velum</v>
      </c>
      <c r="J3587" s="8" t="s">
        <v>747</v>
      </c>
      <c r="K3587" s="3" t="s">
        <v>80</v>
      </c>
      <c r="L3587" s="39">
        <v>11.0</v>
      </c>
      <c r="M3587" s="4">
        <v>4.0</v>
      </c>
      <c r="N3587" s="8" t="s">
        <v>502</v>
      </c>
      <c r="O3587" s="8" t="s">
        <v>55</v>
      </c>
      <c r="P3587" s="3" t="s">
        <v>682</v>
      </c>
      <c r="Q3587" s="3" t="s">
        <v>55</v>
      </c>
      <c r="R3587" s="3" t="s">
        <v>683</v>
      </c>
      <c r="S3587" s="3">
        <v>1.0</v>
      </c>
    </row>
    <row r="3588" ht="15.0" customHeight="1">
      <c r="A3588" s="29">
        <v>13.0</v>
      </c>
      <c r="B3588" s="53" t="str">
        <f t="array" ref="B3588">INDEX(Quadrat.Details!D:D, MATCH(1,(F3588=Quadrat.Details!B:B)*(G3588=Quadrat.Details!G:G)*(H3588=Quadrat.Details!I:I),0))</f>
        <v>DMC</v>
      </c>
      <c r="C3588" s="44" t="s">
        <v>658</v>
      </c>
      <c r="D3588" s="44" t="s">
        <v>658</v>
      </c>
      <c r="E3588" s="47">
        <v>44055.0</v>
      </c>
      <c r="F3588" s="54">
        <v>2020.0</v>
      </c>
      <c r="G3588" s="7" t="s">
        <v>466</v>
      </c>
      <c r="H3588" s="7">
        <v>1.0</v>
      </c>
      <c r="I3588" s="55" t="str">
        <f t="array" ref="I3588">INDEX(Species.List!A:A,MATCH(J3588,Species.List!B:B,0))</f>
        <v>Solemya velum</v>
      </c>
      <c r="J3588" s="8" t="s">
        <v>747</v>
      </c>
      <c r="K3588" s="3" t="s">
        <v>80</v>
      </c>
      <c r="L3588" s="39">
        <v>10.0</v>
      </c>
      <c r="M3588" s="4">
        <v>2.0</v>
      </c>
      <c r="N3588" s="8" t="s">
        <v>502</v>
      </c>
      <c r="O3588" s="8" t="s">
        <v>55</v>
      </c>
      <c r="P3588" s="3" t="s">
        <v>682</v>
      </c>
      <c r="Q3588" s="3" t="s">
        <v>55</v>
      </c>
      <c r="R3588" s="3" t="s">
        <v>683</v>
      </c>
      <c r="S3588" s="3">
        <v>1.0</v>
      </c>
    </row>
    <row r="3589" ht="15.0" customHeight="1">
      <c r="A3589" s="29">
        <v>13.0</v>
      </c>
      <c r="B3589" s="53" t="str">
        <f t="array" ref="B3589">INDEX(Quadrat.Details!D:D, MATCH(1,(F3589=Quadrat.Details!B:B)*(G3589=Quadrat.Details!G:G)*(H3589=Quadrat.Details!I:I),0))</f>
        <v>DMC</v>
      </c>
      <c r="C3589" s="44" t="s">
        <v>658</v>
      </c>
      <c r="D3589" s="44" t="s">
        <v>658</v>
      </c>
      <c r="E3589" s="47">
        <v>44055.0</v>
      </c>
      <c r="F3589" s="54">
        <v>2020.0</v>
      </c>
      <c r="G3589" s="7" t="s">
        <v>466</v>
      </c>
      <c r="H3589" s="7">
        <v>1.0</v>
      </c>
      <c r="I3589" s="55" t="str">
        <f t="array" ref="I3589">INDEX(Species.List!A:A,MATCH(J3589,Species.List!B:B,0))</f>
        <v>Solemya velum</v>
      </c>
      <c r="J3589" s="8" t="s">
        <v>747</v>
      </c>
      <c r="K3589" s="3" t="s">
        <v>80</v>
      </c>
      <c r="L3589" s="39">
        <v>13.0</v>
      </c>
      <c r="M3589" s="4">
        <v>2.0</v>
      </c>
      <c r="N3589" s="8" t="s">
        <v>502</v>
      </c>
      <c r="O3589" s="8" t="s">
        <v>55</v>
      </c>
      <c r="P3589" s="3" t="s">
        <v>682</v>
      </c>
      <c r="Q3589" s="3" t="s">
        <v>55</v>
      </c>
      <c r="R3589" s="3" t="s">
        <v>683</v>
      </c>
      <c r="S3589" s="3">
        <v>1.0</v>
      </c>
    </row>
    <row r="3590" ht="15.0" customHeight="1">
      <c r="A3590" s="29">
        <v>13.0</v>
      </c>
      <c r="B3590" s="53" t="str">
        <f t="array" ref="B3590">INDEX(Quadrat.Details!D:D, MATCH(1,(F3590=Quadrat.Details!B:B)*(G3590=Quadrat.Details!G:G)*(H3590=Quadrat.Details!I:I),0))</f>
        <v>DMC</v>
      </c>
      <c r="C3590" s="44" t="s">
        <v>658</v>
      </c>
      <c r="D3590" s="44" t="s">
        <v>658</v>
      </c>
      <c r="E3590" s="47">
        <v>44055.0</v>
      </c>
      <c r="F3590" s="54">
        <v>2020.0</v>
      </c>
      <c r="G3590" s="7" t="s">
        <v>466</v>
      </c>
      <c r="H3590" s="7">
        <v>1.0</v>
      </c>
      <c r="I3590" s="55" t="str">
        <f t="array" ref="I3590">INDEX(Species.List!A:A,MATCH(J3590,Species.List!B:B,0))</f>
        <v>Solemya velum</v>
      </c>
      <c r="J3590" s="8" t="s">
        <v>747</v>
      </c>
      <c r="K3590" s="3" t="s">
        <v>80</v>
      </c>
      <c r="L3590" s="39">
        <v>12.0</v>
      </c>
      <c r="M3590" s="4">
        <v>1.0</v>
      </c>
      <c r="N3590" s="8" t="s">
        <v>502</v>
      </c>
      <c r="O3590" s="8" t="s">
        <v>55</v>
      </c>
      <c r="P3590" s="3" t="s">
        <v>682</v>
      </c>
      <c r="Q3590" s="3" t="s">
        <v>55</v>
      </c>
      <c r="R3590" s="3" t="s">
        <v>683</v>
      </c>
      <c r="S3590" s="3">
        <v>1.0</v>
      </c>
    </row>
    <row r="3591" ht="15.0" customHeight="1">
      <c r="A3591" s="29">
        <v>14.0</v>
      </c>
      <c r="B3591" s="53" t="str">
        <f t="array" ref="B3591">INDEX(Quadrat.Details!D:D, MATCH(1,(F3591=Quadrat.Details!B:B)*(G3591=Quadrat.Details!G:G)*(H3591=Quadrat.Details!I:I),0))</f>
        <v>DMC</v>
      </c>
      <c r="C3591" s="44" t="s">
        <v>658</v>
      </c>
      <c r="D3591" s="44" t="s">
        <v>658</v>
      </c>
      <c r="E3591" s="47">
        <v>44055.0</v>
      </c>
      <c r="F3591" s="54">
        <v>2020.0</v>
      </c>
      <c r="G3591" s="7" t="s">
        <v>466</v>
      </c>
      <c r="H3591" s="7">
        <v>2.0</v>
      </c>
      <c r="I3591" s="55" t="str">
        <f t="array" ref="I3591">INDEX(Species.List!A:A,MATCH(J3591,Species.List!B:B,0))</f>
        <v>Callinectes sapidus</v>
      </c>
      <c r="J3591" s="8" t="s">
        <v>111</v>
      </c>
      <c r="K3591" s="3" t="s">
        <v>57</v>
      </c>
      <c r="L3591" s="39">
        <v>54.0</v>
      </c>
      <c r="M3591" s="4">
        <v>1.0</v>
      </c>
      <c r="N3591" s="8" t="s">
        <v>502</v>
      </c>
      <c r="O3591" s="8" t="s">
        <v>55</v>
      </c>
      <c r="P3591" s="3" t="s">
        <v>682</v>
      </c>
      <c r="Q3591" s="3" t="s">
        <v>55</v>
      </c>
      <c r="R3591" s="3" t="s">
        <v>683</v>
      </c>
      <c r="S3591" s="3">
        <v>1.0</v>
      </c>
    </row>
    <row r="3592" ht="15.0" customHeight="1">
      <c r="A3592" s="29">
        <v>14.0</v>
      </c>
      <c r="B3592" s="53" t="str">
        <f t="array" ref="B3592">INDEX(Quadrat.Details!D:D, MATCH(1,(F3592=Quadrat.Details!B:B)*(G3592=Quadrat.Details!G:G)*(H3592=Quadrat.Details!I:I),0))</f>
        <v>DMC</v>
      </c>
      <c r="C3592" s="44" t="s">
        <v>658</v>
      </c>
      <c r="D3592" s="44" t="s">
        <v>658</v>
      </c>
      <c r="E3592" s="47">
        <v>44055.0</v>
      </c>
      <c r="F3592" s="54">
        <v>2020.0</v>
      </c>
      <c r="G3592" s="7" t="s">
        <v>466</v>
      </c>
      <c r="H3592" s="7">
        <v>2.0</v>
      </c>
      <c r="I3592" s="55" t="str">
        <f t="array" ref="I3592">INDEX(Species.List!A:A,MATCH(J3592,Species.List!B:B,0))</f>
        <v>Solemya velum</v>
      </c>
      <c r="J3592" s="8" t="s">
        <v>747</v>
      </c>
      <c r="K3592" s="3" t="s">
        <v>80</v>
      </c>
      <c r="L3592" s="39">
        <v>12.0</v>
      </c>
      <c r="M3592" s="4">
        <v>8.0</v>
      </c>
      <c r="N3592" s="8" t="s">
        <v>502</v>
      </c>
      <c r="O3592" s="8" t="s">
        <v>55</v>
      </c>
      <c r="P3592" s="3" t="s">
        <v>682</v>
      </c>
      <c r="Q3592" s="3" t="s">
        <v>55</v>
      </c>
      <c r="R3592" s="3" t="s">
        <v>683</v>
      </c>
      <c r="S3592" s="3">
        <v>1.0</v>
      </c>
    </row>
    <row r="3593" ht="15.0" customHeight="1">
      <c r="A3593" s="29">
        <v>14.0</v>
      </c>
      <c r="B3593" s="53" t="str">
        <f t="array" ref="B3593">INDEX(Quadrat.Details!D:D, MATCH(1,(F3593=Quadrat.Details!B:B)*(G3593=Quadrat.Details!G:G)*(H3593=Quadrat.Details!I:I),0))</f>
        <v>DMC</v>
      </c>
      <c r="C3593" s="44" t="s">
        <v>658</v>
      </c>
      <c r="D3593" s="44" t="s">
        <v>658</v>
      </c>
      <c r="E3593" s="47">
        <v>44055.0</v>
      </c>
      <c r="F3593" s="54">
        <v>2020.0</v>
      </c>
      <c r="G3593" s="7" t="s">
        <v>466</v>
      </c>
      <c r="H3593" s="7">
        <v>2.0</v>
      </c>
      <c r="I3593" s="55" t="str">
        <f t="array" ref="I3593">INDEX(Species.List!A:A,MATCH(J3593,Species.List!B:B,0))</f>
        <v>Solemya velum</v>
      </c>
      <c r="J3593" s="8" t="s">
        <v>747</v>
      </c>
      <c r="K3593" s="3" t="s">
        <v>80</v>
      </c>
      <c r="L3593" s="39">
        <v>10.0</v>
      </c>
      <c r="M3593" s="4">
        <v>3.0</v>
      </c>
      <c r="N3593" s="8" t="s">
        <v>502</v>
      </c>
      <c r="O3593" s="8" t="s">
        <v>55</v>
      </c>
      <c r="P3593" s="3" t="s">
        <v>682</v>
      </c>
      <c r="Q3593" s="3" t="s">
        <v>55</v>
      </c>
      <c r="R3593" s="3" t="s">
        <v>683</v>
      </c>
      <c r="S3593" s="3">
        <v>1.0</v>
      </c>
    </row>
    <row r="3594" ht="15.0" customHeight="1">
      <c r="A3594" s="29">
        <v>14.0</v>
      </c>
      <c r="B3594" s="53" t="str">
        <f t="array" ref="B3594">INDEX(Quadrat.Details!D:D, MATCH(1,(F3594=Quadrat.Details!B:B)*(G3594=Quadrat.Details!G:G)*(H3594=Quadrat.Details!I:I),0))</f>
        <v>DMC</v>
      </c>
      <c r="C3594" s="44" t="s">
        <v>658</v>
      </c>
      <c r="D3594" s="44" t="s">
        <v>658</v>
      </c>
      <c r="E3594" s="47">
        <v>44055.0</v>
      </c>
      <c r="F3594" s="54">
        <v>2020.0</v>
      </c>
      <c r="G3594" s="7" t="s">
        <v>466</v>
      </c>
      <c r="H3594" s="7">
        <v>2.0</v>
      </c>
      <c r="I3594" s="55" t="str">
        <f t="array" ref="I3594">INDEX(Species.List!A:A,MATCH(J3594,Species.List!B:B,0))</f>
        <v>Solemya velum</v>
      </c>
      <c r="J3594" s="8" t="s">
        <v>747</v>
      </c>
      <c r="K3594" s="3" t="s">
        <v>80</v>
      </c>
      <c r="L3594" s="39">
        <v>11.0</v>
      </c>
      <c r="M3594" s="4">
        <v>2.0</v>
      </c>
      <c r="N3594" s="8" t="s">
        <v>502</v>
      </c>
      <c r="O3594" s="8" t="s">
        <v>55</v>
      </c>
      <c r="P3594" s="3" t="s">
        <v>682</v>
      </c>
      <c r="Q3594" s="3" t="s">
        <v>55</v>
      </c>
      <c r="R3594" s="3" t="s">
        <v>683</v>
      </c>
      <c r="S3594" s="3">
        <v>1.0</v>
      </c>
    </row>
    <row r="3595" ht="15.0" customHeight="1">
      <c r="A3595" s="29">
        <v>14.0</v>
      </c>
      <c r="B3595" s="53" t="str">
        <f t="array" ref="B3595">INDEX(Quadrat.Details!D:D, MATCH(1,(F3595=Quadrat.Details!B:B)*(G3595=Quadrat.Details!G:G)*(H3595=Quadrat.Details!I:I),0))</f>
        <v>DMC</v>
      </c>
      <c r="C3595" s="44" t="s">
        <v>658</v>
      </c>
      <c r="D3595" s="44" t="s">
        <v>658</v>
      </c>
      <c r="E3595" s="47">
        <v>44055.0</v>
      </c>
      <c r="F3595" s="54">
        <v>2020.0</v>
      </c>
      <c r="G3595" s="7" t="s">
        <v>466</v>
      </c>
      <c r="H3595" s="7">
        <v>2.0</v>
      </c>
      <c r="I3595" s="55" t="str">
        <f t="array" ref="I3595">INDEX(Species.List!A:A,MATCH(J3595,Species.List!B:B,0))</f>
        <v>Mya arenaria</v>
      </c>
      <c r="J3595" s="8" t="s">
        <v>327</v>
      </c>
      <c r="K3595" s="3" t="s">
        <v>80</v>
      </c>
      <c r="L3595" s="39">
        <v>11.0</v>
      </c>
      <c r="M3595" s="4">
        <v>1.0</v>
      </c>
      <c r="N3595" s="8" t="s">
        <v>502</v>
      </c>
      <c r="O3595" s="8" t="s">
        <v>55</v>
      </c>
      <c r="P3595" s="3" t="s">
        <v>682</v>
      </c>
      <c r="Q3595" s="3" t="s">
        <v>55</v>
      </c>
      <c r="R3595" s="3" t="s">
        <v>683</v>
      </c>
      <c r="S3595" s="3">
        <v>1.0</v>
      </c>
    </row>
    <row r="3596" ht="15.0" customHeight="1">
      <c r="A3596" s="29">
        <v>14.0</v>
      </c>
      <c r="B3596" s="53" t="str">
        <f t="array" ref="B3596">INDEX(Quadrat.Details!D:D, MATCH(1,(F3596=Quadrat.Details!B:B)*(G3596=Quadrat.Details!G:G)*(H3596=Quadrat.Details!I:I),0))</f>
        <v>DMC</v>
      </c>
      <c r="C3596" s="44" t="s">
        <v>658</v>
      </c>
      <c r="D3596" s="44" t="s">
        <v>658</v>
      </c>
      <c r="E3596" s="47">
        <v>44055.0</v>
      </c>
      <c r="F3596" s="54">
        <v>2020.0</v>
      </c>
      <c r="G3596" s="7" t="s">
        <v>466</v>
      </c>
      <c r="H3596" s="7">
        <v>2.0</v>
      </c>
      <c r="I3596" s="55" t="str">
        <f t="array" ref="I3596">INDEX(Species.List!A:A,MATCH(J3596,Species.List!B:B,0))</f>
        <v>Mya arenaria</v>
      </c>
      <c r="J3596" s="8" t="s">
        <v>327</v>
      </c>
      <c r="K3596" s="3" t="s">
        <v>80</v>
      </c>
      <c r="L3596" s="39">
        <v>10.0</v>
      </c>
      <c r="M3596" s="4">
        <v>3.0</v>
      </c>
      <c r="N3596" s="8" t="s">
        <v>502</v>
      </c>
      <c r="O3596" s="8" t="s">
        <v>55</v>
      </c>
      <c r="P3596" s="3" t="s">
        <v>682</v>
      </c>
      <c r="Q3596" s="3" t="s">
        <v>55</v>
      </c>
      <c r="R3596" s="3" t="s">
        <v>683</v>
      </c>
      <c r="S3596" s="3">
        <v>1.0</v>
      </c>
    </row>
    <row r="3597" ht="15.0" customHeight="1">
      <c r="A3597" s="29">
        <v>14.0</v>
      </c>
      <c r="B3597" s="53" t="str">
        <f t="array" ref="B3597">INDEX(Quadrat.Details!D:D, MATCH(1,(F3597=Quadrat.Details!B:B)*(G3597=Quadrat.Details!G:G)*(H3597=Quadrat.Details!I:I),0))</f>
        <v>DMC</v>
      </c>
      <c r="C3597" s="44" t="s">
        <v>658</v>
      </c>
      <c r="D3597" s="44" t="s">
        <v>658</v>
      </c>
      <c r="E3597" s="47">
        <v>44055.0</v>
      </c>
      <c r="F3597" s="54">
        <v>2020.0</v>
      </c>
      <c r="G3597" s="7" t="s">
        <v>466</v>
      </c>
      <c r="H3597" s="7">
        <v>2.0</v>
      </c>
      <c r="I3597" s="55" t="str">
        <f t="array" ref="I3597">INDEX(Species.List!A:A,MATCH(J3597,Species.List!B:B,0))</f>
        <v>Mya arenaria</v>
      </c>
      <c r="J3597" s="8" t="s">
        <v>327</v>
      </c>
      <c r="K3597" s="3" t="s">
        <v>80</v>
      </c>
      <c r="L3597" s="39">
        <v>12.0</v>
      </c>
      <c r="M3597" s="4">
        <v>1.0</v>
      </c>
      <c r="N3597" s="8" t="s">
        <v>502</v>
      </c>
      <c r="O3597" s="8" t="s">
        <v>55</v>
      </c>
      <c r="P3597" s="3" t="s">
        <v>682</v>
      </c>
      <c r="Q3597" s="3" t="s">
        <v>55</v>
      </c>
      <c r="R3597" s="3" t="s">
        <v>683</v>
      </c>
      <c r="S3597" s="3">
        <v>1.0</v>
      </c>
    </row>
    <row r="3598" ht="15.0" customHeight="1">
      <c r="A3598" s="29">
        <v>14.0</v>
      </c>
      <c r="B3598" s="53" t="str">
        <f t="array" ref="B3598">INDEX(Quadrat.Details!D:D, MATCH(1,(F3598=Quadrat.Details!B:B)*(G3598=Quadrat.Details!G:G)*(H3598=Quadrat.Details!I:I),0))</f>
        <v>DMC</v>
      </c>
      <c r="C3598" s="44" t="s">
        <v>658</v>
      </c>
      <c r="D3598" s="44" t="s">
        <v>658</v>
      </c>
      <c r="E3598" s="47">
        <v>44055.0</v>
      </c>
      <c r="F3598" s="54">
        <v>2020.0</v>
      </c>
      <c r="G3598" s="7" t="s">
        <v>466</v>
      </c>
      <c r="H3598" s="7">
        <v>2.0</v>
      </c>
      <c r="I3598" s="55" t="str">
        <f t="array" ref="I3598">INDEX(Species.List!A:A,MATCH(J3598,Species.List!B:B,0))</f>
        <v>Ilyanassa trivittata</v>
      </c>
      <c r="J3598" s="8" t="s">
        <v>350</v>
      </c>
      <c r="K3598" s="3" t="s">
        <v>74</v>
      </c>
      <c r="L3598" s="39">
        <v>15.0</v>
      </c>
      <c r="M3598" s="4">
        <v>1.0</v>
      </c>
      <c r="N3598" s="8" t="s">
        <v>502</v>
      </c>
      <c r="O3598" s="8" t="s">
        <v>55</v>
      </c>
      <c r="P3598" s="3" t="s">
        <v>682</v>
      </c>
      <c r="Q3598" s="3" t="s">
        <v>55</v>
      </c>
      <c r="R3598" s="3" t="s">
        <v>683</v>
      </c>
      <c r="S3598" s="3">
        <v>1.0</v>
      </c>
    </row>
    <row r="3599" ht="15.0" customHeight="1">
      <c r="A3599" s="29">
        <v>14.0</v>
      </c>
      <c r="B3599" s="53" t="str">
        <f t="array" ref="B3599">INDEX(Quadrat.Details!D:D, MATCH(1,(F3599=Quadrat.Details!B:B)*(G3599=Quadrat.Details!G:G)*(H3599=Quadrat.Details!I:I),0))</f>
        <v>DMC</v>
      </c>
      <c r="C3599" s="44" t="s">
        <v>658</v>
      </c>
      <c r="D3599" s="44" t="s">
        <v>658</v>
      </c>
      <c r="E3599" s="47">
        <v>44055.0</v>
      </c>
      <c r="F3599" s="54">
        <v>2020.0</v>
      </c>
      <c r="G3599" s="7" t="s">
        <v>428</v>
      </c>
      <c r="H3599" s="63">
        <v>2.0</v>
      </c>
      <c r="I3599" s="55" t="str">
        <f t="array" ref="I3599">INDEX(Species.List!A:A,MATCH(J3599,Species.List!B:B,0))</f>
        <v>Squilla empusa</v>
      </c>
      <c r="J3599" s="8" t="s">
        <v>245</v>
      </c>
      <c r="K3599" s="3" t="s">
        <v>63</v>
      </c>
      <c r="L3599" s="39">
        <v>10.0</v>
      </c>
      <c r="M3599" s="4">
        <v>1.0</v>
      </c>
      <c r="N3599" s="8" t="s">
        <v>502</v>
      </c>
      <c r="O3599" s="8" t="s">
        <v>55</v>
      </c>
      <c r="P3599" s="3" t="s">
        <v>682</v>
      </c>
      <c r="Q3599" s="3" t="s">
        <v>55</v>
      </c>
      <c r="R3599" s="3" t="s">
        <v>683</v>
      </c>
      <c r="S3599" s="3">
        <v>1.0</v>
      </c>
    </row>
    <row r="3600" ht="15.0" customHeight="1">
      <c r="A3600" s="29">
        <v>14.0</v>
      </c>
      <c r="B3600" s="53" t="str">
        <f t="array" ref="B3600">INDEX(Quadrat.Details!D:D, MATCH(1,(F3600=Quadrat.Details!B:B)*(G3600=Quadrat.Details!G:G)*(H3600=Quadrat.Details!I:I),0))</f>
        <v>DMC</v>
      </c>
      <c r="C3600" s="44" t="s">
        <v>658</v>
      </c>
      <c r="D3600" s="44" t="s">
        <v>658</v>
      </c>
      <c r="E3600" s="47">
        <v>44055.0</v>
      </c>
      <c r="F3600" s="54">
        <v>2020.0</v>
      </c>
      <c r="G3600" s="7" t="s">
        <v>428</v>
      </c>
      <c r="H3600" s="7">
        <v>2.0</v>
      </c>
      <c r="I3600" s="55" t="str">
        <f t="array" ref="I3600">INDEX(Species.List!A:A,MATCH(J3600,Species.List!B:B,0))</f>
        <v>Gobiosoma bosc</v>
      </c>
      <c r="J3600" s="8" t="s">
        <v>262</v>
      </c>
      <c r="K3600" s="3" t="s">
        <v>53</v>
      </c>
      <c r="L3600" s="39">
        <v>30.0</v>
      </c>
      <c r="M3600" s="4">
        <v>1.0</v>
      </c>
      <c r="N3600" s="8" t="s">
        <v>502</v>
      </c>
      <c r="O3600" s="8" t="s">
        <v>55</v>
      </c>
      <c r="P3600" s="3" t="s">
        <v>682</v>
      </c>
      <c r="Q3600" s="3" t="s">
        <v>55</v>
      </c>
      <c r="R3600" s="3" t="s">
        <v>683</v>
      </c>
      <c r="S3600" s="3">
        <v>1.0</v>
      </c>
    </row>
    <row r="3601" ht="15.0" customHeight="1">
      <c r="A3601" s="29">
        <v>14.0</v>
      </c>
      <c r="B3601" s="53" t="str">
        <f t="array" ref="B3601">INDEX(Quadrat.Details!D:D, MATCH(1,(F3601=Quadrat.Details!B:B)*(G3601=Quadrat.Details!G:G)*(H3601=Quadrat.Details!I:I),0))</f>
        <v>DMC</v>
      </c>
      <c r="C3601" s="44" t="s">
        <v>658</v>
      </c>
      <c r="D3601" s="44" t="s">
        <v>658</v>
      </c>
      <c r="E3601" s="47">
        <v>44055.0</v>
      </c>
      <c r="F3601" s="54">
        <v>2020.0</v>
      </c>
      <c r="G3601" s="7" t="s">
        <v>428</v>
      </c>
      <c r="H3601" s="7">
        <v>2.0</v>
      </c>
      <c r="I3601" s="55" t="str">
        <f t="array" ref="I3601">INDEX(Species.List!A:A,MATCH(J3601,Species.List!B:B,0))</f>
        <v>Solemya velum</v>
      </c>
      <c r="J3601" s="8" t="s">
        <v>747</v>
      </c>
      <c r="K3601" s="3" t="s">
        <v>80</v>
      </c>
      <c r="L3601" s="39">
        <v>13.0</v>
      </c>
      <c r="M3601" s="4">
        <v>1.0</v>
      </c>
      <c r="N3601" s="8" t="s">
        <v>502</v>
      </c>
      <c r="O3601" s="8" t="s">
        <v>55</v>
      </c>
      <c r="P3601" s="3" t="s">
        <v>682</v>
      </c>
      <c r="Q3601" s="3" t="s">
        <v>55</v>
      </c>
      <c r="R3601" s="3" t="s">
        <v>683</v>
      </c>
      <c r="S3601" s="3">
        <v>1.0</v>
      </c>
    </row>
    <row r="3602" ht="15.0" customHeight="1">
      <c r="A3602" s="29">
        <v>14.0</v>
      </c>
      <c r="B3602" s="53" t="str">
        <f t="array" ref="B3602">INDEX(Quadrat.Details!D:D, MATCH(1,(F3602=Quadrat.Details!B:B)*(G3602=Quadrat.Details!G:G)*(H3602=Quadrat.Details!I:I),0))</f>
        <v>DMC</v>
      </c>
      <c r="C3602" s="44" t="s">
        <v>658</v>
      </c>
      <c r="D3602" s="44" t="s">
        <v>658</v>
      </c>
      <c r="E3602" s="47">
        <v>44055.0</v>
      </c>
      <c r="F3602" s="54">
        <v>2020.0</v>
      </c>
      <c r="G3602" s="7" t="s">
        <v>428</v>
      </c>
      <c r="H3602" s="7">
        <v>2.0</v>
      </c>
      <c r="I3602" s="55" t="str">
        <f t="array" ref="I3602">INDEX(Species.List!A:A,MATCH(J3602,Species.List!B:B,0))</f>
        <v>Solemya velum</v>
      </c>
      <c r="J3602" s="8" t="s">
        <v>747</v>
      </c>
      <c r="K3602" s="3" t="s">
        <v>80</v>
      </c>
      <c r="L3602" s="39">
        <v>12.0</v>
      </c>
      <c r="M3602" s="4">
        <v>3.0</v>
      </c>
      <c r="N3602" s="8" t="s">
        <v>502</v>
      </c>
      <c r="O3602" s="8" t="s">
        <v>55</v>
      </c>
      <c r="P3602" s="3" t="s">
        <v>682</v>
      </c>
      <c r="Q3602" s="3" t="s">
        <v>55</v>
      </c>
      <c r="R3602" s="3" t="s">
        <v>683</v>
      </c>
      <c r="S3602" s="3">
        <v>1.0</v>
      </c>
    </row>
    <row r="3603" ht="15.0" customHeight="1">
      <c r="A3603" s="29">
        <v>14.0</v>
      </c>
      <c r="B3603" s="53" t="str">
        <f t="array" ref="B3603">INDEX(Quadrat.Details!D:D, MATCH(1,(F3603=Quadrat.Details!B:B)*(G3603=Quadrat.Details!G:G)*(H3603=Quadrat.Details!I:I),0))</f>
        <v>DMC</v>
      </c>
      <c r="C3603" s="44" t="s">
        <v>658</v>
      </c>
      <c r="D3603" s="44" t="s">
        <v>658</v>
      </c>
      <c r="E3603" s="47">
        <v>44055.0</v>
      </c>
      <c r="F3603" s="54">
        <v>2020.0</v>
      </c>
      <c r="G3603" s="7" t="s">
        <v>428</v>
      </c>
      <c r="H3603" s="7">
        <v>2.0</v>
      </c>
      <c r="I3603" s="55" t="str">
        <f t="array" ref="I3603">INDEX(Species.List!A:A,MATCH(J3603,Species.List!B:B,0))</f>
        <v>Solemya velum</v>
      </c>
      <c r="J3603" s="8" t="s">
        <v>747</v>
      </c>
      <c r="K3603" s="3" t="s">
        <v>80</v>
      </c>
      <c r="L3603" s="39">
        <v>11.0</v>
      </c>
      <c r="M3603" s="4">
        <v>1.0</v>
      </c>
      <c r="N3603" s="8" t="s">
        <v>502</v>
      </c>
      <c r="O3603" s="8" t="s">
        <v>55</v>
      </c>
      <c r="P3603" s="3" t="s">
        <v>682</v>
      </c>
      <c r="Q3603" s="3" t="s">
        <v>55</v>
      </c>
      <c r="R3603" s="3" t="s">
        <v>683</v>
      </c>
      <c r="S3603" s="3">
        <v>1.0</v>
      </c>
    </row>
    <row r="3604" ht="15.0" customHeight="1">
      <c r="A3604" s="29">
        <v>14.0</v>
      </c>
      <c r="B3604" s="53" t="str">
        <f t="array" ref="B3604">INDEX(Quadrat.Details!D:D, MATCH(1,(F3604=Quadrat.Details!B:B)*(G3604=Quadrat.Details!G:G)*(H3604=Quadrat.Details!I:I),0))</f>
        <v>DMC</v>
      </c>
      <c r="C3604" s="44" t="s">
        <v>658</v>
      </c>
      <c r="D3604" s="44" t="s">
        <v>658</v>
      </c>
      <c r="E3604" s="47">
        <v>44055.0</v>
      </c>
      <c r="F3604" s="54">
        <v>2020.0</v>
      </c>
      <c r="G3604" s="7" t="s">
        <v>428</v>
      </c>
      <c r="H3604" s="7">
        <v>2.0</v>
      </c>
      <c r="I3604" s="55" t="str">
        <f t="array" ref="I3604">INDEX(Species.List!A:A,MATCH(J3604,Species.List!B:B,0))</f>
        <v>Mya arenaria</v>
      </c>
      <c r="J3604" s="8" t="s">
        <v>327</v>
      </c>
      <c r="K3604" s="3" t="s">
        <v>80</v>
      </c>
      <c r="L3604" s="39">
        <v>11.0</v>
      </c>
      <c r="M3604" s="4">
        <v>4.0</v>
      </c>
      <c r="N3604" s="8" t="s">
        <v>502</v>
      </c>
      <c r="O3604" s="8" t="s">
        <v>55</v>
      </c>
      <c r="P3604" s="3" t="s">
        <v>682</v>
      </c>
      <c r="Q3604" s="3" t="s">
        <v>55</v>
      </c>
      <c r="R3604" s="3" t="s">
        <v>683</v>
      </c>
      <c r="S3604" s="3">
        <v>1.0</v>
      </c>
    </row>
    <row r="3605" ht="15.0" customHeight="1">
      <c r="A3605" s="29">
        <v>14.0</v>
      </c>
      <c r="B3605" s="53" t="str">
        <f t="array" ref="B3605">INDEX(Quadrat.Details!D:D, MATCH(1,(F3605=Quadrat.Details!B:B)*(G3605=Quadrat.Details!G:G)*(H3605=Quadrat.Details!I:I),0))</f>
        <v>DMC</v>
      </c>
      <c r="C3605" s="44" t="s">
        <v>658</v>
      </c>
      <c r="D3605" s="44" t="s">
        <v>658</v>
      </c>
      <c r="E3605" s="47">
        <v>44055.0</v>
      </c>
      <c r="F3605" s="54">
        <v>2020.0</v>
      </c>
      <c r="G3605" s="7" t="s">
        <v>428</v>
      </c>
      <c r="H3605" s="7">
        <v>2.0</v>
      </c>
      <c r="I3605" s="55" t="str">
        <f t="array" ref="I3605">INDEX(Species.List!A:A,MATCH(J3605,Species.List!B:B,0))</f>
        <v>Mya arenaria</v>
      </c>
      <c r="J3605" s="8" t="s">
        <v>327</v>
      </c>
      <c r="K3605" s="3" t="s">
        <v>80</v>
      </c>
      <c r="L3605" s="39">
        <v>12.0</v>
      </c>
      <c r="M3605" s="4">
        <v>3.0</v>
      </c>
      <c r="N3605" s="8" t="s">
        <v>502</v>
      </c>
      <c r="O3605" s="8" t="s">
        <v>55</v>
      </c>
      <c r="P3605" s="3" t="s">
        <v>682</v>
      </c>
      <c r="Q3605" s="3" t="s">
        <v>55</v>
      </c>
      <c r="R3605" s="3" t="s">
        <v>683</v>
      </c>
      <c r="S3605" s="3">
        <v>1.0</v>
      </c>
    </row>
    <row r="3606" ht="15.0" customHeight="1">
      <c r="A3606" s="29">
        <v>14.0</v>
      </c>
      <c r="B3606" s="53" t="str">
        <f t="array" ref="B3606">INDEX(Quadrat.Details!D:D, MATCH(1,(F3606=Quadrat.Details!B:B)*(G3606=Quadrat.Details!G:G)*(H3606=Quadrat.Details!I:I),0))</f>
        <v>DMC</v>
      </c>
      <c r="C3606" s="44" t="s">
        <v>658</v>
      </c>
      <c r="D3606" s="44" t="s">
        <v>658</v>
      </c>
      <c r="E3606" s="47">
        <v>44055.0</v>
      </c>
      <c r="F3606" s="54">
        <v>2020.0</v>
      </c>
      <c r="G3606" s="7" t="s">
        <v>428</v>
      </c>
      <c r="H3606" s="7">
        <v>2.0</v>
      </c>
      <c r="I3606" s="55" t="str">
        <f t="array" ref="I3606">INDEX(Species.List!A:A,MATCH(J3606,Species.List!B:B,0))</f>
        <v>Mya arenaria</v>
      </c>
      <c r="J3606" s="8" t="s">
        <v>327</v>
      </c>
      <c r="K3606" s="3" t="s">
        <v>80</v>
      </c>
      <c r="L3606" s="39">
        <v>10.0</v>
      </c>
      <c r="M3606" s="4">
        <v>1.0</v>
      </c>
      <c r="N3606" s="8" t="s">
        <v>502</v>
      </c>
      <c r="O3606" s="8" t="s">
        <v>55</v>
      </c>
      <c r="P3606" s="3" t="s">
        <v>682</v>
      </c>
      <c r="Q3606" s="3" t="s">
        <v>55</v>
      </c>
      <c r="R3606" s="3" t="s">
        <v>683</v>
      </c>
      <c r="S3606" s="3">
        <v>1.0</v>
      </c>
    </row>
    <row r="3607" ht="15.0" customHeight="1">
      <c r="A3607" s="29">
        <v>14.0</v>
      </c>
      <c r="B3607" s="53" t="str">
        <f t="array" ref="B3607">INDEX(Quadrat.Details!D:D, MATCH(1,(F3607=Quadrat.Details!B:B)*(G3607=Quadrat.Details!G:G)*(H3607=Quadrat.Details!I:I),0))</f>
        <v>DMC</v>
      </c>
      <c r="C3607" s="44" t="s">
        <v>658</v>
      </c>
      <c r="D3607" s="44" t="s">
        <v>658</v>
      </c>
      <c r="E3607" s="47">
        <v>44055.0</v>
      </c>
      <c r="F3607" s="54">
        <v>2020.0</v>
      </c>
      <c r="G3607" s="7" t="s">
        <v>464</v>
      </c>
      <c r="H3607" s="63">
        <v>1.0</v>
      </c>
      <c r="I3607" s="55" t="str">
        <f t="array" ref="I3607">INDEX(Species.List!A:A,MATCH(J3607,Species.List!B:B,0))</f>
        <v>Yoldia limatula</v>
      </c>
      <c r="J3607" s="8" t="s">
        <v>179</v>
      </c>
      <c r="K3607" s="3" t="s">
        <v>80</v>
      </c>
      <c r="L3607" s="39">
        <v>28.0</v>
      </c>
      <c r="M3607" s="4">
        <v>1.0</v>
      </c>
      <c r="N3607" s="8" t="s">
        <v>502</v>
      </c>
      <c r="O3607" s="8" t="s">
        <v>55</v>
      </c>
      <c r="P3607" s="3" t="s">
        <v>682</v>
      </c>
      <c r="Q3607" s="3" t="s">
        <v>55</v>
      </c>
      <c r="R3607" s="3" t="s">
        <v>683</v>
      </c>
      <c r="S3607" s="3">
        <v>1.0</v>
      </c>
    </row>
    <row r="3608" ht="15.0" customHeight="1">
      <c r="A3608" s="29">
        <v>14.0</v>
      </c>
      <c r="B3608" s="53" t="str">
        <f t="array" ref="B3608">INDEX(Quadrat.Details!D:D, MATCH(1,(F3608=Quadrat.Details!B:B)*(G3608=Quadrat.Details!G:G)*(H3608=Quadrat.Details!I:I),0))</f>
        <v>DMC</v>
      </c>
      <c r="C3608" s="44" t="s">
        <v>658</v>
      </c>
      <c r="D3608" s="44" t="s">
        <v>658</v>
      </c>
      <c r="E3608" s="47">
        <v>44055.0</v>
      </c>
      <c r="F3608" s="54">
        <v>2020.0</v>
      </c>
      <c r="G3608" s="7" t="s">
        <v>464</v>
      </c>
      <c r="H3608" s="7">
        <v>1.0</v>
      </c>
      <c r="I3608" s="55" t="str">
        <f t="array" ref="I3608">INDEX(Species.List!A:A,MATCH(J3608,Species.List!B:B,0))</f>
        <v>Yoldia limatula</v>
      </c>
      <c r="J3608" s="8" t="s">
        <v>179</v>
      </c>
      <c r="K3608" s="3" t="s">
        <v>80</v>
      </c>
      <c r="L3608" s="39">
        <v>19.0</v>
      </c>
      <c r="M3608" s="4">
        <v>2.0</v>
      </c>
      <c r="N3608" s="8" t="s">
        <v>502</v>
      </c>
      <c r="O3608" s="8" t="s">
        <v>55</v>
      </c>
      <c r="P3608" s="3" t="s">
        <v>682</v>
      </c>
      <c r="Q3608" s="3" t="s">
        <v>55</v>
      </c>
      <c r="R3608" s="3" t="s">
        <v>683</v>
      </c>
      <c r="S3608" s="3">
        <v>1.0</v>
      </c>
    </row>
    <row r="3609" ht="15.0" customHeight="1">
      <c r="A3609" s="29">
        <v>14.0</v>
      </c>
      <c r="B3609" s="53" t="str">
        <f t="array" ref="B3609">INDEX(Quadrat.Details!D:D, MATCH(1,(F3609=Quadrat.Details!B:B)*(G3609=Quadrat.Details!G:G)*(H3609=Quadrat.Details!I:I),0))</f>
        <v>DMC</v>
      </c>
      <c r="C3609" s="44" t="s">
        <v>658</v>
      </c>
      <c r="D3609" s="44" t="s">
        <v>658</v>
      </c>
      <c r="E3609" s="47">
        <v>44055.0</v>
      </c>
      <c r="F3609" s="54">
        <v>2020.0</v>
      </c>
      <c r="G3609" s="7" t="s">
        <v>464</v>
      </c>
      <c r="H3609" s="7">
        <v>1.0</v>
      </c>
      <c r="I3609" s="55" t="str">
        <f t="array" ref="I3609">INDEX(Species.List!A:A,MATCH(J3609,Species.List!B:B,0))</f>
        <v>Yoldia limatula</v>
      </c>
      <c r="J3609" s="8" t="s">
        <v>179</v>
      </c>
      <c r="K3609" s="3" t="s">
        <v>80</v>
      </c>
      <c r="L3609" s="39">
        <v>15.0</v>
      </c>
      <c r="M3609" s="4">
        <v>1.0</v>
      </c>
      <c r="N3609" s="8" t="s">
        <v>502</v>
      </c>
      <c r="O3609" s="8" t="s">
        <v>55</v>
      </c>
      <c r="P3609" s="3" t="s">
        <v>682</v>
      </c>
      <c r="Q3609" s="3" t="s">
        <v>55</v>
      </c>
      <c r="R3609" s="3" t="s">
        <v>683</v>
      </c>
      <c r="S3609" s="3">
        <v>1.0</v>
      </c>
    </row>
    <row r="3610" ht="15.0" customHeight="1">
      <c r="A3610" s="29">
        <v>14.0</v>
      </c>
      <c r="B3610" s="53" t="str">
        <f t="array" ref="B3610">INDEX(Quadrat.Details!D:D, MATCH(1,(F3610=Quadrat.Details!B:B)*(G3610=Quadrat.Details!G:G)*(H3610=Quadrat.Details!I:I),0))</f>
        <v>DMC</v>
      </c>
      <c r="C3610" s="44" t="s">
        <v>658</v>
      </c>
      <c r="D3610" s="44" t="s">
        <v>658</v>
      </c>
      <c r="E3610" s="47">
        <v>44055.0</v>
      </c>
      <c r="F3610" s="54">
        <v>2020.0</v>
      </c>
      <c r="G3610" s="7" t="s">
        <v>464</v>
      </c>
      <c r="H3610" s="7">
        <v>1.0</v>
      </c>
      <c r="I3610" s="55" t="str">
        <f t="array" ref="I3610">INDEX(Species.List!A:A,MATCH(J3610,Species.List!B:B,0))</f>
        <v>Yoldia limatula</v>
      </c>
      <c r="J3610" s="8" t="s">
        <v>179</v>
      </c>
      <c r="K3610" s="3" t="s">
        <v>80</v>
      </c>
      <c r="L3610" s="39">
        <v>23.0</v>
      </c>
      <c r="M3610" s="4">
        <v>1.0</v>
      </c>
      <c r="N3610" s="8" t="s">
        <v>502</v>
      </c>
      <c r="O3610" s="8" t="s">
        <v>55</v>
      </c>
      <c r="P3610" s="3" t="s">
        <v>682</v>
      </c>
      <c r="Q3610" s="3" t="s">
        <v>55</v>
      </c>
      <c r="R3610" s="3" t="s">
        <v>683</v>
      </c>
      <c r="S3610" s="3">
        <v>1.0</v>
      </c>
    </row>
    <row r="3611" ht="15.0" customHeight="1">
      <c r="A3611" s="29">
        <v>14.0</v>
      </c>
      <c r="B3611" s="53" t="str">
        <f t="array" ref="B3611">INDEX(Quadrat.Details!D:D, MATCH(1,(F3611=Quadrat.Details!B:B)*(G3611=Quadrat.Details!G:G)*(H3611=Quadrat.Details!I:I),0))</f>
        <v>DMC</v>
      </c>
      <c r="C3611" s="44" t="s">
        <v>658</v>
      </c>
      <c r="D3611" s="44" t="s">
        <v>658</v>
      </c>
      <c r="E3611" s="47">
        <v>44055.0</v>
      </c>
      <c r="F3611" s="54">
        <v>2020.0</v>
      </c>
      <c r="G3611" s="7" t="s">
        <v>464</v>
      </c>
      <c r="H3611" s="7">
        <v>1.0</v>
      </c>
      <c r="I3611" s="55" t="str">
        <f t="array" ref="I3611">INDEX(Species.List!A:A,MATCH(J3611,Species.List!B:B,0))</f>
        <v>Yoldia limatula</v>
      </c>
      <c r="J3611" s="8" t="s">
        <v>179</v>
      </c>
      <c r="K3611" s="3" t="s">
        <v>80</v>
      </c>
      <c r="L3611" s="39">
        <v>20.0</v>
      </c>
      <c r="M3611" s="4">
        <v>1.0</v>
      </c>
      <c r="N3611" s="8" t="s">
        <v>502</v>
      </c>
      <c r="O3611" s="8" t="s">
        <v>55</v>
      </c>
      <c r="P3611" s="3" t="s">
        <v>682</v>
      </c>
      <c r="Q3611" s="3" t="s">
        <v>55</v>
      </c>
      <c r="R3611" s="3" t="s">
        <v>683</v>
      </c>
      <c r="S3611" s="3">
        <v>1.0</v>
      </c>
    </row>
    <row r="3612" ht="15.0" customHeight="1">
      <c r="A3612" s="29">
        <v>14.0</v>
      </c>
      <c r="B3612" s="53" t="str">
        <f t="array" ref="B3612">INDEX(Quadrat.Details!D:D, MATCH(1,(F3612=Quadrat.Details!B:B)*(G3612=Quadrat.Details!G:G)*(H3612=Quadrat.Details!I:I),0))</f>
        <v>DMC</v>
      </c>
      <c r="C3612" s="44" t="s">
        <v>658</v>
      </c>
      <c r="D3612" s="44" t="s">
        <v>658</v>
      </c>
      <c r="E3612" s="47">
        <v>44055.0</v>
      </c>
      <c r="F3612" s="54">
        <v>2020.0</v>
      </c>
      <c r="G3612" s="7" t="s">
        <v>464</v>
      </c>
      <c r="H3612" s="63">
        <v>2.0</v>
      </c>
      <c r="I3612" s="55" t="str">
        <f t="array" ref="I3612">INDEX(Species.List!A:A,MATCH(J3612,Species.List!B:B,0))</f>
        <v>Yoldia limatula</v>
      </c>
      <c r="J3612" s="8" t="s">
        <v>179</v>
      </c>
      <c r="K3612" s="3" t="s">
        <v>80</v>
      </c>
      <c r="L3612" s="39">
        <v>27.0</v>
      </c>
      <c r="M3612" s="4">
        <v>1.0</v>
      </c>
      <c r="N3612" s="8" t="s">
        <v>502</v>
      </c>
      <c r="O3612" s="8" t="s">
        <v>55</v>
      </c>
      <c r="P3612" s="3" t="s">
        <v>682</v>
      </c>
      <c r="Q3612" s="3" t="s">
        <v>55</v>
      </c>
      <c r="R3612" s="3" t="s">
        <v>683</v>
      </c>
      <c r="S3612" s="3">
        <v>1.0</v>
      </c>
    </row>
    <row r="3613" ht="15.0" customHeight="1">
      <c r="A3613" s="29">
        <v>14.0</v>
      </c>
      <c r="B3613" s="53" t="str">
        <f t="array" ref="B3613">INDEX(Quadrat.Details!D:D, MATCH(1,(F3613=Quadrat.Details!B:B)*(G3613=Quadrat.Details!G:G)*(H3613=Quadrat.Details!I:I),0))</f>
        <v>DMC</v>
      </c>
      <c r="C3613" s="44" t="s">
        <v>658</v>
      </c>
      <c r="D3613" s="44" t="s">
        <v>658</v>
      </c>
      <c r="E3613" s="47">
        <v>44055.0</v>
      </c>
      <c r="F3613" s="54">
        <v>2020.0</v>
      </c>
      <c r="G3613" s="7" t="s">
        <v>464</v>
      </c>
      <c r="H3613" s="7">
        <v>2.0</v>
      </c>
      <c r="I3613" s="55" t="str">
        <f t="array" ref="I3613">INDEX(Species.List!A:A,MATCH(J3613,Species.List!B:B,0))</f>
        <v>Yoldia limatula</v>
      </c>
      <c r="J3613" s="8" t="s">
        <v>179</v>
      </c>
      <c r="K3613" s="3" t="s">
        <v>80</v>
      </c>
      <c r="L3613" s="39">
        <v>18.0</v>
      </c>
      <c r="M3613" s="4">
        <v>1.0</v>
      </c>
      <c r="N3613" s="8" t="s">
        <v>502</v>
      </c>
      <c r="O3613" s="8" t="s">
        <v>55</v>
      </c>
      <c r="P3613" s="3" t="s">
        <v>682</v>
      </c>
      <c r="Q3613" s="3" t="s">
        <v>55</v>
      </c>
      <c r="R3613" s="3" t="s">
        <v>683</v>
      </c>
      <c r="S3613" s="3">
        <v>1.0</v>
      </c>
    </row>
    <row r="3614" ht="15.0" customHeight="1">
      <c r="A3614" s="29">
        <v>14.0</v>
      </c>
      <c r="B3614" s="53" t="str">
        <f t="array" ref="B3614">INDEX(Quadrat.Details!D:D, MATCH(1,(F3614=Quadrat.Details!B:B)*(G3614=Quadrat.Details!G:G)*(H3614=Quadrat.Details!I:I),0))</f>
        <v>DMC</v>
      </c>
      <c r="C3614" s="44" t="s">
        <v>658</v>
      </c>
      <c r="D3614" s="44" t="s">
        <v>658</v>
      </c>
      <c r="E3614" s="47">
        <v>44055.0</v>
      </c>
      <c r="F3614" s="54">
        <v>2020.0</v>
      </c>
      <c r="G3614" s="7" t="s">
        <v>464</v>
      </c>
      <c r="H3614" s="7">
        <v>2.0</v>
      </c>
      <c r="I3614" s="55" t="str">
        <f t="array" ref="I3614">INDEX(Species.List!A:A,MATCH(J3614,Species.List!B:B,0))</f>
        <v>Yoldia limatula</v>
      </c>
      <c r="J3614" s="8" t="s">
        <v>179</v>
      </c>
      <c r="K3614" s="3" t="s">
        <v>80</v>
      </c>
      <c r="L3614" s="39">
        <v>23.0</v>
      </c>
      <c r="M3614" s="4">
        <v>1.0</v>
      </c>
      <c r="N3614" s="8" t="s">
        <v>502</v>
      </c>
      <c r="O3614" s="8" t="s">
        <v>55</v>
      </c>
      <c r="P3614" s="3" t="s">
        <v>682</v>
      </c>
      <c r="Q3614" s="3" t="s">
        <v>55</v>
      </c>
      <c r="R3614" s="3" t="s">
        <v>683</v>
      </c>
      <c r="S3614" s="3">
        <v>1.0</v>
      </c>
    </row>
    <row r="3615" ht="15.0" customHeight="1">
      <c r="A3615" s="29">
        <v>1.0</v>
      </c>
      <c r="B3615" s="53" t="str">
        <f t="array" ref="B3615">INDEX(Quadrat.Details!D:D, MATCH(1,(F3615=Quadrat.Details!B:B)*(G3615=Quadrat.Details!G:G)*(H3615=Quadrat.Details!I:I),0))</f>
        <v>FJD</v>
      </c>
      <c r="E3615" s="47">
        <v>44398.0</v>
      </c>
      <c r="F3615" s="54">
        <v>2021.0</v>
      </c>
      <c r="G3615" s="46" t="s">
        <v>381</v>
      </c>
      <c r="H3615" s="46">
        <v>1.0</v>
      </c>
      <c r="I3615" s="55" t="str">
        <f t="array" ref="I3615">INDEX(Species.List!A:A,MATCH(J3615,Species.List!B:B,0))</f>
        <v>Solemya velum</v>
      </c>
      <c r="J3615" s="8" t="s">
        <v>747</v>
      </c>
      <c r="K3615" s="3" t="s">
        <v>80</v>
      </c>
      <c r="L3615" s="39">
        <v>15.0</v>
      </c>
      <c r="M3615" s="4">
        <v>1.0</v>
      </c>
      <c r="N3615" s="8" t="s">
        <v>502</v>
      </c>
      <c r="O3615" s="8" t="s">
        <v>55</v>
      </c>
      <c r="P3615" s="3" t="s">
        <v>682</v>
      </c>
      <c r="Q3615" s="3" t="s">
        <v>55</v>
      </c>
      <c r="R3615" s="3" t="s">
        <v>683</v>
      </c>
      <c r="S3615" s="3">
        <v>1.0</v>
      </c>
    </row>
    <row r="3616" ht="15.0" customHeight="1">
      <c r="A3616" s="29">
        <v>1.0</v>
      </c>
      <c r="B3616" s="53" t="str">
        <f t="array" ref="B3616">INDEX(Quadrat.Details!D:D, MATCH(1,(F3616=Quadrat.Details!B:B)*(G3616=Quadrat.Details!G:G)*(H3616=Quadrat.Details!I:I),0))</f>
        <v>FJD</v>
      </c>
      <c r="E3616" s="47">
        <v>44398.0</v>
      </c>
      <c r="F3616" s="54">
        <v>2021.0</v>
      </c>
      <c r="G3616" s="46" t="s">
        <v>381</v>
      </c>
      <c r="H3616" s="7">
        <v>2.0</v>
      </c>
      <c r="I3616" s="55" t="str">
        <f t="array" ref="I3616">INDEX(Species.List!A:A,MATCH(J3616,Species.List!B:B,0))</f>
        <v>Solemya velum</v>
      </c>
      <c r="J3616" s="8" t="s">
        <v>747</v>
      </c>
      <c r="K3616" s="3" t="s">
        <v>80</v>
      </c>
      <c r="L3616" s="39">
        <v>17.0</v>
      </c>
      <c r="M3616" s="4">
        <v>1.0</v>
      </c>
      <c r="N3616" s="8" t="s">
        <v>502</v>
      </c>
      <c r="O3616" s="8" t="s">
        <v>55</v>
      </c>
      <c r="P3616" s="3" t="s">
        <v>682</v>
      </c>
      <c r="Q3616" s="3" t="s">
        <v>55</v>
      </c>
      <c r="R3616" s="3" t="s">
        <v>683</v>
      </c>
      <c r="S3616" s="3">
        <v>1.0</v>
      </c>
    </row>
    <row r="3617" ht="15.0" customHeight="1">
      <c r="A3617" s="29">
        <v>1.0</v>
      </c>
      <c r="B3617" s="53" t="str">
        <f t="array" ref="B3617">INDEX(Quadrat.Details!D:D, MATCH(1,(F3617=Quadrat.Details!B:B)*(G3617=Quadrat.Details!G:G)*(H3617=Quadrat.Details!I:I),0))</f>
        <v>FJD</v>
      </c>
      <c r="E3617" s="47">
        <v>44398.0</v>
      </c>
      <c r="F3617" s="54">
        <v>2021.0</v>
      </c>
      <c r="G3617" s="7" t="s">
        <v>388</v>
      </c>
      <c r="H3617" s="7">
        <v>1.0</v>
      </c>
      <c r="I3617" s="55" t="str">
        <f t="array" ref="I3617">INDEX(Species.List!A:A,MATCH(J3617,Species.List!B:B,0))</f>
        <v>Callinectes sapidus</v>
      </c>
      <c r="J3617" s="8" t="s">
        <v>111</v>
      </c>
      <c r="K3617" s="3" t="s">
        <v>57</v>
      </c>
      <c r="L3617" s="39">
        <v>40.5</v>
      </c>
      <c r="M3617" s="4">
        <v>1.0</v>
      </c>
      <c r="N3617" s="8" t="s">
        <v>502</v>
      </c>
      <c r="O3617" s="8" t="s">
        <v>55</v>
      </c>
      <c r="P3617" s="3" t="s">
        <v>682</v>
      </c>
      <c r="Q3617" s="3" t="s">
        <v>55</v>
      </c>
      <c r="R3617" s="3" t="s">
        <v>683</v>
      </c>
      <c r="S3617" s="3">
        <v>1.0</v>
      </c>
    </row>
    <row r="3618" ht="15.0" customHeight="1">
      <c r="A3618" s="29">
        <v>1.0</v>
      </c>
      <c r="B3618" s="53" t="str">
        <f t="array" ref="B3618">INDEX(Quadrat.Details!D:D, MATCH(1,(F3618=Quadrat.Details!B:B)*(G3618=Quadrat.Details!G:G)*(H3618=Quadrat.Details!I:I),0))</f>
        <v>FJD</v>
      </c>
      <c r="E3618" s="47">
        <v>44399.0</v>
      </c>
      <c r="F3618" s="54">
        <v>2021.0</v>
      </c>
      <c r="G3618" s="7" t="s">
        <v>476</v>
      </c>
      <c r="H3618" s="7">
        <v>1.0</v>
      </c>
      <c r="I3618" s="55" t="str">
        <f t="array" ref="I3618">INDEX(Species.List!A:A,MATCH(J3618,Species.List!B:B,0))</f>
        <v>Libinia</v>
      </c>
      <c r="J3618" s="8" t="s">
        <v>334</v>
      </c>
      <c r="K3618" s="3" t="s">
        <v>57</v>
      </c>
      <c r="L3618" s="39">
        <v>15.0</v>
      </c>
      <c r="M3618" s="4">
        <v>1.0</v>
      </c>
      <c r="N3618" s="8" t="s">
        <v>502</v>
      </c>
      <c r="O3618" s="8" t="s">
        <v>55</v>
      </c>
      <c r="P3618" s="3" t="s">
        <v>682</v>
      </c>
      <c r="Q3618" s="3" t="s">
        <v>55</v>
      </c>
      <c r="R3618" s="3" t="s">
        <v>683</v>
      </c>
      <c r="S3618" s="3">
        <v>1.0</v>
      </c>
    </row>
    <row r="3619" ht="15.0" customHeight="1">
      <c r="A3619" s="29">
        <v>1.0</v>
      </c>
      <c r="B3619" s="53" t="str">
        <f t="array" ref="B3619">INDEX(Quadrat.Details!D:D, MATCH(1,(F3619=Quadrat.Details!B:B)*(G3619=Quadrat.Details!G:G)*(H3619=Quadrat.Details!I:I),0))</f>
        <v>FJD</v>
      </c>
      <c r="E3619" s="47">
        <v>44399.0</v>
      </c>
      <c r="F3619" s="54">
        <v>2021.0</v>
      </c>
      <c r="G3619" s="7" t="s">
        <v>476</v>
      </c>
      <c r="H3619" s="7">
        <v>1.0</v>
      </c>
      <c r="I3619" s="55" t="str">
        <f t="array" ref="I3619">INDEX(Species.List!A:A,MATCH(J3619,Species.List!B:B,0))</f>
        <v>Ilyanassa trivittata</v>
      </c>
      <c r="J3619" s="8" t="s">
        <v>350</v>
      </c>
      <c r="K3619" s="3" t="s">
        <v>80</v>
      </c>
      <c r="L3619" s="39">
        <v>25.0</v>
      </c>
      <c r="M3619" s="4">
        <v>1.0</v>
      </c>
      <c r="N3619" s="8" t="s">
        <v>502</v>
      </c>
      <c r="O3619" s="8" t="s">
        <v>55</v>
      </c>
      <c r="P3619" s="3" t="s">
        <v>682</v>
      </c>
      <c r="Q3619" s="3" t="s">
        <v>55</v>
      </c>
      <c r="R3619" s="3" t="s">
        <v>683</v>
      </c>
      <c r="S3619" s="3">
        <v>1.0</v>
      </c>
    </row>
    <row r="3620" ht="15.0" customHeight="1">
      <c r="A3620" s="29">
        <v>1.0</v>
      </c>
      <c r="B3620" s="53" t="str">
        <f t="array" ref="B3620">INDEX(Quadrat.Details!D:D, MATCH(1,(F3620=Quadrat.Details!B:B)*(G3620=Quadrat.Details!G:G)*(H3620=Quadrat.Details!I:I),0))</f>
        <v>FJD</v>
      </c>
      <c r="E3620" s="47">
        <v>44399.0</v>
      </c>
      <c r="F3620" s="54">
        <v>2021.0</v>
      </c>
      <c r="G3620" s="7" t="s">
        <v>476</v>
      </c>
      <c r="H3620" s="7">
        <v>1.0</v>
      </c>
      <c r="I3620" s="55" t="str">
        <f t="array" ref="I3620">INDEX(Species.List!A:A,MATCH(J3620,Species.List!B:B,0))</f>
        <v>Callinectes sapidus</v>
      </c>
      <c r="J3620" s="8" t="s">
        <v>111</v>
      </c>
      <c r="K3620" s="3" t="s">
        <v>57</v>
      </c>
      <c r="L3620" s="39">
        <v>19.0</v>
      </c>
      <c r="M3620" s="4">
        <v>1.0</v>
      </c>
      <c r="N3620" s="8" t="s">
        <v>502</v>
      </c>
      <c r="O3620" s="8" t="s">
        <v>55</v>
      </c>
      <c r="P3620" s="3" t="s">
        <v>682</v>
      </c>
      <c r="Q3620" s="3" t="s">
        <v>55</v>
      </c>
      <c r="R3620" s="3" t="s">
        <v>683</v>
      </c>
      <c r="S3620" s="3">
        <v>1.0</v>
      </c>
    </row>
    <row r="3621" ht="15.0" customHeight="1">
      <c r="A3621" s="29">
        <v>1.0</v>
      </c>
      <c r="B3621" s="53" t="str">
        <f t="array" ref="B3621">INDEX(Quadrat.Details!D:D, MATCH(1,(F3621=Quadrat.Details!B:B)*(G3621=Quadrat.Details!G:G)*(H3621=Quadrat.Details!I:I),0))</f>
        <v>FJD</v>
      </c>
      <c r="E3621" s="47">
        <v>44399.0</v>
      </c>
      <c r="F3621" s="54">
        <v>2021.0</v>
      </c>
      <c r="G3621" s="7" t="s">
        <v>476</v>
      </c>
      <c r="H3621" s="7">
        <v>1.0</v>
      </c>
      <c r="I3621" s="55" t="str">
        <f t="array" ref="I3621">INDEX(Species.List!A:A,MATCH(J3621,Species.List!B:B,0))</f>
        <v>Mytilus edulis</v>
      </c>
      <c r="J3621" s="8" t="s">
        <v>114</v>
      </c>
      <c r="K3621" s="3" t="s">
        <v>80</v>
      </c>
      <c r="L3621" s="39">
        <v>16.0</v>
      </c>
      <c r="M3621" s="4">
        <v>1.0</v>
      </c>
      <c r="N3621" s="8" t="s">
        <v>502</v>
      </c>
      <c r="O3621" s="8" t="s">
        <v>55</v>
      </c>
      <c r="P3621" s="3" t="s">
        <v>682</v>
      </c>
      <c r="Q3621" s="3" t="s">
        <v>55</v>
      </c>
      <c r="R3621" s="3" t="s">
        <v>683</v>
      </c>
      <c r="S3621" s="3">
        <v>1.0</v>
      </c>
    </row>
    <row r="3622" ht="15.0" customHeight="1">
      <c r="A3622" s="29">
        <v>1.0</v>
      </c>
      <c r="B3622" s="53" t="str">
        <f t="array" ref="B3622">INDEX(Quadrat.Details!D:D, MATCH(1,(F3622=Quadrat.Details!B:B)*(G3622=Quadrat.Details!G:G)*(H3622=Quadrat.Details!I:I),0))</f>
        <v>FJD</v>
      </c>
      <c r="E3622" s="47">
        <v>44399.0</v>
      </c>
      <c r="F3622" s="54">
        <v>2021.0</v>
      </c>
      <c r="G3622" s="7" t="s">
        <v>476</v>
      </c>
      <c r="H3622" s="7">
        <v>1.0</v>
      </c>
      <c r="I3622" s="55" t="str">
        <f t="array" ref="I3622">INDEX(Species.List!A:A,MATCH(J3622,Species.List!B:B,0))</f>
        <v>Ensis directus</v>
      </c>
      <c r="J3622" s="8" t="s">
        <v>306</v>
      </c>
      <c r="K3622" s="3" t="s">
        <v>80</v>
      </c>
      <c r="L3622" s="39">
        <v>44.0</v>
      </c>
      <c r="M3622" s="4">
        <v>1.0</v>
      </c>
      <c r="N3622" s="8" t="s">
        <v>502</v>
      </c>
      <c r="O3622" s="8" t="s">
        <v>55</v>
      </c>
      <c r="P3622" s="3" t="s">
        <v>682</v>
      </c>
      <c r="Q3622" s="3" t="s">
        <v>55</v>
      </c>
      <c r="R3622" s="3" t="s">
        <v>683</v>
      </c>
      <c r="S3622" s="3">
        <v>1.0</v>
      </c>
    </row>
    <row r="3623" ht="15.0" customHeight="1">
      <c r="A3623" s="29">
        <v>1.0</v>
      </c>
      <c r="B3623" s="53" t="str">
        <f t="array" ref="B3623">INDEX(Quadrat.Details!D:D, MATCH(1,(F3623=Quadrat.Details!B:B)*(G3623=Quadrat.Details!G:G)*(H3623=Quadrat.Details!I:I),0))</f>
        <v>FJD</v>
      </c>
      <c r="E3623" s="47">
        <v>44399.0</v>
      </c>
      <c r="F3623" s="54">
        <v>2021.0</v>
      </c>
      <c r="G3623" s="7" t="s">
        <v>476</v>
      </c>
      <c r="H3623" s="7">
        <v>1.0</v>
      </c>
      <c r="I3623" s="55" t="str">
        <f t="array" ref="I3623">INDEX(Species.List!A:A,MATCH(J3623,Species.List!B:B,0))</f>
        <v>Dyspanopeus sayi</v>
      </c>
      <c r="J3623" s="8" t="s">
        <v>315</v>
      </c>
      <c r="K3623" s="3" t="s">
        <v>57</v>
      </c>
      <c r="L3623" s="39">
        <v>12.0</v>
      </c>
      <c r="M3623" s="4">
        <v>1.0</v>
      </c>
      <c r="N3623" s="8" t="s">
        <v>502</v>
      </c>
      <c r="O3623" s="8" t="s">
        <v>55</v>
      </c>
      <c r="P3623" s="3" t="s">
        <v>682</v>
      </c>
      <c r="Q3623" s="3" t="s">
        <v>55</v>
      </c>
      <c r="R3623" s="3" t="s">
        <v>683</v>
      </c>
      <c r="S3623" s="3">
        <v>1.0</v>
      </c>
    </row>
    <row r="3624" ht="15.0" customHeight="1">
      <c r="A3624" s="29">
        <v>1.0</v>
      </c>
      <c r="B3624" s="53" t="str">
        <f t="array" ref="B3624">INDEX(Quadrat.Details!D:D, MATCH(1,(F3624=Quadrat.Details!B:B)*(G3624=Quadrat.Details!G:G)*(H3624=Quadrat.Details!I:I),0))</f>
        <v>FJD</v>
      </c>
      <c r="E3624" s="47">
        <v>44399.0</v>
      </c>
      <c r="F3624" s="54">
        <v>2021.0</v>
      </c>
      <c r="G3624" s="7" t="s">
        <v>476</v>
      </c>
      <c r="H3624" s="7">
        <v>2.0</v>
      </c>
      <c r="I3624" s="55" t="str">
        <f t="array" ref="I3624">INDEX(Species.List!A:A,MATCH(J3624,Species.List!B:B,0))</f>
        <v>Ensis directus</v>
      </c>
      <c r="J3624" s="8" t="s">
        <v>306</v>
      </c>
      <c r="K3624" s="3" t="s">
        <v>80</v>
      </c>
      <c r="L3624" s="39">
        <v>22.0</v>
      </c>
      <c r="M3624" s="4">
        <v>1.0</v>
      </c>
      <c r="N3624" s="8" t="s">
        <v>502</v>
      </c>
      <c r="O3624" s="8" t="s">
        <v>55</v>
      </c>
      <c r="P3624" s="3" t="s">
        <v>682</v>
      </c>
      <c r="Q3624" s="3" t="s">
        <v>55</v>
      </c>
      <c r="R3624" s="3" t="s">
        <v>683</v>
      </c>
      <c r="S3624" s="3">
        <v>1.0</v>
      </c>
    </row>
    <row r="3625" ht="15.0" customHeight="1">
      <c r="A3625" s="29">
        <v>1.0</v>
      </c>
      <c r="B3625" s="53" t="str">
        <f t="array" ref="B3625">INDEX(Quadrat.Details!D:D, MATCH(1,(F3625=Quadrat.Details!B:B)*(G3625=Quadrat.Details!G:G)*(H3625=Quadrat.Details!I:I),0))</f>
        <v>FJD</v>
      </c>
      <c r="E3625" s="47">
        <v>44399.0</v>
      </c>
      <c r="F3625" s="54">
        <v>2021.0</v>
      </c>
      <c r="G3625" s="7" t="s">
        <v>476</v>
      </c>
      <c r="H3625" s="7">
        <v>2.0</v>
      </c>
      <c r="I3625" s="55" t="str">
        <f t="array" ref="I3625">INDEX(Species.List!A:A,MATCH(J3625,Species.List!B:B,0))</f>
        <v>Ensis directus</v>
      </c>
      <c r="J3625" s="8" t="s">
        <v>306</v>
      </c>
      <c r="K3625" s="3" t="s">
        <v>80</v>
      </c>
      <c r="L3625" s="39">
        <v>37.0</v>
      </c>
      <c r="M3625" s="4">
        <v>1.0</v>
      </c>
      <c r="N3625" s="8" t="s">
        <v>502</v>
      </c>
      <c r="O3625" s="8" t="s">
        <v>55</v>
      </c>
      <c r="P3625" s="3" t="s">
        <v>682</v>
      </c>
      <c r="Q3625" s="3" t="s">
        <v>55</v>
      </c>
      <c r="R3625" s="3" t="s">
        <v>683</v>
      </c>
      <c r="S3625" s="3">
        <v>1.0</v>
      </c>
    </row>
    <row r="3626" ht="15.0" customHeight="1">
      <c r="A3626" s="29">
        <v>1.0</v>
      </c>
      <c r="B3626" s="53" t="str">
        <f t="array" ref="B3626">INDEX(Quadrat.Details!D:D, MATCH(1,(F3626=Quadrat.Details!B:B)*(G3626=Quadrat.Details!G:G)*(H3626=Quadrat.Details!I:I),0))</f>
        <v>FJD</v>
      </c>
      <c r="E3626" s="47">
        <v>44399.0</v>
      </c>
      <c r="F3626" s="54">
        <v>2021.0</v>
      </c>
      <c r="G3626" s="7" t="s">
        <v>476</v>
      </c>
      <c r="H3626" s="7">
        <v>2.0</v>
      </c>
      <c r="I3626" s="55" t="str">
        <f t="array" ref="I3626">INDEX(Species.List!A:A,MATCH(J3626,Species.List!B:B,0))</f>
        <v>Dyspanopeus sayi</v>
      </c>
      <c r="J3626" s="8" t="s">
        <v>315</v>
      </c>
      <c r="K3626" s="46" t="s">
        <v>57</v>
      </c>
      <c r="L3626" s="39">
        <v>12.0</v>
      </c>
      <c r="M3626" s="4">
        <v>1.0</v>
      </c>
      <c r="N3626" s="8" t="s">
        <v>502</v>
      </c>
      <c r="O3626" s="8" t="s">
        <v>55</v>
      </c>
      <c r="P3626" s="3" t="s">
        <v>682</v>
      </c>
      <c r="Q3626" s="3" t="s">
        <v>55</v>
      </c>
      <c r="R3626" s="3" t="s">
        <v>683</v>
      </c>
      <c r="S3626" s="3">
        <v>1.0</v>
      </c>
    </row>
    <row r="3627" ht="15.0" customHeight="1">
      <c r="A3627" s="29">
        <v>1.0</v>
      </c>
      <c r="B3627" s="53" t="str">
        <f t="array" ref="B3627">INDEX(Quadrat.Details!D:D, MATCH(1,(F3627=Quadrat.Details!B:B)*(G3627=Quadrat.Details!G:G)*(H3627=Quadrat.Details!I:I),0))</f>
        <v>FJD</v>
      </c>
      <c r="E3627" s="47">
        <v>44399.0</v>
      </c>
      <c r="F3627" s="54">
        <v>2021.0</v>
      </c>
      <c r="G3627" s="7" t="s">
        <v>476</v>
      </c>
      <c r="H3627" s="7">
        <v>2.0</v>
      </c>
      <c r="I3627" s="55" t="str">
        <f t="array" ref="I3627">INDEX(Species.List!A:A,MATCH(J3627,Species.List!B:B,0))</f>
        <v>Ilyanassa trivittata</v>
      </c>
      <c r="J3627" s="8" t="s">
        <v>350</v>
      </c>
      <c r="K3627" s="3" t="s">
        <v>80</v>
      </c>
      <c r="L3627" s="39">
        <v>14.0</v>
      </c>
      <c r="M3627" s="4">
        <v>1.0</v>
      </c>
      <c r="N3627" s="8" t="s">
        <v>502</v>
      </c>
      <c r="O3627" s="8" t="s">
        <v>55</v>
      </c>
      <c r="P3627" s="3" t="s">
        <v>682</v>
      </c>
      <c r="Q3627" s="3" t="s">
        <v>55</v>
      </c>
      <c r="R3627" s="3" t="s">
        <v>683</v>
      </c>
      <c r="S3627" s="3">
        <v>1.0</v>
      </c>
    </row>
    <row r="3628" ht="15.0" customHeight="1">
      <c r="A3628" s="29">
        <v>1.0</v>
      </c>
      <c r="B3628" s="53" t="str">
        <f t="array" ref="B3628">INDEX(Quadrat.Details!D:D, MATCH(1,(F3628=Quadrat.Details!B:B)*(G3628=Quadrat.Details!G:G)*(H3628=Quadrat.Details!I:I),0))</f>
        <v>FJD</v>
      </c>
      <c r="E3628" s="47">
        <v>44399.0</v>
      </c>
      <c r="F3628" s="54">
        <v>2021.0</v>
      </c>
      <c r="G3628" s="7" t="s">
        <v>476</v>
      </c>
      <c r="H3628" s="7">
        <v>2.0</v>
      </c>
      <c r="I3628" s="55" t="str">
        <f t="array" ref="I3628">INDEX(Species.List!A:A,MATCH(J3628,Species.List!B:B,0))</f>
        <v>Ensis directus</v>
      </c>
      <c r="J3628" s="8" t="s">
        <v>306</v>
      </c>
      <c r="K3628" s="3" t="s">
        <v>80</v>
      </c>
      <c r="L3628" s="39">
        <v>42.0</v>
      </c>
      <c r="M3628" s="4">
        <v>1.0</v>
      </c>
      <c r="N3628" s="8" t="s">
        <v>502</v>
      </c>
      <c r="O3628" s="8" t="s">
        <v>55</v>
      </c>
      <c r="P3628" s="3" t="s">
        <v>682</v>
      </c>
      <c r="Q3628" s="3" t="s">
        <v>55</v>
      </c>
      <c r="R3628" s="3" t="s">
        <v>683</v>
      </c>
      <c r="S3628" s="3">
        <v>1.0</v>
      </c>
    </row>
    <row r="3629" ht="15.0" customHeight="1">
      <c r="A3629" s="29">
        <v>1.0</v>
      </c>
      <c r="B3629" s="53" t="str">
        <f t="array" ref="B3629">INDEX(Quadrat.Details!D:D, MATCH(1,(F3629=Quadrat.Details!B:B)*(G3629=Quadrat.Details!G:G)*(H3629=Quadrat.Details!I:I),0))</f>
        <v>FJD</v>
      </c>
      <c r="E3629" s="47">
        <v>44399.0</v>
      </c>
      <c r="F3629" s="54">
        <v>2021.0</v>
      </c>
      <c r="G3629" s="7" t="s">
        <v>395</v>
      </c>
      <c r="H3629" s="7">
        <v>1.0</v>
      </c>
      <c r="I3629" s="55" t="str">
        <f t="array" ref="I3629">INDEX(Species.List!A:A,MATCH(J3629,Species.List!B:B,0))</f>
        <v>Anadara transversa</v>
      </c>
      <c r="J3629" s="8" t="s">
        <v>355</v>
      </c>
      <c r="K3629" s="3" t="s">
        <v>80</v>
      </c>
      <c r="L3629" s="39">
        <v>39.0</v>
      </c>
      <c r="M3629" s="4">
        <v>1.0</v>
      </c>
      <c r="N3629" s="8" t="s">
        <v>502</v>
      </c>
      <c r="O3629" s="8" t="s">
        <v>55</v>
      </c>
      <c r="P3629" s="3" t="s">
        <v>682</v>
      </c>
      <c r="Q3629" s="3" t="s">
        <v>55</v>
      </c>
      <c r="R3629" s="3" t="s">
        <v>683</v>
      </c>
      <c r="S3629" s="3">
        <v>1.0</v>
      </c>
    </row>
    <row r="3630" ht="15.0" customHeight="1">
      <c r="A3630" s="29">
        <v>1.0</v>
      </c>
      <c r="B3630" s="53" t="str">
        <f t="array" ref="B3630">INDEX(Quadrat.Details!D:D, MATCH(1,(F3630=Quadrat.Details!B:B)*(G3630=Quadrat.Details!G:G)*(H3630=Quadrat.Details!I:I),0))</f>
        <v>FJD</v>
      </c>
      <c r="E3630" s="47">
        <v>44399.0</v>
      </c>
      <c r="F3630" s="54">
        <v>2021.0</v>
      </c>
      <c r="G3630" s="7" t="s">
        <v>395</v>
      </c>
      <c r="H3630" s="7">
        <v>1.0</v>
      </c>
      <c r="I3630" s="55" t="str">
        <f t="array" ref="I3630">INDEX(Species.List!A:A,MATCH(J3630,Species.List!B:B,0))</f>
        <v>Anadara transversa</v>
      </c>
      <c r="J3630" s="8" t="s">
        <v>355</v>
      </c>
      <c r="K3630" s="3" t="s">
        <v>80</v>
      </c>
      <c r="L3630" s="39">
        <v>14.0</v>
      </c>
      <c r="M3630" s="4">
        <v>1.0</v>
      </c>
      <c r="N3630" s="8" t="s">
        <v>502</v>
      </c>
      <c r="O3630" s="8" t="s">
        <v>55</v>
      </c>
      <c r="P3630" s="3" t="s">
        <v>682</v>
      </c>
      <c r="Q3630" s="3" t="s">
        <v>55</v>
      </c>
      <c r="R3630" s="3" t="s">
        <v>683</v>
      </c>
      <c r="S3630" s="3">
        <v>1.0</v>
      </c>
    </row>
    <row r="3631" ht="15.0" customHeight="1">
      <c r="A3631" s="29">
        <v>1.0</v>
      </c>
      <c r="B3631" s="53" t="str">
        <f t="array" ref="B3631">INDEX(Quadrat.Details!D:D, MATCH(1,(F3631=Quadrat.Details!B:B)*(G3631=Quadrat.Details!G:G)*(H3631=Quadrat.Details!I:I),0))</f>
        <v>FJD</v>
      </c>
      <c r="E3631" s="47">
        <v>44399.0</v>
      </c>
      <c r="F3631" s="54">
        <v>2021.0</v>
      </c>
      <c r="G3631" s="7" t="s">
        <v>395</v>
      </c>
      <c r="H3631" s="7">
        <v>1.0</v>
      </c>
      <c r="I3631" s="55" t="str">
        <f t="array" ref="I3631">INDEX(Species.List!A:A,MATCH(J3631,Species.List!B:B,0))</f>
        <v>Limulus polyphemus</v>
      </c>
      <c r="J3631" s="8" t="s">
        <v>217</v>
      </c>
      <c r="K3631" s="3" t="s">
        <v>57</v>
      </c>
      <c r="L3631" s="39">
        <v>88.0</v>
      </c>
      <c r="M3631" s="4">
        <v>1.0</v>
      </c>
      <c r="N3631" s="8" t="s">
        <v>502</v>
      </c>
      <c r="O3631" s="8" t="s">
        <v>55</v>
      </c>
      <c r="P3631" s="3" t="s">
        <v>682</v>
      </c>
      <c r="Q3631" s="3" t="s">
        <v>55</v>
      </c>
      <c r="R3631" s="3" t="s">
        <v>683</v>
      </c>
      <c r="S3631" s="3">
        <v>1.0</v>
      </c>
    </row>
    <row r="3632" ht="15.0" customHeight="1">
      <c r="A3632" s="29">
        <v>1.0</v>
      </c>
      <c r="B3632" s="53" t="str">
        <f t="array" ref="B3632">INDEX(Quadrat.Details!D:D, MATCH(1,(F3632=Quadrat.Details!B:B)*(G3632=Quadrat.Details!G:G)*(H3632=Quadrat.Details!I:I),0))</f>
        <v>FJD</v>
      </c>
      <c r="E3632" s="47">
        <v>44399.0</v>
      </c>
      <c r="F3632" s="54">
        <v>2021.0</v>
      </c>
      <c r="G3632" s="7" t="s">
        <v>395</v>
      </c>
      <c r="H3632" s="7">
        <v>1.0</v>
      </c>
      <c r="I3632" s="55" t="str">
        <f t="array" ref="I3632">INDEX(Species.List!A:A,MATCH(J3632,Species.List!B:B,0))</f>
        <v>Busycotypus canaliculatus</v>
      </c>
      <c r="J3632" s="8" t="s">
        <v>126</v>
      </c>
      <c r="K3632" s="3" t="s">
        <v>80</v>
      </c>
      <c r="L3632" s="39">
        <v>134.0</v>
      </c>
      <c r="M3632" s="4">
        <v>1.0</v>
      </c>
      <c r="N3632" s="8" t="s">
        <v>502</v>
      </c>
      <c r="O3632" s="8" t="s">
        <v>55</v>
      </c>
      <c r="P3632" s="3" t="s">
        <v>682</v>
      </c>
      <c r="Q3632" s="3" t="s">
        <v>55</v>
      </c>
      <c r="R3632" s="3" t="s">
        <v>683</v>
      </c>
      <c r="S3632" s="3">
        <v>1.0</v>
      </c>
    </row>
    <row r="3633" ht="15.0" customHeight="1">
      <c r="A3633" s="29">
        <v>1.0</v>
      </c>
      <c r="B3633" s="53" t="str">
        <f t="array" ref="B3633">INDEX(Quadrat.Details!D:D, MATCH(1,(F3633=Quadrat.Details!B:B)*(G3633=Quadrat.Details!G:G)*(H3633=Quadrat.Details!I:I),0))</f>
        <v>FJD</v>
      </c>
      <c r="E3633" s="47">
        <v>44399.0</v>
      </c>
      <c r="F3633" s="54">
        <v>2021.0</v>
      </c>
      <c r="G3633" s="7" t="s">
        <v>395</v>
      </c>
      <c r="H3633" s="7">
        <v>2.0</v>
      </c>
      <c r="I3633" s="55" t="str">
        <f t="array" ref="I3633">INDEX(Species.List!A:A,MATCH(J3633,Species.List!B:B,0))</f>
        <v>Anadara transversa</v>
      </c>
      <c r="J3633" s="8" t="s">
        <v>355</v>
      </c>
      <c r="K3633" s="3" t="s">
        <v>80</v>
      </c>
      <c r="L3633" s="39">
        <v>32.0</v>
      </c>
      <c r="M3633" s="4">
        <v>1.0</v>
      </c>
      <c r="N3633" s="8" t="s">
        <v>502</v>
      </c>
      <c r="O3633" s="8" t="s">
        <v>55</v>
      </c>
      <c r="P3633" s="3" t="s">
        <v>682</v>
      </c>
      <c r="Q3633" s="3" t="s">
        <v>55</v>
      </c>
      <c r="R3633" s="3" t="s">
        <v>683</v>
      </c>
      <c r="S3633" s="3">
        <v>1.0</v>
      </c>
    </row>
    <row r="3634" ht="15.0" customHeight="1">
      <c r="A3634" s="29">
        <v>1.0</v>
      </c>
      <c r="B3634" s="53" t="str">
        <f t="array" ref="B3634">INDEX(Quadrat.Details!D:D, MATCH(1,(F3634=Quadrat.Details!B:B)*(G3634=Quadrat.Details!G:G)*(H3634=Quadrat.Details!I:I),0))</f>
        <v>FJD</v>
      </c>
      <c r="E3634" s="47">
        <v>44399.0</v>
      </c>
      <c r="F3634" s="54">
        <v>2021.0</v>
      </c>
      <c r="G3634" s="7" t="s">
        <v>395</v>
      </c>
      <c r="H3634" s="7">
        <v>2.0</v>
      </c>
      <c r="I3634" s="55" t="str">
        <f t="array" ref="I3634">INDEX(Species.List!A:A,MATCH(J3634,Species.List!B:B,0))</f>
        <v>Anadara transversa</v>
      </c>
      <c r="J3634" s="8" t="s">
        <v>355</v>
      </c>
      <c r="K3634" s="3" t="s">
        <v>80</v>
      </c>
      <c r="L3634" s="39">
        <v>20.0</v>
      </c>
      <c r="M3634" s="4">
        <v>1.0</v>
      </c>
      <c r="N3634" s="8" t="s">
        <v>502</v>
      </c>
      <c r="O3634" s="8" t="s">
        <v>55</v>
      </c>
      <c r="P3634" s="3" t="s">
        <v>682</v>
      </c>
      <c r="Q3634" s="3" t="s">
        <v>55</v>
      </c>
      <c r="R3634" s="3" t="s">
        <v>683</v>
      </c>
      <c r="S3634" s="3">
        <v>1.0</v>
      </c>
    </row>
    <row r="3635" ht="15.0" customHeight="1">
      <c r="A3635" s="29">
        <v>1.0</v>
      </c>
      <c r="B3635" s="53" t="str">
        <f t="array" ref="B3635">INDEX(Quadrat.Details!D:D, MATCH(1,(F3635=Quadrat.Details!B:B)*(G3635=Quadrat.Details!G:G)*(H3635=Quadrat.Details!I:I),0))</f>
        <v>FJD</v>
      </c>
      <c r="E3635" s="47">
        <v>44399.0</v>
      </c>
      <c r="F3635" s="54">
        <v>2021.0</v>
      </c>
      <c r="G3635" s="7" t="s">
        <v>395</v>
      </c>
      <c r="H3635" s="7">
        <v>2.0</v>
      </c>
      <c r="I3635" s="55" t="str">
        <f t="array" ref="I3635">INDEX(Species.List!A:A,MATCH(J3635,Species.List!B:B,0))</f>
        <v>Anadara transversa</v>
      </c>
      <c r="J3635" s="8" t="s">
        <v>355</v>
      </c>
      <c r="K3635" s="3" t="s">
        <v>80</v>
      </c>
      <c r="L3635" s="39">
        <v>30.0</v>
      </c>
      <c r="M3635" s="4">
        <v>1.0</v>
      </c>
      <c r="N3635" s="8" t="s">
        <v>502</v>
      </c>
      <c r="O3635" s="8" t="s">
        <v>55</v>
      </c>
      <c r="P3635" s="3" t="s">
        <v>682</v>
      </c>
      <c r="Q3635" s="3" t="s">
        <v>55</v>
      </c>
      <c r="R3635" s="3" t="s">
        <v>683</v>
      </c>
      <c r="S3635" s="3">
        <v>1.0</v>
      </c>
    </row>
    <row r="3636" ht="15.0" customHeight="1">
      <c r="A3636" s="29">
        <v>1.0</v>
      </c>
      <c r="B3636" s="53" t="str">
        <f t="array" ref="B3636">INDEX(Quadrat.Details!D:D, MATCH(1,(F3636=Quadrat.Details!B:B)*(G3636=Quadrat.Details!G:G)*(H3636=Quadrat.Details!I:I),0))</f>
        <v>FJD</v>
      </c>
      <c r="E3636" s="47">
        <v>44399.0</v>
      </c>
      <c r="F3636" s="54">
        <v>2021.0</v>
      </c>
      <c r="G3636" s="7" t="s">
        <v>398</v>
      </c>
      <c r="H3636" s="7">
        <v>1.0</v>
      </c>
      <c r="I3636" s="55" t="str">
        <f t="array" ref="I3636">INDEX(Species.List!A:A,MATCH(J3636,Species.List!B:B,0))</f>
        <v>Ensis directus</v>
      </c>
      <c r="J3636" s="8" t="s">
        <v>306</v>
      </c>
      <c r="K3636" s="3" t="s">
        <v>80</v>
      </c>
      <c r="L3636" s="39">
        <v>39.0</v>
      </c>
      <c r="M3636" s="4">
        <v>1.0</v>
      </c>
      <c r="N3636" s="8" t="s">
        <v>502</v>
      </c>
      <c r="O3636" s="8" t="s">
        <v>55</v>
      </c>
      <c r="P3636" s="3" t="s">
        <v>682</v>
      </c>
      <c r="Q3636" s="3" t="s">
        <v>55</v>
      </c>
      <c r="R3636" s="3" t="s">
        <v>683</v>
      </c>
      <c r="S3636" s="3">
        <v>1.0</v>
      </c>
    </row>
    <row r="3637" ht="15.0" customHeight="1">
      <c r="A3637" s="29">
        <v>1.0</v>
      </c>
      <c r="B3637" s="53" t="str">
        <f t="array" ref="B3637">INDEX(Quadrat.Details!D:D, MATCH(1,(F3637=Quadrat.Details!B:B)*(G3637=Quadrat.Details!G:G)*(H3637=Quadrat.Details!I:I),0))</f>
        <v>FJD</v>
      </c>
      <c r="E3637" s="47">
        <v>44399.0</v>
      </c>
      <c r="F3637" s="54">
        <v>2021.0</v>
      </c>
      <c r="G3637" s="7" t="s">
        <v>398</v>
      </c>
      <c r="H3637" s="7">
        <v>2.0</v>
      </c>
      <c r="I3637" s="55" t="str">
        <f t="array" ref="I3637">INDEX(Species.List!A:A,MATCH(J3637,Species.List!B:B,0))</f>
        <v>Pagurus longicarpus</v>
      </c>
      <c r="J3637" s="8" t="s">
        <v>236</v>
      </c>
      <c r="K3637" s="3" t="s">
        <v>68</v>
      </c>
      <c r="L3637" s="39">
        <v>10.0</v>
      </c>
      <c r="M3637" s="4">
        <v>1.0</v>
      </c>
      <c r="N3637" s="8" t="s">
        <v>502</v>
      </c>
      <c r="O3637" s="8" t="s">
        <v>55</v>
      </c>
      <c r="P3637" s="3" t="s">
        <v>682</v>
      </c>
      <c r="Q3637" s="3" t="s">
        <v>55</v>
      </c>
      <c r="R3637" s="3" t="s">
        <v>683</v>
      </c>
      <c r="S3637" s="3">
        <v>1.0</v>
      </c>
    </row>
    <row r="3638" ht="15.0" customHeight="1">
      <c r="A3638" s="29">
        <v>1.0</v>
      </c>
      <c r="B3638" s="53" t="str">
        <f t="array" ref="B3638">INDEX(Quadrat.Details!D:D, MATCH(1,(F3638=Quadrat.Details!B:B)*(G3638=Quadrat.Details!G:G)*(H3638=Quadrat.Details!I:I),0))</f>
        <v>FJD</v>
      </c>
      <c r="E3638" s="47">
        <v>44399.0</v>
      </c>
      <c r="F3638" s="54">
        <v>2021.0</v>
      </c>
      <c r="G3638" s="7" t="s">
        <v>400</v>
      </c>
      <c r="H3638" s="7">
        <v>1.0</v>
      </c>
      <c r="I3638" s="55" t="str">
        <f t="array" ref="I3638">INDEX(Species.List!A:A,MATCH(J3638,Species.List!B:B,0))</f>
        <v>Pseudopleuronectes americanus</v>
      </c>
      <c r="J3638" s="8" t="s">
        <v>367</v>
      </c>
      <c r="K3638" s="3" t="s">
        <v>53</v>
      </c>
      <c r="L3638" s="39">
        <v>58.0</v>
      </c>
      <c r="M3638" s="4">
        <v>1.0</v>
      </c>
      <c r="N3638" s="8" t="s">
        <v>502</v>
      </c>
      <c r="O3638" s="8" t="s">
        <v>55</v>
      </c>
      <c r="P3638" s="3" t="s">
        <v>682</v>
      </c>
      <c r="Q3638" s="3" t="s">
        <v>55</v>
      </c>
      <c r="R3638" s="3" t="s">
        <v>683</v>
      </c>
      <c r="S3638" s="3">
        <v>1.0</v>
      </c>
    </row>
    <row r="3639" ht="15.0" customHeight="1">
      <c r="A3639" s="29">
        <v>1.0</v>
      </c>
      <c r="B3639" s="53" t="str">
        <f t="array" ref="B3639">INDEX(Quadrat.Details!D:D, MATCH(1,(F3639=Quadrat.Details!B:B)*(G3639=Quadrat.Details!G:G)*(H3639=Quadrat.Details!I:I),0))</f>
        <v>FJD</v>
      </c>
      <c r="E3639" s="47">
        <v>44399.0</v>
      </c>
      <c r="F3639" s="54">
        <v>2021.0</v>
      </c>
      <c r="G3639" s="7" t="s">
        <v>415</v>
      </c>
      <c r="H3639" s="7">
        <v>2.0</v>
      </c>
      <c r="I3639" s="55" t="str">
        <f t="array" ref="I3639">INDEX(Species.List!A:A,MATCH(J3639,Species.List!B:B,0))</f>
        <v>Callinectes sapidus</v>
      </c>
      <c r="J3639" s="8" t="s">
        <v>111</v>
      </c>
      <c r="K3639" s="3" t="s">
        <v>57</v>
      </c>
      <c r="L3639" s="39">
        <v>60.0</v>
      </c>
      <c r="M3639" s="4">
        <v>1.0</v>
      </c>
      <c r="N3639" s="8" t="s">
        <v>502</v>
      </c>
      <c r="O3639" s="8" t="s">
        <v>55</v>
      </c>
      <c r="P3639" s="3" t="s">
        <v>682</v>
      </c>
      <c r="Q3639" s="3" t="s">
        <v>55</v>
      </c>
      <c r="R3639" s="3" t="s">
        <v>683</v>
      </c>
      <c r="S3639" s="3">
        <v>1.0</v>
      </c>
    </row>
    <row r="3640" ht="15.0" customHeight="1">
      <c r="A3640" s="29">
        <v>1.0</v>
      </c>
      <c r="B3640" s="53" t="str">
        <f t="array" ref="B3640">INDEX(Quadrat.Details!D:D, MATCH(1,(F3640=Quadrat.Details!B:B)*(G3640=Quadrat.Details!G:G)*(H3640=Quadrat.Details!I:I),0))</f>
        <v>FJD</v>
      </c>
      <c r="E3640" s="47">
        <v>44399.0</v>
      </c>
      <c r="F3640" s="54">
        <v>2021.0</v>
      </c>
      <c r="G3640" s="7" t="s">
        <v>415</v>
      </c>
      <c r="H3640" s="7">
        <v>2.0</v>
      </c>
      <c r="I3640" s="55" t="str">
        <f t="array" ref="I3640">INDEX(Species.List!A:A,MATCH(J3640,Species.List!B:B,0))</f>
        <v>Callinectes sapidus</v>
      </c>
      <c r="J3640" s="8" t="s">
        <v>111</v>
      </c>
      <c r="K3640" s="3" t="s">
        <v>57</v>
      </c>
      <c r="L3640" s="39">
        <v>31.0</v>
      </c>
      <c r="M3640" s="4">
        <v>1.0</v>
      </c>
      <c r="N3640" s="8" t="s">
        <v>502</v>
      </c>
      <c r="O3640" s="8" t="s">
        <v>55</v>
      </c>
      <c r="P3640" s="3" t="s">
        <v>682</v>
      </c>
      <c r="Q3640" s="3" t="s">
        <v>55</v>
      </c>
      <c r="R3640" s="3" t="s">
        <v>683</v>
      </c>
      <c r="S3640" s="3">
        <v>1.0</v>
      </c>
    </row>
    <row r="3641" ht="15.0" customHeight="1">
      <c r="A3641" s="29">
        <v>1.0</v>
      </c>
      <c r="B3641" s="53" t="str">
        <f t="array" ref="B3641">INDEX(Quadrat.Details!D:D, MATCH(1,(F3641=Quadrat.Details!B:B)*(G3641=Quadrat.Details!G:G)*(H3641=Quadrat.Details!I:I),0))</f>
        <v>FJD</v>
      </c>
      <c r="E3641" s="47">
        <v>44399.0</v>
      </c>
      <c r="F3641" s="54">
        <v>2021.0</v>
      </c>
      <c r="G3641" s="7" t="s">
        <v>415</v>
      </c>
      <c r="H3641" s="7">
        <v>2.0</v>
      </c>
      <c r="I3641" s="55" t="str">
        <f t="array" ref="I3641">INDEX(Species.List!A:A,MATCH(J3641,Species.List!B:B,0))</f>
        <v>Callinectes sapidus</v>
      </c>
      <c r="J3641" s="8" t="s">
        <v>111</v>
      </c>
      <c r="K3641" s="3" t="s">
        <v>57</v>
      </c>
      <c r="L3641" s="39">
        <v>30.0</v>
      </c>
      <c r="M3641" s="4">
        <v>1.0</v>
      </c>
      <c r="N3641" s="8" t="s">
        <v>502</v>
      </c>
      <c r="O3641" s="8" t="s">
        <v>55</v>
      </c>
      <c r="P3641" s="3" t="s">
        <v>682</v>
      </c>
      <c r="Q3641" s="3" t="s">
        <v>55</v>
      </c>
      <c r="R3641" s="3" t="s">
        <v>683</v>
      </c>
      <c r="S3641" s="3">
        <v>1.0</v>
      </c>
    </row>
    <row r="3642" ht="15.0" customHeight="1">
      <c r="A3642" s="29">
        <v>1.0</v>
      </c>
      <c r="B3642" s="53" t="str">
        <f t="array" ref="B3642">INDEX(Quadrat.Details!D:D, MATCH(1,(F3642=Quadrat.Details!B:B)*(G3642=Quadrat.Details!G:G)*(H3642=Quadrat.Details!I:I),0))</f>
        <v>FJD</v>
      </c>
      <c r="E3642" s="47">
        <v>44404.0</v>
      </c>
      <c r="F3642" s="54">
        <v>2021.0</v>
      </c>
      <c r="G3642" s="7" t="s">
        <v>390</v>
      </c>
      <c r="H3642" s="7">
        <v>1.0</v>
      </c>
      <c r="I3642" s="55" t="str">
        <f t="array" ref="I3642">INDEX(Species.List!A:A,MATCH(J3642,Species.List!B:B,0))</f>
        <v>Limulus polyphemus</v>
      </c>
      <c r="J3642" s="8" t="s">
        <v>217</v>
      </c>
      <c r="K3642" s="3" t="s">
        <v>57</v>
      </c>
      <c r="L3642" s="39">
        <v>73.0</v>
      </c>
      <c r="M3642" s="4">
        <v>1.0</v>
      </c>
      <c r="N3642" s="8" t="s">
        <v>502</v>
      </c>
      <c r="O3642" s="8" t="s">
        <v>55</v>
      </c>
      <c r="P3642" s="3" t="s">
        <v>682</v>
      </c>
      <c r="Q3642" s="3" t="s">
        <v>55</v>
      </c>
      <c r="R3642" s="3" t="s">
        <v>683</v>
      </c>
      <c r="S3642" s="3">
        <v>1.0</v>
      </c>
    </row>
    <row r="3643" ht="15.0" customHeight="1">
      <c r="A3643" s="29">
        <v>1.0</v>
      </c>
      <c r="B3643" s="53" t="str">
        <f t="array" ref="B3643">INDEX(Quadrat.Details!D:D, MATCH(1,(F3643=Quadrat.Details!B:B)*(G3643=Quadrat.Details!G:G)*(H3643=Quadrat.Details!I:I),0))</f>
        <v>FJD</v>
      </c>
      <c r="E3643" s="47">
        <v>44404.0</v>
      </c>
      <c r="F3643" s="54">
        <v>2021.0</v>
      </c>
      <c r="G3643" s="7" t="s">
        <v>390</v>
      </c>
      <c r="H3643" s="7">
        <v>2.0</v>
      </c>
      <c r="I3643" s="55" t="str">
        <f t="array" ref="I3643">INDEX(Species.List!A:A,MATCH(J3643,Species.List!B:B,0))</f>
        <v>Crangon septemspinosa</v>
      </c>
      <c r="J3643" s="8" t="s">
        <v>312</v>
      </c>
      <c r="K3643" s="3" t="s">
        <v>63</v>
      </c>
      <c r="L3643" s="39">
        <v>19.0</v>
      </c>
      <c r="M3643" s="4">
        <v>1.0</v>
      </c>
      <c r="N3643" s="8" t="s">
        <v>502</v>
      </c>
      <c r="O3643" s="8" t="s">
        <v>55</v>
      </c>
      <c r="P3643" s="3" t="s">
        <v>682</v>
      </c>
      <c r="Q3643" s="3" t="s">
        <v>55</v>
      </c>
      <c r="R3643" s="3" t="s">
        <v>683</v>
      </c>
      <c r="S3643" s="3">
        <v>1.0</v>
      </c>
    </row>
    <row r="3644" ht="15.0" customHeight="1">
      <c r="A3644" s="29">
        <v>1.0</v>
      </c>
      <c r="B3644" s="53" t="str">
        <f t="array" ref="B3644">INDEX(Quadrat.Details!D:D, MATCH(1,(F3644=Quadrat.Details!B:B)*(G3644=Quadrat.Details!G:G)*(H3644=Quadrat.Details!I:I),0))</f>
        <v>FJD</v>
      </c>
      <c r="E3644" s="47">
        <v>44404.0</v>
      </c>
      <c r="F3644" s="54">
        <v>2021.0</v>
      </c>
      <c r="G3644" s="7" t="s">
        <v>406</v>
      </c>
      <c r="H3644" s="7">
        <v>2.0</v>
      </c>
      <c r="I3644" s="55" t="str">
        <f t="array" ref="I3644">INDEX(Species.List!A:A,MATCH(J3644,Species.List!B:B,0))</f>
        <v>Callinectes sapidus</v>
      </c>
      <c r="J3644" s="8" t="s">
        <v>111</v>
      </c>
      <c r="K3644" s="3" t="s">
        <v>57</v>
      </c>
      <c r="L3644" s="39">
        <v>49.0</v>
      </c>
      <c r="M3644" s="4">
        <v>1.0</v>
      </c>
      <c r="N3644" s="8" t="s">
        <v>502</v>
      </c>
      <c r="O3644" s="8" t="s">
        <v>55</v>
      </c>
      <c r="P3644" s="3" t="s">
        <v>682</v>
      </c>
      <c r="Q3644" s="3" t="s">
        <v>55</v>
      </c>
      <c r="R3644" s="3" t="s">
        <v>683</v>
      </c>
      <c r="S3644" s="3">
        <v>1.0</v>
      </c>
    </row>
    <row r="3645" ht="15.0" customHeight="1">
      <c r="A3645" s="29">
        <v>1.0</v>
      </c>
      <c r="B3645" s="53" t="str">
        <f t="array" ref="B3645">INDEX(Quadrat.Details!D:D, MATCH(1,(F3645=Quadrat.Details!B:B)*(G3645=Quadrat.Details!G:G)*(H3645=Quadrat.Details!I:I),0))</f>
        <v>FJD</v>
      </c>
      <c r="E3645" s="47">
        <v>44404.0</v>
      </c>
      <c r="F3645" s="54">
        <v>2021.0</v>
      </c>
      <c r="G3645" s="7" t="s">
        <v>406</v>
      </c>
      <c r="H3645" s="7">
        <v>2.0</v>
      </c>
      <c r="I3645" s="55" t="str">
        <f t="array" ref="I3645">INDEX(Species.List!A:A,MATCH(J3645,Species.List!B:B,0))</f>
        <v>Callinectes sapidus</v>
      </c>
      <c r="J3645" s="8" t="s">
        <v>111</v>
      </c>
      <c r="K3645" s="3" t="s">
        <v>57</v>
      </c>
      <c r="L3645" s="39">
        <v>32.0</v>
      </c>
      <c r="M3645" s="4">
        <v>1.0</v>
      </c>
      <c r="N3645" s="8" t="s">
        <v>502</v>
      </c>
      <c r="O3645" s="8" t="s">
        <v>55</v>
      </c>
      <c r="P3645" s="3" t="s">
        <v>682</v>
      </c>
      <c r="Q3645" s="3" t="s">
        <v>55</v>
      </c>
      <c r="R3645" s="3" t="s">
        <v>683</v>
      </c>
      <c r="S3645" s="3">
        <v>1.0</v>
      </c>
    </row>
    <row r="3646" ht="15.0" customHeight="1">
      <c r="A3646" s="29">
        <v>1.0</v>
      </c>
      <c r="B3646" s="53" t="str">
        <f t="array" ref="B3646">INDEX(Quadrat.Details!D:D, MATCH(1,(F3646=Quadrat.Details!B:B)*(G3646=Quadrat.Details!G:G)*(H3646=Quadrat.Details!I:I),0))</f>
        <v>FJD</v>
      </c>
      <c r="E3646" s="47">
        <v>44404.0</v>
      </c>
      <c r="F3646" s="54">
        <v>2021.0</v>
      </c>
      <c r="G3646" s="7" t="s">
        <v>406</v>
      </c>
      <c r="H3646" s="7">
        <v>2.0</v>
      </c>
      <c r="I3646" s="55" t="str">
        <f t="array" ref="I3646">INDEX(Species.List!A:A,MATCH(J3646,Species.List!B:B,0))</f>
        <v>Callinectes sapidus</v>
      </c>
      <c r="J3646" s="8" t="s">
        <v>111</v>
      </c>
      <c r="K3646" s="3" t="s">
        <v>57</v>
      </c>
      <c r="L3646" s="39">
        <v>17.0</v>
      </c>
      <c r="M3646" s="4">
        <v>1.0</v>
      </c>
      <c r="N3646" s="8" t="s">
        <v>502</v>
      </c>
      <c r="O3646" s="8" t="s">
        <v>55</v>
      </c>
      <c r="P3646" s="3" t="s">
        <v>682</v>
      </c>
      <c r="Q3646" s="3" t="s">
        <v>55</v>
      </c>
      <c r="R3646" s="3" t="s">
        <v>683</v>
      </c>
      <c r="S3646" s="3">
        <v>1.0</v>
      </c>
    </row>
    <row r="3647" ht="15.0" customHeight="1">
      <c r="A3647" s="29">
        <v>1.0</v>
      </c>
      <c r="B3647" s="53" t="str">
        <f t="array" ref="B3647">INDEX(Quadrat.Details!D:D, MATCH(1,(F3647=Quadrat.Details!B:B)*(G3647=Quadrat.Details!G:G)*(H3647=Quadrat.Details!I:I),0))</f>
        <v>FJD</v>
      </c>
      <c r="E3647" s="47">
        <v>44404.0</v>
      </c>
      <c r="F3647" s="54">
        <v>2021.0</v>
      </c>
      <c r="G3647" s="7" t="s">
        <v>406</v>
      </c>
      <c r="H3647" s="7">
        <v>2.0</v>
      </c>
      <c r="I3647" s="55" t="str">
        <f t="array" ref="I3647">INDEX(Species.List!A:A,MATCH(J3647,Species.List!B:B,0))</f>
        <v>Pagurus longicarpus</v>
      </c>
      <c r="J3647" s="8" t="s">
        <v>236</v>
      </c>
      <c r="K3647" s="3" t="s">
        <v>68</v>
      </c>
      <c r="L3647" s="39">
        <v>10.0</v>
      </c>
      <c r="M3647" s="4">
        <v>1.0</v>
      </c>
      <c r="N3647" s="8" t="s">
        <v>502</v>
      </c>
      <c r="O3647" s="8" t="s">
        <v>55</v>
      </c>
      <c r="P3647" s="3" t="s">
        <v>682</v>
      </c>
      <c r="Q3647" s="3" t="s">
        <v>55</v>
      </c>
      <c r="R3647" s="3" t="s">
        <v>683</v>
      </c>
      <c r="S3647" s="3">
        <v>1.0</v>
      </c>
    </row>
    <row r="3648" ht="15.0" customHeight="1">
      <c r="A3648" s="29">
        <v>1.0</v>
      </c>
      <c r="B3648" s="53" t="str">
        <f t="array" ref="B3648">INDEX(Quadrat.Details!D:D, MATCH(1,(F3648=Quadrat.Details!B:B)*(G3648=Quadrat.Details!G:G)*(H3648=Quadrat.Details!I:I),0))</f>
        <v>FJD</v>
      </c>
      <c r="E3648" s="47">
        <v>44404.0</v>
      </c>
      <c r="F3648" s="54">
        <v>2021.0</v>
      </c>
      <c r="G3648" s="7" t="s">
        <v>406</v>
      </c>
      <c r="H3648" s="7">
        <v>2.0</v>
      </c>
      <c r="I3648" s="55" t="str">
        <f t="array" ref="I3648">INDEX(Species.List!A:A,MATCH(J3648,Species.List!B:B,0))</f>
        <v>Busycotypus canaliculatus</v>
      </c>
      <c r="J3648" s="8" t="s">
        <v>126</v>
      </c>
      <c r="K3648" s="3" t="s">
        <v>80</v>
      </c>
      <c r="L3648" s="39">
        <v>17.5</v>
      </c>
      <c r="M3648" s="4">
        <v>1.0</v>
      </c>
      <c r="N3648" s="8" t="s">
        <v>502</v>
      </c>
      <c r="O3648" s="8" t="s">
        <v>55</v>
      </c>
      <c r="P3648" s="3" t="s">
        <v>682</v>
      </c>
      <c r="Q3648" s="3" t="s">
        <v>55</v>
      </c>
      <c r="R3648" s="3" t="s">
        <v>683</v>
      </c>
      <c r="S3648" s="3">
        <v>1.0</v>
      </c>
    </row>
    <row r="3649" ht="15.0" customHeight="1">
      <c r="A3649" s="29">
        <v>1.0</v>
      </c>
      <c r="B3649" s="53" t="str">
        <f t="array" ref="B3649">INDEX(Quadrat.Details!D:D, MATCH(1,(F3649=Quadrat.Details!B:B)*(G3649=Quadrat.Details!G:G)*(H3649=Quadrat.Details!I:I),0))</f>
        <v>FJD</v>
      </c>
      <c r="E3649" s="47">
        <v>44404.0</v>
      </c>
      <c r="F3649" s="54">
        <v>2021.0</v>
      </c>
      <c r="G3649" s="7" t="s">
        <v>406</v>
      </c>
      <c r="H3649" s="7">
        <v>2.0</v>
      </c>
      <c r="I3649" s="55" t="str">
        <f t="array" ref="I3649">INDEX(Species.List!A:A,MATCH(J3649,Species.List!B:B,0))</f>
        <v>Ilyanassa obsoleta</v>
      </c>
      <c r="J3649" s="8" t="s">
        <v>157</v>
      </c>
      <c r="K3649" s="3" t="s">
        <v>80</v>
      </c>
      <c r="L3649" s="39">
        <v>17.0</v>
      </c>
      <c r="M3649" s="4">
        <v>1.0</v>
      </c>
      <c r="N3649" s="8" t="s">
        <v>502</v>
      </c>
      <c r="O3649" s="8" t="s">
        <v>55</v>
      </c>
      <c r="P3649" s="3" t="s">
        <v>682</v>
      </c>
      <c r="Q3649" s="3" t="s">
        <v>55</v>
      </c>
      <c r="R3649" s="3" t="s">
        <v>683</v>
      </c>
      <c r="S3649" s="3">
        <v>1.0</v>
      </c>
    </row>
    <row r="3650" ht="15.0" customHeight="1">
      <c r="A3650" s="29">
        <v>1.0</v>
      </c>
      <c r="B3650" s="53" t="str">
        <f t="array" ref="B3650">INDEX(Quadrat.Details!D:D, MATCH(1,(F3650=Quadrat.Details!B:B)*(G3650=Quadrat.Details!G:G)*(H3650=Quadrat.Details!I:I),0))</f>
        <v>FJD</v>
      </c>
      <c r="E3650" s="47">
        <v>44404.0</v>
      </c>
      <c r="F3650" s="54">
        <v>2021.0</v>
      </c>
      <c r="G3650" s="7" t="s">
        <v>406</v>
      </c>
      <c r="H3650" s="7">
        <v>2.0</v>
      </c>
      <c r="I3650" s="55" t="str">
        <f t="array" ref="I3650">INDEX(Species.List!A:A,MATCH(J3650,Species.List!B:B,0))</f>
        <v>Yoldia limatula</v>
      </c>
      <c r="J3650" s="8" t="s">
        <v>179</v>
      </c>
      <c r="K3650" s="3" t="s">
        <v>80</v>
      </c>
      <c r="L3650" s="39">
        <v>30.0</v>
      </c>
      <c r="M3650" s="4">
        <v>1.0</v>
      </c>
      <c r="N3650" s="8" t="s">
        <v>502</v>
      </c>
      <c r="O3650" s="8" t="s">
        <v>55</v>
      </c>
      <c r="P3650" s="3" t="s">
        <v>682</v>
      </c>
      <c r="Q3650" s="3" t="s">
        <v>55</v>
      </c>
      <c r="R3650" s="3" t="s">
        <v>683</v>
      </c>
      <c r="S3650" s="3">
        <v>1.0</v>
      </c>
    </row>
    <row r="3651" ht="15.0" customHeight="1">
      <c r="A3651" s="29">
        <v>1.0</v>
      </c>
      <c r="B3651" s="53" t="str">
        <f t="array" ref="B3651">INDEX(Quadrat.Details!D:D, MATCH(1,(F3651=Quadrat.Details!B:B)*(G3651=Quadrat.Details!G:G)*(H3651=Quadrat.Details!I:I),0))</f>
        <v>FJD</v>
      </c>
      <c r="E3651" s="47">
        <v>44404.0</v>
      </c>
      <c r="F3651" s="54">
        <v>2021.0</v>
      </c>
      <c r="G3651" s="7" t="s">
        <v>406</v>
      </c>
      <c r="H3651" s="7">
        <v>2.0</v>
      </c>
      <c r="I3651" s="55" t="str">
        <f t="array" ref="I3651">INDEX(Species.List!A:A,MATCH(J3651,Species.List!B:B,0))</f>
        <v>Mytilus edulis</v>
      </c>
      <c r="J3651" s="8" t="s">
        <v>114</v>
      </c>
      <c r="K3651" s="3" t="s">
        <v>80</v>
      </c>
      <c r="L3651" s="39">
        <v>16.0</v>
      </c>
      <c r="M3651" s="4">
        <v>1.0</v>
      </c>
      <c r="N3651" s="8" t="s">
        <v>502</v>
      </c>
      <c r="O3651" s="8" t="s">
        <v>55</v>
      </c>
      <c r="P3651" s="3" t="s">
        <v>682</v>
      </c>
      <c r="Q3651" s="3" t="s">
        <v>55</v>
      </c>
      <c r="R3651" s="3" t="s">
        <v>683</v>
      </c>
      <c r="S3651" s="3">
        <v>1.0</v>
      </c>
    </row>
    <row r="3652" ht="15.0" customHeight="1">
      <c r="A3652" s="29">
        <v>1.0</v>
      </c>
      <c r="B3652" s="53" t="str">
        <f t="array" ref="B3652">INDEX(Quadrat.Details!D:D, MATCH(1,(F3652=Quadrat.Details!B:B)*(G3652=Quadrat.Details!G:G)*(H3652=Quadrat.Details!I:I),0))</f>
        <v>FJD</v>
      </c>
      <c r="E3652" s="47">
        <v>44404.0</v>
      </c>
      <c r="F3652" s="54">
        <v>2021.0</v>
      </c>
      <c r="G3652" s="7" t="s">
        <v>417</v>
      </c>
      <c r="H3652" s="7">
        <v>1.0</v>
      </c>
      <c r="I3652" s="55" t="str">
        <f t="array" ref="I3652">INDEX(Species.List!A:A,MATCH(J3652,Species.List!B:B,0))</f>
        <v>Ovalipes ocellatus</v>
      </c>
      <c r="J3652" s="8" t="s">
        <v>228</v>
      </c>
      <c r="K3652" s="3" t="s">
        <v>57</v>
      </c>
      <c r="L3652" s="39">
        <v>12.5</v>
      </c>
      <c r="M3652" s="4">
        <v>1.0</v>
      </c>
      <c r="N3652" s="8" t="s">
        <v>502</v>
      </c>
      <c r="O3652" s="8" t="s">
        <v>55</v>
      </c>
      <c r="P3652" s="3" t="s">
        <v>682</v>
      </c>
      <c r="Q3652" s="3" t="s">
        <v>55</v>
      </c>
      <c r="R3652" s="3" t="s">
        <v>683</v>
      </c>
      <c r="S3652" s="3">
        <v>1.0</v>
      </c>
    </row>
    <row r="3653" ht="15.0" customHeight="1">
      <c r="A3653" s="29">
        <v>1.0</v>
      </c>
      <c r="B3653" s="53" t="str">
        <f t="array" ref="B3653">INDEX(Quadrat.Details!D:D, MATCH(1,(F3653=Quadrat.Details!B:B)*(G3653=Quadrat.Details!G:G)*(H3653=Quadrat.Details!I:I),0))</f>
        <v>FJD</v>
      </c>
      <c r="E3653" s="47">
        <v>44404.0</v>
      </c>
      <c r="F3653" s="54">
        <v>2021.0</v>
      </c>
      <c r="G3653" s="7" t="s">
        <v>417</v>
      </c>
      <c r="H3653" s="7">
        <v>2.0</v>
      </c>
      <c r="I3653" s="55" t="str">
        <f t="array" ref="I3653">INDEX(Species.List!A:A,MATCH(J3653,Species.List!B:B,0))</f>
        <v>Ovalipes ocellatus</v>
      </c>
      <c r="J3653" s="8" t="s">
        <v>228</v>
      </c>
      <c r="K3653" s="3" t="s">
        <v>57</v>
      </c>
      <c r="L3653" s="39">
        <v>14.0</v>
      </c>
      <c r="M3653" s="4">
        <v>1.0</v>
      </c>
      <c r="N3653" s="8" t="s">
        <v>502</v>
      </c>
      <c r="O3653" s="8" t="s">
        <v>55</v>
      </c>
      <c r="P3653" s="3" t="s">
        <v>682</v>
      </c>
      <c r="Q3653" s="3" t="s">
        <v>55</v>
      </c>
      <c r="R3653" s="3" t="s">
        <v>683</v>
      </c>
      <c r="S3653" s="3">
        <v>1.0</v>
      </c>
    </row>
    <row r="3654" ht="15.0" customHeight="1">
      <c r="A3654" s="29">
        <v>1.0</v>
      </c>
      <c r="B3654" s="53" t="str">
        <f t="array" ref="B3654">INDEX(Quadrat.Details!D:D, MATCH(1,(F3654=Quadrat.Details!B:B)*(G3654=Quadrat.Details!G:G)*(H3654=Quadrat.Details!I:I),0))</f>
        <v>FJD</v>
      </c>
      <c r="E3654" s="47">
        <v>44404.0</v>
      </c>
      <c r="F3654" s="54">
        <v>2021.0</v>
      </c>
      <c r="G3654" s="7" t="s">
        <v>417</v>
      </c>
      <c r="H3654" s="7">
        <v>2.0</v>
      </c>
      <c r="I3654" s="55" t="str">
        <f t="array" ref="I3654">INDEX(Species.List!A:A,MATCH(J3654,Species.List!B:B,0))</f>
        <v>Solemya velum</v>
      </c>
      <c r="J3654" s="8" t="s">
        <v>747</v>
      </c>
      <c r="K3654" s="3" t="s">
        <v>80</v>
      </c>
      <c r="L3654" s="39">
        <v>15.0</v>
      </c>
      <c r="M3654" s="4">
        <v>1.0</v>
      </c>
      <c r="N3654" s="8" t="s">
        <v>502</v>
      </c>
      <c r="O3654" s="8" t="s">
        <v>55</v>
      </c>
      <c r="P3654" s="3" t="s">
        <v>682</v>
      </c>
      <c r="Q3654" s="3" t="s">
        <v>55</v>
      </c>
      <c r="R3654" s="3" t="s">
        <v>683</v>
      </c>
      <c r="S3654" s="3">
        <v>1.0</v>
      </c>
    </row>
    <row r="3655" ht="15.0" customHeight="1">
      <c r="A3655" s="29">
        <v>1.0</v>
      </c>
      <c r="B3655" s="53" t="str">
        <f t="array" ref="B3655">INDEX(Quadrat.Details!D:D, MATCH(1,(F3655=Quadrat.Details!B:B)*(G3655=Quadrat.Details!G:G)*(H3655=Quadrat.Details!I:I),0))</f>
        <v>FJD</v>
      </c>
      <c r="E3655" s="47">
        <v>44404.0</v>
      </c>
      <c r="F3655" s="54">
        <v>2021.0</v>
      </c>
      <c r="G3655" s="7" t="s">
        <v>407</v>
      </c>
      <c r="H3655" s="7">
        <v>2.0</v>
      </c>
      <c r="I3655" s="55" t="str">
        <f t="array" ref="I3655">INDEX(Species.List!A:A,MATCH(J3655,Species.List!B:B,0))</f>
        <v>Solemya velum</v>
      </c>
      <c r="J3655" s="8" t="s">
        <v>747</v>
      </c>
      <c r="K3655" s="3" t="s">
        <v>80</v>
      </c>
      <c r="L3655" s="39">
        <v>15.0</v>
      </c>
      <c r="M3655" s="4">
        <v>1.0</v>
      </c>
      <c r="N3655" s="8" t="s">
        <v>502</v>
      </c>
      <c r="O3655" s="8" t="s">
        <v>55</v>
      </c>
      <c r="P3655" s="3" t="s">
        <v>682</v>
      </c>
      <c r="Q3655" s="3" t="s">
        <v>55</v>
      </c>
      <c r="R3655" s="3" t="s">
        <v>683</v>
      </c>
      <c r="S3655" s="3">
        <v>1.0</v>
      </c>
    </row>
    <row r="3656" ht="15.0" customHeight="1">
      <c r="A3656" s="29">
        <v>1.0</v>
      </c>
      <c r="B3656" s="53" t="str">
        <f t="array" ref="B3656">INDEX(Quadrat.Details!D:D, MATCH(1,(F3656=Quadrat.Details!B:B)*(G3656=Quadrat.Details!G:G)*(H3656=Quadrat.Details!I:I),0))</f>
        <v>FJD</v>
      </c>
      <c r="E3656" s="47">
        <v>44404.0</v>
      </c>
      <c r="F3656" s="54">
        <v>2021.0</v>
      </c>
      <c r="G3656" s="7" t="s">
        <v>412</v>
      </c>
      <c r="H3656" s="7">
        <v>1.0</v>
      </c>
      <c r="I3656" s="55" t="str">
        <f t="array" ref="I3656">INDEX(Species.List!A:A,MATCH(J3656,Species.List!B:B,0))</f>
        <v>Prionotus carolinus</v>
      </c>
      <c r="J3656" s="8" t="s">
        <v>319</v>
      </c>
      <c r="K3656" s="3" t="s">
        <v>748</v>
      </c>
      <c r="L3656" s="39">
        <v>28.0</v>
      </c>
      <c r="M3656" s="4">
        <v>1.0</v>
      </c>
      <c r="N3656" s="8" t="s">
        <v>502</v>
      </c>
      <c r="O3656" s="8" t="s">
        <v>55</v>
      </c>
      <c r="P3656" s="3" t="s">
        <v>682</v>
      </c>
      <c r="Q3656" s="3" t="s">
        <v>55</v>
      </c>
      <c r="R3656" s="3" t="s">
        <v>683</v>
      </c>
      <c r="S3656" s="3">
        <v>1.0</v>
      </c>
    </row>
    <row r="3657" ht="15.0" customHeight="1">
      <c r="A3657" s="29">
        <v>1.0</v>
      </c>
      <c r="B3657" s="53" t="str">
        <f t="array" ref="B3657">INDEX(Quadrat.Details!D:D, MATCH(1,(F3657=Quadrat.Details!B:B)*(G3657=Quadrat.Details!G:G)*(H3657=Quadrat.Details!I:I),0))</f>
        <v>FJD</v>
      </c>
      <c r="E3657" s="47">
        <v>44404.0</v>
      </c>
      <c r="F3657" s="54">
        <v>2021.0</v>
      </c>
      <c r="G3657" s="7" t="s">
        <v>412</v>
      </c>
      <c r="H3657" s="7">
        <v>2.0</v>
      </c>
      <c r="I3657" s="55" t="str">
        <f t="array" ref="I3657">INDEX(Species.List!A:A,MATCH(J3657,Species.List!B:B,0))</f>
        <v>Mulinia lateralis</v>
      </c>
      <c r="J3657" s="8" t="s">
        <v>152</v>
      </c>
      <c r="K3657" s="3" t="s">
        <v>80</v>
      </c>
      <c r="L3657" s="39">
        <v>14.0</v>
      </c>
      <c r="M3657" s="4">
        <v>1.0</v>
      </c>
      <c r="N3657" s="8" t="s">
        <v>502</v>
      </c>
      <c r="O3657" s="8" t="s">
        <v>55</v>
      </c>
      <c r="P3657" s="3" t="s">
        <v>682</v>
      </c>
      <c r="Q3657" s="3" t="s">
        <v>55</v>
      </c>
      <c r="R3657" s="3" t="s">
        <v>683</v>
      </c>
      <c r="S3657" s="3">
        <v>1.0</v>
      </c>
    </row>
    <row r="3658" ht="15.0" customHeight="1">
      <c r="A3658" s="29">
        <v>2.0</v>
      </c>
      <c r="B3658" s="53" t="str">
        <f t="array" ref="B3658">INDEX(Quadrat.Details!D:D, MATCH(1,(F3658=Quadrat.Details!B:B)*(G3658=Quadrat.Details!G:G)*(H3658=Quadrat.Details!I:I),0))</f>
        <v>FJD</v>
      </c>
      <c r="E3658" s="47">
        <v>44404.0</v>
      </c>
      <c r="F3658" s="54">
        <v>2021.0</v>
      </c>
      <c r="G3658" s="7" t="s">
        <v>411</v>
      </c>
      <c r="H3658" s="7">
        <v>1.0</v>
      </c>
      <c r="I3658" s="55" t="str">
        <f t="array" ref="I3658">INDEX(Species.List!A:A,MATCH(J3658,Species.List!B:B,0))</f>
        <v>Libinia</v>
      </c>
      <c r="J3658" s="8" t="s">
        <v>334</v>
      </c>
      <c r="K3658" s="3" t="s">
        <v>57</v>
      </c>
      <c r="L3658" s="39">
        <v>17.0</v>
      </c>
      <c r="M3658" s="4">
        <v>1.0</v>
      </c>
      <c r="N3658" s="8" t="s">
        <v>502</v>
      </c>
      <c r="O3658" s="8" t="s">
        <v>55</v>
      </c>
      <c r="P3658" s="3" t="s">
        <v>682</v>
      </c>
      <c r="Q3658" s="3" t="s">
        <v>55</v>
      </c>
      <c r="R3658" s="3" t="s">
        <v>683</v>
      </c>
      <c r="S3658" s="3">
        <v>1.0</v>
      </c>
    </row>
    <row r="3659" ht="15.0" customHeight="1">
      <c r="A3659" s="29">
        <v>2.0</v>
      </c>
      <c r="B3659" s="53" t="str">
        <f t="array" ref="B3659">INDEX(Quadrat.Details!D:D, MATCH(1,(F3659=Quadrat.Details!B:B)*(G3659=Quadrat.Details!G:G)*(H3659=Quadrat.Details!I:I),0))</f>
        <v>FJD</v>
      </c>
      <c r="E3659" s="47">
        <v>44404.0</v>
      </c>
      <c r="F3659" s="54">
        <v>2021.0</v>
      </c>
      <c r="G3659" s="7" t="s">
        <v>411</v>
      </c>
      <c r="H3659" s="7">
        <v>1.0</v>
      </c>
      <c r="I3659" s="55" t="str">
        <f t="array" ref="I3659">INDEX(Species.List!A:A,MATCH(J3659,Species.List!B:B,0))</f>
        <v>Cancer irroratus</v>
      </c>
      <c r="J3659" s="8" t="s">
        <v>308</v>
      </c>
      <c r="K3659" s="3" t="s">
        <v>57</v>
      </c>
      <c r="L3659" s="39">
        <v>41.0</v>
      </c>
      <c r="M3659" s="4">
        <v>1.0</v>
      </c>
      <c r="N3659" s="8" t="s">
        <v>502</v>
      </c>
      <c r="O3659" s="8" t="s">
        <v>55</v>
      </c>
      <c r="P3659" s="3" t="s">
        <v>682</v>
      </c>
      <c r="Q3659" s="3" t="s">
        <v>55</v>
      </c>
      <c r="R3659" s="3" t="s">
        <v>683</v>
      </c>
      <c r="S3659" s="3">
        <v>1.0</v>
      </c>
    </row>
    <row r="3660" ht="15.0" customHeight="1">
      <c r="A3660" s="29">
        <v>2.0</v>
      </c>
      <c r="B3660" s="53" t="str">
        <f t="array" ref="B3660">INDEX(Quadrat.Details!D:D, MATCH(1,(F3660=Quadrat.Details!B:B)*(G3660=Quadrat.Details!G:G)*(H3660=Quadrat.Details!I:I),0))</f>
        <v>FJD</v>
      </c>
      <c r="E3660" s="47">
        <v>44404.0</v>
      </c>
      <c r="F3660" s="54">
        <v>2021.0</v>
      </c>
      <c r="G3660" s="7" t="s">
        <v>411</v>
      </c>
      <c r="H3660" s="7">
        <v>1.0</v>
      </c>
      <c r="I3660" s="55" t="str">
        <f t="array" ref="I3660">INDEX(Species.List!A:A,MATCH(J3660,Species.List!B:B,0))</f>
        <v>Crangon septemspinosa</v>
      </c>
      <c r="J3660" s="8" t="s">
        <v>312</v>
      </c>
      <c r="K3660" s="3" t="s">
        <v>63</v>
      </c>
      <c r="L3660" s="39">
        <v>12.0</v>
      </c>
      <c r="M3660" s="4">
        <v>1.0</v>
      </c>
      <c r="N3660" s="8" t="s">
        <v>502</v>
      </c>
      <c r="O3660" s="8" t="s">
        <v>55</v>
      </c>
      <c r="P3660" s="3" t="s">
        <v>682</v>
      </c>
      <c r="Q3660" s="3" t="s">
        <v>55</v>
      </c>
      <c r="R3660" s="3" t="s">
        <v>683</v>
      </c>
      <c r="S3660" s="3">
        <v>1.0</v>
      </c>
    </row>
    <row r="3661" ht="15.0" customHeight="1">
      <c r="A3661" s="29">
        <v>2.0</v>
      </c>
      <c r="B3661" s="53" t="str">
        <f t="array" ref="B3661">INDEX(Quadrat.Details!D:D, MATCH(1,(F3661=Quadrat.Details!B:B)*(G3661=Quadrat.Details!G:G)*(H3661=Quadrat.Details!I:I),0))</f>
        <v>FJD</v>
      </c>
      <c r="E3661" s="47">
        <v>44404.0</v>
      </c>
      <c r="F3661" s="54">
        <v>2021.0</v>
      </c>
      <c r="G3661" s="7" t="s">
        <v>411</v>
      </c>
      <c r="H3661" s="7">
        <v>1.0</v>
      </c>
      <c r="I3661" s="55" t="str">
        <f t="array" ref="I3661">INDEX(Species.List!A:A,MATCH(J3661,Species.List!B:B,0))</f>
        <v>Tautogolabrus adspersus</v>
      </c>
      <c r="J3661" s="8" t="s">
        <v>138</v>
      </c>
      <c r="K3661" s="3" t="s">
        <v>53</v>
      </c>
      <c r="L3661" s="39">
        <v>35.0</v>
      </c>
      <c r="M3661" s="4">
        <v>1.0</v>
      </c>
      <c r="N3661" s="8" t="s">
        <v>502</v>
      </c>
      <c r="O3661" s="8" t="s">
        <v>55</v>
      </c>
      <c r="P3661" s="3" t="s">
        <v>682</v>
      </c>
      <c r="Q3661" s="3" t="s">
        <v>55</v>
      </c>
      <c r="R3661" s="3" t="s">
        <v>683</v>
      </c>
      <c r="S3661" s="3">
        <v>1.0</v>
      </c>
    </row>
    <row r="3662" ht="15.0" customHeight="1">
      <c r="A3662" s="29">
        <v>2.0</v>
      </c>
      <c r="B3662" s="53" t="str">
        <f t="array" ref="B3662">INDEX(Quadrat.Details!D:D, MATCH(1,(F3662=Quadrat.Details!B:B)*(G3662=Quadrat.Details!G:G)*(H3662=Quadrat.Details!I:I),0))</f>
        <v>FJD</v>
      </c>
      <c r="E3662" s="47">
        <v>44404.0</v>
      </c>
      <c r="F3662" s="54">
        <v>2021.0</v>
      </c>
      <c r="G3662" s="7" t="s">
        <v>411</v>
      </c>
      <c r="H3662" s="7">
        <v>1.0</v>
      </c>
      <c r="I3662" s="55" t="str">
        <f t="array" ref="I3662">INDEX(Species.List!A:A,MATCH(J3662,Species.List!B:B,0))</f>
        <v>Crangon septemspinosa</v>
      </c>
      <c r="J3662" s="8" t="s">
        <v>312</v>
      </c>
      <c r="K3662" s="3" t="s">
        <v>63</v>
      </c>
      <c r="L3662" s="39">
        <v>13.5</v>
      </c>
      <c r="M3662" s="4">
        <v>1.0</v>
      </c>
      <c r="N3662" s="8" t="s">
        <v>502</v>
      </c>
      <c r="O3662" s="8" t="s">
        <v>55</v>
      </c>
      <c r="P3662" s="3" t="s">
        <v>682</v>
      </c>
      <c r="Q3662" s="3" t="s">
        <v>55</v>
      </c>
      <c r="R3662" s="3" t="s">
        <v>683</v>
      </c>
      <c r="S3662" s="3">
        <v>1.0</v>
      </c>
    </row>
    <row r="3663" ht="15.0" customHeight="1">
      <c r="A3663" s="29">
        <v>2.0</v>
      </c>
      <c r="B3663" s="53" t="str">
        <f t="array" ref="B3663">INDEX(Quadrat.Details!D:D, MATCH(1,(F3663=Quadrat.Details!B:B)*(G3663=Quadrat.Details!G:G)*(H3663=Quadrat.Details!I:I),0))</f>
        <v>FJD</v>
      </c>
      <c r="E3663" s="47">
        <v>44404.0</v>
      </c>
      <c r="F3663" s="54">
        <v>2021.0</v>
      </c>
      <c r="G3663" s="7" t="s">
        <v>411</v>
      </c>
      <c r="H3663" s="7">
        <v>1.0</v>
      </c>
      <c r="I3663" s="55" t="str">
        <f t="array" ref="I3663">INDEX(Species.List!A:A,MATCH(J3663,Species.List!B:B,0))</f>
        <v>Libinia</v>
      </c>
      <c r="J3663" s="8" t="s">
        <v>334</v>
      </c>
      <c r="K3663" s="46" t="s">
        <v>57</v>
      </c>
      <c r="L3663" s="39">
        <v>10.0</v>
      </c>
      <c r="M3663" s="4">
        <v>1.0</v>
      </c>
      <c r="N3663" s="8" t="s">
        <v>502</v>
      </c>
      <c r="O3663" s="8" t="s">
        <v>55</v>
      </c>
      <c r="P3663" s="3" t="s">
        <v>682</v>
      </c>
      <c r="Q3663" s="3" t="s">
        <v>55</v>
      </c>
      <c r="R3663" s="3" t="s">
        <v>683</v>
      </c>
      <c r="S3663" s="3">
        <v>1.0</v>
      </c>
    </row>
    <row r="3664" ht="15.0" customHeight="1">
      <c r="A3664" s="29">
        <v>2.0</v>
      </c>
      <c r="B3664" s="53" t="str">
        <f t="array" ref="B3664">INDEX(Quadrat.Details!D:D, MATCH(1,(F3664=Quadrat.Details!B:B)*(G3664=Quadrat.Details!G:G)*(H3664=Quadrat.Details!I:I),0))</f>
        <v>FJD</v>
      </c>
      <c r="E3664" s="47">
        <v>44404.0</v>
      </c>
      <c r="F3664" s="54">
        <v>2021.0</v>
      </c>
      <c r="G3664" s="7" t="s">
        <v>411</v>
      </c>
      <c r="H3664" s="7">
        <v>1.0</v>
      </c>
      <c r="I3664" s="55" t="str">
        <f t="array" ref="I3664">INDEX(Species.List!A:A,MATCH(J3664,Species.List!B:B,0))</f>
        <v>Dyspanopeus sayi</v>
      </c>
      <c r="J3664" s="8" t="s">
        <v>315</v>
      </c>
      <c r="K3664" s="3" t="s">
        <v>57</v>
      </c>
      <c r="L3664" s="39">
        <v>13.0</v>
      </c>
      <c r="M3664" s="4">
        <v>1.0</v>
      </c>
      <c r="N3664" s="8" t="s">
        <v>502</v>
      </c>
      <c r="O3664" s="8" t="s">
        <v>55</v>
      </c>
      <c r="P3664" s="3" t="s">
        <v>682</v>
      </c>
      <c r="Q3664" s="3" t="s">
        <v>55</v>
      </c>
      <c r="R3664" s="3" t="s">
        <v>683</v>
      </c>
      <c r="S3664" s="3">
        <v>1.0</v>
      </c>
    </row>
    <row r="3665" ht="15.0" customHeight="1">
      <c r="A3665" s="29">
        <v>2.0</v>
      </c>
      <c r="B3665" s="53" t="str">
        <f t="array" ref="B3665">INDEX(Quadrat.Details!D:D, MATCH(1,(F3665=Quadrat.Details!B:B)*(G3665=Quadrat.Details!G:G)*(H3665=Quadrat.Details!I:I),0))</f>
        <v>FJD</v>
      </c>
      <c r="E3665" s="47">
        <v>44404.0</v>
      </c>
      <c r="F3665" s="54">
        <v>2021.0</v>
      </c>
      <c r="G3665" s="7" t="s">
        <v>411</v>
      </c>
      <c r="H3665" s="7">
        <v>1.0</v>
      </c>
      <c r="I3665" s="55" t="str">
        <f t="array" ref="I3665">INDEX(Species.List!A:A,MATCH(J3665,Species.List!B:B,0))</f>
        <v>Dyspanopeus sayi</v>
      </c>
      <c r="J3665" s="8" t="s">
        <v>315</v>
      </c>
      <c r="K3665" s="3" t="s">
        <v>57</v>
      </c>
      <c r="L3665" s="39">
        <v>16.0</v>
      </c>
      <c r="M3665" s="4">
        <v>1.0</v>
      </c>
      <c r="N3665" s="8" t="s">
        <v>502</v>
      </c>
      <c r="O3665" s="8" t="s">
        <v>55</v>
      </c>
      <c r="P3665" s="3" t="s">
        <v>682</v>
      </c>
      <c r="Q3665" s="3" t="s">
        <v>55</v>
      </c>
      <c r="R3665" s="3" t="s">
        <v>683</v>
      </c>
      <c r="S3665" s="3">
        <v>1.0</v>
      </c>
    </row>
    <row r="3666" ht="15.0" customHeight="1">
      <c r="A3666" s="29">
        <v>2.0</v>
      </c>
      <c r="B3666" s="53" t="str">
        <f t="array" ref="B3666">INDEX(Quadrat.Details!D:D, MATCH(1,(F3666=Quadrat.Details!B:B)*(G3666=Quadrat.Details!G:G)*(H3666=Quadrat.Details!I:I),0))</f>
        <v>FJD</v>
      </c>
      <c r="E3666" s="47">
        <v>44404.0</v>
      </c>
      <c r="F3666" s="54">
        <v>2021.0</v>
      </c>
      <c r="G3666" s="7" t="s">
        <v>411</v>
      </c>
      <c r="H3666" s="7">
        <v>1.0</v>
      </c>
      <c r="I3666" s="55" t="str">
        <f t="array" ref="I3666">INDEX(Species.List!A:A,MATCH(J3666,Species.List!B:B,0))</f>
        <v>Dyspanopeus sayi</v>
      </c>
      <c r="J3666" s="8" t="s">
        <v>315</v>
      </c>
      <c r="K3666" s="3" t="s">
        <v>57</v>
      </c>
      <c r="L3666" s="39">
        <v>12.5</v>
      </c>
      <c r="M3666" s="4">
        <v>1.0</v>
      </c>
      <c r="N3666" s="8" t="s">
        <v>502</v>
      </c>
      <c r="O3666" s="8" t="s">
        <v>55</v>
      </c>
      <c r="P3666" s="3" t="s">
        <v>682</v>
      </c>
      <c r="Q3666" s="3" t="s">
        <v>55</v>
      </c>
      <c r="R3666" s="3" t="s">
        <v>683</v>
      </c>
      <c r="S3666" s="3">
        <v>1.0</v>
      </c>
    </row>
    <row r="3667" ht="15.0" customHeight="1">
      <c r="A3667" s="29">
        <v>2.0</v>
      </c>
      <c r="B3667" s="53" t="str">
        <f t="array" ref="B3667">INDEX(Quadrat.Details!D:D, MATCH(1,(F3667=Quadrat.Details!B:B)*(G3667=Quadrat.Details!G:G)*(H3667=Quadrat.Details!I:I),0))</f>
        <v>FJD</v>
      </c>
      <c r="E3667" s="47">
        <v>44404.0</v>
      </c>
      <c r="F3667" s="54">
        <v>2021.0</v>
      </c>
      <c r="G3667" s="7" t="s">
        <v>411</v>
      </c>
      <c r="H3667" s="7">
        <v>1.0</v>
      </c>
      <c r="I3667" s="55" t="str">
        <f t="array" ref="I3667">INDEX(Species.List!A:A,MATCH(J3667,Species.List!B:B,0))</f>
        <v>Callinectes sapidus</v>
      </c>
      <c r="J3667" s="8" t="s">
        <v>111</v>
      </c>
      <c r="K3667" s="3" t="s">
        <v>57</v>
      </c>
      <c r="L3667" s="39">
        <v>18.0</v>
      </c>
      <c r="M3667" s="4">
        <v>1.0</v>
      </c>
      <c r="N3667" s="8" t="s">
        <v>502</v>
      </c>
      <c r="O3667" s="8" t="s">
        <v>55</v>
      </c>
      <c r="P3667" s="3" t="s">
        <v>682</v>
      </c>
      <c r="Q3667" s="3" t="s">
        <v>55</v>
      </c>
      <c r="R3667" s="3" t="s">
        <v>683</v>
      </c>
      <c r="S3667" s="3">
        <v>1.0</v>
      </c>
    </row>
    <row r="3668" ht="15.0" customHeight="1">
      <c r="A3668" s="29">
        <v>2.0</v>
      </c>
      <c r="B3668" s="53" t="str">
        <f t="array" ref="B3668">INDEX(Quadrat.Details!D:D, MATCH(1,(F3668=Quadrat.Details!B:B)*(G3668=Quadrat.Details!G:G)*(H3668=Quadrat.Details!I:I),0))</f>
        <v>FJD</v>
      </c>
      <c r="E3668" s="47">
        <v>44404.0</v>
      </c>
      <c r="F3668" s="54">
        <v>2021.0</v>
      </c>
      <c r="G3668" s="7" t="s">
        <v>411</v>
      </c>
      <c r="H3668" s="7">
        <v>1.0</v>
      </c>
      <c r="I3668" s="55" t="str">
        <f t="array" ref="I3668">INDEX(Species.List!A:A,MATCH(J3668,Species.List!B:B,0))</f>
        <v>Mya arenaria</v>
      </c>
      <c r="J3668" s="8" t="s">
        <v>327</v>
      </c>
      <c r="K3668" s="3" t="s">
        <v>80</v>
      </c>
      <c r="L3668" s="39">
        <v>14.0</v>
      </c>
      <c r="M3668" s="4">
        <v>1.0</v>
      </c>
      <c r="N3668" s="8" t="s">
        <v>502</v>
      </c>
      <c r="O3668" s="8" t="s">
        <v>55</v>
      </c>
      <c r="P3668" s="3" t="s">
        <v>682</v>
      </c>
      <c r="Q3668" s="3" t="s">
        <v>55</v>
      </c>
      <c r="R3668" s="3" t="s">
        <v>683</v>
      </c>
      <c r="S3668" s="3">
        <v>1.0</v>
      </c>
    </row>
    <row r="3669" ht="15.0" customHeight="1">
      <c r="A3669" s="29">
        <v>2.0</v>
      </c>
      <c r="B3669" s="53" t="str">
        <f t="array" ref="B3669">INDEX(Quadrat.Details!D:D, MATCH(1,(F3669=Quadrat.Details!B:B)*(G3669=Quadrat.Details!G:G)*(H3669=Quadrat.Details!I:I),0))</f>
        <v>FJD</v>
      </c>
      <c r="E3669" s="47">
        <v>44404.0</v>
      </c>
      <c r="F3669" s="54">
        <v>2021.0</v>
      </c>
      <c r="G3669" s="7" t="s">
        <v>411</v>
      </c>
      <c r="H3669" s="7">
        <v>2.0</v>
      </c>
      <c r="I3669" s="55" t="str">
        <f t="array" ref="I3669">INDEX(Species.List!A:A,MATCH(J3669,Species.List!B:B,0))</f>
        <v>Libinia</v>
      </c>
      <c r="J3669" s="8" t="s">
        <v>334</v>
      </c>
      <c r="K3669" s="3" t="s">
        <v>57</v>
      </c>
      <c r="L3669" s="39">
        <v>58.0</v>
      </c>
      <c r="M3669" s="4">
        <v>1.0</v>
      </c>
      <c r="N3669" s="8" t="s">
        <v>502</v>
      </c>
      <c r="O3669" s="8" t="s">
        <v>55</v>
      </c>
      <c r="P3669" s="3" t="s">
        <v>682</v>
      </c>
      <c r="Q3669" s="3" t="s">
        <v>55</v>
      </c>
      <c r="R3669" s="3" t="s">
        <v>683</v>
      </c>
      <c r="S3669" s="3">
        <v>1.0</v>
      </c>
    </row>
    <row r="3670" ht="15.0" customHeight="1">
      <c r="A3670" s="29">
        <v>2.0</v>
      </c>
      <c r="B3670" s="53" t="str">
        <f t="array" ref="B3670">INDEX(Quadrat.Details!D:D, MATCH(1,(F3670=Quadrat.Details!B:B)*(G3670=Quadrat.Details!G:G)*(H3670=Quadrat.Details!I:I),0))</f>
        <v>FJD</v>
      </c>
      <c r="E3670" s="47">
        <v>44406.0</v>
      </c>
      <c r="F3670" s="54">
        <v>2021.0</v>
      </c>
      <c r="G3670" s="7" t="s">
        <v>424</v>
      </c>
      <c r="H3670" s="7">
        <v>1.0</v>
      </c>
      <c r="I3670" s="55" t="str">
        <f t="array" ref="I3670">INDEX(Species.List!A:A,MATCH(J3670,Species.List!B:B,0))</f>
        <v>Callinectes sapidus</v>
      </c>
      <c r="J3670" s="8" t="s">
        <v>111</v>
      </c>
      <c r="K3670" s="3" t="s">
        <v>57</v>
      </c>
      <c r="L3670" s="39">
        <v>34.0</v>
      </c>
      <c r="M3670" s="4">
        <v>1.0</v>
      </c>
      <c r="N3670" s="8" t="s">
        <v>502</v>
      </c>
      <c r="O3670" s="8" t="s">
        <v>55</v>
      </c>
      <c r="P3670" s="3" t="s">
        <v>682</v>
      </c>
      <c r="Q3670" s="3" t="s">
        <v>55</v>
      </c>
      <c r="R3670" s="3" t="s">
        <v>683</v>
      </c>
      <c r="S3670" s="3">
        <v>1.0</v>
      </c>
    </row>
    <row r="3671" ht="15.0" customHeight="1">
      <c r="A3671" s="29">
        <v>2.0</v>
      </c>
      <c r="B3671" s="53" t="str">
        <f t="array" ref="B3671">INDEX(Quadrat.Details!D:D, MATCH(1,(F3671=Quadrat.Details!B:B)*(G3671=Quadrat.Details!G:G)*(H3671=Quadrat.Details!I:I),0))</f>
        <v>FJD</v>
      </c>
      <c r="E3671" s="47">
        <v>44406.0</v>
      </c>
      <c r="F3671" s="54">
        <v>2021.0</v>
      </c>
      <c r="G3671" s="7" t="s">
        <v>424</v>
      </c>
      <c r="H3671" s="7">
        <v>1.0</v>
      </c>
      <c r="I3671" s="55" t="str">
        <f t="array" ref="I3671">INDEX(Species.List!A:A,MATCH(J3671,Species.List!B:B,0))</f>
        <v>Ilyanassa obsoleta</v>
      </c>
      <c r="J3671" s="8" t="s">
        <v>157</v>
      </c>
      <c r="K3671" s="3" t="s">
        <v>80</v>
      </c>
      <c r="L3671" s="39">
        <v>18.0</v>
      </c>
      <c r="M3671" s="4">
        <v>1.0</v>
      </c>
      <c r="N3671" s="8" t="s">
        <v>502</v>
      </c>
      <c r="O3671" s="8" t="s">
        <v>55</v>
      </c>
      <c r="P3671" s="3" t="s">
        <v>682</v>
      </c>
      <c r="Q3671" s="3" t="s">
        <v>55</v>
      </c>
      <c r="R3671" s="3" t="s">
        <v>683</v>
      </c>
      <c r="S3671" s="3">
        <v>1.0</v>
      </c>
    </row>
    <row r="3672" ht="15.0" customHeight="1">
      <c r="A3672" s="29">
        <v>2.0</v>
      </c>
      <c r="B3672" s="53" t="str">
        <f t="array" ref="B3672">INDEX(Quadrat.Details!D:D, MATCH(1,(F3672=Quadrat.Details!B:B)*(G3672=Quadrat.Details!G:G)*(H3672=Quadrat.Details!I:I),0))</f>
        <v>FJD</v>
      </c>
      <c r="E3672" s="47">
        <v>44406.0</v>
      </c>
      <c r="F3672" s="54">
        <v>2021.0</v>
      </c>
      <c r="G3672" s="7" t="s">
        <v>424</v>
      </c>
      <c r="H3672" s="7">
        <v>1.0</v>
      </c>
      <c r="I3672" s="55" t="str">
        <f t="array" ref="I3672">INDEX(Species.List!A:A,MATCH(J3672,Species.List!B:B,0))</f>
        <v>Ilyanassa obsoleta</v>
      </c>
      <c r="J3672" s="8" t="s">
        <v>157</v>
      </c>
      <c r="K3672" s="3" t="s">
        <v>80</v>
      </c>
      <c r="L3672" s="39">
        <v>22.0</v>
      </c>
      <c r="M3672" s="4">
        <v>1.0</v>
      </c>
      <c r="N3672" s="8" t="s">
        <v>502</v>
      </c>
      <c r="O3672" s="8" t="s">
        <v>55</v>
      </c>
      <c r="P3672" s="3" t="s">
        <v>682</v>
      </c>
      <c r="Q3672" s="3" t="s">
        <v>55</v>
      </c>
      <c r="R3672" s="3" t="s">
        <v>683</v>
      </c>
      <c r="S3672" s="3">
        <v>1.0</v>
      </c>
    </row>
    <row r="3673" ht="15.0" customHeight="1">
      <c r="A3673" s="29">
        <v>2.0</v>
      </c>
      <c r="B3673" s="53" t="str">
        <f t="array" ref="B3673">INDEX(Quadrat.Details!D:D, MATCH(1,(F3673=Quadrat.Details!B:B)*(G3673=Quadrat.Details!G:G)*(H3673=Quadrat.Details!I:I),0))</f>
        <v>FJD</v>
      </c>
      <c r="E3673" s="47">
        <v>44406.0</v>
      </c>
      <c r="F3673" s="54">
        <v>2021.0</v>
      </c>
      <c r="G3673" s="7" t="s">
        <v>424</v>
      </c>
      <c r="H3673" s="7">
        <v>1.0</v>
      </c>
      <c r="I3673" s="55" t="str">
        <f t="array" ref="I3673">INDEX(Species.List!A:A,MATCH(J3673,Species.List!B:B,0))</f>
        <v>Ilyanassa obsoleta</v>
      </c>
      <c r="J3673" s="8" t="s">
        <v>157</v>
      </c>
      <c r="K3673" s="3" t="s">
        <v>80</v>
      </c>
      <c r="L3673" s="39">
        <v>20.0</v>
      </c>
      <c r="M3673" s="4">
        <v>2.0</v>
      </c>
      <c r="N3673" s="8" t="s">
        <v>502</v>
      </c>
      <c r="O3673" s="8" t="s">
        <v>55</v>
      </c>
      <c r="P3673" s="3" t="s">
        <v>682</v>
      </c>
      <c r="Q3673" s="3" t="s">
        <v>55</v>
      </c>
      <c r="R3673" s="3" t="s">
        <v>683</v>
      </c>
      <c r="S3673" s="3">
        <v>1.0</v>
      </c>
    </row>
    <row r="3674" ht="15.0" customHeight="1">
      <c r="A3674" s="29">
        <v>2.0</v>
      </c>
      <c r="B3674" s="53" t="str">
        <f t="array" ref="B3674">INDEX(Quadrat.Details!D:D, MATCH(1,(F3674=Quadrat.Details!B:B)*(G3674=Quadrat.Details!G:G)*(H3674=Quadrat.Details!I:I),0))</f>
        <v>FJD</v>
      </c>
      <c r="E3674" s="47">
        <v>44406.0</v>
      </c>
      <c r="F3674" s="54">
        <v>2021.0</v>
      </c>
      <c r="G3674" s="7" t="s">
        <v>424</v>
      </c>
      <c r="H3674" s="7">
        <v>1.0</v>
      </c>
      <c r="I3674" s="55" t="str">
        <f t="array" ref="I3674">INDEX(Species.List!A:A,MATCH(J3674,Species.List!B:B,0))</f>
        <v>Ilyanassa obsoleta</v>
      </c>
      <c r="J3674" s="8" t="s">
        <v>157</v>
      </c>
      <c r="K3674" s="3" t="s">
        <v>80</v>
      </c>
      <c r="L3674" s="39">
        <v>21.0</v>
      </c>
      <c r="M3674" s="46">
        <v>1.0</v>
      </c>
      <c r="N3674" s="8" t="s">
        <v>502</v>
      </c>
      <c r="O3674" s="8" t="s">
        <v>55</v>
      </c>
      <c r="P3674" s="3" t="s">
        <v>682</v>
      </c>
      <c r="Q3674" s="3" t="s">
        <v>55</v>
      </c>
      <c r="R3674" s="3" t="s">
        <v>683</v>
      </c>
      <c r="S3674" s="3">
        <v>1.0</v>
      </c>
    </row>
    <row r="3675" ht="15.0" customHeight="1">
      <c r="A3675" s="29">
        <v>2.0</v>
      </c>
      <c r="B3675" s="53" t="str">
        <f t="array" ref="B3675">INDEX(Quadrat.Details!D:D, MATCH(1,(F3675=Quadrat.Details!B:B)*(G3675=Quadrat.Details!G:G)*(H3675=Quadrat.Details!I:I),0))</f>
        <v>FJD</v>
      </c>
      <c r="E3675" s="47">
        <v>44406.0</v>
      </c>
      <c r="F3675" s="54">
        <v>2021.0</v>
      </c>
      <c r="G3675" s="7" t="s">
        <v>424</v>
      </c>
      <c r="H3675" s="7">
        <v>2.0</v>
      </c>
      <c r="I3675" s="55" t="str">
        <f t="array" ref="I3675">INDEX(Species.List!A:A,MATCH(J3675,Species.List!B:B,0))</f>
        <v>Pseudopleuronectes americanus</v>
      </c>
      <c r="J3675" s="8" t="s">
        <v>367</v>
      </c>
      <c r="K3675" s="3" t="s">
        <v>53</v>
      </c>
      <c r="L3675" s="39">
        <v>47.0</v>
      </c>
      <c r="M3675" s="4">
        <v>1.0</v>
      </c>
      <c r="N3675" s="8" t="s">
        <v>502</v>
      </c>
      <c r="O3675" s="8" t="s">
        <v>55</v>
      </c>
      <c r="P3675" s="3" t="s">
        <v>682</v>
      </c>
      <c r="Q3675" s="3" t="s">
        <v>55</v>
      </c>
      <c r="R3675" s="3" t="s">
        <v>683</v>
      </c>
      <c r="S3675" s="3">
        <v>1.0</v>
      </c>
    </row>
    <row r="3676" ht="15.0" customHeight="1">
      <c r="A3676" s="29">
        <v>2.0</v>
      </c>
      <c r="B3676" s="53" t="str">
        <f t="array" ref="B3676">INDEX(Quadrat.Details!D:D, MATCH(1,(F3676=Quadrat.Details!B:B)*(G3676=Quadrat.Details!G:G)*(H3676=Quadrat.Details!I:I),0))</f>
        <v>FJD</v>
      </c>
      <c r="E3676" s="47">
        <v>44406.0</v>
      </c>
      <c r="F3676" s="54">
        <v>2021.0</v>
      </c>
      <c r="G3676" s="7" t="s">
        <v>424</v>
      </c>
      <c r="H3676" s="7">
        <v>2.0</v>
      </c>
      <c r="I3676" s="55" t="str">
        <f t="array" ref="I3676">INDEX(Species.List!A:A,MATCH(J3676,Species.List!B:B,0))</f>
        <v>Ilyanassa obsoleta</v>
      </c>
      <c r="J3676" s="8" t="s">
        <v>157</v>
      </c>
      <c r="K3676" s="3" t="s">
        <v>80</v>
      </c>
      <c r="L3676" s="39">
        <v>19.0</v>
      </c>
      <c r="M3676" s="4">
        <v>1.0</v>
      </c>
      <c r="N3676" s="8" t="s">
        <v>502</v>
      </c>
      <c r="O3676" s="8" t="s">
        <v>55</v>
      </c>
      <c r="P3676" s="3" t="s">
        <v>682</v>
      </c>
      <c r="Q3676" s="3" t="s">
        <v>55</v>
      </c>
      <c r="R3676" s="3" t="s">
        <v>683</v>
      </c>
      <c r="S3676" s="3">
        <v>1.0</v>
      </c>
    </row>
    <row r="3677" ht="15.0" customHeight="1">
      <c r="A3677" s="29">
        <v>2.0</v>
      </c>
      <c r="B3677" s="53" t="str">
        <f t="array" ref="B3677">INDEX(Quadrat.Details!D:D, MATCH(1,(F3677=Quadrat.Details!B:B)*(G3677=Quadrat.Details!G:G)*(H3677=Quadrat.Details!I:I),0))</f>
        <v>FJD</v>
      </c>
      <c r="E3677" s="47">
        <v>44406.0</v>
      </c>
      <c r="F3677" s="54">
        <v>2021.0</v>
      </c>
      <c r="G3677" s="7" t="s">
        <v>424</v>
      </c>
      <c r="H3677" s="7">
        <v>2.0</v>
      </c>
      <c r="I3677" s="55" t="str">
        <f t="array" ref="I3677">INDEX(Species.List!A:A,MATCH(J3677,Species.List!B:B,0))</f>
        <v>Callinectes sapidus</v>
      </c>
      <c r="J3677" s="8" t="s">
        <v>111</v>
      </c>
      <c r="K3677" s="3" t="s">
        <v>57</v>
      </c>
      <c r="L3677" s="39">
        <v>30.0</v>
      </c>
      <c r="M3677" s="4">
        <v>1.0</v>
      </c>
      <c r="N3677" s="8" t="s">
        <v>502</v>
      </c>
      <c r="O3677" s="8" t="s">
        <v>55</v>
      </c>
      <c r="P3677" s="3" t="s">
        <v>682</v>
      </c>
      <c r="Q3677" s="3" t="s">
        <v>55</v>
      </c>
      <c r="R3677" s="3" t="s">
        <v>683</v>
      </c>
      <c r="S3677" s="3">
        <v>1.0</v>
      </c>
    </row>
    <row r="3678" ht="15.0" customHeight="1">
      <c r="A3678" s="29">
        <v>2.0</v>
      </c>
      <c r="B3678" s="53" t="str">
        <f t="array" ref="B3678">INDEX(Quadrat.Details!D:D, MATCH(1,(F3678=Quadrat.Details!B:B)*(G3678=Quadrat.Details!G:G)*(H3678=Quadrat.Details!I:I),0))</f>
        <v>FJD</v>
      </c>
      <c r="E3678" s="47">
        <v>44406.0</v>
      </c>
      <c r="F3678" s="54">
        <v>2021.0</v>
      </c>
      <c r="G3678" s="7" t="s">
        <v>424</v>
      </c>
      <c r="H3678" s="7">
        <v>2.0</v>
      </c>
      <c r="I3678" s="55" t="str">
        <f t="array" ref="I3678">INDEX(Species.List!A:A,MATCH(J3678,Species.List!B:B,0))</f>
        <v>Callinectes sapidus</v>
      </c>
      <c r="J3678" s="8" t="s">
        <v>111</v>
      </c>
      <c r="K3678" s="3" t="s">
        <v>57</v>
      </c>
      <c r="L3678" s="39">
        <v>25.0</v>
      </c>
      <c r="M3678" s="4">
        <v>1.0</v>
      </c>
      <c r="N3678" s="8" t="s">
        <v>502</v>
      </c>
      <c r="O3678" s="8" t="s">
        <v>55</v>
      </c>
      <c r="P3678" s="3" t="s">
        <v>682</v>
      </c>
      <c r="Q3678" s="3" t="s">
        <v>55</v>
      </c>
      <c r="R3678" s="3" t="s">
        <v>683</v>
      </c>
      <c r="S3678" s="3">
        <v>1.0</v>
      </c>
    </row>
    <row r="3679" ht="15.0" customHeight="1">
      <c r="A3679" s="29">
        <v>2.0</v>
      </c>
      <c r="B3679" s="53" t="str">
        <f t="array" ref="B3679">INDEX(Quadrat.Details!D:D, MATCH(1,(F3679=Quadrat.Details!B:B)*(G3679=Quadrat.Details!G:G)*(H3679=Quadrat.Details!I:I),0))</f>
        <v>FJD</v>
      </c>
      <c r="E3679" s="47">
        <v>44406.0</v>
      </c>
      <c r="F3679" s="54">
        <v>2021.0</v>
      </c>
      <c r="G3679" s="7" t="s">
        <v>424</v>
      </c>
      <c r="H3679" s="7">
        <v>2.0</v>
      </c>
      <c r="I3679" s="55" t="str">
        <f t="array" ref="I3679">INDEX(Species.List!A:A,MATCH(J3679,Species.List!B:B,0))</f>
        <v>Ensis directus</v>
      </c>
      <c r="J3679" s="8" t="s">
        <v>306</v>
      </c>
      <c r="K3679" s="3" t="s">
        <v>80</v>
      </c>
      <c r="L3679" s="39">
        <v>34.0</v>
      </c>
      <c r="M3679" s="4">
        <v>1.0</v>
      </c>
      <c r="N3679" s="8" t="s">
        <v>502</v>
      </c>
      <c r="O3679" s="8" t="s">
        <v>55</v>
      </c>
      <c r="P3679" s="3" t="s">
        <v>682</v>
      </c>
      <c r="Q3679" s="3" t="s">
        <v>55</v>
      </c>
      <c r="R3679" s="3" t="s">
        <v>683</v>
      </c>
      <c r="S3679" s="3">
        <v>1.0</v>
      </c>
    </row>
    <row r="3680" ht="15.0" customHeight="1">
      <c r="A3680" s="29">
        <v>2.0</v>
      </c>
      <c r="B3680" s="53" t="str">
        <f t="array" ref="B3680">INDEX(Quadrat.Details!D:D, MATCH(1,(F3680=Quadrat.Details!B:B)*(G3680=Quadrat.Details!G:G)*(H3680=Quadrat.Details!I:I),0))</f>
        <v>FJD</v>
      </c>
      <c r="E3680" s="47">
        <v>44406.0</v>
      </c>
      <c r="F3680" s="54">
        <v>2021.0</v>
      </c>
      <c r="G3680" s="7" t="s">
        <v>424</v>
      </c>
      <c r="H3680" s="7">
        <v>2.0</v>
      </c>
      <c r="I3680" s="55" t="str">
        <f t="array" ref="I3680">INDEX(Species.List!A:A,MATCH(J3680,Species.List!B:B,0))</f>
        <v>Mya arenaria</v>
      </c>
      <c r="J3680" s="8" t="s">
        <v>327</v>
      </c>
      <c r="K3680" s="3" t="s">
        <v>80</v>
      </c>
      <c r="L3680" s="39">
        <v>14.0</v>
      </c>
      <c r="M3680" s="4">
        <v>1.0</v>
      </c>
      <c r="N3680" s="8" t="s">
        <v>502</v>
      </c>
      <c r="O3680" s="8" t="s">
        <v>55</v>
      </c>
      <c r="P3680" s="3" t="s">
        <v>682</v>
      </c>
      <c r="Q3680" s="3" t="s">
        <v>55</v>
      </c>
      <c r="R3680" s="3" t="s">
        <v>683</v>
      </c>
      <c r="S3680" s="3">
        <v>1.0</v>
      </c>
    </row>
    <row r="3681" ht="15.0" customHeight="1">
      <c r="A3681" s="29">
        <v>2.0</v>
      </c>
      <c r="B3681" s="53" t="str">
        <f t="array" ref="B3681">INDEX(Quadrat.Details!D:D, MATCH(1,(F3681=Quadrat.Details!B:B)*(G3681=Quadrat.Details!G:G)*(H3681=Quadrat.Details!I:I),0))</f>
        <v>FJD</v>
      </c>
      <c r="E3681" s="47">
        <v>44406.0</v>
      </c>
      <c r="F3681" s="54">
        <v>2021.0</v>
      </c>
      <c r="G3681" s="7" t="s">
        <v>425</v>
      </c>
      <c r="H3681" s="7">
        <v>1.0</v>
      </c>
      <c r="I3681" s="55" t="str">
        <f t="array" ref="I3681">INDEX(Species.List!A:A,MATCH(J3681,Species.List!B:B,0))</f>
        <v>Pseudopleuronectes americanus</v>
      </c>
      <c r="J3681" s="8" t="s">
        <v>367</v>
      </c>
      <c r="K3681" s="3" t="s">
        <v>53</v>
      </c>
      <c r="M3681" s="4">
        <v>1.0</v>
      </c>
      <c r="N3681" s="8" t="s">
        <v>502</v>
      </c>
      <c r="O3681" s="8" t="s">
        <v>55</v>
      </c>
      <c r="P3681" s="3" t="s">
        <v>682</v>
      </c>
      <c r="Q3681" s="3" t="s">
        <v>55</v>
      </c>
      <c r="R3681" s="3" t="s">
        <v>683</v>
      </c>
      <c r="S3681" s="3">
        <v>1.0</v>
      </c>
    </row>
    <row r="3682" ht="15.0" customHeight="1">
      <c r="A3682" s="29">
        <v>2.0</v>
      </c>
      <c r="B3682" s="53" t="str">
        <f t="array" ref="B3682">INDEX(Quadrat.Details!D:D, MATCH(1,(F3682=Quadrat.Details!B:B)*(G3682=Quadrat.Details!G:G)*(H3682=Quadrat.Details!I:I),0))</f>
        <v>FJD</v>
      </c>
      <c r="E3682" s="47">
        <v>44406.0</v>
      </c>
      <c r="F3682" s="54">
        <v>2021.0</v>
      </c>
      <c r="G3682" s="7" t="s">
        <v>425</v>
      </c>
      <c r="H3682" s="7">
        <v>1.0</v>
      </c>
      <c r="I3682" s="55" t="str">
        <f t="array" ref="I3682">INDEX(Species.List!A:A,MATCH(J3682,Species.List!B:B,0))</f>
        <v>Libinia</v>
      </c>
      <c r="J3682" s="8" t="s">
        <v>334</v>
      </c>
      <c r="K3682" s="3" t="s">
        <v>57</v>
      </c>
      <c r="L3682" s="39">
        <v>49.0</v>
      </c>
      <c r="M3682" s="4">
        <v>1.0</v>
      </c>
      <c r="N3682" s="8" t="s">
        <v>502</v>
      </c>
      <c r="O3682" s="8" t="s">
        <v>55</v>
      </c>
      <c r="P3682" s="3" t="s">
        <v>682</v>
      </c>
      <c r="Q3682" s="3" t="s">
        <v>55</v>
      </c>
      <c r="R3682" s="3" t="s">
        <v>683</v>
      </c>
      <c r="S3682" s="3">
        <v>1.0</v>
      </c>
    </row>
    <row r="3683" ht="15.0" customHeight="1">
      <c r="A3683" s="29">
        <v>2.0</v>
      </c>
      <c r="B3683" s="53" t="str">
        <f t="array" ref="B3683">INDEX(Quadrat.Details!D:D, MATCH(1,(F3683=Quadrat.Details!B:B)*(G3683=Quadrat.Details!G:G)*(H3683=Quadrat.Details!I:I),0))</f>
        <v>FJD</v>
      </c>
      <c r="E3683" s="47">
        <v>44406.0</v>
      </c>
      <c r="F3683" s="54">
        <v>2021.0</v>
      </c>
      <c r="G3683" s="7" t="s">
        <v>425</v>
      </c>
      <c r="H3683" s="7">
        <v>1.0</v>
      </c>
      <c r="I3683" s="55" t="str">
        <f t="array" ref="I3683">INDEX(Species.List!A:A,MATCH(J3683,Species.List!B:B,0))</f>
        <v>Callinectes sapidus</v>
      </c>
      <c r="J3683" s="8" t="s">
        <v>111</v>
      </c>
      <c r="K3683" s="3" t="s">
        <v>57</v>
      </c>
      <c r="L3683" s="39">
        <v>55.0</v>
      </c>
      <c r="M3683" s="4">
        <v>1.0</v>
      </c>
      <c r="N3683" s="8" t="s">
        <v>502</v>
      </c>
      <c r="O3683" s="8" t="s">
        <v>55</v>
      </c>
      <c r="P3683" s="3" t="s">
        <v>682</v>
      </c>
      <c r="Q3683" s="3" t="s">
        <v>55</v>
      </c>
      <c r="R3683" s="3" t="s">
        <v>683</v>
      </c>
      <c r="S3683" s="3">
        <v>1.0</v>
      </c>
    </row>
    <row r="3684" ht="15.0" customHeight="1">
      <c r="A3684" s="29">
        <v>2.0</v>
      </c>
      <c r="B3684" s="53" t="str">
        <f t="array" ref="B3684">INDEX(Quadrat.Details!D:D, MATCH(1,(F3684=Quadrat.Details!B:B)*(G3684=Quadrat.Details!G:G)*(H3684=Quadrat.Details!I:I),0))</f>
        <v>FJD</v>
      </c>
      <c r="E3684" s="47">
        <v>44406.0</v>
      </c>
      <c r="F3684" s="54">
        <v>2021.0</v>
      </c>
      <c r="G3684" s="7" t="s">
        <v>425</v>
      </c>
      <c r="H3684" s="7">
        <v>1.0</v>
      </c>
      <c r="I3684" s="55" t="str">
        <f t="array" ref="I3684">INDEX(Species.List!A:A,MATCH(J3684,Species.List!B:B,0))</f>
        <v>Callinectes sapidus</v>
      </c>
      <c r="J3684" s="8" t="s">
        <v>111</v>
      </c>
      <c r="K3684" s="3" t="s">
        <v>57</v>
      </c>
      <c r="L3684" s="39">
        <v>30.0</v>
      </c>
      <c r="M3684" s="4">
        <v>3.0</v>
      </c>
      <c r="N3684" s="8" t="s">
        <v>502</v>
      </c>
      <c r="O3684" s="8" t="s">
        <v>55</v>
      </c>
      <c r="P3684" s="3" t="s">
        <v>682</v>
      </c>
      <c r="Q3684" s="3" t="s">
        <v>55</v>
      </c>
      <c r="R3684" s="3" t="s">
        <v>683</v>
      </c>
      <c r="S3684" s="3">
        <v>1.0</v>
      </c>
    </row>
    <row r="3685" ht="15.0" customHeight="1">
      <c r="A3685" s="29">
        <v>2.0</v>
      </c>
      <c r="B3685" s="53" t="str">
        <f t="array" ref="B3685">INDEX(Quadrat.Details!D:D, MATCH(1,(F3685=Quadrat.Details!B:B)*(G3685=Quadrat.Details!G:G)*(H3685=Quadrat.Details!I:I),0))</f>
        <v>FJD</v>
      </c>
      <c r="E3685" s="47">
        <v>44406.0</v>
      </c>
      <c r="F3685" s="54">
        <v>2021.0</v>
      </c>
      <c r="G3685" s="7" t="s">
        <v>425</v>
      </c>
      <c r="H3685" s="7">
        <v>1.0</v>
      </c>
      <c r="I3685" s="55" t="str">
        <f t="array" ref="I3685">INDEX(Species.List!A:A,MATCH(J3685,Species.List!B:B,0))</f>
        <v>Callinectes sapidus</v>
      </c>
      <c r="J3685" s="8" t="s">
        <v>111</v>
      </c>
      <c r="K3685" s="3" t="s">
        <v>57</v>
      </c>
      <c r="L3685" s="39">
        <v>20.0</v>
      </c>
      <c r="M3685" s="4">
        <v>1.0</v>
      </c>
      <c r="N3685" s="8" t="s">
        <v>502</v>
      </c>
      <c r="O3685" s="8" t="s">
        <v>55</v>
      </c>
      <c r="P3685" s="3" t="s">
        <v>682</v>
      </c>
      <c r="Q3685" s="3" t="s">
        <v>55</v>
      </c>
      <c r="R3685" s="3" t="s">
        <v>683</v>
      </c>
      <c r="S3685" s="3">
        <v>1.0</v>
      </c>
    </row>
    <row r="3686" ht="15.0" customHeight="1">
      <c r="A3686" s="29">
        <v>2.0</v>
      </c>
      <c r="B3686" s="53" t="str">
        <f t="array" ref="B3686">INDEX(Quadrat.Details!D:D, MATCH(1,(F3686=Quadrat.Details!B:B)*(G3686=Quadrat.Details!G:G)*(H3686=Quadrat.Details!I:I),0))</f>
        <v>FJD</v>
      </c>
      <c r="E3686" s="47">
        <v>44406.0</v>
      </c>
      <c r="F3686" s="54">
        <v>2021.0</v>
      </c>
      <c r="G3686" s="7" t="s">
        <v>425</v>
      </c>
      <c r="H3686" s="7">
        <v>1.0</v>
      </c>
      <c r="I3686" s="55" t="str">
        <f t="array" ref="I3686">INDEX(Species.List!A:A,MATCH(J3686,Species.List!B:B,0))</f>
        <v>Callinectes sapidus</v>
      </c>
      <c r="J3686" s="8" t="s">
        <v>111</v>
      </c>
      <c r="K3686" s="3" t="s">
        <v>57</v>
      </c>
      <c r="L3686" s="39">
        <v>22.0</v>
      </c>
      <c r="M3686" s="4">
        <v>1.0</v>
      </c>
      <c r="N3686" s="8" t="s">
        <v>502</v>
      </c>
      <c r="O3686" s="8" t="s">
        <v>55</v>
      </c>
      <c r="P3686" s="3" t="s">
        <v>682</v>
      </c>
      <c r="Q3686" s="3" t="s">
        <v>55</v>
      </c>
      <c r="R3686" s="3" t="s">
        <v>683</v>
      </c>
      <c r="S3686" s="3">
        <v>1.0</v>
      </c>
    </row>
    <row r="3687" ht="15.0" customHeight="1">
      <c r="A3687" s="29">
        <v>2.0</v>
      </c>
      <c r="B3687" s="53" t="str">
        <f t="array" ref="B3687">INDEX(Quadrat.Details!D:D, MATCH(1,(F3687=Quadrat.Details!B:B)*(G3687=Quadrat.Details!G:G)*(H3687=Quadrat.Details!I:I),0))</f>
        <v>FJD</v>
      </c>
      <c r="E3687" s="47">
        <v>44406.0</v>
      </c>
      <c r="F3687" s="54">
        <v>2021.0</v>
      </c>
      <c r="G3687" s="7" t="s">
        <v>425</v>
      </c>
      <c r="H3687" s="7">
        <v>1.0</v>
      </c>
      <c r="I3687" s="55" t="str">
        <f t="array" ref="I3687">INDEX(Species.List!A:A,MATCH(J3687,Species.List!B:B,0))</f>
        <v>Callinectes sapidus</v>
      </c>
      <c r="J3687" s="8" t="s">
        <v>111</v>
      </c>
      <c r="K3687" s="3" t="s">
        <v>57</v>
      </c>
      <c r="L3687" s="39">
        <v>18.0</v>
      </c>
      <c r="M3687" s="46">
        <v>1.0</v>
      </c>
      <c r="N3687" s="8" t="s">
        <v>502</v>
      </c>
      <c r="O3687" s="8" t="s">
        <v>55</v>
      </c>
      <c r="P3687" s="3" t="s">
        <v>682</v>
      </c>
      <c r="Q3687" s="3" t="s">
        <v>55</v>
      </c>
      <c r="R3687" s="3" t="s">
        <v>683</v>
      </c>
      <c r="S3687" s="3">
        <v>1.0</v>
      </c>
    </row>
    <row r="3688" ht="15.0" customHeight="1">
      <c r="A3688" s="29">
        <v>2.0</v>
      </c>
      <c r="B3688" s="53" t="str">
        <f t="array" ref="B3688">INDEX(Quadrat.Details!D:D, MATCH(1,(F3688=Quadrat.Details!B:B)*(G3688=Quadrat.Details!G:G)*(H3688=Quadrat.Details!I:I),0))</f>
        <v>FJD</v>
      </c>
      <c r="E3688" s="47">
        <v>44406.0</v>
      </c>
      <c r="F3688" s="54">
        <v>2021.0</v>
      </c>
      <c r="G3688" s="7" t="s">
        <v>425</v>
      </c>
      <c r="H3688" s="7">
        <v>1.0</v>
      </c>
      <c r="I3688" s="55" t="str">
        <f t="array" ref="I3688">INDEX(Species.List!A:A,MATCH(J3688,Species.List!B:B,0))</f>
        <v>Callinectes sapidus</v>
      </c>
      <c r="J3688" s="8" t="s">
        <v>111</v>
      </c>
      <c r="K3688" s="3" t="s">
        <v>57</v>
      </c>
      <c r="L3688" s="39">
        <v>26.0</v>
      </c>
      <c r="M3688" s="46">
        <v>1.0</v>
      </c>
      <c r="N3688" s="8" t="s">
        <v>502</v>
      </c>
      <c r="O3688" s="8" t="s">
        <v>55</v>
      </c>
      <c r="P3688" s="3" t="s">
        <v>682</v>
      </c>
      <c r="Q3688" s="3" t="s">
        <v>55</v>
      </c>
      <c r="R3688" s="3" t="s">
        <v>683</v>
      </c>
      <c r="S3688" s="3">
        <v>1.0</v>
      </c>
    </row>
    <row r="3689" ht="15.0" customHeight="1">
      <c r="A3689" s="29">
        <v>2.0</v>
      </c>
      <c r="B3689" s="53" t="str">
        <f t="array" ref="B3689">INDEX(Quadrat.Details!D:D, MATCH(1,(F3689=Quadrat.Details!B:B)*(G3689=Quadrat.Details!G:G)*(H3689=Quadrat.Details!I:I),0))</f>
        <v>FJD</v>
      </c>
      <c r="E3689" s="47">
        <v>44406.0</v>
      </c>
      <c r="F3689" s="54">
        <v>2021.0</v>
      </c>
      <c r="G3689" s="7" t="s">
        <v>425</v>
      </c>
      <c r="H3689" s="7">
        <v>1.0</v>
      </c>
      <c r="I3689" s="55" t="str">
        <f t="array" ref="I3689">INDEX(Species.List!A:A,MATCH(J3689,Species.List!B:B,0))</f>
        <v>Callinectes sapidus</v>
      </c>
      <c r="J3689" s="8" t="s">
        <v>111</v>
      </c>
      <c r="K3689" s="3" t="s">
        <v>57</v>
      </c>
      <c r="L3689" s="39">
        <v>19.0</v>
      </c>
      <c r="M3689" s="46">
        <v>1.0</v>
      </c>
      <c r="N3689" s="8" t="s">
        <v>502</v>
      </c>
      <c r="O3689" s="8" t="s">
        <v>55</v>
      </c>
      <c r="P3689" s="3" t="s">
        <v>682</v>
      </c>
      <c r="Q3689" s="3" t="s">
        <v>55</v>
      </c>
      <c r="R3689" s="3" t="s">
        <v>683</v>
      </c>
      <c r="S3689" s="3">
        <v>1.0</v>
      </c>
    </row>
    <row r="3690" ht="15.0" customHeight="1">
      <c r="A3690" s="29">
        <v>2.0</v>
      </c>
      <c r="B3690" s="53" t="str">
        <f t="array" ref="B3690">INDEX(Quadrat.Details!D:D, MATCH(1,(F3690=Quadrat.Details!B:B)*(G3690=Quadrat.Details!G:G)*(H3690=Quadrat.Details!I:I),0))</f>
        <v>FJD</v>
      </c>
      <c r="E3690" s="47">
        <v>44406.0</v>
      </c>
      <c r="F3690" s="54">
        <v>2021.0</v>
      </c>
      <c r="G3690" s="7" t="s">
        <v>425</v>
      </c>
      <c r="H3690" s="7">
        <v>1.0</v>
      </c>
      <c r="I3690" s="55" t="str">
        <f t="array" ref="I3690">INDEX(Species.List!A:A,MATCH(J3690,Species.List!B:B,0))</f>
        <v>Argopecten irradians</v>
      </c>
      <c r="J3690" s="8" t="s">
        <v>83</v>
      </c>
      <c r="K3690" s="3" t="s">
        <v>80</v>
      </c>
      <c r="L3690" s="39">
        <v>9.0</v>
      </c>
      <c r="M3690" s="46">
        <v>2.0</v>
      </c>
      <c r="N3690" s="8" t="s">
        <v>502</v>
      </c>
      <c r="O3690" s="8" t="s">
        <v>55</v>
      </c>
      <c r="P3690" s="3" t="s">
        <v>682</v>
      </c>
      <c r="Q3690" s="3" t="s">
        <v>55</v>
      </c>
      <c r="R3690" s="3" t="s">
        <v>683</v>
      </c>
      <c r="S3690" s="3">
        <v>1.0</v>
      </c>
    </row>
    <row r="3691" ht="15.0" customHeight="1">
      <c r="A3691" s="29">
        <v>2.0</v>
      </c>
      <c r="B3691" s="53" t="str">
        <f t="array" ref="B3691">INDEX(Quadrat.Details!D:D, MATCH(1,(F3691=Quadrat.Details!B:B)*(G3691=Quadrat.Details!G:G)*(H3691=Quadrat.Details!I:I),0))</f>
        <v>FJD</v>
      </c>
      <c r="E3691" s="47">
        <v>44406.0</v>
      </c>
      <c r="F3691" s="54">
        <v>2021.0</v>
      </c>
      <c r="G3691" s="7" t="s">
        <v>425</v>
      </c>
      <c r="H3691" s="7">
        <v>2.0</v>
      </c>
      <c r="I3691" s="55" t="str">
        <f t="array" ref="I3691">INDEX(Species.List!A:A,MATCH(J3691,Species.List!B:B,0))</f>
        <v>Libinia</v>
      </c>
      <c r="J3691" s="8" t="s">
        <v>334</v>
      </c>
      <c r="K3691" s="3" t="s">
        <v>57</v>
      </c>
      <c r="L3691" s="39">
        <v>44.0</v>
      </c>
      <c r="M3691" s="46">
        <v>1.0</v>
      </c>
      <c r="N3691" s="8" t="s">
        <v>502</v>
      </c>
      <c r="O3691" s="8" t="s">
        <v>55</v>
      </c>
      <c r="P3691" s="3" t="s">
        <v>682</v>
      </c>
      <c r="Q3691" s="3" t="s">
        <v>55</v>
      </c>
      <c r="R3691" s="3" t="s">
        <v>683</v>
      </c>
      <c r="S3691" s="3">
        <v>1.0</v>
      </c>
    </row>
    <row r="3692" ht="15.0" customHeight="1">
      <c r="A3692" s="29">
        <v>2.0</v>
      </c>
      <c r="B3692" s="53" t="str">
        <f t="array" ref="B3692">INDEX(Quadrat.Details!D:D, MATCH(1,(F3692=Quadrat.Details!B:B)*(G3692=Quadrat.Details!G:G)*(H3692=Quadrat.Details!I:I),0))</f>
        <v>FJD</v>
      </c>
      <c r="E3692" s="47">
        <v>44406.0</v>
      </c>
      <c r="F3692" s="54">
        <v>2021.0</v>
      </c>
      <c r="G3692" s="7" t="s">
        <v>425</v>
      </c>
      <c r="H3692" s="7">
        <v>2.0</v>
      </c>
      <c r="I3692" s="55" t="str">
        <f t="array" ref="I3692">INDEX(Species.List!A:A,MATCH(J3692,Species.List!B:B,0))</f>
        <v>Callinectes sapidus</v>
      </c>
      <c r="J3692" s="8" t="s">
        <v>111</v>
      </c>
      <c r="K3692" s="3" t="s">
        <v>57</v>
      </c>
      <c r="L3692" s="39">
        <v>31.0</v>
      </c>
      <c r="M3692" s="46">
        <v>1.0</v>
      </c>
      <c r="N3692" s="8" t="s">
        <v>502</v>
      </c>
      <c r="O3692" s="8" t="s">
        <v>55</v>
      </c>
      <c r="P3692" s="3" t="s">
        <v>682</v>
      </c>
      <c r="Q3692" s="3" t="s">
        <v>55</v>
      </c>
      <c r="R3692" s="3" t="s">
        <v>683</v>
      </c>
      <c r="S3692" s="3">
        <v>1.0</v>
      </c>
    </row>
    <row r="3693" ht="15.0" customHeight="1">
      <c r="A3693" s="29">
        <v>2.0</v>
      </c>
      <c r="B3693" s="53" t="str">
        <f t="array" ref="B3693">INDEX(Quadrat.Details!D:D, MATCH(1,(F3693=Quadrat.Details!B:B)*(G3693=Quadrat.Details!G:G)*(H3693=Quadrat.Details!I:I),0))</f>
        <v>FJD</v>
      </c>
      <c r="E3693" s="47">
        <v>44406.0</v>
      </c>
      <c r="F3693" s="54">
        <v>2021.0</v>
      </c>
      <c r="G3693" s="7" t="s">
        <v>425</v>
      </c>
      <c r="H3693" s="7">
        <v>2.0</v>
      </c>
      <c r="I3693" s="55" t="str">
        <f t="array" ref="I3693">INDEX(Species.List!A:A,MATCH(J3693,Species.List!B:B,0))</f>
        <v>Callinectes sapidus</v>
      </c>
      <c r="J3693" s="8" t="s">
        <v>111</v>
      </c>
      <c r="K3693" s="3" t="s">
        <v>57</v>
      </c>
      <c r="L3693" s="39">
        <v>33.0</v>
      </c>
      <c r="M3693" s="46">
        <v>1.0</v>
      </c>
      <c r="N3693" s="8" t="s">
        <v>502</v>
      </c>
      <c r="O3693" s="8" t="s">
        <v>55</v>
      </c>
      <c r="P3693" s="3" t="s">
        <v>682</v>
      </c>
      <c r="Q3693" s="3" t="s">
        <v>55</v>
      </c>
      <c r="R3693" s="3" t="s">
        <v>683</v>
      </c>
      <c r="S3693" s="3">
        <v>1.0</v>
      </c>
    </row>
    <row r="3694" ht="15.0" customHeight="1">
      <c r="A3694" s="29">
        <v>2.0</v>
      </c>
      <c r="B3694" s="53" t="str">
        <f t="array" ref="B3694">INDEX(Quadrat.Details!D:D, MATCH(1,(F3694=Quadrat.Details!B:B)*(G3694=Quadrat.Details!G:G)*(H3694=Quadrat.Details!I:I),0))</f>
        <v>FJD</v>
      </c>
      <c r="E3694" s="47">
        <v>44406.0</v>
      </c>
      <c r="F3694" s="54">
        <v>2021.0</v>
      </c>
      <c r="G3694" s="7" t="s">
        <v>425</v>
      </c>
      <c r="H3694" s="7">
        <v>2.0</v>
      </c>
      <c r="I3694" s="55" t="str">
        <f t="array" ref="I3694">INDEX(Species.List!A:A,MATCH(J3694,Species.List!B:B,0))</f>
        <v>Callinectes sapidus</v>
      </c>
      <c r="J3694" s="8" t="s">
        <v>111</v>
      </c>
      <c r="K3694" s="3" t="s">
        <v>57</v>
      </c>
      <c r="L3694" s="39">
        <v>28.0</v>
      </c>
      <c r="M3694" s="46">
        <v>1.0</v>
      </c>
      <c r="N3694" s="8" t="s">
        <v>502</v>
      </c>
      <c r="O3694" s="8" t="s">
        <v>55</v>
      </c>
      <c r="P3694" s="3" t="s">
        <v>682</v>
      </c>
      <c r="Q3694" s="3" t="s">
        <v>55</v>
      </c>
      <c r="R3694" s="3" t="s">
        <v>683</v>
      </c>
      <c r="S3694" s="3">
        <v>1.0</v>
      </c>
    </row>
    <row r="3695" ht="15.0" customHeight="1">
      <c r="A3695" s="29">
        <v>2.0</v>
      </c>
      <c r="B3695" s="53" t="str">
        <f t="array" ref="B3695">INDEX(Quadrat.Details!D:D, MATCH(1,(F3695=Quadrat.Details!B:B)*(G3695=Quadrat.Details!G:G)*(H3695=Quadrat.Details!I:I),0))</f>
        <v>FJD</v>
      </c>
      <c r="E3695" s="47">
        <v>44406.0</v>
      </c>
      <c r="F3695" s="54">
        <v>2021.0</v>
      </c>
      <c r="G3695" s="7" t="s">
        <v>425</v>
      </c>
      <c r="H3695" s="7">
        <v>2.0</v>
      </c>
      <c r="I3695" s="55" t="str">
        <f t="array" ref="I3695">INDEX(Species.List!A:A,MATCH(J3695,Species.List!B:B,0))</f>
        <v>Callinectes sapidus</v>
      </c>
      <c r="J3695" s="8" t="s">
        <v>111</v>
      </c>
      <c r="K3695" s="3" t="s">
        <v>57</v>
      </c>
      <c r="L3695" s="39">
        <v>32.0</v>
      </c>
      <c r="M3695" s="46">
        <v>1.0</v>
      </c>
      <c r="N3695" s="8" t="s">
        <v>502</v>
      </c>
      <c r="O3695" s="8" t="s">
        <v>55</v>
      </c>
      <c r="P3695" s="3" t="s">
        <v>682</v>
      </c>
      <c r="Q3695" s="3" t="s">
        <v>55</v>
      </c>
      <c r="R3695" s="3" t="s">
        <v>683</v>
      </c>
      <c r="S3695" s="3">
        <v>1.0</v>
      </c>
    </row>
    <row r="3696" ht="15.0" customHeight="1">
      <c r="A3696" s="29">
        <v>2.0</v>
      </c>
      <c r="B3696" s="53" t="str">
        <f t="array" ref="B3696">INDEX(Quadrat.Details!D:D, MATCH(1,(F3696=Quadrat.Details!B:B)*(G3696=Quadrat.Details!G:G)*(H3696=Quadrat.Details!I:I),0))</f>
        <v>FJD</v>
      </c>
      <c r="E3696" s="47">
        <v>44406.0</v>
      </c>
      <c r="F3696" s="54">
        <v>2021.0</v>
      </c>
      <c r="G3696" s="7" t="s">
        <v>425</v>
      </c>
      <c r="H3696" s="7">
        <v>2.0</v>
      </c>
      <c r="I3696" s="55" t="str">
        <f t="array" ref="I3696">INDEX(Species.List!A:A,MATCH(J3696,Species.List!B:B,0))</f>
        <v>Callinectes sapidus</v>
      </c>
      <c r="J3696" s="8" t="s">
        <v>111</v>
      </c>
      <c r="K3696" s="3" t="s">
        <v>57</v>
      </c>
      <c r="L3696" s="39">
        <v>29.0</v>
      </c>
      <c r="M3696" s="46">
        <v>1.0</v>
      </c>
      <c r="N3696" s="8" t="s">
        <v>502</v>
      </c>
      <c r="O3696" s="8" t="s">
        <v>55</v>
      </c>
      <c r="P3696" s="3" t="s">
        <v>682</v>
      </c>
      <c r="Q3696" s="3" t="s">
        <v>55</v>
      </c>
      <c r="R3696" s="3" t="s">
        <v>683</v>
      </c>
      <c r="S3696" s="3">
        <v>1.0</v>
      </c>
    </row>
    <row r="3697" ht="15.0" customHeight="1">
      <c r="A3697" s="29">
        <v>2.0</v>
      </c>
      <c r="B3697" s="53" t="str">
        <f t="array" ref="B3697">INDEX(Quadrat.Details!D:D, MATCH(1,(F3697=Quadrat.Details!B:B)*(G3697=Quadrat.Details!G:G)*(H3697=Quadrat.Details!I:I),0))</f>
        <v>FJD</v>
      </c>
      <c r="E3697" s="47">
        <v>44406.0</v>
      </c>
      <c r="F3697" s="54">
        <v>2021.0</v>
      </c>
      <c r="G3697" s="7" t="s">
        <v>425</v>
      </c>
      <c r="H3697" s="7">
        <v>2.0</v>
      </c>
      <c r="I3697" s="55" t="str">
        <f t="array" ref="I3697">INDEX(Species.List!A:A,MATCH(J3697,Species.List!B:B,0))</f>
        <v>Crangon septemspinosa</v>
      </c>
      <c r="J3697" s="8" t="s">
        <v>312</v>
      </c>
      <c r="K3697" s="3" t="s">
        <v>63</v>
      </c>
      <c r="L3697" s="39">
        <v>19.0</v>
      </c>
      <c r="M3697" s="46">
        <v>1.0</v>
      </c>
      <c r="N3697" s="8" t="s">
        <v>502</v>
      </c>
      <c r="O3697" s="8" t="s">
        <v>55</v>
      </c>
      <c r="P3697" s="3" t="s">
        <v>682</v>
      </c>
      <c r="Q3697" s="3" t="s">
        <v>55</v>
      </c>
      <c r="R3697" s="3" t="s">
        <v>683</v>
      </c>
      <c r="S3697" s="3">
        <v>1.0</v>
      </c>
    </row>
    <row r="3698" ht="15.0" customHeight="1">
      <c r="A3698" s="29">
        <v>2.0</v>
      </c>
      <c r="B3698" s="53" t="str">
        <f t="array" ref="B3698">INDEX(Quadrat.Details!D:D, MATCH(1,(F3698=Quadrat.Details!B:B)*(G3698=Quadrat.Details!G:G)*(H3698=Quadrat.Details!I:I),0))</f>
        <v>FJD</v>
      </c>
      <c r="E3698" s="47">
        <v>44406.0</v>
      </c>
      <c r="F3698" s="54">
        <v>2021.0</v>
      </c>
      <c r="G3698" s="7" t="s">
        <v>425</v>
      </c>
      <c r="H3698" s="7">
        <v>2.0</v>
      </c>
      <c r="I3698" s="55" t="str">
        <f t="array" ref="I3698">INDEX(Species.List!A:A,MATCH(J3698,Species.List!B:B,0))</f>
        <v>Argopecten irradians</v>
      </c>
      <c r="J3698" s="8" t="s">
        <v>83</v>
      </c>
      <c r="K3698" s="3" t="s">
        <v>80</v>
      </c>
      <c r="L3698" s="39">
        <v>8.0</v>
      </c>
      <c r="M3698" s="46">
        <v>1.0</v>
      </c>
      <c r="N3698" s="8" t="s">
        <v>502</v>
      </c>
      <c r="O3698" s="8" t="s">
        <v>55</v>
      </c>
      <c r="P3698" s="3" t="s">
        <v>682</v>
      </c>
      <c r="Q3698" s="3" t="s">
        <v>55</v>
      </c>
      <c r="R3698" s="3" t="s">
        <v>683</v>
      </c>
      <c r="S3698" s="3">
        <v>1.0</v>
      </c>
    </row>
    <row r="3699" ht="15.0" customHeight="1">
      <c r="A3699" s="29">
        <v>2.0</v>
      </c>
      <c r="B3699" s="53" t="str">
        <f t="array" ref="B3699">INDEX(Quadrat.Details!D:D, MATCH(1,(F3699=Quadrat.Details!B:B)*(G3699=Quadrat.Details!G:G)*(H3699=Quadrat.Details!I:I),0))</f>
        <v>FJD</v>
      </c>
      <c r="E3699" s="47">
        <v>44406.0</v>
      </c>
      <c r="F3699" s="54">
        <v>2021.0</v>
      </c>
      <c r="G3699" s="7" t="s">
        <v>426</v>
      </c>
      <c r="H3699" s="7">
        <v>1.0</v>
      </c>
      <c r="I3699" s="55" t="str">
        <f t="array" ref="I3699">INDEX(Species.List!A:A,MATCH(J3699,Species.List!B:B,0))</f>
        <v>Mya arenaria</v>
      </c>
      <c r="J3699" s="8" t="s">
        <v>327</v>
      </c>
      <c r="K3699" s="3" t="s">
        <v>80</v>
      </c>
      <c r="L3699" s="39">
        <v>11.0</v>
      </c>
      <c r="M3699" s="46">
        <v>3.0</v>
      </c>
      <c r="N3699" s="8" t="s">
        <v>502</v>
      </c>
      <c r="O3699" s="8" t="s">
        <v>55</v>
      </c>
      <c r="P3699" s="3" t="s">
        <v>682</v>
      </c>
      <c r="Q3699" s="3" t="s">
        <v>55</v>
      </c>
      <c r="R3699" s="3" t="s">
        <v>683</v>
      </c>
      <c r="S3699" s="3">
        <v>1.0</v>
      </c>
    </row>
    <row r="3700" ht="15.0" customHeight="1">
      <c r="A3700" s="29">
        <v>2.0</v>
      </c>
      <c r="B3700" s="53" t="str">
        <f t="array" ref="B3700">INDEX(Quadrat.Details!D:D, MATCH(1,(F3700=Quadrat.Details!B:B)*(G3700=Quadrat.Details!G:G)*(H3700=Quadrat.Details!I:I),0))</f>
        <v>FJD</v>
      </c>
      <c r="E3700" s="47">
        <v>44406.0</v>
      </c>
      <c r="F3700" s="54">
        <v>2021.0</v>
      </c>
      <c r="G3700" s="7" t="s">
        <v>426</v>
      </c>
      <c r="H3700" s="7">
        <v>1.0</v>
      </c>
      <c r="I3700" s="55" t="str">
        <f t="array" ref="I3700">INDEX(Species.List!A:A,MATCH(J3700,Species.List!B:B,0))</f>
        <v>Crangon septemspinosa</v>
      </c>
      <c r="J3700" s="8" t="s">
        <v>312</v>
      </c>
      <c r="K3700" s="3" t="s">
        <v>63</v>
      </c>
      <c r="L3700" s="39">
        <v>10.0</v>
      </c>
      <c r="M3700" s="46">
        <v>1.0</v>
      </c>
      <c r="N3700" s="8" t="s">
        <v>502</v>
      </c>
      <c r="O3700" s="8" t="s">
        <v>55</v>
      </c>
      <c r="P3700" s="3" t="s">
        <v>682</v>
      </c>
      <c r="Q3700" s="3" t="s">
        <v>55</v>
      </c>
      <c r="R3700" s="3" t="s">
        <v>683</v>
      </c>
      <c r="S3700" s="3">
        <v>1.0</v>
      </c>
    </row>
    <row r="3701" ht="15.0" customHeight="1">
      <c r="A3701" s="29">
        <v>2.0</v>
      </c>
      <c r="B3701" s="53" t="str">
        <f t="array" ref="B3701">INDEX(Quadrat.Details!D:D, MATCH(1,(F3701=Quadrat.Details!B:B)*(G3701=Quadrat.Details!G:G)*(H3701=Quadrat.Details!I:I),0))</f>
        <v>FJD</v>
      </c>
      <c r="E3701" s="47">
        <v>44406.0</v>
      </c>
      <c r="F3701" s="54">
        <v>2021.0</v>
      </c>
      <c r="G3701" s="7" t="s">
        <v>426</v>
      </c>
      <c r="H3701" s="7">
        <v>1.0</v>
      </c>
      <c r="I3701" s="55" t="str">
        <f t="array" ref="I3701">INDEX(Species.List!A:A,MATCH(J3701,Species.List!B:B,0))</f>
        <v>Ilyanassa trivittata</v>
      </c>
      <c r="J3701" s="8" t="s">
        <v>350</v>
      </c>
      <c r="K3701" s="46" t="s">
        <v>80</v>
      </c>
      <c r="L3701" s="39">
        <v>13.0</v>
      </c>
      <c r="M3701" s="46">
        <v>1.0</v>
      </c>
      <c r="N3701" s="8" t="s">
        <v>502</v>
      </c>
      <c r="O3701" s="8" t="s">
        <v>55</v>
      </c>
      <c r="P3701" s="3" t="s">
        <v>682</v>
      </c>
      <c r="Q3701" s="3" t="s">
        <v>55</v>
      </c>
      <c r="R3701" s="3" t="s">
        <v>683</v>
      </c>
      <c r="S3701" s="3">
        <v>1.0</v>
      </c>
    </row>
    <row r="3702" ht="15.0" customHeight="1">
      <c r="A3702" s="29">
        <v>2.0</v>
      </c>
      <c r="B3702" s="53" t="str">
        <f t="array" ref="B3702">INDEX(Quadrat.Details!D:D, MATCH(1,(F3702=Quadrat.Details!B:B)*(G3702=Quadrat.Details!G:G)*(H3702=Quadrat.Details!I:I),0))</f>
        <v>FJD</v>
      </c>
      <c r="E3702" s="47">
        <v>44406.0</v>
      </c>
      <c r="F3702" s="54">
        <v>2021.0</v>
      </c>
      <c r="G3702" s="7" t="s">
        <v>426</v>
      </c>
      <c r="H3702" s="7">
        <v>1.0</v>
      </c>
      <c r="I3702" s="55" t="str">
        <f t="array" ref="I3702">INDEX(Species.List!A:A,MATCH(J3702,Species.List!B:B,0))</f>
        <v>Ilyanassa trivittata</v>
      </c>
      <c r="J3702" s="8" t="s">
        <v>350</v>
      </c>
      <c r="K3702" s="46" t="s">
        <v>80</v>
      </c>
      <c r="L3702" s="39">
        <v>21.0</v>
      </c>
      <c r="M3702" s="46">
        <v>1.0</v>
      </c>
      <c r="N3702" s="8" t="s">
        <v>502</v>
      </c>
      <c r="O3702" s="8" t="s">
        <v>55</v>
      </c>
      <c r="P3702" s="3" t="s">
        <v>682</v>
      </c>
      <c r="Q3702" s="3" t="s">
        <v>55</v>
      </c>
      <c r="R3702" s="3" t="s">
        <v>683</v>
      </c>
      <c r="S3702" s="3">
        <v>1.0</v>
      </c>
    </row>
    <row r="3703" ht="15.0" customHeight="1">
      <c r="A3703" s="46">
        <v>3.0</v>
      </c>
      <c r="B3703" s="53" t="str">
        <f t="array" ref="B3703">INDEX(Quadrat.Details!D:D, MATCH(1,(F3703=Quadrat.Details!B:B)*(G3703=Quadrat.Details!G:G)*(H3703=Quadrat.Details!I:I),0))</f>
        <v>FJD</v>
      </c>
      <c r="E3703" s="47">
        <v>44406.0</v>
      </c>
      <c r="F3703" s="54">
        <v>2021.0</v>
      </c>
      <c r="G3703" s="7" t="s">
        <v>426</v>
      </c>
      <c r="H3703" s="7">
        <v>2.0</v>
      </c>
      <c r="I3703" s="55" t="str">
        <f t="array" ref="I3703">INDEX(Species.List!A:A,MATCH(J3703,Species.List!B:B,0))</f>
        <v>Ilyanassa trivittata</v>
      </c>
      <c r="J3703" s="8" t="s">
        <v>350</v>
      </c>
      <c r="K3703" s="46" t="s">
        <v>80</v>
      </c>
      <c r="L3703" s="39">
        <v>14.0</v>
      </c>
      <c r="M3703" s="46">
        <v>1.0</v>
      </c>
      <c r="N3703" s="8" t="s">
        <v>502</v>
      </c>
      <c r="O3703" s="8" t="s">
        <v>55</v>
      </c>
      <c r="P3703" s="3" t="s">
        <v>682</v>
      </c>
      <c r="Q3703" s="3" t="s">
        <v>55</v>
      </c>
      <c r="R3703" s="3" t="s">
        <v>683</v>
      </c>
      <c r="S3703" s="3">
        <v>1.0</v>
      </c>
    </row>
    <row r="3704" ht="15.0" customHeight="1">
      <c r="A3704" s="46">
        <v>3.0</v>
      </c>
      <c r="B3704" s="53" t="str">
        <f t="array" ref="B3704">INDEX(Quadrat.Details!D:D, MATCH(1,(F3704=Quadrat.Details!B:B)*(G3704=Quadrat.Details!G:G)*(H3704=Quadrat.Details!I:I),0))</f>
        <v>FJD</v>
      </c>
      <c r="E3704" s="47">
        <v>44406.0</v>
      </c>
      <c r="F3704" s="54">
        <v>2021.0</v>
      </c>
      <c r="G3704" s="7" t="s">
        <v>426</v>
      </c>
      <c r="H3704" s="7">
        <v>2.0</v>
      </c>
      <c r="I3704" s="55" t="str">
        <f t="array" ref="I3704">INDEX(Species.List!A:A,MATCH(J3704,Species.List!B:B,0))</f>
        <v>Ilyanassa trivittata</v>
      </c>
      <c r="J3704" s="8" t="s">
        <v>350</v>
      </c>
      <c r="K3704" s="46" t="s">
        <v>80</v>
      </c>
      <c r="L3704" s="39">
        <v>15.0</v>
      </c>
      <c r="M3704" s="46">
        <v>1.0</v>
      </c>
      <c r="N3704" s="8" t="s">
        <v>502</v>
      </c>
      <c r="O3704" s="8" t="s">
        <v>55</v>
      </c>
      <c r="P3704" s="3" t="s">
        <v>682</v>
      </c>
      <c r="Q3704" s="3" t="s">
        <v>55</v>
      </c>
      <c r="R3704" s="3" t="s">
        <v>683</v>
      </c>
      <c r="S3704" s="3">
        <v>1.0</v>
      </c>
    </row>
    <row r="3705" ht="15.0" customHeight="1">
      <c r="A3705" s="46">
        <v>3.0</v>
      </c>
      <c r="B3705" s="53" t="str">
        <f t="array" ref="B3705">INDEX(Quadrat.Details!D:D, MATCH(1,(F3705=Quadrat.Details!B:B)*(G3705=Quadrat.Details!G:G)*(H3705=Quadrat.Details!I:I),0))</f>
        <v>FJD</v>
      </c>
      <c r="E3705" s="47">
        <v>44406.0</v>
      </c>
      <c r="F3705" s="54">
        <v>2021.0</v>
      </c>
      <c r="G3705" s="7" t="s">
        <v>434</v>
      </c>
      <c r="H3705" s="7">
        <v>1.0</v>
      </c>
      <c r="I3705" s="55" t="str">
        <f t="array" ref="I3705">INDEX(Species.List!A:A,MATCH(J3705,Species.List!B:B,0))</f>
        <v>Libinia</v>
      </c>
      <c r="J3705" s="8" t="s">
        <v>334</v>
      </c>
      <c r="K3705" s="46" t="s">
        <v>57</v>
      </c>
      <c r="L3705" s="39">
        <v>41.0</v>
      </c>
      <c r="M3705" s="46">
        <v>1.0</v>
      </c>
      <c r="N3705" s="8" t="s">
        <v>502</v>
      </c>
      <c r="O3705" s="8" t="s">
        <v>55</v>
      </c>
      <c r="P3705" s="3" t="s">
        <v>682</v>
      </c>
      <c r="Q3705" s="3" t="s">
        <v>55</v>
      </c>
      <c r="R3705" s="3" t="s">
        <v>683</v>
      </c>
      <c r="S3705" s="3">
        <v>1.0</v>
      </c>
    </row>
    <row r="3706" ht="15.0" customHeight="1">
      <c r="A3706" s="46">
        <v>3.0</v>
      </c>
      <c r="B3706" s="53" t="str">
        <f t="array" ref="B3706">INDEX(Quadrat.Details!D:D, MATCH(1,(F3706=Quadrat.Details!B:B)*(G3706=Quadrat.Details!G:G)*(H3706=Quadrat.Details!I:I),0))</f>
        <v>FJD</v>
      </c>
      <c r="E3706" s="47">
        <v>44406.0</v>
      </c>
      <c r="F3706" s="54">
        <v>2021.0</v>
      </c>
      <c r="G3706" s="7" t="s">
        <v>434</v>
      </c>
      <c r="H3706" s="7">
        <v>1.0</v>
      </c>
      <c r="I3706" s="55" t="str">
        <f t="array" ref="I3706">INDEX(Species.List!A:A,MATCH(J3706,Species.List!B:B,0))</f>
        <v>Libinia</v>
      </c>
      <c r="J3706" s="8" t="s">
        <v>334</v>
      </c>
      <c r="K3706" s="46" t="s">
        <v>57</v>
      </c>
      <c r="L3706" s="39">
        <v>33.0</v>
      </c>
      <c r="M3706" s="46">
        <v>1.0</v>
      </c>
      <c r="N3706" s="8" t="s">
        <v>502</v>
      </c>
      <c r="O3706" s="8" t="s">
        <v>55</v>
      </c>
      <c r="P3706" s="3" t="s">
        <v>682</v>
      </c>
      <c r="Q3706" s="3" t="s">
        <v>55</v>
      </c>
      <c r="R3706" s="3" t="s">
        <v>683</v>
      </c>
      <c r="S3706" s="3">
        <v>1.0</v>
      </c>
    </row>
    <row r="3707" ht="15.0" customHeight="1">
      <c r="A3707" s="46">
        <v>3.0</v>
      </c>
      <c r="B3707" s="53" t="str">
        <f t="array" ref="B3707">INDEX(Quadrat.Details!D:D, MATCH(1,(F3707=Quadrat.Details!B:B)*(G3707=Quadrat.Details!G:G)*(H3707=Quadrat.Details!I:I),0))</f>
        <v>FJD</v>
      </c>
      <c r="E3707" s="47">
        <v>44406.0</v>
      </c>
      <c r="F3707" s="54">
        <v>2021.0</v>
      </c>
      <c r="G3707" s="7" t="s">
        <v>434</v>
      </c>
      <c r="H3707" s="7">
        <v>1.0</v>
      </c>
      <c r="I3707" s="55" t="str">
        <f t="array" ref="I3707">INDEX(Species.List!A:A,MATCH(J3707,Species.List!B:B,0))</f>
        <v>Libinia</v>
      </c>
      <c r="J3707" s="8" t="s">
        <v>334</v>
      </c>
      <c r="K3707" s="46" t="s">
        <v>57</v>
      </c>
      <c r="L3707" s="39">
        <v>19.0</v>
      </c>
      <c r="M3707" s="46">
        <v>1.0</v>
      </c>
      <c r="N3707" s="8" t="s">
        <v>502</v>
      </c>
      <c r="O3707" s="8" t="s">
        <v>55</v>
      </c>
      <c r="P3707" s="3" t="s">
        <v>682</v>
      </c>
      <c r="Q3707" s="3" t="s">
        <v>55</v>
      </c>
      <c r="R3707" s="3" t="s">
        <v>683</v>
      </c>
      <c r="S3707" s="3">
        <v>1.0</v>
      </c>
    </row>
    <row r="3708" ht="15.0" customHeight="1">
      <c r="A3708" s="46">
        <v>3.0</v>
      </c>
      <c r="B3708" s="53" t="str">
        <f t="array" ref="B3708">INDEX(Quadrat.Details!D:D, MATCH(1,(F3708=Quadrat.Details!B:B)*(G3708=Quadrat.Details!G:G)*(H3708=Quadrat.Details!I:I),0))</f>
        <v>FJD</v>
      </c>
      <c r="E3708" s="47">
        <v>44406.0</v>
      </c>
      <c r="F3708" s="54">
        <v>2021.0</v>
      </c>
      <c r="G3708" s="7" t="s">
        <v>434</v>
      </c>
      <c r="H3708" s="7">
        <v>1.0</v>
      </c>
      <c r="I3708" s="55" t="str">
        <f t="array" ref="I3708">INDEX(Species.List!A:A,MATCH(J3708,Species.List!B:B,0))</f>
        <v>Anadara transversa</v>
      </c>
      <c r="J3708" s="8" t="s">
        <v>355</v>
      </c>
      <c r="K3708" s="46" t="s">
        <v>80</v>
      </c>
      <c r="L3708" s="39">
        <v>11.0</v>
      </c>
      <c r="M3708" s="46">
        <v>3.0</v>
      </c>
      <c r="N3708" s="8" t="s">
        <v>502</v>
      </c>
      <c r="O3708" s="8" t="s">
        <v>55</v>
      </c>
      <c r="P3708" s="3" t="s">
        <v>682</v>
      </c>
      <c r="Q3708" s="3" t="s">
        <v>55</v>
      </c>
      <c r="R3708" s="3" t="s">
        <v>683</v>
      </c>
      <c r="S3708" s="3">
        <v>1.0</v>
      </c>
    </row>
    <row r="3709" ht="15.0" customHeight="1">
      <c r="A3709" s="46">
        <v>3.0</v>
      </c>
      <c r="B3709" s="53" t="str">
        <f t="array" ref="B3709">INDEX(Quadrat.Details!D:D, MATCH(1,(F3709=Quadrat.Details!B:B)*(G3709=Quadrat.Details!G:G)*(H3709=Quadrat.Details!I:I),0))</f>
        <v>FJD</v>
      </c>
      <c r="E3709" s="47">
        <v>44406.0</v>
      </c>
      <c r="F3709" s="54">
        <v>2021.0</v>
      </c>
      <c r="G3709" s="7" t="s">
        <v>434</v>
      </c>
      <c r="H3709" s="7">
        <v>1.0</v>
      </c>
      <c r="I3709" s="55" t="str">
        <f t="array" ref="I3709">INDEX(Species.List!A:A,MATCH(J3709,Species.List!B:B,0))</f>
        <v>Anadara transversa</v>
      </c>
      <c r="J3709" s="8" t="s">
        <v>355</v>
      </c>
      <c r="K3709" s="46" t="s">
        <v>80</v>
      </c>
      <c r="L3709" s="39">
        <v>12.0</v>
      </c>
      <c r="M3709" s="46">
        <v>1.0</v>
      </c>
      <c r="N3709" s="8" t="s">
        <v>502</v>
      </c>
      <c r="O3709" s="8" t="s">
        <v>55</v>
      </c>
      <c r="P3709" s="3" t="s">
        <v>682</v>
      </c>
      <c r="Q3709" s="3" t="s">
        <v>55</v>
      </c>
      <c r="R3709" s="3" t="s">
        <v>683</v>
      </c>
      <c r="S3709" s="3">
        <v>1.0</v>
      </c>
    </row>
    <row r="3710" ht="15.0" customHeight="1">
      <c r="A3710" s="46">
        <v>3.0</v>
      </c>
      <c r="B3710" s="53" t="str">
        <f t="array" ref="B3710">INDEX(Quadrat.Details!D:D, MATCH(1,(F3710=Quadrat.Details!B:B)*(G3710=Quadrat.Details!G:G)*(H3710=Quadrat.Details!I:I),0))</f>
        <v>FJD</v>
      </c>
      <c r="E3710" s="47">
        <v>44406.0</v>
      </c>
      <c r="F3710" s="54">
        <v>2021.0</v>
      </c>
      <c r="G3710" s="7" t="s">
        <v>434</v>
      </c>
      <c r="H3710" s="7">
        <v>1.0</v>
      </c>
      <c r="I3710" s="55" t="str">
        <f t="array" ref="I3710">INDEX(Species.List!A:A,MATCH(J3710,Species.List!B:B,0))</f>
        <v>Mya arenaria</v>
      </c>
      <c r="J3710" s="8" t="s">
        <v>327</v>
      </c>
      <c r="K3710" s="46" t="s">
        <v>80</v>
      </c>
      <c r="L3710" s="39">
        <v>13.0</v>
      </c>
      <c r="M3710" s="46">
        <v>1.0</v>
      </c>
      <c r="N3710" s="8" t="s">
        <v>502</v>
      </c>
      <c r="O3710" s="8" t="s">
        <v>55</v>
      </c>
      <c r="P3710" s="3" t="s">
        <v>682</v>
      </c>
      <c r="Q3710" s="3" t="s">
        <v>55</v>
      </c>
      <c r="R3710" s="3" t="s">
        <v>683</v>
      </c>
      <c r="S3710" s="3">
        <v>1.0</v>
      </c>
    </row>
    <row r="3711" ht="15.0" customHeight="1">
      <c r="A3711" s="46">
        <v>3.0</v>
      </c>
      <c r="B3711" s="53" t="str">
        <f t="array" ref="B3711">INDEX(Quadrat.Details!D:D, MATCH(1,(F3711=Quadrat.Details!B:B)*(G3711=Quadrat.Details!G:G)*(H3711=Quadrat.Details!I:I),0))</f>
        <v>FJD</v>
      </c>
      <c r="E3711" s="47">
        <v>44406.0</v>
      </c>
      <c r="F3711" s="54">
        <v>2021.0</v>
      </c>
      <c r="G3711" s="7" t="s">
        <v>434</v>
      </c>
      <c r="H3711" s="7">
        <v>1.0</v>
      </c>
      <c r="I3711" s="55" t="str">
        <f t="array" ref="I3711">INDEX(Species.List!A:A,MATCH(J3711,Species.List!B:B,0))</f>
        <v>Cancer irroratus</v>
      </c>
      <c r="J3711" s="8" t="s">
        <v>308</v>
      </c>
      <c r="K3711" s="46" t="s">
        <v>57</v>
      </c>
      <c r="L3711" s="39">
        <v>10.0</v>
      </c>
      <c r="M3711" s="46">
        <v>2.0</v>
      </c>
      <c r="N3711" s="8" t="s">
        <v>502</v>
      </c>
      <c r="O3711" s="8" t="s">
        <v>55</v>
      </c>
      <c r="P3711" s="3" t="s">
        <v>682</v>
      </c>
      <c r="Q3711" s="3" t="s">
        <v>55</v>
      </c>
      <c r="R3711" s="3" t="s">
        <v>683</v>
      </c>
      <c r="S3711" s="3">
        <v>1.0</v>
      </c>
    </row>
    <row r="3712" ht="15.0" customHeight="1">
      <c r="A3712" s="46">
        <v>3.0</v>
      </c>
      <c r="B3712" s="53" t="str">
        <f t="array" ref="B3712">INDEX(Quadrat.Details!D:D, MATCH(1,(F3712=Quadrat.Details!B:B)*(G3712=Quadrat.Details!G:G)*(H3712=Quadrat.Details!I:I),0))</f>
        <v>FJD</v>
      </c>
      <c r="E3712" s="47">
        <v>44406.0</v>
      </c>
      <c r="F3712" s="54">
        <v>2021.0</v>
      </c>
      <c r="G3712" s="7" t="s">
        <v>434</v>
      </c>
      <c r="H3712" s="7">
        <v>1.0</v>
      </c>
      <c r="I3712" s="55" t="str">
        <f t="array" ref="I3712">INDEX(Species.List!A:A,MATCH(J3712,Species.List!B:B,0))</f>
        <v>Cancer irroratus</v>
      </c>
      <c r="J3712" s="8" t="s">
        <v>308</v>
      </c>
      <c r="K3712" s="46" t="s">
        <v>57</v>
      </c>
      <c r="L3712" s="39">
        <v>15.0</v>
      </c>
      <c r="M3712" s="46">
        <v>5.0</v>
      </c>
      <c r="N3712" s="8" t="s">
        <v>502</v>
      </c>
      <c r="O3712" s="8" t="s">
        <v>55</v>
      </c>
      <c r="P3712" s="3" t="s">
        <v>682</v>
      </c>
      <c r="Q3712" s="3" t="s">
        <v>55</v>
      </c>
      <c r="R3712" s="3" t="s">
        <v>683</v>
      </c>
      <c r="S3712" s="3">
        <v>1.0</v>
      </c>
    </row>
    <row r="3713" ht="15.0" customHeight="1">
      <c r="A3713" s="46">
        <v>3.0</v>
      </c>
      <c r="B3713" s="53" t="str">
        <f t="array" ref="B3713">INDEX(Quadrat.Details!D:D, MATCH(1,(F3713=Quadrat.Details!B:B)*(G3713=Quadrat.Details!G:G)*(H3713=Quadrat.Details!I:I),0))</f>
        <v>FJD</v>
      </c>
      <c r="E3713" s="47">
        <v>44406.0</v>
      </c>
      <c r="F3713" s="54">
        <v>2021.0</v>
      </c>
      <c r="G3713" s="7" t="s">
        <v>434</v>
      </c>
      <c r="H3713" s="7">
        <v>1.0</v>
      </c>
      <c r="I3713" s="55" t="str">
        <f t="array" ref="I3713">INDEX(Species.List!A:A,MATCH(J3713,Species.List!B:B,0))</f>
        <v>Cancer irroratus</v>
      </c>
      <c r="J3713" s="8" t="s">
        <v>308</v>
      </c>
      <c r="K3713" s="46" t="s">
        <v>57</v>
      </c>
      <c r="L3713" s="39">
        <v>16.0</v>
      </c>
      <c r="M3713" s="46">
        <v>1.0</v>
      </c>
      <c r="N3713" s="8" t="s">
        <v>502</v>
      </c>
      <c r="O3713" s="8" t="s">
        <v>55</v>
      </c>
      <c r="P3713" s="3" t="s">
        <v>682</v>
      </c>
      <c r="Q3713" s="3" t="s">
        <v>55</v>
      </c>
      <c r="R3713" s="3" t="s">
        <v>683</v>
      </c>
      <c r="S3713" s="3">
        <v>1.0</v>
      </c>
    </row>
    <row r="3714" ht="15.0" customHeight="1">
      <c r="A3714" s="46">
        <v>3.0</v>
      </c>
      <c r="B3714" s="53" t="str">
        <f t="array" ref="B3714">INDEX(Quadrat.Details!D:D, MATCH(1,(F3714=Quadrat.Details!B:B)*(G3714=Quadrat.Details!G:G)*(H3714=Quadrat.Details!I:I),0))</f>
        <v>FJD</v>
      </c>
      <c r="E3714" s="47">
        <v>44406.0</v>
      </c>
      <c r="F3714" s="54">
        <v>2021.0</v>
      </c>
      <c r="G3714" s="7" t="s">
        <v>434</v>
      </c>
      <c r="H3714" s="7">
        <v>1.0</v>
      </c>
      <c r="I3714" s="55" t="str">
        <f t="array" ref="I3714">INDEX(Species.List!A:A,MATCH(J3714,Species.List!B:B,0))</f>
        <v>Dyspanopeus sayi</v>
      </c>
      <c r="J3714" s="8" t="s">
        <v>315</v>
      </c>
      <c r="K3714" s="46" t="s">
        <v>57</v>
      </c>
      <c r="L3714" s="39">
        <v>16.0</v>
      </c>
      <c r="M3714" s="46">
        <v>1.0</v>
      </c>
      <c r="N3714" s="8" t="s">
        <v>502</v>
      </c>
      <c r="O3714" s="8" t="s">
        <v>55</v>
      </c>
      <c r="P3714" s="3" t="s">
        <v>682</v>
      </c>
      <c r="Q3714" s="3" t="s">
        <v>55</v>
      </c>
      <c r="R3714" s="3" t="s">
        <v>683</v>
      </c>
      <c r="S3714" s="3">
        <v>1.0</v>
      </c>
    </row>
    <row r="3715" ht="15.0" customHeight="1">
      <c r="A3715" s="46">
        <v>3.0</v>
      </c>
      <c r="B3715" s="53" t="str">
        <f t="array" ref="B3715">INDEX(Quadrat.Details!D:D, MATCH(1,(F3715=Quadrat.Details!B:B)*(G3715=Quadrat.Details!G:G)*(H3715=Quadrat.Details!I:I),0))</f>
        <v>FJD</v>
      </c>
      <c r="E3715" s="47">
        <v>44406.0</v>
      </c>
      <c r="F3715" s="54">
        <v>2021.0</v>
      </c>
      <c r="G3715" s="7" t="s">
        <v>434</v>
      </c>
      <c r="H3715" s="7">
        <v>1.0</v>
      </c>
      <c r="I3715" s="55" t="str">
        <f t="array" ref="I3715">INDEX(Species.List!A:A,MATCH(J3715,Species.List!B:B,0))</f>
        <v>Cancer irroratus</v>
      </c>
      <c r="J3715" s="8" t="s">
        <v>308</v>
      </c>
      <c r="K3715" s="46" t="s">
        <v>57</v>
      </c>
      <c r="L3715" s="39">
        <v>12.0</v>
      </c>
      <c r="M3715" s="46">
        <v>6.0</v>
      </c>
      <c r="N3715" s="8" t="s">
        <v>502</v>
      </c>
      <c r="O3715" s="8" t="s">
        <v>55</v>
      </c>
      <c r="P3715" s="3" t="s">
        <v>682</v>
      </c>
      <c r="Q3715" s="3" t="s">
        <v>55</v>
      </c>
      <c r="R3715" s="3" t="s">
        <v>683</v>
      </c>
      <c r="S3715" s="3">
        <v>1.0</v>
      </c>
    </row>
    <row r="3716" ht="15.0" customHeight="1">
      <c r="A3716" s="46">
        <v>3.0</v>
      </c>
      <c r="B3716" s="53" t="str">
        <f t="array" ref="B3716">INDEX(Quadrat.Details!D:D, MATCH(1,(F3716=Quadrat.Details!B:B)*(G3716=Quadrat.Details!G:G)*(H3716=Quadrat.Details!I:I),0))</f>
        <v>FJD</v>
      </c>
      <c r="E3716" s="47">
        <v>44406.0</v>
      </c>
      <c r="F3716" s="54">
        <v>2021.0</v>
      </c>
      <c r="G3716" s="7" t="s">
        <v>434</v>
      </c>
      <c r="H3716" s="7">
        <v>1.0</v>
      </c>
      <c r="I3716" s="55" t="str">
        <f t="array" ref="I3716">INDEX(Species.List!A:A,MATCH(J3716,Species.List!B:B,0))</f>
        <v>Carcinus maenas</v>
      </c>
      <c r="J3716" s="8" t="s">
        <v>201</v>
      </c>
      <c r="K3716" s="46" t="s">
        <v>57</v>
      </c>
      <c r="L3716" s="39">
        <v>14.0</v>
      </c>
      <c r="M3716" s="46">
        <v>1.0</v>
      </c>
      <c r="N3716" s="8" t="s">
        <v>502</v>
      </c>
      <c r="O3716" s="8" t="s">
        <v>55</v>
      </c>
      <c r="P3716" s="3" t="s">
        <v>682</v>
      </c>
      <c r="Q3716" s="3" t="s">
        <v>55</v>
      </c>
      <c r="R3716" s="3" t="s">
        <v>683</v>
      </c>
      <c r="S3716" s="3">
        <v>1.0</v>
      </c>
    </row>
    <row r="3717" ht="15.0" customHeight="1">
      <c r="A3717" s="46">
        <v>3.0</v>
      </c>
      <c r="B3717" s="53" t="str">
        <f t="array" ref="B3717">INDEX(Quadrat.Details!D:D, MATCH(1,(F3717=Quadrat.Details!B:B)*(G3717=Quadrat.Details!G:G)*(H3717=Quadrat.Details!I:I),0))</f>
        <v>FJD</v>
      </c>
      <c r="E3717" s="47">
        <v>44406.0</v>
      </c>
      <c r="F3717" s="54">
        <v>2021.0</v>
      </c>
      <c r="G3717" s="7" t="s">
        <v>434</v>
      </c>
      <c r="H3717" s="7">
        <v>1.0</v>
      </c>
      <c r="I3717" s="55" t="str">
        <f t="array" ref="I3717">INDEX(Species.List!A:A,MATCH(J3717,Species.List!B:B,0))</f>
        <v>Dyspanopeus sayi</v>
      </c>
      <c r="J3717" s="8" t="s">
        <v>315</v>
      </c>
      <c r="K3717" s="46" t="s">
        <v>57</v>
      </c>
      <c r="L3717" s="39">
        <v>18.0</v>
      </c>
      <c r="M3717" s="46">
        <v>1.0</v>
      </c>
      <c r="N3717" s="8" t="s">
        <v>502</v>
      </c>
      <c r="O3717" s="8" t="s">
        <v>55</v>
      </c>
      <c r="P3717" s="3" t="s">
        <v>682</v>
      </c>
      <c r="Q3717" s="3" t="s">
        <v>55</v>
      </c>
      <c r="R3717" s="3" t="s">
        <v>683</v>
      </c>
      <c r="S3717" s="3">
        <v>1.0</v>
      </c>
    </row>
    <row r="3718" ht="15.0" customHeight="1">
      <c r="A3718" s="46">
        <v>3.0</v>
      </c>
      <c r="B3718" s="53" t="str">
        <f t="array" ref="B3718">INDEX(Quadrat.Details!D:D, MATCH(1,(F3718=Quadrat.Details!B:B)*(G3718=Quadrat.Details!G:G)*(H3718=Quadrat.Details!I:I),0))</f>
        <v>FJD</v>
      </c>
      <c r="E3718" s="47">
        <v>44406.0</v>
      </c>
      <c r="F3718" s="54">
        <v>2021.0</v>
      </c>
      <c r="G3718" s="7" t="s">
        <v>434</v>
      </c>
      <c r="H3718" s="7">
        <v>1.0</v>
      </c>
      <c r="I3718" s="55" t="str">
        <f t="array" ref="I3718">INDEX(Species.List!A:A,MATCH(J3718,Species.List!B:B,0))</f>
        <v>Ilyanassa trivittata</v>
      </c>
      <c r="J3718" s="8" t="s">
        <v>350</v>
      </c>
      <c r="K3718" s="46" t="s">
        <v>80</v>
      </c>
      <c r="L3718" s="39">
        <v>15.0</v>
      </c>
      <c r="M3718" s="46">
        <v>1.0</v>
      </c>
      <c r="N3718" s="8" t="s">
        <v>502</v>
      </c>
      <c r="O3718" s="8" t="s">
        <v>55</v>
      </c>
      <c r="P3718" s="3" t="s">
        <v>682</v>
      </c>
      <c r="Q3718" s="3" t="s">
        <v>55</v>
      </c>
      <c r="R3718" s="3" t="s">
        <v>683</v>
      </c>
      <c r="S3718" s="3">
        <v>1.0</v>
      </c>
    </row>
    <row r="3719" ht="15.0" customHeight="1">
      <c r="A3719" s="46">
        <v>3.0</v>
      </c>
      <c r="B3719" s="53" t="str">
        <f t="array" ref="B3719">INDEX(Quadrat.Details!D:D, MATCH(1,(F3719=Quadrat.Details!B:B)*(G3719=Quadrat.Details!G:G)*(H3719=Quadrat.Details!I:I),0))</f>
        <v>FJD</v>
      </c>
      <c r="E3719" s="47">
        <v>44406.0</v>
      </c>
      <c r="F3719" s="54">
        <v>2021.0</v>
      </c>
      <c r="G3719" s="7" t="s">
        <v>434</v>
      </c>
      <c r="H3719" s="7">
        <v>1.0</v>
      </c>
      <c r="I3719" s="55" t="str">
        <f t="array" ref="I3719">INDEX(Species.List!A:A,MATCH(J3719,Species.List!B:B,0))</f>
        <v>Cancer irroratus</v>
      </c>
      <c r="J3719" s="8" t="s">
        <v>308</v>
      </c>
      <c r="K3719" s="46" t="s">
        <v>57</v>
      </c>
      <c r="L3719" s="39">
        <v>11.0</v>
      </c>
      <c r="M3719" s="46">
        <v>1.0</v>
      </c>
      <c r="N3719" s="8" t="s">
        <v>502</v>
      </c>
      <c r="O3719" s="8" t="s">
        <v>55</v>
      </c>
      <c r="P3719" s="3" t="s">
        <v>682</v>
      </c>
      <c r="Q3719" s="3" t="s">
        <v>55</v>
      </c>
      <c r="R3719" s="3" t="s">
        <v>683</v>
      </c>
      <c r="S3719" s="3">
        <v>1.0</v>
      </c>
    </row>
    <row r="3720" ht="15.0" customHeight="1">
      <c r="A3720" s="46">
        <v>3.0</v>
      </c>
      <c r="B3720" s="53" t="str">
        <f t="array" ref="B3720">INDEX(Quadrat.Details!D:D, MATCH(1,(F3720=Quadrat.Details!B:B)*(G3720=Quadrat.Details!G:G)*(H3720=Quadrat.Details!I:I),0))</f>
        <v>FJD</v>
      </c>
      <c r="E3720" s="47">
        <v>44406.0</v>
      </c>
      <c r="F3720" s="54">
        <v>2021.0</v>
      </c>
      <c r="G3720" s="7" t="s">
        <v>434</v>
      </c>
      <c r="H3720" s="7">
        <v>1.0</v>
      </c>
      <c r="I3720" s="55" t="str">
        <f t="array" ref="I3720">INDEX(Species.List!A:A,MATCH(J3720,Species.List!B:B,0))</f>
        <v>Cancer irroratus</v>
      </c>
      <c r="J3720" s="8" t="s">
        <v>308</v>
      </c>
      <c r="K3720" s="46" t="s">
        <v>57</v>
      </c>
      <c r="L3720" s="39">
        <v>14.0</v>
      </c>
      <c r="M3720" s="46">
        <v>1.0</v>
      </c>
      <c r="N3720" s="8" t="s">
        <v>502</v>
      </c>
      <c r="O3720" s="8" t="s">
        <v>55</v>
      </c>
      <c r="P3720" s="3" t="s">
        <v>682</v>
      </c>
      <c r="Q3720" s="3" t="s">
        <v>55</v>
      </c>
      <c r="R3720" s="3" t="s">
        <v>683</v>
      </c>
      <c r="S3720" s="3">
        <v>1.0</v>
      </c>
    </row>
    <row r="3721" ht="15.0" customHeight="1">
      <c r="A3721" s="46">
        <v>3.0</v>
      </c>
      <c r="B3721" s="53" t="str">
        <f t="array" ref="B3721">INDEX(Quadrat.Details!D:D, MATCH(1,(F3721=Quadrat.Details!B:B)*(G3721=Quadrat.Details!G:G)*(H3721=Quadrat.Details!I:I),0))</f>
        <v>FJD</v>
      </c>
      <c r="E3721" s="47">
        <v>44406.0</v>
      </c>
      <c r="F3721" s="54">
        <v>2021.0</v>
      </c>
      <c r="G3721" s="7" t="s">
        <v>434</v>
      </c>
      <c r="H3721" s="7">
        <v>1.0</v>
      </c>
      <c r="I3721" s="55" t="str">
        <f t="array" ref="I3721">INDEX(Species.List!A:A,MATCH(J3721,Species.List!B:B,0))</f>
        <v>Cancer irroratus</v>
      </c>
      <c r="J3721" s="8" t="s">
        <v>308</v>
      </c>
      <c r="K3721" s="46" t="s">
        <v>57</v>
      </c>
      <c r="L3721" s="39">
        <v>17.0</v>
      </c>
      <c r="M3721" s="46">
        <v>1.0</v>
      </c>
      <c r="N3721" s="8" t="s">
        <v>502</v>
      </c>
      <c r="O3721" s="8" t="s">
        <v>55</v>
      </c>
      <c r="P3721" s="3" t="s">
        <v>682</v>
      </c>
      <c r="Q3721" s="3" t="s">
        <v>55</v>
      </c>
      <c r="R3721" s="3" t="s">
        <v>683</v>
      </c>
      <c r="S3721" s="3">
        <v>1.0</v>
      </c>
    </row>
    <row r="3722" ht="15.0" customHeight="1">
      <c r="A3722" s="46">
        <v>3.0</v>
      </c>
      <c r="B3722" s="53" t="str">
        <f t="array" ref="B3722">INDEX(Quadrat.Details!D:D, MATCH(1,(F3722=Quadrat.Details!B:B)*(G3722=Quadrat.Details!G:G)*(H3722=Quadrat.Details!I:I),0))</f>
        <v>FJD</v>
      </c>
      <c r="E3722" s="47">
        <v>44406.0</v>
      </c>
      <c r="F3722" s="54">
        <v>2021.0</v>
      </c>
      <c r="G3722" s="7" t="s">
        <v>434</v>
      </c>
      <c r="H3722" s="7">
        <v>1.0</v>
      </c>
      <c r="I3722" s="55" t="str">
        <f t="array" ref="I3722">INDEX(Species.List!A:A,MATCH(J3722,Species.List!B:B,0))</f>
        <v>Pagurus longicarpus</v>
      </c>
      <c r="J3722" s="8" t="s">
        <v>236</v>
      </c>
      <c r="K3722" s="46" t="s">
        <v>68</v>
      </c>
      <c r="L3722" s="39">
        <v>11.0</v>
      </c>
      <c r="M3722" s="46">
        <v>1.0</v>
      </c>
      <c r="N3722" s="8" t="s">
        <v>502</v>
      </c>
      <c r="O3722" s="8" t="s">
        <v>55</v>
      </c>
      <c r="P3722" s="3" t="s">
        <v>682</v>
      </c>
      <c r="Q3722" s="3" t="s">
        <v>55</v>
      </c>
      <c r="R3722" s="3" t="s">
        <v>683</v>
      </c>
      <c r="S3722" s="3">
        <v>1.0</v>
      </c>
    </row>
    <row r="3723" ht="15.0" customHeight="1">
      <c r="A3723" s="46">
        <v>3.0</v>
      </c>
      <c r="B3723" s="53" t="str">
        <f t="array" ref="B3723">INDEX(Quadrat.Details!D:D, MATCH(1,(F3723=Quadrat.Details!B:B)*(G3723=Quadrat.Details!G:G)*(H3723=Quadrat.Details!I:I),0))</f>
        <v>FJD</v>
      </c>
      <c r="E3723" s="47">
        <v>44406.0</v>
      </c>
      <c r="F3723" s="54">
        <v>2021.0</v>
      </c>
      <c r="G3723" s="7" t="s">
        <v>434</v>
      </c>
      <c r="H3723" s="7">
        <v>1.0</v>
      </c>
      <c r="I3723" s="55" t="str">
        <f t="array" ref="I3723">INDEX(Species.List!A:A,MATCH(J3723,Species.List!B:B,0))</f>
        <v>Ilyanassa trivittata</v>
      </c>
      <c r="J3723" s="8" t="s">
        <v>350</v>
      </c>
      <c r="K3723" s="46" t="s">
        <v>80</v>
      </c>
      <c r="L3723" s="39">
        <v>16.0</v>
      </c>
      <c r="M3723" s="46">
        <v>2.0</v>
      </c>
      <c r="N3723" s="8" t="s">
        <v>502</v>
      </c>
      <c r="O3723" s="8" t="s">
        <v>55</v>
      </c>
      <c r="P3723" s="3" t="s">
        <v>682</v>
      </c>
      <c r="Q3723" s="3" t="s">
        <v>55</v>
      </c>
      <c r="R3723" s="3" t="s">
        <v>683</v>
      </c>
      <c r="S3723" s="3">
        <v>1.0</v>
      </c>
    </row>
    <row r="3724" ht="15.0" customHeight="1">
      <c r="A3724" s="46">
        <v>3.0</v>
      </c>
      <c r="B3724" s="53" t="str">
        <f t="array" ref="B3724">INDEX(Quadrat.Details!D:D, MATCH(1,(F3724=Quadrat.Details!B:B)*(G3724=Quadrat.Details!G:G)*(H3724=Quadrat.Details!I:I),0))</f>
        <v>FJD</v>
      </c>
      <c r="E3724" s="47">
        <v>44406.0</v>
      </c>
      <c r="F3724" s="54">
        <v>2021.0</v>
      </c>
      <c r="G3724" s="7" t="s">
        <v>434</v>
      </c>
      <c r="H3724" s="7">
        <v>1.0</v>
      </c>
      <c r="I3724" s="55" t="str">
        <f t="array" ref="I3724">INDEX(Species.List!A:A,MATCH(J3724,Species.List!B:B,0))</f>
        <v>Callinectes sapidus</v>
      </c>
      <c r="J3724" s="8" t="s">
        <v>111</v>
      </c>
      <c r="K3724" s="46" t="s">
        <v>57</v>
      </c>
      <c r="L3724" s="39">
        <v>14.0</v>
      </c>
      <c r="M3724" s="46">
        <v>1.0</v>
      </c>
      <c r="N3724" s="8" t="s">
        <v>502</v>
      </c>
      <c r="O3724" s="8" t="s">
        <v>55</v>
      </c>
      <c r="P3724" s="3" t="s">
        <v>682</v>
      </c>
      <c r="Q3724" s="3" t="s">
        <v>55</v>
      </c>
      <c r="R3724" s="3" t="s">
        <v>683</v>
      </c>
      <c r="S3724" s="3">
        <v>1.0</v>
      </c>
    </row>
    <row r="3725" ht="15.0" customHeight="1">
      <c r="A3725" s="46">
        <v>3.0</v>
      </c>
      <c r="B3725" s="53" t="str">
        <f t="array" ref="B3725">INDEX(Quadrat.Details!D:D, MATCH(1,(F3725=Quadrat.Details!B:B)*(G3725=Quadrat.Details!G:G)*(H3725=Quadrat.Details!I:I),0))</f>
        <v>FJD</v>
      </c>
      <c r="E3725" s="47">
        <v>44406.0</v>
      </c>
      <c r="F3725" s="54">
        <v>2021.0</v>
      </c>
      <c r="G3725" s="7" t="s">
        <v>434</v>
      </c>
      <c r="H3725" s="7">
        <v>1.0</v>
      </c>
      <c r="I3725" s="55" t="str">
        <f t="array" ref="I3725">INDEX(Species.List!A:A,MATCH(J3725,Species.List!B:B,0))</f>
        <v>Cancer irroratus</v>
      </c>
      <c r="J3725" s="8" t="s">
        <v>308</v>
      </c>
      <c r="K3725" s="46" t="s">
        <v>57</v>
      </c>
      <c r="L3725" s="39">
        <v>10.0</v>
      </c>
      <c r="M3725" s="46">
        <v>1.0</v>
      </c>
      <c r="N3725" s="8" t="s">
        <v>502</v>
      </c>
      <c r="O3725" s="8" t="s">
        <v>55</v>
      </c>
      <c r="P3725" s="3" t="s">
        <v>682</v>
      </c>
      <c r="Q3725" s="3" t="s">
        <v>55</v>
      </c>
      <c r="R3725" s="3" t="s">
        <v>683</v>
      </c>
      <c r="S3725" s="3">
        <v>1.0</v>
      </c>
    </row>
    <row r="3726" ht="15.0" customHeight="1">
      <c r="A3726" s="46">
        <v>3.0</v>
      </c>
      <c r="B3726" s="53" t="str">
        <f t="array" ref="B3726">INDEX(Quadrat.Details!D:D, MATCH(1,(F3726=Quadrat.Details!B:B)*(G3726=Quadrat.Details!G:G)*(H3726=Quadrat.Details!I:I),0))</f>
        <v>FJD</v>
      </c>
      <c r="E3726" s="47">
        <v>44406.0</v>
      </c>
      <c r="F3726" s="54">
        <v>2021.0</v>
      </c>
      <c r="G3726" s="7" t="s">
        <v>434</v>
      </c>
      <c r="H3726" s="7">
        <v>2.0</v>
      </c>
      <c r="I3726" s="55" t="str">
        <f t="array" ref="I3726">INDEX(Species.List!A:A,MATCH(J3726,Species.List!B:B,0))</f>
        <v>Libinia</v>
      </c>
      <c r="J3726" s="8" t="s">
        <v>334</v>
      </c>
      <c r="K3726" s="46" t="s">
        <v>57</v>
      </c>
      <c r="L3726" s="39">
        <v>42.0</v>
      </c>
      <c r="M3726" s="46">
        <v>1.0</v>
      </c>
      <c r="N3726" s="8" t="s">
        <v>502</v>
      </c>
      <c r="O3726" s="8" t="s">
        <v>55</v>
      </c>
      <c r="P3726" s="3" t="s">
        <v>682</v>
      </c>
      <c r="Q3726" s="3" t="s">
        <v>55</v>
      </c>
      <c r="R3726" s="3" t="s">
        <v>683</v>
      </c>
      <c r="S3726" s="3">
        <v>1.0</v>
      </c>
    </row>
    <row r="3727" ht="15.0" customHeight="1">
      <c r="A3727" s="46">
        <v>3.0</v>
      </c>
      <c r="B3727" s="53" t="str">
        <f t="array" ref="B3727">INDEX(Quadrat.Details!D:D, MATCH(1,(F3727=Quadrat.Details!B:B)*(G3727=Quadrat.Details!G:G)*(H3727=Quadrat.Details!I:I),0))</f>
        <v>FJD</v>
      </c>
      <c r="E3727" s="47">
        <v>44406.0</v>
      </c>
      <c r="F3727" s="54">
        <v>2021.0</v>
      </c>
      <c r="G3727" s="7" t="s">
        <v>434</v>
      </c>
      <c r="H3727" s="7">
        <v>2.0</v>
      </c>
      <c r="I3727" s="55" t="str">
        <f t="array" ref="I3727">INDEX(Species.List!A:A,MATCH(J3727,Species.List!B:B,0))</f>
        <v>Libinia</v>
      </c>
      <c r="J3727" s="8" t="s">
        <v>334</v>
      </c>
      <c r="K3727" s="46" t="s">
        <v>57</v>
      </c>
      <c r="L3727" s="39">
        <v>25.0</v>
      </c>
      <c r="M3727" s="46">
        <v>1.0</v>
      </c>
      <c r="N3727" s="8" t="s">
        <v>502</v>
      </c>
      <c r="O3727" s="8" t="s">
        <v>55</v>
      </c>
      <c r="P3727" s="3" t="s">
        <v>682</v>
      </c>
      <c r="Q3727" s="3" t="s">
        <v>55</v>
      </c>
      <c r="R3727" s="3" t="s">
        <v>683</v>
      </c>
      <c r="S3727" s="3">
        <v>1.0</v>
      </c>
    </row>
    <row r="3728" ht="15.0" customHeight="1">
      <c r="A3728" s="46">
        <v>3.0</v>
      </c>
      <c r="B3728" s="53" t="str">
        <f t="array" ref="B3728">INDEX(Quadrat.Details!D:D, MATCH(1,(F3728=Quadrat.Details!B:B)*(G3728=Quadrat.Details!G:G)*(H3728=Quadrat.Details!I:I),0))</f>
        <v>FJD</v>
      </c>
      <c r="E3728" s="47">
        <v>44406.0</v>
      </c>
      <c r="F3728" s="54">
        <v>2021.0</v>
      </c>
      <c r="G3728" s="7" t="s">
        <v>434</v>
      </c>
      <c r="H3728" s="7">
        <v>2.0</v>
      </c>
      <c r="I3728" s="55" t="str">
        <f t="array" ref="I3728">INDEX(Species.List!A:A,MATCH(J3728,Species.List!B:B,0))</f>
        <v>Cancer irroratus</v>
      </c>
      <c r="J3728" s="8" t="s">
        <v>308</v>
      </c>
      <c r="K3728" s="46" t="s">
        <v>57</v>
      </c>
      <c r="L3728" s="39">
        <v>19.0</v>
      </c>
      <c r="M3728" s="46">
        <v>1.0</v>
      </c>
      <c r="N3728" s="8" t="s">
        <v>502</v>
      </c>
      <c r="O3728" s="8" t="s">
        <v>55</v>
      </c>
      <c r="P3728" s="3" t="s">
        <v>682</v>
      </c>
      <c r="Q3728" s="3" t="s">
        <v>55</v>
      </c>
      <c r="R3728" s="3" t="s">
        <v>683</v>
      </c>
      <c r="S3728" s="3">
        <v>1.0</v>
      </c>
    </row>
    <row r="3729" ht="15.0" customHeight="1">
      <c r="A3729" s="46">
        <v>3.0</v>
      </c>
      <c r="B3729" s="53" t="str">
        <f t="array" ref="B3729">INDEX(Quadrat.Details!D:D, MATCH(1,(F3729=Quadrat.Details!B:B)*(G3729=Quadrat.Details!G:G)*(H3729=Quadrat.Details!I:I),0))</f>
        <v>FJD</v>
      </c>
      <c r="E3729" s="47">
        <v>44406.0</v>
      </c>
      <c r="F3729" s="54">
        <v>2021.0</v>
      </c>
      <c r="G3729" s="7" t="s">
        <v>434</v>
      </c>
      <c r="H3729" s="7">
        <v>2.0</v>
      </c>
      <c r="I3729" s="55" t="str">
        <f t="array" ref="I3729">INDEX(Species.List!A:A,MATCH(J3729,Species.List!B:B,0))</f>
        <v>Cancer irroratus</v>
      </c>
      <c r="J3729" s="8" t="s">
        <v>308</v>
      </c>
      <c r="K3729" s="46" t="s">
        <v>57</v>
      </c>
      <c r="L3729" s="39">
        <v>13.0</v>
      </c>
      <c r="M3729" s="46">
        <v>3.0</v>
      </c>
      <c r="N3729" s="8" t="s">
        <v>502</v>
      </c>
      <c r="O3729" s="8" t="s">
        <v>55</v>
      </c>
      <c r="P3729" s="3" t="s">
        <v>682</v>
      </c>
      <c r="Q3729" s="3" t="s">
        <v>55</v>
      </c>
      <c r="R3729" s="3" t="s">
        <v>683</v>
      </c>
      <c r="S3729" s="3">
        <v>1.0</v>
      </c>
    </row>
    <row r="3730" ht="15.0" customHeight="1">
      <c r="A3730" s="46">
        <v>3.0</v>
      </c>
      <c r="B3730" s="53" t="str">
        <f t="array" ref="B3730">INDEX(Quadrat.Details!D:D, MATCH(1,(F3730=Quadrat.Details!B:B)*(G3730=Quadrat.Details!G:G)*(H3730=Quadrat.Details!I:I),0))</f>
        <v>FJD</v>
      </c>
      <c r="E3730" s="47">
        <v>44406.0</v>
      </c>
      <c r="F3730" s="54">
        <v>2021.0</v>
      </c>
      <c r="G3730" s="7" t="s">
        <v>434</v>
      </c>
      <c r="H3730" s="7">
        <v>2.0</v>
      </c>
      <c r="I3730" s="55" t="str">
        <f t="array" ref="I3730">INDEX(Species.List!A:A,MATCH(J3730,Species.List!B:B,0))</f>
        <v>Cancer irroratus</v>
      </c>
      <c r="J3730" s="8" t="s">
        <v>308</v>
      </c>
      <c r="K3730" s="46" t="s">
        <v>57</v>
      </c>
      <c r="L3730" s="39">
        <v>14.0</v>
      </c>
      <c r="M3730" s="46">
        <v>1.0</v>
      </c>
      <c r="N3730" s="8" t="s">
        <v>502</v>
      </c>
      <c r="O3730" s="8" t="s">
        <v>55</v>
      </c>
      <c r="P3730" s="3" t="s">
        <v>682</v>
      </c>
      <c r="Q3730" s="3" t="s">
        <v>55</v>
      </c>
      <c r="R3730" s="3" t="s">
        <v>683</v>
      </c>
      <c r="S3730" s="3">
        <v>1.0</v>
      </c>
    </row>
    <row r="3731" ht="15.0" customHeight="1">
      <c r="A3731" s="46">
        <v>3.0</v>
      </c>
      <c r="B3731" s="53" t="str">
        <f t="array" ref="B3731">INDEX(Quadrat.Details!D:D, MATCH(1,(F3731=Quadrat.Details!B:B)*(G3731=Quadrat.Details!G:G)*(H3731=Quadrat.Details!I:I),0))</f>
        <v>FJD</v>
      </c>
      <c r="E3731" s="47">
        <v>44406.0</v>
      </c>
      <c r="F3731" s="54">
        <v>2021.0</v>
      </c>
      <c r="G3731" s="7" t="s">
        <v>434</v>
      </c>
      <c r="H3731" s="7">
        <v>2.0</v>
      </c>
      <c r="I3731" s="55" t="str">
        <f t="array" ref="I3731">INDEX(Species.List!A:A,MATCH(J3731,Species.List!B:B,0))</f>
        <v>Cancer irroratus</v>
      </c>
      <c r="J3731" s="8" t="s">
        <v>308</v>
      </c>
      <c r="K3731" s="46" t="s">
        <v>57</v>
      </c>
      <c r="L3731" s="39">
        <v>15.0</v>
      </c>
      <c r="M3731" s="46">
        <v>2.0</v>
      </c>
      <c r="N3731" s="8" t="s">
        <v>502</v>
      </c>
      <c r="O3731" s="8" t="s">
        <v>55</v>
      </c>
      <c r="P3731" s="3" t="s">
        <v>682</v>
      </c>
      <c r="Q3731" s="3" t="s">
        <v>55</v>
      </c>
      <c r="R3731" s="3" t="s">
        <v>683</v>
      </c>
      <c r="S3731" s="3">
        <v>1.0</v>
      </c>
    </row>
    <row r="3732" ht="15.0" customHeight="1">
      <c r="A3732" s="46">
        <v>3.0</v>
      </c>
      <c r="B3732" s="53" t="str">
        <f t="array" ref="B3732">INDEX(Quadrat.Details!D:D, MATCH(1,(F3732=Quadrat.Details!B:B)*(G3732=Quadrat.Details!G:G)*(H3732=Quadrat.Details!I:I),0))</f>
        <v>FJD</v>
      </c>
      <c r="E3732" s="47">
        <v>44406.0</v>
      </c>
      <c r="F3732" s="54">
        <v>2021.0</v>
      </c>
      <c r="G3732" s="7" t="s">
        <v>434</v>
      </c>
      <c r="H3732" s="7">
        <v>2.0</v>
      </c>
      <c r="I3732" s="55" t="str">
        <f t="array" ref="I3732">INDEX(Species.List!A:A,MATCH(J3732,Species.List!B:B,0))</f>
        <v>Cancer irroratus</v>
      </c>
      <c r="J3732" s="8" t="s">
        <v>308</v>
      </c>
      <c r="K3732" s="46" t="s">
        <v>57</v>
      </c>
      <c r="L3732" s="39">
        <v>12.0</v>
      </c>
      <c r="M3732" s="46">
        <v>3.0</v>
      </c>
      <c r="N3732" s="8" t="s">
        <v>502</v>
      </c>
      <c r="O3732" s="8" t="s">
        <v>55</v>
      </c>
      <c r="P3732" s="3" t="s">
        <v>682</v>
      </c>
      <c r="Q3732" s="3" t="s">
        <v>55</v>
      </c>
      <c r="R3732" s="3" t="s">
        <v>683</v>
      </c>
      <c r="S3732" s="3">
        <v>1.0</v>
      </c>
    </row>
    <row r="3733" ht="15.0" customHeight="1">
      <c r="A3733" s="46">
        <v>3.0</v>
      </c>
      <c r="B3733" s="53" t="str">
        <f t="array" ref="B3733">INDEX(Quadrat.Details!D:D, MATCH(1,(F3733=Quadrat.Details!B:B)*(G3733=Quadrat.Details!G:G)*(H3733=Quadrat.Details!I:I),0))</f>
        <v>FJD</v>
      </c>
      <c r="E3733" s="47">
        <v>44406.0</v>
      </c>
      <c r="F3733" s="54">
        <v>2021.0</v>
      </c>
      <c r="G3733" s="7" t="s">
        <v>434</v>
      </c>
      <c r="H3733" s="7">
        <v>2.0</v>
      </c>
      <c r="I3733" s="55" t="str">
        <f t="array" ref="I3733">INDEX(Species.List!A:A,MATCH(J3733,Species.List!B:B,0))</f>
        <v>Dyspanopeus sayi</v>
      </c>
      <c r="J3733" s="8" t="s">
        <v>315</v>
      </c>
      <c r="K3733" s="46" t="s">
        <v>57</v>
      </c>
      <c r="L3733" s="39">
        <v>14.0</v>
      </c>
      <c r="M3733" s="46">
        <v>1.0</v>
      </c>
      <c r="N3733" s="8" t="s">
        <v>502</v>
      </c>
      <c r="O3733" s="8" t="s">
        <v>55</v>
      </c>
      <c r="P3733" s="3" t="s">
        <v>682</v>
      </c>
      <c r="Q3733" s="3" t="s">
        <v>55</v>
      </c>
      <c r="R3733" s="3" t="s">
        <v>683</v>
      </c>
      <c r="S3733" s="3">
        <v>1.0</v>
      </c>
    </row>
    <row r="3734" ht="15.0" customHeight="1">
      <c r="A3734" s="46">
        <v>3.0</v>
      </c>
      <c r="B3734" s="53" t="str">
        <f t="array" ref="B3734">INDEX(Quadrat.Details!D:D, MATCH(1,(F3734=Quadrat.Details!B:B)*(G3734=Quadrat.Details!G:G)*(H3734=Quadrat.Details!I:I),0))</f>
        <v>FJD</v>
      </c>
      <c r="E3734" s="47">
        <v>44406.0</v>
      </c>
      <c r="F3734" s="54">
        <v>2021.0</v>
      </c>
      <c r="G3734" s="7" t="s">
        <v>434</v>
      </c>
      <c r="H3734" s="7">
        <v>2.0</v>
      </c>
      <c r="I3734" s="55" t="str">
        <f t="array" ref="I3734">INDEX(Species.List!A:A,MATCH(J3734,Species.List!B:B,0))</f>
        <v>Dyspanopeus sayi</v>
      </c>
      <c r="J3734" s="8" t="s">
        <v>315</v>
      </c>
      <c r="K3734" s="46" t="s">
        <v>57</v>
      </c>
      <c r="L3734" s="39">
        <v>11.0</v>
      </c>
      <c r="M3734" s="46">
        <v>2.0</v>
      </c>
      <c r="N3734" s="8" t="s">
        <v>502</v>
      </c>
      <c r="O3734" s="8" t="s">
        <v>55</v>
      </c>
      <c r="P3734" s="3" t="s">
        <v>682</v>
      </c>
      <c r="Q3734" s="3" t="s">
        <v>55</v>
      </c>
      <c r="R3734" s="3" t="s">
        <v>683</v>
      </c>
      <c r="S3734" s="3">
        <v>1.0</v>
      </c>
    </row>
    <row r="3735" ht="15.0" customHeight="1">
      <c r="A3735" s="46">
        <v>3.0</v>
      </c>
      <c r="B3735" s="53" t="str">
        <f t="array" ref="B3735">INDEX(Quadrat.Details!D:D, MATCH(1,(F3735=Quadrat.Details!B:B)*(G3735=Quadrat.Details!G:G)*(H3735=Quadrat.Details!I:I),0))</f>
        <v>FJD</v>
      </c>
      <c r="E3735" s="47">
        <v>44406.0</v>
      </c>
      <c r="F3735" s="54">
        <v>2021.0</v>
      </c>
      <c r="G3735" s="7" t="s">
        <v>434</v>
      </c>
      <c r="H3735" s="7">
        <v>2.0</v>
      </c>
      <c r="I3735" s="55" t="str">
        <f t="array" ref="I3735">INDEX(Species.List!A:A,MATCH(J3735,Species.List!B:B,0))</f>
        <v>Mya arenaria</v>
      </c>
      <c r="J3735" s="8" t="s">
        <v>327</v>
      </c>
      <c r="K3735" s="46" t="s">
        <v>80</v>
      </c>
      <c r="L3735" s="39">
        <v>15.0</v>
      </c>
      <c r="M3735" s="46">
        <v>1.0</v>
      </c>
      <c r="N3735" s="8" t="s">
        <v>502</v>
      </c>
      <c r="O3735" s="8" t="s">
        <v>55</v>
      </c>
      <c r="P3735" s="3" t="s">
        <v>682</v>
      </c>
      <c r="Q3735" s="3" t="s">
        <v>55</v>
      </c>
      <c r="R3735" s="3" t="s">
        <v>683</v>
      </c>
      <c r="S3735" s="3">
        <v>1.0</v>
      </c>
    </row>
    <row r="3736" ht="15.0" customHeight="1">
      <c r="A3736" s="46">
        <v>3.0</v>
      </c>
      <c r="B3736" s="53" t="str">
        <f t="array" ref="B3736">INDEX(Quadrat.Details!D:D, MATCH(1,(F3736=Quadrat.Details!B:B)*(G3736=Quadrat.Details!G:G)*(H3736=Quadrat.Details!I:I),0))</f>
        <v>FJD</v>
      </c>
      <c r="E3736" s="47">
        <v>44406.0</v>
      </c>
      <c r="F3736" s="54">
        <v>2021.0</v>
      </c>
      <c r="G3736" s="7" t="s">
        <v>434</v>
      </c>
      <c r="H3736" s="7">
        <v>2.0</v>
      </c>
      <c r="I3736" s="55" t="str">
        <f t="array" ref="I3736">INDEX(Species.List!A:A,MATCH(J3736,Species.List!B:B,0))</f>
        <v>Mya arenaria</v>
      </c>
      <c r="J3736" s="8" t="s">
        <v>327</v>
      </c>
      <c r="K3736" s="46" t="s">
        <v>80</v>
      </c>
      <c r="L3736" s="39">
        <v>17.0</v>
      </c>
      <c r="M3736" s="46">
        <v>1.0</v>
      </c>
      <c r="N3736" s="8" t="s">
        <v>502</v>
      </c>
      <c r="O3736" s="8" t="s">
        <v>55</v>
      </c>
      <c r="P3736" s="3" t="s">
        <v>682</v>
      </c>
      <c r="Q3736" s="3" t="s">
        <v>55</v>
      </c>
      <c r="R3736" s="3" t="s">
        <v>683</v>
      </c>
      <c r="S3736" s="3">
        <v>1.0</v>
      </c>
    </row>
    <row r="3737" ht="15.0" customHeight="1">
      <c r="A3737" s="46">
        <v>3.0</v>
      </c>
      <c r="B3737" s="53" t="str">
        <f t="array" ref="B3737">INDEX(Quadrat.Details!D:D, MATCH(1,(F3737=Quadrat.Details!B:B)*(G3737=Quadrat.Details!G:G)*(H3737=Quadrat.Details!I:I),0))</f>
        <v>FJD</v>
      </c>
      <c r="E3737" s="47">
        <v>44406.0</v>
      </c>
      <c r="F3737" s="54">
        <v>2021.0</v>
      </c>
      <c r="G3737" s="7" t="s">
        <v>434</v>
      </c>
      <c r="H3737" s="7">
        <v>2.0</v>
      </c>
      <c r="I3737" s="55" t="str">
        <f t="array" ref="I3737">INDEX(Species.List!A:A,MATCH(J3737,Species.List!B:B,0))</f>
        <v>Mulinia lateralis</v>
      </c>
      <c r="J3737" s="8" t="s">
        <v>152</v>
      </c>
      <c r="K3737" s="46" t="s">
        <v>80</v>
      </c>
      <c r="L3737" s="39">
        <v>13.0</v>
      </c>
      <c r="M3737" s="46">
        <v>1.0</v>
      </c>
      <c r="N3737" s="8" t="s">
        <v>502</v>
      </c>
      <c r="O3737" s="8" t="s">
        <v>55</v>
      </c>
      <c r="P3737" s="3" t="s">
        <v>682</v>
      </c>
      <c r="Q3737" s="3" t="s">
        <v>55</v>
      </c>
      <c r="R3737" s="3" t="s">
        <v>683</v>
      </c>
      <c r="S3737" s="3">
        <v>1.0</v>
      </c>
    </row>
    <row r="3738" ht="15.0" customHeight="1">
      <c r="A3738" s="46">
        <v>3.0</v>
      </c>
      <c r="B3738" s="53" t="str">
        <f t="array" ref="B3738">INDEX(Quadrat.Details!D:D, MATCH(1,(F3738=Quadrat.Details!B:B)*(G3738=Quadrat.Details!G:G)*(H3738=Quadrat.Details!I:I),0))</f>
        <v>FJD</v>
      </c>
      <c r="E3738" s="47">
        <v>44406.0</v>
      </c>
      <c r="F3738" s="54">
        <v>2021.0</v>
      </c>
      <c r="G3738" s="7" t="s">
        <v>434</v>
      </c>
      <c r="H3738" s="7">
        <v>2.0</v>
      </c>
      <c r="I3738" s="55" t="str">
        <f t="array" ref="I3738">INDEX(Species.List!A:A,MATCH(J3738,Species.List!B:B,0))</f>
        <v>Mya arenaria</v>
      </c>
      <c r="J3738" s="8" t="s">
        <v>327</v>
      </c>
      <c r="K3738" s="46" t="s">
        <v>80</v>
      </c>
      <c r="L3738" s="39">
        <v>12.0</v>
      </c>
      <c r="M3738" s="46">
        <v>13.0</v>
      </c>
      <c r="N3738" s="8" t="s">
        <v>502</v>
      </c>
      <c r="O3738" s="8" t="s">
        <v>55</v>
      </c>
      <c r="P3738" s="3" t="s">
        <v>682</v>
      </c>
      <c r="Q3738" s="3" t="s">
        <v>55</v>
      </c>
      <c r="R3738" s="3" t="s">
        <v>683</v>
      </c>
      <c r="S3738" s="3">
        <v>1.0</v>
      </c>
    </row>
    <row r="3739" ht="15.0" customHeight="1">
      <c r="A3739" s="46">
        <v>3.0</v>
      </c>
      <c r="B3739" s="53" t="str">
        <f t="array" ref="B3739">INDEX(Quadrat.Details!D:D, MATCH(1,(F3739=Quadrat.Details!B:B)*(G3739=Quadrat.Details!G:G)*(H3739=Quadrat.Details!I:I),0))</f>
        <v>FJD</v>
      </c>
      <c r="E3739" s="47">
        <v>44406.0</v>
      </c>
      <c r="F3739" s="54">
        <v>2021.0</v>
      </c>
      <c r="G3739" s="7" t="s">
        <v>434</v>
      </c>
      <c r="H3739" s="7">
        <v>2.0</v>
      </c>
      <c r="I3739" s="55" t="str">
        <f t="array" ref="I3739">INDEX(Species.List!A:A,MATCH(J3739,Species.List!B:B,0))</f>
        <v>Mya arenaria</v>
      </c>
      <c r="J3739" s="8" t="s">
        <v>327</v>
      </c>
      <c r="K3739" s="46" t="s">
        <v>80</v>
      </c>
      <c r="L3739" s="39">
        <v>11.0</v>
      </c>
      <c r="M3739" s="46">
        <v>2.0</v>
      </c>
      <c r="N3739" s="8" t="s">
        <v>502</v>
      </c>
      <c r="O3739" s="8" t="s">
        <v>55</v>
      </c>
      <c r="P3739" s="3" t="s">
        <v>682</v>
      </c>
      <c r="Q3739" s="3" t="s">
        <v>55</v>
      </c>
      <c r="R3739" s="3" t="s">
        <v>683</v>
      </c>
      <c r="S3739" s="3">
        <v>1.0</v>
      </c>
    </row>
    <row r="3740" ht="15.0" customHeight="1">
      <c r="A3740" s="46">
        <v>3.0</v>
      </c>
      <c r="B3740" s="53" t="str">
        <f t="array" ref="B3740">INDEX(Quadrat.Details!D:D, MATCH(1,(F3740=Quadrat.Details!B:B)*(G3740=Quadrat.Details!G:G)*(H3740=Quadrat.Details!I:I),0))</f>
        <v>FJD</v>
      </c>
      <c r="E3740" s="47">
        <v>44406.0</v>
      </c>
      <c r="F3740" s="54">
        <v>2021.0</v>
      </c>
      <c r="G3740" s="7" t="s">
        <v>434</v>
      </c>
      <c r="H3740" s="7">
        <v>2.0</v>
      </c>
      <c r="I3740" s="55" t="str">
        <f t="array" ref="I3740">INDEX(Species.List!A:A,MATCH(J3740,Species.List!B:B,0))</f>
        <v>Cancer irroratus</v>
      </c>
      <c r="J3740" s="8" t="s">
        <v>308</v>
      </c>
      <c r="K3740" s="46" t="s">
        <v>57</v>
      </c>
      <c r="L3740" s="39">
        <v>14.0</v>
      </c>
      <c r="M3740" s="46">
        <v>1.0</v>
      </c>
      <c r="N3740" s="8" t="s">
        <v>502</v>
      </c>
      <c r="O3740" s="8" t="s">
        <v>55</v>
      </c>
      <c r="P3740" s="3" t="s">
        <v>682</v>
      </c>
      <c r="Q3740" s="3" t="s">
        <v>55</v>
      </c>
      <c r="R3740" s="3" t="s">
        <v>683</v>
      </c>
      <c r="S3740" s="3">
        <v>1.0</v>
      </c>
    </row>
    <row r="3741" ht="15.0" customHeight="1">
      <c r="A3741" s="46">
        <v>3.0</v>
      </c>
      <c r="B3741" s="53" t="str">
        <f t="array" ref="B3741">INDEX(Quadrat.Details!D:D, MATCH(1,(F3741=Quadrat.Details!B:B)*(G3741=Quadrat.Details!G:G)*(H3741=Quadrat.Details!I:I),0))</f>
        <v>FJD</v>
      </c>
      <c r="E3741" s="47">
        <v>44406.0</v>
      </c>
      <c r="F3741" s="54">
        <v>2021.0</v>
      </c>
      <c r="G3741" s="7" t="s">
        <v>434</v>
      </c>
      <c r="H3741" s="7">
        <v>2.0</v>
      </c>
      <c r="I3741" s="55" t="str">
        <f t="array" ref="I3741">INDEX(Species.List!A:A,MATCH(J3741,Species.List!B:B,0))</f>
        <v>Dyspanopeus sayi</v>
      </c>
      <c r="J3741" s="8" t="s">
        <v>315</v>
      </c>
      <c r="K3741" s="46" t="s">
        <v>57</v>
      </c>
      <c r="L3741" s="39">
        <v>13.0</v>
      </c>
      <c r="M3741" s="46">
        <v>1.0</v>
      </c>
      <c r="N3741" s="8" t="s">
        <v>502</v>
      </c>
      <c r="O3741" s="8" t="s">
        <v>55</v>
      </c>
      <c r="P3741" s="3" t="s">
        <v>682</v>
      </c>
      <c r="Q3741" s="3" t="s">
        <v>55</v>
      </c>
      <c r="R3741" s="3" t="s">
        <v>683</v>
      </c>
      <c r="S3741" s="3">
        <v>1.0</v>
      </c>
    </row>
    <row r="3742" ht="15.0" customHeight="1">
      <c r="A3742" s="46">
        <v>3.0</v>
      </c>
      <c r="B3742" s="53" t="str">
        <f t="array" ref="B3742">INDEX(Quadrat.Details!D:D, MATCH(1,(F3742=Quadrat.Details!B:B)*(G3742=Quadrat.Details!G:G)*(H3742=Quadrat.Details!I:I),0))</f>
        <v>FJD</v>
      </c>
      <c r="E3742" s="47">
        <v>44406.0</v>
      </c>
      <c r="F3742" s="54">
        <v>2021.0</v>
      </c>
      <c r="G3742" s="7" t="s">
        <v>434</v>
      </c>
      <c r="H3742" s="7">
        <v>2.0</v>
      </c>
      <c r="I3742" s="55" t="str">
        <f t="array" ref="I3742">INDEX(Species.List!A:A,MATCH(J3742,Species.List!B:B,0))</f>
        <v>Ilyanassa trivittata</v>
      </c>
      <c r="J3742" s="8" t="s">
        <v>350</v>
      </c>
      <c r="K3742" s="46" t="s">
        <v>57</v>
      </c>
      <c r="L3742" s="39">
        <v>17.0</v>
      </c>
      <c r="M3742" s="46">
        <v>2.0</v>
      </c>
      <c r="N3742" s="8" t="s">
        <v>502</v>
      </c>
      <c r="O3742" s="8" t="s">
        <v>55</v>
      </c>
      <c r="P3742" s="3" t="s">
        <v>682</v>
      </c>
      <c r="Q3742" s="3" t="s">
        <v>55</v>
      </c>
      <c r="R3742" s="3" t="s">
        <v>683</v>
      </c>
      <c r="S3742" s="3">
        <v>1.0</v>
      </c>
    </row>
    <row r="3743" ht="15.0" customHeight="1">
      <c r="A3743" s="46">
        <v>3.0</v>
      </c>
      <c r="B3743" s="53" t="str">
        <f t="array" ref="B3743">INDEX(Quadrat.Details!D:D, MATCH(1,(F3743=Quadrat.Details!B:B)*(G3743=Quadrat.Details!G:G)*(H3743=Quadrat.Details!I:I),0))</f>
        <v>FJD</v>
      </c>
      <c r="E3743" s="47">
        <v>44406.0</v>
      </c>
      <c r="F3743" s="54">
        <v>2021.0</v>
      </c>
      <c r="G3743" s="7" t="s">
        <v>434</v>
      </c>
      <c r="H3743" s="7">
        <v>2.0</v>
      </c>
      <c r="I3743" s="55" t="str">
        <f t="array" ref="I3743">INDEX(Species.List!A:A,MATCH(J3743,Species.List!B:B,0))</f>
        <v>Ilyanassa trivittata</v>
      </c>
      <c r="J3743" s="8" t="s">
        <v>350</v>
      </c>
      <c r="K3743" s="46" t="s">
        <v>57</v>
      </c>
      <c r="L3743" s="39">
        <v>14.0</v>
      </c>
      <c r="M3743" s="46">
        <v>1.0</v>
      </c>
      <c r="N3743" s="8" t="s">
        <v>502</v>
      </c>
      <c r="O3743" s="8" t="s">
        <v>55</v>
      </c>
      <c r="P3743" s="3" t="s">
        <v>682</v>
      </c>
      <c r="Q3743" s="3" t="s">
        <v>55</v>
      </c>
      <c r="R3743" s="3" t="s">
        <v>683</v>
      </c>
      <c r="S3743" s="3">
        <v>1.0</v>
      </c>
    </row>
    <row r="3744" ht="15.0" customHeight="1">
      <c r="A3744" s="46">
        <v>3.0</v>
      </c>
      <c r="B3744" s="53" t="str">
        <f t="array" ref="B3744">INDEX(Quadrat.Details!D:D, MATCH(1,(F3744=Quadrat.Details!B:B)*(G3744=Quadrat.Details!G:G)*(H3744=Quadrat.Details!I:I),0))</f>
        <v>FJD</v>
      </c>
      <c r="E3744" s="47">
        <v>44406.0</v>
      </c>
      <c r="F3744" s="54">
        <v>2021.0</v>
      </c>
      <c r="G3744" s="7" t="s">
        <v>434</v>
      </c>
      <c r="H3744" s="7">
        <v>2.0</v>
      </c>
      <c r="I3744" s="55" t="str">
        <f t="array" ref="I3744">INDEX(Species.List!A:A,MATCH(J3744,Species.List!B:B,0))</f>
        <v>Ilyanassa trivittata</v>
      </c>
      <c r="J3744" s="8" t="s">
        <v>350</v>
      </c>
      <c r="K3744" s="46" t="s">
        <v>57</v>
      </c>
      <c r="L3744" s="39">
        <v>12.0</v>
      </c>
      <c r="M3744" s="46">
        <v>1.0</v>
      </c>
      <c r="N3744" s="8" t="s">
        <v>502</v>
      </c>
      <c r="O3744" s="8" t="s">
        <v>55</v>
      </c>
      <c r="P3744" s="3" t="s">
        <v>682</v>
      </c>
      <c r="Q3744" s="3" t="s">
        <v>55</v>
      </c>
      <c r="R3744" s="3" t="s">
        <v>683</v>
      </c>
      <c r="S3744" s="3">
        <v>1.0</v>
      </c>
    </row>
    <row r="3745" ht="15.0" customHeight="1">
      <c r="A3745" s="46">
        <v>3.0</v>
      </c>
      <c r="B3745" s="53" t="str">
        <f t="array" ref="B3745">INDEX(Quadrat.Details!D:D, MATCH(1,(F3745=Quadrat.Details!B:B)*(G3745=Quadrat.Details!G:G)*(H3745=Quadrat.Details!I:I),0))</f>
        <v>FJD</v>
      </c>
      <c r="E3745" s="47">
        <v>44406.0</v>
      </c>
      <c r="F3745" s="54">
        <v>2021.0</v>
      </c>
      <c r="G3745" s="7" t="s">
        <v>458</v>
      </c>
      <c r="H3745" s="7">
        <v>1.0</v>
      </c>
      <c r="I3745" s="55" t="str">
        <f t="array" ref="I3745">INDEX(Species.List!A:A,MATCH(J3745,Species.List!B:B,0))</f>
        <v>Yoldia limatula</v>
      </c>
      <c r="J3745" s="8" t="s">
        <v>179</v>
      </c>
      <c r="K3745" s="46" t="s">
        <v>80</v>
      </c>
      <c r="L3745" s="39">
        <v>12.0</v>
      </c>
      <c r="M3745" s="46">
        <v>1.0</v>
      </c>
      <c r="N3745" s="8" t="s">
        <v>502</v>
      </c>
      <c r="O3745" s="8" t="s">
        <v>55</v>
      </c>
      <c r="P3745" s="3" t="s">
        <v>682</v>
      </c>
      <c r="Q3745" s="3" t="s">
        <v>55</v>
      </c>
      <c r="R3745" s="3" t="s">
        <v>683</v>
      </c>
      <c r="S3745" s="3">
        <v>1.0</v>
      </c>
    </row>
    <row r="3746" ht="15.0" customHeight="1">
      <c r="A3746" s="46">
        <v>3.0</v>
      </c>
      <c r="B3746" s="53" t="str">
        <f t="array" ref="B3746">INDEX(Quadrat.Details!D:D, MATCH(1,(F3746=Quadrat.Details!B:B)*(G3746=Quadrat.Details!G:G)*(H3746=Quadrat.Details!I:I),0))</f>
        <v>FJD</v>
      </c>
      <c r="E3746" s="47">
        <v>44406.0</v>
      </c>
      <c r="F3746" s="54">
        <v>2021.0</v>
      </c>
      <c r="G3746" s="7" t="s">
        <v>458</v>
      </c>
      <c r="H3746" s="7">
        <v>1.0</v>
      </c>
      <c r="I3746" s="55" t="str">
        <f t="array" ref="I3746">INDEX(Species.List!A:A,MATCH(J3746,Species.List!B:B,0))</f>
        <v>Libinia</v>
      </c>
      <c r="J3746" s="8" t="s">
        <v>334</v>
      </c>
      <c r="K3746" s="46" t="s">
        <v>57</v>
      </c>
      <c r="L3746" s="39">
        <v>24.0</v>
      </c>
      <c r="M3746" s="46">
        <v>1.0</v>
      </c>
      <c r="N3746" s="8" t="s">
        <v>502</v>
      </c>
      <c r="O3746" s="8" t="s">
        <v>55</v>
      </c>
      <c r="P3746" s="3" t="s">
        <v>682</v>
      </c>
      <c r="Q3746" s="3" t="s">
        <v>55</v>
      </c>
      <c r="R3746" s="3" t="s">
        <v>683</v>
      </c>
      <c r="S3746" s="3">
        <v>1.0</v>
      </c>
    </row>
    <row r="3747" ht="15.0" customHeight="1">
      <c r="A3747" s="46">
        <v>3.0</v>
      </c>
      <c r="B3747" s="53" t="str">
        <f t="array" ref="B3747">INDEX(Quadrat.Details!D:D, MATCH(1,(F3747=Quadrat.Details!B:B)*(G3747=Quadrat.Details!G:G)*(H3747=Quadrat.Details!I:I),0))</f>
        <v>FJD</v>
      </c>
      <c r="E3747" s="47">
        <v>44406.0</v>
      </c>
      <c r="F3747" s="54">
        <v>2021.0</v>
      </c>
      <c r="G3747" s="7" t="s">
        <v>458</v>
      </c>
      <c r="H3747" s="7">
        <v>1.0</v>
      </c>
      <c r="I3747" s="55" t="str">
        <f t="array" ref="I3747">INDEX(Species.List!A:A,MATCH(J3747,Species.List!B:B,0))</f>
        <v>Libinia</v>
      </c>
      <c r="J3747" s="8" t="s">
        <v>334</v>
      </c>
      <c r="K3747" s="46" t="s">
        <v>57</v>
      </c>
      <c r="L3747" s="39">
        <v>35.0</v>
      </c>
      <c r="M3747" s="46">
        <v>1.0</v>
      </c>
      <c r="N3747" s="8" t="s">
        <v>502</v>
      </c>
      <c r="O3747" s="8" t="s">
        <v>55</v>
      </c>
      <c r="P3747" s="3" t="s">
        <v>682</v>
      </c>
      <c r="Q3747" s="3" t="s">
        <v>55</v>
      </c>
      <c r="R3747" s="3" t="s">
        <v>683</v>
      </c>
      <c r="S3747" s="3">
        <v>1.0</v>
      </c>
    </row>
    <row r="3748" ht="15.0" customHeight="1">
      <c r="A3748" s="46">
        <v>3.0</v>
      </c>
      <c r="B3748" s="53" t="str">
        <f t="array" ref="B3748">INDEX(Quadrat.Details!D:D, MATCH(1,(F3748=Quadrat.Details!B:B)*(G3748=Quadrat.Details!G:G)*(H3748=Quadrat.Details!I:I),0))</f>
        <v>FJD</v>
      </c>
      <c r="E3748" s="47">
        <v>44406.0</v>
      </c>
      <c r="F3748" s="54">
        <v>2021.0</v>
      </c>
      <c r="G3748" s="7" t="s">
        <v>458</v>
      </c>
      <c r="H3748" s="7">
        <v>1.0</v>
      </c>
      <c r="I3748" s="55" t="str">
        <f t="array" ref="I3748">INDEX(Species.List!A:A,MATCH(J3748,Species.List!B:B,0))</f>
        <v>Dyspanopeus sayi</v>
      </c>
      <c r="J3748" s="8" t="s">
        <v>315</v>
      </c>
      <c r="K3748" s="46" t="s">
        <v>57</v>
      </c>
      <c r="L3748" s="39">
        <v>17.0</v>
      </c>
      <c r="M3748" s="46">
        <v>1.0</v>
      </c>
      <c r="N3748" s="8" t="s">
        <v>502</v>
      </c>
      <c r="O3748" s="8" t="s">
        <v>55</v>
      </c>
      <c r="P3748" s="3" t="s">
        <v>682</v>
      </c>
      <c r="Q3748" s="3" t="s">
        <v>55</v>
      </c>
      <c r="R3748" s="3" t="s">
        <v>683</v>
      </c>
      <c r="S3748" s="3">
        <v>1.0</v>
      </c>
    </row>
    <row r="3749" ht="15.0" customHeight="1">
      <c r="A3749" s="46">
        <v>4.0</v>
      </c>
      <c r="B3749" s="53" t="str">
        <f t="array" ref="B3749">INDEX(Quadrat.Details!D:D, MATCH(1,(F3749=Quadrat.Details!B:B)*(G3749=Quadrat.Details!G:G)*(H3749=Quadrat.Details!I:I),0))</f>
        <v>FJD</v>
      </c>
      <c r="E3749" s="47">
        <v>44406.0</v>
      </c>
      <c r="F3749" s="54">
        <v>2021.0</v>
      </c>
      <c r="G3749" s="7" t="s">
        <v>458</v>
      </c>
      <c r="H3749" s="7">
        <v>1.0</v>
      </c>
      <c r="I3749" s="55" t="str">
        <f t="array" ref="I3749">INDEX(Species.List!A:A,MATCH(J3749,Species.List!B:B,0))</f>
        <v>Cancer irroratus</v>
      </c>
      <c r="J3749" s="8" t="s">
        <v>308</v>
      </c>
      <c r="K3749" s="46" t="s">
        <v>57</v>
      </c>
      <c r="L3749" s="39">
        <v>15.0</v>
      </c>
      <c r="M3749" s="46">
        <v>6.0</v>
      </c>
      <c r="N3749" s="8" t="s">
        <v>502</v>
      </c>
      <c r="O3749" s="8" t="s">
        <v>55</v>
      </c>
      <c r="P3749" s="3" t="s">
        <v>682</v>
      </c>
      <c r="Q3749" s="3" t="s">
        <v>55</v>
      </c>
      <c r="R3749" s="3" t="s">
        <v>683</v>
      </c>
      <c r="S3749" s="3">
        <v>1.0</v>
      </c>
    </row>
    <row r="3750" ht="15.0" customHeight="1">
      <c r="A3750" s="46">
        <v>4.0</v>
      </c>
      <c r="B3750" s="53" t="str">
        <f t="array" ref="B3750">INDEX(Quadrat.Details!D:D, MATCH(1,(F3750=Quadrat.Details!B:B)*(G3750=Quadrat.Details!G:G)*(H3750=Quadrat.Details!I:I),0))</f>
        <v>FJD</v>
      </c>
      <c r="E3750" s="47">
        <v>44406.0</v>
      </c>
      <c r="F3750" s="54">
        <v>2021.0</v>
      </c>
      <c r="G3750" s="7" t="s">
        <v>458</v>
      </c>
      <c r="H3750" s="7">
        <v>1.0</v>
      </c>
      <c r="I3750" s="55" t="str">
        <f t="array" ref="I3750">INDEX(Species.List!A:A,MATCH(J3750,Species.List!B:B,0))</f>
        <v>Cancer irroratus</v>
      </c>
      <c r="J3750" s="8" t="s">
        <v>308</v>
      </c>
      <c r="K3750" s="46" t="s">
        <v>57</v>
      </c>
      <c r="L3750" s="39">
        <v>17.0</v>
      </c>
      <c r="M3750" s="46">
        <v>1.0</v>
      </c>
      <c r="N3750" s="8" t="s">
        <v>502</v>
      </c>
      <c r="O3750" s="8" t="s">
        <v>55</v>
      </c>
      <c r="P3750" s="3" t="s">
        <v>682</v>
      </c>
      <c r="Q3750" s="3" t="s">
        <v>55</v>
      </c>
      <c r="R3750" s="3" t="s">
        <v>683</v>
      </c>
      <c r="S3750" s="3">
        <v>1.0</v>
      </c>
    </row>
    <row r="3751" ht="15.0" customHeight="1">
      <c r="A3751" s="46">
        <v>4.0</v>
      </c>
      <c r="B3751" s="53" t="str">
        <f t="array" ref="B3751">INDEX(Quadrat.Details!D:D, MATCH(1,(F3751=Quadrat.Details!B:B)*(G3751=Quadrat.Details!G:G)*(H3751=Quadrat.Details!I:I),0))</f>
        <v>FJD</v>
      </c>
      <c r="E3751" s="47">
        <v>44406.0</v>
      </c>
      <c r="F3751" s="54">
        <v>2021.0</v>
      </c>
      <c r="G3751" s="7" t="s">
        <v>458</v>
      </c>
      <c r="H3751" s="7">
        <v>1.0</v>
      </c>
      <c r="I3751" s="55" t="str">
        <f t="array" ref="I3751">INDEX(Species.List!A:A,MATCH(J3751,Species.List!B:B,0))</f>
        <v>Dyspanopeus sayi</v>
      </c>
      <c r="J3751" s="8" t="s">
        <v>315</v>
      </c>
      <c r="K3751" s="46" t="s">
        <v>57</v>
      </c>
      <c r="L3751" s="39">
        <v>16.0</v>
      </c>
      <c r="M3751" s="46">
        <v>2.0</v>
      </c>
      <c r="N3751" s="8" t="s">
        <v>502</v>
      </c>
      <c r="O3751" s="8" t="s">
        <v>55</v>
      </c>
      <c r="P3751" s="3" t="s">
        <v>682</v>
      </c>
      <c r="Q3751" s="3" t="s">
        <v>55</v>
      </c>
      <c r="R3751" s="3" t="s">
        <v>683</v>
      </c>
      <c r="S3751" s="3">
        <v>1.0</v>
      </c>
    </row>
    <row r="3752" ht="15.0" customHeight="1">
      <c r="A3752" s="46">
        <v>4.0</v>
      </c>
      <c r="B3752" s="53" t="str">
        <f t="array" ref="B3752">INDEX(Quadrat.Details!D:D, MATCH(1,(F3752=Quadrat.Details!B:B)*(G3752=Quadrat.Details!G:G)*(H3752=Quadrat.Details!I:I),0))</f>
        <v>FJD</v>
      </c>
      <c r="E3752" s="47">
        <v>44406.0</v>
      </c>
      <c r="F3752" s="54">
        <v>2021.0</v>
      </c>
      <c r="G3752" s="7" t="s">
        <v>458</v>
      </c>
      <c r="H3752" s="7">
        <v>1.0</v>
      </c>
      <c r="I3752" s="55" t="str">
        <f t="array" ref="I3752">INDEX(Species.List!A:A,MATCH(J3752,Species.List!B:B,0))</f>
        <v>Dyspanopeus sayi</v>
      </c>
      <c r="J3752" s="8" t="s">
        <v>315</v>
      </c>
      <c r="K3752" s="46" t="s">
        <v>57</v>
      </c>
      <c r="L3752" s="39">
        <v>12.0</v>
      </c>
      <c r="M3752" s="46">
        <v>1.0</v>
      </c>
      <c r="N3752" s="8" t="s">
        <v>502</v>
      </c>
      <c r="O3752" s="8" t="s">
        <v>55</v>
      </c>
      <c r="P3752" s="3" t="s">
        <v>682</v>
      </c>
      <c r="Q3752" s="3" t="s">
        <v>55</v>
      </c>
      <c r="R3752" s="3" t="s">
        <v>683</v>
      </c>
      <c r="S3752" s="3">
        <v>1.0</v>
      </c>
    </row>
    <row r="3753" ht="15.0" customHeight="1">
      <c r="A3753" s="46">
        <v>4.0</v>
      </c>
      <c r="B3753" s="53" t="str">
        <f t="array" ref="B3753">INDEX(Quadrat.Details!D:D, MATCH(1,(F3753=Quadrat.Details!B:B)*(G3753=Quadrat.Details!G:G)*(H3753=Quadrat.Details!I:I),0))</f>
        <v>FJD</v>
      </c>
      <c r="E3753" s="47">
        <v>44406.0</v>
      </c>
      <c r="F3753" s="54">
        <v>2021.0</v>
      </c>
      <c r="G3753" s="7" t="s">
        <v>458</v>
      </c>
      <c r="H3753" s="7">
        <v>1.0</v>
      </c>
      <c r="I3753" s="55" t="str">
        <f t="array" ref="I3753">INDEX(Species.List!A:A,MATCH(J3753,Species.List!B:B,0))</f>
        <v>Dyspanopeus sayi</v>
      </c>
      <c r="J3753" s="8" t="s">
        <v>315</v>
      </c>
      <c r="K3753" s="46" t="s">
        <v>57</v>
      </c>
      <c r="L3753" s="39">
        <v>15.0</v>
      </c>
      <c r="M3753" s="46">
        <v>1.0</v>
      </c>
      <c r="N3753" s="8" t="s">
        <v>502</v>
      </c>
      <c r="O3753" s="8" t="s">
        <v>55</v>
      </c>
      <c r="P3753" s="3" t="s">
        <v>682</v>
      </c>
      <c r="Q3753" s="3" t="s">
        <v>55</v>
      </c>
      <c r="R3753" s="3" t="s">
        <v>683</v>
      </c>
      <c r="S3753" s="3">
        <v>1.0</v>
      </c>
    </row>
    <row r="3754" ht="15.0" customHeight="1">
      <c r="A3754" s="46">
        <v>4.0</v>
      </c>
      <c r="B3754" s="53" t="str">
        <f t="array" ref="B3754">INDEX(Quadrat.Details!D:D, MATCH(1,(F3754=Quadrat.Details!B:B)*(G3754=Quadrat.Details!G:G)*(H3754=Quadrat.Details!I:I),0))</f>
        <v>FJD</v>
      </c>
      <c r="E3754" s="47">
        <v>44406.0</v>
      </c>
      <c r="F3754" s="54">
        <v>2021.0</v>
      </c>
      <c r="G3754" s="7" t="s">
        <v>458</v>
      </c>
      <c r="H3754" s="7">
        <v>1.0</v>
      </c>
      <c r="I3754" s="55" t="str">
        <f t="array" ref="I3754">INDEX(Species.List!A:A,MATCH(J3754,Species.List!B:B,0))</f>
        <v>Cancer irroratus</v>
      </c>
      <c r="J3754" s="8" t="s">
        <v>308</v>
      </c>
      <c r="K3754" s="46" t="s">
        <v>57</v>
      </c>
      <c r="L3754" s="39">
        <v>13.0</v>
      </c>
      <c r="M3754" s="46">
        <v>8.0</v>
      </c>
      <c r="N3754" s="8" t="s">
        <v>502</v>
      </c>
      <c r="O3754" s="8" t="s">
        <v>55</v>
      </c>
      <c r="P3754" s="3" t="s">
        <v>682</v>
      </c>
      <c r="Q3754" s="3" t="s">
        <v>55</v>
      </c>
      <c r="R3754" s="3" t="s">
        <v>683</v>
      </c>
      <c r="S3754" s="3">
        <v>1.0</v>
      </c>
    </row>
    <row r="3755" ht="15.0" customHeight="1">
      <c r="A3755" s="46">
        <v>4.0</v>
      </c>
      <c r="B3755" s="53" t="str">
        <f t="array" ref="B3755">INDEX(Quadrat.Details!D:D, MATCH(1,(F3755=Quadrat.Details!B:B)*(G3755=Quadrat.Details!G:G)*(H3755=Quadrat.Details!I:I),0))</f>
        <v>FJD</v>
      </c>
      <c r="E3755" s="47">
        <v>44406.0</v>
      </c>
      <c r="F3755" s="54">
        <v>2021.0</v>
      </c>
      <c r="G3755" s="7" t="s">
        <v>458</v>
      </c>
      <c r="H3755" s="7">
        <v>1.0</v>
      </c>
      <c r="I3755" s="55" t="str">
        <f t="array" ref="I3755">INDEX(Species.List!A:A,MATCH(J3755,Species.List!B:B,0))</f>
        <v>Mya arenaria</v>
      </c>
      <c r="J3755" s="8" t="s">
        <v>327</v>
      </c>
      <c r="K3755" s="46" t="s">
        <v>80</v>
      </c>
      <c r="L3755" s="39">
        <v>18.0</v>
      </c>
      <c r="M3755" s="46">
        <v>1.0</v>
      </c>
      <c r="N3755" s="8" t="s">
        <v>502</v>
      </c>
      <c r="O3755" s="8" t="s">
        <v>55</v>
      </c>
      <c r="P3755" s="3" t="s">
        <v>682</v>
      </c>
      <c r="Q3755" s="3" t="s">
        <v>55</v>
      </c>
      <c r="R3755" s="3" t="s">
        <v>683</v>
      </c>
      <c r="S3755" s="3">
        <v>1.0</v>
      </c>
    </row>
    <row r="3756" ht="15.0" customHeight="1">
      <c r="A3756" s="46">
        <v>4.0</v>
      </c>
      <c r="B3756" s="53" t="str">
        <f t="array" ref="B3756">INDEX(Quadrat.Details!D:D, MATCH(1,(F3756=Quadrat.Details!B:B)*(G3756=Quadrat.Details!G:G)*(H3756=Quadrat.Details!I:I),0))</f>
        <v>FJD</v>
      </c>
      <c r="E3756" s="47">
        <v>44406.0</v>
      </c>
      <c r="F3756" s="54">
        <v>2021.0</v>
      </c>
      <c r="G3756" s="7" t="s">
        <v>458</v>
      </c>
      <c r="H3756" s="7">
        <v>1.0</v>
      </c>
      <c r="I3756" s="55" t="str">
        <f t="array" ref="I3756">INDEX(Species.List!A:A,MATCH(J3756,Species.List!B:B,0))</f>
        <v>Mya arenaria</v>
      </c>
      <c r="J3756" s="8" t="s">
        <v>327</v>
      </c>
      <c r="K3756" s="46" t="s">
        <v>80</v>
      </c>
      <c r="L3756" s="39">
        <v>16.0</v>
      </c>
      <c r="M3756" s="46">
        <v>2.0</v>
      </c>
      <c r="N3756" s="8" t="s">
        <v>502</v>
      </c>
      <c r="O3756" s="8" t="s">
        <v>55</v>
      </c>
      <c r="P3756" s="3" t="s">
        <v>682</v>
      </c>
      <c r="Q3756" s="3" t="s">
        <v>55</v>
      </c>
      <c r="R3756" s="3" t="s">
        <v>683</v>
      </c>
      <c r="S3756" s="3">
        <v>1.0</v>
      </c>
    </row>
    <row r="3757" ht="15.0" customHeight="1">
      <c r="A3757" s="46">
        <v>4.0</v>
      </c>
      <c r="B3757" s="53" t="str">
        <f t="array" ref="B3757">INDEX(Quadrat.Details!D:D, MATCH(1,(F3757=Quadrat.Details!B:B)*(G3757=Quadrat.Details!G:G)*(H3757=Quadrat.Details!I:I),0))</f>
        <v>FJD</v>
      </c>
      <c r="E3757" s="47">
        <v>44406.0</v>
      </c>
      <c r="F3757" s="54">
        <v>2021.0</v>
      </c>
      <c r="G3757" s="7" t="s">
        <v>458</v>
      </c>
      <c r="H3757" s="7">
        <v>2.0</v>
      </c>
      <c r="I3757" s="55" t="str">
        <f t="array" ref="I3757">INDEX(Species.List!A:A,MATCH(J3757,Species.List!B:B,0))</f>
        <v>Yoldia limatula</v>
      </c>
      <c r="J3757" s="8" t="s">
        <v>179</v>
      </c>
      <c r="K3757" s="46" t="s">
        <v>80</v>
      </c>
      <c r="L3757" s="39">
        <v>15.0</v>
      </c>
      <c r="M3757" s="46">
        <v>1.0</v>
      </c>
      <c r="N3757" s="8" t="s">
        <v>502</v>
      </c>
      <c r="O3757" s="8" t="s">
        <v>55</v>
      </c>
      <c r="P3757" s="3" t="s">
        <v>682</v>
      </c>
      <c r="Q3757" s="3" t="s">
        <v>55</v>
      </c>
      <c r="R3757" s="3" t="s">
        <v>683</v>
      </c>
      <c r="S3757" s="3">
        <v>1.0</v>
      </c>
    </row>
    <row r="3758" ht="15.0" customHeight="1">
      <c r="A3758" s="46">
        <v>4.0</v>
      </c>
      <c r="B3758" s="53" t="str">
        <f t="array" ref="B3758">INDEX(Quadrat.Details!D:D, MATCH(1,(F3758=Quadrat.Details!B:B)*(G3758=Quadrat.Details!G:G)*(H3758=Quadrat.Details!I:I),0))</f>
        <v>FJD</v>
      </c>
      <c r="E3758" s="47">
        <v>44406.0</v>
      </c>
      <c r="F3758" s="54">
        <v>2021.0</v>
      </c>
      <c r="G3758" s="7" t="s">
        <v>458</v>
      </c>
      <c r="H3758" s="7">
        <v>2.0</v>
      </c>
      <c r="I3758" s="55" t="str">
        <f t="array" ref="I3758">INDEX(Species.List!A:A,MATCH(J3758,Species.List!B:B,0))</f>
        <v>Yoldia limatula</v>
      </c>
      <c r="J3758" s="8" t="s">
        <v>179</v>
      </c>
      <c r="K3758" s="46" t="s">
        <v>80</v>
      </c>
      <c r="L3758" s="39">
        <v>14.0</v>
      </c>
      <c r="M3758" s="46">
        <v>1.0</v>
      </c>
      <c r="N3758" s="8" t="s">
        <v>502</v>
      </c>
      <c r="O3758" s="8" t="s">
        <v>55</v>
      </c>
      <c r="P3758" s="3" t="s">
        <v>682</v>
      </c>
      <c r="Q3758" s="3" t="s">
        <v>55</v>
      </c>
      <c r="R3758" s="3" t="s">
        <v>683</v>
      </c>
      <c r="S3758" s="3">
        <v>1.0</v>
      </c>
    </row>
    <row r="3759" ht="15.0" customHeight="1">
      <c r="A3759" s="46">
        <v>4.0</v>
      </c>
      <c r="B3759" s="53" t="str">
        <f t="array" ref="B3759">INDEX(Quadrat.Details!D:D, MATCH(1,(F3759=Quadrat.Details!B:B)*(G3759=Quadrat.Details!G:G)*(H3759=Quadrat.Details!I:I),0))</f>
        <v>FJD</v>
      </c>
      <c r="E3759" s="47">
        <v>44406.0</v>
      </c>
      <c r="F3759" s="54">
        <v>2021.0</v>
      </c>
      <c r="G3759" s="7" t="s">
        <v>458</v>
      </c>
      <c r="H3759" s="7">
        <v>2.0</v>
      </c>
      <c r="I3759" s="55" t="str">
        <f t="array" ref="I3759">INDEX(Species.List!A:A,MATCH(J3759,Species.List!B:B,0))</f>
        <v>Yoldia limatula</v>
      </c>
      <c r="J3759" s="8" t="s">
        <v>179</v>
      </c>
      <c r="K3759" s="46" t="s">
        <v>80</v>
      </c>
      <c r="L3759" s="39">
        <v>10.0</v>
      </c>
      <c r="M3759" s="46">
        <v>1.0</v>
      </c>
      <c r="N3759" s="8" t="s">
        <v>502</v>
      </c>
      <c r="O3759" s="8" t="s">
        <v>55</v>
      </c>
      <c r="P3759" s="3" t="s">
        <v>682</v>
      </c>
      <c r="Q3759" s="3" t="s">
        <v>55</v>
      </c>
      <c r="R3759" s="3" t="s">
        <v>683</v>
      </c>
      <c r="S3759" s="3">
        <v>1.0</v>
      </c>
    </row>
    <row r="3760" ht="15.0" customHeight="1">
      <c r="A3760" s="46">
        <v>4.0</v>
      </c>
      <c r="B3760" s="53" t="str">
        <f t="array" ref="B3760">INDEX(Quadrat.Details!D:D, MATCH(1,(F3760=Quadrat.Details!B:B)*(G3760=Quadrat.Details!G:G)*(H3760=Quadrat.Details!I:I),0))</f>
        <v>FJD</v>
      </c>
      <c r="E3760" s="47">
        <v>44406.0</v>
      </c>
      <c r="F3760" s="54">
        <v>2021.0</v>
      </c>
      <c r="G3760" s="7" t="s">
        <v>458</v>
      </c>
      <c r="H3760" s="7">
        <v>2.0</v>
      </c>
      <c r="I3760" s="55" t="str">
        <f t="array" ref="I3760">INDEX(Species.List!A:A,MATCH(J3760,Species.List!B:B,0))</f>
        <v>Dyspanopeus sayi</v>
      </c>
      <c r="J3760" s="8" t="s">
        <v>315</v>
      </c>
      <c r="K3760" s="46" t="s">
        <v>57</v>
      </c>
      <c r="L3760" s="39">
        <v>14.0</v>
      </c>
      <c r="M3760" s="46">
        <v>1.0</v>
      </c>
      <c r="N3760" s="8" t="s">
        <v>502</v>
      </c>
      <c r="O3760" s="8" t="s">
        <v>55</v>
      </c>
      <c r="P3760" s="3" t="s">
        <v>682</v>
      </c>
      <c r="Q3760" s="3" t="s">
        <v>55</v>
      </c>
      <c r="R3760" s="3" t="s">
        <v>683</v>
      </c>
      <c r="S3760" s="3">
        <v>1.0</v>
      </c>
    </row>
    <row r="3761" ht="15.0" customHeight="1">
      <c r="A3761" s="46">
        <v>4.0</v>
      </c>
      <c r="B3761" s="53" t="str">
        <f t="array" ref="B3761">INDEX(Quadrat.Details!D:D, MATCH(1,(F3761=Quadrat.Details!B:B)*(G3761=Quadrat.Details!G:G)*(H3761=Quadrat.Details!I:I),0))</f>
        <v>FJD</v>
      </c>
      <c r="E3761" s="47">
        <v>44406.0</v>
      </c>
      <c r="F3761" s="54">
        <v>2021.0</v>
      </c>
      <c r="G3761" s="7" t="s">
        <v>458</v>
      </c>
      <c r="H3761" s="7">
        <v>2.0</v>
      </c>
      <c r="I3761" s="55" t="str">
        <f t="array" ref="I3761">INDEX(Species.List!A:A,MATCH(J3761,Species.List!B:B,0))</f>
        <v>Yoldia limatula</v>
      </c>
      <c r="J3761" s="8" t="s">
        <v>179</v>
      </c>
      <c r="K3761" s="46" t="s">
        <v>80</v>
      </c>
      <c r="L3761" s="39">
        <v>16.0</v>
      </c>
      <c r="M3761" s="46">
        <v>1.0</v>
      </c>
      <c r="N3761" s="8" t="s">
        <v>502</v>
      </c>
      <c r="O3761" s="8" t="s">
        <v>55</v>
      </c>
      <c r="P3761" s="3" t="s">
        <v>682</v>
      </c>
      <c r="Q3761" s="3" t="s">
        <v>55</v>
      </c>
      <c r="R3761" s="3" t="s">
        <v>683</v>
      </c>
      <c r="S3761" s="3">
        <v>1.0</v>
      </c>
    </row>
    <row r="3762" ht="15.0" customHeight="1">
      <c r="A3762" s="46">
        <v>4.0</v>
      </c>
      <c r="B3762" s="53" t="str">
        <f t="array" ref="B3762">INDEX(Quadrat.Details!D:D, MATCH(1,(F3762=Quadrat.Details!B:B)*(G3762=Quadrat.Details!G:G)*(H3762=Quadrat.Details!I:I),0))</f>
        <v>FJD</v>
      </c>
      <c r="E3762" s="47">
        <v>44406.0</v>
      </c>
      <c r="F3762" s="54">
        <v>2021.0</v>
      </c>
      <c r="G3762" s="7" t="s">
        <v>458</v>
      </c>
      <c r="H3762" s="7">
        <v>2.0</v>
      </c>
      <c r="I3762" s="55" t="str">
        <f t="array" ref="I3762">INDEX(Species.List!A:A,MATCH(J3762,Species.List!B:B,0))</f>
        <v>Cancer irroratus</v>
      </c>
      <c r="J3762" s="8" t="s">
        <v>308</v>
      </c>
      <c r="K3762" s="46" t="s">
        <v>57</v>
      </c>
      <c r="L3762" s="39">
        <v>14.0</v>
      </c>
      <c r="M3762" s="46">
        <v>2.0</v>
      </c>
      <c r="N3762" s="8" t="s">
        <v>502</v>
      </c>
      <c r="O3762" s="8" t="s">
        <v>55</v>
      </c>
      <c r="P3762" s="3" t="s">
        <v>682</v>
      </c>
      <c r="Q3762" s="3" t="s">
        <v>55</v>
      </c>
      <c r="R3762" s="3" t="s">
        <v>683</v>
      </c>
      <c r="S3762" s="3">
        <v>1.0</v>
      </c>
    </row>
    <row r="3763" ht="15.0" customHeight="1">
      <c r="A3763" s="46">
        <v>4.0</v>
      </c>
      <c r="B3763" s="53" t="str">
        <f t="array" ref="B3763">INDEX(Quadrat.Details!D:D, MATCH(1,(F3763=Quadrat.Details!B:B)*(G3763=Quadrat.Details!G:G)*(H3763=Quadrat.Details!I:I),0))</f>
        <v>FJD</v>
      </c>
      <c r="E3763" s="47">
        <v>44406.0</v>
      </c>
      <c r="F3763" s="54">
        <v>2021.0</v>
      </c>
      <c r="G3763" s="7" t="s">
        <v>458</v>
      </c>
      <c r="H3763" s="7">
        <v>2.0</v>
      </c>
      <c r="I3763" s="55" t="str">
        <f t="array" ref="I3763">INDEX(Species.List!A:A,MATCH(J3763,Species.List!B:B,0))</f>
        <v>Mya arenaria</v>
      </c>
      <c r="J3763" s="8" t="s">
        <v>327</v>
      </c>
      <c r="K3763" s="46" t="s">
        <v>80</v>
      </c>
      <c r="L3763" s="39">
        <v>17.0</v>
      </c>
      <c r="M3763" s="46">
        <v>1.0</v>
      </c>
      <c r="N3763" s="8" t="s">
        <v>502</v>
      </c>
      <c r="O3763" s="8" t="s">
        <v>55</v>
      </c>
      <c r="P3763" s="3" t="s">
        <v>682</v>
      </c>
      <c r="Q3763" s="3" t="s">
        <v>55</v>
      </c>
      <c r="R3763" s="3" t="s">
        <v>683</v>
      </c>
      <c r="S3763" s="3">
        <v>1.0</v>
      </c>
    </row>
    <row r="3764" ht="15.0" customHeight="1">
      <c r="A3764" s="46">
        <v>4.0</v>
      </c>
      <c r="B3764" s="53" t="str">
        <f t="array" ref="B3764">INDEX(Quadrat.Details!D:D, MATCH(1,(F3764=Quadrat.Details!B:B)*(G3764=Quadrat.Details!G:G)*(H3764=Quadrat.Details!I:I),0))</f>
        <v>FJD</v>
      </c>
      <c r="E3764" s="47">
        <v>44406.0</v>
      </c>
      <c r="F3764" s="54">
        <v>2021.0</v>
      </c>
      <c r="G3764" s="7" t="s">
        <v>458</v>
      </c>
      <c r="H3764" s="7">
        <v>2.0</v>
      </c>
      <c r="I3764" s="55" t="str">
        <f t="array" ref="I3764">INDEX(Species.List!A:A,MATCH(J3764,Species.List!B:B,0))</f>
        <v>Mya arenaria</v>
      </c>
      <c r="J3764" s="8" t="s">
        <v>327</v>
      </c>
      <c r="K3764" s="46" t="s">
        <v>80</v>
      </c>
      <c r="L3764" s="39">
        <v>15.0</v>
      </c>
      <c r="M3764" s="46">
        <v>1.0</v>
      </c>
      <c r="N3764" s="8" t="s">
        <v>502</v>
      </c>
      <c r="O3764" s="8" t="s">
        <v>55</v>
      </c>
      <c r="P3764" s="3" t="s">
        <v>682</v>
      </c>
      <c r="Q3764" s="3" t="s">
        <v>55</v>
      </c>
      <c r="R3764" s="3" t="s">
        <v>683</v>
      </c>
      <c r="S3764" s="3">
        <v>1.0</v>
      </c>
    </row>
    <row r="3765" ht="15.0" customHeight="1">
      <c r="A3765" s="46">
        <v>4.0</v>
      </c>
      <c r="B3765" s="53" t="str">
        <f t="array" ref="B3765">INDEX(Quadrat.Details!D:D, MATCH(1,(F3765=Quadrat.Details!B:B)*(G3765=Quadrat.Details!G:G)*(H3765=Quadrat.Details!I:I),0))</f>
        <v>FJD</v>
      </c>
      <c r="E3765" s="47">
        <v>44406.0</v>
      </c>
      <c r="F3765" s="54">
        <v>2021.0</v>
      </c>
      <c r="G3765" s="7" t="s">
        <v>458</v>
      </c>
      <c r="H3765" s="7">
        <v>2.0</v>
      </c>
      <c r="I3765" s="55" t="str">
        <f t="array" ref="I3765">INDEX(Species.List!A:A,MATCH(J3765,Species.List!B:B,0))</f>
        <v>Yoldia limatula</v>
      </c>
      <c r="J3765" s="8" t="s">
        <v>179</v>
      </c>
      <c r="K3765" s="46" t="s">
        <v>80</v>
      </c>
      <c r="L3765" s="39">
        <v>16.0</v>
      </c>
      <c r="M3765" s="46">
        <v>1.0</v>
      </c>
      <c r="N3765" s="8" t="s">
        <v>502</v>
      </c>
      <c r="O3765" s="8" t="s">
        <v>55</v>
      </c>
      <c r="P3765" s="3" t="s">
        <v>682</v>
      </c>
      <c r="Q3765" s="3" t="s">
        <v>55</v>
      </c>
      <c r="R3765" s="3" t="s">
        <v>683</v>
      </c>
      <c r="S3765" s="3">
        <v>1.0</v>
      </c>
    </row>
    <row r="3766" ht="15.0" customHeight="1">
      <c r="A3766" s="46">
        <v>4.0</v>
      </c>
      <c r="B3766" s="53" t="str">
        <f t="array" ref="B3766">INDEX(Quadrat.Details!D:D, MATCH(1,(F3766=Quadrat.Details!B:B)*(G3766=Quadrat.Details!G:G)*(H3766=Quadrat.Details!I:I),0))</f>
        <v>FJD</v>
      </c>
      <c r="E3766" s="47">
        <v>44406.0</v>
      </c>
      <c r="F3766" s="54">
        <v>2021.0</v>
      </c>
      <c r="G3766" s="7" t="s">
        <v>458</v>
      </c>
      <c r="H3766" s="7">
        <v>2.0</v>
      </c>
      <c r="I3766" s="55" t="str">
        <f t="array" ref="I3766">INDEX(Species.List!A:A,MATCH(J3766,Species.List!B:B,0))</f>
        <v>Cancer irroratus</v>
      </c>
      <c r="J3766" s="8" t="s">
        <v>308</v>
      </c>
      <c r="K3766" s="46" t="s">
        <v>57</v>
      </c>
      <c r="L3766" s="39">
        <v>12.0</v>
      </c>
      <c r="M3766" s="46">
        <v>1.0</v>
      </c>
      <c r="N3766" s="8" t="s">
        <v>502</v>
      </c>
      <c r="O3766" s="8" t="s">
        <v>55</v>
      </c>
      <c r="P3766" s="3" t="s">
        <v>682</v>
      </c>
      <c r="Q3766" s="3" t="s">
        <v>55</v>
      </c>
      <c r="R3766" s="3" t="s">
        <v>683</v>
      </c>
      <c r="S3766" s="3">
        <v>1.0</v>
      </c>
    </row>
    <row r="3767" ht="15.0" customHeight="1">
      <c r="A3767" s="46">
        <v>4.0</v>
      </c>
      <c r="B3767" s="53" t="str">
        <f t="array" ref="B3767">INDEX(Quadrat.Details!D:D, MATCH(1,(F3767=Quadrat.Details!B:B)*(G3767=Quadrat.Details!G:G)*(H3767=Quadrat.Details!I:I),0))</f>
        <v>FJD</v>
      </c>
      <c r="E3767" s="47">
        <v>44411.0</v>
      </c>
      <c r="F3767" s="54">
        <v>2021.0</v>
      </c>
      <c r="G3767" s="7" t="s">
        <v>459</v>
      </c>
      <c r="H3767" s="7">
        <v>2.0</v>
      </c>
      <c r="I3767" s="55" t="str">
        <f t="array" ref="I3767">INDEX(Species.List!A:A,MATCH(J3767,Species.List!B:B,0))</f>
        <v>Callinectes sapidus</v>
      </c>
      <c r="J3767" s="8" t="s">
        <v>111</v>
      </c>
      <c r="K3767" s="46" t="s">
        <v>57</v>
      </c>
      <c r="L3767" s="39">
        <v>56.0</v>
      </c>
      <c r="M3767" s="46">
        <v>1.0</v>
      </c>
      <c r="N3767" s="8" t="s">
        <v>502</v>
      </c>
      <c r="O3767" s="8" t="s">
        <v>55</v>
      </c>
      <c r="P3767" s="3" t="s">
        <v>682</v>
      </c>
      <c r="Q3767" s="3" t="s">
        <v>55</v>
      </c>
      <c r="R3767" s="3" t="s">
        <v>683</v>
      </c>
      <c r="S3767" s="3">
        <v>1.0</v>
      </c>
    </row>
    <row r="3768" ht="15.0" customHeight="1">
      <c r="A3768" s="46">
        <v>4.0</v>
      </c>
      <c r="B3768" s="53" t="str">
        <f t="array" ref="B3768">INDEX(Quadrat.Details!D:D, MATCH(1,(F3768=Quadrat.Details!B:B)*(G3768=Quadrat.Details!G:G)*(H3768=Quadrat.Details!I:I),0))</f>
        <v>FJD</v>
      </c>
      <c r="E3768" s="47">
        <v>44411.0</v>
      </c>
      <c r="F3768" s="54">
        <v>2021.0</v>
      </c>
      <c r="G3768" s="7" t="s">
        <v>459</v>
      </c>
      <c r="H3768" s="7">
        <v>2.0</v>
      </c>
      <c r="I3768" s="55" t="str">
        <f t="array" ref="I3768">INDEX(Species.List!A:A,MATCH(J3768,Species.List!B:B,0))</f>
        <v>Callinectes sapidus</v>
      </c>
      <c r="J3768" s="8" t="s">
        <v>111</v>
      </c>
      <c r="K3768" s="46" t="s">
        <v>57</v>
      </c>
      <c r="L3768" s="39">
        <v>67.0</v>
      </c>
      <c r="M3768" s="46">
        <v>1.0</v>
      </c>
      <c r="N3768" s="8" t="s">
        <v>502</v>
      </c>
      <c r="O3768" s="8" t="s">
        <v>55</v>
      </c>
      <c r="P3768" s="3" t="s">
        <v>682</v>
      </c>
      <c r="Q3768" s="3" t="s">
        <v>55</v>
      </c>
      <c r="R3768" s="3" t="s">
        <v>683</v>
      </c>
      <c r="S3768" s="3">
        <v>1.0</v>
      </c>
    </row>
    <row r="3769" ht="15.0" customHeight="1">
      <c r="A3769" s="46">
        <v>4.0</v>
      </c>
      <c r="B3769" s="53" t="str">
        <f t="array" ref="B3769">INDEX(Quadrat.Details!D:D, MATCH(1,(F3769=Quadrat.Details!B:B)*(G3769=Quadrat.Details!G:G)*(H3769=Quadrat.Details!I:I),0))</f>
        <v>FJD</v>
      </c>
      <c r="E3769" s="47">
        <v>44411.0</v>
      </c>
      <c r="F3769" s="54">
        <v>2021.0</v>
      </c>
      <c r="G3769" s="7" t="s">
        <v>459</v>
      </c>
      <c r="H3769" s="7">
        <v>2.0</v>
      </c>
      <c r="I3769" s="55" t="str">
        <f t="array" ref="I3769">INDEX(Species.List!A:A,MATCH(J3769,Species.List!B:B,0))</f>
        <v>Callinectes sapidus</v>
      </c>
      <c r="J3769" s="8" t="s">
        <v>111</v>
      </c>
      <c r="K3769" s="46" t="s">
        <v>57</v>
      </c>
      <c r="L3769" s="39">
        <v>32.0</v>
      </c>
      <c r="M3769" s="46">
        <v>1.0</v>
      </c>
      <c r="N3769" s="8" t="s">
        <v>502</v>
      </c>
      <c r="O3769" s="8" t="s">
        <v>55</v>
      </c>
      <c r="P3769" s="3" t="s">
        <v>682</v>
      </c>
      <c r="Q3769" s="3" t="s">
        <v>55</v>
      </c>
      <c r="R3769" s="3" t="s">
        <v>683</v>
      </c>
      <c r="S3769" s="3">
        <v>1.0</v>
      </c>
    </row>
    <row r="3770" ht="15.0" customHeight="1">
      <c r="A3770" s="46">
        <v>4.0</v>
      </c>
      <c r="B3770" s="53" t="str">
        <f t="array" ref="B3770">INDEX(Quadrat.Details!D:D, MATCH(1,(F3770=Quadrat.Details!B:B)*(G3770=Quadrat.Details!G:G)*(H3770=Quadrat.Details!I:I),0))</f>
        <v>FJD</v>
      </c>
      <c r="E3770" s="47">
        <v>44411.0</v>
      </c>
      <c r="F3770" s="54">
        <v>2021.0</v>
      </c>
      <c r="G3770" s="7" t="s">
        <v>459</v>
      </c>
      <c r="H3770" s="7">
        <v>2.0</v>
      </c>
      <c r="I3770" s="55" t="str">
        <f t="array" ref="I3770">INDEX(Species.List!A:A,MATCH(J3770,Species.List!B:B,0))</f>
        <v>Callinectes sapidus</v>
      </c>
      <c r="J3770" s="8" t="s">
        <v>111</v>
      </c>
      <c r="K3770" s="46" t="s">
        <v>57</v>
      </c>
      <c r="L3770" s="39">
        <v>35.0</v>
      </c>
      <c r="M3770" s="46">
        <v>1.0</v>
      </c>
      <c r="N3770" s="8" t="s">
        <v>502</v>
      </c>
      <c r="O3770" s="8" t="s">
        <v>55</v>
      </c>
      <c r="P3770" s="3" t="s">
        <v>682</v>
      </c>
      <c r="Q3770" s="3" t="s">
        <v>55</v>
      </c>
      <c r="R3770" s="3" t="s">
        <v>683</v>
      </c>
      <c r="S3770" s="3">
        <v>1.0</v>
      </c>
    </row>
    <row r="3771" ht="15.0" customHeight="1">
      <c r="A3771" s="46">
        <v>4.0</v>
      </c>
      <c r="B3771" s="53" t="str">
        <f t="array" ref="B3771">INDEX(Quadrat.Details!D:D, MATCH(1,(F3771=Quadrat.Details!B:B)*(G3771=Quadrat.Details!G:G)*(H3771=Quadrat.Details!I:I),0))</f>
        <v>FJD</v>
      </c>
      <c r="E3771" s="47">
        <v>44411.0</v>
      </c>
      <c r="F3771" s="54">
        <v>2021.0</v>
      </c>
      <c r="G3771" s="7" t="s">
        <v>459</v>
      </c>
      <c r="H3771" s="7">
        <v>2.0</v>
      </c>
      <c r="I3771" s="55" t="str">
        <f t="array" ref="I3771">INDEX(Species.List!A:A,MATCH(J3771,Species.List!B:B,0))</f>
        <v>Callinectes sapidus</v>
      </c>
      <c r="J3771" s="8" t="s">
        <v>111</v>
      </c>
      <c r="K3771" s="46" t="s">
        <v>57</v>
      </c>
      <c r="L3771" s="39">
        <v>22.0</v>
      </c>
      <c r="M3771" s="46">
        <v>1.0</v>
      </c>
      <c r="N3771" s="8" t="s">
        <v>502</v>
      </c>
      <c r="O3771" s="8" t="s">
        <v>55</v>
      </c>
      <c r="P3771" s="3" t="s">
        <v>682</v>
      </c>
      <c r="Q3771" s="3" t="s">
        <v>55</v>
      </c>
      <c r="R3771" s="3" t="s">
        <v>683</v>
      </c>
      <c r="S3771" s="3">
        <v>1.0</v>
      </c>
    </row>
    <row r="3772" ht="15.0" customHeight="1">
      <c r="A3772" s="46">
        <v>4.0</v>
      </c>
      <c r="B3772" s="53" t="str">
        <f t="array" ref="B3772">INDEX(Quadrat.Details!D:D, MATCH(1,(F3772=Quadrat.Details!B:B)*(G3772=Quadrat.Details!G:G)*(H3772=Quadrat.Details!I:I),0))</f>
        <v>FJD</v>
      </c>
      <c r="E3772" s="47">
        <v>44411.0</v>
      </c>
      <c r="F3772" s="54">
        <v>2021.0</v>
      </c>
      <c r="G3772" s="7" t="s">
        <v>459</v>
      </c>
      <c r="H3772" s="7">
        <v>2.0</v>
      </c>
      <c r="I3772" s="55" t="str">
        <f t="array" ref="I3772">INDEX(Species.List!A:A,MATCH(J3772,Species.List!B:B,0))</f>
        <v>Palaemonetes</v>
      </c>
      <c r="J3772" s="8" t="s">
        <v>197</v>
      </c>
      <c r="K3772" s="46" t="s">
        <v>63</v>
      </c>
      <c r="L3772" s="39">
        <v>12.0</v>
      </c>
      <c r="M3772" s="46">
        <v>2.0</v>
      </c>
      <c r="N3772" s="8" t="s">
        <v>502</v>
      </c>
      <c r="O3772" s="8" t="s">
        <v>55</v>
      </c>
      <c r="P3772" s="3" t="s">
        <v>682</v>
      </c>
      <c r="Q3772" s="3" t="s">
        <v>55</v>
      </c>
      <c r="R3772" s="3" t="s">
        <v>683</v>
      </c>
      <c r="S3772" s="3">
        <v>1.0</v>
      </c>
    </row>
    <row r="3773" ht="15.0" customHeight="1">
      <c r="A3773" s="46">
        <v>4.0</v>
      </c>
      <c r="B3773" s="53" t="str">
        <f t="array" ref="B3773">INDEX(Quadrat.Details!D:D, MATCH(1,(F3773=Quadrat.Details!B:B)*(G3773=Quadrat.Details!G:G)*(H3773=Quadrat.Details!I:I),0))</f>
        <v>FJD</v>
      </c>
      <c r="E3773" s="47">
        <v>44411.0</v>
      </c>
      <c r="F3773" s="54">
        <v>2021.0</v>
      </c>
      <c r="G3773" s="7" t="s">
        <v>459</v>
      </c>
      <c r="H3773" s="7">
        <v>2.0</v>
      </c>
      <c r="I3773" s="55" t="str">
        <f t="array" ref="I3773">INDEX(Species.List!A:A,MATCH(J3773,Species.List!B:B,0))</f>
        <v>Palaemonetes</v>
      </c>
      <c r="J3773" s="8" t="s">
        <v>197</v>
      </c>
      <c r="K3773" s="46" t="s">
        <v>63</v>
      </c>
      <c r="L3773" s="39">
        <v>17.0</v>
      </c>
      <c r="M3773" s="46">
        <v>1.0</v>
      </c>
      <c r="N3773" s="8" t="s">
        <v>502</v>
      </c>
      <c r="O3773" s="8" t="s">
        <v>55</v>
      </c>
      <c r="P3773" s="3" t="s">
        <v>682</v>
      </c>
      <c r="Q3773" s="3" t="s">
        <v>55</v>
      </c>
      <c r="R3773" s="3" t="s">
        <v>683</v>
      </c>
      <c r="S3773" s="3">
        <v>1.0</v>
      </c>
    </row>
    <row r="3774" ht="15.0" customHeight="1">
      <c r="A3774" s="46">
        <v>4.0</v>
      </c>
      <c r="B3774" s="53" t="str">
        <f t="array" ref="B3774">INDEX(Quadrat.Details!D:D, MATCH(1,(F3774=Quadrat.Details!B:B)*(G3774=Quadrat.Details!G:G)*(H3774=Quadrat.Details!I:I),0))</f>
        <v>FJD</v>
      </c>
      <c r="E3774" s="47">
        <v>44411.0</v>
      </c>
      <c r="F3774" s="54">
        <v>2021.0</v>
      </c>
      <c r="G3774" s="7" t="s">
        <v>459</v>
      </c>
      <c r="H3774" s="7">
        <v>2.0</v>
      </c>
      <c r="I3774" s="55" t="str">
        <f t="array" ref="I3774">INDEX(Species.List!A:A,MATCH(J3774,Species.List!B:B,0))</f>
        <v>Syngnathus fuscus</v>
      </c>
      <c r="J3774" s="8" t="s">
        <v>297</v>
      </c>
      <c r="K3774" s="46" t="s">
        <v>53</v>
      </c>
      <c r="L3774" s="39">
        <v>107.0</v>
      </c>
      <c r="M3774" s="46">
        <v>1.0</v>
      </c>
      <c r="N3774" s="8" t="s">
        <v>502</v>
      </c>
      <c r="O3774" s="8" t="s">
        <v>55</v>
      </c>
      <c r="P3774" s="3" t="s">
        <v>682</v>
      </c>
      <c r="Q3774" s="3" t="s">
        <v>55</v>
      </c>
      <c r="R3774" s="3" t="s">
        <v>683</v>
      </c>
      <c r="S3774" s="3">
        <v>1.0</v>
      </c>
    </row>
    <row r="3775" ht="15.0" customHeight="1">
      <c r="A3775" s="46">
        <v>4.0</v>
      </c>
      <c r="B3775" s="53" t="str">
        <f t="array" ref="B3775">INDEX(Quadrat.Details!D:D, MATCH(1,(F3775=Quadrat.Details!B:B)*(G3775=Quadrat.Details!G:G)*(H3775=Quadrat.Details!I:I),0))</f>
        <v>FJD</v>
      </c>
      <c r="E3775" s="47">
        <v>44411.0</v>
      </c>
      <c r="F3775" s="54">
        <v>2021.0</v>
      </c>
      <c r="G3775" s="7" t="s">
        <v>459</v>
      </c>
      <c r="H3775" s="7">
        <v>2.0</v>
      </c>
      <c r="I3775" s="55" t="str">
        <f t="array" ref="I3775">INDEX(Species.List!A:A,MATCH(J3775,Species.List!B:B,0))</f>
        <v>Dyspanopeus sayi</v>
      </c>
      <c r="J3775" s="8" t="s">
        <v>315</v>
      </c>
      <c r="K3775" s="46" t="s">
        <v>57</v>
      </c>
      <c r="L3775" s="39">
        <v>17.0</v>
      </c>
      <c r="M3775" s="46">
        <v>1.0</v>
      </c>
      <c r="N3775" s="8" t="s">
        <v>502</v>
      </c>
      <c r="O3775" s="8" t="s">
        <v>55</v>
      </c>
      <c r="P3775" s="3" t="s">
        <v>682</v>
      </c>
      <c r="Q3775" s="3" t="s">
        <v>55</v>
      </c>
      <c r="R3775" s="3" t="s">
        <v>683</v>
      </c>
      <c r="S3775" s="3">
        <v>1.0</v>
      </c>
    </row>
    <row r="3776" ht="15.0" customHeight="1">
      <c r="A3776" s="46">
        <v>4.0</v>
      </c>
      <c r="B3776" s="53" t="str">
        <f t="array" ref="B3776">INDEX(Quadrat.Details!D:D, MATCH(1,(F3776=Quadrat.Details!B:B)*(G3776=Quadrat.Details!G:G)*(H3776=Quadrat.Details!I:I),0))</f>
        <v>FJD</v>
      </c>
      <c r="E3776" s="47">
        <v>44411.0</v>
      </c>
      <c r="F3776" s="54">
        <v>2021.0</v>
      </c>
      <c r="G3776" s="7" t="s">
        <v>459</v>
      </c>
      <c r="H3776" s="7">
        <v>2.0</v>
      </c>
      <c r="I3776" s="55" t="str">
        <f t="array" ref="I3776">INDEX(Species.List!A:A,MATCH(J3776,Species.List!B:B,0))</f>
        <v>Anadara transversa</v>
      </c>
      <c r="J3776" s="8" t="s">
        <v>355</v>
      </c>
      <c r="K3776" s="46" t="s">
        <v>80</v>
      </c>
      <c r="L3776" s="39">
        <v>16.0</v>
      </c>
      <c r="M3776" s="46">
        <v>1.0</v>
      </c>
      <c r="N3776" s="8" t="s">
        <v>502</v>
      </c>
      <c r="O3776" s="8" t="s">
        <v>55</v>
      </c>
      <c r="P3776" s="3" t="s">
        <v>682</v>
      </c>
      <c r="Q3776" s="3" t="s">
        <v>55</v>
      </c>
      <c r="R3776" s="3" t="s">
        <v>683</v>
      </c>
      <c r="S3776" s="3">
        <v>1.0</v>
      </c>
    </row>
    <row r="3777" ht="15.0" customHeight="1">
      <c r="A3777" s="46">
        <v>4.0</v>
      </c>
      <c r="B3777" s="53" t="str">
        <f t="array" ref="B3777">INDEX(Quadrat.Details!D:D, MATCH(1,(F3777=Quadrat.Details!B:B)*(G3777=Quadrat.Details!G:G)*(H3777=Quadrat.Details!I:I),0))</f>
        <v>FJD</v>
      </c>
      <c r="E3777" s="47">
        <v>44411.0</v>
      </c>
      <c r="F3777" s="54">
        <v>2021.0</v>
      </c>
      <c r="G3777" s="7" t="s">
        <v>459</v>
      </c>
      <c r="H3777" s="7">
        <v>2.0</v>
      </c>
      <c r="I3777" s="55" t="str">
        <f t="array" ref="I3777">INDEX(Species.List!A:A,MATCH(J3777,Species.List!B:B,0))</f>
        <v>Syngnathus fuscus</v>
      </c>
      <c r="J3777" s="8" t="s">
        <v>297</v>
      </c>
      <c r="K3777" s="46" t="s">
        <v>53</v>
      </c>
      <c r="L3777" s="39">
        <v>78.0</v>
      </c>
      <c r="M3777" s="46">
        <v>1.0</v>
      </c>
      <c r="N3777" s="8" t="s">
        <v>502</v>
      </c>
      <c r="O3777" s="8" t="s">
        <v>55</v>
      </c>
      <c r="P3777" s="3" t="s">
        <v>682</v>
      </c>
      <c r="Q3777" s="3" t="s">
        <v>55</v>
      </c>
      <c r="R3777" s="3" t="s">
        <v>683</v>
      </c>
      <c r="S3777" s="3">
        <v>1.0</v>
      </c>
    </row>
    <row r="3778" ht="15.0" customHeight="1">
      <c r="A3778" s="46">
        <v>4.0</v>
      </c>
      <c r="B3778" s="53" t="str">
        <f t="array" ref="B3778">INDEX(Quadrat.Details!D:D, MATCH(1,(F3778=Quadrat.Details!B:B)*(G3778=Quadrat.Details!G:G)*(H3778=Quadrat.Details!I:I),0))</f>
        <v>FJD</v>
      </c>
      <c r="E3778" s="47">
        <v>44411.0</v>
      </c>
      <c r="F3778" s="54">
        <v>2021.0</v>
      </c>
      <c r="G3778" s="7" t="s">
        <v>459</v>
      </c>
      <c r="H3778" s="7">
        <v>2.0</v>
      </c>
      <c r="I3778" s="55" t="str">
        <f t="array" ref="I3778">INDEX(Species.List!A:A,MATCH(J3778,Species.List!B:B,0))</f>
        <v>Tautogolabrus adspersus</v>
      </c>
      <c r="J3778" s="8" t="s">
        <v>138</v>
      </c>
      <c r="K3778" s="46" t="s">
        <v>53</v>
      </c>
      <c r="L3778" s="39">
        <v>20.0</v>
      </c>
      <c r="M3778" s="46">
        <v>1.0</v>
      </c>
      <c r="N3778" s="8" t="s">
        <v>502</v>
      </c>
      <c r="O3778" s="8" t="s">
        <v>55</v>
      </c>
      <c r="P3778" s="3" t="s">
        <v>682</v>
      </c>
      <c r="Q3778" s="3" t="s">
        <v>55</v>
      </c>
      <c r="R3778" s="3" t="s">
        <v>683</v>
      </c>
      <c r="S3778" s="3">
        <v>1.0</v>
      </c>
    </row>
    <row r="3779" ht="15.0" customHeight="1">
      <c r="A3779" s="46">
        <v>4.0</v>
      </c>
      <c r="B3779" s="53" t="str">
        <f t="array" ref="B3779">INDEX(Quadrat.Details!D:D, MATCH(1,(F3779=Quadrat.Details!B:B)*(G3779=Quadrat.Details!G:G)*(H3779=Quadrat.Details!I:I),0))</f>
        <v>FJD</v>
      </c>
      <c r="E3779" s="47">
        <v>44411.0</v>
      </c>
      <c r="F3779" s="54">
        <v>2021.0</v>
      </c>
      <c r="G3779" s="7" t="s">
        <v>459</v>
      </c>
      <c r="H3779" s="7">
        <v>2.0</v>
      </c>
      <c r="I3779" s="55" t="str">
        <f t="array" ref="I3779">INDEX(Species.List!A:A,MATCH(J3779,Species.List!B:B,0))</f>
        <v>Palaemonetes</v>
      </c>
      <c r="J3779" s="8" t="s">
        <v>197</v>
      </c>
      <c r="K3779" s="46" t="s">
        <v>63</v>
      </c>
      <c r="L3779" s="39">
        <v>15.0</v>
      </c>
      <c r="M3779" s="46">
        <v>1.0</v>
      </c>
      <c r="N3779" s="8" t="s">
        <v>502</v>
      </c>
      <c r="O3779" s="8" t="s">
        <v>55</v>
      </c>
      <c r="P3779" s="3" t="s">
        <v>682</v>
      </c>
      <c r="Q3779" s="3" t="s">
        <v>55</v>
      </c>
      <c r="R3779" s="3" t="s">
        <v>683</v>
      </c>
      <c r="S3779" s="3">
        <v>1.0</v>
      </c>
    </row>
    <row r="3780" ht="15.0" customHeight="1">
      <c r="A3780" s="46">
        <v>4.0</v>
      </c>
      <c r="B3780" s="53" t="str">
        <f t="array" ref="B3780">INDEX(Quadrat.Details!D:D, MATCH(1,(F3780=Quadrat.Details!B:B)*(G3780=Quadrat.Details!G:G)*(H3780=Quadrat.Details!I:I),0))</f>
        <v>FJD</v>
      </c>
      <c r="E3780" s="47">
        <v>44411.0</v>
      </c>
      <c r="F3780" s="54">
        <v>2021.0</v>
      </c>
      <c r="G3780" s="7" t="s">
        <v>459</v>
      </c>
      <c r="H3780" s="7">
        <v>2.0</v>
      </c>
      <c r="I3780" s="55" t="str">
        <f t="array" ref="I3780">INDEX(Species.List!A:A,MATCH(J3780,Species.List!B:B,0))</f>
        <v>Dyspanopeus sayi</v>
      </c>
      <c r="J3780" s="8" t="s">
        <v>315</v>
      </c>
      <c r="K3780" s="46" t="s">
        <v>57</v>
      </c>
      <c r="L3780" s="39">
        <v>20.0</v>
      </c>
      <c r="M3780" s="46">
        <v>1.0</v>
      </c>
      <c r="N3780" s="8" t="s">
        <v>502</v>
      </c>
      <c r="O3780" s="8" t="s">
        <v>55</v>
      </c>
      <c r="P3780" s="3" t="s">
        <v>682</v>
      </c>
      <c r="Q3780" s="3" t="s">
        <v>55</v>
      </c>
      <c r="R3780" s="3" t="s">
        <v>683</v>
      </c>
      <c r="S3780" s="3">
        <v>1.0</v>
      </c>
    </row>
    <row r="3781" ht="15.0" customHeight="1">
      <c r="A3781" s="46">
        <v>4.0</v>
      </c>
      <c r="B3781" s="53" t="str">
        <f t="array" ref="B3781">INDEX(Quadrat.Details!D:D, MATCH(1,(F3781=Quadrat.Details!B:B)*(G3781=Quadrat.Details!G:G)*(H3781=Quadrat.Details!I:I),0))</f>
        <v>FJD</v>
      </c>
      <c r="E3781" s="47">
        <v>44411.0</v>
      </c>
      <c r="F3781" s="54">
        <v>2021.0</v>
      </c>
      <c r="G3781" s="7" t="s">
        <v>459</v>
      </c>
      <c r="H3781" s="7">
        <v>2.0</v>
      </c>
      <c r="I3781" s="55" t="str">
        <f t="array" ref="I3781">INDEX(Species.List!A:A,MATCH(J3781,Species.List!B:B,0))</f>
        <v>Palaemonetes</v>
      </c>
      <c r="J3781" s="8" t="s">
        <v>197</v>
      </c>
      <c r="K3781" s="46" t="s">
        <v>63</v>
      </c>
      <c r="L3781" s="39">
        <v>11.0</v>
      </c>
      <c r="M3781" s="46">
        <v>1.0</v>
      </c>
      <c r="N3781" s="8" t="s">
        <v>502</v>
      </c>
      <c r="O3781" s="8" t="s">
        <v>55</v>
      </c>
      <c r="P3781" s="3" t="s">
        <v>682</v>
      </c>
      <c r="Q3781" s="3" t="s">
        <v>55</v>
      </c>
      <c r="R3781" s="3" t="s">
        <v>683</v>
      </c>
      <c r="S3781" s="3">
        <v>1.0</v>
      </c>
    </row>
    <row r="3782" ht="15.0" customHeight="1">
      <c r="A3782" s="46">
        <v>4.0</v>
      </c>
      <c r="B3782" s="53" t="str">
        <f t="array" ref="B3782">INDEX(Quadrat.Details!D:D, MATCH(1,(F3782=Quadrat.Details!B:B)*(G3782=Quadrat.Details!G:G)*(H3782=Quadrat.Details!I:I),0))</f>
        <v>FJD</v>
      </c>
      <c r="E3782" s="47">
        <v>44411.0</v>
      </c>
      <c r="F3782" s="54">
        <v>2021.0</v>
      </c>
      <c r="G3782" s="7" t="s">
        <v>459</v>
      </c>
      <c r="H3782" s="7">
        <v>2.0</v>
      </c>
      <c r="I3782" s="55" t="str">
        <f t="array" ref="I3782">INDEX(Species.List!A:A,MATCH(J3782,Species.List!B:B,0))</f>
        <v>Dyspanopeus sayi</v>
      </c>
      <c r="J3782" s="8" t="s">
        <v>315</v>
      </c>
      <c r="K3782" s="46" t="s">
        <v>57</v>
      </c>
      <c r="L3782" s="39">
        <v>12.0</v>
      </c>
      <c r="M3782" s="46">
        <v>1.0</v>
      </c>
      <c r="N3782" s="8" t="s">
        <v>502</v>
      </c>
      <c r="O3782" s="8" t="s">
        <v>55</v>
      </c>
      <c r="P3782" s="3" t="s">
        <v>682</v>
      </c>
      <c r="Q3782" s="3" t="s">
        <v>55</v>
      </c>
      <c r="R3782" s="3" t="s">
        <v>683</v>
      </c>
      <c r="S3782" s="3">
        <v>1.0</v>
      </c>
    </row>
    <row r="3783" ht="15.0" customHeight="1">
      <c r="A3783" s="46">
        <v>4.0</v>
      </c>
      <c r="B3783" s="53" t="str">
        <f t="array" ref="B3783">INDEX(Quadrat.Details!D:D, MATCH(1,(F3783=Quadrat.Details!B:B)*(G3783=Quadrat.Details!G:G)*(H3783=Quadrat.Details!I:I),0))</f>
        <v>FJD</v>
      </c>
      <c r="E3783" s="47">
        <v>44411.0</v>
      </c>
      <c r="F3783" s="54">
        <v>2021.0</v>
      </c>
      <c r="G3783" s="7" t="s">
        <v>459</v>
      </c>
      <c r="H3783" s="7">
        <v>2.0</v>
      </c>
      <c r="I3783" s="55" t="str">
        <f t="array" ref="I3783">INDEX(Species.List!A:A,MATCH(J3783,Species.List!B:B,0))</f>
        <v>Gobiosoma bosc</v>
      </c>
      <c r="J3783" s="8" t="s">
        <v>262</v>
      </c>
      <c r="K3783" s="46" t="s">
        <v>53</v>
      </c>
      <c r="L3783" s="39">
        <v>10.0</v>
      </c>
      <c r="M3783" s="46">
        <v>1.0</v>
      </c>
      <c r="N3783" s="8" t="s">
        <v>502</v>
      </c>
      <c r="O3783" s="8" t="s">
        <v>55</v>
      </c>
      <c r="P3783" s="3" t="s">
        <v>682</v>
      </c>
      <c r="Q3783" s="3" t="s">
        <v>55</v>
      </c>
      <c r="R3783" s="3" t="s">
        <v>683</v>
      </c>
      <c r="S3783" s="3">
        <v>1.0</v>
      </c>
    </row>
    <row r="3784" ht="15.0" customHeight="1">
      <c r="A3784" s="46">
        <v>4.0</v>
      </c>
      <c r="B3784" s="53" t="str">
        <f t="array" ref="B3784">INDEX(Quadrat.Details!D:D, MATCH(1,(F3784=Quadrat.Details!B:B)*(G3784=Quadrat.Details!G:G)*(H3784=Quadrat.Details!I:I),0))</f>
        <v>FJD</v>
      </c>
      <c r="E3784" s="47">
        <v>44411.0</v>
      </c>
      <c r="F3784" s="54">
        <v>2021.0</v>
      </c>
      <c r="G3784" s="7" t="s">
        <v>459</v>
      </c>
      <c r="H3784" s="7">
        <v>2.0</v>
      </c>
      <c r="I3784" s="55" t="str">
        <f t="array" ref="I3784">INDEX(Species.List!A:A,MATCH(J3784,Species.List!B:B,0))</f>
        <v>Callinectes sapidus</v>
      </c>
      <c r="J3784" s="8" t="s">
        <v>111</v>
      </c>
      <c r="K3784" s="46" t="s">
        <v>57</v>
      </c>
      <c r="L3784" s="39">
        <v>18.0</v>
      </c>
      <c r="M3784" s="46">
        <v>1.0</v>
      </c>
      <c r="N3784" s="8" t="s">
        <v>502</v>
      </c>
      <c r="O3784" s="8" t="s">
        <v>55</v>
      </c>
      <c r="P3784" s="3" t="s">
        <v>682</v>
      </c>
      <c r="Q3784" s="3" t="s">
        <v>55</v>
      </c>
      <c r="R3784" s="3" t="s">
        <v>683</v>
      </c>
      <c r="S3784" s="3">
        <v>1.0</v>
      </c>
    </row>
    <row r="3785" ht="15.0" customHeight="1">
      <c r="A3785" s="46">
        <v>4.0</v>
      </c>
      <c r="B3785" s="53" t="str">
        <f t="array" ref="B3785">INDEX(Quadrat.Details!D:D, MATCH(1,(F3785=Quadrat.Details!B:B)*(G3785=Quadrat.Details!G:G)*(H3785=Quadrat.Details!I:I),0))</f>
        <v>FJD</v>
      </c>
      <c r="E3785" s="47">
        <v>44411.0</v>
      </c>
      <c r="F3785" s="54">
        <v>2021.0</v>
      </c>
      <c r="G3785" s="7" t="s">
        <v>459</v>
      </c>
      <c r="H3785" s="7">
        <v>2.0</v>
      </c>
      <c r="I3785" s="55" t="str">
        <f t="array" ref="I3785">INDEX(Species.List!A:A,MATCH(J3785,Species.List!B:B,0))</f>
        <v>Tautogolabrus adspersus</v>
      </c>
      <c r="J3785" s="8" t="s">
        <v>138</v>
      </c>
      <c r="K3785" s="46" t="s">
        <v>53</v>
      </c>
      <c r="L3785" s="39">
        <v>17.0</v>
      </c>
      <c r="M3785" s="46">
        <v>1.0</v>
      </c>
      <c r="N3785" s="8" t="s">
        <v>502</v>
      </c>
      <c r="O3785" s="8" t="s">
        <v>55</v>
      </c>
      <c r="P3785" s="3" t="s">
        <v>682</v>
      </c>
      <c r="Q3785" s="3" t="s">
        <v>55</v>
      </c>
      <c r="R3785" s="3" t="s">
        <v>683</v>
      </c>
      <c r="S3785" s="3">
        <v>1.0</v>
      </c>
    </row>
    <row r="3786" ht="15.0" customHeight="1">
      <c r="A3786" s="46">
        <v>4.0</v>
      </c>
      <c r="B3786" s="53" t="str">
        <f t="array" ref="B3786">INDEX(Quadrat.Details!D:D, MATCH(1,(F3786=Quadrat.Details!B:B)*(G3786=Quadrat.Details!G:G)*(H3786=Quadrat.Details!I:I),0))</f>
        <v>FJD</v>
      </c>
      <c r="E3786" s="47">
        <v>44411.0</v>
      </c>
      <c r="F3786" s="54">
        <v>2021.0</v>
      </c>
      <c r="G3786" s="7" t="s">
        <v>459</v>
      </c>
      <c r="H3786" s="7">
        <v>2.0</v>
      </c>
      <c r="I3786" s="55" t="str">
        <f t="array" ref="I3786">INDEX(Species.List!A:A,MATCH(J3786,Species.List!B:B,0))</f>
        <v>Tautogolabrus adspersus</v>
      </c>
      <c r="J3786" s="8" t="s">
        <v>138</v>
      </c>
      <c r="K3786" s="46" t="s">
        <v>53</v>
      </c>
      <c r="L3786" s="39">
        <v>20.0</v>
      </c>
      <c r="M3786" s="46">
        <v>1.0</v>
      </c>
      <c r="N3786" s="8" t="s">
        <v>502</v>
      </c>
      <c r="O3786" s="8" t="s">
        <v>55</v>
      </c>
      <c r="P3786" s="3" t="s">
        <v>682</v>
      </c>
      <c r="Q3786" s="3" t="s">
        <v>55</v>
      </c>
      <c r="R3786" s="3" t="s">
        <v>683</v>
      </c>
      <c r="S3786" s="3">
        <v>1.0</v>
      </c>
    </row>
    <row r="3787" ht="15.0" customHeight="1">
      <c r="A3787" s="46">
        <v>4.0</v>
      </c>
      <c r="B3787" s="53" t="str">
        <f t="array" ref="B3787">INDEX(Quadrat.Details!D:D, MATCH(1,(F3787=Quadrat.Details!B:B)*(G3787=Quadrat.Details!G:G)*(H3787=Quadrat.Details!I:I),0))</f>
        <v>FJD</v>
      </c>
      <c r="E3787" s="47">
        <v>44411.0</v>
      </c>
      <c r="F3787" s="54">
        <v>2021.0</v>
      </c>
      <c r="G3787" s="7" t="s">
        <v>459</v>
      </c>
      <c r="H3787" s="7">
        <v>2.0</v>
      </c>
      <c r="I3787" s="55" t="str">
        <f t="array" ref="I3787">INDEX(Species.List!A:A,MATCH(J3787,Species.List!B:B,0))</f>
        <v>Callinectes sapidus</v>
      </c>
      <c r="J3787" s="8" t="s">
        <v>111</v>
      </c>
      <c r="K3787" s="46" t="s">
        <v>57</v>
      </c>
      <c r="L3787" s="39">
        <v>15.0</v>
      </c>
      <c r="M3787" s="46">
        <v>1.0</v>
      </c>
      <c r="N3787" s="8" t="s">
        <v>502</v>
      </c>
      <c r="O3787" s="8" t="s">
        <v>55</v>
      </c>
      <c r="P3787" s="3" t="s">
        <v>682</v>
      </c>
      <c r="Q3787" s="3" t="s">
        <v>55</v>
      </c>
      <c r="R3787" s="3" t="s">
        <v>683</v>
      </c>
      <c r="S3787" s="3">
        <v>1.0</v>
      </c>
    </row>
    <row r="3788" ht="15.0" customHeight="1">
      <c r="A3788" s="46">
        <v>4.0</v>
      </c>
      <c r="B3788" s="53" t="str">
        <f t="array" ref="B3788">INDEX(Quadrat.Details!D:D, MATCH(1,(F3788=Quadrat.Details!B:B)*(G3788=Quadrat.Details!G:G)*(H3788=Quadrat.Details!I:I),0))</f>
        <v>FJD</v>
      </c>
      <c r="E3788" s="47">
        <v>44411.0</v>
      </c>
      <c r="F3788" s="54">
        <v>2021.0</v>
      </c>
      <c r="G3788" s="7" t="s">
        <v>427</v>
      </c>
      <c r="H3788" s="7">
        <v>1.0</v>
      </c>
      <c r="I3788" s="55" t="str">
        <f t="array" ref="I3788">INDEX(Species.List!A:A,MATCH(J3788,Species.List!B:B,0))</f>
        <v>Callinectes sapidus</v>
      </c>
      <c r="J3788" s="8" t="s">
        <v>111</v>
      </c>
      <c r="K3788" s="46" t="s">
        <v>57</v>
      </c>
      <c r="L3788" s="39">
        <v>48.0</v>
      </c>
      <c r="M3788" s="46">
        <v>1.0</v>
      </c>
      <c r="N3788" s="8" t="s">
        <v>502</v>
      </c>
      <c r="O3788" s="8" t="s">
        <v>55</v>
      </c>
      <c r="P3788" s="3" t="s">
        <v>682</v>
      </c>
      <c r="Q3788" s="3" t="s">
        <v>55</v>
      </c>
      <c r="R3788" s="3" t="s">
        <v>683</v>
      </c>
      <c r="S3788" s="3">
        <v>1.0</v>
      </c>
    </row>
    <row r="3789" ht="15.0" customHeight="1">
      <c r="A3789" s="46">
        <v>4.0</v>
      </c>
      <c r="B3789" s="53" t="str">
        <f t="array" ref="B3789">INDEX(Quadrat.Details!D:D, MATCH(1,(F3789=Quadrat.Details!B:B)*(G3789=Quadrat.Details!G:G)*(H3789=Quadrat.Details!I:I),0))</f>
        <v>FJD</v>
      </c>
      <c r="E3789" s="47">
        <v>44411.0</v>
      </c>
      <c r="F3789" s="54">
        <v>2021.0</v>
      </c>
      <c r="G3789" s="7" t="s">
        <v>427</v>
      </c>
      <c r="H3789" s="7">
        <v>1.0</v>
      </c>
      <c r="I3789" s="55" t="str">
        <f t="array" ref="I3789">INDEX(Species.List!A:A,MATCH(J3789,Species.List!B:B,0))</f>
        <v>Callinectes sapidus</v>
      </c>
      <c r="J3789" s="8" t="s">
        <v>111</v>
      </c>
      <c r="K3789" s="46" t="s">
        <v>57</v>
      </c>
      <c r="L3789" s="39">
        <v>24.0</v>
      </c>
      <c r="M3789" s="46">
        <v>1.0</v>
      </c>
      <c r="N3789" s="8" t="s">
        <v>502</v>
      </c>
      <c r="O3789" s="8" t="s">
        <v>55</v>
      </c>
      <c r="P3789" s="3" t="s">
        <v>682</v>
      </c>
      <c r="Q3789" s="3" t="s">
        <v>55</v>
      </c>
      <c r="R3789" s="3" t="s">
        <v>683</v>
      </c>
      <c r="S3789" s="3">
        <v>1.0</v>
      </c>
    </row>
    <row r="3790" ht="15.0" customHeight="1">
      <c r="A3790" s="46">
        <v>4.0</v>
      </c>
      <c r="B3790" s="53" t="str">
        <f t="array" ref="B3790">INDEX(Quadrat.Details!D:D, MATCH(1,(F3790=Quadrat.Details!B:B)*(G3790=Quadrat.Details!G:G)*(H3790=Quadrat.Details!I:I),0))</f>
        <v>FJD</v>
      </c>
      <c r="E3790" s="47">
        <v>44411.0</v>
      </c>
      <c r="F3790" s="54">
        <v>2021.0</v>
      </c>
      <c r="G3790" s="7" t="s">
        <v>427</v>
      </c>
      <c r="H3790" s="7">
        <v>1.0</v>
      </c>
      <c r="I3790" s="55" t="str">
        <f t="array" ref="I3790">INDEX(Species.List!A:A,MATCH(J3790,Species.List!B:B,0))</f>
        <v>Syngnathus fuscus</v>
      </c>
      <c r="J3790" s="8" t="s">
        <v>297</v>
      </c>
      <c r="K3790" s="46" t="s">
        <v>53</v>
      </c>
      <c r="L3790" s="39">
        <v>81.0</v>
      </c>
      <c r="M3790" s="46">
        <v>1.0</v>
      </c>
      <c r="N3790" s="8" t="s">
        <v>502</v>
      </c>
      <c r="O3790" s="8" t="s">
        <v>55</v>
      </c>
      <c r="P3790" s="3" t="s">
        <v>682</v>
      </c>
      <c r="Q3790" s="3" t="s">
        <v>55</v>
      </c>
      <c r="R3790" s="3" t="s">
        <v>683</v>
      </c>
      <c r="S3790" s="3">
        <v>1.0</v>
      </c>
    </row>
    <row r="3791" ht="15.0" customHeight="1">
      <c r="A3791" s="46">
        <v>4.0</v>
      </c>
      <c r="B3791" s="53" t="str">
        <f t="array" ref="B3791">INDEX(Quadrat.Details!D:D, MATCH(1,(F3791=Quadrat.Details!B:B)*(G3791=Quadrat.Details!G:G)*(H3791=Quadrat.Details!I:I),0))</f>
        <v>FJD</v>
      </c>
      <c r="E3791" s="47">
        <v>44411.0</v>
      </c>
      <c r="F3791" s="54">
        <v>2021.0</v>
      </c>
      <c r="G3791" s="7" t="s">
        <v>427</v>
      </c>
      <c r="H3791" s="7">
        <v>1.0</v>
      </c>
      <c r="I3791" s="55" t="str">
        <f t="array" ref="I3791">INDEX(Species.List!A:A,MATCH(J3791,Species.List!B:B,0))</f>
        <v>Pseudopleuronectes americanus</v>
      </c>
      <c r="J3791" s="8" t="s">
        <v>367</v>
      </c>
      <c r="K3791" s="46" t="s">
        <v>53</v>
      </c>
      <c r="L3791" s="39">
        <v>55.0</v>
      </c>
      <c r="M3791" s="46">
        <v>1.0</v>
      </c>
      <c r="N3791" s="8" t="s">
        <v>502</v>
      </c>
      <c r="O3791" s="8" t="s">
        <v>55</v>
      </c>
      <c r="P3791" s="3" t="s">
        <v>682</v>
      </c>
      <c r="Q3791" s="3" t="s">
        <v>55</v>
      </c>
      <c r="R3791" s="3" t="s">
        <v>683</v>
      </c>
      <c r="S3791" s="3">
        <v>1.0</v>
      </c>
    </row>
    <row r="3792" ht="15.0" customHeight="1">
      <c r="A3792" s="46">
        <v>4.0</v>
      </c>
      <c r="B3792" s="53" t="str">
        <f t="array" ref="B3792">INDEX(Quadrat.Details!D:D, MATCH(1,(F3792=Quadrat.Details!B:B)*(G3792=Quadrat.Details!G:G)*(H3792=Quadrat.Details!I:I),0))</f>
        <v>FJD</v>
      </c>
      <c r="E3792" s="47">
        <v>44411.0</v>
      </c>
      <c r="F3792" s="54">
        <v>2021.0</v>
      </c>
      <c r="G3792" s="7" t="s">
        <v>427</v>
      </c>
      <c r="H3792" s="7">
        <v>1.0</v>
      </c>
      <c r="I3792" s="55" t="str">
        <f t="array" ref="I3792">INDEX(Species.List!A:A,MATCH(J3792,Species.List!B:B,0))</f>
        <v>Callinectes sapidus</v>
      </c>
      <c r="J3792" s="8" t="s">
        <v>111</v>
      </c>
      <c r="K3792" s="46" t="s">
        <v>57</v>
      </c>
      <c r="L3792" s="39">
        <v>64.0</v>
      </c>
      <c r="M3792" s="46">
        <v>1.0</v>
      </c>
      <c r="N3792" s="8" t="s">
        <v>502</v>
      </c>
      <c r="O3792" s="8" t="s">
        <v>55</v>
      </c>
      <c r="P3792" s="3" t="s">
        <v>682</v>
      </c>
      <c r="Q3792" s="3" t="s">
        <v>55</v>
      </c>
      <c r="R3792" s="3" t="s">
        <v>683</v>
      </c>
      <c r="S3792" s="3">
        <v>1.0</v>
      </c>
    </row>
    <row r="3793" ht="15.0" customHeight="1">
      <c r="A3793" s="46">
        <v>4.0</v>
      </c>
      <c r="B3793" s="53" t="str">
        <f t="array" ref="B3793">INDEX(Quadrat.Details!D:D, MATCH(1,(F3793=Quadrat.Details!B:B)*(G3793=Quadrat.Details!G:G)*(H3793=Quadrat.Details!I:I),0))</f>
        <v>FJD</v>
      </c>
      <c r="E3793" s="47">
        <v>44411.0</v>
      </c>
      <c r="F3793" s="54">
        <v>2021.0</v>
      </c>
      <c r="G3793" s="7" t="s">
        <v>427</v>
      </c>
      <c r="H3793" s="7">
        <v>1.0</v>
      </c>
      <c r="I3793" s="55" t="str">
        <f t="array" ref="I3793">INDEX(Species.List!A:A,MATCH(J3793,Species.List!B:B,0))</f>
        <v>Callinectes sapidus</v>
      </c>
      <c r="J3793" s="8" t="s">
        <v>111</v>
      </c>
      <c r="K3793" s="46" t="s">
        <v>57</v>
      </c>
      <c r="L3793" s="39">
        <v>32.0</v>
      </c>
      <c r="M3793" s="46">
        <v>1.0</v>
      </c>
      <c r="N3793" s="8" t="s">
        <v>502</v>
      </c>
      <c r="O3793" s="8" t="s">
        <v>55</v>
      </c>
      <c r="P3793" s="3" t="s">
        <v>682</v>
      </c>
      <c r="Q3793" s="3" t="s">
        <v>55</v>
      </c>
      <c r="R3793" s="3" t="s">
        <v>683</v>
      </c>
      <c r="S3793" s="3">
        <v>1.0</v>
      </c>
    </row>
    <row r="3794" ht="15.0" customHeight="1">
      <c r="A3794" s="46">
        <v>4.0</v>
      </c>
      <c r="B3794" s="53" t="str">
        <f t="array" ref="B3794">INDEX(Quadrat.Details!D:D, MATCH(1,(F3794=Quadrat.Details!B:B)*(G3794=Quadrat.Details!G:G)*(H3794=Quadrat.Details!I:I),0))</f>
        <v>FJD</v>
      </c>
      <c r="E3794" s="47">
        <v>44411.0</v>
      </c>
      <c r="F3794" s="54">
        <v>2021.0</v>
      </c>
      <c r="G3794" s="7" t="s">
        <v>427</v>
      </c>
      <c r="H3794" s="7">
        <v>1.0</v>
      </c>
      <c r="I3794" s="55" t="str">
        <f t="array" ref="I3794">INDEX(Species.List!A:A,MATCH(J3794,Species.List!B:B,0))</f>
        <v>Callinectes sapidus</v>
      </c>
      <c r="J3794" s="8" t="s">
        <v>111</v>
      </c>
      <c r="K3794" s="46" t="s">
        <v>57</v>
      </c>
      <c r="L3794" s="39">
        <v>25.0</v>
      </c>
      <c r="M3794" s="46">
        <v>1.0</v>
      </c>
      <c r="N3794" s="8" t="s">
        <v>502</v>
      </c>
      <c r="O3794" s="8" t="s">
        <v>55</v>
      </c>
      <c r="P3794" s="3" t="s">
        <v>682</v>
      </c>
      <c r="Q3794" s="3" t="s">
        <v>55</v>
      </c>
      <c r="R3794" s="3" t="s">
        <v>683</v>
      </c>
      <c r="S3794" s="3">
        <v>1.0</v>
      </c>
    </row>
    <row r="3795" ht="15.0" customHeight="1">
      <c r="A3795" s="46">
        <v>5.0</v>
      </c>
      <c r="B3795" s="53" t="str">
        <f t="array" ref="B3795">INDEX(Quadrat.Details!D:D, MATCH(1,(F3795=Quadrat.Details!B:B)*(G3795=Quadrat.Details!G:G)*(H3795=Quadrat.Details!I:I),0))</f>
        <v>FJD</v>
      </c>
      <c r="E3795" s="47">
        <v>44411.0</v>
      </c>
      <c r="F3795" s="54">
        <v>2021.0</v>
      </c>
      <c r="G3795" s="7" t="s">
        <v>427</v>
      </c>
      <c r="H3795" s="7">
        <v>1.0</v>
      </c>
      <c r="I3795" s="55" t="str">
        <f t="array" ref="I3795">INDEX(Species.List!A:A,MATCH(J3795,Species.List!B:B,0))</f>
        <v>Mya arenaria</v>
      </c>
      <c r="J3795" s="8" t="s">
        <v>327</v>
      </c>
      <c r="K3795" s="46" t="s">
        <v>80</v>
      </c>
      <c r="L3795" s="39">
        <v>12.0</v>
      </c>
      <c r="M3795" s="46">
        <v>1.0</v>
      </c>
      <c r="N3795" s="8" t="s">
        <v>502</v>
      </c>
      <c r="O3795" s="8" t="s">
        <v>55</v>
      </c>
      <c r="P3795" s="3" t="s">
        <v>682</v>
      </c>
      <c r="Q3795" s="3" t="s">
        <v>55</v>
      </c>
      <c r="R3795" s="3" t="s">
        <v>683</v>
      </c>
      <c r="S3795" s="3">
        <v>1.0</v>
      </c>
    </row>
    <row r="3796" ht="15.0" customHeight="1">
      <c r="A3796" s="46">
        <v>5.0</v>
      </c>
      <c r="B3796" s="53" t="str">
        <f t="array" ref="B3796">INDEX(Quadrat.Details!D:D, MATCH(1,(F3796=Quadrat.Details!B:B)*(G3796=Quadrat.Details!G:G)*(H3796=Quadrat.Details!I:I),0))</f>
        <v>FJD</v>
      </c>
      <c r="E3796" s="47">
        <v>44411.0</v>
      </c>
      <c r="F3796" s="54">
        <v>2021.0</v>
      </c>
      <c r="G3796" s="7" t="s">
        <v>427</v>
      </c>
      <c r="H3796" s="7">
        <v>1.0</v>
      </c>
      <c r="I3796" s="55" t="str">
        <f t="array" ref="I3796">INDEX(Species.List!A:A,MATCH(J3796,Species.List!B:B,0))</f>
        <v>Mya arenaria</v>
      </c>
      <c r="J3796" s="8" t="s">
        <v>327</v>
      </c>
      <c r="K3796" s="46" t="s">
        <v>80</v>
      </c>
      <c r="L3796" s="39">
        <v>10.0</v>
      </c>
      <c r="M3796" s="46">
        <v>2.0</v>
      </c>
      <c r="N3796" s="8" t="s">
        <v>502</v>
      </c>
      <c r="O3796" s="8" t="s">
        <v>55</v>
      </c>
      <c r="P3796" s="3" t="s">
        <v>682</v>
      </c>
      <c r="Q3796" s="3" t="s">
        <v>55</v>
      </c>
      <c r="R3796" s="3" t="s">
        <v>683</v>
      </c>
      <c r="S3796" s="3">
        <v>1.0</v>
      </c>
    </row>
    <row r="3797" ht="15.0" customHeight="1">
      <c r="A3797" s="46">
        <v>5.0</v>
      </c>
      <c r="B3797" s="53" t="str">
        <f t="array" ref="B3797">INDEX(Quadrat.Details!D:D, MATCH(1,(F3797=Quadrat.Details!B:B)*(G3797=Quadrat.Details!G:G)*(H3797=Quadrat.Details!I:I),0))</f>
        <v>FJD</v>
      </c>
      <c r="E3797" s="47">
        <v>44411.0</v>
      </c>
      <c r="F3797" s="54">
        <v>2021.0</v>
      </c>
      <c r="G3797" s="7" t="s">
        <v>427</v>
      </c>
      <c r="H3797" s="7">
        <v>1.0</v>
      </c>
      <c r="I3797" s="55" t="str">
        <f t="array" ref="I3797">INDEX(Species.List!A:A,MATCH(J3797,Species.List!B:B,0))</f>
        <v>Mya arenaria</v>
      </c>
      <c r="J3797" s="8" t="s">
        <v>327</v>
      </c>
      <c r="K3797" s="46" t="s">
        <v>80</v>
      </c>
      <c r="L3797" s="39">
        <v>11.0</v>
      </c>
      <c r="M3797" s="46">
        <v>2.0</v>
      </c>
      <c r="N3797" s="8" t="s">
        <v>502</v>
      </c>
      <c r="O3797" s="8" t="s">
        <v>55</v>
      </c>
      <c r="P3797" s="3" t="s">
        <v>682</v>
      </c>
      <c r="Q3797" s="3" t="s">
        <v>55</v>
      </c>
      <c r="R3797" s="3" t="s">
        <v>683</v>
      </c>
      <c r="S3797" s="3">
        <v>1.0</v>
      </c>
    </row>
    <row r="3798" ht="15.0" customHeight="1">
      <c r="A3798" s="46">
        <v>5.0</v>
      </c>
      <c r="B3798" s="53" t="str">
        <f t="array" ref="B3798">INDEX(Quadrat.Details!D:D, MATCH(1,(F3798=Quadrat.Details!B:B)*(G3798=Quadrat.Details!G:G)*(H3798=Quadrat.Details!I:I),0))</f>
        <v>FJD</v>
      </c>
      <c r="E3798" s="47">
        <v>44411.0</v>
      </c>
      <c r="F3798" s="54">
        <v>2021.0</v>
      </c>
      <c r="G3798" s="7" t="s">
        <v>423</v>
      </c>
      <c r="H3798" s="7">
        <v>2.0</v>
      </c>
      <c r="I3798" s="55" t="str">
        <f t="array" ref="I3798">INDEX(Species.List!A:A,MATCH(J3798,Species.List!B:B,0))</f>
        <v>Ilyanassa trivittata</v>
      </c>
      <c r="J3798" s="8" t="s">
        <v>350</v>
      </c>
      <c r="K3798" s="46" t="s">
        <v>80</v>
      </c>
      <c r="L3798" s="39">
        <v>21.0</v>
      </c>
      <c r="M3798" s="46">
        <v>1.0</v>
      </c>
      <c r="N3798" s="8" t="s">
        <v>502</v>
      </c>
      <c r="O3798" s="8" t="s">
        <v>55</v>
      </c>
      <c r="P3798" s="3" t="s">
        <v>682</v>
      </c>
      <c r="Q3798" s="3" t="s">
        <v>55</v>
      </c>
      <c r="R3798" s="3" t="s">
        <v>683</v>
      </c>
      <c r="S3798" s="3">
        <v>1.0</v>
      </c>
    </row>
    <row r="3799" ht="15.0" customHeight="1">
      <c r="A3799" s="46">
        <v>5.0</v>
      </c>
      <c r="B3799" s="53" t="str">
        <f t="array" ref="B3799">INDEX(Quadrat.Details!D:D, MATCH(1,(F3799=Quadrat.Details!B:B)*(G3799=Quadrat.Details!G:G)*(H3799=Quadrat.Details!I:I),0))</f>
        <v>FJD</v>
      </c>
      <c r="E3799" s="47">
        <v>44411.0</v>
      </c>
      <c r="F3799" s="54">
        <v>2021.0</v>
      </c>
      <c r="G3799" s="7" t="s">
        <v>423</v>
      </c>
      <c r="H3799" s="7">
        <v>2.0</v>
      </c>
      <c r="I3799" s="55" t="str">
        <f t="array" ref="I3799">INDEX(Species.List!A:A,MATCH(J3799,Species.List!B:B,0))</f>
        <v>Mya arenaria</v>
      </c>
      <c r="J3799" s="8" t="s">
        <v>327</v>
      </c>
      <c r="K3799" s="46" t="s">
        <v>80</v>
      </c>
      <c r="L3799" s="39">
        <v>13.0</v>
      </c>
      <c r="M3799" s="46">
        <v>1.0</v>
      </c>
      <c r="N3799" s="8" t="s">
        <v>502</v>
      </c>
      <c r="O3799" s="8" t="s">
        <v>55</v>
      </c>
      <c r="P3799" s="3" t="s">
        <v>682</v>
      </c>
      <c r="Q3799" s="3" t="s">
        <v>55</v>
      </c>
      <c r="R3799" s="3" t="s">
        <v>683</v>
      </c>
      <c r="S3799" s="3">
        <v>1.0</v>
      </c>
    </row>
    <row r="3800" ht="15.0" customHeight="1">
      <c r="A3800" s="46">
        <v>5.0</v>
      </c>
      <c r="B3800" s="53" t="str">
        <f t="array" ref="B3800">INDEX(Quadrat.Details!D:D, MATCH(1,(F3800=Quadrat.Details!B:B)*(G3800=Quadrat.Details!G:G)*(H3800=Quadrat.Details!I:I),0))</f>
        <v>FJD</v>
      </c>
      <c r="E3800" s="47">
        <v>44411.0</v>
      </c>
      <c r="F3800" s="54">
        <v>2021.0</v>
      </c>
      <c r="G3800" s="7" t="s">
        <v>433</v>
      </c>
      <c r="H3800" s="7">
        <v>1.0</v>
      </c>
      <c r="I3800" s="55" t="str">
        <f t="array" ref="I3800">INDEX(Species.List!A:A,MATCH(J3800,Species.List!B:B,0))</f>
        <v>Cancer irroratus</v>
      </c>
      <c r="J3800" s="8" t="s">
        <v>308</v>
      </c>
      <c r="K3800" s="46" t="s">
        <v>57</v>
      </c>
      <c r="L3800" s="39">
        <v>12.0</v>
      </c>
      <c r="M3800" s="46">
        <v>4.0</v>
      </c>
      <c r="N3800" s="8" t="s">
        <v>502</v>
      </c>
      <c r="O3800" s="8" t="s">
        <v>55</v>
      </c>
      <c r="P3800" s="3" t="s">
        <v>682</v>
      </c>
      <c r="Q3800" s="3" t="s">
        <v>55</v>
      </c>
      <c r="R3800" s="3" t="s">
        <v>683</v>
      </c>
      <c r="S3800" s="3">
        <v>1.0</v>
      </c>
    </row>
    <row r="3801" ht="15.0" customHeight="1">
      <c r="A3801" s="46">
        <v>5.0</v>
      </c>
      <c r="B3801" s="53" t="str">
        <f t="array" ref="B3801">INDEX(Quadrat.Details!D:D, MATCH(1,(F3801=Quadrat.Details!B:B)*(G3801=Quadrat.Details!G:G)*(H3801=Quadrat.Details!I:I),0))</f>
        <v>FJD</v>
      </c>
      <c r="E3801" s="47">
        <v>44411.0</v>
      </c>
      <c r="F3801" s="54">
        <v>2021.0</v>
      </c>
      <c r="G3801" s="7" t="s">
        <v>433</v>
      </c>
      <c r="H3801" s="7">
        <v>1.0</v>
      </c>
      <c r="I3801" s="55" t="str">
        <f t="array" ref="I3801">INDEX(Species.List!A:A,MATCH(J3801,Species.List!B:B,0))</f>
        <v>Ensis directus</v>
      </c>
      <c r="J3801" s="8" t="s">
        <v>306</v>
      </c>
      <c r="K3801" s="46" t="s">
        <v>80</v>
      </c>
      <c r="L3801" s="39">
        <v>30.0</v>
      </c>
      <c r="M3801" s="46">
        <v>1.0</v>
      </c>
      <c r="N3801" s="8" t="s">
        <v>502</v>
      </c>
      <c r="O3801" s="8" t="s">
        <v>55</v>
      </c>
      <c r="P3801" s="3" t="s">
        <v>682</v>
      </c>
      <c r="Q3801" s="3" t="s">
        <v>55</v>
      </c>
      <c r="R3801" s="3" t="s">
        <v>683</v>
      </c>
      <c r="S3801" s="3">
        <v>1.0</v>
      </c>
    </row>
    <row r="3802" ht="15.0" customHeight="1">
      <c r="A3802" s="46">
        <v>5.0</v>
      </c>
      <c r="B3802" s="53" t="str">
        <f t="array" ref="B3802">INDEX(Quadrat.Details!D:D, MATCH(1,(F3802=Quadrat.Details!B:B)*(G3802=Quadrat.Details!G:G)*(H3802=Quadrat.Details!I:I),0))</f>
        <v>FJD</v>
      </c>
      <c r="E3802" s="47">
        <v>44411.0</v>
      </c>
      <c r="F3802" s="54">
        <v>2021.0</v>
      </c>
      <c r="G3802" s="7" t="s">
        <v>433</v>
      </c>
      <c r="H3802" s="7">
        <v>1.0</v>
      </c>
      <c r="I3802" s="55" t="str">
        <f t="array" ref="I3802">INDEX(Species.List!A:A,MATCH(J3802,Species.List!B:B,0))</f>
        <v>Solemya velum</v>
      </c>
      <c r="J3802" s="8" t="s">
        <v>747</v>
      </c>
      <c r="K3802" s="46" t="s">
        <v>80</v>
      </c>
      <c r="L3802" s="39">
        <v>24.0</v>
      </c>
      <c r="M3802" s="46">
        <v>1.0</v>
      </c>
      <c r="N3802" s="8" t="s">
        <v>502</v>
      </c>
      <c r="O3802" s="8" t="s">
        <v>55</v>
      </c>
      <c r="P3802" s="3" t="s">
        <v>682</v>
      </c>
      <c r="Q3802" s="3" t="s">
        <v>55</v>
      </c>
      <c r="R3802" s="3" t="s">
        <v>683</v>
      </c>
      <c r="S3802" s="3">
        <v>1.0</v>
      </c>
    </row>
    <row r="3803" ht="15.0" customHeight="1">
      <c r="A3803" s="46">
        <v>5.0</v>
      </c>
      <c r="B3803" s="53" t="str">
        <f t="array" ref="B3803">INDEX(Quadrat.Details!D:D, MATCH(1,(F3803=Quadrat.Details!B:B)*(G3803=Quadrat.Details!G:G)*(H3803=Quadrat.Details!I:I),0))</f>
        <v>FJD</v>
      </c>
      <c r="E3803" s="47">
        <v>44411.0</v>
      </c>
      <c r="F3803" s="54">
        <v>2021.0</v>
      </c>
      <c r="G3803" s="7" t="s">
        <v>433</v>
      </c>
      <c r="H3803" s="7">
        <v>1.0</v>
      </c>
      <c r="I3803" s="55" t="str">
        <f t="array" ref="I3803">INDEX(Species.List!A:A,MATCH(J3803,Species.List!B:B,0))</f>
        <v>Cancer irroratus</v>
      </c>
      <c r="J3803" s="8" t="s">
        <v>308</v>
      </c>
      <c r="K3803" s="46" t="s">
        <v>57</v>
      </c>
      <c r="L3803" s="39">
        <v>17.0</v>
      </c>
      <c r="M3803" s="46">
        <v>1.0</v>
      </c>
      <c r="N3803" s="8" t="s">
        <v>502</v>
      </c>
      <c r="O3803" s="8" t="s">
        <v>55</v>
      </c>
      <c r="P3803" s="3" t="s">
        <v>682</v>
      </c>
      <c r="Q3803" s="3" t="s">
        <v>55</v>
      </c>
      <c r="R3803" s="3" t="s">
        <v>683</v>
      </c>
      <c r="S3803" s="3">
        <v>1.0</v>
      </c>
    </row>
    <row r="3804" ht="15.0" customHeight="1">
      <c r="A3804" s="46">
        <v>5.0</v>
      </c>
      <c r="B3804" s="53" t="str">
        <f t="array" ref="B3804">INDEX(Quadrat.Details!D:D, MATCH(1,(F3804=Quadrat.Details!B:B)*(G3804=Quadrat.Details!G:G)*(H3804=Quadrat.Details!I:I),0))</f>
        <v>FJD</v>
      </c>
      <c r="E3804" s="47">
        <v>44411.0</v>
      </c>
      <c r="F3804" s="54">
        <v>2021.0</v>
      </c>
      <c r="G3804" s="7" t="s">
        <v>433</v>
      </c>
      <c r="H3804" s="7">
        <v>1.0</v>
      </c>
      <c r="I3804" s="55" t="str">
        <f t="array" ref="I3804">INDEX(Species.List!A:A,MATCH(J3804,Species.List!B:B,0))</f>
        <v>Cancer irroratus</v>
      </c>
      <c r="J3804" s="8" t="s">
        <v>308</v>
      </c>
      <c r="K3804" s="46" t="s">
        <v>57</v>
      </c>
      <c r="L3804" s="39">
        <v>14.0</v>
      </c>
      <c r="M3804" s="46">
        <v>2.0</v>
      </c>
      <c r="N3804" s="8" t="s">
        <v>502</v>
      </c>
      <c r="O3804" s="8" t="s">
        <v>55</v>
      </c>
      <c r="P3804" s="3" t="s">
        <v>682</v>
      </c>
      <c r="Q3804" s="3" t="s">
        <v>55</v>
      </c>
      <c r="R3804" s="3" t="s">
        <v>683</v>
      </c>
      <c r="S3804" s="3">
        <v>1.0</v>
      </c>
    </row>
    <row r="3805" ht="15.0" customHeight="1">
      <c r="A3805" s="46">
        <v>5.0</v>
      </c>
      <c r="B3805" s="53" t="str">
        <f t="array" ref="B3805">INDEX(Quadrat.Details!D:D, MATCH(1,(F3805=Quadrat.Details!B:B)*(G3805=Quadrat.Details!G:G)*(H3805=Quadrat.Details!I:I),0))</f>
        <v>FJD</v>
      </c>
      <c r="E3805" s="47">
        <v>44411.0</v>
      </c>
      <c r="F3805" s="54">
        <v>2021.0</v>
      </c>
      <c r="G3805" s="7" t="s">
        <v>433</v>
      </c>
      <c r="H3805" s="7">
        <v>1.0</v>
      </c>
      <c r="I3805" s="55" t="str">
        <f t="array" ref="I3805">INDEX(Species.List!A:A,MATCH(J3805,Species.List!B:B,0))</f>
        <v>Mya arenaria</v>
      </c>
      <c r="J3805" s="8" t="s">
        <v>327</v>
      </c>
      <c r="K3805" s="46" t="s">
        <v>80</v>
      </c>
      <c r="L3805" s="39">
        <v>18.0</v>
      </c>
      <c r="M3805" s="46">
        <v>2.0</v>
      </c>
      <c r="N3805" s="8" t="s">
        <v>502</v>
      </c>
      <c r="O3805" s="8" t="s">
        <v>55</v>
      </c>
      <c r="P3805" s="3" t="s">
        <v>682</v>
      </c>
      <c r="Q3805" s="3" t="s">
        <v>55</v>
      </c>
      <c r="R3805" s="3" t="s">
        <v>683</v>
      </c>
      <c r="S3805" s="3">
        <v>1.0</v>
      </c>
    </row>
    <row r="3806" ht="15.0" customHeight="1">
      <c r="A3806" s="46">
        <v>5.0</v>
      </c>
      <c r="B3806" s="53" t="str">
        <f t="array" ref="B3806">INDEX(Quadrat.Details!D:D, MATCH(1,(F3806=Quadrat.Details!B:B)*(G3806=Quadrat.Details!G:G)*(H3806=Quadrat.Details!I:I),0))</f>
        <v>FJD</v>
      </c>
      <c r="E3806" s="47">
        <v>44411.0</v>
      </c>
      <c r="F3806" s="54">
        <v>2021.0</v>
      </c>
      <c r="G3806" s="7" t="s">
        <v>433</v>
      </c>
      <c r="H3806" s="7">
        <v>1.0</v>
      </c>
      <c r="I3806" s="55" t="str">
        <f t="array" ref="I3806">INDEX(Species.List!A:A,MATCH(J3806,Species.List!B:B,0))</f>
        <v>Ensis directus</v>
      </c>
      <c r="J3806" s="8" t="s">
        <v>306</v>
      </c>
      <c r="K3806" s="46" t="s">
        <v>80</v>
      </c>
      <c r="L3806" s="39">
        <v>20.0</v>
      </c>
      <c r="M3806" s="46">
        <v>1.0</v>
      </c>
      <c r="N3806" s="8" t="s">
        <v>502</v>
      </c>
      <c r="O3806" s="8" t="s">
        <v>55</v>
      </c>
      <c r="P3806" s="3" t="s">
        <v>682</v>
      </c>
      <c r="Q3806" s="3" t="s">
        <v>55</v>
      </c>
      <c r="R3806" s="3" t="s">
        <v>683</v>
      </c>
      <c r="S3806" s="3">
        <v>1.0</v>
      </c>
    </row>
    <row r="3807" ht="15.0" customHeight="1">
      <c r="A3807" s="46">
        <v>5.0</v>
      </c>
      <c r="B3807" s="53" t="str">
        <f t="array" ref="B3807">INDEX(Quadrat.Details!D:D, MATCH(1,(F3807=Quadrat.Details!B:B)*(G3807=Quadrat.Details!G:G)*(H3807=Quadrat.Details!I:I),0))</f>
        <v>FJD</v>
      </c>
      <c r="E3807" s="47">
        <v>44411.0</v>
      </c>
      <c r="F3807" s="54">
        <v>2021.0</v>
      </c>
      <c r="G3807" s="7" t="s">
        <v>433</v>
      </c>
      <c r="H3807" s="7">
        <v>1.0</v>
      </c>
      <c r="I3807" s="55" t="str">
        <f t="array" ref="I3807">INDEX(Species.List!A:A,MATCH(J3807,Species.List!B:B,0))</f>
        <v>Cancer irroratus</v>
      </c>
      <c r="J3807" s="8" t="s">
        <v>308</v>
      </c>
      <c r="K3807" s="46" t="s">
        <v>57</v>
      </c>
      <c r="L3807" s="39">
        <v>13.0</v>
      </c>
      <c r="M3807" s="46">
        <v>1.0</v>
      </c>
      <c r="N3807" s="8" t="s">
        <v>502</v>
      </c>
      <c r="O3807" s="8" t="s">
        <v>55</v>
      </c>
      <c r="P3807" s="3" t="s">
        <v>682</v>
      </c>
      <c r="Q3807" s="3" t="s">
        <v>55</v>
      </c>
      <c r="R3807" s="3" t="s">
        <v>683</v>
      </c>
      <c r="S3807" s="3">
        <v>1.0</v>
      </c>
    </row>
    <row r="3808" ht="15.0" customHeight="1">
      <c r="A3808" s="46">
        <v>5.0</v>
      </c>
      <c r="B3808" s="53" t="str">
        <f t="array" ref="B3808">INDEX(Quadrat.Details!D:D, MATCH(1,(F3808=Quadrat.Details!B:B)*(G3808=Quadrat.Details!G:G)*(H3808=Quadrat.Details!I:I),0))</f>
        <v>FJD</v>
      </c>
      <c r="E3808" s="47">
        <v>44411.0</v>
      </c>
      <c r="F3808" s="54">
        <v>2021.0</v>
      </c>
      <c r="G3808" s="7" t="s">
        <v>433</v>
      </c>
      <c r="H3808" s="7">
        <v>1.0</v>
      </c>
      <c r="I3808" s="55" t="str">
        <f t="array" ref="I3808">INDEX(Species.List!A:A,MATCH(J3808,Species.List!B:B,0))</f>
        <v>Anadara transversa</v>
      </c>
      <c r="J3808" s="8" t="s">
        <v>355</v>
      </c>
      <c r="K3808" s="46" t="s">
        <v>80</v>
      </c>
      <c r="L3808" s="39">
        <v>10.0</v>
      </c>
      <c r="M3808" s="46">
        <v>1.0</v>
      </c>
      <c r="N3808" s="8" t="s">
        <v>502</v>
      </c>
      <c r="O3808" s="8" t="s">
        <v>55</v>
      </c>
      <c r="P3808" s="3" t="s">
        <v>682</v>
      </c>
      <c r="Q3808" s="3" t="s">
        <v>55</v>
      </c>
      <c r="R3808" s="3" t="s">
        <v>683</v>
      </c>
      <c r="S3808" s="3">
        <v>1.0</v>
      </c>
    </row>
    <row r="3809" ht="15.0" customHeight="1">
      <c r="A3809" s="46">
        <v>5.0</v>
      </c>
      <c r="B3809" s="53" t="str">
        <f t="array" ref="B3809">INDEX(Quadrat.Details!D:D, MATCH(1,(F3809=Quadrat.Details!B:B)*(G3809=Quadrat.Details!G:G)*(H3809=Quadrat.Details!I:I),0))</f>
        <v>FJD</v>
      </c>
      <c r="E3809" s="47">
        <v>44411.0</v>
      </c>
      <c r="F3809" s="54">
        <v>2021.0</v>
      </c>
      <c r="G3809" s="7" t="s">
        <v>433</v>
      </c>
      <c r="H3809" s="7">
        <v>1.0</v>
      </c>
      <c r="I3809" s="55" t="str">
        <f t="array" ref="I3809">INDEX(Species.List!A:A,MATCH(J3809,Species.List!B:B,0))</f>
        <v>Mya arenaria</v>
      </c>
      <c r="J3809" s="8" t="s">
        <v>327</v>
      </c>
      <c r="K3809" s="46" t="s">
        <v>80</v>
      </c>
      <c r="L3809" s="39">
        <v>19.0</v>
      </c>
      <c r="M3809" s="46">
        <v>1.0</v>
      </c>
      <c r="N3809" s="8" t="s">
        <v>502</v>
      </c>
      <c r="O3809" s="8" t="s">
        <v>55</v>
      </c>
      <c r="P3809" s="3" t="s">
        <v>682</v>
      </c>
      <c r="Q3809" s="3" t="s">
        <v>55</v>
      </c>
      <c r="R3809" s="3" t="s">
        <v>683</v>
      </c>
      <c r="S3809" s="3">
        <v>1.0</v>
      </c>
    </row>
    <row r="3810" ht="15.0" customHeight="1">
      <c r="A3810" s="46">
        <v>5.0</v>
      </c>
      <c r="B3810" s="53" t="str">
        <f t="array" ref="B3810">INDEX(Quadrat.Details!D:D, MATCH(1,(F3810=Quadrat.Details!B:B)*(G3810=Quadrat.Details!G:G)*(H3810=Quadrat.Details!I:I),0))</f>
        <v>FJD</v>
      </c>
      <c r="E3810" s="47">
        <v>44411.0</v>
      </c>
      <c r="F3810" s="54">
        <v>2021.0</v>
      </c>
      <c r="G3810" s="7" t="s">
        <v>433</v>
      </c>
      <c r="H3810" s="7">
        <v>1.0</v>
      </c>
      <c r="I3810" s="55" t="str">
        <f t="array" ref="I3810">INDEX(Species.List!A:A,MATCH(J3810,Species.List!B:B,0))</f>
        <v>Dyspanopeus sayi</v>
      </c>
      <c r="J3810" s="8" t="s">
        <v>315</v>
      </c>
      <c r="K3810" s="46" t="s">
        <v>57</v>
      </c>
      <c r="L3810" s="39">
        <v>14.0</v>
      </c>
      <c r="M3810" s="46">
        <v>1.0</v>
      </c>
      <c r="N3810" s="8" t="s">
        <v>502</v>
      </c>
      <c r="O3810" s="8" t="s">
        <v>55</v>
      </c>
      <c r="P3810" s="3" t="s">
        <v>682</v>
      </c>
      <c r="Q3810" s="3" t="s">
        <v>55</v>
      </c>
      <c r="R3810" s="3" t="s">
        <v>683</v>
      </c>
      <c r="S3810" s="3">
        <v>1.0</v>
      </c>
    </row>
    <row r="3811" ht="15.0" customHeight="1">
      <c r="A3811" s="46">
        <v>5.0</v>
      </c>
      <c r="B3811" s="53" t="str">
        <f t="array" ref="B3811">INDEX(Quadrat.Details!D:D, MATCH(1,(F3811=Quadrat.Details!B:B)*(G3811=Quadrat.Details!G:G)*(H3811=Quadrat.Details!I:I),0))</f>
        <v>FJD</v>
      </c>
      <c r="E3811" s="47">
        <v>44411.0</v>
      </c>
      <c r="F3811" s="54">
        <v>2021.0</v>
      </c>
      <c r="G3811" s="7" t="s">
        <v>433</v>
      </c>
      <c r="H3811" s="7">
        <v>1.0</v>
      </c>
      <c r="I3811" s="55" t="str">
        <f t="array" ref="I3811">INDEX(Species.List!A:A,MATCH(J3811,Species.List!B:B,0))</f>
        <v>Ensis directus</v>
      </c>
      <c r="J3811" s="8" t="s">
        <v>306</v>
      </c>
      <c r="K3811" s="46" t="s">
        <v>80</v>
      </c>
      <c r="L3811" s="39">
        <v>26.0</v>
      </c>
      <c r="M3811" s="46">
        <v>1.0</v>
      </c>
      <c r="N3811" s="8" t="s">
        <v>502</v>
      </c>
      <c r="O3811" s="8" t="s">
        <v>55</v>
      </c>
      <c r="P3811" s="3" t="s">
        <v>682</v>
      </c>
      <c r="Q3811" s="3" t="s">
        <v>55</v>
      </c>
      <c r="R3811" s="3" t="s">
        <v>683</v>
      </c>
      <c r="S3811" s="3">
        <v>1.0</v>
      </c>
    </row>
    <row r="3812" ht="15.0" customHeight="1">
      <c r="A3812" s="46">
        <v>5.0</v>
      </c>
      <c r="B3812" s="53" t="str">
        <f t="array" ref="B3812">INDEX(Quadrat.Details!D:D, MATCH(1,(F3812=Quadrat.Details!B:B)*(G3812=Quadrat.Details!G:G)*(H3812=Quadrat.Details!I:I),0))</f>
        <v>FJD</v>
      </c>
      <c r="E3812" s="47">
        <v>44411.0</v>
      </c>
      <c r="F3812" s="54">
        <v>2021.0</v>
      </c>
      <c r="G3812" s="7" t="s">
        <v>433</v>
      </c>
      <c r="H3812" s="7">
        <v>1.0</v>
      </c>
      <c r="I3812" s="55" t="str">
        <f t="array" ref="I3812">INDEX(Species.List!A:A,MATCH(J3812,Species.List!B:B,0))</f>
        <v>Ensis directus</v>
      </c>
      <c r="J3812" s="8" t="s">
        <v>306</v>
      </c>
      <c r="K3812" s="46" t="s">
        <v>80</v>
      </c>
      <c r="L3812" s="39">
        <v>32.0</v>
      </c>
      <c r="M3812" s="46">
        <v>1.0</v>
      </c>
      <c r="N3812" s="8" t="s">
        <v>502</v>
      </c>
      <c r="O3812" s="8" t="s">
        <v>55</v>
      </c>
      <c r="P3812" s="3" t="s">
        <v>682</v>
      </c>
      <c r="Q3812" s="3" t="s">
        <v>55</v>
      </c>
      <c r="R3812" s="3" t="s">
        <v>683</v>
      </c>
      <c r="S3812" s="3">
        <v>1.0</v>
      </c>
    </row>
    <row r="3813" ht="15.0" customHeight="1">
      <c r="A3813" s="46">
        <v>5.0</v>
      </c>
      <c r="B3813" s="53" t="str">
        <f t="array" ref="B3813">INDEX(Quadrat.Details!D:D, MATCH(1,(F3813=Quadrat.Details!B:B)*(G3813=Quadrat.Details!G:G)*(H3813=Quadrat.Details!I:I),0))</f>
        <v>FJD</v>
      </c>
      <c r="E3813" s="47">
        <v>44411.0</v>
      </c>
      <c r="F3813" s="54">
        <v>2021.0</v>
      </c>
      <c r="G3813" s="7" t="s">
        <v>433</v>
      </c>
      <c r="H3813" s="7">
        <v>1.0</v>
      </c>
      <c r="I3813" s="55" t="str">
        <f t="array" ref="I3813">INDEX(Species.List!A:A,MATCH(J3813,Species.List!B:B,0))</f>
        <v>Ensis directus</v>
      </c>
      <c r="J3813" s="8" t="s">
        <v>306</v>
      </c>
      <c r="K3813" s="46" t="s">
        <v>80</v>
      </c>
      <c r="L3813" s="39">
        <v>27.0</v>
      </c>
      <c r="M3813" s="46">
        <v>1.0</v>
      </c>
      <c r="N3813" s="8" t="s">
        <v>502</v>
      </c>
      <c r="O3813" s="8" t="s">
        <v>55</v>
      </c>
      <c r="P3813" s="3" t="s">
        <v>682</v>
      </c>
      <c r="Q3813" s="3" t="s">
        <v>55</v>
      </c>
      <c r="R3813" s="3" t="s">
        <v>683</v>
      </c>
      <c r="S3813" s="3">
        <v>1.0</v>
      </c>
    </row>
    <row r="3814" ht="15.0" customHeight="1">
      <c r="A3814" s="46">
        <v>5.0</v>
      </c>
      <c r="B3814" s="53" t="str">
        <f t="array" ref="B3814">INDEX(Quadrat.Details!D:D, MATCH(1,(F3814=Quadrat.Details!B:B)*(G3814=Quadrat.Details!G:G)*(H3814=Quadrat.Details!I:I),0))</f>
        <v>FJD</v>
      </c>
      <c r="E3814" s="47">
        <v>44411.0</v>
      </c>
      <c r="F3814" s="54">
        <v>2021.0</v>
      </c>
      <c r="G3814" s="7" t="s">
        <v>433</v>
      </c>
      <c r="H3814" s="7">
        <v>1.0</v>
      </c>
      <c r="I3814" s="55" t="str">
        <f t="array" ref="I3814">INDEX(Species.List!A:A,MATCH(J3814,Species.List!B:B,0))</f>
        <v>Ensis directus</v>
      </c>
      <c r="J3814" s="8" t="s">
        <v>306</v>
      </c>
      <c r="K3814" s="46" t="s">
        <v>80</v>
      </c>
      <c r="L3814" s="39">
        <v>23.0</v>
      </c>
      <c r="M3814" s="46">
        <v>1.0</v>
      </c>
      <c r="N3814" s="8" t="s">
        <v>502</v>
      </c>
      <c r="O3814" s="8" t="s">
        <v>55</v>
      </c>
      <c r="P3814" s="3" t="s">
        <v>682</v>
      </c>
      <c r="Q3814" s="3" t="s">
        <v>55</v>
      </c>
      <c r="R3814" s="3" t="s">
        <v>683</v>
      </c>
      <c r="S3814" s="3">
        <v>1.0</v>
      </c>
    </row>
    <row r="3815" ht="15.0" customHeight="1">
      <c r="A3815" s="46">
        <v>5.0</v>
      </c>
      <c r="B3815" s="53" t="str">
        <f t="array" ref="B3815">INDEX(Quadrat.Details!D:D, MATCH(1,(F3815=Quadrat.Details!B:B)*(G3815=Quadrat.Details!G:G)*(H3815=Quadrat.Details!I:I),0))</f>
        <v>FJD</v>
      </c>
      <c r="E3815" s="47">
        <v>44411.0</v>
      </c>
      <c r="F3815" s="54">
        <v>2021.0</v>
      </c>
      <c r="G3815" s="7" t="s">
        <v>433</v>
      </c>
      <c r="H3815" s="7">
        <v>1.0</v>
      </c>
      <c r="I3815" s="55" t="str">
        <f t="array" ref="I3815">INDEX(Species.List!A:A,MATCH(J3815,Species.List!B:B,0))</f>
        <v>Ensis directus</v>
      </c>
      <c r="J3815" s="8" t="s">
        <v>306</v>
      </c>
      <c r="K3815" s="46" t="s">
        <v>80</v>
      </c>
      <c r="L3815" s="39">
        <v>22.0</v>
      </c>
      <c r="M3815" s="46">
        <v>1.0</v>
      </c>
      <c r="N3815" s="8" t="s">
        <v>502</v>
      </c>
      <c r="O3815" s="8" t="s">
        <v>55</v>
      </c>
      <c r="P3815" s="3" t="s">
        <v>682</v>
      </c>
      <c r="Q3815" s="3" t="s">
        <v>55</v>
      </c>
      <c r="R3815" s="3" t="s">
        <v>683</v>
      </c>
      <c r="S3815" s="3">
        <v>1.0</v>
      </c>
    </row>
    <row r="3816" ht="15.0" customHeight="1">
      <c r="A3816" s="46">
        <v>5.0</v>
      </c>
      <c r="B3816" s="53" t="str">
        <f t="array" ref="B3816">INDEX(Quadrat.Details!D:D, MATCH(1,(F3816=Quadrat.Details!B:B)*(G3816=Quadrat.Details!G:G)*(H3816=Quadrat.Details!I:I),0))</f>
        <v>FJD</v>
      </c>
      <c r="E3816" s="47">
        <v>44411.0</v>
      </c>
      <c r="F3816" s="54">
        <v>2021.0</v>
      </c>
      <c r="G3816" s="7" t="s">
        <v>433</v>
      </c>
      <c r="H3816" s="7">
        <v>1.0</v>
      </c>
      <c r="I3816" s="55" t="str">
        <f t="array" ref="I3816">INDEX(Species.List!A:A,MATCH(J3816,Species.List!B:B,0))</f>
        <v>Mya arenaria</v>
      </c>
      <c r="J3816" s="8" t="s">
        <v>327</v>
      </c>
      <c r="K3816" s="46" t="s">
        <v>80</v>
      </c>
      <c r="L3816" s="39">
        <v>15.0</v>
      </c>
      <c r="M3816" s="46">
        <v>1.0</v>
      </c>
      <c r="N3816" s="8" t="s">
        <v>502</v>
      </c>
      <c r="O3816" s="8" t="s">
        <v>55</v>
      </c>
      <c r="P3816" s="3" t="s">
        <v>682</v>
      </c>
      <c r="Q3816" s="3" t="s">
        <v>55</v>
      </c>
      <c r="R3816" s="3" t="s">
        <v>683</v>
      </c>
      <c r="S3816" s="3">
        <v>1.0</v>
      </c>
    </row>
    <row r="3817" ht="15.0" customHeight="1">
      <c r="A3817" s="46">
        <v>5.0</v>
      </c>
      <c r="B3817" s="53" t="str">
        <f t="array" ref="B3817">INDEX(Quadrat.Details!D:D, MATCH(1,(F3817=Quadrat.Details!B:B)*(G3817=Quadrat.Details!G:G)*(H3817=Quadrat.Details!I:I),0))</f>
        <v>FJD</v>
      </c>
      <c r="E3817" s="47">
        <v>44411.0</v>
      </c>
      <c r="F3817" s="54">
        <v>2021.0</v>
      </c>
      <c r="G3817" s="7" t="s">
        <v>433</v>
      </c>
      <c r="H3817" s="7">
        <v>1.0</v>
      </c>
      <c r="I3817" s="55" t="str">
        <f t="array" ref="I3817">INDEX(Species.List!A:A,MATCH(J3817,Species.List!B:B,0))</f>
        <v>Cancer irroratus</v>
      </c>
      <c r="J3817" s="8" t="s">
        <v>308</v>
      </c>
      <c r="K3817" s="46" t="s">
        <v>57</v>
      </c>
      <c r="L3817" s="39">
        <v>18.0</v>
      </c>
      <c r="M3817" s="46">
        <v>2.0</v>
      </c>
      <c r="N3817" s="8" t="s">
        <v>502</v>
      </c>
      <c r="O3817" s="8" t="s">
        <v>55</v>
      </c>
      <c r="P3817" s="3" t="s">
        <v>682</v>
      </c>
      <c r="Q3817" s="3" t="s">
        <v>55</v>
      </c>
      <c r="R3817" s="3" t="s">
        <v>683</v>
      </c>
      <c r="S3817" s="3">
        <v>1.0</v>
      </c>
    </row>
    <row r="3818" ht="15.0" customHeight="1">
      <c r="A3818" s="46">
        <v>5.0</v>
      </c>
      <c r="B3818" s="53" t="str">
        <f t="array" ref="B3818">INDEX(Quadrat.Details!D:D, MATCH(1,(F3818=Quadrat.Details!B:B)*(G3818=Quadrat.Details!G:G)*(H3818=Quadrat.Details!I:I),0))</f>
        <v>FJD</v>
      </c>
      <c r="E3818" s="47">
        <v>44411.0</v>
      </c>
      <c r="F3818" s="54">
        <v>2021.0</v>
      </c>
      <c r="G3818" s="7" t="s">
        <v>433</v>
      </c>
      <c r="H3818" s="7">
        <v>1.0</v>
      </c>
      <c r="I3818" s="55" t="str">
        <f t="array" ref="I3818">INDEX(Species.List!A:A,MATCH(J3818,Species.List!B:B,0))</f>
        <v>Mulinia lateralis</v>
      </c>
      <c r="J3818" s="8" t="s">
        <v>152</v>
      </c>
      <c r="K3818" s="46" t="s">
        <v>80</v>
      </c>
      <c r="L3818" s="39">
        <v>11.0</v>
      </c>
      <c r="M3818" s="46">
        <v>1.0</v>
      </c>
      <c r="N3818" s="8" t="s">
        <v>502</v>
      </c>
      <c r="O3818" s="8" t="s">
        <v>55</v>
      </c>
      <c r="P3818" s="3" t="s">
        <v>682</v>
      </c>
      <c r="Q3818" s="3" t="s">
        <v>55</v>
      </c>
      <c r="R3818" s="3" t="s">
        <v>683</v>
      </c>
      <c r="S3818" s="3">
        <v>1.0</v>
      </c>
    </row>
    <row r="3819" ht="15.0" customHeight="1">
      <c r="A3819" s="46">
        <v>5.0</v>
      </c>
      <c r="B3819" s="53" t="str">
        <f t="array" ref="B3819">INDEX(Quadrat.Details!D:D, MATCH(1,(F3819=Quadrat.Details!B:B)*(G3819=Quadrat.Details!G:G)*(H3819=Quadrat.Details!I:I),0))</f>
        <v>FJD</v>
      </c>
      <c r="E3819" s="47">
        <v>44411.0</v>
      </c>
      <c r="F3819" s="54">
        <v>2021.0</v>
      </c>
      <c r="G3819" s="7" t="s">
        <v>433</v>
      </c>
      <c r="H3819" s="7">
        <v>1.0</v>
      </c>
      <c r="I3819" s="55" t="str">
        <f t="array" ref="I3819">INDEX(Species.List!A:A,MATCH(J3819,Species.List!B:B,0))</f>
        <v>Mulinia lateralis</v>
      </c>
      <c r="J3819" s="8" t="s">
        <v>152</v>
      </c>
      <c r="K3819" s="46" t="s">
        <v>80</v>
      </c>
      <c r="L3819" s="39">
        <v>13.0</v>
      </c>
      <c r="M3819" s="46">
        <v>1.0</v>
      </c>
      <c r="N3819" s="8" t="s">
        <v>502</v>
      </c>
      <c r="O3819" s="8" t="s">
        <v>55</v>
      </c>
      <c r="P3819" s="3" t="s">
        <v>682</v>
      </c>
      <c r="Q3819" s="3" t="s">
        <v>55</v>
      </c>
      <c r="R3819" s="3" t="s">
        <v>683</v>
      </c>
      <c r="S3819" s="3">
        <v>1.0</v>
      </c>
    </row>
    <row r="3820" ht="15.0" customHeight="1">
      <c r="A3820" s="46">
        <v>5.0</v>
      </c>
      <c r="B3820" s="53" t="str">
        <f t="array" ref="B3820">INDEX(Quadrat.Details!D:D, MATCH(1,(F3820=Quadrat.Details!B:B)*(G3820=Quadrat.Details!G:G)*(H3820=Quadrat.Details!I:I),0))</f>
        <v>FJD</v>
      </c>
      <c r="E3820" s="47">
        <v>44411.0</v>
      </c>
      <c r="F3820" s="54">
        <v>2021.0</v>
      </c>
      <c r="G3820" s="7" t="s">
        <v>433</v>
      </c>
      <c r="H3820" s="7">
        <v>1.0</v>
      </c>
      <c r="I3820" s="55" t="str">
        <f t="array" ref="I3820">INDEX(Species.List!A:A,MATCH(J3820,Species.List!B:B,0))</f>
        <v>Ilyanassa trivittata</v>
      </c>
      <c r="J3820" s="8" t="s">
        <v>350</v>
      </c>
      <c r="K3820" s="46" t="s">
        <v>80</v>
      </c>
      <c r="L3820" s="39">
        <v>14.0</v>
      </c>
      <c r="M3820" s="46">
        <v>1.0</v>
      </c>
      <c r="N3820" s="8" t="s">
        <v>502</v>
      </c>
      <c r="O3820" s="8" t="s">
        <v>55</v>
      </c>
      <c r="P3820" s="3" t="s">
        <v>682</v>
      </c>
      <c r="Q3820" s="3" t="s">
        <v>55</v>
      </c>
      <c r="R3820" s="3" t="s">
        <v>683</v>
      </c>
      <c r="S3820" s="3">
        <v>1.0</v>
      </c>
    </row>
    <row r="3821" ht="15.0" customHeight="1">
      <c r="A3821" s="46">
        <v>5.0</v>
      </c>
      <c r="B3821" s="53" t="str">
        <f t="array" ref="B3821">INDEX(Quadrat.Details!D:D, MATCH(1,(F3821=Quadrat.Details!B:B)*(G3821=Quadrat.Details!G:G)*(H3821=Quadrat.Details!I:I),0))</f>
        <v>FJD</v>
      </c>
      <c r="E3821" s="47">
        <v>44411.0</v>
      </c>
      <c r="F3821" s="54">
        <v>2021.0</v>
      </c>
      <c r="G3821" s="7" t="s">
        <v>433</v>
      </c>
      <c r="H3821" s="7">
        <v>1.0</v>
      </c>
      <c r="I3821" s="55" t="str">
        <f t="array" ref="I3821">INDEX(Species.List!A:A,MATCH(J3821,Species.List!B:B,0))</f>
        <v>Ilyanassa trivittata</v>
      </c>
      <c r="J3821" s="8" t="s">
        <v>350</v>
      </c>
      <c r="K3821" s="46" t="s">
        <v>80</v>
      </c>
      <c r="L3821" s="39">
        <v>16.0</v>
      </c>
      <c r="M3821" s="46">
        <v>1.0</v>
      </c>
      <c r="N3821" s="8" t="s">
        <v>502</v>
      </c>
      <c r="O3821" s="8" t="s">
        <v>55</v>
      </c>
      <c r="P3821" s="3" t="s">
        <v>682</v>
      </c>
      <c r="Q3821" s="3" t="s">
        <v>55</v>
      </c>
      <c r="R3821" s="3" t="s">
        <v>683</v>
      </c>
      <c r="S3821" s="3">
        <v>1.0</v>
      </c>
    </row>
    <row r="3822" ht="15.0" customHeight="1">
      <c r="A3822" s="46">
        <v>5.0</v>
      </c>
      <c r="B3822" s="53" t="str">
        <f t="array" ref="B3822">INDEX(Quadrat.Details!D:D, MATCH(1,(F3822=Quadrat.Details!B:B)*(G3822=Quadrat.Details!G:G)*(H3822=Quadrat.Details!I:I),0))</f>
        <v>FJD</v>
      </c>
      <c r="E3822" s="47">
        <v>44411.0</v>
      </c>
      <c r="F3822" s="54">
        <v>2021.0</v>
      </c>
      <c r="G3822" s="7" t="s">
        <v>433</v>
      </c>
      <c r="H3822" s="7">
        <v>1.0</v>
      </c>
      <c r="I3822" s="55" t="str">
        <f t="array" ref="I3822">INDEX(Species.List!A:A,MATCH(J3822,Species.List!B:B,0))</f>
        <v>Cancer irroratus</v>
      </c>
      <c r="J3822" s="8" t="s">
        <v>308</v>
      </c>
      <c r="K3822" s="46" t="s">
        <v>57</v>
      </c>
      <c r="L3822" s="39">
        <v>11.0</v>
      </c>
      <c r="M3822" s="46">
        <v>3.0</v>
      </c>
      <c r="N3822" s="8" t="s">
        <v>502</v>
      </c>
      <c r="O3822" s="8" t="s">
        <v>55</v>
      </c>
      <c r="P3822" s="3" t="s">
        <v>682</v>
      </c>
      <c r="Q3822" s="3" t="s">
        <v>55</v>
      </c>
      <c r="R3822" s="3" t="s">
        <v>683</v>
      </c>
      <c r="S3822" s="3">
        <v>1.0</v>
      </c>
    </row>
    <row r="3823" ht="15.0" customHeight="1">
      <c r="A3823" s="46">
        <v>5.0</v>
      </c>
      <c r="B3823" s="53" t="str">
        <f t="array" ref="B3823">INDEX(Quadrat.Details!D:D, MATCH(1,(F3823=Quadrat.Details!B:B)*(G3823=Quadrat.Details!G:G)*(H3823=Quadrat.Details!I:I),0))</f>
        <v>FJD</v>
      </c>
      <c r="E3823" s="47">
        <v>44411.0</v>
      </c>
      <c r="F3823" s="54">
        <v>2021.0</v>
      </c>
      <c r="G3823" s="7" t="s">
        <v>433</v>
      </c>
      <c r="H3823" s="7">
        <v>2.0</v>
      </c>
      <c r="I3823" s="55" t="str">
        <f t="array" ref="I3823">INDEX(Species.List!A:A,MATCH(J3823,Species.List!B:B,0))</f>
        <v>Libinia</v>
      </c>
      <c r="J3823" s="8" t="s">
        <v>334</v>
      </c>
      <c r="K3823" s="46" t="s">
        <v>57</v>
      </c>
      <c r="L3823" s="39">
        <v>60.0</v>
      </c>
      <c r="M3823" s="46">
        <v>1.0</v>
      </c>
      <c r="N3823" s="8" t="s">
        <v>502</v>
      </c>
      <c r="O3823" s="8" t="s">
        <v>55</v>
      </c>
      <c r="P3823" s="3" t="s">
        <v>682</v>
      </c>
      <c r="Q3823" s="3" t="s">
        <v>55</v>
      </c>
      <c r="R3823" s="3" t="s">
        <v>683</v>
      </c>
      <c r="S3823" s="3">
        <v>1.0</v>
      </c>
    </row>
    <row r="3824" ht="15.0" customHeight="1">
      <c r="A3824" s="46">
        <v>5.0</v>
      </c>
      <c r="B3824" s="53" t="str">
        <f t="array" ref="B3824">INDEX(Quadrat.Details!D:D, MATCH(1,(F3824=Quadrat.Details!B:B)*(G3824=Quadrat.Details!G:G)*(H3824=Quadrat.Details!I:I),0))</f>
        <v>FJD</v>
      </c>
      <c r="E3824" s="47">
        <v>44411.0</v>
      </c>
      <c r="F3824" s="54">
        <v>2021.0</v>
      </c>
      <c r="G3824" s="7" t="s">
        <v>433</v>
      </c>
      <c r="H3824" s="7">
        <v>2.0</v>
      </c>
      <c r="I3824" s="55" t="str">
        <f t="array" ref="I3824">INDEX(Species.List!A:A,MATCH(J3824,Species.List!B:B,0))</f>
        <v>Libinia</v>
      </c>
      <c r="J3824" s="8" t="s">
        <v>334</v>
      </c>
      <c r="K3824" s="46" t="s">
        <v>57</v>
      </c>
      <c r="L3824" s="39">
        <v>14.0</v>
      </c>
      <c r="M3824" s="46">
        <v>2.0</v>
      </c>
      <c r="N3824" s="8" t="s">
        <v>502</v>
      </c>
      <c r="O3824" s="8" t="s">
        <v>55</v>
      </c>
      <c r="P3824" s="3" t="s">
        <v>682</v>
      </c>
      <c r="Q3824" s="3" t="s">
        <v>55</v>
      </c>
      <c r="R3824" s="3" t="s">
        <v>683</v>
      </c>
      <c r="S3824" s="3">
        <v>1.0</v>
      </c>
    </row>
    <row r="3825" ht="15.0" customHeight="1">
      <c r="A3825" s="46">
        <v>5.0</v>
      </c>
      <c r="B3825" s="53" t="str">
        <f t="array" ref="B3825">INDEX(Quadrat.Details!D:D, MATCH(1,(F3825=Quadrat.Details!B:B)*(G3825=Quadrat.Details!G:G)*(H3825=Quadrat.Details!I:I),0))</f>
        <v>FJD</v>
      </c>
      <c r="E3825" s="47">
        <v>44411.0</v>
      </c>
      <c r="F3825" s="54">
        <v>2021.0</v>
      </c>
      <c r="G3825" s="7" t="s">
        <v>433</v>
      </c>
      <c r="H3825" s="7">
        <v>2.0</v>
      </c>
      <c r="I3825" s="55" t="str">
        <f t="array" ref="I3825">INDEX(Species.List!A:A,MATCH(J3825,Species.List!B:B,0))</f>
        <v>Libinia</v>
      </c>
      <c r="J3825" s="8" t="s">
        <v>334</v>
      </c>
      <c r="K3825" s="46" t="s">
        <v>57</v>
      </c>
      <c r="L3825" s="39">
        <v>31.0</v>
      </c>
      <c r="M3825" s="46">
        <v>1.0</v>
      </c>
      <c r="N3825" s="8" t="s">
        <v>502</v>
      </c>
      <c r="O3825" s="8" t="s">
        <v>55</v>
      </c>
      <c r="P3825" s="3" t="s">
        <v>682</v>
      </c>
      <c r="Q3825" s="3" t="s">
        <v>55</v>
      </c>
      <c r="R3825" s="3" t="s">
        <v>683</v>
      </c>
      <c r="S3825" s="3">
        <v>1.0</v>
      </c>
    </row>
    <row r="3826" ht="15.0" customHeight="1">
      <c r="A3826" s="46">
        <v>5.0</v>
      </c>
      <c r="B3826" s="53" t="str">
        <f t="array" ref="B3826">INDEX(Quadrat.Details!D:D, MATCH(1,(F3826=Quadrat.Details!B:B)*(G3826=Quadrat.Details!G:G)*(H3826=Quadrat.Details!I:I),0))</f>
        <v>FJD</v>
      </c>
      <c r="E3826" s="47">
        <v>44411.0</v>
      </c>
      <c r="F3826" s="54">
        <v>2021.0</v>
      </c>
      <c r="G3826" s="7" t="s">
        <v>433</v>
      </c>
      <c r="H3826" s="7">
        <v>2.0</v>
      </c>
      <c r="I3826" s="55" t="str">
        <f t="array" ref="I3826">INDEX(Species.List!A:A,MATCH(J3826,Species.List!B:B,0))</f>
        <v>Libinia</v>
      </c>
      <c r="J3826" s="8" t="s">
        <v>334</v>
      </c>
      <c r="K3826" s="46" t="s">
        <v>57</v>
      </c>
      <c r="L3826" s="39">
        <v>26.0</v>
      </c>
      <c r="M3826" s="46">
        <v>1.0</v>
      </c>
      <c r="N3826" s="8" t="s">
        <v>502</v>
      </c>
      <c r="O3826" s="8" t="s">
        <v>55</v>
      </c>
      <c r="P3826" s="3" t="s">
        <v>682</v>
      </c>
      <c r="Q3826" s="3" t="s">
        <v>55</v>
      </c>
      <c r="R3826" s="3" t="s">
        <v>683</v>
      </c>
      <c r="S3826" s="3">
        <v>1.0</v>
      </c>
    </row>
    <row r="3827" ht="15.0" customHeight="1">
      <c r="A3827" s="46">
        <v>5.0</v>
      </c>
      <c r="B3827" s="53" t="str">
        <f t="array" ref="B3827">INDEX(Quadrat.Details!D:D, MATCH(1,(F3827=Quadrat.Details!B:B)*(G3827=Quadrat.Details!G:G)*(H3827=Quadrat.Details!I:I),0))</f>
        <v>FJD</v>
      </c>
      <c r="E3827" s="47">
        <v>44411.0</v>
      </c>
      <c r="F3827" s="54">
        <v>2021.0</v>
      </c>
      <c r="G3827" s="7" t="s">
        <v>433</v>
      </c>
      <c r="H3827" s="7">
        <v>2.0</v>
      </c>
      <c r="I3827" s="55" t="str">
        <f t="array" ref="I3827">INDEX(Species.List!A:A,MATCH(J3827,Species.List!B:B,0))</f>
        <v>Pagurus pollicaris</v>
      </c>
      <c r="J3827" s="8" t="s">
        <v>185</v>
      </c>
      <c r="K3827" s="46" t="s">
        <v>68</v>
      </c>
      <c r="L3827" s="39">
        <v>12.0</v>
      </c>
      <c r="M3827" s="46">
        <v>1.0</v>
      </c>
      <c r="N3827" s="8" t="s">
        <v>502</v>
      </c>
      <c r="O3827" s="8" t="s">
        <v>55</v>
      </c>
      <c r="P3827" s="3" t="s">
        <v>682</v>
      </c>
      <c r="Q3827" s="3" t="s">
        <v>55</v>
      </c>
      <c r="R3827" s="3" t="s">
        <v>683</v>
      </c>
      <c r="S3827" s="3">
        <v>1.0</v>
      </c>
    </row>
    <row r="3828" ht="15.0" customHeight="1">
      <c r="A3828" s="46">
        <v>5.0</v>
      </c>
      <c r="B3828" s="53" t="str">
        <f t="array" ref="B3828">INDEX(Quadrat.Details!D:D, MATCH(1,(F3828=Quadrat.Details!B:B)*(G3828=Quadrat.Details!G:G)*(H3828=Quadrat.Details!I:I),0))</f>
        <v>FJD</v>
      </c>
      <c r="E3828" s="47">
        <v>44411.0</v>
      </c>
      <c r="F3828" s="54">
        <v>2021.0</v>
      </c>
      <c r="G3828" s="7" t="s">
        <v>433</v>
      </c>
      <c r="H3828" s="7">
        <v>2.0</v>
      </c>
      <c r="I3828" s="55" t="str">
        <f t="array" ref="I3828">INDEX(Species.List!A:A,MATCH(J3828,Species.List!B:B,0))</f>
        <v>Ensis directus</v>
      </c>
      <c r="J3828" s="8" t="s">
        <v>306</v>
      </c>
      <c r="K3828" s="46" t="s">
        <v>80</v>
      </c>
      <c r="L3828" s="39">
        <v>62.0</v>
      </c>
      <c r="M3828" s="46">
        <v>1.0</v>
      </c>
      <c r="N3828" s="8" t="s">
        <v>502</v>
      </c>
      <c r="O3828" s="8" t="s">
        <v>55</v>
      </c>
      <c r="P3828" s="3" t="s">
        <v>682</v>
      </c>
      <c r="Q3828" s="3" t="s">
        <v>55</v>
      </c>
      <c r="R3828" s="3" t="s">
        <v>683</v>
      </c>
      <c r="S3828" s="3">
        <v>1.0</v>
      </c>
    </row>
    <row r="3829" ht="15.0" customHeight="1">
      <c r="A3829" s="46">
        <v>5.0</v>
      </c>
      <c r="B3829" s="53" t="str">
        <f t="array" ref="B3829">INDEX(Quadrat.Details!D:D, MATCH(1,(F3829=Quadrat.Details!B:B)*(G3829=Quadrat.Details!G:G)*(H3829=Quadrat.Details!I:I),0))</f>
        <v>FJD</v>
      </c>
      <c r="E3829" s="47">
        <v>44411.0</v>
      </c>
      <c r="F3829" s="54">
        <v>2021.0</v>
      </c>
      <c r="G3829" s="7" t="s">
        <v>433</v>
      </c>
      <c r="H3829" s="7">
        <v>2.0</v>
      </c>
      <c r="I3829" s="55" t="str">
        <f t="array" ref="I3829">INDEX(Species.List!A:A,MATCH(J3829,Species.List!B:B,0))</f>
        <v>Ensis directus</v>
      </c>
      <c r="J3829" s="8" t="s">
        <v>306</v>
      </c>
      <c r="K3829" s="46" t="s">
        <v>80</v>
      </c>
      <c r="L3829" s="39">
        <v>63.0</v>
      </c>
      <c r="M3829" s="46">
        <v>1.0</v>
      </c>
      <c r="N3829" s="8" t="s">
        <v>502</v>
      </c>
      <c r="O3829" s="8" t="s">
        <v>55</v>
      </c>
      <c r="P3829" s="3" t="s">
        <v>682</v>
      </c>
      <c r="Q3829" s="3" t="s">
        <v>55</v>
      </c>
      <c r="R3829" s="3" t="s">
        <v>683</v>
      </c>
      <c r="S3829" s="3">
        <v>1.0</v>
      </c>
    </row>
    <row r="3830" ht="15.0" customHeight="1">
      <c r="A3830" s="46">
        <v>5.0</v>
      </c>
      <c r="B3830" s="53" t="str">
        <f t="array" ref="B3830">INDEX(Quadrat.Details!D:D, MATCH(1,(F3830=Quadrat.Details!B:B)*(G3830=Quadrat.Details!G:G)*(H3830=Quadrat.Details!I:I),0))</f>
        <v>FJD</v>
      </c>
      <c r="E3830" s="47">
        <v>44411.0</v>
      </c>
      <c r="F3830" s="54">
        <v>2021.0</v>
      </c>
      <c r="G3830" s="7" t="s">
        <v>433</v>
      </c>
      <c r="H3830" s="7">
        <v>2.0</v>
      </c>
      <c r="I3830" s="55" t="str">
        <f t="array" ref="I3830">INDEX(Species.List!A:A,MATCH(J3830,Species.List!B:B,0))</f>
        <v>Mya arenaria</v>
      </c>
      <c r="J3830" s="8" t="s">
        <v>327</v>
      </c>
      <c r="K3830" s="46" t="s">
        <v>80</v>
      </c>
      <c r="L3830" s="39">
        <v>13.0</v>
      </c>
      <c r="M3830" s="46">
        <v>1.0</v>
      </c>
      <c r="N3830" s="8" t="s">
        <v>502</v>
      </c>
      <c r="O3830" s="8" t="s">
        <v>55</v>
      </c>
      <c r="P3830" s="3" t="s">
        <v>682</v>
      </c>
      <c r="Q3830" s="3" t="s">
        <v>55</v>
      </c>
      <c r="R3830" s="3" t="s">
        <v>683</v>
      </c>
      <c r="S3830" s="3">
        <v>1.0</v>
      </c>
    </row>
    <row r="3831" ht="15.0" customHeight="1">
      <c r="A3831" s="46">
        <v>5.0</v>
      </c>
      <c r="B3831" s="53" t="str">
        <f t="array" ref="B3831">INDEX(Quadrat.Details!D:D, MATCH(1,(F3831=Quadrat.Details!B:B)*(G3831=Quadrat.Details!G:G)*(H3831=Quadrat.Details!I:I),0))</f>
        <v>FJD</v>
      </c>
      <c r="E3831" s="47">
        <v>44411.0</v>
      </c>
      <c r="F3831" s="54">
        <v>2021.0</v>
      </c>
      <c r="G3831" s="7" t="s">
        <v>433</v>
      </c>
      <c r="H3831" s="7">
        <v>2.0</v>
      </c>
      <c r="I3831" s="55" t="str">
        <f t="array" ref="I3831">INDEX(Species.List!A:A,MATCH(J3831,Species.List!B:B,0))</f>
        <v>Mulinia lateralis</v>
      </c>
      <c r="J3831" s="8" t="s">
        <v>152</v>
      </c>
      <c r="K3831" s="46" t="s">
        <v>80</v>
      </c>
      <c r="L3831" s="39">
        <v>14.0</v>
      </c>
      <c r="M3831" s="46">
        <v>1.0</v>
      </c>
      <c r="N3831" s="8" t="s">
        <v>502</v>
      </c>
      <c r="O3831" s="8" t="s">
        <v>55</v>
      </c>
      <c r="P3831" s="3" t="s">
        <v>682</v>
      </c>
      <c r="Q3831" s="3" t="s">
        <v>55</v>
      </c>
      <c r="R3831" s="3" t="s">
        <v>683</v>
      </c>
      <c r="S3831" s="3">
        <v>1.0</v>
      </c>
    </row>
    <row r="3832" ht="15.0" customHeight="1">
      <c r="A3832" s="46">
        <v>5.0</v>
      </c>
      <c r="B3832" s="53" t="str">
        <f t="array" ref="B3832">INDEX(Quadrat.Details!D:D, MATCH(1,(F3832=Quadrat.Details!B:B)*(G3832=Quadrat.Details!G:G)*(H3832=Quadrat.Details!I:I),0))</f>
        <v>FJD</v>
      </c>
      <c r="E3832" s="47">
        <v>44411.0</v>
      </c>
      <c r="F3832" s="54">
        <v>2021.0</v>
      </c>
      <c r="G3832" s="7" t="s">
        <v>433</v>
      </c>
      <c r="H3832" s="7">
        <v>2.0</v>
      </c>
      <c r="I3832" s="55" t="str">
        <f t="array" ref="I3832">INDEX(Species.List!A:A,MATCH(J3832,Species.List!B:B,0))</f>
        <v>Mulinia lateralis</v>
      </c>
      <c r="J3832" s="8" t="s">
        <v>152</v>
      </c>
      <c r="K3832" s="46" t="s">
        <v>80</v>
      </c>
      <c r="L3832" s="39">
        <v>15.0</v>
      </c>
      <c r="M3832" s="46">
        <v>1.0</v>
      </c>
      <c r="N3832" s="8" t="s">
        <v>502</v>
      </c>
      <c r="O3832" s="8" t="s">
        <v>55</v>
      </c>
      <c r="P3832" s="3" t="s">
        <v>682</v>
      </c>
      <c r="Q3832" s="3" t="s">
        <v>55</v>
      </c>
      <c r="R3832" s="3" t="s">
        <v>683</v>
      </c>
      <c r="S3832" s="3">
        <v>1.0</v>
      </c>
    </row>
    <row r="3833" ht="15.0" customHeight="1">
      <c r="A3833" s="46">
        <v>5.0</v>
      </c>
      <c r="B3833" s="53" t="str">
        <f t="array" ref="B3833">INDEX(Quadrat.Details!D:D, MATCH(1,(F3833=Quadrat.Details!B:B)*(G3833=Quadrat.Details!G:G)*(H3833=Quadrat.Details!I:I),0))</f>
        <v>FJD</v>
      </c>
      <c r="E3833" s="47">
        <v>44411.0</v>
      </c>
      <c r="F3833" s="54">
        <v>2021.0</v>
      </c>
      <c r="G3833" s="7" t="s">
        <v>433</v>
      </c>
      <c r="H3833" s="7">
        <v>2.0</v>
      </c>
      <c r="I3833" s="55" t="str">
        <f t="array" ref="I3833">INDEX(Species.List!A:A,MATCH(J3833,Species.List!B:B,0))</f>
        <v>Pagurus longicarpus</v>
      </c>
      <c r="J3833" s="8" t="s">
        <v>236</v>
      </c>
      <c r="K3833" s="46" t="s">
        <v>68</v>
      </c>
      <c r="L3833" s="39">
        <v>10.0</v>
      </c>
      <c r="M3833" s="46">
        <v>1.0</v>
      </c>
      <c r="N3833" s="8" t="s">
        <v>502</v>
      </c>
      <c r="O3833" s="8" t="s">
        <v>55</v>
      </c>
      <c r="P3833" s="3" t="s">
        <v>682</v>
      </c>
      <c r="Q3833" s="3" t="s">
        <v>55</v>
      </c>
      <c r="R3833" s="3" t="s">
        <v>683</v>
      </c>
      <c r="S3833" s="3">
        <v>1.0</v>
      </c>
    </row>
    <row r="3834" ht="15.0" customHeight="1">
      <c r="A3834" s="46">
        <v>5.0</v>
      </c>
      <c r="B3834" s="53" t="str">
        <f t="array" ref="B3834">INDEX(Quadrat.Details!D:D, MATCH(1,(F3834=Quadrat.Details!B:B)*(G3834=Quadrat.Details!G:G)*(H3834=Quadrat.Details!I:I),0))</f>
        <v>FJD</v>
      </c>
      <c r="E3834" s="47">
        <v>44411.0</v>
      </c>
      <c r="F3834" s="54">
        <v>2021.0</v>
      </c>
      <c r="G3834" s="7" t="s">
        <v>433</v>
      </c>
      <c r="H3834" s="7">
        <v>2.0</v>
      </c>
      <c r="I3834" s="55" t="str">
        <f t="array" ref="I3834">INDEX(Species.List!A:A,MATCH(J3834,Species.List!B:B,0))</f>
        <v>Cancer irroratus</v>
      </c>
      <c r="J3834" s="8" t="s">
        <v>308</v>
      </c>
      <c r="K3834" s="46" t="s">
        <v>57</v>
      </c>
      <c r="L3834" s="39">
        <v>14.0</v>
      </c>
      <c r="M3834" s="46">
        <v>4.0</v>
      </c>
      <c r="N3834" s="8" t="s">
        <v>502</v>
      </c>
      <c r="O3834" s="8" t="s">
        <v>55</v>
      </c>
      <c r="P3834" s="3" t="s">
        <v>682</v>
      </c>
      <c r="Q3834" s="3" t="s">
        <v>55</v>
      </c>
      <c r="R3834" s="3" t="s">
        <v>683</v>
      </c>
      <c r="S3834" s="3">
        <v>1.0</v>
      </c>
    </row>
    <row r="3835" ht="15.0" customHeight="1">
      <c r="A3835" s="46">
        <v>5.0</v>
      </c>
      <c r="B3835" s="53" t="str">
        <f t="array" ref="B3835">INDEX(Quadrat.Details!D:D, MATCH(1,(F3835=Quadrat.Details!B:B)*(G3835=Quadrat.Details!G:G)*(H3835=Quadrat.Details!I:I),0))</f>
        <v>FJD</v>
      </c>
      <c r="E3835" s="47">
        <v>44411.0</v>
      </c>
      <c r="F3835" s="54">
        <v>2021.0</v>
      </c>
      <c r="G3835" s="7" t="s">
        <v>433</v>
      </c>
      <c r="H3835" s="7">
        <v>2.0</v>
      </c>
      <c r="I3835" s="55" t="str">
        <f t="array" ref="I3835">INDEX(Species.List!A:A,MATCH(J3835,Species.List!B:B,0))</f>
        <v>Cancer irroratus</v>
      </c>
      <c r="J3835" s="8" t="s">
        <v>308</v>
      </c>
      <c r="K3835" s="46" t="s">
        <v>57</v>
      </c>
      <c r="L3835" s="39">
        <v>17.0</v>
      </c>
      <c r="M3835" s="46">
        <v>2.0</v>
      </c>
      <c r="N3835" s="8" t="s">
        <v>502</v>
      </c>
      <c r="O3835" s="8" t="s">
        <v>55</v>
      </c>
      <c r="P3835" s="3" t="s">
        <v>682</v>
      </c>
      <c r="Q3835" s="3" t="s">
        <v>55</v>
      </c>
      <c r="R3835" s="3" t="s">
        <v>683</v>
      </c>
      <c r="S3835" s="3">
        <v>1.0</v>
      </c>
    </row>
    <row r="3836" ht="15.0" customHeight="1">
      <c r="A3836" s="46">
        <v>6.0</v>
      </c>
      <c r="B3836" s="53" t="str">
        <f t="array" ref="B3836">INDEX(Quadrat.Details!D:D, MATCH(1,(F3836=Quadrat.Details!B:B)*(G3836=Quadrat.Details!G:G)*(H3836=Quadrat.Details!I:I),0))</f>
        <v>FJD</v>
      </c>
      <c r="E3836" s="47">
        <v>44411.0</v>
      </c>
      <c r="F3836" s="54">
        <v>2021.0</v>
      </c>
      <c r="G3836" s="7" t="s">
        <v>433</v>
      </c>
      <c r="H3836" s="7">
        <v>2.0</v>
      </c>
      <c r="I3836" s="55" t="str">
        <f t="array" ref="I3836">INDEX(Species.List!A:A,MATCH(J3836,Species.List!B:B,0))</f>
        <v>Cancer irroratus</v>
      </c>
      <c r="J3836" s="8" t="s">
        <v>308</v>
      </c>
      <c r="K3836" s="46" t="s">
        <v>57</v>
      </c>
      <c r="L3836" s="39">
        <v>11.0</v>
      </c>
      <c r="M3836" s="46">
        <v>6.0</v>
      </c>
      <c r="N3836" s="8" t="s">
        <v>502</v>
      </c>
      <c r="O3836" s="8" t="s">
        <v>55</v>
      </c>
      <c r="P3836" s="3" t="s">
        <v>682</v>
      </c>
      <c r="Q3836" s="3" t="s">
        <v>55</v>
      </c>
      <c r="R3836" s="3" t="s">
        <v>683</v>
      </c>
      <c r="S3836" s="3">
        <v>1.0</v>
      </c>
    </row>
    <row r="3837" ht="15.0" customHeight="1">
      <c r="A3837" s="46">
        <v>6.0</v>
      </c>
      <c r="B3837" s="53" t="str">
        <f t="array" ref="B3837">INDEX(Quadrat.Details!D:D, MATCH(1,(F3837=Quadrat.Details!B:B)*(G3837=Quadrat.Details!G:G)*(H3837=Quadrat.Details!I:I),0))</f>
        <v>FJD</v>
      </c>
      <c r="E3837" s="47">
        <v>44411.0</v>
      </c>
      <c r="F3837" s="54">
        <v>2021.0</v>
      </c>
      <c r="G3837" s="7" t="s">
        <v>433</v>
      </c>
      <c r="H3837" s="7">
        <v>2.0</v>
      </c>
      <c r="I3837" s="55" t="str">
        <f t="array" ref="I3837">INDEX(Species.List!A:A,MATCH(J3837,Species.List!B:B,0))</f>
        <v>Cancer irroratus</v>
      </c>
      <c r="J3837" s="8" t="s">
        <v>308</v>
      </c>
      <c r="K3837" s="46" t="s">
        <v>57</v>
      </c>
      <c r="L3837" s="39">
        <v>15.0</v>
      </c>
      <c r="M3837" s="46">
        <v>4.0</v>
      </c>
      <c r="N3837" s="8" t="s">
        <v>502</v>
      </c>
      <c r="O3837" s="8" t="s">
        <v>55</v>
      </c>
      <c r="P3837" s="3" t="s">
        <v>682</v>
      </c>
      <c r="Q3837" s="3" t="s">
        <v>55</v>
      </c>
      <c r="R3837" s="3" t="s">
        <v>683</v>
      </c>
      <c r="S3837" s="3">
        <v>1.0</v>
      </c>
    </row>
    <row r="3838" ht="15.0" customHeight="1">
      <c r="A3838" s="46">
        <v>6.0</v>
      </c>
      <c r="B3838" s="53" t="str">
        <f t="array" ref="B3838">INDEX(Quadrat.Details!D:D, MATCH(1,(F3838=Quadrat.Details!B:B)*(G3838=Quadrat.Details!G:G)*(H3838=Quadrat.Details!I:I),0))</f>
        <v>FJD</v>
      </c>
      <c r="E3838" s="47">
        <v>44411.0</v>
      </c>
      <c r="F3838" s="54">
        <v>2021.0</v>
      </c>
      <c r="G3838" s="7" t="s">
        <v>433</v>
      </c>
      <c r="H3838" s="7">
        <v>2.0</v>
      </c>
      <c r="I3838" s="55" t="str">
        <f t="array" ref="I3838">INDEX(Species.List!A:A,MATCH(J3838,Species.List!B:B,0))</f>
        <v>Cancer irroratus</v>
      </c>
      <c r="J3838" s="8" t="s">
        <v>308</v>
      </c>
      <c r="K3838" s="46" t="s">
        <v>57</v>
      </c>
      <c r="L3838" s="39">
        <v>19.0</v>
      </c>
      <c r="M3838" s="46">
        <v>1.0</v>
      </c>
      <c r="N3838" s="8" t="s">
        <v>502</v>
      </c>
      <c r="O3838" s="8" t="s">
        <v>55</v>
      </c>
      <c r="P3838" s="3" t="s">
        <v>682</v>
      </c>
      <c r="Q3838" s="3" t="s">
        <v>55</v>
      </c>
      <c r="R3838" s="3" t="s">
        <v>683</v>
      </c>
      <c r="S3838" s="3">
        <v>1.0</v>
      </c>
    </row>
    <row r="3839" ht="15.0" customHeight="1">
      <c r="A3839" s="46">
        <v>6.0</v>
      </c>
      <c r="B3839" s="53" t="str">
        <f t="array" ref="B3839">INDEX(Quadrat.Details!D:D, MATCH(1,(F3839=Quadrat.Details!B:B)*(G3839=Quadrat.Details!G:G)*(H3839=Quadrat.Details!I:I),0))</f>
        <v>FJD</v>
      </c>
      <c r="E3839" s="47">
        <v>44411.0</v>
      </c>
      <c r="F3839" s="54">
        <v>2021.0</v>
      </c>
      <c r="G3839" s="7" t="s">
        <v>433</v>
      </c>
      <c r="H3839" s="7">
        <v>2.0</v>
      </c>
      <c r="I3839" s="55" t="str">
        <f t="array" ref="I3839">INDEX(Species.List!A:A,MATCH(J3839,Species.List!B:B,0))</f>
        <v>Cancer irroratus</v>
      </c>
      <c r="J3839" s="8" t="s">
        <v>308</v>
      </c>
      <c r="K3839" s="46" t="s">
        <v>57</v>
      </c>
      <c r="L3839" s="39">
        <v>12.0</v>
      </c>
      <c r="M3839" s="46">
        <v>6.0</v>
      </c>
      <c r="N3839" s="8" t="s">
        <v>502</v>
      </c>
      <c r="O3839" s="8" t="s">
        <v>55</v>
      </c>
      <c r="P3839" s="3" t="s">
        <v>682</v>
      </c>
      <c r="Q3839" s="3" t="s">
        <v>55</v>
      </c>
      <c r="R3839" s="3" t="s">
        <v>683</v>
      </c>
      <c r="S3839" s="3">
        <v>1.0</v>
      </c>
    </row>
    <row r="3840" ht="15.0" customHeight="1">
      <c r="A3840" s="46">
        <v>6.0</v>
      </c>
      <c r="B3840" s="53" t="str">
        <f t="array" ref="B3840">INDEX(Quadrat.Details!D:D, MATCH(1,(F3840=Quadrat.Details!B:B)*(G3840=Quadrat.Details!G:G)*(H3840=Quadrat.Details!I:I),0))</f>
        <v>FJD</v>
      </c>
      <c r="E3840" s="47">
        <v>44411.0</v>
      </c>
      <c r="F3840" s="54">
        <v>2021.0</v>
      </c>
      <c r="G3840" s="7" t="s">
        <v>433</v>
      </c>
      <c r="H3840" s="7">
        <v>2.0</v>
      </c>
      <c r="I3840" s="55" t="str">
        <f t="array" ref="I3840">INDEX(Species.List!A:A,MATCH(J3840,Species.List!B:B,0))</f>
        <v>Cancer irroratus</v>
      </c>
      <c r="J3840" s="8" t="s">
        <v>308</v>
      </c>
      <c r="K3840" s="46" t="s">
        <v>57</v>
      </c>
      <c r="L3840" s="39">
        <v>16.0</v>
      </c>
      <c r="M3840" s="46">
        <v>1.0</v>
      </c>
      <c r="N3840" s="8" t="s">
        <v>502</v>
      </c>
      <c r="O3840" s="8" t="s">
        <v>55</v>
      </c>
      <c r="P3840" s="3" t="s">
        <v>682</v>
      </c>
      <c r="Q3840" s="3" t="s">
        <v>55</v>
      </c>
      <c r="R3840" s="3" t="s">
        <v>683</v>
      </c>
      <c r="S3840" s="3">
        <v>1.0</v>
      </c>
    </row>
    <row r="3841" ht="15.0" customHeight="1">
      <c r="A3841" s="46">
        <v>6.0</v>
      </c>
      <c r="B3841" s="53" t="str">
        <f t="array" ref="B3841">INDEX(Quadrat.Details!D:D, MATCH(1,(F3841=Quadrat.Details!B:B)*(G3841=Quadrat.Details!G:G)*(H3841=Quadrat.Details!I:I),0))</f>
        <v>FJD</v>
      </c>
      <c r="E3841" s="47">
        <v>44411.0</v>
      </c>
      <c r="F3841" s="54">
        <v>2021.0</v>
      </c>
      <c r="G3841" s="7" t="s">
        <v>433</v>
      </c>
      <c r="H3841" s="7">
        <v>2.0</v>
      </c>
      <c r="I3841" s="55" t="str">
        <f t="array" ref="I3841">INDEX(Species.List!A:A,MATCH(J3841,Species.List!B:B,0))</f>
        <v>Mulinia lateralis</v>
      </c>
      <c r="J3841" s="8" t="s">
        <v>152</v>
      </c>
      <c r="K3841" s="46" t="s">
        <v>80</v>
      </c>
      <c r="L3841" s="39">
        <v>12.0</v>
      </c>
      <c r="M3841" s="46">
        <v>1.0</v>
      </c>
      <c r="N3841" s="8" t="s">
        <v>502</v>
      </c>
      <c r="O3841" s="8" t="s">
        <v>55</v>
      </c>
      <c r="P3841" s="3" t="s">
        <v>682</v>
      </c>
      <c r="Q3841" s="3" t="s">
        <v>55</v>
      </c>
      <c r="R3841" s="3" t="s">
        <v>683</v>
      </c>
      <c r="S3841" s="3">
        <v>1.0</v>
      </c>
    </row>
    <row r="3842" ht="15.0" customHeight="1">
      <c r="A3842" s="46">
        <v>6.0</v>
      </c>
      <c r="B3842" s="53" t="str">
        <f t="array" ref="B3842">INDEX(Quadrat.Details!D:D, MATCH(1,(F3842=Quadrat.Details!B:B)*(G3842=Quadrat.Details!G:G)*(H3842=Quadrat.Details!I:I),0))</f>
        <v>FJD</v>
      </c>
      <c r="E3842" s="47">
        <v>44411.0</v>
      </c>
      <c r="F3842" s="54">
        <v>2021.0</v>
      </c>
      <c r="G3842" s="7" t="s">
        <v>433</v>
      </c>
      <c r="H3842" s="7">
        <v>2.0</v>
      </c>
      <c r="I3842" s="55" t="str">
        <f t="array" ref="I3842">INDEX(Species.List!A:A,MATCH(J3842,Species.List!B:B,0))</f>
        <v>Dyspanopeus sayi</v>
      </c>
      <c r="J3842" s="8" t="s">
        <v>315</v>
      </c>
      <c r="K3842" s="46" t="s">
        <v>57</v>
      </c>
      <c r="L3842" s="39">
        <v>14.0</v>
      </c>
      <c r="M3842" s="46">
        <v>1.0</v>
      </c>
      <c r="N3842" s="8" t="s">
        <v>502</v>
      </c>
      <c r="O3842" s="8" t="s">
        <v>55</v>
      </c>
      <c r="P3842" s="3" t="s">
        <v>682</v>
      </c>
      <c r="Q3842" s="3" t="s">
        <v>55</v>
      </c>
      <c r="R3842" s="3" t="s">
        <v>683</v>
      </c>
      <c r="S3842" s="3">
        <v>1.0</v>
      </c>
    </row>
    <row r="3843" ht="15.0" customHeight="1">
      <c r="A3843" s="46">
        <v>6.0</v>
      </c>
      <c r="B3843" s="53" t="str">
        <f t="array" ref="B3843">INDEX(Quadrat.Details!D:D, MATCH(1,(F3843=Quadrat.Details!B:B)*(G3843=Quadrat.Details!G:G)*(H3843=Quadrat.Details!I:I),0))</f>
        <v>FJD</v>
      </c>
      <c r="E3843" s="47">
        <v>44411.0</v>
      </c>
      <c r="F3843" s="54">
        <v>2021.0</v>
      </c>
      <c r="G3843" s="7" t="s">
        <v>433</v>
      </c>
      <c r="H3843" s="7">
        <v>2.0</v>
      </c>
      <c r="I3843" s="55" t="str">
        <f t="array" ref="I3843">INDEX(Species.List!A:A,MATCH(J3843,Species.List!B:B,0))</f>
        <v>Cancer irroratus</v>
      </c>
      <c r="J3843" s="8" t="s">
        <v>308</v>
      </c>
      <c r="K3843" s="46" t="s">
        <v>57</v>
      </c>
      <c r="L3843" s="39">
        <v>10.0</v>
      </c>
      <c r="M3843" s="46">
        <v>1.0</v>
      </c>
      <c r="N3843" s="8" t="s">
        <v>502</v>
      </c>
      <c r="O3843" s="8" t="s">
        <v>55</v>
      </c>
      <c r="P3843" s="3" t="s">
        <v>682</v>
      </c>
      <c r="Q3843" s="3" t="s">
        <v>55</v>
      </c>
      <c r="R3843" s="3" t="s">
        <v>683</v>
      </c>
      <c r="S3843" s="3">
        <v>1.0</v>
      </c>
    </row>
    <row r="3844" ht="15.0" customHeight="1">
      <c r="A3844" s="46">
        <v>6.0</v>
      </c>
      <c r="B3844" s="53" t="str">
        <f t="array" ref="B3844">INDEX(Quadrat.Details!D:D, MATCH(1,(F3844=Quadrat.Details!B:B)*(G3844=Quadrat.Details!G:G)*(H3844=Quadrat.Details!I:I),0))</f>
        <v>FJD</v>
      </c>
      <c r="E3844" s="47">
        <v>44411.0</v>
      </c>
      <c r="F3844" s="54">
        <v>2021.0</v>
      </c>
      <c r="G3844" s="7" t="s">
        <v>433</v>
      </c>
      <c r="H3844" s="7">
        <v>2.0</v>
      </c>
      <c r="I3844" s="55" t="str">
        <f t="array" ref="I3844">INDEX(Species.List!A:A,MATCH(J3844,Species.List!B:B,0))</f>
        <v>Ensis directus</v>
      </c>
      <c r="J3844" s="8" t="s">
        <v>306</v>
      </c>
      <c r="K3844" s="46" t="s">
        <v>80</v>
      </c>
      <c r="L3844" s="39">
        <v>22.0</v>
      </c>
      <c r="M3844" s="46">
        <v>1.0</v>
      </c>
      <c r="N3844" s="8" t="s">
        <v>502</v>
      </c>
      <c r="O3844" s="8" t="s">
        <v>55</v>
      </c>
      <c r="P3844" s="3" t="s">
        <v>682</v>
      </c>
      <c r="Q3844" s="3" t="s">
        <v>55</v>
      </c>
      <c r="R3844" s="3" t="s">
        <v>683</v>
      </c>
      <c r="S3844" s="3">
        <v>1.0</v>
      </c>
    </row>
    <row r="3845" ht="15.0" customHeight="1">
      <c r="A3845" s="46">
        <v>6.0</v>
      </c>
      <c r="B3845" s="53" t="str">
        <f t="array" ref="B3845">INDEX(Quadrat.Details!D:D, MATCH(1,(F3845=Quadrat.Details!B:B)*(G3845=Quadrat.Details!G:G)*(H3845=Quadrat.Details!I:I),0))</f>
        <v>FJD</v>
      </c>
      <c r="E3845" s="47">
        <v>44411.0</v>
      </c>
      <c r="F3845" s="54">
        <v>2021.0</v>
      </c>
      <c r="G3845" s="7" t="s">
        <v>433</v>
      </c>
      <c r="H3845" s="7">
        <v>2.0</v>
      </c>
      <c r="I3845" s="55" t="str">
        <f t="array" ref="I3845">INDEX(Species.List!A:A,MATCH(J3845,Species.List!B:B,0))</f>
        <v>Ensis directus</v>
      </c>
      <c r="J3845" s="8" t="s">
        <v>306</v>
      </c>
      <c r="K3845" s="46" t="s">
        <v>80</v>
      </c>
      <c r="L3845" s="39">
        <v>20.0</v>
      </c>
      <c r="M3845" s="46">
        <v>1.0</v>
      </c>
      <c r="N3845" s="8" t="s">
        <v>502</v>
      </c>
      <c r="O3845" s="8" t="s">
        <v>55</v>
      </c>
      <c r="P3845" s="3" t="s">
        <v>682</v>
      </c>
      <c r="Q3845" s="3" t="s">
        <v>55</v>
      </c>
      <c r="R3845" s="3" t="s">
        <v>683</v>
      </c>
      <c r="S3845" s="3">
        <v>1.0</v>
      </c>
    </row>
    <row r="3846" ht="15.0" customHeight="1">
      <c r="A3846" s="46">
        <v>6.0</v>
      </c>
      <c r="B3846" s="53" t="str">
        <f t="array" ref="B3846">INDEX(Quadrat.Details!D:D, MATCH(1,(F3846=Quadrat.Details!B:B)*(G3846=Quadrat.Details!G:G)*(H3846=Quadrat.Details!I:I),0))</f>
        <v>FJD</v>
      </c>
      <c r="E3846" s="47">
        <v>44411.0</v>
      </c>
      <c r="F3846" s="54">
        <v>2021.0</v>
      </c>
      <c r="G3846" s="7" t="s">
        <v>433</v>
      </c>
      <c r="H3846" s="7">
        <v>2.0</v>
      </c>
      <c r="I3846" s="55" t="str">
        <f t="array" ref="I3846">INDEX(Species.List!A:A,MATCH(J3846,Species.List!B:B,0))</f>
        <v>Cancer irroratus</v>
      </c>
      <c r="J3846" s="8" t="s">
        <v>308</v>
      </c>
      <c r="K3846" s="46" t="s">
        <v>57</v>
      </c>
      <c r="L3846" s="39">
        <v>13.0</v>
      </c>
      <c r="M3846" s="46">
        <v>3.0</v>
      </c>
      <c r="N3846" s="8" t="s">
        <v>502</v>
      </c>
      <c r="O3846" s="8" t="s">
        <v>55</v>
      </c>
      <c r="P3846" s="3" t="s">
        <v>682</v>
      </c>
      <c r="Q3846" s="3" t="s">
        <v>55</v>
      </c>
      <c r="R3846" s="3" t="s">
        <v>683</v>
      </c>
      <c r="S3846" s="3">
        <v>1.0</v>
      </c>
    </row>
    <row r="3847" ht="15.0" customHeight="1">
      <c r="A3847" s="46">
        <v>6.0</v>
      </c>
      <c r="B3847" s="53" t="str">
        <f t="array" ref="B3847">INDEX(Quadrat.Details!D:D, MATCH(1,(F3847=Quadrat.Details!B:B)*(G3847=Quadrat.Details!G:G)*(H3847=Quadrat.Details!I:I),0))</f>
        <v>FJD</v>
      </c>
      <c r="E3847" s="47">
        <v>44411.0</v>
      </c>
      <c r="F3847" s="54">
        <v>2021.0</v>
      </c>
      <c r="G3847" s="7" t="s">
        <v>433</v>
      </c>
      <c r="H3847" s="7">
        <v>2.0</v>
      </c>
      <c r="I3847" s="55" t="str">
        <f t="array" ref="I3847">INDEX(Species.List!A:A,MATCH(J3847,Species.List!B:B,0))</f>
        <v>Mulinia lateralis</v>
      </c>
      <c r="J3847" s="8" t="s">
        <v>152</v>
      </c>
      <c r="K3847" s="46" t="s">
        <v>80</v>
      </c>
      <c r="L3847" s="39">
        <v>10.0</v>
      </c>
      <c r="M3847" s="46">
        <v>1.0</v>
      </c>
      <c r="N3847" s="8" t="s">
        <v>502</v>
      </c>
      <c r="O3847" s="8" t="s">
        <v>55</v>
      </c>
      <c r="P3847" s="3" t="s">
        <v>682</v>
      </c>
      <c r="Q3847" s="3" t="s">
        <v>55</v>
      </c>
      <c r="R3847" s="3" t="s">
        <v>683</v>
      </c>
      <c r="S3847" s="3">
        <v>1.0</v>
      </c>
    </row>
    <row r="3848" ht="15.0" customHeight="1">
      <c r="A3848" s="46">
        <v>6.0</v>
      </c>
      <c r="B3848" s="53" t="str">
        <f t="array" ref="B3848">INDEX(Quadrat.Details!D:D, MATCH(1,(F3848=Quadrat.Details!B:B)*(G3848=Quadrat.Details!G:G)*(H3848=Quadrat.Details!I:I),0))</f>
        <v>FJD</v>
      </c>
      <c r="E3848" s="47">
        <v>44411.0</v>
      </c>
      <c r="F3848" s="54">
        <v>2021.0</v>
      </c>
      <c r="G3848" s="7" t="s">
        <v>433</v>
      </c>
      <c r="H3848" s="7">
        <v>2.0</v>
      </c>
      <c r="I3848" s="55" t="str">
        <f t="array" ref="I3848">INDEX(Species.List!A:A,MATCH(J3848,Species.List!B:B,0))</f>
        <v>Ensis directus</v>
      </c>
      <c r="J3848" s="8" t="s">
        <v>306</v>
      </c>
      <c r="K3848" s="46" t="s">
        <v>80</v>
      </c>
      <c r="L3848" s="39">
        <v>27.0</v>
      </c>
      <c r="M3848" s="46">
        <v>1.0</v>
      </c>
      <c r="N3848" s="8" t="s">
        <v>502</v>
      </c>
      <c r="O3848" s="8" t="s">
        <v>55</v>
      </c>
      <c r="P3848" s="3" t="s">
        <v>682</v>
      </c>
      <c r="Q3848" s="3" t="s">
        <v>55</v>
      </c>
      <c r="R3848" s="3" t="s">
        <v>683</v>
      </c>
      <c r="S3848" s="3">
        <v>1.0</v>
      </c>
    </row>
    <row r="3849" ht="15.0" customHeight="1">
      <c r="A3849" s="46">
        <v>6.0</v>
      </c>
      <c r="B3849" s="53" t="str">
        <f t="array" ref="B3849">INDEX(Quadrat.Details!D:D, MATCH(1,(F3849=Quadrat.Details!B:B)*(G3849=Quadrat.Details!G:G)*(H3849=Quadrat.Details!I:I),0))</f>
        <v>FJD</v>
      </c>
      <c r="E3849" s="47">
        <v>44411.0</v>
      </c>
      <c r="F3849" s="54">
        <v>2021.0</v>
      </c>
      <c r="G3849" s="7" t="s">
        <v>433</v>
      </c>
      <c r="H3849" s="7">
        <v>2.0</v>
      </c>
      <c r="I3849" s="55" t="str">
        <f t="array" ref="I3849">INDEX(Species.List!A:A,MATCH(J3849,Species.List!B:B,0))</f>
        <v>Mya arenaria</v>
      </c>
      <c r="J3849" s="8" t="s">
        <v>327</v>
      </c>
      <c r="K3849" s="46" t="s">
        <v>80</v>
      </c>
      <c r="L3849" s="39">
        <v>11.0</v>
      </c>
      <c r="M3849" s="46">
        <v>1.0</v>
      </c>
      <c r="N3849" s="8" t="s">
        <v>502</v>
      </c>
      <c r="O3849" s="8" t="s">
        <v>55</v>
      </c>
      <c r="P3849" s="3" t="s">
        <v>682</v>
      </c>
      <c r="Q3849" s="3" t="s">
        <v>55</v>
      </c>
      <c r="R3849" s="3" t="s">
        <v>683</v>
      </c>
      <c r="S3849" s="3">
        <v>1.0</v>
      </c>
    </row>
    <row r="3850" ht="15.0" customHeight="1">
      <c r="A3850" s="46">
        <v>6.0</v>
      </c>
      <c r="B3850" s="53" t="str">
        <f t="array" ref="B3850">INDEX(Quadrat.Details!D:D, MATCH(1,(F3850=Quadrat.Details!B:B)*(G3850=Quadrat.Details!G:G)*(H3850=Quadrat.Details!I:I),0))</f>
        <v>FJD</v>
      </c>
      <c r="E3850" s="47">
        <v>44411.0</v>
      </c>
      <c r="F3850" s="54">
        <v>2021.0</v>
      </c>
      <c r="G3850" s="7" t="s">
        <v>433</v>
      </c>
      <c r="H3850" s="7">
        <v>2.0</v>
      </c>
      <c r="I3850" s="55" t="str">
        <f t="array" ref="I3850">INDEX(Species.List!A:A,MATCH(J3850,Species.List!B:B,0))</f>
        <v>Ilyanassa trivittata</v>
      </c>
      <c r="J3850" s="8" t="s">
        <v>350</v>
      </c>
      <c r="K3850" s="46" t="s">
        <v>80</v>
      </c>
      <c r="L3850" s="39">
        <v>16.0</v>
      </c>
      <c r="M3850" s="46">
        <v>1.0</v>
      </c>
      <c r="N3850" s="8" t="s">
        <v>502</v>
      </c>
      <c r="O3850" s="8" t="s">
        <v>55</v>
      </c>
      <c r="P3850" s="3" t="s">
        <v>682</v>
      </c>
      <c r="Q3850" s="3" t="s">
        <v>55</v>
      </c>
      <c r="R3850" s="3" t="s">
        <v>683</v>
      </c>
      <c r="S3850" s="3">
        <v>1.0</v>
      </c>
    </row>
    <row r="3851" ht="15.0" customHeight="1">
      <c r="A3851" s="46">
        <v>6.0</v>
      </c>
      <c r="B3851" s="53" t="str">
        <f t="array" ref="B3851">INDEX(Quadrat.Details!D:D, MATCH(1,(F3851=Quadrat.Details!B:B)*(G3851=Quadrat.Details!G:G)*(H3851=Quadrat.Details!I:I),0))</f>
        <v>FJD</v>
      </c>
      <c r="E3851" s="47">
        <v>44411.0</v>
      </c>
      <c r="F3851" s="54">
        <v>2021.0</v>
      </c>
      <c r="G3851" s="7" t="s">
        <v>433</v>
      </c>
      <c r="H3851" s="7">
        <v>2.0</v>
      </c>
      <c r="I3851" s="55" t="str">
        <f t="array" ref="I3851">INDEX(Species.List!A:A,MATCH(J3851,Species.List!B:B,0))</f>
        <v>Ilyanassa trivittata</v>
      </c>
      <c r="J3851" s="8" t="s">
        <v>350</v>
      </c>
      <c r="K3851" s="46" t="s">
        <v>80</v>
      </c>
      <c r="L3851" s="39">
        <v>18.0</v>
      </c>
      <c r="M3851" s="46">
        <v>1.0</v>
      </c>
      <c r="N3851" s="8" t="s">
        <v>502</v>
      </c>
      <c r="O3851" s="8" t="s">
        <v>55</v>
      </c>
      <c r="P3851" s="3" t="s">
        <v>682</v>
      </c>
      <c r="Q3851" s="3" t="s">
        <v>55</v>
      </c>
      <c r="R3851" s="3" t="s">
        <v>683</v>
      </c>
      <c r="S3851" s="3">
        <v>1.0</v>
      </c>
    </row>
    <row r="3852" ht="15.0" customHeight="1">
      <c r="A3852" s="46">
        <v>6.0</v>
      </c>
      <c r="B3852" s="53" t="str">
        <f t="array" ref="B3852">INDEX(Quadrat.Details!D:D, MATCH(1,(F3852=Quadrat.Details!B:B)*(G3852=Quadrat.Details!G:G)*(H3852=Quadrat.Details!I:I),0))</f>
        <v>FJD</v>
      </c>
      <c r="E3852" s="47">
        <v>44411.0</v>
      </c>
      <c r="F3852" s="54">
        <v>2021.0</v>
      </c>
      <c r="G3852" s="7" t="s">
        <v>433</v>
      </c>
      <c r="H3852" s="7">
        <v>2.0</v>
      </c>
      <c r="I3852" s="55" t="str">
        <f t="array" ref="I3852">INDEX(Species.List!A:A,MATCH(J3852,Species.List!B:B,0))</f>
        <v>Ensis directus</v>
      </c>
      <c r="J3852" s="8" t="s">
        <v>306</v>
      </c>
      <c r="K3852" s="46" t="s">
        <v>80</v>
      </c>
      <c r="L3852" s="39">
        <v>19.0</v>
      </c>
      <c r="M3852" s="46">
        <v>1.0</v>
      </c>
      <c r="N3852" s="8" t="s">
        <v>502</v>
      </c>
      <c r="O3852" s="8" t="s">
        <v>55</v>
      </c>
      <c r="P3852" s="3" t="s">
        <v>682</v>
      </c>
      <c r="Q3852" s="3" t="s">
        <v>55</v>
      </c>
      <c r="R3852" s="3" t="s">
        <v>683</v>
      </c>
      <c r="S3852" s="3">
        <v>1.0</v>
      </c>
    </row>
    <row r="3853" ht="15.0" customHeight="1">
      <c r="A3853" s="46">
        <v>6.0</v>
      </c>
      <c r="B3853" s="53" t="str">
        <f t="array" ref="B3853">INDEX(Quadrat.Details!D:D, MATCH(1,(F3853=Quadrat.Details!B:B)*(G3853=Quadrat.Details!G:G)*(H3853=Quadrat.Details!I:I),0))</f>
        <v>FJD</v>
      </c>
      <c r="E3853" s="47">
        <v>44411.0</v>
      </c>
      <c r="F3853" s="54">
        <v>2021.0</v>
      </c>
      <c r="G3853" s="7" t="s">
        <v>457</v>
      </c>
      <c r="H3853" s="7">
        <v>1.0</v>
      </c>
      <c r="I3853" s="55" t="str">
        <f t="array" ref="I3853">INDEX(Species.List!A:A,MATCH(J3853,Species.List!B:B,0))</f>
        <v>Cancer irroratus</v>
      </c>
      <c r="J3853" s="8" t="s">
        <v>308</v>
      </c>
      <c r="K3853" s="46" t="s">
        <v>57</v>
      </c>
      <c r="L3853" s="39">
        <v>17.0</v>
      </c>
      <c r="M3853" s="46">
        <v>2.0</v>
      </c>
      <c r="N3853" s="8" t="s">
        <v>502</v>
      </c>
      <c r="O3853" s="8" t="s">
        <v>55</v>
      </c>
      <c r="P3853" s="3" t="s">
        <v>682</v>
      </c>
      <c r="Q3853" s="3" t="s">
        <v>55</v>
      </c>
      <c r="R3853" s="3" t="s">
        <v>683</v>
      </c>
      <c r="S3853" s="3">
        <v>1.0</v>
      </c>
    </row>
    <row r="3854" ht="15.0" customHeight="1">
      <c r="A3854" s="46">
        <v>6.0</v>
      </c>
      <c r="B3854" s="53" t="str">
        <f t="array" ref="B3854">INDEX(Quadrat.Details!D:D, MATCH(1,(F3854=Quadrat.Details!B:B)*(G3854=Quadrat.Details!G:G)*(H3854=Quadrat.Details!I:I),0))</f>
        <v>FJD</v>
      </c>
      <c r="E3854" s="47">
        <v>44411.0</v>
      </c>
      <c r="F3854" s="54">
        <v>2021.0</v>
      </c>
      <c r="G3854" s="7" t="s">
        <v>457</v>
      </c>
      <c r="H3854" s="7">
        <v>1.0</v>
      </c>
      <c r="I3854" s="55" t="str">
        <f t="array" ref="I3854">INDEX(Species.List!A:A,MATCH(J3854,Species.List!B:B,0))</f>
        <v>Libinia</v>
      </c>
      <c r="J3854" s="8" t="s">
        <v>334</v>
      </c>
      <c r="K3854" s="46" t="s">
        <v>57</v>
      </c>
      <c r="L3854" s="39">
        <v>13.0</v>
      </c>
      <c r="M3854" s="46">
        <v>1.0</v>
      </c>
      <c r="N3854" s="8" t="s">
        <v>502</v>
      </c>
      <c r="O3854" s="8" t="s">
        <v>55</v>
      </c>
      <c r="P3854" s="3" t="s">
        <v>682</v>
      </c>
      <c r="Q3854" s="3" t="s">
        <v>55</v>
      </c>
      <c r="R3854" s="3" t="s">
        <v>683</v>
      </c>
      <c r="S3854" s="3">
        <v>1.0</v>
      </c>
    </row>
    <row r="3855" ht="15.0" customHeight="1">
      <c r="A3855" s="46">
        <v>6.0</v>
      </c>
      <c r="B3855" s="53" t="str">
        <f t="array" ref="B3855">INDEX(Quadrat.Details!D:D, MATCH(1,(F3855=Quadrat.Details!B:B)*(G3855=Quadrat.Details!G:G)*(H3855=Quadrat.Details!I:I),0))</f>
        <v>FJD</v>
      </c>
      <c r="E3855" s="47">
        <v>44411.0</v>
      </c>
      <c r="F3855" s="54">
        <v>2021.0</v>
      </c>
      <c r="G3855" s="7" t="s">
        <v>457</v>
      </c>
      <c r="H3855" s="7">
        <v>1.0</v>
      </c>
      <c r="I3855" s="55" t="str">
        <f t="array" ref="I3855">INDEX(Species.List!A:A,MATCH(J3855,Species.List!B:B,0))</f>
        <v>Cancer irroratus</v>
      </c>
      <c r="J3855" s="8" t="s">
        <v>308</v>
      </c>
      <c r="K3855" s="46" t="s">
        <v>57</v>
      </c>
      <c r="L3855" s="39">
        <v>21.0</v>
      </c>
      <c r="M3855" s="46">
        <v>1.0</v>
      </c>
      <c r="N3855" s="8" t="s">
        <v>502</v>
      </c>
      <c r="O3855" s="8" t="s">
        <v>55</v>
      </c>
      <c r="P3855" s="3" t="s">
        <v>682</v>
      </c>
      <c r="Q3855" s="3" t="s">
        <v>55</v>
      </c>
      <c r="R3855" s="3" t="s">
        <v>683</v>
      </c>
      <c r="S3855" s="3">
        <v>1.0</v>
      </c>
    </row>
    <row r="3856" ht="15.0" customHeight="1">
      <c r="A3856" s="46">
        <v>6.0</v>
      </c>
      <c r="B3856" s="53" t="str">
        <f t="array" ref="B3856">INDEX(Quadrat.Details!D:D, MATCH(1,(F3856=Quadrat.Details!B:B)*(G3856=Quadrat.Details!G:G)*(H3856=Quadrat.Details!I:I),0))</f>
        <v>FJD</v>
      </c>
      <c r="E3856" s="47">
        <v>44411.0</v>
      </c>
      <c r="F3856" s="54">
        <v>2021.0</v>
      </c>
      <c r="G3856" s="7" t="s">
        <v>457</v>
      </c>
      <c r="H3856" s="7">
        <v>1.0</v>
      </c>
      <c r="I3856" s="55" t="str">
        <f t="array" ref="I3856">INDEX(Species.List!A:A,MATCH(J3856,Species.List!B:B,0))</f>
        <v>Dyspanopeus sayi</v>
      </c>
      <c r="J3856" s="8" t="s">
        <v>315</v>
      </c>
      <c r="K3856" s="46" t="s">
        <v>57</v>
      </c>
      <c r="L3856" s="39">
        <v>14.0</v>
      </c>
      <c r="M3856" s="46">
        <v>1.0</v>
      </c>
      <c r="N3856" s="8" t="s">
        <v>502</v>
      </c>
      <c r="O3856" s="8" t="s">
        <v>55</v>
      </c>
      <c r="P3856" s="3" t="s">
        <v>682</v>
      </c>
      <c r="Q3856" s="3" t="s">
        <v>55</v>
      </c>
      <c r="R3856" s="3" t="s">
        <v>683</v>
      </c>
      <c r="S3856" s="3">
        <v>1.0</v>
      </c>
    </row>
    <row r="3857" ht="15.0" customHeight="1">
      <c r="A3857" s="46">
        <v>6.0</v>
      </c>
      <c r="B3857" s="53" t="str">
        <f t="array" ref="B3857">INDEX(Quadrat.Details!D:D, MATCH(1,(F3857=Quadrat.Details!B:B)*(G3857=Quadrat.Details!G:G)*(H3857=Quadrat.Details!I:I),0))</f>
        <v>FJD</v>
      </c>
      <c r="E3857" s="47">
        <v>44411.0</v>
      </c>
      <c r="F3857" s="54">
        <v>2021.0</v>
      </c>
      <c r="G3857" s="7" t="s">
        <v>457</v>
      </c>
      <c r="H3857" s="7">
        <v>1.0</v>
      </c>
      <c r="I3857" s="55" t="str">
        <f t="array" ref="I3857">INDEX(Species.List!A:A,MATCH(J3857,Species.List!B:B,0))</f>
        <v>Cancer irroratus</v>
      </c>
      <c r="J3857" s="8" t="s">
        <v>308</v>
      </c>
      <c r="K3857" s="46" t="s">
        <v>57</v>
      </c>
      <c r="L3857" s="39">
        <v>20.0</v>
      </c>
      <c r="M3857" s="46">
        <v>1.0</v>
      </c>
      <c r="N3857" s="8" t="s">
        <v>502</v>
      </c>
      <c r="O3857" s="8" t="s">
        <v>55</v>
      </c>
      <c r="P3857" s="3" t="s">
        <v>682</v>
      </c>
      <c r="Q3857" s="3" t="s">
        <v>55</v>
      </c>
      <c r="R3857" s="3" t="s">
        <v>683</v>
      </c>
      <c r="S3857" s="3">
        <v>1.0</v>
      </c>
    </row>
    <row r="3858" ht="15.0" customHeight="1">
      <c r="A3858" s="46">
        <v>6.0</v>
      </c>
      <c r="B3858" s="53" t="str">
        <f t="array" ref="B3858">INDEX(Quadrat.Details!D:D, MATCH(1,(F3858=Quadrat.Details!B:B)*(G3858=Quadrat.Details!G:G)*(H3858=Quadrat.Details!I:I),0))</f>
        <v>FJD</v>
      </c>
      <c r="E3858" s="47">
        <v>44411.0</v>
      </c>
      <c r="F3858" s="54">
        <v>2021.0</v>
      </c>
      <c r="G3858" s="7" t="s">
        <v>457</v>
      </c>
      <c r="H3858" s="7">
        <v>1.0</v>
      </c>
      <c r="I3858" s="55" t="str">
        <f t="array" ref="I3858">INDEX(Species.List!A:A,MATCH(J3858,Species.List!B:B,0))</f>
        <v>Cancer irroratus</v>
      </c>
      <c r="J3858" s="8" t="s">
        <v>308</v>
      </c>
      <c r="K3858" s="46" t="s">
        <v>57</v>
      </c>
      <c r="L3858" s="39">
        <v>13.0</v>
      </c>
      <c r="M3858" s="46">
        <v>5.0</v>
      </c>
      <c r="N3858" s="8" t="s">
        <v>502</v>
      </c>
      <c r="O3858" s="8" t="s">
        <v>55</v>
      </c>
      <c r="P3858" s="3" t="s">
        <v>682</v>
      </c>
      <c r="Q3858" s="3" t="s">
        <v>55</v>
      </c>
      <c r="R3858" s="3" t="s">
        <v>683</v>
      </c>
      <c r="S3858" s="3">
        <v>1.0</v>
      </c>
    </row>
    <row r="3859" ht="15.0" customHeight="1">
      <c r="A3859" s="46">
        <v>6.0</v>
      </c>
      <c r="B3859" s="53" t="str">
        <f t="array" ref="B3859">INDEX(Quadrat.Details!D:D, MATCH(1,(F3859=Quadrat.Details!B:B)*(G3859=Quadrat.Details!G:G)*(H3859=Quadrat.Details!I:I),0))</f>
        <v>FJD</v>
      </c>
      <c r="E3859" s="47">
        <v>44411.0</v>
      </c>
      <c r="F3859" s="54">
        <v>2021.0</v>
      </c>
      <c r="G3859" s="7" t="s">
        <v>457</v>
      </c>
      <c r="H3859" s="7">
        <v>1.0</v>
      </c>
      <c r="I3859" s="55" t="str">
        <f t="array" ref="I3859">INDEX(Species.List!A:A,MATCH(J3859,Species.List!B:B,0))</f>
        <v>Dyspanopeus sayi</v>
      </c>
      <c r="J3859" s="8" t="s">
        <v>315</v>
      </c>
      <c r="K3859" s="46" t="s">
        <v>57</v>
      </c>
      <c r="L3859" s="39">
        <v>11.0</v>
      </c>
      <c r="M3859" s="46">
        <v>1.0</v>
      </c>
      <c r="N3859" s="8" t="s">
        <v>502</v>
      </c>
      <c r="O3859" s="8" t="s">
        <v>55</v>
      </c>
      <c r="P3859" s="3" t="s">
        <v>682</v>
      </c>
      <c r="Q3859" s="3" t="s">
        <v>55</v>
      </c>
      <c r="R3859" s="3" t="s">
        <v>683</v>
      </c>
      <c r="S3859" s="3">
        <v>1.0</v>
      </c>
    </row>
    <row r="3860" ht="15.0" customHeight="1">
      <c r="A3860" s="46">
        <v>6.0</v>
      </c>
      <c r="B3860" s="53" t="str">
        <f t="array" ref="B3860">INDEX(Quadrat.Details!D:D, MATCH(1,(F3860=Quadrat.Details!B:B)*(G3860=Quadrat.Details!G:G)*(H3860=Quadrat.Details!I:I),0))</f>
        <v>FJD</v>
      </c>
      <c r="E3860" s="47">
        <v>44411.0</v>
      </c>
      <c r="F3860" s="54">
        <v>2021.0</v>
      </c>
      <c r="G3860" s="7" t="s">
        <v>457</v>
      </c>
      <c r="H3860" s="7">
        <v>1.0</v>
      </c>
      <c r="I3860" s="55" t="str">
        <f t="array" ref="I3860">INDEX(Species.List!A:A,MATCH(J3860,Species.List!B:B,0))</f>
        <v>Cancer irroratus</v>
      </c>
      <c r="J3860" s="8" t="s">
        <v>308</v>
      </c>
      <c r="K3860" s="46" t="s">
        <v>57</v>
      </c>
      <c r="L3860" s="39">
        <v>14.0</v>
      </c>
      <c r="N3860" s="8" t="s">
        <v>502</v>
      </c>
      <c r="O3860" s="8" t="s">
        <v>55</v>
      </c>
      <c r="P3860" s="3" t="s">
        <v>682</v>
      </c>
      <c r="Q3860" s="3" t="s">
        <v>55</v>
      </c>
      <c r="R3860" s="3" t="s">
        <v>683</v>
      </c>
      <c r="S3860" s="3">
        <v>1.0</v>
      </c>
    </row>
    <row r="3861" ht="15.0" customHeight="1">
      <c r="A3861" s="46">
        <v>6.0</v>
      </c>
      <c r="B3861" s="53" t="str">
        <f t="array" ref="B3861">INDEX(Quadrat.Details!D:D, MATCH(1,(F3861=Quadrat.Details!B:B)*(G3861=Quadrat.Details!G:G)*(H3861=Quadrat.Details!I:I),0))</f>
        <v>FJD</v>
      </c>
      <c r="E3861" s="47">
        <v>44411.0</v>
      </c>
      <c r="F3861" s="54">
        <v>2021.0</v>
      </c>
      <c r="G3861" s="7" t="s">
        <v>457</v>
      </c>
      <c r="H3861" s="7">
        <v>1.0</v>
      </c>
      <c r="I3861" s="55" t="str">
        <f t="array" ref="I3861">INDEX(Species.List!A:A,MATCH(J3861,Species.List!B:B,0))</f>
        <v>Cancer irroratus</v>
      </c>
      <c r="J3861" s="8" t="s">
        <v>308</v>
      </c>
      <c r="K3861" s="46" t="s">
        <v>57</v>
      </c>
      <c r="L3861" s="39">
        <v>16.0</v>
      </c>
      <c r="M3861" s="46">
        <v>1.0</v>
      </c>
      <c r="N3861" s="8" t="s">
        <v>502</v>
      </c>
      <c r="O3861" s="8" t="s">
        <v>55</v>
      </c>
      <c r="P3861" s="3" t="s">
        <v>682</v>
      </c>
      <c r="Q3861" s="3" t="s">
        <v>55</v>
      </c>
      <c r="R3861" s="3" t="s">
        <v>683</v>
      </c>
      <c r="S3861" s="3">
        <v>1.0</v>
      </c>
    </row>
    <row r="3862" ht="15.0" customHeight="1">
      <c r="A3862" s="46">
        <v>6.0</v>
      </c>
      <c r="B3862" s="53" t="str">
        <f t="array" ref="B3862">INDEX(Quadrat.Details!D:D, MATCH(1,(F3862=Quadrat.Details!B:B)*(G3862=Quadrat.Details!G:G)*(H3862=Quadrat.Details!I:I),0))</f>
        <v>FJD</v>
      </c>
      <c r="E3862" s="47">
        <v>44411.0</v>
      </c>
      <c r="F3862" s="54">
        <v>2021.0</v>
      </c>
      <c r="G3862" s="7" t="s">
        <v>457</v>
      </c>
      <c r="H3862" s="7">
        <v>1.0</v>
      </c>
      <c r="I3862" s="55" t="str">
        <f t="array" ref="I3862">INDEX(Species.List!A:A,MATCH(J3862,Species.List!B:B,0))</f>
        <v>Cancer irroratus</v>
      </c>
      <c r="J3862" s="8" t="s">
        <v>308</v>
      </c>
      <c r="K3862" s="46" t="s">
        <v>57</v>
      </c>
      <c r="L3862" s="39">
        <v>12.0</v>
      </c>
      <c r="M3862" s="46">
        <v>2.0</v>
      </c>
      <c r="N3862" s="8" t="s">
        <v>502</v>
      </c>
      <c r="O3862" s="8" t="s">
        <v>55</v>
      </c>
      <c r="P3862" s="3" t="s">
        <v>682</v>
      </c>
      <c r="Q3862" s="3" t="s">
        <v>55</v>
      </c>
      <c r="R3862" s="3" t="s">
        <v>683</v>
      </c>
      <c r="S3862" s="3">
        <v>1.0</v>
      </c>
    </row>
    <row r="3863" ht="15.0" customHeight="1">
      <c r="A3863" s="46">
        <v>6.0</v>
      </c>
      <c r="B3863" s="53" t="str">
        <f t="array" ref="B3863">INDEX(Quadrat.Details!D:D, MATCH(1,(F3863=Quadrat.Details!B:B)*(G3863=Quadrat.Details!G:G)*(H3863=Quadrat.Details!I:I),0))</f>
        <v>FJD</v>
      </c>
      <c r="E3863" s="47">
        <v>44411.0</v>
      </c>
      <c r="F3863" s="54">
        <v>2021.0</v>
      </c>
      <c r="G3863" s="7" t="s">
        <v>457</v>
      </c>
      <c r="H3863" s="7">
        <v>1.0</v>
      </c>
      <c r="I3863" s="55" t="str">
        <f t="array" ref="I3863">INDEX(Species.List!A:A,MATCH(J3863,Species.List!B:B,0))</f>
        <v>Cancer irroratus</v>
      </c>
      <c r="J3863" s="8" t="s">
        <v>308</v>
      </c>
      <c r="K3863" s="46" t="s">
        <v>57</v>
      </c>
      <c r="L3863" s="39">
        <v>11.0</v>
      </c>
      <c r="M3863" s="46">
        <v>1.0</v>
      </c>
      <c r="N3863" s="8" t="s">
        <v>502</v>
      </c>
      <c r="O3863" s="8" t="s">
        <v>55</v>
      </c>
      <c r="P3863" s="3" t="s">
        <v>682</v>
      </c>
      <c r="Q3863" s="3" t="s">
        <v>55</v>
      </c>
      <c r="R3863" s="3" t="s">
        <v>683</v>
      </c>
      <c r="S3863" s="3">
        <v>1.0</v>
      </c>
    </row>
    <row r="3864" ht="15.0" customHeight="1">
      <c r="A3864" s="46">
        <v>6.0</v>
      </c>
      <c r="B3864" s="53" t="str">
        <f t="array" ref="B3864">INDEX(Quadrat.Details!D:D, MATCH(1,(F3864=Quadrat.Details!B:B)*(G3864=Quadrat.Details!G:G)*(H3864=Quadrat.Details!I:I),0))</f>
        <v>FJD</v>
      </c>
      <c r="E3864" s="47">
        <v>44411.0</v>
      </c>
      <c r="F3864" s="54">
        <v>2021.0</v>
      </c>
      <c r="G3864" s="7" t="s">
        <v>457</v>
      </c>
      <c r="H3864" s="7">
        <v>1.0</v>
      </c>
      <c r="I3864" s="55" t="str">
        <f t="array" ref="I3864">INDEX(Species.List!A:A,MATCH(J3864,Species.List!B:B,0))</f>
        <v>Mya arenaria</v>
      </c>
      <c r="J3864" s="8" t="s">
        <v>327</v>
      </c>
      <c r="K3864" s="46" t="s">
        <v>80</v>
      </c>
      <c r="L3864" s="39">
        <v>13.0</v>
      </c>
      <c r="M3864" s="46">
        <v>1.0</v>
      </c>
      <c r="N3864" s="8" t="s">
        <v>502</v>
      </c>
      <c r="O3864" s="8" t="s">
        <v>55</v>
      </c>
      <c r="P3864" s="3" t="s">
        <v>682</v>
      </c>
      <c r="Q3864" s="3" t="s">
        <v>55</v>
      </c>
      <c r="R3864" s="3" t="s">
        <v>683</v>
      </c>
      <c r="S3864" s="3">
        <v>1.0</v>
      </c>
    </row>
    <row r="3865" ht="15.0" customHeight="1">
      <c r="A3865" s="46">
        <v>6.0</v>
      </c>
      <c r="B3865" s="53" t="str">
        <f t="array" ref="B3865">INDEX(Quadrat.Details!D:D, MATCH(1,(F3865=Quadrat.Details!B:B)*(G3865=Quadrat.Details!G:G)*(H3865=Quadrat.Details!I:I),0))</f>
        <v>FJD</v>
      </c>
      <c r="E3865" s="47">
        <v>44411.0</v>
      </c>
      <c r="F3865" s="54">
        <v>2021.0</v>
      </c>
      <c r="G3865" s="7" t="s">
        <v>457</v>
      </c>
      <c r="H3865" s="7">
        <v>1.0</v>
      </c>
      <c r="I3865" s="55" t="str">
        <f t="array" ref="I3865">INDEX(Species.List!A:A,MATCH(J3865,Species.List!B:B,0))</f>
        <v>Petricolaria pholadiformis</v>
      </c>
      <c r="J3865" s="8" t="s">
        <v>173</v>
      </c>
      <c r="K3865" s="46" t="s">
        <v>80</v>
      </c>
      <c r="L3865" s="39">
        <v>15.0</v>
      </c>
      <c r="M3865" s="46">
        <v>1.0</v>
      </c>
      <c r="N3865" s="8" t="s">
        <v>502</v>
      </c>
      <c r="O3865" s="8" t="s">
        <v>55</v>
      </c>
      <c r="P3865" s="3" t="s">
        <v>682</v>
      </c>
      <c r="Q3865" s="3" t="s">
        <v>55</v>
      </c>
      <c r="R3865" s="3" t="s">
        <v>683</v>
      </c>
      <c r="S3865" s="3">
        <v>1.0</v>
      </c>
    </row>
    <row r="3866" ht="15.0" customHeight="1">
      <c r="A3866" s="46">
        <v>6.0</v>
      </c>
      <c r="B3866" s="53" t="str">
        <f t="array" ref="B3866">INDEX(Quadrat.Details!D:D, MATCH(1,(F3866=Quadrat.Details!B:B)*(G3866=Quadrat.Details!G:G)*(H3866=Quadrat.Details!I:I),0))</f>
        <v>FJD</v>
      </c>
      <c r="E3866" s="47">
        <v>44411.0</v>
      </c>
      <c r="F3866" s="54">
        <v>2021.0</v>
      </c>
      <c r="G3866" s="7" t="s">
        <v>457</v>
      </c>
      <c r="H3866" s="7">
        <v>2.0</v>
      </c>
      <c r="I3866" s="55" t="str">
        <f t="array" ref="I3866">INDEX(Species.List!A:A,MATCH(J3866,Species.List!B:B,0))</f>
        <v>Libinia</v>
      </c>
      <c r="J3866" s="8" t="s">
        <v>334</v>
      </c>
      <c r="K3866" s="46" t="s">
        <v>57</v>
      </c>
      <c r="L3866" s="39">
        <v>17.0</v>
      </c>
      <c r="M3866" s="46">
        <v>1.0</v>
      </c>
      <c r="N3866" s="8" t="s">
        <v>502</v>
      </c>
      <c r="O3866" s="8" t="s">
        <v>55</v>
      </c>
      <c r="P3866" s="3" t="s">
        <v>682</v>
      </c>
      <c r="Q3866" s="3" t="s">
        <v>55</v>
      </c>
      <c r="R3866" s="3" t="s">
        <v>683</v>
      </c>
      <c r="S3866" s="3">
        <v>1.0</v>
      </c>
    </row>
    <row r="3867" ht="15.0" customHeight="1">
      <c r="A3867" s="46">
        <v>6.0</v>
      </c>
      <c r="B3867" s="53" t="str">
        <f t="array" ref="B3867">INDEX(Quadrat.Details!D:D, MATCH(1,(F3867=Quadrat.Details!B:B)*(G3867=Quadrat.Details!G:G)*(H3867=Quadrat.Details!I:I),0))</f>
        <v>FJD</v>
      </c>
      <c r="E3867" s="47">
        <v>44411.0</v>
      </c>
      <c r="F3867" s="54">
        <v>2021.0</v>
      </c>
      <c r="G3867" s="7" t="s">
        <v>457</v>
      </c>
      <c r="H3867" s="7">
        <v>2.0</v>
      </c>
      <c r="I3867" s="55" t="str">
        <f t="array" ref="I3867">INDEX(Species.List!A:A,MATCH(J3867,Species.List!B:B,0))</f>
        <v>Cancer irroratus</v>
      </c>
      <c r="J3867" s="8" t="s">
        <v>308</v>
      </c>
      <c r="K3867" s="46" t="s">
        <v>57</v>
      </c>
      <c r="L3867" s="39">
        <v>24.0</v>
      </c>
      <c r="M3867" s="46">
        <v>2.0</v>
      </c>
      <c r="N3867" s="8" t="s">
        <v>502</v>
      </c>
      <c r="O3867" s="8" t="s">
        <v>55</v>
      </c>
      <c r="P3867" s="3" t="s">
        <v>682</v>
      </c>
      <c r="Q3867" s="3" t="s">
        <v>55</v>
      </c>
      <c r="R3867" s="3" t="s">
        <v>683</v>
      </c>
      <c r="S3867" s="3">
        <v>1.0</v>
      </c>
    </row>
    <row r="3868" ht="15.0" customHeight="1">
      <c r="A3868" s="46">
        <v>6.0</v>
      </c>
      <c r="B3868" s="53" t="str">
        <f t="array" ref="B3868">INDEX(Quadrat.Details!D:D, MATCH(1,(F3868=Quadrat.Details!B:B)*(G3868=Quadrat.Details!G:G)*(H3868=Quadrat.Details!I:I),0))</f>
        <v>FJD</v>
      </c>
      <c r="E3868" s="47">
        <v>44411.0</v>
      </c>
      <c r="F3868" s="54">
        <v>2021.0</v>
      </c>
      <c r="G3868" s="7" t="s">
        <v>457</v>
      </c>
      <c r="H3868" s="7">
        <v>2.0</v>
      </c>
      <c r="I3868" s="55" t="str">
        <f t="array" ref="I3868">INDEX(Species.List!A:A,MATCH(J3868,Species.List!B:B,0))</f>
        <v>Libinia</v>
      </c>
      <c r="J3868" s="8" t="s">
        <v>334</v>
      </c>
      <c r="K3868" s="46" t="s">
        <v>57</v>
      </c>
      <c r="L3868" s="39">
        <v>20.0</v>
      </c>
      <c r="M3868" s="46">
        <v>1.0</v>
      </c>
      <c r="N3868" s="8" t="s">
        <v>502</v>
      </c>
      <c r="O3868" s="8" t="s">
        <v>55</v>
      </c>
      <c r="P3868" s="3" t="s">
        <v>682</v>
      </c>
      <c r="Q3868" s="3" t="s">
        <v>55</v>
      </c>
      <c r="R3868" s="3" t="s">
        <v>683</v>
      </c>
      <c r="S3868" s="3">
        <v>1.0</v>
      </c>
    </row>
    <row r="3869" ht="15.0" customHeight="1">
      <c r="A3869" s="46">
        <v>6.0</v>
      </c>
      <c r="B3869" s="53" t="str">
        <f t="array" ref="B3869">INDEX(Quadrat.Details!D:D, MATCH(1,(F3869=Quadrat.Details!B:B)*(G3869=Quadrat.Details!G:G)*(H3869=Quadrat.Details!I:I),0))</f>
        <v>FJD</v>
      </c>
      <c r="E3869" s="47">
        <v>44411.0</v>
      </c>
      <c r="F3869" s="54">
        <v>2021.0</v>
      </c>
      <c r="G3869" s="7" t="s">
        <v>457</v>
      </c>
      <c r="H3869" s="7">
        <v>2.0</v>
      </c>
      <c r="I3869" s="55" t="str">
        <f t="array" ref="I3869">INDEX(Species.List!A:A,MATCH(J3869,Species.List!B:B,0))</f>
        <v>Libinia</v>
      </c>
      <c r="J3869" s="8" t="s">
        <v>334</v>
      </c>
      <c r="K3869" s="46" t="s">
        <v>57</v>
      </c>
      <c r="L3869" s="39">
        <v>16.0</v>
      </c>
      <c r="M3869" s="46">
        <v>1.0</v>
      </c>
      <c r="N3869" s="8" t="s">
        <v>502</v>
      </c>
      <c r="O3869" s="8" t="s">
        <v>55</v>
      </c>
      <c r="P3869" s="3" t="s">
        <v>682</v>
      </c>
      <c r="Q3869" s="3" t="s">
        <v>55</v>
      </c>
      <c r="R3869" s="3" t="s">
        <v>683</v>
      </c>
      <c r="S3869" s="3">
        <v>1.0</v>
      </c>
    </row>
    <row r="3870" ht="15.0" customHeight="1">
      <c r="A3870" s="46">
        <v>6.0</v>
      </c>
      <c r="B3870" s="53" t="str">
        <f t="array" ref="B3870">INDEX(Quadrat.Details!D:D, MATCH(1,(F3870=Quadrat.Details!B:B)*(G3870=Quadrat.Details!G:G)*(H3870=Quadrat.Details!I:I),0))</f>
        <v>FJD</v>
      </c>
      <c r="E3870" s="47">
        <v>44411.0</v>
      </c>
      <c r="F3870" s="54">
        <v>2021.0</v>
      </c>
      <c r="G3870" s="7" t="s">
        <v>457</v>
      </c>
      <c r="H3870" s="7">
        <v>2.0</v>
      </c>
      <c r="I3870" s="55" t="str">
        <f t="array" ref="I3870">INDEX(Species.List!A:A,MATCH(J3870,Species.List!B:B,0))</f>
        <v>Cancer irroratus</v>
      </c>
      <c r="J3870" s="8" t="s">
        <v>308</v>
      </c>
      <c r="K3870" s="46" t="s">
        <v>57</v>
      </c>
      <c r="L3870" s="39">
        <v>20.0</v>
      </c>
      <c r="M3870" s="46">
        <v>5.0</v>
      </c>
      <c r="N3870" s="8" t="s">
        <v>502</v>
      </c>
      <c r="O3870" s="8" t="s">
        <v>55</v>
      </c>
      <c r="P3870" s="3" t="s">
        <v>682</v>
      </c>
      <c r="Q3870" s="3" t="s">
        <v>55</v>
      </c>
      <c r="R3870" s="3" t="s">
        <v>683</v>
      </c>
      <c r="S3870" s="3">
        <v>1.0</v>
      </c>
    </row>
    <row r="3871" ht="15.0" customHeight="1">
      <c r="A3871" s="46">
        <v>6.0</v>
      </c>
      <c r="B3871" s="53" t="str">
        <f t="array" ref="B3871">INDEX(Quadrat.Details!D:D, MATCH(1,(F3871=Quadrat.Details!B:B)*(G3871=Quadrat.Details!G:G)*(H3871=Quadrat.Details!I:I),0))</f>
        <v>FJD</v>
      </c>
      <c r="E3871" s="47">
        <v>44411.0</v>
      </c>
      <c r="F3871" s="54">
        <v>2021.0</v>
      </c>
      <c r="G3871" s="7" t="s">
        <v>457</v>
      </c>
      <c r="H3871" s="7">
        <v>2.0</v>
      </c>
      <c r="I3871" s="55" t="str">
        <f t="array" ref="I3871">INDEX(Species.List!A:A,MATCH(J3871,Species.List!B:B,0))</f>
        <v>Cancer irroratus</v>
      </c>
      <c r="J3871" s="8" t="s">
        <v>308</v>
      </c>
      <c r="K3871" s="46" t="s">
        <v>57</v>
      </c>
      <c r="L3871" s="39">
        <v>21.0</v>
      </c>
      <c r="M3871" s="46">
        <v>4.0</v>
      </c>
      <c r="N3871" s="8" t="s">
        <v>502</v>
      </c>
      <c r="O3871" s="8" t="s">
        <v>55</v>
      </c>
      <c r="P3871" s="3" t="s">
        <v>682</v>
      </c>
      <c r="Q3871" s="3" t="s">
        <v>55</v>
      </c>
      <c r="R3871" s="3" t="s">
        <v>683</v>
      </c>
      <c r="S3871" s="3">
        <v>1.0</v>
      </c>
    </row>
    <row r="3872" ht="15.0" customHeight="1">
      <c r="A3872" s="46">
        <v>6.0</v>
      </c>
      <c r="B3872" s="53" t="str">
        <f t="array" ref="B3872">INDEX(Quadrat.Details!D:D, MATCH(1,(F3872=Quadrat.Details!B:B)*(G3872=Quadrat.Details!G:G)*(H3872=Quadrat.Details!I:I),0))</f>
        <v>FJD</v>
      </c>
      <c r="E3872" s="47">
        <v>44411.0</v>
      </c>
      <c r="F3872" s="54">
        <v>2021.0</v>
      </c>
      <c r="G3872" s="7" t="s">
        <v>457</v>
      </c>
      <c r="H3872" s="7">
        <v>2.0</v>
      </c>
      <c r="I3872" s="55" t="str">
        <f t="array" ref="I3872">INDEX(Species.List!A:A,MATCH(J3872,Species.List!B:B,0))</f>
        <v>Cancer irroratus</v>
      </c>
      <c r="J3872" s="8" t="s">
        <v>308</v>
      </c>
      <c r="K3872" s="46" t="s">
        <v>57</v>
      </c>
      <c r="L3872" s="39">
        <v>17.0</v>
      </c>
      <c r="M3872" s="46">
        <v>1.0</v>
      </c>
      <c r="N3872" s="8" t="s">
        <v>502</v>
      </c>
      <c r="O3872" s="8" t="s">
        <v>55</v>
      </c>
      <c r="P3872" s="3" t="s">
        <v>682</v>
      </c>
      <c r="Q3872" s="3" t="s">
        <v>55</v>
      </c>
      <c r="R3872" s="3" t="s">
        <v>683</v>
      </c>
      <c r="S3872" s="3">
        <v>1.0</v>
      </c>
    </row>
    <row r="3873" ht="15.0" customHeight="1">
      <c r="A3873" s="46">
        <v>6.0</v>
      </c>
      <c r="B3873" s="53" t="str">
        <f t="array" ref="B3873">INDEX(Quadrat.Details!D:D, MATCH(1,(F3873=Quadrat.Details!B:B)*(G3873=Quadrat.Details!G:G)*(H3873=Quadrat.Details!I:I),0))</f>
        <v>FJD</v>
      </c>
      <c r="E3873" s="47">
        <v>44411.0</v>
      </c>
      <c r="F3873" s="54">
        <v>2021.0</v>
      </c>
      <c r="G3873" s="7" t="s">
        <v>457</v>
      </c>
      <c r="H3873" s="7">
        <v>2.0</v>
      </c>
      <c r="I3873" s="55" t="str">
        <f t="array" ref="I3873">INDEX(Species.List!A:A,MATCH(J3873,Species.List!B:B,0))</f>
        <v>Cancer irroratus</v>
      </c>
      <c r="J3873" s="8" t="s">
        <v>308</v>
      </c>
      <c r="K3873" s="46" t="s">
        <v>57</v>
      </c>
      <c r="L3873" s="39">
        <v>15.0</v>
      </c>
      <c r="M3873" s="46">
        <v>5.0</v>
      </c>
      <c r="N3873" s="8" t="s">
        <v>502</v>
      </c>
      <c r="O3873" s="8" t="s">
        <v>55</v>
      </c>
      <c r="P3873" s="3" t="s">
        <v>682</v>
      </c>
      <c r="Q3873" s="3" t="s">
        <v>55</v>
      </c>
      <c r="R3873" s="3" t="s">
        <v>683</v>
      </c>
      <c r="S3873" s="3">
        <v>1.0</v>
      </c>
    </row>
    <row r="3874" ht="15.0" customHeight="1">
      <c r="A3874" s="46">
        <v>6.0</v>
      </c>
      <c r="B3874" s="53" t="str">
        <f t="array" ref="B3874">INDEX(Quadrat.Details!D:D, MATCH(1,(F3874=Quadrat.Details!B:B)*(G3874=Quadrat.Details!G:G)*(H3874=Quadrat.Details!I:I),0))</f>
        <v>FJD</v>
      </c>
      <c r="E3874" s="47">
        <v>44411.0</v>
      </c>
      <c r="F3874" s="54">
        <v>2021.0</v>
      </c>
      <c r="G3874" s="7" t="s">
        <v>457</v>
      </c>
      <c r="H3874" s="7">
        <v>2.0</v>
      </c>
      <c r="I3874" s="55" t="str">
        <f t="array" ref="I3874">INDEX(Species.List!A:A,MATCH(J3874,Species.List!B:B,0))</f>
        <v>Cancer irroratus</v>
      </c>
      <c r="J3874" s="8" t="s">
        <v>308</v>
      </c>
      <c r="K3874" s="46" t="s">
        <v>57</v>
      </c>
      <c r="L3874" s="39">
        <v>14.0</v>
      </c>
      <c r="M3874" s="46">
        <v>7.0</v>
      </c>
      <c r="N3874" s="8" t="s">
        <v>502</v>
      </c>
      <c r="O3874" s="8" t="s">
        <v>55</v>
      </c>
      <c r="P3874" s="3" t="s">
        <v>682</v>
      </c>
      <c r="Q3874" s="3" t="s">
        <v>55</v>
      </c>
      <c r="R3874" s="3" t="s">
        <v>683</v>
      </c>
      <c r="S3874" s="3">
        <v>1.0</v>
      </c>
    </row>
    <row r="3875" ht="15.0" customHeight="1">
      <c r="A3875" s="46">
        <v>6.0</v>
      </c>
      <c r="B3875" s="53" t="str">
        <f t="array" ref="B3875">INDEX(Quadrat.Details!D:D, MATCH(1,(F3875=Quadrat.Details!B:B)*(G3875=Quadrat.Details!G:G)*(H3875=Quadrat.Details!I:I),0))</f>
        <v>FJD</v>
      </c>
      <c r="E3875" s="47">
        <v>44411.0</v>
      </c>
      <c r="F3875" s="54">
        <v>2021.0</v>
      </c>
      <c r="G3875" s="7" t="s">
        <v>457</v>
      </c>
      <c r="H3875" s="7">
        <v>2.0</v>
      </c>
      <c r="I3875" s="55" t="str">
        <f t="array" ref="I3875">INDEX(Species.List!A:A,MATCH(J3875,Species.List!B:B,0))</f>
        <v>Cancer irroratus</v>
      </c>
      <c r="J3875" s="8" t="s">
        <v>308</v>
      </c>
      <c r="K3875" s="46" t="s">
        <v>57</v>
      </c>
      <c r="L3875" s="39">
        <v>22.0</v>
      </c>
      <c r="M3875" s="46">
        <v>3.0</v>
      </c>
      <c r="N3875" s="8" t="s">
        <v>502</v>
      </c>
      <c r="O3875" s="8" t="s">
        <v>55</v>
      </c>
      <c r="P3875" s="3" t="s">
        <v>682</v>
      </c>
      <c r="Q3875" s="3" t="s">
        <v>55</v>
      </c>
      <c r="R3875" s="3" t="s">
        <v>683</v>
      </c>
      <c r="S3875" s="3">
        <v>1.0</v>
      </c>
    </row>
    <row r="3876" ht="15.0" customHeight="1">
      <c r="A3876" s="46">
        <v>6.0</v>
      </c>
      <c r="B3876" s="53" t="str">
        <f t="array" ref="B3876">INDEX(Quadrat.Details!D:D, MATCH(1,(F3876=Quadrat.Details!B:B)*(G3876=Quadrat.Details!G:G)*(H3876=Quadrat.Details!I:I),0))</f>
        <v>FJD</v>
      </c>
      <c r="E3876" s="47">
        <v>44411.0</v>
      </c>
      <c r="F3876" s="54">
        <v>2021.0</v>
      </c>
      <c r="G3876" s="7" t="s">
        <v>457</v>
      </c>
      <c r="H3876" s="7">
        <v>2.0</v>
      </c>
      <c r="I3876" s="55" t="str">
        <f t="array" ref="I3876">INDEX(Species.List!A:A,MATCH(J3876,Species.List!B:B,0))</f>
        <v>Cancer irroratus</v>
      </c>
      <c r="J3876" s="8" t="s">
        <v>308</v>
      </c>
      <c r="K3876" s="46" t="s">
        <v>57</v>
      </c>
      <c r="L3876" s="39">
        <v>19.0</v>
      </c>
      <c r="M3876" s="46">
        <v>4.0</v>
      </c>
      <c r="N3876" s="8" t="s">
        <v>502</v>
      </c>
      <c r="O3876" s="8" t="s">
        <v>55</v>
      </c>
      <c r="P3876" s="3" t="s">
        <v>682</v>
      </c>
      <c r="Q3876" s="3" t="s">
        <v>55</v>
      </c>
      <c r="R3876" s="3" t="s">
        <v>683</v>
      </c>
      <c r="S3876" s="3">
        <v>1.0</v>
      </c>
    </row>
    <row r="3877" ht="15.0" customHeight="1">
      <c r="A3877" s="46">
        <v>6.0</v>
      </c>
      <c r="B3877" s="53" t="str">
        <f t="array" ref="B3877">INDEX(Quadrat.Details!D:D, MATCH(1,(F3877=Quadrat.Details!B:B)*(G3877=Quadrat.Details!G:G)*(H3877=Quadrat.Details!I:I),0))</f>
        <v>FJD</v>
      </c>
      <c r="E3877" s="47">
        <v>44411.0</v>
      </c>
      <c r="F3877" s="54">
        <v>2021.0</v>
      </c>
      <c r="G3877" s="7" t="s">
        <v>457</v>
      </c>
      <c r="H3877" s="7">
        <v>2.0</v>
      </c>
      <c r="I3877" s="55" t="str">
        <f t="array" ref="I3877">INDEX(Species.List!A:A,MATCH(J3877,Species.List!B:B,0))</f>
        <v>Cancer irroratus</v>
      </c>
      <c r="J3877" s="8" t="s">
        <v>308</v>
      </c>
      <c r="K3877" s="46" t="s">
        <v>57</v>
      </c>
      <c r="L3877" s="39">
        <v>16.0</v>
      </c>
      <c r="M3877" s="46">
        <v>5.0</v>
      </c>
      <c r="N3877" s="8" t="s">
        <v>502</v>
      </c>
      <c r="O3877" s="8" t="s">
        <v>55</v>
      </c>
      <c r="P3877" s="3" t="s">
        <v>682</v>
      </c>
      <c r="Q3877" s="3" t="s">
        <v>55</v>
      </c>
      <c r="R3877" s="3" t="s">
        <v>683</v>
      </c>
      <c r="S3877" s="3">
        <v>1.0</v>
      </c>
    </row>
    <row r="3878" ht="15.0" customHeight="1">
      <c r="A3878" s="46">
        <v>7.0</v>
      </c>
      <c r="B3878" s="53" t="str">
        <f t="array" ref="B3878">INDEX(Quadrat.Details!D:D, MATCH(1,(F3878=Quadrat.Details!B:B)*(G3878=Quadrat.Details!G:G)*(H3878=Quadrat.Details!I:I),0))</f>
        <v>FJD</v>
      </c>
      <c r="E3878" s="47">
        <v>44411.0</v>
      </c>
      <c r="F3878" s="54">
        <v>2021.0</v>
      </c>
      <c r="G3878" s="7" t="s">
        <v>457</v>
      </c>
      <c r="H3878" s="7">
        <v>2.0</v>
      </c>
      <c r="I3878" s="55" t="str">
        <f t="array" ref="I3878">INDEX(Species.List!A:A,MATCH(J3878,Species.List!B:B,0))</f>
        <v>Libinia</v>
      </c>
      <c r="J3878" s="8" t="s">
        <v>334</v>
      </c>
      <c r="K3878" s="46" t="s">
        <v>57</v>
      </c>
      <c r="L3878" s="39">
        <v>12.0</v>
      </c>
      <c r="M3878" s="46">
        <v>1.0</v>
      </c>
      <c r="N3878" s="8" t="s">
        <v>502</v>
      </c>
      <c r="O3878" s="8" t="s">
        <v>55</v>
      </c>
      <c r="P3878" s="3" t="s">
        <v>682</v>
      </c>
      <c r="Q3878" s="3" t="s">
        <v>55</v>
      </c>
      <c r="R3878" s="3" t="s">
        <v>683</v>
      </c>
      <c r="S3878" s="3">
        <v>1.0</v>
      </c>
    </row>
    <row r="3879" ht="15.0" customHeight="1">
      <c r="A3879" s="46">
        <v>7.0</v>
      </c>
      <c r="B3879" s="53" t="str">
        <f t="array" ref="B3879">INDEX(Quadrat.Details!D:D, MATCH(1,(F3879=Quadrat.Details!B:B)*(G3879=Quadrat.Details!G:G)*(H3879=Quadrat.Details!I:I),0))</f>
        <v>FJD</v>
      </c>
      <c r="E3879" s="47">
        <v>44411.0</v>
      </c>
      <c r="F3879" s="54">
        <v>2021.0</v>
      </c>
      <c r="G3879" s="7" t="s">
        <v>457</v>
      </c>
      <c r="H3879" s="7">
        <v>2.0</v>
      </c>
      <c r="I3879" s="55" t="str">
        <f t="array" ref="I3879">INDEX(Species.List!A:A,MATCH(J3879,Species.List!B:B,0))</f>
        <v>Cancer irroratus</v>
      </c>
      <c r="J3879" s="8" t="s">
        <v>308</v>
      </c>
      <c r="K3879" s="46" t="s">
        <v>57</v>
      </c>
      <c r="L3879" s="39">
        <v>12.0</v>
      </c>
      <c r="M3879" s="46">
        <v>4.0</v>
      </c>
      <c r="N3879" s="8" t="s">
        <v>502</v>
      </c>
      <c r="O3879" s="8" t="s">
        <v>55</v>
      </c>
      <c r="P3879" s="3" t="s">
        <v>682</v>
      </c>
      <c r="Q3879" s="3" t="s">
        <v>55</v>
      </c>
      <c r="R3879" s="3" t="s">
        <v>683</v>
      </c>
      <c r="S3879" s="3">
        <v>1.0</v>
      </c>
    </row>
    <row r="3880" ht="15.0" customHeight="1">
      <c r="A3880" s="46">
        <v>7.0</v>
      </c>
      <c r="B3880" s="53" t="str">
        <f t="array" ref="B3880">INDEX(Quadrat.Details!D:D, MATCH(1,(F3880=Quadrat.Details!B:B)*(G3880=Quadrat.Details!G:G)*(H3880=Quadrat.Details!I:I),0))</f>
        <v>FJD</v>
      </c>
      <c r="E3880" s="47">
        <v>44411.0</v>
      </c>
      <c r="F3880" s="54">
        <v>2021.0</v>
      </c>
      <c r="G3880" s="7" t="s">
        <v>457</v>
      </c>
      <c r="H3880" s="7">
        <v>2.0</v>
      </c>
      <c r="I3880" s="55" t="str">
        <f t="array" ref="I3880">INDEX(Species.List!A:A,MATCH(J3880,Species.List!B:B,0))</f>
        <v>Dyspanopeus sayi</v>
      </c>
      <c r="J3880" s="8" t="s">
        <v>315</v>
      </c>
      <c r="K3880" s="46" t="s">
        <v>57</v>
      </c>
      <c r="L3880" s="39">
        <v>12.0</v>
      </c>
      <c r="M3880" s="46">
        <v>2.0</v>
      </c>
      <c r="N3880" s="8" t="s">
        <v>502</v>
      </c>
      <c r="O3880" s="8" t="s">
        <v>55</v>
      </c>
      <c r="P3880" s="3" t="s">
        <v>682</v>
      </c>
      <c r="Q3880" s="3" t="s">
        <v>55</v>
      </c>
      <c r="R3880" s="3" t="s">
        <v>683</v>
      </c>
      <c r="S3880" s="3">
        <v>1.0</v>
      </c>
    </row>
    <row r="3881" ht="15.0" customHeight="1">
      <c r="A3881" s="46">
        <v>7.0</v>
      </c>
      <c r="B3881" s="53" t="str">
        <f t="array" ref="B3881">INDEX(Quadrat.Details!D:D, MATCH(1,(F3881=Quadrat.Details!B:B)*(G3881=Quadrat.Details!G:G)*(H3881=Quadrat.Details!I:I),0))</f>
        <v>FJD</v>
      </c>
      <c r="E3881" s="47">
        <v>44411.0</v>
      </c>
      <c r="F3881" s="54">
        <v>2021.0</v>
      </c>
      <c r="G3881" s="7" t="s">
        <v>457</v>
      </c>
      <c r="H3881" s="7">
        <v>2.0</v>
      </c>
      <c r="I3881" s="55" t="str">
        <f t="array" ref="I3881">INDEX(Species.List!A:A,MATCH(J3881,Species.List!B:B,0))</f>
        <v>Cancer irroratus</v>
      </c>
      <c r="J3881" s="8" t="s">
        <v>308</v>
      </c>
      <c r="K3881" s="46" t="s">
        <v>57</v>
      </c>
      <c r="L3881" s="39">
        <v>23.0</v>
      </c>
      <c r="M3881" s="46">
        <v>1.0</v>
      </c>
      <c r="N3881" s="8" t="s">
        <v>502</v>
      </c>
      <c r="O3881" s="8" t="s">
        <v>55</v>
      </c>
      <c r="P3881" s="3" t="s">
        <v>682</v>
      </c>
      <c r="Q3881" s="3" t="s">
        <v>55</v>
      </c>
      <c r="R3881" s="3" t="s">
        <v>683</v>
      </c>
      <c r="S3881" s="3">
        <v>1.0</v>
      </c>
    </row>
    <row r="3882" ht="15.0" customHeight="1">
      <c r="A3882" s="46">
        <v>7.0</v>
      </c>
      <c r="B3882" s="53" t="str">
        <f t="array" ref="B3882">INDEX(Quadrat.Details!D:D, MATCH(1,(F3882=Quadrat.Details!B:B)*(G3882=Quadrat.Details!G:G)*(H3882=Quadrat.Details!I:I),0))</f>
        <v>FJD</v>
      </c>
      <c r="E3882" s="47">
        <v>44411.0</v>
      </c>
      <c r="F3882" s="54">
        <v>2021.0</v>
      </c>
      <c r="G3882" s="7" t="s">
        <v>457</v>
      </c>
      <c r="H3882" s="7">
        <v>2.0</v>
      </c>
      <c r="I3882" s="55" t="str">
        <f t="array" ref="I3882">INDEX(Species.List!A:A,MATCH(J3882,Species.List!B:B,0))</f>
        <v>Crangon septemspinosa</v>
      </c>
      <c r="J3882" s="8" t="s">
        <v>312</v>
      </c>
      <c r="K3882" s="46" t="s">
        <v>63</v>
      </c>
      <c r="L3882" s="39">
        <v>10.0</v>
      </c>
      <c r="M3882" s="46">
        <v>1.0</v>
      </c>
      <c r="N3882" s="8" t="s">
        <v>502</v>
      </c>
      <c r="O3882" s="8" t="s">
        <v>55</v>
      </c>
      <c r="P3882" s="3" t="s">
        <v>682</v>
      </c>
      <c r="Q3882" s="3" t="s">
        <v>55</v>
      </c>
      <c r="R3882" s="3" t="s">
        <v>683</v>
      </c>
      <c r="S3882" s="3">
        <v>1.0</v>
      </c>
    </row>
    <row r="3883" ht="15.0" customHeight="1">
      <c r="A3883" s="46">
        <v>7.0</v>
      </c>
      <c r="B3883" s="53" t="str">
        <f t="array" ref="B3883">INDEX(Quadrat.Details!D:D, MATCH(1,(F3883=Quadrat.Details!B:B)*(G3883=Quadrat.Details!G:G)*(H3883=Quadrat.Details!I:I),0))</f>
        <v>FJD</v>
      </c>
      <c r="E3883" s="47">
        <v>44411.0</v>
      </c>
      <c r="F3883" s="54">
        <v>2021.0</v>
      </c>
      <c r="G3883" s="7" t="s">
        <v>457</v>
      </c>
      <c r="H3883" s="7">
        <v>2.0</v>
      </c>
      <c r="I3883" s="55" t="str">
        <f t="array" ref="I3883">INDEX(Species.List!A:A,MATCH(J3883,Species.List!B:B,0))</f>
        <v>Libinia</v>
      </c>
      <c r="J3883" s="8" t="s">
        <v>334</v>
      </c>
      <c r="K3883" s="46" t="s">
        <v>57</v>
      </c>
      <c r="L3883" s="39">
        <v>13.0</v>
      </c>
      <c r="M3883" s="46">
        <v>1.0</v>
      </c>
      <c r="N3883" s="8" t="s">
        <v>502</v>
      </c>
      <c r="O3883" s="8" t="s">
        <v>55</v>
      </c>
      <c r="P3883" s="3" t="s">
        <v>682</v>
      </c>
      <c r="Q3883" s="3" t="s">
        <v>55</v>
      </c>
      <c r="R3883" s="3" t="s">
        <v>683</v>
      </c>
      <c r="S3883" s="3">
        <v>1.0</v>
      </c>
    </row>
    <row r="3884" ht="15.0" customHeight="1">
      <c r="A3884" s="46">
        <v>7.0</v>
      </c>
      <c r="B3884" s="53" t="str">
        <f t="array" ref="B3884">INDEX(Quadrat.Details!D:D, MATCH(1,(F3884=Quadrat.Details!B:B)*(G3884=Quadrat.Details!G:G)*(H3884=Quadrat.Details!I:I),0))</f>
        <v>FJD</v>
      </c>
      <c r="E3884" s="47">
        <v>44411.0</v>
      </c>
      <c r="F3884" s="54">
        <v>2021.0</v>
      </c>
      <c r="G3884" s="7" t="s">
        <v>457</v>
      </c>
      <c r="H3884" s="7">
        <v>2.0</v>
      </c>
      <c r="I3884" s="55" t="str">
        <f t="array" ref="I3884">INDEX(Species.List!A:A,MATCH(J3884,Species.List!B:B,0))</f>
        <v>Cancer irroratus</v>
      </c>
      <c r="J3884" s="8" t="s">
        <v>308</v>
      </c>
      <c r="K3884" s="46" t="s">
        <v>57</v>
      </c>
      <c r="L3884" s="39">
        <v>18.0</v>
      </c>
      <c r="M3884" s="46">
        <v>4.0</v>
      </c>
      <c r="N3884" s="8" t="s">
        <v>502</v>
      </c>
      <c r="O3884" s="8" t="s">
        <v>55</v>
      </c>
      <c r="P3884" s="3" t="s">
        <v>682</v>
      </c>
      <c r="Q3884" s="3" t="s">
        <v>55</v>
      </c>
      <c r="R3884" s="3" t="s">
        <v>683</v>
      </c>
      <c r="S3884" s="3">
        <v>1.0</v>
      </c>
    </row>
    <row r="3885" ht="15.0" customHeight="1">
      <c r="A3885" s="46">
        <v>7.0</v>
      </c>
      <c r="B3885" s="53" t="str">
        <f t="array" ref="B3885">INDEX(Quadrat.Details!D:D, MATCH(1,(F3885=Quadrat.Details!B:B)*(G3885=Quadrat.Details!G:G)*(H3885=Quadrat.Details!I:I),0))</f>
        <v>FJD</v>
      </c>
      <c r="E3885" s="47">
        <v>44411.0</v>
      </c>
      <c r="F3885" s="54">
        <v>2021.0</v>
      </c>
      <c r="G3885" s="7" t="s">
        <v>457</v>
      </c>
      <c r="H3885" s="7">
        <v>2.0</v>
      </c>
      <c r="I3885" s="55" t="str">
        <f t="array" ref="I3885">INDEX(Species.List!A:A,MATCH(J3885,Species.List!B:B,0))</f>
        <v>Cancer irroratus</v>
      </c>
      <c r="J3885" s="8" t="s">
        <v>308</v>
      </c>
      <c r="K3885" s="46" t="s">
        <v>57</v>
      </c>
      <c r="L3885" s="39">
        <v>10.0</v>
      </c>
      <c r="M3885" s="46">
        <v>3.0</v>
      </c>
      <c r="N3885" s="8" t="s">
        <v>502</v>
      </c>
      <c r="O3885" s="8" t="s">
        <v>55</v>
      </c>
      <c r="P3885" s="3" t="s">
        <v>682</v>
      </c>
      <c r="Q3885" s="3" t="s">
        <v>55</v>
      </c>
      <c r="R3885" s="3" t="s">
        <v>683</v>
      </c>
      <c r="S3885" s="3">
        <v>1.0</v>
      </c>
    </row>
    <row r="3886" ht="15.0" customHeight="1">
      <c r="A3886" s="46">
        <v>7.0</v>
      </c>
      <c r="B3886" s="53" t="str">
        <f t="array" ref="B3886">INDEX(Quadrat.Details!D:D, MATCH(1,(F3886=Quadrat.Details!B:B)*(G3886=Quadrat.Details!G:G)*(H3886=Quadrat.Details!I:I),0))</f>
        <v>FJD</v>
      </c>
      <c r="E3886" s="47">
        <v>44411.0</v>
      </c>
      <c r="F3886" s="54">
        <v>2021.0</v>
      </c>
      <c r="G3886" s="7" t="s">
        <v>457</v>
      </c>
      <c r="H3886" s="7">
        <v>2.0</v>
      </c>
      <c r="I3886" s="55" t="str">
        <f t="array" ref="I3886">INDEX(Species.List!A:A,MATCH(J3886,Species.List!B:B,0))</f>
        <v>Cancer irroratus</v>
      </c>
      <c r="J3886" s="8" t="s">
        <v>308</v>
      </c>
      <c r="K3886" s="46" t="s">
        <v>57</v>
      </c>
      <c r="L3886" s="39">
        <v>13.0</v>
      </c>
      <c r="M3886" s="46">
        <v>1.0</v>
      </c>
      <c r="N3886" s="8" t="s">
        <v>502</v>
      </c>
      <c r="O3886" s="8" t="s">
        <v>55</v>
      </c>
      <c r="P3886" s="3" t="s">
        <v>682</v>
      </c>
      <c r="Q3886" s="3" t="s">
        <v>55</v>
      </c>
      <c r="R3886" s="3" t="s">
        <v>683</v>
      </c>
      <c r="S3886" s="3">
        <v>1.0</v>
      </c>
    </row>
    <row r="3887" ht="15.0" customHeight="1">
      <c r="A3887" s="46">
        <v>7.0</v>
      </c>
      <c r="B3887" s="53" t="str">
        <f t="array" ref="B3887">INDEX(Quadrat.Details!D:D, MATCH(1,(F3887=Quadrat.Details!B:B)*(G3887=Quadrat.Details!G:G)*(H3887=Quadrat.Details!I:I),0))</f>
        <v>FJD</v>
      </c>
      <c r="E3887" s="47">
        <v>44411.0</v>
      </c>
      <c r="F3887" s="54">
        <v>2021.0</v>
      </c>
      <c r="G3887" s="7" t="s">
        <v>457</v>
      </c>
      <c r="H3887" s="7">
        <v>2.0</v>
      </c>
      <c r="I3887" s="55" t="str">
        <f t="array" ref="I3887">INDEX(Species.List!A:A,MATCH(J3887,Species.List!B:B,0))</f>
        <v>Dyspanopeus sayi</v>
      </c>
      <c r="J3887" s="8" t="s">
        <v>315</v>
      </c>
      <c r="K3887" s="46" t="s">
        <v>57</v>
      </c>
      <c r="L3887" s="39">
        <v>13.0</v>
      </c>
      <c r="M3887" s="46">
        <v>1.0</v>
      </c>
      <c r="N3887" s="8" t="s">
        <v>502</v>
      </c>
      <c r="O3887" s="8" t="s">
        <v>55</v>
      </c>
      <c r="P3887" s="3" t="s">
        <v>682</v>
      </c>
      <c r="Q3887" s="3" t="s">
        <v>55</v>
      </c>
      <c r="R3887" s="3" t="s">
        <v>683</v>
      </c>
      <c r="S3887" s="3">
        <v>1.0</v>
      </c>
    </row>
    <row r="3888" ht="15.0" customHeight="1">
      <c r="A3888" s="46">
        <v>7.0</v>
      </c>
      <c r="B3888" s="53" t="str">
        <f t="array" ref="B3888">INDEX(Quadrat.Details!D:D, MATCH(1,(F3888=Quadrat.Details!B:B)*(G3888=Quadrat.Details!G:G)*(H3888=Quadrat.Details!I:I),0))</f>
        <v>FJD</v>
      </c>
      <c r="E3888" s="47">
        <v>44411.0</v>
      </c>
      <c r="F3888" s="54">
        <v>2021.0</v>
      </c>
      <c r="G3888" s="7" t="s">
        <v>446</v>
      </c>
      <c r="H3888" s="7">
        <v>1.0</v>
      </c>
      <c r="I3888" s="55" t="str">
        <f t="array" ref="I3888">INDEX(Species.List!A:A,MATCH(J3888,Species.List!B:B,0))</f>
        <v>Cancer irroratus</v>
      </c>
      <c r="J3888" s="8" t="s">
        <v>308</v>
      </c>
      <c r="K3888" s="46" t="s">
        <v>57</v>
      </c>
      <c r="L3888" s="39">
        <v>20.0</v>
      </c>
      <c r="M3888" s="46">
        <v>1.0</v>
      </c>
      <c r="N3888" s="8" t="s">
        <v>502</v>
      </c>
      <c r="O3888" s="8" t="s">
        <v>55</v>
      </c>
      <c r="P3888" s="3" t="s">
        <v>682</v>
      </c>
      <c r="Q3888" s="3" t="s">
        <v>55</v>
      </c>
      <c r="R3888" s="3" t="s">
        <v>683</v>
      </c>
      <c r="S3888" s="3">
        <v>1.0</v>
      </c>
    </row>
    <row r="3889" ht="15.0" customHeight="1">
      <c r="A3889" s="46">
        <v>7.0</v>
      </c>
      <c r="B3889" s="53" t="str">
        <f t="array" ref="B3889">INDEX(Quadrat.Details!D:D, MATCH(1,(F3889=Quadrat.Details!B:B)*(G3889=Quadrat.Details!G:G)*(H3889=Quadrat.Details!I:I),0))</f>
        <v>FJD</v>
      </c>
      <c r="E3889" s="47">
        <v>44411.0</v>
      </c>
      <c r="F3889" s="54">
        <v>2021.0</v>
      </c>
      <c r="G3889" s="7" t="s">
        <v>446</v>
      </c>
      <c r="H3889" s="7">
        <v>1.0</v>
      </c>
      <c r="I3889" s="55" t="str">
        <f t="array" ref="I3889">INDEX(Species.List!A:A,MATCH(J3889,Species.List!B:B,0))</f>
        <v>Dyspanopeus sayi</v>
      </c>
      <c r="J3889" s="8" t="s">
        <v>315</v>
      </c>
      <c r="K3889" s="46" t="s">
        <v>57</v>
      </c>
      <c r="L3889" s="39">
        <v>13.0</v>
      </c>
      <c r="M3889" s="46">
        <v>1.0</v>
      </c>
      <c r="N3889" s="8" t="s">
        <v>502</v>
      </c>
      <c r="O3889" s="8" t="s">
        <v>55</v>
      </c>
      <c r="P3889" s="3" t="s">
        <v>682</v>
      </c>
      <c r="Q3889" s="3" t="s">
        <v>55</v>
      </c>
      <c r="R3889" s="3" t="s">
        <v>683</v>
      </c>
      <c r="S3889" s="3">
        <v>1.0</v>
      </c>
    </row>
    <row r="3890" ht="15.0" customHeight="1">
      <c r="A3890" s="46">
        <v>7.0</v>
      </c>
      <c r="B3890" s="53" t="str">
        <f t="array" ref="B3890">INDEX(Quadrat.Details!D:D, MATCH(1,(F3890=Quadrat.Details!B:B)*(G3890=Quadrat.Details!G:G)*(H3890=Quadrat.Details!I:I),0))</f>
        <v>FJD</v>
      </c>
      <c r="E3890" s="47">
        <v>44411.0</v>
      </c>
      <c r="F3890" s="54">
        <v>2021.0</v>
      </c>
      <c r="G3890" s="7" t="s">
        <v>446</v>
      </c>
      <c r="H3890" s="7">
        <v>1.0</v>
      </c>
      <c r="I3890" s="55" t="str">
        <f t="array" ref="I3890">INDEX(Species.List!A:A,MATCH(J3890,Species.List!B:B,0))</f>
        <v>Dyspanopeus sayi</v>
      </c>
      <c r="J3890" s="8" t="s">
        <v>315</v>
      </c>
      <c r="K3890" s="46" t="s">
        <v>57</v>
      </c>
      <c r="L3890" s="39">
        <v>11.0</v>
      </c>
      <c r="M3890" s="46">
        <v>3.0</v>
      </c>
      <c r="N3890" s="8" t="s">
        <v>502</v>
      </c>
      <c r="O3890" s="8" t="s">
        <v>55</v>
      </c>
      <c r="P3890" s="3" t="s">
        <v>682</v>
      </c>
      <c r="Q3890" s="3" t="s">
        <v>55</v>
      </c>
      <c r="R3890" s="3" t="s">
        <v>683</v>
      </c>
      <c r="S3890" s="3">
        <v>1.0</v>
      </c>
    </row>
    <row r="3891" ht="15.0" customHeight="1">
      <c r="A3891" s="46">
        <v>7.0</v>
      </c>
      <c r="B3891" s="53" t="str">
        <f t="array" ref="B3891">INDEX(Quadrat.Details!D:D, MATCH(1,(F3891=Quadrat.Details!B:B)*(G3891=Quadrat.Details!G:G)*(H3891=Quadrat.Details!I:I),0))</f>
        <v>FJD</v>
      </c>
      <c r="E3891" s="47">
        <v>44411.0</v>
      </c>
      <c r="F3891" s="54">
        <v>2021.0</v>
      </c>
      <c r="G3891" s="7" t="s">
        <v>446</v>
      </c>
      <c r="H3891" s="7">
        <v>1.0</v>
      </c>
      <c r="I3891" s="55" t="str">
        <f t="array" ref="I3891">INDEX(Species.List!A:A,MATCH(J3891,Species.List!B:B,0))</f>
        <v>Dyspanopeus sayi</v>
      </c>
      <c r="J3891" s="8" t="s">
        <v>315</v>
      </c>
      <c r="K3891" s="46" t="s">
        <v>57</v>
      </c>
      <c r="L3891" s="39">
        <v>16.0</v>
      </c>
      <c r="M3891" s="46">
        <v>1.0</v>
      </c>
      <c r="N3891" s="8" t="s">
        <v>502</v>
      </c>
      <c r="O3891" s="8" t="s">
        <v>55</v>
      </c>
      <c r="P3891" s="3" t="s">
        <v>682</v>
      </c>
      <c r="Q3891" s="3" t="s">
        <v>55</v>
      </c>
      <c r="R3891" s="3" t="s">
        <v>683</v>
      </c>
      <c r="S3891" s="3">
        <v>1.0</v>
      </c>
    </row>
    <row r="3892" ht="15.0" customHeight="1">
      <c r="A3892" s="46">
        <v>7.0</v>
      </c>
      <c r="B3892" s="53" t="str">
        <f t="array" ref="B3892">INDEX(Quadrat.Details!D:D, MATCH(1,(F3892=Quadrat.Details!B:B)*(G3892=Quadrat.Details!G:G)*(H3892=Quadrat.Details!I:I),0))</f>
        <v>FJD</v>
      </c>
      <c r="E3892" s="47">
        <v>44411.0</v>
      </c>
      <c r="F3892" s="54">
        <v>2021.0</v>
      </c>
      <c r="G3892" s="7" t="s">
        <v>446</v>
      </c>
      <c r="H3892" s="7">
        <v>1.0</v>
      </c>
      <c r="I3892" s="55" t="str">
        <f t="array" ref="I3892">INDEX(Species.List!A:A,MATCH(J3892,Species.List!B:B,0))</f>
        <v>Petricolaria pholadiformis</v>
      </c>
      <c r="J3892" s="8" t="s">
        <v>173</v>
      </c>
      <c r="K3892" s="46" t="s">
        <v>80</v>
      </c>
      <c r="L3892" s="39">
        <v>14.0</v>
      </c>
      <c r="M3892" s="46">
        <v>1.0</v>
      </c>
      <c r="N3892" s="8" t="s">
        <v>502</v>
      </c>
      <c r="O3892" s="8" t="s">
        <v>55</v>
      </c>
      <c r="P3892" s="3" t="s">
        <v>682</v>
      </c>
      <c r="Q3892" s="3" t="s">
        <v>55</v>
      </c>
      <c r="R3892" s="3" t="s">
        <v>683</v>
      </c>
      <c r="S3892" s="3">
        <v>1.0</v>
      </c>
    </row>
    <row r="3893" ht="15.0" customHeight="1">
      <c r="A3893" s="46">
        <v>7.0</v>
      </c>
      <c r="B3893" s="53" t="str">
        <f t="array" ref="B3893">INDEX(Quadrat.Details!D:D, MATCH(1,(F3893=Quadrat.Details!B:B)*(G3893=Quadrat.Details!G:G)*(H3893=Quadrat.Details!I:I),0))</f>
        <v>FJD</v>
      </c>
      <c r="E3893" s="47">
        <v>44411.0</v>
      </c>
      <c r="F3893" s="54">
        <v>2021.0</v>
      </c>
      <c r="G3893" s="7" t="s">
        <v>446</v>
      </c>
      <c r="H3893" s="7">
        <v>1.0</v>
      </c>
      <c r="I3893" s="55" t="str">
        <f t="array" ref="I3893">INDEX(Species.List!A:A,MATCH(J3893,Species.List!B:B,0))</f>
        <v>Mulinia lateralis</v>
      </c>
      <c r="J3893" s="8" t="s">
        <v>152</v>
      </c>
      <c r="K3893" s="46" t="s">
        <v>80</v>
      </c>
      <c r="L3893" s="39">
        <v>11.0</v>
      </c>
      <c r="M3893" s="46">
        <v>1.0</v>
      </c>
      <c r="N3893" s="8" t="s">
        <v>502</v>
      </c>
      <c r="O3893" s="8" t="s">
        <v>55</v>
      </c>
      <c r="P3893" s="3" t="s">
        <v>682</v>
      </c>
      <c r="Q3893" s="3" t="s">
        <v>55</v>
      </c>
      <c r="R3893" s="3" t="s">
        <v>683</v>
      </c>
      <c r="S3893" s="3">
        <v>1.0</v>
      </c>
    </row>
    <row r="3894" ht="15.0" customHeight="1">
      <c r="A3894" s="46">
        <v>7.0</v>
      </c>
      <c r="B3894" s="53" t="str">
        <f t="array" ref="B3894">INDEX(Quadrat.Details!D:D, MATCH(1,(F3894=Quadrat.Details!B:B)*(G3894=Quadrat.Details!G:G)*(H3894=Quadrat.Details!I:I),0))</f>
        <v>FJD</v>
      </c>
      <c r="E3894" s="47">
        <v>44411.0</v>
      </c>
      <c r="F3894" s="54">
        <v>2021.0</v>
      </c>
      <c r="G3894" s="7" t="s">
        <v>446</v>
      </c>
      <c r="H3894" s="7">
        <v>1.0</v>
      </c>
      <c r="I3894" s="55" t="str">
        <f t="array" ref="I3894">INDEX(Species.List!A:A,MATCH(J3894,Species.List!B:B,0))</f>
        <v>Dyspanopeus sayi</v>
      </c>
      <c r="J3894" s="8" t="s">
        <v>315</v>
      </c>
      <c r="K3894" s="46" t="s">
        <v>57</v>
      </c>
      <c r="L3894" s="39">
        <v>12.0</v>
      </c>
      <c r="M3894" s="46">
        <v>1.0</v>
      </c>
      <c r="N3894" s="8" t="s">
        <v>502</v>
      </c>
      <c r="O3894" s="8" t="s">
        <v>55</v>
      </c>
      <c r="P3894" s="3" t="s">
        <v>682</v>
      </c>
      <c r="Q3894" s="3" t="s">
        <v>55</v>
      </c>
      <c r="R3894" s="3" t="s">
        <v>683</v>
      </c>
      <c r="S3894" s="3">
        <v>1.0</v>
      </c>
    </row>
    <row r="3895" ht="15.0" customHeight="1">
      <c r="A3895" s="46">
        <v>7.0</v>
      </c>
      <c r="B3895" s="53" t="str">
        <f t="array" ref="B3895">INDEX(Quadrat.Details!D:D, MATCH(1,(F3895=Quadrat.Details!B:B)*(G3895=Quadrat.Details!G:G)*(H3895=Quadrat.Details!I:I),0))</f>
        <v>FJD</v>
      </c>
      <c r="E3895" s="47">
        <v>44411.0</v>
      </c>
      <c r="F3895" s="54">
        <v>2021.0</v>
      </c>
      <c r="G3895" s="7" t="s">
        <v>446</v>
      </c>
      <c r="H3895" s="7">
        <v>1.0</v>
      </c>
      <c r="I3895" s="55" t="str">
        <f t="array" ref="I3895">INDEX(Species.List!A:A,MATCH(J3895,Species.List!B:B,0))</f>
        <v>Callinectes sapidus</v>
      </c>
      <c r="J3895" s="8" t="s">
        <v>111</v>
      </c>
      <c r="K3895" s="46" t="s">
        <v>57</v>
      </c>
      <c r="L3895" s="39">
        <v>17.0</v>
      </c>
      <c r="M3895" s="46">
        <v>1.0</v>
      </c>
      <c r="N3895" s="8" t="s">
        <v>502</v>
      </c>
      <c r="O3895" s="8" t="s">
        <v>55</v>
      </c>
      <c r="P3895" s="3" t="s">
        <v>682</v>
      </c>
      <c r="Q3895" s="3" t="s">
        <v>55</v>
      </c>
      <c r="R3895" s="3" t="s">
        <v>683</v>
      </c>
      <c r="S3895" s="3">
        <v>1.0</v>
      </c>
    </row>
    <row r="3896" ht="15.0" customHeight="1">
      <c r="A3896" s="46">
        <v>7.0</v>
      </c>
      <c r="B3896" s="53" t="str">
        <f t="array" ref="B3896">INDEX(Quadrat.Details!D:D, MATCH(1,(F3896=Quadrat.Details!B:B)*(G3896=Quadrat.Details!G:G)*(H3896=Quadrat.Details!I:I),0))</f>
        <v>FJD</v>
      </c>
      <c r="E3896" s="47">
        <v>44411.0</v>
      </c>
      <c r="F3896" s="54">
        <v>2021.0</v>
      </c>
      <c r="G3896" s="7" t="s">
        <v>446</v>
      </c>
      <c r="H3896" s="7">
        <v>1.0</v>
      </c>
      <c r="I3896" s="55" t="str">
        <f t="array" ref="I3896">INDEX(Species.List!A:A,MATCH(J3896,Species.List!B:B,0))</f>
        <v>Cancer irroratus</v>
      </c>
      <c r="J3896" s="8" t="s">
        <v>308</v>
      </c>
      <c r="K3896" s="46" t="s">
        <v>57</v>
      </c>
      <c r="L3896" s="39">
        <v>10.0</v>
      </c>
      <c r="M3896" s="46">
        <v>1.0</v>
      </c>
      <c r="N3896" s="8" t="s">
        <v>502</v>
      </c>
      <c r="O3896" s="8" t="s">
        <v>55</v>
      </c>
      <c r="P3896" s="3" t="s">
        <v>682</v>
      </c>
      <c r="Q3896" s="3" t="s">
        <v>55</v>
      </c>
      <c r="R3896" s="3" t="s">
        <v>683</v>
      </c>
      <c r="S3896" s="3">
        <v>1.0</v>
      </c>
    </row>
    <row r="3897" ht="15.0" customHeight="1">
      <c r="A3897" s="46">
        <v>7.0</v>
      </c>
      <c r="B3897" s="53" t="str">
        <f t="array" ref="B3897">INDEX(Quadrat.Details!D:D, MATCH(1,(F3897=Quadrat.Details!B:B)*(G3897=Quadrat.Details!G:G)*(H3897=Quadrat.Details!I:I),0))</f>
        <v>FJD</v>
      </c>
      <c r="E3897" s="47">
        <v>44411.0</v>
      </c>
      <c r="F3897" s="54">
        <v>2021.0</v>
      </c>
      <c r="G3897" s="7" t="s">
        <v>446</v>
      </c>
      <c r="H3897" s="7">
        <v>1.0</v>
      </c>
      <c r="I3897" s="55" t="str">
        <f t="array" ref="I3897">INDEX(Species.List!A:A,MATCH(J3897,Species.List!B:B,0))</f>
        <v>Anadara transversa</v>
      </c>
      <c r="J3897" s="8" t="s">
        <v>355</v>
      </c>
      <c r="K3897" s="46" t="s">
        <v>80</v>
      </c>
      <c r="L3897" s="39">
        <v>13.0</v>
      </c>
      <c r="M3897" s="46">
        <v>1.0</v>
      </c>
      <c r="N3897" s="8" t="s">
        <v>502</v>
      </c>
      <c r="O3897" s="8" t="s">
        <v>55</v>
      </c>
      <c r="P3897" s="3" t="s">
        <v>682</v>
      </c>
      <c r="Q3897" s="3" t="s">
        <v>55</v>
      </c>
      <c r="R3897" s="3" t="s">
        <v>683</v>
      </c>
      <c r="S3897" s="3">
        <v>1.0</v>
      </c>
    </row>
    <row r="3898" ht="15.0" customHeight="1">
      <c r="A3898" s="46">
        <v>7.0</v>
      </c>
      <c r="B3898" s="53" t="str">
        <f t="array" ref="B3898">INDEX(Quadrat.Details!D:D, MATCH(1,(F3898=Quadrat.Details!B:B)*(G3898=Quadrat.Details!G:G)*(H3898=Quadrat.Details!I:I),0))</f>
        <v>FJD</v>
      </c>
      <c r="E3898" s="47">
        <v>44411.0</v>
      </c>
      <c r="F3898" s="54">
        <v>2021.0</v>
      </c>
      <c r="G3898" s="7" t="s">
        <v>446</v>
      </c>
      <c r="H3898" s="7">
        <v>1.0</v>
      </c>
      <c r="I3898" s="55" t="str">
        <f t="array" ref="I3898">INDEX(Species.List!A:A,MATCH(J3898,Species.List!B:B,0))</f>
        <v>Callinectes sapidus</v>
      </c>
      <c r="J3898" s="8" t="s">
        <v>111</v>
      </c>
      <c r="K3898" s="46" t="s">
        <v>57</v>
      </c>
      <c r="L3898" s="39">
        <v>15.0</v>
      </c>
      <c r="M3898" s="46">
        <v>1.0</v>
      </c>
      <c r="N3898" s="8" t="s">
        <v>502</v>
      </c>
      <c r="O3898" s="8" t="s">
        <v>55</v>
      </c>
      <c r="P3898" s="3" t="s">
        <v>682</v>
      </c>
      <c r="Q3898" s="3" t="s">
        <v>55</v>
      </c>
      <c r="R3898" s="3" t="s">
        <v>683</v>
      </c>
      <c r="S3898" s="3">
        <v>1.0</v>
      </c>
    </row>
    <row r="3899" ht="15.0" customHeight="1">
      <c r="A3899" s="46">
        <v>7.0</v>
      </c>
      <c r="B3899" s="53" t="str">
        <f t="array" ref="B3899">INDEX(Quadrat.Details!D:D, MATCH(1,(F3899=Quadrat.Details!B:B)*(G3899=Quadrat.Details!G:G)*(H3899=Quadrat.Details!I:I),0))</f>
        <v>FJD</v>
      </c>
      <c r="E3899" s="47">
        <v>44411.0</v>
      </c>
      <c r="F3899" s="54">
        <v>2021.0</v>
      </c>
      <c r="G3899" s="7" t="s">
        <v>446</v>
      </c>
      <c r="H3899" s="7">
        <v>1.0</v>
      </c>
      <c r="I3899" s="55" t="str">
        <f t="array" ref="I3899">INDEX(Species.List!A:A,MATCH(J3899,Species.List!B:B,0))</f>
        <v>Cancer irroratus</v>
      </c>
      <c r="J3899" s="8" t="s">
        <v>308</v>
      </c>
      <c r="K3899" s="46" t="s">
        <v>57</v>
      </c>
      <c r="L3899" s="39">
        <v>11.0</v>
      </c>
      <c r="M3899" s="46">
        <v>1.0</v>
      </c>
      <c r="N3899" s="8" t="s">
        <v>502</v>
      </c>
      <c r="O3899" s="8" t="s">
        <v>55</v>
      </c>
      <c r="P3899" s="3" t="s">
        <v>682</v>
      </c>
      <c r="Q3899" s="3" t="s">
        <v>55</v>
      </c>
      <c r="R3899" s="3" t="s">
        <v>683</v>
      </c>
      <c r="S3899" s="3">
        <v>1.0</v>
      </c>
    </row>
    <row r="3900" ht="15.0" customHeight="1">
      <c r="A3900" s="46">
        <v>7.0</v>
      </c>
      <c r="B3900" s="53" t="str">
        <f t="array" ref="B3900">INDEX(Quadrat.Details!D:D, MATCH(1,(F3900=Quadrat.Details!B:B)*(G3900=Quadrat.Details!G:G)*(H3900=Quadrat.Details!I:I),0))</f>
        <v>FJD</v>
      </c>
      <c r="E3900" s="47">
        <v>44411.0</v>
      </c>
      <c r="F3900" s="54">
        <v>2021.0</v>
      </c>
      <c r="G3900" s="7" t="s">
        <v>446</v>
      </c>
      <c r="H3900" s="7">
        <v>1.0</v>
      </c>
      <c r="I3900" s="55" t="str">
        <f t="array" ref="I3900">INDEX(Species.List!A:A,MATCH(J3900,Species.List!B:B,0))</f>
        <v>Petricolaria pholadiformis</v>
      </c>
      <c r="J3900" s="8" t="s">
        <v>173</v>
      </c>
      <c r="K3900" s="46" t="s">
        <v>80</v>
      </c>
      <c r="L3900" s="39">
        <v>12.0</v>
      </c>
      <c r="M3900" s="46">
        <v>1.0</v>
      </c>
      <c r="N3900" s="8" t="s">
        <v>502</v>
      </c>
      <c r="O3900" s="8" t="s">
        <v>55</v>
      </c>
      <c r="P3900" s="3" t="s">
        <v>682</v>
      </c>
      <c r="Q3900" s="3" t="s">
        <v>55</v>
      </c>
      <c r="R3900" s="3" t="s">
        <v>683</v>
      </c>
      <c r="S3900" s="3">
        <v>1.0</v>
      </c>
    </row>
    <row r="3901" ht="15.0" customHeight="1">
      <c r="A3901" s="46">
        <v>7.0</v>
      </c>
      <c r="B3901" s="53" t="str">
        <f t="array" ref="B3901">INDEX(Quadrat.Details!D:D, MATCH(1,(F3901=Quadrat.Details!B:B)*(G3901=Quadrat.Details!G:G)*(H3901=Quadrat.Details!I:I),0))</f>
        <v>FJD</v>
      </c>
      <c r="E3901" s="47">
        <v>44411.0</v>
      </c>
      <c r="F3901" s="54">
        <v>2021.0</v>
      </c>
      <c r="G3901" s="7" t="s">
        <v>446</v>
      </c>
      <c r="H3901" s="7">
        <v>2.0</v>
      </c>
      <c r="I3901" s="55" t="str">
        <f t="array" ref="I3901">INDEX(Species.List!A:A,MATCH(J3901,Species.List!B:B,0))</f>
        <v>Dyspanopeus sayi</v>
      </c>
      <c r="J3901" s="8" t="s">
        <v>315</v>
      </c>
      <c r="K3901" s="46" t="s">
        <v>57</v>
      </c>
      <c r="L3901" s="39">
        <v>14.0</v>
      </c>
      <c r="M3901" s="46">
        <v>2.0</v>
      </c>
      <c r="N3901" s="8" t="s">
        <v>502</v>
      </c>
      <c r="O3901" s="8" t="s">
        <v>55</v>
      </c>
      <c r="P3901" s="3" t="s">
        <v>682</v>
      </c>
      <c r="Q3901" s="3" t="s">
        <v>55</v>
      </c>
      <c r="R3901" s="3" t="s">
        <v>683</v>
      </c>
      <c r="S3901" s="3">
        <v>1.0</v>
      </c>
    </row>
    <row r="3902" ht="15.0" customHeight="1">
      <c r="A3902" s="46">
        <v>7.0</v>
      </c>
      <c r="B3902" s="53" t="str">
        <f t="array" ref="B3902">INDEX(Quadrat.Details!D:D, MATCH(1,(F3902=Quadrat.Details!B:B)*(G3902=Quadrat.Details!G:G)*(H3902=Quadrat.Details!I:I),0))</f>
        <v>FJD</v>
      </c>
      <c r="E3902" s="47">
        <v>44411.0</v>
      </c>
      <c r="F3902" s="54">
        <v>2021.0</v>
      </c>
      <c r="G3902" s="7" t="s">
        <v>446</v>
      </c>
      <c r="H3902" s="7">
        <v>2.0</v>
      </c>
      <c r="I3902" s="55" t="str">
        <f t="array" ref="I3902">INDEX(Species.List!A:A,MATCH(J3902,Species.List!B:B,0))</f>
        <v>Pagurus longicarpus</v>
      </c>
      <c r="J3902" s="8" t="s">
        <v>236</v>
      </c>
      <c r="K3902" s="46" t="s">
        <v>68</v>
      </c>
      <c r="L3902" s="39">
        <v>13.0</v>
      </c>
      <c r="M3902" s="46">
        <v>1.0</v>
      </c>
      <c r="N3902" s="8" t="s">
        <v>502</v>
      </c>
      <c r="O3902" s="8" t="s">
        <v>55</v>
      </c>
      <c r="P3902" s="3" t="s">
        <v>682</v>
      </c>
      <c r="Q3902" s="3" t="s">
        <v>55</v>
      </c>
      <c r="R3902" s="3" t="s">
        <v>683</v>
      </c>
      <c r="S3902" s="3">
        <v>1.0</v>
      </c>
    </row>
    <row r="3903" ht="15.0" customHeight="1">
      <c r="A3903" s="46">
        <v>7.0</v>
      </c>
      <c r="B3903" s="53" t="str">
        <f t="array" ref="B3903">INDEX(Quadrat.Details!D:D, MATCH(1,(F3903=Quadrat.Details!B:B)*(G3903=Quadrat.Details!G:G)*(H3903=Quadrat.Details!I:I),0))</f>
        <v>FJD</v>
      </c>
      <c r="E3903" s="47">
        <v>44411.0</v>
      </c>
      <c r="F3903" s="54">
        <v>2021.0</v>
      </c>
      <c r="G3903" s="7" t="s">
        <v>446</v>
      </c>
      <c r="H3903" s="7">
        <v>2.0</v>
      </c>
      <c r="I3903" s="55" t="str">
        <f t="array" ref="I3903">INDEX(Species.List!A:A,MATCH(J3903,Species.List!B:B,0))</f>
        <v>Pagurus longicarpus</v>
      </c>
      <c r="J3903" s="8" t="s">
        <v>236</v>
      </c>
      <c r="K3903" s="46" t="s">
        <v>68</v>
      </c>
      <c r="L3903" s="39">
        <v>10.0</v>
      </c>
      <c r="M3903" s="46">
        <v>1.0</v>
      </c>
      <c r="N3903" s="8" t="s">
        <v>502</v>
      </c>
      <c r="O3903" s="8" t="s">
        <v>55</v>
      </c>
      <c r="P3903" s="3" t="s">
        <v>682</v>
      </c>
      <c r="Q3903" s="3" t="s">
        <v>55</v>
      </c>
      <c r="R3903" s="3" t="s">
        <v>683</v>
      </c>
      <c r="S3903" s="3">
        <v>1.0</v>
      </c>
    </row>
    <row r="3904" ht="15.0" customHeight="1">
      <c r="A3904" s="46">
        <v>7.0</v>
      </c>
      <c r="B3904" s="53" t="str">
        <f t="array" ref="B3904">INDEX(Quadrat.Details!D:D, MATCH(1,(F3904=Quadrat.Details!B:B)*(G3904=Quadrat.Details!G:G)*(H3904=Quadrat.Details!I:I),0))</f>
        <v>FJD</v>
      </c>
      <c r="E3904" s="47">
        <v>44411.0</v>
      </c>
      <c r="F3904" s="54">
        <v>2021.0</v>
      </c>
      <c r="G3904" s="7" t="s">
        <v>446</v>
      </c>
      <c r="H3904" s="7">
        <v>2.0</v>
      </c>
      <c r="I3904" s="55" t="str">
        <f t="array" ref="I3904">INDEX(Species.List!A:A,MATCH(J3904,Species.List!B:B,0))</f>
        <v>Ilyanassa trivittata</v>
      </c>
      <c r="J3904" s="8" t="s">
        <v>350</v>
      </c>
      <c r="K3904" s="46" t="s">
        <v>80</v>
      </c>
      <c r="L3904" s="39">
        <v>20.0</v>
      </c>
      <c r="M3904" s="46">
        <v>1.0</v>
      </c>
      <c r="N3904" s="8" t="s">
        <v>502</v>
      </c>
      <c r="O3904" s="8" t="s">
        <v>55</v>
      </c>
      <c r="P3904" s="3" t="s">
        <v>682</v>
      </c>
      <c r="Q3904" s="3" t="s">
        <v>55</v>
      </c>
      <c r="R3904" s="3" t="s">
        <v>683</v>
      </c>
      <c r="S3904" s="3">
        <v>1.0</v>
      </c>
    </row>
    <row r="3905" ht="15.0" customHeight="1">
      <c r="A3905" s="46">
        <v>7.0</v>
      </c>
      <c r="B3905" s="53" t="str">
        <f t="array" ref="B3905">INDEX(Quadrat.Details!D:D, MATCH(1,(F3905=Quadrat.Details!B:B)*(G3905=Quadrat.Details!G:G)*(H3905=Quadrat.Details!I:I),0))</f>
        <v>FJD</v>
      </c>
      <c r="E3905" s="47">
        <v>44411.0</v>
      </c>
      <c r="F3905" s="54">
        <v>2021.0</v>
      </c>
      <c r="G3905" s="7" t="s">
        <v>446</v>
      </c>
      <c r="H3905" s="7">
        <v>2.0</v>
      </c>
      <c r="I3905" s="55" t="str">
        <f t="array" ref="I3905">INDEX(Species.List!A:A,MATCH(J3905,Species.List!B:B,0))</f>
        <v>Petricolaria pholadiformis</v>
      </c>
      <c r="J3905" s="8" t="s">
        <v>173</v>
      </c>
      <c r="K3905" s="46" t="s">
        <v>80</v>
      </c>
      <c r="L3905" s="39">
        <v>13.0</v>
      </c>
      <c r="M3905" s="46">
        <v>1.0</v>
      </c>
      <c r="N3905" s="8" t="s">
        <v>502</v>
      </c>
      <c r="O3905" s="8" t="s">
        <v>55</v>
      </c>
      <c r="P3905" s="3" t="s">
        <v>682</v>
      </c>
      <c r="Q3905" s="3" t="s">
        <v>55</v>
      </c>
      <c r="R3905" s="3" t="s">
        <v>683</v>
      </c>
      <c r="S3905" s="3">
        <v>1.0</v>
      </c>
    </row>
    <row r="3906" ht="15.0" customHeight="1">
      <c r="A3906" s="46">
        <v>7.0</v>
      </c>
      <c r="B3906" s="53" t="str">
        <f t="array" ref="B3906">INDEX(Quadrat.Details!D:D, MATCH(1,(F3906=Quadrat.Details!B:B)*(G3906=Quadrat.Details!G:G)*(H3906=Quadrat.Details!I:I),0))</f>
        <v>FJD</v>
      </c>
      <c r="E3906" s="47">
        <v>44411.0</v>
      </c>
      <c r="F3906" s="54">
        <v>2021.0</v>
      </c>
      <c r="G3906" s="7" t="s">
        <v>446</v>
      </c>
      <c r="H3906" s="7">
        <v>2.0</v>
      </c>
      <c r="I3906" s="55" t="str">
        <f t="array" ref="I3906">INDEX(Species.List!A:A,MATCH(J3906,Species.List!B:B,0))</f>
        <v>Cancer irroratus</v>
      </c>
      <c r="J3906" s="8" t="s">
        <v>308</v>
      </c>
      <c r="K3906" s="46" t="s">
        <v>57</v>
      </c>
      <c r="L3906" s="39">
        <v>16.0</v>
      </c>
      <c r="M3906" s="46">
        <v>1.0</v>
      </c>
      <c r="N3906" s="8" t="s">
        <v>502</v>
      </c>
      <c r="O3906" s="8" t="s">
        <v>55</v>
      </c>
      <c r="P3906" s="3" t="s">
        <v>682</v>
      </c>
      <c r="Q3906" s="3" t="s">
        <v>55</v>
      </c>
      <c r="R3906" s="3" t="s">
        <v>683</v>
      </c>
      <c r="S3906" s="3">
        <v>1.0</v>
      </c>
    </row>
    <row r="3907" ht="15.0" customHeight="1">
      <c r="A3907" s="46">
        <v>7.0</v>
      </c>
      <c r="B3907" s="53" t="str">
        <f t="array" ref="B3907">INDEX(Quadrat.Details!D:D, MATCH(1,(F3907=Quadrat.Details!B:B)*(G3907=Quadrat.Details!G:G)*(H3907=Quadrat.Details!I:I),0))</f>
        <v>FJD</v>
      </c>
      <c r="E3907" s="47">
        <v>44411.0</v>
      </c>
      <c r="F3907" s="54">
        <v>2021.0</v>
      </c>
      <c r="G3907" s="7" t="s">
        <v>446</v>
      </c>
      <c r="H3907" s="7">
        <v>2.0</v>
      </c>
      <c r="I3907" s="55" t="str">
        <f t="array" ref="I3907">INDEX(Species.List!A:A,MATCH(J3907,Species.List!B:B,0))</f>
        <v>Cancer irroratus</v>
      </c>
      <c r="J3907" s="8" t="s">
        <v>308</v>
      </c>
      <c r="K3907" s="46" t="s">
        <v>57</v>
      </c>
      <c r="L3907" s="39">
        <v>17.0</v>
      </c>
      <c r="M3907" s="46">
        <v>1.0</v>
      </c>
      <c r="N3907" s="8" t="s">
        <v>502</v>
      </c>
      <c r="O3907" s="8" t="s">
        <v>55</v>
      </c>
      <c r="P3907" s="3" t="s">
        <v>682</v>
      </c>
      <c r="Q3907" s="3" t="s">
        <v>55</v>
      </c>
      <c r="R3907" s="3" t="s">
        <v>683</v>
      </c>
      <c r="S3907" s="3">
        <v>1.0</v>
      </c>
    </row>
    <row r="3908" ht="15.0" customHeight="1">
      <c r="A3908" s="46">
        <v>7.0</v>
      </c>
      <c r="B3908" s="53" t="str">
        <f t="array" ref="B3908">INDEX(Quadrat.Details!D:D, MATCH(1,(F3908=Quadrat.Details!B:B)*(G3908=Quadrat.Details!G:G)*(H3908=Quadrat.Details!I:I),0))</f>
        <v>FJD</v>
      </c>
      <c r="E3908" s="47">
        <v>44411.0</v>
      </c>
      <c r="F3908" s="54">
        <v>2021.0</v>
      </c>
      <c r="G3908" s="7" t="s">
        <v>446</v>
      </c>
      <c r="H3908" s="7">
        <v>2.0</v>
      </c>
      <c r="I3908" s="55" t="str">
        <f t="array" ref="I3908">INDEX(Species.List!A:A,MATCH(J3908,Species.List!B:B,0))</f>
        <v>Petricolaria pholadiformis</v>
      </c>
      <c r="J3908" s="8" t="s">
        <v>173</v>
      </c>
      <c r="K3908" s="46" t="s">
        <v>80</v>
      </c>
      <c r="L3908" s="39">
        <v>16.0</v>
      </c>
      <c r="M3908" s="46">
        <v>1.0</v>
      </c>
      <c r="N3908" s="8" t="s">
        <v>502</v>
      </c>
      <c r="O3908" s="8" t="s">
        <v>55</v>
      </c>
      <c r="P3908" s="3" t="s">
        <v>682</v>
      </c>
      <c r="Q3908" s="3" t="s">
        <v>55</v>
      </c>
      <c r="R3908" s="3" t="s">
        <v>683</v>
      </c>
      <c r="S3908" s="3">
        <v>1.0</v>
      </c>
    </row>
    <row r="3909" ht="15.0" customHeight="1">
      <c r="A3909" s="46">
        <v>7.0</v>
      </c>
      <c r="B3909" s="53" t="str">
        <f t="array" ref="B3909">INDEX(Quadrat.Details!D:D, MATCH(1,(F3909=Quadrat.Details!B:B)*(G3909=Quadrat.Details!G:G)*(H3909=Quadrat.Details!I:I),0))</f>
        <v>FJD</v>
      </c>
      <c r="E3909" s="47">
        <v>44411.0</v>
      </c>
      <c r="F3909" s="54">
        <v>2021.0</v>
      </c>
      <c r="G3909" s="7" t="s">
        <v>446</v>
      </c>
      <c r="H3909" s="7">
        <v>2.0</v>
      </c>
      <c r="I3909" s="55" t="str">
        <f t="array" ref="I3909">INDEX(Species.List!A:A,MATCH(J3909,Species.List!B:B,0))</f>
        <v>Dyspanopeus sayi</v>
      </c>
      <c r="J3909" s="8" t="s">
        <v>315</v>
      </c>
      <c r="K3909" s="46" t="s">
        <v>57</v>
      </c>
      <c r="L3909" s="39">
        <v>15.0</v>
      </c>
      <c r="M3909" s="46">
        <v>1.0</v>
      </c>
      <c r="N3909" s="8" t="s">
        <v>502</v>
      </c>
      <c r="O3909" s="8" t="s">
        <v>55</v>
      </c>
      <c r="P3909" s="3" t="s">
        <v>682</v>
      </c>
      <c r="Q3909" s="3" t="s">
        <v>55</v>
      </c>
      <c r="R3909" s="3" t="s">
        <v>683</v>
      </c>
      <c r="S3909" s="3">
        <v>1.0</v>
      </c>
    </row>
    <row r="3910" ht="15.0" customHeight="1">
      <c r="A3910" s="46">
        <v>7.0</v>
      </c>
      <c r="B3910" s="53" t="str">
        <f t="array" ref="B3910">INDEX(Quadrat.Details!D:D, MATCH(1,(F3910=Quadrat.Details!B:B)*(G3910=Quadrat.Details!G:G)*(H3910=Quadrat.Details!I:I),0))</f>
        <v>FJD</v>
      </c>
      <c r="E3910" s="47">
        <v>44411.0</v>
      </c>
      <c r="F3910" s="54">
        <v>2021.0</v>
      </c>
      <c r="G3910" s="7" t="s">
        <v>446</v>
      </c>
      <c r="H3910" s="7">
        <v>2.0</v>
      </c>
      <c r="I3910" s="55" t="str">
        <f t="array" ref="I3910">INDEX(Species.List!A:A,MATCH(J3910,Species.List!B:B,0))</f>
        <v>Dyspanopeus sayi</v>
      </c>
      <c r="J3910" s="8" t="s">
        <v>315</v>
      </c>
      <c r="K3910" s="46" t="s">
        <v>57</v>
      </c>
      <c r="L3910" s="39">
        <v>12.0</v>
      </c>
      <c r="M3910" s="46">
        <v>1.0</v>
      </c>
      <c r="N3910" s="8" t="s">
        <v>502</v>
      </c>
      <c r="O3910" s="8" t="s">
        <v>55</v>
      </c>
      <c r="P3910" s="3" t="s">
        <v>682</v>
      </c>
      <c r="Q3910" s="3" t="s">
        <v>55</v>
      </c>
      <c r="R3910" s="3" t="s">
        <v>683</v>
      </c>
      <c r="S3910" s="3">
        <v>1.0</v>
      </c>
    </row>
    <row r="3911" ht="15.0" customHeight="1">
      <c r="A3911" s="46">
        <v>7.0</v>
      </c>
      <c r="B3911" s="53" t="str">
        <f t="array" ref="B3911">INDEX(Quadrat.Details!D:D, MATCH(1,(F3911=Quadrat.Details!B:B)*(G3911=Quadrat.Details!G:G)*(H3911=Quadrat.Details!I:I),0))</f>
        <v>FJD</v>
      </c>
      <c r="E3911" s="47">
        <v>44411.0</v>
      </c>
      <c r="F3911" s="54">
        <v>2021.0</v>
      </c>
      <c r="G3911" s="7" t="s">
        <v>446</v>
      </c>
      <c r="H3911" s="7">
        <v>2.0</v>
      </c>
      <c r="I3911" s="55" t="str">
        <f t="array" ref="I3911">INDEX(Species.List!A:A,MATCH(J3911,Species.List!B:B,0))</f>
        <v>Cancer irroratus</v>
      </c>
      <c r="J3911" s="8" t="s">
        <v>308</v>
      </c>
      <c r="K3911" s="46" t="s">
        <v>57</v>
      </c>
      <c r="L3911" s="39">
        <v>15.0</v>
      </c>
      <c r="M3911" s="46">
        <v>1.0</v>
      </c>
      <c r="N3911" s="8" t="s">
        <v>502</v>
      </c>
      <c r="O3911" s="8" t="s">
        <v>55</v>
      </c>
      <c r="P3911" s="3" t="s">
        <v>682</v>
      </c>
      <c r="Q3911" s="3" t="s">
        <v>55</v>
      </c>
      <c r="R3911" s="3" t="s">
        <v>683</v>
      </c>
      <c r="S3911" s="3">
        <v>1.0</v>
      </c>
    </row>
    <row r="3912" ht="15.0" customHeight="1">
      <c r="A3912" s="46">
        <v>7.0</v>
      </c>
      <c r="B3912" s="53" t="str">
        <f t="array" ref="B3912">INDEX(Quadrat.Details!D:D, MATCH(1,(F3912=Quadrat.Details!B:B)*(G3912=Quadrat.Details!G:G)*(H3912=Quadrat.Details!I:I),0))</f>
        <v>FJD</v>
      </c>
      <c r="E3912" s="47">
        <v>44411.0</v>
      </c>
      <c r="F3912" s="54">
        <v>2021.0</v>
      </c>
      <c r="G3912" s="7" t="s">
        <v>446</v>
      </c>
      <c r="H3912" s="7">
        <v>2.0</v>
      </c>
      <c r="I3912" s="55" t="str">
        <f t="array" ref="I3912">INDEX(Species.List!A:A,MATCH(J3912,Species.List!B:B,0))</f>
        <v>Mya arenaria</v>
      </c>
      <c r="J3912" s="8" t="s">
        <v>327</v>
      </c>
      <c r="K3912" s="46" t="s">
        <v>80</v>
      </c>
      <c r="L3912" s="39">
        <v>11.0</v>
      </c>
      <c r="M3912" s="46">
        <v>1.0</v>
      </c>
      <c r="N3912" s="8" t="s">
        <v>502</v>
      </c>
      <c r="O3912" s="8" t="s">
        <v>55</v>
      </c>
      <c r="P3912" s="3" t="s">
        <v>682</v>
      </c>
      <c r="Q3912" s="3" t="s">
        <v>55</v>
      </c>
      <c r="R3912" s="3" t="s">
        <v>683</v>
      </c>
      <c r="S3912" s="3">
        <v>1.0</v>
      </c>
    </row>
    <row r="3913" ht="15.0" customHeight="1">
      <c r="A3913" s="46">
        <v>7.0</v>
      </c>
      <c r="B3913" s="53" t="str">
        <f t="array" ref="B3913">INDEX(Quadrat.Details!D:D, MATCH(1,(F3913=Quadrat.Details!B:B)*(G3913=Quadrat.Details!G:G)*(H3913=Quadrat.Details!I:I),0))</f>
        <v>FJD</v>
      </c>
      <c r="E3913" s="47">
        <v>44411.0</v>
      </c>
      <c r="F3913" s="54">
        <v>2021.0</v>
      </c>
      <c r="G3913" s="7" t="s">
        <v>446</v>
      </c>
      <c r="H3913" s="7">
        <v>2.0</v>
      </c>
      <c r="I3913" s="55" t="str">
        <f t="array" ref="I3913">INDEX(Species.List!A:A,MATCH(J3913,Species.List!B:B,0))</f>
        <v>Anadara transversa</v>
      </c>
      <c r="J3913" s="8" t="s">
        <v>355</v>
      </c>
      <c r="K3913" s="46" t="s">
        <v>80</v>
      </c>
      <c r="L3913" s="39">
        <v>10.0</v>
      </c>
      <c r="M3913" s="46">
        <v>1.0</v>
      </c>
      <c r="N3913" s="8" t="s">
        <v>502</v>
      </c>
      <c r="O3913" s="8" t="s">
        <v>55</v>
      </c>
      <c r="P3913" s="3" t="s">
        <v>682</v>
      </c>
      <c r="Q3913" s="3" t="s">
        <v>55</v>
      </c>
      <c r="R3913" s="3" t="s">
        <v>683</v>
      </c>
      <c r="S3913" s="3">
        <v>1.0</v>
      </c>
    </row>
    <row r="3914" ht="15.0" customHeight="1">
      <c r="A3914" s="46">
        <v>7.0</v>
      </c>
      <c r="B3914" s="53" t="str">
        <f t="array" ref="B3914">INDEX(Quadrat.Details!D:D, MATCH(1,(F3914=Quadrat.Details!B:B)*(G3914=Quadrat.Details!G:G)*(H3914=Quadrat.Details!I:I),0))</f>
        <v>FJD</v>
      </c>
      <c r="E3914" s="47">
        <v>44411.0</v>
      </c>
      <c r="F3914" s="54">
        <v>2021.0</v>
      </c>
      <c r="G3914" s="7" t="s">
        <v>446</v>
      </c>
      <c r="H3914" s="7">
        <v>2.0</v>
      </c>
      <c r="I3914" s="55" t="str">
        <f t="array" ref="I3914">INDEX(Species.List!A:A,MATCH(J3914,Species.List!B:B,0))</f>
        <v>Cancer irroratus</v>
      </c>
      <c r="J3914" s="8" t="s">
        <v>308</v>
      </c>
      <c r="K3914" s="46" t="s">
        <v>57</v>
      </c>
      <c r="L3914" s="39">
        <v>14.0</v>
      </c>
      <c r="M3914" s="46">
        <v>1.0</v>
      </c>
      <c r="N3914" s="8" t="s">
        <v>502</v>
      </c>
      <c r="O3914" s="8" t="s">
        <v>55</v>
      </c>
      <c r="P3914" s="3" t="s">
        <v>682</v>
      </c>
      <c r="Q3914" s="3" t="s">
        <v>55</v>
      </c>
      <c r="R3914" s="3" t="s">
        <v>683</v>
      </c>
      <c r="S3914" s="3">
        <v>1.0</v>
      </c>
    </row>
    <row r="3915" ht="15.0" customHeight="1">
      <c r="A3915" s="46">
        <v>7.0</v>
      </c>
      <c r="B3915" s="53" t="str">
        <f t="array" ref="B3915">INDEX(Quadrat.Details!D:D, MATCH(1,(F3915=Quadrat.Details!B:B)*(G3915=Quadrat.Details!G:G)*(H3915=Quadrat.Details!I:I),0))</f>
        <v>FJD</v>
      </c>
      <c r="E3915" s="47">
        <v>44412.0</v>
      </c>
      <c r="F3915" s="54">
        <v>2021.0</v>
      </c>
      <c r="G3915" s="7" t="s">
        <v>460</v>
      </c>
      <c r="H3915" s="7">
        <v>1.0</v>
      </c>
      <c r="I3915" s="55" t="str">
        <f t="array" ref="I3915">INDEX(Species.List!A:A,MATCH(J3915,Species.List!B:B,0))</f>
        <v>Libinia</v>
      </c>
      <c r="J3915" s="8" t="s">
        <v>334</v>
      </c>
      <c r="K3915" s="46" t="s">
        <v>57</v>
      </c>
      <c r="L3915" s="39">
        <v>21.0</v>
      </c>
      <c r="M3915" s="46">
        <v>1.0</v>
      </c>
      <c r="N3915" s="8" t="s">
        <v>502</v>
      </c>
      <c r="O3915" s="8" t="s">
        <v>55</v>
      </c>
      <c r="P3915" s="3" t="s">
        <v>682</v>
      </c>
      <c r="Q3915" s="3" t="s">
        <v>55</v>
      </c>
      <c r="R3915" s="3" t="s">
        <v>683</v>
      </c>
      <c r="S3915" s="3">
        <v>1.0</v>
      </c>
    </row>
    <row r="3916" ht="15.0" customHeight="1">
      <c r="A3916" s="46">
        <v>7.0</v>
      </c>
      <c r="B3916" s="53" t="str">
        <f t="array" ref="B3916">INDEX(Quadrat.Details!D:D, MATCH(1,(F3916=Quadrat.Details!B:B)*(G3916=Quadrat.Details!G:G)*(H3916=Quadrat.Details!I:I),0))</f>
        <v>FJD</v>
      </c>
      <c r="E3916" s="47">
        <v>44412.0</v>
      </c>
      <c r="F3916" s="54">
        <v>2021.0</v>
      </c>
      <c r="G3916" s="7" t="s">
        <v>460</v>
      </c>
      <c r="H3916" s="7">
        <v>1.0</v>
      </c>
      <c r="I3916" s="55" t="str">
        <f t="array" ref="I3916">INDEX(Species.List!A:A,MATCH(J3916,Species.List!B:B,0))</f>
        <v>Cancer irroratus</v>
      </c>
      <c r="J3916" s="8" t="s">
        <v>308</v>
      </c>
      <c r="K3916" s="46" t="s">
        <v>57</v>
      </c>
      <c r="L3916" s="39">
        <v>17.0</v>
      </c>
      <c r="M3916" s="46">
        <v>5.0</v>
      </c>
      <c r="N3916" s="8" t="s">
        <v>502</v>
      </c>
      <c r="O3916" s="8" t="s">
        <v>55</v>
      </c>
      <c r="P3916" s="3" t="s">
        <v>682</v>
      </c>
      <c r="Q3916" s="3" t="s">
        <v>55</v>
      </c>
      <c r="R3916" s="3" t="s">
        <v>683</v>
      </c>
      <c r="S3916" s="3">
        <v>1.0</v>
      </c>
    </row>
    <row r="3917" ht="15.0" customHeight="1">
      <c r="A3917" s="46">
        <v>7.0</v>
      </c>
      <c r="B3917" s="53" t="str">
        <f t="array" ref="B3917">INDEX(Quadrat.Details!D:D, MATCH(1,(F3917=Quadrat.Details!B:B)*(G3917=Quadrat.Details!G:G)*(H3917=Quadrat.Details!I:I),0))</f>
        <v>FJD</v>
      </c>
      <c r="E3917" s="47">
        <v>44412.0</v>
      </c>
      <c r="F3917" s="54">
        <v>2021.0</v>
      </c>
      <c r="G3917" s="7" t="s">
        <v>460</v>
      </c>
      <c r="H3917" s="7">
        <v>1.0</v>
      </c>
      <c r="I3917" s="55" t="str">
        <f t="array" ref="I3917">INDEX(Species.List!A:A,MATCH(J3917,Species.List!B:B,0))</f>
        <v>Cancer irroratus</v>
      </c>
      <c r="J3917" s="8" t="s">
        <v>308</v>
      </c>
      <c r="K3917" s="46" t="s">
        <v>57</v>
      </c>
      <c r="L3917" s="39">
        <v>13.0</v>
      </c>
      <c r="M3917" s="46">
        <v>1.0</v>
      </c>
      <c r="N3917" s="8" t="s">
        <v>502</v>
      </c>
      <c r="O3917" s="8" t="s">
        <v>55</v>
      </c>
      <c r="P3917" s="3" t="s">
        <v>682</v>
      </c>
      <c r="Q3917" s="3" t="s">
        <v>55</v>
      </c>
      <c r="R3917" s="3" t="s">
        <v>683</v>
      </c>
      <c r="S3917" s="3">
        <v>1.0</v>
      </c>
    </row>
    <row r="3918" ht="15.0" customHeight="1">
      <c r="A3918" s="46">
        <v>7.0</v>
      </c>
      <c r="B3918" s="53" t="str">
        <f t="array" ref="B3918">INDEX(Quadrat.Details!D:D, MATCH(1,(F3918=Quadrat.Details!B:B)*(G3918=Quadrat.Details!G:G)*(H3918=Quadrat.Details!I:I),0))</f>
        <v>FJD</v>
      </c>
      <c r="E3918" s="47">
        <v>44412.0</v>
      </c>
      <c r="F3918" s="54">
        <v>2021.0</v>
      </c>
      <c r="G3918" s="7" t="s">
        <v>460</v>
      </c>
      <c r="H3918" s="7">
        <v>1.0</v>
      </c>
      <c r="I3918" s="55" t="str">
        <f t="array" ref="I3918">INDEX(Species.List!A:A,MATCH(J3918,Species.List!B:B,0))</f>
        <v>Cancer irroratus</v>
      </c>
      <c r="J3918" s="8" t="s">
        <v>308</v>
      </c>
      <c r="K3918" s="46" t="s">
        <v>57</v>
      </c>
      <c r="L3918" s="39">
        <v>18.0</v>
      </c>
      <c r="M3918" s="46">
        <v>3.0</v>
      </c>
      <c r="N3918" s="8" t="s">
        <v>502</v>
      </c>
      <c r="O3918" s="8" t="s">
        <v>55</v>
      </c>
      <c r="P3918" s="3" t="s">
        <v>682</v>
      </c>
      <c r="Q3918" s="3" t="s">
        <v>55</v>
      </c>
      <c r="R3918" s="3" t="s">
        <v>683</v>
      </c>
      <c r="S3918" s="3">
        <v>1.0</v>
      </c>
    </row>
    <row r="3919" ht="15.0" customHeight="1">
      <c r="A3919" s="46">
        <v>7.0</v>
      </c>
      <c r="B3919" s="53" t="str">
        <f t="array" ref="B3919">INDEX(Quadrat.Details!D:D, MATCH(1,(F3919=Quadrat.Details!B:B)*(G3919=Quadrat.Details!G:G)*(H3919=Quadrat.Details!I:I),0))</f>
        <v>FJD</v>
      </c>
      <c r="E3919" s="47">
        <v>44412.0</v>
      </c>
      <c r="F3919" s="54">
        <v>2021.0</v>
      </c>
      <c r="G3919" s="7" t="s">
        <v>460</v>
      </c>
      <c r="H3919" s="7">
        <v>1.0</v>
      </c>
      <c r="I3919" s="55" t="str">
        <f t="array" ref="I3919">INDEX(Species.List!A:A,MATCH(J3919,Species.List!B:B,0))</f>
        <v>Cancer irroratus</v>
      </c>
      <c r="J3919" s="8" t="s">
        <v>308</v>
      </c>
      <c r="K3919" s="46" t="s">
        <v>57</v>
      </c>
      <c r="L3919" s="39">
        <v>16.0</v>
      </c>
      <c r="M3919" s="46">
        <v>1.0</v>
      </c>
      <c r="N3919" s="8" t="s">
        <v>502</v>
      </c>
      <c r="O3919" s="8" t="s">
        <v>55</v>
      </c>
      <c r="P3919" s="3" t="s">
        <v>682</v>
      </c>
      <c r="Q3919" s="3" t="s">
        <v>55</v>
      </c>
      <c r="R3919" s="3" t="s">
        <v>683</v>
      </c>
      <c r="S3919" s="3">
        <v>1.0</v>
      </c>
    </row>
    <row r="3920" ht="15.0" customHeight="1">
      <c r="A3920" s="46">
        <v>7.0</v>
      </c>
      <c r="B3920" s="53" t="str">
        <f t="array" ref="B3920">INDEX(Quadrat.Details!D:D, MATCH(1,(F3920=Quadrat.Details!B:B)*(G3920=Quadrat.Details!G:G)*(H3920=Quadrat.Details!I:I),0))</f>
        <v>FJD</v>
      </c>
      <c r="E3920" s="47">
        <v>44412.0</v>
      </c>
      <c r="F3920" s="54">
        <v>2021.0</v>
      </c>
      <c r="G3920" s="7" t="s">
        <v>460</v>
      </c>
      <c r="H3920" s="7">
        <v>1.0</v>
      </c>
      <c r="I3920" s="55" t="str">
        <f t="array" ref="I3920">INDEX(Species.List!A:A,MATCH(J3920,Species.List!B:B,0))</f>
        <v>Cancer irroratus</v>
      </c>
      <c r="J3920" s="8" t="s">
        <v>308</v>
      </c>
      <c r="K3920" s="46" t="s">
        <v>57</v>
      </c>
      <c r="L3920" s="39">
        <v>20.0</v>
      </c>
      <c r="M3920" s="46">
        <v>1.0</v>
      </c>
      <c r="N3920" s="8" t="s">
        <v>502</v>
      </c>
      <c r="O3920" s="8" t="s">
        <v>55</v>
      </c>
      <c r="P3920" s="3" t="s">
        <v>682</v>
      </c>
      <c r="Q3920" s="3" t="s">
        <v>55</v>
      </c>
      <c r="R3920" s="3" t="s">
        <v>683</v>
      </c>
      <c r="S3920" s="3">
        <v>1.0</v>
      </c>
    </row>
    <row r="3921" ht="15.0" customHeight="1">
      <c r="A3921" s="46">
        <v>7.0</v>
      </c>
      <c r="B3921" s="53" t="str">
        <f t="array" ref="B3921">INDEX(Quadrat.Details!D:D, MATCH(1,(F3921=Quadrat.Details!B:B)*(G3921=Quadrat.Details!G:G)*(H3921=Quadrat.Details!I:I),0))</f>
        <v>FJD</v>
      </c>
      <c r="E3921" s="47">
        <v>44412.0</v>
      </c>
      <c r="F3921" s="54">
        <v>2021.0</v>
      </c>
      <c r="G3921" s="7" t="s">
        <v>460</v>
      </c>
      <c r="H3921" s="7">
        <v>1.0</v>
      </c>
      <c r="I3921" s="55" t="str">
        <f t="array" ref="I3921">INDEX(Species.List!A:A,MATCH(J3921,Species.List!B:B,0))</f>
        <v>Cancer irroratus</v>
      </c>
      <c r="J3921" s="8" t="s">
        <v>308</v>
      </c>
      <c r="K3921" s="46" t="s">
        <v>57</v>
      </c>
      <c r="L3921" s="39">
        <v>14.0</v>
      </c>
      <c r="M3921" s="46">
        <v>1.0</v>
      </c>
      <c r="N3921" s="8" t="s">
        <v>502</v>
      </c>
      <c r="O3921" s="8" t="s">
        <v>55</v>
      </c>
      <c r="P3921" s="3" t="s">
        <v>682</v>
      </c>
      <c r="Q3921" s="3" t="s">
        <v>55</v>
      </c>
      <c r="R3921" s="3" t="s">
        <v>683</v>
      </c>
      <c r="S3921" s="3">
        <v>1.0</v>
      </c>
    </row>
    <row r="3922" ht="15.0" customHeight="1">
      <c r="A3922" s="46">
        <v>7.0</v>
      </c>
      <c r="B3922" s="53" t="str">
        <f t="array" ref="B3922">INDEX(Quadrat.Details!D:D, MATCH(1,(F3922=Quadrat.Details!B:B)*(G3922=Quadrat.Details!G:G)*(H3922=Quadrat.Details!I:I),0))</f>
        <v>FJD</v>
      </c>
      <c r="E3922" s="47">
        <v>44412.0</v>
      </c>
      <c r="F3922" s="54">
        <v>2021.0</v>
      </c>
      <c r="G3922" s="7" t="s">
        <v>460</v>
      </c>
      <c r="H3922" s="7">
        <v>1.0</v>
      </c>
      <c r="I3922" s="55" t="str">
        <f t="array" ref="I3922">INDEX(Species.List!A:A,MATCH(J3922,Species.List!B:B,0))</f>
        <v>Mya arenaria</v>
      </c>
      <c r="J3922" s="8" t="s">
        <v>327</v>
      </c>
      <c r="K3922" s="46" t="s">
        <v>80</v>
      </c>
      <c r="L3922" s="39">
        <v>18.0</v>
      </c>
      <c r="M3922" s="46">
        <v>1.0</v>
      </c>
      <c r="N3922" s="8" t="s">
        <v>502</v>
      </c>
      <c r="O3922" s="8" t="s">
        <v>55</v>
      </c>
      <c r="P3922" s="3" t="s">
        <v>682</v>
      </c>
      <c r="Q3922" s="3" t="s">
        <v>55</v>
      </c>
      <c r="R3922" s="3" t="s">
        <v>683</v>
      </c>
      <c r="S3922" s="3">
        <v>1.0</v>
      </c>
    </row>
    <row r="3923" ht="15.0" customHeight="1">
      <c r="A3923" s="46">
        <v>8.0</v>
      </c>
      <c r="B3923" s="53" t="str">
        <f t="array" ref="B3923">INDEX(Quadrat.Details!D:D, MATCH(1,(F3923=Quadrat.Details!B:B)*(G3923=Quadrat.Details!G:G)*(H3923=Quadrat.Details!I:I),0))</f>
        <v>FJD</v>
      </c>
      <c r="E3923" s="47">
        <v>44412.0</v>
      </c>
      <c r="F3923" s="54">
        <v>2021.0</v>
      </c>
      <c r="G3923" s="7" t="s">
        <v>460</v>
      </c>
      <c r="H3923" s="7">
        <v>1.0</v>
      </c>
      <c r="I3923" s="55" t="str">
        <f t="array" ref="I3923">INDEX(Species.List!A:A,MATCH(J3923,Species.List!B:B,0))</f>
        <v>Ilyanassa trivittata</v>
      </c>
      <c r="J3923" s="8" t="s">
        <v>350</v>
      </c>
      <c r="K3923" s="46" t="s">
        <v>80</v>
      </c>
      <c r="L3923" s="39">
        <v>20.0</v>
      </c>
      <c r="M3923" s="46">
        <v>1.0</v>
      </c>
      <c r="N3923" s="8" t="s">
        <v>502</v>
      </c>
      <c r="O3923" s="8" t="s">
        <v>55</v>
      </c>
      <c r="P3923" s="3" t="s">
        <v>682</v>
      </c>
      <c r="Q3923" s="3" t="s">
        <v>55</v>
      </c>
      <c r="R3923" s="3" t="s">
        <v>683</v>
      </c>
      <c r="S3923" s="3">
        <v>1.0</v>
      </c>
    </row>
    <row r="3924" ht="15.0" customHeight="1">
      <c r="A3924" s="46">
        <v>8.0</v>
      </c>
      <c r="B3924" s="53" t="str">
        <f t="array" ref="B3924">INDEX(Quadrat.Details!D:D, MATCH(1,(F3924=Quadrat.Details!B:B)*(G3924=Quadrat.Details!G:G)*(H3924=Quadrat.Details!I:I),0))</f>
        <v>FJD</v>
      </c>
      <c r="E3924" s="47">
        <v>44412.0</v>
      </c>
      <c r="F3924" s="54">
        <v>2021.0</v>
      </c>
      <c r="G3924" s="7" t="s">
        <v>460</v>
      </c>
      <c r="H3924" s="7">
        <v>1.0</v>
      </c>
      <c r="I3924" s="55" t="str">
        <f t="array" ref="I3924">INDEX(Species.List!A:A,MATCH(J3924,Species.List!B:B,0))</f>
        <v>Mya arenaria</v>
      </c>
      <c r="J3924" s="8" t="s">
        <v>327</v>
      </c>
      <c r="K3924" s="46" t="s">
        <v>80</v>
      </c>
      <c r="L3924" s="39">
        <v>17.0</v>
      </c>
      <c r="M3924" s="46">
        <v>2.0</v>
      </c>
      <c r="N3924" s="8" t="s">
        <v>502</v>
      </c>
      <c r="O3924" s="8" t="s">
        <v>55</v>
      </c>
      <c r="P3924" s="3" t="s">
        <v>682</v>
      </c>
      <c r="Q3924" s="3" t="s">
        <v>55</v>
      </c>
      <c r="R3924" s="3" t="s">
        <v>683</v>
      </c>
      <c r="S3924" s="3">
        <v>1.0</v>
      </c>
    </row>
    <row r="3925" ht="15.0" customHeight="1">
      <c r="A3925" s="46">
        <v>8.0</v>
      </c>
      <c r="B3925" s="53" t="str">
        <f t="array" ref="B3925">INDEX(Quadrat.Details!D:D, MATCH(1,(F3925=Quadrat.Details!B:B)*(G3925=Quadrat.Details!G:G)*(H3925=Quadrat.Details!I:I),0))</f>
        <v>FJD</v>
      </c>
      <c r="E3925" s="47">
        <v>44412.0</v>
      </c>
      <c r="F3925" s="54">
        <v>2021.0</v>
      </c>
      <c r="G3925" s="7" t="s">
        <v>460</v>
      </c>
      <c r="H3925" s="7">
        <v>1.0</v>
      </c>
      <c r="I3925" s="55" t="str">
        <f t="array" ref="I3925">INDEX(Species.List!A:A,MATCH(J3925,Species.List!B:B,0))</f>
        <v>Cancer irroratus</v>
      </c>
      <c r="J3925" s="8" t="s">
        <v>308</v>
      </c>
      <c r="K3925" s="46" t="s">
        <v>57</v>
      </c>
      <c r="L3925" s="39">
        <v>11.0</v>
      </c>
      <c r="M3925" s="46">
        <v>1.0</v>
      </c>
      <c r="N3925" s="8" t="s">
        <v>502</v>
      </c>
      <c r="O3925" s="8" t="s">
        <v>55</v>
      </c>
      <c r="P3925" s="3" t="s">
        <v>682</v>
      </c>
      <c r="Q3925" s="3" t="s">
        <v>55</v>
      </c>
      <c r="R3925" s="3" t="s">
        <v>683</v>
      </c>
      <c r="S3925" s="3">
        <v>1.0</v>
      </c>
    </row>
    <row r="3926" ht="15.0" customHeight="1">
      <c r="A3926" s="46">
        <v>8.0</v>
      </c>
      <c r="B3926" s="53" t="str">
        <f t="array" ref="B3926">INDEX(Quadrat.Details!D:D, MATCH(1,(F3926=Quadrat.Details!B:B)*(G3926=Quadrat.Details!G:G)*(H3926=Quadrat.Details!I:I),0))</f>
        <v>FJD</v>
      </c>
      <c r="E3926" s="47">
        <v>44412.0</v>
      </c>
      <c r="F3926" s="54">
        <v>2021.0</v>
      </c>
      <c r="G3926" s="7" t="s">
        <v>460</v>
      </c>
      <c r="H3926" s="7">
        <v>1.0</v>
      </c>
      <c r="I3926" s="55" t="str">
        <f t="array" ref="I3926">INDEX(Species.List!A:A,MATCH(J3926,Species.List!B:B,0))</f>
        <v>Mya arenaria</v>
      </c>
      <c r="J3926" s="8" t="s">
        <v>327</v>
      </c>
      <c r="K3926" s="46" t="s">
        <v>80</v>
      </c>
      <c r="L3926" s="39">
        <v>13.0</v>
      </c>
      <c r="M3926" s="46">
        <v>1.0</v>
      </c>
      <c r="N3926" s="8" t="s">
        <v>502</v>
      </c>
      <c r="O3926" s="8" t="s">
        <v>55</v>
      </c>
      <c r="P3926" s="3" t="s">
        <v>682</v>
      </c>
      <c r="Q3926" s="3" t="s">
        <v>55</v>
      </c>
      <c r="R3926" s="3" t="s">
        <v>683</v>
      </c>
      <c r="S3926" s="3">
        <v>1.0</v>
      </c>
    </row>
    <row r="3927" ht="15.0" customHeight="1">
      <c r="A3927" s="46">
        <v>8.0</v>
      </c>
      <c r="B3927" s="53" t="str">
        <f t="array" ref="B3927">INDEX(Quadrat.Details!D:D, MATCH(1,(F3927=Quadrat.Details!B:B)*(G3927=Quadrat.Details!G:G)*(H3927=Quadrat.Details!I:I),0))</f>
        <v>FJD</v>
      </c>
      <c r="E3927" s="47">
        <v>44412.0</v>
      </c>
      <c r="F3927" s="54">
        <v>2021.0</v>
      </c>
      <c r="G3927" s="7" t="s">
        <v>460</v>
      </c>
      <c r="H3927" s="7">
        <v>1.0</v>
      </c>
      <c r="I3927" s="55" t="str">
        <f t="array" ref="I3927">INDEX(Species.List!A:A,MATCH(J3927,Species.List!B:B,0))</f>
        <v>Mya arenaria</v>
      </c>
      <c r="J3927" s="8" t="s">
        <v>327</v>
      </c>
      <c r="K3927" s="46" t="s">
        <v>80</v>
      </c>
      <c r="L3927" s="39">
        <v>15.0</v>
      </c>
      <c r="M3927" s="46">
        <v>1.0</v>
      </c>
      <c r="N3927" s="8" t="s">
        <v>502</v>
      </c>
      <c r="O3927" s="8" t="s">
        <v>55</v>
      </c>
      <c r="P3927" s="3" t="s">
        <v>682</v>
      </c>
      <c r="Q3927" s="3" t="s">
        <v>55</v>
      </c>
      <c r="R3927" s="3" t="s">
        <v>683</v>
      </c>
      <c r="S3927" s="3">
        <v>1.0</v>
      </c>
    </row>
    <row r="3928" ht="15.0" customHeight="1">
      <c r="A3928" s="46">
        <v>8.0</v>
      </c>
      <c r="B3928" s="53" t="str">
        <f t="array" ref="B3928">INDEX(Quadrat.Details!D:D, MATCH(1,(F3928=Quadrat.Details!B:B)*(G3928=Quadrat.Details!G:G)*(H3928=Quadrat.Details!I:I),0))</f>
        <v>FJD</v>
      </c>
      <c r="E3928" s="47">
        <v>44412.0</v>
      </c>
      <c r="F3928" s="54">
        <v>2021.0</v>
      </c>
      <c r="G3928" s="7" t="s">
        <v>460</v>
      </c>
      <c r="H3928" s="7">
        <v>1.0</v>
      </c>
      <c r="I3928" s="55" t="str">
        <f t="array" ref="I3928">INDEX(Species.List!A:A,MATCH(J3928,Species.List!B:B,0))</f>
        <v>Petricolaria pholadiformis</v>
      </c>
      <c r="J3928" s="8" t="s">
        <v>173</v>
      </c>
      <c r="K3928" s="46" t="s">
        <v>80</v>
      </c>
      <c r="L3928" s="39">
        <v>12.0</v>
      </c>
      <c r="M3928" s="46">
        <v>1.0</v>
      </c>
      <c r="N3928" s="8" t="s">
        <v>502</v>
      </c>
      <c r="O3928" s="8" t="s">
        <v>55</v>
      </c>
      <c r="P3928" s="3" t="s">
        <v>682</v>
      </c>
      <c r="Q3928" s="3" t="s">
        <v>55</v>
      </c>
      <c r="R3928" s="3" t="s">
        <v>683</v>
      </c>
      <c r="S3928" s="3">
        <v>1.0</v>
      </c>
    </row>
    <row r="3929" ht="15.0" customHeight="1">
      <c r="A3929" s="46">
        <v>8.0</v>
      </c>
      <c r="B3929" s="53" t="str">
        <f t="array" ref="B3929">INDEX(Quadrat.Details!D:D, MATCH(1,(F3929=Quadrat.Details!B:B)*(G3929=Quadrat.Details!G:G)*(H3929=Quadrat.Details!I:I),0))</f>
        <v>FJD</v>
      </c>
      <c r="E3929" s="47">
        <v>44412.0</v>
      </c>
      <c r="F3929" s="54">
        <v>2021.0</v>
      </c>
      <c r="G3929" s="7" t="s">
        <v>460</v>
      </c>
      <c r="H3929" s="7">
        <v>1.0</v>
      </c>
      <c r="I3929" s="55" t="str">
        <f t="array" ref="I3929">INDEX(Species.List!A:A,MATCH(J3929,Species.List!B:B,0))</f>
        <v>Petricolaria pholadiformis</v>
      </c>
      <c r="J3929" s="8" t="s">
        <v>173</v>
      </c>
      <c r="K3929" s="46" t="s">
        <v>80</v>
      </c>
      <c r="L3929" s="39">
        <v>20.0</v>
      </c>
      <c r="M3929" s="46">
        <v>1.0</v>
      </c>
      <c r="N3929" s="8" t="s">
        <v>502</v>
      </c>
      <c r="O3929" s="8" t="s">
        <v>55</v>
      </c>
      <c r="P3929" s="3" t="s">
        <v>682</v>
      </c>
      <c r="Q3929" s="3" t="s">
        <v>55</v>
      </c>
      <c r="R3929" s="3" t="s">
        <v>683</v>
      </c>
      <c r="S3929" s="3">
        <v>1.0</v>
      </c>
    </row>
    <row r="3930" ht="15.0" customHeight="1">
      <c r="A3930" s="46">
        <v>8.0</v>
      </c>
      <c r="B3930" s="53" t="str">
        <f t="array" ref="B3930">INDEX(Quadrat.Details!D:D, MATCH(1,(F3930=Quadrat.Details!B:B)*(G3930=Quadrat.Details!G:G)*(H3930=Quadrat.Details!I:I),0))</f>
        <v>FJD</v>
      </c>
      <c r="E3930" s="47">
        <v>44412.0</v>
      </c>
      <c r="F3930" s="54">
        <v>2021.0</v>
      </c>
      <c r="G3930" s="7" t="s">
        <v>460</v>
      </c>
      <c r="H3930" s="7">
        <v>1.0</v>
      </c>
      <c r="I3930" s="55" t="str">
        <f t="array" ref="I3930">INDEX(Species.List!A:A,MATCH(J3930,Species.List!B:B,0))</f>
        <v>Cancer irroratus</v>
      </c>
      <c r="J3930" s="8" t="s">
        <v>308</v>
      </c>
      <c r="K3930" s="46" t="s">
        <v>57</v>
      </c>
      <c r="L3930" s="39">
        <v>12.0</v>
      </c>
      <c r="M3930" s="46">
        <v>1.0</v>
      </c>
      <c r="N3930" s="8" t="s">
        <v>502</v>
      </c>
      <c r="O3930" s="8" t="s">
        <v>55</v>
      </c>
      <c r="P3930" s="3" t="s">
        <v>682</v>
      </c>
      <c r="Q3930" s="3" t="s">
        <v>55</v>
      </c>
      <c r="R3930" s="3" t="s">
        <v>683</v>
      </c>
      <c r="S3930" s="3">
        <v>1.0</v>
      </c>
    </row>
    <row r="3931" ht="15.0" customHeight="1">
      <c r="A3931" s="46">
        <v>8.0</v>
      </c>
      <c r="B3931" s="53" t="str">
        <f t="array" ref="B3931">INDEX(Quadrat.Details!D:D, MATCH(1,(F3931=Quadrat.Details!B:B)*(G3931=Quadrat.Details!G:G)*(H3931=Quadrat.Details!I:I),0))</f>
        <v>FJD</v>
      </c>
      <c r="E3931" s="47">
        <v>44412.0</v>
      </c>
      <c r="F3931" s="54">
        <v>2021.0</v>
      </c>
      <c r="G3931" s="7" t="s">
        <v>460</v>
      </c>
      <c r="H3931" s="7">
        <v>1.0</v>
      </c>
      <c r="I3931" s="55" t="str">
        <f t="array" ref="I3931">INDEX(Species.List!A:A,MATCH(J3931,Species.List!B:B,0))</f>
        <v>Laevicardium</v>
      </c>
      <c r="J3931" s="8" t="s">
        <v>168</v>
      </c>
      <c r="K3931" s="46" t="s">
        <v>80</v>
      </c>
      <c r="L3931" s="39">
        <v>15.0</v>
      </c>
      <c r="M3931" s="46">
        <v>1.0</v>
      </c>
      <c r="N3931" s="8" t="s">
        <v>502</v>
      </c>
      <c r="O3931" s="8" t="s">
        <v>55</v>
      </c>
      <c r="P3931" s="3" t="s">
        <v>682</v>
      </c>
      <c r="Q3931" s="3" t="s">
        <v>55</v>
      </c>
      <c r="R3931" s="3" t="s">
        <v>683</v>
      </c>
      <c r="S3931" s="3">
        <v>1.0</v>
      </c>
    </row>
    <row r="3932" ht="15.0" customHeight="1">
      <c r="A3932" s="46">
        <v>8.0</v>
      </c>
      <c r="B3932" s="53" t="str">
        <f t="array" ref="B3932">INDEX(Quadrat.Details!D:D, MATCH(1,(F3932=Quadrat.Details!B:B)*(G3932=Quadrat.Details!G:G)*(H3932=Quadrat.Details!I:I),0))</f>
        <v>FJD</v>
      </c>
      <c r="E3932" s="47">
        <v>44412.0</v>
      </c>
      <c r="F3932" s="54">
        <v>2021.0</v>
      </c>
      <c r="G3932" s="7" t="s">
        <v>460</v>
      </c>
      <c r="H3932" s="7">
        <v>1.0</v>
      </c>
      <c r="I3932" s="55" t="str">
        <f t="array" ref="I3932">INDEX(Species.List!A:A,MATCH(J3932,Species.List!B:B,0))</f>
        <v>Laevicardium</v>
      </c>
      <c r="J3932" s="8" t="s">
        <v>168</v>
      </c>
      <c r="K3932" s="46" t="s">
        <v>80</v>
      </c>
      <c r="L3932" s="39">
        <v>10.0</v>
      </c>
      <c r="M3932" s="46">
        <v>1.0</v>
      </c>
      <c r="N3932" s="8" t="s">
        <v>502</v>
      </c>
      <c r="O3932" s="8" t="s">
        <v>55</v>
      </c>
      <c r="P3932" s="3" t="s">
        <v>682</v>
      </c>
      <c r="Q3932" s="3" t="s">
        <v>55</v>
      </c>
      <c r="R3932" s="3" t="s">
        <v>683</v>
      </c>
      <c r="S3932" s="3">
        <v>1.0</v>
      </c>
    </row>
    <row r="3933" ht="15.0" customHeight="1">
      <c r="A3933" s="46">
        <v>8.0</v>
      </c>
      <c r="B3933" s="53" t="str">
        <f t="array" ref="B3933">INDEX(Quadrat.Details!D:D, MATCH(1,(F3933=Quadrat.Details!B:B)*(G3933=Quadrat.Details!G:G)*(H3933=Quadrat.Details!I:I),0))</f>
        <v>FJD</v>
      </c>
      <c r="E3933" s="47">
        <v>44412.0</v>
      </c>
      <c r="F3933" s="54">
        <v>2021.0</v>
      </c>
      <c r="G3933" s="7" t="s">
        <v>460</v>
      </c>
      <c r="H3933" s="7">
        <v>2.0</v>
      </c>
      <c r="I3933" s="55" t="str">
        <f t="array" ref="I3933">INDEX(Species.List!A:A,MATCH(J3933,Species.List!B:B,0))</f>
        <v>Mya arenaria</v>
      </c>
      <c r="J3933" s="8" t="s">
        <v>327</v>
      </c>
      <c r="K3933" s="46" t="s">
        <v>80</v>
      </c>
      <c r="L3933" s="39">
        <v>17.0</v>
      </c>
      <c r="M3933" s="46">
        <v>1.0</v>
      </c>
      <c r="N3933" s="8" t="s">
        <v>502</v>
      </c>
      <c r="O3933" s="8" t="s">
        <v>55</v>
      </c>
      <c r="P3933" s="3" t="s">
        <v>682</v>
      </c>
      <c r="Q3933" s="3" t="s">
        <v>55</v>
      </c>
      <c r="R3933" s="3" t="s">
        <v>683</v>
      </c>
      <c r="S3933" s="3">
        <v>1.0</v>
      </c>
    </row>
    <row r="3934" ht="15.0" customHeight="1">
      <c r="A3934" s="46">
        <v>8.0</v>
      </c>
      <c r="B3934" s="53" t="str">
        <f t="array" ref="B3934">INDEX(Quadrat.Details!D:D, MATCH(1,(F3934=Quadrat.Details!B:B)*(G3934=Quadrat.Details!G:G)*(H3934=Quadrat.Details!I:I),0))</f>
        <v>FJD</v>
      </c>
      <c r="E3934" s="47">
        <v>44412.0</v>
      </c>
      <c r="F3934" s="54">
        <v>2021.0</v>
      </c>
      <c r="G3934" s="7" t="s">
        <v>460</v>
      </c>
      <c r="H3934" s="7">
        <v>2.0</v>
      </c>
      <c r="I3934" s="55" t="str">
        <f t="array" ref="I3934">INDEX(Species.List!A:A,MATCH(J3934,Species.List!B:B,0))</f>
        <v>Laevicardium</v>
      </c>
      <c r="J3934" s="8" t="s">
        <v>168</v>
      </c>
      <c r="K3934" s="46" t="s">
        <v>80</v>
      </c>
      <c r="L3934" s="39">
        <v>13.0</v>
      </c>
      <c r="M3934" s="46">
        <v>1.0</v>
      </c>
      <c r="N3934" s="8" t="s">
        <v>502</v>
      </c>
      <c r="O3934" s="8" t="s">
        <v>55</v>
      </c>
      <c r="P3934" s="3" t="s">
        <v>682</v>
      </c>
      <c r="Q3934" s="3" t="s">
        <v>55</v>
      </c>
      <c r="R3934" s="3" t="s">
        <v>683</v>
      </c>
      <c r="S3934" s="3">
        <v>1.0</v>
      </c>
    </row>
    <row r="3935" ht="15.0" customHeight="1">
      <c r="A3935" s="46">
        <v>8.0</v>
      </c>
      <c r="B3935" s="53" t="str">
        <f t="array" ref="B3935">INDEX(Quadrat.Details!D:D, MATCH(1,(F3935=Quadrat.Details!B:B)*(G3935=Quadrat.Details!G:G)*(H3935=Quadrat.Details!I:I),0))</f>
        <v>FJD</v>
      </c>
      <c r="E3935" s="47">
        <v>44412.0</v>
      </c>
      <c r="F3935" s="54">
        <v>2021.0</v>
      </c>
      <c r="G3935" s="7" t="s">
        <v>460</v>
      </c>
      <c r="H3935" s="7">
        <v>2.0</v>
      </c>
      <c r="I3935" s="55" t="str">
        <f t="array" ref="I3935">INDEX(Species.List!A:A,MATCH(J3935,Species.List!B:B,0))</f>
        <v>Cancer irroratus</v>
      </c>
      <c r="J3935" s="8" t="s">
        <v>308</v>
      </c>
      <c r="K3935" s="46" t="s">
        <v>57</v>
      </c>
      <c r="L3935" s="39">
        <v>11.0</v>
      </c>
      <c r="M3935" s="46">
        <v>1.0</v>
      </c>
      <c r="N3935" s="8" t="s">
        <v>502</v>
      </c>
      <c r="O3935" s="8" t="s">
        <v>55</v>
      </c>
      <c r="P3935" s="3" t="s">
        <v>682</v>
      </c>
      <c r="Q3935" s="3" t="s">
        <v>55</v>
      </c>
      <c r="R3935" s="3" t="s">
        <v>683</v>
      </c>
      <c r="S3935" s="3">
        <v>1.0</v>
      </c>
    </row>
    <row r="3936" ht="15.0" customHeight="1">
      <c r="A3936" s="46">
        <v>8.0</v>
      </c>
      <c r="B3936" s="53" t="str">
        <f t="array" ref="B3936">INDEX(Quadrat.Details!D:D, MATCH(1,(F3936=Quadrat.Details!B:B)*(G3936=Quadrat.Details!G:G)*(H3936=Quadrat.Details!I:I),0))</f>
        <v>FJD</v>
      </c>
      <c r="E3936" s="47">
        <v>44412.0</v>
      </c>
      <c r="F3936" s="54">
        <v>2021.0</v>
      </c>
      <c r="G3936" s="7" t="s">
        <v>460</v>
      </c>
      <c r="H3936" s="7">
        <v>2.0</v>
      </c>
      <c r="I3936" s="55" t="str">
        <f t="array" ref="I3936">INDEX(Species.List!A:A,MATCH(J3936,Species.List!B:B,0))</f>
        <v>Mya arenaria</v>
      </c>
      <c r="J3936" s="8" t="s">
        <v>327</v>
      </c>
      <c r="K3936" s="46" t="s">
        <v>80</v>
      </c>
      <c r="L3936" s="39">
        <v>11.0</v>
      </c>
      <c r="M3936" s="46">
        <v>1.0</v>
      </c>
      <c r="N3936" s="8" t="s">
        <v>502</v>
      </c>
      <c r="O3936" s="8" t="s">
        <v>55</v>
      </c>
      <c r="P3936" s="3" t="s">
        <v>682</v>
      </c>
      <c r="Q3936" s="3" t="s">
        <v>55</v>
      </c>
      <c r="R3936" s="3" t="s">
        <v>683</v>
      </c>
      <c r="S3936" s="3">
        <v>1.0</v>
      </c>
    </row>
    <row r="3937" ht="15.0" customHeight="1">
      <c r="A3937" s="46">
        <v>8.0</v>
      </c>
      <c r="B3937" s="53" t="str">
        <f t="array" ref="B3937">INDEX(Quadrat.Details!D:D, MATCH(1,(F3937=Quadrat.Details!B:B)*(G3937=Quadrat.Details!G:G)*(H3937=Quadrat.Details!I:I),0))</f>
        <v>FJD</v>
      </c>
      <c r="E3937" s="47">
        <v>44412.0</v>
      </c>
      <c r="F3937" s="54">
        <v>2021.0</v>
      </c>
      <c r="G3937" s="7" t="s">
        <v>460</v>
      </c>
      <c r="H3937" s="7">
        <v>2.0</v>
      </c>
      <c r="I3937" s="55" t="str">
        <f t="array" ref="I3937">INDEX(Species.List!A:A,MATCH(J3937,Species.List!B:B,0))</f>
        <v>Mya arenaria</v>
      </c>
      <c r="J3937" s="8" t="s">
        <v>327</v>
      </c>
      <c r="K3937" s="46" t="s">
        <v>80</v>
      </c>
      <c r="L3937" s="39">
        <v>12.0</v>
      </c>
      <c r="M3937" s="46">
        <v>1.0</v>
      </c>
      <c r="N3937" s="8" t="s">
        <v>502</v>
      </c>
      <c r="O3937" s="8" t="s">
        <v>55</v>
      </c>
      <c r="P3937" s="3" t="s">
        <v>682</v>
      </c>
      <c r="Q3937" s="3" t="s">
        <v>55</v>
      </c>
      <c r="R3937" s="3" t="s">
        <v>683</v>
      </c>
      <c r="S3937" s="3">
        <v>1.0</v>
      </c>
    </row>
    <row r="3938" ht="15.0" customHeight="1">
      <c r="A3938" s="46">
        <v>8.0</v>
      </c>
      <c r="B3938" s="53" t="str">
        <f t="array" ref="B3938">INDEX(Quadrat.Details!D:D, MATCH(1,(F3938=Quadrat.Details!B:B)*(G3938=Quadrat.Details!G:G)*(H3938=Quadrat.Details!I:I),0))</f>
        <v>FJD</v>
      </c>
      <c r="E3938" s="47">
        <v>44412.0</v>
      </c>
      <c r="F3938" s="54">
        <v>2021.0</v>
      </c>
      <c r="G3938" s="7" t="s">
        <v>447</v>
      </c>
      <c r="H3938" s="7">
        <v>1.0</v>
      </c>
      <c r="I3938" s="55" t="str">
        <f t="array" ref="I3938">INDEX(Species.List!A:A,MATCH(J3938,Species.List!B:B,0))</f>
        <v>Libinia</v>
      </c>
      <c r="J3938" s="8" t="s">
        <v>334</v>
      </c>
      <c r="K3938" s="46" t="s">
        <v>57</v>
      </c>
      <c r="L3938" s="39">
        <v>22.0</v>
      </c>
      <c r="M3938" s="46">
        <v>1.0</v>
      </c>
      <c r="N3938" s="8" t="s">
        <v>502</v>
      </c>
      <c r="O3938" s="8" t="s">
        <v>55</v>
      </c>
      <c r="P3938" s="3" t="s">
        <v>682</v>
      </c>
      <c r="Q3938" s="3" t="s">
        <v>55</v>
      </c>
      <c r="R3938" s="3" t="s">
        <v>683</v>
      </c>
      <c r="S3938" s="3">
        <v>1.0</v>
      </c>
    </row>
    <row r="3939" ht="15.0" customHeight="1">
      <c r="A3939" s="46">
        <v>8.0</v>
      </c>
      <c r="B3939" s="53" t="str">
        <f t="array" ref="B3939">INDEX(Quadrat.Details!D:D, MATCH(1,(F3939=Quadrat.Details!B:B)*(G3939=Quadrat.Details!G:G)*(H3939=Quadrat.Details!I:I),0))</f>
        <v>FJD</v>
      </c>
      <c r="E3939" s="47">
        <v>44412.0</v>
      </c>
      <c r="F3939" s="54">
        <v>2021.0</v>
      </c>
      <c r="G3939" s="7" t="s">
        <v>447</v>
      </c>
      <c r="H3939" s="7">
        <v>1.0</v>
      </c>
      <c r="I3939" s="55" t="str">
        <f t="array" ref="I3939">INDEX(Species.List!A:A,MATCH(J3939,Species.List!B:B,0))</f>
        <v>Cancer irroratus</v>
      </c>
      <c r="J3939" s="8" t="s">
        <v>308</v>
      </c>
      <c r="K3939" s="46" t="s">
        <v>57</v>
      </c>
      <c r="L3939" s="39">
        <v>13.0</v>
      </c>
      <c r="M3939" s="46">
        <v>1.0</v>
      </c>
      <c r="N3939" s="8" t="s">
        <v>502</v>
      </c>
      <c r="O3939" s="8" t="s">
        <v>55</v>
      </c>
      <c r="P3939" s="3" t="s">
        <v>682</v>
      </c>
      <c r="Q3939" s="3" t="s">
        <v>55</v>
      </c>
      <c r="R3939" s="3" t="s">
        <v>683</v>
      </c>
      <c r="S3939" s="3">
        <v>1.0</v>
      </c>
    </row>
    <row r="3940" ht="15.0" customHeight="1">
      <c r="A3940" s="46">
        <v>8.0</v>
      </c>
      <c r="B3940" s="53" t="str">
        <f t="array" ref="B3940">INDEX(Quadrat.Details!D:D, MATCH(1,(F3940=Quadrat.Details!B:B)*(G3940=Quadrat.Details!G:G)*(H3940=Quadrat.Details!I:I),0))</f>
        <v>FJD</v>
      </c>
      <c r="E3940" s="47">
        <v>44412.0</v>
      </c>
      <c r="F3940" s="54">
        <v>2021.0</v>
      </c>
      <c r="G3940" s="7" t="s">
        <v>447</v>
      </c>
      <c r="H3940" s="7">
        <v>1.0</v>
      </c>
      <c r="I3940" s="55" t="str">
        <f t="array" ref="I3940">INDEX(Species.List!A:A,MATCH(J3940,Species.List!B:B,0))</f>
        <v>Mya arenaria</v>
      </c>
      <c r="J3940" s="8" t="s">
        <v>327</v>
      </c>
      <c r="K3940" s="46" t="s">
        <v>80</v>
      </c>
      <c r="L3940" s="39">
        <v>17.0</v>
      </c>
      <c r="M3940" s="46">
        <v>1.0</v>
      </c>
      <c r="N3940" s="8" t="s">
        <v>502</v>
      </c>
      <c r="O3940" s="8" t="s">
        <v>55</v>
      </c>
      <c r="P3940" s="3" t="s">
        <v>682</v>
      </c>
      <c r="Q3940" s="3" t="s">
        <v>55</v>
      </c>
      <c r="R3940" s="3" t="s">
        <v>683</v>
      </c>
      <c r="S3940" s="3">
        <v>1.0</v>
      </c>
    </row>
    <row r="3941" ht="15.0" customHeight="1">
      <c r="A3941" s="46">
        <v>8.0</v>
      </c>
      <c r="B3941" s="53" t="str">
        <f t="array" ref="B3941">INDEX(Quadrat.Details!D:D, MATCH(1,(F3941=Quadrat.Details!B:B)*(G3941=Quadrat.Details!G:G)*(H3941=Quadrat.Details!I:I),0))</f>
        <v>FJD</v>
      </c>
      <c r="E3941" s="47">
        <v>44412.0</v>
      </c>
      <c r="F3941" s="54">
        <v>2021.0</v>
      </c>
      <c r="G3941" s="7" t="s">
        <v>447</v>
      </c>
      <c r="H3941" s="7">
        <v>1.0</v>
      </c>
      <c r="I3941" s="55" t="str">
        <f t="array" ref="I3941">INDEX(Species.List!A:A,MATCH(J3941,Species.List!B:B,0))</f>
        <v>Mya arenaria</v>
      </c>
      <c r="J3941" s="8" t="s">
        <v>327</v>
      </c>
      <c r="K3941" s="46" t="s">
        <v>80</v>
      </c>
      <c r="L3941" s="39">
        <v>13.0</v>
      </c>
      <c r="M3941" s="46">
        <v>6.0</v>
      </c>
      <c r="N3941" s="8" t="s">
        <v>502</v>
      </c>
      <c r="O3941" s="8" t="s">
        <v>55</v>
      </c>
      <c r="P3941" s="3" t="s">
        <v>682</v>
      </c>
      <c r="Q3941" s="3" t="s">
        <v>55</v>
      </c>
      <c r="R3941" s="3" t="s">
        <v>683</v>
      </c>
      <c r="S3941" s="3">
        <v>1.0</v>
      </c>
    </row>
    <row r="3942" ht="15.0" customHeight="1">
      <c r="A3942" s="46">
        <v>8.0</v>
      </c>
      <c r="B3942" s="53" t="str">
        <f t="array" ref="B3942">INDEX(Quadrat.Details!D:D, MATCH(1,(F3942=Quadrat.Details!B:B)*(G3942=Quadrat.Details!G:G)*(H3942=Quadrat.Details!I:I),0))</f>
        <v>FJD</v>
      </c>
      <c r="E3942" s="47">
        <v>44412.0</v>
      </c>
      <c r="F3942" s="54">
        <v>2021.0</v>
      </c>
      <c r="G3942" s="7" t="s">
        <v>447</v>
      </c>
      <c r="H3942" s="7">
        <v>1.0</v>
      </c>
      <c r="I3942" s="55" t="str">
        <f t="array" ref="I3942">INDEX(Species.List!A:A,MATCH(J3942,Species.List!B:B,0))</f>
        <v>Mya arenaria</v>
      </c>
      <c r="J3942" s="8" t="s">
        <v>327</v>
      </c>
      <c r="K3942" s="46" t="s">
        <v>80</v>
      </c>
      <c r="L3942" s="39">
        <v>14.0</v>
      </c>
      <c r="M3942" s="46">
        <v>3.0</v>
      </c>
      <c r="N3942" s="8" t="s">
        <v>502</v>
      </c>
      <c r="O3942" s="8" t="s">
        <v>55</v>
      </c>
      <c r="P3942" s="3" t="s">
        <v>682</v>
      </c>
      <c r="Q3942" s="3" t="s">
        <v>55</v>
      </c>
      <c r="R3942" s="3" t="s">
        <v>683</v>
      </c>
      <c r="S3942" s="3">
        <v>1.0</v>
      </c>
    </row>
    <row r="3943" ht="15.0" customHeight="1">
      <c r="A3943" s="46">
        <v>8.0</v>
      </c>
      <c r="B3943" s="53" t="str">
        <f t="array" ref="B3943">INDEX(Quadrat.Details!D:D, MATCH(1,(F3943=Quadrat.Details!B:B)*(G3943=Quadrat.Details!G:G)*(H3943=Quadrat.Details!I:I),0))</f>
        <v>FJD</v>
      </c>
      <c r="E3943" s="47">
        <v>44412.0</v>
      </c>
      <c r="F3943" s="54">
        <v>2021.0</v>
      </c>
      <c r="G3943" s="7" t="s">
        <v>447</v>
      </c>
      <c r="H3943" s="7">
        <v>1.0</v>
      </c>
      <c r="I3943" s="55" t="str">
        <f t="array" ref="I3943">INDEX(Species.List!A:A,MATCH(J3943,Species.List!B:B,0))</f>
        <v>Dyspanopeus sayi</v>
      </c>
      <c r="J3943" s="8" t="s">
        <v>315</v>
      </c>
      <c r="K3943" s="46" t="s">
        <v>57</v>
      </c>
      <c r="L3943" s="39">
        <v>12.0</v>
      </c>
      <c r="M3943" s="46">
        <v>1.0</v>
      </c>
      <c r="N3943" s="8" t="s">
        <v>502</v>
      </c>
      <c r="O3943" s="8" t="s">
        <v>55</v>
      </c>
      <c r="P3943" s="3" t="s">
        <v>682</v>
      </c>
      <c r="Q3943" s="3" t="s">
        <v>55</v>
      </c>
      <c r="R3943" s="3" t="s">
        <v>683</v>
      </c>
      <c r="S3943" s="3">
        <v>1.0</v>
      </c>
    </row>
    <row r="3944" ht="15.0" customHeight="1">
      <c r="A3944" s="46">
        <v>8.0</v>
      </c>
      <c r="B3944" s="53" t="str">
        <f t="array" ref="B3944">INDEX(Quadrat.Details!D:D, MATCH(1,(F3944=Quadrat.Details!B:B)*(G3944=Quadrat.Details!G:G)*(H3944=Quadrat.Details!I:I),0))</f>
        <v>FJD</v>
      </c>
      <c r="E3944" s="47">
        <v>44412.0</v>
      </c>
      <c r="F3944" s="54">
        <v>2021.0</v>
      </c>
      <c r="G3944" s="7" t="s">
        <v>447</v>
      </c>
      <c r="H3944" s="7">
        <v>1.0</v>
      </c>
      <c r="I3944" s="55" t="str">
        <f t="array" ref="I3944">INDEX(Species.List!A:A,MATCH(J3944,Species.List!B:B,0))</f>
        <v>Gobiosoma bosc</v>
      </c>
      <c r="J3944" s="8" t="s">
        <v>262</v>
      </c>
      <c r="K3944" s="46" t="s">
        <v>53</v>
      </c>
      <c r="L3944" s="39">
        <v>23.0</v>
      </c>
      <c r="M3944" s="46">
        <v>1.0</v>
      </c>
      <c r="N3944" s="8" t="s">
        <v>502</v>
      </c>
      <c r="O3944" s="8" t="s">
        <v>55</v>
      </c>
      <c r="P3944" s="3" t="s">
        <v>682</v>
      </c>
      <c r="Q3944" s="3" t="s">
        <v>55</v>
      </c>
      <c r="R3944" s="3" t="s">
        <v>683</v>
      </c>
      <c r="S3944" s="3">
        <v>1.0</v>
      </c>
    </row>
    <row r="3945" ht="15.0" customHeight="1">
      <c r="A3945" s="46">
        <v>8.0</v>
      </c>
      <c r="B3945" s="53" t="str">
        <f t="array" ref="B3945">INDEX(Quadrat.Details!D:D, MATCH(1,(F3945=Quadrat.Details!B:B)*(G3945=Quadrat.Details!G:G)*(H3945=Quadrat.Details!I:I),0))</f>
        <v>FJD</v>
      </c>
      <c r="E3945" s="47">
        <v>44412.0</v>
      </c>
      <c r="F3945" s="54">
        <v>2021.0</v>
      </c>
      <c r="G3945" s="7" t="s">
        <v>447</v>
      </c>
      <c r="H3945" s="7">
        <v>1.0</v>
      </c>
      <c r="I3945" s="55" t="str">
        <f t="array" ref="I3945">INDEX(Species.List!A:A,MATCH(J3945,Species.List!B:B,0))</f>
        <v>Anadara transversa</v>
      </c>
      <c r="J3945" s="8" t="s">
        <v>355</v>
      </c>
      <c r="K3945" s="46" t="s">
        <v>80</v>
      </c>
      <c r="L3945" s="39">
        <v>11.0</v>
      </c>
      <c r="M3945" s="46">
        <v>1.0</v>
      </c>
      <c r="N3945" s="8" t="s">
        <v>502</v>
      </c>
      <c r="O3945" s="8" t="s">
        <v>55</v>
      </c>
      <c r="P3945" s="3" t="s">
        <v>682</v>
      </c>
      <c r="Q3945" s="3" t="s">
        <v>55</v>
      </c>
      <c r="R3945" s="3" t="s">
        <v>683</v>
      </c>
      <c r="S3945" s="3">
        <v>1.0</v>
      </c>
    </row>
    <row r="3946" ht="15.0" customHeight="1">
      <c r="A3946" s="46">
        <v>8.0</v>
      </c>
      <c r="B3946" s="53" t="str">
        <f t="array" ref="B3946">INDEX(Quadrat.Details!D:D, MATCH(1,(F3946=Quadrat.Details!B:B)*(G3946=Quadrat.Details!G:G)*(H3946=Quadrat.Details!I:I),0))</f>
        <v>FJD</v>
      </c>
      <c r="E3946" s="47">
        <v>44412.0</v>
      </c>
      <c r="F3946" s="54">
        <v>2021.0</v>
      </c>
      <c r="G3946" s="7" t="s">
        <v>447</v>
      </c>
      <c r="H3946" s="7">
        <v>2.0</v>
      </c>
      <c r="I3946" s="55" t="str">
        <f t="array" ref="I3946">INDEX(Species.List!A:A,MATCH(J3946,Species.List!B:B,0))</f>
        <v>Libinia</v>
      </c>
      <c r="J3946" s="8" t="s">
        <v>334</v>
      </c>
      <c r="K3946" s="46" t="s">
        <v>57</v>
      </c>
      <c r="L3946" s="39">
        <v>22.0</v>
      </c>
      <c r="M3946" s="46">
        <v>1.0</v>
      </c>
      <c r="N3946" s="8" t="s">
        <v>502</v>
      </c>
      <c r="O3946" s="8" t="s">
        <v>55</v>
      </c>
      <c r="P3946" s="3" t="s">
        <v>682</v>
      </c>
      <c r="Q3946" s="3" t="s">
        <v>55</v>
      </c>
      <c r="R3946" s="3" t="s">
        <v>683</v>
      </c>
      <c r="S3946" s="3">
        <v>1.0</v>
      </c>
    </row>
    <row r="3947" ht="15.0" customHeight="1">
      <c r="A3947" s="46">
        <v>8.0</v>
      </c>
      <c r="B3947" s="53" t="str">
        <f t="array" ref="B3947">INDEX(Quadrat.Details!D:D, MATCH(1,(F3947=Quadrat.Details!B:B)*(G3947=Quadrat.Details!G:G)*(H3947=Quadrat.Details!I:I),0))</f>
        <v>FJD</v>
      </c>
      <c r="E3947" s="47">
        <v>44412.0</v>
      </c>
      <c r="F3947" s="54">
        <v>2021.0</v>
      </c>
      <c r="G3947" s="7" t="s">
        <v>447</v>
      </c>
      <c r="H3947" s="7">
        <v>2.0</v>
      </c>
      <c r="I3947" s="55" t="str">
        <f t="array" ref="I3947">INDEX(Species.List!A:A,MATCH(J3947,Species.List!B:B,0))</f>
        <v>Dyspanopeus sayi</v>
      </c>
      <c r="J3947" s="8" t="s">
        <v>315</v>
      </c>
      <c r="K3947" s="46" t="s">
        <v>57</v>
      </c>
      <c r="L3947" s="39">
        <v>15.0</v>
      </c>
      <c r="M3947" s="46">
        <v>2.0</v>
      </c>
      <c r="N3947" s="8" t="s">
        <v>502</v>
      </c>
      <c r="O3947" s="8" t="s">
        <v>55</v>
      </c>
      <c r="P3947" s="3" t="s">
        <v>682</v>
      </c>
      <c r="Q3947" s="3" t="s">
        <v>55</v>
      </c>
      <c r="R3947" s="3" t="s">
        <v>683</v>
      </c>
      <c r="S3947" s="3">
        <v>1.0</v>
      </c>
    </row>
    <row r="3948" ht="15.0" customHeight="1">
      <c r="A3948" s="46">
        <v>8.0</v>
      </c>
      <c r="B3948" s="53" t="str">
        <f t="array" ref="B3948">INDEX(Quadrat.Details!D:D, MATCH(1,(F3948=Quadrat.Details!B:B)*(G3948=Quadrat.Details!G:G)*(H3948=Quadrat.Details!I:I),0))</f>
        <v>FJD</v>
      </c>
      <c r="E3948" s="47">
        <v>44412.0</v>
      </c>
      <c r="F3948" s="54">
        <v>2021.0</v>
      </c>
      <c r="G3948" s="7" t="s">
        <v>447</v>
      </c>
      <c r="H3948" s="7">
        <v>2.0</v>
      </c>
      <c r="I3948" s="55" t="str">
        <f t="array" ref="I3948">INDEX(Species.List!A:A,MATCH(J3948,Species.List!B:B,0))</f>
        <v>Dyspanopeus sayi</v>
      </c>
      <c r="J3948" s="8" t="s">
        <v>315</v>
      </c>
      <c r="K3948" s="46" t="s">
        <v>57</v>
      </c>
      <c r="L3948" s="39">
        <v>13.0</v>
      </c>
      <c r="M3948" s="46">
        <v>1.0</v>
      </c>
      <c r="N3948" s="8" t="s">
        <v>502</v>
      </c>
      <c r="O3948" s="8" t="s">
        <v>55</v>
      </c>
      <c r="P3948" s="3" t="s">
        <v>682</v>
      </c>
      <c r="Q3948" s="3" t="s">
        <v>55</v>
      </c>
      <c r="R3948" s="3" t="s">
        <v>683</v>
      </c>
      <c r="S3948" s="3">
        <v>1.0</v>
      </c>
    </row>
    <row r="3949" ht="15.0" customHeight="1">
      <c r="A3949" s="46">
        <v>8.0</v>
      </c>
      <c r="B3949" s="53" t="str">
        <f t="array" ref="B3949">INDEX(Quadrat.Details!D:D, MATCH(1,(F3949=Quadrat.Details!B:B)*(G3949=Quadrat.Details!G:G)*(H3949=Quadrat.Details!I:I),0))</f>
        <v>FJD</v>
      </c>
      <c r="E3949" s="47">
        <v>44412.0</v>
      </c>
      <c r="F3949" s="54">
        <v>2021.0</v>
      </c>
      <c r="G3949" s="7" t="s">
        <v>447</v>
      </c>
      <c r="H3949" s="7">
        <v>2.0</v>
      </c>
      <c r="I3949" s="55" t="str">
        <f t="array" ref="I3949">INDEX(Species.List!A:A,MATCH(J3949,Species.List!B:B,0))</f>
        <v>Dyspanopeus sayi</v>
      </c>
      <c r="J3949" s="8" t="s">
        <v>315</v>
      </c>
      <c r="K3949" s="46" t="s">
        <v>57</v>
      </c>
      <c r="L3949" s="39">
        <v>14.0</v>
      </c>
      <c r="M3949" s="46">
        <v>1.0</v>
      </c>
      <c r="N3949" s="8" t="s">
        <v>502</v>
      </c>
      <c r="O3949" s="8" t="s">
        <v>55</v>
      </c>
      <c r="P3949" s="3" t="s">
        <v>682</v>
      </c>
      <c r="Q3949" s="3" t="s">
        <v>55</v>
      </c>
      <c r="R3949" s="3" t="s">
        <v>683</v>
      </c>
      <c r="S3949" s="3">
        <v>1.0</v>
      </c>
    </row>
    <row r="3950" ht="15.0" customHeight="1">
      <c r="A3950" s="46">
        <v>8.0</v>
      </c>
      <c r="B3950" s="53" t="str">
        <f t="array" ref="B3950">INDEX(Quadrat.Details!D:D, MATCH(1,(F3950=Quadrat.Details!B:B)*(G3950=Quadrat.Details!G:G)*(H3950=Quadrat.Details!I:I),0))</f>
        <v>FJD</v>
      </c>
      <c r="E3950" s="47">
        <v>44412.0</v>
      </c>
      <c r="F3950" s="54">
        <v>2021.0</v>
      </c>
      <c r="G3950" s="7" t="s">
        <v>447</v>
      </c>
      <c r="H3950" s="7">
        <v>2.0</v>
      </c>
      <c r="I3950" s="55" t="str">
        <f t="array" ref="I3950">INDEX(Species.List!A:A,MATCH(J3950,Species.List!B:B,0))</f>
        <v>Mya arenaria</v>
      </c>
      <c r="J3950" s="8" t="s">
        <v>327</v>
      </c>
      <c r="K3950" s="46" t="s">
        <v>80</v>
      </c>
      <c r="L3950" s="39">
        <v>13.0</v>
      </c>
      <c r="M3950" s="46">
        <v>5.0</v>
      </c>
      <c r="N3950" s="8" t="s">
        <v>502</v>
      </c>
      <c r="O3950" s="8" t="s">
        <v>55</v>
      </c>
      <c r="P3950" s="3" t="s">
        <v>682</v>
      </c>
      <c r="Q3950" s="3" t="s">
        <v>55</v>
      </c>
      <c r="R3950" s="3" t="s">
        <v>683</v>
      </c>
      <c r="S3950" s="3">
        <v>1.0</v>
      </c>
    </row>
    <row r="3951" ht="15.0" customHeight="1">
      <c r="A3951" s="46">
        <v>8.0</v>
      </c>
      <c r="B3951" s="53" t="str">
        <f t="array" ref="B3951">INDEX(Quadrat.Details!D:D, MATCH(1,(F3951=Quadrat.Details!B:B)*(G3951=Quadrat.Details!G:G)*(H3951=Quadrat.Details!I:I),0))</f>
        <v>FJD</v>
      </c>
      <c r="E3951" s="47">
        <v>44412.0</v>
      </c>
      <c r="F3951" s="54">
        <v>2021.0</v>
      </c>
      <c r="G3951" s="7" t="s">
        <v>447</v>
      </c>
      <c r="H3951" s="7">
        <v>2.0</v>
      </c>
      <c r="I3951" s="55" t="str">
        <f t="array" ref="I3951">INDEX(Species.List!A:A,MATCH(J3951,Species.List!B:B,0))</f>
        <v>Mya arenaria</v>
      </c>
      <c r="J3951" s="8" t="s">
        <v>327</v>
      </c>
      <c r="K3951" s="46" t="s">
        <v>80</v>
      </c>
      <c r="L3951" s="39">
        <v>14.0</v>
      </c>
      <c r="M3951" s="46">
        <v>6.0</v>
      </c>
      <c r="N3951" s="8" t="s">
        <v>502</v>
      </c>
      <c r="O3951" s="8" t="s">
        <v>55</v>
      </c>
      <c r="P3951" s="3" t="s">
        <v>682</v>
      </c>
      <c r="Q3951" s="3" t="s">
        <v>55</v>
      </c>
      <c r="R3951" s="3" t="s">
        <v>683</v>
      </c>
      <c r="S3951" s="3">
        <v>1.0</v>
      </c>
    </row>
    <row r="3952" ht="15.0" customHeight="1">
      <c r="A3952" s="46">
        <v>8.0</v>
      </c>
      <c r="B3952" s="53" t="str">
        <f t="array" ref="B3952">INDEX(Quadrat.Details!D:D, MATCH(1,(F3952=Quadrat.Details!B:B)*(G3952=Quadrat.Details!G:G)*(H3952=Quadrat.Details!I:I),0))</f>
        <v>FJD</v>
      </c>
      <c r="E3952" s="47">
        <v>44412.0</v>
      </c>
      <c r="F3952" s="54">
        <v>2021.0</v>
      </c>
      <c r="G3952" s="7" t="s">
        <v>447</v>
      </c>
      <c r="H3952" s="7">
        <v>2.0</v>
      </c>
      <c r="I3952" s="55" t="str">
        <f t="array" ref="I3952">INDEX(Species.List!A:A,MATCH(J3952,Species.List!B:B,0))</f>
        <v>Mya arenaria</v>
      </c>
      <c r="J3952" s="8" t="s">
        <v>327</v>
      </c>
      <c r="K3952" s="46" t="s">
        <v>80</v>
      </c>
      <c r="L3952" s="39">
        <v>15.0</v>
      </c>
      <c r="M3952" s="46">
        <v>1.0</v>
      </c>
      <c r="N3952" s="8" t="s">
        <v>502</v>
      </c>
      <c r="O3952" s="8" t="s">
        <v>55</v>
      </c>
      <c r="P3952" s="3" t="s">
        <v>682</v>
      </c>
      <c r="Q3952" s="3" t="s">
        <v>55</v>
      </c>
      <c r="R3952" s="3" t="s">
        <v>683</v>
      </c>
      <c r="S3952" s="3">
        <v>1.0</v>
      </c>
    </row>
    <row r="3953" ht="15.0" customHeight="1">
      <c r="A3953" s="46">
        <v>8.0</v>
      </c>
      <c r="B3953" s="53" t="str">
        <f t="array" ref="B3953">INDEX(Quadrat.Details!D:D, MATCH(1,(F3953=Quadrat.Details!B:B)*(G3953=Quadrat.Details!G:G)*(H3953=Quadrat.Details!I:I),0))</f>
        <v>FJD</v>
      </c>
      <c r="E3953" s="47">
        <v>44412.0</v>
      </c>
      <c r="F3953" s="54">
        <v>2021.0</v>
      </c>
      <c r="G3953" s="7" t="s">
        <v>447</v>
      </c>
      <c r="H3953" s="7">
        <v>2.0</v>
      </c>
      <c r="I3953" s="55" t="str">
        <f t="array" ref="I3953">INDEX(Species.List!A:A,MATCH(J3953,Species.List!B:B,0))</f>
        <v>Mya arenaria</v>
      </c>
      <c r="J3953" s="8" t="s">
        <v>327</v>
      </c>
      <c r="K3953" s="46" t="s">
        <v>80</v>
      </c>
      <c r="L3953" s="39">
        <v>17.0</v>
      </c>
      <c r="M3953" s="46">
        <v>1.0</v>
      </c>
      <c r="N3953" s="8" t="s">
        <v>502</v>
      </c>
      <c r="O3953" s="8" t="s">
        <v>55</v>
      </c>
      <c r="P3953" s="3" t="s">
        <v>682</v>
      </c>
      <c r="Q3953" s="3" t="s">
        <v>55</v>
      </c>
      <c r="R3953" s="3" t="s">
        <v>683</v>
      </c>
      <c r="S3953" s="3">
        <v>1.0</v>
      </c>
    </row>
    <row r="3954" ht="15.0" customHeight="1">
      <c r="A3954" s="46">
        <v>8.0</v>
      </c>
      <c r="B3954" s="53" t="str">
        <f t="array" ref="B3954">INDEX(Quadrat.Details!D:D, MATCH(1,(F3954=Quadrat.Details!B:B)*(G3954=Quadrat.Details!G:G)*(H3954=Quadrat.Details!I:I),0))</f>
        <v>FJD</v>
      </c>
      <c r="E3954" s="47">
        <v>44412.0</v>
      </c>
      <c r="F3954" s="54">
        <v>2021.0</v>
      </c>
      <c r="G3954" s="7" t="s">
        <v>447</v>
      </c>
      <c r="H3954" s="7">
        <v>2.0</v>
      </c>
      <c r="I3954" s="55" t="str">
        <f t="array" ref="I3954">INDEX(Species.List!A:A,MATCH(J3954,Species.List!B:B,0))</f>
        <v>Mulinia lateralis</v>
      </c>
      <c r="J3954" s="8" t="s">
        <v>152</v>
      </c>
      <c r="K3954" s="46" t="s">
        <v>80</v>
      </c>
      <c r="L3954" s="39">
        <v>12.0</v>
      </c>
      <c r="M3954" s="46">
        <v>1.0</v>
      </c>
      <c r="N3954" s="8" t="s">
        <v>502</v>
      </c>
      <c r="O3954" s="8" t="s">
        <v>55</v>
      </c>
      <c r="P3954" s="3" t="s">
        <v>682</v>
      </c>
      <c r="Q3954" s="3" t="s">
        <v>55</v>
      </c>
      <c r="R3954" s="3" t="s">
        <v>683</v>
      </c>
      <c r="S3954" s="3">
        <v>1.0</v>
      </c>
    </row>
    <row r="3955" ht="15.0" customHeight="1">
      <c r="A3955" s="46">
        <v>8.0</v>
      </c>
      <c r="B3955" s="53" t="str">
        <f t="array" ref="B3955">INDEX(Quadrat.Details!D:D, MATCH(1,(F3955=Quadrat.Details!B:B)*(G3955=Quadrat.Details!G:G)*(H3955=Quadrat.Details!I:I),0))</f>
        <v>FJD</v>
      </c>
      <c r="E3955" s="47">
        <v>44412.0</v>
      </c>
      <c r="F3955" s="54">
        <v>2021.0</v>
      </c>
      <c r="G3955" s="7" t="s">
        <v>461</v>
      </c>
      <c r="H3955" s="7">
        <v>1.0</v>
      </c>
      <c r="I3955" s="55" t="str">
        <f t="array" ref="I3955">INDEX(Species.List!A:A,MATCH(J3955,Species.List!B:B,0))</f>
        <v>Yoldia limatula</v>
      </c>
      <c r="J3955" s="8" t="s">
        <v>179</v>
      </c>
      <c r="K3955" s="46" t="s">
        <v>80</v>
      </c>
      <c r="L3955" s="39">
        <v>38.0</v>
      </c>
      <c r="M3955" s="46">
        <v>1.0</v>
      </c>
      <c r="N3955" s="8" t="s">
        <v>502</v>
      </c>
      <c r="O3955" s="8" t="s">
        <v>55</v>
      </c>
      <c r="P3955" s="3" t="s">
        <v>682</v>
      </c>
      <c r="Q3955" s="3" t="s">
        <v>55</v>
      </c>
      <c r="R3955" s="3" t="s">
        <v>683</v>
      </c>
      <c r="S3955" s="3">
        <v>1.0</v>
      </c>
    </row>
    <row r="3956" ht="15.0" customHeight="1">
      <c r="A3956" s="46">
        <v>8.0</v>
      </c>
      <c r="B3956" s="53" t="str">
        <f t="array" ref="B3956">INDEX(Quadrat.Details!D:D, MATCH(1,(F3956=Quadrat.Details!B:B)*(G3956=Quadrat.Details!G:G)*(H3956=Quadrat.Details!I:I),0))</f>
        <v>FJD</v>
      </c>
      <c r="E3956" s="47">
        <v>44412.0</v>
      </c>
      <c r="F3956" s="54">
        <v>2021.0</v>
      </c>
      <c r="G3956" s="7" t="s">
        <v>461</v>
      </c>
      <c r="H3956" s="7">
        <v>1.0</v>
      </c>
      <c r="I3956" s="55" t="str">
        <f t="array" ref="I3956">INDEX(Species.List!A:A,MATCH(J3956,Species.List!B:B,0))</f>
        <v>Mulinia lateralis</v>
      </c>
      <c r="J3956" s="8" t="s">
        <v>152</v>
      </c>
      <c r="K3956" s="46" t="s">
        <v>80</v>
      </c>
      <c r="L3956" s="39">
        <v>17.0</v>
      </c>
      <c r="M3956" s="46">
        <v>2.0</v>
      </c>
      <c r="N3956" s="8" t="s">
        <v>502</v>
      </c>
      <c r="O3956" s="8" t="s">
        <v>55</v>
      </c>
      <c r="P3956" s="3" t="s">
        <v>682</v>
      </c>
      <c r="Q3956" s="3" t="s">
        <v>55</v>
      </c>
      <c r="R3956" s="3" t="s">
        <v>683</v>
      </c>
      <c r="S3956" s="3">
        <v>1.0</v>
      </c>
    </row>
    <row r="3957" ht="15.0" customHeight="1">
      <c r="A3957" s="46">
        <v>8.0</v>
      </c>
      <c r="B3957" s="53" t="str">
        <f t="array" ref="B3957">INDEX(Quadrat.Details!D:D, MATCH(1,(F3957=Quadrat.Details!B:B)*(G3957=Quadrat.Details!G:G)*(H3957=Quadrat.Details!I:I),0))</f>
        <v>FJD</v>
      </c>
      <c r="E3957" s="47">
        <v>44412.0</v>
      </c>
      <c r="F3957" s="54">
        <v>2021.0</v>
      </c>
      <c r="G3957" s="7" t="s">
        <v>461</v>
      </c>
      <c r="H3957" s="7">
        <v>1.0</v>
      </c>
      <c r="I3957" s="55" t="str">
        <f t="array" ref="I3957">INDEX(Species.List!A:A,MATCH(J3957,Species.List!B:B,0))</f>
        <v>Mulinia lateralis</v>
      </c>
      <c r="J3957" s="8" t="s">
        <v>152</v>
      </c>
      <c r="K3957" s="46" t="s">
        <v>80</v>
      </c>
      <c r="L3957" s="39">
        <v>13.0</v>
      </c>
      <c r="M3957" s="46">
        <v>2.0</v>
      </c>
      <c r="N3957" s="8" t="s">
        <v>502</v>
      </c>
      <c r="O3957" s="8" t="s">
        <v>55</v>
      </c>
      <c r="P3957" s="3" t="s">
        <v>682</v>
      </c>
      <c r="Q3957" s="3" t="s">
        <v>55</v>
      </c>
      <c r="R3957" s="3" t="s">
        <v>683</v>
      </c>
      <c r="S3957" s="3">
        <v>1.0</v>
      </c>
    </row>
    <row r="3958" ht="15.0" customHeight="1">
      <c r="A3958" s="46">
        <v>8.0</v>
      </c>
      <c r="B3958" s="53" t="str">
        <f t="array" ref="B3958">INDEX(Quadrat.Details!D:D, MATCH(1,(F3958=Quadrat.Details!B:B)*(G3958=Quadrat.Details!G:G)*(H3958=Quadrat.Details!I:I),0))</f>
        <v>FJD</v>
      </c>
      <c r="E3958" s="47">
        <v>44412.0</v>
      </c>
      <c r="F3958" s="54">
        <v>2021.0</v>
      </c>
      <c r="G3958" s="7" t="s">
        <v>461</v>
      </c>
      <c r="H3958" s="7">
        <v>1.0</v>
      </c>
      <c r="I3958" s="55" t="str">
        <f t="array" ref="I3958">INDEX(Species.List!A:A,MATCH(J3958,Species.List!B:B,0))</f>
        <v>Dyspanopeus sayi</v>
      </c>
      <c r="J3958" s="8" t="s">
        <v>315</v>
      </c>
      <c r="K3958" s="46" t="s">
        <v>57</v>
      </c>
      <c r="L3958" s="39">
        <v>16.0</v>
      </c>
      <c r="M3958" s="46">
        <v>1.0</v>
      </c>
      <c r="N3958" s="8" t="s">
        <v>502</v>
      </c>
      <c r="O3958" s="8" t="s">
        <v>55</v>
      </c>
      <c r="P3958" s="3" t="s">
        <v>682</v>
      </c>
      <c r="Q3958" s="3" t="s">
        <v>55</v>
      </c>
      <c r="R3958" s="3" t="s">
        <v>683</v>
      </c>
      <c r="S3958" s="3">
        <v>1.0</v>
      </c>
    </row>
    <row r="3959" ht="15.0" customHeight="1">
      <c r="A3959" s="46">
        <v>8.0</v>
      </c>
      <c r="B3959" s="53" t="str">
        <f t="array" ref="B3959">INDEX(Quadrat.Details!D:D, MATCH(1,(F3959=Quadrat.Details!B:B)*(G3959=Quadrat.Details!G:G)*(H3959=Quadrat.Details!I:I),0))</f>
        <v>FJD</v>
      </c>
      <c r="E3959" s="47">
        <v>44412.0</v>
      </c>
      <c r="F3959" s="54">
        <v>2021.0</v>
      </c>
      <c r="G3959" s="7" t="s">
        <v>461</v>
      </c>
      <c r="H3959" s="7">
        <v>1.0</v>
      </c>
      <c r="I3959" s="55" t="str">
        <f t="array" ref="I3959">INDEX(Species.List!A:A,MATCH(J3959,Species.List!B:B,0))</f>
        <v>Yoldia limatula</v>
      </c>
      <c r="J3959" s="8" t="s">
        <v>179</v>
      </c>
      <c r="K3959" s="46" t="s">
        <v>80</v>
      </c>
      <c r="L3959" s="39">
        <v>27.0</v>
      </c>
      <c r="M3959" s="46">
        <v>1.0</v>
      </c>
      <c r="N3959" s="8" t="s">
        <v>502</v>
      </c>
      <c r="O3959" s="8" t="s">
        <v>55</v>
      </c>
      <c r="P3959" s="3" t="s">
        <v>682</v>
      </c>
      <c r="Q3959" s="3" t="s">
        <v>55</v>
      </c>
      <c r="R3959" s="3" t="s">
        <v>683</v>
      </c>
      <c r="S3959" s="3">
        <v>1.0</v>
      </c>
    </row>
    <row r="3960" ht="15.0" customHeight="1">
      <c r="A3960" s="46">
        <v>8.0</v>
      </c>
      <c r="B3960" s="53" t="str">
        <f t="array" ref="B3960">INDEX(Quadrat.Details!D:D, MATCH(1,(F3960=Quadrat.Details!B:B)*(G3960=Quadrat.Details!G:G)*(H3960=Quadrat.Details!I:I),0))</f>
        <v>FJD</v>
      </c>
      <c r="E3960" s="47">
        <v>44412.0</v>
      </c>
      <c r="F3960" s="54">
        <v>2021.0</v>
      </c>
      <c r="G3960" s="7" t="s">
        <v>461</v>
      </c>
      <c r="H3960" s="7">
        <v>1.0</v>
      </c>
      <c r="I3960" s="55" t="str">
        <f t="array" ref="I3960">INDEX(Species.List!A:A,MATCH(J3960,Species.List!B:B,0))</f>
        <v>Dyspanopeus sayi</v>
      </c>
      <c r="J3960" s="8" t="s">
        <v>315</v>
      </c>
      <c r="K3960" s="46" t="s">
        <v>57</v>
      </c>
      <c r="L3960" s="39">
        <v>18.0</v>
      </c>
      <c r="M3960" s="46">
        <v>1.0</v>
      </c>
      <c r="N3960" s="8" t="s">
        <v>502</v>
      </c>
      <c r="O3960" s="8" t="s">
        <v>55</v>
      </c>
      <c r="P3960" s="3" t="s">
        <v>682</v>
      </c>
      <c r="Q3960" s="3" t="s">
        <v>55</v>
      </c>
      <c r="R3960" s="3" t="s">
        <v>683</v>
      </c>
      <c r="S3960" s="3">
        <v>1.0</v>
      </c>
    </row>
    <row r="3961" ht="15.0" customHeight="1">
      <c r="A3961" s="46">
        <v>8.0</v>
      </c>
      <c r="B3961" s="53" t="str">
        <f t="array" ref="B3961">INDEX(Quadrat.Details!D:D, MATCH(1,(F3961=Quadrat.Details!B:B)*(G3961=Quadrat.Details!G:G)*(H3961=Quadrat.Details!I:I),0))</f>
        <v>FJD</v>
      </c>
      <c r="E3961" s="47">
        <v>44412.0</v>
      </c>
      <c r="F3961" s="54">
        <v>2021.0</v>
      </c>
      <c r="G3961" s="7" t="s">
        <v>461</v>
      </c>
      <c r="H3961" s="7">
        <v>1.0</v>
      </c>
      <c r="I3961" s="55" t="str">
        <f t="array" ref="I3961">INDEX(Species.List!A:A,MATCH(J3961,Species.List!B:B,0))</f>
        <v>Dyspanopeus sayi</v>
      </c>
      <c r="J3961" s="8" t="s">
        <v>315</v>
      </c>
      <c r="K3961" s="46" t="s">
        <v>57</v>
      </c>
      <c r="L3961" s="39">
        <v>12.0</v>
      </c>
      <c r="M3961" s="46">
        <v>1.0</v>
      </c>
      <c r="N3961" s="8" t="s">
        <v>502</v>
      </c>
      <c r="O3961" s="8" t="s">
        <v>55</v>
      </c>
      <c r="P3961" s="3" t="s">
        <v>682</v>
      </c>
      <c r="Q3961" s="3" t="s">
        <v>55</v>
      </c>
      <c r="R3961" s="3" t="s">
        <v>683</v>
      </c>
      <c r="S3961" s="3">
        <v>1.0</v>
      </c>
    </row>
    <row r="3962" ht="15.0" customHeight="1">
      <c r="A3962" s="46">
        <v>8.0</v>
      </c>
      <c r="B3962" s="53" t="str">
        <f t="array" ref="B3962">INDEX(Quadrat.Details!D:D, MATCH(1,(F3962=Quadrat.Details!B:B)*(G3962=Quadrat.Details!G:G)*(H3962=Quadrat.Details!I:I),0))</f>
        <v>FJD</v>
      </c>
      <c r="E3962" s="47">
        <v>44412.0</v>
      </c>
      <c r="F3962" s="54">
        <v>2021.0</v>
      </c>
      <c r="G3962" s="7" t="s">
        <v>461</v>
      </c>
      <c r="H3962" s="7">
        <v>1.0</v>
      </c>
      <c r="I3962" s="55" t="str">
        <f t="array" ref="I3962">INDEX(Species.List!A:A,MATCH(J3962,Species.List!B:B,0))</f>
        <v>Dyspanopeus sayi</v>
      </c>
      <c r="J3962" s="8" t="s">
        <v>315</v>
      </c>
      <c r="K3962" s="46" t="s">
        <v>57</v>
      </c>
      <c r="L3962" s="39">
        <v>11.0</v>
      </c>
      <c r="M3962" s="46">
        <v>1.0</v>
      </c>
      <c r="N3962" s="8" t="s">
        <v>502</v>
      </c>
      <c r="O3962" s="8" t="s">
        <v>55</v>
      </c>
      <c r="P3962" s="3" t="s">
        <v>682</v>
      </c>
      <c r="Q3962" s="3" t="s">
        <v>55</v>
      </c>
      <c r="R3962" s="3" t="s">
        <v>683</v>
      </c>
      <c r="S3962" s="3">
        <v>1.0</v>
      </c>
    </row>
    <row r="3963" ht="15.0" customHeight="1">
      <c r="A3963" s="46">
        <v>8.0</v>
      </c>
      <c r="B3963" s="53" t="str">
        <f t="array" ref="B3963">INDEX(Quadrat.Details!D:D, MATCH(1,(F3963=Quadrat.Details!B:B)*(G3963=Quadrat.Details!G:G)*(H3963=Quadrat.Details!I:I),0))</f>
        <v>FJD</v>
      </c>
      <c r="E3963" s="47">
        <v>44412.0</v>
      </c>
      <c r="F3963" s="54">
        <v>2021.0</v>
      </c>
      <c r="G3963" s="7" t="s">
        <v>461</v>
      </c>
      <c r="H3963" s="7">
        <v>1.0</v>
      </c>
      <c r="I3963" s="55" t="str">
        <f t="array" ref="I3963">INDEX(Species.List!A:A,MATCH(J3963,Species.List!B:B,0))</f>
        <v>Mulinia lateralis</v>
      </c>
      <c r="J3963" s="8" t="s">
        <v>152</v>
      </c>
      <c r="K3963" s="46" t="s">
        <v>80</v>
      </c>
      <c r="L3963" s="39">
        <v>12.0</v>
      </c>
      <c r="M3963" s="46">
        <v>3.0</v>
      </c>
      <c r="N3963" s="8" t="s">
        <v>502</v>
      </c>
      <c r="O3963" s="8" t="s">
        <v>55</v>
      </c>
      <c r="P3963" s="3" t="s">
        <v>682</v>
      </c>
      <c r="Q3963" s="3" t="s">
        <v>55</v>
      </c>
      <c r="R3963" s="3" t="s">
        <v>683</v>
      </c>
      <c r="S3963" s="3">
        <v>1.0</v>
      </c>
    </row>
    <row r="3964" ht="15.0" customHeight="1">
      <c r="A3964" s="46">
        <v>8.0</v>
      </c>
      <c r="B3964" s="53" t="str">
        <f t="array" ref="B3964">INDEX(Quadrat.Details!D:D, MATCH(1,(F3964=Quadrat.Details!B:B)*(G3964=Quadrat.Details!G:G)*(H3964=Quadrat.Details!I:I),0))</f>
        <v>FJD</v>
      </c>
      <c r="E3964" s="47">
        <v>44412.0</v>
      </c>
      <c r="F3964" s="54">
        <v>2021.0</v>
      </c>
      <c r="G3964" s="7" t="s">
        <v>461</v>
      </c>
      <c r="H3964" s="7">
        <v>1.0</v>
      </c>
      <c r="I3964" s="55" t="str">
        <f t="array" ref="I3964">INDEX(Species.List!A:A,MATCH(J3964,Species.List!B:B,0))</f>
        <v>Anadara transversa</v>
      </c>
      <c r="J3964" s="8" t="s">
        <v>355</v>
      </c>
      <c r="K3964" s="46" t="s">
        <v>80</v>
      </c>
      <c r="L3964" s="39">
        <v>10.0</v>
      </c>
      <c r="M3964" s="46">
        <v>1.0</v>
      </c>
      <c r="N3964" s="8" t="s">
        <v>502</v>
      </c>
      <c r="O3964" s="8" t="s">
        <v>55</v>
      </c>
      <c r="P3964" s="3" t="s">
        <v>682</v>
      </c>
      <c r="Q3964" s="3" t="s">
        <v>55</v>
      </c>
      <c r="R3964" s="3" t="s">
        <v>683</v>
      </c>
      <c r="S3964" s="3">
        <v>1.0</v>
      </c>
    </row>
    <row r="3965" ht="15.0" customHeight="1">
      <c r="A3965" s="46">
        <v>8.0</v>
      </c>
      <c r="B3965" s="53" t="str">
        <f t="array" ref="B3965">INDEX(Quadrat.Details!D:D, MATCH(1,(F3965=Quadrat.Details!B:B)*(G3965=Quadrat.Details!G:G)*(H3965=Quadrat.Details!I:I),0))</f>
        <v>FJD</v>
      </c>
      <c r="E3965" s="47">
        <v>44412.0</v>
      </c>
      <c r="F3965" s="54">
        <v>2021.0</v>
      </c>
      <c r="G3965" s="7" t="s">
        <v>461</v>
      </c>
      <c r="H3965" s="7">
        <v>1.0</v>
      </c>
      <c r="I3965" s="55" t="str">
        <f t="array" ref="I3965">INDEX(Species.List!A:A,MATCH(J3965,Species.List!B:B,0))</f>
        <v>Anadara transversa</v>
      </c>
      <c r="J3965" s="8" t="s">
        <v>355</v>
      </c>
      <c r="K3965" s="46" t="s">
        <v>80</v>
      </c>
      <c r="L3965" s="39">
        <v>12.0</v>
      </c>
      <c r="M3965" s="46">
        <v>1.0</v>
      </c>
      <c r="N3965" s="8" t="s">
        <v>502</v>
      </c>
      <c r="O3965" s="8" t="s">
        <v>55</v>
      </c>
      <c r="P3965" s="3" t="s">
        <v>682</v>
      </c>
      <c r="Q3965" s="3" t="s">
        <v>55</v>
      </c>
      <c r="R3965" s="3" t="s">
        <v>683</v>
      </c>
      <c r="S3965" s="3">
        <v>1.0</v>
      </c>
    </row>
    <row r="3966" ht="15.0" customHeight="1">
      <c r="A3966" s="46">
        <v>8.0</v>
      </c>
      <c r="B3966" s="53" t="str">
        <f t="array" ref="B3966">INDEX(Quadrat.Details!D:D, MATCH(1,(F3966=Quadrat.Details!B:B)*(G3966=Quadrat.Details!G:G)*(H3966=Quadrat.Details!I:I),0))</f>
        <v>FJD</v>
      </c>
      <c r="E3966" s="47">
        <v>44412.0</v>
      </c>
      <c r="F3966" s="54">
        <v>2021.0</v>
      </c>
      <c r="G3966" s="7" t="s">
        <v>461</v>
      </c>
      <c r="H3966" s="7">
        <v>1.0</v>
      </c>
      <c r="I3966" s="55" t="str">
        <f t="array" ref="I3966">INDEX(Species.List!A:A,MATCH(J3966,Species.List!B:B,0))</f>
        <v>Mya arenaria</v>
      </c>
      <c r="J3966" s="8" t="s">
        <v>327</v>
      </c>
      <c r="K3966" s="46" t="s">
        <v>80</v>
      </c>
      <c r="L3966" s="39">
        <v>12.0</v>
      </c>
      <c r="M3966" s="46">
        <v>2.0</v>
      </c>
      <c r="N3966" s="8" t="s">
        <v>502</v>
      </c>
      <c r="O3966" s="8" t="s">
        <v>55</v>
      </c>
      <c r="P3966" s="3" t="s">
        <v>682</v>
      </c>
      <c r="Q3966" s="3" t="s">
        <v>55</v>
      </c>
      <c r="R3966" s="3" t="s">
        <v>683</v>
      </c>
      <c r="S3966" s="3">
        <v>1.0</v>
      </c>
    </row>
    <row r="3967" ht="15.0" customHeight="1">
      <c r="A3967" s="46">
        <v>8.0</v>
      </c>
      <c r="B3967" s="53" t="str">
        <f t="array" ref="B3967">INDEX(Quadrat.Details!D:D, MATCH(1,(F3967=Quadrat.Details!B:B)*(G3967=Quadrat.Details!G:G)*(H3967=Quadrat.Details!I:I),0))</f>
        <v>FJD</v>
      </c>
      <c r="E3967" s="47">
        <v>44412.0</v>
      </c>
      <c r="F3967" s="54">
        <v>2021.0</v>
      </c>
      <c r="G3967" s="7" t="s">
        <v>461</v>
      </c>
      <c r="H3967" s="7">
        <v>1.0</v>
      </c>
      <c r="I3967" s="55" t="str">
        <f t="array" ref="I3967">INDEX(Species.List!A:A,MATCH(J3967,Species.List!B:B,0))</f>
        <v>Mya arenaria</v>
      </c>
      <c r="J3967" s="8" t="s">
        <v>327</v>
      </c>
      <c r="K3967" s="46" t="s">
        <v>80</v>
      </c>
      <c r="L3967" s="39">
        <v>14.0</v>
      </c>
      <c r="M3967" s="46">
        <v>1.0</v>
      </c>
      <c r="N3967" s="8" t="s">
        <v>502</v>
      </c>
      <c r="O3967" s="8" t="s">
        <v>55</v>
      </c>
      <c r="P3967" s="3" t="s">
        <v>682</v>
      </c>
      <c r="Q3967" s="3" t="s">
        <v>55</v>
      </c>
      <c r="R3967" s="3" t="s">
        <v>683</v>
      </c>
      <c r="S3967" s="3">
        <v>1.0</v>
      </c>
    </row>
    <row r="3968" ht="15.0" customHeight="1">
      <c r="A3968" s="46">
        <v>9.0</v>
      </c>
      <c r="B3968" s="53" t="str">
        <f t="array" ref="B3968">INDEX(Quadrat.Details!D:D, MATCH(1,(F3968=Quadrat.Details!B:B)*(G3968=Quadrat.Details!G:G)*(H3968=Quadrat.Details!I:I),0))</f>
        <v>FJD</v>
      </c>
      <c r="E3968" s="47">
        <v>44412.0</v>
      </c>
      <c r="F3968" s="54">
        <v>2021.0</v>
      </c>
      <c r="G3968" s="7" t="s">
        <v>461</v>
      </c>
      <c r="H3968" s="7">
        <v>1.0</v>
      </c>
      <c r="I3968" s="55" t="str">
        <f t="array" ref="I3968">INDEX(Species.List!A:A,MATCH(J3968,Species.List!B:B,0))</f>
        <v>Mulinia lateralis</v>
      </c>
      <c r="J3968" s="8" t="s">
        <v>152</v>
      </c>
      <c r="K3968" s="46" t="s">
        <v>80</v>
      </c>
      <c r="L3968" s="39">
        <v>15.0</v>
      </c>
      <c r="M3968" s="46">
        <v>3.0</v>
      </c>
      <c r="N3968" s="8" t="s">
        <v>502</v>
      </c>
      <c r="O3968" s="8" t="s">
        <v>55</v>
      </c>
      <c r="P3968" s="3" t="s">
        <v>682</v>
      </c>
      <c r="Q3968" s="3" t="s">
        <v>55</v>
      </c>
      <c r="R3968" s="3" t="s">
        <v>683</v>
      </c>
      <c r="S3968" s="3">
        <v>1.0</v>
      </c>
    </row>
    <row r="3969" ht="15.0" customHeight="1">
      <c r="A3969" s="46">
        <v>9.0</v>
      </c>
      <c r="B3969" s="53" t="str">
        <f t="array" ref="B3969">INDEX(Quadrat.Details!D:D, MATCH(1,(F3969=Quadrat.Details!B:B)*(G3969=Quadrat.Details!G:G)*(H3969=Quadrat.Details!I:I),0))</f>
        <v>FJD</v>
      </c>
      <c r="E3969" s="47">
        <v>44412.0</v>
      </c>
      <c r="F3969" s="54">
        <v>2021.0</v>
      </c>
      <c r="G3969" s="7" t="s">
        <v>461</v>
      </c>
      <c r="H3969" s="7">
        <v>1.0</v>
      </c>
      <c r="I3969" s="55" t="str">
        <f t="array" ref="I3969">INDEX(Species.List!A:A,MATCH(J3969,Species.List!B:B,0))</f>
        <v>Mulinia lateralis</v>
      </c>
      <c r="J3969" s="8" t="s">
        <v>152</v>
      </c>
      <c r="K3969" s="46" t="s">
        <v>80</v>
      </c>
      <c r="L3969" s="39">
        <v>11.0</v>
      </c>
      <c r="M3969" s="46">
        <v>2.0</v>
      </c>
      <c r="N3969" s="8" t="s">
        <v>502</v>
      </c>
      <c r="O3969" s="8" t="s">
        <v>55</v>
      </c>
      <c r="P3969" s="3" t="s">
        <v>682</v>
      </c>
      <c r="Q3969" s="3" t="s">
        <v>55</v>
      </c>
      <c r="R3969" s="3" t="s">
        <v>683</v>
      </c>
      <c r="S3969" s="3">
        <v>1.0</v>
      </c>
    </row>
    <row r="3970" ht="15.0" customHeight="1">
      <c r="A3970" s="46">
        <v>9.0</v>
      </c>
      <c r="B3970" s="53" t="str">
        <f t="array" ref="B3970">INDEX(Quadrat.Details!D:D, MATCH(1,(F3970=Quadrat.Details!B:B)*(G3970=Quadrat.Details!G:G)*(H3970=Quadrat.Details!I:I),0))</f>
        <v>FJD</v>
      </c>
      <c r="E3970" s="47">
        <v>44412.0</v>
      </c>
      <c r="F3970" s="54">
        <v>2021.0</v>
      </c>
      <c r="G3970" s="7" t="s">
        <v>461</v>
      </c>
      <c r="H3970" s="7">
        <v>1.0</v>
      </c>
      <c r="I3970" s="55" t="str">
        <f t="array" ref="I3970">INDEX(Species.List!A:A,MATCH(J3970,Species.List!B:B,0))</f>
        <v>Mulinia lateralis</v>
      </c>
      <c r="J3970" s="8" t="s">
        <v>152</v>
      </c>
      <c r="K3970" s="46" t="s">
        <v>80</v>
      </c>
      <c r="L3970" s="39">
        <v>14.0</v>
      </c>
      <c r="M3970" s="46">
        <v>1.0</v>
      </c>
      <c r="N3970" s="8" t="s">
        <v>502</v>
      </c>
      <c r="O3970" s="8" t="s">
        <v>55</v>
      </c>
      <c r="P3970" s="3" t="s">
        <v>682</v>
      </c>
      <c r="Q3970" s="3" t="s">
        <v>55</v>
      </c>
      <c r="R3970" s="3" t="s">
        <v>683</v>
      </c>
      <c r="S3970" s="3">
        <v>1.0</v>
      </c>
    </row>
    <row r="3971" ht="15.0" customHeight="1">
      <c r="A3971" s="46">
        <v>9.0</v>
      </c>
      <c r="B3971" s="53" t="str">
        <f t="array" ref="B3971">INDEX(Quadrat.Details!D:D, MATCH(1,(F3971=Quadrat.Details!B:B)*(G3971=Quadrat.Details!G:G)*(H3971=Quadrat.Details!I:I),0))</f>
        <v>FJD</v>
      </c>
      <c r="E3971" s="47">
        <v>44412.0</v>
      </c>
      <c r="F3971" s="54">
        <v>2021.0</v>
      </c>
      <c r="G3971" s="7" t="s">
        <v>461</v>
      </c>
      <c r="H3971" s="7">
        <v>2.0</v>
      </c>
      <c r="I3971" s="55" t="str">
        <f t="array" ref="I3971">INDEX(Species.List!A:A,MATCH(J3971,Species.List!B:B,0))</f>
        <v>Ilyanassa trivittata</v>
      </c>
      <c r="J3971" s="8" t="s">
        <v>350</v>
      </c>
      <c r="K3971" s="46" t="s">
        <v>80</v>
      </c>
      <c r="L3971" s="39">
        <v>12.0</v>
      </c>
      <c r="M3971" s="46">
        <v>1.0</v>
      </c>
      <c r="N3971" s="8" t="s">
        <v>502</v>
      </c>
      <c r="O3971" s="8" t="s">
        <v>55</v>
      </c>
      <c r="P3971" s="3" t="s">
        <v>682</v>
      </c>
      <c r="Q3971" s="3" t="s">
        <v>55</v>
      </c>
      <c r="R3971" s="3" t="s">
        <v>683</v>
      </c>
      <c r="S3971" s="3">
        <v>1.0</v>
      </c>
    </row>
    <row r="3972" ht="15.0" customHeight="1">
      <c r="A3972" s="46">
        <v>9.0</v>
      </c>
      <c r="B3972" s="53" t="str">
        <f t="array" ref="B3972">INDEX(Quadrat.Details!D:D, MATCH(1,(F3972=Quadrat.Details!B:B)*(G3972=Quadrat.Details!G:G)*(H3972=Quadrat.Details!I:I),0))</f>
        <v>FJD</v>
      </c>
      <c r="E3972" s="47">
        <v>44412.0</v>
      </c>
      <c r="F3972" s="54">
        <v>2021.0</v>
      </c>
      <c r="G3972" s="7" t="s">
        <v>461</v>
      </c>
      <c r="H3972" s="7">
        <v>2.0</v>
      </c>
      <c r="I3972" s="55" t="str">
        <f t="array" ref="I3972">INDEX(Species.List!A:A,MATCH(J3972,Species.List!B:B,0))</f>
        <v>Ensis directus</v>
      </c>
      <c r="J3972" s="8" t="s">
        <v>306</v>
      </c>
      <c r="K3972" s="46" t="s">
        <v>80</v>
      </c>
      <c r="L3972" s="39">
        <v>45.0</v>
      </c>
      <c r="M3972" s="46">
        <v>1.0</v>
      </c>
      <c r="N3972" s="8" t="s">
        <v>502</v>
      </c>
      <c r="O3972" s="8" t="s">
        <v>55</v>
      </c>
      <c r="P3972" s="3" t="s">
        <v>682</v>
      </c>
      <c r="Q3972" s="3" t="s">
        <v>55</v>
      </c>
      <c r="R3972" s="3" t="s">
        <v>683</v>
      </c>
      <c r="S3972" s="3">
        <v>1.0</v>
      </c>
    </row>
    <row r="3973" ht="15.0" customHeight="1">
      <c r="A3973" s="46">
        <v>9.0</v>
      </c>
      <c r="B3973" s="53" t="str">
        <f t="array" ref="B3973">INDEX(Quadrat.Details!D:D, MATCH(1,(F3973=Quadrat.Details!B:B)*(G3973=Quadrat.Details!G:G)*(H3973=Quadrat.Details!I:I),0))</f>
        <v>FJD</v>
      </c>
      <c r="E3973" s="47">
        <v>44412.0</v>
      </c>
      <c r="F3973" s="54">
        <v>2021.0</v>
      </c>
      <c r="G3973" s="7" t="s">
        <v>461</v>
      </c>
      <c r="H3973" s="7">
        <v>2.0</v>
      </c>
      <c r="I3973" s="55" t="str">
        <f t="array" ref="I3973">INDEX(Species.List!A:A,MATCH(J3973,Species.List!B:B,0))</f>
        <v>Yoldia limatula</v>
      </c>
      <c r="J3973" s="8" t="s">
        <v>179</v>
      </c>
      <c r="K3973" s="46" t="s">
        <v>80</v>
      </c>
      <c r="L3973" s="39">
        <v>40.0</v>
      </c>
      <c r="M3973" s="46">
        <v>1.0</v>
      </c>
      <c r="N3973" s="8" t="s">
        <v>502</v>
      </c>
      <c r="O3973" s="8" t="s">
        <v>55</v>
      </c>
      <c r="P3973" s="3" t="s">
        <v>682</v>
      </c>
      <c r="Q3973" s="3" t="s">
        <v>55</v>
      </c>
      <c r="R3973" s="3" t="s">
        <v>683</v>
      </c>
      <c r="S3973" s="3">
        <v>1.0</v>
      </c>
    </row>
    <row r="3974" ht="15.0" customHeight="1">
      <c r="A3974" s="46">
        <v>9.0</v>
      </c>
      <c r="B3974" s="53" t="str">
        <f t="array" ref="B3974">INDEX(Quadrat.Details!D:D, MATCH(1,(F3974=Quadrat.Details!B:B)*(G3974=Quadrat.Details!G:G)*(H3974=Quadrat.Details!I:I),0))</f>
        <v>FJD</v>
      </c>
      <c r="E3974" s="47">
        <v>44412.0</v>
      </c>
      <c r="F3974" s="54">
        <v>2021.0</v>
      </c>
      <c r="G3974" s="7" t="s">
        <v>461</v>
      </c>
      <c r="H3974" s="7">
        <v>2.0</v>
      </c>
      <c r="I3974" s="55" t="str">
        <f t="array" ref="I3974">INDEX(Species.List!A:A,MATCH(J3974,Species.List!B:B,0))</f>
        <v>Yoldia limatula</v>
      </c>
      <c r="J3974" s="8" t="s">
        <v>179</v>
      </c>
      <c r="K3974" s="46" t="s">
        <v>80</v>
      </c>
      <c r="L3974" s="39">
        <v>14.0</v>
      </c>
      <c r="M3974" s="46">
        <v>1.0</v>
      </c>
      <c r="N3974" s="8" t="s">
        <v>502</v>
      </c>
      <c r="O3974" s="8" t="s">
        <v>55</v>
      </c>
      <c r="P3974" s="3" t="s">
        <v>682</v>
      </c>
      <c r="Q3974" s="3" t="s">
        <v>55</v>
      </c>
      <c r="R3974" s="3" t="s">
        <v>683</v>
      </c>
      <c r="S3974" s="3">
        <v>1.0</v>
      </c>
    </row>
    <row r="3975" ht="15.0" customHeight="1">
      <c r="A3975" s="46">
        <v>9.0</v>
      </c>
      <c r="B3975" s="53" t="str">
        <f t="array" ref="B3975">INDEX(Quadrat.Details!D:D, MATCH(1,(F3975=Quadrat.Details!B:B)*(G3975=Quadrat.Details!G:G)*(H3975=Quadrat.Details!I:I),0))</f>
        <v>FJD</v>
      </c>
      <c r="E3975" s="47">
        <v>44412.0</v>
      </c>
      <c r="F3975" s="54">
        <v>2021.0</v>
      </c>
      <c r="G3975" s="7" t="s">
        <v>461</v>
      </c>
      <c r="H3975" s="7">
        <v>2.0</v>
      </c>
      <c r="I3975" s="55" t="str">
        <f t="array" ref="I3975">INDEX(Species.List!A:A,MATCH(J3975,Species.List!B:B,0))</f>
        <v>Mya arenaria</v>
      </c>
      <c r="J3975" s="8" t="s">
        <v>327</v>
      </c>
      <c r="K3975" s="46" t="s">
        <v>80</v>
      </c>
      <c r="L3975" s="39">
        <v>20.0</v>
      </c>
      <c r="M3975" s="46">
        <v>3.0</v>
      </c>
      <c r="N3975" s="8" t="s">
        <v>502</v>
      </c>
      <c r="O3975" s="8" t="s">
        <v>55</v>
      </c>
      <c r="P3975" s="3" t="s">
        <v>682</v>
      </c>
      <c r="Q3975" s="3" t="s">
        <v>55</v>
      </c>
      <c r="R3975" s="3" t="s">
        <v>683</v>
      </c>
      <c r="S3975" s="3">
        <v>1.0</v>
      </c>
    </row>
    <row r="3976" ht="15.0" customHeight="1">
      <c r="A3976" s="46">
        <v>9.0</v>
      </c>
      <c r="B3976" s="53" t="str">
        <f t="array" ref="B3976">INDEX(Quadrat.Details!D:D, MATCH(1,(F3976=Quadrat.Details!B:B)*(G3976=Quadrat.Details!G:G)*(H3976=Quadrat.Details!I:I),0))</f>
        <v>FJD</v>
      </c>
      <c r="E3976" s="47">
        <v>44412.0</v>
      </c>
      <c r="F3976" s="54">
        <v>2021.0</v>
      </c>
      <c r="G3976" s="7" t="s">
        <v>461</v>
      </c>
      <c r="H3976" s="7">
        <v>2.0</v>
      </c>
      <c r="I3976" s="55" t="str">
        <f t="array" ref="I3976">INDEX(Species.List!A:A,MATCH(J3976,Species.List!B:B,0))</f>
        <v>Mya arenaria</v>
      </c>
      <c r="J3976" s="8" t="s">
        <v>327</v>
      </c>
      <c r="K3976" s="46" t="s">
        <v>80</v>
      </c>
      <c r="L3976" s="39">
        <v>15.0</v>
      </c>
      <c r="M3976" s="46">
        <v>1.0</v>
      </c>
      <c r="N3976" s="8" t="s">
        <v>502</v>
      </c>
      <c r="O3976" s="8" t="s">
        <v>55</v>
      </c>
      <c r="P3976" s="3" t="s">
        <v>682</v>
      </c>
      <c r="Q3976" s="3" t="s">
        <v>55</v>
      </c>
      <c r="R3976" s="3" t="s">
        <v>683</v>
      </c>
      <c r="S3976" s="3">
        <v>1.0</v>
      </c>
    </row>
    <row r="3977" ht="15.0" customHeight="1">
      <c r="A3977" s="46">
        <v>9.0</v>
      </c>
      <c r="B3977" s="53" t="str">
        <f t="array" ref="B3977">INDEX(Quadrat.Details!D:D, MATCH(1,(F3977=Quadrat.Details!B:B)*(G3977=Quadrat.Details!G:G)*(H3977=Quadrat.Details!I:I),0))</f>
        <v>FJD</v>
      </c>
      <c r="E3977" s="47">
        <v>44412.0</v>
      </c>
      <c r="F3977" s="54">
        <v>2021.0</v>
      </c>
      <c r="G3977" s="7" t="s">
        <v>461</v>
      </c>
      <c r="H3977" s="7">
        <v>2.0</v>
      </c>
      <c r="I3977" s="55" t="str">
        <f t="array" ref="I3977">INDEX(Species.List!A:A,MATCH(J3977,Species.List!B:B,0))</f>
        <v>Mya arenaria</v>
      </c>
      <c r="J3977" s="8" t="s">
        <v>327</v>
      </c>
      <c r="K3977" s="46" t="s">
        <v>80</v>
      </c>
      <c r="L3977" s="39">
        <v>18.0</v>
      </c>
      <c r="M3977" s="46">
        <v>1.0</v>
      </c>
      <c r="N3977" s="8" t="s">
        <v>502</v>
      </c>
      <c r="O3977" s="8" t="s">
        <v>55</v>
      </c>
      <c r="P3977" s="3" t="s">
        <v>682</v>
      </c>
      <c r="Q3977" s="3" t="s">
        <v>55</v>
      </c>
      <c r="R3977" s="3" t="s">
        <v>683</v>
      </c>
      <c r="S3977" s="3">
        <v>1.0</v>
      </c>
    </row>
    <row r="3978" ht="15.0" customHeight="1">
      <c r="A3978" s="46">
        <v>9.0</v>
      </c>
      <c r="B3978" s="53" t="str">
        <f t="array" ref="B3978">INDEX(Quadrat.Details!D:D, MATCH(1,(F3978=Quadrat.Details!B:B)*(G3978=Quadrat.Details!G:G)*(H3978=Quadrat.Details!I:I),0))</f>
        <v>FJD</v>
      </c>
      <c r="E3978" s="47">
        <v>44412.0</v>
      </c>
      <c r="F3978" s="54">
        <v>2021.0</v>
      </c>
      <c r="G3978" s="7" t="s">
        <v>461</v>
      </c>
      <c r="H3978" s="7">
        <v>2.0</v>
      </c>
      <c r="I3978" s="55" t="str">
        <f t="array" ref="I3978">INDEX(Species.List!A:A,MATCH(J3978,Species.List!B:B,0))</f>
        <v>Mya arenaria</v>
      </c>
      <c r="J3978" s="8" t="s">
        <v>327</v>
      </c>
      <c r="K3978" s="46" t="s">
        <v>80</v>
      </c>
      <c r="L3978" s="39">
        <v>19.0</v>
      </c>
      <c r="M3978" s="46">
        <v>2.0</v>
      </c>
      <c r="N3978" s="8" t="s">
        <v>502</v>
      </c>
      <c r="O3978" s="8" t="s">
        <v>55</v>
      </c>
      <c r="P3978" s="3" t="s">
        <v>682</v>
      </c>
      <c r="Q3978" s="3" t="s">
        <v>55</v>
      </c>
      <c r="R3978" s="3" t="s">
        <v>683</v>
      </c>
      <c r="S3978" s="3">
        <v>1.0</v>
      </c>
    </row>
    <row r="3979" ht="15.0" customHeight="1">
      <c r="A3979" s="46">
        <v>9.0</v>
      </c>
      <c r="B3979" s="53" t="str">
        <f t="array" ref="B3979">INDEX(Quadrat.Details!D:D, MATCH(1,(F3979=Quadrat.Details!B:B)*(G3979=Quadrat.Details!G:G)*(H3979=Quadrat.Details!I:I),0))</f>
        <v>FJD</v>
      </c>
      <c r="E3979" s="47">
        <v>44412.0</v>
      </c>
      <c r="F3979" s="54">
        <v>2021.0</v>
      </c>
      <c r="G3979" s="7" t="s">
        <v>461</v>
      </c>
      <c r="H3979" s="7">
        <v>2.0</v>
      </c>
      <c r="I3979" s="55" t="str">
        <f t="array" ref="I3979">INDEX(Species.List!A:A,MATCH(J3979,Species.List!B:B,0))</f>
        <v>Mya arenaria</v>
      </c>
      <c r="J3979" s="8" t="s">
        <v>327</v>
      </c>
      <c r="K3979" s="46" t="s">
        <v>80</v>
      </c>
      <c r="L3979" s="39">
        <v>16.0</v>
      </c>
      <c r="M3979" s="46">
        <v>1.0</v>
      </c>
      <c r="N3979" s="8" t="s">
        <v>502</v>
      </c>
      <c r="O3979" s="8" t="s">
        <v>55</v>
      </c>
      <c r="P3979" s="3" t="s">
        <v>682</v>
      </c>
      <c r="Q3979" s="3" t="s">
        <v>55</v>
      </c>
      <c r="R3979" s="3" t="s">
        <v>683</v>
      </c>
      <c r="S3979" s="3">
        <v>1.0</v>
      </c>
    </row>
    <row r="3980" ht="15.0" customHeight="1">
      <c r="A3980" s="46">
        <v>9.0</v>
      </c>
      <c r="B3980" s="53" t="str">
        <f t="array" ref="B3980">INDEX(Quadrat.Details!D:D, MATCH(1,(F3980=Quadrat.Details!B:B)*(G3980=Quadrat.Details!G:G)*(H3980=Quadrat.Details!I:I),0))</f>
        <v>FJD</v>
      </c>
      <c r="E3980" s="47">
        <v>44412.0</v>
      </c>
      <c r="F3980" s="54">
        <v>2021.0</v>
      </c>
      <c r="G3980" s="7" t="s">
        <v>461</v>
      </c>
      <c r="H3980" s="7">
        <v>2.0</v>
      </c>
      <c r="I3980" s="55" t="str">
        <f t="array" ref="I3980">INDEX(Species.List!A:A,MATCH(J3980,Species.List!B:B,0))</f>
        <v>Mya arenaria</v>
      </c>
      <c r="J3980" s="8" t="s">
        <v>327</v>
      </c>
      <c r="K3980" s="46" t="s">
        <v>80</v>
      </c>
      <c r="L3980" s="39">
        <v>14.0</v>
      </c>
      <c r="M3980" s="46">
        <v>1.0</v>
      </c>
      <c r="N3980" s="8" t="s">
        <v>502</v>
      </c>
      <c r="O3980" s="8" t="s">
        <v>55</v>
      </c>
      <c r="P3980" s="3" t="s">
        <v>682</v>
      </c>
      <c r="Q3980" s="3" t="s">
        <v>55</v>
      </c>
      <c r="R3980" s="3" t="s">
        <v>683</v>
      </c>
      <c r="S3980" s="3">
        <v>1.0</v>
      </c>
    </row>
    <row r="3981" ht="15.0" customHeight="1">
      <c r="A3981" s="46">
        <v>9.0</v>
      </c>
      <c r="B3981" s="53" t="str">
        <f t="array" ref="B3981">INDEX(Quadrat.Details!D:D, MATCH(1,(F3981=Quadrat.Details!B:B)*(G3981=Quadrat.Details!G:G)*(H3981=Quadrat.Details!I:I),0))</f>
        <v>FJD</v>
      </c>
      <c r="E3981" s="47">
        <v>44412.0</v>
      </c>
      <c r="F3981" s="54">
        <v>2021.0</v>
      </c>
      <c r="G3981" s="7" t="s">
        <v>461</v>
      </c>
      <c r="H3981" s="7">
        <v>2.0</v>
      </c>
      <c r="I3981" s="55" t="str">
        <f t="array" ref="I3981">INDEX(Species.List!A:A,MATCH(J3981,Species.List!B:B,0))</f>
        <v>Mulinia lateralis</v>
      </c>
      <c r="J3981" s="8" t="s">
        <v>152</v>
      </c>
      <c r="K3981" s="46" t="s">
        <v>80</v>
      </c>
      <c r="L3981" s="39">
        <v>12.0</v>
      </c>
      <c r="M3981" s="46">
        <v>3.0</v>
      </c>
      <c r="N3981" s="8" t="s">
        <v>502</v>
      </c>
      <c r="O3981" s="8" t="s">
        <v>55</v>
      </c>
      <c r="P3981" s="3" t="s">
        <v>682</v>
      </c>
      <c r="Q3981" s="3" t="s">
        <v>55</v>
      </c>
      <c r="R3981" s="3" t="s">
        <v>683</v>
      </c>
      <c r="S3981" s="3">
        <v>1.0</v>
      </c>
    </row>
    <row r="3982" ht="15.0" customHeight="1">
      <c r="A3982" s="46">
        <v>9.0</v>
      </c>
      <c r="B3982" s="53" t="str">
        <f t="array" ref="B3982">INDEX(Quadrat.Details!D:D, MATCH(1,(F3982=Quadrat.Details!B:B)*(G3982=Quadrat.Details!G:G)*(H3982=Quadrat.Details!I:I),0))</f>
        <v>FJD</v>
      </c>
      <c r="E3982" s="47">
        <v>44412.0</v>
      </c>
      <c r="F3982" s="54">
        <v>2021.0</v>
      </c>
      <c r="G3982" s="7" t="s">
        <v>461</v>
      </c>
      <c r="H3982" s="7">
        <v>2.0</v>
      </c>
      <c r="I3982" s="55" t="str">
        <f t="array" ref="I3982">INDEX(Species.List!A:A,MATCH(J3982,Species.List!B:B,0))</f>
        <v>Laevicardium</v>
      </c>
      <c r="J3982" s="8" t="s">
        <v>168</v>
      </c>
      <c r="K3982" s="46" t="s">
        <v>80</v>
      </c>
      <c r="L3982" s="39">
        <v>16.0</v>
      </c>
      <c r="M3982" s="46">
        <v>2.0</v>
      </c>
      <c r="N3982" s="8" t="s">
        <v>502</v>
      </c>
      <c r="O3982" s="8" t="s">
        <v>55</v>
      </c>
      <c r="P3982" s="3" t="s">
        <v>682</v>
      </c>
      <c r="Q3982" s="3" t="s">
        <v>55</v>
      </c>
      <c r="R3982" s="3" t="s">
        <v>683</v>
      </c>
      <c r="S3982" s="3">
        <v>1.0</v>
      </c>
    </row>
    <row r="3983" ht="15.0" customHeight="1">
      <c r="A3983" s="46">
        <v>9.0</v>
      </c>
      <c r="B3983" s="53" t="str">
        <f t="array" ref="B3983">INDEX(Quadrat.Details!D:D, MATCH(1,(F3983=Quadrat.Details!B:B)*(G3983=Quadrat.Details!G:G)*(H3983=Quadrat.Details!I:I),0))</f>
        <v>FJD</v>
      </c>
      <c r="E3983" s="47">
        <v>44412.0</v>
      </c>
      <c r="F3983" s="54">
        <v>2021.0</v>
      </c>
      <c r="G3983" s="7" t="s">
        <v>461</v>
      </c>
      <c r="H3983" s="7">
        <v>2.0</v>
      </c>
      <c r="I3983" s="55" t="str">
        <f t="array" ref="I3983">INDEX(Species.List!A:A,MATCH(J3983,Species.List!B:B,0))</f>
        <v>Laevicardium</v>
      </c>
      <c r="J3983" s="8" t="s">
        <v>168</v>
      </c>
      <c r="K3983" s="46" t="s">
        <v>80</v>
      </c>
      <c r="L3983" s="39">
        <v>13.0</v>
      </c>
      <c r="M3983" s="46">
        <v>1.0</v>
      </c>
      <c r="N3983" s="8" t="s">
        <v>502</v>
      </c>
      <c r="O3983" s="8" t="s">
        <v>55</v>
      </c>
      <c r="P3983" s="3" t="s">
        <v>682</v>
      </c>
      <c r="Q3983" s="3" t="s">
        <v>55</v>
      </c>
      <c r="R3983" s="3" t="s">
        <v>683</v>
      </c>
      <c r="S3983" s="3">
        <v>1.0</v>
      </c>
    </row>
    <row r="3984" ht="15.0" customHeight="1">
      <c r="A3984" s="46">
        <v>9.0</v>
      </c>
      <c r="B3984" s="53" t="str">
        <f t="array" ref="B3984">INDEX(Quadrat.Details!D:D, MATCH(1,(F3984=Quadrat.Details!B:B)*(G3984=Quadrat.Details!G:G)*(H3984=Quadrat.Details!I:I),0))</f>
        <v>FJD</v>
      </c>
      <c r="E3984" s="47">
        <v>44412.0</v>
      </c>
      <c r="F3984" s="54">
        <v>2021.0</v>
      </c>
      <c r="G3984" s="7" t="s">
        <v>461</v>
      </c>
      <c r="H3984" s="7">
        <v>2.0</v>
      </c>
      <c r="I3984" s="55" t="str">
        <f t="array" ref="I3984">INDEX(Species.List!A:A,MATCH(J3984,Species.List!B:B,0))</f>
        <v>Anadara transversa</v>
      </c>
      <c r="J3984" s="8" t="s">
        <v>355</v>
      </c>
      <c r="K3984" s="46" t="s">
        <v>80</v>
      </c>
      <c r="L3984" s="39">
        <v>10.0</v>
      </c>
      <c r="M3984" s="46">
        <v>2.0</v>
      </c>
      <c r="N3984" s="8" t="s">
        <v>502</v>
      </c>
      <c r="O3984" s="8" t="s">
        <v>55</v>
      </c>
      <c r="P3984" s="3" t="s">
        <v>682</v>
      </c>
      <c r="Q3984" s="3" t="s">
        <v>55</v>
      </c>
      <c r="R3984" s="3" t="s">
        <v>683</v>
      </c>
      <c r="S3984" s="3">
        <v>1.0</v>
      </c>
    </row>
    <row r="3985" ht="15.0" customHeight="1">
      <c r="A3985" s="46">
        <v>9.0</v>
      </c>
      <c r="B3985" s="53" t="str">
        <f t="array" ref="B3985">INDEX(Quadrat.Details!D:D, MATCH(1,(F3985=Quadrat.Details!B:B)*(G3985=Quadrat.Details!G:G)*(H3985=Quadrat.Details!I:I),0))</f>
        <v>FJD</v>
      </c>
      <c r="E3985" s="47">
        <v>44412.0</v>
      </c>
      <c r="F3985" s="54">
        <v>2021.0</v>
      </c>
      <c r="G3985" s="7" t="s">
        <v>461</v>
      </c>
      <c r="H3985" s="7">
        <v>2.0</v>
      </c>
      <c r="I3985" s="55" t="str">
        <f t="array" ref="I3985">INDEX(Species.List!A:A,MATCH(J3985,Species.List!B:B,0))</f>
        <v>Anadara transversa</v>
      </c>
      <c r="J3985" s="8" t="s">
        <v>355</v>
      </c>
      <c r="K3985" s="46" t="s">
        <v>80</v>
      </c>
      <c r="L3985" s="39">
        <v>12.0</v>
      </c>
      <c r="M3985" s="46">
        <v>1.0</v>
      </c>
      <c r="N3985" s="8" t="s">
        <v>502</v>
      </c>
      <c r="O3985" s="8" t="s">
        <v>55</v>
      </c>
      <c r="P3985" s="3" t="s">
        <v>682</v>
      </c>
      <c r="Q3985" s="3" t="s">
        <v>55</v>
      </c>
      <c r="R3985" s="3" t="s">
        <v>683</v>
      </c>
      <c r="S3985" s="3">
        <v>1.0</v>
      </c>
    </row>
    <row r="3986" ht="15.0" customHeight="1">
      <c r="A3986" s="46">
        <v>9.0</v>
      </c>
      <c r="B3986" s="53" t="str">
        <f t="array" ref="B3986">INDEX(Quadrat.Details!D:D, MATCH(1,(F3986=Quadrat.Details!B:B)*(G3986=Quadrat.Details!G:G)*(H3986=Quadrat.Details!I:I),0))</f>
        <v>FJD</v>
      </c>
      <c r="E3986" s="47">
        <v>44412.0</v>
      </c>
      <c r="F3986" s="54">
        <v>2021.0</v>
      </c>
      <c r="G3986" s="7" t="s">
        <v>461</v>
      </c>
      <c r="H3986" s="7">
        <v>2.0</v>
      </c>
      <c r="I3986" s="55" t="str">
        <f t="array" ref="I3986">INDEX(Species.List!A:A,MATCH(J3986,Species.List!B:B,0))</f>
        <v>Anadara transversa</v>
      </c>
      <c r="J3986" s="8" t="s">
        <v>355</v>
      </c>
      <c r="K3986" s="46" t="s">
        <v>80</v>
      </c>
      <c r="L3986" s="39">
        <v>11.0</v>
      </c>
      <c r="M3986" s="46">
        <v>2.0</v>
      </c>
      <c r="N3986" s="8" t="s">
        <v>502</v>
      </c>
      <c r="O3986" s="8" t="s">
        <v>55</v>
      </c>
      <c r="P3986" s="3" t="s">
        <v>682</v>
      </c>
      <c r="Q3986" s="3" t="s">
        <v>55</v>
      </c>
      <c r="R3986" s="3" t="s">
        <v>683</v>
      </c>
      <c r="S3986" s="3">
        <v>1.0</v>
      </c>
    </row>
    <row r="3987" ht="15.0" customHeight="1">
      <c r="A3987" s="46">
        <v>9.0</v>
      </c>
      <c r="B3987" s="53" t="str">
        <f t="array" ref="B3987">INDEX(Quadrat.Details!D:D, MATCH(1,(F3987=Quadrat.Details!B:B)*(G3987=Quadrat.Details!G:G)*(H3987=Quadrat.Details!I:I),0))</f>
        <v>FJD</v>
      </c>
      <c r="E3987" s="47">
        <v>44412.0</v>
      </c>
      <c r="F3987" s="54">
        <v>2021.0</v>
      </c>
      <c r="G3987" s="7" t="s">
        <v>461</v>
      </c>
      <c r="H3987" s="7">
        <v>2.0</v>
      </c>
      <c r="I3987" s="55" t="str">
        <f t="array" ref="I3987">INDEX(Species.List!A:A,MATCH(J3987,Species.List!B:B,0))</f>
        <v>Anadara transversa</v>
      </c>
      <c r="J3987" s="8" t="s">
        <v>355</v>
      </c>
      <c r="K3987" s="46" t="s">
        <v>80</v>
      </c>
      <c r="L3987" s="39">
        <v>13.0</v>
      </c>
      <c r="M3987" s="46">
        <v>1.0</v>
      </c>
      <c r="N3987" s="8" t="s">
        <v>502</v>
      </c>
      <c r="O3987" s="8" t="s">
        <v>55</v>
      </c>
      <c r="P3987" s="3" t="s">
        <v>682</v>
      </c>
      <c r="Q3987" s="3" t="s">
        <v>55</v>
      </c>
      <c r="R3987" s="3" t="s">
        <v>683</v>
      </c>
      <c r="S3987" s="3">
        <v>1.0</v>
      </c>
    </row>
    <row r="3988" ht="15.0" customHeight="1">
      <c r="A3988" s="46">
        <v>9.0</v>
      </c>
      <c r="B3988" s="53" t="str">
        <f t="array" ref="B3988">INDEX(Quadrat.Details!D:D, MATCH(1,(F3988=Quadrat.Details!B:B)*(G3988=Quadrat.Details!G:G)*(H3988=Quadrat.Details!I:I),0))</f>
        <v>FJD</v>
      </c>
      <c r="E3988" s="47">
        <v>44412.0</v>
      </c>
      <c r="F3988" s="54">
        <v>2021.0</v>
      </c>
      <c r="G3988" s="7" t="s">
        <v>461</v>
      </c>
      <c r="H3988" s="7">
        <v>2.0</v>
      </c>
      <c r="I3988" s="55" t="str">
        <f t="array" ref="I3988">INDEX(Species.List!A:A,MATCH(J3988,Species.List!B:B,0))</f>
        <v>Mulinia lateralis</v>
      </c>
      <c r="J3988" s="8" t="s">
        <v>152</v>
      </c>
      <c r="K3988" s="46" t="s">
        <v>80</v>
      </c>
      <c r="L3988" s="39">
        <v>10.0</v>
      </c>
      <c r="M3988" s="46">
        <v>4.0</v>
      </c>
      <c r="N3988" s="8" t="s">
        <v>502</v>
      </c>
      <c r="O3988" s="8" t="s">
        <v>55</v>
      </c>
      <c r="P3988" s="3" t="s">
        <v>682</v>
      </c>
      <c r="Q3988" s="3" t="s">
        <v>55</v>
      </c>
      <c r="R3988" s="3" t="s">
        <v>683</v>
      </c>
      <c r="S3988" s="3">
        <v>1.0</v>
      </c>
    </row>
    <row r="3989" ht="15.0" customHeight="1">
      <c r="A3989" s="46">
        <v>9.0</v>
      </c>
      <c r="B3989" s="53" t="str">
        <f t="array" ref="B3989">INDEX(Quadrat.Details!D:D, MATCH(1,(F3989=Quadrat.Details!B:B)*(G3989=Quadrat.Details!G:G)*(H3989=Quadrat.Details!I:I),0))</f>
        <v>FJD</v>
      </c>
      <c r="E3989" s="47">
        <v>44412.0</v>
      </c>
      <c r="F3989" s="54">
        <v>2021.0</v>
      </c>
      <c r="G3989" s="7" t="s">
        <v>461</v>
      </c>
      <c r="H3989" s="7">
        <v>2.0</v>
      </c>
      <c r="I3989" s="55" t="str">
        <f t="array" ref="I3989">INDEX(Species.List!A:A,MATCH(J3989,Species.List!B:B,0))</f>
        <v>Mulinia lateralis</v>
      </c>
      <c r="J3989" s="8" t="s">
        <v>152</v>
      </c>
      <c r="K3989" s="46" t="s">
        <v>80</v>
      </c>
      <c r="L3989" s="39">
        <v>15.0</v>
      </c>
      <c r="M3989" s="46">
        <v>1.0</v>
      </c>
      <c r="N3989" s="8" t="s">
        <v>502</v>
      </c>
      <c r="O3989" s="8" t="s">
        <v>55</v>
      </c>
      <c r="P3989" s="3" t="s">
        <v>682</v>
      </c>
      <c r="Q3989" s="3" t="s">
        <v>55</v>
      </c>
      <c r="R3989" s="3" t="s">
        <v>683</v>
      </c>
      <c r="S3989" s="3">
        <v>1.0</v>
      </c>
    </row>
    <row r="3990" ht="15.0" customHeight="1">
      <c r="A3990" s="46">
        <v>9.0</v>
      </c>
      <c r="B3990" s="53" t="str">
        <f t="array" ref="B3990">INDEX(Quadrat.Details!D:D, MATCH(1,(F3990=Quadrat.Details!B:B)*(G3990=Quadrat.Details!G:G)*(H3990=Quadrat.Details!I:I),0))</f>
        <v>FJD</v>
      </c>
      <c r="E3990" s="47">
        <v>44412.0</v>
      </c>
      <c r="F3990" s="54">
        <v>2021.0</v>
      </c>
      <c r="G3990" s="7" t="s">
        <v>461</v>
      </c>
      <c r="H3990" s="7">
        <v>2.0</v>
      </c>
      <c r="I3990" s="55" t="str">
        <f t="array" ref="I3990">INDEX(Species.List!A:A,MATCH(J3990,Species.List!B:B,0))</f>
        <v>Mulinia lateralis</v>
      </c>
      <c r="J3990" s="8" t="s">
        <v>152</v>
      </c>
      <c r="K3990" s="46" t="s">
        <v>80</v>
      </c>
      <c r="L3990" s="39">
        <v>16.0</v>
      </c>
      <c r="M3990" s="46">
        <v>1.0</v>
      </c>
      <c r="N3990" s="8" t="s">
        <v>502</v>
      </c>
      <c r="O3990" s="8" t="s">
        <v>55</v>
      </c>
      <c r="P3990" s="3" t="s">
        <v>682</v>
      </c>
      <c r="Q3990" s="3" t="s">
        <v>55</v>
      </c>
      <c r="R3990" s="3" t="s">
        <v>683</v>
      </c>
      <c r="S3990" s="3">
        <v>1.0</v>
      </c>
    </row>
    <row r="3991" ht="15.0" customHeight="1">
      <c r="A3991" s="46">
        <v>9.0</v>
      </c>
      <c r="B3991" s="53" t="str">
        <f t="array" ref="B3991">INDEX(Quadrat.Details!D:D, MATCH(1,(F3991=Quadrat.Details!B:B)*(G3991=Quadrat.Details!G:G)*(H3991=Quadrat.Details!I:I),0))</f>
        <v>FJD</v>
      </c>
      <c r="E3991" s="47">
        <v>44412.0</v>
      </c>
      <c r="F3991" s="54">
        <v>2021.0</v>
      </c>
      <c r="G3991" s="7" t="s">
        <v>462</v>
      </c>
      <c r="H3991" s="7">
        <v>1.0</v>
      </c>
      <c r="I3991" s="55" t="str">
        <f t="array" ref="I3991">INDEX(Species.List!A:A,MATCH(J3991,Species.List!B:B,0))</f>
        <v>Laevicardium</v>
      </c>
      <c r="J3991" s="8" t="s">
        <v>168</v>
      </c>
      <c r="K3991" s="46" t="s">
        <v>80</v>
      </c>
      <c r="L3991" s="39">
        <v>10.0</v>
      </c>
      <c r="M3991" s="46">
        <v>1.0</v>
      </c>
      <c r="N3991" s="8" t="s">
        <v>502</v>
      </c>
      <c r="O3991" s="8" t="s">
        <v>55</v>
      </c>
      <c r="P3991" s="3" t="s">
        <v>682</v>
      </c>
      <c r="Q3991" s="3" t="s">
        <v>55</v>
      </c>
      <c r="R3991" s="3" t="s">
        <v>683</v>
      </c>
      <c r="S3991" s="3">
        <v>1.0</v>
      </c>
    </row>
    <row r="3992" ht="15.0" customHeight="1">
      <c r="A3992" s="46">
        <v>9.0</v>
      </c>
      <c r="B3992" s="53" t="str">
        <f t="array" ref="B3992">INDEX(Quadrat.Details!D:D, MATCH(1,(F3992=Quadrat.Details!B:B)*(G3992=Quadrat.Details!G:G)*(H3992=Quadrat.Details!I:I),0))</f>
        <v>FJD</v>
      </c>
      <c r="E3992" s="47">
        <v>44412.0</v>
      </c>
      <c r="F3992" s="54">
        <v>2021.0</v>
      </c>
      <c r="G3992" s="7" t="s">
        <v>462</v>
      </c>
      <c r="H3992" s="7">
        <v>1.0</v>
      </c>
      <c r="I3992" s="55" t="str">
        <f t="array" ref="I3992">INDEX(Species.List!A:A,MATCH(J3992,Species.List!B:B,0))</f>
        <v>Petricolaria pholadiformis</v>
      </c>
      <c r="J3992" s="8" t="s">
        <v>173</v>
      </c>
      <c r="K3992" s="46" t="s">
        <v>80</v>
      </c>
      <c r="L3992" s="39">
        <v>15.0</v>
      </c>
      <c r="M3992" s="46">
        <v>1.0</v>
      </c>
      <c r="N3992" s="8" t="s">
        <v>502</v>
      </c>
      <c r="O3992" s="8" t="s">
        <v>55</v>
      </c>
      <c r="P3992" s="3" t="s">
        <v>682</v>
      </c>
      <c r="Q3992" s="3" t="s">
        <v>55</v>
      </c>
      <c r="R3992" s="3" t="s">
        <v>683</v>
      </c>
      <c r="S3992" s="3">
        <v>1.0</v>
      </c>
    </row>
    <row r="3993" ht="15.0" customHeight="1">
      <c r="A3993" s="46">
        <v>9.0</v>
      </c>
      <c r="B3993" s="53" t="str">
        <f t="array" ref="B3993">INDEX(Quadrat.Details!D:D, MATCH(1,(F3993=Quadrat.Details!B:B)*(G3993=Quadrat.Details!G:G)*(H3993=Quadrat.Details!I:I),0))</f>
        <v>FJD</v>
      </c>
      <c r="E3993" s="47">
        <v>44412.0</v>
      </c>
      <c r="F3993" s="54">
        <v>2021.0</v>
      </c>
      <c r="G3993" s="7" t="s">
        <v>462</v>
      </c>
      <c r="H3993" s="7">
        <v>1.0</v>
      </c>
      <c r="I3993" s="55" t="str">
        <f t="array" ref="I3993">INDEX(Species.List!A:A,MATCH(J3993,Species.List!B:B,0))</f>
        <v>Mya arenaria</v>
      </c>
      <c r="J3993" s="8" t="s">
        <v>327</v>
      </c>
      <c r="K3993" s="46" t="s">
        <v>80</v>
      </c>
      <c r="L3993" s="39">
        <v>13.0</v>
      </c>
      <c r="M3993" s="46">
        <v>2.0</v>
      </c>
      <c r="N3993" s="8" t="s">
        <v>502</v>
      </c>
      <c r="O3993" s="8" t="s">
        <v>55</v>
      </c>
      <c r="P3993" s="3" t="s">
        <v>682</v>
      </c>
      <c r="Q3993" s="3" t="s">
        <v>55</v>
      </c>
      <c r="R3993" s="3" t="s">
        <v>683</v>
      </c>
      <c r="S3993" s="3">
        <v>1.0</v>
      </c>
    </row>
    <row r="3994" ht="15.0" customHeight="1">
      <c r="A3994" s="46">
        <v>9.0</v>
      </c>
      <c r="B3994" s="53" t="str">
        <f t="array" ref="B3994">INDEX(Quadrat.Details!D:D, MATCH(1,(F3994=Quadrat.Details!B:B)*(G3994=Quadrat.Details!G:G)*(H3994=Quadrat.Details!I:I),0))</f>
        <v>FJD</v>
      </c>
      <c r="E3994" s="47">
        <v>44412.0</v>
      </c>
      <c r="F3994" s="54">
        <v>2021.0</v>
      </c>
      <c r="G3994" s="7" t="s">
        <v>462</v>
      </c>
      <c r="H3994" s="7">
        <v>1.0</v>
      </c>
      <c r="I3994" s="55" t="str">
        <f t="array" ref="I3994">INDEX(Species.List!A:A,MATCH(J3994,Species.List!B:B,0))</f>
        <v>Mya arenaria</v>
      </c>
      <c r="J3994" s="8" t="s">
        <v>327</v>
      </c>
      <c r="K3994" s="46" t="s">
        <v>80</v>
      </c>
      <c r="L3994" s="39">
        <v>14.0</v>
      </c>
      <c r="M3994" s="46">
        <v>2.0</v>
      </c>
      <c r="N3994" s="8" t="s">
        <v>502</v>
      </c>
      <c r="O3994" s="8" t="s">
        <v>55</v>
      </c>
      <c r="P3994" s="3" t="s">
        <v>682</v>
      </c>
      <c r="Q3994" s="3" t="s">
        <v>55</v>
      </c>
      <c r="R3994" s="3" t="s">
        <v>683</v>
      </c>
      <c r="S3994" s="3">
        <v>1.0</v>
      </c>
    </row>
    <row r="3995" ht="15.0" customHeight="1">
      <c r="A3995" s="46">
        <v>9.0</v>
      </c>
      <c r="B3995" s="53" t="str">
        <f t="array" ref="B3995">INDEX(Quadrat.Details!D:D, MATCH(1,(F3995=Quadrat.Details!B:B)*(G3995=Quadrat.Details!G:G)*(H3995=Quadrat.Details!I:I),0))</f>
        <v>FJD</v>
      </c>
      <c r="E3995" s="47">
        <v>44412.0</v>
      </c>
      <c r="F3995" s="54">
        <v>2021.0</v>
      </c>
      <c r="G3995" s="7" t="s">
        <v>462</v>
      </c>
      <c r="H3995" s="7">
        <v>1.0</v>
      </c>
      <c r="I3995" s="55" t="str">
        <f t="array" ref="I3995">INDEX(Species.List!A:A,MATCH(J3995,Species.List!B:B,0))</f>
        <v>Yoldia limatula</v>
      </c>
      <c r="J3995" s="8" t="s">
        <v>179</v>
      </c>
      <c r="K3995" s="46" t="s">
        <v>80</v>
      </c>
      <c r="L3995" s="39">
        <v>12.0</v>
      </c>
      <c r="M3995" s="46">
        <v>1.0</v>
      </c>
      <c r="N3995" s="8" t="s">
        <v>502</v>
      </c>
      <c r="O3995" s="8" t="s">
        <v>55</v>
      </c>
      <c r="P3995" s="3" t="s">
        <v>682</v>
      </c>
      <c r="Q3995" s="3" t="s">
        <v>55</v>
      </c>
      <c r="R3995" s="3" t="s">
        <v>683</v>
      </c>
      <c r="S3995" s="3">
        <v>1.0</v>
      </c>
    </row>
    <row r="3996" ht="15.0" customHeight="1">
      <c r="A3996" s="46">
        <v>9.0</v>
      </c>
      <c r="B3996" s="53" t="str">
        <f t="array" ref="B3996">INDEX(Quadrat.Details!D:D, MATCH(1,(F3996=Quadrat.Details!B:B)*(G3996=Quadrat.Details!G:G)*(H3996=Quadrat.Details!I:I),0))</f>
        <v>FJD</v>
      </c>
      <c r="E3996" s="47">
        <v>44412.0</v>
      </c>
      <c r="F3996" s="54">
        <v>2021.0</v>
      </c>
      <c r="G3996" s="7" t="s">
        <v>462</v>
      </c>
      <c r="H3996" s="7">
        <v>1.0</v>
      </c>
      <c r="I3996" s="55" t="str">
        <f t="array" ref="I3996">INDEX(Species.List!A:A,MATCH(J3996,Species.List!B:B,0))</f>
        <v>Mulinia lateralis</v>
      </c>
      <c r="J3996" s="8" t="s">
        <v>152</v>
      </c>
      <c r="K3996" s="46" t="s">
        <v>80</v>
      </c>
      <c r="L3996" s="39">
        <v>10.0</v>
      </c>
      <c r="M3996" s="46">
        <v>1.0</v>
      </c>
      <c r="N3996" s="8" t="s">
        <v>502</v>
      </c>
      <c r="O3996" s="8" t="s">
        <v>55</v>
      </c>
      <c r="P3996" s="3" t="s">
        <v>682</v>
      </c>
      <c r="Q3996" s="3" t="s">
        <v>55</v>
      </c>
      <c r="R3996" s="3" t="s">
        <v>683</v>
      </c>
      <c r="S3996" s="3">
        <v>1.0</v>
      </c>
    </row>
    <row r="3997" ht="15.0" customHeight="1">
      <c r="A3997" s="46">
        <v>9.0</v>
      </c>
      <c r="B3997" s="53" t="str">
        <f t="array" ref="B3997">INDEX(Quadrat.Details!D:D, MATCH(1,(F3997=Quadrat.Details!B:B)*(G3997=Quadrat.Details!G:G)*(H3997=Quadrat.Details!I:I),0))</f>
        <v>FJD</v>
      </c>
      <c r="E3997" s="47">
        <v>44412.0</v>
      </c>
      <c r="F3997" s="54">
        <v>2021.0</v>
      </c>
      <c r="G3997" s="7" t="s">
        <v>462</v>
      </c>
      <c r="H3997" s="7">
        <v>1.0</v>
      </c>
      <c r="I3997" s="55" t="str">
        <f t="array" ref="I3997">INDEX(Species.List!A:A,MATCH(J3997,Species.List!B:B,0))</f>
        <v>Mulinia lateralis</v>
      </c>
      <c r="J3997" s="8" t="s">
        <v>152</v>
      </c>
      <c r="K3997" s="46" t="s">
        <v>80</v>
      </c>
      <c r="L3997" s="39">
        <v>11.0</v>
      </c>
      <c r="M3997" s="46">
        <v>2.0</v>
      </c>
      <c r="N3997" s="8" t="s">
        <v>502</v>
      </c>
      <c r="O3997" s="8" t="s">
        <v>55</v>
      </c>
      <c r="P3997" s="3" t="s">
        <v>682</v>
      </c>
      <c r="Q3997" s="3" t="s">
        <v>55</v>
      </c>
      <c r="R3997" s="3" t="s">
        <v>683</v>
      </c>
      <c r="S3997" s="3">
        <v>1.0</v>
      </c>
    </row>
    <row r="3998" ht="15.0" customHeight="1">
      <c r="A3998" s="46">
        <v>9.0</v>
      </c>
      <c r="B3998" s="53" t="str">
        <f t="array" ref="B3998">INDEX(Quadrat.Details!D:D, MATCH(1,(F3998=Quadrat.Details!B:B)*(G3998=Quadrat.Details!G:G)*(H3998=Quadrat.Details!I:I),0))</f>
        <v>FJD</v>
      </c>
      <c r="E3998" s="47">
        <v>44412.0</v>
      </c>
      <c r="F3998" s="54">
        <v>2021.0</v>
      </c>
      <c r="G3998" s="7" t="s">
        <v>462</v>
      </c>
      <c r="H3998" s="7">
        <v>1.0</v>
      </c>
      <c r="I3998" s="55" t="str">
        <f t="array" ref="I3998">INDEX(Species.List!A:A,MATCH(J3998,Species.List!B:B,0))</f>
        <v>Mulinia lateralis</v>
      </c>
      <c r="J3998" s="8" t="s">
        <v>152</v>
      </c>
      <c r="K3998" s="46" t="s">
        <v>80</v>
      </c>
      <c r="L3998" s="39">
        <v>15.0</v>
      </c>
      <c r="M3998" s="46">
        <v>2.0</v>
      </c>
      <c r="N3998" s="8" t="s">
        <v>502</v>
      </c>
      <c r="O3998" s="8" t="s">
        <v>55</v>
      </c>
      <c r="P3998" s="3" t="s">
        <v>682</v>
      </c>
      <c r="Q3998" s="3" t="s">
        <v>55</v>
      </c>
      <c r="R3998" s="3" t="s">
        <v>683</v>
      </c>
      <c r="S3998" s="3">
        <v>1.0</v>
      </c>
    </row>
    <row r="3999" ht="15.0" customHeight="1">
      <c r="A3999" s="46">
        <v>9.0</v>
      </c>
      <c r="B3999" s="53" t="str">
        <f t="array" ref="B3999">INDEX(Quadrat.Details!D:D, MATCH(1,(F3999=Quadrat.Details!B:B)*(G3999=Quadrat.Details!G:G)*(H3999=Quadrat.Details!I:I),0))</f>
        <v>FJD</v>
      </c>
      <c r="E3999" s="47">
        <v>44412.0</v>
      </c>
      <c r="F3999" s="54">
        <v>2021.0</v>
      </c>
      <c r="G3999" s="7" t="s">
        <v>462</v>
      </c>
      <c r="H3999" s="7">
        <v>1.0</v>
      </c>
      <c r="I3999" s="55" t="str">
        <f t="array" ref="I3999">INDEX(Species.List!A:A,MATCH(J3999,Species.List!B:B,0))</f>
        <v>Mulinia lateralis</v>
      </c>
      <c r="J3999" s="8" t="s">
        <v>152</v>
      </c>
      <c r="K3999" s="46" t="s">
        <v>80</v>
      </c>
      <c r="L3999" s="39">
        <v>14.0</v>
      </c>
      <c r="M3999" s="46">
        <v>1.0</v>
      </c>
      <c r="N3999" s="8" t="s">
        <v>502</v>
      </c>
      <c r="O3999" s="8" t="s">
        <v>55</v>
      </c>
      <c r="P3999" s="3" t="s">
        <v>682</v>
      </c>
      <c r="Q3999" s="3" t="s">
        <v>55</v>
      </c>
      <c r="R3999" s="3" t="s">
        <v>683</v>
      </c>
      <c r="S3999" s="3">
        <v>1.0</v>
      </c>
    </row>
    <row r="4000" ht="15.0" customHeight="1">
      <c r="A4000" s="46">
        <v>9.0</v>
      </c>
      <c r="B4000" s="53" t="str">
        <f t="array" ref="B4000">INDEX(Quadrat.Details!D:D, MATCH(1,(F4000=Quadrat.Details!B:B)*(G4000=Quadrat.Details!G:G)*(H4000=Quadrat.Details!I:I),0))</f>
        <v>FJD</v>
      </c>
      <c r="E4000" s="47">
        <v>44412.0</v>
      </c>
      <c r="F4000" s="54">
        <v>2021.0</v>
      </c>
      <c r="G4000" s="7" t="s">
        <v>462</v>
      </c>
      <c r="H4000" s="7">
        <v>2.0</v>
      </c>
      <c r="I4000" s="55" t="str">
        <f t="array" ref="I4000">INDEX(Species.List!A:A,MATCH(J4000,Species.List!B:B,0))</f>
        <v>Callinectes sapidus</v>
      </c>
      <c r="J4000" s="8" t="s">
        <v>111</v>
      </c>
      <c r="K4000" s="46" t="s">
        <v>57</v>
      </c>
      <c r="L4000" s="39">
        <v>14.0</v>
      </c>
      <c r="M4000" s="46">
        <v>1.0</v>
      </c>
      <c r="N4000" s="8" t="s">
        <v>502</v>
      </c>
      <c r="O4000" s="8" t="s">
        <v>55</v>
      </c>
      <c r="P4000" s="3" t="s">
        <v>682</v>
      </c>
      <c r="Q4000" s="3" t="s">
        <v>55</v>
      </c>
      <c r="R4000" s="3" t="s">
        <v>683</v>
      </c>
      <c r="S4000" s="3">
        <v>1.0</v>
      </c>
    </row>
    <row r="4001" ht="15.0" customHeight="1">
      <c r="A4001" s="46">
        <v>9.0</v>
      </c>
      <c r="B4001" s="53" t="str">
        <f t="array" ref="B4001">INDEX(Quadrat.Details!D:D, MATCH(1,(F4001=Quadrat.Details!B:B)*(G4001=Quadrat.Details!G:G)*(H4001=Quadrat.Details!I:I),0))</f>
        <v>FJD</v>
      </c>
      <c r="E4001" s="47">
        <v>44412.0</v>
      </c>
      <c r="F4001" s="54">
        <v>2021.0</v>
      </c>
      <c r="G4001" s="7" t="s">
        <v>462</v>
      </c>
      <c r="H4001" s="7">
        <v>2.0</v>
      </c>
      <c r="I4001" s="55" t="str">
        <f t="array" ref="I4001">INDEX(Species.List!A:A,MATCH(J4001,Species.List!B:B,0))</f>
        <v>Yoldia limatula</v>
      </c>
      <c r="J4001" s="8" t="s">
        <v>179</v>
      </c>
      <c r="K4001" s="46" t="s">
        <v>80</v>
      </c>
      <c r="L4001" s="39">
        <v>18.0</v>
      </c>
      <c r="M4001" s="46">
        <v>1.0</v>
      </c>
      <c r="N4001" s="8" t="s">
        <v>502</v>
      </c>
      <c r="O4001" s="8" t="s">
        <v>55</v>
      </c>
      <c r="P4001" s="3" t="s">
        <v>682</v>
      </c>
      <c r="Q4001" s="3" t="s">
        <v>55</v>
      </c>
      <c r="R4001" s="3" t="s">
        <v>683</v>
      </c>
      <c r="S4001" s="3">
        <v>1.0</v>
      </c>
    </row>
    <row r="4002" ht="15.0" customHeight="1">
      <c r="A4002" s="46">
        <v>9.0</v>
      </c>
      <c r="B4002" s="53" t="str">
        <f t="array" ref="B4002">INDEX(Quadrat.Details!D:D, MATCH(1,(F4002=Quadrat.Details!B:B)*(G4002=Quadrat.Details!G:G)*(H4002=Quadrat.Details!I:I),0))</f>
        <v>FJD</v>
      </c>
      <c r="E4002" s="47">
        <v>44412.0</v>
      </c>
      <c r="F4002" s="54">
        <v>2021.0</v>
      </c>
      <c r="G4002" s="7" t="s">
        <v>462</v>
      </c>
      <c r="H4002" s="7">
        <v>2.0</v>
      </c>
      <c r="I4002" s="55" t="str">
        <f t="array" ref="I4002">INDEX(Species.List!A:A,MATCH(J4002,Species.List!B:B,0))</f>
        <v>Laevicardium</v>
      </c>
      <c r="J4002" s="8" t="s">
        <v>168</v>
      </c>
      <c r="K4002" s="46" t="s">
        <v>80</v>
      </c>
      <c r="L4002" s="39">
        <v>10.0</v>
      </c>
      <c r="M4002" s="46">
        <v>2.0</v>
      </c>
      <c r="N4002" s="8" t="s">
        <v>502</v>
      </c>
      <c r="O4002" s="8" t="s">
        <v>55</v>
      </c>
      <c r="P4002" s="3" t="s">
        <v>682</v>
      </c>
      <c r="Q4002" s="3" t="s">
        <v>55</v>
      </c>
      <c r="R4002" s="3" t="s">
        <v>683</v>
      </c>
      <c r="S4002" s="3">
        <v>1.0</v>
      </c>
    </row>
    <row r="4003" ht="15.0" customHeight="1">
      <c r="A4003" s="46">
        <v>9.0</v>
      </c>
      <c r="B4003" s="53" t="str">
        <f t="array" ref="B4003">INDEX(Quadrat.Details!D:D, MATCH(1,(F4003=Quadrat.Details!B:B)*(G4003=Quadrat.Details!G:G)*(H4003=Quadrat.Details!I:I),0))</f>
        <v>FJD</v>
      </c>
      <c r="E4003" s="47">
        <v>44412.0</v>
      </c>
      <c r="F4003" s="54">
        <v>2021.0</v>
      </c>
      <c r="G4003" s="7" t="s">
        <v>462</v>
      </c>
      <c r="H4003" s="7">
        <v>2.0</v>
      </c>
      <c r="I4003" s="55" t="str">
        <f t="array" ref="I4003">INDEX(Species.List!A:A,MATCH(J4003,Species.List!B:B,0))</f>
        <v>Petricolaria pholadiformis</v>
      </c>
      <c r="J4003" s="8" t="s">
        <v>173</v>
      </c>
      <c r="K4003" s="46" t="s">
        <v>80</v>
      </c>
      <c r="L4003" s="39">
        <v>15.0</v>
      </c>
      <c r="M4003" s="46">
        <v>1.0</v>
      </c>
      <c r="N4003" s="8" t="s">
        <v>502</v>
      </c>
      <c r="O4003" s="8" t="s">
        <v>55</v>
      </c>
      <c r="P4003" s="3" t="s">
        <v>682</v>
      </c>
      <c r="Q4003" s="3" t="s">
        <v>55</v>
      </c>
      <c r="R4003" s="3" t="s">
        <v>683</v>
      </c>
      <c r="S4003" s="3">
        <v>1.0</v>
      </c>
    </row>
    <row r="4004" ht="15.0" customHeight="1">
      <c r="A4004" s="46">
        <v>9.0</v>
      </c>
      <c r="B4004" s="53" t="str">
        <f t="array" ref="B4004">INDEX(Quadrat.Details!D:D, MATCH(1,(F4004=Quadrat.Details!B:B)*(G4004=Quadrat.Details!G:G)*(H4004=Quadrat.Details!I:I),0))</f>
        <v>FJD</v>
      </c>
      <c r="E4004" s="47">
        <v>44412.0</v>
      </c>
      <c r="F4004" s="54">
        <v>2021.0</v>
      </c>
      <c r="G4004" s="7" t="s">
        <v>462</v>
      </c>
      <c r="H4004" s="7">
        <v>2.0</v>
      </c>
      <c r="I4004" s="55" t="str">
        <f t="array" ref="I4004">INDEX(Species.List!A:A,MATCH(J4004,Species.List!B:B,0))</f>
        <v>Petricolaria pholadiformis</v>
      </c>
      <c r="J4004" s="8" t="s">
        <v>173</v>
      </c>
      <c r="K4004" s="46" t="s">
        <v>80</v>
      </c>
      <c r="L4004" s="39">
        <v>12.0</v>
      </c>
      <c r="M4004" s="46">
        <v>1.0</v>
      </c>
      <c r="N4004" s="8" t="s">
        <v>502</v>
      </c>
      <c r="O4004" s="8" t="s">
        <v>55</v>
      </c>
      <c r="P4004" s="3" t="s">
        <v>682</v>
      </c>
      <c r="Q4004" s="3" t="s">
        <v>55</v>
      </c>
      <c r="R4004" s="3" t="s">
        <v>683</v>
      </c>
      <c r="S4004" s="3">
        <v>1.0</v>
      </c>
    </row>
    <row r="4005" ht="15.0" customHeight="1">
      <c r="A4005" s="46">
        <v>9.0</v>
      </c>
      <c r="B4005" s="53" t="str">
        <f t="array" ref="B4005">INDEX(Quadrat.Details!D:D, MATCH(1,(F4005=Quadrat.Details!B:B)*(G4005=Quadrat.Details!G:G)*(H4005=Quadrat.Details!I:I),0))</f>
        <v>FJD</v>
      </c>
      <c r="E4005" s="47">
        <v>44412.0</v>
      </c>
      <c r="F4005" s="54">
        <v>2021.0</v>
      </c>
      <c r="G4005" s="7" t="s">
        <v>462</v>
      </c>
      <c r="H4005" s="7">
        <v>2.0</v>
      </c>
      <c r="I4005" s="55" t="str">
        <f t="array" ref="I4005">INDEX(Species.List!A:A,MATCH(J4005,Species.List!B:B,0))</f>
        <v>Mulinia lateralis</v>
      </c>
      <c r="J4005" s="8" t="s">
        <v>152</v>
      </c>
      <c r="K4005" s="46" t="s">
        <v>80</v>
      </c>
      <c r="L4005" s="39">
        <v>13.0</v>
      </c>
      <c r="M4005" s="46">
        <v>1.0</v>
      </c>
      <c r="N4005" s="8" t="s">
        <v>502</v>
      </c>
      <c r="O4005" s="8" t="s">
        <v>55</v>
      </c>
      <c r="P4005" s="3" t="s">
        <v>682</v>
      </c>
      <c r="Q4005" s="3" t="s">
        <v>55</v>
      </c>
      <c r="R4005" s="3" t="s">
        <v>683</v>
      </c>
      <c r="S4005" s="3">
        <v>1.0</v>
      </c>
    </row>
    <row r="4006" ht="15.0" customHeight="1">
      <c r="A4006" s="46">
        <v>9.0</v>
      </c>
      <c r="B4006" s="53" t="str">
        <f t="array" ref="B4006">INDEX(Quadrat.Details!D:D, MATCH(1,(F4006=Quadrat.Details!B:B)*(G4006=Quadrat.Details!G:G)*(H4006=Quadrat.Details!I:I),0))</f>
        <v>FJD</v>
      </c>
      <c r="E4006" s="47">
        <v>44412.0</v>
      </c>
      <c r="F4006" s="54">
        <v>2021.0</v>
      </c>
      <c r="G4006" s="7" t="s">
        <v>462</v>
      </c>
      <c r="H4006" s="7">
        <v>2.0</v>
      </c>
      <c r="I4006" s="55" t="str">
        <f t="array" ref="I4006">INDEX(Species.List!A:A,MATCH(J4006,Species.List!B:B,0))</f>
        <v>Mulinia lateralis</v>
      </c>
      <c r="J4006" s="8" t="s">
        <v>152</v>
      </c>
      <c r="K4006" s="46" t="s">
        <v>80</v>
      </c>
      <c r="L4006" s="39">
        <v>12.0</v>
      </c>
      <c r="M4006" s="46">
        <v>1.0</v>
      </c>
      <c r="N4006" s="8" t="s">
        <v>502</v>
      </c>
      <c r="O4006" s="8" t="s">
        <v>55</v>
      </c>
      <c r="P4006" s="3" t="s">
        <v>682</v>
      </c>
      <c r="Q4006" s="3" t="s">
        <v>55</v>
      </c>
      <c r="R4006" s="3" t="s">
        <v>683</v>
      </c>
      <c r="S4006" s="3">
        <v>1.0</v>
      </c>
    </row>
    <row r="4007" ht="15.0" customHeight="1">
      <c r="A4007" s="46">
        <v>10.0</v>
      </c>
      <c r="B4007" s="53" t="str">
        <f t="array" ref="B4007">INDEX(Quadrat.Details!D:D, MATCH(1,(F4007=Quadrat.Details!B:B)*(G4007=Quadrat.Details!G:G)*(H4007=Quadrat.Details!I:I),0))</f>
        <v>FJD</v>
      </c>
      <c r="E4007" s="47">
        <v>44412.0</v>
      </c>
      <c r="F4007" s="54">
        <v>2021.0</v>
      </c>
      <c r="G4007" s="7" t="s">
        <v>462</v>
      </c>
      <c r="H4007" s="7">
        <v>2.0</v>
      </c>
      <c r="I4007" s="55" t="str">
        <f t="array" ref="I4007">INDEX(Species.List!A:A,MATCH(J4007,Species.List!B:B,0))</f>
        <v>Mya arenaria</v>
      </c>
      <c r="J4007" s="8" t="s">
        <v>327</v>
      </c>
      <c r="K4007" s="46" t="s">
        <v>80</v>
      </c>
      <c r="L4007" s="39">
        <v>12.0</v>
      </c>
      <c r="M4007" s="46">
        <v>3.0</v>
      </c>
      <c r="N4007" s="8" t="s">
        <v>502</v>
      </c>
      <c r="O4007" s="8" t="s">
        <v>55</v>
      </c>
      <c r="P4007" s="3" t="s">
        <v>682</v>
      </c>
      <c r="Q4007" s="3" t="s">
        <v>55</v>
      </c>
      <c r="R4007" s="3" t="s">
        <v>683</v>
      </c>
      <c r="S4007" s="3">
        <v>1.0</v>
      </c>
    </row>
    <row r="4008" ht="15.0" customHeight="1">
      <c r="A4008" s="46">
        <v>10.0</v>
      </c>
      <c r="B4008" s="53" t="str">
        <f t="array" ref="B4008">INDEX(Quadrat.Details!D:D, MATCH(1,(F4008=Quadrat.Details!B:B)*(G4008=Quadrat.Details!G:G)*(H4008=Quadrat.Details!I:I),0))</f>
        <v>FJD</v>
      </c>
      <c r="E4008" s="47">
        <v>44412.0</v>
      </c>
      <c r="F4008" s="54">
        <v>2021.0</v>
      </c>
      <c r="G4008" s="7" t="s">
        <v>462</v>
      </c>
      <c r="H4008" s="7">
        <v>2.0</v>
      </c>
      <c r="I4008" s="55" t="str">
        <f t="array" ref="I4008">INDEX(Species.List!A:A,MATCH(J4008,Species.List!B:B,0))</f>
        <v>Mya arenaria</v>
      </c>
      <c r="J4008" s="8" t="s">
        <v>327</v>
      </c>
      <c r="K4008" s="46" t="s">
        <v>80</v>
      </c>
      <c r="L4008" s="39">
        <v>14.0</v>
      </c>
      <c r="M4008" s="46">
        <v>4.0</v>
      </c>
      <c r="N4008" s="8" t="s">
        <v>502</v>
      </c>
      <c r="O4008" s="8" t="s">
        <v>55</v>
      </c>
      <c r="P4008" s="3" t="s">
        <v>682</v>
      </c>
      <c r="Q4008" s="3" t="s">
        <v>55</v>
      </c>
      <c r="R4008" s="3" t="s">
        <v>683</v>
      </c>
      <c r="S4008" s="3">
        <v>1.0</v>
      </c>
    </row>
    <row r="4009" ht="15.0" customHeight="1">
      <c r="A4009" s="46">
        <v>10.0</v>
      </c>
      <c r="B4009" s="53" t="str">
        <f t="array" ref="B4009">INDEX(Quadrat.Details!D:D, MATCH(1,(F4009=Quadrat.Details!B:B)*(G4009=Quadrat.Details!G:G)*(H4009=Quadrat.Details!I:I),0))</f>
        <v>FJD</v>
      </c>
      <c r="E4009" s="47">
        <v>44412.0</v>
      </c>
      <c r="F4009" s="54">
        <v>2021.0</v>
      </c>
      <c r="G4009" s="7" t="s">
        <v>462</v>
      </c>
      <c r="H4009" s="7">
        <v>2.0</v>
      </c>
      <c r="I4009" s="55" t="str">
        <f t="array" ref="I4009">INDEX(Species.List!A:A,MATCH(J4009,Species.List!B:B,0))</f>
        <v>Mya arenaria</v>
      </c>
      <c r="J4009" s="8" t="s">
        <v>327</v>
      </c>
      <c r="K4009" s="46" t="s">
        <v>80</v>
      </c>
      <c r="L4009" s="39">
        <v>16.0</v>
      </c>
      <c r="M4009" s="46">
        <v>3.0</v>
      </c>
      <c r="N4009" s="8" t="s">
        <v>502</v>
      </c>
      <c r="O4009" s="8" t="s">
        <v>55</v>
      </c>
      <c r="P4009" s="3" t="s">
        <v>682</v>
      </c>
      <c r="Q4009" s="3" t="s">
        <v>55</v>
      </c>
      <c r="R4009" s="3" t="s">
        <v>683</v>
      </c>
      <c r="S4009" s="3">
        <v>1.0</v>
      </c>
    </row>
    <row r="4010" ht="15.0" customHeight="1">
      <c r="A4010" s="46">
        <v>10.0</v>
      </c>
      <c r="B4010" s="53" t="str">
        <f t="array" ref="B4010">INDEX(Quadrat.Details!D:D, MATCH(1,(F4010=Quadrat.Details!B:B)*(G4010=Quadrat.Details!G:G)*(H4010=Quadrat.Details!I:I),0))</f>
        <v>FJD</v>
      </c>
      <c r="E4010" s="47">
        <v>44412.0</v>
      </c>
      <c r="F4010" s="54">
        <v>2021.0</v>
      </c>
      <c r="G4010" s="7" t="s">
        <v>462</v>
      </c>
      <c r="H4010" s="7">
        <v>2.0</v>
      </c>
      <c r="I4010" s="55" t="str">
        <f t="array" ref="I4010">INDEX(Species.List!A:A,MATCH(J4010,Species.List!B:B,0))</f>
        <v>Mya arenaria</v>
      </c>
      <c r="J4010" s="8" t="s">
        <v>327</v>
      </c>
      <c r="K4010" s="46" t="s">
        <v>80</v>
      </c>
      <c r="L4010" s="39">
        <v>13.0</v>
      </c>
      <c r="M4010" s="46">
        <v>3.0</v>
      </c>
      <c r="N4010" s="8" t="s">
        <v>502</v>
      </c>
      <c r="O4010" s="8" t="s">
        <v>55</v>
      </c>
      <c r="P4010" s="3" t="s">
        <v>682</v>
      </c>
      <c r="Q4010" s="3" t="s">
        <v>55</v>
      </c>
      <c r="R4010" s="3" t="s">
        <v>683</v>
      </c>
      <c r="S4010" s="3">
        <v>1.0</v>
      </c>
    </row>
    <row r="4011" ht="15.0" customHeight="1">
      <c r="A4011" s="46">
        <v>10.0</v>
      </c>
      <c r="B4011" s="53" t="str">
        <f t="array" ref="B4011">INDEX(Quadrat.Details!D:D, MATCH(1,(F4011=Quadrat.Details!B:B)*(G4011=Quadrat.Details!G:G)*(H4011=Quadrat.Details!I:I),0))</f>
        <v>FJD</v>
      </c>
      <c r="E4011" s="47">
        <v>44412.0</v>
      </c>
      <c r="F4011" s="54">
        <v>2021.0</v>
      </c>
      <c r="G4011" s="7" t="s">
        <v>463</v>
      </c>
      <c r="H4011" s="7">
        <v>1.0</v>
      </c>
      <c r="I4011" s="55" t="str">
        <f t="array" ref="I4011">INDEX(Species.List!A:A,MATCH(J4011,Species.List!B:B,0))</f>
        <v>Mya arenaria</v>
      </c>
      <c r="J4011" s="8" t="s">
        <v>327</v>
      </c>
      <c r="K4011" s="46" t="s">
        <v>80</v>
      </c>
      <c r="L4011" s="39">
        <v>17.0</v>
      </c>
      <c r="M4011" s="46">
        <v>2.0</v>
      </c>
      <c r="N4011" s="8" t="s">
        <v>502</v>
      </c>
      <c r="O4011" s="8" t="s">
        <v>55</v>
      </c>
      <c r="P4011" s="3" t="s">
        <v>682</v>
      </c>
      <c r="Q4011" s="3" t="s">
        <v>55</v>
      </c>
      <c r="R4011" s="3" t="s">
        <v>683</v>
      </c>
      <c r="S4011" s="3">
        <v>1.0</v>
      </c>
    </row>
    <row r="4012" ht="15.0" customHeight="1">
      <c r="A4012" s="46">
        <v>10.0</v>
      </c>
      <c r="B4012" s="53" t="str">
        <f t="array" ref="B4012">INDEX(Quadrat.Details!D:D, MATCH(1,(F4012=Quadrat.Details!B:B)*(G4012=Quadrat.Details!G:G)*(H4012=Quadrat.Details!I:I),0))</f>
        <v>FJD</v>
      </c>
      <c r="E4012" s="47">
        <v>44412.0</v>
      </c>
      <c r="F4012" s="54">
        <v>2021.0</v>
      </c>
      <c r="G4012" s="7" t="s">
        <v>463</v>
      </c>
      <c r="H4012" s="7">
        <v>1.0</v>
      </c>
      <c r="I4012" s="55" t="str">
        <f t="array" ref="I4012">INDEX(Species.List!A:A,MATCH(J4012,Species.List!B:B,0))</f>
        <v>Mya arenaria</v>
      </c>
      <c r="J4012" s="8" t="s">
        <v>327</v>
      </c>
      <c r="K4012" s="46" t="s">
        <v>80</v>
      </c>
      <c r="L4012" s="39">
        <v>15.0</v>
      </c>
      <c r="M4012" s="46">
        <v>1.0</v>
      </c>
      <c r="N4012" s="8" t="s">
        <v>502</v>
      </c>
      <c r="O4012" s="8" t="s">
        <v>55</v>
      </c>
      <c r="P4012" s="3" t="s">
        <v>682</v>
      </c>
      <c r="Q4012" s="3" t="s">
        <v>55</v>
      </c>
      <c r="R4012" s="3" t="s">
        <v>683</v>
      </c>
      <c r="S4012" s="3">
        <v>1.0</v>
      </c>
    </row>
    <row r="4013" ht="15.0" customHeight="1">
      <c r="A4013" s="46">
        <v>10.0</v>
      </c>
      <c r="B4013" s="53" t="str">
        <f t="array" ref="B4013">INDEX(Quadrat.Details!D:D, MATCH(1,(F4013=Quadrat.Details!B:B)*(G4013=Quadrat.Details!G:G)*(H4013=Quadrat.Details!I:I),0))</f>
        <v>FJD</v>
      </c>
      <c r="E4013" s="47">
        <v>44412.0</v>
      </c>
      <c r="F4013" s="54">
        <v>2021.0</v>
      </c>
      <c r="G4013" s="7" t="s">
        <v>463</v>
      </c>
      <c r="H4013" s="7">
        <v>1.0</v>
      </c>
      <c r="I4013" s="55" t="str">
        <f t="array" ref="I4013">INDEX(Species.List!A:A,MATCH(J4013,Species.List!B:B,0))</f>
        <v>Mulinia lateralis</v>
      </c>
      <c r="J4013" s="8" t="s">
        <v>152</v>
      </c>
      <c r="K4013" s="46" t="s">
        <v>80</v>
      </c>
      <c r="L4013" s="39">
        <v>20.0</v>
      </c>
      <c r="M4013" s="46">
        <v>1.0</v>
      </c>
      <c r="N4013" s="8" t="s">
        <v>502</v>
      </c>
      <c r="O4013" s="8" t="s">
        <v>55</v>
      </c>
      <c r="P4013" s="3" t="s">
        <v>682</v>
      </c>
      <c r="Q4013" s="3" t="s">
        <v>55</v>
      </c>
      <c r="R4013" s="3" t="s">
        <v>683</v>
      </c>
      <c r="S4013" s="3">
        <v>1.0</v>
      </c>
    </row>
    <row r="4014" ht="15.0" customHeight="1">
      <c r="A4014" s="46">
        <v>10.0</v>
      </c>
      <c r="B4014" s="53" t="str">
        <f t="array" ref="B4014">INDEX(Quadrat.Details!D:D, MATCH(1,(F4014=Quadrat.Details!B:B)*(G4014=Quadrat.Details!G:G)*(H4014=Quadrat.Details!I:I),0))</f>
        <v>FJD</v>
      </c>
      <c r="E4014" s="47">
        <v>44412.0</v>
      </c>
      <c r="F4014" s="54">
        <v>2021.0</v>
      </c>
      <c r="G4014" s="7" t="s">
        <v>463</v>
      </c>
      <c r="H4014" s="7">
        <v>1.0</v>
      </c>
      <c r="I4014" s="55" t="str">
        <f t="array" ref="I4014">INDEX(Species.List!A:A,MATCH(J4014,Species.List!B:B,0))</f>
        <v>Mulinia lateralis</v>
      </c>
      <c r="J4014" s="8" t="s">
        <v>152</v>
      </c>
      <c r="K4014" s="46" t="s">
        <v>80</v>
      </c>
      <c r="L4014" s="39">
        <v>19.0</v>
      </c>
      <c r="M4014" s="46">
        <v>1.0</v>
      </c>
      <c r="N4014" s="8" t="s">
        <v>502</v>
      </c>
      <c r="O4014" s="8" t="s">
        <v>55</v>
      </c>
      <c r="P4014" s="3" t="s">
        <v>682</v>
      </c>
      <c r="Q4014" s="3" t="s">
        <v>55</v>
      </c>
      <c r="R4014" s="3" t="s">
        <v>683</v>
      </c>
      <c r="S4014" s="3">
        <v>1.0</v>
      </c>
    </row>
    <row r="4015" ht="15.0" customHeight="1">
      <c r="A4015" s="46">
        <v>10.0</v>
      </c>
      <c r="B4015" s="53" t="str">
        <f t="array" ref="B4015">INDEX(Quadrat.Details!D:D, MATCH(1,(F4015=Quadrat.Details!B:B)*(G4015=Quadrat.Details!G:G)*(H4015=Quadrat.Details!I:I),0))</f>
        <v>FJD</v>
      </c>
      <c r="E4015" s="47">
        <v>44412.0</v>
      </c>
      <c r="F4015" s="54">
        <v>2021.0</v>
      </c>
      <c r="G4015" s="7" t="s">
        <v>463</v>
      </c>
      <c r="H4015" s="7">
        <v>1.0</v>
      </c>
      <c r="I4015" s="55" t="str">
        <f t="array" ref="I4015">INDEX(Species.List!A:A,MATCH(J4015,Species.List!B:B,0))</f>
        <v>Mulinia lateralis</v>
      </c>
      <c r="J4015" s="8" t="s">
        <v>152</v>
      </c>
      <c r="K4015" s="46" t="s">
        <v>80</v>
      </c>
      <c r="L4015" s="39">
        <v>14.0</v>
      </c>
      <c r="M4015" s="46">
        <v>2.0</v>
      </c>
      <c r="N4015" s="8" t="s">
        <v>502</v>
      </c>
      <c r="O4015" s="8" t="s">
        <v>55</v>
      </c>
      <c r="P4015" s="3" t="s">
        <v>682</v>
      </c>
      <c r="Q4015" s="3" t="s">
        <v>55</v>
      </c>
      <c r="R4015" s="3" t="s">
        <v>683</v>
      </c>
      <c r="S4015" s="3">
        <v>1.0</v>
      </c>
    </row>
    <row r="4016" ht="15.0" customHeight="1">
      <c r="A4016" s="46">
        <v>10.0</v>
      </c>
      <c r="B4016" s="53" t="str">
        <f t="array" ref="B4016">INDEX(Quadrat.Details!D:D, MATCH(1,(F4016=Quadrat.Details!B:B)*(G4016=Quadrat.Details!G:G)*(H4016=Quadrat.Details!I:I),0))</f>
        <v>FJD</v>
      </c>
      <c r="E4016" s="47">
        <v>44412.0</v>
      </c>
      <c r="F4016" s="54">
        <v>2021.0</v>
      </c>
      <c r="G4016" s="7" t="s">
        <v>463</v>
      </c>
      <c r="H4016" s="7">
        <v>1.0</v>
      </c>
      <c r="I4016" s="55" t="str">
        <f t="array" ref="I4016">INDEX(Species.List!A:A,MATCH(J4016,Species.List!B:B,0))</f>
        <v>Mulinia lateralis</v>
      </c>
      <c r="J4016" s="8" t="s">
        <v>152</v>
      </c>
      <c r="K4016" s="46" t="s">
        <v>80</v>
      </c>
      <c r="L4016" s="39">
        <v>15.0</v>
      </c>
      <c r="M4016" s="46">
        <v>3.0</v>
      </c>
      <c r="N4016" s="8" t="s">
        <v>502</v>
      </c>
      <c r="O4016" s="8" t="s">
        <v>55</v>
      </c>
      <c r="P4016" s="3" t="s">
        <v>682</v>
      </c>
      <c r="Q4016" s="3" t="s">
        <v>55</v>
      </c>
      <c r="R4016" s="3" t="s">
        <v>683</v>
      </c>
      <c r="S4016" s="3">
        <v>1.0</v>
      </c>
    </row>
    <row r="4017" ht="15.0" customHeight="1">
      <c r="A4017" s="46">
        <v>10.0</v>
      </c>
      <c r="B4017" s="53" t="str">
        <f t="array" ref="B4017">INDEX(Quadrat.Details!D:D, MATCH(1,(F4017=Quadrat.Details!B:B)*(G4017=Quadrat.Details!G:G)*(H4017=Quadrat.Details!I:I),0))</f>
        <v>FJD</v>
      </c>
      <c r="E4017" s="47">
        <v>44412.0</v>
      </c>
      <c r="F4017" s="54">
        <v>2021.0</v>
      </c>
      <c r="G4017" s="7" t="s">
        <v>463</v>
      </c>
      <c r="H4017" s="7">
        <v>1.0</v>
      </c>
      <c r="I4017" s="55" t="str">
        <f t="array" ref="I4017">INDEX(Species.List!A:A,MATCH(J4017,Species.List!B:B,0))</f>
        <v>Mulinia lateralis</v>
      </c>
      <c r="J4017" s="8" t="s">
        <v>152</v>
      </c>
      <c r="K4017" s="46" t="s">
        <v>80</v>
      </c>
      <c r="L4017" s="39">
        <v>13.0</v>
      </c>
      <c r="M4017" s="46">
        <v>2.0</v>
      </c>
      <c r="N4017" s="8" t="s">
        <v>502</v>
      </c>
      <c r="O4017" s="8" t="s">
        <v>55</v>
      </c>
      <c r="P4017" s="3" t="s">
        <v>682</v>
      </c>
      <c r="Q4017" s="3" t="s">
        <v>55</v>
      </c>
      <c r="R4017" s="3" t="s">
        <v>683</v>
      </c>
      <c r="S4017" s="3">
        <v>1.0</v>
      </c>
    </row>
    <row r="4018" ht="15.0" customHeight="1">
      <c r="A4018" s="46">
        <v>10.0</v>
      </c>
      <c r="B4018" s="53" t="str">
        <f t="array" ref="B4018">INDEX(Quadrat.Details!D:D, MATCH(1,(F4018=Quadrat.Details!B:B)*(G4018=Quadrat.Details!G:G)*(H4018=Quadrat.Details!I:I),0))</f>
        <v>FJD</v>
      </c>
      <c r="E4018" s="47">
        <v>44412.0</v>
      </c>
      <c r="F4018" s="54">
        <v>2021.0</v>
      </c>
      <c r="G4018" s="7" t="s">
        <v>463</v>
      </c>
      <c r="H4018" s="7">
        <v>1.0</v>
      </c>
      <c r="I4018" s="55" t="str">
        <f t="array" ref="I4018">INDEX(Species.List!A:A,MATCH(J4018,Species.List!B:B,0))</f>
        <v>Mulinia lateralis</v>
      </c>
      <c r="J4018" s="8" t="s">
        <v>152</v>
      </c>
      <c r="K4018" s="46" t="s">
        <v>80</v>
      </c>
      <c r="L4018" s="39">
        <v>17.0</v>
      </c>
      <c r="M4018" s="46">
        <v>1.0</v>
      </c>
      <c r="N4018" s="8" t="s">
        <v>502</v>
      </c>
      <c r="O4018" s="8" t="s">
        <v>55</v>
      </c>
      <c r="P4018" s="3" t="s">
        <v>682</v>
      </c>
      <c r="Q4018" s="3" t="s">
        <v>55</v>
      </c>
      <c r="R4018" s="3" t="s">
        <v>683</v>
      </c>
      <c r="S4018" s="3">
        <v>1.0</v>
      </c>
    </row>
    <row r="4019" ht="15.0" customHeight="1">
      <c r="A4019" s="46">
        <v>10.0</v>
      </c>
      <c r="B4019" s="53" t="str">
        <f t="array" ref="B4019">INDEX(Quadrat.Details!D:D, MATCH(1,(F4019=Quadrat.Details!B:B)*(G4019=Quadrat.Details!G:G)*(H4019=Quadrat.Details!I:I),0))</f>
        <v>FJD</v>
      </c>
      <c r="E4019" s="47">
        <v>44412.0</v>
      </c>
      <c r="F4019" s="54">
        <v>2021.0</v>
      </c>
      <c r="G4019" s="7" t="s">
        <v>463</v>
      </c>
      <c r="H4019" s="7">
        <v>2.0</v>
      </c>
      <c r="I4019" s="55" t="str">
        <f t="array" ref="I4019">INDEX(Species.List!A:A,MATCH(J4019,Species.List!B:B,0))</f>
        <v>Mya arenaria</v>
      </c>
      <c r="J4019" s="8" t="s">
        <v>327</v>
      </c>
      <c r="K4019" s="46" t="s">
        <v>80</v>
      </c>
      <c r="L4019" s="39">
        <v>15.0</v>
      </c>
      <c r="M4019" s="46">
        <v>1.0</v>
      </c>
      <c r="N4019" s="8" t="s">
        <v>502</v>
      </c>
      <c r="O4019" s="8" t="s">
        <v>55</v>
      </c>
      <c r="P4019" s="3" t="s">
        <v>682</v>
      </c>
      <c r="Q4019" s="3" t="s">
        <v>55</v>
      </c>
      <c r="R4019" s="3" t="s">
        <v>683</v>
      </c>
      <c r="S4019" s="3">
        <v>1.0</v>
      </c>
    </row>
    <row r="4020" ht="15.0" customHeight="1">
      <c r="A4020" s="46">
        <v>10.0</v>
      </c>
      <c r="B4020" s="53" t="str">
        <f t="array" ref="B4020">INDEX(Quadrat.Details!D:D, MATCH(1,(F4020=Quadrat.Details!B:B)*(G4020=Quadrat.Details!G:G)*(H4020=Quadrat.Details!I:I),0))</f>
        <v>FJD</v>
      </c>
      <c r="E4020" s="47">
        <v>44412.0</v>
      </c>
      <c r="F4020" s="54">
        <v>2021.0</v>
      </c>
      <c r="G4020" s="7" t="s">
        <v>463</v>
      </c>
      <c r="H4020" s="7">
        <v>2.0</v>
      </c>
      <c r="I4020" s="55" t="str">
        <f t="array" ref="I4020">INDEX(Species.List!A:A,MATCH(J4020,Species.List!B:B,0))</f>
        <v>Mya arenaria</v>
      </c>
      <c r="J4020" s="8" t="s">
        <v>327</v>
      </c>
      <c r="K4020" s="46" t="s">
        <v>80</v>
      </c>
      <c r="L4020" s="39">
        <v>17.0</v>
      </c>
      <c r="M4020" s="46">
        <v>1.0</v>
      </c>
      <c r="N4020" s="8" t="s">
        <v>502</v>
      </c>
      <c r="O4020" s="8" t="s">
        <v>55</v>
      </c>
      <c r="P4020" s="3" t="s">
        <v>682</v>
      </c>
      <c r="Q4020" s="3" t="s">
        <v>55</v>
      </c>
      <c r="R4020" s="3" t="s">
        <v>683</v>
      </c>
      <c r="S4020" s="3">
        <v>1.0</v>
      </c>
    </row>
    <row r="4021" ht="15.0" customHeight="1">
      <c r="A4021" s="46">
        <v>10.0</v>
      </c>
      <c r="B4021" s="53" t="str">
        <f t="array" ref="B4021">INDEX(Quadrat.Details!D:D, MATCH(1,(F4021=Quadrat.Details!B:B)*(G4021=Quadrat.Details!G:G)*(H4021=Quadrat.Details!I:I),0))</f>
        <v>FJD</v>
      </c>
      <c r="E4021" s="47">
        <v>44412.0</v>
      </c>
      <c r="F4021" s="54">
        <v>2021.0</v>
      </c>
      <c r="G4021" s="7" t="s">
        <v>463</v>
      </c>
      <c r="H4021" s="7">
        <v>2.0</v>
      </c>
      <c r="I4021" s="55" t="str">
        <f t="array" ref="I4021">INDEX(Species.List!A:A,MATCH(J4021,Species.List!B:B,0))</f>
        <v>Mya arenaria</v>
      </c>
      <c r="J4021" s="8" t="s">
        <v>327</v>
      </c>
      <c r="K4021" s="46" t="s">
        <v>80</v>
      </c>
      <c r="L4021" s="39">
        <v>18.0</v>
      </c>
      <c r="M4021" s="46">
        <v>1.0</v>
      </c>
      <c r="N4021" s="8" t="s">
        <v>502</v>
      </c>
      <c r="O4021" s="8" t="s">
        <v>55</v>
      </c>
      <c r="P4021" s="3" t="s">
        <v>682</v>
      </c>
      <c r="Q4021" s="3" t="s">
        <v>55</v>
      </c>
      <c r="R4021" s="3" t="s">
        <v>683</v>
      </c>
      <c r="S4021" s="3">
        <v>1.0</v>
      </c>
    </row>
    <row r="4022" ht="15.0" customHeight="1">
      <c r="A4022" s="46">
        <v>10.0</v>
      </c>
      <c r="B4022" s="53" t="str">
        <f t="array" ref="B4022">INDEX(Quadrat.Details!D:D, MATCH(1,(F4022=Quadrat.Details!B:B)*(G4022=Quadrat.Details!G:G)*(H4022=Quadrat.Details!I:I),0))</f>
        <v>FJD</v>
      </c>
      <c r="E4022" s="47">
        <v>44412.0</v>
      </c>
      <c r="F4022" s="54">
        <v>2021.0</v>
      </c>
      <c r="G4022" s="7" t="s">
        <v>463</v>
      </c>
      <c r="H4022" s="7">
        <v>2.0</v>
      </c>
      <c r="I4022" s="55" t="str">
        <f t="array" ref="I4022">INDEX(Species.List!A:A,MATCH(J4022,Species.List!B:B,0))</f>
        <v>Mya arenaria</v>
      </c>
      <c r="J4022" s="8" t="s">
        <v>327</v>
      </c>
      <c r="K4022" s="46" t="s">
        <v>80</v>
      </c>
      <c r="L4022" s="39">
        <v>19.0</v>
      </c>
      <c r="M4022" s="46">
        <v>1.0</v>
      </c>
      <c r="N4022" s="8" t="s">
        <v>502</v>
      </c>
      <c r="O4022" s="8" t="s">
        <v>55</v>
      </c>
      <c r="P4022" s="3" t="s">
        <v>682</v>
      </c>
      <c r="Q4022" s="3" t="s">
        <v>55</v>
      </c>
      <c r="R4022" s="3" t="s">
        <v>683</v>
      </c>
      <c r="S4022" s="3">
        <v>1.0</v>
      </c>
    </row>
    <row r="4023" ht="15.0" customHeight="1">
      <c r="A4023" s="46">
        <v>10.0</v>
      </c>
      <c r="B4023" s="53" t="str">
        <f t="array" ref="B4023">INDEX(Quadrat.Details!D:D, MATCH(1,(F4023=Quadrat.Details!B:B)*(G4023=Quadrat.Details!G:G)*(H4023=Quadrat.Details!I:I),0))</f>
        <v>FJD</v>
      </c>
      <c r="E4023" s="47">
        <v>44412.0</v>
      </c>
      <c r="F4023" s="54">
        <v>2021.0</v>
      </c>
      <c r="G4023" s="7" t="s">
        <v>463</v>
      </c>
      <c r="H4023" s="7">
        <v>2.0</v>
      </c>
      <c r="I4023" s="55" t="str">
        <f t="array" ref="I4023">INDEX(Species.List!A:A,MATCH(J4023,Species.List!B:B,0))</f>
        <v>Yoldia limatula</v>
      </c>
      <c r="J4023" s="8" t="s">
        <v>179</v>
      </c>
      <c r="K4023" s="46" t="s">
        <v>80</v>
      </c>
      <c r="L4023" s="39">
        <v>29.0</v>
      </c>
      <c r="M4023" s="46">
        <v>1.0</v>
      </c>
      <c r="N4023" s="8" t="s">
        <v>502</v>
      </c>
      <c r="O4023" s="8" t="s">
        <v>55</v>
      </c>
      <c r="P4023" s="3" t="s">
        <v>682</v>
      </c>
      <c r="Q4023" s="3" t="s">
        <v>55</v>
      </c>
      <c r="R4023" s="3" t="s">
        <v>683</v>
      </c>
      <c r="S4023" s="3">
        <v>1.0</v>
      </c>
    </row>
    <row r="4024" ht="15.0" customHeight="1">
      <c r="A4024" s="46">
        <v>10.0</v>
      </c>
      <c r="B4024" s="53" t="str">
        <f t="array" ref="B4024">INDEX(Quadrat.Details!D:D, MATCH(1,(F4024=Quadrat.Details!B:B)*(G4024=Quadrat.Details!G:G)*(H4024=Quadrat.Details!I:I),0))</f>
        <v>FJD</v>
      </c>
      <c r="E4024" s="47">
        <v>44412.0</v>
      </c>
      <c r="F4024" s="54">
        <v>2021.0</v>
      </c>
      <c r="G4024" s="7" t="s">
        <v>463</v>
      </c>
      <c r="H4024" s="7">
        <v>2.0</v>
      </c>
      <c r="I4024" s="55" t="str">
        <f t="array" ref="I4024">INDEX(Species.List!A:A,MATCH(J4024,Species.List!B:B,0))</f>
        <v>Laevicardium</v>
      </c>
      <c r="J4024" s="8" t="s">
        <v>168</v>
      </c>
      <c r="K4024" s="46" t="s">
        <v>80</v>
      </c>
      <c r="L4024" s="39">
        <v>15.0</v>
      </c>
      <c r="M4024" s="46">
        <v>1.0</v>
      </c>
      <c r="N4024" s="8" t="s">
        <v>502</v>
      </c>
      <c r="O4024" s="8" t="s">
        <v>55</v>
      </c>
      <c r="P4024" s="3" t="s">
        <v>682</v>
      </c>
      <c r="Q4024" s="3" t="s">
        <v>55</v>
      </c>
      <c r="R4024" s="3" t="s">
        <v>683</v>
      </c>
      <c r="S4024" s="3">
        <v>1.0</v>
      </c>
    </row>
    <row r="4025" ht="15.0" customHeight="1">
      <c r="A4025" s="46">
        <v>10.0</v>
      </c>
      <c r="B4025" s="53" t="str">
        <f t="array" ref="B4025">INDEX(Quadrat.Details!D:D, MATCH(1,(F4025=Quadrat.Details!B:B)*(G4025=Quadrat.Details!G:G)*(H4025=Quadrat.Details!I:I),0))</f>
        <v>FJD</v>
      </c>
      <c r="E4025" s="47">
        <v>44412.0</v>
      </c>
      <c r="F4025" s="54">
        <v>2021.0</v>
      </c>
      <c r="G4025" s="7" t="s">
        <v>463</v>
      </c>
      <c r="H4025" s="7">
        <v>2.0</v>
      </c>
      <c r="I4025" s="55" t="str">
        <f t="array" ref="I4025">INDEX(Species.List!A:A,MATCH(J4025,Species.List!B:B,0))</f>
        <v>Anadara transversa</v>
      </c>
      <c r="J4025" s="8" t="s">
        <v>355</v>
      </c>
      <c r="K4025" s="46" t="s">
        <v>80</v>
      </c>
      <c r="L4025" s="39">
        <v>15.0</v>
      </c>
      <c r="M4025" s="46">
        <v>1.0</v>
      </c>
      <c r="N4025" s="8" t="s">
        <v>502</v>
      </c>
      <c r="O4025" s="8" t="s">
        <v>55</v>
      </c>
      <c r="P4025" s="3" t="s">
        <v>682</v>
      </c>
      <c r="Q4025" s="3" t="s">
        <v>55</v>
      </c>
      <c r="R4025" s="3" t="s">
        <v>683</v>
      </c>
      <c r="S4025" s="3">
        <v>1.0</v>
      </c>
    </row>
    <row r="4026" ht="15.0" customHeight="1">
      <c r="A4026" s="46">
        <v>10.0</v>
      </c>
      <c r="B4026" s="53" t="str">
        <f t="array" ref="B4026">INDEX(Quadrat.Details!D:D, MATCH(1,(F4026=Quadrat.Details!B:B)*(G4026=Quadrat.Details!G:G)*(H4026=Quadrat.Details!I:I),0))</f>
        <v>FJD</v>
      </c>
      <c r="E4026" s="47">
        <v>44412.0</v>
      </c>
      <c r="F4026" s="54">
        <v>2021.0</v>
      </c>
      <c r="G4026" s="7" t="s">
        <v>463</v>
      </c>
      <c r="H4026" s="7">
        <v>2.0</v>
      </c>
      <c r="I4026" s="55" t="str">
        <f t="array" ref="I4026">INDEX(Species.List!A:A,MATCH(J4026,Species.List!B:B,0))</f>
        <v>Anadara transversa</v>
      </c>
      <c r="J4026" s="8" t="s">
        <v>355</v>
      </c>
      <c r="K4026" s="46" t="s">
        <v>80</v>
      </c>
      <c r="L4026" s="39">
        <v>12.0</v>
      </c>
      <c r="M4026" s="46">
        <v>1.0</v>
      </c>
      <c r="N4026" s="8" t="s">
        <v>502</v>
      </c>
      <c r="O4026" s="8" t="s">
        <v>55</v>
      </c>
      <c r="P4026" s="3" t="s">
        <v>682</v>
      </c>
      <c r="Q4026" s="3" t="s">
        <v>55</v>
      </c>
      <c r="R4026" s="3" t="s">
        <v>683</v>
      </c>
      <c r="S4026" s="3">
        <v>1.0</v>
      </c>
    </row>
    <row r="4027" ht="15.0" customHeight="1">
      <c r="A4027" s="46">
        <v>10.0</v>
      </c>
      <c r="B4027" s="53" t="str">
        <f t="array" ref="B4027">INDEX(Quadrat.Details!D:D, MATCH(1,(F4027=Quadrat.Details!B:B)*(G4027=Quadrat.Details!G:G)*(H4027=Quadrat.Details!I:I),0))</f>
        <v>FJD</v>
      </c>
      <c r="E4027" s="47">
        <v>44412.0</v>
      </c>
      <c r="F4027" s="54">
        <v>2021.0</v>
      </c>
      <c r="G4027" s="7" t="s">
        <v>463</v>
      </c>
      <c r="H4027" s="7">
        <v>2.0</v>
      </c>
      <c r="I4027" s="55" t="str">
        <f t="array" ref="I4027">INDEX(Species.List!A:A,MATCH(J4027,Species.List!B:B,0))</f>
        <v>Anadara ovalis</v>
      </c>
      <c r="J4027" s="8" t="s">
        <v>106</v>
      </c>
      <c r="K4027" s="46" t="s">
        <v>80</v>
      </c>
      <c r="L4027" s="39">
        <v>14.0</v>
      </c>
      <c r="M4027" s="46">
        <v>1.0</v>
      </c>
      <c r="N4027" s="8" t="s">
        <v>502</v>
      </c>
      <c r="O4027" s="8" t="s">
        <v>55</v>
      </c>
      <c r="P4027" s="3" t="s">
        <v>682</v>
      </c>
      <c r="Q4027" s="3" t="s">
        <v>55</v>
      </c>
      <c r="R4027" s="3" t="s">
        <v>683</v>
      </c>
      <c r="S4027" s="3">
        <v>1.0</v>
      </c>
    </row>
    <row r="4028" ht="15.0" customHeight="1">
      <c r="A4028" s="46">
        <v>10.0</v>
      </c>
      <c r="B4028" s="53" t="str">
        <f t="array" ref="B4028">INDEX(Quadrat.Details!D:D, MATCH(1,(F4028=Quadrat.Details!B:B)*(G4028=Quadrat.Details!G:G)*(H4028=Quadrat.Details!I:I),0))</f>
        <v>FJD</v>
      </c>
      <c r="E4028" s="47">
        <v>44412.0</v>
      </c>
      <c r="F4028" s="54">
        <v>2021.0</v>
      </c>
      <c r="G4028" s="7" t="s">
        <v>463</v>
      </c>
      <c r="H4028" s="7">
        <v>2.0</v>
      </c>
      <c r="I4028" s="55" t="str">
        <f t="array" ref="I4028">INDEX(Species.List!A:A,MATCH(J4028,Species.List!B:B,0))</f>
        <v>Mulinia lateralis</v>
      </c>
      <c r="J4028" s="8" t="s">
        <v>152</v>
      </c>
      <c r="K4028" s="46" t="s">
        <v>80</v>
      </c>
      <c r="L4028" s="39">
        <v>13.0</v>
      </c>
      <c r="M4028" s="46">
        <v>1.0</v>
      </c>
      <c r="N4028" s="8" t="s">
        <v>502</v>
      </c>
      <c r="O4028" s="8" t="s">
        <v>55</v>
      </c>
      <c r="P4028" s="3" t="s">
        <v>682</v>
      </c>
      <c r="Q4028" s="3" t="s">
        <v>55</v>
      </c>
      <c r="R4028" s="3" t="s">
        <v>683</v>
      </c>
      <c r="S4028" s="3">
        <v>1.0</v>
      </c>
    </row>
    <row r="4029" ht="15.0" customHeight="1">
      <c r="A4029" s="46">
        <v>10.0</v>
      </c>
      <c r="B4029" s="53" t="str">
        <f t="array" ref="B4029">INDEX(Quadrat.Details!D:D, MATCH(1,(F4029=Quadrat.Details!B:B)*(G4029=Quadrat.Details!G:G)*(H4029=Quadrat.Details!I:I),0))</f>
        <v>FJD</v>
      </c>
      <c r="E4029" s="47">
        <v>44412.0</v>
      </c>
      <c r="F4029" s="54">
        <v>2021.0</v>
      </c>
      <c r="G4029" s="7" t="s">
        <v>463</v>
      </c>
      <c r="H4029" s="7">
        <v>2.0</v>
      </c>
      <c r="I4029" s="55" t="str">
        <f t="array" ref="I4029">INDEX(Species.List!A:A,MATCH(J4029,Species.List!B:B,0))</f>
        <v>Mulinia lateralis</v>
      </c>
      <c r="J4029" s="8" t="s">
        <v>152</v>
      </c>
      <c r="K4029" s="46" t="s">
        <v>80</v>
      </c>
      <c r="L4029" s="39">
        <v>16.0</v>
      </c>
      <c r="M4029" s="46">
        <v>1.0</v>
      </c>
      <c r="N4029" s="8" t="s">
        <v>502</v>
      </c>
      <c r="O4029" s="8" t="s">
        <v>55</v>
      </c>
      <c r="P4029" s="3" t="s">
        <v>682</v>
      </c>
      <c r="Q4029" s="3" t="s">
        <v>55</v>
      </c>
      <c r="R4029" s="3" t="s">
        <v>683</v>
      </c>
      <c r="S4029" s="3">
        <v>1.0</v>
      </c>
    </row>
    <row r="4030" ht="15.0" customHeight="1">
      <c r="A4030" s="46">
        <v>10.0</v>
      </c>
      <c r="B4030" s="53" t="str">
        <f t="array" ref="B4030">INDEX(Quadrat.Details!D:D, MATCH(1,(F4030=Quadrat.Details!B:B)*(G4030=Quadrat.Details!G:G)*(H4030=Quadrat.Details!I:I),0))</f>
        <v>FJD</v>
      </c>
      <c r="E4030" s="47">
        <v>44412.0</v>
      </c>
      <c r="F4030" s="54">
        <v>2021.0</v>
      </c>
      <c r="G4030" s="7" t="s">
        <v>463</v>
      </c>
      <c r="H4030" s="7">
        <v>2.0</v>
      </c>
      <c r="I4030" s="55" t="str">
        <f t="array" ref="I4030">INDEX(Species.List!A:A,MATCH(J4030,Species.List!B:B,0))</f>
        <v>Mulinia lateralis</v>
      </c>
      <c r="J4030" s="8" t="s">
        <v>152</v>
      </c>
      <c r="K4030" s="46" t="s">
        <v>80</v>
      </c>
      <c r="L4030" s="39">
        <v>17.0</v>
      </c>
      <c r="M4030" s="46">
        <v>1.0</v>
      </c>
      <c r="N4030" s="8" t="s">
        <v>502</v>
      </c>
      <c r="O4030" s="8" t="s">
        <v>55</v>
      </c>
      <c r="P4030" s="3" t="s">
        <v>682</v>
      </c>
      <c r="Q4030" s="3" t="s">
        <v>55</v>
      </c>
      <c r="R4030" s="3" t="s">
        <v>683</v>
      </c>
      <c r="S4030" s="3">
        <v>1.0</v>
      </c>
    </row>
    <row r="4031" ht="15.0" customHeight="1">
      <c r="A4031" s="46">
        <v>10.0</v>
      </c>
      <c r="B4031" s="53" t="str">
        <f t="array" ref="B4031">INDEX(Quadrat.Details!D:D, MATCH(1,(F4031=Quadrat.Details!B:B)*(G4031=Quadrat.Details!G:G)*(H4031=Quadrat.Details!I:I),0))</f>
        <v>FJD</v>
      </c>
      <c r="E4031" s="47">
        <v>44412.0</v>
      </c>
      <c r="F4031" s="54">
        <v>2021.0</v>
      </c>
      <c r="G4031" s="7" t="s">
        <v>463</v>
      </c>
      <c r="H4031" s="7">
        <v>2.0</v>
      </c>
      <c r="I4031" s="55" t="str">
        <f t="array" ref="I4031">INDEX(Species.List!A:A,MATCH(J4031,Species.List!B:B,0))</f>
        <v>Mulinia lateralis</v>
      </c>
      <c r="J4031" s="8" t="s">
        <v>152</v>
      </c>
      <c r="K4031" s="46" t="s">
        <v>80</v>
      </c>
      <c r="L4031" s="39">
        <v>14.0</v>
      </c>
      <c r="M4031" s="46">
        <v>1.0</v>
      </c>
      <c r="N4031" s="8" t="s">
        <v>502</v>
      </c>
      <c r="O4031" s="8" t="s">
        <v>55</v>
      </c>
      <c r="P4031" s="3" t="s">
        <v>682</v>
      </c>
      <c r="Q4031" s="3" t="s">
        <v>55</v>
      </c>
      <c r="R4031" s="3" t="s">
        <v>683</v>
      </c>
      <c r="S4031" s="3">
        <v>1.0</v>
      </c>
    </row>
    <row r="4032" ht="15.0" customHeight="1">
      <c r="A4032" s="46">
        <v>10.0</v>
      </c>
      <c r="B4032" s="53" t="str">
        <f t="array" ref="B4032">INDEX(Quadrat.Details!D:D, MATCH(1,(F4032=Quadrat.Details!B:B)*(G4032=Quadrat.Details!G:G)*(H4032=Quadrat.Details!I:I),0))</f>
        <v>FJD</v>
      </c>
      <c r="E4032" s="47">
        <v>44412.0</v>
      </c>
      <c r="F4032" s="54">
        <v>2021.0</v>
      </c>
      <c r="G4032" s="7" t="s">
        <v>463</v>
      </c>
      <c r="H4032" s="7">
        <v>2.0</v>
      </c>
      <c r="I4032" s="55" t="str">
        <f t="array" ref="I4032">INDEX(Species.List!A:A,MATCH(J4032,Species.List!B:B,0))</f>
        <v>Mulinia lateralis</v>
      </c>
      <c r="J4032" s="8" t="s">
        <v>152</v>
      </c>
      <c r="K4032" s="46" t="s">
        <v>80</v>
      </c>
      <c r="L4032" s="39">
        <v>11.0</v>
      </c>
      <c r="M4032" s="46">
        <v>1.0</v>
      </c>
      <c r="N4032" s="8" t="s">
        <v>502</v>
      </c>
      <c r="O4032" s="8" t="s">
        <v>55</v>
      </c>
      <c r="P4032" s="3" t="s">
        <v>682</v>
      </c>
      <c r="Q4032" s="3" t="s">
        <v>55</v>
      </c>
      <c r="R4032" s="3" t="s">
        <v>683</v>
      </c>
      <c r="S4032" s="3">
        <v>1.0</v>
      </c>
    </row>
    <row r="4033" ht="15.0" customHeight="1">
      <c r="A4033" s="46">
        <v>10.0</v>
      </c>
      <c r="B4033" s="53" t="str">
        <f t="array" ref="B4033">INDEX(Quadrat.Details!D:D, MATCH(1,(F4033=Quadrat.Details!B:B)*(G4033=Quadrat.Details!G:G)*(H4033=Quadrat.Details!I:I),0))</f>
        <v>FJD</v>
      </c>
      <c r="E4033" s="47">
        <v>44412.0</v>
      </c>
      <c r="F4033" s="54">
        <v>2021.0</v>
      </c>
      <c r="G4033" s="7" t="s">
        <v>448</v>
      </c>
      <c r="H4033" s="7">
        <v>1.0</v>
      </c>
      <c r="I4033" s="55" t="str">
        <f t="array" ref="I4033">INDEX(Species.List!A:A,MATCH(J4033,Species.List!B:B,0))</f>
        <v>Laevicardium</v>
      </c>
      <c r="J4033" s="8" t="s">
        <v>168</v>
      </c>
      <c r="K4033" s="46" t="s">
        <v>80</v>
      </c>
      <c r="L4033" s="39">
        <v>11.0</v>
      </c>
      <c r="M4033" s="46">
        <v>1.0</v>
      </c>
      <c r="N4033" s="8" t="s">
        <v>502</v>
      </c>
      <c r="O4033" s="8" t="s">
        <v>55</v>
      </c>
      <c r="P4033" s="3" t="s">
        <v>682</v>
      </c>
      <c r="Q4033" s="3" t="s">
        <v>55</v>
      </c>
      <c r="R4033" s="3" t="s">
        <v>683</v>
      </c>
      <c r="S4033" s="3">
        <v>1.0</v>
      </c>
    </row>
    <row r="4034" ht="15.0" customHeight="1">
      <c r="A4034" s="46">
        <v>10.0</v>
      </c>
      <c r="B4034" s="53" t="str">
        <f t="array" ref="B4034">INDEX(Quadrat.Details!D:D, MATCH(1,(F4034=Quadrat.Details!B:B)*(G4034=Quadrat.Details!G:G)*(H4034=Quadrat.Details!I:I),0))</f>
        <v>FJD</v>
      </c>
      <c r="E4034" s="47">
        <v>44412.0</v>
      </c>
      <c r="F4034" s="54">
        <v>2021.0</v>
      </c>
      <c r="G4034" s="7" t="s">
        <v>448</v>
      </c>
      <c r="H4034" s="7">
        <v>1.0</v>
      </c>
      <c r="I4034" s="55" t="str">
        <f t="array" ref="I4034">INDEX(Species.List!A:A,MATCH(J4034,Species.List!B:B,0))</f>
        <v>Mya arenaria</v>
      </c>
      <c r="J4034" s="8" t="s">
        <v>327</v>
      </c>
      <c r="K4034" s="46" t="s">
        <v>80</v>
      </c>
      <c r="L4034" s="39">
        <v>13.0</v>
      </c>
      <c r="M4034" s="46">
        <v>2.0</v>
      </c>
      <c r="N4034" s="8" t="s">
        <v>502</v>
      </c>
      <c r="O4034" s="8" t="s">
        <v>55</v>
      </c>
      <c r="P4034" s="3" t="s">
        <v>682</v>
      </c>
      <c r="Q4034" s="3" t="s">
        <v>55</v>
      </c>
      <c r="R4034" s="3" t="s">
        <v>683</v>
      </c>
      <c r="S4034" s="3">
        <v>1.0</v>
      </c>
    </row>
    <row r="4035" ht="15.0" customHeight="1">
      <c r="A4035" s="46">
        <v>10.0</v>
      </c>
      <c r="B4035" s="53" t="str">
        <f t="array" ref="B4035">INDEX(Quadrat.Details!D:D, MATCH(1,(F4035=Quadrat.Details!B:B)*(G4035=Quadrat.Details!G:G)*(H4035=Quadrat.Details!I:I),0))</f>
        <v>FJD</v>
      </c>
      <c r="E4035" s="47">
        <v>44412.0</v>
      </c>
      <c r="F4035" s="54">
        <v>2021.0</v>
      </c>
      <c r="G4035" s="7" t="s">
        <v>448</v>
      </c>
      <c r="H4035" s="7">
        <v>1.0</v>
      </c>
      <c r="I4035" s="55" t="str">
        <f t="array" ref="I4035">INDEX(Species.List!A:A,MATCH(J4035,Species.List!B:B,0))</f>
        <v>Mya arenaria</v>
      </c>
      <c r="J4035" s="8" t="s">
        <v>327</v>
      </c>
      <c r="K4035" s="46" t="s">
        <v>80</v>
      </c>
      <c r="L4035" s="39">
        <v>16.0</v>
      </c>
      <c r="M4035" s="46">
        <v>4.0</v>
      </c>
      <c r="N4035" s="8" t="s">
        <v>502</v>
      </c>
      <c r="O4035" s="8" t="s">
        <v>55</v>
      </c>
      <c r="P4035" s="3" t="s">
        <v>682</v>
      </c>
      <c r="Q4035" s="3" t="s">
        <v>55</v>
      </c>
      <c r="R4035" s="3" t="s">
        <v>683</v>
      </c>
      <c r="S4035" s="3">
        <v>1.0</v>
      </c>
    </row>
    <row r="4036" ht="15.0" customHeight="1">
      <c r="A4036" s="46">
        <v>10.0</v>
      </c>
      <c r="B4036" s="53" t="str">
        <f t="array" ref="B4036">INDEX(Quadrat.Details!D:D, MATCH(1,(F4036=Quadrat.Details!B:B)*(G4036=Quadrat.Details!G:G)*(H4036=Quadrat.Details!I:I),0))</f>
        <v>FJD</v>
      </c>
      <c r="E4036" s="47">
        <v>44412.0</v>
      </c>
      <c r="F4036" s="54">
        <v>2021.0</v>
      </c>
      <c r="G4036" s="7" t="s">
        <v>448</v>
      </c>
      <c r="H4036" s="7">
        <v>1.0</v>
      </c>
      <c r="I4036" s="55" t="str">
        <f t="array" ref="I4036">INDEX(Species.List!A:A,MATCH(J4036,Species.List!B:B,0))</f>
        <v>Mya arenaria</v>
      </c>
      <c r="J4036" s="8" t="s">
        <v>327</v>
      </c>
      <c r="K4036" s="46" t="s">
        <v>80</v>
      </c>
      <c r="L4036" s="39">
        <v>15.0</v>
      </c>
      <c r="M4036" s="46">
        <v>2.0</v>
      </c>
      <c r="N4036" s="8" t="s">
        <v>502</v>
      </c>
      <c r="O4036" s="8" t="s">
        <v>55</v>
      </c>
      <c r="P4036" s="3" t="s">
        <v>682</v>
      </c>
      <c r="Q4036" s="3" t="s">
        <v>55</v>
      </c>
      <c r="R4036" s="3" t="s">
        <v>683</v>
      </c>
      <c r="S4036" s="3">
        <v>1.0</v>
      </c>
    </row>
    <row r="4037" ht="15.0" customHeight="1">
      <c r="A4037" s="46">
        <v>10.0</v>
      </c>
      <c r="B4037" s="53" t="str">
        <f t="array" ref="B4037">INDEX(Quadrat.Details!D:D, MATCH(1,(F4037=Quadrat.Details!B:B)*(G4037=Quadrat.Details!G:G)*(H4037=Quadrat.Details!I:I),0))</f>
        <v>FJD</v>
      </c>
      <c r="E4037" s="47">
        <v>44412.0</v>
      </c>
      <c r="F4037" s="54">
        <v>2021.0</v>
      </c>
      <c r="G4037" s="7" t="s">
        <v>448</v>
      </c>
      <c r="H4037" s="7">
        <v>1.0</v>
      </c>
      <c r="I4037" s="55" t="str">
        <f t="array" ref="I4037">INDEX(Species.List!A:A,MATCH(J4037,Species.List!B:B,0))</f>
        <v>Mya arenaria</v>
      </c>
      <c r="J4037" s="8" t="s">
        <v>327</v>
      </c>
      <c r="K4037" s="46" t="s">
        <v>80</v>
      </c>
      <c r="L4037" s="39">
        <v>12.0</v>
      </c>
      <c r="M4037" s="46">
        <v>1.0</v>
      </c>
      <c r="N4037" s="8" t="s">
        <v>502</v>
      </c>
      <c r="O4037" s="8" t="s">
        <v>55</v>
      </c>
      <c r="P4037" s="3" t="s">
        <v>682</v>
      </c>
      <c r="Q4037" s="3" t="s">
        <v>55</v>
      </c>
      <c r="R4037" s="3" t="s">
        <v>683</v>
      </c>
      <c r="S4037" s="3">
        <v>1.0</v>
      </c>
    </row>
    <row r="4038" ht="15.0" customHeight="1">
      <c r="A4038" s="46">
        <v>10.0</v>
      </c>
      <c r="B4038" s="53" t="str">
        <f t="array" ref="B4038">INDEX(Quadrat.Details!D:D, MATCH(1,(F4038=Quadrat.Details!B:B)*(G4038=Quadrat.Details!G:G)*(H4038=Quadrat.Details!I:I),0))</f>
        <v>FJD</v>
      </c>
      <c r="E4038" s="47">
        <v>44412.0</v>
      </c>
      <c r="F4038" s="54">
        <v>2021.0</v>
      </c>
      <c r="G4038" s="7" t="s">
        <v>448</v>
      </c>
      <c r="H4038" s="7">
        <v>1.0</v>
      </c>
      <c r="I4038" s="55" t="str">
        <f t="array" ref="I4038">INDEX(Species.List!A:A,MATCH(J4038,Species.List!B:B,0))</f>
        <v>Mya arenaria</v>
      </c>
      <c r="J4038" s="8" t="s">
        <v>327</v>
      </c>
      <c r="K4038" s="46" t="s">
        <v>80</v>
      </c>
      <c r="L4038" s="39">
        <v>14.0</v>
      </c>
      <c r="M4038" s="46">
        <v>4.0</v>
      </c>
      <c r="N4038" s="8" t="s">
        <v>502</v>
      </c>
      <c r="O4038" s="8" t="s">
        <v>55</v>
      </c>
      <c r="P4038" s="3" t="s">
        <v>682</v>
      </c>
      <c r="Q4038" s="3" t="s">
        <v>55</v>
      </c>
      <c r="R4038" s="3" t="s">
        <v>683</v>
      </c>
      <c r="S4038" s="3">
        <v>1.0</v>
      </c>
    </row>
    <row r="4039" ht="15.0" customHeight="1">
      <c r="A4039" s="46">
        <v>10.0</v>
      </c>
      <c r="B4039" s="53" t="str">
        <f t="array" ref="B4039">INDEX(Quadrat.Details!D:D, MATCH(1,(F4039=Quadrat.Details!B:B)*(G4039=Quadrat.Details!G:G)*(H4039=Quadrat.Details!I:I),0))</f>
        <v>FJD</v>
      </c>
      <c r="E4039" s="47">
        <v>44412.0</v>
      </c>
      <c r="F4039" s="54">
        <v>2021.0</v>
      </c>
      <c r="G4039" s="7" t="s">
        <v>448</v>
      </c>
      <c r="H4039" s="7">
        <v>1.0</v>
      </c>
      <c r="I4039" s="55" t="str">
        <f t="array" ref="I4039">INDEX(Species.List!A:A,MATCH(J4039,Species.List!B:B,0))</f>
        <v>Mulinia lateralis</v>
      </c>
      <c r="J4039" s="8" t="s">
        <v>152</v>
      </c>
      <c r="K4039" s="46" t="s">
        <v>80</v>
      </c>
      <c r="L4039" s="39">
        <v>12.0</v>
      </c>
      <c r="M4039" s="46">
        <v>3.0</v>
      </c>
      <c r="N4039" s="8" t="s">
        <v>502</v>
      </c>
      <c r="O4039" s="8" t="s">
        <v>55</v>
      </c>
      <c r="P4039" s="3" t="s">
        <v>682</v>
      </c>
      <c r="Q4039" s="3" t="s">
        <v>55</v>
      </c>
      <c r="R4039" s="3" t="s">
        <v>683</v>
      </c>
      <c r="S4039" s="3">
        <v>1.0</v>
      </c>
    </row>
    <row r="4040" ht="15.0" customHeight="1">
      <c r="A4040" s="46">
        <v>10.0</v>
      </c>
      <c r="B4040" s="53" t="str">
        <f t="array" ref="B4040">INDEX(Quadrat.Details!D:D, MATCH(1,(F4040=Quadrat.Details!B:B)*(G4040=Quadrat.Details!G:G)*(H4040=Quadrat.Details!I:I),0))</f>
        <v>FJD</v>
      </c>
      <c r="E4040" s="47">
        <v>44412.0</v>
      </c>
      <c r="F4040" s="54">
        <v>2021.0</v>
      </c>
      <c r="G4040" s="7" t="s">
        <v>448</v>
      </c>
      <c r="H4040" s="7">
        <v>1.0</v>
      </c>
      <c r="I4040" s="55" t="str">
        <f t="array" ref="I4040">INDEX(Species.List!A:A,MATCH(J4040,Species.List!B:B,0))</f>
        <v>Mulinia lateralis</v>
      </c>
      <c r="J4040" s="8" t="s">
        <v>152</v>
      </c>
      <c r="K4040" s="46" t="s">
        <v>80</v>
      </c>
      <c r="L4040" s="39">
        <v>11.0</v>
      </c>
      <c r="M4040" s="46">
        <v>1.0</v>
      </c>
      <c r="N4040" s="8" t="s">
        <v>502</v>
      </c>
      <c r="O4040" s="8" t="s">
        <v>55</v>
      </c>
      <c r="P4040" s="3" t="s">
        <v>682</v>
      </c>
      <c r="Q4040" s="3" t="s">
        <v>55</v>
      </c>
      <c r="R4040" s="3" t="s">
        <v>683</v>
      </c>
      <c r="S4040" s="3">
        <v>1.0</v>
      </c>
    </row>
    <row r="4041" ht="15.0" customHeight="1">
      <c r="A4041" s="46">
        <v>10.0</v>
      </c>
      <c r="B4041" s="53" t="str">
        <f t="array" ref="B4041">INDEX(Quadrat.Details!D:D, MATCH(1,(F4041=Quadrat.Details!B:B)*(G4041=Quadrat.Details!G:G)*(H4041=Quadrat.Details!I:I),0))</f>
        <v>FJD</v>
      </c>
      <c r="E4041" s="47">
        <v>44412.0</v>
      </c>
      <c r="F4041" s="54">
        <v>2021.0</v>
      </c>
      <c r="G4041" s="7" t="s">
        <v>448</v>
      </c>
      <c r="H4041" s="7">
        <v>2.0</v>
      </c>
      <c r="I4041" s="55" t="str">
        <f t="array" ref="I4041">INDEX(Species.List!A:A,MATCH(J4041,Species.List!B:B,0))</f>
        <v>Mya arenaria</v>
      </c>
      <c r="J4041" s="8" t="s">
        <v>327</v>
      </c>
      <c r="K4041" s="46" t="s">
        <v>80</v>
      </c>
      <c r="L4041" s="39">
        <v>19.0</v>
      </c>
      <c r="M4041" s="46">
        <v>1.0</v>
      </c>
      <c r="N4041" s="8" t="s">
        <v>502</v>
      </c>
      <c r="O4041" s="8" t="s">
        <v>55</v>
      </c>
      <c r="P4041" s="3" t="s">
        <v>682</v>
      </c>
      <c r="Q4041" s="3" t="s">
        <v>55</v>
      </c>
      <c r="R4041" s="3" t="s">
        <v>683</v>
      </c>
      <c r="S4041" s="3">
        <v>1.0</v>
      </c>
    </row>
    <row r="4042" ht="15.0" customHeight="1">
      <c r="A4042" s="46">
        <v>10.0</v>
      </c>
      <c r="B4042" s="53" t="str">
        <f t="array" ref="B4042">INDEX(Quadrat.Details!D:D, MATCH(1,(F4042=Quadrat.Details!B:B)*(G4042=Quadrat.Details!G:G)*(H4042=Quadrat.Details!I:I),0))</f>
        <v>FJD</v>
      </c>
      <c r="E4042" s="47">
        <v>44412.0</v>
      </c>
      <c r="F4042" s="54">
        <v>2021.0</v>
      </c>
      <c r="G4042" s="7" t="s">
        <v>448</v>
      </c>
      <c r="H4042" s="7">
        <v>2.0</v>
      </c>
      <c r="I4042" s="55" t="str">
        <f t="array" ref="I4042">INDEX(Species.List!A:A,MATCH(J4042,Species.List!B:B,0))</f>
        <v>Petricolaria pholadiformis</v>
      </c>
      <c r="J4042" s="8" t="s">
        <v>173</v>
      </c>
      <c r="K4042" s="46" t="s">
        <v>80</v>
      </c>
      <c r="L4042" s="39">
        <v>13.0</v>
      </c>
      <c r="M4042" s="46">
        <v>1.0</v>
      </c>
      <c r="N4042" s="8" t="s">
        <v>502</v>
      </c>
      <c r="O4042" s="8" t="s">
        <v>55</v>
      </c>
      <c r="P4042" s="3" t="s">
        <v>682</v>
      </c>
      <c r="Q4042" s="3" t="s">
        <v>55</v>
      </c>
      <c r="R4042" s="3" t="s">
        <v>683</v>
      </c>
      <c r="S4042" s="3">
        <v>1.0</v>
      </c>
    </row>
    <row r="4043" ht="15.0" customHeight="1">
      <c r="A4043" s="46">
        <v>10.0</v>
      </c>
      <c r="B4043" s="53" t="str">
        <f t="array" ref="B4043">INDEX(Quadrat.Details!D:D, MATCH(1,(F4043=Quadrat.Details!B:B)*(G4043=Quadrat.Details!G:G)*(H4043=Quadrat.Details!I:I),0))</f>
        <v>FJD</v>
      </c>
      <c r="E4043" s="47">
        <v>44412.0</v>
      </c>
      <c r="F4043" s="54">
        <v>2021.0</v>
      </c>
      <c r="G4043" s="7" t="s">
        <v>448</v>
      </c>
      <c r="H4043" s="7">
        <v>2.0</v>
      </c>
      <c r="I4043" s="55" t="str">
        <f t="array" ref="I4043">INDEX(Species.List!A:A,MATCH(J4043,Species.List!B:B,0))</f>
        <v>Mulinia lateralis</v>
      </c>
      <c r="J4043" s="8" t="s">
        <v>152</v>
      </c>
      <c r="K4043" s="46" t="s">
        <v>80</v>
      </c>
      <c r="L4043" s="39">
        <v>10.0</v>
      </c>
      <c r="M4043" s="46">
        <v>6.0</v>
      </c>
      <c r="N4043" s="8" t="s">
        <v>502</v>
      </c>
      <c r="O4043" s="8" t="s">
        <v>55</v>
      </c>
      <c r="P4043" s="3" t="s">
        <v>682</v>
      </c>
      <c r="Q4043" s="3" t="s">
        <v>55</v>
      </c>
      <c r="R4043" s="3" t="s">
        <v>683</v>
      </c>
      <c r="S4043" s="3">
        <v>1.0</v>
      </c>
    </row>
    <row r="4044" ht="15.0" customHeight="1">
      <c r="A4044" s="46">
        <v>10.0</v>
      </c>
      <c r="B4044" s="53" t="str">
        <f t="array" ref="B4044">INDEX(Quadrat.Details!D:D, MATCH(1,(F4044=Quadrat.Details!B:B)*(G4044=Quadrat.Details!G:G)*(H4044=Quadrat.Details!I:I),0))</f>
        <v>FJD</v>
      </c>
      <c r="E4044" s="47">
        <v>44412.0</v>
      </c>
      <c r="F4044" s="54">
        <v>2021.0</v>
      </c>
      <c r="G4044" s="7" t="s">
        <v>448</v>
      </c>
      <c r="H4044" s="7">
        <v>2.0</v>
      </c>
      <c r="I4044" s="55" t="str">
        <f t="array" ref="I4044">INDEX(Species.List!A:A,MATCH(J4044,Species.List!B:B,0))</f>
        <v>Mulinia lateralis</v>
      </c>
      <c r="J4044" s="8" t="s">
        <v>152</v>
      </c>
      <c r="K4044" s="46" t="s">
        <v>80</v>
      </c>
      <c r="L4044" s="39">
        <v>16.0</v>
      </c>
      <c r="M4044" s="46">
        <v>1.0</v>
      </c>
      <c r="N4044" s="8" t="s">
        <v>502</v>
      </c>
      <c r="O4044" s="8" t="s">
        <v>55</v>
      </c>
      <c r="P4044" s="3" t="s">
        <v>682</v>
      </c>
      <c r="Q4044" s="3" t="s">
        <v>55</v>
      </c>
      <c r="R4044" s="3" t="s">
        <v>683</v>
      </c>
      <c r="S4044" s="3">
        <v>1.0</v>
      </c>
    </row>
    <row r="4045" ht="15.0" customHeight="1">
      <c r="A4045" s="46">
        <v>10.0</v>
      </c>
      <c r="B4045" s="53" t="str">
        <f t="array" ref="B4045">INDEX(Quadrat.Details!D:D, MATCH(1,(F4045=Quadrat.Details!B:B)*(G4045=Quadrat.Details!G:G)*(H4045=Quadrat.Details!I:I),0))</f>
        <v>FJD</v>
      </c>
      <c r="E4045" s="47">
        <v>44412.0</v>
      </c>
      <c r="F4045" s="54">
        <v>2021.0</v>
      </c>
      <c r="G4045" s="7" t="s">
        <v>448</v>
      </c>
      <c r="H4045" s="7">
        <v>2.0</v>
      </c>
      <c r="I4045" s="55" t="str">
        <f t="array" ref="I4045">INDEX(Species.List!A:A,MATCH(J4045,Species.List!B:B,0))</f>
        <v>Mulinia lateralis</v>
      </c>
      <c r="J4045" s="8" t="s">
        <v>152</v>
      </c>
      <c r="K4045" s="46" t="s">
        <v>80</v>
      </c>
      <c r="L4045" s="39">
        <v>15.0</v>
      </c>
      <c r="M4045" s="46">
        <v>3.0</v>
      </c>
      <c r="N4045" s="8" t="s">
        <v>502</v>
      </c>
      <c r="O4045" s="8" t="s">
        <v>55</v>
      </c>
      <c r="P4045" s="3" t="s">
        <v>682</v>
      </c>
      <c r="Q4045" s="3" t="s">
        <v>55</v>
      </c>
      <c r="R4045" s="3" t="s">
        <v>683</v>
      </c>
      <c r="S4045" s="3">
        <v>1.0</v>
      </c>
    </row>
    <row r="4046" ht="15.0" customHeight="1">
      <c r="A4046" s="46">
        <v>10.0</v>
      </c>
      <c r="B4046" s="53" t="str">
        <f t="array" ref="B4046">INDEX(Quadrat.Details!D:D, MATCH(1,(F4046=Quadrat.Details!B:B)*(G4046=Quadrat.Details!G:G)*(H4046=Quadrat.Details!I:I),0))</f>
        <v>FJD</v>
      </c>
      <c r="E4046" s="47">
        <v>44412.0</v>
      </c>
      <c r="F4046" s="54">
        <v>2021.0</v>
      </c>
      <c r="G4046" s="7" t="s">
        <v>448</v>
      </c>
      <c r="H4046" s="7">
        <v>2.0</v>
      </c>
      <c r="I4046" s="55" t="str">
        <f t="array" ref="I4046">INDEX(Species.List!A:A,MATCH(J4046,Species.List!B:B,0))</f>
        <v>Mulinia lateralis</v>
      </c>
      <c r="J4046" s="8" t="s">
        <v>152</v>
      </c>
      <c r="K4046" s="46" t="s">
        <v>80</v>
      </c>
      <c r="L4046" s="39">
        <v>14.0</v>
      </c>
      <c r="M4046" s="46">
        <v>1.0</v>
      </c>
      <c r="N4046" s="8" t="s">
        <v>502</v>
      </c>
      <c r="O4046" s="8" t="s">
        <v>55</v>
      </c>
      <c r="P4046" s="3" t="s">
        <v>682</v>
      </c>
      <c r="Q4046" s="3" t="s">
        <v>55</v>
      </c>
      <c r="R4046" s="3" t="s">
        <v>683</v>
      </c>
      <c r="S4046" s="3">
        <v>1.0</v>
      </c>
    </row>
    <row r="4047" ht="15.0" customHeight="1">
      <c r="A4047" s="46">
        <v>10.0</v>
      </c>
      <c r="B4047" s="53" t="str">
        <f t="array" ref="B4047">INDEX(Quadrat.Details!D:D, MATCH(1,(F4047=Quadrat.Details!B:B)*(G4047=Quadrat.Details!G:G)*(H4047=Quadrat.Details!I:I),0))</f>
        <v>FJD</v>
      </c>
      <c r="E4047" s="47">
        <v>44412.0</v>
      </c>
      <c r="F4047" s="54">
        <v>2021.0</v>
      </c>
      <c r="G4047" s="7" t="s">
        <v>448</v>
      </c>
      <c r="H4047" s="7">
        <v>2.0</v>
      </c>
      <c r="I4047" s="55" t="str">
        <f t="array" ref="I4047">INDEX(Species.List!A:A,MATCH(J4047,Species.List!B:B,0))</f>
        <v>Mulinia lateralis</v>
      </c>
      <c r="J4047" s="8" t="s">
        <v>152</v>
      </c>
      <c r="K4047" s="46" t="s">
        <v>80</v>
      </c>
      <c r="L4047" s="39">
        <v>13.0</v>
      </c>
      <c r="M4047" s="46">
        <v>2.0</v>
      </c>
      <c r="N4047" s="8" t="s">
        <v>502</v>
      </c>
      <c r="O4047" s="8" t="s">
        <v>55</v>
      </c>
      <c r="P4047" s="3" t="s">
        <v>682</v>
      </c>
      <c r="Q4047" s="3" t="s">
        <v>55</v>
      </c>
      <c r="R4047" s="3" t="s">
        <v>683</v>
      </c>
      <c r="S4047" s="3">
        <v>1.0</v>
      </c>
    </row>
    <row r="4048" ht="15.0" customHeight="1">
      <c r="A4048" s="46">
        <v>10.0</v>
      </c>
      <c r="B4048" s="53" t="str">
        <f t="array" ref="B4048">INDEX(Quadrat.Details!D:D, MATCH(1,(F4048=Quadrat.Details!B:B)*(G4048=Quadrat.Details!G:G)*(H4048=Quadrat.Details!I:I),0))</f>
        <v>FJD</v>
      </c>
      <c r="E4048" s="47">
        <v>44412.0</v>
      </c>
      <c r="F4048" s="54">
        <v>2021.0</v>
      </c>
      <c r="G4048" s="7" t="s">
        <v>448</v>
      </c>
      <c r="H4048" s="7">
        <v>2.0</v>
      </c>
      <c r="I4048" s="55" t="str">
        <f t="array" ref="I4048">INDEX(Species.List!A:A,MATCH(J4048,Species.List!B:B,0))</f>
        <v>Mulinia lateralis</v>
      </c>
      <c r="J4048" s="8" t="s">
        <v>152</v>
      </c>
      <c r="K4048" s="46" t="s">
        <v>80</v>
      </c>
      <c r="L4048" s="39">
        <v>12.0</v>
      </c>
      <c r="M4048" s="46">
        <v>2.0</v>
      </c>
      <c r="N4048" s="8" t="s">
        <v>502</v>
      </c>
      <c r="O4048" s="8" t="s">
        <v>55</v>
      </c>
      <c r="P4048" s="3" t="s">
        <v>682</v>
      </c>
      <c r="Q4048" s="3" t="s">
        <v>55</v>
      </c>
      <c r="R4048" s="3" t="s">
        <v>683</v>
      </c>
      <c r="S4048" s="3">
        <v>1.0</v>
      </c>
    </row>
    <row r="4049" ht="15.0" customHeight="1">
      <c r="A4049" s="46">
        <v>10.0</v>
      </c>
      <c r="B4049" s="53" t="str">
        <f t="array" ref="B4049">INDEX(Quadrat.Details!D:D, MATCH(1,(F4049=Quadrat.Details!B:B)*(G4049=Quadrat.Details!G:G)*(H4049=Quadrat.Details!I:I),0))</f>
        <v>FJD</v>
      </c>
      <c r="E4049" s="47">
        <v>44412.0</v>
      </c>
      <c r="F4049" s="54">
        <v>2021.0</v>
      </c>
      <c r="G4049" s="7" t="s">
        <v>448</v>
      </c>
      <c r="H4049" s="7">
        <v>2.0</v>
      </c>
      <c r="I4049" s="55" t="str">
        <f t="array" ref="I4049">INDEX(Species.List!A:A,MATCH(J4049,Species.List!B:B,0))</f>
        <v>Mulinia lateralis</v>
      </c>
      <c r="J4049" s="8" t="s">
        <v>152</v>
      </c>
      <c r="K4049" s="46" t="s">
        <v>80</v>
      </c>
      <c r="L4049" s="39">
        <v>11.0</v>
      </c>
      <c r="M4049" s="46">
        <v>3.0</v>
      </c>
      <c r="N4049" s="8" t="s">
        <v>502</v>
      </c>
      <c r="O4049" s="8" t="s">
        <v>55</v>
      </c>
      <c r="P4049" s="3" t="s">
        <v>682</v>
      </c>
      <c r="Q4049" s="3" t="s">
        <v>55</v>
      </c>
      <c r="R4049" s="3" t="s">
        <v>683</v>
      </c>
      <c r="S4049" s="3">
        <v>1.0</v>
      </c>
    </row>
    <row r="4050" ht="15.0" customHeight="1">
      <c r="A4050" s="46">
        <v>11.0</v>
      </c>
      <c r="B4050" s="53" t="str">
        <f t="array" ref="B4050">INDEX(Quadrat.Details!D:D, MATCH(1,(F4050=Quadrat.Details!B:B)*(G4050=Quadrat.Details!G:G)*(H4050=Quadrat.Details!I:I),0))</f>
        <v>FJD</v>
      </c>
      <c r="E4050" s="47">
        <v>44412.0</v>
      </c>
      <c r="F4050" s="54">
        <v>2021.0</v>
      </c>
      <c r="G4050" s="7" t="s">
        <v>464</v>
      </c>
      <c r="H4050" s="7">
        <v>1.0</v>
      </c>
      <c r="I4050" s="55" t="str">
        <f t="array" ref="I4050">INDEX(Species.List!A:A,MATCH(J4050,Species.List!B:B,0))</f>
        <v>Mya arenaria</v>
      </c>
      <c r="J4050" s="8" t="s">
        <v>327</v>
      </c>
      <c r="K4050" s="46" t="s">
        <v>80</v>
      </c>
      <c r="L4050" s="39">
        <v>13.0</v>
      </c>
      <c r="M4050" s="46">
        <v>1.0</v>
      </c>
      <c r="N4050" s="8" t="s">
        <v>502</v>
      </c>
      <c r="O4050" s="8" t="s">
        <v>55</v>
      </c>
      <c r="P4050" s="3" t="s">
        <v>682</v>
      </c>
      <c r="Q4050" s="3" t="s">
        <v>55</v>
      </c>
      <c r="R4050" s="3" t="s">
        <v>683</v>
      </c>
      <c r="S4050" s="3">
        <v>1.0</v>
      </c>
    </row>
    <row r="4051" ht="15.0" customHeight="1">
      <c r="A4051" s="46">
        <v>11.0</v>
      </c>
      <c r="B4051" s="53" t="str">
        <f t="array" ref="B4051">INDEX(Quadrat.Details!D:D, MATCH(1,(F4051=Quadrat.Details!B:B)*(G4051=Quadrat.Details!G:G)*(H4051=Quadrat.Details!I:I),0))</f>
        <v>FJD</v>
      </c>
      <c r="E4051" s="47">
        <v>44412.0</v>
      </c>
      <c r="F4051" s="54">
        <v>2021.0</v>
      </c>
      <c r="G4051" s="7" t="s">
        <v>464</v>
      </c>
      <c r="H4051" s="7">
        <v>1.0</v>
      </c>
      <c r="I4051" s="55" t="str">
        <f t="array" ref="I4051">INDEX(Species.List!A:A,MATCH(J4051,Species.List!B:B,0))</f>
        <v>Mya arenaria</v>
      </c>
      <c r="J4051" s="8" t="s">
        <v>327</v>
      </c>
      <c r="K4051" s="46" t="s">
        <v>80</v>
      </c>
      <c r="L4051" s="39">
        <v>20.0</v>
      </c>
      <c r="M4051" s="46">
        <v>1.0</v>
      </c>
      <c r="N4051" s="8" t="s">
        <v>502</v>
      </c>
      <c r="O4051" s="8" t="s">
        <v>55</v>
      </c>
      <c r="P4051" s="3" t="s">
        <v>682</v>
      </c>
      <c r="Q4051" s="3" t="s">
        <v>55</v>
      </c>
      <c r="R4051" s="3" t="s">
        <v>683</v>
      </c>
      <c r="S4051" s="3">
        <v>1.0</v>
      </c>
    </row>
    <row r="4052" ht="15.0" customHeight="1">
      <c r="A4052" s="46">
        <v>11.0</v>
      </c>
      <c r="B4052" s="53" t="str">
        <f t="array" ref="B4052">INDEX(Quadrat.Details!D:D, MATCH(1,(F4052=Quadrat.Details!B:B)*(G4052=Quadrat.Details!G:G)*(H4052=Quadrat.Details!I:I),0))</f>
        <v>FJD</v>
      </c>
      <c r="E4052" s="47">
        <v>44412.0</v>
      </c>
      <c r="F4052" s="54">
        <v>2021.0</v>
      </c>
      <c r="G4052" s="7" t="s">
        <v>464</v>
      </c>
      <c r="H4052" s="7">
        <v>1.0</v>
      </c>
      <c r="I4052" s="55" t="str">
        <f t="array" ref="I4052">INDEX(Species.List!A:A,MATCH(J4052,Species.List!B:B,0))</f>
        <v>Mya arenaria</v>
      </c>
      <c r="J4052" s="8" t="s">
        <v>327</v>
      </c>
      <c r="K4052" s="46" t="s">
        <v>80</v>
      </c>
      <c r="L4052" s="39">
        <v>18.0</v>
      </c>
      <c r="M4052" s="46">
        <v>1.0</v>
      </c>
      <c r="N4052" s="8" t="s">
        <v>502</v>
      </c>
      <c r="O4052" s="8" t="s">
        <v>55</v>
      </c>
      <c r="P4052" s="3" t="s">
        <v>682</v>
      </c>
      <c r="Q4052" s="3" t="s">
        <v>55</v>
      </c>
      <c r="R4052" s="3" t="s">
        <v>683</v>
      </c>
      <c r="S4052" s="3">
        <v>1.0</v>
      </c>
    </row>
    <row r="4053" ht="15.0" customHeight="1">
      <c r="A4053" s="46">
        <v>11.0</v>
      </c>
      <c r="B4053" s="53" t="str">
        <f t="array" ref="B4053">INDEX(Quadrat.Details!D:D, MATCH(1,(F4053=Quadrat.Details!B:B)*(G4053=Quadrat.Details!G:G)*(H4053=Quadrat.Details!I:I),0))</f>
        <v>FJD</v>
      </c>
      <c r="E4053" s="47">
        <v>44412.0</v>
      </c>
      <c r="F4053" s="54">
        <v>2021.0</v>
      </c>
      <c r="G4053" s="7" t="s">
        <v>464</v>
      </c>
      <c r="H4053" s="7">
        <v>1.0</v>
      </c>
      <c r="I4053" s="55" t="str">
        <f t="array" ref="I4053">INDEX(Species.List!A:A,MATCH(J4053,Species.List!B:B,0))</f>
        <v>Mulinia lateralis</v>
      </c>
      <c r="J4053" s="8" t="s">
        <v>152</v>
      </c>
      <c r="K4053" s="46" t="s">
        <v>80</v>
      </c>
      <c r="L4053" s="39">
        <v>11.0</v>
      </c>
      <c r="M4053" s="46">
        <v>3.0</v>
      </c>
      <c r="N4053" s="8" t="s">
        <v>502</v>
      </c>
      <c r="O4053" s="8" t="s">
        <v>55</v>
      </c>
      <c r="P4053" s="3" t="s">
        <v>682</v>
      </c>
      <c r="Q4053" s="3" t="s">
        <v>55</v>
      </c>
      <c r="R4053" s="3" t="s">
        <v>683</v>
      </c>
      <c r="S4053" s="3">
        <v>1.0</v>
      </c>
    </row>
    <row r="4054" ht="15.0" customHeight="1">
      <c r="A4054" s="46">
        <v>11.0</v>
      </c>
      <c r="B4054" s="53" t="str">
        <f t="array" ref="B4054">INDEX(Quadrat.Details!D:D, MATCH(1,(F4054=Quadrat.Details!B:B)*(G4054=Quadrat.Details!G:G)*(H4054=Quadrat.Details!I:I),0))</f>
        <v>FJD</v>
      </c>
      <c r="E4054" s="47">
        <v>44412.0</v>
      </c>
      <c r="F4054" s="54">
        <v>2021.0</v>
      </c>
      <c r="G4054" s="7" t="s">
        <v>464</v>
      </c>
      <c r="H4054" s="7">
        <v>1.0</v>
      </c>
      <c r="I4054" s="55" t="str">
        <f t="array" ref="I4054">INDEX(Species.List!A:A,MATCH(J4054,Species.List!B:B,0))</f>
        <v>Mulinia lateralis</v>
      </c>
      <c r="J4054" s="8" t="s">
        <v>152</v>
      </c>
      <c r="K4054" s="46" t="s">
        <v>80</v>
      </c>
      <c r="L4054" s="39">
        <v>16.0</v>
      </c>
      <c r="M4054" s="46">
        <v>1.0</v>
      </c>
      <c r="N4054" s="8" t="s">
        <v>502</v>
      </c>
      <c r="O4054" s="8" t="s">
        <v>55</v>
      </c>
      <c r="P4054" s="3" t="s">
        <v>682</v>
      </c>
      <c r="Q4054" s="3" t="s">
        <v>55</v>
      </c>
      <c r="R4054" s="3" t="s">
        <v>683</v>
      </c>
      <c r="S4054" s="3">
        <v>1.0</v>
      </c>
    </row>
    <row r="4055" ht="15.0" customHeight="1">
      <c r="A4055" s="46">
        <v>11.0</v>
      </c>
      <c r="B4055" s="53" t="str">
        <f t="array" ref="B4055">INDEX(Quadrat.Details!D:D, MATCH(1,(F4055=Quadrat.Details!B:B)*(G4055=Quadrat.Details!G:G)*(H4055=Quadrat.Details!I:I),0))</f>
        <v>FJD</v>
      </c>
      <c r="E4055" s="47">
        <v>44412.0</v>
      </c>
      <c r="F4055" s="54">
        <v>2021.0</v>
      </c>
      <c r="G4055" s="7" t="s">
        <v>464</v>
      </c>
      <c r="H4055" s="7">
        <v>1.0</v>
      </c>
      <c r="I4055" s="55" t="str">
        <f t="array" ref="I4055">INDEX(Species.List!A:A,MATCH(J4055,Species.List!B:B,0))</f>
        <v>Mulinia lateralis</v>
      </c>
      <c r="J4055" s="8" t="s">
        <v>152</v>
      </c>
      <c r="K4055" s="46" t="s">
        <v>80</v>
      </c>
      <c r="L4055" s="39">
        <v>13.0</v>
      </c>
      <c r="M4055" s="46">
        <v>1.0</v>
      </c>
      <c r="N4055" s="8" t="s">
        <v>502</v>
      </c>
      <c r="O4055" s="8" t="s">
        <v>55</v>
      </c>
      <c r="P4055" s="3" t="s">
        <v>682</v>
      </c>
      <c r="Q4055" s="3" t="s">
        <v>55</v>
      </c>
      <c r="R4055" s="3" t="s">
        <v>683</v>
      </c>
      <c r="S4055" s="3">
        <v>1.0</v>
      </c>
    </row>
    <row r="4056" ht="15.0" customHeight="1">
      <c r="A4056" s="46">
        <v>11.0</v>
      </c>
      <c r="B4056" s="53" t="str">
        <f t="array" ref="B4056">INDEX(Quadrat.Details!D:D, MATCH(1,(F4056=Quadrat.Details!B:B)*(G4056=Quadrat.Details!G:G)*(H4056=Quadrat.Details!I:I),0))</f>
        <v>FJD</v>
      </c>
      <c r="E4056" s="47">
        <v>44412.0</v>
      </c>
      <c r="F4056" s="54">
        <v>2021.0</v>
      </c>
      <c r="G4056" s="7" t="s">
        <v>464</v>
      </c>
      <c r="H4056" s="7">
        <v>1.0</v>
      </c>
      <c r="I4056" s="55" t="str">
        <f t="array" ref="I4056">INDEX(Species.List!A:A,MATCH(J4056,Species.List!B:B,0))</f>
        <v>Mulinia lateralis</v>
      </c>
      <c r="J4056" s="8" t="s">
        <v>152</v>
      </c>
      <c r="K4056" s="46" t="s">
        <v>80</v>
      </c>
      <c r="L4056" s="39">
        <v>10.0</v>
      </c>
      <c r="M4056" s="46">
        <v>3.0</v>
      </c>
      <c r="N4056" s="8" t="s">
        <v>502</v>
      </c>
      <c r="O4056" s="8" t="s">
        <v>55</v>
      </c>
      <c r="P4056" s="3" t="s">
        <v>682</v>
      </c>
      <c r="Q4056" s="3" t="s">
        <v>55</v>
      </c>
      <c r="R4056" s="3" t="s">
        <v>683</v>
      </c>
      <c r="S4056" s="3">
        <v>1.0</v>
      </c>
    </row>
    <row r="4057" ht="15.0" customHeight="1">
      <c r="A4057" s="46">
        <v>11.0</v>
      </c>
      <c r="B4057" s="53" t="str">
        <f t="array" ref="B4057">INDEX(Quadrat.Details!D:D, MATCH(1,(F4057=Quadrat.Details!B:B)*(G4057=Quadrat.Details!G:G)*(H4057=Quadrat.Details!I:I),0))</f>
        <v>FJD</v>
      </c>
      <c r="E4057" s="47">
        <v>44412.0</v>
      </c>
      <c r="F4057" s="54">
        <v>2021.0</v>
      </c>
      <c r="G4057" s="7" t="s">
        <v>464</v>
      </c>
      <c r="H4057" s="7">
        <v>1.0</v>
      </c>
      <c r="I4057" s="55" t="str">
        <f t="array" ref="I4057">INDEX(Species.List!A:A,MATCH(J4057,Species.List!B:B,0))</f>
        <v>Mulinia lateralis</v>
      </c>
      <c r="J4057" s="8" t="s">
        <v>152</v>
      </c>
      <c r="K4057" s="46" t="s">
        <v>80</v>
      </c>
      <c r="L4057" s="39">
        <v>12.0</v>
      </c>
      <c r="M4057" s="46">
        <v>1.0</v>
      </c>
      <c r="N4057" s="8" t="s">
        <v>502</v>
      </c>
      <c r="O4057" s="8" t="s">
        <v>55</v>
      </c>
      <c r="P4057" s="3" t="s">
        <v>682</v>
      </c>
      <c r="Q4057" s="3" t="s">
        <v>55</v>
      </c>
      <c r="R4057" s="3" t="s">
        <v>683</v>
      </c>
      <c r="S4057" s="3">
        <v>1.0</v>
      </c>
    </row>
    <row r="4058" ht="15.0" customHeight="1">
      <c r="A4058" s="46">
        <v>11.0</v>
      </c>
      <c r="B4058" s="53" t="str">
        <f t="array" ref="B4058">INDEX(Quadrat.Details!D:D, MATCH(1,(F4058=Quadrat.Details!B:B)*(G4058=Quadrat.Details!G:G)*(H4058=Quadrat.Details!I:I),0))</f>
        <v>FJD</v>
      </c>
      <c r="E4058" s="47">
        <v>44412.0</v>
      </c>
      <c r="F4058" s="54">
        <v>2021.0</v>
      </c>
      <c r="G4058" s="7" t="s">
        <v>464</v>
      </c>
      <c r="H4058" s="7">
        <v>2.0</v>
      </c>
      <c r="I4058" s="55" t="str">
        <f t="array" ref="I4058">INDEX(Species.List!A:A,MATCH(J4058,Species.List!B:B,0))</f>
        <v>Mya arenaria</v>
      </c>
      <c r="J4058" s="8" t="s">
        <v>327</v>
      </c>
      <c r="K4058" s="46" t="s">
        <v>80</v>
      </c>
      <c r="L4058" s="39">
        <v>20.0</v>
      </c>
      <c r="M4058" s="46">
        <v>2.0</v>
      </c>
      <c r="N4058" s="8" t="s">
        <v>502</v>
      </c>
      <c r="O4058" s="8" t="s">
        <v>55</v>
      </c>
      <c r="P4058" s="3" t="s">
        <v>682</v>
      </c>
      <c r="Q4058" s="3" t="s">
        <v>55</v>
      </c>
      <c r="R4058" s="3" t="s">
        <v>683</v>
      </c>
      <c r="S4058" s="3">
        <v>1.0</v>
      </c>
    </row>
    <row r="4059" ht="15.0" customHeight="1">
      <c r="A4059" s="46">
        <v>11.0</v>
      </c>
      <c r="B4059" s="53" t="str">
        <f t="array" ref="B4059">INDEX(Quadrat.Details!D:D, MATCH(1,(F4059=Quadrat.Details!B:B)*(G4059=Quadrat.Details!G:G)*(H4059=Quadrat.Details!I:I),0))</f>
        <v>FJD</v>
      </c>
      <c r="E4059" s="47">
        <v>44412.0</v>
      </c>
      <c r="F4059" s="54">
        <v>2021.0</v>
      </c>
      <c r="G4059" s="7" t="s">
        <v>464</v>
      </c>
      <c r="H4059" s="7">
        <v>2.0</v>
      </c>
      <c r="I4059" s="55" t="str">
        <f t="array" ref="I4059">INDEX(Species.List!A:A,MATCH(J4059,Species.List!B:B,0))</f>
        <v>Mya arenaria</v>
      </c>
      <c r="J4059" s="8" t="s">
        <v>327</v>
      </c>
      <c r="K4059" s="46" t="s">
        <v>80</v>
      </c>
      <c r="L4059" s="39">
        <v>15.0</v>
      </c>
      <c r="M4059" s="46">
        <v>1.0</v>
      </c>
      <c r="N4059" s="8" t="s">
        <v>502</v>
      </c>
      <c r="O4059" s="8" t="s">
        <v>55</v>
      </c>
      <c r="P4059" s="3" t="s">
        <v>682</v>
      </c>
      <c r="Q4059" s="3" t="s">
        <v>55</v>
      </c>
      <c r="R4059" s="3" t="s">
        <v>683</v>
      </c>
      <c r="S4059" s="3">
        <v>1.0</v>
      </c>
    </row>
    <row r="4060" ht="15.0" customHeight="1">
      <c r="A4060" s="46">
        <v>11.0</v>
      </c>
      <c r="B4060" s="53" t="str">
        <f t="array" ref="B4060">INDEX(Quadrat.Details!D:D, MATCH(1,(F4060=Quadrat.Details!B:B)*(G4060=Quadrat.Details!G:G)*(H4060=Quadrat.Details!I:I),0))</f>
        <v>FJD</v>
      </c>
      <c r="E4060" s="47">
        <v>44412.0</v>
      </c>
      <c r="F4060" s="54">
        <v>2021.0</v>
      </c>
      <c r="G4060" s="7" t="s">
        <v>464</v>
      </c>
      <c r="H4060" s="7">
        <v>2.0</v>
      </c>
      <c r="I4060" s="55" t="str">
        <f t="array" ref="I4060">INDEX(Species.List!A:A,MATCH(J4060,Species.List!B:B,0))</f>
        <v>Mya arenaria</v>
      </c>
      <c r="J4060" s="8" t="s">
        <v>327</v>
      </c>
      <c r="K4060" s="46" t="s">
        <v>80</v>
      </c>
      <c r="L4060" s="39">
        <v>13.0</v>
      </c>
      <c r="M4060" s="46">
        <v>1.0</v>
      </c>
      <c r="N4060" s="8" t="s">
        <v>502</v>
      </c>
      <c r="O4060" s="8" t="s">
        <v>55</v>
      </c>
      <c r="P4060" s="3" t="s">
        <v>682</v>
      </c>
      <c r="Q4060" s="3" t="s">
        <v>55</v>
      </c>
      <c r="R4060" s="3" t="s">
        <v>683</v>
      </c>
      <c r="S4060" s="3">
        <v>1.0</v>
      </c>
    </row>
    <row r="4061" ht="15.0" customHeight="1">
      <c r="A4061" s="46">
        <v>11.0</v>
      </c>
      <c r="B4061" s="53" t="str">
        <f t="array" ref="B4061">INDEX(Quadrat.Details!D:D, MATCH(1,(F4061=Quadrat.Details!B:B)*(G4061=Quadrat.Details!G:G)*(H4061=Quadrat.Details!I:I),0))</f>
        <v>FJD</v>
      </c>
      <c r="E4061" s="47">
        <v>44412.0</v>
      </c>
      <c r="F4061" s="54">
        <v>2021.0</v>
      </c>
      <c r="G4061" s="7" t="s">
        <v>464</v>
      </c>
      <c r="H4061" s="7">
        <v>2.0</v>
      </c>
      <c r="I4061" s="55" t="str">
        <f t="array" ref="I4061">INDEX(Species.List!A:A,MATCH(J4061,Species.List!B:B,0))</f>
        <v>Mya arenaria</v>
      </c>
      <c r="J4061" s="8" t="s">
        <v>327</v>
      </c>
      <c r="K4061" s="46" t="s">
        <v>80</v>
      </c>
      <c r="L4061" s="39">
        <v>11.0</v>
      </c>
      <c r="M4061" s="46">
        <v>1.0</v>
      </c>
      <c r="N4061" s="8" t="s">
        <v>502</v>
      </c>
      <c r="O4061" s="8" t="s">
        <v>55</v>
      </c>
      <c r="P4061" s="3" t="s">
        <v>682</v>
      </c>
      <c r="Q4061" s="3" t="s">
        <v>55</v>
      </c>
      <c r="R4061" s="3" t="s">
        <v>683</v>
      </c>
      <c r="S4061" s="3">
        <v>1.0</v>
      </c>
    </row>
    <row r="4062" ht="15.0" customHeight="1">
      <c r="A4062" s="46">
        <v>11.0</v>
      </c>
      <c r="B4062" s="53" t="str">
        <f t="array" ref="B4062">INDEX(Quadrat.Details!D:D, MATCH(1,(F4062=Quadrat.Details!B:B)*(G4062=Quadrat.Details!G:G)*(H4062=Quadrat.Details!I:I),0))</f>
        <v>FJD</v>
      </c>
      <c r="E4062" s="47">
        <v>44412.0</v>
      </c>
      <c r="F4062" s="54">
        <v>2021.0</v>
      </c>
      <c r="G4062" s="7" t="s">
        <v>464</v>
      </c>
      <c r="H4062" s="7">
        <v>2.0</v>
      </c>
      <c r="I4062" s="55" t="str">
        <f t="array" ref="I4062">INDEX(Species.List!A:A,MATCH(J4062,Species.List!B:B,0))</f>
        <v>Mulinia lateralis</v>
      </c>
      <c r="J4062" s="8" t="s">
        <v>152</v>
      </c>
      <c r="K4062" s="46" t="s">
        <v>80</v>
      </c>
      <c r="L4062" s="39">
        <v>10.0</v>
      </c>
      <c r="M4062" s="46">
        <v>2.0</v>
      </c>
      <c r="N4062" s="8" t="s">
        <v>502</v>
      </c>
      <c r="O4062" s="8" t="s">
        <v>55</v>
      </c>
      <c r="P4062" s="3" t="s">
        <v>682</v>
      </c>
      <c r="Q4062" s="3" t="s">
        <v>55</v>
      </c>
      <c r="R4062" s="3" t="s">
        <v>683</v>
      </c>
      <c r="S4062" s="3">
        <v>1.0</v>
      </c>
    </row>
    <row r="4063" ht="15.0" customHeight="1">
      <c r="A4063" s="46">
        <v>11.0</v>
      </c>
      <c r="B4063" s="53" t="str">
        <f t="array" ref="B4063">INDEX(Quadrat.Details!D:D, MATCH(1,(F4063=Quadrat.Details!B:B)*(G4063=Quadrat.Details!G:G)*(H4063=Quadrat.Details!I:I),0))</f>
        <v>FJD</v>
      </c>
      <c r="E4063" s="47">
        <v>44412.0</v>
      </c>
      <c r="F4063" s="54">
        <v>2021.0</v>
      </c>
      <c r="G4063" s="7" t="s">
        <v>464</v>
      </c>
      <c r="H4063" s="7">
        <v>2.0</v>
      </c>
      <c r="I4063" s="55" t="str">
        <f t="array" ref="I4063">INDEX(Species.List!A:A,MATCH(J4063,Species.List!B:B,0))</f>
        <v>Mulinia lateralis</v>
      </c>
      <c r="J4063" s="8" t="s">
        <v>152</v>
      </c>
      <c r="K4063" s="46" t="s">
        <v>80</v>
      </c>
      <c r="L4063" s="39">
        <v>12.0</v>
      </c>
      <c r="M4063" s="46">
        <v>3.0</v>
      </c>
      <c r="N4063" s="8" t="s">
        <v>502</v>
      </c>
      <c r="O4063" s="8" t="s">
        <v>55</v>
      </c>
      <c r="P4063" s="3" t="s">
        <v>682</v>
      </c>
      <c r="Q4063" s="3" t="s">
        <v>55</v>
      </c>
      <c r="R4063" s="3" t="s">
        <v>683</v>
      </c>
      <c r="S4063" s="3">
        <v>1.0</v>
      </c>
    </row>
    <row r="4064" ht="15.0" customHeight="1">
      <c r="A4064" s="46">
        <v>11.0</v>
      </c>
      <c r="B4064" s="53" t="str">
        <f t="array" ref="B4064">INDEX(Quadrat.Details!D:D, MATCH(1,(F4064=Quadrat.Details!B:B)*(G4064=Quadrat.Details!G:G)*(H4064=Quadrat.Details!I:I),0))</f>
        <v>FJD</v>
      </c>
      <c r="E4064" s="47">
        <v>44412.0</v>
      </c>
      <c r="F4064" s="54">
        <v>2021.0</v>
      </c>
      <c r="G4064" s="7" t="s">
        <v>464</v>
      </c>
      <c r="H4064" s="7">
        <v>2.0</v>
      </c>
      <c r="I4064" s="55" t="str">
        <f t="array" ref="I4064">INDEX(Species.List!A:A,MATCH(J4064,Species.List!B:B,0))</f>
        <v>Mulinia lateralis</v>
      </c>
      <c r="J4064" s="8" t="s">
        <v>152</v>
      </c>
      <c r="K4064" s="46" t="s">
        <v>80</v>
      </c>
      <c r="L4064" s="39">
        <v>13.0</v>
      </c>
      <c r="M4064" s="46">
        <v>1.0</v>
      </c>
      <c r="N4064" s="8" t="s">
        <v>502</v>
      </c>
      <c r="O4064" s="8" t="s">
        <v>55</v>
      </c>
      <c r="P4064" s="3" t="s">
        <v>682</v>
      </c>
      <c r="Q4064" s="3" t="s">
        <v>55</v>
      </c>
      <c r="R4064" s="3" t="s">
        <v>683</v>
      </c>
      <c r="S4064" s="3">
        <v>1.0</v>
      </c>
    </row>
    <row r="4065" ht="15.0" customHeight="1">
      <c r="A4065" s="46">
        <v>11.0</v>
      </c>
      <c r="B4065" s="53" t="str">
        <f t="array" ref="B4065">INDEX(Quadrat.Details!D:D, MATCH(1,(F4065=Quadrat.Details!B:B)*(G4065=Quadrat.Details!G:G)*(H4065=Quadrat.Details!I:I),0))</f>
        <v>FJD</v>
      </c>
      <c r="E4065" s="47">
        <v>44412.0</v>
      </c>
      <c r="F4065" s="54">
        <v>2021.0</v>
      </c>
      <c r="G4065" s="7" t="s">
        <v>464</v>
      </c>
      <c r="H4065" s="7">
        <v>2.0</v>
      </c>
      <c r="I4065" s="55" t="str">
        <f t="array" ref="I4065">INDEX(Species.List!A:A,MATCH(J4065,Species.List!B:B,0))</f>
        <v>Urosalpinx cinerea</v>
      </c>
      <c r="J4065" s="8" t="s">
        <v>284</v>
      </c>
      <c r="K4065" s="46" t="s">
        <v>80</v>
      </c>
      <c r="L4065" s="39">
        <v>10.0</v>
      </c>
      <c r="M4065" s="46">
        <v>1.0</v>
      </c>
      <c r="N4065" s="8" t="s">
        <v>502</v>
      </c>
      <c r="O4065" s="8" t="s">
        <v>55</v>
      </c>
      <c r="P4065" s="3" t="s">
        <v>682</v>
      </c>
      <c r="Q4065" s="3" t="s">
        <v>55</v>
      </c>
      <c r="R4065" s="3" t="s">
        <v>683</v>
      </c>
      <c r="S4065" s="3">
        <v>1.0</v>
      </c>
    </row>
    <row r="4066" ht="15.0" customHeight="1">
      <c r="A4066" s="46">
        <v>11.0</v>
      </c>
      <c r="B4066" s="53" t="str">
        <f t="array" ref="B4066">INDEX(Quadrat.Details!D:D, MATCH(1,(F4066=Quadrat.Details!B:B)*(G4066=Quadrat.Details!G:G)*(H4066=Quadrat.Details!I:I),0))</f>
        <v>FJD</v>
      </c>
      <c r="E4066" s="47">
        <v>44412.0</v>
      </c>
      <c r="F4066" s="54">
        <v>2021.0</v>
      </c>
      <c r="G4066" s="7" t="s">
        <v>465</v>
      </c>
      <c r="H4066" s="7">
        <v>1.0</v>
      </c>
      <c r="I4066" s="55" t="str">
        <f t="array" ref="I4066">INDEX(Species.List!A:A,MATCH(J4066,Species.List!B:B,0))</f>
        <v>Dyspanopeus sayi</v>
      </c>
      <c r="J4066" s="8" t="s">
        <v>315</v>
      </c>
      <c r="K4066" s="46" t="s">
        <v>57</v>
      </c>
      <c r="L4066" s="39">
        <v>17.0</v>
      </c>
      <c r="M4066" s="46">
        <v>1.0</v>
      </c>
      <c r="N4066" s="8" t="s">
        <v>502</v>
      </c>
      <c r="O4066" s="8" t="s">
        <v>55</v>
      </c>
      <c r="P4066" s="3" t="s">
        <v>682</v>
      </c>
      <c r="Q4066" s="3" t="s">
        <v>55</v>
      </c>
      <c r="R4066" s="3" t="s">
        <v>683</v>
      </c>
      <c r="S4066" s="3">
        <v>1.0</v>
      </c>
    </row>
    <row r="4067" ht="15.0" customHeight="1">
      <c r="A4067" s="46">
        <v>11.0</v>
      </c>
      <c r="B4067" s="53" t="str">
        <f t="array" ref="B4067">INDEX(Quadrat.Details!D:D, MATCH(1,(F4067=Quadrat.Details!B:B)*(G4067=Quadrat.Details!G:G)*(H4067=Quadrat.Details!I:I),0))</f>
        <v>FJD</v>
      </c>
      <c r="E4067" s="47">
        <v>44412.0</v>
      </c>
      <c r="F4067" s="54">
        <v>2021.0</v>
      </c>
      <c r="G4067" s="7" t="s">
        <v>465</v>
      </c>
      <c r="H4067" s="7">
        <v>1.0</v>
      </c>
      <c r="I4067" s="55" t="str">
        <f t="array" ref="I4067">INDEX(Species.List!A:A,MATCH(J4067,Species.List!B:B,0))</f>
        <v>Dyspanopeus sayi</v>
      </c>
      <c r="J4067" s="8" t="s">
        <v>315</v>
      </c>
      <c r="K4067" s="46" t="s">
        <v>57</v>
      </c>
      <c r="L4067" s="39">
        <v>14.0</v>
      </c>
      <c r="M4067" s="46">
        <v>1.0</v>
      </c>
      <c r="N4067" s="8" t="s">
        <v>502</v>
      </c>
      <c r="O4067" s="8" t="s">
        <v>55</v>
      </c>
      <c r="P4067" s="3" t="s">
        <v>682</v>
      </c>
      <c r="Q4067" s="3" t="s">
        <v>55</v>
      </c>
      <c r="R4067" s="3" t="s">
        <v>683</v>
      </c>
      <c r="S4067" s="3">
        <v>1.0</v>
      </c>
    </row>
    <row r="4068" ht="15.0" customHeight="1">
      <c r="A4068" s="46">
        <v>11.0</v>
      </c>
      <c r="B4068" s="53" t="str">
        <f t="array" ref="B4068">INDEX(Quadrat.Details!D:D, MATCH(1,(F4068=Quadrat.Details!B:B)*(G4068=Quadrat.Details!G:G)*(H4068=Quadrat.Details!I:I),0))</f>
        <v>FJD</v>
      </c>
      <c r="E4068" s="47">
        <v>44412.0</v>
      </c>
      <c r="F4068" s="54">
        <v>2021.0</v>
      </c>
      <c r="G4068" s="7" t="s">
        <v>465</v>
      </c>
      <c r="H4068" s="7">
        <v>1.0</v>
      </c>
      <c r="I4068" s="55" t="str">
        <f t="array" ref="I4068">INDEX(Species.List!A:A,MATCH(J4068,Species.List!B:B,0))</f>
        <v>Ensis directus</v>
      </c>
      <c r="J4068" s="8" t="s">
        <v>306</v>
      </c>
      <c r="K4068" s="46" t="s">
        <v>80</v>
      </c>
      <c r="L4068" s="39">
        <v>20.0</v>
      </c>
      <c r="M4068" s="46">
        <v>1.0</v>
      </c>
      <c r="N4068" s="8" t="s">
        <v>502</v>
      </c>
      <c r="O4068" s="8" t="s">
        <v>55</v>
      </c>
      <c r="P4068" s="3" t="s">
        <v>682</v>
      </c>
      <c r="Q4068" s="3" t="s">
        <v>55</v>
      </c>
      <c r="R4068" s="3" t="s">
        <v>683</v>
      </c>
      <c r="S4068" s="3">
        <v>1.0</v>
      </c>
    </row>
    <row r="4069" ht="15.0" customHeight="1">
      <c r="A4069" s="46">
        <v>11.0</v>
      </c>
      <c r="B4069" s="53" t="str">
        <f t="array" ref="B4069">INDEX(Quadrat.Details!D:D, MATCH(1,(F4069=Quadrat.Details!B:B)*(G4069=Quadrat.Details!G:G)*(H4069=Quadrat.Details!I:I),0))</f>
        <v>FJD</v>
      </c>
      <c r="E4069" s="47">
        <v>44412.0</v>
      </c>
      <c r="F4069" s="54">
        <v>2021.0</v>
      </c>
      <c r="G4069" s="7" t="s">
        <v>465</v>
      </c>
      <c r="H4069" s="7">
        <v>1.0</v>
      </c>
      <c r="I4069" s="55" t="str">
        <f t="array" ref="I4069">INDEX(Species.List!A:A,MATCH(J4069,Species.List!B:B,0))</f>
        <v>Laevicardium</v>
      </c>
      <c r="J4069" s="8" t="s">
        <v>168</v>
      </c>
      <c r="K4069" s="46" t="s">
        <v>80</v>
      </c>
      <c r="L4069" s="39">
        <v>14.0</v>
      </c>
      <c r="M4069" s="46">
        <v>1.0</v>
      </c>
      <c r="N4069" s="8" t="s">
        <v>502</v>
      </c>
      <c r="O4069" s="8" t="s">
        <v>55</v>
      </c>
      <c r="P4069" s="3" t="s">
        <v>682</v>
      </c>
      <c r="Q4069" s="3" t="s">
        <v>55</v>
      </c>
      <c r="R4069" s="3" t="s">
        <v>683</v>
      </c>
      <c r="S4069" s="3">
        <v>1.0</v>
      </c>
    </row>
    <row r="4070" ht="15.0" customHeight="1">
      <c r="A4070" s="46">
        <v>11.0</v>
      </c>
      <c r="B4070" s="53" t="str">
        <f t="array" ref="B4070">INDEX(Quadrat.Details!D:D, MATCH(1,(F4070=Quadrat.Details!B:B)*(G4070=Quadrat.Details!G:G)*(H4070=Quadrat.Details!I:I),0))</f>
        <v>FJD</v>
      </c>
      <c r="E4070" s="47">
        <v>44412.0</v>
      </c>
      <c r="F4070" s="54">
        <v>2021.0</v>
      </c>
      <c r="G4070" s="7" t="s">
        <v>465</v>
      </c>
      <c r="H4070" s="7">
        <v>1.0</v>
      </c>
      <c r="I4070" s="55" t="str">
        <f t="array" ref="I4070">INDEX(Species.List!A:A,MATCH(J4070,Species.List!B:B,0))</f>
        <v>Mya arenaria</v>
      </c>
      <c r="J4070" s="8" t="s">
        <v>327</v>
      </c>
      <c r="K4070" s="46" t="s">
        <v>80</v>
      </c>
      <c r="L4070" s="39">
        <v>19.0</v>
      </c>
      <c r="M4070" s="46">
        <v>2.0</v>
      </c>
      <c r="N4070" s="8" t="s">
        <v>502</v>
      </c>
      <c r="O4070" s="8" t="s">
        <v>55</v>
      </c>
      <c r="P4070" s="3" t="s">
        <v>682</v>
      </c>
      <c r="Q4070" s="3" t="s">
        <v>55</v>
      </c>
      <c r="R4070" s="3" t="s">
        <v>683</v>
      </c>
      <c r="S4070" s="3">
        <v>1.0</v>
      </c>
    </row>
    <row r="4071" ht="15.0" customHeight="1">
      <c r="A4071" s="46">
        <v>11.0</v>
      </c>
      <c r="B4071" s="53" t="str">
        <f t="array" ref="B4071">INDEX(Quadrat.Details!D:D, MATCH(1,(F4071=Quadrat.Details!B:B)*(G4071=Quadrat.Details!G:G)*(H4071=Quadrat.Details!I:I),0))</f>
        <v>FJD</v>
      </c>
      <c r="E4071" s="47">
        <v>44412.0</v>
      </c>
      <c r="F4071" s="54">
        <v>2021.0</v>
      </c>
      <c r="G4071" s="7" t="s">
        <v>465</v>
      </c>
      <c r="H4071" s="7">
        <v>1.0</v>
      </c>
      <c r="I4071" s="55" t="str">
        <f t="array" ref="I4071">INDEX(Species.List!A:A,MATCH(J4071,Species.List!B:B,0))</f>
        <v>Mya arenaria</v>
      </c>
      <c r="J4071" s="8" t="s">
        <v>327</v>
      </c>
      <c r="K4071" s="46" t="s">
        <v>80</v>
      </c>
      <c r="L4071" s="39">
        <v>14.0</v>
      </c>
      <c r="M4071" s="46">
        <v>1.0</v>
      </c>
      <c r="N4071" s="8" t="s">
        <v>502</v>
      </c>
      <c r="O4071" s="8" t="s">
        <v>55</v>
      </c>
      <c r="P4071" s="3" t="s">
        <v>682</v>
      </c>
      <c r="Q4071" s="3" t="s">
        <v>55</v>
      </c>
      <c r="R4071" s="3" t="s">
        <v>683</v>
      </c>
      <c r="S4071" s="3">
        <v>1.0</v>
      </c>
    </row>
    <row r="4072" ht="15.0" customHeight="1">
      <c r="A4072" s="46">
        <v>11.0</v>
      </c>
      <c r="B4072" s="53" t="str">
        <f t="array" ref="B4072">INDEX(Quadrat.Details!D:D, MATCH(1,(F4072=Quadrat.Details!B:B)*(G4072=Quadrat.Details!G:G)*(H4072=Quadrat.Details!I:I),0))</f>
        <v>FJD</v>
      </c>
      <c r="E4072" s="47">
        <v>44412.0</v>
      </c>
      <c r="F4072" s="54">
        <v>2021.0</v>
      </c>
      <c r="G4072" s="7" t="s">
        <v>465</v>
      </c>
      <c r="H4072" s="7">
        <v>1.0</v>
      </c>
      <c r="I4072" s="55" t="str">
        <f t="array" ref="I4072">INDEX(Species.List!A:A,MATCH(J4072,Species.List!B:B,0))</f>
        <v>Mya arenaria</v>
      </c>
      <c r="J4072" s="8" t="s">
        <v>327</v>
      </c>
      <c r="K4072" s="46" t="s">
        <v>80</v>
      </c>
      <c r="L4072" s="39">
        <v>16.0</v>
      </c>
      <c r="M4072" s="46">
        <v>1.0</v>
      </c>
      <c r="N4072" s="8" t="s">
        <v>502</v>
      </c>
      <c r="O4072" s="8" t="s">
        <v>55</v>
      </c>
      <c r="P4072" s="3" t="s">
        <v>682</v>
      </c>
      <c r="Q4072" s="3" t="s">
        <v>55</v>
      </c>
      <c r="R4072" s="3" t="s">
        <v>683</v>
      </c>
      <c r="S4072" s="3">
        <v>1.0</v>
      </c>
    </row>
    <row r="4073" ht="15.0" customHeight="1">
      <c r="A4073" s="46">
        <v>11.0</v>
      </c>
      <c r="B4073" s="53" t="str">
        <f t="array" ref="B4073">INDEX(Quadrat.Details!D:D, MATCH(1,(F4073=Quadrat.Details!B:B)*(G4073=Quadrat.Details!G:G)*(H4073=Quadrat.Details!I:I),0))</f>
        <v>FJD</v>
      </c>
      <c r="E4073" s="47">
        <v>44412.0</v>
      </c>
      <c r="F4073" s="54">
        <v>2021.0</v>
      </c>
      <c r="G4073" s="7" t="s">
        <v>465</v>
      </c>
      <c r="H4073" s="7">
        <v>1.0</v>
      </c>
      <c r="I4073" s="55" t="str">
        <f t="array" ref="I4073">INDEX(Species.List!A:A,MATCH(J4073,Species.List!B:B,0))</f>
        <v>Mya arenaria</v>
      </c>
      <c r="J4073" s="8" t="s">
        <v>327</v>
      </c>
      <c r="K4073" s="46" t="s">
        <v>80</v>
      </c>
      <c r="L4073" s="39">
        <v>15.0</v>
      </c>
      <c r="M4073" s="46">
        <v>1.0</v>
      </c>
      <c r="N4073" s="8" t="s">
        <v>502</v>
      </c>
      <c r="O4073" s="8" t="s">
        <v>55</v>
      </c>
      <c r="P4073" s="3" t="s">
        <v>682</v>
      </c>
      <c r="Q4073" s="3" t="s">
        <v>55</v>
      </c>
      <c r="R4073" s="3" t="s">
        <v>683</v>
      </c>
      <c r="S4073" s="3">
        <v>1.0</v>
      </c>
    </row>
    <row r="4074" ht="15.0" customHeight="1">
      <c r="A4074" s="46">
        <v>11.0</v>
      </c>
      <c r="B4074" s="53" t="str">
        <f t="array" ref="B4074">INDEX(Quadrat.Details!D:D, MATCH(1,(F4074=Quadrat.Details!B:B)*(G4074=Quadrat.Details!G:G)*(H4074=Quadrat.Details!I:I),0))</f>
        <v>FJD</v>
      </c>
      <c r="E4074" s="47">
        <v>44412.0</v>
      </c>
      <c r="F4074" s="54">
        <v>2021.0</v>
      </c>
      <c r="G4074" s="7" t="s">
        <v>465</v>
      </c>
      <c r="H4074" s="7">
        <v>1.0</v>
      </c>
      <c r="I4074" s="55" t="str">
        <f t="array" ref="I4074">INDEX(Species.List!A:A,MATCH(J4074,Species.List!B:B,0))</f>
        <v>Mya arenaria</v>
      </c>
      <c r="J4074" s="8" t="s">
        <v>327</v>
      </c>
      <c r="K4074" s="46" t="s">
        <v>80</v>
      </c>
      <c r="L4074" s="39">
        <v>18.0</v>
      </c>
      <c r="M4074" s="46">
        <v>1.0</v>
      </c>
      <c r="N4074" s="8" t="s">
        <v>502</v>
      </c>
      <c r="O4074" s="8" t="s">
        <v>55</v>
      </c>
      <c r="P4074" s="3" t="s">
        <v>682</v>
      </c>
      <c r="Q4074" s="3" t="s">
        <v>55</v>
      </c>
      <c r="R4074" s="3" t="s">
        <v>683</v>
      </c>
      <c r="S4074" s="3">
        <v>1.0</v>
      </c>
    </row>
    <row r="4075" ht="15.0" customHeight="1">
      <c r="A4075" s="46">
        <v>11.0</v>
      </c>
      <c r="B4075" s="53" t="str">
        <f t="array" ref="B4075">INDEX(Quadrat.Details!D:D, MATCH(1,(F4075=Quadrat.Details!B:B)*(G4075=Quadrat.Details!G:G)*(H4075=Quadrat.Details!I:I),0))</f>
        <v>FJD</v>
      </c>
      <c r="E4075" s="47">
        <v>44412.0</v>
      </c>
      <c r="F4075" s="54">
        <v>2021.0</v>
      </c>
      <c r="G4075" s="7" t="s">
        <v>465</v>
      </c>
      <c r="H4075" s="7">
        <v>1.0</v>
      </c>
      <c r="I4075" s="55" t="str">
        <f t="array" ref="I4075">INDEX(Species.List!A:A,MATCH(J4075,Species.List!B:B,0))</f>
        <v>Mulinia lateralis</v>
      </c>
      <c r="J4075" s="8" t="s">
        <v>152</v>
      </c>
      <c r="K4075" s="46" t="s">
        <v>80</v>
      </c>
      <c r="L4075" s="39">
        <v>11.0</v>
      </c>
      <c r="M4075" s="46">
        <v>1.0</v>
      </c>
      <c r="N4075" s="8" t="s">
        <v>502</v>
      </c>
      <c r="O4075" s="8" t="s">
        <v>55</v>
      </c>
      <c r="P4075" s="3" t="s">
        <v>682</v>
      </c>
      <c r="Q4075" s="3" t="s">
        <v>55</v>
      </c>
      <c r="R4075" s="3" t="s">
        <v>683</v>
      </c>
      <c r="S4075" s="3">
        <v>1.0</v>
      </c>
    </row>
    <row r="4076" ht="15.0" customHeight="1">
      <c r="A4076" s="46">
        <v>11.0</v>
      </c>
      <c r="B4076" s="53" t="str">
        <f t="array" ref="B4076">INDEX(Quadrat.Details!D:D, MATCH(1,(F4076=Quadrat.Details!B:B)*(G4076=Quadrat.Details!G:G)*(H4076=Quadrat.Details!I:I),0))</f>
        <v>FJD</v>
      </c>
      <c r="E4076" s="47">
        <v>44412.0</v>
      </c>
      <c r="F4076" s="54">
        <v>2021.0</v>
      </c>
      <c r="G4076" s="7" t="s">
        <v>465</v>
      </c>
      <c r="H4076" s="7">
        <v>1.0</v>
      </c>
      <c r="I4076" s="55" t="str">
        <f t="array" ref="I4076">INDEX(Species.List!A:A,MATCH(J4076,Species.List!B:B,0))</f>
        <v>Mulinia lateralis</v>
      </c>
      <c r="J4076" s="8" t="s">
        <v>152</v>
      </c>
      <c r="K4076" s="46" t="s">
        <v>80</v>
      </c>
      <c r="L4076" s="39">
        <v>10.0</v>
      </c>
      <c r="M4076" s="46">
        <v>1.0</v>
      </c>
      <c r="N4076" s="8" t="s">
        <v>502</v>
      </c>
      <c r="O4076" s="8" t="s">
        <v>55</v>
      </c>
      <c r="P4076" s="3" t="s">
        <v>682</v>
      </c>
      <c r="Q4076" s="3" t="s">
        <v>55</v>
      </c>
      <c r="R4076" s="3" t="s">
        <v>683</v>
      </c>
      <c r="S4076" s="3">
        <v>1.0</v>
      </c>
    </row>
    <row r="4077" ht="15.0" customHeight="1">
      <c r="A4077" s="46">
        <v>11.0</v>
      </c>
      <c r="B4077" s="53" t="str">
        <f t="array" ref="B4077">INDEX(Quadrat.Details!D:D, MATCH(1,(F4077=Quadrat.Details!B:B)*(G4077=Quadrat.Details!G:G)*(H4077=Quadrat.Details!I:I),0))</f>
        <v>FJD</v>
      </c>
      <c r="E4077" s="47">
        <v>44412.0</v>
      </c>
      <c r="F4077" s="54">
        <v>2021.0</v>
      </c>
      <c r="G4077" s="7" t="s">
        <v>465</v>
      </c>
      <c r="H4077" s="7">
        <v>1.0</v>
      </c>
      <c r="I4077" s="55" t="str">
        <f t="array" ref="I4077">INDEX(Species.List!A:A,MATCH(J4077,Species.List!B:B,0))</f>
        <v>Anadara transversa</v>
      </c>
      <c r="J4077" s="8" t="s">
        <v>355</v>
      </c>
      <c r="K4077" s="46" t="s">
        <v>80</v>
      </c>
      <c r="L4077" s="39">
        <v>13.0</v>
      </c>
      <c r="M4077" s="46">
        <v>2.0</v>
      </c>
      <c r="N4077" s="8" t="s">
        <v>502</v>
      </c>
      <c r="O4077" s="8" t="s">
        <v>55</v>
      </c>
      <c r="P4077" s="3" t="s">
        <v>682</v>
      </c>
      <c r="Q4077" s="3" t="s">
        <v>55</v>
      </c>
      <c r="R4077" s="3" t="s">
        <v>683</v>
      </c>
      <c r="S4077" s="3">
        <v>1.0</v>
      </c>
    </row>
    <row r="4078" ht="15.0" customHeight="1">
      <c r="A4078" s="46">
        <v>11.0</v>
      </c>
      <c r="B4078" s="53" t="str">
        <f t="array" ref="B4078">INDEX(Quadrat.Details!D:D, MATCH(1,(F4078=Quadrat.Details!B:B)*(G4078=Quadrat.Details!G:G)*(H4078=Quadrat.Details!I:I),0))</f>
        <v>FJD</v>
      </c>
      <c r="E4078" s="47">
        <v>44412.0</v>
      </c>
      <c r="F4078" s="54">
        <v>2021.0</v>
      </c>
      <c r="G4078" s="7" t="s">
        <v>465</v>
      </c>
      <c r="H4078" s="7">
        <v>1.0</v>
      </c>
      <c r="I4078" s="55" t="str">
        <f t="array" ref="I4078">INDEX(Species.List!A:A,MATCH(J4078,Species.List!B:B,0))</f>
        <v>Anadara transversa</v>
      </c>
      <c r="J4078" s="8" t="s">
        <v>355</v>
      </c>
      <c r="K4078" s="46" t="s">
        <v>80</v>
      </c>
      <c r="L4078" s="39">
        <v>11.0</v>
      </c>
      <c r="M4078" s="46">
        <v>2.0</v>
      </c>
      <c r="N4078" s="8" t="s">
        <v>502</v>
      </c>
      <c r="O4078" s="8" t="s">
        <v>55</v>
      </c>
      <c r="P4078" s="3" t="s">
        <v>682</v>
      </c>
      <c r="Q4078" s="3" t="s">
        <v>55</v>
      </c>
      <c r="R4078" s="3" t="s">
        <v>683</v>
      </c>
      <c r="S4078" s="3">
        <v>1.0</v>
      </c>
    </row>
    <row r="4079" ht="15.0" customHeight="1">
      <c r="A4079" s="46">
        <v>11.0</v>
      </c>
      <c r="B4079" s="53" t="str">
        <f t="array" ref="B4079">INDEX(Quadrat.Details!D:D, MATCH(1,(F4079=Quadrat.Details!B:B)*(G4079=Quadrat.Details!G:G)*(H4079=Quadrat.Details!I:I),0))</f>
        <v>FJD</v>
      </c>
      <c r="E4079" s="47">
        <v>44412.0</v>
      </c>
      <c r="F4079" s="54">
        <v>2021.0</v>
      </c>
      <c r="G4079" s="7" t="s">
        <v>465</v>
      </c>
      <c r="H4079" s="7">
        <v>1.0</v>
      </c>
      <c r="I4079" s="55" t="str">
        <f t="array" ref="I4079">INDEX(Species.List!A:A,MATCH(J4079,Species.List!B:B,0))</f>
        <v>Anadara transversa</v>
      </c>
      <c r="J4079" s="8" t="s">
        <v>355</v>
      </c>
      <c r="K4079" s="46" t="s">
        <v>80</v>
      </c>
      <c r="L4079" s="39">
        <v>12.0</v>
      </c>
      <c r="M4079" s="46">
        <v>1.0</v>
      </c>
      <c r="N4079" s="8" t="s">
        <v>502</v>
      </c>
      <c r="O4079" s="8" t="s">
        <v>55</v>
      </c>
      <c r="P4079" s="3" t="s">
        <v>682</v>
      </c>
      <c r="Q4079" s="3" t="s">
        <v>55</v>
      </c>
      <c r="R4079" s="3" t="s">
        <v>683</v>
      </c>
      <c r="S4079" s="3">
        <v>1.0</v>
      </c>
    </row>
    <row r="4080" ht="15.0" customHeight="1">
      <c r="A4080" s="46">
        <v>11.0</v>
      </c>
      <c r="B4080" s="53" t="str">
        <f t="array" ref="B4080">INDEX(Quadrat.Details!D:D, MATCH(1,(F4080=Quadrat.Details!B:B)*(G4080=Quadrat.Details!G:G)*(H4080=Quadrat.Details!I:I),0))</f>
        <v>FJD</v>
      </c>
      <c r="E4080" s="47">
        <v>44412.0</v>
      </c>
      <c r="F4080" s="54">
        <v>2021.0</v>
      </c>
      <c r="G4080" s="7" t="s">
        <v>465</v>
      </c>
      <c r="H4080" s="7">
        <v>1.0</v>
      </c>
      <c r="I4080" s="55" t="str">
        <f t="array" ref="I4080">INDEX(Species.List!A:A,MATCH(J4080,Species.List!B:B,0))</f>
        <v>Anadara transversa</v>
      </c>
      <c r="J4080" s="8" t="s">
        <v>355</v>
      </c>
      <c r="K4080" s="46" t="s">
        <v>80</v>
      </c>
      <c r="L4080" s="39">
        <v>10.0</v>
      </c>
      <c r="M4080" s="46">
        <v>3.0</v>
      </c>
      <c r="N4080" s="8" t="s">
        <v>502</v>
      </c>
      <c r="O4080" s="8" t="s">
        <v>55</v>
      </c>
      <c r="P4080" s="3" t="s">
        <v>682</v>
      </c>
      <c r="Q4080" s="3" t="s">
        <v>55</v>
      </c>
      <c r="R4080" s="3" t="s">
        <v>683</v>
      </c>
      <c r="S4080" s="3">
        <v>1.0</v>
      </c>
    </row>
    <row r="4081" ht="15.0" customHeight="1">
      <c r="A4081" s="46">
        <v>11.0</v>
      </c>
      <c r="B4081" s="53" t="str">
        <f t="array" ref="B4081">INDEX(Quadrat.Details!D:D, MATCH(1,(F4081=Quadrat.Details!B:B)*(G4081=Quadrat.Details!G:G)*(H4081=Quadrat.Details!I:I),0))</f>
        <v>FJD</v>
      </c>
      <c r="E4081" s="47">
        <v>44412.0</v>
      </c>
      <c r="F4081" s="54">
        <v>2021.0</v>
      </c>
      <c r="G4081" s="7" t="s">
        <v>465</v>
      </c>
      <c r="H4081" s="7">
        <v>2.0</v>
      </c>
      <c r="I4081" s="55" t="str">
        <f t="array" ref="I4081">INDEX(Species.List!A:A,MATCH(J4081,Species.List!B:B,0))</f>
        <v>Mya arenaria</v>
      </c>
      <c r="J4081" s="8" t="s">
        <v>327</v>
      </c>
      <c r="K4081" s="46" t="s">
        <v>80</v>
      </c>
      <c r="L4081" s="39">
        <v>21.0</v>
      </c>
      <c r="M4081" s="46">
        <v>1.0</v>
      </c>
      <c r="N4081" s="8" t="s">
        <v>502</v>
      </c>
      <c r="O4081" s="8" t="s">
        <v>55</v>
      </c>
      <c r="P4081" s="3" t="s">
        <v>682</v>
      </c>
      <c r="Q4081" s="3" t="s">
        <v>55</v>
      </c>
      <c r="R4081" s="3" t="s">
        <v>683</v>
      </c>
      <c r="S4081" s="3">
        <v>1.0</v>
      </c>
    </row>
    <row r="4082" ht="15.0" customHeight="1">
      <c r="A4082" s="46">
        <v>11.0</v>
      </c>
      <c r="B4082" s="53" t="str">
        <f t="array" ref="B4082">INDEX(Quadrat.Details!D:D, MATCH(1,(F4082=Quadrat.Details!B:B)*(G4082=Quadrat.Details!G:G)*(H4082=Quadrat.Details!I:I),0))</f>
        <v>FJD</v>
      </c>
      <c r="E4082" s="47">
        <v>44412.0</v>
      </c>
      <c r="F4082" s="54">
        <v>2021.0</v>
      </c>
      <c r="G4082" s="7" t="s">
        <v>465</v>
      </c>
      <c r="H4082" s="7">
        <v>2.0</v>
      </c>
      <c r="I4082" s="55" t="str">
        <f t="array" ref="I4082">INDEX(Species.List!A:A,MATCH(J4082,Species.List!B:B,0))</f>
        <v>Mya arenaria</v>
      </c>
      <c r="J4082" s="8" t="s">
        <v>327</v>
      </c>
      <c r="K4082" s="46" t="s">
        <v>80</v>
      </c>
      <c r="L4082" s="39">
        <v>16.0</v>
      </c>
      <c r="M4082" s="46">
        <v>1.0</v>
      </c>
      <c r="N4082" s="8" t="s">
        <v>502</v>
      </c>
      <c r="O4082" s="8" t="s">
        <v>55</v>
      </c>
      <c r="P4082" s="3" t="s">
        <v>682</v>
      </c>
      <c r="Q4082" s="3" t="s">
        <v>55</v>
      </c>
      <c r="R4082" s="3" t="s">
        <v>683</v>
      </c>
      <c r="S4082" s="3">
        <v>1.0</v>
      </c>
    </row>
    <row r="4083" ht="15.0" customHeight="1">
      <c r="A4083" s="46">
        <v>11.0</v>
      </c>
      <c r="B4083" s="53" t="str">
        <f t="array" ref="B4083">INDEX(Quadrat.Details!D:D, MATCH(1,(F4083=Quadrat.Details!B:B)*(G4083=Quadrat.Details!G:G)*(H4083=Quadrat.Details!I:I),0))</f>
        <v>FJD</v>
      </c>
      <c r="E4083" s="47">
        <v>44412.0</v>
      </c>
      <c r="F4083" s="54">
        <v>2021.0</v>
      </c>
      <c r="G4083" s="7" t="s">
        <v>465</v>
      </c>
      <c r="H4083" s="7">
        <v>2.0</v>
      </c>
      <c r="I4083" s="55" t="str">
        <f t="array" ref="I4083">INDEX(Species.List!A:A,MATCH(J4083,Species.List!B:B,0))</f>
        <v>Mya arenaria</v>
      </c>
      <c r="J4083" s="8" t="s">
        <v>327</v>
      </c>
      <c r="K4083" s="46" t="s">
        <v>80</v>
      </c>
      <c r="L4083" s="39">
        <v>18.0</v>
      </c>
      <c r="M4083" s="46">
        <v>2.0</v>
      </c>
      <c r="N4083" s="8" t="s">
        <v>502</v>
      </c>
      <c r="O4083" s="8" t="s">
        <v>55</v>
      </c>
      <c r="P4083" s="3" t="s">
        <v>682</v>
      </c>
      <c r="Q4083" s="3" t="s">
        <v>55</v>
      </c>
      <c r="R4083" s="3" t="s">
        <v>683</v>
      </c>
      <c r="S4083" s="3">
        <v>1.0</v>
      </c>
    </row>
    <row r="4084" ht="15.0" customHeight="1">
      <c r="A4084" s="46">
        <v>11.0</v>
      </c>
      <c r="B4084" s="53" t="str">
        <f t="array" ref="B4084">INDEX(Quadrat.Details!D:D, MATCH(1,(F4084=Quadrat.Details!B:B)*(G4084=Quadrat.Details!G:G)*(H4084=Quadrat.Details!I:I),0))</f>
        <v>FJD</v>
      </c>
      <c r="E4084" s="47">
        <v>44412.0</v>
      </c>
      <c r="F4084" s="54">
        <v>2021.0</v>
      </c>
      <c r="G4084" s="7" t="s">
        <v>465</v>
      </c>
      <c r="H4084" s="7">
        <v>2.0</v>
      </c>
      <c r="I4084" s="55" t="str">
        <f t="array" ref="I4084">INDEX(Species.List!A:A,MATCH(J4084,Species.List!B:B,0))</f>
        <v>Ensis directus</v>
      </c>
      <c r="J4084" s="8" t="s">
        <v>306</v>
      </c>
      <c r="K4084" s="46" t="s">
        <v>80</v>
      </c>
      <c r="L4084" s="39">
        <v>21.0</v>
      </c>
      <c r="M4084" s="46">
        <v>1.0</v>
      </c>
      <c r="N4084" s="8" t="s">
        <v>502</v>
      </c>
      <c r="O4084" s="8" t="s">
        <v>55</v>
      </c>
      <c r="P4084" s="3" t="s">
        <v>682</v>
      </c>
      <c r="Q4084" s="3" t="s">
        <v>55</v>
      </c>
      <c r="R4084" s="3" t="s">
        <v>683</v>
      </c>
      <c r="S4084" s="3">
        <v>1.0</v>
      </c>
    </row>
    <row r="4085" ht="15.0" customHeight="1">
      <c r="A4085" s="46">
        <v>11.0</v>
      </c>
      <c r="B4085" s="53" t="str">
        <f t="array" ref="B4085">INDEX(Quadrat.Details!D:D, MATCH(1,(F4085=Quadrat.Details!B:B)*(G4085=Quadrat.Details!G:G)*(H4085=Quadrat.Details!I:I),0))</f>
        <v>FJD</v>
      </c>
      <c r="E4085" s="47">
        <v>44412.0</v>
      </c>
      <c r="F4085" s="54">
        <v>2021.0</v>
      </c>
      <c r="G4085" s="7" t="s">
        <v>465</v>
      </c>
      <c r="H4085" s="7">
        <v>2.0</v>
      </c>
      <c r="I4085" s="55" t="str">
        <f t="array" ref="I4085">INDEX(Species.List!A:A,MATCH(J4085,Species.List!B:B,0))</f>
        <v>Laevicardium</v>
      </c>
      <c r="J4085" s="8" t="s">
        <v>168</v>
      </c>
      <c r="K4085" s="46" t="s">
        <v>80</v>
      </c>
      <c r="L4085" s="39">
        <v>17.0</v>
      </c>
      <c r="M4085" s="46">
        <v>1.0</v>
      </c>
      <c r="N4085" s="8" t="s">
        <v>502</v>
      </c>
      <c r="O4085" s="8" t="s">
        <v>55</v>
      </c>
      <c r="P4085" s="3" t="s">
        <v>682</v>
      </c>
      <c r="Q4085" s="3" t="s">
        <v>55</v>
      </c>
      <c r="R4085" s="3" t="s">
        <v>683</v>
      </c>
      <c r="S4085" s="3">
        <v>1.0</v>
      </c>
    </row>
    <row r="4086" ht="15.0" customHeight="1">
      <c r="A4086" s="46">
        <v>11.0</v>
      </c>
      <c r="B4086" s="53" t="str">
        <f t="array" ref="B4086">INDEX(Quadrat.Details!D:D, MATCH(1,(F4086=Quadrat.Details!B:B)*(G4086=Quadrat.Details!G:G)*(H4086=Quadrat.Details!I:I),0))</f>
        <v>FJD</v>
      </c>
      <c r="E4086" s="47">
        <v>44412.0</v>
      </c>
      <c r="F4086" s="54">
        <v>2021.0</v>
      </c>
      <c r="G4086" s="7" t="s">
        <v>465</v>
      </c>
      <c r="H4086" s="7">
        <v>2.0</v>
      </c>
      <c r="I4086" s="55" t="str">
        <f t="array" ref="I4086">INDEX(Species.List!A:A,MATCH(J4086,Species.List!B:B,0))</f>
        <v>Anadara transversa</v>
      </c>
      <c r="J4086" s="8" t="s">
        <v>355</v>
      </c>
      <c r="K4086" s="46" t="s">
        <v>80</v>
      </c>
      <c r="L4086" s="39">
        <v>11.0</v>
      </c>
      <c r="M4086" s="46">
        <v>2.0</v>
      </c>
      <c r="N4086" s="8" t="s">
        <v>502</v>
      </c>
      <c r="O4086" s="8" t="s">
        <v>55</v>
      </c>
      <c r="P4086" s="3" t="s">
        <v>682</v>
      </c>
      <c r="Q4086" s="3" t="s">
        <v>55</v>
      </c>
      <c r="R4086" s="3" t="s">
        <v>683</v>
      </c>
      <c r="S4086" s="3">
        <v>1.0</v>
      </c>
    </row>
    <row r="4087" ht="15.0" customHeight="1">
      <c r="A4087" s="46">
        <v>11.0</v>
      </c>
      <c r="B4087" s="53" t="str">
        <f t="array" ref="B4087">INDEX(Quadrat.Details!D:D, MATCH(1,(F4087=Quadrat.Details!B:B)*(G4087=Quadrat.Details!G:G)*(H4087=Quadrat.Details!I:I),0))</f>
        <v>FJD</v>
      </c>
      <c r="E4087" s="47">
        <v>44412.0</v>
      </c>
      <c r="F4087" s="54">
        <v>2021.0</v>
      </c>
      <c r="G4087" s="7" t="s">
        <v>465</v>
      </c>
      <c r="H4087" s="7">
        <v>2.0</v>
      </c>
      <c r="I4087" s="55" t="str">
        <f t="array" ref="I4087">INDEX(Species.List!A:A,MATCH(J4087,Species.List!B:B,0))</f>
        <v>Anadara transversa</v>
      </c>
      <c r="J4087" s="8" t="s">
        <v>355</v>
      </c>
      <c r="K4087" s="46" t="s">
        <v>80</v>
      </c>
      <c r="L4087" s="39">
        <v>12.0</v>
      </c>
      <c r="M4087" s="46">
        <v>1.0</v>
      </c>
      <c r="N4087" s="8" t="s">
        <v>502</v>
      </c>
      <c r="O4087" s="8" t="s">
        <v>55</v>
      </c>
      <c r="P4087" s="3" t="s">
        <v>682</v>
      </c>
      <c r="Q4087" s="3" t="s">
        <v>55</v>
      </c>
      <c r="R4087" s="3" t="s">
        <v>683</v>
      </c>
      <c r="S4087" s="3">
        <v>1.0</v>
      </c>
    </row>
    <row r="4088" ht="15.0" customHeight="1">
      <c r="A4088" s="46">
        <v>11.0</v>
      </c>
      <c r="B4088" s="53" t="str">
        <f t="array" ref="B4088">INDEX(Quadrat.Details!D:D, MATCH(1,(F4088=Quadrat.Details!B:B)*(G4088=Quadrat.Details!G:G)*(H4088=Quadrat.Details!I:I),0))</f>
        <v>FJD</v>
      </c>
      <c r="E4088" s="47">
        <v>44412.0</v>
      </c>
      <c r="F4088" s="54">
        <v>2021.0</v>
      </c>
      <c r="G4088" s="7" t="s">
        <v>465</v>
      </c>
      <c r="H4088" s="7">
        <v>2.0</v>
      </c>
      <c r="I4088" s="55" t="str">
        <f t="array" ref="I4088">INDEX(Species.List!A:A,MATCH(J4088,Species.List!B:B,0))</f>
        <v>Mulinia lateralis</v>
      </c>
      <c r="J4088" s="8" t="s">
        <v>152</v>
      </c>
      <c r="K4088" s="46" t="s">
        <v>80</v>
      </c>
      <c r="L4088" s="39">
        <v>10.0</v>
      </c>
      <c r="M4088" s="46">
        <v>1.0</v>
      </c>
      <c r="N4088" s="8" t="s">
        <v>502</v>
      </c>
      <c r="O4088" s="8" t="s">
        <v>55</v>
      </c>
      <c r="P4088" s="3" t="s">
        <v>682</v>
      </c>
      <c r="Q4088" s="3" t="s">
        <v>55</v>
      </c>
      <c r="R4088" s="3" t="s">
        <v>683</v>
      </c>
      <c r="S4088" s="3">
        <v>1.0</v>
      </c>
    </row>
    <row r="4089" ht="15.0" customHeight="1">
      <c r="A4089" s="46">
        <v>11.0</v>
      </c>
      <c r="B4089" s="53" t="str">
        <f t="array" ref="B4089">INDEX(Quadrat.Details!D:D, MATCH(1,(F4089=Quadrat.Details!B:B)*(G4089=Quadrat.Details!G:G)*(H4089=Quadrat.Details!I:I),0))</f>
        <v>FJD</v>
      </c>
      <c r="E4089" s="47">
        <v>44412.0</v>
      </c>
      <c r="F4089" s="54">
        <v>2021.0</v>
      </c>
      <c r="G4089" s="7" t="s">
        <v>465</v>
      </c>
      <c r="H4089" s="7">
        <v>2.0</v>
      </c>
      <c r="I4089" s="55" t="str">
        <f t="array" ref="I4089">INDEX(Species.List!A:A,MATCH(J4089,Species.List!B:B,0))</f>
        <v>Mulinia lateralis</v>
      </c>
      <c r="J4089" s="8" t="s">
        <v>152</v>
      </c>
      <c r="K4089" s="46" t="s">
        <v>80</v>
      </c>
      <c r="L4089" s="39">
        <v>15.0</v>
      </c>
      <c r="M4089" s="46">
        <v>1.0</v>
      </c>
      <c r="N4089" s="8" t="s">
        <v>502</v>
      </c>
      <c r="O4089" s="8" t="s">
        <v>55</v>
      </c>
      <c r="P4089" s="3" t="s">
        <v>682</v>
      </c>
      <c r="Q4089" s="3" t="s">
        <v>55</v>
      </c>
      <c r="R4089" s="3" t="s">
        <v>683</v>
      </c>
      <c r="S4089" s="3">
        <v>1.0</v>
      </c>
    </row>
    <row r="4090" ht="15.0" customHeight="1">
      <c r="A4090" s="46">
        <v>11.0</v>
      </c>
      <c r="B4090" s="53" t="str">
        <f t="array" ref="B4090">INDEX(Quadrat.Details!D:D, MATCH(1,(F4090=Quadrat.Details!B:B)*(G4090=Quadrat.Details!G:G)*(H4090=Quadrat.Details!I:I),0))</f>
        <v>FJD</v>
      </c>
      <c r="E4090" s="47">
        <v>44412.0</v>
      </c>
      <c r="F4090" s="54">
        <v>2021.0</v>
      </c>
      <c r="G4090" s="7" t="s">
        <v>465</v>
      </c>
      <c r="H4090" s="7">
        <v>2.0</v>
      </c>
      <c r="I4090" s="55" t="str">
        <f t="array" ref="I4090">INDEX(Species.List!A:A,MATCH(J4090,Species.List!B:B,0))</f>
        <v>Mulinia lateralis</v>
      </c>
      <c r="J4090" s="8" t="s">
        <v>152</v>
      </c>
      <c r="K4090" s="46" t="s">
        <v>80</v>
      </c>
      <c r="L4090" s="39">
        <v>13.0</v>
      </c>
      <c r="M4090" s="46">
        <v>1.0</v>
      </c>
      <c r="N4090" s="8" t="s">
        <v>502</v>
      </c>
      <c r="O4090" s="8" t="s">
        <v>55</v>
      </c>
      <c r="P4090" s="3" t="s">
        <v>682</v>
      </c>
      <c r="Q4090" s="3" t="s">
        <v>55</v>
      </c>
      <c r="R4090" s="3" t="s">
        <v>683</v>
      </c>
      <c r="S4090" s="3">
        <v>1.0</v>
      </c>
    </row>
    <row r="4091" ht="15.0" customHeight="1">
      <c r="A4091" s="46">
        <v>11.0</v>
      </c>
      <c r="B4091" s="53" t="str">
        <f t="array" ref="B4091">INDEX(Quadrat.Details!D:D, MATCH(1,(F4091=Quadrat.Details!B:B)*(G4091=Quadrat.Details!G:G)*(H4091=Quadrat.Details!I:I),0))</f>
        <v>FJD</v>
      </c>
      <c r="E4091" s="47">
        <v>44412.0</v>
      </c>
      <c r="F4091" s="54">
        <v>2021.0</v>
      </c>
      <c r="G4091" s="7" t="s">
        <v>465</v>
      </c>
      <c r="H4091" s="7">
        <v>2.0</v>
      </c>
      <c r="I4091" s="55" t="str">
        <f t="array" ref="I4091">INDEX(Species.List!A:A,MATCH(J4091,Species.List!B:B,0))</f>
        <v>Mulinia lateralis</v>
      </c>
      <c r="J4091" s="8" t="s">
        <v>152</v>
      </c>
      <c r="K4091" s="46" t="s">
        <v>80</v>
      </c>
      <c r="L4091" s="39">
        <v>10.0</v>
      </c>
      <c r="M4091" s="46">
        <v>1.0</v>
      </c>
      <c r="N4091" s="8" t="s">
        <v>502</v>
      </c>
      <c r="O4091" s="8" t="s">
        <v>55</v>
      </c>
      <c r="P4091" s="3" t="s">
        <v>682</v>
      </c>
      <c r="Q4091" s="3" t="s">
        <v>55</v>
      </c>
      <c r="R4091" s="3" t="s">
        <v>683</v>
      </c>
      <c r="S4091" s="3">
        <v>1.0</v>
      </c>
    </row>
    <row r="4092" ht="15.0" customHeight="1">
      <c r="A4092" s="46">
        <v>12.0</v>
      </c>
      <c r="B4092" s="53" t="str">
        <f t="array" ref="B4092">INDEX(Quadrat.Details!D:D, MATCH(1,(F4092=Quadrat.Details!B:B)*(G4092=Quadrat.Details!G:G)*(H4092=Quadrat.Details!I:I),0))</f>
        <v>FJD</v>
      </c>
      <c r="E4092" s="47">
        <v>44418.0</v>
      </c>
      <c r="F4092" s="54">
        <v>2021.0</v>
      </c>
      <c r="G4092" s="7" t="s">
        <v>445</v>
      </c>
      <c r="H4092" s="7">
        <v>1.0</v>
      </c>
      <c r="I4092" s="55" t="str">
        <f t="array" ref="I4092">INDEX(Species.List!A:A,MATCH(J4092,Species.List!B:B,0))</f>
        <v>Cancer irroratus</v>
      </c>
      <c r="J4092" s="8" t="s">
        <v>308</v>
      </c>
      <c r="K4092" s="46" t="s">
        <v>57</v>
      </c>
      <c r="L4092" s="39">
        <v>15.0</v>
      </c>
      <c r="M4092" s="46">
        <v>1.0</v>
      </c>
      <c r="N4092" s="8" t="s">
        <v>502</v>
      </c>
      <c r="O4092" s="8" t="s">
        <v>55</v>
      </c>
      <c r="P4092" s="3" t="s">
        <v>682</v>
      </c>
      <c r="Q4092" s="3" t="s">
        <v>55</v>
      </c>
      <c r="R4092" s="3" t="s">
        <v>683</v>
      </c>
      <c r="S4092" s="3">
        <v>1.0</v>
      </c>
    </row>
    <row r="4093" ht="15.0" customHeight="1">
      <c r="A4093" s="46">
        <v>12.0</v>
      </c>
      <c r="B4093" s="53" t="str">
        <f t="array" ref="B4093">INDEX(Quadrat.Details!D:D, MATCH(1,(F4093=Quadrat.Details!B:B)*(G4093=Quadrat.Details!G:G)*(H4093=Quadrat.Details!I:I),0))</f>
        <v>FJD</v>
      </c>
      <c r="E4093" s="47">
        <v>44418.0</v>
      </c>
      <c r="F4093" s="54">
        <v>2021.0</v>
      </c>
      <c r="G4093" s="7" t="s">
        <v>445</v>
      </c>
      <c r="H4093" s="7">
        <v>1.0</v>
      </c>
      <c r="I4093" s="55" t="str">
        <f t="array" ref="I4093">INDEX(Species.List!A:A,MATCH(J4093,Species.List!B:B,0))</f>
        <v>Cancer irroratus</v>
      </c>
      <c r="J4093" s="8" t="s">
        <v>308</v>
      </c>
      <c r="K4093" s="46" t="s">
        <v>57</v>
      </c>
      <c r="L4093" s="39">
        <v>14.0</v>
      </c>
      <c r="M4093" s="46">
        <v>2.0</v>
      </c>
      <c r="N4093" s="8" t="s">
        <v>502</v>
      </c>
      <c r="O4093" s="8" t="s">
        <v>55</v>
      </c>
      <c r="P4093" s="3" t="s">
        <v>682</v>
      </c>
      <c r="Q4093" s="3" t="s">
        <v>55</v>
      </c>
      <c r="R4093" s="3" t="s">
        <v>683</v>
      </c>
      <c r="S4093" s="3">
        <v>1.0</v>
      </c>
    </row>
    <row r="4094" ht="15.0" customHeight="1">
      <c r="A4094" s="46">
        <v>12.0</v>
      </c>
      <c r="B4094" s="53" t="str">
        <f t="array" ref="B4094">INDEX(Quadrat.Details!D:D, MATCH(1,(F4094=Quadrat.Details!B:B)*(G4094=Quadrat.Details!G:G)*(H4094=Quadrat.Details!I:I),0))</f>
        <v>FJD</v>
      </c>
      <c r="E4094" s="47">
        <v>44418.0</v>
      </c>
      <c r="F4094" s="54">
        <v>2021.0</v>
      </c>
      <c r="G4094" s="7" t="s">
        <v>445</v>
      </c>
      <c r="H4094" s="7">
        <v>1.0</v>
      </c>
      <c r="I4094" s="55" t="str">
        <f t="array" ref="I4094">INDEX(Species.List!A:A,MATCH(J4094,Species.List!B:B,0))</f>
        <v>Cancer irroratus</v>
      </c>
      <c r="J4094" s="8" t="s">
        <v>308</v>
      </c>
      <c r="K4094" s="46" t="s">
        <v>57</v>
      </c>
      <c r="L4094" s="39">
        <v>19.0</v>
      </c>
      <c r="M4094" s="46">
        <v>1.0</v>
      </c>
      <c r="N4094" s="8" t="s">
        <v>502</v>
      </c>
      <c r="O4094" s="8" t="s">
        <v>55</v>
      </c>
      <c r="P4094" s="3" t="s">
        <v>682</v>
      </c>
      <c r="Q4094" s="3" t="s">
        <v>55</v>
      </c>
      <c r="R4094" s="3" t="s">
        <v>683</v>
      </c>
      <c r="S4094" s="3">
        <v>1.0</v>
      </c>
    </row>
    <row r="4095" ht="15.0" customHeight="1">
      <c r="A4095" s="46">
        <v>12.0</v>
      </c>
      <c r="B4095" s="53" t="str">
        <f t="array" ref="B4095">INDEX(Quadrat.Details!D:D, MATCH(1,(F4095=Quadrat.Details!B:B)*(G4095=Quadrat.Details!G:G)*(H4095=Quadrat.Details!I:I),0))</f>
        <v>FJD</v>
      </c>
      <c r="E4095" s="47">
        <v>44418.0</v>
      </c>
      <c r="F4095" s="54">
        <v>2021.0</v>
      </c>
      <c r="G4095" s="7" t="s">
        <v>445</v>
      </c>
      <c r="H4095" s="7">
        <v>1.0</v>
      </c>
      <c r="I4095" s="55" t="str">
        <f t="array" ref="I4095">INDEX(Species.List!A:A,MATCH(J4095,Species.List!B:B,0))</f>
        <v>Cancer irroratus</v>
      </c>
      <c r="J4095" s="8" t="s">
        <v>308</v>
      </c>
      <c r="K4095" s="46" t="s">
        <v>57</v>
      </c>
      <c r="L4095" s="39">
        <v>12.0</v>
      </c>
      <c r="M4095" s="46">
        <v>1.0</v>
      </c>
      <c r="N4095" s="8" t="s">
        <v>502</v>
      </c>
      <c r="O4095" s="8" t="s">
        <v>55</v>
      </c>
      <c r="P4095" s="3" t="s">
        <v>682</v>
      </c>
      <c r="Q4095" s="3" t="s">
        <v>55</v>
      </c>
      <c r="R4095" s="3" t="s">
        <v>683</v>
      </c>
      <c r="S4095" s="3">
        <v>1.0</v>
      </c>
    </row>
    <row r="4096" ht="15.0" customHeight="1">
      <c r="A4096" s="46">
        <v>12.0</v>
      </c>
      <c r="B4096" s="53" t="str">
        <f t="array" ref="B4096">INDEX(Quadrat.Details!D:D, MATCH(1,(F4096=Quadrat.Details!B:B)*(G4096=Quadrat.Details!G:G)*(H4096=Quadrat.Details!I:I),0))</f>
        <v>FJD</v>
      </c>
      <c r="E4096" s="47">
        <v>44418.0</v>
      </c>
      <c r="F4096" s="54">
        <v>2021.0</v>
      </c>
      <c r="G4096" s="7" t="s">
        <v>445</v>
      </c>
      <c r="H4096" s="7">
        <v>1.0</v>
      </c>
      <c r="I4096" s="55" t="str">
        <f t="array" ref="I4096">INDEX(Species.List!A:A,MATCH(J4096,Species.List!B:B,0))</f>
        <v>Cancer irroratus</v>
      </c>
      <c r="J4096" s="8" t="s">
        <v>308</v>
      </c>
      <c r="K4096" s="46" t="s">
        <v>57</v>
      </c>
      <c r="L4096" s="39">
        <v>11.0</v>
      </c>
      <c r="M4096" s="46">
        <v>1.0</v>
      </c>
      <c r="N4096" s="8" t="s">
        <v>502</v>
      </c>
      <c r="O4096" s="8" t="s">
        <v>55</v>
      </c>
      <c r="P4096" s="3" t="s">
        <v>682</v>
      </c>
      <c r="Q4096" s="3" t="s">
        <v>55</v>
      </c>
      <c r="R4096" s="3" t="s">
        <v>683</v>
      </c>
      <c r="S4096" s="3">
        <v>1.0</v>
      </c>
    </row>
    <row r="4097" ht="15.0" customHeight="1">
      <c r="A4097" s="46">
        <v>12.0</v>
      </c>
      <c r="B4097" s="53" t="str">
        <f t="array" ref="B4097">INDEX(Quadrat.Details!D:D, MATCH(1,(F4097=Quadrat.Details!B:B)*(G4097=Quadrat.Details!G:G)*(H4097=Quadrat.Details!I:I),0))</f>
        <v>FJD</v>
      </c>
      <c r="E4097" s="47">
        <v>44418.0</v>
      </c>
      <c r="F4097" s="54">
        <v>2021.0</v>
      </c>
      <c r="G4097" s="7" t="s">
        <v>445</v>
      </c>
      <c r="H4097" s="7">
        <v>1.0</v>
      </c>
      <c r="I4097" s="55" t="str">
        <f t="array" ref="I4097">INDEX(Species.List!A:A,MATCH(J4097,Species.List!B:B,0))</f>
        <v>Cancer irroratus</v>
      </c>
      <c r="J4097" s="8" t="s">
        <v>308</v>
      </c>
      <c r="K4097" s="46" t="s">
        <v>57</v>
      </c>
      <c r="L4097" s="39">
        <v>10.0</v>
      </c>
      <c r="M4097" s="46">
        <v>1.0</v>
      </c>
      <c r="N4097" s="8" t="s">
        <v>502</v>
      </c>
      <c r="O4097" s="8" t="s">
        <v>55</v>
      </c>
      <c r="P4097" s="3" t="s">
        <v>682</v>
      </c>
      <c r="Q4097" s="3" t="s">
        <v>55</v>
      </c>
      <c r="R4097" s="3" t="s">
        <v>683</v>
      </c>
      <c r="S4097" s="3">
        <v>1.0</v>
      </c>
    </row>
    <row r="4098" ht="15.0" customHeight="1">
      <c r="A4098" s="46">
        <v>12.0</v>
      </c>
      <c r="B4098" s="53" t="str">
        <f t="array" ref="B4098">INDEX(Quadrat.Details!D:D, MATCH(1,(F4098=Quadrat.Details!B:B)*(G4098=Quadrat.Details!G:G)*(H4098=Quadrat.Details!I:I),0))</f>
        <v>FJD</v>
      </c>
      <c r="E4098" s="47">
        <v>44418.0</v>
      </c>
      <c r="F4098" s="54">
        <v>2021.0</v>
      </c>
      <c r="G4098" s="7" t="s">
        <v>445</v>
      </c>
      <c r="H4098" s="7">
        <v>1.0</v>
      </c>
      <c r="I4098" s="55" t="str">
        <f t="array" ref="I4098">INDEX(Species.List!A:A,MATCH(J4098,Species.List!B:B,0))</f>
        <v>Yoldia limatula</v>
      </c>
      <c r="J4098" s="8" t="s">
        <v>179</v>
      </c>
      <c r="K4098" s="46" t="s">
        <v>80</v>
      </c>
      <c r="L4098" s="39">
        <v>24.0</v>
      </c>
      <c r="M4098" s="46">
        <v>1.0</v>
      </c>
      <c r="N4098" s="8" t="s">
        <v>502</v>
      </c>
      <c r="O4098" s="8" t="s">
        <v>55</v>
      </c>
      <c r="P4098" s="3" t="s">
        <v>682</v>
      </c>
      <c r="Q4098" s="3" t="s">
        <v>55</v>
      </c>
      <c r="R4098" s="3" t="s">
        <v>683</v>
      </c>
      <c r="S4098" s="3">
        <v>1.0</v>
      </c>
    </row>
    <row r="4099" ht="15.0" customHeight="1">
      <c r="A4099" s="46">
        <v>12.0</v>
      </c>
      <c r="B4099" s="53" t="str">
        <f t="array" ref="B4099">INDEX(Quadrat.Details!D:D, MATCH(1,(F4099=Quadrat.Details!B:B)*(G4099=Quadrat.Details!G:G)*(H4099=Quadrat.Details!I:I),0))</f>
        <v>FJD</v>
      </c>
      <c r="E4099" s="47">
        <v>44418.0</v>
      </c>
      <c r="F4099" s="54">
        <v>2021.0</v>
      </c>
      <c r="G4099" s="7" t="s">
        <v>445</v>
      </c>
      <c r="H4099" s="7">
        <v>1.0</v>
      </c>
      <c r="I4099" s="55" t="str">
        <f t="array" ref="I4099">INDEX(Species.List!A:A,MATCH(J4099,Species.List!B:B,0))</f>
        <v>Ilyanassa trivittata</v>
      </c>
      <c r="J4099" s="8" t="s">
        <v>350</v>
      </c>
      <c r="K4099" s="46" t="s">
        <v>80</v>
      </c>
      <c r="L4099" s="39">
        <v>10.0</v>
      </c>
      <c r="M4099" s="46">
        <v>3.0</v>
      </c>
      <c r="N4099" s="8" t="s">
        <v>502</v>
      </c>
      <c r="O4099" s="8" t="s">
        <v>55</v>
      </c>
      <c r="P4099" s="3" t="s">
        <v>682</v>
      </c>
      <c r="Q4099" s="3" t="s">
        <v>55</v>
      </c>
      <c r="R4099" s="3" t="s">
        <v>683</v>
      </c>
      <c r="S4099" s="3">
        <v>1.0</v>
      </c>
    </row>
    <row r="4100" ht="15.0" customHeight="1">
      <c r="A4100" s="46">
        <v>12.0</v>
      </c>
      <c r="B4100" s="53" t="str">
        <f t="array" ref="B4100">INDEX(Quadrat.Details!D:D, MATCH(1,(F4100=Quadrat.Details!B:B)*(G4100=Quadrat.Details!G:G)*(H4100=Quadrat.Details!I:I),0))</f>
        <v>FJD</v>
      </c>
      <c r="E4100" s="47">
        <v>44418.0</v>
      </c>
      <c r="F4100" s="54">
        <v>2021.0</v>
      </c>
      <c r="G4100" s="7" t="s">
        <v>445</v>
      </c>
      <c r="H4100" s="7">
        <v>1.0</v>
      </c>
      <c r="I4100" s="55" t="str">
        <f t="array" ref="I4100">INDEX(Species.List!A:A,MATCH(J4100,Species.List!B:B,0))</f>
        <v>Ilyanassa trivittata</v>
      </c>
      <c r="J4100" s="8" t="s">
        <v>350</v>
      </c>
      <c r="K4100" s="46" t="s">
        <v>80</v>
      </c>
      <c r="L4100" s="39">
        <v>15.0</v>
      </c>
      <c r="M4100" s="46">
        <v>1.0</v>
      </c>
      <c r="N4100" s="8" t="s">
        <v>502</v>
      </c>
      <c r="O4100" s="8" t="s">
        <v>55</v>
      </c>
      <c r="P4100" s="3" t="s">
        <v>682</v>
      </c>
      <c r="Q4100" s="3" t="s">
        <v>55</v>
      </c>
      <c r="R4100" s="3" t="s">
        <v>683</v>
      </c>
      <c r="S4100" s="3">
        <v>1.0</v>
      </c>
    </row>
    <row r="4101" ht="15.0" customHeight="1">
      <c r="A4101" s="46">
        <v>12.0</v>
      </c>
      <c r="B4101" s="53" t="str">
        <f t="array" ref="B4101">INDEX(Quadrat.Details!D:D, MATCH(1,(F4101=Quadrat.Details!B:B)*(G4101=Quadrat.Details!G:G)*(H4101=Quadrat.Details!I:I),0))</f>
        <v>FJD</v>
      </c>
      <c r="E4101" s="47">
        <v>44418.0</v>
      </c>
      <c r="F4101" s="54">
        <v>2021.0</v>
      </c>
      <c r="G4101" s="7" t="s">
        <v>445</v>
      </c>
      <c r="H4101" s="7">
        <v>1.0</v>
      </c>
      <c r="I4101" s="55" t="str">
        <f t="array" ref="I4101">INDEX(Species.List!A:A,MATCH(J4101,Species.List!B:B,0))</f>
        <v>Ilyanassa trivittata</v>
      </c>
      <c r="J4101" s="8" t="s">
        <v>350</v>
      </c>
      <c r="K4101" s="46" t="s">
        <v>80</v>
      </c>
      <c r="L4101" s="39">
        <v>12.0</v>
      </c>
      <c r="M4101" s="46">
        <v>1.0</v>
      </c>
      <c r="N4101" s="8" t="s">
        <v>502</v>
      </c>
      <c r="O4101" s="8" t="s">
        <v>55</v>
      </c>
      <c r="P4101" s="3" t="s">
        <v>682</v>
      </c>
      <c r="Q4101" s="3" t="s">
        <v>55</v>
      </c>
      <c r="R4101" s="3" t="s">
        <v>683</v>
      </c>
      <c r="S4101" s="3">
        <v>1.0</v>
      </c>
    </row>
    <row r="4102" ht="15.0" customHeight="1">
      <c r="A4102" s="46">
        <v>12.0</v>
      </c>
      <c r="B4102" s="53" t="str">
        <f t="array" ref="B4102">INDEX(Quadrat.Details!D:D, MATCH(1,(F4102=Quadrat.Details!B:B)*(G4102=Quadrat.Details!G:G)*(H4102=Quadrat.Details!I:I),0))</f>
        <v>FJD</v>
      </c>
      <c r="E4102" s="47">
        <v>44418.0</v>
      </c>
      <c r="F4102" s="54">
        <v>2021.0</v>
      </c>
      <c r="G4102" s="7" t="s">
        <v>445</v>
      </c>
      <c r="H4102" s="7">
        <v>1.0</v>
      </c>
      <c r="I4102" s="55" t="str">
        <f t="array" ref="I4102">INDEX(Species.List!A:A,MATCH(J4102,Species.List!B:B,0))</f>
        <v>Ilyanassa trivittata</v>
      </c>
      <c r="J4102" s="8" t="s">
        <v>350</v>
      </c>
      <c r="K4102" s="46" t="s">
        <v>80</v>
      </c>
      <c r="L4102" s="39">
        <v>13.0</v>
      </c>
      <c r="M4102" s="46">
        <v>2.0</v>
      </c>
      <c r="N4102" s="8" t="s">
        <v>502</v>
      </c>
      <c r="O4102" s="8" t="s">
        <v>55</v>
      </c>
      <c r="P4102" s="3" t="s">
        <v>682</v>
      </c>
      <c r="Q4102" s="3" t="s">
        <v>55</v>
      </c>
      <c r="R4102" s="3" t="s">
        <v>683</v>
      </c>
      <c r="S4102" s="3">
        <v>1.0</v>
      </c>
    </row>
    <row r="4103" ht="15.0" customHeight="1">
      <c r="A4103" s="46">
        <v>12.0</v>
      </c>
      <c r="B4103" s="53" t="str">
        <f t="array" ref="B4103">INDEX(Quadrat.Details!D:D, MATCH(1,(F4103=Quadrat.Details!B:B)*(G4103=Quadrat.Details!G:G)*(H4103=Quadrat.Details!I:I),0))</f>
        <v>FJD</v>
      </c>
      <c r="E4103" s="47">
        <v>44418.0</v>
      </c>
      <c r="F4103" s="54">
        <v>2021.0</v>
      </c>
      <c r="G4103" s="7" t="s">
        <v>445</v>
      </c>
      <c r="H4103" s="7">
        <v>1.0</v>
      </c>
      <c r="I4103" s="55" t="str">
        <f t="array" ref="I4103">INDEX(Species.List!A:A,MATCH(J4103,Species.List!B:B,0))</f>
        <v>Mya arenaria</v>
      </c>
      <c r="J4103" s="8" t="s">
        <v>327</v>
      </c>
      <c r="K4103" s="46" t="s">
        <v>80</v>
      </c>
      <c r="L4103" s="39">
        <v>17.0</v>
      </c>
      <c r="M4103" s="46">
        <v>6.0</v>
      </c>
      <c r="N4103" s="8" t="s">
        <v>502</v>
      </c>
      <c r="O4103" s="8" t="s">
        <v>55</v>
      </c>
      <c r="P4103" s="3" t="s">
        <v>682</v>
      </c>
      <c r="Q4103" s="3" t="s">
        <v>55</v>
      </c>
      <c r="R4103" s="3" t="s">
        <v>683</v>
      </c>
      <c r="S4103" s="3">
        <v>1.0</v>
      </c>
    </row>
    <row r="4104" ht="15.0" customHeight="1">
      <c r="A4104" s="46">
        <v>12.0</v>
      </c>
      <c r="B4104" s="53" t="str">
        <f t="array" ref="B4104">INDEX(Quadrat.Details!D:D, MATCH(1,(F4104=Quadrat.Details!B:B)*(G4104=Quadrat.Details!G:G)*(H4104=Quadrat.Details!I:I),0))</f>
        <v>FJD</v>
      </c>
      <c r="E4104" s="47">
        <v>44418.0</v>
      </c>
      <c r="F4104" s="54">
        <v>2021.0</v>
      </c>
      <c r="G4104" s="7" t="s">
        <v>445</v>
      </c>
      <c r="H4104" s="7">
        <v>1.0</v>
      </c>
      <c r="I4104" s="55" t="str">
        <f t="array" ref="I4104">INDEX(Species.List!A:A,MATCH(J4104,Species.List!B:B,0))</f>
        <v>Mya arenaria</v>
      </c>
      <c r="J4104" s="8" t="s">
        <v>327</v>
      </c>
      <c r="K4104" s="46" t="s">
        <v>80</v>
      </c>
      <c r="L4104" s="39">
        <v>16.0</v>
      </c>
      <c r="M4104" s="46">
        <v>1.0</v>
      </c>
      <c r="N4104" s="8" t="s">
        <v>502</v>
      </c>
      <c r="O4104" s="8" t="s">
        <v>55</v>
      </c>
      <c r="P4104" s="3" t="s">
        <v>682</v>
      </c>
      <c r="Q4104" s="3" t="s">
        <v>55</v>
      </c>
      <c r="R4104" s="3" t="s">
        <v>683</v>
      </c>
      <c r="S4104" s="3">
        <v>1.0</v>
      </c>
    </row>
    <row r="4105" ht="15.0" customHeight="1">
      <c r="A4105" s="46">
        <v>12.0</v>
      </c>
      <c r="B4105" s="53" t="str">
        <f t="array" ref="B4105">INDEX(Quadrat.Details!D:D, MATCH(1,(F4105=Quadrat.Details!B:B)*(G4105=Quadrat.Details!G:G)*(H4105=Quadrat.Details!I:I),0))</f>
        <v>FJD</v>
      </c>
      <c r="E4105" s="47">
        <v>44418.0</v>
      </c>
      <c r="F4105" s="54">
        <v>2021.0</v>
      </c>
      <c r="G4105" s="7" t="s">
        <v>445</v>
      </c>
      <c r="H4105" s="7">
        <v>1.0</v>
      </c>
      <c r="I4105" s="55" t="str">
        <f t="array" ref="I4105">INDEX(Species.List!A:A,MATCH(J4105,Species.List!B:B,0))</f>
        <v>Mya arenaria</v>
      </c>
      <c r="J4105" s="8" t="s">
        <v>327</v>
      </c>
      <c r="K4105" s="46" t="s">
        <v>80</v>
      </c>
      <c r="L4105" s="39">
        <v>21.0</v>
      </c>
      <c r="M4105" s="46">
        <v>1.0</v>
      </c>
      <c r="N4105" s="8" t="s">
        <v>502</v>
      </c>
      <c r="O4105" s="8" t="s">
        <v>55</v>
      </c>
      <c r="P4105" s="3" t="s">
        <v>682</v>
      </c>
      <c r="Q4105" s="3" t="s">
        <v>55</v>
      </c>
      <c r="R4105" s="3" t="s">
        <v>683</v>
      </c>
      <c r="S4105" s="3">
        <v>1.0</v>
      </c>
    </row>
    <row r="4106" ht="15.0" customHeight="1">
      <c r="A4106" s="46">
        <v>12.0</v>
      </c>
      <c r="B4106" s="53" t="str">
        <f t="array" ref="B4106">INDEX(Quadrat.Details!D:D, MATCH(1,(F4106=Quadrat.Details!B:B)*(G4106=Quadrat.Details!G:G)*(H4106=Quadrat.Details!I:I),0))</f>
        <v>FJD</v>
      </c>
      <c r="E4106" s="47">
        <v>44418.0</v>
      </c>
      <c r="F4106" s="54">
        <v>2021.0</v>
      </c>
      <c r="G4106" s="7" t="s">
        <v>445</v>
      </c>
      <c r="H4106" s="7">
        <v>1.0</v>
      </c>
      <c r="I4106" s="55" t="str">
        <f t="array" ref="I4106">INDEX(Species.List!A:A,MATCH(J4106,Species.List!B:B,0))</f>
        <v>Mya arenaria</v>
      </c>
      <c r="J4106" s="8" t="s">
        <v>327</v>
      </c>
      <c r="K4106" s="46" t="s">
        <v>80</v>
      </c>
      <c r="L4106" s="39">
        <v>19.0</v>
      </c>
      <c r="M4106" s="46">
        <v>1.0</v>
      </c>
      <c r="N4106" s="8" t="s">
        <v>502</v>
      </c>
      <c r="O4106" s="8" t="s">
        <v>55</v>
      </c>
      <c r="P4106" s="3" t="s">
        <v>682</v>
      </c>
      <c r="Q4106" s="3" t="s">
        <v>55</v>
      </c>
      <c r="R4106" s="3" t="s">
        <v>683</v>
      </c>
      <c r="S4106" s="3">
        <v>1.0</v>
      </c>
    </row>
    <row r="4107" ht="15.0" customHeight="1">
      <c r="A4107" s="46">
        <v>12.0</v>
      </c>
      <c r="B4107" s="53" t="str">
        <f t="array" ref="B4107">INDEX(Quadrat.Details!D:D, MATCH(1,(F4107=Quadrat.Details!B:B)*(G4107=Quadrat.Details!G:G)*(H4107=Quadrat.Details!I:I),0))</f>
        <v>FJD</v>
      </c>
      <c r="E4107" s="47">
        <v>44418.0</v>
      </c>
      <c r="F4107" s="54">
        <v>2021.0</v>
      </c>
      <c r="G4107" s="7" t="s">
        <v>445</v>
      </c>
      <c r="H4107" s="7">
        <v>1.0</v>
      </c>
      <c r="I4107" s="55" t="str">
        <f t="array" ref="I4107">INDEX(Species.List!A:A,MATCH(J4107,Species.List!B:B,0))</f>
        <v>Mya arenaria</v>
      </c>
      <c r="J4107" s="8" t="s">
        <v>327</v>
      </c>
      <c r="K4107" s="46" t="s">
        <v>80</v>
      </c>
      <c r="L4107" s="39">
        <v>15.0</v>
      </c>
      <c r="M4107" s="46">
        <v>2.0</v>
      </c>
      <c r="N4107" s="8" t="s">
        <v>502</v>
      </c>
      <c r="O4107" s="8" t="s">
        <v>55</v>
      </c>
      <c r="P4107" s="3" t="s">
        <v>682</v>
      </c>
      <c r="Q4107" s="3" t="s">
        <v>55</v>
      </c>
      <c r="R4107" s="3" t="s">
        <v>683</v>
      </c>
      <c r="S4107" s="3">
        <v>1.0</v>
      </c>
    </row>
    <row r="4108" ht="15.0" customHeight="1">
      <c r="A4108" s="46">
        <v>12.0</v>
      </c>
      <c r="B4108" s="53" t="str">
        <f t="array" ref="B4108">INDEX(Quadrat.Details!D:D, MATCH(1,(F4108=Quadrat.Details!B:B)*(G4108=Quadrat.Details!G:G)*(H4108=Quadrat.Details!I:I),0))</f>
        <v>FJD</v>
      </c>
      <c r="E4108" s="47">
        <v>44418.0</v>
      </c>
      <c r="F4108" s="54">
        <v>2021.0</v>
      </c>
      <c r="G4108" s="7" t="s">
        <v>445</v>
      </c>
      <c r="H4108" s="7">
        <v>1.0</v>
      </c>
      <c r="I4108" s="55" t="str">
        <f t="array" ref="I4108">INDEX(Species.List!A:A,MATCH(J4108,Species.List!B:B,0))</f>
        <v>Mya arenaria</v>
      </c>
      <c r="J4108" s="8" t="s">
        <v>327</v>
      </c>
      <c r="K4108" s="46" t="s">
        <v>80</v>
      </c>
      <c r="L4108" s="39">
        <v>14.0</v>
      </c>
      <c r="M4108" s="46">
        <v>1.0</v>
      </c>
      <c r="N4108" s="8" t="s">
        <v>502</v>
      </c>
      <c r="O4108" s="8" t="s">
        <v>55</v>
      </c>
      <c r="P4108" s="3" t="s">
        <v>682</v>
      </c>
      <c r="Q4108" s="3" t="s">
        <v>55</v>
      </c>
      <c r="R4108" s="3" t="s">
        <v>683</v>
      </c>
      <c r="S4108" s="3">
        <v>1.0</v>
      </c>
    </row>
    <row r="4109" ht="15.0" customHeight="1">
      <c r="A4109" s="46">
        <v>12.0</v>
      </c>
      <c r="B4109" s="53" t="str">
        <f t="array" ref="B4109">INDEX(Quadrat.Details!D:D, MATCH(1,(F4109=Quadrat.Details!B:B)*(G4109=Quadrat.Details!G:G)*(H4109=Quadrat.Details!I:I),0))</f>
        <v>FJD</v>
      </c>
      <c r="E4109" s="47">
        <v>44418.0</v>
      </c>
      <c r="F4109" s="54">
        <v>2021.0</v>
      </c>
      <c r="G4109" s="7" t="s">
        <v>445</v>
      </c>
      <c r="H4109" s="7">
        <v>2.0</v>
      </c>
      <c r="I4109" s="55" t="str">
        <f t="array" ref="I4109">INDEX(Species.List!A:A,MATCH(J4109,Species.List!B:B,0))</f>
        <v>Ilyanassa trivittata</v>
      </c>
      <c r="J4109" s="8" t="s">
        <v>350</v>
      </c>
      <c r="K4109" s="46" t="s">
        <v>80</v>
      </c>
      <c r="L4109" s="39">
        <v>19.0</v>
      </c>
      <c r="M4109" s="46">
        <v>1.0</v>
      </c>
      <c r="N4109" s="8" t="s">
        <v>502</v>
      </c>
      <c r="O4109" s="8" t="s">
        <v>55</v>
      </c>
      <c r="P4109" s="3" t="s">
        <v>682</v>
      </c>
      <c r="Q4109" s="3" t="s">
        <v>55</v>
      </c>
      <c r="R4109" s="3" t="s">
        <v>683</v>
      </c>
      <c r="S4109" s="3">
        <v>1.0</v>
      </c>
    </row>
    <row r="4110" ht="15.0" customHeight="1">
      <c r="A4110" s="46">
        <v>12.0</v>
      </c>
      <c r="B4110" s="53" t="str">
        <f t="array" ref="B4110">INDEX(Quadrat.Details!D:D, MATCH(1,(F4110=Quadrat.Details!B:B)*(G4110=Quadrat.Details!G:G)*(H4110=Quadrat.Details!I:I),0))</f>
        <v>FJD</v>
      </c>
      <c r="E4110" s="47">
        <v>44418.0</v>
      </c>
      <c r="F4110" s="54">
        <v>2021.0</v>
      </c>
      <c r="G4110" s="7" t="s">
        <v>445</v>
      </c>
      <c r="H4110" s="7">
        <v>2.0</v>
      </c>
      <c r="I4110" s="55" t="str">
        <f t="array" ref="I4110">INDEX(Species.List!A:A,MATCH(J4110,Species.List!B:B,0))</f>
        <v>Anadara transversa</v>
      </c>
      <c r="J4110" s="8" t="s">
        <v>355</v>
      </c>
      <c r="K4110" s="46" t="s">
        <v>80</v>
      </c>
      <c r="L4110" s="39">
        <v>12.0</v>
      </c>
      <c r="M4110" s="46">
        <v>1.0</v>
      </c>
      <c r="N4110" s="8" t="s">
        <v>502</v>
      </c>
      <c r="O4110" s="8" t="s">
        <v>55</v>
      </c>
      <c r="P4110" s="3" t="s">
        <v>682</v>
      </c>
      <c r="Q4110" s="3" t="s">
        <v>55</v>
      </c>
      <c r="R4110" s="3" t="s">
        <v>683</v>
      </c>
      <c r="S4110" s="3">
        <v>1.0</v>
      </c>
    </row>
    <row r="4111" ht="15.0" customHeight="1">
      <c r="A4111" s="46">
        <v>12.0</v>
      </c>
      <c r="B4111" s="53" t="str">
        <f t="array" ref="B4111">INDEX(Quadrat.Details!D:D, MATCH(1,(F4111=Quadrat.Details!B:B)*(G4111=Quadrat.Details!G:G)*(H4111=Quadrat.Details!I:I),0))</f>
        <v>FJD</v>
      </c>
      <c r="E4111" s="47">
        <v>44418.0</v>
      </c>
      <c r="F4111" s="54">
        <v>2021.0</v>
      </c>
      <c r="G4111" s="7" t="s">
        <v>445</v>
      </c>
      <c r="H4111" s="7">
        <v>2.0</v>
      </c>
      <c r="I4111" s="55" t="str">
        <f t="array" ref="I4111">INDEX(Species.List!A:A,MATCH(J4111,Species.List!B:B,0))</f>
        <v>Libinia</v>
      </c>
      <c r="J4111" s="8" t="s">
        <v>334</v>
      </c>
      <c r="K4111" s="46" t="s">
        <v>57</v>
      </c>
      <c r="L4111" s="39">
        <v>21.0</v>
      </c>
      <c r="M4111" s="46">
        <v>1.0</v>
      </c>
      <c r="N4111" s="8" t="s">
        <v>502</v>
      </c>
      <c r="O4111" s="8" t="s">
        <v>55</v>
      </c>
      <c r="P4111" s="3" t="s">
        <v>682</v>
      </c>
      <c r="Q4111" s="3" t="s">
        <v>55</v>
      </c>
      <c r="R4111" s="3" t="s">
        <v>683</v>
      </c>
      <c r="S4111" s="3">
        <v>1.0</v>
      </c>
    </row>
    <row r="4112" ht="15.0" customHeight="1">
      <c r="A4112" s="46">
        <v>12.0</v>
      </c>
      <c r="B4112" s="53" t="str">
        <f t="array" ref="B4112">INDEX(Quadrat.Details!D:D, MATCH(1,(F4112=Quadrat.Details!B:B)*(G4112=Quadrat.Details!G:G)*(H4112=Quadrat.Details!I:I),0))</f>
        <v>FJD</v>
      </c>
      <c r="E4112" s="47">
        <v>44418.0</v>
      </c>
      <c r="F4112" s="54">
        <v>2021.0</v>
      </c>
      <c r="G4112" s="7" t="s">
        <v>445</v>
      </c>
      <c r="H4112" s="7">
        <v>2.0</v>
      </c>
      <c r="I4112" s="55" t="str">
        <f t="array" ref="I4112">INDEX(Species.List!A:A,MATCH(J4112,Species.List!B:B,0))</f>
        <v>Ilyanassa obsoleta</v>
      </c>
      <c r="J4112" s="8" t="s">
        <v>157</v>
      </c>
      <c r="K4112" s="46" t="s">
        <v>80</v>
      </c>
      <c r="L4112" s="39">
        <v>23.0</v>
      </c>
      <c r="M4112" s="46">
        <v>1.0</v>
      </c>
      <c r="N4112" s="8" t="s">
        <v>502</v>
      </c>
      <c r="O4112" s="8" t="s">
        <v>55</v>
      </c>
      <c r="P4112" s="3" t="s">
        <v>682</v>
      </c>
      <c r="Q4112" s="3" t="s">
        <v>55</v>
      </c>
      <c r="R4112" s="3" t="s">
        <v>683</v>
      </c>
      <c r="S4112" s="3">
        <v>1.0</v>
      </c>
    </row>
    <row r="4113" ht="15.0" customHeight="1">
      <c r="A4113" s="46">
        <v>12.0</v>
      </c>
      <c r="B4113" s="53" t="str">
        <f t="array" ref="B4113">INDEX(Quadrat.Details!D:D, MATCH(1,(F4113=Quadrat.Details!B:B)*(G4113=Quadrat.Details!G:G)*(H4113=Quadrat.Details!I:I),0))</f>
        <v>FJD</v>
      </c>
      <c r="E4113" s="47">
        <v>44418.0</v>
      </c>
      <c r="F4113" s="54">
        <v>2021.0</v>
      </c>
      <c r="G4113" s="7" t="s">
        <v>445</v>
      </c>
      <c r="H4113" s="7">
        <v>2.0</v>
      </c>
      <c r="I4113" s="55" t="str">
        <f t="array" ref="I4113">INDEX(Species.List!A:A,MATCH(J4113,Species.List!B:B,0))</f>
        <v>Mya arenaria</v>
      </c>
      <c r="J4113" s="8" t="s">
        <v>327</v>
      </c>
      <c r="K4113" s="46" t="s">
        <v>80</v>
      </c>
      <c r="L4113" s="39">
        <v>14.0</v>
      </c>
      <c r="M4113" s="46">
        <v>1.0</v>
      </c>
      <c r="N4113" s="8" t="s">
        <v>502</v>
      </c>
      <c r="O4113" s="8" t="s">
        <v>55</v>
      </c>
      <c r="P4113" s="3" t="s">
        <v>682</v>
      </c>
      <c r="Q4113" s="3" t="s">
        <v>55</v>
      </c>
      <c r="R4113" s="3" t="s">
        <v>683</v>
      </c>
      <c r="S4113" s="3">
        <v>1.0</v>
      </c>
    </row>
    <row r="4114" ht="15.0" customHeight="1">
      <c r="A4114" s="46">
        <v>12.0</v>
      </c>
      <c r="B4114" s="53" t="str">
        <f t="array" ref="B4114">INDEX(Quadrat.Details!D:D, MATCH(1,(F4114=Quadrat.Details!B:B)*(G4114=Quadrat.Details!G:G)*(H4114=Quadrat.Details!I:I),0))</f>
        <v>FJD</v>
      </c>
      <c r="E4114" s="47">
        <v>44418.0</v>
      </c>
      <c r="F4114" s="54">
        <v>2021.0</v>
      </c>
      <c r="G4114" s="7" t="s">
        <v>445</v>
      </c>
      <c r="H4114" s="7">
        <v>2.0</v>
      </c>
      <c r="I4114" s="55" t="str">
        <f t="array" ref="I4114">INDEX(Species.List!A:A,MATCH(J4114,Species.List!B:B,0))</f>
        <v>Mya arenaria</v>
      </c>
      <c r="J4114" s="8" t="s">
        <v>327</v>
      </c>
      <c r="K4114" s="46" t="s">
        <v>80</v>
      </c>
      <c r="L4114" s="39">
        <v>16.0</v>
      </c>
      <c r="M4114" s="46">
        <v>1.0</v>
      </c>
      <c r="N4114" s="8" t="s">
        <v>502</v>
      </c>
      <c r="O4114" s="8" t="s">
        <v>55</v>
      </c>
      <c r="P4114" s="3" t="s">
        <v>682</v>
      </c>
      <c r="Q4114" s="3" t="s">
        <v>55</v>
      </c>
      <c r="R4114" s="3" t="s">
        <v>683</v>
      </c>
      <c r="S4114" s="3">
        <v>1.0</v>
      </c>
    </row>
    <row r="4115" ht="15.0" customHeight="1">
      <c r="A4115" s="46">
        <v>12.0</v>
      </c>
      <c r="B4115" s="53" t="str">
        <f t="array" ref="B4115">INDEX(Quadrat.Details!D:D, MATCH(1,(F4115=Quadrat.Details!B:B)*(G4115=Quadrat.Details!G:G)*(H4115=Quadrat.Details!I:I),0))</f>
        <v>FJD</v>
      </c>
      <c r="E4115" s="47">
        <v>44418.0</v>
      </c>
      <c r="F4115" s="54">
        <v>2021.0</v>
      </c>
      <c r="G4115" s="7" t="s">
        <v>445</v>
      </c>
      <c r="H4115" s="7">
        <v>2.0</v>
      </c>
      <c r="I4115" s="55" t="str">
        <f t="array" ref="I4115">INDEX(Species.List!A:A,MATCH(J4115,Species.List!B:B,0))</f>
        <v>Mya arenaria</v>
      </c>
      <c r="J4115" s="8" t="s">
        <v>327</v>
      </c>
      <c r="K4115" s="46" t="s">
        <v>80</v>
      </c>
      <c r="L4115" s="39">
        <v>17.0</v>
      </c>
      <c r="M4115" s="46">
        <v>2.0</v>
      </c>
      <c r="N4115" s="8" t="s">
        <v>502</v>
      </c>
      <c r="O4115" s="8" t="s">
        <v>55</v>
      </c>
      <c r="P4115" s="3" t="s">
        <v>682</v>
      </c>
      <c r="Q4115" s="3" t="s">
        <v>55</v>
      </c>
      <c r="R4115" s="3" t="s">
        <v>683</v>
      </c>
      <c r="S4115" s="3">
        <v>1.0</v>
      </c>
    </row>
    <row r="4116" ht="15.0" customHeight="1">
      <c r="A4116" s="46">
        <v>12.0</v>
      </c>
      <c r="B4116" s="53" t="str">
        <f t="array" ref="B4116">INDEX(Quadrat.Details!D:D, MATCH(1,(F4116=Quadrat.Details!B:B)*(G4116=Quadrat.Details!G:G)*(H4116=Quadrat.Details!I:I),0))</f>
        <v>FJD</v>
      </c>
      <c r="E4116" s="47">
        <v>44418.0</v>
      </c>
      <c r="F4116" s="54">
        <v>2021.0</v>
      </c>
      <c r="G4116" s="7" t="s">
        <v>445</v>
      </c>
      <c r="H4116" s="7">
        <v>2.0</v>
      </c>
      <c r="I4116" s="55" t="str">
        <f t="array" ref="I4116">INDEX(Species.List!A:A,MATCH(J4116,Species.List!B:B,0))</f>
        <v>Mulinia lateralis</v>
      </c>
      <c r="J4116" s="8" t="s">
        <v>152</v>
      </c>
      <c r="K4116" s="46" t="s">
        <v>80</v>
      </c>
      <c r="L4116" s="39">
        <v>15.0</v>
      </c>
      <c r="M4116" s="46">
        <v>1.0</v>
      </c>
      <c r="N4116" s="8" t="s">
        <v>502</v>
      </c>
      <c r="O4116" s="8" t="s">
        <v>55</v>
      </c>
      <c r="P4116" s="3" t="s">
        <v>682</v>
      </c>
      <c r="Q4116" s="3" t="s">
        <v>55</v>
      </c>
      <c r="R4116" s="3" t="s">
        <v>683</v>
      </c>
      <c r="S4116" s="3">
        <v>1.0</v>
      </c>
    </row>
    <row r="4117" ht="15.0" customHeight="1">
      <c r="A4117" s="46">
        <v>12.0</v>
      </c>
      <c r="B4117" s="53" t="str">
        <f t="array" ref="B4117">INDEX(Quadrat.Details!D:D, MATCH(1,(F4117=Quadrat.Details!B:B)*(G4117=Quadrat.Details!G:G)*(H4117=Quadrat.Details!I:I),0))</f>
        <v>FJD</v>
      </c>
      <c r="E4117" s="47">
        <v>44418.0</v>
      </c>
      <c r="F4117" s="54">
        <v>2021.0</v>
      </c>
      <c r="G4117" s="7" t="s">
        <v>445</v>
      </c>
      <c r="H4117" s="7">
        <v>2.0</v>
      </c>
      <c r="I4117" s="55" t="str">
        <f t="array" ref="I4117">INDEX(Species.List!A:A,MATCH(J4117,Species.List!B:B,0))</f>
        <v>Cancer irroratus</v>
      </c>
      <c r="J4117" s="8" t="s">
        <v>308</v>
      </c>
      <c r="K4117" s="46" t="s">
        <v>57</v>
      </c>
      <c r="L4117" s="39">
        <v>18.0</v>
      </c>
      <c r="M4117" s="46">
        <v>2.0</v>
      </c>
      <c r="N4117" s="8" t="s">
        <v>502</v>
      </c>
      <c r="O4117" s="8" t="s">
        <v>55</v>
      </c>
      <c r="P4117" s="3" t="s">
        <v>682</v>
      </c>
      <c r="Q4117" s="3" t="s">
        <v>55</v>
      </c>
      <c r="R4117" s="3" t="s">
        <v>683</v>
      </c>
      <c r="S4117" s="3">
        <v>1.0</v>
      </c>
    </row>
    <row r="4118" ht="15.0" customHeight="1">
      <c r="A4118" s="46">
        <v>12.0</v>
      </c>
      <c r="B4118" s="53" t="str">
        <f t="array" ref="B4118">INDEX(Quadrat.Details!D:D, MATCH(1,(F4118=Quadrat.Details!B:B)*(G4118=Quadrat.Details!G:G)*(H4118=Quadrat.Details!I:I),0))</f>
        <v>FJD</v>
      </c>
      <c r="E4118" s="47">
        <v>44418.0</v>
      </c>
      <c r="F4118" s="54">
        <v>2021.0</v>
      </c>
      <c r="G4118" s="7" t="s">
        <v>445</v>
      </c>
      <c r="H4118" s="7">
        <v>2.0</v>
      </c>
      <c r="I4118" s="55" t="str">
        <f t="array" ref="I4118">INDEX(Species.List!A:A,MATCH(J4118,Species.List!B:B,0))</f>
        <v>Cancer irroratus</v>
      </c>
      <c r="J4118" s="8" t="s">
        <v>308</v>
      </c>
      <c r="K4118" s="46" t="s">
        <v>57</v>
      </c>
      <c r="L4118" s="39">
        <v>12.0</v>
      </c>
      <c r="M4118" s="46">
        <v>2.0</v>
      </c>
      <c r="N4118" s="8" t="s">
        <v>502</v>
      </c>
      <c r="O4118" s="8" t="s">
        <v>55</v>
      </c>
      <c r="P4118" s="3" t="s">
        <v>682</v>
      </c>
      <c r="Q4118" s="3" t="s">
        <v>55</v>
      </c>
      <c r="R4118" s="3" t="s">
        <v>683</v>
      </c>
      <c r="S4118" s="3">
        <v>1.0</v>
      </c>
    </row>
    <row r="4119" ht="15.0" customHeight="1">
      <c r="A4119" s="46">
        <v>12.0</v>
      </c>
      <c r="B4119" s="53" t="str">
        <f t="array" ref="B4119">INDEX(Quadrat.Details!D:D, MATCH(1,(F4119=Quadrat.Details!B:B)*(G4119=Quadrat.Details!G:G)*(H4119=Quadrat.Details!I:I),0))</f>
        <v>FJD</v>
      </c>
      <c r="E4119" s="47">
        <v>44418.0</v>
      </c>
      <c r="F4119" s="54">
        <v>2021.0</v>
      </c>
      <c r="G4119" s="7" t="s">
        <v>445</v>
      </c>
      <c r="H4119" s="7">
        <v>2.0</v>
      </c>
      <c r="I4119" s="55" t="str">
        <f t="array" ref="I4119">INDEX(Species.List!A:A,MATCH(J4119,Species.List!B:B,0))</f>
        <v>Cancer irroratus</v>
      </c>
      <c r="J4119" s="8" t="s">
        <v>308</v>
      </c>
      <c r="K4119" s="46" t="s">
        <v>57</v>
      </c>
      <c r="L4119" s="39">
        <v>11.0</v>
      </c>
      <c r="M4119" s="46">
        <v>2.0</v>
      </c>
      <c r="N4119" s="8" t="s">
        <v>502</v>
      </c>
      <c r="O4119" s="8" t="s">
        <v>55</v>
      </c>
      <c r="P4119" s="3" t="s">
        <v>682</v>
      </c>
      <c r="Q4119" s="3" t="s">
        <v>55</v>
      </c>
      <c r="R4119" s="3" t="s">
        <v>683</v>
      </c>
      <c r="S4119" s="3">
        <v>1.0</v>
      </c>
    </row>
    <row r="4120" ht="15.0" customHeight="1">
      <c r="A4120" s="46">
        <v>12.0</v>
      </c>
      <c r="B4120" s="53" t="str">
        <f t="array" ref="B4120">INDEX(Quadrat.Details!D:D, MATCH(1,(F4120=Quadrat.Details!B:B)*(G4120=Quadrat.Details!G:G)*(H4120=Quadrat.Details!I:I),0))</f>
        <v>FJD</v>
      </c>
      <c r="E4120" s="47">
        <v>44418.0</v>
      </c>
      <c r="F4120" s="54">
        <v>2021.0</v>
      </c>
      <c r="G4120" s="7" t="s">
        <v>445</v>
      </c>
      <c r="H4120" s="7">
        <v>2.0</v>
      </c>
      <c r="I4120" s="55" t="str">
        <f t="array" ref="I4120">INDEX(Species.List!A:A,MATCH(J4120,Species.List!B:B,0))</f>
        <v>Cancer irroratus</v>
      </c>
      <c r="J4120" s="8" t="s">
        <v>308</v>
      </c>
      <c r="K4120" s="46" t="s">
        <v>57</v>
      </c>
      <c r="L4120" s="39">
        <v>14.0</v>
      </c>
      <c r="M4120" s="46">
        <v>2.0</v>
      </c>
      <c r="N4120" s="8" t="s">
        <v>502</v>
      </c>
      <c r="O4120" s="8" t="s">
        <v>55</v>
      </c>
      <c r="P4120" s="3" t="s">
        <v>682</v>
      </c>
      <c r="Q4120" s="3" t="s">
        <v>55</v>
      </c>
      <c r="R4120" s="3" t="s">
        <v>683</v>
      </c>
      <c r="S4120" s="3">
        <v>1.0</v>
      </c>
    </row>
    <row r="4121" ht="15.0" customHeight="1">
      <c r="A4121" s="46">
        <v>12.0</v>
      </c>
      <c r="B4121" s="53" t="str">
        <f t="array" ref="B4121">INDEX(Quadrat.Details!D:D, MATCH(1,(F4121=Quadrat.Details!B:B)*(G4121=Quadrat.Details!G:G)*(H4121=Quadrat.Details!I:I),0))</f>
        <v>FJD</v>
      </c>
      <c r="E4121" s="47">
        <v>44418.0</v>
      </c>
      <c r="F4121" s="54">
        <v>2021.0</v>
      </c>
      <c r="G4121" s="7" t="s">
        <v>445</v>
      </c>
      <c r="H4121" s="7">
        <v>2.0</v>
      </c>
      <c r="I4121" s="55" t="str">
        <f t="array" ref="I4121">INDEX(Species.List!A:A,MATCH(J4121,Species.List!B:B,0))</f>
        <v>Cancer irroratus</v>
      </c>
      <c r="J4121" s="8" t="s">
        <v>308</v>
      </c>
      <c r="K4121" s="46" t="s">
        <v>57</v>
      </c>
      <c r="L4121" s="39">
        <v>10.0</v>
      </c>
      <c r="M4121" s="46">
        <v>1.0</v>
      </c>
      <c r="N4121" s="8" t="s">
        <v>502</v>
      </c>
      <c r="O4121" s="8" t="s">
        <v>55</v>
      </c>
      <c r="P4121" s="3" t="s">
        <v>682</v>
      </c>
      <c r="Q4121" s="3" t="s">
        <v>55</v>
      </c>
      <c r="R4121" s="3" t="s">
        <v>683</v>
      </c>
      <c r="S4121" s="3">
        <v>1.0</v>
      </c>
    </row>
    <row r="4122" ht="15.0" customHeight="1">
      <c r="A4122" s="46">
        <v>12.0</v>
      </c>
      <c r="B4122" s="53" t="str">
        <f t="array" ref="B4122">INDEX(Quadrat.Details!D:D, MATCH(1,(F4122=Quadrat.Details!B:B)*(G4122=Quadrat.Details!G:G)*(H4122=Quadrat.Details!I:I),0))</f>
        <v>FJD</v>
      </c>
      <c r="E4122" s="47">
        <v>44418.0</v>
      </c>
      <c r="F4122" s="54">
        <v>2021.0</v>
      </c>
      <c r="G4122" s="7" t="s">
        <v>445</v>
      </c>
      <c r="H4122" s="7">
        <v>2.0</v>
      </c>
      <c r="I4122" s="55" t="str">
        <f t="array" ref="I4122">INDEX(Species.List!A:A,MATCH(J4122,Species.List!B:B,0))</f>
        <v>Urosalpinx cinerea</v>
      </c>
      <c r="J4122" s="8" t="s">
        <v>284</v>
      </c>
      <c r="K4122" s="46" t="s">
        <v>80</v>
      </c>
      <c r="L4122" s="39">
        <v>16.0</v>
      </c>
      <c r="M4122" s="46">
        <v>1.0</v>
      </c>
      <c r="N4122" s="8" t="s">
        <v>502</v>
      </c>
      <c r="O4122" s="8" t="s">
        <v>55</v>
      </c>
      <c r="P4122" s="3" t="s">
        <v>682</v>
      </c>
      <c r="Q4122" s="3" t="s">
        <v>55</v>
      </c>
      <c r="R4122" s="3" t="s">
        <v>683</v>
      </c>
      <c r="S4122" s="3">
        <v>1.0</v>
      </c>
    </row>
    <row r="4123" ht="15.0" customHeight="1">
      <c r="A4123" s="46">
        <v>12.0</v>
      </c>
      <c r="B4123" s="53" t="str">
        <f t="array" ref="B4123">INDEX(Quadrat.Details!D:D, MATCH(1,(F4123=Quadrat.Details!B:B)*(G4123=Quadrat.Details!G:G)*(H4123=Quadrat.Details!I:I),0))</f>
        <v>FJD</v>
      </c>
      <c r="E4123" s="47">
        <v>44418.0</v>
      </c>
      <c r="F4123" s="54">
        <v>2021.0</v>
      </c>
      <c r="G4123" s="7" t="s">
        <v>445</v>
      </c>
      <c r="H4123" s="7">
        <v>2.0</v>
      </c>
      <c r="I4123" s="55" t="str">
        <f t="array" ref="I4123">INDEX(Species.List!A:A,MATCH(J4123,Species.List!B:B,0))</f>
        <v>Urosalpinx cinerea</v>
      </c>
      <c r="J4123" s="8" t="s">
        <v>284</v>
      </c>
      <c r="K4123" s="46" t="s">
        <v>80</v>
      </c>
      <c r="L4123" s="39">
        <v>15.0</v>
      </c>
      <c r="M4123" s="46">
        <v>1.0</v>
      </c>
      <c r="N4123" s="8" t="s">
        <v>502</v>
      </c>
      <c r="O4123" s="8" t="s">
        <v>55</v>
      </c>
      <c r="P4123" s="3" t="s">
        <v>682</v>
      </c>
      <c r="Q4123" s="3" t="s">
        <v>55</v>
      </c>
      <c r="R4123" s="3" t="s">
        <v>683</v>
      </c>
      <c r="S4123" s="3">
        <v>1.0</v>
      </c>
    </row>
    <row r="4124" ht="15.0" customHeight="1">
      <c r="A4124" s="46">
        <v>12.0</v>
      </c>
      <c r="B4124" s="53" t="str">
        <f t="array" ref="B4124">INDEX(Quadrat.Details!D:D, MATCH(1,(F4124=Quadrat.Details!B:B)*(G4124=Quadrat.Details!G:G)*(H4124=Quadrat.Details!I:I),0))</f>
        <v>FJD</v>
      </c>
      <c r="E4124" s="47">
        <v>44418.0</v>
      </c>
      <c r="F4124" s="54">
        <v>2021.0</v>
      </c>
      <c r="G4124" s="7" t="s">
        <v>445</v>
      </c>
      <c r="H4124" s="7">
        <v>2.0</v>
      </c>
      <c r="I4124" s="55" t="str">
        <f t="array" ref="I4124">INDEX(Species.List!A:A,MATCH(J4124,Species.List!B:B,0))</f>
        <v>Urosalpinx cinerea</v>
      </c>
      <c r="J4124" s="8" t="s">
        <v>284</v>
      </c>
      <c r="K4124" s="46" t="s">
        <v>80</v>
      </c>
      <c r="L4124" s="39">
        <v>11.0</v>
      </c>
      <c r="M4124" s="46">
        <v>4.0</v>
      </c>
      <c r="N4124" s="8" t="s">
        <v>502</v>
      </c>
      <c r="O4124" s="8" t="s">
        <v>55</v>
      </c>
      <c r="P4124" s="3" t="s">
        <v>682</v>
      </c>
      <c r="Q4124" s="3" t="s">
        <v>55</v>
      </c>
      <c r="R4124" s="3" t="s">
        <v>683</v>
      </c>
      <c r="S4124" s="3">
        <v>1.0</v>
      </c>
    </row>
    <row r="4125" ht="15.0" customHeight="1">
      <c r="A4125" s="46">
        <v>12.0</v>
      </c>
      <c r="B4125" s="53" t="str">
        <f t="array" ref="B4125">INDEX(Quadrat.Details!D:D, MATCH(1,(F4125=Quadrat.Details!B:B)*(G4125=Quadrat.Details!G:G)*(H4125=Quadrat.Details!I:I),0))</f>
        <v>FJD</v>
      </c>
      <c r="E4125" s="47">
        <v>44418.0</v>
      </c>
      <c r="F4125" s="54">
        <v>2021.0</v>
      </c>
      <c r="G4125" s="7" t="s">
        <v>445</v>
      </c>
      <c r="H4125" s="7">
        <v>2.0</v>
      </c>
      <c r="I4125" s="55" t="str">
        <f t="array" ref="I4125">INDEX(Species.List!A:A,MATCH(J4125,Species.List!B:B,0))</f>
        <v>Urosalpinx cinerea</v>
      </c>
      <c r="J4125" s="8" t="s">
        <v>284</v>
      </c>
      <c r="K4125" s="46" t="s">
        <v>80</v>
      </c>
      <c r="L4125" s="39">
        <v>10.0</v>
      </c>
      <c r="M4125" s="46">
        <v>3.0</v>
      </c>
      <c r="N4125" s="8" t="s">
        <v>502</v>
      </c>
      <c r="O4125" s="8" t="s">
        <v>55</v>
      </c>
      <c r="P4125" s="3" t="s">
        <v>682</v>
      </c>
      <c r="Q4125" s="3" t="s">
        <v>55</v>
      </c>
      <c r="R4125" s="3" t="s">
        <v>683</v>
      </c>
      <c r="S4125" s="3">
        <v>1.0</v>
      </c>
    </row>
    <row r="4126" ht="15.0" customHeight="1">
      <c r="A4126" s="46">
        <v>12.0</v>
      </c>
      <c r="B4126" s="53" t="str">
        <f t="array" ref="B4126">INDEX(Quadrat.Details!D:D, MATCH(1,(F4126=Quadrat.Details!B:B)*(G4126=Quadrat.Details!G:G)*(H4126=Quadrat.Details!I:I),0))</f>
        <v>FJD</v>
      </c>
      <c r="E4126" s="47">
        <v>44418.0</v>
      </c>
      <c r="F4126" s="54">
        <v>2021.0</v>
      </c>
      <c r="G4126" s="7" t="s">
        <v>445</v>
      </c>
      <c r="H4126" s="7">
        <v>2.0</v>
      </c>
      <c r="I4126" s="55" t="str">
        <f t="array" ref="I4126">INDEX(Species.List!A:A,MATCH(J4126,Species.List!B:B,0))</f>
        <v>Urosalpinx cinerea</v>
      </c>
      <c r="J4126" s="8" t="s">
        <v>284</v>
      </c>
      <c r="K4126" s="46" t="s">
        <v>80</v>
      </c>
      <c r="L4126" s="39">
        <v>12.0</v>
      </c>
      <c r="M4126" s="46">
        <v>2.0</v>
      </c>
      <c r="N4126" s="8" t="s">
        <v>502</v>
      </c>
      <c r="O4126" s="8" t="s">
        <v>55</v>
      </c>
      <c r="P4126" s="3" t="s">
        <v>682</v>
      </c>
      <c r="Q4126" s="3" t="s">
        <v>55</v>
      </c>
      <c r="R4126" s="3" t="s">
        <v>683</v>
      </c>
      <c r="S4126" s="3">
        <v>1.0</v>
      </c>
    </row>
    <row r="4127" ht="15.0" customHeight="1">
      <c r="A4127" s="46">
        <v>12.0</v>
      </c>
      <c r="B4127" s="53" t="str">
        <f t="array" ref="B4127">INDEX(Quadrat.Details!D:D, MATCH(1,(F4127=Quadrat.Details!B:B)*(G4127=Quadrat.Details!G:G)*(H4127=Quadrat.Details!I:I),0))</f>
        <v>FJD</v>
      </c>
      <c r="E4127" s="47">
        <v>44418.0</v>
      </c>
      <c r="F4127" s="54">
        <v>2021.0</v>
      </c>
      <c r="G4127" s="7" t="s">
        <v>445</v>
      </c>
      <c r="H4127" s="7">
        <v>2.0</v>
      </c>
      <c r="I4127" s="55" t="str">
        <f t="array" ref="I4127">INDEX(Species.List!A:A,MATCH(J4127,Species.List!B:B,0))</f>
        <v>Urosalpinx cinerea</v>
      </c>
      <c r="J4127" s="8" t="s">
        <v>284</v>
      </c>
      <c r="K4127" s="46" t="s">
        <v>80</v>
      </c>
      <c r="L4127" s="39">
        <v>13.0</v>
      </c>
      <c r="M4127" s="46">
        <v>1.0</v>
      </c>
      <c r="N4127" s="8" t="s">
        <v>502</v>
      </c>
      <c r="O4127" s="8" t="s">
        <v>55</v>
      </c>
      <c r="P4127" s="3" t="s">
        <v>682</v>
      </c>
      <c r="Q4127" s="3" t="s">
        <v>55</v>
      </c>
      <c r="R4127" s="3" t="s">
        <v>683</v>
      </c>
      <c r="S4127" s="3">
        <v>1.0</v>
      </c>
    </row>
    <row r="4128" ht="15.0" customHeight="1">
      <c r="A4128" s="46">
        <v>12.0</v>
      </c>
      <c r="B4128" s="53" t="str">
        <f t="array" ref="B4128">INDEX(Quadrat.Details!D:D, MATCH(1,(F4128=Quadrat.Details!B:B)*(G4128=Quadrat.Details!G:G)*(H4128=Quadrat.Details!I:I),0))</f>
        <v>FJD</v>
      </c>
      <c r="E4128" s="47">
        <v>44418.0</v>
      </c>
      <c r="F4128" s="54">
        <v>2021.0</v>
      </c>
      <c r="G4128" s="7" t="s">
        <v>472</v>
      </c>
      <c r="H4128" s="7">
        <v>1.0</v>
      </c>
      <c r="I4128" s="55" t="str">
        <f t="array" ref="I4128">INDEX(Species.List!A:A,MATCH(J4128,Species.List!B:B,0))</f>
        <v>Laevicardium</v>
      </c>
      <c r="J4128" s="8" t="s">
        <v>168</v>
      </c>
      <c r="K4128" s="46" t="s">
        <v>80</v>
      </c>
      <c r="L4128" s="39">
        <v>12.0</v>
      </c>
      <c r="M4128" s="46">
        <v>1.0</v>
      </c>
      <c r="N4128" s="8" t="s">
        <v>502</v>
      </c>
      <c r="O4128" s="8" t="s">
        <v>55</v>
      </c>
      <c r="P4128" s="3" t="s">
        <v>682</v>
      </c>
      <c r="Q4128" s="3" t="s">
        <v>55</v>
      </c>
      <c r="R4128" s="3" t="s">
        <v>683</v>
      </c>
      <c r="S4128" s="3">
        <v>1.0</v>
      </c>
    </row>
    <row r="4129" ht="15.0" customHeight="1">
      <c r="A4129" s="46">
        <v>12.0</v>
      </c>
      <c r="B4129" s="53" t="str">
        <f t="array" ref="B4129">INDEX(Quadrat.Details!D:D, MATCH(1,(F4129=Quadrat.Details!B:B)*(G4129=Quadrat.Details!G:G)*(H4129=Quadrat.Details!I:I),0))</f>
        <v>FJD</v>
      </c>
      <c r="E4129" s="47">
        <v>44418.0</v>
      </c>
      <c r="F4129" s="54">
        <v>2021.0</v>
      </c>
      <c r="G4129" s="7" t="s">
        <v>472</v>
      </c>
      <c r="H4129" s="7">
        <v>1.0</v>
      </c>
      <c r="I4129" s="55" t="str">
        <f t="array" ref="I4129">INDEX(Species.List!A:A,MATCH(J4129,Species.List!B:B,0))</f>
        <v>Cancer irroratus</v>
      </c>
      <c r="J4129" s="8" t="s">
        <v>308</v>
      </c>
      <c r="K4129" s="46" t="s">
        <v>57</v>
      </c>
      <c r="L4129" s="39">
        <v>11.0</v>
      </c>
      <c r="M4129" s="46">
        <v>1.0</v>
      </c>
      <c r="N4129" s="8" t="s">
        <v>502</v>
      </c>
      <c r="O4129" s="8" t="s">
        <v>55</v>
      </c>
      <c r="P4129" s="3" t="s">
        <v>682</v>
      </c>
      <c r="Q4129" s="3" t="s">
        <v>55</v>
      </c>
      <c r="R4129" s="3" t="s">
        <v>683</v>
      </c>
      <c r="S4129" s="3">
        <v>1.0</v>
      </c>
    </row>
    <row r="4130" ht="15.0" customHeight="1">
      <c r="A4130" s="46">
        <v>12.0</v>
      </c>
      <c r="B4130" s="53" t="str">
        <f t="array" ref="B4130">INDEX(Quadrat.Details!D:D, MATCH(1,(F4130=Quadrat.Details!B:B)*(G4130=Quadrat.Details!G:G)*(H4130=Quadrat.Details!I:I),0))</f>
        <v>FJD</v>
      </c>
      <c r="E4130" s="47">
        <v>44418.0</v>
      </c>
      <c r="F4130" s="54">
        <v>2021.0</v>
      </c>
      <c r="G4130" s="7" t="s">
        <v>472</v>
      </c>
      <c r="H4130" s="7">
        <v>1.0</v>
      </c>
      <c r="I4130" s="55" t="str">
        <f t="array" ref="I4130">INDEX(Species.List!A:A,MATCH(J4130,Species.List!B:B,0))</f>
        <v>Mya arenaria</v>
      </c>
      <c r="J4130" s="8" t="s">
        <v>327</v>
      </c>
      <c r="K4130" s="46" t="s">
        <v>80</v>
      </c>
      <c r="L4130" s="39">
        <v>10.0</v>
      </c>
      <c r="M4130" s="46">
        <v>1.0</v>
      </c>
      <c r="N4130" s="8" t="s">
        <v>502</v>
      </c>
      <c r="O4130" s="8" t="s">
        <v>55</v>
      </c>
      <c r="P4130" s="3" t="s">
        <v>682</v>
      </c>
      <c r="Q4130" s="3" t="s">
        <v>55</v>
      </c>
      <c r="R4130" s="3" t="s">
        <v>683</v>
      </c>
      <c r="S4130" s="3">
        <v>1.0</v>
      </c>
    </row>
    <row r="4131" ht="15.0" customHeight="1">
      <c r="A4131" s="46">
        <v>12.0</v>
      </c>
      <c r="B4131" s="53" t="str">
        <f t="array" ref="B4131">INDEX(Quadrat.Details!D:D, MATCH(1,(F4131=Quadrat.Details!B:B)*(G4131=Quadrat.Details!G:G)*(H4131=Quadrat.Details!I:I),0))</f>
        <v>FJD</v>
      </c>
      <c r="E4131" s="47">
        <v>44418.0</v>
      </c>
      <c r="F4131" s="54">
        <v>2021.0</v>
      </c>
      <c r="G4131" s="7" t="s">
        <v>472</v>
      </c>
      <c r="H4131" s="7">
        <v>2.0</v>
      </c>
      <c r="I4131" s="55" t="str">
        <f t="array" ref="I4131">INDEX(Species.List!A:A,MATCH(J4131,Species.List!B:B,0))</f>
        <v>Dyspanopeus sayi</v>
      </c>
      <c r="J4131" s="8" t="s">
        <v>315</v>
      </c>
      <c r="K4131" s="46" t="s">
        <v>57</v>
      </c>
      <c r="L4131" s="39">
        <v>17.0</v>
      </c>
      <c r="M4131" s="46">
        <v>1.0</v>
      </c>
      <c r="N4131" s="8" t="s">
        <v>502</v>
      </c>
      <c r="O4131" s="8" t="s">
        <v>55</v>
      </c>
      <c r="P4131" s="3" t="s">
        <v>682</v>
      </c>
      <c r="Q4131" s="3" t="s">
        <v>55</v>
      </c>
      <c r="R4131" s="3" t="s">
        <v>683</v>
      </c>
      <c r="S4131" s="3">
        <v>1.0</v>
      </c>
    </row>
    <row r="4132" ht="15.0" customHeight="1">
      <c r="A4132" s="46">
        <v>12.0</v>
      </c>
      <c r="B4132" s="53" t="str">
        <f t="array" ref="B4132">INDEX(Quadrat.Details!D:D, MATCH(1,(F4132=Quadrat.Details!B:B)*(G4132=Quadrat.Details!G:G)*(H4132=Quadrat.Details!I:I),0))</f>
        <v>FJD</v>
      </c>
      <c r="E4132" s="47">
        <v>44418.0</v>
      </c>
      <c r="F4132" s="54">
        <v>2021.0</v>
      </c>
      <c r="G4132" s="7" t="s">
        <v>472</v>
      </c>
      <c r="H4132" s="7">
        <v>2.0</v>
      </c>
      <c r="I4132" s="55" t="str">
        <f t="array" ref="I4132">INDEX(Species.List!A:A,MATCH(J4132,Species.List!B:B,0))</f>
        <v>Cancer irroratus</v>
      </c>
      <c r="J4132" s="8" t="s">
        <v>308</v>
      </c>
      <c r="K4132" s="46" t="s">
        <v>57</v>
      </c>
      <c r="L4132" s="39">
        <v>14.0</v>
      </c>
      <c r="M4132" s="46">
        <v>1.0</v>
      </c>
      <c r="N4132" s="8" t="s">
        <v>502</v>
      </c>
      <c r="O4132" s="8" t="s">
        <v>55</v>
      </c>
      <c r="P4132" s="3" t="s">
        <v>682</v>
      </c>
      <c r="Q4132" s="3" t="s">
        <v>55</v>
      </c>
      <c r="R4132" s="3" t="s">
        <v>683</v>
      </c>
      <c r="S4132" s="3">
        <v>1.0</v>
      </c>
    </row>
    <row r="4133" ht="15.0" customHeight="1">
      <c r="A4133" s="46">
        <v>12.0</v>
      </c>
      <c r="B4133" s="53" t="str">
        <f t="array" ref="B4133">INDEX(Quadrat.Details!D:D, MATCH(1,(F4133=Quadrat.Details!B:B)*(G4133=Quadrat.Details!G:G)*(H4133=Quadrat.Details!I:I),0))</f>
        <v>FJD</v>
      </c>
      <c r="E4133" s="47">
        <v>44418.0</v>
      </c>
      <c r="F4133" s="54">
        <v>2021.0</v>
      </c>
      <c r="G4133" s="7" t="s">
        <v>472</v>
      </c>
      <c r="H4133" s="7">
        <v>2.0</v>
      </c>
      <c r="I4133" s="55" t="str">
        <f t="array" ref="I4133">INDEX(Species.List!A:A,MATCH(J4133,Species.List!B:B,0))</f>
        <v>Mya arenaria</v>
      </c>
      <c r="J4133" s="8" t="s">
        <v>327</v>
      </c>
      <c r="K4133" s="46" t="s">
        <v>80</v>
      </c>
      <c r="L4133" s="39">
        <v>19.0</v>
      </c>
      <c r="M4133" s="46">
        <v>1.0</v>
      </c>
      <c r="N4133" s="8" t="s">
        <v>502</v>
      </c>
      <c r="O4133" s="8" t="s">
        <v>55</v>
      </c>
      <c r="P4133" s="3" t="s">
        <v>682</v>
      </c>
      <c r="Q4133" s="3" t="s">
        <v>55</v>
      </c>
      <c r="R4133" s="3" t="s">
        <v>683</v>
      </c>
      <c r="S4133" s="3">
        <v>1.0</v>
      </c>
    </row>
    <row r="4134" ht="15.0" customHeight="1">
      <c r="A4134" s="46">
        <v>12.0</v>
      </c>
      <c r="B4134" s="53" t="str">
        <f t="array" ref="B4134">INDEX(Quadrat.Details!D:D, MATCH(1,(F4134=Quadrat.Details!B:B)*(G4134=Quadrat.Details!G:G)*(H4134=Quadrat.Details!I:I),0))</f>
        <v>FJD</v>
      </c>
      <c r="E4134" s="47">
        <v>44418.0</v>
      </c>
      <c r="F4134" s="54">
        <v>2021.0</v>
      </c>
      <c r="G4134" s="7" t="s">
        <v>471</v>
      </c>
      <c r="H4134" s="7">
        <v>1.0</v>
      </c>
      <c r="I4134" s="55" t="str">
        <f t="array" ref="I4134">INDEX(Species.List!A:A,MATCH(J4134,Species.List!B:B,0))</f>
        <v>Dyspanopeus sayi</v>
      </c>
      <c r="J4134" s="8" t="s">
        <v>315</v>
      </c>
      <c r="K4134" s="46" t="s">
        <v>57</v>
      </c>
      <c r="L4134" s="39">
        <v>10.0</v>
      </c>
      <c r="M4134" s="46">
        <v>1.0</v>
      </c>
      <c r="N4134" s="8" t="s">
        <v>502</v>
      </c>
      <c r="O4134" s="8" t="s">
        <v>55</v>
      </c>
      <c r="P4134" s="3" t="s">
        <v>682</v>
      </c>
      <c r="Q4134" s="3" t="s">
        <v>55</v>
      </c>
      <c r="R4134" s="3" t="s">
        <v>683</v>
      </c>
      <c r="S4134" s="3">
        <v>1.0</v>
      </c>
    </row>
    <row r="4135" ht="15.0" customHeight="1">
      <c r="A4135" s="46">
        <v>12.0</v>
      </c>
      <c r="B4135" s="53" t="str">
        <f t="array" ref="B4135">INDEX(Quadrat.Details!D:D, MATCH(1,(F4135=Quadrat.Details!B:B)*(G4135=Quadrat.Details!G:G)*(H4135=Quadrat.Details!I:I),0))</f>
        <v>FJD</v>
      </c>
      <c r="E4135" s="47">
        <v>44418.0</v>
      </c>
      <c r="F4135" s="54">
        <v>2021.0</v>
      </c>
      <c r="G4135" s="7" t="s">
        <v>471</v>
      </c>
      <c r="H4135" s="7">
        <v>1.0</v>
      </c>
      <c r="I4135" s="55" t="str">
        <f t="array" ref="I4135">INDEX(Species.List!A:A,MATCH(J4135,Species.List!B:B,0))</f>
        <v>Ilyanassa trivittata</v>
      </c>
      <c r="J4135" s="8" t="s">
        <v>350</v>
      </c>
      <c r="K4135" s="46" t="s">
        <v>80</v>
      </c>
      <c r="L4135" s="39">
        <v>15.0</v>
      </c>
      <c r="M4135" s="46">
        <v>1.0</v>
      </c>
      <c r="N4135" s="8" t="s">
        <v>502</v>
      </c>
      <c r="O4135" s="8" t="s">
        <v>55</v>
      </c>
      <c r="P4135" s="3" t="s">
        <v>682</v>
      </c>
      <c r="Q4135" s="3" t="s">
        <v>55</v>
      </c>
      <c r="R4135" s="3" t="s">
        <v>683</v>
      </c>
      <c r="S4135" s="3">
        <v>1.0</v>
      </c>
    </row>
    <row r="4136" ht="15.0" customHeight="1">
      <c r="A4136" s="46">
        <v>12.0</v>
      </c>
      <c r="B4136" s="53" t="str">
        <f t="array" ref="B4136">INDEX(Quadrat.Details!D:D, MATCH(1,(F4136=Quadrat.Details!B:B)*(G4136=Quadrat.Details!G:G)*(H4136=Quadrat.Details!I:I),0))</f>
        <v>FJD</v>
      </c>
      <c r="E4136" s="47">
        <v>44418.0</v>
      </c>
      <c r="F4136" s="54">
        <v>2021.0</v>
      </c>
      <c r="G4136" s="7" t="s">
        <v>471</v>
      </c>
      <c r="H4136" s="7">
        <v>1.0</v>
      </c>
      <c r="I4136" s="55" t="str">
        <f t="array" ref="I4136">INDEX(Species.List!A:A,MATCH(J4136,Species.List!B:B,0))</f>
        <v>Ilyanassa trivittata</v>
      </c>
      <c r="J4136" s="8" t="s">
        <v>350</v>
      </c>
      <c r="K4136" s="46" t="s">
        <v>80</v>
      </c>
      <c r="L4136" s="39">
        <v>17.0</v>
      </c>
      <c r="M4136" s="46">
        <v>2.0</v>
      </c>
      <c r="N4136" s="8" t="s">
        <v>502</v>
      </c>
      <c r="O4136" s="8" t="s">
        <v>55</v>
      </c>
      <c r="P4136" s="3" t="s">
        <v>682</v>
      </c>
      <c r="Q4136" s="3" t="s">
        <v>55</v>
      </c>
      <c r="R4136" s="3" t="s">
        <v>683</v>
      </c>
      <c r="S4136" s="3">
        <v>1.0</v>
      </c>
    </row>
    <row r="4137" ht="15.0" customHeight="1">
      <c r="A4137" s="46">
        <v>13.0</v>
      </c>
      <c r="B4137" s="53" t="str">
        <f t="array" ref="B4137">INDEX(Quadrat.Details!D:D, MATCH(1,(F4137=Quadrat.Details!B:B)*(G4137=Quadrat.Details!G:G)*(H4137=Quadrat.Details!I:I),0))</f>
        <v>FJD</v>
      </c>
      <c r="E4137" s="47">
        <v>44418.0</v>
      </c>
      <c r="F4137" s="54">
        <v>2021.0</v>
      </c>
      <c r="G4137" s="7" t="s">
        <v>471</v>
      </c>
      <c r="H4137" s="7">
        <v>1.0</v>
      </c>
      <c r="I4137" s="55" t="str">
        <f t="array" ref="I4137">INDEX(Species.List!A:A,MATCH(J4137,Species.List!B:B,0))</f>
        <v>Mulinia lateralis</v>
      </c>
      <c r="J4137" s="8" t="s">
        <v>152</v>
      </c>
      <c r="K4137" s="46" t="s">
        <v>80</v>
      </c>
      <c r="L4137" s="39">
        <v>12.0</v>
      </c>
      <c r="M4137" s="46">
        <v>2.0</v>
      </c>
      <c r="N4137" s="8" t="s">
        <v>502</v>
      </c>
      <c r="O4137" s="8" t="s">
        <v>55</v>
      </c>
      <c r="P4137" s="3" t="s">
        <v>682</v>
      </c>
      <c r="Q4137" s="3" t="s">
        <v>55</v>
      </c>
      <c r="R4137" s="3" t="s">
        <v>683</v>
      </c>
      <c r="S4137" s="3">
        <v>1.0</v>
      </c>
    </row>
    <row r="4138" ht="15.0" customHeight="1">
      <c r="A4138" s="46">
        <v>13.0</v>
      </c>
      <c r="B4138" s="53" t="str">
        <f t="array" ref="B4138">INDEX(Quadrat.Details!D:D, MATCH(1,(F4138=Quadrat.Details!B:B)*(G4138=Quadrat.Details!G:G)*(H4138=Quadrat.Details!I:I),0))</f>
        <v>FJD</v>
      </c>
      <c r="E4138" s="47">
        <v>44418.0</v>
      </c>
      <c r="F4138" s="54">
        <v>2021.0</v>
      </c>
      <c r="G4138" s="7" t="s">
        <v>471</v>
      </c>
      <c r="H4138" s="7">
        <v>1.0</v>
      </c>
      <c r="I4138" s="55" t="str">
        <f t="array" ref="I4138">INDEX(Species.List!A:A,MATCH(J4138,Species.List!B:B,0))</f>
        <v>Mya arenaria</v>
      </c>
      <c r="J4138" s="8" t="s">
        <v>327</v>
      </c>
      <c r="K4138" s="46" t="s">
        <v>80</v>
      </c>
      <c r="L4138" s="39">
        <v>16.0</v>
      </c>
      <c r="M4138" s="46">
        <v>6.0</v>
      </c>
      <c r="N4138" s="8" t="s">
        <v>502</v>
      </c>
      <c r="O4138" s="8" t="s">
        <v>55</v>
      </c>
      <c r="P4138" s="3" t="s">
        <v>682</v>
      </c>
      <c r="Q4138" s="3" t="s">
        <v>55</v>
      </c>
      <c r="R4138" s="3" t="s">
        <v>683</v>
      </c>
      <c r="S4138" s="3">
        <v>1.0</v>
      </c>
    </row>
    <row r="4139" ht="15.0" customHeight="1">
      <c r="A4139" s="46">
        <v>13.0</v>
      </c>
      <c r="B4139" s="53" t="str">
        <f t="array" ref="B4139">INDEX(Quadrat.Details!D:D, MATCH(1,(F4139=Quadrat.Details!B:B)*(G4139=Quadrat.Details!G:G)*(H4139=Quadrat.Details!I:I),0))</f>
        <v>FJD</v>
      </c>
      <c r="E4139" s="47">
        <v>44418.0</v>
      </c>
      <c r="F4139" s="54">
        <v>2021.0</v>
      </c>
      <c r="G4139" s="7" t="s">
        <v>471</v>
      </c>
      <c r="H4139" s="7">
        <v>1.0</v>
      </c>
      <c r="I4139" s="55" t="str">
        <f t="array" ref="I4139">INDEX(Species.List!A:A,MATCH(J4139,Species.List!B:B,0))</f>
        <v>Mya arenaria</v>
      </c>
      <c r="J4139" s="8" t="s">
        <v>327</v>
      </c>
      <c r="K4139" s="46" t="s">
        <v>80</v>
      </c>
      <c r="L4139" s="39">
        <v>17.0</v>
      </c>
      <c r="M4139" s="46">
        <v>3.0</v>
      </c>
      <c r="N4139" s="8" t="s">
        <v>502</v>
      </c>
      <c r="O4139" s="8" t="s">
        <v>55</v>
      </c>
      <c r="P4139" s="3" t="s">
        <v>682</v>
      </c>
      <c r="Q4139" s="3" t="s">
        <v>55</v>
      </c>
      <c r="R4139" s="3" t="s">
        <v>683</v>
      </c>
      <c r="S4139" s="3">
        <v>1.0</v>
      </c>
    </row>
    <row r="4140" ht="15.0" customHeight="1">
      <c r="A4140" s="46">
        <v>13.0</v>
      </c>
      <c r="B4140" s="53" t="str">
        <f t="array" ref="B4140">INDEX(Quadrat.Details!D:D, MATCH(1,(F4140=Quadrat.Details!B:B)*(G4140=Quadrat.Details!G:G)*(H4140=Quadrat.Details!I:I),0))</f>
        <v>FJD</v>
      </c>
      <c r="E4140" s="47">
        <v>44418.0</v>
      </c>
      <c r="F4140" s="54">
        <v>2021.0</v>
      </c>
      <c r="G4140" s="7" t="s">
        <v>471</v>
      </c>
      <c r="H4140" s="7">
        <v>1.0</v>
      </c>
      <c r="I4140" s="55" t="str">
        <f t="array" ref="I4140">INDEX(Species.List!A:A,MATCH(J4140,Species.List!B:B,0))</f>
        <v>Mya arenaria</v>
      </c>
      <c r="J4140" s="8" t="s">
        <v>327</v>
      </c>
      <c r="K4140" s="46" t="s">
        <v>80</v>
      </c>
      <c r="L4140" s="39">
        <v>10.0</v>
      </c>
      <c r="M4140" s="46">
        <v>2.0</v>
      </c>
      <c r="N4140" s="8" t="s">
        <v>502</v>
      </c>
      <c r="O4140" s="8" t="s">
        <v>55</v>
      </c>
      <c r="P4140" s="3" t="s">
        <v>682</v>
      </c>
      <c r="Q4140" s="3" t="s">
        <v>55</v>
      </c>
      <c r="R4140" s="3" t="s">
        <v>683</v>
      </c>
      <c r="S4140" s="3">
        <v>1.0</v>
      </c>
    </row>
    <row r="4141" ht="15.0" customHeight="1">
      <c r="A4141" s="46">
        <v>13.0</v>
      </c>
      <c r="B4141" s="53" t="str">
        <f t="array" ref="B4141">INDEX(Quadrat.Details!D:D, MATCH(1,(F4141=Quadrat.Details!B:B)*(G4141=Quadrat.Details!G:G)*(H4141=Quadrat.Details!I:I),0))</f>
        <v>FJD</v>
      </c>
      <c r="E4141" s="47">
        <v>44418.0</v>
      </c>
      <c r="F4141" s="54">
        <v>2021.0</v>
      </c>
      <c r="G4141" s="7" t="s">
        <v>471</v>
      </c>
      <c r="H4141" s="7">
        <v>2.0</v>
      </c>
      <c r="I4141" s="55" t="str">
        <f t="array" ref="I4141">INDEX(Species.List!A:A,MATCH(J4141,Species.List!B:B,0))</f>
        <v>Cancer irroratus</v>
      </c>
      <c r="J4141" s="8" t="s">
        <v>308</v>
      </c>
      <c r="K4141" s="46" t="s">
        <v>57</v>
      </c>
      <c r="L4141" s="39">
        <v>20.0</v>
      </c>
      <c r="M4141" s="46">
        <v>7.0</v>
      </c>
      <c r="N4141" s="8" t="s">
        <v>502</v>
      </c>
      <c r="O4141" s="8" t="s">
        <v>55</v>
      </c>
      <c r="P4141" s="3" t="s">
        <v>682</v>
      </c>
      <c r="Q4141" s="3" t="s">
        <v>55</v>
      </c>
      <c r="R4141" s="3" t="s">
        <v>683</v>
      </c>
      <c r="S4141" s="3">
        <v>1.0</v>
      </c>
    </row>
    <row r="4142" ht="15.0" customHeight="1">
      <c r="A4142" s="46">
        <v>13.0</v>
      </c>
      <c r="B4142" s="53" t="str">
        <f t="array" ref="B4142">INDEX(Quadrat.Details!D:D, MATCH(1,(F4142=Quadrat.Details!B:B)*(G4142=Quadrat.Details!G:G)*(H4142=Quadrat.Details!I:I),0))</f>
        <v>FJD</v>
      </c>
      <c r="E4142" s="47">
        <v>44418.0</v>
      </c>
      <c r="F4142" s="54">
        <v>2021.0</v>
      </c>
      <c r="G4142" s="7" t="s">
        <v>471</v>
      </c>
      <c r="H4142" s="7">
        <v>2.0</v>
      </c>
      <c r="I4142" s="55" t="str">
        <f t="array" ref="I4142">INDEX(Species.List!A:A,MATCH(J4142,Species.List!B:B,0))</f>
        <v>Cancer irroratus</v>
      </c>
      <c r="J4142" s="8" t="s">
        <v>308</v>
      </c>
      <c r="K4142" s="46" t="s">
        <v>57</v>
      </c>
      <c r="L4142" s="39">
        <v>24.0</v>
      </c>
      <c r="M4142" s="46">
        <v>1.0</v>
      </c>
      <c r="N4142" s="8" t="s">
        <v>502</v>
      </c>
      <c r="O4142" s="8" t="s">
        <v>55</v>
      </c>
      <c r="P4142" s="3" t="s">
        <v>682</v>
      </c>
      <c r="Q4142" s="3" t="s">
        <v>55</v>
      </c>
      <c r="R4142" s="3" t="s">
        <v>683</v>
      </c>
      <c r="S4142" s="3">
        <v>1.0</v>
      </c>
    </row>
    <row r="4143" ht="15.0" customHeight="1">
      <c r="A4143" s="46">
        <v>13.0</v>
      </c>
      <c r="B4143" s="53" t="str">
        <f t="array" ref="B4143">INDEX(Quadrat.Details!D:D, MATCH(1,(F4143=Quadrat.Details!B:B)*(G4143=Quadrat.Details!G:G)*(H4143=Quadrat.Details!I:I),0))</f>
        <v>FJD</v>
      </c>
      <c r="E4143" s="47">
        <v>44418.0</v>
      </c>
      <c r="F4143" s="54">
        <v>2021.0</v>
      </c>
      <c r="G4143" s="7" t="s">
        <v>471</v>
      </c>
      <c r="H4143" s="7">
        <v>2.0</v>
      </c>
      <c r="I4143" s="55" t="str">
        <f t="array" ref="I4143">INDEX(Species.List!A:A,MATCH(J4143,Species.List!B:B,0))</f>
        <v>Cancer irroratus</v>
      </c>
      <c r="J4143" s="8" t="s">
        <v>308</v>
      </c>
      <c r="K4143" s="46" t="s">
        <v>57</v>
      </c>
      <c r="L4143" s="39">
        <v>21.0</v>
      </c>
      <c r="M4143" s="46">
        <v>2.0</v>
      </c>
      <c r="N4143" s="8" t="s">
        <v>502</v>
      </c>
      <c r="O4143" s="8" t="s">
        <v>55</v>
      </c>
      <c r="P4143" s="3" t="s">
        <v>682</v>
      </c>
      <c r="Q4143" s="3" t="s">
        <v>55</v>
      </c>
      <c r="R4143" s="3" t="s">
        <v>683</v>
      </c>
      <c r="S4143" s="3">
        <v>1.0</v>
      </c>
    </row>
    <row r="4144" ht="15.0" customHeight="1">
      <c r="A4144" s="46">
        <v>13.0</v>
      </c>
      <c r="B4144" s="53" t="str">
        <f t="array" ref="B4144">INDEX(Quadrat.Details!D:D, MATCH(1,(F4144=Quadrat.Details!B:B)*(G4144=Quadrat.Details!G:G)*(H4144=Quadrat.Details!I:I),0))</f>
        <v>FJD</v>
      </c>
      <c r="E4144" s="47">
        <v>44418.0</v>
      </c>
      <c r="F4144" s="54">
        <v>2021.0</v>
      </c>
      <c r="G4144" s="7" t="s">
        <v>471</v>
      </c>
      <c r="H4144" s="7">
        <v>2.0</v>
      </c>
      <c r="I4144" s="55" t="str">
        <f t="array" ref="I4144">INDEX(Species.List!A:A,MATCH(J4144,Species.List!B:B,0))</f>
        <v>Cancer irroratus</v>
      </c>
      <c r="J4144" s="8" t="s">
        <v>308</v>
      </c>
      <c r="K4144" s="46" t="s">
        <v>57</v>
      </c>
      <c r="L4144" s="39">
        <v>17.0</v>
      </c>
      <c r="M4144" s="46">
        <v>1.0</v>
      </c>
      <c r="N4144" s="8" t="s">
        <v>502</v>
      </c>
      <c r="O4144" s="8" t="s">
        <v>55</v>
      </c>
      <c r="P4144" s="3" t="s">
        <v>682</v>
      </c>
      <c r="Q4144" s="3" t="s">
        <v>55</v>
      </c>
      <c r="R4144" s="3" t="s">
        <v>683</v>
      </c>
      <c r="S4144" s="3">
        <v>1.0</v>
      </c>
    </row>
    <row r="4145" ht="15.0" customHeight="1">
      <c r="A4145" s="46">
        <v>13.0</v>
      </c>
      <c r="B4145" s="53" t="str">
        <f t="array" ref="B4145">INDEX(Quadrat.Details!D:D, MATCH(1,(F4145=Quadrat.Details!B:B)*(G4145=Quadrat.Details!G:G)*(H4145=Quadrat.Details!I:I),0))</f>
        <v>FJD</v>
      </c>
      <c r="E4145" s="47">
        <v>44418.0</v>
      </c>
      <c r="F4145" s="54">
        <v>2021.0</v>
      </c>
      <c r="G4145" s="7" t="s">
        <v>471</v>
      </c>
      <c r="H4145" s="7">
        <v>2.0</v>
      </c>
      <c r="I4145" s="55" t="str">
        <f t="array" ref="I4145">INDEX(Species.List!A:A,MATCH(J4145,Species.List!B:B,0))</f>
        <v>Cancer irroratus</v>
      </c>
      <c r="J4145" s="8" t="s">
        <v>308</v>
      </c>
      <c r="K4145" s="46" t="s">
        <v>57</v>
      </c>
      <c r="L4145" s="39">
        <v>19.0</v>
      </c>
      <c r="M4145" s="46">
        <v>1.0</v>
      </c>
      <c r="N4145" s="8" t="s">
        <v>502</v>
      </c>
      <c r="O4145" s="8" t="s">
        <v>55</v>
      </c>
      <c r="P4145" s="3" t="s">
        <v>682</v>
      </c>
      <c r="Q4145" s="3" t="s">
        <v>55</v>
      </c>
      <c r="R4145" s="3" t="s">
        <v>683</v>
      </c>
      <c r="S4145" s="3">
        <v>1.0</v>
      </c>
    </row>
    <row r="4146" ht="15.0" customHeight="1">
      <c r="A4146" s="46">
        <v>13.0</v>
      </c>
      <c r="B4146" s="53" t="str">
        <f t="array" ref="B4146">INDEX(Quadrat.Details!D:D, MATCH(1,(F4146=Quadrat.Details!B:B)*(G4146=Quadrat.Details!G:G)*(H4146=Quadrat.Details!I:I),0))</f>
        <v>FJD</v>
      </c>
      <c r="E4146" s="47">
        <v>44418.0</v>
      </c>
      <c r="F4146" s="54">
        <v>2021.0</v>
      </c>
      <c r="G4146" s="7" t="s">
        <v>471</v>
      </c>
      <c r="H4146" s="7">
        <v>2.0</v>
      </c>
      <c r="I4146" s="55" t="str">
        <f t="array" ref="I4146">INDEX(Species.List!A:A,MATCH(J4146,Species.List!B:B,0))</f>
        <v>Cancer irroratus</v>
      </c>
      <c r="J4146" s="8" t="s">
        <v>308</v>
      </c>
      <c r="K4146" s="46" t="s">
        <v>57</v>
      </c>
      <c r="L4146" s="39">
        <v>18.0</v>
      </c>
      <c r="M4146" s="46">
        <v>1.0</v>
      </c>
      <c r="N4146" s="8" t="s">
        <v>502</v>
      </c>
      <c r="O4146" s="8" t="s">
        <v>55</v>
      </c>
      <c r="P4146" s="3" t="s">
        <v>682</v>
      </c>
      <c r="Q4146" s="3" t="s">
        <v>55</v>
      </c>
      <c r="R4146" s="3" t="s">
        <v>683</v>
      </c>
      <c r="S4146" s="3">
        <v>1.0</v>
      </c>
    </row>
    <row r="4147" ht="15.0" customHeight="1">
      <c r="A4147" s="46">
        <v>13.0</v>
      </c>
      <c r="B4147" s="53" t="str">
        <f t="array" ref="B4147">INDEX(Quadrat.Details!D:D, MATCH(1,(F4147=Quadrat.Details!B:B)*(G4147=Quadrat.Details!G:G)*(H4147=Quadrat.Details!I:I),0))</f>
        <v>FJD</v>
      </c>
      <c r="E4147" s="47">
        <v>44418.0</v>
      </c>
      <c r="F4147" s="54">
        <v>2021.0</v>
      </c>
      <c r="G4147" s="7" t="s">
        <v>471</v>
      </c>
      <c r="H4147" s="7">
        <v>2.0</v>
      </c>
      <c r="I4147" s="55" t="str">
        <f t="array" ref="I4147">INDEX(Species.List!A:A,MATCH(J4147,Species.List!B:B,0))</f>
        <v>Dyspanopeus sayi</v>
      </c>
      <c r="J4147" s="8" t="s">
        <v>315</v>
      </c>
      <c r="K4147" s="46" t="s">
        <v>57</v>
      </c>
      <c r="L4147" s="39">
        <v>13.0</v>
      </c>
      <c r="M4147" s="46">
        <v>1.0</v>
      </c>
      <c r="N4147" s="8" t="s">
        <v>502</v>
      </c>
      <c r="O4147" s="8" t="s">
        <v>55</v>
      </c>
      <c r="P4147" s="3" t="s">
        <v>682</v>
      </c>
      <c r="Q4147" s="3" t="s">
        <v>55</v>
      </c>
      <c r="R4147" s="3" t="s">
        <v>683</v>
      </c>
      <c r="S4147" s="3">
        <v>1.0</v>
      </c>
    </row>
    <row r="4148" ht="15.0" customHeight="1">
      <c r="A4148" s="46">
        <v>13.0</v>
      </c>
      <c r="B4148" s="53" t="str">
        <f t="array" ref="B4148">INDEX(Quadrat.Details!D:D, MATCH(1,(F4148=Quadrat.Details!B:B)*(G4148=Quadrat.Details!G:G)*(H4148=Quadrat.Details!I:I),0))</f>
        <v>FJD</v>
      </c>
      <c r="E4148" s="47">
        <v>44418.0</v>
      </c>
      <c r="F4148" s="54">
        <v>2021.0</v>
      </c>
      <c r="G4148" s="7" t="s">
        <v>471</v>
      </c>
      <c r="H4148" s="7">
        <v>2.0</v>
      </c>
      <c r="I4148" s="55" t="str">
        <f t="array" ref="I4148">INDEX(Species.List!A:A,MATCH(J4148,Species.List!B:B,0))</f>
        <v>Dyspanopeus sayi</v>
      </c>
      <c r="J4148" s="8" t="s">
        <v>315</v>
      </c>
      <c r="K4148" s="46" t="s">
        <v>57</v>
      </c>
      <c r="L4148" s="39">
        <v>10.0</v>
      </c>
      <c r="M4148" s="46">
        <v>1.0</v>
      </c>
      <c r="N4148" s="8" t="s">
        <v>502</v>
      </c>
      <c r="O4148" s="8" t="s">
        <v>55</v>
      </c>
      <c r="P4148" s="3" t="s">
        <v>682</v>
      </c>
      <c r="Q4148" s="3" t="s">
        <v>55</v>
      </c>
      <c r="R4148" s="3" t="s">
        <v>683</v>
      </c>
      <c r="S4148" s="3">
        <v>1.0</v>
      </c>
    </row>
    <row r="4149" ht="15.0" customHeight="1">
      <c r="A4149" s="46">
        <v>13.0</v>
      </c>
      <c r="B4149" s="53" t="str">
        <f t="array" ref="B4149">INDEX(Quadrat.Details!D:D, MATCH(1,(F4149=Quadrat.Details!B:B)*(G4149=Quadrat.Details!G:G)*(H4149=Quadrat.Details!I:I),0))</f>
        <v>FJD</v>
      </c>
      <c r="E4149" s="47">
        <v>44418.0</v>
      </c>
      <c r="F4149" s="54">
        <v>2021.0</v>
      </c>
      <c r="G4149" s="7" t="s">
        <v>471</v>
      </c>
      <c r="H4149" s="7">
        <v>2.0</v>
      </c>
      <c r="I4149" s="55" t="str">
        <f t="array" ref="I4149">INDEX(Species.List!A:A,MATCH(J4149,Species.List!B:B,0))</f>
        <v>Mya arenaria</v>
      </c>
      <c r="J4149" s="8" t="s">
        <v>327</v>
      </c>
      <c r="K4149" s="46" t="s">
        <v>80</v>
      </c>
      <c r="L4149" s="39">
        <v>16.0</v>
      </c>
      <c r="M4149" s="46">
        <v>5.0</v>
      </c>
      <c r="N4149" s="8" t="s">
        <v>502</v>
      </c>
      <c r="O4149" s="8" t="s">
        <v>55</v>
      </c>
      <c r="P4149" s="3" t="s">
        <v>682</v>
      </c>
      <c r="Q4149" s="3" t="s">
        <v>55</v>
      </c>
      <c r="R4149" s="3" t="s">
        <v>683</v>
      </c>
      <c r="S4149" s="3">
        <v>1.0</v>
      </c>
    </row>
    <row r="4150" ht="15.0" customHeight="1">
      <c r="A4150" s="46">
        <v>13.0</v>
      </c>
      <c r="B4150" s="53" t="str">
        <f t="array" ref="B4150">INDEX(Quadrat.Details!D:D, MATCH(1,(F4150=Quadrat.Details!B:B)*(G4150=Quadrat.Details!G:G)*(H4150=Quadrat.Details!I:I),0))</f>
        <v>FJD</v>
      </c>
      <c r="E4150" s="47">
        <v>44418.0</v>
      </c>
      <c r="F4150" s="54">
        <v>2021.0</v>
      </c>
      <c r="G4150" s="7" t="s">
        <v>471</v>
      </c>
      <c r="H4150" s="7">
        <v>2.0</v>
      </c>
      <c r="I4150" s="55" t="str">
        <f t="array" ref="I4150">INDEX(Species.List!A:A,MATCH(J4150,Species.List!B:B,0))</f>
        <v>Mya arenaria</v>
      </c>
      <c r="J4150" s="8" t="s">
        <v>327</v>
      </c>
      <c r="K4150" s="46" t="s">
        <v>80</v>
      </c>
      <c r="L4150" s="39">
        <v>19.0</v>
      </c>
      <c r="M4150" s="46">
        <v>1.0</v>
      </c>
      <c r="N4150" s="8" t="s">
        <v>502</v>
      </c>
      <c r="O4150" s="8" t="s">
        <v>55</v>
      </c>
      <c r="P4150" s="3" t="s">
        <v>682</v>
      </c>
      <c r="Q4150" s="3" t="s">
        <v>55</v>
      </c>
      <c r="R4150" s="3" t="s">
        <v>683</v>
      </c>
      <c r="S4150" s="3">
        <v>1.0</v>
      </c>
    </row>
    <row r="4151" ht="15.0" customHeight="1">
      <c r="A4151" s="46">
        <v>13.0</v>
      </c>
      <c r="B4151" s="53" t="str">
        <f t="array" ref="B4151">INDEX(Quadrat.Details!D:D, MATCH(1,(F4151=Quadrat.Details!B:B)*(G4151=Quadrat.Details!G:G)*(H4151=Quadrat.Details!I:I),0))</f>
        <v>FJD</v>
      </c>
      <c r="E4151" s="47">
        <v>44418.0</v>
      </c>
      <c r="F4151" s="54">
        <v>2021.0</v>
      </c>
      <c r="G4151" s="7" t="s">
        <v>471</v>
      </c>
      <c r="H4151" s="7">
        <v>2.0</v>
      </c>
      <c r="I4151" s="55" t="str">
        <f t="array" ref="I4151">INDEX(Species.List!A:A,MATCH(J4151,Species.List!B:B,0))</f>
        <v>Mya arenaria</v>
      </c>
      <c r="J4151" s="8" t="s">
        <v>327</v>
      </c>
      <c r="K4151" s="46" t="s">
        <v>80</v>
      </c>
      <c r="L4151" s="39">
        <v>15.0</v>
      </c>
      <c r="M4151" s="46">
        <v>1.0</v>
      </c>
      <c r="N4151" s="8" t="s">
        <v>502</v>
      </c>
      <c r="O4151" s="8" t="s">
        <v>55</v>
      </c>
      <c r="P4151" s="3" t="s">
        <v>682</v>
      </c>
      <c r="Q4151" s="3" t="s">
        <v>55</v>
      </c>
      <c r="R4151" s="3" t="s">
        <v>683</v>
      </c>
      <c r="S4151" s="3">
        <v>1.0</v>
      </c>
    </row>
    <row r="4152" ht="15.0" customHeight="1">
      <c r="A4152" s="46">
        <v>13.0</v>
      </c>
      <c r="B4152" s="53" t="str">
        <f t="array" ref="B4152">INDEX(Quadrat.Details!D:D, MATCH(1,(F4152=Quadrat.Details!B:B)*(G4152=Quadrat.Details!G:G)*(H4152=Quadrat.Details!I:I),0))</f>
        <v>FJD</v>
      </c>
      <c r="E4152" s="47">
        <v>44418.0</v>
      </c>
      <c r="F4152" s="54">
        <v>2021.0</v>
      </c>
      <c r="G4152" s="7" t="s">
        <v>469</v>
      </c>
      <c r="H4152" s="7">
        <v>1.0</v>
      </c>
      <c r="I4152" s="55" t="str">
        <f t="array" ref="I4152">INDEX(Species.List!A:A,MATCH(J4152,Species.List!B:B,0))</f>
        <v>Euspira heros</v>
      </c>
      <c r="J4152" s="8" t="s">
        <v>249</v>
      </c>
      <c r="K4152" s="46" t="s">
        <v>80</v>
      </c>
      <c r="L4152" s="39">
        <v>22.0</v>
      </c>
      <c r="M4152" s="46">
        <v>1.0</v>
      </c>
      <c r="N4152" s="8" t="s">
        <v>502</v>
      </c>
      <c r="O4152" s="8" t="s">
        <v>55</v>
      </c>
      <c r="P4152" s="3" t="s">
        <v>682</v>
      </c>
      <c r="Q4152" s="3" t="s">
        <v>55</v>
      </c>
      <c r="R4152" s="3" t="s">
        <v>683</v>
      </c>
      <c r="S4152" s="3">
        <v>1.0</v>
      </c>
    </row>
    <row r="4153" ht="15.0" customHeight="1">
      <c r="A4153" s="46">
        <v>13.0</v>
      </c>
      <c r="B4153" s="53" t="str">
        <f t="array" ref="B4153">INDEX(Quadrat.Details!D:D, MATCH(1,(F4153=Quadrat.Details!B:B)*(G4153=Quadrat.Details!G:G)*(H4153=Quadrat.Details!I:I),0))</f>
        <v>FJD</v>
      </c>
      <c r="E4153" s="47">
        <v>44418.0</v>
      </c>
      <c r="F4153" s="54">
        <v>2021.0</v>
      </c>
      <c r="G4153" s="7" t="s">
        <v>469</v>
      </c>
      <c r="H4153" s="7">
        <v>1.0</v>
      </c>
      <c r="I4153" s="55" t="str">
        <f t="array" ref="I4153">INDEX(Species.List!A:A,MATCH(J4153,Species.List!B:B,0))</f>
        <v>Cancer irroratus</v>
      </c>
      <c r="J4153" s="8" t="s">
        <v>308</v>
      </c>
      <c r="K4153" s="46" t="s">
        <v>57</v>
      </c>
      <c r="L4153" s="39">
        <v>17.0</v>
      </c>
      <c r="M4153" s="46">
        <v>2.0</v>
      </c>
      <c r="N4153" s="8" t="s">
        <v>502</v>
      </c>
      <c r="O4153" s="8" t="s">
        <v>55</v>
      </c>
      <c r="P4153" s="3" t="s">
        <v>682</v>
      </c>
      <c r="Q4153" s="3" t="s">
        <v>55</v>
      </c>
      <c r="R4153" s="3" t="s">
        <v>683</v>
      </c>
      <c r="S4153" s="3">
        <v>1.0</v>
      </c>
    </row>
    <row r="4154" ht="15.0" customHeight="1">
      <c r="A4154" s="46">
        <v>13.0</v>
      </c>
      <c r="B4154" s="53" t="str">
        <f t="array" ref="B4154">INDEX(Quadrat.Details!D:D, MATCH(1,(F4154=Quadrat.Details!B:B)*(G4154=Quadrat.Details!G:G)*(H4154=Quadrat.Details!I:I),0))</f>
        <v>FJD</v>
      </c>
      <c r="E4154" s="47">
        <v>44418.0</v>
      </c>
      <c r="F4154" s="54">
        <v>2021.0</v>
      </c>
      <c r="G4154" s="7" t="s">
        <v>469</v>
      </c>
      <c r="H4154" s="7">
        <v>1.0</v>
      </c>
      <c r="I4154" s="55" t="str">
        <f t="array" ref="I4154">INDEX(Species.List!A:A,MATCH(J4154,Species.List!B:B,0))</f>
        <v>Cancer irroratus</v>
      </c>
      <c r="J4154" s="8" t="s">
        <v>308</v>
      </c>
      <c r="K4154" s="46" t="s">
        <v>57</v>
      </c>
      <c r="L4154" s="39">
        <v>18.0</v>
      </c>
      <c r="M4154" s="46">
        <v>1.0</v>
      </c>
      <c r="N4154" s="8" t="s">
        <v>502</v>
      </c>
      <c r="O4154" s="8" t="s">
        <v>55</v>
      </c>
      <c r="P4154" s="3" t="s">
        <v>682</v>
      </c>
      <c r="Q4154" s="3" t="s">
        <v>55</v>
      </c>
      <c r="R4154" s="3" t="s">
        <v>683</v>
      </c>
      <c r="S4154" s="3">
        <v>1.0</v>
      </c>
    </row>
    <row r="4155" ht="15.0" customHeight="1">
      <c r="A4155" s="46">
        <v>13.0</v>
      </c>
      <c r="B4155" s="53" t="str">
        <f t="array" ref="B4155">INDEX(Quadrat.Details!D:D, MATCH(1,(F4155=Quadrat.Details!B:B)*(G4155=Quadrat.Details!G:G)*(H4155=Quadrat.Details!I:I),0))</f>
        <v>FJD</v>
      </c>
      <c r="E4155" s="47">
        <v>44418.0</v>
      </c>
      <c r="F4155" s="54">
        <v>2021.0</v>
      </c>
      <c r="G4155" s="7" t="s">
        <v>469</v>
      </c>
      <c r="H4155" s="7">
        <v>1.0</v>
      </c>
      <c r="I4155" s="55" t="str">
        <f t="array" ref="I4155">INDEX(Species.List!A:A,MATCH(J4155,Species.List!B:B,0))</f>
        <v>Cancer irroratus</v>
      </c>
      <c r="J4155" s="8" t="s">
        <v>308</v>
      </c>
      <c r="K4155" s="46" t="s">
        <v>57</v>
      </c>
      <c r="L4155" s="39">
        <v>14.0</v>
      </c>
      <c r="M4155" s="46">
        <v>2.0</v>
      </c>
      <c r="N4155" s="8" t="s">
        <v>502</v>
      </c>
      <c r="O4155" s="8" t="s">
        <v>55</v>
      </c>
      <c r="P4155" s="3" t="s">
        <v>682</v>
      </c>
      <c r="Q4155" s="3" t="s">
        <v>55</v>
      </c>
      <c r="R4155" s="3" t="s">
        <v>683</v>
      </c>
      <c r="S4155" s="3">
        <v>1.0</v>
      </c>
    </row>
    <row r="4156" ht="15.0" customHeight="1">
      <c r="A4156" s="46">
        <v>13.0</v>
      </c>
      <c r="B4156" s="53" t="str">
        <f t="array" ref="B4156">INDEX(Quadrat.Details!D:D, MATCH(1,(F4156=Quadrat.Details!B:B)*(G4156=Quadrat.Details!G:G)*(H4156=Quadrat.Details!I:I),0))</f>
        <v>FJD</v>
      </c>
      <c r="E4156" s="47">
        <v>44418.0</v>
      </c>
      <c r="F4156" s="54">
        <v>2021.0</v>
      </c>
      <c r="G4156" s="7" t="s">
        <v>469</v>
      </c>
      <c r="H4156" s="7">
        <v>1.0</v>
      </c>
      <c r="I4156" s="55" t="str">
        <f t="array" ref="I4156">INDEX(Species.List!A:A,MATCH(J4156,Species.List!B:B,0))</f>
        <v>Cancer irroratus</v>
      </c>
      <c r="J4156" s="8" t="s">
        <v>308</v>
      </c>
      <c r="K4156" s="46" t="s">
        <v>57</v>
      </c>
      <c r="L4156" s="39">
        <v>16.0</v>
      </c>
      <c r="M4156" s="46">
        <v>1.0</v>
      </c>
      <c r="N4156" s="8" t="s">
        <v>502</v>
      </c>
      <c r="O4156" s="8" t="s">
        <v>55</v>
      </c>
      <c r="P4156" s="3" t="s">
        <v>682</v>
      </c>
      <c r="Q4156" s="3" t="s">
        <v>55</v>
      </c>
      <c r="R4156" s="3" t="s">
        <v>683</v>
      </c>
      <c r="S4156" s="3">
        <v>1.0</v>
      </c>
    </row>
    <row r="4157" ht="15.0" customHeight="1">
      <c r="A4157" s="46">
        <v>13.0</v>
      </c>
      <c r="B4157" s="53" t="str">
        <f t="array" ref="B4157">INDEX(Quadrat.Details!D:D, MATCH(1,(F4157=Quadrat.Details!B:B)*(G4157=Quadrat.Details!G:G)*(H4157=Quadrat.Details!I:I),0))</f>
        <v>FJD</v>
      </c>
      <c r="E4157" s="47">
        <v>44418.0</v>
      </c>
      <c r="F4157" s="54">
        <v>2021.0</v>
      </c>
      <c r="G4157" s="7" t="s">
        <v>469</v>
      </c>
      <c r="H4157" s="7">
        <v>1.0</v>
      </c>
      <c r="I4157" s="55" t="str">
        <f t="array" ref="I4157">INDEX(Species.List!A:A,MATCH(J4157,Species.List!B:B,0))</f>
        <v>Cancer irroratus</v>
      </c>
      <c r="J4157" s="8" t="s">
        <v>308</v>
      </c>
      <c r="K4157" s="46" t="s">
        <v>57</v>
      </c>
      <c r="L4157" s="39">
        <v>13.0</v>
      </c>
      <c r="M4157" s="46">
        <v>2.0</v>
      </c>
      <c r="N4157" s="8" t="s">
        <v>502</v>
      </c>
      <c r="O4157" s="8" t="s">
        <v>55</v>
      </c>
      <c r="P4157" s="3" t="s">
        <v>682</v>
      </c>
      <c r="Q4157" s="3" t="s">
        <v>55</v>
      </c>
      <c r="R4157" s="3" t="s">
        <v>683</v>
      </c>
      <c r="S4157" s="3">
        <v>1.0</v>
      </c>
    </row>
    <row r="4158" ht="15.0" customHeight="1">
      <c r="A4158" s="46">
        <v>13.0</v>
      </c>
      <c r="B4158" s="53" t="str">
        <f t="array" ref="B4158">INDEX(Quadrat.Details!D:D, MATCH(1,(F4158=Quadrat.Details!B:B)*(G4158=Quadrat.Details!G:G)*(H4158=Quadrat.Details!I:I),0))</f>
        <v>FJD</v>
      </c>
      <c r="E4158" s="47">
        <v>44418.0</v>
      </c>
      <c r="F4158" s="54">
        <v>2021.0</v>
      </c>
      <c r="G4158" s="7" t="s">
        <v>469</v>
      </c>
      <c r="H4158" s="7">
        <v>1.0</v>
      </c>
      <c r="I4158" s="55" t="str">
        <f t="array" ref="I4158">INDEX(Species.List!A:A,MATCH(J4158,Species.List!B:B,0))</f>
        <v>Callinectes sapidus</v>
      </c>
      <c r="J4158" s="8" t="s">
        <v>111</v>
      </c>
      <c r="K4158" s="46" t="s">
        <v>57</v>
      </c>
      <c r="L4158" s="39">
        <v>12.0</v>
      </c>
      <c r="M4158" s="46">
        <v>1.0</v>
      </c>
      <c r="N4158" s="8" t="s">
        <v>502</v>
      </c>
      <c r="O4158" s="8" t="s">
        <v>55</v>
      </c>
      <c r="P4158" s="3" t="s">
        <v>682</v>
      </c>
      <c r="Q4158" s="3" t="s">
        <v>55</v>
      </c>
      <c r="R4158" s="3" t="s">
        <v>683</v>
      </c>
      <c r="S4158" s="3">
        <v>1.0</v>
      </c>
    </row>
    <row r="4159" ht="15.0" customHeight="1">
      <c r="A4159" s="46">
        <v>13.0</v>
      </c>
      <c r="B4159" s="53" t="str">
        <f t="array" ref="B4159">INDEX(Quadrat.Details!D:D, MATCH(1,(F4159=Quadrat.Details!B:B)*(G4159=Quadrat.Details!G:G)*(H4159=Quadrat.Details!I:I),0))</f>
        <v>FJD</v>
      </c>
      <c r="E4159" s="47">
        <v>44418.0</v>
      </c>
      <c r="F4159" s="54">
        <v>2021.0</v>
      </c>
      <c r="G4159" s="7" t="s">
        <v>469</v>
      </c>
      <c r="H4159" s="7">
        <v>1.0</v>
      </c>
      <c r="I4159" s="55" t="str">
        <f t="array" ref="I4159">INDEX(Species.List!A:A,MATCH(J4159,Species.List!B:B,0))</f>
        <v>Ilyanassa trivittata</v>
      </c>
      <c r="J4159" s="8" t="s">
        <v>350</v>
      </c>
      <c r="K4159" s="46" t="s">
        <v>80</v>
      </c>
      <c r="L4159" s="39">
        <v>15.0</v>
      </c>
      <c r="M4159" s="46">
        <v>3.0</v>
      </c>
      <c r="N4159" s="8" t="s">
        <v>502</v>
      </c>
      <c r="O4159" s="8" t="s">
        <v>55</v>
      </c>
      <c r="P4159" s="3" t="s">
        <v>682</v>
      </c>
      <c r="Q4159" s="3" t="s">
        <v>55</v>
      </c>
      <c r="R4159" s="3" t="s">
        <v>683</v>
      </c>
      <c r="S4159" s="3">
        <v>1.0</v>
      </c>
    </row>
    <row r="4160" ht="15.0" customHeight="1">
      <c r="A4160" s="46">
        <v>13.0</v>
      </c>
      <c r="B4160" s="53" t="str">
        <f t="array" ref="B4160">INDEX(Quadrat.Details!D:D, MATCH(1,(F4160=Quadrat.Details!B:B)*(G4160=Quadrat.Details!G:G)*(H4160=Quadrat.Details!I:I),0))</f>
        <v>FJD</v>
      </c>
      <c r="E4160" s="47">
        <v>44418.0</v>
      </c>
      <c r="F4160" s="54">
        <v>2021.0</v>
      </c>
      <c r="G4160" s="7" t="s">
        <v>469</v>
      </c>
      <c r="H4160" s="7">
        <v>1.0</v>
      </c>
      <c r="I4160" s="55" t="str">
        <f t="array" ref="I4160">INDEX(Species.List!A:A,MATCH(J4160,Species.List!B:B,0))</f>
        <v>Ilyanassa trivittata</v>
      </c>
      <c r="J4160" s="8" t="s">
        <v>350</v>
      </c>
      <c r="K4160" s="46" t="s">
        <v>80</v>
      </c>
      <c r="L4160" s="39">
        <v>17.0</v>
      </c>
      <c r="M4160" s="46">
        <v>4.0</v>
      </c>
      <c r="N4160" s="8" t="s">
        <v>502</v>
      </c>
      <c r="O4160" s="8" t="s">
        <v>55</v>
      </c>
      <c r="P4160" s="3" t="s">
        <v>682</v>
      </c>
      <c r="Q4160" s="3" t="s">
        <v>55</v>
      </c>
      <c r="R4160" s="3" t="s">
        <v>683</v>
      </c>
      <c r="S4160" s="3">
        <v>1.0</v>
      </c>
    </row>
    <row r="4161" ht="15.0" customHeight="1">
      <c r="A4161" s="46">
        <v>13.0</v>
      </c>
      <c r="B4161" s="53" t="str">
        <f t="array" ref="B4161">INDEX(Quadrat.Details!D:D, MATCH(1,(F4161=Quadrat.Details!B:B)*(G4161=Quadrat.Details!G:G)*(H4161=Quadrat.Details!I:I),0))</f>
        <v>FJD</v>
      </c>
      <c r="E4161" s="47">
        <v>44418.0</v>
      </c>
      <c r="F4161" s="54">
        <v>2021.0</v>
      </c>
      <c r="G4161" s="7" t="s">
        <v>469</v>
      </c>
      <c r="H4161" s="7">
        <v>1.0</v>
      </c>
      <c r="I4161" s="55" t="str">
        <f t="array" ref="I4161">INDEX(Species.List!A:A,MATCH(J4161,Species.List!B:B,0))</f>
        <v>Ilyanassa trivittata</v>
      </c>
      <c r="J4161" s="8" t="s">
        <v>350</v>
      </c>
      <c r="K4161" s="46" t="s">
        <v>80</v>
      </c>
      <c r="L4161" s="39">
        <v>18.0</v>
      </c>
      <c r="M4161" s="46">
        <v>1.0</v>
      </c>
      <c r="N4161" s="8" t="s">
        <v>502</v>
      </c>
      <c r="O4161" s="8" t="s">
        <v>55</v>
      </c>
      <c r="P4161" s="3" t="s">
        <v>682</v>
      </c>
      <c r="Q4161" s="3" t="s">
        <v>55</v>
      </c>
      <c r="R4161" s="3" t="s">
        <v>683</v>
      </c>
      <c r="S4161" s="3">
        <v>1.0</v>
      </c>
    </row>
    <row r="4162" ht="15.0" customHeight="1">
      <c r="A4162" s="46">
        <v>13.0</v>
      </c>
      <c r="B4162" s="53" t="str">
        <f t="array" ref="B4162">INDEX(Quadrat.Details!D:D, MATCH(1,(F4162=Quadrat.Details!B:B)*(G4162=Quadrat.Details!G:G)*(H4162=Quadrat.Details!I:I),0))</f>
        <v>FJD</v>
      </c>
      <c r="E4162" s="47">
        <v>44418.0</v>
      </c>
      <c r="F4162" s="54">
        <v>2021.0</v>
      </c>
      <c r="G4162" s="7" t="s">
        <v>469</v>
      </c>
      <c r="H4162" s="7">
        <v>1.0</v>
      </c>
      <c r="I4162" s="55" t="str">
        <f t="array" ref="I4162">INDEX(Species.List!A:A,MATCH(J4162,Species.List!B:B,0))</f>
        <v>Mya arenaria</v>
      </c>
      <c r="J4162" s="8" t="s">
        <v>327</v>
      </c>
      <c r="K4162" s="46" t="s">
        <v>80</v>
      </c>
      <c r="L4162" s="39">
        <v>17.0</v>
      </c>
      <c r="M4162" s="46">
        <v>3.0</v>
      </c>
      <c r="N4162" s="8" t="s">
        <v>502</v>
      </c>
      <c r="O4162" s="8" t="s">
        <v>55</v>
      </c>
      <c r="P4162" s="3" t="s">
        <v>682</v>
      </c>
      <c r="Q4162" s="3" t="s">
        <v>55</v>
      </c>
      <c r="R4162" s="3" t="s">
        <v>683</v>
      </c>
      <c r="S4162" s="3">
        <v>1.0</v>
      </c>
    </row>
    <row r="4163" ht="15.0" customHeight="1">
      <c r="A4163" s="46">
        <v>13.0</v>
      </c>
      <c r="B4163" s="53" t="str">
        <f t="array" ref="B4163">INDEX(Quadrat.Details!D:D, MATCH(1,(F4163=Quadrat.Details!B:B)*(G4163=Quadrat.Details!G:G)*(H4163=Quadrat.Details!I:I),0))</f>
        <v>FJD</v>
      </c>
      <c r="E4163" s="47">
        <v>44418.0</v>
      </c>
      <c r="F4163" s="54">
        <v>2021.0</v>
      </c>
      <c r="G4163" s="7" t="s">
        <v>469</v>
      </c>
      <c r="H4163" s="7">
        <v>1.0</v>
      </c>
      <c r="I4163" s="55" t="str">
        <f t="array" ref="I4163">INDEX(Species.List!A:A,MATCH(J4163,Species.List!B:B,0))</f>
        <v>Mya arenaria</v>
      </c>
      <c r="J4163" s="8" t="s">
        <v>327</v>
      </c>
      <c r="K4163" s="46" t="s">
        <v>80</v>
      </c>
      <c r="L4163" s="39">
        <v>18.0</v>
      </c>
      <c r="M4163" s="46">
        <v>1.0</v>
      </c>
      <c r="N4163" s="8" t="s">
        <v>502</v>
      </c>
      <c r="O4163" s="8" t="s">
        <v>55</v>
      </c>
      <c r="P4163" s="3" t="s">
        <v>682</v>
      </c>
      <c r="Q4163" s="3" t="s">
        <v>55</v>
      </c>
      <c r="R4163" s="3" t="s">
        <v>683</v>
      </c>
      <c r="S4163" s="3">
        <v>1.0</v>
      </c>
    </row>
    <row r="4164" ht="15.0" customHeight="1">
      <c r="A4164" s="46">
        <v>13.0</v>
      </c>
      <c r="B4164" s="53" t="str">
        <f t="array" ref="B4164">INDEX(Quadrat.Details!D:D, MATCH(1,(F4164=Quadrat.Details!B:B)*(G4164=Quadrat.Details!G:G)*(H4164=Quadrat.Details!I:I),0))</f>
        <v>FJD</v>
      </c>
      <c r="E4164" s="47">
        <v>44418.0</v>
      </c>
      <c r="F4164" s="54">
        <v>2021.0</v>
      </c>
      <c r="G4164" s="7" t="s">
        <v>469</v>
      </c>
      <c r="H4164" s="7">
        <v>1.0</v>
      </c>
      <c r="I4164" s="55" t="str">
        <f t="array" ref="I4164">INDEX(Species.List!A:A,MATCH(J4164,Species.List!B:B,0))</f>
        <v>Mya arenaria</v>
      </c>
      <c r="J4164" s="8" t="s">
        <v>327</v>
      </c>
      <c r="K4164" s="46" t="s">
        <v>80</v>
      </c>
      <c r="L4164" s="39">
        <v>21.0</v>
      </c>
      <c r="M4164" s="46">
        <v>1.0</v>
      </c>
      <c r="N4164" s="8" t="s">
        <v>502</v>
      </c>
      <c r="O4164" s="8" t="s">
        <v>55</v>
      </c>
      <c r="P4164" s="3" t="s">
        <v>682</v>
      </c>
      <c r="Q4164" s="3" t="s">
        <v>55</v>
      </c>
      <c r="R4164" s="3" t="s">
        <v>683</v>
      </c>
      <c r="S4164" s="3">
        <v>1.0</v>
      </c>
    </row>
    <row r="4165" ht="15.0" customHeight="1">
      <c r="A4165" s="46">
        <v>13.0</v>
      </c>
      <c r="B4165" s="53" t="str">
        <f t="array" ref="B4165">INDEX(Quadrat.Details!D:D, MATCH(1,(F4165=Quadrat.Details!B:B)*(G4165=Quadrat.Details!G:G)*(H4165=Quadrat.Details!I:I),0))</f>
        <v>FJD</v>
      </c>
      <c r="E4165" s="47">
        <v>44418.0</v>
      </c>
      <c r="F4165" s="54">
        <v>2021.0</v>
      </c>
      <c r="G4165" s="7" t="s">
        <v>469</v>
      </c>
      <c r="H4165" s="7">
        <v>2.0</v>
      </c>
      <c r="I4165" s="55" t="str">
        <f t="array" ref="I4165">INDEX(Species.List!A:A,MATCH(J4165,Species.List!B:B,0))</f>
        <v>Mya arenaria</v>
      </c>
      <c r="J4165" s="8" t="s">
        <v>327</v>
      </c>
      <c r="K4165" s="46" t="s">
        <v>80</v>
      </c>
      <c r="L4165" s="39">
        <v>17.0</v>
      </c>
      <c r="M4165" s="46">
        <v>2.0</v>
      </c>
      <c r="N4165" s="8" t="s">
        <v>502</v>
      </c>
      <c r="O4165" s="8" t="s">
        <v>55</v>
      </c>
      <c r="P4165" s="3" t="s">
        <v>682</v>
      </c>
      <c r="Q4165" s="3" t="s">
        <v>55</v>
      </c>
      <c r="R4165" s="3" t="s">
        <v>683</v>
      </c>
      <c r="S4165" s="3">
        <v>1.0</v>
      </c>
    </row>
    <row r="4166" ht="15.0" customHeight="1">
      <c r="A4166" s="46">
        <v>13.0</v>
      </c>
      <c r="B4166" s="53" t="str">
        <f t="array" ref="B4166">INDEX(Quadrat.Details!D:D, MATCH(1,(F4166=Quadrat.Details!B:B)*(G4166=Quadrat.Details!G:G)*(H4166=Quadrat.Details!I:I),0))</f>
        <v>FJD</v>
      </c>
      <c r="E4166" s="47">
        <v>44418.0</v>
      </c>
      <c r="F4166" s="54">
        <v>2021.0</v>
      </c>
      <c r="G4166" s="7" t="s">
        <v>469</v>
      </c>
      <c r="H4166" s="7">
        <v>2.0</v>
      </c>
      <c r="I4166" s="55" t="str">
        <f t="array" ref="I4166">INDEX(Species.List!A:A,MATCH(J4166,Species.List!B:B,0))</f>
        <v>Mya arenaria</v>
      </c>
      <c r="J4166" s="8" t="s">
        <v>327</v>
      </c>
      <c r="K4166" s="46" t="s">
        <v>80</v>
      </c>
      <c r="L4166" s="39">
        <v>15.0</v>
      </c>
      <c r="M4166" s="46">
        <v>2.0</v>
      </c>
      <c r="N4166" s="8" t="s">
        <v>502</v>
      </c>
      <c r="O4166" s="8" t="s">
        <v>55</v>
      </c>
      <c r="P4166" s="3" t="s">
        <v>682</v>
      </c>
      <c r="Q4166" s="3" t="s">
        <v>55</v>
      </c>
      <c r="R4166" s="3" t="s">
        <v>683</v>
      </c>
      <c r="S4166" s="3">
        <v>1.0</v>
      </c>
    </row>
    <row r="4167" ht="15.0" customHeight="1">
      <c r="A4167" s="46">
        <v>13.0</v>
      </c>
      <c r="B4167" s="53" t="str">
        <f t="array" ref="B4167">INDEX(Quadrat.Details!D:D, MATCH(1,(F4167=Quadrat.Details!B:B)*(G4167=Quadrat.Details!G:G)*(H4167=Quadrat.Details!I:I),0))</f>
        <v>FJD</v>
      </c>
      <c r="E4167" s="47">
        <v>44418.0</v>
      </c>
      <c r="F4167" s="54">
        <v>2021.0</v>
      </c>
      <c r="G4167" s="7" t="s">
        <v>469</v>
      </c>
      <c r="H4167" s="7">
        <v>2.0</v>
      </c>
      <c r="I4167" s="55" t="str">
        <f t="array" ref="I4167">INDEX(Species.List!A:A,MATCH(J4167,Species.List!B:B,0))</f>
        <v>Mya arenaria</v>
      </c>
      <c r="J4167" s="8" t="s">
        <v>327</v>
      </c>
      <c r="K4167" s="46" t="s">
        <v>80</v>
      </c>
      <c r="L4167" s="39">
        <v>16.0</v>
      </c>
      <c r="M4167" s="46">
        <v>1.0</v>
      </c>
      <c r="N4167" s="8" t="s">
        <v>502</v>
      </c>
      <c r="O4167" s="8" t="s">
        <v>55</v>
      </c>
      <c r="P4167" s="3" t="s">
        <v>682</v>
      </c>
      <c r="Q4167" s="3" t="s">
        <v>55</v>
      </c>
      <c r="R4167" s="3" t="s">
        <v>683</v>
      </c>
      <c r="S4167" s="3">
        <v>1.0</v>
      </c>
    </row>
    <row r="4168" ht="15.0" customHeight="1">
      <c r="A4168" s="46">
        <v>13.0</v>
      </c>
      <c r="B4168" s="53" t="str">
        <f t="array" ref="B4168">INDEX(Quadrat.Details!D:D, MATCH(1,(F4168=Quadrat.Details!B:B)*(G4168=Quadrat.Details!G:G)*(H4168=Quadrat.Details!I:I),0))</f>
        <v>FJD</v>
      </c>
      <c r="E4168" s="47">
        <v>44418.0</v>
      </c>
      <c r="F4168" s="54">
        <v>2021.0</v>
      </c>
      <c r="G4168" s="7" t="s">
        <v>469</v>
      </c>
      <c r="H4168" s="7">
        <v>2.0</v>
      </c>
      <c r="I4168" s="55" t="str">
        <f t="array" ref="I4168">INDEX(Species.List!A:A,MATCH(J4168,Species.List!B:B,0))</f>
        <v>Cancer irroratus</v>
      </c>
      <c r="J4168" s="8" t="s">
        <v>308</v>
      </c>
      <c r="K4168" s="46" t="s">
        <v>57</v>
      </c>
      <c r="L4168" s="39">
        <v>14.0</v>
      </c>
      <c r="M4168" s="46">
        <v>1.0</v>
      </c>
      <c r="N4168" s="8" t="s">
        <v>502</v>
      </c>
      <c r="O4168" s="8" t="s">
        <v>55</v>
      </c>
      <c r="P4168" s="3" t="s">
        <v>682</v>
      </c>
      <c r="Q4168" s="3" t="s">
        <v>55</v>
      </c>
      <c r="R4168" s="3" t="s">
        <v>683</v>
      </c>
      <c r="S4168" s="3">
        <v>1.0</v>
      </c>
    </row>
    <row r="4169" ht="15.0" customHeight="1">
      <c r="A4169" s="46">
        <v>13.0</v>
      </c>
      <c r="B4169" s="53" t="str">
        <f t="array" ref="B4169">INDEX(Quadrat.Details!D:D, MATCH(1,(F4169=Quadrat.Details!B:B)*(G4169=Quadrat.Details!G:G)*(H4169=Quadrat.Details!I:I),0))</f>
        <v>FJD</v>
      </c>
      <c r="E4169" s="47">
        <v>44418.0</v>
      </c>
      <c r="F4169" s="54">
        <v>2021.0</v>
      </c>
      <c r="G4169" s="7" t="s">
        <v>469</v>
      </c>
      <c r="H4169" s="7">
        <v>2.0</v>
      </c>
      <c r="I4169" s="55" t="str">
        <f t="array" ref="I4169">INDEX(Species.List!A:A,MATCH(J4169,Species.List!B:B,0))</f>
        <v>Mulinia lateralis</v>
      </c>
      <c r="J4169" s="8" t="s">
        <v>152</v>
      </c>
      <c r="K4169" s="46" t="s">
        <v>80</v>
      </c>
      <c r="L4169" s="39">
        <v>14.0</v>
      </c>
      <c r="M4169" s="46">
        <v>3.0</v>
      </c>
      <c r="N4169" s="8" t="s">
        <v>502</v>
      </c>
      <c r="O4169" s="8" t="s">
        <v>55</v>
      </c>
      <c r="P4169" s="3" t="s">
        <v>682</v>
      </c>
      <c r="Q4169" s="3" t="s">
        <v>55</v>
      </c>
      <c r="R4169" s="3" t="s">
        <v>683</v>
      </c>
      <c r="S4169" s="3">
        <v>1.0</v>
      </c>
    </row>
    <row r="4170" ht="15.0" customHeight="1">
      <c r="A4170" s="46">
        <v>13.0</v>
      </c>
      <c r="B4170" s="53" t="str">
        <f t="array" ref="B4170">INDEX(Quadrat.Details!D:D, MATCH(1,(F4170=Quadrat.Details!B:B)*(G4170=Quadrat.Details!G:G)*(H4170=Quadrat.Details!I:I),0))</f>
        <v>FJD</v>
      </c>
      <c r="E4170" s="47">
        <v>44418.0</v>
      </c>
      <c r="F4170" s="54">
        <v>2021.0</v>
      </c>
      <c r="G4170" s="7" t="s">
        <v>469</v>
      </c>
      <c r="H4170" s="7">
        <v>2.0</v>
      </c>
      <c r="I4170" s="55" t="str">
        <f t="array" ref="I4170">INDEX(Species.List!A:A,MATCH(J4170,Species.List!B:B,0))</f>
        <v>Mulinia lateralis</v>
      </c>
      <c r="J4170" s="8" t="s">
        <v>152</v>
      </c>
      <c r="K4170" s="46" t="s">
        <v>80</v>
      </c>
      <c r="L4170" s="39">
        <v>13.0</v>
      </c>
      <c r="M4170" s="46">
        <v>1.0</v>
      </c>
      <c r="N4170" s="8" t="s">
        <v>502</v>
      </c>
      <c r="O4170" s="8" t="s">
        <v>55</v>
      </c>
      <c r="P4170" s="3" t="s">
        <v>682</v>
      </c>
      <c r="Q4170" s="3" t="s">
        <v>55</v>
      </c>
      <c r="R4170" s="3" t="s">
        <v>683</v>
      </c>
      <c r="S4170" s="3">
        <v>1.0</v>
      </c>
    </row>
    <row r="4171" ht="15.0" customHeight="1">
      <c r="A4171" s="46">
        <v>13.0</v>
      </c>
      <c r="B4171" s="53" t="str">
        <f t="array" ref="B4171">INDEX(Quadrat.Details!D:D, MATCH(1,(F4171=Quadrat.Details!B:B)*(G4171=Quadrat.Details!G:G)*(H4171=Quadrat.Details!I:I),0))</f>
        <v>FJD</v>
      </c>
      <c r="E4171" s="47">
        <v>44418.0</v>
      </c>
      <c r="F4171" s="54">
        <v>2021.0</v>
      </c>
      <c r="G4171" s="7" t="s">
        <v>469</v>
      </c>
      <c r="H4171" s="7">
        <v>2.0</v>
      </c>
      <c r="I4171" s="55" t="str">
        <f t="array" ref="I4171">INDEX(Species.List!A:A,MATCH(J4171,Species.List!B:B,0))</f>
        <v>Ilyanassa trivittata</v>
      </c>
      <c r="J4171" s="8" t="s">
        <v>350</v>
      </c>
      <c r="K4171" s="46" t="s">
        <v>80</v>
      </c>
      <c r="L4171" s="39">
        <v>16.0</v>
      </c>
      <c r="M4171" s="46">
        <v>4.0</v>
      </c>
      <c r="N4171" s="8" t="s">
        <v>502</v>
      </c>
      <c r="O4171" s="8" t="s">
        <v>55</v>
      </c>
      <c r="P4171" s="3" t="s">
        <v>682</v>
      </c>
      <c r="Q4171" s="3" t="s">
        <v>55</v>
      </c>
      <c r="R4171" s="3" t="s">
        <v>683</v>
      </c>
      <c r="S4171" s="3">
        <v>1.0</v>
      </c>
    </row>
    <row r="4172" ht="15.0" customHeight="1">
      <c r="A4172" s="46">
        <v>13.0</v>
      </c>
      <c r="B4172" s="53" t="str">
        <f t="array" ref="B4172">INDEX(Quadrat.Details!D:D, MATCH(1,(F4172=Quadrat.Details!B:B)*(G4172=Quadrat.Details!G:G)*(H4172=Quadrat.Details!I:I),0))</f>
        <v>FJD</v>
      </c>
      <c r="E4172" s="47">
        <v>44418.0</v>
      </c>
      <c r="F4172" s="54">
        <v>2021.0</v>
      </c>
      <c r="G4172" s="7" t="s">
        <v>469</v>
      </c>
      <c r="H4172" s="7">
        <v>2.0</v>
      </c>
      <c r="I4172" s="55" t="str">
        <f t="array" ref="I4172">INDEX(Species.List!A:A,MATCH(J4172,Species.List!B:B,0))</f>
        <v>Ilyanassa trivittata</v>
      </c>
      <c r="J4172" s="8" t="s">
        <v>350</v>
      </c>
      <c r="K4172" s="46" t="s">
        <v>80</v>
      </c>
      <c r="L4172" s="39">
        <v>17.0</v>
      </c>
      <c r="M4172" s="46">
        <v>3.0</v>
      </c>
      <c r="N4172" s="8" t="s">
        <v>502</v>
      </c>
      <c r="O4172" s="8" t="s">
        <v>55</v>
      </c>
      <c r="P4172" s="3" t="s">
        <v>682</v>
      </c>
      <c r="Q4172" s="3" t="s">
        <v>55</v>
      </c>
      <c r="R4172" s="3" t="s">
        <v>683</v>
      </c>
      <c r="S4172" s="3">
        <v>1.0</v>
      </c>
    </row>
    <row r="4173" ht="15.0" customHeight="1">
      <c r="A4173" s="46">
        <v>13.0</v>
      </c>
      <c r="B4173" s="53" t="str">
        <f t="array" ref="B4173">INDEX(Quadrat.Details!D:D, MATCH(1,(F4173=Quadrat.Details!B:B)*(G4173=Quadrat.Details!G:G)*(H4173=Quadrat.Details!I:I),0))</f>
        <v>FJD</v>
      </c>
      <c r="E4173" s="47">
        <v>44418.0</v>
      </c>
      <c r="F4173" s="54">
        <v>2021.0</v>
      </c>
      <c r="G4173" s="7" t="s">
        <v>469</v>
      </c>
      <c r="H4173" s="7">
        <v>2.0</v>
      </c>
      <c r="I4173" s="55" t="str">
        <f t="array" ref="I4173">INDEX(Species.List!A:A,MATCH(J4173,Species.List!B:B,0))</f>
        <v>Ilyanassa trivittata</v>
      </c>
      <c r="J4173" s="8" t="s">
        <v>350</v>
      </c>
      <c r="K4173" s="46" t="s">
        <v>80</v>
      </c>
      <c r="L4173" s="39">
        <v>15.0</v>
      </c>
      <c r="M4173" s="46">
        <v>3.0</v>
      </c>
      <c r="N4173" s="8" t="s">
        <v>502</v>
      </c>
      <c r="O4173" s="8" t="s">
        <v>55</v>
      </c>
      <c r="P4173" s="3" t="s">
        <v>682</v>
      </c>
      <c r="Q4173" s="3" t="s">
        <v>55</v>
      </c>
      <c r="R4173" s="3" t="s">
        <v>683</v>
      </c>
      <c r="S4173" s="3">
        <v>1.0</v>
      </c>
    </row>
    <row r="4174" ht="15.0" customHeight="1">
      <c r="A4174" s="46">
        <v>13.0</v>
      </c>
      <c r="B4174" s="53" t="str">
        <f t="array" ref="B4174">INDEX(Quadrat.Details!D:D, MATCH(1,(F4174=Quadrat.Details!B:B)*(G4174=Quadrat.Details!G:G)*(H4174=Quadrat.Details!I:I),0))</f>
        <v>FJD</v>
      </c>
      <c r="E4174" s="47">
        <v>44418.0</v>
      </c>
      <c r="F4174" s="54">
        <v>2021.0</v>
      </c>
      <c r="G4174" s="7" t="s">
        <v>469</v>
      </c>
      <c r="H4174" s="7">
        <v>2.0</v>
      </c>
      <c r="I4174" s="55" t="str">
        <f t="array" ref="I4174">INDEX(Species.List!A:A,MATCH(J4174,Species.List!B:B,0))</f>
        <v>Ilyanassa trivittata</v>
      </c>
      <c r="J4174" s="8" t="s">
        <v>350</v>
      </c>
      <c r="K4174" s="46" t="s">
        <v>80</v>
      </c>
      <c r="L4174" s="39">
        <v>14.0</v>
      </c>
      <c r="M4174" s="46">
        <v>1.0</v>
      </c>
      <c r="N4174" s="8" t="s">
        <v>502</v>
      </c>
      <c r="O4174" s="8" t="s">
        <v>55</v>
      </c>
      <c r="P4174" s="3" t="s">
        <v>682</v>
      </c>
      <c r="Q4174" s="3" t="s">
        <v>55</v>
      </c>
      <c r="R4174" s="3" t="s">
        <v>683</v>
      </c>
      <c r="S4174" s="3">
        <v>1.0</v>
      </c>
    </row>
    <row r="4175" ht="15.0" customHeight="1">
      <c r="A4175" s="46">
        <v>13.0</v>
      </c>
      <c r="B4175" s="53" t="str">
        <f t="array" ref="B4175">INDEX(Quadrat.Details!D:D, MATCH(1,(F4175=Quadrat.Details!B:B)*(G4175=Quadrat.Details!G:G)*(H4175=Quadrat.Details!I:I),0))</f>
        <v>FJD</v>
      </c>
      <c r="E4175" s="47">
        <v>44418.0</v>
      </c>
      <c r="F4175" s="54">
        <v>2021.0</v>
      </c>
      <c r="G4175" s="7" t="s">
        <v>468</v>
      </c>
      <c r="H4175" s="7">
        <v>1.0</v>
      </c>
      <c r="I4175" s="55" t="str">
        <f t="array" ref="I4175">INDEX(Species.List!A:A,MATCH(J4175,Species.List!B:B,0))</f>
        <v>Mya arenaria</v>
      </c>
      <c r="J4175" s="8" t="s">
        <v>327</v>
      </c>
      <c r="K4175" s="46" t="s">
        <v>80</v>
      </c>
      <c r="L4175" s="39">
        <v>18.0</v>
      </c>
      <c r="M4175" s="46">
        <v>1.0</v>
      </c>
      <c r="N4175" s="8" t="s">
        <v>502</v>
      </c>
      <c r="O4175" s="8" t="s">
        <v>55</v>
      </c>
      <c r="P4175" s="3" t="s">
        <v>682</v>
      </c>
      <c r="Q4175" s="3" t="s">
        <v>55</v>
      </c>
      <c r="R4175" s="3" t="s">
        <v>683</v>
      </c>
      <c r="S4175" s="3">
        <v>1.0</v>
      </c>
    </row>
    <row r="4176" ht="15.0" customHeight="1">
      <c r="A4176" s="46">
        <v>13.0</v>
      </c>
      <c r="B4176" s="53" t="str">
        <f t="array" ref="B4176">INDEX(Quadrat.Details!D:D, MATCH(1,(F4176=Quadrat.Details!B:B)*(G4176=Quadrat.Details!G:G)*(H4176=Quadrat.Details!I:I),0))</f>
        <v>FJD</v>
      </c>
      <c r="E4176" s="47">
        <v>44418.0</v>
      </c>
      <c r="F4176" s="54">
        <v>2021.0</v>
      </c>
      <c r="G4176" s="7" t="s">
        <v>468</v>
      </c>
      <c r="H4176" s="7">
        <v>1.0</v>
      </c>
      <c r="I4176" s="55" t="str">
        <f t="array" ref="I4176">INDEX(Species.List!A:A,MATCH(J4176,Species.List!B:B,0))</f>
        <v>Mya arenaria</v>
      </c>
      <c r="J4176" s="8" t="s">
        <v>327</v>
      </c>
      <c r="K4176" s="46" t="s">
        <v>80</v>
      </c>
      <c r="L4176" s="39">
        <v>21.0</v>
      </c>
      <c r="M4176" s="46">
        <v>1.0</v>
      </c>
      <c r="N4176" s="8" t="s">
        <v>502</v>
      </c>
      <c r="O4176" s="8" t="s">
        <v>55</v>
      </c>
      <c r="P4176" s="3" t="s">
        <v>682</v>
      </c>
      <c r="Q4176" s="3" t="s">
        <v>55</v>
      </c>
      <c r="R4176" s="3" t="s">
        <v>683</v>
      </c>
      <c r="S4176" s="3">
        <v>1.0</v>
      </c>
    </row>
    <row r="4177" ht="15.0" customHeight="1">
      <c r="A4177" s="46">
        <v>13.0</v>
      </c>
      <c r="B4177" s="53" t="str">
        <f t="array" ref="B4177">INDEX(Quadrat.Details!D:D, MATCH(1,(F4177=Quadrat.Details!B:B)*(G4177=Quadrat.Details!G:G)*(H4177=Quadrat.Details!I:I),0))</f>
        <v>FJD</v>
      </c>
      <c r="E4177" s="47">
        <v>44418.0</v>
      </c>
      <c r="F4177" s="54">
        <v>2021.0</v>
      </c>
      <c r="G4177" s="7" t="s">
        <v>468</v>
      </c>
      <c r="H4177" s="7">
        <v>1.0</v>
      </c>
      <c r="I4177" s="55" t="str">
        <f t="array" ref="I4177">INDEX(Species.List!A:A,MATCH(J4177,Species.List!B:B,0))</f>
        <v>Mya arenaria</v>
      </c>
      <c r="J4177" s="8" t="s">
        <v>327</v>
      </c>
      <c r="K4177" s="46" t="s">
        <v>80</v>
      </c>
      <c r="L4177" s="39">
        <v>17.0</v>
      </c>
      <c r="M4177" s="46">
        <v>1.0</v>
      </c>
      <c r="N4177" s="8" t="s">
        <v>502</v>
      </c>
      <c r="O4177" s="8" t="s">
        <v>55</v>
      </c>
      <c r="P4177" s="3" t="s">
        <v>682</v>
      </c>
      <c r="Q4177" s="3" t="s">
        <v>55</v>
      </c>
      <c r="R4177" s="3" t="s">
        <v>683</v>
      </c>
      <c r="S4177" s="3">
        <v>1.0</v>
      </c>
    </row>
    <row r="4178" ht="15.0" customHeight="1">
      <c r="A4178" s="46">
        <v>13.0</v>
      </c>
      <c r="B4178" s="53" t="str">
        <f t="array" ref="B4178">INDEX(Quadrat.Details!D:D, MATCH(1,(F4178=Quadrat.Details!B:B)*(G4178=Quadrat.Details!G:G)*(H4178=Quadrat.Details!I:I),0))</f>
        <v>FJD</v>
      </c>
      <c r="E4178" s="47">
        <v>44418.0</v>
      </c>
      <c r="F4178" s="54">
        <v>2021.0</v>
      </c>
      <c r="G4178" s="7" t="s">
        <v>468</v>
      </c>
      <c r="H4178" s="7">
        <v>1.0</v>
      </c>
      <c r="I4178" s="55" t="str">
        <f t="array" ref="I4178">INDEX(Species.List!A:A,MATCH(J4178,Species.List!B:B,0))</f>
        <v>Yoldia limatula</v>
      </c>
      <c r="J4178" s="8" t="s">
        <v>179</v>
      </c>
      <c r="K4178" s="46" t="s">
        <v>80</v>
      </c>
      <c r="L4178" s="39">
        <v>21.0</v>
      </c>
      <c r="M4178" s="46">
        <v>1.0</v>
      </c>
      <c r="N4178" s="8" t="s">
        <v>502</v>
      </c>
      <c r="O4178" s="8" t="s">
        <v>55</v>
      </c>
      <c r="P4178" s="3" t="s">
        <v>682</v>
      </c>
      <c r="Q4178" s="3" t="s">
        <v>55</v>
      </c>
      <c r="R4178" s="3" t="s">
        <v>683</v>
      </c>
      <c r="S4178" s="3">
        <v>1.0</v>
      </c>
    </row>
    <row r="4179" ht="15.0" customHeight="1">
      <c r="A4179" s="46">
        <v>13.0</v>
      </c>
      <c r="B4179" s="53" t="str">
        <f t="array" ref="B4179">INDEX(Quadrat.Details!D:D, MATCH(1,(F4179=Quadrat.Details!B:B)*(G4179=Quadrat.Details!G:G)*(H4179=Quadrat.Details!I:I),0))</f>
        <v>FJD</v>
      </c>
      <c r="E4179" s="47">
        <v>44418.0</v>
      </c>
      <c r="F4179" s="54">
        <v>2021.0</v>
      </c>
      <c r="G4179" s="7" t="s">
        <v>468</v>
      </c>
      <c r="H4179" s="7">
        <v>1.0</v>
      </c>
      <c r="I4179" s="55" t="str">
        <f t="array" ref="I4179">INDEX(Species.List!A:A,MATCH(J4179,Species.List!B:B,0))</f>
        <v>Mya arenaria</v>
      </c>
      <c r="J4179" s="8" t="s">
        <v>327</v>
      </c>
      <c r="K4179" s="46" t="s">
        <v>80</v>
      </c>
      <c r="L4179" s="39">
        <v>11.0</v>
      </c>
      <c r="M4179" s="46">
        <v>2.0</v>
      </c>
      <c r="N4179" s="8" t="s">
        <v>502</v>
      </c>
      <c r="O4179" s="8" t="s">
        <v>55</v>
      </c>
      <c r="P4179" s="3" t="s">
        <v>682</v>
      </c>
      <c r="Q4179" s="3" t="s">
        <v>55</v>
      </c>
      <c r="R4179" s="3" t="s">
        <v>683</v>
      </c>
      <c r="S4179" s="3">
        <v>1.0</v>
      </c>
    </row>
    <row r="4180" ht="15.0" customHeight="1">
      <c r="A4180" s="46">
        <v>13.0</v>
      </c>
      <c r="B4180" s="53" t="str">
        <f t="array" ref="B4180">INDEX(Quadrat.Details!D:D, MATCH(1,(F4180=Quadrat.Details!B:B)*(G4180=Quadrat.Details!G:G)*(H4180=Quadrat.Details!I:I),0))</f>
        <v>FJD</v>
      </c>
      <c r="E4180" s="47">
        <v>44418.0</v>
      </c>
      <c r="F4180" s="54">
        <v>2021.0</v>
      </c>
      <c r="G4180" s="7" t="s">
        <v>468</v>
      </c>
      <c r="H4180" s="7">
        <v>1.0</v>
      </c>
      <c r="I4180" s="55" t="str">
        <f t="array" ref="I4180">INDEX(Species.List!A:A,MATCH(J4180,Species.List!B:B,0))</f>
        <v>Mya arenaria</v>
      </c>
      <c r="J4180" s="8" t="s">
        <v>327</v>
      </c>
      <c r="K4180" s="46" t="s">
        <v>80</v>
      </c>
      <c r="L4180" s="39">
        <v>12.0</v>
      </c>
      <c r="M4180" s="46">
        <v>1.0</v>
      </c>
      <c r="N4180" s="8" t="s">
        <v>502</v>
      </c>
      <c r="O4180" s="8" t="s">
        <v>55</v>
      </c>
      <c r="P4180" s="3" t="s">
        <v>682</v>
      </c>
      <c r="Q4180" s="3" t="s">
        <v>55</v>
      </c>
      <c r="R4180" s="3" t="s">
        <v>683</v>
      </c>
      <c r="S4180" s="3">
        <v>1.0</v>
      </c>
    </row>
    <row r="4181" ht="15.0" customHeight="1">
      <c r="A4181" s="46">
        <v>13.0</v>
      </c>
      <c r="B4181" s="53" t="str">
        <f t="array" ref="B4181">INDEX(Quadrat.Details!D:D, MATCH(1,(F4181=Quadrat.Details!B:B)*(G4181=Quadrat.Details!G:G)*(H4181=Quadrat.Details!I:I),0))</f>
        <v>FJD</v>
      </c>
      <c r="E4181" s="47">
        <v>44418.0</v>
      </c>
      <c r="F4181" s="54">
        <v>2021.0</v>
      </c>
      <c r="G4181" s="7" t="s">
        <v>468</v>
      </c>
      <c r="H4181" s="7">
        <v>1.0</v>
      </c>
      <c r="I4181" s="55" t="str">
        <f t="array" ref="I4181">INDEX(Species.List!A:A,MATCH(J4181,Species.List!B:B,0))</f>
        <v>Mulinia lateralis</v>
      </c>
      <c r="J4181" s="8" t="s">
        <v>152</v>
      </c>
      <c r="K4181" s="46" t="s">
        <v>80</v>
      </c>
      <c r="L4181" s="39">
        <v>11.0</v>
      </c>
      <c r="M4181" s="46">
        <v>1.0</v>
      </c>
      <c r="N4181" s="8" t="s">
        <v>502</v>
      </c>
      <c r="O4181" s="8" t="s">
        <v>55</v>
      </c>
      <c r="P4181" s="3" t="s">
        <v>682</v>
      </c>
      <c r="Q4181" s="3" t="s">
        <v>55</v>
      </c>
      <c r="R4181" s="3" t="s">
        <v>683</v>
      </c>
      <c r="S4181" s="3">
        <v>1.0</v>
      </c>
    </row>
    <row r="4182" ht="15.0" customHeight="1">
      <c r="A4182" s="46">
        <v>13.0</v>
      </c>
      <c r="B4182" s="53" t="str">
        <f t="array" ref="B4182">INDEX(Quadrat.Details!D:D, MATCH(1,(F4182=Quadrat.Details!B:B)*(G4182=Quadrat.Details!G:G)*(H4182=Quadrat.Details!I:I),0))</f>
        <v>FJD</v>
      </c>
      <c r="E4182" s="47">
        <v>44418.0</v>
      </c>
      <c r="F4182" s="54">
        <v>2021.0</v>
      </c>
      <c r="G4182" s="7" t="s">
        <v>468</v>
      </c>
      <c r="H4182" s="7">
        <v>1.0</v>
      </c>
      <c r="I4182" s="55" t="str">
        <f t="array" ref="I4182">INDEX(Species.List!A:A,MATCH(J4182,Species.List!B:B,0))</f>
        <v>Mulinia lateralis</v>
      </c>
      <c r="J4182" s="8" t="s">
        <v>152</v>
      </c>
      <c r="K4182" s="46" t="s">
        <v>80</v>
      </c>
      <c r="L4182" s="39">
        <v>12.0</v>
      </c>
      <c r="M4182" s="46">
        <v>1.0</v>
      </c>
      <c r="N4182" s="8" t="s">
        <v>502</v>
      </c>
      <c r="O4182" s="8" t="s">
        <v>55</v>
      </c>
      <c r="P4182" s="3" t="s">
        <v>682</v>
      </c>
      <c r="Q4182" s="3" t="s">
        <v>55</v>
      </c>
      <c r="R4182" s="3" t="s">
        <v>683</v>
      </c>
      <c r="S4182" s="3">
        <v>1.0</v>
      </c>
    </row>
    <row r="4183" ht="15.0" customHeight="1">
      <c r="A4183" s="46">
        <v>14.0</v>
      </c>
      <c r="B4183" s="53" t="str">
        <f t="array" ref="B4183">INDEX(Quadrat.Details!D:D, MATCH(1,(F4183=Quadrat.Details!B:B)*(G4183=Quadrat.Details!G:G)*(H4183=Quadrat.Details!I:I),0))</f>
        <v>FJD</v>
      </c>
      <c r="E4183" s="47">
        <v>44418.0</v>
      </c>
      <c r="F4183" s="54">
        <v>2021.0</v>
      </c>
      <c r="G4183" s="7" t="s">
        <v>468</v>
      </c>
      <c r="H4183" s="7">
        <v>2.0</v>
      </c>
      <c r="I4183" s="55" t="str">
        <f t="array" ref="I4183">INDEX(Species.List!A:A,MATCH(J4183,Species.List!B:B,0))</f>
        <v>Mulinia lateralis</v>
      </c>
      <c r="J4183" s="8" t="s">
        <v>152</v>
      </c>
      <c r="K4183" s="46" t="s">
        <v>80</v>
      </c>
      <c r="L4183" s="39">
        <v>13.0</v>
      </c>
      <c r="M4183" s="46">
        <v>1.0</v>
      </c>
      <c r="N4183" s="8" t="s">
        <v>502</v>
      </c>
      <c r="O4183" s="8" t="s">
        <v>55</v>
      </c>
      <c r="P4183" s="3" t="s">
        <v>682</v>
      </c>
      <c r="Q4183" s="3" t="s">
        <v>55</v>
      </c>
      <c r="R4183" s="3" t="s">
        <v>683</v>
      </c>
      <c r="S4183" s="3">
        <v>1.0</v>
      </c>
    </row>
    <row r="4184" ht="15.0" customHeight="1">
      <c r="A4184" s="46">
        <v>14.0</v>
      </c>
      <c r="B4184" s="53" t="str">
        <f t="array" ref="B4184">INDEX(Quadrat.Details!D:D, MATCH(1,(F4184=Quadrat.Details!B:B)*(G4184=Quadrat.Details!G:G)*(H4184=Quadrat.Details!I:I),0))</f>
        <v>FJD</v>
      </c>
      <c r="E4184" s="47">
        <v>44418.0</v>
      </c>
      <c r="F4184" s="54">
        <v>2021.0</v>
      </c>
      <c r="G4184" s="7" t="s">
        <v>468</v>
      </c>
      <c r="H4184" s="7">
        <v>2.0</v>
      </c>
      <c r="I4184" s="55" t="str">
        <f t="array" ref="I4184">INDEX(Species.List!A:A,MATCH(J4184,Species.List!B:B,0))</f>
        <v>Mulinia lateralis</v>
      </c>
      <c r="J4184" s="8" t="s">
        <v>152</v>
      </c>
      <c r="K4184" s="46" t="s">
        <v>80</v>
      </c>
      <c r="L4184" s="39">
        <v>12.0</v>
      </c>
      <c r="M4184" s="46">
        <v>2.0</v>
      </c>
      <c r="N4184" s="8" t="s">
        <v>502</v>
      </c>
      <c r="O4184" s="8" t="s">
        <v>55</v>
      </c>
      <c r="P4184" s="3" t="s">
        <v>682</v>
      </c>
      <c r="Q4184" s="3" t="s">
        <v>55</v>
      </c>
      <c r="R4184" s="3" t="s">
        <v>683</v>
      </c>
      <c r="S4184" s="3">
        <v>1.0</v>
      </c>
    </row>
    <row r="4185" ht="15.0" customHeight="1">
      <c r="A4185" s="46">
        <v>14.0</v>
      </c>
      <c r="B4185" s="53" t="str">
        <f t="array" ref="B4185">INDEX(Quadrat.Details!D:D, MATCH(1,(F4185=Quadrat.Details!B:B)*(G4185=Quadrat.Details!G:G)*(H4185=Quadrat.Details!I:I),0))</f>
        <v>FJD</v>
      </c>
      <c r="E4185" s="47">
        <v>44418.0</v>
      </c>
      <c r="F4185" s="54">
        <v>2021.0</v>
      </c>
      <c r="G4185" s="7" t="s">
        <v>468</v>
      </c>
      <c r="H4185" s="7">
        <v>2.0</v>
      </c>
      <c r="I4185" s="55" t="str">
        <f t="array" ref="I4185">INDEX(Species.List!A:A,MATCH(J4185,Species.List!B:B,0))</f>
        <v>Mya arenaria</v>
      </c>
      <c r="J4185" s="8" t="s">
        <v>327</v>
      </c>
      <c r="K4185" s="46" t="s">
        <v>80</v>
      </c>
      <c r="L4185" s="39">
        <v>16.0</v>
      </c>
      <c r="M4185" s="46">
        <v>1.0</v>
      </c>
      <c r="N4185" s="8" t="s">
        <v>502</v>
      </c>
      <c r="O4185" s="8" t="s">
        <v>55</v>
      </c>
      <c r="P4185" s="3" t="s">
        <v>682</v>
      </c>
      <c r="Q4185" s="3" t="s">
        <v>55</v>
      </c>
      <c r="R4185" s="3" t="s">
        <v>683</v>
      </c>
      <c r="S4185" s="3">
        <v>1.0</v>
      </c>
    </row>
    <row r="4186" ht="15.0" customHeight="1">
      <c r="A4186" s="46">
        <v>14.0</v>
      </c>
      <c r="B4186" s="53" t="str">
        <f t="array" ref="B4186">INDEX(Quadrat.Details!D:D, MATCH(1,(F4186=Quadrat.Details!B:B)*(G4186=Quadrat.Details!G:G)*(H4186=Quadrat.Details!I:I),0))</f>
        <v>FJD</v>
      </c>
      <c r="E4186" s="47">
        <v>44418.0</v>
      </c>
      <c r="F4186" s="54">
        <v>2021.0</v>
      </c>
      <c r="G4186" s="7" t="s">
        <v>468</v>
      </c>
      <c r="H4186" s="7">
        <v>2.0</v>
      </c>
      <c r="I4186" s="55" t="str">
        <f t="array" ref="I4186">INDEX(Species.List!A:A,MATCH(J4186,Species.List!B:B,0))</f>
        <v>Mya arenaria</v>
      </c>
      <c r="J4186" s="8" t="s">
        <v>327</v>
      </c>
      <c r="K4186" s="46" t="s">
        <v>80</v>
      </c>
      <c r="L4186" s="39">
        <v>19.0</v>
      </c>
      <c r="M4186" s="46">
        <v>1.0</v>
      </c>
      <c r="N4186" s="8" t="s">
        <v>502</v>
      </c>
      <c r="O4186" s="8" t="s">
        <v>55</v>
      </c>
      <c r="P4186" s="3" t="s">
        <v>682</v>
      </c>
      <c r="Q4186" s="3" t="s">
        <v>55</v>
      </c>
      <c r="R4186" s="3" t="s">
        <v>683</v>
      </c>
      <c r="S4186" s="3">
        <v>1.0</v>
      </c>
    </row>
    <row r="4187" ht="15.0" customHeight="1">
      <c r="A4187" s="46">
        <v>14.0</v>
      </c>
      <c r="B4187" s="53" t="str">
        <f t="array" ref="B4187">INDEX(Quadrat.Details!D:D, MATCH(1,(F4187=Quadrat.Details!B:B)*(G4187=Quadrat.Details!G:G)*(H4187=Quadrat.Details!I:I),0))</f>
        <v>FJD</v>
      </c>
      <c r="E4187" s="47">
        <v>44418.0</v>
      </c>
      <c r="F4187" s="54">
        <v>2021.0</v>
      </c>
      <c r="G4187" s="7" t="s">
        <v>468</v>
      </c>
      <c r="H4187" s="7">
        <v>2.0</v>
      </c>
      <c r="I4187" s="55" t="str">
        <f t="array" ref="I4187">INDEX(Species.List!A:A,MATCH(J4187,Species.List!B:B,0))</f>
        <v>Mya arenaria</v>
      </c>
      <c r="J4187" s="8" t="s">
        <v>327</v>
      </c>
      <c r="K4187" s="46" t="s">
        <v>80</v>
      </c>
      <c r="L4187" s="39">
        <v>17.0</v>
      </c>
      <c r="M4187" s="46">
        <v>1.0</v>
      </c>
      <c r="N4187" s="8" t="s">
        <v>502</v>
      </c>
      <c r="O4187" s="8" t="s">
        <v>55</v>
      </c>
      <c r="P4187" s="3" t="s">
        <v>682</v>
      </c>
      <c r="Q4187" s="3" t="s">
        <v>55</v>
      </c>
      <c r="R4187" s="3" t="s">
        <v>683</v>
      </c>
      <c r="S4187" s="3">
        <v>1.0</v>
      </c>
    </row>
    <row r="4188" ht="15.0" customHeight="1">
      <c r="A4188" s="46">
        <v>14.0</v>
      </c>
      <c r="B4188" s="53" t="str">
        <f t="array" ref="B4188">INDEX(Quadrat.Details!D:D, MATCH(1,(F4188=Quadrat.Details!B:B)*(G4188=Quadrat.Details!G:G)*(H4188=Quadrat.Details!I:I),0))</f>
        <v>FJD</v>
      </c>
      <c r="E4188" s="47">
        <v>44418.0</v>
      </c>
      <c r="F4188" s="54">
        <v>2021.0</v>
      </c>
      <c r="G4188" s="7" t="s">
        <v>467</v>
      </c>
      <c r="H4188" s="7">
        <v>1.0</v>
      </c>
      <c r="I4188" s="55" t="str">
        <f t="array" ref="I4188">INDEX(Species.List!A:A,MATCH(J4188,Species.List!B:B,0))</f>
        <v>Mya arenaria</v>
      </c>
      <c r="J4188" s="8" t="s">
        <v>327</v>
      </c>
      <c r="K4188" s="46" t="s">
        <v>80</v>
      </c>
      <c r="L4188" s="39">
        <v>12.0</v>
      </c>
      <c r="M4188" s="46">
        <v>1.0</v>
      </c>
      <c r="N4188" s="8" t="s">
        <v>502</v>
      </c>
      <c r="O4188" s="8" t="s">
        <v>55</v>
      </c>
      <c r="P4188" s="3" t="s">
        <v>682</v>
      </c>
      <c r="Q4188" s="3" t="s">
        <v>55</v>
      </c>
      <c r="R4188" s="3" t="s">
        <v>683</v>
      </c>
      <c r="S4188" s="3">
        <v>1.0</v>
      </c>
    </row>
    <row r="4189" ht="15.0" customHeight="1">
      <c r="A4189" s="46">
        <v>14.0</v>
      </c>
      <c r="B4189" s="53" t="str">
        <f t="array" ref="B4189">INDEX(Quadrat.Details!D:D, MATCH(1,(F4189=Quadrat.Details!B:B)*(G4189=Quadrat.Details!G:G)*(H4189=Quadrat.Details!I:I),0))</f>
        <v>FJD</v>
      </c>
      <c r="E4189" s="47">
        <v>44418.0</v>
      </c>
      <c r="F4189" s="54">
        <v>2021.0</v>
      </c>
      <c r="G4189" s="7" t="s">
        <v>467</v>
      </c>
      <c r="H4189" s="7">
        <v>1.0</v>
      </c>
      <c r="I4189" s="55" t="str">
        <f t="array" ref="I4189">INDEX(Species.List!A:A,MATCH(J4189,Species.List!B:B,0))</f>
        <v>Mya arenaria</v>
      </c>
      <c r="J4189" s="8" t="s">
        <v>327</v>
      </c>
      <c r="K4189" s="46" t="s">
        <v>80</v>
      </c>
      <c r="L4189" s="39">
        <v>18.0</v>
      </c>
      <c r="M4189" s="46">
        <v>1.0</v>
      </c>
      <c r="N4189" s="8" t="s">
        <v>502</v>
      </c>
      <c r="O4189" s="8" t="s">
        <v>55</v>
      </c>
      <c r="P4189" s="3" t="s">
        <v>682</v>
      </c>
      <c r="Q4189" s="3" t="s">
        <v>55</v>
      </c>
      <c r="R4189" s="3" t="s">
        <v>683</v>
      </c>
      <c r="S4189" s="3">
        <v>1.0</v>
      </c>
    </row>
    <row r="4190" ht="15.0" customHeight="1">
      <c r="A4190" s="46">
        <v>14.0</v>
      </c>
      <c r="B4190" s="53" t="str">
        <f t="array" ref="B4190">INDEX(Quadrat.Details!D:D, MATCH(1,(F4190=Quadrat.Details!B:B)*(G4190=Quadrat.Details!G:G)*(H4190=Quadrat.Details!I:I),0))</f>
        <v>FJD</v>
      </c>
      <c r="E4190" s="47">
        <v>44418.0</v>
      </c>
      <c r="F4190" s="54">
        <v>2021.0</v>
      </c>
      <c r="G4190" s="7" t="s">
        <v>467</v>
      </c>
      <c r="H4190" s="7">
        <v>1.0</v>
      </c>
      <c r="I4190" s="55" t="str">
        <f t="array" ref="I4190">INDEX(Species.List!A:A,MATCH(J4190,Species.List!B:B,0))</f>
        <v>Mulinia lateralis</v>
      </c>
      <c r="J4190" s="8" t="s">
        <v>152</v>
      </c>
      <c r="K4190" s="46" t="s">
        <v>80</v>
      </c>
      <c r="L4190" s="39">
        <v>11.0</v>
      </c>
      <c r="M4190" s="46">
        <v>2.0</v>
      </c>
      <c r="N4190" s="8" t="s">
        <v>502</v>
      </c>
      <c r="O4190" s="8" t="s">
        <v>55</v>
      </c>
      <c r="P4190" s="3" t="s">
        <v>682</v>
      </c>
      <c r="Q4190" s="3" t="s">
        <v>55</v>
      </c>
      <c r="R4190" s="3" t="s">
        <v>683</v>
      </c>
      <c r="S4190" s="3">
        <v>1.0</v>
      </c>
    </row>
    <row r="4191" ht="15.0" customHeight="1">
      <c r="A4191" s="46">
        <v>14.0</v>
      </c>
      <c r="B4191" s="53" t="str">
        <f t="array" ref="B4191">INDEX(Quadrat.Details!D:D, MATCH(1,(F4191=Quadrat.Details!B:B)*(G4191=Quadrat.Details!G:G)*(H4191=Quadrat.Details!I:I),0))</f>
        <v>FJD</v>
      </c>
      <c r="E4191" s="47">
        <v>44418.0</v>
      </c>
      <c r="F4191" s="54">
        <v>2021.0</v>
      </c>
      <c r="G4191" s="7" t="s">
        <v>467</v>
      </c>
      <c r="H4191" s="7">
        <v>1.0</v>
      </c>
      <c r="I4191" s="55" t="str">
        <f t="array" ref="I4191">INDEX(Species.List!A:A,MATCH(J4191,Species.List!B:B,0))</f>
        <v>Mulinia lateralis</v>
      </c>
      <c r="J4191" s="8" t="s">
        <v>152</v>
      </c>
      <c r="K4191" s="46" t="s">
        <v>80</v>
      </c>
      <c r="L4191" s="39">
        <v>10.0</v>
      </c>
      <c r="M4191" s="46">
        <v>2.0</v>
      </c>
      <c r="N4191" s="8" t="s">
        <v>502</v>
      </c>
      <c r="O4191" s="8" t="s">
        <v>55</v>
      </c>
      <c r="P4191" s="3" t="s">
        <v>682</v>
      </c>
      <c r="Q4191" s="3" t="s">
        <v>55</v>
      </c>
      <c r="R4191" s="3" t="s">
        <v>683</v>
      </c>
      <c r="S4191" s="3">
        <v>1.0</v>
      </c>
    </row>
    <row r="4192" ht="15.0" customHeight="1">
      <c r="A4192" s="46">
        <v>14.0</v>
      </c>
      <c r="B4192" s="53" t="str">
        <f t="array" ref="B4192">INDEX(Quadrat.Details!D:D, MATCH(1,(F4192=Quadrat.Details!B:B)*(G4192=Quadrat.Details!G:G)*(H4192=Quadrat.Details!I:I),0))</f>
        <v>FJD</v>
      </c>
      <c r="E4192" s="47">
        <v>44418.0</v>
      </c>
      <c r="F4192" s="54">
        <v>2021.0</v>
      </c>
      <c r="G4192" s="7" t="s">
        <v>467</v>
      </c>
      <c r="H4192" s="7">
        <v>2.0</v>
      </c>
      <c r="I4192" s="55" t="str">
        <f t="array" ref="I4192">INDEX(Species.List!A:A,MATCH(J4192,Species.List!B:B,0))</f>
        <v>Mulinia lateralis</v>
      </c>
      <c r="J4192" s="8" t="s">
        <v>152</v>
      </c>
      <c r="K4192" s="46" t="s">
        <v>80</v>
      </c>
      <c r="L4192" s="39">
        <v>10.0</v>
      </c>
      <c r="M4192" s="46">
        <v>1.0</v>
      </c>
      <c r="N4192" s="8" t="s">
        <v>502</v>
      </c>
      <c r="O4192" s="8" t="s">
        <v>55</v>
      </c>
      <c r="P4192" s="3" t="s">
        <v>682</v>
      </c>
      <c r="Q4192" s="3" t="s">
        <v>55</v>
      </c>
      <c r="R4192" s="3" t="s">
        <v>683</v>
      </c>
      <c r="S4192" s="3">
        <v>1.0</v>
      </c>
    </row>
    <row r="4193" ht="15.0" customHeight="1">
      <c r="A4193" s="46">
        <v>14.0</v>
      </c>
      <c r="B4193" s="53" t="str">
        <f t="array" ref="B4193">INDEX(Quadrat.Details!D:D, MATCH(1,(F4193=Quadrat.Details!B:B)*(G4193=Quadrat.Details!G:G)*(H4193=Quadrat.Details!I:I),0))</f>
        <v>FJD</v>
      </c>
      <c r="E4193" s="47">
        <v>44418.0</v>
      </c>
      <c r="F4193" s="54">
        <v>2021.0</v>
      </c>
      <c r="G4193" s="7" t="s">
        <v>428</v>
      </c>
      <c r="H4193" s="7">
        <v>1.0</v>
      </c>
      <c r="I4193" s="55" t="str">
        <f t="array" ref="I4193">INDEX(Species.List!A:A,MATCH(J4193,Species.List!B:B,0))</f>
        <v>Pagurus longicarpus</v>
      </c>
      <c r="J4193" s="8" t="s">
        <v>236</v>
      </c>
      <c r="K4193" s="46" t="s">
        <v>68</v>
      </c>
      <c r="L4193" s="39">
        <v>10.0</v>
      </c>
      <c r="M4193" s="46">
        <v>2.0</v>
      </c>
      <c r="N4193" s="8" t="s">
        <v>502</v>
      </c>
      <c r="O4193" s="8" t="s">
        <v>55</v>
      </c>
      <c r="P4193" s="3" t="s">
        <v>682</v>
      </c>
      <c r="Q4193" s="3" t="s">
        <v>55</v>
      </c>
      <c r="R4193" s="3" t="s">
        <v>683</v>
      </c>
      <c r="S4193" s="3">
        <v>1.0</v>
      </c>
    </row>
    <row r="4194" ht="15.0" customHeight="1">
      <c r="A4194" s="46">
        <v>14.0</v>
      </c>
      <c r="B4194" s="53" t="str">
        <f t="array" ref="B4194">INDEX(Quadrat.Details!D:D, MATCH(1,(F4194=Quadrat.Details!B:B)*(G4194=Quadrat.Details!G:G)*(H4194=Quadrat.Details!I:I),0))</f>
        <v>FJD</v>
      </c>
      <c r="E4194" s="47">
        <v>44418.0</v>
      </c>
      <c r="F4194" s="54">
        <v>2021.0</v>
      </c>
      <c r="G4194" s="7" t="s">
        <v>428</v>
      </c>
      <c r="H4194" s="7">
        <v>2.0</v>
      </c>
      <c r="I4194" s="55" t="str">
        <f t="array" ref="I4194">INDEX(Species.List!A:A,MATCH(J4194,Species.List!B:B,0))</f>
        <v>Solemya velum</v>
      </c>
      <c r="J4194" s="8" t="s">
        <v>747</v>
      </c>
      <c r="K4194" s="46" t="s">
        <v>80</v>
      </c>
      <c r="L4194" s="39">
        <v>14.0</v>
      </c>
      <c r="M4194" s="46">
        <v>1.0</v>
      </c>
      <c r="N4194" s="8" t="s">
        <v>502</v>
      </c>
      <c r="O4194" s="8" t="s">
        <v>55</v>
      </c>
      <c r="P4194" s="3" t="s">
        <v>682</v>
      </c>
      <c r="Q4194" s="3" t="s">
        <v>55</v>
      </c>
      <c r="R4194" s="3" t="s">
        <v>683</v>
      </c>
      <c r="S4194" s="3">
        <v>1.0</v>
      </c>
    </row>
    <row r="4195" ht="15.0" customHeight="1">
      <c r="A4195" s="46">
        <v>14.0</v>
      </c>
      <c r="B4195" s="53" t="str">
        <f t="array" ref="B4195">INDEX(Quadrat.Details!D:D, MATCH(1,(F4195=Quadrat.Details!B:B)*(G4195=Quadrat.Details!G:G)*(H4195=Quadrat.Details!I:I),0))</f>
        <v>FJD</v>
      </c>
      <c r="E4195" s="47">
        <v>44418.0</v>
      </c>
      <c r="F4195" s="54">
        <v>2021.0</v>
      </c>
      <c r="G4195" s="7" t="s">
        <v>428</v>
      </c>
      <c r="H4195" s="7">
        <v>2.0</v>
      </c>
      <c r="I4195" s="55" t="str">
        <f t="array" ref="I4195">INDEX(Species.List!A:A,MATCH(J4195,Species.List!B:B,0))</f>
        <v>Solemya velum</v>
      </c>
      <c r="J4195" s="8" t="s">
        <v>747</v>
      </c>
      <c r="K4195" s="46" t="s">
        <v>80</v>
      </c>
      <c r="L4195" s="39">
        <v>18.0</v>
      </c>
      <c r="M4195" s="46">
        <v>1.0</v>
      </c>
      <c r="N4195" s="8" t="s">
        <v>502</v>
      </c>
      <c r="O4195" s="8" t="s">
        <v>55</v>
      </c>
      <c r="P4195" s="3" t="s">
        <v>682</v>
      </c>
      <c r="Q4195" s="3" t="s">
        <v>55</v>
      </c>
      <c r="R4195" s="3" t="s">
        <v>683</v>
      </c>
      <c r="S4195" s="3">
        <v>1.0</v>
      </c>
    </row>
    <row r="4196" ht="15.0" customHeight="1">
      <c r="A4196" s="46">
        <v>14.0</v>
      </c>
      <c r="B4196" s="53" t="str">
        <f t="array" ref="B4196">INDEX(Quadrat.Details!D:D, MATCH(1,(F4196=Quadrat.Details!B:B)*(G4196=Quadrat.Details!G:G)*(H4196=Quadrat.Details!I:I),0))</f>
        <v>FJD</v>
      </c>
      <c r="E4196" s="47">
        <v>44418.0</v>
      </c>
      <c r="F4196" s="54">
        <v>2021.0</v>
      </c>
      <c r="G4196" s="7" t="s">
        <v>428</v>
      </c>
      <c r="H4196" s="7">
        <v>2.0</v>
      </c>
      <c r="I4196" s="55" t="str">
        <f t="array" ref="I4196">INDEX(Species.List!A:A,MATCH(J4196,Species.List!B:B,0))</f>
        <v>Pagurus longicarpus</v>
      </c>
      <c r="J4196" s="8" t="s">
        <v>236</v>
      </c>
      <c r="K4196" s="46" t="s">
        <v>68</v>
      </c>
      <c r="L4196" s="39">
        <v>10.0</v>
      </c>
      <c r="M4196" s="46">
        <v>1.0</v>
      </c>
      <c r="N4196" s="8" t="s">
        <v>502</v>
      </c>
      <c r="O4196" s="8" t="s">
        <v>55</v>
      </c>
      <c r="P4196" s="3" t="s">
        <v>682</v>
      </c>
      <c r="Q4196" s="3" t="s">
        <v>55</v>
      </c>
      <c r="R4196" s="3" t="s">
        <v>683</v>
      </c>
      <c r="S4196" s="3">
        <v>1.0</v>
      </c>
    </row>
    <row r="4197" ht="15.0" customHeight="1">
      <c r="A4197" s="46">
        <v>14.0</v>
      </c>
      <c r="B4197" s="53" t="str">
        <f t="array" ref="B4197">INDEX(Quadrat.Details!D:D, MATCH(1,(F4197=Quadrat.Details!B:B)*(G4197=Quadrat.Details!G:G)*(H4197=Quadrat.Details!I:I),0))</f>
        <v>FJD</v>
      </c>
      <c r="E4197" s="47">
        <v>44418.0</v>
      </c>
      <c r="F4197" s="54">
        <v>2021.0</v>
      </c>
      <c r="G4197" s="7" t="s">
        <v>428</v>
      </c>
      <c r="H4197" s="7">
        <v>2.0</v>
      </c>
      <c r="I4197" s="55" t="str">
        <f t="array" ref="I4197">INDEX(Species.List!A:A,MATCH(J4197,Species.List!B:B,0))</f>
        <v>Mya arenaria</v>
      </c>
      <c r="J4197" s="8" t="s">
        <v>327</v>
      </c>
      <c r="K4197" s="46" t="s">
        <v>80</v>
      </c>
      <c r="L4197" s="39">
        <v>10.0</v>
      </c>
      <c r="M4197" s="46">
        <v>1.0</v>
      </c>
      <c r="N4197" s="8" t="s">
        <v>502</v>
      </c>
      <c r="O4197" s="8" t="s">
        <v>55</v>
      </c>
      <c r="P4197" s="3" t="s">
        <v>682</v>
      </c>
      <c r="Q4197" s="3" t="s">
        <v>55</v>
      </c>
      <c r="R4197" s="3" t="s">
        <v>683</v>
      </c>
      <c r="S4197" s="3">
        <v>1.0</v>
      </c>
    </row>
    <row r="4198" ht="15.0" customHeight="1">
      <c r="A4198" s="46">
        <v>14.0</v>
      </c>
      <c r="B4198" s="53" t="str">
        <f t="array" ref="B4198">INDEX(Quadrat.Details!D:D, MATCH(1,(F4198=Quadrat.Details!B:B)*(G4198=Quadrat.Details!G:G)*(H4198=Quadrat.Details!I:I),0))</f>
        <v>FJD</v>
      </c>
      <c r="E4198" s="47">
        <v>44418.0</v>
      </c>
      <c r="F4198" s="54">
        <v>2021.0</v>
      </c>
      <c r="G4198" s="7" t="s">
        <v>466</v>
      </c>
      <c r="H4198" s="7">
        <v>1.0</v>
      </c>
      <c r="I4198" s="55" t="str">
        <f t="array" ref="I4198">INDEX(Species.List!A:A,MATCH(J4198,Species.List!B:B,0))</f>
        <v>Syngnathus fuscus</v>
      </c>
      <c r="J4198" s="8" t="s">
        <v>297</v>
      </c>
      <c r="K4198" s="46" t="s">
        <v>53</v>
      </c>
      <c r="L4198" s="39">
        <v>142.0</v>
      </c>
      <c r="M4198" s="46">
        <v>1.0</v>
      </c>
      <c r="N4198" s="8" t="s">
        <v>502</v>
      </c>
      <c r="O4198" s="8" t="s">
        <v>55</v>
      </c>
      <c r="P4198" s="3" t="s">
        <v>682</v>
      </c>
      <c r="Q4198" s="3" t="s">
        <v>55</v>
      </c>
      <c r="R4198" s="3" t="s">
        <v>683</v>
      </c>
      <c r="S4198" s="3">
        <v>1.0</v>
      </c>
    </row>
    <row r="4199" ht="15.0" customHeight="1">
      <c r="A4199" s="46">
        <v>14.0</v>
      </c>
      <c r="B4199" s="53" t="str">
        <f t="array" ref="B4199">INDEX(Quadrat.Details!D:D, MATCH(1,(F4199=Quadrat.Details!B:B)*(G4199=Quadrat.Details!G:G)*(H4199=Quadrat.Details!I:I),0))</f>
        <v>FJD</v>
      </c>
      <c r="E4199" s="47">
        <v>44418.0</v>
      </c>
      <c r="F4199" s="54">
        <v>2021.0</v>
      </c>
      <c r="G4199" s="7" t="s">
        <v>466</v>
      </c>
      <c r="H4199" s="7">
        <v>1.0</v>
      </c>
      <c r="I4199" s="55" t="str">
        <f t="array" ref="I4199">INDEX(Species.List!A:A,MATCH(J4199,Species.List!B:B,0))</f>
        <v>Syngnathus fuscus</v>
      </c>
      <c r="J4199" s="8" t="s">
        <v>297</v>
      </c>
      <c r="K4199" s="46" t="s">
        <v>53</v>
      </c>
      <c r="L4199" s="39">
        <v>170.0</v>
      </c>
      <c r="M4199" s="46">
        <v>1.0</v>
      </c>
      <c r="N4199" s="8" t="s">
        <v>502</v>
      </c>
      <c r="O4199" s="8" t="s">
        <v>55</v>
      </c>
      <c r="P4199" s="3" t="s">
        <v>682</v>
      </c>
      <c r="Q4199" s="3" t="s">
        <v>55</v>
      </c>
      <c r="R4199" s="3" t="s">
        <v>683</v>
      </c>
      <c r="S4199" s="3">
        <v>1.0</v>
      </c>
    </row>
    <row r="4200" ht="15.0" customHeight="1">
      <c r="A4200" s="46">
        <v>14.0</v>
      </c>
      <c r="B4200" s="53" t="str">
        <f t="array" ref="B4200">INDEX(Quadrat.Details!D:D, MATCH(1,(F4200=Quadrat.Details!B:B)*(G4200=Quadrat.Details!G:G)*(H4200=Quadrat.Details!I:I),0))</f>
        <v>FJD</v>
      </c>
      <c r="E4200" s="47">
        <v>44418.0</v>
      </c>
      <c r="F4200" s="54">
        <v>2021.0</v>
      </c>
      <c r="G4200" s="7" t="s">
        <v>466</v>
      </c>
      <c r="H4200" s="7">
        <v>1.0</v>
      </c>
      <c r="I4200" s="55" t="str">
        <f t="array" ref="I4200">INDEX(Species.List!A:A,MATCH(J4200,Species.List!B:B,0))</f>
        <v>Syngnathus fuscus</v>
      </c>
      <c r="J4200" s="8" t="s">
        <v>297</v>
      </c>
      <c r="K4200" s="46" t="s">
        <v>53</v>
      </c>
      <c r="L4200" s="39">
        <v>136.0</v>
      </c>
      <c r="M4200" s="46">
        <v>1.0</v>
      </c>
      <c r="N4200" s="8" t="s">
        <v>502</v>
      </c>
      <c r="O4200" s="8" t="s">
        <v>55</v>
      </c>
      <c r="P4200" s="3" t="s">
        <v>682</v>
      </c>
      <c r="Q4200" s="3" t="s">
        <v>55</v>
      </c>
      <c r="R4200" s="3" t="s">
        <v>683</v>
      </c>
      <c r="S4200" s="3">
        <v>1.0</v>
      </c>
    </row>
    <row r="4201" ht="15.0" customHeight="1">
      <c r="A4201" s="46">
        <v>14.0</v>
      </c>
      <c r="B4201" s="53" t="str">
        <f t="array" ref="B4201">INDEX(Quadrat.Details!D:D, MATCH(1,(F4201=Quadrat.Details!B:B)*(G4201=Quadrat.Details!G:G)*(H4201=Quadrat.Details!I:I),0))</f>
        <v>FJD</v>
      </c>
      <c r="E4201" s="47">
        <v>44418.0</v>
      </c>
      <c r="F4201" s="54">
        <v>2021.0</v>
      </c>
      <c r="G4201" s="7" t="s">
        <v>466</v>
      </c>
      <c r="H4201" s="7">
        <v>1.0</v>
      </c>
      <c r="I4201" s="55" t="str">
        <f t="array" ref="I4201">INDEX(Species.List!A:A,MATCH(J4201,Species.List!B:B,0))</f>
        <v>Gobiosoma bosc</v>
      </c>
      <c r="J4201" s="8" t="s">
        <v>262</v>
      </c>
      <c r="K4201" s="46" t="s">
        <v>53</v>
      </c>
      <c r="L4201" s="39">
        <v>28.0</v>
      </c>
      <c r="M4201" s="46">
        <v>1.0</v>
      </c>
      <c r="N4201" s="8" t="s">
        <v>502</v>
      </c>
      <c r="O4201" s="8" t="s">
        <v>55</v>
      </c>
      <c r="P4201" s="3" t="s">
        <v>682</v>
      </c>
      <c r="Q4201" s="3" t="s">
        <v>55</v>
      </c>
      <c r="R4201" s="3" t="s">
        <v>683</v>
      </c>
      <c r="S4201" s="3">
        <v>1.0</v>
      </c>
    </row>
    <row r="4202" ht="15.0" customHeight="1">
      <c r="A4202" s="46">
        <v>14.0</v>
      </c>
      <c r="B4202" s="53" t="str">
        <f t="array" ref="B4202">INDEX(Quadrat.Details!D:D, MATCH(1,(F4202=Quadrat.Details!B:B)*(G4202=Quadrat.Details!G:G)*(H4202=Quadrat.Details!I:I),0))</f>
        <v>FJD</v>
      </c>
      <c r="E4202" s="47">
        <v>44418.0</v>
      </c>
      <c r="F4202" s="54">
        <v>2021.0</v>
      </c>
      <c r="G4202" s="7" t="s">
        <v>466</v>
      </c>
      <c r="H4202" s="7">
        <v>1.0</v>
      </c>
      <c r="I4202" s="55" t="str">
        <f t="array" ref="I4202">INDEX(Species.List!A:A,MATCH(J4202,Species.List!B:B,0))</f>
        <v>Palaemonetes</v>
      </c>
      <c r="J4202" s="8" t="s">
        <v>197</v>
      </c>
      <c r="K4202" s="46" t="s">
        <v>63</v>
      </c>
      <c r="L4202" s="39">
        <v>18.0</v>
      </c>
      <c r="M4202" s="46">
        <v>1.0</v>
      </c>
      <c r="N4202" s="8" t="s">
        <v>502</v>
      </c>
      <c r="O4202" s="8" t="s">
        <v>55</v>
      </c>
      <c r="P4202" s="3" t="s">
        <v>682</v>
      </c>
      <c r="Q4202" s="3" t="s">
        <v>55</v>
      </c>
      <c r="R4202" s="3" t="s">
        <v>683</v>
      </c>
      <c r="S4202" s="3">
        <v>1.0</v>
      </c>
    </row>
    <row r="4203" ht="15.0" customHeight="1">
      <c r="A4203" s="46">
        <v>14.0</v>
      </c>
      <c r="B4203" s="53" t="str">
        <f t="array" ref="B4203">INDEX(Quadrat.Details!D:D, MATCH(1,(F4203=Quadrat.Details!B:B)*(G4203=Quadrat.Details!G:G)*(H4203=Quadrat.Details!I:I),0))</f>
        <v>FJD</v>
      </c>
      <c r="E4203" s="47">
        <v>44418.0</v>
      </c>
      <c r="F4203" s="54">
        <v>2021.0</v>
      </c>
      <c r="G4203" s="7" t="s">
        <v>466</v>
      </c>
      <c r="H4203" s="7">
        <v>1.0</v>
      </c>
      <c r="I4203" s="55" t="str">
        <f t="array" ref="I4203">INDEX(Species.List!A:A,MATCH(J4203,Species.List!B:B,0))</f>
        <v>Ilyanassa obsoleta</v>
      </c>
      <c r="J4203" s="8" t="s">
        <v>157</v>
      </c>
      <c r="K4203" s="46" t="s">
        <v>80</v>
      </c>
      <c r="L4203" s="39">
        <v>25.0</v>
      </c>
      <c r="M4203" s="46">
        <v>1.0</v>
      </c>
      <c r="N4203" s="8" t="s">
        <v>502</v>
      </c>
      <c r="O4203" s="8" t="s">
        <v>55</v>
      </c>
      <c r="P4203" s="3" t="s">
        <v>682</v>
      </c>
      <c r="Q4203" s="3" t="s">
        <v>55</v>
      </c>
      <c r="R4203" s="3" t="s">
        <v>683</v>
      </c>
      <c r="S4203" s="3">
        <v>1.0</v>
      </c>
    </row>
    <row r="4204" ht="15.0" customHeight="1">
      <c r="A4204" s="46">
        <v>14.0</v>
      </c>
      <c r="B4204" s="53" t="str">
        <f t="array" ref="B4204">INDEX(Quadrat.Details!D:D, MATCH(1,(F4204=Quadrat.Details!B:B)*(G4204=Quadrat.Details!G:G)*(H4204=Quadrat.Details!I:I),0))</f>
        <v>FJD</v>
      </c>
      <c r="E4204" s="47">
        <v>44418.0</v>
      </c>
      <c r="F4204" s="54">
        <v>2021.0</v>
      </c>
      <c r="G4204" s="7" t="s">
        <v>466</v>
      </c>
      <c r="H4204" s="7">
        <v>1.0</v>
      </c>
      <c r="I4204" s="55" t="str">
        <f t="array" ref="I4204">INDEX(Species.List!A:A,MATCH(J4204,Species.List!B:B,0))</f>
        <v>Callinectes sapidus</v>
      </c>
      <c r="J4204" s="8" t="s">
        <v>111</v>
      </c>
      <c r="K4204" s="46" t="s">
        <v>57</v>
      </c>
      <c r="L4204" s="39">
        <v>18.0</v>
      </c>
      <c r="M4204" s="46">
        <v>1.0</v>
      </c>
      <c r="N4204" s="8" t="s">
        <v>502</v>
      </c>
      <c r="O4204" s="8" t="s">
        <v>55</v>
      </c>
      <c r="P4204" s="3" t="s">
        <v>682</v>
      </c>
      <c r="Q4204" s="3" t="s">
        <v>55</v>
      </c>
      <c r="R4204" s="3" t="s">
        <v>683</v>
      </c>
      <c r="S4204" s="3">
        <v>1.0</v>
      </c>
    </row>
    <row r="4205" ht="15.0" customHeight="1">
      <c r="A4205" s="46">
        <v>14.0</v>
      </c>
      <c r="B4205" s="53" t="str">
        <f t="array" ref="B4205">INDEX(Quadrat.Details!D:D, MATCH(1,(F4205=Quadrat.Details!B:B)*(G4205=Quadrat.Details!G:G)*(H4205=Quadrat.Details!I:I),0))</f>
        <v>FJD</v>
      </c>
      <c r="E4205" s="47">
        <v>44418.0</v>
      </c>
      <c r="F4205" s="54">
        <v>2021.0</v>
      </c>
      <c r="G4205" s="7" t="s">
        <v>466</v>
      </c>
      <c r="H4205" s="7">
        <v>1.0</v>
      </c>
      <c r="I4205" s="55" t="str">
        <f t="array" ref="I4205">INDEX(Species.List!A:A,MATCH(J4205,Species.List!B:B,0))</f>
        <v>Ilyanassa obsoleta</v>
      </c>
      <c r="J4205" s="8" t="s">
        <v>157</v>
      </c>
      <c r="K4205" s="46" t="s">
        <v>80</v>
      </c>
      <c r="L4205" s="39">
        <v>21.0</v>
      </c>
      <c r="M4205" s="46">
        <v>1.0</v>
      </c>
      <c r="N4205" s="8" t="s">
        <v>502</v>
      </c>
      <c r="O4205" s="8" t="s">
        <v>55</v>
      </c>
      <c r="P4205" s="3" t="s">
        <v>682</v>
      </c>
      <c r="Q4205" s="3" t="s">
        <v>55</v>
      </c>
      <c r="R4205" s="3" t="s">
        <v>683</v>
      </c>
      <c r="S4205" s="3">
        <v>1.0</v>
      </c>
    </row>
    <row r="4206" ht="15.0" customHeight="1">
      <c r="A4206" s="46">
        <v>14.0</v>
      </c>
      <c r="B4206" s="53" t="str">
        <f t="array" ref="B4206">INDEX(Quadrat.Details!D:D, MATCH(1,(F4206=Quadrat.Details!B:B)*(G4206=Quadrat.Details!G:G)*(H4206=Quadrat.Details!I:I),0))</f>
        <v>FJD</v>
      </c>
      <c r="E4206" s="47">
        <v>44418.0</v>
      </c>
      <c r="F4206" s="54">
        <v>2021.0</v>
      </c>
      <c r="G4206" s="7" t="s">
        <v>466</v>
      </c>
      <c r="H4206" s="7">
        <v>1.0</v>
      </c>
      <c r="I4206" s="55" t="str">
        <f t="array" ref="I4206">INDEX(Species.List!A:A,MATCH(J4206,Species.List!B:B,0))</f>
        <v>Palaemonetes</v>
      </c>
      <c r="J4206" s="8" t="s">
        <v>197</v>
      </c>
      <c r="K4206" s="46" t="s">
        <v>63</v>
      </c>
      <c r="L4206" s="39">
        <v>14.0</v>
      </c>
      <c r="M4206" s="46">
        <v>1.0</v>
      </c>
      <c r="N4206" s="8" t="s">
        <v>502</v>
      </c>
      <c r="O4206" s="8" t="s">
        <v>55</v>
      </c>
      <c r="P4206" s="3" t="s">
        <v>682</v>
      </c>
      <c r="Q4206" s="3" t="s">
        <v>55</v>
      </c>
      <c r="R4206" s="3" t="s">
        <v>683</v>
      </c>
      <c r="S4206" s="3">
        <v>1.0</v>
      </c>
    </row>
    <row r="4207" ht="15.0" customHeight="1">
      <c r="A4207" s="46">
        <v>14.0</v>
      </c>
      <c r="B4207" s="53" t="str">
        <f t="array" ref="B4207">INDEX(Quadrat.Details!D:D, MATCH(1,(F4207=Quadrat.Details!B:B)*(G4207=Quadrat.Details!G:G)*(H4207=Quadrat.Details!I:I),0))</f>
        <v>FJD</v>
      </c>
      <c r="E4207" s="47">
        <v>44418.0</v>
      </c>
      <c r="F4207" s="54">
        <v>2021.0</v>
      </c>
      <c r="G4207" s="7" t="s">
        <v>466</v>
      </c>
      <c r="H4207" s="7">
        <v>1.0</v>
      </c>
      <c r="I4207" s="55" t="str">
        <f t="array" ref="I4207">INDEX(Species.List!A:A,MATCH(J4207,Species.List!B:B,0))</f>
        <v>Crangon septemspinosa</v>
      </c>
      <c r="J4207" s="8" t="s">
        <v>312</v>
      </c>
      <c r="K4207" s="46" t="s">
        <v>63</v>
      </c>
      <c r="L4207" s="39">
        <v>10.0</v>
      </c>
      <c r="M4207" s="46">
        <v>2.0</v>
      </c>
      <c r="N4207" s="8" t="s">
        <v>502</v>
      </c>
      <c r="O4207" s="8" t="s">
        <v>55</v>
      </c>
      <c r="P4207" s="3" t="s">
        <v>682</v>
      </c>
      <c r="Q4207" s="3" t="s">
        <v>55</v>
      </c>
      <c r="R4207" s="3" t="s">
        <v>683</v>
      </c>
      <c r="S4207" s="3">
        <v>1.0</v>
      </c>
    </row>
    <row r="4208" ht="15.0" customHeight="1">
      <c r="A4208" s="46">
        <v>14.0</v>
      </c>
      <c r="B4208" s="53" t="str">
        <f t="array" ref="B4208">INDEX(Quadrat.Details!D:D, MATCH(1,(F4208=Quadrat.Details!B:B)*(G4208=Quadrat.Details!G:G)*(H4208=Quadrat.Details!I:I),0))</f>
        <v>FJD</v>
      </c>
      <c r="E4208" s="47">
        <v>44418.0</v>
      </c>
      <c r="F4208" s="54">
        <v>2021.0</v>
      </c>
      <c r="G4208" s="7" t="s">
        <v>466</v>
      </c>
      <c r="H4208" s="7">
        <v>1.0</v>
      </c>
      <c r="I4208" s="55" t="str">
        <f t="array" ref="I4208">INDEX(Species.List!A:A,MATCH(J4208,Species.List!B:B,0))</f>
        <v>Callinectes sapidus</v>
      </c>
      <c r="J4208" s="8" t="s">
        <v>111</v>
      </c>
      <c r="K4208" s="46" t="s">
        <v>57</v>
      </c>
      <c r="L4208" s="39">
        <v>17.0</v>
      </c>
      <c r="M4208" s="46">
        <v>1.0</v>
      </c>
      <c r="N4208" s="8" t="s">
        <v>502</v>
      </c>
      <c r="O4208" s="8" t="s">
        <v>55</v>
      </c>
      <c r="P4208" s="3" t="s">
        <v>682</v>
      </c>
      <c r="Q4208" s="3" t="s">
        <v>55</v>
      </c>
      <c r="R4208" s="3" t="s">
        <v>683</v>
      </c>
      <c r="S4208" s="3">
        <v>1.0</v>
      </c>
    </row>
    <row r="4209" ht="15.0" customHeight="1">
      <c r="A4209" s="46">
        <v>14.0</v>
      </c>
      <c r="B4209" s="53" t="str">
        <f t="array" ref="B4209">INDEX(Quadrat.Details!D:D, MATCH(1,(F4209=Quadrat.Details!B:B)*(G4209=Quadrat.Details!G:G)*(H4209=Quadrat.Details!I:I),0))</f>
        <v>FJD</v>
      </c>
      <c r="E4209" s="47">
        <v>44418.0</v>
      </c>
      <c r="F4209" s="54">
        <v>2021.0</v>
      </c>
      <c r="G4209" s="7" t="s">
        <v>466</v>
      </c>
      <c r="H4209" s="7">
        <v>1.0</v>
      </c>
      <c r="I4209" s="55" t="str">
        <f t="array" ref="I4209">INDEX(Species.List!A:A,MATCH(J4209,Species.List!B:B,0))</f>
        <v>Palaemonetes</v>
      </c>
      <c r="J4209" s="8" t="s">
        <v>197</v>
      </c>
      <c r="K4209" s="46" t="s">
        <v>63</v>
      </c>
      <c r="L4209" s="39">
        <v>10.0</v>
      </c>
      <c r="M4209" s="46">
        <v>3.0</v>
      </c>
      <c r="N4209" s="8" t="s">
        <v>502</v>
      </c>
      <c r="O4209" s="8" t="s">
        <v>55</v>
      </c>
      <c r="P4209" s="3" t="s">
        <v>682</v>
      </c>
      <c r="Q4209" s="3" t="s">
        <v>55</v>
      </c>
      <c r="R4209" s="3" t="s">
        <v>683</v>
      </c>
      <c r="S4209" s="3">
        <v>1.0</v>
      </c>
    </row>
    <row r="4210" ht="15.0" customHeight="1">
      <c r="A4210" s="46">
        <v>14.0</v>
      </c>
      <c r="B4210" s="53" t="str">
        <f t="array" ref="B4210">INDEX(Quadrat.Details!D:D, MATCH(1,(F4210=Quadrat.Details!B:B)*(G4210=Quadrat.Details!G:G)*(H4210=Quadrat.Details!I:I),0))</f>
        <v>FJD</v>
      </c>
      <c r="E4210" s="47">
        <v>44418.0</v>
      </c>
      <c r="F4210" s="54">
        <v>2021.0</v>
      </c>
      <c r="G4210" s="7" t="s">
        <v>466</v>
      </c>
      <c r="H4210" s="7">
        <v>1.0</v>
      </c>
      <c r="I4210" s="55" t="str">
        <f t="array" ref="I4210">INDEX(Species.List!A:A,MATCH(J4210,Species.List!B:B,0))</f>
        <v>Palaemonetes</v>
      </c>
      <c r="J4210" s="8" t="s">
        <v>197</v>
      </c>
      <c r="K4210" s="46" t="s">
        <v>63</v>
      </c>
      <c r="L4210" s="39">
        <v>15.0</v>
      </c>
      <c r="M4210" s="46">
        <v>1.0</v>
      </c>
      <c r="N4210" s="8" t="s">
        <v>502</v>
      </c>
      <c r="O4210" s="8" t="s">
        <v>55</v>
      </c>
      <c r="P4210" s="3" t="s">
        <v>682</v>
      </c>
      <c r="Q4210" s="3" t="s">
        <v>55</v>
      </c>
      <c r="R4210" s="3" t="s">
        <v>683</v>
      </c>
      <c r="S4210" s="3">
        <v>1.0</v>
      </c>
    </row>
    <row r="4211" ht="15.0" customHeight="1">
      <c r="A4211" s="46">
        <v>14.0</v>
      </c>
      <c r="B4211" s="53" t="str">
        <f t="array" ref="B4211">INDEX(Quadrat.Details!D:D, MATCH(1,(F4211=Quadrat.Details!B:B)*(G4211=Quadrat.Details!G:G)*(H4211=Quadrat.Details!I:I),0))</f>
        <v>FJD</v>
      </c>
      <c r="E4211" s="47">
        <v>44418.0</v>
      </c>
      <c r="F4211" s="54">
        <v>2021.0</v>
      </c>
      <c r="G4211" s="7" t="s">
        <v>466</v>
      </c>
      <c r="H4211" s="7">
        <v>1.0</v>
      </c>
      <c r="I4211" s="55" t="str">
        <f t="array" ref="I4211">INDEX(Species.List!A:A,MATCH(J4211,Species.List!B:B,0))</f>
        <v>Palaemonetes</v>
      </c>
      <c r="J4211" s="8" t="s">
        <v>197</v>
      </c>
      <c r="K4211" s="46" t="s">
        <v>63</v>
      </c>
      <c r="L4211" s="39">
        <v>11.0</v>
      </c>
      <c r="M4211" s="46">
        <v>1.0</v>
      </c>
      <c r="N4211" s="8" t="s">
        <v>502</v>
      </c>
      <c r="O4211" s="8" t="s">
        <v>55</v>
      </c>
      <c r="P4211" s="3" t="s">
        <v>682</v>
      </c>
      <c r="Q4211" s="3" t="s">
        <v>55</v>
      </c>
      <c r="R4211" s="3" t="s">
        <v>683</v>
      </c>
      <c r="S4211" s="3">
        <v>1.0</v>
      </c>
    </row>
    <row r="4212" ht="15.0" customHeight="1">
      <c r="A4212" s="46">
        <v>14.0</v>
      </c>
      <c r="B4212" s="53" t="str">
        <f t="array" ref="B4212">INDEX(Quadrat.Details!D:D, MATCH(1,(F4212=Quadrat.Details!B:B)*(G4212=Quadrat.Details!G:G)*(H4212=Quadrat.Details!I:I),0))</f>
        <v>FJD</v>
      </c>
      <c r="E4212" s="47">
        <v>44418.0</v>
      </c>
      <c r="F4212" s="54">
        <v>2021.0</v>
      </c>
      <c r="G4212" s="7" t="s">
        <v>466</v>
      </c>
      <c r="H4212" s="7">
        <v>1.0</v>
      </c>
      <c r="I4212" s="55" t="str">
        <f t="array" ref="I4212">INDEX(Species.List!A:A,MATCH(J4212,Species.List!B:B,0))</f>
        <v>Palaemonetes</v>
      </c>
      <c r="J4212" s="8" t="s">
        <v>197</v>
      </c>
      <c r="K4212" s="46" t="s">
        <v>63</v>
      </c>
      <c r="L4212" s="39">
        <v>16.0</v>
      </c>
      <c r="M4212" s="46">
        <v>2.0</v>
      </c>
      <c r="N4212" s="8" t="s">
        <v>502</v>
      </c>
      <c r="O4212" s="8" t="s">
        <v>55</v>
      </c>
      <c r="P4212" s="3" t="s">
        <v>682</v>
      </c>
      <c r="Q4212" s="3" t="s">
        <v>55</v>
      </c>
      <c r="R4212" s="3" t="s">
        <v>683</v>
      </c>
      <c r="S4212" s="3">
        <v>1.0</v>
      </c>
    </row>
    <row r="4213" ht="15.0" customHeight="1">
      <c r="A4213" s="46">
        <v>14.0</v>
      </c>
      <c r="B4213" s="53" t="str">
        <f t="array" ref="B4213">INDEX(Quadrat.Details!D:D, MATCH(1,(F4213=Quadrat.Details!B:B)*(G4213=Quadrat.Details!G:G)*(H4213=Quadrat.Details!I:I),0))</f>
        <v>FJD</v>
      </c>
      <c r="E4213" s="47">
        <v>44418.0</v>
      </c>
      <c r="F4213" s="54">
        <v>2021.0</v>
      </c>
      <c r="G4213" s="7" t="s">
        <v>466</v>
      </c>
      <c r="H4213" s="7">
        <v>1.0</v>
      </c>
      <c r="I4213" s="55" t="str">
        <f t="array" ref="I4213">INDEX(Species.List!A:A,MATCH(J4213,Species.List!B:B,0))</f>
        <v>Palaemonetes</v>
      </c>
      <c r="J4213" s="8" t="s">
        <v>197</v>
      </c>
      <c r="K4213" s="46" t="s">
        <v>63</v>
      </c>
      <c r="L4213" s="39">
        <v>13.0</v>
      </c>
      <c r="M4213" s="46">
        <v>1.0</v>
      </c>
      <c r="N4213" s="8" t="s">
        <v>502</v>
      </c>
      <c r="O4213" s="8" t="s">
        <v>55</v>
      </c>
      <c r="P4213" s="3" t="s">
        <v>682</v>
      </c>
      <c r="Q4213" s="3" t="s">
        <v>55</v>
      </c>
      <c r="R4213" s="3" t="s">
        <v>683</v>
      </c>
      <c r="S4213" s="3">
        <v>1.0</v>
      </c>
    </row>
    <row r="4214" ht="15.0" customHeight="1">
      <c r="A4214" s="46">
        <v>14.0</v>
      </c>
      <c r="B4214" s="53" t="str">
        <f t="array" ref="B4214">INDEX(Quadrat.Details!D:D, MATCH(1,(F4214=Quadrat.Details!B:B)*(G4214=Quadrat.Details!G:G)*(H4214=Quadrat.Details!I:I),0))</f>
        <v>FJD</v>
      </c>
      <c r="E4214" s="47">
        <v>44418.0</v>
      </c>
      <c r="F4214" s="54">
        <v>2021.0</v>
      </c>
      <c r="G4214" s="7" t="s">
        <v>466</v>
      </c>
      <c r="H4214" s="7">
        <v>1.0</v>
      </c>
      <c r="I4214" s="55" t="str">
        <f t="array" ref="I4214">INDEX(Species.List!A:A,MATCH(J4214,Species.List!B:B,0))</f>
        <v>Dyspanopeus sayi</v>
      </c>
      <c r="J4214" s="8" t="s">
        <v>315</v>
      </c>
      <c r="K4214" s="46" t="s">
        <v>57</v>
      </c>
      <c r="L4214" s="39">
        <v>10.0</v>
      </c>
      <c r="M4214" s="46">
        <v>2.0</v>
      </c>
      <c r="N4214" s="8" t="s">
        <v>502</v>
      </c>
      <c r="O4214" s="8" t="s">
        <v>55</v>
      </c>
      <c r="P4214" s="3" t="s">
        <v>682</v>
      </c>
      <c r="Q4214" s="3" t="s">
        <v>55</v>
      </c>
      <c r="R4214" s="3" t="s">
        <v>683</v>
      </c>
      <c r="S4214" s="3">
        <v>1.0</v>
      </c>
    </row>
    <row r="4215" ht="15.0" customHeight="1">
      <c r="A4215" s="46">
        <v>14.0</v>
      </c>
      <c r="B4215" s="53" t="str">
        <f t="array" ref="B4215">INDEX(Quadrat.Details!D:D, MATCH(1,(F4215=Quadrat.Details!B:B)*(G4215=Quadrat.Details!G:G)*(H4215=Quadrat.Details!I:I),0))</f>
        <v>FJD</v>
      </c>
      <c r="E4215" s="47">
        <v>44418.0</v>
      </c>
      <c r="F4215" s="54">
        <v>2021.0</v>
      </c>
      <c r="G4215" s="7" t="s">
        <v>466</v>
      </c>
      <c r="H4215" s="7">
        <v>1.0</v>
      </c>
      <c r="I4215" s="55" t="str">
        <f t="array" ref="I4215">INDEX(Species.List!A:A,MATCH(J4215,Species.List!B:B,0))</f>
        <v>Callinectes sapidus</v>
      </c>
      <c r="J4215" s="8" t="s">
        <v>111</v>
      </c>
      <c r="K4215" s="46" t="s">
        <v>57</v>
      </c>
      <c r="L4215" s="39">
        <v>16.0</v>
      </c>
      <c r="M4215" s="46">
        <v>1.0</v>
      </c>
      <c r="N4215" s="8" t="s">
        <v>502</v>
      </c>
      <c r="O4215" s="8" t="s">
        <v>55</v>
      </c>
      <c r="P4215" s="3" t="s">
        <v>682</v>
      </c>
      <c r="Q4215" s="3" t="s">
        <v>55</v>
      </c>
      <c r="R4215" s="3" t="s">
        <v>683</v>
      </c>
      <c r="S4215" s="3">
        <v>1.0</v>
      </c>
    </row>
    <row r="4216" ht="15.0" customHeight="1">
      <c r="A4216" s="46">
        <v>14.0</v>
      </c>
      <c r="B4216" s="53" t="str">
        <f t="array" ref="B4216">INDEX(Quadrat.Details!D:D, MATCH(1,(F4216=Quadrat.Details!B:B)*(G4216=Quadrat.Details!G:G)*(H4216=Quadrat.Details!I:I),0))</f>
        <v>FJD</v>
      </c>
      <c r="E4216" s="47">
        <v>44418.0</v>
      </c>
      <c r="F4216" s="54">
        <v>2021.0</v>
      </c>
      <c r="G4216" s="7" t="s">
        <v>466</v>
      </c>
      <c r="H4216" s="7">
        <v>2.0</v>
      </c>
      <c r="I4216" s="55" t="str">
        <f t="array" ref="I4216">INDEX(Species.List!A:A,MATCH(J4216,Species.List!B:B,0))</f>
        <v>Mya arenaria</v>
      </c>
      <c r="J4216" s="8" t="s">
        <v>327</v>
      </c>
      <c r="K4216" s="46" t="s">
        <v>80</v>
      </c>
      <c r="L4216" s="39">
        <v>10.0</v>
      </c>
      <c r="M4216" s="46">
        <v>1.0</v>
      </c>
      <c r="N4216" s="8" t="s">
        <v>502</v>
      </c>
      <c r="O4216" s="8" t="s">
        <v>55</v>
      </c>
      <c r="P4216" s="3" t="s">
        <v>682</v>
      </c>
      <c r="Q4216" s="3" t="s">
        <v>55</v>
      </c>
      <c r="R4216" s="3" t="s">
        <v>683</v>
      </c>
      <c r="S4216" s="3">
        <v>1.0</v>
      </c>
    </row>
    <row r="4217" ht="15.0" customHeight="1">
      <c r="A4217" s="46">
        <v>14.0</v>
      </c>
      <c r="B4217" s="53" t="str">
        <f t="array" ref="B4217">INDEX(Quadrat.Details!D:D, MATCH(1,(F4217=Quadrat.Details!B:B)*(G4217=Quadrat.Details!G:G)*(H4217=Quadrat.Details!I:I),0))</f>
        <v>FJD</v>
      </c>
      <c r="E4217" s="47">
        <v>44418.0</v>
      </c>
      <c r="F4217" s="54">
        <v>2021.0</v>
      </c>
      <c r="G4217" s="7" t="s">
        <v>466</v>
      </c>
      <c r="H4217" s="7">
        <v>2.0</v>
      </c>
      <c r="I4217" s="55" t="str">
        <f t="array" ref="I4217">INDEX(Species.List!A:A,MATCH(J4217,Species.List!B:B,0))</f>
        <v>Mya arenaria</v>
      </c>
      <c r="J4217" s="8" t="s">
        <v>327</v>
      </c>
      <c r="K4217" s="46" t="s">
        <v>80</v>
      </c>
      <c r="L4217" s="39">
        <v>15.0</v>
      </c>
      <c r="M4217" s="46">
        <v>1.0</v>
      </c>
      <c r="N4217" s="8" t="s">
        <v>502</v>
      </c>
      <c r="O4217" s="8" t="s">
        <v>55</v>
      </c>
      <c r="P4217" s="3" t="s">
        <v>682</v>
      </c>
      <c r="Q4217" s="3" t="s">
        <v>55</v>
      </c>
      <c r="R4217" s="3" t="s">
        <v>683</v>
      </c>
      <c r="S4217" s="3">
        <v>1.0</v>
      </c>
    </row>
    <row r="4218" ht="15.0" customHeight="1">
      <c r="A4218" s="46">
        <v>14.0</v>
      </c>
      <c r="B4218" s="53" t="str">
        <f t="array" ref="B4218">INDEX(Quadrat.Details!D:D, MATCH(1,(F4218=Quadrat.Details!B:B)*(G4218=Quadrat.Details!G:G)*(H4218=Quadrat.Details!I:I),0))</f>
        <v>FJD</v>
      </c>
      <c r="E4218" s="47">
        <v>44418.0</v>
      </c>
      <c r="F4218" s="54">
        <v>2021.0</v>
      </c>
      <c r="G4218" s="7" t="s">
        <v>449</v>
      </c>
      <c r="H4218" s="7">
        <v>1.0</v>
      </c>
      <c r="I4218" s="55" t="str">
        <f t="array" ref="I4218">INDEX(Species.List!A:A,MATCH(J4218,Species.List!B:B,0))</f>
        <v>Mulinia lateralis</v>
      </c>
      <c r="J4218" s="8" t="s">
        <v>152</v>
      </c>
      <c r="K4218" s="46" t="s">
        <v>80</v>
      </c>
      <c r="L4218" s="39">
        <v>11.0</v>
      </c>
      <c r="M4218" s="46">
        <v>1.0</v>
      </c>
      <c r="N4218" s="8" t="s">
        <v>502</v>
      </c>
      <c r="O4218" s="8" t="s">
        <v>55</v>
      </c>
      <c r="P4218" s="3" t="s">
        <v>682</v>
      </c>
      <c r="Q4218" s="3" t="s">
        <v>55</v>
      </c>
      <c r="R4218" s="3" t="s">
        <v>683</v>
      </c>
      <c r="S4218" s="3">
        <v>1.0</v>
      </c>
    </row>
    <row r="4219" ht="15.0" customHeight="1">
      <c r="A4219" s="46">
        <v>14.0</v>
      </c>
      <c r="B4219" s="53" t="str">
        <f t="array" ref="B4219">INDEX(Quadrat.Details!D:D, MATCH(1,(F4219=Quadrat.Details!B:B)*(G4219=Quadrat.Details!G:G)*(H4219=Quadrat.Details!I:I),0))</f>
        <v>FJD</v>
      </c>
      <c r="E4219" s="47">
        <v>44418.0</v>
      </c>
      <c r="F4219" s="54">
        <v>2021.0</v>
      </c>
      <c r="G4219" s="7" t="s">
        <v>449</v>
      </c>
      <c r="H4219" s="7">
        <v>2.0</v>
      </c>
      <c r="I4219" s="55" t="str">
        <f t="array" ref="I4219">INDEX(Species.List!A:A,MATCH(J4219,Species.List!B:B,0))</f>
        <v>Mulinia lateralis</v>
      </c>
      <c r="J4219" s="8" t="s">
        <v>152</v>
      </c>
      <c r="K4219" s="46" t="s">
        <v>80</v>
      </c>
      <c r="L4219" s="39">
        <v>14.0</v>
      </c>
      <c r="M4219" s="46">
        <v>1.0</v>
      </c>
      <c r="N4219" s="8" t="s">
        <v>502</v>
      </c>
      <c r="O4219" s="8" t="s">
        <v>55</v>
      </c>
      <c r="P4219" s="3" t="s">
        <v>682</v>
      </c>
      <c r="Q4219" s="3" t="s">
        <v>55</v>
      </c>
      <c r="R4219" s="3" t="s">
        <v>683</v>
      </c>
      <c r="S4219" s="3">
        <v>1.0</v>
      </c>
    </row>
    <row r="4220" ht="15.0" customHeight="1">
      <c r="A4220" s="46">
        <v>14.0</v>
      </c>
      <c r="B4220" s="53" t="str">
        <f t="array" ref="B4220">INDEX(Quadrat.Details!D:D, MATCH(1,(F4220=Quadrat.Details!B:B)*(G4220=Quadrat.Details!G:G)*(H4220=Quadrat.Details!I:I),0))</f>
        <v>FJD</v>
      </c>
      <c r="E4220" s="47">
        <v>44420.0</v>
      </c>
      <c r="F4220" s="54">
        <v>2021.0</v>
      </c>
      <c r="G4220" s="7" t="s">
        <v>473</v>
      </c>
      <c r="H4220" s="7">
        <v>1.0</v>
      </c>
      <c r="I4220" s="55" t="str">
        <f t="array" ref="I4220">INDEX(Species.List!A:A,MATCH(J4220,Species.List!B:B,0))</f>
        <v>Laevicardium</v>
      </c>
      <c r="J4220" s="8" t="s">
        <v>168</v>
      </c>
      <c r="K4220" s="46" t="s">
        <v>80</v>
      </c>
      <c r="L4220" s="39">
        <v>15.0</v>
      </c>
      <c r="M4220" s="46">
        <v>2.0</v>
      </c>
      <c r="N4220" s="8" t="s">
        <v>502</v>
      </c>
      <c r="O4220" s="8" t="s">
        <v>55</v>
      </c>
      <c r="P4220" s="3" t="s">
        <v>682</v>
      </c>
      <c r="Q4220" s="3" t="s">
        <v>55</v>
      </c>
      <c r="R4220" s="3" t="s">
        <v>683</v>
      </c>
      <c r="S4220" s="3">
        <v>1.0</v>
      </c>
    </row>
    <row r="4221" ht="15.0" customHeight="1">
      <c r="A4221" s="46">
        <v>14.0</v>
      </c>
      <c r="B4221" s="53" t="str">
        <f t="array" ref="B4221">INDEX(Quadrat.Details!D:D, MATCH(1,(F4221=Quadrat.Details!B:B)*(G4221=Quadrat.Details!G:G)*(H4221=Quadrat.Details!I:I),0))</f>
        <v>FJD</v>
      </c>
      <c r="E4221" s="47">
        <v>44420.0</v>
      </c>
      <c r="F4221" s="54">
        <v>2021.0</v>
      </c>
      <c r="G4221" s="7" t="s">
        <v>473</v>
      </c>
      <c r="H4221" s="7">
        <v>1.0</v>
      </c>
      <c r="I4221" s="55" t="str">
        <f t="array" ref="I4221">INDEX(Species.List!A:A,MATCH(J4221,Species.List!B:B,0))</f>
        <v>Mya arenaria</v>
      </c>
      <c r="J4221" s="8" t="s">
        <v>327</v>
      </c>
      <c r="K4221" s="46" t="s">
        <v>80</v>
      </c>
      <c r="L4221" s="39">
        <v>17.0</v>
      </c>
      <c r="M4221" s="46">
        <v>1.0</v>
      </c>
      <c r="N4221" s="8" t="s">
        <v>502</v>
      </c>
      <c r="O4221" s="8" t="s">
        <v>55</v>
      </c>
      <c r="P4221" s="3" t="s">
        <v>682</v>
      </c>
      <c r="Q4221" s="3" t="s">
        <v>55</v>
      </c>
      <c r="R4221" s="3" t="s">
        <v>683</v>
      </c>
      <c r="S4221" s="3">
        <v>1.0</v>
      </c>
    </row>
    <row r="4222" ht="15.0" customHeight="1">
      <c r="A4222" s="46">
        <v>14.0</v>
      </c>
      <c r="B4222" s="53" t="str">
        <f t="array" ref="B4222">INDEX(Quadrat.Details!D:D, MATCH(1,(F4222=Quadrat.Details!B:B)*(G4222=Quadrat.Details!G:G)*(H4222=Quadrat.Details!I:I),0))</f>
        <v>FJD</v>
      </c>
      <c r="E4222" s="47">
        <v>44420.0</v>
      </c>
      <c r="F4222" s="54">
        <v>2021.0</v>
      </c>
      <c r="G4222" s="7" t="s">
        <v>473</v>
      </c>
      <c r="H4222" s="7">
        <v>1.0</v>
      </c>
      <c r="I4222" s="55" t="str">
        <f t="array" ref="I4222">INDEX(Species.List!A:A,MATCH(J4222,Species.List!B:B,0))</f>
        <v>Mya arenaria</v>
      </c>
      <c r="J4222" s="8" t="s">
        <v>327</v>
      </c>
      <c r="K4222" s="46" t="s">
        <v>80</v>
      </c>
      <c r="L4222" s="39">
        <v>19.0</v>
      </c>
      <c r="M4222" s="46">
        <v>1.0</v>
      </c>
      <c r="N4222" s="8" t="s">
        <v>502</v>
      </c>
      <c r="O4222" s="8" t="s">
        <v>55</v>
      </c>
      <c r="P4222" s="3" t="s">
        <v>682</v>
      </c>
      <c r="Q4222" s="3" t="s">
        <v>55</v>
      </c>
      <c r="R4222" s="3" t="s">
        <v>683</v>
      </c>
      <c r="S4222" s="3">
        <v>1.0</v>
      </c>
    </row>
    <row r="4223" ht="15.0" customHeight="1">
      <c r="A4223" s="46">
        <v>14.0</v>
      </c>
      <c r="B4223" s="53" t="str">
        <f t="array" ref="B4223">INDEX(Quadrat.Details!D:D, MATCH(1,(F4223=Quadrat.Details!B:B)*(G4223=Quadrat.Details!G:G)*(H4223=Quadrat.Details!I:I),0))</f>
        <v>FJD</v>
      </c>
      <c r="E4223" s="47">
        <v>44420.0</v>
      </c>
      <c r="F4223" s="54">
        <v>2021.0</v>
      </c>
      <c r="G4223" s="7" t="s">
        <v>473</v>
      </c>
      <c r="H4223" s="7">
        <v>1.0</v>
      </c>
      <c r="I4223" s="55" t="str">
        <f t="array" ref="I4223">INDEX(Species.List!A:A,MATCH(J4223,Species.List!B:B,0))</f>
        <v>Mya arenaria</v>
      </c>
      <c r="J4223" s="8" t="s">
        <v>327</v>
      </c>
      <c r="K4223" s="46" t="s">
        <v>80</v>
      </c>
      <c r="L4223" s="39">
        <v>14.0</v>
      </c>
      <c r="M4223" s="46">
        <v>1.0</v>
      </c>
      <c r="N4223" s="8" t="s">
        <v>502</v>
      </c>
      <c r="O4223" s="8" t="s">
        <v>55</v>
      </c>
      <c r="P4223" s="3" t="s">
        <v>682</v>
      </c>
      <c r="Q4223" s="3" t="s">
        <v>55</v>
      </c>
      <c r="R4223" s="3" t="s">
        <v>683</v>
      </c>
      <c r="S4223" s="3">
        <v>1.0</v>
      </c>
    </row>
    <row r="4224" ht="15.0" customHeight="1">
      <c r="A4224" s="46">
        <v>14.0</v>
      </c>
      <c r="B4224" s="53" t="str">
        <f t="array" ref="B4224">INDEX(Quadrat.Details!D:D, MATCH(1,(F4224=Quadrat.Details!B:B)*(G4224=Quadrat.Details!G:G)*(H4224=Quadrat.Details!I:I),0))</f>
        <v>FJD</v>
      </c>
      <c r="E4224" s="47">
        <v>44420.0</v>
      </c>
      <c r="F4224" s="54">
        <v>2021.0</v>
      </c>
      <c r="G4224" s="7" t="s">
        <v>473</v>
      </c>
      <c r="H4224" s="7">
        <v>1.0</v>
      </c>
      <c r="I4224" s="55" t="str">
        <f t="array" ref="I4224">INDEX(Species.List!A:A,MATCH(J4224,Species.List!B:B,0))</f>
        <v>Mulinia lateralis</v>
      </c>
      <c r="J4224" s="8" t="s">
        <v>152</v>
      </c>
      <c r="K4224" s="46" t="s">
        <v>80</v>
      </c>
      <c r="L4224" s="39">
        <v>16.0</v>
      </c>
      <c r="M4224" s="46">
        <v>1.0</v>
      </c>
      <c r="N4224" s="8" t="s">
        <v>502</v>
      </c>
      <c r="O4224" s="8" t="s">
        <v>55</v>
      </c>
      <c r="P4224" s="3" t="s">
        <v>682</v>
      </c>
      <c r="Q4224" s="3" t="s">
        <v>55</v>
      </c>
      <c r="R4224" s="3" t="s">
        <v>683</v>
      </c>
      <c r="S4224" s="3">
        <v>1.0</v>
      </c>
    </row>
    <row r="4225" ht="15.0" customHeight="1">
      <c r="A4225" s="46">
        <v>14.0</v>
      </c>
      <c r="B4225" s="53" t="str">
        <f t="array" ref="B4225">INDEX(Quadrat.Details!D:D, MATCH(1,(F4225=Quadrat.Details!B:B)*(G4225=Quadrat.Details!G:G)*(H4225=Quadrat.Details!I:I),0))</f>
        <v>FJD</v>
      </c>
      <c r="E4225" s="47">
        <v>44420.0</v>
      </c>
      <c r="F4225" s="54">
        <v>2021.0</v>
      </c>
      <c r="G4225" s="7" t="s">
        <v>473</v>
      </c>
      <c r="H4225" s="7">
        <v>1.0</v>
      </c>
      <c r="I4225" s="55" t="str">
        <f t="array" ref="I4225">INDEX(Species.List!A:A,MATCH(J4225,Species.List!B:B,0))</f>
        <v>Mulinia lateralis</v>
      </c>
      <c r="J4225" s="8" t="s">
        <v>152</v>
      </c>
      <c r="K4225" s="46" t="s">
        <v>80</v>
      </c>
      <c r="L4225" s="39">
        <v>12.0</v>
      </c>
      <c r="M4225" s="46">
        <v>2.0</v>
      </c>
      <c r="N4225" s="8" t="s">
        <v>502</v>
      </c>
      <c r="O4225" s="8" t="s">
        <v>55</v>
      </c>
      <c r="P4225" s="3" t="s">
        <v>682</v>
      </c>
      <c r="Q4225" s="3" t="s">
        <v>55</v>
      </c>
      <c r="R4225" s="3" t="s">
        <v>683</v>
      </c>
      <c r="S4225" s="3">
        <v>1.0</v>
      </c>
    </row>
    <row r="4226" ht="15.0" customHeight="1">
      <c r="A4226" s="46">
        <v>14.0</v>
      </c>
      <c r="B4226" s="53" t="str">
        <f t="array" ref="B4226">INDEX(Quadrat.Details!D:D, MATCH(1,(F4226=Quadrat.Details!B:B)*(G4226=Quadrat.Details!G:G)*(H4226=Quadrat.Details!I:I),0))</f>
        <v>FJD</v>
      </c>
      <c r="E4226" s="47">
        <v>44420.0</v>
      </c>
      <c r="F4226" s="54">
        <v>2021.0</v>
      </c>
      <c r="G4226" s="7" t="s">
        <v>473</v>
      </c>
      <c r="H4226" s="7">
        <v>1.0</v>
      </c>
      <c r="I4226" s="55" t="str">
        <f t="array" ref="I4226">INDEX(Species.List!A:A,MATCH(J4226,Species.List!B:B,0))</f>
        <v>Yoldia limatula</v>
      </c>
      <c r="J4226" s="8" t="s">
        <v>179</v>
      </c>
      <c r="K4226" s="46" t="s">
        <v>80</v>
      </c>
      <c r="L4226" s="39">
        <v>21.0</v>
      </c>
      <c r="M4226" s="46">
        <v>1.0</v>
      </c>
      <c r="N4226" s="8" t="s">
        <v>502</v>
      </c>
      <c r="O4226" s="8" t="s">
        <v>55</v>
      </c>
      <c r="P4226" s="3" t="s">
        <v>682</v>
      </c>
      <c r="Q4226" s="3" t="s">
        <v>55</v>
      </c>
      <c r="R4226" s="3" t="s">
        <v>683</v>
      </c>
      <c r="S4226" s="3">
        <v>1.0</v>
      </c>
    </row>
    <row r="4227" ht="15.0" customHeight="1">
      <c r="A4227" s="46">
        <v>14.0</v>
      </c>
      <c r="B4227" s="53" t="str">
        <f t="array" ref="B4227">INDEX(Quadrat.Details!D:D, MATCH(1,(F4227=Quadrat.Details!B:B)*(G4227=Quadrat.Details!G:G)*(H4227=Quadrat.Details!I:I),0))</f>
        <v>FJD</v>
      </c>
      <c r="E4227" s="47">
        <v>44420.0</v>
      </c>
      <c r="F4227" s="54">
        <v>2021.0</v>
      </c>
      <c r="G4227" s="7" t="s">
        <v>473</v>
      </c>
      <c r="H4227" s="7">
        <v>1.0</v>
      </c>
      <c r="I4227" s="55" t="str">
        <f t="array" ref="I4227">INDEX(Species.List!A:A,MATCH(J4227,Species.List!B:B,0))</f>
        <v>Yoldia limatula</v>
      </c>
      <c r="J4227" s="8" t="s">
        <v>179</v>
      </c>
      <c r="K4227" s="46" t="s">
        <v>80</v>
      </c>
      <c r="L4227" s="39">
        <v>14.0</v>
      </c>
      <c r="M4227" s="46">
        <v>1.0</v>
      </c>
      <c r="N4227" s="8" t="s">
        <v>502</v>
      </c>
      <c r="O4227" s="8" t="s">
        <v>55</v>
      </c>
      <c r="P4227" s="3" t="s">
        <v>682</v>
      </c>
      <c r="Q4227" s="3" t="s">
        <v>55</v>
      </c>
      <c r="R4227" s="3" t="s">
        <v>683</v>
      </c>
      <c r="S4227" s="3">
        <v>1.0</v>
      </c>
    </row>
    <row r="4228" ht="15.0" customHeight="1">
      <c r="A4228" s="46">
        <v>15.0</v>
      </c>
      <c r="B4228" s="53" t="str">
        <f t="array" ref="B4228">INDEX(Quadrat.Details!D:D, MATCH(1,(F4228=Quadrat.Details!B:B)*(G4228=Quadrat.Details!G:G)*(H4228=Quadrat.Details!I:I),0))</f>
        <v>FJD</v>
      </c>
      <c r="E4228" s="47">
        <v>44420.0</v>
      </c>
      <c r="F4228" s="54">
        <v>2021.0</v>
      </c>
      <c r="G4228" s="7" t="s">
        <v>473</v>
      </c>
      <c r="H4228" s="7">
        <v>1.0</v>
      </c>
      <c r="I4228" s="55" t="str">
        <f t="array" ref="I4228">INDEX(Species.List!A:A,MATCH(J4228,Species.List!B:B,0))</f>
        <v>Mulinia lateralis</v>
      </c>
      <c r="J4228" s="8" t="s">
        <v>152</v>
      </c>
      <c r="K4228" s="46" t="s">
        <v>80</v>
      </c>
      <c r="L4228" s="39">
        <v>13.0</v>
      </c>
      <c r="M4228" s="46">
        <v>1.0</v>
      </c>
      <c r="N4228" s="8" t="s">
        <v>502</v>
      </c>
      <c r="O4228" s="8" t="s">
        <v>55</v>
      </c>
      <c r="P4228" s="3" t="s">
        <v>682</v>
      </c>
      <c r="Q4228" s="3" t="s">
        <v>55</v>
      </c>
      <c r="R4228" s="3" t="s">
        <v>683</v>
      </c>
      <c r="S4228" s="3">
        <v>1.0</v>
      </c>
    </row>
    <row r="4229" ht="15.0" customHeight="1">
      <c r="A4229" s="46">
        <v>15.0</v>
      </c>
      <c r="B4229" s="53" t="str">
        <f t="array" ref="B4229">INDEX(Quadrat.Details!D:D, MATCH(1,(F4229=Quadrat.Details!B:B)*(G4229=Quadrat.Details!G:G)*(H4229=Quadrat.Details!I:I),0))</f>
        <v>FJD</v>
      </c>
      <c r="E4229" s="47">
        <v>44420.0</v>
      </c>
      <c r="F4229" s="54">
        <v>2021.0</v>
      </c>
      <c r="G4229" s="7" t="s">
        <v>473</v>
      </c>
      <c r="H4229" s="7">
        <v>1.0</v>
      </c>
      <c r="I4229" s="55" t="str">
        <f t="array" ref="I4229">INDEX(Species.List!A:A,MATCH(J4229,Species.List!B:B,0))</f>
        <v>Anadara transversa</v>
      </c>
      <c r="J4229" s="8" t="s">
        <v>355</v>
      </c>
      <c r="K4229" s="46" t="s">
        <v>80</v>
      </c>
      <c r="L4229" s="39">
        <v>25.0</v>
      </c>
      <c r="M4229" s="46">
        <v>1.0</v>
      </c>
      <c r="N4229" s="8" t="s">
        <v>502</v>
      </c>
      <c r="O4229" s="8" t="s">
        <v>55</v>
      </c>
      <c r="P4229" s="3" t="s">
        <v>682</v>
      </c>
      <c r="Q4229" s="3" t="s">
        <v>55</v>
      </c>
      <c r="R4229" s="3" t="s">
        <v>683</v>
      </c>
      <c r="S4229" s="3">
        <v>1.0</v>
      </c>
    </row>
    <row r="4230" ht="15.0" customHeight="1">
      <c r="A4230" s="46">
        <v>15.0</v>
      </c>
      <c r="B4230" s="53" t="str">
        <f t="array" ref="B4230">INDEX(Quadrat.Details!D:D, MATCH(1,(F4230=Quadrat.Details!B:B)*(G4230=Quadrat.Details!G:G)*(H4230=Quadrat.Details!I:I),0))</f>
        <v>FJD</v>
      </c>
      <c r="E4230" s="47">
        <v>44420.0</v>
      </c>
      <c r="F4230" s="54">
        <v>2021.0</v>
      </c>
      <c r="G4230" s="7" t="s">
        <v>473</v>
      </c>
      <c r="H4230" s="7">
        <v>1.0</v>
      </c>
      <c r="I4230" s="55" t="str">
        <f t="array" ref="I4230">INDEX(Species.List!A:A,MATCH(J4230,Species.List!B:B,0))</f>
        <v>Anadara transversa</v>
      </c>
      <c r="J4230" s="8" t="s">
        <v>355</v>
      </c>
      <c r="K4230" s="46" t="s">
        <v>80</v>
      </c>
      <c r="L4230" s="39">
        <v>12.0</v>
      </c>
      <c r="M4230" s="46">
        <v>3.0</v>
      </c>
      <c r="N4230" s="8" t="s">
        <v>502</v>
      </c>
      <c r="O4230" s="8" t="s">
        <v>55</v>
      </c>
      <c r="P4230" s="3" t="s">
        <v>682</v>
      </c>
      <c r="Q4230" s="3" t="s">
        <v>55</v>
      </c>
      <c r="R4230" s="3" t="s">
        <v>683</v>
      </c>
      <c r="S4230" s="3">
        <v>1.0</v>
      </c>
    </row>
    <row r="4231" ht="15.0" customHeight="1">
      <c r="A4231" s="46">
        <v>15.0</v>
      </c>
      <c r="B4231" s="53" t="str">
        <f t="array" ref="B4231">INDEX(Quadrat.Details!D:D, MATCH(1,(F4231=Quadrat.Details!B:B)*(G4231=Quadrat.Details!G:G)*(H4231=Quadrat.Details!I:I),0))</f>
        <v>FJD</v>
      </c>
      <c r="E4231" s="47">
        <v>44420.0</v>
      </c>
      <c r="F4231" s="54">
        <v>2021.0</v>
      </c>
      <c r="G4231" s="7" t="s">
        <v>473</v>
      </c>
      <c r="H4231" s="7">
        <v>1.0</v>
      </c>
      <c r="I4231" s="55" t="str">
        <f t="array" ref="I4231">INDEX(Species.List!A:A,MATCH(J4231,Species.List!B:B,0))</f>
        <v>Anadara transversa</v>
      </c>
      <c r="J4231" s="8" t="s">
        <v>355</v>
      </c>
      <c r="K4231" s="46" t="s">
        <v>80</v>
      </c>
      <c r="L4231" s="39">
        <v>11.0</v>
      </c>
      <c r="M4231" s="46">
        <v>1.0</v>
      </c>
      <c r="N4231" s="8" t="s">
        <v>502</v>
      </c>
      <c r="O4231" s="8" t="s">
        <v>55</v>
      </c>
      <c r="P4231" s="3" t="s">
        <v>682</v>
      </c>
      <c r="Q4231" s="3" t="s">
        <v>55</v>
      </c>
      <c r="R4231" s="3" t="s">
        <v>683</v>
      </c>
      <c r="S4231" s="3">
        <v>1.0</v>
      </c>
    </row>
    <row r="4232" ht="15.0" customHeight="1">
      <c r="A4232" s="46">
        <v>15.0</v>
      </c>
      <c r="B4232" s="53" t="str">
        <f t="array" ref="B4232">INDEX(Quadrat.Details!D:D, MATCH(1,(F4232=Quadrat.Details!B:B)*(G4232=Quadrat.Details!G:G)*(H4232=Quadrat.Details!I:I),0))</f>
        <v>FJD</v>
      </c>
      <c r="E4232" s="47">
        <v>44420.0</v>
      </c>
      <c r="F4232" s="54">
        <v>2021.0</v>
      </c>
      <c r="G4232" s="7" t="s">
        <v>473</v>
      </c>
      <c r="H4232" s="7">
        <v>1.0</v>
      </c>
      <c r="I4232" s="55" t="str">
        <f t="array" ref="I4232">INDEX(Species.List!A:A,MATCH(J4232,Species.List!B:B,0))</f>
        <v>Anadara ovalis</v>
      </c>
      <c r="J4232" s="8" t="s">
        <v>106</v>
      </c>
      <c r="K4232" s="46" t="s">
        <v>80</v>
      </c>
      <c r="L4232" s="39">
        <v>14.0</v>
      </c>
      <c r="M4232" s="46">
        <v>1.0</v>
      </c>
      <c r="N4232" s="8" t="s">
        <v>502</v>
      </c>
      <c r="O4232" s="8" t="s">
        <v>55</v>
      </c>
      <c r="P4232" s="3" t="s">
        <v>682</v>
      </c>
      <c r="Q4232" s="3" t="s">
        <v>55</v>
      </c>
      <c r="R4232" s="3" t="s">
        <v>683</v>
      </c>
      <c r="S4232" s="3">
        <v>1.0</v>
      </c>
    </row>
    <row r="4233" ht="15.0" customHeight="1">
      <c r="A4233" s="46">
        <v>15.0</v>
      </c>
      <c r="B4233" s="53" t="str">
        <f t="array" ref="B4233">INDEX(Quadrat.Details!D:D, MATCH(1,(F4233=Quadrat.Details!B:B)*(G4233=Quadrat.Details!G:G)*(H4233=Quadrat.Details!I:I),0))</f>
        <v>FJD</v>
      </c>
      <c r="E4233" s="47">
        <v>44420.0</v>
      </c>
      <c r="F4233" s="54">
        <v>2021.0</v>
      </c>
      <c r="G4233" s="7" t="s">
        <v>473</v>
      </c>
      <c r="H4233" s="7">
        <v>2.0</v>
      </c>
      <c r="I4233" s="55" t="str">
        <f t="array" ref="I4233">INDEX(Species.List!A:A,MATCH(J4233,Species.List!B:B,0))</f>
        <v>Laevicardium</v>
      </c>
      <c r="J4233" s="8" t="s">
        <v>168</v>
      </c>
      <c r="K4233" s="46" t="s">
        <v>80</v>
      </c>
      <c r="L4233" s="39">
        <v>15.0</v>
      </c>
      <c r="M4233" s="46">
        <v>1.0</v>
      </c>
      <c r="N4233" s="8" t="s">
        <v>502</v>
      </c>
      <c r="O4233" s="8" t="s">
        <v>55</v>
      </c>
      <c r="P4233" s="3" t="s">
        <v>682</v>
      </c>
      <c r="Q4233" s="3" t="s">
        <v>55</v>
      </c>
      <c r="R4233" s="3" t="s">
        <v>683</v>
      </c>
      <c r="S4233" s="3">
        <v>1.0</v>
      </c>
    </row>
    <row r="4234" ht="15.0" customHeight="1">
      <c r="A4234" s="46">
        <v>15.0</v>
      </c>
      <c r="B4234" s="53" t="str">
        <f t="array" ref="B4234">INDEX(Quadrat.Details!D:D, MATCH(1,(F4234=Quadrat.Details!B:B)*(G4234=Quadrat.Details!G:G)*(H4234=Quadrat.Details!I:I),0))</f>
        <v>FJD</v>
      </c>
      <c r="E4234" s="47">
        <v>44420.0</v>
      </c>
      <c r="F4234" s="54">
        <v>2021.0</v>
      </c>
      <c r="G4234" s="7" t="s">
        <v>473</v>
      </c>
      <c r="H4234" s="7">
        <v>2.0</v>
      </c>
      <c r="I4234" s="55" t="str">
        <f t="array" ref="I4234">INDEX(Species.List!A:A,MATCH(J4234,Species.List!B:B,0))</f>
        <v>Laevicardium</v>
      </c>
      <c r="J4234" s="8" t="s">
        <v>168</v>
      </c>
      <c r="K4234" s="46" t="s">
        <v>80</v>
      </c>
      <c r="L4234" s="39">
        <v>18.0</v>
      </c>
      <c r="M4234" s="46">
        <v>1.0</v>
      </c>
      <c r="N4234" s="8" t="s">
        <v>502</v>
      </c>
      <c r="O4234" s="8" t="s">
        <v>55</v>
      </c>
      <c r="P4234" s="3" t="s">
        <v>682</v>
      </c>
      <c r="Q4234" s="3" t="s">
        <v>55</v>
      </c>
      <c r="R4234" s="3" t="s">
        <v>683</v>
      </c>
      <c r="S4234" s="3">
        <v>1.0</v>
      </c>
    </row>
    <row r="4235" ht="15.0" customHeight="1">
      <c r="A4235" s="46">
        <v>15.0</v>
      </c>
      <c r="B4235" s="53" t="str">
        <f t="array" ref="B4235">INDEX(Quadrat.Details!D:D, MATCH(1,(F4235=Quadrat.Details!B:B)*(G4235=Quadrat.Details!G:G)*(H4235=Quadrat.Details!I:I),0))</f>
        <v>FJD</v>
      </c>
      <c r="E4235" s="47">
        <v>44420.0</v>
      </c>
      <c r="F4235" s="54">
        <v>2021.0</v>
      </c>
      <c r="G4235" s="7" t="s">
        <v>473</v>
      </c>
      <c r="H4235" s="7">
        <v>2.0</v>
      </c>
      <c r="I4235" s="55" t="str">
        <f t="array" ref="I4235">INDEX(Species.List!A:A,MATCH(J4235,Species.List!B:B,0))</f>
        <v>Yoldia limatula</v>
      </c>
      <c r="J4235" s="8" t="s">
        <v>179</v>
      </c>
      <c r="K4235" s="46" t="s">
        <v>80</v>
      </c>
      <c r="L4235" s="39">
        <v>25.0</v>
      </c>
      <c r="M4235" s="46">
        <v>1.0</v>
      </c>
      <c r="N4235" s="8" t="s">
        <v>502</v>
      </c>
      <c r="O4235" s="8" t="s">
        <v>55</v>
      </c>
      <c r="P4235" s="3" t="s">
        <v>682</v>
      </c>
      <c r="Q4235" s="3" t="s">
        <v>55</v>
      </c>
      <c r="R4235" s="3" t="s">
        <v>683</v>
      </c>
      <c r="S4235" s="3">
        <v>1.0</v>
      </c>
    </row>
    <row r="4236" ht="15.0" customHeight="1">
      <c r="A4236" s="46">
        <v>15.0</v>
      </c>
      <c r="B4236" s="53" t="str">
        <f t="array" ref="B4236">INDEX(Quadrat.Details!D:D, MATCH(1,(F4236=Quadrat.Details!B:B)*(G4236=Quadrat.Details!G:G)*(H4236=Quadrat.Details!I:I),0))</f>
        <v>FJD</v>
      </c>
      <c r="E4236" s="47">
        <v>44420.0</v>
      </c>
      <c r="F4236" s="54">
        <v>2021.0</v>
      </c>
      <c r="G4236" s="7" t="s">
        <v>473</v>
      </c>
      <c r="H4236" s="7">
        <v>2.0</v>
      </c>
      <c r="I4236" s="55" t="str">
        <f t="array" ref="I4236">INDEX(Species.List!A:A,MATCH(J4236,Species.List!B:B,0))</f>
        <v>Yoldia limatula</v>
      </c>
      <c r="J4236" s="8" t="s">
        <v>179</v>
      </c>
      <c r="K4236" s="46" t="s">
        <v>80</v>
      </c>
      <c r="L4236" s="39">
        <v>21.0</v>
      </c>
      <c r="M4236" s="46">
        <v>1.0</v>
      </c>
      <c r="N4236" s="8" t="s">
        <v>502</v>
      </c>
      <c r="O4236" s="8" t="s">
        <v>55</v>
      </c>
      <c r="P4236" s="3" t="s">
        <v>682</v>
      </c>
      <c r="Q4236" s="3" t="s">
        <v>55</v>
      </c>
      <c r="R4236" s="3" t="s">
        <v>683</v>
      </c>
      <c r="S4236" s="3">
        <v>1.0</v>
      </c>
    </row>
    <row r="4237" ht="15.0" customHeight="1">
      <c r="A4237" s="46">
        <v>15.0</v>
      </c>
      <c r="B4237" s="53" t="str">
        <f t="array" ref="B4237">INDEX(Quadrat.Details!D:D, MATCH(1,(F4237=Quadrat.Details!B:B)*(G4237=Quadrat.Details!G:G)*(H4237=Quadrat.Details!I:I),0))</f>
        <v>FJD</v>
      </c>
      <c r="E4237" s="47">
        <v>44420.0</v>
      </c>
      <c r="F4237" s="54">
        <v>2021.0</v>
      </c>
      <c r="G4237" s="7" t="s">
        <v>473</v>
      </c>
      <c r="H4237" s="7">
        <v>2.0</v>
      </c>
      <c r="I4237" s="55" t="str">
        <f t="array" ref="I4237">INDEX(Species.List!A:A,MATCH(J4237,Species.List!B:B,0))</f>
        <v>Anadara transversa</v>
      </c>
      <c r="J4237" s="8" t="s">
        <v>355</v>
      </c>
      <c r="K4237" s="46" t="s">
        <v>80</v>
      </c>
      <c r="L4237" s="39">
        <v>13.0</v>
      </c>
      <c r="M4237" s="46">
        <v>2.0</v>
      </c>
      <c r="N4237" s="8" t="s">
        <v>502</v>
      </c>
      <c r="O4237" s="8" t="s">
        <v>55</v>
      </c>
      <c r="P4237" s="3" t="s">
        <v>682</v>
      </c>
      <c r="Q4237" s="3" t="s">
        <v>55</v>
      </c>
      <c r="R4237" s="3" t="s">
        <v>683</v>
      </c>
      <c r="S4237" s="3">
        <v>1.0</v>
      </c>
    </row>
    <row r="4238" ht="15.0" customHeight="1">
      <c r="A4238" s="46">
        <v>15.0</v>
      </c>
      <c r="B4238" s="53" t="str">
        <f t="array" ref="B4238">INDEX(Quadrat.Details!D:D, MATCH(1,(F4238=Quadrat.Details!B:B)*(G4238=Quadrat.Details!G:G)*(H4238=Quadrat.Details!I:I),0))</f>
        <v>FJD</v>
      </c>
      <c r="E4238" s="47">
        <v>44420.0</v>
      </c>
      <c r="F4238" s="54">
        <v>2021.0</v>
      </c>
      <c r="G4238" s="7" t="s">
        <v>473</v>
      </c>
      <c r="H4238" s="7">
        <v>2.0</v>
      </c>
      <c r="I4238" s="55" t="str">
        <f t="array" ref="I4238">INDEX(Species.List!A:A,MATCH(J4238,Species.List!B:B,0))</f>
        <v>Anadara transversa</v>
      </c>
      <c r="J4238" s="8" t="s">
        <v>355</v>
      </c>
      <c r="K4238" s="46" t="s">
        <v>80</v>
      </c>
      <c r="L4238" s="39">
        <v>10.0</v>
      </c>
      <c r="M4238" s="46">
        <v>2.0</v>
      </c>
      <c r="N4238" s="8" t="s">
        <v>502</v>
      </c>
      <c r="O4238" s="8" t="s">
        <v>55</v>
      </c>
      <c r="P4238" s="3" t="s">
        <v>682</v>
      </c>
      <c r="Q4238" s="3" t="s">
        <v>55</v>
      </c>
      <c r="R4238" s="3" t="s">
        <v>683</v>
      </c>
      <c r="S4238" s="3">
        <v>1.0</v>
      </c>
    </row>
    <row r="4239" ht="15.0" customHeight="1">
      <c r="A4239" s="46">
        <v>15.0</v>
      </c>
      <c r="B4239" s="53" t="str">
        <f t="array" ref="B4239">INDEX(Quadrat.Details!D:D, MATCH(1,(F4239=Quadrat.Details!B:B)*(G4239=Quadrat.Details!G:G)*(H4239=Quadrat.Details!I:I),0))</f>
        <v>FJD</v>
      </c>
      <c r="E4239" s="47">
        <v>44420.0</v>
      </c>
      <c r="F4239" s="54">
        <v>2021.0</v>
      </c>
      <c r="G4239" s="7" t="s">
        <v>473</v>
      </c>
      <c r="H4239" s="7">
        <v>2.0</v>
      </c>
      <c r="I4239" s="55" t="str">
        <f t="array" ref="I4239">INDEX(Species.List!A:A,MATCH(J4239,Species.List!B:B,0))</f>
        <v>Anadara transversa</v>
      </c>
      <c r="J4239" s="8" t="s">
        <v>355</v>
      </c>
      <c r="K4239" s="46" t="s">
        <v>80</v>
      </c>
      <c r="L4239" s="39">
        <v>18.0</v>
      </c>
      <c r="M4239" s="46">
        <v>1.0</v>
      </c>
      <c r="N4239" s="8" t="s">
        <v>502</v>
      </c>
      <c r="O4239" s="8" t="s">
        <v>55</v>
      </c>
      <c r="P4239" s="3" t="s">
        <v>682</v>
      </c>
      <c r="Q4239" s="3" t="s">
        <v>55</v>
      </c>
      <c r="R4239" s="3" t="s">
        <v>683</v>
      </c>
      <c r="S4239" s="3">
        <v>1.0</v>
      </c>
    </row>
    <row r="4240" ht="15.0" customHeight="1">
      <c r="A4240" s="46">
        <v>15.0</v>
      </c>
      <c r="B4240" s="53" t="str">
        <f t="array" ref="B4240">INDEX(Quadrat.Details!D:D, MATCH(1,(F4240=Quadrat.Details!B:B)*(G4240=Quadrat.Details!G:G)*(H4240=Quadrat.Details!I:I),0))</f>
        <v>FJD</v>
      </c>
      <c r="E4240" s="47">
        <v>44420.0</v>
      </c>
      <c r="F4240" s="54">
        <v>2021.0</v>
      </c>
      <c r="G4240" s="7" t="s">
        <v>473</v>
      </c>
      <c r="H4240" s="7">
        <v>2.0</v>
      </c>
      <c r="I4240" s="55" t="str">
        <f t="array" ref="I4240">INDEX(Species.List!A:A,MATCH(J4240,Species.List!B:B,0))</f>
        <v>Anadara transversa</v>
      </c>
      <c r="J4240" s="8" t="s">
        <v>355</v>
      </c>
      <c r="K4240" s="46" t="s">
        <v>80</v>
      </c>
      <c r="L4240" s="39">
        <v>19.0</v>
      </c>
      <c r="M4240" s="46">
        <v>1.0</v>
      </c>
      <c r="N4240" s="8" t="s">
        <v>502</v>
      </c>
      <c r="O4240" s="8" t="s">
        <v>55</v>
      </c>
      <c r="P4240" s="3" t="s">
        <v>682</v>
      </c>
      <c r="Q4240" s="3" t="s">
        <v>55</v>
      </c>
      <c r="R4240" s="3" t="s">
        <v>683</v>
      </c>
      <c r="S4240" s="3">
        <v>1.0</v>
      </c>
    </row>
    <row r="4241" ht="15.0" customHeight="1">
      <c r="A4241" s="46">
        <v>15.0</v>
      </c>
      <c r="B4241" s="53" t="str">
        <f t="array" ref="B4241">INDEX(Quadrat.Details!D:D, MATCH(1,(F4241=Quadrat.Details!B:B)*(G4241=Quadrat.Details!G:G)*(H4241=Quadrat.Details!I:I),0))</f>
        <v>FJD</v>
      </c>
      <c r="E4241" s="47">
        <v>44420.0</v>
      </c>
      <c r="F4241" s="54">
        <v>2021.0</v>
      </c>
      <c r="G4241" s="7" t="s">
        <v>473</v>
      </c>
      <c r="H4241" s="7">
        <v>2.0</v>
      </c>
      <c r="I4241" s="55" t="str">
        <f t="array" ref="I4241">INDEX(Species.List!A:A,MATCH(J4241,Species.List!B:B,0))</f>
        <v>Ilyanassa trivittata</v>
      </c>
      <c r="J4241" s="8" t="s">
        <v>350</v>
      </c>
      <c r="K4241" s="46" t="s">
        <v>80</v>
      </c>
      <c r="L4241" s="39">
        <v>16.0</v>
      </c>
      <c r="M4241" s="46">
        <v>2.0</v>
      </c>
      <c r="N4241" s="8" t="s">
        <v>502</v>
      </c>
      <c r="O4241" s="8" t="s">
        <v>55</v>
      </c>
      <c r="P4241" s="3" t="s">
        <v>682</v>
      </c>
      <c r="Q4241" s="3" t="s">
        <v>55</v>
      </c>
      <c r="R4241" s="3" t="s">
        <v>683</v>
      </c>
      <c r="S4241" s="3">
        <v>1.0</v>
      </c>
    </row>
    <row r="4242" ht="15.0" customHeight="1">
      <c r="A4242" s="46">
        <v>15.0</v>
      </c>
      <c r="B4242" s="53" t="str">
        <f t="array" ref="B4242">INDEX(Quadrat.Details!D:D, MATCH(1,(F4242=Quadrat.Details!B:B)*(G4242=Quadrat.Details!G:G)*(H4242=Quadrat.Details!I:I),0))</f>
        <v>FJD</v>
      </c>
      <c r="E4242" s="47">
        <v>44420.0</v>
      </c>
      <c r="F4242" s="54">
        <v>2021.0</v>
      </c>
      <c r="G4242" s="7" t="s">
        <v>473</v>
      </c>
      <c r="H4242" s="7">
        <v>2.0</v>
      </c>
      <c r="I4242" s="55" t="str">
        <f t="array" ref="I4242">INDEX(Species.List!A:A,MATCH(J4242,Species.List!B:B,0))</f>
        <v>Anadara ovalis</v>
      </c>
      <c r="J4242" s="8" t="s">
        <v>106</v>
      </c>
      <c r="K4242" s="46" t="s">
        <v>80</v>
      </c>
      <c r="L4242" s="39">
        <v>11.0</v>
      </c>
      <c r="M4242" s="46">
        <v>1.0</v>
      </c>
      <c r="N4242" s="8" t="s">
        <v>502</v>
      </c>
      <c r="O4242" s="8" t="s">
        <v>55</v>
      </c>
      <c r="P4242" s="3" t="s">
        <v>682</v>
      </c>
      <c r="Q4242" s="3" t="s">
        <v>55</v>
      </c>
      <c r="R4242" s="3" t="s">
        <v>683</v>
      </c>
      <c r="S4242" s="3">
        <v>1.0</v>
      </c>
    </row>
    <row r="4243" ht="15.0" customHeight="1">
      <c r="A4243" s="46">
        <v>15.0</v>
      </c>
      <c r="B4243" s="53" t="str">
        <f t="array" ref="B4243">INDEX(Quadrat.Details!D:D, MATCH(1,(F4243=Quadrat.Details!B:B)*(G4243=Quadrat.Details!G:G)*(H4243=Quadrat.Details!I:I),0))</f>
        <v>FJD</v>
      </c>
      <c r="E4243" s="47">
        <v>44420.0</v>
      </c>
      <c r="F4243" s="54">
        <v>2021.0</v>
      </c>
      <c r="G4243" s="7" t="s">
        <v>473</v>
      </c>
      <c r="H4243" s="7">
        <v>2.0</v>
      </c>
      <c r="I4243" s="55" t="str">
        <f t="array" ref="I4243">INDEX(Species.List!A:A,MATCH(J4243,Species.List!B:B,0))</f>
        <v>Mulinia lateralis</v>
      </c>
      <c r="J4243" s="8" t="s">
        <v>152</v>
      </c>
      <c r="K4243" s="46" t="s">
        <v>80</v>
      </c>
      <c r="L4243" s="39">
        <v>14.0</v>
      </c>
      <c r="M4243" s="46">
        <v>1.0</v>
      </c>
      <c r="N4243" s="8" t="s">
        <v>502</v>
      </c>
      <c r="O4243" s="8" t="s">
        <v>55</v>
      </c>
      <c r="P4243" s="3" t="s">
        <v>682</v>
      </c>
      <c r="Q4243" s="3" t="s">
        <v>55</v>
      </c>
      <c r="R4243" s="3" t="s">
        <v>683</v>
      </c>
      <c r="S4243" s="3">
        <v>1.0</v>
      </c>
    </row>
    <row r="4244" ht="15.0" customHeight="1">
      <c r="A4244" s="46">
        <v>15.0</v>
      </c>
      <c r="B4244" s="53" t="str">
        <f t="array" ref="B4244">INDEX(Quadrat.Details!D:D, MATCH(1,(F4244=Quadrat.Details!B:B)*(G4244=Quadrat.Details!G:G)*(H4244=Quadrat.Details!I:I),0))</f>
        <v>FJD</v>
      </c>
      <c r="E4244" s="47">
        <v>44420.0</v>
      </c>
      <c r="F4244" s="54">
        <v>2021.0</v>
      </c>
      <c r="G4244" s="7" t="s">
        <v>473</v>
      </c>
      <c r="H4244" s="7">
        <v>2.0</v>
      </c>
      <c r="I4244" s="55" t="str">
        <f t="array" ref="I4244">INDEX(Species.List!A:A,MATCH(J4244,Species.List!B:B,0))</f>
        <v>Mya arenaria</v>
      </c>
      <c r="J4244" s="8" t="s">
        <v>327</v>
      </c>
      <c r="K4244" s="46" t="s">
        <v>80</v>
      </c>
      <c r="L4244" s="39">
        <v>15.0</v>
      </c>
      <c r="M4244" s="46">
        <v>1.0</v>
      </c>
      <c r="N4244" s="8" t="s">
        <v>502</v>
      </c>
      <c r="O4244" s="8" t="s">
        <v>55</v>
      </c>
      <c r="P4244" s="3" t="s">
        <v>682</v>
      </c>
      <c r="Q4244" s="3" t="s">
        <v>55</v>
      </c>
      <c r="R4244" s="3" t="s">
        <v>683</v>
      </c>
      <c r="S4244" s="3">
        <v>1.0</v>
      </c>
    </row>
    <row r="4245" ht="15.0" customHeight="1">
      <c r="A4245" s="46">
        <v>15.0</v>
      </c>
      <c r="B4245" s="53" t="str">
        <f t="array" ref="B4245">INDEX(Quadrat.Details!D:D, MATCH(1,(F4245=Quadrat.Details!B:B)*(G4245=Quadrat.Details!G:G)*(H4245=Quadrat.Details!I:I),0))</f>
        <v>FJD</v>
      </c>
      <c r="E4245" s="47">
        <v>44420.0</v>
      </c>
      <c r="F4245" s="54">
        <v>2021.0</v>
      </c>
      <c r="G4245" s="7" t="s">
        <v>473</v>
      </c>
      <c r="H4245" s="7">
        <v>2.0</v>
      </c>
      <c r="I4245" s="55" t="str">
        <f t="array" ref="I4245">INDEX(Species.List!A:A,MATCH(J4245,Species.List!B:B,0))</f>
        <v>Mulinia lateralis</v>
      </c>
      <c r="J4245" s="8" t="s">
        <v>152</v>
      </c>
      <c r="K4245" s="46" t="s">
        <v>80</v>
      </c>
      <c r="L4245" s="39">
        <v>12.0</v>
      </c>
      <c r="M4245" s="46">
        <v>1.0</v>
      </c>
      <c r="N4245" s="8" t="s">
        <v>502</v>
      </c>
      <c r="O4245" s="8" t="s">
        <v>55</v>
      </c>
      <c r="P4245" s="3" t="s">
        <v>682</v>
      </c>
      <c r="Q4245" s="3" t="s">
        <v>55</v>
      </c>
      <c r="R4245" s="3" t="s">
        <v>683</v>
      </c>
      <c r="S4245" s="3">
        <v>1.0</v>
      </c>
    </row>
    <row r="4246" ht="15.0" customHeight="1">
      <c r="A4246" s="46">
        <v>15.0</v>
      </c>
      <c r="B4246" s="53" t="str">
        <f t="array" ref="B4246">INDEX(Quadrat.Details!D:D, MATCH(1,(F4246=Quadrat.Details!B:B)*(G4246=Quadrat.Details!G:G)*(H4246=Quadrat.Details!I:I),0))</f>
        <v>FJD</v>
      </c>
      <c r="E4246" s="47">
        <v>44420.0</v>
      </c>
      <c r="F4246" s="54">
        <v>2021.0</v>
      </c>
      <c r="G4246" s="7" t="s">
        <v>473</v>
      </c>
      <c r="H4246" s="7">
        <v>2.0</v>
      </c>
      <c r="I4246" s="55" t="str">
        <f t="array" ref="I4246">INDEX(Species.List!A:A,MATCH(J4246,Species.List!B:B,0))</f>
        <v>Anadara transversa</v>
      </c>
      <c r="J4246" s="8" t="s">
        <v>355</v>
      </c>
      <c r="K4246" s="46" t="s">
        <v>80</v>
      </c>
      <c r="L4246" s="39">
        <v>15.0</v>
      </c>
      <c r="M4246" s="46">
        <v>1.0</v>
      </c>
      <c r="N4246" s="8" t="s">
        <v>502</v>
      </c>
      <c r="O4246" s="8" t="s">
        <v>55</v>
      </c>
      <c r="P4246" s="3" t="s">
        <v>682</v>
      </c>
      <c r="Q4246" s="3" t="s">
        <v>55</v>
      </c>
      <c r="R4246" s="3" t="s">
        <v>683</v>
      </c>
      <c r="S4246" s="3">
        <v>1.0</v>
      </c>
    </row>
    <row r="4247" ht="15.0" customHeight="1">
      <c r="A4247" s="46">
        <v>15.0</v>
      </c>
      <c r="B4247" s="53" t="str">
        <f t="array" ref="B4247">INDEX(Quadrat.Details!D:D, MATCH(1,(F4247=Quadrat.Details!B:B)*(G4247=Quadrat.Details!G:G)*(H4247=Quadrat.Details!I:I),0))</f>
        <v>FJD</v>
      </c>
      <c r="E4247" s="47">
        <v>44420.0</v>
      </c>
      <c r="F4247" s="54">
        <v>2021.0</v>
      </c>
      <c r="G4247" s="7" t="s">
        <v>473</v>
      </c>
      <c r="H4247" s="7">
        <v>2.0</v>
      </c>
      <c r="I4247" s="55" t="str">
        <f t="array" ref="I4247">INDEX(Species.List!A:A,MATCH(J4247,Species.List!B:B,0))</f>
        <v>Ilyanassa trivittata</v>
      </c>
      <c r="J4247" s="8" t="s">
        <v>350</v>
      </c>
      <c r="K4247" s="46" t="s">
        <v>80</v>
      </c>
      <c r="L4247" s="39">
        <v>14.0</v>
      </c>
      <c r="M4247" s="46">
        <v>1.0</v>
      </c>
      <c r="N4247" s="8" t="s">
        <v>502</v>
      </c>
      <c r="O4247" s="8" t="s">
        <v>55</v>
      </c>
      <c r="P4247" s="3" t="s">
        <v>682</v>
      </c>
      <c r="Q4247" s="3" t="s">
        <v>55</v>
      </c>
      <c r="R4247" s="3" t="s">
        <v>683</v>
      </c>
      <c r="S4247" s="3">
        <v>1.0</v>
      </c>
    </row>
    <row r="4248" ht="15.0" customHeight="1">
      <c r="A4248" s="46">
        <v>15.0</v>
      </c>
      <c r="B4248" s="53" t="str">
        <f t="array" ref="B4248">INDEX(Quadrat.Details!D:D, MATCH(1,(F4248=Quadrat.Details!B:B)*(G4248=Quadrat.Details!G:G)*(H4248=Quadrat.Details!I:I),0))</f>
        <v>FJD</v>
      </c>
      <c r="E4248" s="47">
        <v>44420.0</v>
      </c>
      <c r="F4248" s="54">
        <v>2021.0</v>
      </c>
      <c r="G4248" s="7" t="s">
        <v>473</v>
      </c>
      <c r="H4248" s="7">
        <v>2.0</v>
      </c>
      <c r="I4248" s="55" t="str">
        <f t="array" ref="I4248">INDEX(Species.List!A:A,MATCH(J4248,Species.List!B:B,0))</f>
        <v>Anadara transversa</v>
      </c>
      <c r="J4248" s="8" t="s">
        <v>355</v>
      </c>
      <c r="K4248" s="46" t="s">
        <v>80</v>
      </c>
      <c r="L4248" s="39">
        <v>12.0</v>
      </c>
      <c r="M4248" s="46">
        <v>1.0</v>
      </c>
      <c r="N4248" s="8" t="s">
        <v>502</v>
      </c>
      <c r="O4248" s="8" t="s">
        <v>55</v>
      </c>
      <c r="P4248" s="3" t="s">
        <v>682</v>
      </c>
      <c r="Q4248" s="3" t="s">
        <v>55</v>
      </c>
      <c r="R4248" s="3" t="s">
        <v>683</v>
      </c>
      <c r="S4248" s="3">
        <v>1.0</v>
      </c>
    </row>
    <row r="4249" ht="15.0" customHeight="1">
      <c r="A4249" s="46">
        <v>15.0</v>
      </c>
      <c r="B4249" s="53" t="str">
        <f t="array" ref="B4249">INDEX(Quadrat.Details!D:D, MATCH(1,(F4249=Quadrat.Details!B:B)*(G4249=Quadrat.Details!G:G)*(H4249=Quadrat.Details!I:I),0))</f>
        <v>FJD</v>
      </c>
      <c r="E4249" s="47">
        <v>44420.0</v>
      </c>
      <c r="F4249" s="54">
        <v>2021.0</v>
      </c>
      <c r="G4249" s="7" t="s">
        <v>456</v>
      </c>
      <c r="H4249" s="7">
        <v>1.0</v>
      </c>
      <c r="I4249" s="55" t="str">
        <f t="array" ref="I4249">INDEX(Species.List!A:A,MATCH(J4249,Species.List!B:B,0))</f>
        <v>Mulinia lateralis</v>
      </c>
      <c r="J4249" s="8" t="s">
        <v>152</v>
      </c>
      <c r="K4249" s="46" t="s">
        <v>80</v>
      </c>
      <c r="L4249" s="39">
        <v>15.0</v>
      </c>
      <c r="M4249" s="46">
        <v>2.0</v>
      </c>
      <c r="N4249" s="8" t="s">
        <v>502</v>
      </c>
      <c r="O4249" s="8" t="s">
        <v>55</v>
      </c>
      <c r="P4249" s="3" t="s">
        <v>682</v>
      </c>
      <c r="Q4249" s="3" t="s">
        <v>55</v>
      </c>
      <c r="R4249" s="3" t="s">
        <v>683</v>
      </c>
      <c r="S4249" s="3">
        <v>1.0</v>
      </c>
    </row>
    <row r="4250" ht="15.0" customHeight="1">
      <c r="A4250" s="46">
        <v>15.0</v>
      </c>
      <c r="B4250" s="53" t="str">
        <f t="array" ref="B4250">INDEX(Quadrat.Details!D:D, MATCH(1,(F4250=Quadrat.Details!B:B)*(G4250=Quadrat.Details!G:G)*(H4250=Quadrat.Details!I:I),0))</f>
        <v>FJD</v>
      </c>
      <c r="E4250" s="47">
        <v>44420.0</v>
      </c>
      <c r="F4250" s="54">
        <v>2021.0</v>
      </c>
      <c r="G4250" s="7" t="s">
        <v>456</v>
      </c>
      <c r="H4250" s="7">
        <v>1.0</v>
      </c>
      <c r="I4250" s="55" t="str">
        <f t="array" ref="I4250">INDEX(Species.List!A:A,MATCH(J4250,Species.List!B:B,0))</f>
        <v>Yoldia limatula</v>
      </c>
      <c r="J4250" s="8" t="s">
        <v>179</v>
      </c>
      <c r="K4250" s="46" t="s">
        <v>80</v>
      </c>
      <c r="L4250" s="39">
        <v>33.0</v>
      </c>
      <c r="M4250" s="46">
        <v>1.0</v>
      </c>
      <c r="N4250" s="8" t="s">
        <v>502</v>
      </c>
      <c r="O4250" s="8" t="s">
        <v>55</v>
      </c>
      <c r="P4250" s="3" t="s">
        <v>682</v>
      </c>
      <c r="Q4250" s="3" t="s">
        <v>55</v>
      </c>
      <c r="R4250" s="3" t="s">
        <v>683</v>
      </c>
      <c r="S4250" s="3">
        <v>1.0</v>
      </c>
    </row>
    <row r="4251" ht="15.0" customHeight="1">
      <c r="A4251" s="46">
        <v>15.0</v>
      </c>
      <c r="B4251" s="53" t="str">
        <f t="array" ref="B4251">INDEX(Quadrat.Details!D:D, MATCH(1,(F4251=Quadrat.Details!B:B)*(G4251=Quadrat.Details!G:G)*(H4251=Quadrat.Details!I:I),0))</f>
        <v>FJD</v>
      </c>
      <c r="E4251" s="47">
        <v>44420.0</v>
      </c>
      <c r="F4251" s="54">
        <v>2021.0</v>
      </c>
      <c r="G4251" s="7" t="s">
        <v>456</v>
      </c>
      <c r="H4251" s="7">
        <v>1.0</v>
      </c>
      <c r="I4251" s="55" t="str">
        <f t="array" ref="I4251">INDEX(Species.List!A:A,MATCH(J4251,Species.List!B:B,0))</f>
        <v>Yoldia limatula</v>
      </c>
      <c r="J4251" s="8" t="s">
        <v>179</v>
      </c>
      <c r="K4251" s="46" t="s">
        <v>80</v>
      </c>
      <c r="L4251" s="39">
        <v>43.0</v>
      </c>
      <c r="M4251" s="46">
        <v>1.0</v>
      </c>
      <c r="N4251" s="8" t="s">
        <v>502</v>
      </c>
      <c r="O4251" s="8" t="s">
        <v>55</v>
      </c>
      <c r="P4251" s="3" t="s">
        <v>682</v>
      </c>
      <c r="Q4251" s="3" t="s">
        <v>55</v>
      </c>
      <c r="R4251" s="3" t="s">
        <v>683</v>
      </c>
      <c r="S4251" s="3">
        <v>1.0</v>
      </c>
    </row>
    <row r="4252" ht="15.0" customHeight="1">
      <c r="A4252" s="46">
        <v>15.0</v>
      </c>
      <c r="B4252" s="53" t="str">
        <f t="array" ref="B4252">INDEX(Quadrat.Details!D:D, MATCH(1,(F4252=Quadrat.Details!B:B)*(G4252=Quadrat.Details!G:G)*(H4252=Quadrat.Details!I:I),0))</f>
        <v>FJD</v>
      </c>
      <c r="E4252" s="47">
        <v>44420.0</v>
      </c>
      <c r="F4252" s="54">
        <v>2021.0</v>
      </c>
      <c r="G4252" s="7" t="s">
        <v>456</v>
      </c>
      <c r="H4252" s="7">
        <v>1.0</v>
      </c>
      <c r="I4252" s="55" t="str">
        <f t="array" ref="I4252">INDEX(Species.List!A:A,MATCH(J4252,Species.List!B:B,0))</f>
        <v>Yoldia limatula</v>
      </c>
      <c r="J4252" s="8" t="s">
        <v>179</v>
      </c>
      <c r="K4252" s="46" t="s">
        <v>80</v>
      </c>
      <c r="L4252" s="39">
        <v>19.0</v>
      </c>
      <c r="M4252" s="46">
        <v>1.0</v>
      </c>
      <c r="N4252" s="8" t="s">
        <v>502</v>
      </c>
      <c r="O4252" s="8" t="s">
        <v>55</v>
      </c>
      <c r="P4252" s="3" t="s">
        <v>682</v>
      </c>
      <c r="Q4252" s="3" t="s">
        <v>55</v>
      </c>
      <c r="R4252" s="3" t="s">
        <v>683</v>
      </c>
      <c r="S4252" s="3">
        <v>1.0</v>
      </c>
    </row>
    <row r="4253" ht="15.0" customHeight="1">
      <c r="A4253" s="46">
        <v>15.0</v>
      </c>
      <c r="B4253" s="53" t="str">
        <f t="array" ref="B4253">INDEX(Quadrat.Details!D:D, MATCH(1,(F4253=Quadrat.Details!B:B)*(G4253=Quadrat.Details!G:G)*(H4253=Quadrat.Details!I:I),0))</f>
        <v>FJD</v>
      </c>
      <c r="E4253" s="47">
        <v>44420.0</v>
      </c>
      <c r="F4253" s="54">
        <v>2021.0</v>
      </c>
      <c r="G4253" s="7" t="s">
        <v>456</v>
      </c>
      <c r="H4253" s="7">
        <v>1.0</v>
      </c>
      <c r="I4253" s="55" t="str">
        <f t="array" ref="I4253">INDEX(Species.List!A:A,MATCH(J4253,Species.List!B:B,0))</f>
        <v>Yoldia limatula</v>
      </c>
      <c r="J4253" s="8" t="s">
        <v>179</v>
      </c>
      <c r="K4253" s="46" t="s">
        <v>80</v>
      </c>
      <c r="L4253" s="39">
        <v>15.0</v>
      </c>
      <c r="M4253" s="46">
        <v>2.0</v>
      </c>
      <c r="N4253" s="8" t="s">
        <v>502</v>
      </c>
      <c r="O4253" s="8" t="s">
        <v>55</v>
      </c>
      <c r="P4253" s="3" t="s">
        <v>682</v>
      </c>
      <c r="Q4253" s="3" t="s">
        <v>55</v>
      </c>
      <c r="R4253" s="3" t="s">
        <v>683</v>
      </c>
      <c r="S4253" s="3">
        <v>1.0</v>
      </c>
    </row>
    <row r="4254" ht="15.0" customHeight="1">
      <c r="A4254" s="46">
        <v>15.0</v>
      </c>
      <c r="B4254" s="53" t="str">
        <f t="array" ref="B4254">INDEX(Quadrat.Details!D:D, MATCH(1,(F4254=Quadrat.Details!B:B)*(G4254=Quadrat.Details!G:G)*(H4254=Quadrat.Details!I:I),0))</f>
        <v>FJD</v>
      </c>
      <c r="E4254" s="47">
        <v>44420.0</v>
      </c>
      <c r="F4254" s="54">
        <v>2021.0</v>
      </c>
      <c r="G4254" s="7" t="s">
        <v>456</v>
      </c>
      <c r="H4254" s="7">
        <v>1.0</v>
      </c>
      <c r="I4254" s="55" t="str">
        <f t="array" ref="I4254">INDEX(Species.List!A:A,MATCH(J4254,Species.List!B:B,0))</f>
        <v>Yoldia limatula</v>
      </c>
      <c r="J4254" s="8" t="s">
        <v>179</v>
      </c>
      <c r="K4254" s="46" t="s">
        <v>80</v>
      </c>
      <c r="L4254" s="39">
        <v>16.0</v>
      </c>
      <c r="M4254" s="46">
        <v>2.0</v>
      </c>
      <c r="N4254" s="8" t="s">
        <v>502</v>
      </c>
      <c r="O4254" s="8" t="s">
        <v>55</v>
      </c>
      <c r="P4254" s="3" t="s">
        <v>682</v>
      </c>
      <c r="Q4254" s="3" t="s">
        <v>55</v>
      </c>
      <c r="R4254" s="3" t="s">
        <v>683</v>
      </c>
      <c r="S4254" s="3">
        <v>1.0</v>
      </c>
    </row>
    <row r="4255" ht="15.0" customHeight="1">
      <c r="A4255" s="46">
        <v>15.0</v>
      </c>
      <c r="B4255" s="53" t="str">
        <f t="array" ref="B4255">INDEX(Quadrat.Details!D:D, MATCH(1,(F4255=Quadrat.Details!B:B)*(G4255=Quadrat.Details!G:G)*(H4255=Quadrat.Details!I:I),0))</f>
        <v>FJD</v>
      </c>
      <c r="E4255" s="47">
        <v>44420.0</v>
      </c>
      <c r="F4255" s="54">
        <v>2021.0</v>
      </c>
      <c r="G4255" s="7" t="s">
        <v>456</v>
      </c>
      <c r="H4255" s="7">
        <v>1.0</v>
      </c>
      <c r="I4255" s="55" t="str">
        <f t="array" ref="I4255">INDEX(Species.List!A:A,MATCH(J4255,Species.List!B:B,0))</f>
        <v>Yoldia limatula</v>
      </c>
      <c r="J4255" s="8" t="s">
        <v>179</v>
      </c>
      <c r="K4255" s="46" t="s">
        <v>80</v>
      </c>
      <c r="L4255" s="39">
        <v>17.0</v>
      </c>
      <c r="M4255" s="46">
        <v>1.0</v>
      </c>
      <c r="N4255" s="8" t="s">
        <v>502</v>
      </c>
      <c r="O4255" s="8" t="s">
        <v>55</v>
      </c>
      <c r="P4255" s="3" t="s">
        <v>682</v>
      </c>
      <c r="Q4255" s="3" t="s">
        <v>55</v>
      </c>
      <c r="R4255" s="3" t="s">
        <v>683</v>
      </c>
      <c r="S4255" s="3">
        <v>1.0</v>
      </c>
    </row>
    <row r="4256" ht="15.0" customHeight="1">
      <c r="A4256" s="46">
        <v>15.0</v>
      </c>
      <c r="B4256" s="53" t="str">
        <f t="array" ref="B4256">INDEX(Quadrat.Details!D:D, MATCH(1,(F4256=Quadrat.Details!B:B)*(G4256=Quadrat.Details!G:G)*(H4256=Quadrat.Details!I:I),0))</f>
        <v>FJD</v>
      </c>
      <c r="E4256" s="47">
        <v>44420.0</v>
      </c>
      <c r="F4256" s="54">
        <v>2021.0</v>
      </c>
      <c r="G4256" s="7" t="s">
        <v>456</v>
      </c>
      <c r="H4256" s="7">
        <v>1.0</v>
      </c>
      <c r="I4256" s="55" t="str">
        <f t="array" ref="I4256">INDEX(Species.List!A:A,MATCH(J4256,Species.List!B:B,0))</f>
        <v>Yoldia limatula</v>
      </c>
      <c r="J4256" s="8" t="s">
        <v>179</v>
      </c>
      <c r="K4256" s="46" t="s">
        <v>80</v>
      </c>
      <c r="L4256" s="39">
        <v>14.0</v>
      </c>
      <c r="M4256" s="46">
        <v>1.0</v>
      </c>
      <c r="N4256" s="8" t="s">
        <v>502</v>
      </c>
      <c r="O4256" s="8" t="s">
        <v>55</v>
      </c>
      <c r="P4256" s="3" t="s">
        <v>682</v>
      </c>
      <c r="Q4256" s="3" t="s">
        <v>55</v>
      </c>
      <c r="R4256" s="3" t="s">
        <v>683</v>
      </c>
      <c r="S4256" s="3">
        <v>1.0</v>
      </c>
    </row>
    <row r="4257" ht="15.0" customHeight="1">
      <c r="A4257" s="46">
        <v>15.0</v>
      </c>
      <c r="B4257" s="53" t="str">
        <f t="array" ref="B4257">INDEX(Quadrat.Details!D:D, MATCH(1,(F4257=Quadrat.Details!B:B)*(G4257=Quadrat.Details!G:G)*(H4257=Quadrat.Details!I:I),0))</f>
        <v>FJD</v>
      </c>
      <c r="E4257" s="47">
        <v>44420.0</v>
      </c>
      <c r="F4257" s="54">
        <v>2021.0</v>
      </c>
      <c r="G4257" s="7" t="s">
        <v>456</v>
      </c>
      <c r="H4257" s="7">
        <v>1.0</v>
      </c>
      <c r="I4257" s="55" t="str">
        <f t="array" ref="I4257">INDEX(Species.List!A:A,MATCH(J4257,Species.List!B:B,0))</f>
        <v>Petricolaria pholadiformis</v>
      </c>
      <c r="J4257" s="8" t="s">
        <v>173</v>
      </c>
      <c r="K4257" s="46" t="s">
        <v>80</v>
      </c>
      <c r="L4257" s="39">
        <v>20.0</v>
      </c>
      <c r="M4257" s="46">
        <v>1.0</v>
      </c>
      <c r="N4257" s="8" t="s">
        <v>502</v>
      </c>
      <c r="O4257" s="8" t="s">
        <v>55</v>
      </c>
      <c r="P4257" s="3" t="s">
        <v>682</v>
      </c>
      <c r="Q4257" s="3" t="s">
        <v>55</v>
      </c>
      <c r="R4257" s="3" t="s">
        <v>683</v>
      </c>
      <c r="S4257" s="3">
        <v>1.0</v>
      </c>
    </row>
    <row r="4258" ht="15.0" customHeight="1">
      <c r="A4258" s="46">
        <v>15.0</v>
      </c>
      <c r="B4258" s="53" t="str">
        <f t="array" ref="B4258">INDEX(Quadrat.Details!D:D, MATCH(1,(F4258=Quadrat.Details!B:B)*(G4258=Quadrat.Details!G:G)*(H4258=Quadrat.Details!I:I),0))</f>
        <v>FJD</v>
      </c>
      <c r="E4258" s="47">
        <v>44420.0</v>
      </c>
      <c r="F4258" s="54">
        <v>2021.0</v>
      </c>
      <c r="G4258" s="7" t="s">
        <v>456</v>
      </c>
      <c r="H4258" s="7">
        <v>1.0</v>
      </c>
      <c r="I4258" s="55" t="str">
        <f t="array" ref="I4258">INDEX(Species.List!A:A,MATCH(J4258,Species.List!B:B,0))</f>
        <v>Mulinia lateralis</v>
      </c>
      <c r="J4258" s="8" t="s">
        <v>152</v>
      </c>
      <c r="K4258" s="46" t="s">
        <v>80</v>
      </c>
      <c r="L4258" s="39">
        <v>17.0</v>
      </c>
      <c r="M4258" s="46">
        <v>1.0</v>
      </c>
      <c r="N4258" s="8" t="s">
        <v>502</v>
      </c>
      <c r="O4258" s="8" t="s">
        <v>55</v>
      </c>
      <c r="P4258" s="3" t="s">
        <v>682</v>
      </c>
      <c r="Q4258" s="3" t="s">
        <v>55</v>
      </c>
      <c r="R4258" s="3" t="s">
        <v>683</v>
      </c>
      <c r="S4258" s="3">
        <v>1.0</v>
      </c>
    </row>
    <row r="4259" ht="15.0" customHeight="1">
      <c r="A4259" s="46">
        <v>15.0</v>
      </c>
      <c r="B4259" s="53" t="str">
        <f t="array" ref="B4259">INDEX(Quadrat.Details!D:D, MATCH(1,(F4259=Quadrat.Details!B:B)*(G4259=Quadrat.Details!G:G)*(H4259=Quadrat.Details!I:I),0))</f>
        <v>FJD</v>
      </c>
      <c r="E4259" s="47">
        <v>44420.0</v>
      </c>
      <c r="F4259" s="54">
        <v>2021.0</v>
      </c>
      <c r="G4259" s="7" t="s">
        <v>456</v>
      </c>
      <c r="H4259" s="7">
        <v>1.0</v>
      </c>
      <c r="I4259" s="55" t="str">
        <f t="array" ref="I4259">INDEX(Species.List!A:A,MATCH(J4259,Species.List!B:B,0))</f>
        <v>Petricolaria pholadiformis</v>
      </c>
      <c r="J4259" s="8" t="s">
        <v>173</v>
      </c>
      <c r="K4259" s="46" t="s">
        <v>80</v>
      </c>
      <c r="L4259" s="39">
        <v>18.0</v>
      </c>
      <c r="M4259" s="46">
        <v>1.0</v>
      </c>
      <c r="N4259" s="8" t="s">
        <v>502</v>
      </c>
      <c r="O4259" s="8" t="s">
        <v>55</v>
      </c>
      <c r="P4259" s="3" t="s">
        <v>682</v>
      </c>
      <c r="Q4259" s="3" t="s">
        <v>55</v>
      </c>
      <c r="R4259" s="3" t="s">
        <v>683</v>
      </c>
      <c r="S4259" s="3">
        <v>1.0</v>
      </c>
    </row>
    <row r="4260" ht="15.0" customHeight="1">
      <c r="A4260" s="46">
        <v>15.0</v>
      </c>
      <c r="B4260" s="53" t="str">
        <f t="array" ref="B4260">INDEX(Quadrat.Details!D:D, MATCH(1,(F4260=Quadrat.Details!B:B)*(G4260=Quadrat.Details!G:G)*(H4260=Quadrat.Details!I:I),0))</f>
        <v>FJD</v>
      </c>
      <c r="E4260" s="47">
        <v>44420.0</v>
      </c>
      <c r="F4260" s="54">
        <v>2021.0</v>
      </c>
      <c r="G4260" s="7" t="s">
        <v>456</v>
      </c>
      <c r="H4260" s="7">
        <v>1.0</v>
      </c>
      <c r="I4260" s="55" t="str">
        <f t="array" ref="I4260">INDEX(Species.List!A:A,MATCH(J4260,Species.List!B:B,0))</f>
        <v>Anadara transversa</v>
      </c>
      <c r="J4260" s="8" t="s">
        <v>355</v>
      </c>
      <c r="K4260" s="46" t="s">
        <v>80</v>
      </c>
      <c r="L4260" s="39">
        <v>13.0</v>
      </c>
      <c r="M4260" s="46">
        <v>1.0</v>
      </c>
      <c r="N4260" s="8" t="s">
        <v>502</v>
      </c>
      <c r="O4260" s="8" t="s">
        <v>55</v>
      </c>
      <c r="P4260" s="3" t="s">
        <v>682</v>
      </c>
      <c r="Q4260" s="3" t="s">
        <v>55</v>
      </c>
      <c r="R4260" s="3" t="s">
        <v>683</v>
      </c>
      <c r="S4260" s="3">
        <v>1.0</v>
      </c>
    </row>
    <row r="4261" ht="15.0" customHeight="1">
      <c r="A4261" s="46">
        <v>15.0</v>
      </c>
      <c r="B4261" s="53" t="str">
        <f t="array" ref="B4261">INDEX(Quadrat.Details!D:D, MATCH(1,(F4261=Quadrat.Details!B:B)*(G4261=Quadrat.Details!G:G)*(H4261=Quadrat.Details!I:I),0))</f>
        <v>FJD</v>
      </c>
      <c r="E4261" s="47">
        <v>44420.0</v>
      </c>
      <c r="F4261" s="54">
        <v>2021.0</v>
      </c>
      <c r="G4261" s="7" t="s">
        <v>456</v>
      </c>
      <c r="H4261" s="7">
        <v>1.0</v>
      </c>
      <c r="I4261" s="55" t="str">
        <f t="array" ref="I4261">INDEX(Species.List!A:A,MATCH(J4261,Species.List!B:B,0))</f>
        <v>Yoldia limatula</v>
      </c>
      <c r="J4261" s="8" t="s">
        <v>179</v>
      </c>
      <c r="K4261" s="46" t="s">
        <v>80</v>
      </c>
      <c r="L4261" s="39">
        <v>10.0</v>
      </c>
      <c r="M4261" s="46">
        <v>2.0</v>
      </c>
      <c r="N4261" s="8" t="s">
        <v>502</v>
      </c>
      <c r="O4261" s="8" t="s">
        <v>55</v>
      </c>
      <c r="P4261" s="3" t="s">
        <v>682</v>
      </c>
      <c r="Q4261" s="3" t="s">
        <v>55</v>
      </c>
      <c r="R4261" s="3" t="s">
        <v>683</v>
      </c>
      <c r="S4261" s="3">
        <v>1.0</v>
      </c>
    </row>
    <row r="4262" ht="15.0" customHeight="1">
      <c r="A4262" s="46">
        <v>15.0</v>
      </c>
      <c r="B4262" s="53" t="str">
        <f t="array" ref="B4262">INDEX(Quadrat.Details!D:D, MATCH(1,(F4262=Quadrat.Details!B:B)*(G4262=Quadrat.Details!G:G)*(H4262=Quadrat.Details!I:I),0))</f>
        <v>FJD</v>
      </c>
      <c r="E4262" s="47">
        <v>44420.0</v>
      </c>
      <c r="F4262" s="54">
        <v>2021.0</v>
      </c>
      <c r="G4262" s="7" t="s">
        <v>456</v>
      </c>
      <c r="H4262" s="7">
        <v>1.0</v>
      </c>
      <c r="I4262" s="55" t="str">
        <f t="array" ref="I4262">INDEX(Species.List!A:A,MATCH(J4262,Species.List!B:B,0))</f>
        <v>Mulinia lateralis</v>
      </c>
      <c r="J4262" s="8" t="s">
        <v>152</v>
      </c>
      <c r="K4262" s="46" t="s">
        <v>80</v>
      </c>
      <c r="L4262" s="39">
        <v>14.0</v>
      </c>
      <c r="M4262" s="46">
        <v>1.0</v>
      </c>
      <c r="N4262" s="8" t="s">
        <v>502</v>
      </c>
      <c r="O4262" s="8" t="s">
        <v>55</v>
      </c>
      <c r="P4262" s="3" t="s">
        <v>682</v>
      </c>
      <c r="Q4262" s="3" t="s">
        <v>55</v>
      </c>
      <c r="R4262" s="3" t="s">
        <v>683</v>
      </c>
      <c r="S4262" s="3">
        <v>1.0</v>
      </c>
    </row>
    <row r="4263" ht="15.0" customHeight="1">
      <c r="A4263" s="46">
        <v>15.0</v>
      </c>
      <c r="B4263" s="53" t="str">
        <f t="array" ref="B4263">INDEX(Quadrat.Details!D:D, MATCH(1,(F4263=Quadrat.Details!B:B)*(G4263=Quadrat.Details!G:G)*(H4263=Quadrat.Details!I:I),0))</f>
        <v>FJD</v>
      </c>
      <c r="E4263" s="47">
        <v>44420.0</v>
      </c>
      <c r="F4263" s="54">
        <v>2021.0</v>
      </c>
      <c r="G4263" s="7" t="s">
        <v>456</v>
      </c>
      <c r="H4263" s="7">
        <v>1.0</v>
      </c>
      <c r="I4263" s="55" t="str">
        <f t="array" ref="I4263">INDEX(Species.List!A:A,MATCH(J4263,Species.List!B:B,0))</f>
        <v>Anadara transversa</v>
      </c>
      <c r="J4263" s="8" t="s">
        <v>355</v>
      </c>
      <c r="K4263" s="46" t="s">
        <v>80</v>
      </c>
      <c r="L4263" s="39">
        <v>10.0</v>
      </c>
      <c r="M4263" s="46">
        <v>1.0</v>
      </c>
      <c r="N4263" s="8" t="s">
        <v>502</v>
      </c>
      <c r="O4263" s="8" t="s">
        <v>55</v>
      </c>
      <c r="P4263" s="3" t="s">
        <v>682</v>
      </c>
      <c r="Q4263" s="3" t="s">
        <v>55</v>
      </c>
      <c r="R4263" s="3" t="s">
        <v>683</v>
      </c>
      <c r="S4263" s="3">
        <v>1.0</v>
      </c>
    </row>
    <row r="4264" ht="15.0" customHeight="1">
      <c r="A4264" s="46">
        <v>15.0</v>
      </c>
      <c r="B4264" s="53" t="str">
        <f t="array" ref="B4264">INDEX(Quadrat.Details!D:D, MATCH(1,(F4264=Quadrat.Details!B:B)*(G4264=Quadrat.Details!G:G)*(H4264=Quadrat.Details!I:I),0))</f>
        <v>FJD</v>
      </c>
      <c r="E4264" s="47">
        <v>44420.0</v>
      </c>
      <c r="F4264" s="54">
        <v>2021.0</v>
      </c>
      <c r="G4264" s="7" t="s">
        <v>456</v>
      </c>
      <c r="H4264" s="7">
        <v>1.0</v>
      </c>
      <c r="I4264" s="55" t="str">
        <f t="array" ref="I4264">INDEX(Species.List!A:A,MATCH(J4264,Species.List!B:B,0))</f>
        <v>Yoldia limatula</v>
      </c>
      <c r="J4264" s="8" t="s">
        <v>179</v>
      </c>
      <c r="K4264" s="46" t="s">
        <v>80</v>
      </c>
      <c r="L4264" s="39">
        <v>13.0</v>
      </c>
      <c r="M4264" s="46">
        <v>1.0</v>
      </c>
      <c r="N4264" s="8" t="s">
        <v>502</v>
      </c>
      <c r="O4264" s="8" t="s">
        <v>55</v>
      </c>
      <c r="P4264" s="3" t="s">
        <v>682</v>
      </c>
      <c r="Q4264" s="3" t="s">
        <v>55</v>
      </c>
      <c r="R4264" s="3" t="s">
        <v>683</v>
      </c>
      <c r="S4264" s="3">
        <v>1.0</v>
      </c>
    </row>
    <row r="4265" ht="15.0" customHeight="1">
      <c r="A4265" s="46">
        <v>15.0</v>
      </c>
      <c r="B4265" s="53" t="str">
        <f t="array" ref="B4265">INDEX(Quadrat.Details!D:D, MATCH(1,(F4265=Quadrat.Details!B:B)*(G4265=Quadrat.Details!G:G)*(H4265=Quadrat.Details!I:I),0))</f>
        <v>FJD</v>
      </c>
      <c r="E4265" s="47">
        <v>44420.0</v>
      </c>
      <c r="F4265" s="54">
        <v>2021.0</v>
      </c>
      <c r="G4265" s="7" t="s">
        <v>456</v>
      </c>
      <c r="H4265" s="7">
        <v>1.0</v>
      </c>
      <c r="I4265" s="55" t="str">
        <f t="array" ref="I4265">INDEX(Species.List!A:A,MATCH(J4265,Species.List!B:B,0))</f>
        <v>Yoldia limatula</v>
      </c>
      <c r="J4265" s="8" t="s">
        <v>179</v>
      </c>
      <c r="K4265" s="46" t="s">
        <v>80</v>
      </c>
      <c r="L4265" s="39">
        <v>11.0</v>
      </c>
      <c r="M4265" s="46">
        <v>1.0</v>
      </c>
      <c r="N4265" s="8" t="s">
        <v>502</v>
      </c>
      <c r="O4265" s="8" t="s">
        <v>55</v>
      </c>
      <c r="P4265" s="3" t="s">
        <v>682</v>
      </c>
      <c r="Q4265" s="3" t="s">
        <v>55</v>
      </c>
      <c r="R4265" s="3" t="s">
        <v>683</v>
      </c>
      <c r="S4265" s="3">
        <v>1.0</v>
      </c>
    </row>
    <row r="4266" ht="15.0" customHeight="1">
      <c r="A4266" s="46">
        <v>15.0</v>
      </c>
      <c r="B4266" s="53" t="str">
        <f t="array" ref="B4266">INDEX(Quadrat.Details!D:D, MATCH(1,(F4266=Quadrat.Details!B:B)*(G4266=Quadrat.Details!G:G)*(H4266=Quadrat.Details!I:I),0))</f>
        <v>FJD</v>
      </c>
      <c r="E4266" s="47">
        <v>44420.0</v>
      </c>
      <c r="F4266" s="54">
        <v>2021.0</v>
      </c>
      <c r="G4266" s="7" t="s">
        <v>456</v>
      </c>
      <c r="H4266" s="7">
        <v>1.0</v>
      </c>
      <c r="I4266" s="55" t="str">
        <f t="array" ref="I4266">INDEX(Species.List!A:A,MATCH(J4266,Species.List!B:B,0))</f>
        <v>Busycotypus canaliculatus</v>
      </c>
      <c r="J4266" s="8" t="s">
        <v>126</v>
      </c>
      <c r="K4266" s="46" t="s">
        <v>80</v>
      </c>
      <c r="L4266" s="39">
        <v>17.0</v>
      </c>
      <c r="M4266" s="46">
        <v>1.0</v>
      </c>
      <c r="N4266" s="8" t="s">
        <v>502</v>
      </c>
      <c r="O4266" s="8" t="s">
        <v>55</v>
      </c>
      <c r="P4266" s="3" t="s">
        <v>682</v>
      </c>
      <c r="Q4266" s="3" t="s">
        <v>55</v>
      </c>
      <c r="R4266" s="3" t="s">
        <v>683</v>
      </c>
      <c r="S4266" s="3">
        <v>1.0</v>
      </c>
    </row>
    <row r="4267" ht="15.0" customHeight="1">
      <c r="A4267" s="46">
        <v>15.0</v>
      </c>
      <c r="B4267" s="53" t="str">
        <f t="array" ref="B4267">INDEX(Quadrat.Details!D:D, MATCH(1,(F4267=Quadrat.Details!B:B)*(G4267=Quadrat.Details!G:G)*(H4267=Quadrat.Details!I:I),0))</f>
        <v>FJD</v>
      </c>
      <c r="E4267" s="47">
        <v>44420.0</v>
      </c>
      <c r="F4267" s="54">
        <v>2021.0</v>
      </c>
      <c r="G4267" s="7" t="s">
        <v>456</v>
      </c>
      <c r="H4267" s="7">
        <v>1.0</v>
      </c>
      <c r="I4267" s="55" t="str">
        <f t="array" ref="I4267">INDEX(Species.List!A:A,MATCH(J4267,Species.List!B:B,0))</f>
        <v>Ilyanassa trivittata</v>
      </c>
      <c r="J4267" s="8" t="s">
        <v>350</v>
      </c>
      <c r="K4267" s="46" t="s">
        <v>80</v>
      </c>
      <c r="L4267" s="39">
        <v>12.0</v>
      </c>
      <c r="M4267" s="46">
        <v>2.0</v>
      </c>
      <c r="N4267" s="8" t="s">
        <v>502</v>
      </c>
      <c r="O4267" s="8" t="s">
        <v>55</v>
      </c>
      <c r="P4267" s="3" t="s">
        <v>682</v>
      </c>
      <c r="Q4267" s="3" t="s">
        <v>55</v>
      </c>
      <c r="R4267" s="3" t="s">
        <v>683</v>
      </c>
      <c r="S4267" s="3">
        <v>1.0</v>
      </c>
    </row>
    <row r="4268" ht="15.0" customHeight="1">
      <c r="A4268" s="46">
        <v>15.0</v>
      </c>
      <c r="B4268" s="53" t="str">
        <f t="array" ref="B4268">INDEX(Quadrat.Details!D:D, MATCH(1,(F4268=Quadrat.Details!B:B)*(G4268=Quadrat.Details!G:G)*(H4268=Quadrat.Details!I:I),0))</f>
        <v>FJD</v>
      </c>
      <c r="E4268" s="47">
        <v>44420.0</v>
      </c>
      <c r="F4268" s="54">
        <v>2021.0</v>
      </c>
      <c r="G4268" s="7" t="s">
        <v>456</v>
      </c>
      <c r="H4268" s="7">
        <v>1.0</v>
      </c>
      <c r="I4268" s="55" t="str">
        <f t="array" ref="I4268">INDEX(Species.List!A:A,MATCH(J4268,Species.List!B:B,0))</f>
        <v>Ilyanassa trivittata</v>
      </c>
      <c r="J4268" s="8" t="s">
        <v>350</v>
      </c>
      <c r="K4268" s="46" t="s">
        <v>80</v>
      </c>
      <c r="L4268" s="39">
        <v>11.0</v>
      </c>
      <c r="M4268" s="46">
        <v>1.0</v>
      </c>
      <c r="N4268" s="8" t="s">
        <v>502</v>
      </c>
      <c r="O4268" s="8" t="s">
        <v>55</v>
      </c>
      <c r="P4268" s="3" t="s">
        <v>682</v>
      </c>
      <c r="Q4268" s="3" t="s">
        <v>55</v>
      </c>
      <c r="R4268" s="3" t="s">
        <v>683</v>
      </c>
      <c r="S4268" s="3">
        <v>1.0</v>
      </c>
    </row>
    <row r="4269" ht="15.0" customHeight="1">
      <c r="A4269" s="46">
        <v>16.0</v>
      </c>
      <c r="B4269" s="53" t="str">
        <f t="array" ref="B4269">INDEX(Quadrat.Details!D:D, MATCH(1,(F4269=Quadrat.Details!B:B)*(G4269=Quadrat.Details!G:G)*(H4269=Quadrat.Details!I:I),0))</f>
        <v>FJD</v>
      </c>
      <c r="E4269" s="47">
        <v>44420.0</v>
      </c>
      <c r="F4269" s="54">
        <v>2021.0</v>
      </c>
      <c r="G4269" s="7" t="s">
        <v>456</v>
      </c>
      <c r="H4269" s="7">
        <v>1.0</v>
      </c>
      <c r="I4269" s="55" t="str">
        <f t="array" ref="I4269">INDEX(Species.List!A:A,MATCH(J4269,Species.List!B:B,0))</f>
        <v>Mulinia lateralis</v>
      </c>
      <c r="J4269" s="8" t="s">
        <v>152</v>
      </c>
      <c r="K4269" s="46" t="s">
        <v>80</v>
      </c>
      <c r="L4269" s="39">
        <v>10.0</v>
      </c>
      <c r="M4269" s="46">
        <v>1.0</v>
      </c>
      <c r="N4269" s="8" t="s">
        <v>502</v>
      </c>
      <c r="O4269" s="8" t="s">
        <v>55</v>
      </c>
      <c r="P4269" s="3" t="s">
        <v>682</v>
      </c>
      <c r="Q4269" s="3" t="s">
        <v>55</v>
      </c>
      <c r="R4269" s="3" t="s">
        <v>683</v>
      </c>
      <c r="S4269" s="3">
        <v>1.0</v>
      </c>
    </row>
    <row r="4270" ht="15.0" customHeight="1">
      <c r="A4270" s="46">
        <v>16.0</v>
      </c>
      <c r="B4270" s="53" t="str">
        <f t="array" ref="B4270">INDEX(Quadrat.Details!D:D, MATCH(1,(F4270=Quadrat.Details!B:B)*(G4270=Quadrat.Details!G:G)*(H4270=Quadrat.Details!I:I),0))</f>
        <v>FJD</v>
      </c>
      <c r="E4270" s="47">
        <v>44420.0</v>
      </c>
      <c r="F4270" s="54">
        <v>2021.0</v>
      </c>
      <c r="G4270" s="7" t="s">
        <v>456</v>
      </c>
      <c r="H4270" s="7">
        <v>2.0</v>
      </c>
      <c r="I4270" s="55" t="str">
        <f t="array" ref="I4270">INDEX(Species.List!A:A,MATCH(J4270,Species.List!B:B,0))</f>
        <v>Yoldia limatula</v>
      </c>
      <c r="J4270" s="8" t="s">
        <v>179</v>
      </c>
      <c r="K4270" s="46" t="s">
        <v>80</v>
      </c>
      <c r="L4270" s="39">
        <v>18.0</v>
      </c>
      <c r="M4270" s="46">
        <v>4.0</v>
      </c>
      <c r="N4270" s="8" t="s">
        <v>502</v>
      </c>
      <c r="O4270" s="8" t="s">
        <v>55</v>
      </c>
      <c r="P4270" s="3" t="s">
        <v>682</v>
      </c>
      <c r="Q4270" s="3" t="s">
        <v>55</v>
      </c>
      <c r="R4270" s="3" t="s">
        <v>683</v>
      </c>
      <c r="S4270" s="3">
        <v>1.0</v>
      </c>
    </row>
    <row r="4271" ht="15.0" customHeight="1">
      <c r="A4271" s="46">
        <v>16.0</v>
      </c>
      <c r="B4271" s="53" t="str">
        <f t="array" ref="B4271">INDEX(Quadrat.Details!D:D, MATCH(1,(F4271=Quadrat.Details!B:B)*(G4271=Quadrat.Details!G:G)*(H4271=Quadrat.Details!I:I),0))</f>
        <v>FJD</v>
      </c>
      <c r="E4271" s="47">
        <v>44420.0</v>
      </c>
      <c r="F4271" s="54">
        <v>2021.0</v>
      </c>
      <c r="G4271" s="7" t="s">
        <v>456</v>
      </c>
      <c r="H4271" s="7">
        <v>2.0</v>
      </c>
      <c r="I4271" s="55" t="str">
        <f t="array" ref="I4271">INDEX(Species.List!A:A,MATCH(J4271,Species.List!B:B,0))</f>
        <v>Mya arenaria</v>
      </c>
      <c r="J4271" s="8" t="s">
        <v>327</v>
      </c>
      <c r="K4271" s="46" t="s">
        <v>80</v>
      </c>
      <c r="L4271" s="39">
        <v>16.0</v>
      </c>
      <c r="M4271" s="46">
        <v>1.0</v>
      </c>
      <c r="N4271" s="8" t="s">
        <v>502</v>
      </c>
      <c r="O4271" s="8" t="s">
        <v>55</v>
      </c>
      <c r="P4271" s="3" t="s">
        <v>682</v>
      </c>
      <c r="Q4271" s="3" t="s">
        <v>55</v>
      </c>
      <c r="R4271" s="3" t="s">
        <v>683</v>
      </c>
      <c r="S4271" s="3">
        <v>1.0</v>
      </c>
    </row>
    <row r="4272" ht="15.0" customHeight="1">
      <c r="A4272" s="46">
        <v>16.0</v>
      </c>
      <c r="B4272" s="53" t="str">
        <f t="array" ref="B4272">INDEX(Quadrat.Details!D:D, MATCH(1,(F4272=Quadrat.Details!B:B)*(G4272=Quadrat.Details!G:G)*(H4272=Quadrat.Details!I:I),0))</f>
        <v>FJD</v>
      </c>
      <c r="E4272" s="47">
        <v>44420.0</v>
      </c>
      <c r="F4272" s="54">
        <v>2021.0</v>
      </c>
      <c r="G4272" s="7" t="s">
        <v>456</v>
      </c>
      <c r="H4272" s="7">
        <v>2.0</v>
      </c>
      <c r="I4272" s="55" t="str">
        <f t="array" ref="I4272">INDEX(Species.List!A:A,MATCH(J4272,Species.List!B:B,0))</f>
        <v>Cancer irroratus</v>
      </c>
      <c r="J4272" s="8" t="s">
        <v>308</v>
      </c>
      <c r="K4272" s="46" t="s">
        <v>57</v>
      </c>
      <c r="L4272" s="39">
        <v>14.0</v>
      </c>
      <c r="M4272" s="46">
        <v>1.0</v>
      </c>
      <c r="N4272" s="8" t="s">
        <v>502</v>
      </c>
      <c r="O4272" s="8" t="s">
        <v>55</v>
      </c>
      <c r="P4272" s="3" t="s">
        <v>682</v>
      </c>
      <c r="Q4272" s="3" t="s">
        <v>55</v>
      </c>
      <c r="R4272" s="3" t="s">
        <v>683</v>
      </c>
      <c r="S4272" s="3">
        <v>1.0</v>
      </c>
    </row>
    <row r="4273" ht="15.0" customHeight="1">
      <c r="A4273" s="46">
        <v>16.0</v>
      </c>
      <c r="B4273" s="53" t="str">
        <f t="array" ref="B4273">INDEX(Quadrat.Details!D:D, MATCH(1,(F4273=Quadrat.Details!B:B)*(G4273=Quadrat.Details!G:G)*(H4273=Quadrat.Details!I:I),0))</f>
        <v>FJD</v>
      </c>
      <c r="E4273" s="47">
        <v>44420.0</v>
      </c>
      <c r="F4273" s="54">
        <v>2021.0</v>
      </c>
      <c r="G4273" s="7" t="s">
        <v>456</v>
      </c>
      <c r="H4273" s="7">
        <v>2.0</v>
      </c>
      <c r="I4273" s="55" t="str">
        <f t="array" ref="I4273">INDEX(Species.List!A:A,MATCH(J4273,Species.List!B:B,0))</f>
        <v>Petricolaria pholadiformis</v>
      </c>
      <c r="J4273" s="8" t="s">
        <v>173</v>
      </c>
      <c r="K4273" s="46" t="s">
        <v>80</v>
      </c>
      <c r="L4273" s="39">
        <v>27.0</v>
      </c>
      <c r="M4273" s="46">
        <v>1.0</v>
      </c>
      <c r="N4273" s="8" t="s">
        <v>502</v>
      </c>
      <c r="O4273" s="8" t="s">
        <v>55</v>
      </c>
      <c r="P4273" s="3" t="s">
        <v>682</v>
      </c>
      <c r="Q4273" s="3" t="s">
        <v>55</v>
      </c>
      <c r="R4273" s="3" t="s">
        <v>683</v>
      </c>
      <c r="S4273" s="3">
        <v>1.0</v>
      </c>
    </row>
    <row r="4274" ht="15.0" customHeight="1">
      <c r="A4274" s="46">
        <v>16.0</v>
      </c>
      <c r="B4274" s="53" t="str">
        <f t="array" ref="B4274">INDEX(Quadrat.Details!D:D, MATCH(1,(F4274=Quadrat.Details!B:B)*(G4274=Quadrat.Details!G:G)*(H4274=Quadrat.Details!I:I),0))</f>
        <v>FJD</v>
      </c>
      <c r="E4274" s="47">
        <v>44420.0</v>
      </c>
      <c r="F4274" s="54">
        <v>2021.0</v>
      </c>
      <c r="G4274" s="7" t="s">
        <v>456</v>
      </c>
      <c r="H4274" s="7">
        <v>2.0</v>
      </c>
      <c r="I4274" s="55" t="str">
        <f t="array" ref="I4274">INDEX(Species.List!A:A,MATCH(J4274,Species.List!B:B,0))</f>
        <v>Yoldia limatula</v>
      </c>
      <c r="J4274" s="8" t="s">
        <v>179</v>
      </c>
      <c r="K4274" s="46" t="s">
        <v>80</v>
      </c>
      <c r="L4274" s="39">
        <v>14.0</v>
      </c>
      <c r="M4274" s="46">
        <v>1.0</v>
      </c>
      <c r="N4274" s="8" t="s">
        <v>502</v>
      </c>
      <c r="O4274" s="8" t="s">
        <v>55</v>
      </c>
      <c r="P4274" s="3" t="s">
        <v>682</v>
      </c>
      <c r="Q4274" s="3" t="s">
        <v>55</v>
      </c>
      <c r="R4274" s="3" t="s">
        <v>683</v>
      </c>
      <c r="S4274" s="3">
        <v>1.0</v>
      </c>
    </row>
    <row r="4275" ht="15.0" customHeight="1">
      <c r="A4275" s="46">
        <v>16.0</v>
      </c>
      <c r="B4275" s="53" t="str">
        <f t="array" ref="B4275">INDEX(Quadrat.Details!D:D, MATCH(1,(F4275=Quadrat.Details!B:B)*(G4275=Quadrat.Details!G:G)*(H4275=Quadrat.Details!I:I),0))</f>
        <v>FJD</v>
      </c>
      <c r="E4275" s="47">
        <v>44420.0</v>
      </c>
      <c r="F4275" s="54">
        <v>2021.0</v>
      </c>
      <c r="G4275" s="7" t="s">
        <v>456</v>
      </c>
      <c r="H4275" s="7">
        <v>2.0</v>
      </c>
      <c r="I4275" s="55" t="str">
        <f t="array" ref="I4275">INDEX(Species.List!A:A,MATCH(J4275,Species.List!B:B,0))</f>
        <v>Yoldia limatula</v>
      </c>
      <c r="J4275" s="8" t="s">
        <v>179</v>
      </c>
      <c r="K4275" s="46" t="s">
        <v>80</v>
      </c>
      <c r="L4275" s="39">
        <v>15.0</v>
      </c>
      <c r="M4275" s="46">
        <v>2.0</v>
      </c>
      <c r="N4275" s="8" t="s">
        <v>502</v>
      </c>
      <c r="O4275" s="8" t="s">
        <v>55</v>
      </c>
      <c r="P4275" s="3" t="s">
        <v>682</v>
      </c>
      <c r="Q4275" s="3" t="s">
        <v>55</v>
      </c>
      <c r="R4275" s="3" t="s">
        <v>683</v>
      </c>
      <c r="S4275" s="3">
        <v>1.0</v>
      </c>
    </row>
    <row r="4276" ht="15.0" customHeight="1">
      <c r="A4276" s="46">
        <v>16.0</v>
      </c>
      <c r="B4276" s="53" t="str">
        <f t="array" ref="B4276">INDEX(Quadrat.Details!D:D, MATCH(1,(F4276=Quadrat.Details!B:B)*(G4276=Quadrat.Details!G:G)*(H4276=Quadrat.Details!I:I),0))</f>
        <v>FJD</v>
      </c>
      <c r="E4276" s="47">
        <v>44420.0</v>
      </c>
      <c r="F4276" s="54">
        <v>2021.0</v>
      </c>
      <c r="G4276" s="7" t="s">
        <v>456</v>
      </c>
      <c r="H4276" s="7">
        <v>2.0</v>
      </c>
      <c r="I4276" s="55" t="str">
        <f t="array" ref="I4276">INDEX(Species.List!A:A,MATCH(J4276,Species.List!B:B,0))</f>
        <v>Yoldia limatula</v>
      </c>
      <c r="J4276" s="8" t="s">
        <v>179</v>
      </c>
      <c r="K4276" s="46" t="s">
        <v>80</v>
      </c>
      <c r="L4276" s="39">
        <v>19.0</v>
      </c>
      <c r="M4276" s="46">
        <v>1.0</v>
      </c>
      <c r="N4276" s="8" t="s">
        <v>502</v>
      </c>
      <c r="O4276" s="8" t="s">
        <v>55</v>
      </c>
      <c r="P4276" s="3" t="s">
        <v>682</v>
      </c>
      <c r="Q4276" s="3" t="s">
        <v>55</v>
      </c>
      <c r="R4276" s="3" t="s">
        <v>683</v>
      </c>
      <c r="S4276" s="3">
        <v>1.0</v>
      </c>
    </row>
    <row r="4277" ht="15.0" customHeight="1">
      <c r="A4277" s="46">
        <v>16.0</v>
      </c>
      <c r="B4277" s="53" t="str">
        <f t="array" ref="B4277">INDEX(Quadrat.Details!D:D, MATCH(1,(F4277=Quadrat.Details!B:B)*(G4277=Quadrat.Details!G:G)*(H4277=Quadrat.Details!I:I),0))</f>
        <v>FJD</v>
      </c>
      <c r="E4277" s="47">
        <v>44420.0</v>
      </c>
      <c r="F4277" s="54">
        <v>2021.0</v>
      </c>
      <c r="G4277" s="7" t="s">
        <v>456</v>
      </c>
      <c r="H4277" s="7">
        <v>2.0</v>
      </c>
      <c r="I4277" s="55" t="str">
        <f t="array" ref="I4277">INDEX(Species.List!A:A,MATCH(J4277,Species.List!B:B,0))</f>
        <v>Yoldia limatula</v>
      </c>
      <c r="J4277" s="8" t="s">
        <v>179</v>
      </c>
      <c r="K4277" s="46" t="s">
        <v>80</v>
      </c>
      <c r="L4277" s="39">
        <v>22.0</v>
      </c>
      <c r="M4277" s="46">
        <v>1.0</v>
      </c>
      <c r="N4277" s="8" t="s">
        <v>502</v>
      </c>
      <c r="O4277" s="8" t="s">
        <v>55</v>
      </c>
      <c r="P4277" s="3" t="s">
        <v>682</v>
      </c>
      <c r="Q4277" s="3" t="s">
        <v>55</v>
      </c>
      <c r="R4277" s="3" t="s">
        <v>683</v>
      </c>
      <c r="S4277" s="3">
        <v>1.0</v>
      </c>
    </row>
    <row r="4278" ht="15.0" customHeight="1">
      <c r="A4278" s="46">
        <v>16.0</v>
      </c>
      <c r="B4278" s="53" t="str">
        <f t="array" ref="B4278">INDEX(Quadrat.Details!D:D, MATCH(1,(F4278=Quadrat.Details!B:B)*(G4278=Quadrat.Details!G:G)*(H4278=Quadrat.Details!I:I),0))</f>
        <v>FJD</v>
      </c>
      <c r="E4278" s="47">
        <v>44420.0</v>
      </c>
      <c r="F4278" s="54">
        <v>2021.0</v>
      </c>
      <c r="G4278" s="7" t="s">
        <v>456</v>
      </c>
      <c r="H4278" s="7">
        <v>2.0</v>
      </c>
      <c r="I4278" s="55" t="str">
        <f t="array" ref="I4278">INDEX(Species.List!A:A,MATCH(J4278,Species.List!B:B,0))</f>
        <v>Yoldia limatula</v>
      </c>
      <c r="J4278" s="8" t="s">
        <v>179</v>
      </c>
      <c r="K4278" s="46" t="s">
        <v>80</v>
      </c>
      <c r="L4278" s="39">
        <v>20.0</v>
      </c>
      <c r="M4278" s="46">
        <v>1.0</v>
      </c>
      <c r="N4278" s="8" t="s">
        <v>502</v>
      </c>
      <c r="O4278" s="8" t="s">
        <v>55</v>
      </c>
      <c r="P4278" s="3" t="s">
        <v>682</v>
      </c>
      <c r="Q4278" s="3" t="s">
        <v>55</v>
      </c>
      <c r="R4278" s="3" t="s">
        <v>683</v>
      </c>
      <c r="S4278" s="3">
        <v>1.0</v>
      </c>
    </row>
    <row r="4279" ht="15.0" customHeight="1">
      <c r="A4279" s="46">
        <v>16.0</v>
      </c>
      <c r="B4279" s="53" t="str">
        <f t="array" ref="B4279">INDEX(Quadrat.Details!D:D, MATCH(1,(F4279=Quadrat.Details!B:B)*(G4279=Quadrat.Details!G:G)*(H4279=Quadrat.Details!I:I),0))</f>
        <v>FJD</v>
      </c>
      <c r="E4279" s="47">
        <v>44420.0</v>
      </c>
      <c r="F4279" s="54">
        <v>2021.0</v>
      </c>
      <c r="G4279" s="7" t="s">
        <v>456</v>
      </c>
      <c r="H4279" s="7">
        <v>2.0</v>
      </c>
      <c r="I4279" s="55" t="str">
        <f t="array" ref="I4279">INDEX(Species.List!A:A,MATCH(J4279,Species.List!B:B,0))</f>
        <v>Yoldia limatula</v>
      </c>
      <c r="J4279" s="8" t="s">
        <v>179</v>
      </c>
      <c r="K4279" s="46" t="s">
        <v>80</v>
      </c>
      <c r="L4279" s="39">
        <v>17.0</v>
      </c>
      <c r="M4279" s="46">
        <v>1.0</v>
      </c>
      <c r="N4279" s="8" t="s">
        <v>502</v>
      </c>
      <c r="O4279" s="8" t="s">
        <v>55</v>
      </c>
      <c r="P4279" s="3" t="s">
        <v>682</v>
      </c>
      <c r="Q4279" s="3" t="s">
        <v>55</v>
      </c>
      <c r="R4279" s="3" t="s">
        <v>683</v>
      </c>
      <c r="S4279" s="3">
        <v>1.0</v>
      </c>
    </row>
    <row r="4280" ht="15.0" customHeight="1">
      <c r="A4280" s="46">
        <v>16.0</v>
      </c>
      <c r="B4280" s="53" t="str">
        <f t="array" ref="B4280">INDEX(Quadrat.Details!D:D, MATCH(1,(F4280=Quadrat.Details!B:B)*(G4280=Quadrat.Details!G:G)*(H4280=Quadrat.Details!I:I),0))</f>
        <v>FJD</v>
      </c>
      <c r="E4280" s="47">
        <v>44420.0</v>
      </c>
      <c r="F4280" s="54">
        <v>2021.0</v>
      </c>
      <c r="G4280" s="7" t="s">
        <v>456</v>
      </c>
      <c r="H4280" s="7">
        <v>2.0</v>
      </c>
      <c r="I4280" s="55" t="str">
        <f t="array" ref="I4280">INDEX(Species.List!A:A,MATCH(J4280,Species.List!B:B,0))</f>
        <v>Yoldia limatula</v>
      </c>
      <c r="J4280" s="8" t="s">
        <v>179</v>
      </c>
      <c r="K4280" s="46" t="s">
        <v>80</v>
      </c>
      <c r="L4280" s="39">
        <v>16.0</v>
      </c>
      <c r="M4280" s="46">
        <v>1.0</v>
      </c>
      <c r="N4280" s="8" t="s">
        <v>502</v>
      </c>
      <c r="O4280" s="8" t="s">
        <v>55</v>
      </c>
      <c r="P4280" s="3" t="s">
        <v>682</v>
      </c>
      <c r="Q4280" s="3" t="s">
        <v>55</v>
      </c>
      <c r="R4280" s="3" t="s">
        <v>683</v>
      </c>
      <c r="S4280" s="3">
        <v>1.0</v>
      </c>
    </row>
    <row r="4281" ht="15.0" customHeight="1">
      <c r="A4281" s="46">
        <v>16.0</v>
      </c>
      <c r="B4281" s="53" t="str">
        <f t="array" ref="B4281">INDEX(Quadrat.Details!D:D, MATCH(1,(F4281=Quadrat.Details!B:B)*(G4281=Quadrat.Details!G:G)*(H4281=Quadrat.Details!I:I),0))</f>
        <v>FJD</v>
      </c>
      <c r="E4281" s="47">
        <v>44420.0</v>
      </c>
      <c r="F4281" s="54">
        <v>2021.0</v>
      </c>
      <c r="G4281" s="7" t="s">
        <v>456</v>
      </c>
      <c r="H4281" s="7">
        <v>2.0</v>
      </c>
      <c r="I4281" s="55" t="str">
        <f t="array" ref="I4281">INDEX(Species.List!A:A,MATCH(J4281,Species.List!B:B,0))</f>
        <v>Yoldia limatula</v>
      </c>
      <c r="J4281" s="8" t="s">
        <v>179</v>
      </c>
      <c r="K4281" s="46" t="s">
        <v>80</v>
      </c>
      <c r="L4281" s="39">
        <v>13.0</v>
      </c>
      <c r="M4281" s="46">
        <v>1.0</v>
      </c>
      <c r="N4281" s="8" t="s">
        <v>502</v>
      </c>
      <c r="O4281" s="8" t="s">
        <v>55</v>
      </c>
      <c r="P4281" s="3" t="s">
        <v>682</v>
      </c>
      <c r="Q4281" s="3" t="s">
        <v>55</v>
      </c>
      <c r="R4281" s="3" t="s">
        <v>683</v>
      </c>
      <c r="S4281" s="3">
        <v>1.0</v>
      </c>
    </row>
    <row r="4282" ht="15.0" customHeight="1">
      <c r="A4282" s="46">
        <v>16.0</v>
      </c>
      <c r="B4282" s="53" t="str">
        <f t="array" ref="B4282">INDEX(Quadrat.Details!D:D, MATCH(1,(F4282=Quadrat.Details!B:B)*(G4282=Quadrat.Details!G:G)*(H4282=Quadrat.Details!I:I),0))</f>
        <v>FJD</v>
      </c>
      <c r="E4282" s="47">
        <v>44420.0</v>
      </c>
      <c r="F4282" s="54">
        <v>2021.0</v>
      </c>
      <c r="G4282" s="7" t="s">
        <v>456</v>
      </c>
      <c r="H4282" s="7">
        <v>2.0</v>
      </c>
      <c r="I4282" s="55" t="str">
        <f t="array" ref="I4282">INDEX(Species.List!A:A,MATCH(J4282,Species.List!B:B,0))</f>
        <v>Mulinia lateralis</v>
      </c>
      <c r="J4282" s="8" t="s">
        <v>152</v>
      </c>
      <c r="K4282" s="46" t="s">
        <v>80</v>
      </c>
      <c r="L4282" s="39">
        <v>13.0</v>
      </c>
      <c r="M4282" s="46">
        <v>1.0</v>
      </c>
      <c r="N4282" s="8" t="s">
        <v>502</v>
      </c>
      <c r="O4282" s="8" t="s">
        <v>55</v>
      </c>
      <c r="P4282" s="3" t="s">
        <v>682</v>
      </c>
      <c r="Q4282" s="3" t="s">
        <v>55</v>
      </c>
      <c r="R4282" s="3" t="s">
        <v>683</v>
      </c>
      <c r="S4282" s="3">
        <v>1.0</v>
      </c>
    </row>
    <row r="4283" ht="15.0" customHeight="1">
      <c r="A4283" s="46">
        <v>16.0</v>
      </c>
      <c r="B4283" s="53" t="str">
        <f t="array" ref="B4283">INDEX(Quadrat.Details!D:D, MATCH(1,(F4283=Quadrat.Details!B:B)*(G4283=Quadrat.Details!G:G)*(H4283=Quadrat.Details!I:I),0))</f>
        <v>FJD</v>
      </c>
      <c r="E4283" s="47">
        <v>44420.0</v>
      </c>
      <c r="F4283" s="54">
        <v>2021.0</v>
      </c>
      <c r="G4283" s="7" t="s">
        <v>456</v>
      </c>
      <c r="H4283" s="7">
        <v>2.0</v>
      </c>
      <c r="I4283" s="55" t="str">
        <f t="array" ref="I4283">INDEX(Species.List!A:A,MATCH(J4283,Species.List!B:B,0))</f>
        <v>Mulinia lateralis</v>
      </c>
      <c r="J4283" s="8" t="s">
        <v>152</v>
      </c>
      <c r="K4283" s="46" t="s">
        <v>80</v>
      </c>
      <c r="L4283" s="39">
        <v>10.0</v>
      </c>
      <c r="M4283" s="46">
        <v>3.0</v>
      </c>
      <c r="N4283" s="8" t="s">
        <v>502</v>
      </c>
      <c r="O4283" s="8" t="s">
        <v>55</v>
      </c>
      <c r="P4283" s="3" t="s">
        <v>682</v>
      </c>
      <c r="Q4283" s="3" t="s">
        <v>55</v>
      </c>
      <c r="R4283" s="3" t="s">
        <v>683</v>
      </c>
      <c r="S4283" s="3">
        <v>1.0</v>
      </c>
    </row>
    <row r="4284" ht="15.0" customHeight="1">
      <c r="A4284" s="46">
        <v>16.0</v>
      </c>
      <c r="B4284" s="53" t="str">
        <f t="array" ref="B4284">INDEX(Quadrat.Details!D:D, MATCH(1,(F4284=Quadrat.Details!B:B)*(G4284=Quadrat.Details!G:G)*(H4284=Quadrat.Details!I:I),0))</f>
        <v>FJD</v>
      </c>
      <c r="E4284" s="47">
        <v>44420.0</v>
      </c>
      <c r="F4284" s="54">
        <v>2021.0</v>
      </c>
      <c r="G4284" s="7" t="s">
        <v>456</v>
      </c>
      <c r="H4284" s="7">
        <v>2.0</v>
      </c>
      <c r="I4284" s="55" t="str">
        <f t="array" ref="I4284">INDEX(Species.List!A:A,MATCH(J4284,Species.List!B:B,0))</f>
        <v>Mulinia lateralis</v>
      </c>
      <c r="J4284" s="8" t="s">
        <v>152</v>
      </c>
      <c r="K4284" s="46" t="s">
        <v>80</v>
      </c>
      <c r="L4284" s="39">
        <v>12.0</v>
      </c>
      <c r="M4284" s="46">
        <v>2.0</v>
      </c>
      <c r="N4284" s="8" t="s">
        <v>502</v>
      </c>
      <c r="O4284" s="8" t="s">
        <v>55</v>
      </c>
      <c r="P4284" s="3" t="s">
        <v>682</v>
      </c>
      <c r="Q4284" s="3" t="s">
        <v>55</v>
      </c>
      <c r="R4284" s="3" t="s">
        <v>683</v>
      </c>
      <c r="S4284" s="3">
        <v>1.0</v>
      </c>
    </row>
    <row r="4285" ht="15.0" customHeight="1">
      <c r="A4285" s="46">
        <v>16.0</v>
      </c>
      <c r="B4285" s="53" t="str">
        <f t="array" ref="B4285">INDEX(Quadrat.Details!D:D, MATCH(1,(F4285=Quadrat.Details!B:B)*(G4285=Quadrat.Details!G:G)*(H4285=Quadrat.Details!I:I),0))</f>
        <v>FJD</v>
      </c>
      <c r="E4285" s="47">
        <v>44420.0</v>
      </c>
      <c r="F4285" s="54">
        <v>2021.0</v>
      </c>
      <c r="G4285" s="7" t="s">
        <v>456</v>
      </c>
      <c r="H4285" s="7">
        <v>2.0</v>
      </c>
      <c r="I4285" s="55" t="str">
        <f t="array" ref="I4285">INDEX(Species.List!A:A,MATCH(J4285,Species.List!B:B,0))</f>
        <v>Mya arenaria</v>
      </c>
      <c r="J4285" s="8" t="s">
        <v>327</v>
      </c>
      <c r="K4285" s="46" t="s">
        <v>80</v>
      </c>
      <c r="L4285" s="39">
        <v>15.0</v>
      </c>
      <c r="M4285" s="46">
        <v>1.0</v>
      </c>
      <c r="N4285" s="8" t="s">
        <v>502</v>
      </c>
      <c r="O4285" s="8" t="s">
        <v>55</v>
      </c>
      <c r="P4285" s="3" t="s">
        <v>682</v>
      </c>
      <c r="Q4285" s="3" t="s">
        <v>55</v>
      </c>
      <c r="R4285" s="3" t="s">
        <v>683</v>
      </c>
      <c r="S4285" s="3">
        <v>1.0</v>
      </c>
    </row>
    <row r="4286" ht="15.0" customHeight="1">
      <c r="A4286" s="46">
        <v>16.0</v>
      </c>
      <c r="B4286" s="53" t="str">
        <f t="array" ref="B4286">INDEX(Quadrat.Details!D:D, MATCH(1,(F4286=Quadrat.Details!B:B)*(G4286=Quadrat.Details!G:G)*(H4286=Quadrat.Details!I:I),0))</f>
        <v>FJD</v>
      </c>
      <c r="E4286" s="47">
        <v>44420.0</v>
      </c>
      <c r="F4286" s="54">
        <v>2021.0</v>
      </c>
      <c r="G4286" s="7" t="s">
        <v>456</v>
      </c>
      <c r="H4286" s="7">
        <v>2.0</v>
      </c>
      <c r="I4286" s="55" t="str">
        <f t="array" ref="I4286">INDEX(Species.List!A:A,MATCH(J4286,Species.List!B:B,0))</f>
        <v>Mulinia lateralis</v>
      </c>
      <c r="J4286" s="8" t="s">
        <v>152</v>
      </c>
      <c r="K4286" s="46" t="s">
        <v>80</v>
      </c>
      <c r="L4286" s="39">
        <v>14.0</v>
      </c>
      <c r="M4286" s="46">
        <v>1.0</v>
      </c>
      <c r="N4286" s="8" t="s">
        <v>502</v>
      </c>
      <c r="O4286" s="8" t="s">
        <v>55</v>
      </c>
      <c r="P4286" s="3" t="s">
        <v>682</v>
      </c>
      <c r="Q4286" s="3" t="s">
        <v>55</v>
      </c>
      <c r="R4286" s="3" t="s">
        <v>683</v>
      </c>
      <c r="S4286" s="3">
        <v>1.0</v>
      </c>
    </row>
    <row r="4287" ht="15.0" customHeight="1">
      <c r="A4287" s="46">
        <v>16.0</v>
      </c>
      <c r="B4287" s="53" t="str">
        <f t="array" ref="B4287">INDEX(Quadrat.Details!D:D, MATCH(1,(F4287=Quadrat.Details!B:B)*(G4287=Quadrat.Details!G:G)*(H4287=Quadrat.Details!I:I),0))</f>
        <v>FJD</v>
      </c>
      <c r="E4287" s="47">
        <v>44420.0</v>
      </c>
      <c r="F4287" s="54">
        <v>2021.0</v>
      </c>
      <c r="G4287" s="7" t="s">
        <v>455</v>
      </c>
      <c r="H4287" s="7">
        <v>1.0</v>
      </c>
      <c r="I4287" s="55" t="str">
        <f t="array" ref="I4287">INDEX(Species.List!A:A,MATCH(J4287,Species.List!B:B,0))</f>
        <v>Ovalipes ocellatus</v>
      </c>
      <c r="J4287" s="8" t="s">
        <v>228</v>
      </c>
      <c r="K4287" s="46" t="s">
        <v>57</v>
      </c>
      <c r="L4287" s="39">
        <v>36.0</v>
      </c>
      <c r="M4287" s="46">
        <v>1.0</v>
      </c>
      <c r="N4287" s="8" t="s">
        <v>502</v>
      </c>
      <c r="O4287" s="8" t="s">
        <v>55</v>
      </c>
      <c r="P4287" s="3" t="s">
        <v>682</v>
      </c>
      <c r="Q4287" s="3" t="s">
        <v>55</v>
      </c>
      <c r="R4287" s="3" t="s">
        <v>683</v>
      </c>
      <c r="S4287" s="3">
        <v>1.0</v>
      </c>
    </row>
    <row r="4288" ht="15.0" customHeight="1">
      <c r="A4288" s="46">
        <v>16.0</v>
      </c>
      <c r="B4288" s="53" t="str">
        <f t="array" ref="B4288">INDEX(Quadrat.Details!D:D, MATCH(1,(F4288=Quadrat.Details!B:B)*(G4288=Quadrat.Details!G:G)*(H4288=Quadrat.Details!I:I),0))</f>
        <v>FJD</v>
      </c>
      <c r="E4288" s="47">
        <v>44420.0</v>
      </c>
      <c r="F4288" s="54">
        <v>2021.0</v>
      </c>
      <c r="G4288" s="7" t="s">
        <v>455</v>
      </c>
      <c r="H4288" s="7">
        <v>1.0</v>
      </c>
      <c r="I4288" s="55" t="str">
        <f t="array" ref="I4288">INDEX(Species.List!A:A,MATCH(J4288,Species.List!B:B,0))</f>
        <v>Ilyanassa trivittata</v>
      </c>
      <c r="J4288" s="8" t="s">
        <v>350</v>
      </c>
      <c r="K4288" s="46" t="s">
        <v>80</v>
      </c>
      <c r="L4288" s="39">
        <v>15.0</v>
      </c>
      <c r="M4288" s="46">
        <v>1.0</v>
      </c>
      <c r="N4288" s="8" t="s">
        <v>502</v>
      </c>
      <c r="O4288" s="8" t="s">
        <v>55</v>
      </c>
      <c r="P4288" s="3" t="s">
        <v>682</v>
      </c>
      <c r="Q4288" s="3" t="s">
        <v>55</v>
      </c>
      <c r="R4288" s="3" t="s">
        <v>683</v>
      </c>
      <c r="S4288" s="3">
        <v>1.0</v>
      </c>
    </row>
    <row r="4289" ht="15.0" customHeight="1">
      <c r="A4289" s="46">
        <v>16.0</v>
      </c>
      <c r="B4289" s="53" t="str">
        <f t="array" ref="B4289">INDEX(Quadrat.Details!D:D, MATCH(1,(F4289=Quadrat.Details!B:B)*(G4289=Quadrat.Details!G:G)*(H4289=Quadrat.Details!I:I),0))</f>
        <v>FJD</v>
      </c>
      <c r="E4289" s="47">
        <v>44420.0</v>
      </c>
      <c r="F4289" s="54">
        <v>2021.0</v>
      </c>
      <c r="G4289" s="7" t="s">
        <v>455</v>
      </c>
      <c r="H4289" s="7">
        <v>1.0</v>
      </c>
      <c r="I4289" s="55" t="str">
        <f t="array" ref="I4289">INDEX(Species.List!A:A,MATCH(J4289,Species.List!B:B,0))</f>
        <v>Ilyanassa trivittata</v>
      </c>
      <c r="J4289" s="8" t="s">
        <v>350</v>
      </c>
      <c r="K4289" s="46" t="s">
        <v>80</v>
      </c>
      <c r="L4289" s="39">
        <v>17.0</v>
      </c>
      <c r="M4289" s="46">
        <v>1.0</v>
      </c>
      <c r="N4289" s="8" t="s">
        <v>502</v>
      </c>
      <c r="O4289" s="8" t="s">
        <v>55</v>
      </c>
      <c r="P4289" s="3" t="s">
        <v>682</v>
      </c>
      <c r="Q4289" s="3" t="s">
        <v>55</v>
      </c>
      <c r="R4289" s="3" t="s">
        <v>683</v>
      </c>
      <c r="S4289" s="3">
        <v>1.0</v>
      </c>
    </row>
    <row r="4290" ht="15.0" customHeight="1">
      <c r="A4290" s="46">
        <v>16.0</v>
      </c>
      <c r="B4290" s="53" t="str">
        <f t="array" ref="B4290">INDEX(Quadrat.Details!D:D, MATCH(1,(F4290=Quadrat.Details!B:B)*(G4290=Quadrat.Details!G:G)*(H4290=Quadrat.Details!I:I),0))</f>
        <v>FJD</v>
      </c>
      <c r="E4290" s="47">
        <v>44420.0</v>
      </c>
      <c r="F4290" s="54">
        <v>2021.0</v>
      </c>
      <c r="G4290" s="7" t="s">
        <v>455</v>
      </c>
      <c r="H4290" s="7">
        <v>1.0</v>
      </c>
      <c r="I4290" s="55" t="str">
        <f t="array" ref="I4290">INDEX(Species.List!A:A,MATCH(J4290,Species.List!B:B,0))</f>
        <v>Ilyanassa trivittata</v>
      </c>
      <c r="J4290" s="8" t="s">
        <v>350</v>
      </c>
      <c r="K4290" s="46" t="s">
        <v>80</v>
      </c>
      <c r="L4290" s="39">
        <v>14.0</v>
      </c>
      <c r="M4290" s="46">
        <v>1.0</v>
      </c>
      <c r="N4290" s="8" t="s">
        <v>502</v>
      </c>
      <c r="O4290" s="8" t="s">
        <v>55</v>
      </c>
      <c r="P4290" s="3" t="s">
        <v>682</v>
      </c>
      <c r="Q4290" s="3" t="s">
        <v>55</v>
      </c>
      <c r="R4290" s="3" t="s">
        <v>683</v>
      </c>
      <c r="S4290" s="3">
        <v>1.0</v>
      </c>
    </row>
    <row r="4291" ht="15.0" customHeight="1">
      <c r="A4291" s="46">
        <v>16.0</v>
      </c>
      <c r="B4291" s="53" t="str">
        <f t="array" ref="B4291">INDEX(Quadrat.Details!D:D, MATCH(1,(F4291=Quadrat.Details!B:B)*(G4291=Quadrat.Details!G:G)*(H4291=Quadrat.Details!I:I),0))</f>
        <v>FJD</v>
      </c>
      <c r="E4291" s="47">
        <v>44420.0</v>
      </c>
      <c r="F4291" s="54">
        <v>2021.0</v>
      </c>
      <c r="G4291" s="7" t="s">
        <v>455</v>
      </c>
      <c r="H4291" s="7">
        <v>1.0</v>
      </c>
      <c r="I4291" s="55" t="str">
        <f t="array" ref="I4291">INDEX(Species.List!A:A,MATCH(J4291,Species.List!B:B,0))</f>
        <v>Dyspanopeus sayi</v>
      </c>
      <c r="J4291" s="8" t="s">
        <v>315</v>
      </c>
      <c r="K4291" s="46" t="s">
        <v>57</v>
      </c>
      <c r="L4291" s="39">
        <v>17.0</v>
      </c>
      <c r="M4291" s="46">
        <v>1.0</v>
      </c>
      <c r="N4291" s="8" t="s">
        <v>502</v>
      </c>
      <c r="O4291" s="8" t="s">
        <v>55</v>
      </c>
      <c r="P4291" s="3" t="s">
        <v>682</v>
      </c>
      <c r="Q4291" s="3" t="s">
        <v>55</v>
      </c>
      <c r="R4291" s="3" t="s">
        <v>683</v>
      </c>
      <c r="S4291" s="3">
        <v>1.0</v>
      </c>
    </row>
    <row r="4292" ht="15.0" customHeight="1">
      <c r="A4292" s="46">
        <v>16.0</v>
      </c>
      <c r="B4292" s="53" t="str">
        <f t="array" ref="B4292">INDEX(Quadrat.Details!D:D, MATCH(1,(F4292=Quadrat.Details!B:B)*(G4292=Quadrat.Details!G:G)*(H4292=Quadrat.Details!I:I),0))</f>
        <v>FJD</v>
      </c>
      <c r="E4292" s="47">
        <v>44420.0</v>
      </c>
      <c r="F4292" s="54">
        <v>2021.0</v>
      </c>
      <c r="G4292" s="7" t="s">
        <v>455</v>
      </c>
      <c r="H4292" s="7">
        <v>1.0</v>
      </c>
      <c r="I4292" s="55" t="str">
        <f t="array" ref="I4292">INDEX(Species.List!A:A,MATCH(J4292,Species.List!B:B,0))</f>
        <v>Mulinia lateralis</v>
      </c>
      <c r="J4292" s="8" t="s">
        <v>152</v>
      </c>
      <c r="K4292" s="46" t="s">
        <v>80</v>
      </c>
      <c r="L4292" s="39">
        <v>13.0</v>
      </c>
      <c r="M4292" s="46">
        <v>1.0</v>
      </c>
      <c r="N4292" s="8" t="s">
        <v>502</v>
      </c>
      <c r="O4292" s="8" t="s">
        <v>55</v>
      </c>
      <c r="P4292" s="3" t="s">
        <v>682</v>
      </c>
      <c r="Q4292" s="3" t="s">
        <v>55</v>
      </c>
      <c r="R4292" s="3" t="s">
        <v>683</v>
      </c>
      <c r="S4292" s="3">
        <v>1.0</v>
      </c>
    </row>
    <row r="4293" ht="15.0" customHeight="1">
      <c r="A4293" s="46">
        <v>16.0</v>
      </c>
      <c r="B4293" s="53" t="str">
        <f t="array" ref="B4293">INDEX(Quadrat.Details!D:D, MATCH(1,(F4293=Quadrat.Details!B:B)*(G4293=Quadrat.Details!G:G)*(H4293=Quadrat.Details!I:I),0))</f>
        <v>FJD</v>
      </c>
      <c r="E4293" s="47">
        <v>44420.0</v>
      </c>
      <c r="F4293" s="54">
        <v>2021.0</v>
      </c>
      <c r="G4293" s="7" t="s">
        <v>455</v>
      </c>
      <c r="H4293" s="7">
        <v>1.0</v>
      </c>
      <c r="I4293" s="55" t="str">
        <f t="array" ref="I4293">INDEX(Species.List!A:A,MATCH(J4293,Species.List!B:B,0))</f>
        <v>Callinectes sapidus</v>
      </c>
      <c r="J4293" s="8" t="s">
        <v>111</v>
      </c>
      <c r="K4293" s="46" t="s">
        <v>57</v>
      </c>
      <c r="L4293" s="39">
        <v>17.0</v>
      </c>
      <c r="M4293" s="46">
        <v>1.0</v>
      </c>
      <c r="N4293" s="8" t="s">
        <v>502</v>
      </c>
      <c r="O4293" s="8" t="s">
        <v>55</v>
      </c>
      <c r="P4293" s="3" t="s">
        <v>682</v>
      </c>
      <c r="Q4293" s="3" t="s">
        <v>55</v>
      </c>
      <c r="R4293" s="3" t="s">
        <v>683</v>
      </c>
      <c r="S4293" s="3">
        <v>1.0</v>
      </c>
    </row>
    <row r="4294" ht="15.0" customHeight="1">
      <c r="A4294" s="46">
        <v>16.0</v>
      </c>
      <c r="B4294" s="53" t="str">
        <f t="array" ref="B4294">INDEX(Quadrat.Details!D:D, MATCH(1,(F4294=Quadrat.Details!B:B)*(G4294=Quadrat.Details!G:G)*(H4294=Quadrat.Details!I:I),0))</f>
        <v>FJD</v>
      </c>
      <c r="E4294" s="47">
        <v>44420.0</v>
      </c>
      <c r="F4294" s="54">
        <v>2021.0</v>
      </c>
      <c r="G4294" s="7" t="s">
        <v>455</v>
      </c>
      <c r="H4294" s="7">
        <v>1.0</v>
      </c>
      <c r="I4294" s="55" t="str">
        <f t="array" ref="I4294">INDEX(Species.List!A:A,MATCH(J4294,Species.List!B:B,0))</f>
        <v>Crangon septemspinosa</v>
      </c>
      <c r="J4294" s="8" t="s">
        <v>312</v>
      </c>
      <c r="K4294" s="46" t="s">
        <v>63</v>
      </c>
      <c r="L4294" s="39">
        <v>11.0</v>
      </c>
      <c r="M4294" s="46">
        <v>1.0</v>
      </c>
      <c r="N4294" s="8" t="s">
        <v>502</v>
      </c>
      <c r="O4294" s="8" t="s">
        <v>55</v>
      </c>
      <c r="P4294" s="3" t="s">
        <v>682</v>
      </c>
      <c r="Q4294" s="3" t="s">
        <v>55</v>
      </c>
      <c r="R4294" s="3" t="s">
        <v>683</v>
      </c>
      <c r="S4294" s="3">
        <v>1.0</v>
      </c>
    </row>
    <row r="4295" ht="15.0" customHeight="1">
      <c r="A4295" s="46">
        <v>16.0</v>
      </c>
      <c r="B4295" s="53" t="str">
        <f t="array" ref="B4295">INDEX(Quadrat.Details!D:D, MATCH(1,(F4295=Quadrat.Details!B:B)*(G4295=Quadrat.Details!G:G)*(H4295=Quadrat.Details!I:I),0))</f>
        <v>FJD</v>
      </c>
      <c r="E4295" s="47">
        <v>44420.0</v>
      </c>
      <c r="F4295" s="54">
        <v>2021.0</v>
      </c>
      <c r="G4295" s="7" t="s">
        <v>455</v>
      </c>
      <c r="H4295" s="7">
        <v>1.0</v>
      </c>
      <c r="I4295" s="55" t="str">
        <f t="array" ref="I4295">INDEX(Species.List!A:A,MATCH(J4295,Species.List!B:B,0))</f>
        <v>Cancer irroratus</v>
      </c>
      <c r="J4295" s="8" t="s">
        <v>308</v>
      </c>
      <c r="K4295" s="46" t="s">
        <v>57</v>
      </c>
      <c r="L4295" s="39">
        <v>12.0</v>
      </c>
      <c r="M4295" s="46">
        <v>1.0</v>
      </c>
      <c r="N4295" s="8" t="s">
        <v>502</v>
      </c>
      <c r="O4295" s="8" t="s">
        <v>55</v>
      </c>
      <c r="P4295" s="3" t="s">
        <v>682</v>
      </c>
      <c r="Q4295" s="3" t="s">
        <v>55</v>
      </c>
      <c r="R4295" s="3" t="s">
        <v>683</v>
      </c>
      <c r="S4295" s="3">
        <v>1.0</v>
      </c>
    </row>
    <row r="4296" ht="15.0" customHeight="1">
      <c r="A4296" s="46">
        <v>16.0</v>
      </c>
      <c r="B4296" s="53" t="str">
        <f t="array" ref="B4296">INDEX(Quadrat.Details!D:D, MATCH(1,(F4296=Quadrat.Details!B:B)*(G4296=Quadrat.Details!G:G)*(H4296=Quadrat.Details!I:I),0))</f>
        <v>FJD</v>
      </c>
      <c r="E4296" s="47">
        <v>44420.0</v>
      </c>
      <c r="F4296" s="54">
        <v>2021.0</v>
      </c>
      <c r="G4296" s="7" t="s">
        <v>455</v>
      </c>
      <c r="H4296" s="7">
        <v>2.0</v>
      </c>
      <c r="I4296" s="55" t="str">
        <f t="array" ref="I4296">INDEX(Species.List!A:A,MATCH(J4296,Species.List!B:B,0))</f>
        <v>Ilyanassa trivittata</v>
      </c>
      <c r="J4296" s="8" t="s">
        <v>350</v>
      </c>
      <c r="K4296" s="46" t="s">
        <v>80</v>
      </c>
      <c r="L4296" s="39">
        <v>17.0</v>
      </c>
      <c r="M4296" s="46">
        <v>2.0</v>
      </c>
      <c r="N4296" s="8" t="s">
        <v>502</v>
      </c>
      <c r="O4296" s="8" t="s">
        <v>55</v>
      </c>
      <c r="P4296" s="3" t="s">
        <v>682</v>
      </c>
      <c r="Q4296" s="3" t="s">
        <v>55</v>
      </c>
      <c r="R4296" s="3" t="s">
        <v>683</v>
      </c>
      <c r="S4296" s="3">
        <v>1.0</v>
      </c>
    </row>
    <row r="4297" ht="15.0" customHeight="1">
      <c r="A4297" s="46">
        <v>16.0</v>
      </c>
      <c r="B4297" s="53" t="str">
        <f t="array" ref="B4297">INDEX(Quadrat.Details!D:D, MATCH(1,(F4297=Quadrat.Details!B:B)*(G4297=Quadrat.Details!G:G)*(H4297=Quadrat.Details!I:I),0))</f>
        <v>FJD</v>
      </c>
      <c r="E4297" s="47">
        <v>44420.0</v>
      </c>
      <c r="F4297" s="54">
        <v>2021.0</v>
      </c>
      <c r="G4297" s="7" t="s">
        <v>455</v>
      </c>
      <c r="H4297" s="7">
        <v>2.0</v>
      </c>
      <c r="I4297" s="55" t="str">
        <f t="array" ref="I4297">INDEX(Species.List!A:A,MATCH(J4297,Species.List!B:B,0))</f>
        <v>Ilyanassa trivittata</v>
      </c>
      <c r="J4297" s="8" t="s">
        <v>350</v>
      </c>
      <c r="K4297" s="46" t="s">
        <v>80</v>
      </c>
      <c r="L4297" s="39">
        <v>14.0</v>
      </c>
      <c r="M4297" s="46">
        <v>2.0</v>
      </c>
      <c r="N4297" s="8" t="s">
        <v>502</v>
      </c>
      <c r="O4297" s="8" t="s">
        <v>55</v>
      </c>
      <c r="P4297" s="3" t="s">
        <v>682</v>
      </c>
      <c r="Q4297" s="3" t="s">
        <v>55</v>
      </c>
      <c r="R4297" s="3" t="s">
        <v>683</v>
      </c>
      <c r="S4297" s="3">
        <v>1.0</v>
      </c>
    </row>
    <row r="4298" ht="15.0" customHeight="1">
      <c r="A4298" s="46">
        <v>16.0</v>
      </c>
      <c r="B4298" s="53" t="str">
        <f t="array" ref="B4298">INDEX(Quadrat.Details!D:D, MATCH(1,(F4298=Quadrat.Details!B:B)*(G4298=Quadrat.Details!G:G)*(H4298=Quadrat.Details!I:I),0))</f>
        <v>FJD</v>
      </c>
      <c r="E4298" s="47">
        <v>44420.0</v>
      </c>
      <c r="F4298" s="54">
        <v>2021.0</v>
      </c>
      <c r="G4298" s="7" t="s">
        <v>455</v>
      </c>
      <c r="H4298" s="7">
        <v>2.0</v>
      </c>
      <c r="I4298" s="55" t="str">
        <f t="array" ref="I4298">INDEX(Species.List!A:A,MATCH(J4298,Species.List!B:B,0))</f>
        <v>Cancer irroratus</v>
      </c>
      <c r="J4298" s="8" t="s">
        <v>308</v>
      </c>
      <c r="K4298" s="46" t="s">
        <v>57</v>
      </c>
      <c r="L4298" s="39">
        <v>10.0</v>
      </c>
      <c r="M4298" s="46">
        <v>1.0</v>
      </c>
      <c r="N4298" s="8" t="s">
        <v>502</v>
      </c>
      <c r="O4298" s="8" t="s">
        <v>55</v>
      </c>
      <c r="P4298" s="3" t="s">
        <v>682</v>
      </c>
      <c r="Q4298" s="3" t="s">
        <v>55</v>
      </c>
      <c r="R4298" s="3" t="s">
        <v>683</v>
      </c>
      <c r="S4298" s="3">
        <v>1.0</v>
      </c>
    </row>
    <row r="4299" ht="15.0" customHeight="1">
      <c r="A4299" s="46">
        <v>16.0</v>
      </c>
      <c r="B4299" s="53" t="str">
        <f t="array" ref="B4299">INDEX(Quadrat.Details!D:D, MATCH(1,(F4299=Quadrat.Details!B:B)*(G4299=Quadrat.Details!G:G)*(H4299=Quadrat.Details!I:I),0))</f>
        <v>FJD</v>
      </c>
      <c r="E4299" s="47">
        <v>44420.0</v>
      </c>
      <c r="F4299" s="54">
        <v>2021.0</v>
      </c>
      <c r="G4299" s="7" t="s">
        <v>455</v>
      </c>
      <c r="H4299" s="7">
        <v>2.0</v>
      </c>
      <c r="I4299" s="55" t="str">
        <f t="array" ref="I4299">INDEX(Species.List!A:A,MATCH(J4299,Species.List!B:B,0))</f>
        <v>Mya arenaria</v>
      </c>
      <c r="J4299" s="8" t="s">
        <v>327</v>
      </c>
      <c r="K4299" s="46" t="s">
        <v>80</v>
      </c>
      <c r="L4299" s="39">
        <v>10.0</v>
      </c>
      <c r="M4299" s="46">
        <v>1.0</v>
      </c>
      <c r="N4299" s="8" t="s">
        <v>502</v>
      </c>
      <c r="O4299" s="8" t="s">
        <v>55</v>
      </c>
      <c r="P4299" s="3" t="s">
        <v>682</v>
      </c>
      <c r="Q4299" s="3" t="s">
        <v>55</v>
      </c>
      <c r="R4299" s="3" t="s">
        <v>683</v>
      </c>
      <c r="S4299" s="3">
        <v>1.0</v>
      </c>
    </row>
    <row r="4300" ht="15.0" customHeight="1">
      <c r="A4300" s="46">
        <v>16.0</v>
      </c>
      <c r="B4300" s="53" t="str">
        <f t="array" ref="B4300">INDEX(Quadrat.Details!D:D, MATCH(1,(F4300=Quadrat.Details!B:B)*(G4300=Quadrat.Details!G:G)*(H4300=Quadrat.Details!I:I),0))</f>
        <v>FJD</v>
      </c>
      <c r="E4300" s="47">
        <v>44420.0</v>
      </c>
      <c r="F4300" s="54">
        <v>2021.0</v>
      </c>
      <c r="G4300" s="7" t="s">
        <v>455</v>
      </c>
      <c r="H4300" s="7">
        <v>2.0</v>
      </c>
      <c r="I4300" s="55" t="str">
        <f t="array" ref="I4300">INDEX(Species.List!A:A,MATCH(J4300,Species.List!B:B,0))</f>
        <v>Mya arenaria</v>
      </c>
      <c r="J4300" s="8" t="s">
        <v>327</v>
      </c>
      <c r="K4300" s="46" t="s">
        <v>80</v>
      </c>
      <c r="L4300" s="39">
        <v>12.0</v>
      </c>
      <c r="M4300" s="46">
        <v>1.0</v>
      </c>
      <c r="N4300" s="8" t="s">
        <v>502</v>
      </c>
      <c r="O4300" s="8" t="s">
        <v>55</v>
      </c>
      <c r="P4300" s="3" t="s">
        <v>682</v>
      </c>
      <c r="Q4300" s="3" t="s">
        <v>55</v>
      </c>
      <c r="R4300" s="3" t="s">
        <v>683</v>
      </c>
      <c r="S4300" s="3">
        <v>1.0</v>
      </c>
    </row>
    <row r="4301" ht="15.0" customHeight="1">
      <c r="A4301" s="46">
        <v>16.0</v>
      </c>
      <c r="B4301" s="53" t="str">
        <f t="array" ref="B4301">INDEX(Quadrat.Details!D:D, MATCH(1,(F4301=Quadrat.Details!B:B)*(G4301=Quadrat.Details!G:G)*(H4301=Quadrat.Details!I:I),0))</f>
        <v>FJD</v>
      </c>
      <c r="E4301" s="47">
        <v>44420.0</v>
      </c>
      <c r="F4301" s="54">
        <v>2021.0</v>
      </c>
      <c r="G4301" s="7" t="s">
        <v>455</v>
      </c>
      <c r="H4301" s="7">
        <v>2.0</v>
      </c>
      <c r="I4301" s="55" t="str">
        <f t="array" ref="I4301">INDEX(Species.List!A:A,MATCH(J4301,Species.List!B:B,0))</f>
        <v>Mulinia lateralis</v>
      </c>
      <c r="J4301" s="8" t="s">
        <v>152</v>
      </c>
      <c r="K4301" s="46" t="s">
        <v>80</v>
      </c>
      <c r="L4301" s="39">
        <v>10.0</v>
      </c>
      <c r="M4301" s="46">
        <v>1.0</v>
      </c>
      <c r="N4301" s="8" t="s">
        <v>502</v>
      </c>
      <c r="O4301" s="8" t="s">
        <v>55</v>
      </c>
      <c r="P4301" s="3" t="s">
        <v>682</v>
      </c>
      <c r="Q4301" s="3" t="s">
        <v>55</v>
      </c>
      <c r="R4301" s="3" t="s">
        <v>683</v>
      </c>
      <c r="S4301" s="3">
        <v>1.0</v>
      </c>
    </row>
    <row r="4302" ht="15.0" customHeight="1">
      <c r="A4302" s="46">
        <v>16.0</v>
      </c>
      <c r="B4302" s="53" t="str">
        <f t="array" ref="B4302">INDEX(Quadrat.Details!D:D, MATCH(1,(F4302=Quadrat.Details!B:B)*(G4302=Quadrat.Details!G:G)*(H4302=Quadrat.Details!I:I),0))</f>
        <v>FJD</v>
      </c>
      <c r="E4302" s="47">
        <v>44420.0</v>
      </c>
      <c r="F4302" s="54">
        <v>2021.0</v>
      </c>
      <c r="G4302" s="7" t="s">
        <v>432</v>
      </c>
      <c r="H4302" s="7">
        <v>1.0</v>
      </c>
      <c r="I4302" s="55" t="str">
        <f t="array" ref="I4302">INDEX(Species.List!A:A,MATCH(J4302,Species.List!B:B,0))</f>
        <v>Libinia</v>
      </c>
      <c r="J4302" s="8" t="s">
        <v>334</v>
      </c>
      <c r="K4302" s="46" t="s">
        <v>57</v>
      </c>
      <c r="L4302" s="39">
        <v>56.0</v>
      </c>
      <c r="M4302" s="46">
        <v>1.0</v>
      </c>
      <c r="N4302" s="8" t="s">
        <v>502</v>
      </c>
      <c r="O4302" s="8" t="s">
        <v>55</v>
      </c>
      <c r="P4302" s="3" t="s">
        <v>682</v>
      </c>
      <c r="Q4302" s="3" t="s">
        <v>55</v>
      </c>
      <c r="R4302" s="3" t="s">
        <v>683</v>
      </c>
      <c r="S4302" s="3">
        <v>1.0</v>
      </c>
    </row>
    <row r="4303" ht="15.0" customHeight="1">
      <c r="A4303" s="46">
        <v>16.0</v>
      </c>
      <c r="B4303" s="53" t="str">
        <f t="array" ref="B4303">INDEX(Quadrat.Details!D:D, MATCH(1,(F4303=Quadrat.Details!B:B)*(G4303=Quadrat.Details!G:G)*(H4303=Quadrat.Details!I:I),0))</f>
        <v>FJD</v>
      </c>
      <c r="E4303" s="47">
        <v>44420.0</v>
      </c>
      <c r="F4303" s="54">
        <v>2021.0</v>
      </c>
      <c r="G4303" s="7" t="s">
        <v>432</v>
      </c>
      <c r="H4303" s="7">
        <v>1.0</v>
      </c>
      <c r="I4303" s="55" t="str">
        <f t="array" ref="I4303">INDEX(Species.List!A:A,MATCH(J4303,Species.List!B:B,0))</f>
        <v>Ovalipes ocellatus</v>
      </c>
      <c r="J4303" s="8" t="s">
        <v>228</v>
      </c>
      <c r="K4303" s="46" t="s">
        <v>57</v>
      </c>
      <c r="L4303" s="39">
        <v>43.0</v>
      </c>
      <c r="M4303" s="46">
        <v>1.0</v>
      </c>
      <c r="N4303" s="8" t="s">
        <v>502</v>
      </c>
      <c r="O4303" s="8" t="s">
        <v>55</v>
      </c>
      <c r="P4303" s="3" t="s">
        <v>682</v>
      </c>
      <c r="Q4303" s="3" t="s">
        <v>55</v>
      </c>
      <c r="R4303" s="3" t="s">
        <v>683</v>
      </c>
      <c r="S4303" s="3">
        <v>1.0</v>
      </c>
    </row>
    <row r="4304" ht="15.0" customHeight="1">
      <c r="A4304" s="46">
        <v>16.0</v>
      </c>
      <c r="B4304" s="53" t="str">
        <f t="array" ref="B4304">INDEX(Quadrat.Details!D:D, MATCH(1,(F4304=Quadrat.Details!B:B)*(G4304=Quadrat.Details!G:G)*(H4304=Quadrat.Details!I:I),0))</f>
        <v>FJD</v>
      </c>
      <c r="E4304" s="47">
        <v>44420.0</v>
      </c>
      <c r="F4304" s="54">
        <v>2021.0</v>
      </c>
      <c r="G4304" s="7" t="s">
        <v>432</v>
      </c>
      <c r="H4304" s="7">
        <v>1.0</v>
      </c>
      <c r="I4304" s="55" t="str">
        <f t="array" ref="I4304">INDEX(Species.List!A:A,MATCH(J4304,Species.List!B:B,0))</f>
        <v>Ilyanassa trivittata</v>
      </c>
      <c r="J4304" s="8" t="s">
        <v>350</v>
      </c>
      <c r="K4304" s="46" t="s">
        <v>80</v>
      </c>
      <c r="L4304" s="39">
        <v>17.0</v>
      </c>
      <c r="M4304" s="46">
        <v>1.0</v>
      </c>
      <c r="N4304" s="8" t="s">
        <v>502</v>
      </c>
      <c r="O4304" s="8" t="s">
        <v>55</v>
      </c>
      <c r="P4304" s="3" t="s">
        <v>682</v>
      </c>
      <c r="Q4304" s="3" t="s">
        <v>55</v>
      </c>
      <c r="R4304" s="3" t="s">
        <v>683</v>
      </c>
      <c r="S4304" s="3">
        <v>1.0</v>
      </c>
    </row>
    <row r="4305" ht="15.0" customHeight="1">
      <c r="A4305" s="46">
        <v>16.0</v>
      </c>
      <c r="B4305" s="53" t="str">
        <f t="array" ref="B4305">INDEX(Quadrat.Details!D:D, MATCH(1,(F4305=Quadrat.Details!B:B)*(G4305=Quadrat.Details!G:G)*(H4305=Quadrat.Details!I:I),0))</f>
        <v>FJD</v>
      </c>
      <c r="E4305" s="47">
        <v>44420.0</v>
      </c>
      <c r="F4305" s="54">
        <v>2021.0</v>
      </c>
      <c r="G4305" s="7" t="s">
        <v>432</v>
      </c>
      <c r="H4305" s="7">
        <v>2.0</v>
      </c>
      <c r="I4305" s="55" t="str">
        <f t="array" ref="I4305">INDEX(Species.List!A:A,MATCH(J4305,Species.List!B:B,0))</f>
        <v>Anadara transversa</v>
      </c>
      <c r="J4305" s="8" t="s">
        <v>355</v>
      </c>
      <c r="K4305" s="46" t="s">
        <v>80</v>
      </c>
      <c r="L4305" s="39">
        <v>16.0</v>
      </c>
      <c r="M4305" s="46">
        <v>1.0</v>
      </c>
      <c r="N4305" s="8" t="s">
        <v>502</v>
      </c>
      <c r="O4305" s="8" t="s">
        <v>55</v>
      </c>
      <c r="P4305" s="3" t="s">
        <v>682</v>
      </c>
      <c r="Q4305" s="3" t="s">
        <v>55</v>
      </c>
      <c r="R4305" s="3" t="s">
        <v>683</v>
      </c>
      <c r="S4305" s="3">
        <v>1.0</v>
      </c>
    </row>
    <row r="4306" ht="15.0" customHeight="1">
      <c r="A4306" s="46">
        <v>16.0</v>
      </c>
      <c r="B4306" s="53" t="str">
        <f t="array" ref="B4306">INDEX(Quadrat.Details!D:D, MATCH(1,(F4306=Quadrat.Details!B:B)*(G4306=Quadrat.Details!G:G)*(H4306=Quadrat.Details!I:I),0))</f>
        <v>FJD</v>
      </c>
      <c r="E4306" s="47">
        <v>44420.0</v>
      </c>
      <c r="F4306" s="54">
        <v>2021.0</v>
      </c>
      <c r="G4306" s="7" t="s">
        <v>432</v>
      </c>
      <c r="H4306" s="7">
        <v>2.0</v>
      </c>
      <c r="I4306" s="55" t="str">
        <f t="array" ref="I4306">INDEX(Species.List!A:A,MATCH(J4306,Species.List!B:B,0))</f>
        <v>Mya arenaria</v>
      </c>
      <c r="J4306" s="8" t="s">
        <v>327</v>
      </c>
      <c r="K4306" s="46" t="s">
        <v>80</v>
      </c>
      <c r="L4306" s="39">
        <v>13.0</v>
      </c>
      <c r="M4306" s="46">
        <v>1.0</v>
      </c>
      <c r="N4306" s="8" t="s">
        <v>502</v>
      </c>
      <c r="O4306" s="8" t="s">
        <v>55</v>
      </c>
      <c r="P4306" s="3" t="s">
        <v>682</v>
      </c>
      <c r="Q4306" s="3" t="s">
        <v>55</v>
      </c>
      <c r="R4306" s="3" t="s">
        <v>683</v>
      </c>
      <c r="S4306" s="3">
        <v>1.0</v>
      </c>
    </row>
    <row r="4307" ht="15.0" customHeight="1">
      <c r="A4307" s="46">
        <v>16.0</v>
      </c>
      <c r="B4307" s="53" t="str">
        <f t="array" ref="B4307">INDEX(Quadrat.Details!D:D, MATCH(1,(F4307=Quadrat.Details!B:B)*(G4307=Quadrat.Details!G:G)*(H4307=Quadrat.Details!I:I),0))</f>
        <v>FJD</v>
      </c>
      <c r="E4307" s="47">
        <v>44420.0</v>
      </c>
      <c r="F4307" s="54">
        <v>2021.0</v>
      </c>
      <c r="G4307" s="7" t="s">
        <v>432</v>
      </c>
      <c r="H4307" s="7">
        <v>2.0</v>
      </c>
      <c r="I4307" s="55" t="str">
        <f t="array" ref="I4307">INDEX(Species.List!A:A,MATCH(J4307,Species.List!B:B,0))</f>
        <v>Ilyanassa trivittata</v>
      </c>
      <c r="J4307" s="8" t="s">
        <v>350</v>
      </c>
      <c r="K4307" s="46" t="s">
        <v>80</v>
      </c>
      <c r="L4307" s="39">
        <v>14.0</v>
      </c>
      <c r="M4307" s="46">
        <v>1.0</v>
      </c>
      <c r="N4307" s="8" t="s">
        <v>502</v>
      </c>
      <c r="O4307" s="8" t="s">
        <v>55</v>
      </c>
      <c r="P4307" s="3" t="s">
        <v>682</v>
      </c>
      <c r="Q4307" s="3" t="s">
        <v>55</v>
      </c>
      <c r="R4307" s="3" t="s">
        <v>683</v>
      </c>
      <c r="S4307" s="3">
        <v>1.0</v>
      </c>
    </row>
    <row r="4308" ht="15.0" customHeight="1">
      <c r="A4308" s="46">
        <v>16.0</v>
      </c>
      <c r="B4308" s="53" t="str">
        <f t="array" ref="B4308">INDEX(Quadrat.Details!D:D, MATCH(1,(F4308=Quadrat.Details!B:B)*(G4308=Quadrat.Details!G:G)*(H4308=Quadrat.Details!I:I),0))</f>
        <v>FJD</v>
      </c>
      <c r="E4308" s="47">
        <v>44420.0</v>
      </c>
      <c r="F4308" s="54">
        <v>2021.0</v>
      </c>
      <c r="G4308" s="7" t="s">
        <v>432</v>
      </c>
      <c r="H4308" s="7">
        <v>2.0</v>
      </c>
      <c r="I4308" s="55" t="str">
        <f t="array" ref="I4308">INDEX(Species.List!A:A,MATCH(J4308,Species.List!B:B,0))</f>
        <v>Mya arenaria</v>
      </c>
      <c r="J4308" s="8" t="s">
        <v>327</v>
      </c>
      <c r="K4308" s="46" t="s">
        <v>80</v>
      </c>
      <c r="L4308" s="39">
        <v>11.0</v>
      </c>
      <c r="M4308" s="46">
        <v>2.0</v>
      </c>
      <c r="N4308" s="8" t="s">
        <v>502</v>
      </c>
      <c r="O4308" s="8" t="s">
        <v>55</v>
      </c>
      <c r="P4308" s="3" t="s">
        <v>682</v>
      </c>
      <c r="Q4308" s="3" t="s">
        <v>55</v>
      </c>
      <c r="R4308" s="3" t="s">
        <v>683</v>
      </c>
      <c r="S4308" s="3">
        <v>1.0</v>
      </c>
    </row>
    <row r="4309" ht="15.0" customHeight="1">
      <c r="A4309" s="46">
        <v>16.0</v>
      </c>
      <c r="B4309" s="53" t="str">
        <f t="array" ref="B4309">INDEX(Quadrat.Details!D:D, MATCH(1,(F4309=Quadrat.Details!B:B)*(G4309=Quadrat.Details!G:G)*(H4309=Quadrat.Details!I:I),0))</f>
        <v>FJD</v>
      </c>
      <c r="E4309" s="47">
        <v>44420.0</v>
      </c>
      <c r="F4309" s="54">
        <v>2021.0</v>
      </c>
      <c r="G4309" s="7" t="s">
        <v>432</v>
      </c>
      <c r="H4309" s="7">
        <v>2.0</v>
      </c>
      <c r="I4309" s="55" t="str">
        <f t="array" ref="I4309">INDEX(Species.List!A:A,MATCH(J4309,Species.List!B:B,0))</f>
        <v>Mya arenaria</v>
      </c>
      <c r="J4309" s="8" t="s">
        <v>327</v>
      </c>
      <c r="K4309" s="46" t="s">
        <v>80</v>
      </c>
      <c r="L4309" s="39">
        <v>9.0</v>
      </c>
      <c r="M4309" s="46">
        <v>1.0</v>
      </c>
      <c r="N4309" s="8" t="s">
        <v>502</v>
      </c>
      <c r="O4309" s="8" t="s">
        <v>55</v>
      </c>
      <c r="P4309" s="3" t="s">
        <v>682</v>
      </c>
      <c r="Q4309" s="3" t="s">
        <v>55</v>
      </c>
      <c r="R4309" s="3" t="s">
        <v>683</v>
      </c>
      <c r="S4309" s="3">
        <v>1.0</v>
      </c>
    </row>
    <row r="4310" ht="15.0" customHeight="1">
      <c r="A4310" s="46">
        <v>16.0</v>
      </c>
      <c r="B4310" s="53" t="str">
        <f t="array" ref="B4310">INDEX(Quadrat.Details!D:D, MATCH(1,(F4310=Quadrat.Details!B:B)*(G4310=Quadrat.Details!G:G)*(H4310=Quadrat.Details!I:I),0))</f>
        <v>FJD</v>
      </c>
      <c r="E4310" s="47">
        <v>44420.0</v>
      </c>
      <c r="F4310" s="54">
        <v>2021.0</v>
      </c>
      <c r="G4310" s="7" t="s">
        <v>432</v>
      </c>
      <c r="H4310" s="7">
        <v>2.0</v>
      </c>
      <c r="I4310" s="55" t="str">
        <f t="array" ref="I4310">INDEX(Species.List!A:A,MATCH(J4310,Species.List!B:B,0))</f>
        <v>Mya arenaria</v>
      </c>
      <c r="J4310" s="8" t="s">
        <v>327</v>
      </c>
      <c r="K4310" s="46" t="s">
        <v>80</v>
      </c>
      <c r="L4310" s="39">
        <v>10.0</v>
      </c>
      <c r="M4310" s="46">
        <v>1.0</v>
      </c>
      <c r="N4310" s="8" t="s">
        <v>502</v>
      </c>
      <c r="O4310" s="8" t="s">
        <v>55</v>
      </c>
      <c r="P4310" s="3" t="s">
        <v>682</v>
      </c>
      <c r="Q4310" s="3" t="s">
        <v>55</v>
      </c>
      <c r="R4310" s="3" t="s">
        <v>683</v>
      </c>
      <c r="S4310" s="3">
        <v>1.0</v>
      </c>
    </row>
    <row r="4311" ht="15.0" customHeight="1">
      <c r="A4311" s="46">
        <v>16.0</v>
      </c>
      <c r="B4311" s="53" t="str">
        <f t="array" ref="B4311">INDEX(Quadrat.Details!D:D, MATCH(1,(F4311=Quadrat.Details!B:B)*(G4311=Quadrat.Details!G:G)*(H4311=Quadrat.Details!I:I),0))</f>
        <v>FJD</v>
      </c>
      <c r="E4311" s="47">
        <v>44420.0</v>
      </c>
      <c r="F4311" s="54">
        <v>2021.0</v>
      </c>
      <c r="G4311" s="7" t="s">
        <v>432</v>
      </c>
      <c r="H4311" s="7">
        <v>2.0</v>
      </c>
      <c r="I4311" s="55" t="str">
        <f t="array" ref="I4311">INDEX(Species.List!A:A,MATCH(J4311,Species.List!B:B,0))</f>
        <v>Mya arenaria</v>
      </c>
      <c r="J4311" s="8" t="s">
        <v>327</v>
      </c>
      <c r="K4311" s="46" t="s">
        <v>80</v>
      </c>
      <c r="L4311" s="39">
        <v>12.0</v>
      </c>
      <c r="M4311" s="46">
        <v>1.0</v>
      </c>
      <c r="N4311" s="8" t="s">
        <v>502</v>
      </c>
      <c r="O4311" s="8" t="s">
        <v>55</v>
      </c>
      <c r="P4311" s="3" t="s">
        <v>682</v>
      </c>
      <c r="Q4311" s="3" t="s">
        <v>55</v>
      </c>
      <c r="R4311" s="3" t="s">
        <v>683</v>
      </c>
      <c r="S4311" s="3">
        <v>1.0</v>
      </c>
    </row>
    <row r="4312" ht="15.0" customHeight="1">
      <c r="A4312" s="46">
        <v>17.0</v>
      </c>
      <c r="B4312" s="53" t="str">
        <f t="array" ref="B4312">INDEX(Quadrat.Details!D:D, MATCH(1,(F4312=Quadrat.Details!B:B)*(G4312=Quadrat.Details!G:G)*(H4312=Quadrat.Details!I:I),0))</f>
        <v>FJD</v>
      </c>
      <c r="E4312" s="47">
        <v>44420.0</v>
      </c>
      <c r="F4312" s="54">
        <v>2021.0</v>
      </c>
      <c r="G4312" s="7" t="s">
        <v>432</v>
      </c>
      <c r="H4312" s="7">
        <v>2.0</v>
      </c>
      <c r="I4312" s="55" t="str">
        <f t="array" ref="I4312">INDEX(Species.List!A:A,MATCH(J4312,Species.List!B:B,0))</f>
        <v>Mya arenaria</v>
      </c>
      <c r="J4312" s="8" t="s">
        <v>327</v>
      </c>
      <c r="K4312" s="46" t="s">
        <v>80</v>
      </c>
      <c r="L4312" s="39">
        <v>7.0</v>
      </c>
      <c r="M4312" s="46">
        <v>3.0</v>
      </c>
      <c r="N4312" s="8" t="s">
        <v>502</v>
      </c>
      <c r="O4312" s="8" t="s">
        <v>55</v>
      </c>
      <c r="P4312" s="3" t="s">
        <v>682</v>
      </c>
      <c r="Q4312" s="3" t="s">
        <v>55</v>
      </c>
      <c r="R4312" s="3" t="s">
        <v>683</v>
      </c>
      <c r="S4312" s="3">
        <v>1.0</v>
      </c>
    </row>
    <row r="4313" ht="15.0" customHeight="1">
      <c r="A4313" s="46">
        <v>17.0</v>
      </c>
      <c r="B4313" s="53" t="str">
        <f t="array" ref="B4313">INDEX(Quadrat.Details!D:D, MATCH(1,(F4313=Quadrat.Details!B:B)*(G4313=Quadrat.Details!G:G)*(H4313=Quadrat.Details!I:I),0))</f>
        <v>FJD</v>
      </c>
      <c r="E4313" s="47">
        <v>44420.0</v>
      </c>
      <c r="F4313" s="54">
        <v>2021.0</v>
      </c>
      <c r="G4313" s="7" t="s">
        <v>431</v>
      </c>
      <c r="H4313" s="7">
        <v>1.0</v>
      </c>
      <c r="I4313" s="55" t="str">
        <f t="array" ref="I4313">INDEX(Species.List!A:A,MATCH(J4313,Species.List!B:B,0))</f>
        <v>Limulus polyphemus</v>
      </c>
      <c r="J4313" s="8" t="s">
        <v>217</v>
      </c>
      <c r="K4313" s="46" t="s">
        <v>53</v>
      </c>
      <c r="L4313" s="39">
        <v>84.0</v>
      </c>
      <c r="M4313" s="46">
        <v>1.0</v>
      </c>
      <c r="N4313" s="8" t="s">
        <v>502</v>
      </c>
      <c r="O4313" s="8" t="s">
        <v>55</v>
      </c>
      <c r="P4313" s="3" t="s">
        <v>682</v>
      </c>
      <c r="Q4313" s="3" t="s">
        <v>55</v>
      </c>
      <c r="R4313" s="3" t="s">
        <v>683</v>
      </c>
      <c r="S4313" s="3">
        <v>1.0</v>
      </c>
    </row>
    <row r="4314" ht="15.0" customHeight="1">
      <c r="A4314" s="46">
        <v>17.0</v>
      </c>
      <c r="B4314" s="53" t="str">
        <f t="array" ref="B4314">INDEX(Quadrat.Details!D:D, MATCH(1,(F4314=Quadrat.Details!B:B)*(G4314=Quadrat.Details!G:G)*(H4314=Quadrat.Details!I:I),0))</f>
        <v>FJD</v>
      </c>
      <c r="E4314" s="47">
        <v>44420.0</v>
      </c>
      <c r="F4314" s="54">
        <v>2021.0</v>
      </c>
      <c r="G4314" s="7" t="s">
        <v>431</v>
      </c>
      <c r="H4314" s="7">
        <v>1.0</v>
      </c>
      <c r="I4314" s="55" t="str">
        <f t="array" ref="I4314">INDEX(Species.List!A:A,MATCH(J4314,Species.List!B:B,0))</f>
        <v>Busycotypus canaliculatus</v>
      </c>
      <c r="J4314" s="8" t="s">
        <v>126</v>
      </c>
      <c r="K4314" s="46" t="s">
        <v>80</v>
      </c>
      <c r="L4314" s="39">
        <v>115.0</v>
      </c>
      <c r="M4314" s="46">
        <v>1.0</v>
      </c>
      <c r="N4314" s="8" t="s">
        <v>502</v>
      </c>
      <c r="O4314" s="8" t="s">
        <v>55</v>
      </c>
      <c r="P4314" s="3" t="s">
        <v>682</v>
      </c>
      <c r="Q4314" s="3" t="s">
        <v>55</v>
      </c>
      <c r="R4314" s="3" t="s">
        <v>683</v>
      </c>
      <c r="S4314" s="3">
        <v>1.0</v>
      </c>
    </row>
    <row r="4315" ht="15.0" customHeight="1">
      <c r="A4315" s="46">
        <v>17.0</v>
      </c>
      <c r="B4315" s="53" t="str">
        <f t="array" ref="B4315">INDEX(Quadrat.Details!D:D, MATCH(1,(F4315=Quadrat.Details!B:B)*(G4315=Quadrat.Details!G:G)*(H4315=Quadrat.Details!I:I),0))</f>
        <v>FJD</v>
      </c>
      <c r="E4315" s="47">
        <v>44420.0</v>
      </c>
      <c r="F4315" s="54">
        <v>2021.0</v>
      </c>
      <c r="G4315" s="7" t="s">
        <v>431</v>
      </c>
      <c r="H4315" s="7">
        <v>1.0</v>
      </c>
      <c r="I4315" s="55" t="str">
        <f t="array" ref="I4315">INDEX(Species.List!A:A,MATCH(J4315,Species.List!B:B,0))</f>
        <v>Ilyanassa trivittata</v>
      </c>
      <c r="J4315" s="8" t="s">
        <v>350</v>
      </c>
      <c r="K4315" s="46" t="s">
        <v>80</v>
      </c>
      <c r="L4315" s="39">
        <v>20.0</v>
      </c>
      <c r="M4315" s="46">
        <v>4.0</v>
      </c>
      <c r="N4315" s="8" t="s">
        <v>502</v>
      </c>
      <c r="O4315" s="8" t="s">
        <v>55</v>
      </c>
      <c r="P4315" s="3" t="s">
        <v>682</v>
      </c>
      <c r="Q4315" s="3" t="s">
        <v>55</v>
      </c>
      <c r="R4315" s="3" t="s">
        <v>683</v>
      </c>
      <c r="S4315" s="3">
        <v>1.0</v>
      </c>
    </row>
    <row r="4316" ht="15.0" customHeight="1">
      <c r="A4316" s="46">
        <v>17.0</v>
      </c>
      <c r="B4316" s="53" t="str">
        <f t="array" ref="B4316">INDEX(Quadrat.Details!D:D, MATCH(1,(F4316=Quadrat.Details!B:B)*(G4316=Quadrat.Details!G:G)*(H4316=Quadrat.Details!I:I),0))</f>
        <v>FJD</v>
      </c>
      <c r="E4316" s="47">
        <v>44420.0</v>
      </c>
      <c r="F4316" s="54">
        <v>2021.0</v>
      </c>
      <c r="G4316" s="7" t="s">
        <v>431</v>
      </c>
      <c r="H4316" s="7">
        <v>1.0</v>
      </c>
      <c r="I4316" s="55" t="str">
        <f t="array" ref="I4316">INDEX(Species.List!A:A,MATCH(J4316,Species.List!B:B,0))</f>
        <v>Ilyanassa trivittata</v>
      </c>
      <c r="J4316" s="8" t="s">
        <v>350</v>
      </c>
      <c r="K4316" s="46" t="s">
        <v>80</v>
      </c>
      <c r="L4316" s="39">
        <v>18.0</v>
      </c>
      <c r="M4316" s="46">
        <v>3.0</v>
      </c>
      <c r="N4316" s="8" t="s">
        <v>502</v>
      </c>
      <c r="O4316" s="8" t="s">
        <v>55</v>
      </c>
      <c r="P4316" s="3" t="s">
        <v>682</v>
      </c>
      <c r="Q4316" s="3" t="s">
        <v>55</v>
      </c>
      <c r="R4316" s="3" t="s">
        <v>683</v>
      </c>
      <c r="S4316" s="3">
        <v>1.0</v>
      </c>
    </row>
    <row r="4317" ht="15.0" customHeight="1">
      <c r="A4317" s="46">
        <v>17.0</v>
      </c>
      <c r="B4317" s="53" t="str">
        <f t="array" ref="B4317">INDEX(Quadrat.Details!D:D, MATCH(1,(F4317=Quadrat.Details!B:B)*(G4317=Quadrat.Details!G:G)*(H4317=Quadrat.Details!I:I),0))</f>
        <v>FJD</v>
      </c>
      <c r="E4317" s="47">
        <v>44420.0</v>
      </c>
      <c r="F4317" s="54">
        <v>2021.0</v>
      </c>
      <c r="G4317" s="7" t="s">
        <v>431</v>
      </c>
      <c r="H4317" s="7">
        <v>1.0</v>
      </c>
      <c r="I4317" s="55" t="str">
        <f t="array" ref="I4317">INDEX(Species.List!A:A,MATCH(J4317,Species.List!B:B,0))</f>
        <v>Ilyanassa trivittata</v>
      </c>
      <c r="J4317" s="8" t="s">
        <v>350</v>
      </c>
      <c r="K4317" s="46" t="s">
        <v>80</v>
      </c>
      <c r="L4317" s="39">
        <v>16.0</v>
      </c>
      <c r="M4317" s="46">
        <v>1.0</v>
      </c>
      <c r="N4317" s="8" t="s">
        <v>502</v>
      </c>
      <c r="O4317" s="8" t="s">
        <v>55</v>
      </c>
      <c r="P4317" s="3" t="s">
        <v>682</v>
      </c>
      <c r="Q4317" s="3" t="s">
        <v>55</v>
      </c>
      <c r="R4317" s="3" t="s">
        <v>683</v>
      </c>
      <c r="S4317" s="3">
        <v>1.0</v>
      </c>
    </row>
    <row r="4318" ht="15.0" customHeight="1">
      <c r="A4318" s="46">
        <v>17.0</v>
      </c>
      <c r="B4318" s="53" t="str">
        <f t="array" ref="B4318">INDEX(Quadrat.Details!D:D, MATCH(1,(F4318=Quadrat.Details!B:B)*(G4318=Quadrat.Details!G:G)*(H4318=Quadrat.Details!I:I),0))</f>
        <v>FJD</v>
      </c>
      <c r="E4318" s="47">
        <v>44420.0</v>
      </c>
      <c r="F4318" s="54">
        <v>2021.0</v>
      </c>
      <c r="G4318" s="7" t="s">
        <v>431</v>
      </c>
      <c r="H4318" s="7">
        <v>2.0</v>
      </c>
      <c r="I4318" s="55" t="str">
        <f t="array" ref="I4318">INDEX(Species.List!A:A,MATCH(J4318,Species.List!B:B,0))</f>
        <v>Libinia</v>
      </c>
      <c r="J4318" s="8" t="s">
        <v>334</v>
      </c>
      <c r="K4318" s="46" t="s">
        <v>57</v>
      </c>
      <c r="L4318" s="39">
        <v>73.0</v>
      </c>
      <c r="M4318" s="46">
        <v>1.0</v>
      </c>
      <c r="N4318" s="8" t="s">
        <v>502</v>
      </c>
      <c r="O4318" s="8" t="s">
        <v>55</v>
      </c>
      <c r="P4318" s="3" t="s">
        <v>682</v>
      </c>
      <c r="Q4318" s="3" t="s">
        <v>55</v>
      </c>
      <c r="R4318" s="3" t="s">
        <v>683</v>
      </c>
      <c r="S4318" s="3">
        <v>1.0</v>
      </c>
    </row>
    <row r="4319" ht="15.0" customHeight="1">
      <c r="A4319" s="46">
        <v>17.0</v>
      </c>
      <c r="B4319" s="53" t="str">
        <f t="array" ref="B4319">INDEX(Quadrat.Details!D:D, MATCH(1,(F4319=Quadrat.Details!B:B)*(G4319=Quadrat.Details!G:G)*(H4319=Quadrat.Details!I:I),0))</f>
        <v>FJD</v>
      </c>
      <c r="E4319" s="47">
        <v>44420.0</v>
      </c>
      <c r="F4319" s="54">
        <v>2021.0</v>
      </c>
      <c r="G4319" s="7" t="s">
        <v>431</v>
      </c>
      <c r="H4319" s="7">
        <v>2.0</v>
      </c>
      <c r="I4319" s="55" t="str">
        <f t="array" ref="I4319">INDEX(Species.List!A:A,MATCH(J4319,Species.List!B:B,0))</f>
        <v>Sclerodactyla briareus</v>
      </c>
      <c r="J4319" s="8" t="s">
        <v>209</v>
      </c>
      <c r="K4319" s="46" t="s">
        <v>53</v>
      </c>
      <c r="L4319" s="39">
        <v>58.0</v>
      </c>
      <c r="M4319" s="46">
        <v>1.0</v>
      </c>
      <c r="N4319" s="8" t="s">
        <v>502</v>
      </c>
      <c r="O4319" s="8" t="s">
        <v>55</v>
      </c>
      <c r="P4319" s="3" t="s">
        <v>682</v>
      </c>
      <c r="Q4319" s="3" t="s">
        <v>55</v>
      </c>
      <c r="R4319" s="3" t="s">
        <v>683</v>
      </c>
      <c r="S4319" s="3">
        <v>1.0</v>
      </c>
    </row>
    <row r="4320" ht="15.0" customHeight="1">
      <c r="A4320" s="46">
        <v>17.0</v>
      </c>
      <c r="B4320" s="53" t="str">
        <f t="array" ref="B4320">INDEX(Quadrat.Details!D:D, MATCH(1,(F4320=Quadrat.Details!B:B)*(G4320=Quadrat.Details!G:G)*(H4320=Quadrat.Details!I:I),0))</f>
        <v>FJD</v>
      </c>
      <c r="E4320" s="47">
        <v>44420.0</v>
      </c>
      <c r="F4320" s="54">
        <v>2021.0</v>
      </c>
      <c r="G4320" s="7" t="s">
        <v>431</v>
      </c>
      <c r="H4320" s="7">
        <v>2.0</v>
      </c>
      <c r="I4320" s="55" t="str">
        <f t="array" ref="I4320">INDEX(Species.List!A:A,MATCH(J4320,Species.List!B:B,0))</f>
        <v>Solemya velum</v>
      </c>
      <c r="J4320" s="8" t="s">
        <v>747</v>
      </c>
      <c r="K4320" s="46" t="s">
        <v>80</v>
      </c>
      <c r="L4320" s="39">
        <v>10.0</v>
      </c>
      <c r="M4320" s="46">
        <v>1.0</v>
      </c>
      <c r="N4320" s="8" t="s">
        <v>502</v>
      </c>
      <c r="O4320" s="8" t="s">
        <v>55</v>
      </c>
      <c r="P4320" s="3" t="s">
        <v>682</v>
      </c>
      <c r="Q4320" s="3" t="s">
        <v>55</v>
      </c>
      <c r="R4320" s="3" t="s">
        <v>683</v>
      </c>
      <c r="S4320" s="3">
        <v>1.0</v>
      </c>
    </row>
    <row r="4321" ht="15.0" customHeight="1">
      <c r="A4321" s="46">
        <v>17.0</v>
      </c>
      <c r="B4321" s="53" t="str">
        <f t="array" ref="B4321">INDEX(Quadrat.Details!D:D, MATCH(1,(F4321=Quadrat.Details!B:B)*(G4321=Quadrat.Details!G:G)*(H4321=Quadrat.Details!I:I),0))</f>
        <v>FJD</v>
      </c>
      <c r="E4321" s="47">
        <v>44420.0</v>
      </c>
      <c r="F4321" s="54">
        <v>2021.0</v>
      </c>
      <c r="G4321" s="7" t="s">
        <v>431</v>
      </c>
      <c r="H4321" s="7">
        <v>2.0</v>
      </c>
      <c r="I4321" s="55" t="str">
        <f t="array" ref="I4321">INDEX(Species.List!A:A,MATCH(J4321,Species.List!B:B,0))</f>
        <v>Solemya velum</v>
      </c>
      <c r="J4321" s="8" t="s">
        <v>747</v>
      </c>
      <c r="K4321" s="46" t="s">
        <v>80</v>
      </c>
      <c r="L4321" s="39">
        <v>13.0</v>
      </c>
      <c r="M4321" s="46">
        <v>3.0</v>
      </c>
      <c r="N4321" s="8" t="s">
        <v>502</v>
      </c>
      <c r="O4321" s="8" t="s">
        <v>55</v>
      </c>
      <c r="P4321" s="3" t="s">
        <v>682</v>
      </c>
      <c r="Q4321" s="3" t="s">
        <v>55</v>
      </c>
      <c r="R4321" s="3" t="s">
        <v>683</v>
      </c>
      <c r="S4321" s="3">
        <v>1.0</v>
      </c>
    </row>
    <row r="4322" ht="15.0" customHeight="1">
      <c r="A4322" s="46">
        <v>17.0</v>
      </c>
      <c r="B4322" s="53" t="str">
        <f t="array" ref="B4322">INDEX(Quadrat.Details!D:D, MATCH(1,(F4322=Quadrat.Details!B:B)*(G4322=Quadrat.Details!G:G)*(H4322=Quadrat.Details!I:I),0))</f>
        <v>FJD</v>
      </c>
      <c r="E4322" s="47">
        <v>44420.0</v>
      </c>
      <c r="F4322" s="54">
        <v>2021.0</v>
      </c>
      <c r="G4322" s="7" t="s">
        <v>431</v>
      </c>
      <c r="H4322" s="7">
        <v>2.0</v>
      </c>
      <c r="I4322" s="55" t="str">
        <f t="array" ref="I4322">INDEX(Species.List!A:A,MATCH(J4322,Species.List!B:B,0))</f>
        <v>Crangon septemspinosa</v>
      </c>
      <c r="J4322" s="8" t="s">
        <v>312</v>
      </c>
      <c r="K4322" s="46" t="s">
        <v>63</v>
      </c>
      <c r="L4322" s="39">
        <v>12.0</v>
      </c>
      <c r="M4322" s="46">
        <v>2.0</v>
      </c>
      <c r="N4322" s="8" t="s">
        <v>502</v>
      </c>
      <c r="O4322" s="8" t="s">
        <v>55</v>
      </c>
      <c r="P4322" s="3" t="s">
        <v>682</v>
      </c>
      <c r="Q4322" s="3" t="s">
        <v>55</v>
      </c>
      <c r="R4322" s="3" t="s">
        <v>683</v>
      </c>
      <c r="S4322" s="3">
        <v>1.0</v>
      </c>
    </row>
    <row r="4323" ht="15.0" customHeight="1">
      <c r="A4323" s="46">
        <v>17.0</v>
      </c>
      <c r="B4323" s="53" t="str">
        <f t="array" ref="B4323">INDEX(Quadrat.Details!D:D, MATCH(1,(F4323=Quadrat.Details!B:B)*(G4323=Quadrat.Details!G:G)*(H4323=Quadrat.Details!I:I),0))</f>
        <v>FJD</v>
      </c>
      <c r="E4323" s="47">
        <v>44420.0</v>
      </c>
      <c r="F4323" s="54">
        <v>2021.0</v>
      </c>
      <c r="G4323" s="7" t="s">
        <v>431</v>
      </c>
      <c r="H4323" s="7">
        <v>2.0</v>
      </c>
      <c r="I4323" s="55" t="str">
        <f t="array" ref="I4323">INDEX(Species.List!A:A,MATCH(J4323,Species.List!B:B,0))</f>
        <v>Callinectes sapidus</v>
      </c>
      <c r="J4323" s="8" t="s">
        <v>111</v>
      </c>
      <c r="K4323" s="46" t="s">
        <v>57</v>
      </c>
      <c r="L4323" s="39">
        <v>55.0</v>
      </c>
      <c r="M4323" s="46">
        <v>1.0</v>
      </c>
      <c r="N4323" s="8" t="s">
        <v>502</v>
      </c>
      <c r="O4323" s="8" t="s">
        <v>55</v>
      </c>
      <c r="P4323" s="3" t="s">
        <v>682</v>
      </c>
      <c r="Q4323" s="3" t="s">
        <v>55</v>
      </c>
      <c r="R4323" s="3" t="s">
        <v>683</v>
      </c>
      <c r="S4323" s="3">
        <v>1.0</v>
      </c>
    </row>
    <row r="4324" ht="15.0" customHeight="1">
      <c r="A4324" s="46">
        <v>17.0</v>
      </c>
      <c r="B4324" s="53" t="str">
        <f t="array" ref="B4324">INDEX(Quadrat.Details!D:D, MATCH(1,(F4324=Quadrat.Details!B:B)*(G4324=Quadrat.Details!G:G)*(H4324=Quadrat.Details!I:I),0))</f>
        <v>FJD</v>
      </c>
      <c r="E4324" s="47">
        <v>44420.0</v>
      </c>
      <c r="F4324" s="54">
        <v>2021.0</v>
      </c>
      <c r="G4324" s="7" t="s">
        <v>431</v>
      </c>
      <c r="H4324" s="7">
        <v>2.0</v>
      </c>
      <c r="I4324" s="55" t="str">
        <f t="array" ref="I4324">INDEX(Species.List!A:A,MATCH(J4324,Species.List!B:B,0))</f>
        <v>Ilyanassa trivittata</v>
      </c>
      <c r="J4324" s="8" t="s">
        <v>350</v>
      </c>
      <c r="K4324" s="46" t="s">
        <v>80</v>
      </c>
      <c r="L4324" s="39">
        <v>20.0</v>
      </c>
      <c r="M4324" s="46">
        <v>1.0</v>
      </c>
      <c r="N4324" s="8" t="s">
        <v>502</v>
      </c>
      <c r="O4324" s="8" t="s">
        <v>55</v>
      </c>
      <c r="P4324" s="3" t="s">
        <v>682</v>
      </c>
      <c r="Q4324" s="3" t="s">
        <v>55</v>
      </c>
      <c r="R4324" s="3" t="s">
        <v>683</v>
      </c>
      <c r="S4324" s="3">
        <v>1.0</v>
      </c>
    </row>
    <row r="4325" ht="15.0" customHeight="1">
      <c r="A4325" s="46">
        <v>17.0</v>
      </c>
      <c r="B4325" s="53" t="str">
        <f t="array" ref="B4325">INDEX(Quadrat.Details!D:D, MATCH(1,(F4325=Quadrat.Details!B:B)*(G4325=Quadrat.Details!G:G)*(H4325=Quadrat.Details!I:I),0))</f>
        <v>FJD</v>
      </c>
      <c r="E4325" s="47">
        <v>44420.0</v>
      </c>
      <c r="F4325" s="54">
        <v>2021.0</v>
      </c>
      <c r="G4325" s="7" t="s">
        <v>431</v>
      </c>
      <c r="H4325" s="7">
        <v>2.0</v>
      </c>
      <c r="I4325" s="55" t="str">
        <f t="array" ref="I4325">INDEX(Species.List!A:A,MATCH(J4325,Species.List!B:B,0))</f>
        <v>Solemya velum</v>
      </c>
      <c r="J4325" s="8" t="s">
        <v>747</v>
      </c>
      <c r="K4325" s="46" t="s">
        <v>80</v>
      </c>
      <c r="L4325" s="39">
        <v>12.0</v>
      </c>
      <c r="M4325" s="46">
        <v>1.0</v>
      </c>
      <c r="N4325" s="8" t="s">
        <v>502</v>
      </c>
      <c r="O4325" s="8" t="s">
        <v>55</v>
      </c>
      <c r="P4325" s="3" t="s">
        <v>682</v>
      </c>
      <c r="Q4325" s="3" t="s">
        <v>55</v>
      </c>
      <c r="R4325" s="3" t="s">
        <v>683</v>
      </c>
      <c r="S4325" s="3">
        <v>1.0</v>
      </c>
    </row>
    <row r="4326" ht="15.0" customHeight="1">
      <c r="A4326" s="46">
        <v>17.0</v>
      </c>
      <c r="B4326" s="53" t="str">
        <f t="array" ref="B4326">INDEX(Quadrat.Details!D:D, MATCH(1,(F4326=Quadrat.Details!B:B)*(G4326=Quadrat.Details!G:G)*(H4326=Quadrat.Details!I:I),0))</f>
        <v>FJD</v>
      </c>
      <c r="E4326" s="47">
        <v>44420.0</v>
      </c>
      <c r="F4326" s="54">
        <v>2021.0</v>
      </c>
      <c r="G4326" s="7" t="s">
        <v>431</v>
      </c>
      <c r="H4326" s="7">
        <v>2.0</v>
      </c>
      <c r="I4326" s="55" t="str">
        <f t="array" ref="I4326">INDEX(Species.List!A:A,MATCH(J4326,Species.List!B:B,0))</f>
        <v>Callinectes sapidus</v>
      </c>
      <c r="J4326" s="8" t="s">
        <v>111</v>
      </c>
      <c r="K4326" s="46" t="s">
        <v>57</v>
      </c>
      <c r="L4326" s="39">
        <v>34.0</v>
      </c>
      <c r="M4326" s="46">
        <v>1.0</v>
      </c>
      <c r="N4326" s="8" t="s">
        <v>502</v>
      </c>
      <c r="O4326" s="8" t="s">
        <v>55</v>
      </c>
      <c r="P4326" s="3" t="s">
        <v>682</v>
      </c>
      <c r="Q4326" s="3" t="s">
        <v>55</v>
      </c>
      <c r="R4326" s="3" t="s">
        <v>683</v>
      </c>
      <c r="S4326" s="3">
        <v>1.0</v>
      </c>
    </row>
    <row r="4327" ht="15.0" customHeight="1">
      <c r="A4327" s="46">
        <v>17.0</v>
      </c>
      <c r="B4327" s="53" t="str">
        <f t="array" ref="B4327">INDEX(Quadrat.Details!D:D, MATCH(1,(F4327=Quadrat.Details!B:B)*(G4327=Quadrat.Details!G:G)*(H4327=Quadrat.Details!I:I),0))</f>
        <v>FJD</v>
      </c>
      <c r="E4327" s="47">
        <v>44420.0</v>
      </c>
      <c r="F4327" s="54">
        <v>2021.0</v>
      </c>
      <c r="G4327" s="7" t="s">
        <v>431</v>
      </c>
      <c r="H4327" s="7">
        <v>2.0</v>
      </c>
      <c r="I4327" s="55" t="str">
        <f t="array" ref="I4327">INDEX(Species.List!A:A,MATCH(J4327,Species.List!B:B,0))</f>
        <v>Ilyanassa trivittata</v>
      </c>
      <c r="J4327" s="8" t="s">
        <v>350</v>
      </c>
      <c r="K4327" s="46" t="s">
        <v>80</v>
      </c>
      <c r="L4327" s="39">
        <v>17.0</v>
      </c>
      <c r="M4327" s="46">
        <v>1.0</v>
      </c>
      <c r="N4327" s="8" t="s">
        <v>502</v>
      </c>
      <c r="O4327" s="8" t="s">
        <v>55</v>
      </c>
      <c r="P4327" s="3" t="s">
        <v>682</v>
      </c>
      <c r="Q4327" s="3" t="s">
        <v>55</v>
      </c>
      <c r="R4327" s="3" t="s">
        <v>683</v>
      </c>
      <c r="S4327" s="3">
        <v>1.0</v>
      </c>
    </row>
    <row r="4328" ht="15.0" customHeight="1">
      <c r="A4328" s="46">
        <v>17.0</v>
      </c>
      <c r="B4328" s="53" t="str">
        <f t="array" ref="B4328">INDEX(Quadrat.Details!D:D, MATCH(1,(F4328=Quadrat.Details!B:B)*(G4328=Quadrat.Details!G:G)*(H4328=Quadrat.Details!I:I),0))</f>
        <v>FJD</v>
      </c>
      <c r="E4328" s="47">
        <v>44420.0</v>
      </c>
      <c r="F4328" s="54">
        <v>2021.0</v>
      </c>
      <c r="G4328" s="7" t="s">
        <v>431</v>
      </c>
      <c r="H4328" s="7">
        <v>2.0</v>
      </c>
      <c r="I4328" s="55" t="str">
        <f t="array" ref="I4328">INDEX(Species.List!A:A,MATCH(J4328,Species.List!B:B,0))</f>
        <v>Solemya velum</v>
      </c>
      <c r="J4328" s="8" t="s">
        <v>747</v>
      </c>
      <c r="K4328" s="46" t="s">
        <v>80</v>
      </c>
      <c r="L4328" s="39">
        <v>11.0</v>
      </c>
      <c r="M4328" s="46">
        <v>1.0</v>
      </c>
      <c r="N4328" s="8" t="s">
        <v>502</v>
      </c>
      <c r="O4328" s="8" t="s">
        <v>55</v>
      </c>
      <c r="P4328" s="3" t="s">
        <v>682</v>
      </c>
      <c r="Q4328" s="3" t="s">
        <v>55</v>
      </c>
      <c r="R4328" s="3" t="s">
        <v>683</v>
      </c>
      <c r="S4328" s="3">
        <v>1.0</v>
      </c>
    </row>
    <row r="4329" ht="15.0" customHeight="1">
      <c r="A4329" s="46">
        <v>17.0</v>
      </c>
      <c r="B4329" s="53" t="str">
        <f t="array" ref="B4329">INDEX(Quadrat.Details!D:D, MATCH(1,(F4329=Quadrat.Details!B:B)*(G4329=Quadrat.Details!G:G)*(H4329=Quadrat.Details!I:I),0))</f>
        <v>FJD</v>
      </c>
      <c r="E4329" s="47">
        <v>44420.0</v>
      </c>
      <c r="F4329" s="54">
        <v>2021.0</v>
      </c>
      <c r="G4329" s="7" t="s">
        <v>431</v>
      </c>
      <c r="H4329" s="7">
        <v>2.0</v>
      </c>
      <c r="I4329" s="55" t="str">
        <f t="array" ref="I4329">INDEX(Species.List!A:A,MATCH(J4329,Species.List!B:B,0))</f>
        <v>Dyspanopeus sayi</v>
      </c>
      <c r="J4329" s="8" t="s">
        <v>315</v>
      </c>
      <c r="K4329" s="46" t="s">
        <v>57</v>
      </c>
      <c r="L4329" s="39">
        <v>15.0</v>
      </c>
      <c r="M4329" s="46">
        <v>1.0</v>
      </c>
      <c r="N4329" s="8" t="s">
        <v>502</v>
      </c>
      <c r="O4329" s="8" t="s">
        <v>55</v>
      </c>
      <c r="P4329" s="3" t="s">
        <v>682</v>
      </c>
      <c r="Q4329" s="3" t="s">
        <v>55</v>
      </c>
      <c r="R4329" s="3" t="s">
        <v>683</v>
      </c>
      <c r="S4329" s="3">
        <v>1.0</v>
      </c>
    </row>
    <row r="4330" ht="15.0" customHeight="1">
      <c r="A4330" s="46">
        <v>17.0</v>
      </c>
      <c r="B4330" s="53" t="str">
        <f t="array" ref="B4330">INDEX(Quadrat.Details!D:D, MATCH(1,(F4330=Quadrat.Details!B:B)*(G4330=Quadrat.Details!G:G)*(H4330=Quadrat.Details!I:I),0))</f>
        <v>FJD</v>
      </c>
      <c r="E4330" s="47">
        <v>44421.0</v>
      </c>
      <c r="F4330" s="54">
        <v>2021.0</v>
      </c>
      <c r="G4330" s="7" t="s">
        <v>443</v>
      </c>
      <c r="H4330" s="7">
        <v>1.0</v>
      </c>
      <c r="I4330" s="55" t="str">
        <f t="array" ref="I4330">INDEX(Species.List!A:A,MATCH(J4330,Species.List!B:B,0))</f>
        <v>Ilyanassa trivittata</v>
      </c>
      <c r="J4330" s="8" t="s">
        <v>350</v>
      </c>
      <c r="K4330" s="46" t="s">
        <v>80</v>
      </c>
      <c r="L4330" s="39">
        <v>16.0</v>
      </c>
      <c r="M4330" s="46">
        <v>1.0</v>
      </c>
      <c r="N4330" s="8" t="s">
        <v>502</v>
      </c>
      <c r="O4330" s="8" t="s">
        <v>55</v>
      </c>
      <c r="P4330" s="3" t="s">
        <v>682</v>
      </c>
      <c r="Q4330" s="3" t="s">
        <v>55</v>
      </c>
      <c r="R4330" s="3" t="s">
        <v>683</v>
      </c>
      <c r="S4330" s="3">
        <v>1.0</v>
      </c>
    </row>
    <row r="4331" ht="15.0" customHeight="1">
      <c r="A4331" s="46">
        <v>17.0</v>
      </c>
      <c r="B4331" s="53" t="str">
        <f t="array" ref="B4331">INDEX(Quadrat.Details!D:D, MATCH(1,(F4331=Quadrat.Details!B:B)*(G4331=Quadrat.Details!G:G)*(H4331=Quadrat.Details!I:I),0))</f>
        <v>FJD</v>
      </c>
      <c r="E4331" s="47">
        <v>44421.0</v>
      </c>
      <c r="F4331" s="54">
        <v>2021.0</v>
      </c>
      <c r="G4331" s="7" t="s">
        <v>443</v>
      </c>
      <c r="H4331" s="7">
        <v>1.0</v>
      </c>
      <c r="I4331" s="55" t="str">
        <f t="array" ref="I4331">INDEX(Species.List!A:A,MATCH(J4331,Species.List!B:B,0))</f>
        <v>Mulinia lateralis</v>
      </c>
      <c r="J4331" s="8" t="s">
        <v>152</v>
      </c>
      <c r="K4331" s="46" t="s">
        <v>80</v>
      </c>
      <c r="L4331" s="39">
        <v>10.0</v>
      </c>
      <c r="M4331" s="46">
        <v>5.0</v>
      </c>
      <c r="N4331" s="8" t="s">
        <v>502</v>
      </c>
      <c r="O4331" s="8" t="s">
        <v>55</v>
      </c>
      <c r="P4331" s="3" t="s">
        <v>682</v>
      </c>
      <c r="Q4331" s="3" t="s">
        <v>55</v>
      </c>
      <c r="R4331" s="3" t="s">
        <v>683</v>
      </c>
      <c r="S4331" s="3">
        <v>1.0</v>
      </c>
    </row>
    <row r="4332" ht="15.0" customHeight="1">
      <c r="A4332" s="46">
        <v>17.0</v>
      </c>
      <c r="B4332" s="53" t="str">
        <f t="array" ref="B4332">INDEX(Quadrat.Details!D:D, MATCH(1,(F4332=Quadrat.Details!B:B)*(G4332=Quadrat.Details!G:G)*(H4332=Quadrat.Details!I:I),0))</f>
        <v>FJD</v>
      </c>
      <c r="E4332" s="47">
        <v>44421.0</v>
      </c>
      <c r="F4332" s="54">
        <v>2021.0</v>
      </c>
      <c r="G4332" s="7" t="s">
        <v>443</v>
      </c>
      <c r="H4332" s="7">
        <v>1.0</v>
      </c>
      <c r="I4332" s="55" t="str">
        <f t="array" ref="I4332">INDEX(Species.List!A:A,MATCH(J4332,Species.List!B:B,0))</f>
        <v>Mya arenaria</v>
      </c>
      <c r="J4332" s="8" t="s">
        <v>327</v>
      </c>
      <c r="K4332" s="46" t="s">
        <v>80</v>
      </c>
      <c r="L4332" s="39">
        <v>18.0</v>
      </c>
      <c r="M4332" s="46">
        <v>1.0</v>
      </c>
      <c r="N4332" s="8" t="s">
        <v>502</v>
      </c>
      <c r="O4332" s="8" t="s">
        <v>55</v>
      </c>
      <c r="P4332" s="3" t="s">
        <v>682</v>
      </c>
      <c r="Q4332" s="3" t="s">
        <v>55</v>
      </c>
      <c r="R4332" s="3" t="s">
        <v>683</v>
      </c>
      <c r="S4332" s="3">
        <v>1.0</v>
      </c>
    </row>
    <row r="4333" ht="15.0" customHeight="1">
      <c r="A4333" s="46">
        <v>17.0</v>
      </c>
      <c r="B4333" s="53" t="str">
        <f t="array" ref="B4333">INDEX(Quadrat.Details!D:D, MATCH(1,(F4333=Quadrat.Details!B:B)*(G4333=Quadrat.Details!G:G)*(H4333=Quadrat.Details!I:I),0))</f>
        <v>FJD</v>
      </c>
      <c r="E4333" s="47">
        <v>44421.0</v>
      </c>
      <c r="F4333" s="54">
        <v>2021.0</v>
      </c>
      <c r="G4333" s="7" t="s">
        <v>443</v>
      </c>
      <c r="H4333" s="7">
        <v>1.0</v>
      </c>
      <c r="I4333" s="55" t="str">
        <f t="array" ref="I4333">INDEX(Species.List!A:A,MATCH(J4333,Species.List!B:B,0))</f>
        <v>Urosalpinx cinerea</v>
      </c>
      <c r="J4333" s="8" t="s">
        <v>284</v>
      </c>
      <c r="K4333" s="46" t="s">
        <v>80</v>
      </c>
      <c r="L4333" s="39">
        <v>19.0</v>
      </c>
      <c r="M4333" s="46">
        <v>1.0</v>
      </c>
      <c r="N4333" s="8" t="s">
        <v>502</v>
      </c>
      <c r="O4333" s="8" t="s">
        <v>55</v>
      </c>
      <c r="P4333" s="3" t="s">
        <v>682</v>
      </c>
      <c r="Q4333" s="3" t="s">
        <v>55</v>
      </c>
      <c r="R4333" s="3" t="s">
        <v>683</v>
      </c>
      <c r="S4333" s="3">
        <v>1.0</v>
      </c>
    </row>
    <row r="4334" ht="15.0" customHeight="1">
      <c r="A4334" s="46">
        <v>17.0</v>
      </c>
      <c r="B4334" s="53" t="str">
        <f t="array" ref="B4334">INDEX(Quadrat.Details!D:D, MATCH(1,(F4334=Quadrat.Details!B:B)*(G4334=Quadrat.Details!G:G)*(H4334=Quadrat.Details!I:I),0))</f>
        <v>FJD</v>
      </c>
      <c r="E4334" s="47">
        <v>44421.0</v>
      </c>
      <c r="F4334" s="54">
        <v>2021.0</v>
      </c>
      <c r="G4334" s="7" t="s">
        <v>443</v>
      </c>
      <c r="H4334" s="7">
        <v>1.0</v>
      </c>
      <c r="I4334" s="55" t="str">
        <f t="array" ref="I4334">INDEX(Species.List!A:A,MATCH(J4334,Species.List!B:B,0))</f>
        <v>Mya arenaria</v>
      </c>
      <c r="J4334" s="8" t="s">
        <v>327</v>
      </c>
      <c r="K4334" s="46" t="s">
        <v>80</v>
      </c>
      <c r="L4334" s="39">
        <v>17.0</v>
      </c>
      <c r="M4334" s="46">
        <v>3.0</v>
      </c>
      <c r="N4334" s="8" t="s">
        <v>502</v>
      </c>
      <c r="O4334" s="8" t="s">
        <v>55</v>
      </c>
      <c r="P4334" s="3" t="s">
        <v>682</v>
      </c>
      <c r="Q4334" s="3" t="s">
        <v>55</v>
      </c>
      <c r="R4334" s="3" t="s">
        <v>683</v>
      </c>
      <c r="S4334" s="3">
        <v>1.0</v>
      </c>
    </row>
    <row r="4335" ht="15.0" customHeight="1">
      <c r="A4335" s="46">
        <v>17.0</v>
      </c>
      <c r="B4335" s="53" t="str">
        <f t="array" ref="B4335">INDEX(Quadrat.Details!D:D, MATCH(1,(F4335=Quadrat.Details!B:B)*(G4335=Quadrat.Details!G:G)*(H4335=Quadrat.Details!I:I),0))</f>
        <v>FJD</v>
      </c>
      <c r="E4335" s="47">
        <v>44421.0</v>
      </c>
      <c r="F4335" s="54">
        <v>2021.0</v>
      </c>
      <c r="G4335" s="7" t="s">
        <v>443</v>
      </c>
      <c r="H4335" s="7">
        <v>1.0</v>
      </c>
      <c r="I4335" s="55" t="str">
        <f t="array" ref="I4335">INDEX(Species.List!A:A,MATCH(J4335,Species.List!B:B,0))</f>
        <v>Mulinia lateralis</v>
      </c>
      <c r="J4335" s="8" t="s">
        <v>152</v>
      </c>
      <c r="K4335" s="46" t="s">
        <v>80</v>
      </c>
      <c r="L4335" s="39">
        <v>11.0</v>
      </c>
      <c r="M4335" s="46">
        <v>3.0</v>
      </c>
      <c r="N4335" s="8" t="s">
        <v>502</v>
      </c>
      <c r="O4335" s="8" t="s">
        <v>55</v>
      </c>
      <c r="P4335" s="3" t="s">
        <v>682</v>
      </c>
      <c r="Q4335" s="3" t="s">
        <v>55</v>
      </c>
      <c r="R4335" s="3" t="s">
        <v>683</v>
      </c>
      <c r="S4335" s="3">
        <v>1.0</v>
      </c>
    </row>
    <row r="4336" ht="15.0" customHeight="1">
      <c r="A4336" s="46">
        <v>17.0</v>
      </c>
      <c r="B4336" s="53" t="str">
        <f t="array" ref="B4336">INDEX(Quadrat.Details!D:D, MATCH(1,(F4336=Quadrat.Details!B:B)*(G4336=Quadrat.Details!G:G)*(H4336=Quadrat.Details!I:I),0))</f>
        <v>FJD</v>
      </c>
      <c r="E4336" s="47">
        <v>44421.0</v>
      </c>
      <c r="F4336" s="54">
        <v>2021.0</v>
      </c>
      <c r="G4336" s="7" t="s">
        <v>443</v>
      </c>
      <c r="H4336" s="7">
        <v>1.0</v>
      </c>
      <c r="I4336" s="55" t="str">
        <f t="array" ref="I4336">INDEX(Species.List!A:A,MATCH(J4336,Species.List!B:B,0))</f>
        <v>Mya arenaria</v>
      </c>
      <c r="J4336" s="8" t="s">
        <v>327</v>
      </c>
      <c r="K4336" s="46" t="s">
        <v>80</v>
      </c>
      <c r="L4336" s="39">
        <v>13.0</v>
      </c>
      <c r="M4336" s="46">
        <v>1.0</v>
      </c>
      <c r="N4336" s="8" t="s">
        <v>502</v>
      </c>
      <c r="O4336" s="8" t="s">
        <v>55</v>
      </c>
      <c r="P4336" s="3" t="s">
        <v>682</v>
      </c>
      <c r="Q4336" s="3" t="s">
        <v>55</v>
      </c>
      <c r="R4336" s="3" t="s">
        <v>683</v>
      </c>
      <c r="S4336" s="3">
        <v>1.0</v>
      </c>
    </row>
    <row r="4337" ht="15.0" customHeight="1">
      <c r="A4337" s="46">
        <v>17.0</v>
      </c>
      <c r="B4337" s="53" t="str">
        <f t="array" ref="B4337">INDEX(Quadrat.Details!D:D, MATCH(1,(F4337=Quadrat.Details!B:B)*(G4337=Quadrat.Details!G:G)*(H4337=Quadrat.Details!I:I),0))</f>
        <v>FJD</v>
      </c>
      <c r="E4337" s="47">
        <v>44421.0</v>
      </c>
      <c r="F4337" s="54">
        <v>2021.0</v>
      </c>
      <c r="G4337" s="7" t="s">
        <v>443</v>
      </c>
      <c r="H4337" s="7">
        <v>1.0</v>
      </c>
      <c r="I4337" s="55" t="str">
        <f t="array" ref="I4337">INDEX(Species.List!A:A,MATCH(J4337,Species.List!B:B,0))</f>
        <v>Mulinia lateralis</v>
      </c>
      <c r="J4337" s="8" t="s">
        <v>152</v>
      </c>
      <c r="K4337" s="46" t="s">
        <v>80</v>
      </c>
      <c r="L4337" s="39">
        <v>12.0</v>
      </c>
      <c r="M4337" s="46">
        <v>2.0</v>
      </c>
      <c r="N4337" s="8" t="s">
        <v>502</v>
      </c>
      <c r="O4337" s="8" t="s">
        <v>55</v>
      </c>
      <c r="P4337" s="3" t="s">
        <v>682</v>
      </c>
      <c r="Q4337" s="3" t="s">
        <v>55</v>
      </c>
      <c r="R4337" s="3" t="s">
        <v>683</v>
      </c>
      <c r="S4337" s="3">
        <v>1.0</v>
      </c>
    </row>
    <row r="4338" ht="15.0" customHeight="1">
      <c r="A4338" s="46">
        <v>17.0</v>
      </c>
      <c r="B4338" s="53" t="str">
        <f t="array" ref="B4338">INDEX(Quadrat.Details!D:D, MATCH(1,(F4338=Quadrat.Details!B:B)*(G4338=Quadrat.Details!G:G)*(H4338=Quadrat.Details!I:I),0))</f>
        <v>FJD</v>
      </c>
      <c r="E4338" s="47">
        <v>44421.0</v>
      </c>
      <c r="F4338" s="54">
        <v>2021.0</v>
      </c>
      <c r="G4338" s="7" t="s">
        <v>443</v>
      </c>
      <c r="H4338" s="7">
        <v>1.0</v>
      </c>
      <c r="I4338" s="55" t="str">
        <f t="array" ref="I4338">INDEX(Species.List!A:A,MATCH(J4338,Species.List!B:B,0))</f>
        <v>Laevicardium</v>
      </c>
      <c r="J4338" s="8" t="s">
        <v>168</v>
      </c>
      <c r="K4338" s="46" t="s">
        <v>80</v>
      </c>
      <c r="L4338" s="39">
        <v>12.0</v>
      </c>
      <c r="M4338" s="46">
        <v>1.0</v>
      </c>
      <c r="N4338" s="8" t="s">
        <v>502</v>
      </c>
      <c r="O4338" s="8" t="s">
        <v>55</v>
      </c>
      <c r="P4338" s="3" t="s">
        <v>682</v>
      </c>
      <c r="Q4338" s="3" t="s">
        <v>55</v>
      </c>
      <c r="R4338" s="3" t="s">
        <v>683</v>
      </c>
      <c r="S4338" s="3">
        <v>1.0</v>
      </c>
    </row>
    <row r="4339" ht="15.0" customHeight="1">
      <c r="A4339" s="46">
        <v>17.0</v>
      </c>
      <c r="B4339" s="53" t="str">
        <f t="array" ref="B4339">INDEX(Quadrat.Details!D:D, MATCH(1,(F4339=Quadrat.Details!B:B)*(G4339=Quadrat.Details!G:G)*(H4339=Quadrat.Details!I:I),0))</f>
        <v>FJD</v>
      </c>
      <c r="E4339" s="47">
        <v>44421.0</v>
      </c>
      <c r="F4339" s="54">
        <v>2021.0</v>
      </c>
      <c r="G4339" s="7" t="s">
        <v>443</v>
      </c>
      <c r="H4339" s="7">
        <v>1.0</v>
      </c>
      <c r="I4339" s="55" t="str">
        <f t="array" ref="I4339">INDEX(Species.List!A:A,MATCH(J4339,Species.List!B:B,0))</f>
        <v>Haminoea solitaria</v>
      </c>
      <c r="J4339" s="8" t="s">
        <v>332</v>
      </c>
      <c r="K4339" s="46" t="s">
        <v>80</v>
      </c>
      <c r="L4339" s="39">
        <v>10.0</v>
      </c>
      <c r="M4339" s="46">
        <v>3.0</v>
      </c>
      <c r="N4339" s="8" t="s">
        <v>502</v>
      </c>
      <c r="O4339" s="8" t="s">
        <v>55</v>
      </c>
      <c r="P4339" s="3" t="s">
        <v>682</v>
      </c>
      <c r="Q4339" s="3" t="s">
        <v>55</v>
      </c>
      <c r="R4339" s="3" t="s">
        <v>683</v>
      </c>
      <c r="S4339" s="3">
        <v>1.0</v>
      </c>
    </row>
    <row r="4340" ht="15.0" customHeight="1">
      <c r="A4340" s="46">
        <v>17.0</v>
      </c>
      <c r="B4340" s="53" t="str">
        <f t="array" ref="B4340">INDEX(Quadrat.Details!D:D, MATCH(1,(F4340=Quadrat.Details!B:B)*(G4340=Quadrat.Details!G:G)*(H4340=Quadrat.Details!I:I),0))</f>
        <v>FJD</v>
      </c>
      <c r="E4340" s="47">
        <v>44421.0</v>
      </c>
      <c r="F4340" s="54">
        <v>2021.0</v>
      </c>
      <c r="G4340" s="7" t="s">
        <v>443</v>
      </c>
      <c r="H4340" s="7">
        <v>1.0</v>
      </c>
      <c r="I4340" s="55" t="str">
        <f t="array" ref="I4340">INDEX(Species.List!A:A,MATCH(J4340,Species.List!B:B,0))</f>
        <v>Haminoea solitaria</v>
      </c>
      <c r="J4340" s="8" t="s">
        <v>332</v>
      </c>
      <c r="K4340" s="46" t="s">
        <v>80</v>
      </c>
      <c r="L4340" s="39">
        <v>6.0</v>
      </c>
      <c r="M4340" s="46">
        <v>1.0</v>
      </c>
      <c r="N4340" s="8" t="s">
        <v>502</v>
      </c>
      <c r="O4340" s="8" t="s">
        <v>55</v>
      </c>
      <c r="P4340" s="3" t="s">
        <v>682</v>
      </c>
      <c r="Q4340" s="3" t="s">
        <v>55</v>
      </c>
      <c r="R4340" s="3" t="s">
        <v>683</v>
      </c>
      <c r="S4340" s="3">
        <v>1.0</v>
      </c>
    </row>
    <row r="4341" ht="15.0" customHeight="1">
      <c r="A4341" s="46">
        <v>17.0</v>
      </c>
      <c r="B4341" s="53" t="str">
        <f t="array" ref="B4341">INDEX(Quadrat.Details!D:D, MATCH(1,(F4341=Quadrat.Details!B:B)*(G4341=Quadrat.Details!G:G)*(H4341=Quadrat.Details!I:I),0))</f>
        <v>FJD</v>
      </c>
      <c r="E4341" s="47">
        <v>44421.0</v>
      </c>
      <c r="F4341" s="54">
        <v>2021.0</v>
      </c>
      <c r="G4341" s="7" t="s">
        <v>443</v>
      </c>
      <c r="H4341" s="7">
        <v>1.0</v>
      </c>
      <c r="I4341" s="55" t="str">
        <f t="array" ref="I4341">INDEX(Species.List!A:A,MATCH(J4341,Species.List!B:B,0))</f>
        <v>Haminoea solitaria</v>
      </c>
      <c r="J4341" s="8" t="s">
        <v>332</v>
      </c>
      <c r="K4341" s="46" t="s">
        <v>80</v>
      </c>
      <c r="L4341" s="39">
        <v>12.0</v>
      </c>
      <c r="M4341" s="46">
        <v>1.0</v>
      </c>
      <c r="N4341" s="8" t="s">
        <v>502</v>
      </c>
      <c r="O4341" s="8" t="s">
        <v>55</v>
      </c>
      <c r="P4341" s="3" t="s">
        <v>682</v>
      </c>
      <c r="Q4341" s="3" t="s">
        <v>55</v>
      </c>
      <c r="R4341" s="3" t="s">
        <v>683</v>
      </c>
      <c r="S4341" s="3">
        <v>1.0</v>
      </c>
    </row>
    <row r="4342" ht="15.0" customHeight="1">
      <c r="A4342" s="46">
        <v>17.0</v>
      </c>
      <c r="B4342" s="53" t="str">
        <f t="array" ref="B4342">INDEX(Quadrat.Details!D:D, MATCH(1,(F4342=Quadrat.Details!B:B)*(G4342=Quadrat.Details!G:G)*(H4342=Quadrat.Details!I:I),0))</f>
        <v>FJD</v>
      </c>
      <c r="E4342" s="47">
        <v>44421.0</v>
      </c>
      <c r="F4342" s="54">
        <v>2021.0</v>
      </c>
      <c r="G4342" s="7" t="s">
        <v>443</v>
      </c>
      <c r="H4342" s="7">
        <v>1.0</v>
      </c>
      <c r="I4342" s="55" t="str">
        <f t="array" ref="I4342">INDEX(Species.List!A:A,MATCH(J4342,Species.List!B:B,0))</f>
        <v>Haminoea solitaria</v>
      </c>
      <c r="J4342" s="8" t="s">
        <v>332</v>
      </c>
      <c r="K4342" s="46" t="s">
        <v>80</v>
      </c>
      <c r="L4342" s="39">
        <v>9.0</v>
      </c>
      <c r="M4342" s="46">
        <v>1.0</v>
      </c>
      <c r="N4342" s="8" t="s">
        <v>502</v>
      </c>
      <c r="O4342" s="8" t="s">
        <v>55</v>
      </c>
      <c r="P4342" s="3" t="s">
        <v>682</v>
      </c>
      <c r="Q4342" s="3" t="s">
        <v>55</v>
      </c>
      <c r="R4342" s="3" t="s">
        <v>683</v>
      </c>
      <c r="S4342" s="3">
        <v>1.0</v>
      </c>
    </row>
    <row r="4343" ht="15.0" customHeight="1">
      <c r="A4343" s="46">
        <v>17.0</v>
      </c>
      <c r="B4343" s="53" t="str">
        <f t="array" ref="B4343">INDEX(Quadrat.Details!D:D, MATCH(1,(F4343=Quadrat.Details!B:B)*(G4343=Quadrat.Details!G:G)*(H4343=Quadrat.Details!I:I),0))</f>
        <v>FJD</v>
      </c>
      <c r="E4343" s="47">
        <v>44421.0</v>
      </c>
      <c r="F4343" s="54">
        <v>2021.0</v>
      </c>
      <c r="G4343" s="7" t="s">
        <v>443</v>
      </c>
      <c r="H4343" s="7">
        <v>2.0</v>
      </c>
      <c r="I4343" s="55" t="str">
        <f t="array" ref="I4343">INDEX(Species.List!A:A,MATCH(J4343,Species.List!B:B,0))</f>
        <v>Pagurus longicarpus</v>
      </c>
      <c r="J4343" s="8" t="s">
        <v>236</v>
      </c>
      <c r="K4343" s="46" t="s">
        <v>68</v>
      </c>
      <c r="L4343" s="39">
        <v>11.0</v>
      </c>
      <c r="M4343" s="46">
        <v>1.0</v>
      </c>
      <c r="N4343" s="8" t="s">
        <v>502</v>
      </c>
      <c r="O4343" s="8" t="s">
        <v>55</v>
      </c>
      <c r="P4343" s="3" t="s">
        <v>682</v>
      </c>
      <c r="Q4343" s="3" t="s">
        <v>55</v>
      </c>
      <c r="R4343" s="3" t="s">
        <v>683</v>
      </c>
      <c r="S4343" s="3">
        <v>1.0</v>
      </c>
    </row>
    <row r="4344" ht="15.0" customHeight="1">
      <c r="A4344" s="46">
        <v>17.0</v>
      </c>
      <c r="B4344" s="53" t="str">
        <f t="array" ref="B4344">INDEX(Quadrat.Details!D:D, MATCH(1,(F4344=Quadrat.Details!B:B)*(G4344=Quadrat.Details!G:G)*(H4344=Quadrat.Details!I:I),0))</f>
        <v>FJD</v>
      </c>
      <c r="E4344" s="47">
        <v>44421.0</v>
      </c>
      <c r="F4344" s="54">
        <v>2021.0</v>
      </c>
      <c r="G4344" s="7" t="s">
        <v>443</v>
      </c>
      <c r="H4344" s="7">
        <v>2.0</v>
      </c>
      <c r="I4344" s="55" t="str">
        <f t="array" ref="I4344">INDEX(Species.List!A:A,MATCH(J4344,Species.List!B:B,0))</f>
        <v>Yoldia limatula</v>
      </c>
      <c r="J4344" s="8" t="s">
        <v>179</v>
      </c>
      <c r="K4344" s="46" t="s">
        <v>80</v>
      </c>
      <c r="L4344" s="39">
        <v>33.0</v>
      </c>
      <c r="M4344" s="46">
        <v>1.0</v>
      </c>
      <c r="N4344" s="8" t="s">
        <v>502</v>
      </c>
      <c r="O4344" s="8" t="s">
        <v>55</v>
      </c>
      <c r="P4344" s="3" t="s">
        <v>682</v>
      </c>
      <c r="Q4344" s="3" t="s">
        <v>55</v>
      </c>
      <c r="R4344" s="3" t="s">
        <v>683</v>
      </c>
      <c r="S4344" s="3">
        <v>1.0</v>
      </c>
    </row>
    <row r="4345" ht="15.0" customHeight="1">
      <c r="A4345" s="46">
        <v>17.0</v>
      </c>
      <c r="B4345" s="53" t="str">
        <f t="array" ref="B4345">INDEX(Quadrat.Details!D:D, MATCH(1,(F4345=Quadrat.Details!B:B)*(G4345=Quadrat.Details!G:G)*(H4345=Quadrat.Details!I:I),0))</f>
        <v>FJD</v>
      </c>
      <c r="E4345" s="47">
        <v>44421.0</v>
      </c>
      <c r="F4345" s="54">
        <v>2021.0</v>
      </c>
      <c r="G4345" s="7" t="s">
        <v>443</v>
      </c>
      <c r="H4345" s="7">
        <v>2.0</v>
      </c>
      <c r="I4345" s="55" t="str">
        <f t="array" ref="I4345">INDEX(Species.List!A:A,MATCH(J4345,Species.List!B:B,0))</f>
        <v>Ilyanassa trivittata</v>
      </c>
      <c r="J4345" s="8" t="s">
        <v>350</v>
      </c>
      <c r="K4345" s="46" t="s">
        <v>80</v>
      </c>
      <c r="L4345" s="39">
        <v>14.0</v>
      </c>
      <c r="M4345" s="46">
        <v>1.0</v>
      </c>
      <c r="N4345" s="8" t="s">
        <v>502</v>
      </c>
      <c r="O4345" s="8" t="s">
        <v>55</v>
      </c>
      <c r="P4345" s="3" t="s">
        <v>682</v>
      </c>
      <c r="Q4345" s="3" t="s">
        <v>55</v>
      </c>
      <c r="R4345" s="3" t="s">
        <v>683</v>
      </c>
      <c r="S4345" s="3">
        <v>1.0</v>
      </c>
    </row>
    <row r="4346" ht="15.0" customHeight="1">
      <c r="A4346" s="46">
        <v>17.0</v>
      </c>
      <c r="B4346" s="53" t="str">
        <f t="array" ref="B4346">INDEX(Quadrat.Details!D:D, MATCH(1,(F4346=Quadrat.Details!B:B)*(G4346=Quadrat.Details!G:G)*(H4346=Quadrat.Details!I:I),0))</f>
        <v>FJD</v>
      </c>
      <c r="E4346" s="47">
        <v>44421.0</v>
      </c>
      <c r="F4346" s="54">
        <v>2021.0</v>
      </c>
      <c r="G4346" s="7" t="s">
        <v>443</v>
      </c>
      <c r="H4346" s="7">
        <v>2.0</v>
      </c>
      <c r="I4346" s="55" t="str">
        <f t="array" ref="I4346">INDEX(Species.List!A:A,MATCH(J4346,Species.List!B:B,0))</f>
        <v>Mya arenaria</v>
      </c>
      <c r="J4346" s="8" t="s">
        <v>327</v>
      </c>
      <c r="K4346" s="46" t="s">
        <v>80</v>
      </c>
      <c r="L4346" s="39">
        <v>17.0</v>
      </c>
      <c r="M4346" s="46">
        <v>2.0</v>
      </c>
      <c r="N4346" s="8" t="s">
        <v>502</v>
      </c>
      <c r="O4346" s="8" t="s">
        <v>55</v>
      </c>
      <c r="P4346" s="3" t="s">
        <v>682</v>
      </c>
      <c r="Q4346" s="3" t="s">
        <v>55</v>
      </c>
      <c r="R4346" s="3" t="s">
        <v>683</v>
      </c>
      <c r="S4346" s="3">
        <v>1.0</v>
      </c>
    </row>
    <row r="4347" ht="15.0" customHeight="1">
      <c r="A4347" s="46">
        <v>17.0</v>
      </c>
      <c r="B4347" s="53" t="str">
        <f t="array" ref="B4347">INDEX(Quadrat.Details!D:D, MATCH(1,(F4347=Quadrat.Details!B:B)*(G4347=Quadrat.Details!G:G)*(H4347=Quadrat.Details!I:I),0))</f>
        <v>FJD</v>
      </c>
      <c r="E4347" s="47">
        <v>44421.0</v>
      </c>
      <c r="F4347" s="54">
        <v>2021.0</v>
      </c>
      <c r="G4347" s="7" t="s">
        <v>443</v>
      </c>
      <c r="H4347" s="7">
        <v>2.0</v>
      </c>
      <c r="I4347" s="55" t="str">
        <f t="array" ref="I4347">INDEX(Species.List!A:A,MATCH(J4347,Species.List!B:B,0))</f>
        <v>Mya arenaria</v>
      </c>
      <c r="J4347" s="8" t="s">
        <v>327</v>
      </c>
      <c r="K4347" s="46" t="s">
        <v>80</v>
      </c>
      <c r="L4347" s="39">
        <v>18.0</v>
      </c>
      <c r="M4347" s="46">
        <v>1.0</v>
      </c>
      <c r="N4347" s="8" t="s">
        <v>502</v>
      </c>
      <c r="O4347" s="8" t="s">
        <v>55</v>
      </c>
      <c r="P4347" s="3" t="s">
        <v>682</v>
      </c>
      <c r="Q4347" s="3" t="s">
        <v>55</v>
      </c>
      <c r="R4347" s="3" t="s">
        <v>683</v>
      </c>
      <c r="S4347" s="3">
        <v>1.0</v>
      </c>
    </row>
    <row r="4348" ht="15.0" customHeight="1">
      <c r="A4348" s="46">
        <v>17.0</v>
      </c>
      <c r="B4348" s="53" t="str">
        <f t="array" ref="B4348">INDEX(Quadrat.Details!D:D, MATCH(1,(F4348=Quadrat.Details!B:B)*(G4348=Quadrat.Details!G:G)*(H4348=Quadrat.Details!I:I),0))</f>
        <v>FJD</v>
      </c>
      <c r="E4348" s="47">
        <v>44421.0</v>
      </c>
      <c r="F4348" s="54">
        <v>2021.0</v>
      </c>
      <c r="G4348" s="7" t="s">
        <v>443</v>
      </c>
      <c r="H4348" s="7">
        <v>2.0</v>
      </c>
      <c r="I4348" s="55" t="str">
        <f t="array" ref="I4348">INDEX(Species.List!A:A,MATCH(J4348,Species.List!B:B,0))</f>
        <v>Mulinia lateralis</v>
      </c>
      <c r="J4348" s="8" t="s">
        <v>152</v>
      </c>
      <c r="K4348" s="46" t="s">
        <v>80</v>
      </c>
      <c r="L4348" s="39">
        <v>11.0</v>
      </c>
      <c r="M4348" s="46">
        <v>5.0</v>
      </c>
      <c r="N4348" s="8" t="s">
        <v>502</v>
      </c>
      <c r="O4348" s="8" t="s">
        <v>55</v>
      </c>
      <c r="P4348" s="3" t="s">
        <v>682</v>
      </c>
      <c r="Q4348" s="3" t="s">
        <v>55</v>
      </c>
      <c r="R4348" s="3" t="s">
        <v>683</v>
      </c>
      <c r="S4348" s="3">
        <v>1.0</v>
      </c>
    </row>
    <row r="4349" ht="15.0" customHeight="1">
      <c r="A4349" s="46">
        <v>17.0</v>
      </c>
      <c r="B4349" s="53" t="str">
        <f t="array" ref="B4349">INDEX(Quadrat.Details!D:D, MATCH(1,(F4349=Quadrat.Details!B:B)*(G4349=Quadrat.Details!G:G)*(H4349=Quadrat.Details!I:I),0))</f>
        <v>FJD</v>
      </c>
      <c r="E4349" s="47">
        <v>44421.0</v>
      </c>
      <c r="F4349" s="54">
        <v>2021.0</v>
      </c>
      <c r="G4349" s="7" t="s">
        <v>443</v>
      </c>
      <c r="H4349" s="7">
        <v>2.0</v>
      </c>
      <c r="I4349" s="55" t="str">
        <f t="array" ref="I4349">INDEX(Species.List!A:A,MATCH(J4349,Species.List!B:B,0))</f>
        <v>Mulinia lateralis</v>
      </c>
      <c r="J4349" s="8" t="s">
        <v>152</v>
      </c>
      <c r="K4349" s="46" t="s">
        <v>80</v>
      </c>
      <c r="L4349" s="39">
        <v>14.0</v>
      </c>
      <c r="M4349" s="46">
        <v>1.0</v>
      </c>
      <c r="N4349" s="8" t="s">
        <v>502</v>
      </c>
      <c r="O4349" s="8" t="s">
        <v>55</v>
      </c>
      <c r="P4349" s="3" t="s">
        <v>682</v>
      </c>
      <c r="Q4349" s="3" t="s">
        <v>55</v>
      </c>
      <c r="R4349" s="3" t="s">
        <v>683</v>
      </c>
      <c r="S4349" s="3">
        <v>1.0</v>
      </c>
    </row>
    <row r="4350" ht="15.0" customHeight="1">
      <c r="A4350" s="46">
        <v>17.0</v>
      </c>
      <c r="B4350" s="53" t="str">
        <f t="array" ref="B4350">INDEX(Quadrat.Details!D:D, MATCH(1,(F4350=Quadrat.Details!B:B)*(G4350=Quadrat.Details!G:G)*(H4350=Quadrat.Details!I:I),0))</f>
        <v>FJD</v>
      </c>
      <c r="E4350" s="47">
        <v>44421.0</v>
      </c>
      <c r="F4350" s="54">
        <v>2021.0</v>
      </c>
      <c r="G4350" s="7" t="s">
        <v>443</v>
      </c>
      <c r="H4350" s="7">
        <v>2.0</v>
      </c>
      <c r="I4350" s="55" t="str">
        <f t="array" ref="I4350">INDEX(Species.List!A:A,MATCH(J4350,Species.List!B:B,0))</f>
        <v>Mya arenaria</v>
      </c>
      <c r="J4350" s="8" t="s">
        <v>327</v>
      </c>
      <c r="K4350" s="46" t="s">
        <v>80</v>
      </c>
      <c r="L4350" s="39">
        <v>16.0</v>
      </c>
      <c r="M4350" s="46">
        <v>3.0</v>
      </c>
      <c r="N4350" s="8" t="s">
        <v>502</v>
      </c>
      <c r="O4350" s="8" t="s">
        <v>55</v>
      </c>
      <c r="P4350" s="3" t="s">
        <v>682</v>
      </c>
      <c r="Q4350" s="3" t="s">
        <v>55</v>
      </c>
      <c r="R4350" s="3" t="s">
        <v>683</v>
      </c>
      <c r="S4350" s="3">
        <v>1.0</v>
      </c>
    </row>
    <row r="4351" ht="15.0" customHeight="1">
      <c r="A4351" s="46">
        <v>17.0</v>
      </c>
      <c r="B4351" s="53" t="str">
        <f t="array" ref="B4351">INDEX(Quadrat.Details!D:D, MATCH(1,(F4351=Quadrat.Details!B:B)*(G4351=Quadrat.Details!G:G)*(H4351=Quadrat.Details!I:I),0))</f>
        <v>FJD</v>
      </c>
      <c r="E4351" s="47">
        <v>44421.0</v>
      </c>
      <c r="F4351" s="54">
        <v>2021.0</v>
      </c>
      <c r="G4351" s="7" t="s">
        <v>443</v>
      </c>
      <c r="H4351" s="7">
        <v>2.0</v>
      </c>
      <c r="I4351" s="55" t="str">
        <f t="array" ref="I4351">INDEX(Species.List!A:A,MATCH(J4351,Species.List!B:B,0))</f>
        <v>Anadara transversa</v>
      </c>
      <c r="J4351" s="8" t="s">
        <v>355</v>
      </c>
      <c r="K4351" s="46" t="s">
        <v>80</v>
      </c>
      <c r="L4351" s="39">
        <v>13.0</v>
      </c>
      <c r="M4351" s="46">
        <v>1.0</v>
      </c>
      <c r="N4351" s="8" t="s">
        <v>502</v>
      </c>
      <c r="O4351" s="8" t="s">
        <v>55</v>
      </c>
      <c r="P4351" s="3" t="s">
        <v>682</v>
      </c>
      <c r="Q4351" s="3" t="s">
        <v>55</v>
      </c>
      <c r="R4351" s="3" t="s">
        <v>683</v>
      </c>
      <c r="S4351" s="3">
        <v>1.0</v>
      </c>
    </row>
    <row r="4352" ht="15.0" customHeight="1">
      <c r="A4352" s="46">
        <v>17.0</v>
      </c>
      <c r="B4352" s="53" t="str">
        <f t="array" ref="B4352">INDEX(Quadrat.Details!D:D, MATCH(1,(F4352=Quadrat.Details!B:B)*(G4352=Quadrat.Details!G:G)*(H4352=Quadrat.Details!I:I),0))</f>
        <v>FJD</v>
      </c>
      <c r="E4352" s="47">
        <v>44421.0</v>
      </c>
      <c r="F4352" s="54">
        <v>2021.0</v>
      </c>
      <c r="G4352" s="7" t="s">
        <v>443</v>
      </c>
      <c r="H4352" s="7">
        <v>2.0</v>
      </c>
      <c r="I4352" s="55" t="str">
        <f t="array" ref="I4352">INDEX(Species.List!A:A,MATCH(J4352,Species.List!B:B,0))</f>
        <v>Mulinia lateralis</v>
      </c>
      <c r="J4352" s="8" t="s">
        <v>152</v>
      </c>
      <c r="K4352" s="46" t="s">
        <v>80</v>
      </c>
      <c r="L4352" s="39">
        <v>12.0</v>
      </c>
      <c r="M4352" s="46">
        <v>2.0</v>
      </c>
      <c r="N4352" s="8" t="s">
        <v>502</v>
      </c>
      <c r="O4352" s="8" t="s">
        <v>55</v>
      </c>
      <c r="P4352" s="3" t="s">
        <v>682</v>
      </c>
      <c r="Q4352" s="3" t="s">
        <v>55</v>
      </c>
      <c r="R4352" s="3" t="s">
        <v>683</v>
      </c>
      <c r="S4352" s="3">
        <v>1.0</v>
      </c>
    </row>
    <row r="4353" ht="15.0" customHeight="1">
      <c r="A4353" s="46">
        <v>17.0</v>
      </c>
      <c r="B4353" s="53" t="str">
        <f t="array" ref="B4353">INDEX(Quadrat.Details!D:D, MATCH(1,(F4353=Quadrat.Details!B:B)*(G4353=Quadrat.Details!G:G)*(H4353=Quadrat.Details!I:I),0))</f>
        <v>FJD</v>
      </c>
      <c r="E4353" s="47">
        <v>44421.0</v>
      </c>
      <c r="F4353" s="54">
        <v>2021.0</v>
      </c>
      <c r="G4353" s="7" t="s">
        <v>443</v>
      </c>
      <c r="H4353" s="7">
        <v>2.0</v>
      </c>
      <c r="I4353" s="55" t="str">
        <f t="array" ref="I4353">INDEX(Species.List!A:A,MATCH(J4353,Species.List!B:B,0))</f>
        <v>Haminoea solitaria</v>
      </c>
      <c r="J4353" s="8" t="s">
        <v>332</v>
      </c>
      <c r="K4353" s="46" t="s">
        <v>80</v>
      </c>
      <c r="L4353" s="39">
        <v>11.0</v>
      </c>
      <c r="M4353" s="46">
        <v>2.0</v>
      </c>
      <c r="N4353" s="8" t="s">
        <v>502</v>
      </c>
      <c r="O4353" s="8" t="s">
        <v>55</v>
      </c>
      <c r="P4353" s="3" t="s">
        <v>682</v>
      </c>
      <c r="Q4353" s="3" t="s">
        <v>55</v>
      </c>
      <c r="R4353" s="3" t="s">
        <v>683</v>
      </c>
      <c r="S4353" s="3">
        <v>1.0</v>
      </c>
    </row>
    <row r="4354" ht="15.0" customHeight="1">
      <c r="A4354" s="46">
        <v>17.0</v>
      </c>
      <c r="B4354" s="53" t="str">
        <f t="array" ref="B4354">INDEX(Quadrat.Details!D:D, MATCH(1,(F4354=Quadrat.Details!B:B)*(G4354=Quadrat.Details!G:G)*(H4354=Quadrat.Details!I:I),0))</f>
        <v>FJD</v>
      </c>
      <c r="E4354" s="47">
        <v>44421.0</v>
      </c>
      <c r="F4354" s="54">
        <v>2021.0</v>
      </c>
      <c r="G4354" s="7" t="s">
        <v>443</v>
      </c>
      <c r="H4354" s="7">
        <v>2.0</v>
      </c>
      <c r="I4354" s="55" t="str">
        <f t="array" ref="I4354">INDEX(Species.List!A:A,MATCH(J4354,Species.List!B:B,0))</f>
        <v>Laevicardium</v>
      </c>
      <c r="J4354" s="8" t="s">
        <v>168</v>
      </c>
      <c r="K4354" s="46" t="s">
        <v>80</v>
      </c>
      <c r="L4354" s="39">
        <v>17.0</v>
      </c>
      <c r="M4354" s="46">
        <v>2.0</v>
      </c>
      <c r="N4354" s="8" t="s">
        <v>502</v>
      </c>
      <c r="O4354" s="8" t="s">
        <v>55</v>
      </c>
      <c r="P4354" s="3" t="s">
        <v>682</v>
      </c>
      <c r="Q4354" s="3" t="s">
        <v>55</v>
      </c>
      <c r="R4354" s="3" t="s">
        <v>683</v>
      </c>
      <c r="S4354" s="3">
        <v>1.0</v>
      </c>
    </row>
    <row r="4355" ht="15.0" customHeight="1">
      <c r="A4355" s="46">
        <v>17.0</v>
      </c>
      <c r="B4355" s="53" t="str">
        <f t="array" ref="B4355">INDEX(Quadrat.Details!D:D, MATCH(1,(F4355=Quadrat.Details!B:B)*(G4355=Quadrat.Details!G:G)*(H4355=Quadrat.Details!I:I),0))</f>
        <v>FJD</v>
      </c>
      <c r="E4355" s="47">
        <v>44421.0</v>
      </c>
      <c r="F4355" s="54">
        <v>2021.0</v>
      </c>
      <c r="G4355" s="7" t="s">
        <v>443</v>
      </c>
      <c r="H4355" s="7">
        <v>2.0</v>
      </c>
      <c r="I4355" s="55" t="str">
        <f t="array" ref="I4355">INDEX(Species.List!A:A,MATCH(J4355,Species.List!B:B,0))</f>
        <v>Mya arenaria</v>
      </c>
      <c r="J4355" s="8" t="s">
        <v>327</v>
      </c>
      <c r="K4355" s="46" t="s">
        <v>80</v>
      </c>
      <c r="L4355" s="39">
        <v>15.0</v>
      </c>
      <c r="M4355" s="46">
        <v>2.0</v>
      </c>
      <c r="N4355" s="8" t="s">
        <v>502</v>
      </c>
      <c r="O4355" s="8" t="s">
        <v>55</v>
      </c>
      <c r="P4355" s="3" t="s">
        <v>682</v>
      </c>
      <c r="Q4355" s="3" t="s">
        <v>55</v>
      </c>
      <c r="R4355" s="3" t="s">
        <v>683</v>
      </c>
      <c r="S4355" s="3">
        <v>1.0</v>
      </c>
    </row>
    <row r="4356" ht="15.0" customHeight="1">
      <c r="A4356" s="46">
        <v>17.0</v>
      </c>
      <c r="B4356" s="53" t="str">
        <f t="array" ref="B4356">INDEX(Quadrat.Details!D:D, MATCH(1,(F4356=Quadrat.Details!B:B)*(G4356=Quadrat.Details!G:G)*(H4356=Quadrat.Details!I:I),0))</f>
        <v>FJD</v>
      </c>
      <c r="E4356" s="47">
        <v>44421.0</v>
      </c>
      <c r="F4356" s="54">
        <v>2021.0</v>
      </c>
      <c r="G4356" s="7" t="s">
        <v>443</v>
      </c>
      <c r="H4356" s="7">
        <v>2.0</v>
      </c>
      <c r="I4356" s="55" t="str">
        <f t="array" ref="I4356">INDEX(Species.List!A:A,MATCH(J4356,Species.List!B:B,0))</f>
        <v>Haminoea solitaria</v>
      </c>
      <c r="J4356" s="8" t="s">
        <v>332</v>
      </c>
      <c r="K4356" s="46" t="s">
        <v>80</v>
      </c>
      <c r="L4356" s="39">
        <v>12.0</v>
      </c>
      <c r="M4356" s="46">
        <v>1.0</v>
      </c>
      <c r="N4356" s="8" t="s">
        <v>502</v>
      </c>
      <c r="O4356" s="8" t="s">
        <v>55</v>
      </c>
      <c r="P4356" s="3" t="s">
        <v>682</v>
      </c>
      <c r="Q4356" s="3" t="s">
        <v>55</v>
      </c>
      <c r="R4356" s="3" t="s">
        <v>683</v>
      </c>
      <c r="S4356" s="3">
        <v>1.0</v>
      </c>
    </row>
    <row r="4357" ht="15.0" customHeight="1">
      <c r="A4357" s="46">
        <v>18.0</v>
      </c>
      <c r="B4357" s="53" t="str">
        <f t="array" ref="B4357">INDEX(Quadrat.Details!D:D, MATCH(1,(F4357=Quadrat.Details!B:B)*(G4357=Quadrat.Details!G:G)*(H4357=Quadrat.Details!I:I),0))</f>
        <v>FJD</v>
      </c>
      <c r="E4357" s="47">
        <v>44421.0</v>
      </c>
      <c r="F4357" s="54">
        <v>2021.0</v>
      </c>
      <c r="G4357" s="7" t="s">
        <v>443</v>
      </c>
      <c r="H4357" s="7">
        <v>2.0</v>
      </c>
      <c r="I4357" s="55" t="str">
        <f t="array" ref="I4357">INDEX(Species.List!A:A,MATCH(J4357,Species.List!B:B,0))</f>
        <v>Haminoea solitaria</v>
      </c>
      <c r="J4357" s="8" t="s">
        <v>332</v>
      </c>
      <c r="K4357" s="46" t="s">
        <v>80</v>
      </c>
      <c r="L4357" s="39">
        <v>15.0</v>
      </c>
      <c r="M4357" s="46">
        <v>1.0</v>
      </c>
      <c r="N4357" s="8" t="s">
        <v>502</v>
      </c>
      <c r="O4357" s="8" t="s">
        <v>55</v>
      </c>
      <c r="P4357" s="3" t="s">
        <v>682</v>
      </c>
      <c r="Q4357" s="3" t="s">
        <v>55</v>
      </c>
      <c r="R4357" s="3" t="s">
        <v>683</v>
      </c>
      <c r="S4357" s="3">
        <v>1.0</v>
      </c>
    </row>
    <row r="4358" ht="15.0" customHeight="1">
      <c r="A4358" s="46">
        <v>18.0</v>
      </c>
      <c r="B4358" s="53" t="str">
        <f t="array" ref="B4358">INDEX(Quadrat.Details!D:D, MATCH(1,(F4358=Quadrat.Details!B:B)*(G4358=Quadrat.Details!G:G)*(H4358=Quadrat.Details!I:I),0))</f>
        <v>FJD</v>
      </c>
      <c r="E4358" s="47">
        <v>44421.0</v>
      </c>
      <c r="F4358" s="54">
        <v>2021.0</v>
      </c>
      <c r="G4358" s="7" t="s">
        <v>443</v>
      </c>
      <c r="H4358" s="7">
        <v>2.0</v>
      </c>
      <c r="I4358" s="55" t="str">
        <f t="array" ref="I4358">INDEX(Species.List!A:A,MATCH(J4358,Species.List!B:B,0))</f>
        <v>Yoldia limatula</v>
      </c>
      <c r="J4358" s="8" t="s">
        <v>179</v>
      </c>
      <c r="K4358" s="46" t="s">
        <v>80</v>
      </c>
      <c r="L4358" s="39">
        <v>13.0</v>
      </c>
      <c r="M4358" s="46">
        <v>1.0</v>
      </c>
      <c r="N4358" s="8" t="s">
        <v>502</v>
      </c>
      <c r="O4358" s="8" t="s">
        <v>55</v>
      </c>
      <c r="P4358" s="3" t="s">
        <v>682</v>
      </c>
      <c r="Q4358" s="3" t="s">
        <v>55</v>
      </c>
      <c r="R4358" s="3" t="s">
        <v>683</v>
      </c>
      <c r="S4358" s="3">
        <v>1.0</v>
      </c>
    </row>
    <row r="4359" ht="15.0" customHeight="1">
      <c r="A4359" s="46">
        <v>18.0</v>
      </c>
      <c r="B4359" s="53" t="str">
        <f t="array" ref="B4359">INDEX(Quadrat.Details!D:D, MATCH(1,(F4359=Quadrat.Details!B:B)*(G4359=Quadrat.Details!G:G)*(H4359=Quadrat.Details!I:I),0))</f>
        <v>FJD</v>
      </c>
      <c r="E4359" s="47">
        <v>44421.0</v>
      </c>
      <c r="F4359" s="54">
        <v>2021.0</v>
      </c>
      <c r="G4359" s="7" t="s">
        <v>443</v>
      </c>
      <c r="H4359" s="7">
        <v>2.0</v>
      </c>
      <c r="I4359" s="55" t="str">
        <f t="array" ref="I4359">INDEX(Species.List!A:A,MATCH(J4359,Species.List!B:B,0))</f>
        <v>Mulinia lateralis</v>
      </c>
      <c r="J4359" s="8" t="s">
        <v>152</v>
      </c>
      <c r="K4359" s="46" t="s">
        <v>80</v>
      </c>
      <c r="L4359" s="39">
        <v>10.0</v>
      </c>
      <c r="M4359" s="46">
        <v>7.0</v>
      </c>
      <c r="N4359" s="8" t="s">
        <v>502</v>
      </c>
      <c r="O4359" s="8" t="s">
        <v>55</v>
      </c>
      <c r="P4359" s="3" t="s">
        <v>682</v>
      </c>
      <c r="Q4359" s="3" t="s">
        <v>55</v>
      </c>
      <c r="R4359" s="3" t="s">
        <v>683</v>
      </c>
      <c r="S4359" s="3">
        <v>1.0</v>
      </c>
    </row>
    <row r="4360" ht="15.0" customHeight="1">
      <c r="A4360" s="46">
        <v>18.0</v>
      </c>
      <c r="B4360" s="53" t="str">
        <f t="array" ref="B4360">INDEX(Quadrat.Details!D:D, MATCH(1,(F4360=Quadrat.Details!B:B)*(G4360=Quadrat.Details!G:G)*(H4360=Quadrat.Details!I:I),0))</f>
        <v>FJD</v>
      </c>
      <c r="E4360" s="47">
        <v>44421.0</v>
      </c>
      <c r="F4360" s="54">
        <v>2021.0</v>
      </c>
      <c r="G4360" s="7" t="s">
        <v>443</v>
      </c>
      <c r="H4360" s="7">
        <v>2.0</v>
      </c>
      <c r="I4360" s="55" t="str">
        <f t="array" ref="I4360">INDEX(Species.List!A:A,MATCH(J4360,Species.List!B:B,0))</f>
        <v>Mulinia lateralis</v>
      </c>
      <c r="J4360" s="8" t="s">
        <v>152</v>
      </c>
      <c r="K4360" s="46" t="s">
        <v>80</v>
      </c>
      <c r="L4360" s="39">
        <v>13.0</v>
      </c>
      <c r="M4360" s="46">
        <v>3.0</v>
      </c>
      <c r="N4360" s="8" t="s">
        <v>502</v>
      </c>
      <c r="O4360" s="8" t="s">
        <v>55</v>
      </c>
      <c r="P4360" s="3" t="s">
        <v>682</v>
      </c>
      <c r="Q4360" s="3" t="s">
        <v>55</v>
      </c>
      <c r="R4360" s="3" t="s">
        <v>683</v>
      </c>
      <c r="S4360" s="3">
        <v>1.0</v>
      </c>
    </row>
    <row r="4361" ht="15.0" customHeight="1">
      <c r="A4361" s="46">
        <v>18.0</v>
      </c>
      <c r="B4361" s="53" t="str">
        <f t="array" ref="B4361">INDEX(Quadrat.Details!D:D, MATCH(1,(F4361=Quadrat.Details!B:B)*(G4361=Quadrat.Details!G:G)*(H4361=Quadrat.Details!I:I),0))</f>
        <v>FJD</v>
      </c>
      <c r="E4361" s="47">
        <v>44421.0</v>
      </c>
      <c r="F4361" s="54">
        <v>2021.0</v>
      </c>
      <c r="G4361" s="7" t="s">
        <v>443</v>
      </c>
      <c r="H4361" s="7">
        <v>2.0</v>
      </c>
      <c r="I4361" s="55" t="str">
        <f t="array" ref="I4361">INDEX(Species.List!A:A,MATCH(J4361,Species.List!B:B,0))</f>
        <v>Mulinia lateralis</v>
      </c>
      <c r="J4361" s="8" t="s">
        <v>152</v>
      </c>
      <c r="K4361" s="46" t="s">
        <v>80</v>
      </c>
      <c r="L4361" s="39">
        <v>17.0</v>
      </c>
      <c r="M4361" s="46">
        <v>3.0</v>
      </c>
      <c r="N4361" s="8" t="s">
        <v>502</v>
      </c>
      <c r="O4361" s="8" t="s">
        <v>55</v>
      </c>
      <c r="P4361" s="3" t="s">
        <v>682</v>
      </c>
      <c r="Q4361" s="3" t="s">
        <v>55</v>
      </c>
      <c r="R4361" s="3" t="s">
        <v>683</v>
      </c>
      <c r="S4361" s="3">
        <v>1.0</v>
      </c>
    </row>
    <row r="4362" ht="15.0" customHeight="1">
      <c r="A4362" s="46">
        <v>18.0</v>
      </c>
      <c r="B4362" s="53" t="str">
        <f t="array" ref="B4362">INDEX(Quadrat.Details!D:D, MATCH(1,(F4362=Quadrat.Details!B:B)*(G4362=Quadrat.Details!G:G)*(H4362=Quadrat.Details!I:I),0))</f>
        <v>FJD</v>
      </c>
      <c r="E4362" s="47">
        <v>44421.0</v>
      </c>
      <c r="F4362" s="54">
        <v>2021.0</v>
      </c>
      <c r="G4362" s="7" t="s">
        <v>443</v>
      </c>
      <c r="H4362" s="7">
        <v>2.0</v>
      </c>
      <c r="I4362" s="55" t="str">
        <f t="array" ref="I4362">INDEX(Species.List!A:A,MATCH(J4362,Species.List!B:B,0))</f>
        <v>Anadara transversa</v>
      </c>
      <c r="J4362" s="8" t="s">
        <v>355</v>
      </c>
      <c r="K4362" s="46" t="s">
        <v>80</v>
      </c>
      <c r="L4362" s="39">
        <v>11.0</v>
      </c>
      <c r="M4362" s="46">
        <v>3.0</v>
      </c>
      <c r="N4362" s="8" t="s">
        <v>502</v>
      </c>
      <c r="O4362" s="8" t="s">
        <v>55</v>
      </c>
      <c r="P4362" s="3" t="s">
        <v>682</v>
      </c>
      <c r="Q4362" s="3" t="s">
        <v>55</v>
      </c>
      <c r="R4362" s="3" t="s">
        <v>683</v>
      </c>
      <c r="S4362" s="3">
        <v>1.0</v>
      </c>
    </row>
    <row r="4363" ht="15.0" customHeight="1">
      <c r="A4363" s="46">
        <v>18.0</v>
      </c>
      <c r="B4363" s="53" t="str">
        <f t="array" ref="B4363">INDEX(Quadrat.Details!D:D, MATCH(1,(F4363=Quadrat.Details!B:B)*(G4363=Quadrat.Details!G:G)*(H4363=Quadrat.Details!I:I),0))</f>
        <v>FJD</v>
      </c>
      <c r="E4363" s="47">
        <v>44421.0</v>
      </c>
      <c r="F4363" s="54">
        <v>2021.0</v>
      </c>
      <c r="G4363" s="7" t="s">
        <v>443</v>
      </c>
      <c r="H4363" s="7">
        <v>2.0</v>
      </c>
      <c r="I4363" s="55" t="str">
        <f t="array" ref="I4363">INDEX(Species.List!A:A,MATCH(J4363,Species.List!B:B,0))</f>
        <v>Anadara transversa</v>
      </c>
      <c r="J4363" s="8" t="s">
        <v>355</v>
      </c>
      <c r="K4363" s="46" t="s">
        <v>80</v>
      </c>
      <c r="L4363" s="39">
        <v>12.0</v>
      </c>
      <c r="M4363" s="46">
        <v>1.0</v>
      </c>
      <c r="N4363" s="8" t="s">
        <v>502</v>
      </c>
      <c r="O4363" s="8" t="s">
        <v>55</v>
      </c>
      <c r="P4363" s="3" t="s">
        <v>682</v>
      </c>
      <c r="Q4363" s="3" t="s">
        <v>55</v>
      </c>
      <c r="R4363" s="3" t="s">
        <v>683</v>
      </c>
      <c r="S4363" s="3">
        <v>1.0</v>
      </c>
    </row>
    <row r="4364" ht="15.0" customHeight="1">
      <c r="A4364" s="46">
        <v>18.0</v>
      </c>
      <c r="B4364" s="53" t="str">
        <f t="array" ref="B4364">INDEX(Quadrat.Details!D:D, MATCH(1,(F4364=Quadrat.Details!B:B)*(G4364=Quadrat.Details!G:G)*(H4364=Quadrat.Details!I:I),0))</f>
        <v>FJD</v>
      </c>
      <c r="E4364" s="47">
        <v>44421.0</v>
      </c>
      <c r="F4364" s="54">
        <v>2021.0</v>
      </c>
      <c r="G4364" s="7" t="s">
        <v>443</v>
      </c>
      <c r="H4364" s="7">
        <v>2.0</v>
      </c>
      <c r="I4364" s="55" t="str">
        <f t="array" ref="I4364">INDEX(Species.List!A:A,MATCH(J4364,Species.List!B:B,0))</f>
        <v>Mya arenaria</v>
      </c>
      <c r="J4364" s="8" t="s">
        <v>327</v>
      </c>
      <c r="K4364" s="46" t="s">
        <v>80</v>
      </c>
      <c r="L4364" s="39">
        <v>13.0</v>
      </c>
      <c r="M4364" s="46">
        <v>1.0</v>
      </c>
      <c r="N4364" s="8" t="s">
        <v>502</v>
      </c>
      <c r="O4364" s="8" t="s">
        <v>55</v>
      </c>
      <c r="P4364" s="3" t="s">
        <v>682</v>
      </c>
      <c r="Q4364" s="3" t="s">
        <v>55</v>
      </c>
      <c r="R4364" s="3" t="s">
        <v>683</v>
      </c>
      <c r="S4364" s="3">
        <v>1.0</v>
      </c>
    </row>
    <row r="4365" ht="15.0" customHeight="1">
      <c r="A4365" s="46">
        <v>18.0</v>
      </c>
      <c r="B4365" s="53" t="str">
        <f t="array" ref="B4365">INDEX(Quadrat.Details!D:D, MATCH(1,(F4365=Quadrat.Details!B:B)*(G4365=Quadrat.Details!G:G)*(H4365=Quadrat.Details!I:I),0))</f>
        <v>FJD</v>
      </c>
      <c r="E4365" s="47">
        <v>44421.0</v>
      </c>
      <c r="F4365" s="54">
        <v>2021.0</v>
      </c>
      <c r="G4365" s="7" t="s">
        <v>470</v>
      </c>
      <c r="H4365" s="7">
        <v>1.0</v>
      </c>
      <c r="I4365" s="55" t="str">
        <f t="array" ref="I4365">INDEX(Species.List!A:A,MATCH(J4365,Species.List!B:B,0))</f>
        <v>Mulinia lateralis</v>
      </c>
      <c r="J4365" s="8" t="s">
        <v>152</v>
      </c>
      <c r="K4365" s="46" t="s">
        <v>80</v>
      </c>
      <c r="L4365" s="39">
        <v>24.0</v>
      </c>
      <c r="M4365" s="46">
        <v>2.0</v>
      </c>
      <c r="N4365" s="8" t="s">
        <v>502</v>
      </c>
      <c r="O4365" s="8" t="s">
        <v>55</v>
      </c>
      <c r="P4365" s="3" t="s">
        <v>682</v>
      </c>
      <c r="Q4365" s="3" t="s">
        <v>55</v>
      </c>
      <c r="R4365" s="3" t="s">
        <v>683</v>
      </c>
      <c r="S4365" s="3">
        <v>1.0</v>
      </c>
    </row>
    <row r="4366" ht="15.0" customHeight="1">
      <c r="A4366" s="46">
        <v>18.0</v>
      </c>
      <c r="B4366" s="53" t="str">
        <f t="array" ref="B4366">INDEX(Quadrat.Details!D:D, MATCH(1,(F4366=Quadrat.Details!B:B)*(G4366=Quadrat.Details!G:G)*(H4366=Quadrat.Details!I:I),0))</f>
        <v>FJD</v>
      </c>
      <c r="E4366" s="47">
        <v>44421.0</v>
      </c>
      <c r="F4366" s="54">
        <v>2021.0</v>
      </c>
      <c r="G4366" s="7" t="s">
        <v>470</v>
      </c>
      <c r="H4366" s="7">
        <v>1.0</v>
      </c>
      <c r="I4366" s="55" t="str">
        <f t="array" ref="I4366">INDEX(Species.List!A:A,MATCH(J4366,Species.List!B:B,0))</f>
        <v>Mulinia lateralis</v>
      </c>
      <c r="J4366" s="8" t="s">
        <v>152</v>
      </c>
      <c r="K4366" s="46" t="s">
        <v>80</v>
      </c>
      <c r="L4366" s="39">
        <v>25.0</v>
      </c>
      <c r="M4366" s="46">
        <v>1.0</v>
      </c>
      <c r="N4366" s="8" t="s">
        <v>502</v>
      </c>
      <c r="O4366" s="8" t="s">
        <v>55</v>
      </c>
      <c r="P4366" s="3" t="s">
        <v>682</v>
      </c>
      <c r="Q4366" s="3" t="s">
        <v>55</v>
      </c>
      <c r="R4366" s="3" t="s">
        <v>683</v>
      </c>
      <c r="S4366" s="3">
        <v>1.0</v>
      </c>
    </row>
    <row r="4367" ht="15.0" customHeight="1">
      <c r="A4367" s="46">
        <v>18.0</v>
      </c>
      <c r="B4367" s="53" t="str">
        <f t="array" ref="B4367">INDEX(Quadrat.Details!D:D, MATCH(1,(F4367=Quadrat.Details!B:B)*(G4367=Quadrat.Details!G:G)*(H4367=Quadrat.Details!I:I),0))</f>
        <v>FJD</v>
      </c>
      <c r="E4367" s="47">
        <v>44421.0</v>
      </c>
      <c r="F4367" s="54">
        <v>2021.0</v>
      </c>
      <c r="G4367" s="7" t="s">
        <v>470</v>
      </c>
      <c r="H4367" s="7">
        <v>1.0</v>
      </c>
      <c r="I4367" s="55" t="str">
        <f t="array" ref="I4367">INDEX(Species.List!A:A,MATCH(J4367,Species.List!B:B,0))</f>
        <v>Ilyanassa trivittata</v>
      </c>
      <c r="J4367" s="8" t="s">
        <v>350</v>
      </c>
      <c r="K4367" s="46" t="s">
        <v>80</v>
      </c>
      <c r="L4367" s="39">
        <v>16.0</v>
      </c>
      <c r="M4367" s="46">
        <v>1.0</v>
      </c>
      <c r="N4367" s="8" t="s">
        <v>502</v>
      </c>
      <c r="O4367" s="8" t="s">
        <v>55</v>
      </c>
      <c r="P4367" s="3" t="s">
        <v>682</v>
      </c>
      <c r="Q4367" s="3" t="s">
        <v>55</v>
      </c>
      <c r="R4367" s="3" t="s">
        <v>683</v>
      </c>
      <c r="S4367" s="3">
        <v>1.0</v>
      </c>
    </row>
    <row r="4368" ht="15.0" customHeight="1">
      <c r="A4368" s="46">
        <v>18.0</v>
      </c>
      <c r="B4368" s="53" t="str">
        <f t="array" ref="B4368">INDEX(Quadrat.Details!D:D, MATCH(1,(F4368=Quadrat.Details!B:B)*(G4368=Quadrat.Details!G:G)*(H4368=Quadrat.Details!I:I),0))</f>
        <v>FJD</v>
      </c>
      <c r="E4368" s="47">
        <v>44421.0</v>
      </c>
      <c r="F4368" s="54">
        <v>2021.0</v>
      </c>
      <c r="G4368" s="7" t="s">
        <v>470</v>
      </c>
      <c r="H4368" s="7">
        <v>1.0</v>
      </c>
      <c r="I4368" s="55" t="str">
        <f t="array" ref="I4368">INDEX(Species.List!A:A,MATCH(J4368,Species.List!B:B,0))</f>
        <v>Ilyanassa trivittata</v>
      </c>
      <c r="J4368" s="8" t="s">
        <v>350</v>
      </c>
      <c r="K4368" s="46" t="s">
        <v>80</v>
      </c>
      <c r="L4368" s="39">
        <v>18.0</v>
      </c>
      <c r="M4368" s="46">
        <v>2.0</v>
      </c>
      <c r="N4368" s="8" t="s">
        <v>502</v>
      </c>
      <c r="O4368" s="8" t="s">
        <v>55</v>
      </c>
      <c r="P4368" s="3" t="s">
        <v>682</v>
      </c>
      <c r="Q4368" s="3" t="s">
        <v>55</v>
      </c>
      <c r="R4368" s="3" t="s">
        <v>683</v>
      </c>
      <c r="S4368" s="3">
        <v>1.0</v>
      </c>
    </row>
    <row r="4369" ht="15.0" customHeight="1">
      <c r="A4369" s="46">
        <v>18.0</v>
      </c>
      <c r="B4369" s="53" t="str">
        <f t="array" ref="B4369">INDEX(Quadrat.Details!D:D, MATCH(1,(F4369=Quadrat.Details!B:B)*(G4369=Quadrat.Details!G:G)*(H4369=Quadrat.Details!I:I),0))</f>
        <v>FJD</v>
      </c>
      <c r="E4369" s="47">
        <v>44421.0</v>
      </c>
      <c r="F4369" s="54">
        <v>2021.0</v>
      </c>
      <c r="G4369" s="7" t="s">
        <v>470</v>
      </c>
      <c r="H4369" s="7">
        <v>1.0</v>
      </c>
      <c r="I4369" s="55" t="str">
        <f t="array" ref="I4369">INDEX(Species.List!A:A,MATCH(J4369,Species.List!B:B,0))</f>
        <v>Mulinia lateralis</v>
      </c>
      <c r="J4369" s="8" t="s">
        <v>152</v>
      </c>
      <c r="K4369" s="46" t="s">
        <v>80</v>
      </c>
      <c r="L4369" s="39">
        <v>32.0</v>
      </c>
      <c r="M4369" s="46">
        <v>1.0</v>
      </c>
      <c r="N4369" s="8" t="s">
        <v>502</v>
      </c>
      <c r="O4369" s="8" t="s">
        <v>55</v>
      </c>
      <c r="P4369" s="3" t="s">
        <v>682</v>
      </c>
      <c r="Q4369" s="3" t="s">
        <v>55</v>
      </c>
      <c r="R4369" s="3" t="s">
        <v>683</v>
      </c>
      <c r="S4369" s="3">
        <v>1.0</v>
      </c>
    </row>
    <row r="4370" ht="15.0" customHeight="1">
      <c r="A4370" s="46">
        <v>18.0</v>
      </c>
      <c r="B4370" s="53" t="str">
        <f t="array" ref="B4370">INDEX(Quadrat.Details!D:D, MATCH(1,(F4370=Quadrat.Details!B:B)*(G4370=Quadrat.Details!G:G)*(H4370=Quadrat.Details!I:I),0))</f>
        <v>FJD</v>
      </c>
      <c r="E4370" s="47">
        <v>44421.0</v>
      </c>
      <c r="F4370" s="54">
        <v>2021.0</v>
      </c>
      <c r="G4370" s="7" t="s">
        <v>470</v>
      </c>
      <c r="H4370" s="7">
        <v>1.0</v>
      </c>
      <c r="I4370" s="55" t="str">
        <f t="array" ref="I4370">INDEX(Species.List!A:A,MATCH(J4370,Species.List!B:B,0))</f>
        <v>Mulinia lateralis</v>
      </c>
      <c r="J4370" s="8" t="s">
        <v>152</v>
      </c>
      <c r="K4370" s="46" t="s">
        <v>80</v>
      </c>
      <c r="L4370" s="39">
        <v>33.0</v>
      </c>
      <c r="M4370" s="46">
        <v>1.0</v>
      </c>
      <c r="N4370" s="8" t="s">
        <v>502</v>
      </c>
      <c r="O4370" s="8" t="s">
        <v>55</v>
      </c>
      <c r="P4370" s="3" t="s">
        <v>682</v>
      </c>
      <c r="Q4370" s="3" t="s">
        <v>55</v>
      </c>
      <c r="R4370" s="3" t="s">
        <v>683</v>
      </c>
      <c r="S4370" s="3">
        <v>1.0</v>
      </c>
    </row>
    <row r="4371" ht="15.0" customHeight="1">
      <c r="A4371" s="46">
        <v>18.0</v>
      </c>
      <c r="B4371" s="53" t="str">
        <f t="array" ref="B4371">INDEX(Quadrat.Details!D:D, MATCH(1,(F4371=Quadrat.Details!B:B)*(G4371=Quadrat.Details!G:G)*(H4371=Quadrat.Details!I:I),0))</f>
        <v>FJD</v>
      </c>
      <c r="E4371" s="47">
        <v>44421.0</v>
      </c>
      <c r="F4371" s="54">
        <v>2021.0</v>
      </c>
      <c r="G4371" s="7" t="s">
        <v>470</v>
      </c>
      <c r="H4371" s="7">
        <v>1.0</v>
      </c>
      <c r="I4371" s="55" t="str">
        <f t="array" ref="I4371">INDEX(Species.List!A:A,MATCH(J4371,Species.List!B:B,0))</f>
        <v>Anenome</v>
      </c>
      <c r="J4371" s="8" t="s">
        <v>65</v>
      </c>
      <c r="K4371" s="46" t="s">
        <v>53</v>
      </c>
      <c r="L4371" s="39">
        <v>22.0</v>
      </c>
      <c r="M4371" s="46">
        <v>1.0</v>
      </c>
      <c r="N4371" s="8" t="s">
        <v>502</v>
      </c>
      <c r="O4371" s="8" t="s">
        <v>55</v>
      </c>
      <c r="P4371" s="3" t="s">
        <v>682</v>
      </c>
      <c r="Q4371" s="3" t="s">
        <v>55</v>
      </c>
      <c r="R4371" s="3" t="s">
        <v>683</v>
      </c>
      <c r="S4371" s="3">
        <v>1.0</v>
      </c>
    </row>
    <row r="4372" ht="15.0" customHeight="1">
      <c r="A4372" s="46">
        <v>18.0</v>
      </c>
      <c r="B4372" s="53" t="str">
        <f t="array" ref="B4372">INDEX(Quadrat.Details!D:D, MATCH(1,(F4372=Quadrat.Details!B:B)*(G4372=Quadrat.Details!G:G)*(H4372=Quadrat.Details!I:I),0))</f>
        <v>FJD</v>
      </c>
      <c r="E4372" s="47">
        <v>44421.0</v>
      </c>
      <c r="F4372" s="54">
        <v>2021.0</v>
      </c>
      <c r="G4372" s="7" t="s">
        <v>470</v>
      </c>
      <c r="H4372" s="7">
        <v>1.0</v>
      </c>
      <c r="I4372" s="55" t="str">
        <f t="array" ref="I4372">INDEX(Species.List!A:A,MATCH(J4372,Species.List!B:B,0))</f>
        <v>Ilyanassa trivittata</v>
      </c>
      <c r="J4372" s="8" t="s">
        <v>350</v>
      </c>
      <c r="K4372" s="46" t="s">
        <v>80</v>
      </c>
      <c r="L4372" s="39">
        <v>15.0</v>
      </c>
      <c r="M4372" s="46">
        <v>1.0</v>
      </c>
      <c r="N4372" s="8" t="s">
        <v>502</v>
      </c>
      <c r="O4372" s="8" t="s">
        <v>55</v>
      </c>
      <c r="P4372" s="3" t="s">
        <v>682</v>
      </c>
      <c r="Q4372" s="3" t="s">
        <v>55</v>
      </c>
      <c r="R4372" s="3" t="s">
        <v>683</v>
      </c>
      <c r="S4372" s="3">
        <v>1.0</v>
      </c>
    </row>
    <row r="4373" ht="15.0" customHeight="1">
      <c r="A4373" s="46">
        <v>18.0</v>
      </c>
      <c r="B4373" s="53" t="str">
        <f t="array" ref="B4373">INDEX(Quadrat.Details!D:D, MATCH(1,(F4373=Quadrat.Details!B:B)*(G4373=Quadrat.Details!G:G)*(H4373=Quadrat.Details!I:I),0))</f>
        <v>FJD</v>
      </c>
      <c r="E4373" s="47">
        <v>44421.0</v>
      </c>
      <c r="F4373" s="54">
        <v>2021.0</v>
      </c>
      <c r="G4373" s="7" t="s">
        <v>470</v>
      </c>
      <c r="H4373" s="7">
        <v>1.0</v>
      </c>
      <c r="I4373" s="55" t="str">
        <f t="array" ref="I4373">INDEX(Species.List!A:A,MATCH(J4373,Species.List!B:B,0))</f>
        <v>Ilyanassa obsoleta</v>
      </c>
      <c r="J4373" s="8" t="s">
        <v>157</v>
      </c>
      <c r="K4373" s="46" t="s">
        <v>80</v>
      </c>
      <c r="L4373" s="39">
        <v>19.0</v>
      </c>
      <c r="M4373" s="46">
        <v>1.0</v>
      </c>
      <c r="N4373" s="8" t="s">
        <v>502</v>
      </c>
      <c r="O4373" s="8" t="s">
        <v>55</v>
      </c>
      <c r="P4373" s="3" t="s">
        <v>682</v>
      </c>
      <c r="Q4373" s="3" t="s">
        <v>55</v>
      </c>
      <c r="R4373" s="3" t="s">
        <v>683</v>
      </c>
      <c r="S4373" s="3">
        <v>1.0</v>
      </c>
    </row>
    <row r="4374" ht="15.0" customHeight="1">
      <c r="A4374" s="46">
        <v>18.0</v>
      </c>
      <c r="B4374" s="53" t="str">
        <f t="array" ref="B4374">INDEX(Quadrat.Details!D:D, MATCH(1,(F4374=Quadrat.Details!B:B)*(G4374=Quadrat.Details!G:G)*(H4374=Quadrat.Details!I:I),0))</f>
        <v>FJD</v>
      </c>
      <c r="E4374" s="47">
        <v>44421.0</v>
      </c>
      <c r="F4374" s="54">
        <v>2021.0</v>
      </c>
      <c r="G4374" s="7" t="s">
        <v>470</v>
      </c>
      <c r="H4374" s="7">
        <v>1.0</v>
      </c>
      <c r="I4374" s="55" t="str">
        <f t="array" ref="I4374">INDEX(Species.List!A:A,MATCH(J4374,Species.List!B:B,0))</f>
        <v>Cancer irroratus</v>
      </c>
      <c r="J4374" s="8" t="s">
        <v>308</v>
      </c>
      <c r="K4374" s="46" t="s">
        <v>57</v>
      </c>
      <c r="L4374" s="39">
        <v>14.0</v>
      </c>
      <c r="M4374" s="46">
        <v>1.0</v>
      </c>
      <c r="N4374" s="8" t="s">
        <v>502</v>
      </c>
      <c r="O4374" s="8" t="s">
        <v>55</v>
      </c>
      <c r="P4374" s="3" t="s">
        <v>682</v>
      </c>
      <c r="Q4374" s="3" t="s">
        <v>55</v>
      </c>
      <c r="R4374" s="3" t="s">
        <v>683</v>
      </c>
      <c r="S4374" s="3">
        <v>1.0</v>
      </c>
    </row>
    <row r="4375" ht="15.0" customHeight="1">
      <c r="A4375" s="46">
        <v>18.0</v>
      </c>
      <c r="B4375" s="53" t="str">
        <f t="array" ref="B4375">INDEX(Quadrat.Details!D:D, MATCH(1,(F4375=Quadrat.Details!B:B)*(G4375=Quadrat.Details!G:G)*(H4375=Quadrat.Details!I:I),0))</f>
        <v>FJD</v>
      </c>
      <c r="E4375" s="47">
        <v>44421.0</v>
      </c>
      <c r="F4375" s="54">
        <v>2021.0</v>
      </c>
      <c r="G4375" s="7" t="s">
        <v>470</v>
      </c>
      <c r="H4375" s="7">
        <v>1.0</v>
      </c>
      <c r="I4375" s="55" t="str">
        <f t="array" ref="I4375">INDEX(Species.List!A:A,MATCH(J4375,Species.List!B:B,0))</f>
        <v>Mya arenaria</v>
      </c>
      <c r="J4375" s="8" t="s">
        <v>327</v>
      </c>
      <c r="K4375" s="46" t="s">
        <v>80</v>
      </c>
      <c r="L4375" s="39">
        <v>15.0</v>
      </c>
      <c r="M4375" s="46">
        <v>1.0</v>
      </c>
      <c r="N4375" s="8" t="s">
        <v>502</v>
      </c>
      <c r="O4375" s="8" t="s">
        <v>55</v>
      </c>
      <c r="P4375" s="3" t="s">
        <v>682</v>
      </c>
      <c r="Q4375" s="3" t="s">
        <v>55</v>
      </c>
      <c r="R4375" s="3" t="s">
        <v>683</v>
      </c>
      <c r="S4375" s="3">
        <v>1.0</v>
      </c>
    </row>
    <row r="4376" ht="15.0" customHeight="1">
      <c r="A4376" s="46">
        <v>18.0</v>
      </c>
      <c r="B4376" s="53" t="str">
        <f t="array" ref="B4376">INDEX(Quadrat.Details!D:D, MATCH(1,(F4376=Quadrat.Details!B:B)*(G4376=Quadrat.Details!G:G)*(H4376=Quadrat.Details!I:I),0))</f>
        <v>FJD</v>
      </c>
      <c r="E4376" s="47">
        <v>44421.0</v>
      </c>
      <c r="F4376" s="54">
        <v>2021.0</v>
      </c>
      <c r="G4376" s="7" t="s">
        <v>470</v>
      </c>
      <c r="H4376" s="7">
        <v>1.0</v>
      </c>
      <c r="I4376" s="55" t="str">
        <f t="array" ref="I4376">INDEX(Species.List!A:A,MATCH(J4376,Species.List!B:B,0))</f>
        <v>Mya arenaria</v>
      </c>
      <c r="J4376" s="8" t="s">
        <v>327</v>
      </c>
      <c r="K4376" s="46" t="s">
        <v>80</v>
      </c>
      <c r="L4376" s="39">
        <v>18.0</v>
      </c>
      <c r="M4376" s="46">
        <v>1.0</v>
      </c>
      <c r="N4376" s="8" t="s">
        <v>502</v>
      </c>
      <c r="O4376" s="8" t="s">
        <v>55</v>
      </c>
      <c r="P4376" s="3" t="s">
        <v>682</v>
      </c>
      <c r="Q4376" s="3" t="s">
        <v>55</v>
      </c>
      <c r="R4376" s="3" t="s">
        <v>683</v>
      </c>
      <c r="S4376" s="3">
        <v>1.0</v>
      </c>
    </row>
    <row r="4377" ht="15.0" customHeight="1">
      <c r="A4377" s="46">
        <v>18.0</v>
      </c>
      <c r="B4377" s="53" t="str">
        <f t="array" ref="B4377">INDEX(Quadrat.Details!D:D, MATCH(1,(F4377=Quadrat.Details!B:B)*(G4377=Quadrat.Details!G:G)*(H4377=Quadrat.Details!I:I),0))</f>
        <v>FJD</v>
      </c>
      <c r="E4377" s="47">
        <v>44421.0</v>
      </c>
      <c r="F4377" s="54">
        <v>2021.0</v>
      </c>
      <c r="G4377" s="7" t="s">
        <v>470</v>
      </c>
      <c r="H4377" s="7">
        <v>1.0</v>
      </c>
      <c r="I4377" s="55" t="str">
        <f t="array" ref="I4377">INDEX(Species.List!A:A,MATCH(J4377,Species.List!B:B,0))</f>
        <v>Mya arenaria</v>
      </c>
      <c r="J4377" s="8" t="s">
        <v>327</v>
      </c>
      <c r="K4377" s="46" t="s">
        <v>80</v>
      </c>
      <c r="L4377" s="39">
        <v>17.0</v>
      </c>
      <c r="M4377" s="46">
        <v>2.0</v>
      </c>
      <c r="N4377" s="8" t="s">
        <v>502</v>
      </c>
      <c r="O4377" s="8" t="s">
        <v>55</v>
      </c>
      <c r="P4377" s="3" t="s">
        <v>682</v>
      </c>
      <c r="Q4377" s="3" t="s">
        <v>55</v>
      </c>
      <c r="R4377" s="3" t="s">
        <v>683</v>
      </c>
      <c r="S4377" s="3">
        <v>1.0</v>
      </c>
    </row>
    <row r="4378" ht="15.0" customHeight="1">
      <c r="A4378" s="46">
        <v>18.0</v>
      </c>
      <c r="B4378" s="53" t="str">
        <f t="array" ref="B4378">INDEX(Quadrat.Details!D:D, MATCH(1,(F4378=Quadrat.Details!B:B)*(G4378=Quadrat.Details!G:G)*(H4378=Quadrat.Details!I:I),0))</f>
        <v>FJD</v>
      </c>
      <c r="E4378" s="47">
        <v>44421.0</v>
      </c>
      <c r="F4378" s="54">
        <v>2021.0</v>
      </c>
      <c r="G4378" s="7" t="s">
        <v>470</v>
      </c>
      <c r="H4378" s="7">
        <v>1.0</v>
      </c>
      <c r="I4378" s="55" t="str">
        <f t="array" ref="I4378">INDEX(Species.List!A:A,MATCH(J4378,Species.List!B:B,0))</f>
        <v>Mya arenaria</v>
      </c>
      <c r="J4378" s="8" t="s">
        <v>327</v>
      </c>
      <c r="K4378" s="46" t="s">
        <v>80</v>
      </c>
      <c r="L4378" s="39">
        <v>21.0</v>
      </c>
      <c r="M4378" s="46">
        <v>1.0</v>
      </c>
      <c r="N4378" s="8" t="s">
        <v>502</v>
      </c>
      <c r="O4378" s="8" t="s">
        <v>55</v>
      </c>
      <c r="P4378" s="3" t="s">
        <v>682</v>
      </c>
      <c r="Q4378" s="3" t="s">
        <v>55</v>
      </c>
      <c r="R4378" s="3" t="s">
        <v>683</v>
      </c>
      <c r="S4378" s="3">
        <v>1.0</v>
      </c>
    </row>
    <row r="4379" ht="15.0" customHeight="1">
      <c r="A4379" s="46">
        <v>18.0</v>
      </c>
      <c r="B4379" s="53" t="str">
        <f t="array" ref="B4379">INDEX(Quadrat.Details!D:D, MATCH(1,(F4379=Quadrat.Details!B:B)*(G4379=Quadrat.Details!G:G)*(H4379=Quadrat.Details!I:I),0))</f>
        <v>FJD</v>
      </c>
      <c r="E4379" s="47">
        <v>44421.0</v>
      </c>
      <c r="F4379" s="54">
        <v>2021.0</v>
      </c>
      <c r="G4379" s="7" t="s">
        <v>470</v>
      </c>
      <c r="H4379" s="7">
        <v>1.0</v>
      </c>
      <c r="I4379" s="55" t="str">
        <f t="array" ref="I4379">INDEX(Species.List!A:A,MATCH(J4379,Species.List!B:B,0))</f>
        <v>Mya arenaria</v>
      </c>
      <c r="J4379" s="8" t="s">
        <v>327</v>
      </c>
      <c r="K4379" s="46" t="s">
        <v>80</v>
      </c>
      <c r="L4379" s="39">
        <v>16.0</v>
      </c>
      <c r="M4379" s="46">
        <v>1.0</v>
      </c>
      <c r="N4379" s="8" t="s">
        <v>502</v>
      </c>
      <c r="O4379" s="8" t="s">
        <v>55</v>
      </c>
      <c r="P4379" s="3" t="s">
        <v>682</v>
      </c>
      <c r="Q4379" s="3" t="s">
        <v>55</v>
      </c>
      <c r="R4379" s="3" t="s">
        <v>683</v>
      </c>
      <c r="S4379" s="3">
        <v>1.0</v>
      </c>
    </row>
    <row r="4380" ht="15.0" customHeight="1">
      <c r="A4380" s="46">
        <v>18.0</v>
      </c>
      <c r="B4380" s="53" t="str">
        <f t="array" ref="B4380">INDEX(Quadrat.Details!D:D, MATCH(1,(F4380=Quadrat.Details!B:B)*(G4380=Quadrat.Details!G:G)*(H4380=Quadrat.Details!I:I),0))</f>
        <v>FJD</v>
      </c>
      <c r="E4380" s="47">
        <v>44421.0</v>
      </c>
      <c r="F4380" s="54">
        <v>2021.0</v>
      </c>
      <c r="G4380" s="7" t="s">
        <v>470</v>
      </c>
      <c r="H4380" s="7">
        <v>1.0</v>
      </c>
      <c r="I4380" s="55" t="str">
        <f t="array" ref="I4380">INDEX(Species.List!A:A,MATCH(J4380,Species.List!B:B,0))</f>
        <v>Mya arenaria</v>
      </c>
      <c r="J4380" s="8" t="s">
        <v>327</v>
      </c>
      <c r="K4380" s="46" t="s">
        <v>80</v>
      </c>
      <c r="L4380" s="39">
        <v>10.0</v>
      </c>
      <c r="M4380" s="46">
        <v>1.0</v>
      </c>
      <c r="N4380" s="8" t="s">
        <v>502</v>
      </c>
      <c r="O4380" s="8" t="s">
        <v>55</v>
      </c>
      <c r="P4380" s="3" t="s">
        <v>682</v>
      </c>
      <c r="Q4380" s="3" t="s">
        <v>55</v>
      </c>
      <c r="R4380" s="3" t="s">
        <v>683</v>
      </c>
      <c r="S4380" s="3">
        <v>1.0</v>
      </c>
    </row>
    <row r="4381" ht="15.0" customHeight="1">
      <c r="A4381" s="46">
        <v>18.0</v>
      </c>
      <c r="B4381" s="53" t="str">
        <f t="array" ref="B4381">INDEX(Quadrat.Details!D:D, MATCH(1,(F4381=Quadrat.Details!B:B)*(G4381=Quadrat.Details!G:G)*(H4381=Quadrat.Details!I:I),0))</f>
        <v>FJD</v>
      </c>
      <c r="E4381" s="47">
        <v>44421.0</v>
      </c>
      <c r="F4381" s="54">
        <v>2021.0</v>
      </c>
      <c r="G4381" s="7" t="s">
        <v>470</v>
      </c>
      <c r="H4381" s="7">
        <v>1.0</v>
      </c>
      <c r="I4381" s="55" t="str">
        <f t="array" ref="I4381">INDEX(Species.List!A:A,MATCH(J4381,Species.List!B:B,0))</f>
        <v>Cancer irroratus</v>
      </c>
      <c r="J4381" s="8" t="s">
        <v>308</v>
      </c>
      <c r="K4381" s="46" t="s">
        <v>57</v>
      </c>
      <c r="L4381" s="39">
        <v>11.0</v>
      </c>
      <c r="M4381" s="46">
        <v>1.0</v>
      </c>
      <c r="N4381" s="8" t="s">
        <v>502</v>
      </c>
      <c r="O4381" s="8" t="s">
        <v>55</v>
      </c>
      <c r="P4381" s="3" t="s">
        <v>682</v>
      </c>
      <c r="Q4381" s="3" t="s">
        <v>55</v>
      </c>
      <c r="R4381" s="3" t="s">
        <v>683</v>
      </c>
      <c r="S4381" s="3">
        <v>1.0</v>
      </c>
    </row>
    <row r="4382" ht="15.0" customHeight="1">
      <c r="A4382" s="46">
        <v>18.0</v>
      </c>
      <c r="B4382" s="53" t="str">
        <f t="array" ref="B4382">INDEX(Quadrat.Details!D:D, MATCH(1,(F4382=Quadrat.Details!B:B)*(G4382=Quadrat.Details!G:G)*(H4382=Quadrat.Details!I:I),0))</f>
        <v>FJD</v>
      </c>
      <c r="E4382" s="47">
        <v>44421.0</v>
      </c>
      <c r="F4382" s="54">
        <v>2021.0</v>
      </c>
      <c r="G4382" s="7" t="s">
        <v>470</v>
      </c>
      <c r="H4382" s="7">
        <v>1.0</v>
      </c>
      <c r="I4382" s="55" t="str">
        <f t="array" ref="I4382">INDEX(Species.List!A:A,MATCH(J4382,Species.List!B:B,0))</f>
        <v>Mulinia lateralis</v>
      </c>
      <c r="J4382" s="8" t="s">
        <v>152</v>
      </c>
      <c r="K4382" s="46" t="s">
        <v>80</v>
      </c>
      <c r="L4382" s="39">
        <v>18.0</v>
      </c>
      <c r="M4382" s="46">
        <v>1.0</v>
      </c>
      <c r="N4382" s="8" t="s">
        <v>502</v>
      </c>
      <c r="O4382" s="8" t="s">
        <v>55</v>
      </c>
      <c r="P4382" s="3" t="s">
        <v>682</v>
      </c>
      <c r="Q4382" s="3" t="s">
        <v>55</v>
      </c>
      <c r="R4382" s="3" t="s">
        <v>683</v>
      </c>
      <c r="S4382" s="3">
        <v>1.0</v>
      </c>
    </row>
    <row r="4383" ht="15.0" customHeight="1">
      <c r="A4383" s="46">
        <v>18.0</v>
      </c>
      <c r="B4383" s="53" t="str">
        <f t="array" ref="B4383">INDEX(Quadrat.Details!D:D, MATCH(1,(F4383=Quadrat.Details!B:B)*(G4383=Quadrat.Details!G:G)*(H4383=Quadrat.Details!I:I),0))</f>
        <v>FJD</v>
      </c>
      <c r="E4383" s="47">
        <v>44421.0</v>
      </c>
      <c r="F4383" s="54">
        <v>2021.0</v>
      </c>
      <c r="G4383" s="7" t="s">
        <v>470</v>
      </c>
      <c r="H4383" s="7">
        <v>1.0</v>
      </c>
      <c r="I4383" s="55" t="str">
        <f t="array" ref="I4383">INDEX(Species.List!A:A,MATCH(J4383,Species.List!B:B,0))</f>
        <v>Mulinia lateralis</v>
      </c>
      <c r="J4383" s="8" t="s">
        <v>152</v>
      </c>
      <c r="K4383" s="46" t="s">
        <v>80</v>
      </c>
      <c r="L4383" s="39">
        <v>15.0</v>
      </c>
      <c r="M4383" s="46">
        <v>2.0</v>
      </c>
      <c r="N4383" s="8" t="s">
        <v>502</v>
      </c>
      <c r="O4383" s="8" t="s">
        <v>55</v>
      </c>
      <c r="P4383" s="3" t="s">
        <v>682</v>
      </c>
      <c r="Q4383" s="3" t="s">
        <v>55</v>
      </c>
      <c r="R4383" s="3" t="s">
        <v>683</v>
      </c>
      <c r="S4383" s="3">
        <v>1.0</v>
      </c>
    </row>
    <row r="4384" ht="15.0" customHeight="1">
      <c r="A4384" s="46">
        <v>18.0</v>
      </c>
      <c r="B4384" s="53" t="str">
        <f t="array" ref="B4384">INDEX(Quadrat.Details!D:D, MATCH(1,(F4384=Quadrat.Details!B:B)*(G4384=Quadrat.Details!G:G)*(H4384=Quadrat.Details!I:I),0))</f>
        <v>FJD</v>
      </c>
      <c r="E4384" s="47">
        <v>44421.0</v>
      </c>
      <c r="F4384" s="54">
        <v>2021.0</v>
      </c>
      <c r="G4384" s="7" t="s">
        <v>470</v>
      </c>
      <c r="H4384" s="7">
        <v>1.0</v>
      </c>
      <c r="I4384" s="55" t="str">
        <f t="array" ref="I4384">INDEX(Species.List!A:A,MATCH(J4384,Species.List!B:B,0))</f>
        <v>Mulinia lateralis</v>
      </c>
      <c r="J4384" s="8" t="s">
        <v>152</v>
      </c>
      <c r="K4384" s="46" t="s">
        <v>80</v>
      </c>
      <c r="L4384" s="39">
        <v>16.0</v>
      </c>
      <c r="M4384" s="46">
        <v>1.0</v>
      </c>
      <c r="N4384" s="8" t="s">
        <v>502</v>
      </c>
      <c r="O4384" s="8" t="s">
        <v>55</v>
      </c>
      <c r="P4384" s="3" t="s">
        <v>682</v>
      </c>
      <c r="Q4384" s="3" t="s">
        <v>55</v>
      </c>
      <c r="R4384" s="3" t="s">
        <v>683</v>
      </c>
      <c r="S4384" s="3">
        <v>1.0</v>
      </c>
    </row>
    <row r="4385" ht="15.0" customHeight="1">
      <c r="A4385" s="46">
        <v>18.0</v>
      </c>
      <c r="B4385" s="53" t="str">
        <f t="array" ref="B4385">INDEX(Quadrat.Details!D:D, MATCH(1,(F4385=Quadrat.Details!B:B)*(G4385=Quadrat.Details!G:G)*(H4385=Quadrat.Details!I:I),0))</f>
        <v>FJD</v>
      </c>
      <c r="E4385" s="47">
        <v>44421.0</v>
      </c>
      <c r="F4385" s="54">
        <v>2021.0</v>
      </c>
      <c r="G4385" s="7" t="s">
        <v>470</v>
      </c>
      <c r="H4385" s="7">
        <v>1.0</v>
      </c>
      <c r="I4385" s="55" t="str">
        <f t="array" ref="I4385">INDEX(Species.List!A:A,MATCH(J4385,Species.List!B:B,0))</f>
        <v>Mulinia lateralis</v>
      </c>
      <c r="J4385" s="8" t="s">
        <v>152</v>
      </c>
      <c r="K4385" s="46" t="s">
        <v>80</v>
      </c>
      <c r="L4385" s="39">
        <v>17.0</v>
      </c>
      <c r="M4385" s="46">
        <v>1.0</v>
      </c>
      <c r="N4385" s="8" t="s">
        <v>502</v>
      </c>
      <c r="O4385" s="8" t="s">
        <v>55</v>
      </c>
      <c r="P4385" s="3" t="s">
        <v>682</v>
      </c>
      <c r="Q4385" s="3" t="s">
        <v>55</v>
      </c>
      <c r="R4385" s="3" t="s">
        <v>683</v>
      </c>
      <c r="S4385" s="3">
        <v>1.0</v>
      </c>
    </row>
    <row r="4386" ht="15.0" customHeight="1">
      <c r="A4386" s="46">
        <v>18.0</v>
      </c>
      <c r="B4386" s="53" t="str">
        <f t="array" ref="B4386">INDEX(Quadrat.Details!D:D, MATCH(1,(F4386=Quadrat.Details!B:B)*(G4386=Quadrat.Details!G:G)*(H4386=Quadrat.Details!I:I),0))</f>
        <v>FJD</v>
      </c>
      <c r="E4386" s="47">
        <v>44421.0</v>
      </c>
      <c r="F4386" s="54">
        <v>2021.0</v>
      </c>
      <c r="G4386" s="7" t="s">
        <v>470</v>
      </c>
      <c r="H4386" s="7">
        <v>1.0</v>
      </c>
      <c r="I4386" s="55" t="str">
        <f t="array" ref="I4386">INDEX(Species.List!A:A,MATCH(J4386,Species.List!B:B,0))</f>
        <v>Mulinia lateralis</v>
      </c>
      <c r="J4386" s="8" t="s">
        <v>152</v>
      </c>
      <c r="K4386" s="46" t="s">
        <v>80</v>
      </c>
      <c r="L4386" s="39">
        <v>12.0</v>
      </c>
      <c r="M4386" s="46">
        <v>1.0</v>
      </c>
      <c r="N4386" s="8" t="s">
        <v>502</v>
      </c>
      <c r="O4386" s="8" t="s">
        <v>55</v>
      </c>
      <c r="P4386" s="3" t="s">
        <v>682</v>
      </c>
      <c r="Q4386" s="3" t="s">
        <v>55</v>
      </c>
      <c r="R4386" s="3" t="s">
        <v>683</v>
      </c>
      <c r="S4386" s="3">
        <v>1.0</v>
      </c>
    </row>
    <row r="4387" ht="15.0" customHeight="1">
      <c r="A4387" s="46">
        <v>18.0</v>
      </c>
      <c r="B4387" s="53" t="str">
        <f t="array" ref="B4387">INDEX(Quadrat.Details!D:D, MATCH(1,(F4387=Quadrat.Details!B:B)*(G4387=Quadrat.Details!G:G)*(H4387=Quadrat.Details!I:I),0))</f>
        <v>FJD</v>
      </c>
      <c r="E4387" s="47">
        <v>44421.0</v>
      </c>
      <c r="F4387" s="54">
        <v>2021.0</v>
      </c>
      <c r="G4387" s="7" t="s">
        <v>470</v>
      </c>
      <c r="H4387" s="7">
        <v>1.0</v>
      </c>
      <c r="I4387" s="55" t="str">
        <f t="array" ref="I4387">INDEX(Species.List!A:A,MATCH(J4387,Species.List!B:B,0))</f>
        <v>Mulinia lateralis</v>
      </c>
      <c r="J4387" s="8" t="s">
        <v>152</v>
      </c>
      <c r="K4387" s="46" t="s">
        <v>80</v>
      </c>
      <c r="L4387" s="39">
        <v>14.0</v>
      </c>
      <c r="M4387" s="46">
        <v>1.0</v>
      </c>
      <c r="N4387" s="8" t="s">
        <v>502</v>
      </c>
      <c r="O4387" s="8" t="s">
        <v>55</v>
      </c>
      <c r="P4387" s="3" t="s">
        <v>682</v>
      </c>
      <c r="Q4387" s="3" t="s">
        <v>55</v>
      </c>
      <c r="R4387" s="3" t="s">
        <v>683</v>
      </c>
      <c r="S4387" s="3">
        <v>1.0</v>
      </c>
    </row>
    <row r="4388" ht="15.0" customHeight="1">
      <c r="A4388" s="46">
        <v>18.0</v>
      </c>
      <c r="B4388" s="53" t="str">
        <f t="array" ref="B4388">INDEX(Quadrat.Details!D:D, MATCH(1,(F4388=Quadrat.Details!B:B)*(G4388=Quadrat.Details!G:G)*(H4388=Quadrat.Details!I:I),0))</f>
        <v>FJD</v>
      </c>
      <c r="E4388" s="47">
        <v>44421.0</v>
      </c>
      <c r="F4388" s="54">
        <v>2021.0</v>
      </c>
      <c r="G4388" s="7" t="s">
        <v>470</v>
      </c>
      <c r="H4388" s="7">
        <v>1.0</v>
      </c>
      <c r="I4388" s="55" t="str">
        <f t="array" ref="I4388">INDEX(Species.List!A:A,MATCH(J4388,Species.List!B:B,0))</f>
        <v>Cancer irroratus</v>
      </c>
      <c r="J4388" s="8" t="s">
        <v>308</v>
      </c>
      <c r="K4388" s="46" t="s">
        <v>57</v>
      </c>
      <c r="L4388" s="39">
        <v>10.0</v>
      </c>
      <c r="M4388" s="46">
        <v>1.0</v>
      </c>
      <c r="N4388" s="8" t="s">
        <v>502</v>
      </c>
      <c r="O4388" s="8" t="s">
        <v>55</v>
      </c>
      <c r="P4388" s="3" t="s">
        <v>682</v>
      </c>
      <c r="Q4388" s="3" t="s">
        <v>55</v>
      </c>
      <c r="R4388" s="3" t="s">
        <v>683</v>
      </c>
      <c r="S4388" s="3">
        <v>1.0</v>
      </c>
    </row>
    <row r="4389" ht="15.0" customHeight="1">
      <c r="A4389" s="46">
        <v>18.0</v>
      </c>
      <c r="B4389" s="53" t="str">
        <f t="array" ref="B4389">INDEX(Quadrat.Details!D:D, MATCH(1,(F4389=Quadrat.Details!B:B)*(G4389=Quadrat.Details!G:G)*(H4389=Quadrat.Details!I:I),0))</f>
        <v>FJD</v>
      </c>
      <c r="E4389" s="47">
        <v>44421.0</v>
      </c>
      <c r="F4389" s="54">
        <v>2021.0</v>
      </c>
      <c r="G4389" s="7" t="s">
        <v>470</v>
      </c>
      <c r="H4389" s="7">
        <v>1.0</v>
      </c>
      <c r="I4389" s="55" t="str">
        <f t="array" ref="I4389">INDEX(Species.List!A:A,MATCH(J4389,Species.List!B:B,0))</f>
        <v>Mulinia lateralis</v>
      </c>
      <c r="J4389" s="8" t="s">
        <v>152</v>
      </c>
      <c r="K4389" s="46" t="s">
        <v>80</v>
      </c>
      <c r="L4389" s="39">
        <v>11.0</v>
      </c>
      <c r="M4389" s="46">
        <v>1.0</v>
      </c>
      <c r="N4389" s="8" t="s">
        <v>502</v>
      </c>
      <c r="O4389" s="8" t="s">
        <v>55</v>
      </c>
      <c r="P4389" s="3" t="s">
        <v>682</v>
      </c>
      <c r="Q4389" s="3" t="s">
        <v>55</v>
      </c>
      <c r="R4389" s="3" t="s">
        <v>683</v>
      </c>
      <c r="S4389" s="3">
        <v>1.0</v>
      </c>
    </row>
    <row r="4390" ht="15.0" customHeight="1">
      <c r="A4390" s="46">
        <v>18.0</v>
      </c>
      <c r="B4390" s="53" t="str">
        <f t="array" ref="B4390">INDEX(Quadrat.Details!D:D, MATCH(1,(F4390=Quadrat.Details!B:B)*(G4390=Quadrat.Details!G:G)*(H4390=Quadrat.Details!I:I),0))</f>
        <v>FJD</v>
      </c>
      <c r="E4390" s="47">
        <v>44421.0</v>
      </c>
      <c r="F4390" s="54">
        <v>2021.0</v>
      </c>
      <c r="G4390" s="7" t="s">
        <v>470</v>
      </c>
      <c r="H4390" s="7">
        <v>2.0</v>
      </c>
      <c r="I4390" s="55" t="str">
        <f t="array" ref="I4390">INDEX(Species.List!A:A,MATCH(J4390,Species.List!B:B,0))</f>
        <v>Ilyanassa obsoleta</v>
      </c>
      <c r="J4390" s="8" t="s">
        <v>157</v>
      </c>
      <c r="K4390" s="46" t="s">
        <v>80</v>
      </c>
      <c r="L4390" s="39">
        <v>21.0</v>
      </c>
      <c r="M4390" s="46">
        <v>2.0</v>
      </c>
      <c r="N4390" s="8" t="s">
        <v>502</v>
      </c>
      <c r="O4390" s="8" t="s">
        <v>55</v>
      </c>
      <c r="P4390" s="3" t="s">
        <v>682</v>
      </c>
      <c r="Q4390" s="3" t="s">
        <v>55</v>
      </c>
      <c r="R4390" s="3" t="s">
        <v>683</v>
      </c>
      <c r="S4390" s="3">
        <v>1.0</v>
      </c>
    </row>
    <row r="4391" ht="15.0" customHeight="1">
      <c r="A4391" s="46">
        <v>18.0</v>
      </c>
      <c r="B4391" s="53" t="str">
        <f t="array" ref="B4391">INDEX(Quadrat.Details!D:D, MATCH(1,(F4391=Quadrat.Details!B:B)*(G4391=Quadrat.Details!G:G)*(H4391=Quadrat.Details!I:I),0))</f>
        <v>FJD</v>
      </c>
      <c r="E4391" s="47">
        <v>44421.0</v>
      </c>
      <c r="F4391" s="54">
        <v>2021.0</v>
      </c>
      <c r="G4391" s="7" t="s">
        <v>470</v>
      </c>
      <c r="H4391" s="7">
        <v>2.0</v>
      </c>
      <c r="I4391" s="55" t="str">
        <f t="array" ref="I4391">INDEX(Species.List!A:A,MATCH(J4391,Species.List!B:B,0))</f>
        <v>Mulinia lateralis</v>
      </c>
      <c r="J4391" s="8" t="s">
        <v>152</v>
      </c>
      <c r="K4391" s="46" t="s">
        <v>80</v>
      </c>
      <c r="L4391" s="39">
        <v>18.0</v>
      </c>
      <c r="M4391" s="46">
        <v>1.0</v>
      </c>
      <c r="N4391" s="8" t="s">
        <v>502</v>
      </c>
      <c r="O4391" s="8" t="s">
        <v>55</v>
      </c>
      <c r="P4391" s="3" t="s">
        <v>682</v>
      </c>
      <c r="Q4391" s="3" t="s">
        <v>55</v>
      </c>
      <c r="R4391" s="3" t="s">
        <v>683</v>
      </c>
      <c r="S4391" s="3">
        <v>1.0</v>
      </c>
    </row>
    <row r="4392" ht="15.0" customHeight="1">
      <c r="A4392" s="46">
        <v>19.0</v>
      </c>
      <c r="B4392" s="53" t="str">
        <f t="array" ref="B4392">INDEX(Quadrat.Details!D:D, MATCH(1,(F4392=Quadrat.Details!B:B)*(G4392=Quadrat.Details!G:G)*(H4392=Quadrat.Details!I:I),0))</f>
        <v>FJD</v>
      </c>
      <c r="E4392" s="47">
        <v>44421.0</v>
      </c>
      <c r="F4392" s="54">
        <v>2021.0</v>
      </c>
      <c r="G4392" s="7" t="s">
        <v>470</v>
      </c>
      <c r="H4392" s="7">
        <v>2.0</v>
      </c>
      <c r="I4392" s="55" t="str">
        <f t="array" ref="I4392">INDEX(Species.List!A:A,MATCH(J4392,Species.List!B:B,0))</f>
        <v>Mulinia lateralis</v>
      </c>
      <c r="J4392" s="8" t="s">
        <v>152</v>
      </c>
      <c r="K4392" s="46" t="s">
        <v>80</v>
      </c>
      <c r="L4392" s="39">
        <v>32.0</v>
      </c>
      <c r="M4392" s="46">
        <v>1.0</v>
      </c>
      <c r="N4392" s="8" t="s">
        <v>502</v>
      </c>
      <c r="O4392" s="8" t="s">
        <v>55</v>
      </c>
      <c r="P4392" s="3" t="s">
        <v>682</v>
      </c>
      <c r="Q4392" s="3" t="s">
        <v>55</v>
      </c>
      <c r="R4392" s="3" t="s">
        <v>683</v>
      </c>
      <c r="S4392" s="3">
        <v>1.0</v>
      </c>
    </row>
    <row r="4393" ht="15.0" customHeight="1">
      <c r="A4393" s="46">
        <v>19.0</v>
      </c>
      <c r="B4393" s="53" t="str">
        <f t="array" ref="B4393">INDEX(Quadrat.Details!D:D, MATCH(1,(F4393=Quadrat.Details!B:B)*(G4393=Quadrat.Details!G:G)*(H4393=Quadrat.Details!I:I),0))</f>
        <v>FJD</v>
      </c>
      <c r="E4393" s="47">
        <v>44421.0</v>
      </c>
      <c r="F4393" s="54">
        <v>2021.0</v>
      </c>
      <c r="G4393" s="7" t="s">
        <v>470</v>
      </c>
      <c r="H4393" s="7">
        <v>2.0</v>
      </c>
      <c r="I4393" s="55" t="str">
        <f t="array" ref="I4393">INDEX(Species.List!A:A,MATCH(J4393,Species.List!B:B,0))</f>
        <v>Ilyanassa obsoleta</v>
      </c>
      <c r="J4393" s="8" t="s">
        <v>157</v>
      </c>
      <c r="K4393" s="46" t="s">
        <v>80</v>
      </c>
      <c r="L4393" s="39">
        <v>25.0</v>
      </c>
      <c r="M4393" s="46">
        <v>2.0</v>
      </c>
      <c r="N4393" s="8" t="s">
        <v>502</v>
      </c>
      <c r="O4393" s="8" t="s">
        <v>55</v>
      </c>
      <c r="P4393" s="3" t="s">
        <v>682</v>
      </c>
      <c r="Q4393" s="3" t="s">
        <v>55</v>
      </c>
      <c r="R4393" s="3" t="s">
        <v>683</v>
      </c>
      <c r="S4393" s="3">
        <v>1.0</v>
      </c>
    </row>
    <row r="4394" ht="15.0" customHeight="1">
      <c r="A4394" s="46">
        <v>19.0</v>
      </c>
      <c r="B4394" s="53" t="str">
        <f t="array" ref="B4394">INDEX(Quadrat.Details!D:D, MATCH(1,(F4394=Quadrat.Details!B:B)*(G4394=Quadrat.Details!G:G)*(H4394=Quadrat.Details!I:I),0))</f>
        <v>FJD</v>
      </c>
      <c r="E4394" s="47">
        <v>44421.0</v>
      </c>
      <c r="F4394" s="54">
        <v>2021.0</v>
      </c>
      <c r="G4394" s="7" t="s">
        <v>470</v>
      </c>
      <c r="H4394" s="7">
        <v>2.0</v>
      </c>
      <c r="I4394" s="55" t="str">
        <f t="array" ref="I4394">INDEX(Species.List!A:A,MATCH(J4394,Species.List!B:B,0))</f>
        <v>Mulinia lateralis</v>
      </c>
      <c r="J4394" s="8" t="s">
        <v>152</v>
      </c>
      <c r="K4394" s="46" t="s">
        <v>80</v>
      </c>
      <c r="L4394" s="39">
        <v>25.0</v>
      </c>
      <c r="M4394" s="46">
        <v>1.0</v>
      </c>
      <c r="N4394" s="8" t="s">
        <v>502</v>
      </c>
      <c r="O4394" s="8" t="s">
        <v>55</v>
      </c>
      <c r="P4394" s="3" t="s">
        <v>682</v>
      </c>
      <c r="Q4394" s="3" t="s">
        <v>55</v>
      </c>
      <c r="R4394" s="3" t="s">
        <v>683</v>
      </c>
      <c r="S4394" s="3">
        <v>1.0</v>
      </c>
    </row>
    <row r="4395" ht="15.0" customHeight="1">
      <c r="A4395" s="46">
        <v>19.0</v>
      </c>
      <c r="B4395" s="53" t="str">
        <f t="array" ref="B4395">INDEX(Quadrat.Details!D:D, MATCH(1,(F4395=Quadrat.Details!B:B)*(G4395=Quadrat.Details!G:G)*(H4395=Quadrat.Details!I:I),0))</f>
        <v>FJD</v>
      </c>
      <c r="E4395" s="47">
        <v>44421.0</v>
      </c>
      <c r="F4395" s="54">
        <v>2021.0</v>
      </c>
      <c r="G4395" s="7" t="s">
        <v>470</v>
      </c>
      <c r="H4395" s="7">
        <v>2.0</v>
      </c>
      <c r="I4395" s="55" t="str">
        <f t="array" ref="I4395">INDEX(Species.List!A:A,MATCH(J4395,Species.List!B:B,0))</f>
        <v>Yoldia limatula</v>
      </c>
      <c r="J4395" s="8" t="s">
        <v>179</v>
      </c>
      <c r="K4395" s="46" t="s">
        <v>80</v>
      </c>
      <c r="L4395" s="39">
        <v>13.0</v>
      </c>
      <c r="M4395" s="46">
        <v>1.0</v>
      </c>
      <c r="N4395" s="8" t="s">
        <v>502</v>
      </c>
      <c r="O4395" s="8" t="s">
        <v>55</v>
      </c>
      <c r="P4395" s="3" t="s">
        <v>682</v>
      </c>
      <c r="Q4395" s="3" t="s">
        <v>55</v>
      </c>
      <c r="R4395" s="3" t="s">
        <v>683</v>
      </c>
      <c r="S4395" s="3">
        <v>1.0</v>
      </c>
    </row>
    <row r="4396" ht="15.0" customHeight="1">
      <c r="A4396" s="46">
        <v>19.0</v>
      </c>
      <c r="B4396" s="53" t="str">
        <f t="array" ref="B4396">INDEX(Quadrat.Details!D:D, MATCH(1,(F4396=Quadrat.Details!B:B)*(G4396=Quadrat.Details!G:G)*(H4396=Quadrat.Details!I:I),0))</f>
        <v>FJD</v>
      </c>
      <c r="E4396" s="47">
        <v>44421.0</v>
      </c>
      <c r="F4396" s="54">
        <v>2021.0</v>
      </c>
      <c r="G4396" s="7" t="s">
        <v>470</v>
      </c>
      <c r="H4396" s="7">
        <v>2.0</v>
      </c>
      <c r="I4396" s="55" t="str">
        <f t="array" ref="I4396">INDEX(Species.List!A:A,MATCH(J4396,Species.List!B:B,0))</f>
        <v>Ilyanassa trivittata</v>
      </c>
      <c r="J4396" s="8" t="s">
        <v>350</v>
      </c>
      <c r="K4396" s="46" t="s">
        <v>80</v>
      </c>
      <c r="L4396" s="39">
        <v>17.0</v>
      </c>
      <c r="M4396" s="46">
        <v>1.0</v>
      </c>
      <c r="N4396" s="8" t="s">
        <v>502</v>
      </c>
      <c r="O4396" s="8" t="s">
        <v>55</v>
      </c>
      <c r="P4396" s="3" t="s">
        <v>682</v>
      </c>
      <c r="Q4396" s="3" t="s">
        <v>55</v>
      </c>
      <c r="R4396" s="3" t="s">
        <v>683</v>
      </c>
      <c r="S4396" s="3">
        <v>1.0</v>
      </c>
    </row>
    <row r="4397" ht="15.0" customHeight="1">
      <c r="A4397" s="46">
        <v>19.0</v>
      </c>
      <c r="B4397" s="53" t="str">
        <f t="array" ref="B4397">INDEX(Quadrat.Details!D:D, MATCH(1,(F4397=Quadrat.Details!B:B)*(G4397=Quadrat.Details!G:G)*(H4397=Quadrat.Details!I:I),0))</f>
        <v>FJD</v>
      </c>
      <c r="E4397" s="47">
        <v>44421.0</v>
      </c>
      <c r="F4397" s="54">
        <v>2021.0</v>
      </c>
      <c r="G4397" s="7" t="s">
        <v>470</v>
      </c>
      <c r="H4397" s="7">
        <v>2.0</v>
      </c>
      <c r="I4397" s="55" t="str">
        <f t="array" ref="I4397">INDEX(Species.List!A:A,MATCH(J4397,Species.List!B:B,0))</f>
        <v>Mulinia lateralis</v>
      </c>
      <c r="J4397" s="8" t="s">
        <v>152</v>
      </c>
      <c r="K4397" s="46" t="s">
        <v>80</v>
      </c>
      <c r="L4397" s="39">
        <v>15.0</v>
      </c>
      <c r="M4397" s="46">
        <v>1.0</v>
      </c>
      <c r="N4397" s="8" t="s">
        <v>502</v>
      </c>
      <c r="O4397" s="8" t="s">
        <v>55</v>
      </c>
      <c r="P4397" s="3" t="s">
        <v>682</v>
      </c>
      <c r="Q4397" s="3" t="s">
        <v>55</v>
      </c>
      <c r="R4397" s="3" t="s">
        <v>683</v>
      </c>
      <c r="S4397" s="3">
        <v>1.0</v>
      </c>
    </row>
    <row r="4398" ht="15.0" customHeight="1">
      <c r="A4398" s="46">
        <v>19.0</v>
      </c>
      <c r="B4398" s="53" t="str">
        <f t="array" ref="B4398">INDEX(Quadrat.Details!D:D, MATCH(1,(F4398=Quadrat.Details!B:B)*(G4398=Quadrat.Details!G:G)*(H4398=Quadrat.Details!I:I),0))</f>
        <v>FJD</v>
      </c>
      <c r="E4398" s="47">
        <v>44421.0</v>
      </c>
      <c r="F4398" s="54">
        <v>2021.0</v>
      </c>
      <c r="G4398" s="7" t="s">
        <v>470</v>
      </c>
      <c r="H4398" s="7">
        <v>2.0</v>
      </c>
      <c r="I4398" s="55" t="str">
        <f t="array" ref="I4398">INDEX(Species.List!A:A,MATCH(J4398,Species.List!B:B,0))</f>
        <v>Ilyanassa obsoleta</v>
      </c>
      <c r="J4398" s="8" t="s">
        <v>157</v>
      </c>
      <c r="K4398" s="46" t="s">
        <v>80</v>
      </c>
      <c r="L4398" s="39">
        <v>26.0</v>
      </c>
      <c r="M4398" s="46">
        <v>1.0</v>
      </c>
      <c r="N4398" s="8" t="s">
        <v>502</v>
      </c>
      <c r="O4398" s="8" t="s">
        <v>55</v>
      </c>
      <c r="P4398" s="3" t="s">
        <v>682</v>
      </c>
      <c r="Q4398" s="3" t="s">
        <v>55</v>
      </c>
      <c r="R4398" s="3" t="s">
        <v>683</v>
      </c>
      <c r="S4398" s="3">
        <v>1.0</v>
      </c>
    </row>
    <row r="4399" ht="15.0" customHeight="1">
      <c r="A4399" s="46">
        <v>19.0</v>
      </c>
      <c r="B4399" s="53" t="str">
        <f t="array" ref="B4399">INDEX(Quadrat.Details!D:D, MATCH(1,(F4399=Quadrat.Details!B:B)*(G4399=Quadrat.Details!G:G)*(H4399=Quadrat.Details!I:I),0))</f>
        <v>FJD</v>
      </c>
      <c r="E4399" s="47">
        <v>44421.0</v>
      </c>
      <c r="F4399" s="54">
        <v>2021.0</v>
      </c>
      <c r="G4399" s="7" t="s">
        <v>470</v>
      </c>
      <c r="H4399" s="7">
        <v>2.0</v>
      </c>
      <c r="I4399" s="55" t="str">
        <f t="array" ref="I4399">INDEX(Species.List!A:A,MATCH(J4399,Species.List!B:B,0))</f>
        <v>Ilyanassa obsoleta</v>
      </c>
      <c r="J4399" s="8" t="s">
        <v>157</v>
      </c>
      <c r="K4399" s="46" t="s">
        <v>80</v>
      </c>
      <c r="L4399" s="39">
        <v>24.0</v>
      </c>
      <c r="M4399" s="46">
        <v>1.0</v>
      </c>
      <c r="N4399" s="8" t="s">
        <v>502</v>
      </c>
      <c r="O4399" s="8" t="s">
        <v>55</v>
      </c>
      <c r="P4399" s="3" t="s">
        <v>682</v>
      </c>
      <c r="Q4399" s="3" t="s">
        <v>55</v>
      </c>
      <c r="R4399" s="3" t="s">
        <v>683</v>
      </c>
      <c r="S4399" s="3">
        <v>1.0</v>
      </c>
    </row>
    <row r="4400" ht="15.0" customHeight="1">
      <c r="A4400" s="46">
        <v>19.0</v>
      </c>
      <c r="B4400" s="53" t="str">
        <f t="array" ref="B4400">INDEX(Quadrat.Details!D:D, MATCH(1,(F4400=Quadrat.Details!B:B)*(G4400=Quadrat.Details!G:G)*(H4400=Quadrat.Details!I:I),0))</f>
        <v>FJD</v>
      </c>
      <c r="E4400" s="47">
        <v>44421.0</v>
      </c>
      <c r="F4400" s="54">
        <v>2021.0</v>
      </c>
      <c r="G4400" s="7" t="s">
        <v>470</v>
      </c>
      <c r="H4400" s="7">
        <v>2.0</v>
      </c>
      <c r="I4400" s="55" t="str">
        <f t="array" ref="I4400">INDEX(Species.List!A:A,MATCH(J4400,Species.List!B:B,0))</f>
        <v>Ilyanassa trivittata</v>
      </c>
      <c r="J4400" s="8" t="s">
        <v>350</v>
      </c>
      <c r="K4400" s="46" t="s">
        <v>80</v>
      </c>
      <c r="L4400" s="39">
        <v>18.0</v>
      </c>
      <c r="M4400" s="46">
        <v>1.0</v>
      </c>
      <c r="N4400" s="8" t="s">
        <v>502</v>
      </c>
      <c r="O4400" s="8" t="s">
        <v>55</v>
      </c>
      <c r="P4400" s="3" t="s">
        <v>682</v>
      </c>
      <c r="Q4400" s="3" t="s">
        <v>55</v>
      </c>
      <c r="R4400" s="3" t="s">
        <v>683</v>
      </c>
      <c r="S4400" s="3">
        <v>1.0</v>
      </c>
    </row>
    <row r="4401" ht="15.0" customHeight="1">
      <c r="A4401" s="46">
        <v>19.0</v>
      </c>
      <c r="B4401" s="53" t="str">
        <f t="array" ref="B4401">INDEX(Quadrat.Details!D:D, MATCH(1,(F4401=Quadrat.Details!B:B)*(G4401=Quadrat.Details!G:G)*(H4401=Quadrat.Details!I:I),0))</f>
        <v>FJD</v>
      </c>
      <c r="E4401" s="47">
        <v>44421.0</v>
      </c>
      <c r="F4401" s="54">
        <v>2021.0</v>
      </c>
      <c r="G4401" s="7" t="s">
        <v>470</v>
      </c>
      <c r="H4401" s="7">
        <v>2.0</v>
      </c>
      <c r="I4401" s="55" t="str">
        <f t="array" ref="I4401">INDEX(Species.List!A:A,MATCH(J4401,Species.List!B:B,0))</f>
        <v>Ilyanassa obsoleta</v>
      </c>
      <c r="J4401" s="8" t="s">
        <v>157</v>
      </c>
      <c r="K4401" s="46" t="s">
        <v>80</v>
      </c>
      <c r="L4401" s="39">
        <v>18.0</v>
      </c>
      <c r="M4401" s="46">
        <v>1.0</v>
      </c>
      <c r="N4401" s="8" t="s">
        <v>502</v>
      </c>
      <c r="O4401" s="8" t="s">
        <v>55</v>
      </c>
      <c r="P4401" s="3" t="s">
        <v>682</v>
      </c>
      <c r="Q4401" s="3" t="s">
        <v>55</v>
      </c>
      <c r="R4401" s="3" t="s">
        <v>683</v>
      </c>
      <c r="S4401" s="3">
        <v>1.0</v>
      </c>
    </row>
    <row r="4402" ht="15.0" customHeight="1">
      <c r="A4402" s="46">
        <v>19.0</v>
      </c>
      <c r="B4402" s="53" t="str">
        <f t="array" ref="B4402">INDEX(Quadrat.Details!D:D, MATCH(1,(F4402=Quadrat.Details!B:B)*(G4402=Quadrat.Details!G:G)*(H4402=Quadrat.Details!I:I),0))</f>
        <v>FJD</v>
      </c>
      <c r="E4402" s="47">
        <v>44421.0</v>
      </c>
      <c r="F4402" s="54">
        <v>2021.0</v>
      </c>
      <c r="G4402" s="7" t="s">
        <v>470</v>
      </c>
      <c r="H4402" s="7">
        <v>2.0</v>
      </c>
      <c r="I4402" s="55" t="str">
        <f t="array" ref="I4402">INDEX(Species.List!A:A,MATCH(J4402,Species.List!B:B,0))</f>
        <v>Mulinia lateralis</v>
      </c>
      <c r="J4402" s="8" t="s">
        <v>152</v>
      </c>
      <c r="K4402" s="46" t="s">
        <v>80</v>
      </c>
      <c r="L4402" s="39">
        <v>13.0</v>
      </c>
      <c r="M4402" s="46">
        <v>1.0</v>
      </c>
      <c r="N4402" s="8" t="s">
        <v>502</v>
      </c>
      <c r="O4402" s="8" t="s">
        <v>55</v>
      </c>
      <c r="P4402" s="3" t="s">
        <v>682</v>
      </c>
      <c r="Q4402" s="3" t="s">
        <v>55</v>
      </c>
      <c r="R4402" s="3" t="s">
        <v>683</v>
      </c>
      <c r="S4402" s="3">
        <v>1.0</v>
      </c>
    </row>
    <row r="4403" ht="15.0" customHeight="1">
      <c r="A4403" s="46">
        <v>19.0</v>
      </c>
      <c r="B4403" s="53" t="str">
        <f t="array" ref="B4403">INDEX(Quadrat.Details!D:D, MATCH(1,(F4403=Quadrat.Details!B:B)*(G4403=Quadrat.Details!G:G)*(H4403=Quadrat.Details!I:I),0))</f>
        <v>FJD</v>
      </c>
      <c r="E4403" s="47">
        <v>44421.0</v>
      </c>
      <c r="F4403" s="54">
        <v>2021.0</v>
      </c>
      <c r="G4403" s="7" t="s">
        <v>470</v>
      </c>
      <c r="H4403" s="7">
        <v>2.0</v>
      </c>
      <c r="I4403" s="55" t="str">
        <f t="array" ref="I4403">INDEX(Species.List!A:A,MATCH(J4403,Species.List!B:B,0))</f>
        <v>Mya arenaria</v>
      </c>
      <c r="J4403" s="8" t="s">
        <v>327</v>
      </c>
      <c r="K4403" s="46" t="s">
        <v>80</v>
      </c>
      <c r="L4403" s="39">
        <v>11.0</v>
      </c>
      <c r="M4403" s="46">
        <v>2.0</v>
      </c>
      <c r="N4403" s="8" t="s">
        <v>502</v>
      </c>
      <c r="O4403" s="8" t="s">
        <v>55</v>
      </c>
      <c r="P4403" s="3" t="s">
        <v>682</v>
      </c>
      <c r="Q4403" s="3" t="s">
        <v>55</v>
      </c>
      <c r="R4403" s="3" t="s">
        <v>683</v>
      </c>
      <c r="S4403" s="3">
        <v>1.0</v>
      </c>
    </row>
    <row r="4404" ht="15.0" customHeight="1">
      <c r="A4404" s="46">
        <v>19.0</v>
      </c>
      <c r="B4404" s="53" t="str">
        <f t="array" ref="B4404">INDEX(Quadrat.Details!D:D, MATCH(1,(F4404=Quadrat.Details!B:B)*(G4404=Quadrat.Details!G:G)*(H4404=Quadrat.Details!I:I),0))</f>
        <v>FJD</v>
      </c>
      <c r="E4404" s="47">
        <v>44421.0</v>
      </c>
      <c r="F4404" s="54">
        <v>2021.0</v>
      </c>
      <c r="G4404" s="7" t="s">
        <v>470</v>
      </c>
      <c r="H4404" s="7">
        <v>2.0</v>
      </c>
      <c r="I4404" s="55" t="str">
        <f t="array" ref="I4404">INDEX(Species.List!A:A,MATCH(J4404,Species.List!B:B,0))</f>
        <v>Ilyanassa trivittata</v>
      </c>
      <c r="J4404" s="8" t="s">
        <v>350</v>
      </c>
      <c r="K4404" s="46" t="s">
        <v>80</v>
      </c>
      <c r="L4404" s="39">
        <v>15.0</v>
      </c>
      <c r="M4404" s="46">
        <v>1.0</v>
      </c>
      <c r="N4404" s="8" t="s">
        <v>502</v>
      </c>
      <c r="O4404" s="8" t="s">
        <v>55</v>
      </c>
      <c r="P4404" s="3" t="s">
        <v>682</v>
      </c>
      <c r="Q4404" s="3" t="s">
        <v>55</v>
      </c>
      <c r="R4404" s="3" t="s">
        <v>683</v>
      </c>
      <c r="S4404" s="3">
        <v>1.0</v>
      </c>
    </row>
    <row r="4405" ht="15.0" customHeight="1">
      <c r="A4405" s="46">
        <v>19.0</v>
      </c>
      <c r="B4405" s="53" t="str">
        <f t="array" ref="B4405">INDEX(Quadrat.Details!D:D, MATCH(1,(F4405=Quadrat.Details!B:B)*(G4405=Quadrat.Details!G:G)*(H4405=Quadrat.Details!I:I),0))</f>
        <v>FJD</v>
      </c>
      <c r="E4405" s="47">
        <v>44421.0</v>
      </c>
      <c r="F4405" s="54">
        <v>2021.0</v>
      </c>
      <c r="G4405" s="7" t="s">
        <v>470</v>
      </c>
      <c r="H4405" s="7">
        <v>2.0</v>
      </c>
      <c r="I4405" s="55" t="str">
        <f t="array" ref="I4405">INDEX(Species.List!A:A,MATCH(J4405,Species.List!B:B,0))</f>
        <v>Dyspanopeus sayi</v>
      </c>
      <c r="J4405" s="8" t="s">
        <v>315</v>
      </c>
      <c r="K4405" s="46" t="s">
        <v>57</v>
      </c>
      <c r="L4405" s="39">
        <v>11.0</v>
      </c>
      <c r="M4405" s="46">
        <v>1.0</v>
      </c>
      <c r="N4405" s="8" t="s">
        <v>502</v>
      </c>
      <c r="O4405" s="8" t="s">
        <v>55</v>
      </c>
      <c r="P4405" s="3" t="s">
        <v>682</v>
      </c>
      <c r="Q4405" s="3" t="s">
        <v>55</v>
      </c>
      <c r="R4405" s="3" t="s">
        <v>683</v>
      </c>
      <c r="S4405" s="3">
        <v>1.0</v>
      </c>
    </row>
    <row r="4406" ht="15.0" customHeight="1">
      <c r="A4406" s="46">
        <v>19.0</v>
      </c>
      <c r="B4406" s="53" t="str">
        <f t="array" ref="B4406">INDEX(Quadrat.Details!D:D, MATCH(1,(F4406=Quadrat.Details!B:B)*(G4406=Quadrat.Details!G:G)*(H4406=Quadrat.Details!I:I),0))</f>
        <v>FJD</v>
      </c>
      <c r="E4406" s="47">
        <v>44421.0</v>
      </c>
      <c r="F4406" s="54">
        <v>2021.0</v>
      </c>
      <c r="G4406" s="7" t="s">
        <v>470</v>
      </c>
      <c r="H4406" s="7">
        <v>2.0</v>
      </c>
      <c r="I4406" s="55" t="str">
        <f t="array" ref="I4406">INDEX(Species.List!A:A,MATCH(J4406,Species.List!B:B,0))</f>
        <v>Mya arenaria</v>
      </c>
      <c r="J4406" s="8" t="s">
        <v>327</v>
      </c>
      <c r="K4406" s="46" t="s">
        <v>80</v>
      </c>
      <c r="L4406" s="39">
        <v>10.0</v>
      </c>
      <c r="M4406" s="46">
        <v>4.0</v>
      </c>
      <c r="N4406" s="8" t="s">
        <v>502</v>
      </c>
      <c r="O4406" s="8" t="s">
        <v>55</v>
      </c>
      <c r="P4406" s="3" t="s">
        <v>682</v>
      </c>
      <c r="Q4406" s="3" t="s">
        <v>55</v>
      </c>
      <c r="R4406" s="3" t="s">
        <v>683</v>
      </c>
      <c r="S4406" s="3">
        <v>1.0</v>
      </c>
    </row>
    <row r="4407" ht="15.0" customHeight="1">
      <c r="A4407" s="46">
        <v>19.0</v>
      </c>
      <c r="B4407" s="53" t="str">
        <f t="array" ref="B4407">INDEX(Quadrat.Details!D:D, MATCH(1,(F4407=Quadrat.Details!B:B)*(G4407=Quadrat.Details!G:G)*(H4407=Quadrat.Details!I:I),0))</f>
        <v>FJD</v>
      </c>
      <c r="E4407" s="47">
        <v>44421.0</v>
      </c>
      <c r="F4407" s="54">
        <v>2021.0</v>
      </c>
      <c r="G4407" s="7" t="s">
        <v>470</v>
      </c>
      <c r="H4407" s="7">
        <v>2.0</v>
      </c>
      <c r="I4407" s="55" t="str">
        <f t="array" ref="I4407">INDEX(Species.List!A:A,MATCH(J4407,Species.List!B:B,0))</f>
        <v>Mulinia lateralis</v>
      </c>
      <c r="J4407" s="8" t="s">
        <v>152</v>
      </c>
      <c r="K4407" s="46" t="s">
        <v>80</v>
      </c>
      <c r="L4407" s="39">
        <v>11.0</v>
      </c>
      <c r="M4407" s="46">
        <v>1.0</v>
      </c>
      <c r="N4407" s="8" t="s">
        <v>502</v>
      </c>
      <c r="O4407" s="8" t="s">
        <v>55</v>
      </c>
      <c r="P4407" s="3" t="s">
        <v>682</v>
      </c>
      <c r="Q4407" s="3" t="s">
        <v>55</v>
      </c>
      <c r="R4407" s="3" t="s">
        <v>683</v>
      </c>
      <c r="S4407" s="3">
        <v>1.0</v>
      </c>
    </row>
    <row r="4408" ht="15.0" customHeight="1">
      <c r="A4408" s="46">
        <v>19.0</v>
      </c>
      <c r="B4408" s="53" t="str">
        <f t="array" ref="B4408">INDEX(Quadrat.Details!D:D, MATCH(1,(F4408=Quadrat.Details!B:B)*(G4408=Quadrat.Details!G:G)*(H4408=Quadrat.Details!I:I),0))</f>
        <v>FJD</v>
      </c>
      <c r="E4408" s="47">
        <v>44421.0</v>
      </c>
      <c r="F4408" s="54">
        <v>2021.0</v>
      </c>
      <c r="G4408" s="7" t="s">
        <v>470</v>
      </c>
      <c r="H4408" s="7">
        <v>2.0</v>
      </c>
      <c r="I4408" s="55" t="str">
        <f t="array" ref="I4408">INDEX(Species.List!A:A,MATCH(J4408,Species.List!B:B,0))</f>
        <v>Anadara transversa</v>
      </c>
      <c r="J4408" s="8" t="s">
        <v>355</v>
      </c>
      <c r="K4408" s="46" t="s">
        <v>80</v>
      </c>
      <c r="L4408" s="39">
        <v>11.0</v>
      </c>
      <c r="M4408" s="46">
        <v>1.0</v>
      </c>
      <c r="N4408" s="8" t="s">
        <v>502</v>
      </c>
      <c r="O4408" s="8" t="s">
        <v>55</v>
      </c>
      <c r="P4408" s="3" t="s">
        <v>682</v>
      </c>
      <c r="Q4408" s="3" t="s">
        <v>55</v>
      </c>
      <c r="R4408" s="3" t="s">
        <v>683</v>
      </c>
      <c r="S4408" s="3">
        <v>1.0</v>
      </c>
    </row>
    <row r="4409" ht="15.0" customHeight="1">
      <c r="A4409" s="46">
        <v>19.0</v>
      </c>
      <c r="B4409" s="53" t="str">
        <f t="array" ref="B4409">INDEX(Quadrat.Details!D:D, MATCH(1,(F4409=Quadrat.Details!B:B)*(G4409=Quadrat.Details!G:G)*(H4409=Quadrat.Details!I:I),0))</f>
        <v>FJD</v>
      </c>
      <c r="E4409" s="47">
        <v>44421.0</v>
      </c>
      <c r="F4409" s="54">
        <v>2021.0</v>
      </c>
      <c r="G4409" s="7" t="s">
        <v>470</v>
      </c>
      <c r="H4409" s="7">
        <v>2.0</v>
      </c>
      <c r="I4409" s="55" t="str">
        <f t="array" ref="I4409">INDEX(Species.List!A:A,MATCH(J4409,Species.List!B:B,0))</f>
        <v>Ilyanassa trivittata</v>
      </c>
      <c r="J4409" s="8" t="s">
        <v>350</v>
      </c>
      <c r="K4409" s="46" t="s">
        <v>80</v>
      </c>
      <c r="L4409" s="39">
        <v>16.0</v>
      </c>
      <c r="M4409" s="46">
        <v>1.0</v>
      </c>
      <c r="N4409" s="8" t="s">
        <v>502</v>
      </c>
      <c r="O4409" s="8" t="s">
        <v>55</v>
      </c>
      <c r="P4409" s="3" t="s">
        <v>682</v>
      </c>
      <c r="Q4409" s="3" t="s">
        <v>55</v>
      </c>
      <c r="R4409" s="3" t="s">
        <v>683</v>
      </c>
      <c r="S4409" s="3">
        <v>1.0</v>
      </c>
    </row>
    <row r="4410" ht="15.0" customHeight="1">
      <c r="A4410" s="46">
        <v>19.0</v>
      </c>
      <c r="B4410" s="53" t="str">
        <f t="array" ref="B4410">INDEX(Quadrat.Details!D:D, MATCH(1,(F4410=Quadrat.Details!B:B)*(G4410=Quadrat.Details!G:G)*(H4410=Quadrat.Details!I:I),0))</f>
        <v>FJD</v>
      </c>
      <c r="E4410" s="47">
        <v>44421.0</v>
      </c>
      <c r="F4410" s="54">
        <v>2021.0</v>
      </c>
      <c r="G4410" s="7" t="s">
        <v>470</v>
      </c>
      <c r="H4410" s="7">
        <v>2.0</v>
      </c>
      <c r="I4410" s="55" t="str">
        <f t="array" ref="I4410">INDEX(Species.List!A:A,MATCH(J4410,Species.List!B:B,0))</f>
        <v>Mya arenaria</v>
      </c>
      <c r="J4410" s="8" t="s">
        <v>327</v>
      </c>
      <c r="K4410" s="46" t="s">
        <v>80</v>
      </c>
      <c r="L4410" s="39">
        <v>16.0</v>
      </c>
      <c r="M4410" s="46">
        <v>1.0</v>
      </c>
      <c r="N4410" s="8" t="s">
        <v>502</v>
      </c>
      <c r="O4410" s="8" t="s">
        <v>55</v>
      </c>
      <c r="P4410" s="3" t="s">
        <v>682</v>
      </c>
      <c r="Q4410" s="3" t="s">
        <v>55</v>
      </c>
      <c r="R4410" s="3" t="s">
        <v>683</v>
      </c>
      <c r="S4410" s="3">
        <v>1.0</v>
      </c>
    </row>
    <row r="4411" ht="15.0" customHeight="1">
      <c r="A4411" s="46">
        <v>19.0</v>
      </c>
      <c r="B4411" s="53" t="str">
        <f t="array" ref="B4411">INDEX(Quadrat.Details!D:D, MATCH(1,(F4411=Quadrat.Details!B:B)*(G4411=Quadrat.Details!G:G)*(H4411=Quadrat.Details!I:I),0))</f>
        <v>FJD</v>
      </c>
      <c r="E4411" s="47">
        <v>44421.0</v>
      </c>
      <c r="F4411" s="54">
        <v>2021.0</v>
      </c>
      <c r="G4411" s="7" t="s">
        <v>470</v>
      </c>
      <c r="H4411" s="7">
        <v>2.0</v>
      </c>
      <c r="I4411" s="55" t="str">
        <f t="array" ref="I4411">INDEX(Species.List!A:A,MATCH(J4411,Species.List!B:B,0))</f>
        <v>Cancer irroratus</v>
      </c>
      <c r="J4411" s="8" t="s">
        <v>308</v>
      </c>
      <c r="K4411" s="46" t="s">
        <v>57</v>
      </c>
      <c r="L4411" s="39">
        <v>13.0</v>
      </c>
      <c r="M4411" s="46">
        <v>1.0</v>
      </c>
      <c r="N4411" s="8" t="s">
        <v>502</v>
      </c>
      <c r="O4411" s="8" t="s">
        <v>55</v>
      </c>
      <c r="P4411" s="3" t="s">
        <v>682</v>
      </c>
      <c r="Q4411" s="3" t="s">
        <v>55</v>
      </c>
      <c r="R4411" s="3" t="s">
        <v>683</v>
      </c>
      <c r="S4411" s="3">
        <v>1.0</v>
      </c>
    </row>
    <row r="4412" ht="15.0" customHeight="1">
      <c r="A4412" s="46">
        <v>19.0</v>
      </c>
      <c r="B4412" s="53" t="str">
        <f t="array" ref="B4412">INDEX(Quadrat.Details!D:D, MATCH(1,(F4412=Quadrat.Details!B:B)*(G4412=Quadrat.Details!G:G)*(H4412=Quadrat.Details!I:I),0))</f>
        <v>FJD</v>
      </c>
      <c r="E4412" s="47">
        <v>44421.0</v>
      </c>
      <c r="F4412" s="54">
        <v>2021.0</v>
      </c>
      <c r="G4412" s="7" t="s">
        <v>470</v>
      </c>
      <c r="H4412" s="7">
        <v>2.0</v>
      </c>
      <c r="I4412" s="55" t="str">
        <f t="array" ref="I4412">INDEX(Species.List!A:A,MATCH(J4412,Species.List!B:B,0))</f>
        <v>Ilyanassa obsoleta</v>
      </c>
      <c r="J4412" s="8" t="s">
        <v>157</v>
      </c>
      <c r="K4412" s="46" t="s">
        <v>80</v>
      </c>
      <c r="L4412" s="39">
        <v>12.0</v>
      </c>
      <c r="M4412" s="46">
        <v>1.0</v>
      </c>
      <c r="N4412" s="8" t="s">
        <v>502</v>
      </c>
      <c r="O4412" s="8" t="s">
        <v>55</v>
      </c>
      <c r="P4412" s="3" t="s">
        <v>682</v>
      </c>
      <c r="Q4412" s="3" t="s">
        <v>55</v>
      </c>
      <c r="R4412" s="3" t="s">
        <v>683</v>
      </c>
      <c r="S4412" s="3">
        <v>1.0</v>
      </c>
    </row>
    <row r="4413" ht="15.0" customHeight="1">
      <c r="A4413" s="46">
        <v>19.0</v>
      </c>
      <c r="B4413" s="53" t="str">
        <f t="array" ref="B4413">INDEX(Quadrat.Details!D:D, MATCH(1,(F4413=Quadrat.Details!B:B)*(G4413=Quadrat.Details!G:G)*(H4413=Quadrat.Details!I:I),0))</f>
        <v>FJD</v>
      </c>
      <c r="E4413" s="47">
        <v>44421.0</v>
      </c>
      <c r="F4413" s="54">
        <v>2021.0</v>
      </c>
      <c r="G4413" s="46" t="s">
        <v>444</v>
      </c>
      <c r="H4413" s="46">
        <v>1.0</v>
      </c>
      <c r="I4413" s="55" t="str">
        <f t="array" ref="I4413">INDEX(Species.List!A:A,MATCH(J4413,Species.List!B:B,0))</f>
        <v>Mulinia lateralis</v>
      </c>
      <c r="J4413" s="8" t="s">
        <v>152</v>
      </c>
      <c r="K4413" s="46" t="s">
        <v>80</v>
      </c>
      <c r="L4413" s="39">
        <v>16.0</v>
      </c>
      <c r="M4413" s="46">
        <v>2.0</v>
      </c>
      <c r="N4413" s="8" t="s">
        <v>502</v>
      </c>
      <c r="O4413" s="8" t="s">
        <v>55</v>
      </c>
      <c r="P4413" s="3" t="s">
        <v>682</v>
      </c>
      <c r="Q4413" s="3" t="s">
        <v>55</v>
      </c>
      <c r="R4413" s="3" t="s">
        <v>683</v>
      </c>
      <c r="S4413" s="3">
        <v>1.0</v>
      </c>
    </row>
    <row r="4414" ht="15.0" customHeight="1">
      <c r="A4414" s="46">
        <v>19.0</v>
      </c>
      <c r="B4414" s="53" t="str">
        <f t="array" ref="B4414">INDEX(Quadrat.Details!D:D, MATCH(1,(F4414=Quadrat.Details!B:B)*(G4414=Quadrat.Details!G:G)*(H4414=Quadrat.Details!I:I),0))</f>
        <v>FJD</v>
      </c>
      <c r="E4414" s="47">
        <v>44421.0</v>
      </c>
      <c r="F4414" s="54">
        <v>2021.0</v>
      </c>
      <c r="G4414" s="46" t="s">
        <v>444</v>
      </c>
      <c r="H4414" s="46">
        <v>1.0</v>
      </c>
      <c r="I4414" s="55" t="str">
        <f t="array" ref="I4414">INDEX(Species.List!A:A,MATCH(J4414,Species.List!B:B,0))</f>
        <v>Ilyanassa trivittata</v>
      </c>
      <c r="J4414" s="8" t="s">
        <v>350</v>
      </c>
      <c r="K4414" s="46" t="s">
        <v>80</v>
      </c>
      <c r="L4414" s="39">
        <v>19.0</v>
      </c>
      <c r="M4414" s="46">
        <v>1.0</v>
      </c>
      <c r="N4414" s="8" t="s">
        <v>502</v>
      </c>
      <c r="O4414" s="8" t="s">
        <v>55</v>
      </c>
      <c r="P4414" s="3" t="s">
        <v>682</v>
      </c>
      <c r="Q4414" s="3" t="s">
        <v>55</v>
      </c>
      <c r="R4414" s="3" t="s">
        <v>683</v>
      </c>
      <c r="S4414" s="3">
        <v>1.0</v>
      </c>
    </row>
    <row r="4415" ht="15.0" customHeight="1">
      <c r="A4415" s="46">
        <v>19.0</v>
      </c>
      <c r="B4415" s="53" t="str">
        <f t="array" ref="B4415">INDEX(Quadrat.Details!D:D, MATCH(1,(F4415=Quadrat.Details!B:B)*(G4415=Quadrat.Details!G:G)*(H4415=Quadrat.Details!I:I),0))</f>
        <v>FJD</v>
      </c>
      <c r="E4415" s="47">
        <v>44421.0</v>
      </c>
      <c r="F4415" s="54">
        <v>2021.0</v>
      </c>
      <c r="G4415" s="46" t="s">
        <v>444</v>
      </c>
      <c r="H4415" s="46">
        <v>1.0</v>
      </c>
      <c r="I4415" s="55" t="str">
        <f t="array" ref="I4415">INDEX(Species.List!A:A,MATCH(J4415,Species.List!B:B,0))</f>
        <v>Ilyanassa trivittata</v>
      </c>
      <c r="J4415" s="8" t="s">
        <v>350</v>
      </c>
      <c r="K4415" s="46" t="s">
        <v>80</v>
      </c>
      <c r="L4415" s="39">
        <v>18.0</v>
      </c>
      <c r="M4415" s="46">
        <v>1.0</v>
      </c>
      <c r="N4415" s="8" t="s">
        <v>502</v>
      </c>
      <c r="O4415" s="8" t="s">
        <v>55</v>
      </c>
      <c r="P4415" s="3" t="s">
        <v>682</v>
      </c>
      <c r="Q4415" s="3" t="s">
        <v>55</v>
      </c>
      <c r="R4415" s="3" t="s">
        <v>683</v>
      </c>
      <c r="S4415" s="3">
        <v>1.0</v>
      </c>
    </row>
    <row r="4416" ht="15.0" customHeight="1">
      <c r="A4416" s="46">
        <v>19.0</v>
      </c>
      <c r="B4416" s="53" t="str">
        <f t="array" ref="B4416">INDEX(Quadrat.Details!D:D, MATCH(1,(F4416=Quadrat.Details!B:B)*(G4416=Quadrat.Details!G:G)*(H4416=Quadrat.Details!I:I),0))</f>
        <v>FJD</v>
      </c>
      <c r="E4416" s="47">
        <v>44421.0</v>
      </c>
      <c r="F4416" s="54">
        <v>2021.0</v>
      </c>
      <c r="G4416" s="46" t="s">
        <v>444</v>
      </c>
      <c r="H4416" s="46">
        <v>1.0</v>
      </c>
      <c r="I4416" s="55" t="str">
        <f t="array" ref="I4416">INDEX(Species.List!A:A,MATCH(J4416,Species.List!B:B,0))</f>
        <v>Yoldia limatula</v>
      </c>
      <c r="J4416" s="8" t="s">
        <v>179</v>
      </c>
      <c r="K4416" s="46" t="s">
        <v>80</v>
      </c>
      <c r="L4416" s="39">
        <v>17.0</v>
      </c>
      <c r="M4416" s="46">
        <v>1.0</v>
      </c>
      <c r="N4416" s="8" t="s">
        <v>502</v>
      </c>
      <c r="O4416" s="8" t="s">
        <v>55</v>
      </c>
      <c r="P4416" s="3" t="s">
        <v>682</v>
      </c>
      <c r="Q4416" s="3" t="s">
        <v>55</v>
      </c>
      <c r="R4416" s="3" t="s">
        <v>683</v>
      </c>
      <c r="S4416" s="3">
        <v>1.0</v>
      </c>
    </row>
    <row r="4417" ht="15.0" customHeight="1">
      <c r="A4417" s="46">
        <v>19.0</v>
      </c>
      <c r="B4417" s="53" t="str">
        <f t="array" ref="B4417">INDEX(Quadrat.Details!D:D, MATCH(1,(F4417=Quadrat.Details!B:B)*(G4417=Quadrat.Details!G:G)*(H4417=Quadrat.Details!I:I),0))</f>
        <v>FJD</v>
      </c>
      <c r="E4417" s="47">
        <v>44421.0</v>
      </c>
      <c r="F4417" s="54">
        <v>2021.0</v>
      </c>
      <c r="G4417" s="46" t="s">
        <v>444</v>
      </c>
      <c r="H4417" s="46">
        <v>1.0</v>
      </c>
      <c r="I4417" s="55" t="str">
        <f t="array" ref="I4417">INDEX(Species.List!A:A,MATCH(J4417,Species.List!B:B,0))</f>
        <v>Mya arenaria</v>
      </c>
      <c r="J4417" s="8" t="s">
        <v>327</v>
      </c>
      <c r="K4417" s="46" t="s">
        <v>80</v>
      </c>
      <c r="L4417" s="39">
        <v>18.0</v>
      </c>
      <c r="M4417" s="46">
        <v>1.0</v>
      </c>
      <c r="N4417" s="8" t="s">
        <v>502</v>
      </c>
      <c r="O4417" s="8" t="s">
        <v>55</v>
      </c>
      <c r="P4417" s="3" t="s">
        <v>682</v>
      </c>
      <c r="Q4417" s="3" t="s">
        <v>55</v>
      </c>
      <c r="R4417" s="3" t="s">
        <v>683</v>
      </c>
      <c r="S4417" s="3">
        <v>1.0</v>
      </c>
    </row>
    <row r="4418" ht="15.0" customHeight="1">
      <c r="A4418" s="46">
        <v>19.0</v>
      </c>
      <c r="B4418" s="53" t="str">
        <f t="array" ref="B4418">INDEX(Quadrat.Details!D:D, MATCH(1,(F4418=Quadrat.Details!B:B)*(G4418=Quadrat.Details!G:G)*(H4418=Quadrat.Details!I:I),0))</f>
        <v>FJD</v>
      </c>
      <c r="E4418" s="47">
        <v>44421.0</v>
      </c>
      <c r="F4418" s="54">
        <v>2021.0</v>
      </c>
      <c r="G4418" s="46" t="s">
        <v>444</v>
      </c>
      <c r="H4418" s="46">
        <v>1.0</v>
      </c>
      <c r="I4418" s="55" t="str">
        <f t="array" ref="I4418">INDEX(Species.List!A:A,MATCH(J4418,Species.List!B:B,0))</f>
        <v>Anadara transversa</v>
      </c>
      <c r="J4418" s="8" t="s">
        <v>355</v>
      </c>
      <c r="K4418" s="46" t="s">
        <v>80</v>
      </c>
      <c r="L4418" s="39">
        <v>10.0</v>
      </c>
      <c r="M4418" s="46">
        <v>1.0</v>
      </c>
      <c r="N4418" s="8" t="s">
        <v>502</v>
      </c>
      <c r="O4418" s="8" t="s">
        <v>55</v>
      </c>
      <c r="P4418" s="3" t="s">
        <v>682</v>
      </c>
      <c r="Q4418" s="3" t="s">
        <v>55</v>
      </c>
      <c r="R4418" s="3" t="s">
        <v>683</v>
      </c>
      <c r="S4418" s="3">
        <v>1.0</v>
      </c>
    </row>
    <row r="4419" ht="15.0" customHeight="1">
      <c r="A4419" s="46">
        <v>19.0</v>
      </c>
      <c r="B4419" s="53" t="str">
        <f t="array" ref="B4419">INDEX(Quadrat.Details!D:D, MATCH(1,(F4419=Quadrat.Details!B:B)*(G4419=Quadrat.Details!G:G)*(H4419=Quadrat.Details!I:I),0))</f>
        <v>FJD</v>
      </c>
      <c r="E4419" s="47">
        <v>44421.0</v>
      </c>
      <c r="F4419" s="54">
        <v>2021.0</v>
      </c>
      <c r="G4419" s="46" t="s">
        <v>444</v>
      </c>
      <c r="H4419" s="46">
        <v>1.0</v>
      </c>
      <c r="I4419" s="55" t="str">
        <f t="array" ref="I4419">INDEX(Species.List!A:A,MATCH(J4419,Species.List!B:B,0))</f>
        <v>Mulinia lateralis</v>
      </c>
      <c r="J4419" s="8" t="s">
        <v>152</v>
      </c>
      <c r="K4419" s="46" t="s">
        <v>80</v>
      </c>
      <c r="L4419" s="39">
        <v>18.0</v>
      </c>
      <c r="M4419" s="46">
        <v>1.0</v>
      </c>
      <c r="N4419" s="8" t="s">
        <v>502</v>
      </c>
      <c r="O4419" s="8" t="s">
        <v>55</v>
      </c>
      <c r="P4419" s="3" t="s">
        <v>682</v>
      </c>
      <c r="Q4419" s="3" t="s">
        <v>55</v>
      </c>
      <c r="R4419" s="3" t="s">
        <v>683</v>
      </c>
      <c r="S4419" s="3">
        <v>1.0</v>
      </c>
    </row>
    <row r="4420" ht="15.0" customHeight="1">
      <c r="A4420" s="46">
        <v>19.0</v>
      </c>
      <c r="B4420" s="53" t="str">
        <f t="array" ref="B4420">INDEX(Quadrat.Details!D:D, MATCH(1,(F4420=Quadrat.Details!B:B)*(G4420=Quadrat.Details!G:G)*(H4420=Quadrat.Details!I:I),0))</f>
        <v>FJD</v>
      </c>
      <c r="E4420" s="47">
        <v>44421.0</v>
      </c>
      <c r="F4420" s="54">
        <v>2021.0</v>
      </c>
      <c r="G4420" s="46" t="s">
        <v>444</v>
      </c>
      <c r="H4420" s="46">
        <v>1.0</v>
      </c>
      <c r="I4420" s="55" t="str">
        <f t="array" ref="I4420">INDEX(Species.List!A:A,MATCH(J4420,Species.List!B:B,0))</f>
        <v>Yoldia limatula</v>
      </c>
      <c r="J4420" s="8" t="s">
        <v>179</v>
      </c>
      <c r="K4420" s="46" t="s">
        <v>80</v>
      </c>
      <c r="L4420" s="39">
        <v>11.0</v>
      </c>
      <c r="M4420" s="46">
        <v>1.0</v>
      </c>
      <c r="N4420" s="8" t="s">
        <v>502</v>
      </c>
      <c r="O4420" s="8" t="s">
        <v>55</v>
      </c>
      <c r="P4420" s="3" t="s">
        <v>682</v>
      </c>
      <c r="Q4420" s="3" t="s">
        <v>55</v>
      </c>
      <c r="R4420" s="3" t="s">
        <v>683</v>
      </c>
      <c r="S4420" s="3">
        <v>1.0</v>
      </c>
    </row>
    <row r="4421" ht="15.0" customHeight="1">
      <c r="A4421" s="46">
        <v>19.0</v>
      </c>
      <c r="B4421" s="53" t="str">
        <f t="array" ref="B4421">INDEX(Quadrat.Details!D:D, MATCH(1,(F4421=Quadrat.Details!B:B)*(G4421=Quadrat.Details!G:G)*(H4421=Quadrat.Details!I:I),0))</f>
        <v>FJD</v>
      </c>
      <c r="E4421" s="47">
        <v>44421.0</v>
      </c>
      <c r="F4421" s="54">
        <v>2021.0</v>
      </c>
      <c r="G4421" s="46" t="s">
        <v>444</v>
      </c>
      <c r="H4421" s="46">
        <v>2.0</v>
      </c>
      <c r="I4421" s="55" t="str">
        <f t="array" ref="I4421">INDEX(Species.List!A:A,MATCH(J4421,Species.List!B:B,0))</f>
        <v>Ilyanassa trivittata</v>
      </c>
      <c r="J4421" s="8" t="s">
        <v>350</v>
      </c>
      <c r="K4421" s="46" t="s">
        <v>80</v>
      </c>
      <c r="L4421" s="39">
        <v>14.0</v>
      </c>
      <c r="M4421" s="46">
        <v>1.0</v>
      </c>
      <c r="N4421" s="8" t="s">
        <v>502</v>
      </c>
      <c r="O4421" s="8" t="s">
        <v>55</v>
      </c>
      <c r="P4421" s="3" t="s">
        <v>682</v>
      </c>
      <c r="Q4421" s="3" t="s">
        <v>55</v>
      </c>
      <c r="R4421" s="3" t="s">
        <v>683</v>
      </c>
      <c r="S4421" s="3">
        <v>1.0</v>
      </c>
    </row>
    <row r="4422" ht="15.0" customHeight="1">
      <c r="A4422" s="46">
        <v>19.0</v>
      </c>
      <c r="B4422" s="53" t="str">
        <f t="array" ref="B4422">INDEX(Quadrat.Details!D:D, MATCH(1,(F4422=Quadrat.Details!B:B)*(G4422=Quadrat.Details!G:G)*(H4422=Quadrat.Details!I:I),0))</f>
        <v>FJD</v>
      </c>
      <c r="E4422" s="47">
        <v>44421.0</v>
      </c>
      <c r="F4422" s="54">
        <v>2021.0</v>
      </c>
      <c r="G4422" s="46" t="s">
        <v>444</v>
      </c>
      <c r="H4422" s="46">
        <v>2.0</v>
      </c>
      <c r="I4422" s="55" t="str">
        <f t="array" ref="I4422">INDEX(Species.List!A:A,MATCH(J4422,Species.List!B:B,0))</f>
        <v>Yoldia limatula</v>
      </c>
      <c r="J4422" s="8" t="s">
        <v>179</v>
      </c>
      <c r="K4422" s="46" t="s">
        <v>80</v>
      </c>
      <c r="L4422" s="39">
        <v>22.0</v>
      </c>
      <c r="M4422" s="46">
        <v>1.0</v>
      </c>
      <c r="N4422" s="8" t="s">
        <v>502</v>
      </c>
      <c r="O4422" s="8" t="s">
        <v>55</v>
      </c>
      <c r="P4422" s="3" t="s">
        <v>682</v>
      </c>
      <c r="Q4422" s="3" t="s">
        <v>55</v>
      </c>
      <c r="R4422" s="3" t="s">
        <v>683</v>
      </c>
      <c r="S4422" s="3">
        <v>1.0</v>
      </c>
    </row>
    <row r="4423" ht="15.0" customHeight="1">
      <c r="A4423" s="46">
        <v>19.0</v>
      </c>
      <c r="B4423" s="53" t="str">
        <f t="array" ref="B4423">INDEX(Quadrat.Details!D:D, MATCH(1,(F4423=Quadrat.Details!B:B)*(G4423=Quadrat.Details!G:G)*(H4423=Quadrat.Details!I:I),0))</f>
        <v>FJD</v>
      </c>
      <c r="E4423" s="47">
        <v>44421.0</v>
      </c>
      <c r="F4423" s="54">
        <v>2021.0</v>
      </c>
      <c r="G4423" s="46" t="s">
        <v>444</v>
      </c>
      <c r="H4423" s="46">
        <v>2.0</v>
      </c>
      <c r="I4423" s="55" t="str">
        <f t="array" ref="I4423">INDEX(Species.List!A:A,MATCH(J4423,Species.List!B:B,0))</f>
        <v>Mya arenaria</v>
      </c>
      <c r="J4423" s="8" t="s">
        <v>327</v>
      </c>
      <c r="K4423" s="46" t="s">
        <v>80</v>
      </c>
      <c r="L4423" s="39">
        <v>17.0</v>
      </c>
      <c r="M4423" s="46">
        <v>2.0</v>
      </c>
      <c r="N4423" s="8" t="s">
        <v>502</v>
      </c>
      <c r="O4423" s="8" t="s">
        <v>55</v>
      </c>
      <c r="P4423" s="3" t="s">
        <v>682</v>
      </c>
      <c r="Q4423" s="3" t="s">
        <v>55</v>
      </c>
      <c r="R4423" s="3" t="s">
        <v>683</v>
      </c>
      <c r="S4423" s="3">
        <v>1.0</v>
      </c>
    </row>
    <row r="4424" ht="15.0" customHeight="1">
      <c r="A4424" s="46">
        <v>19.0</v>
      </c>
      <c r="B4424" s="53" t="str">
        <f t="array" ref="B4424">INDEX(Quadrat.Details!D:D, MATCH(1,(F4424=Quadrat.Details!B:B)*(G4424=Quadrat.Details!G:G)*(H4424=Quadrat.Details!I:I),0))</f>
        <v>FJD</v>
      </c>
      <c r="E4424" s="47">
        <v>44421.0</v>
      </c>
      <c r="F4424" s="54">
        <v>2021.0</v>
      </c>
      <c r="G4424" s="46" t="s">
        <v>444</v>
      </c>
      <c r="H4424" s="46">
        <v>2.0</v>
      </c>
      <c r="I4424" s="55" t="str">
        <f t="array" ref="I4424">INDEX(Species.List!A:A,MATCH(J4424,Species.List!B:B,0))</f>
        <v>Yoldia limatula</v>
      </c>
      <c r="J4424" s="8" t="s">
        <v>179</v>
      </c>
      <c r="K4424" s="46" t="s">
        <v>80</v>
      </c>
      <c r="L4424" s="39">
        <v>20.0</v>
      </c>
      <c r="M4424" s="46">
        <v>1.0</v>
      </c>
      <c r="N4424" s="8" t="s">
        <v>502</v>
      </c>
      <c r="O4424" s="8" t="s">
        <v>55</v>
      </c>
      <c r="P4424" s="3" t="s">
        <v>682</v>
      </c>
      <c r="Q4424" s="3" t="s">
        <v>55</v>
      </c>
      <c r="R4424" s="3" t="s">
        <v>683</v>
      </c>
      <c r="S4424" s="3">
        <v>1.0</v>
      </c>
    </row>
    <row r="4425" ht="15.0" customHeight="1">
      <c r="A4425" s="46">
        <v>19.0</v>
      </c>
      <c r="B4425" s="53" t="str">
        <f t="array" ref="B4425">INDEX(Quadrat.Details!D:D, MATCH(1,(F4425=Quadrat.Details!B:B)*(G4425=Quadrat.Details!G:G)*(H4425=Quadrat.Details!I:I),0))</f>
        <v>FJD</v>
      </c>
      <c r="E4425" s="47">
        <v>44421.0</v>
      </c>
      <c r="F4425" s="54">
        <v>2021.0</v>
      </c>
      <c r="G4425" s="46" t="s">
        <v>444</v>
      </c>
      <c r="H4425" s="46">
        <v>2.0</v>
      </c>
      <c r="I4425" s="55" t="str">
        <f t="array" ref="I4425">INDEX(Species.List!A:A,MATCH(J4425,Species.List!B:B,0))</f>
        <v>Mulinia lateralis</v>
      </c>
      <c r="J4425" s="8" t="s">
        <v>152</v>
      </c>
      <c r="K4425" s="46" t="s">
        <v>80</v>
      </c>
      <c r="L4425" s="39">
        <v>16.0</v>
      </c>
      <c r="M4425" s="46">
        <v>1.0</v>
      </c>
      <c r="N4425" s="8" t="s">
        <v>502</v>
      </c>
      <c r="O4425" s="8" t="s">
        <v>55</v>
      </c>
      <c r="P4425" s="3" t="s">
        <v>682</v>
      </c>
      <c r="Q4425" s="3" t="s">
        <v>55</v>
      </c>
      <c r="R4425" s="3" t="s">
        <v>683</v>
      </c>
      <c r="S4425" s="3">
        <v>1.0</v>
      </c>
    </row>
    <row r="4426" ht="15.0" customHeight="1">
      <c r="A4426" s="46">
        <v>19.0</v>
      </c>
      <c r="B4426" s="53" t="str">
        <f t="array" ref="B4426">INDEX(Quadrat.Details!D:D, MATCH(1,(F4426=Quadrat.Details!B:B)*(G4426=Quadrat.Details!G:G)*(H4426=Quadrat.Details!I:I),0))</f>
        <v>FJD</v>
      </c>
      <c r="E4426" s="47">
        <v>44421.0</v>
      </c>
      <c r="F4426" s="54">
        <v>2021.0</v>
      </c>
      <c r="G4426" s="46" t="s">
        <v>444</v>
      </c>
      <c r="H4426" s="46">
        <v>2.0</v>
      </c>
      <c r="I4426" s="55" t="str">
        <f t="array" ref="I4426">INDEX(Species.List!A:A,MATCH(J4426,Species.List!B:B,0))</f>
        <v>Mulinia lateralis</v>
      </c>
      <c r="J4426" s="8" t="s">
        <v>152</v>
      </c>
      <c r="K4426" s="46" t="s">
        <v>80</v>
      </c>
      <c r="L4426" s="39">
        <v>15.0</v>
      </c>
      <c r="M4426" s="46">
        <v>1.0</v>
      </c>
      <c r="N4426" s="8" t="s">
        <v>502</v>
      </c>
      <c r="O4426" s="8" t="s">
        <v>55</v>
      </c>
      <c r="P4426" s="3" t="s">
        <v>682</v>
      </c>
      <c r="Q4426" s="3" t="s">
        <v>55</v>
      </c>
      <c r="R4426" s="3" t="s">
        <v>683</v>
      </c>
      <c r="S4426" s="3">
        <v>1.0</v>
      </c>
    </row>
    <row r="4427" ht="15.0" customHeight="1">
      <c r="A4427" s="46">
        <v>19.0</v>
      </c>
      <c r="B4427" s="53" t="str">
        <f t="array" ref="B4427">INDEX(Quadrat.Details!D:D, MATCH(1,(F4427=Quadrat.Details!B:B)*(G4427=Quadrat.Details!G:G)*(H4427=Quadrat.Details!I:I),0))</f>
        <v>FJD</v>
      </c>
      <c r="E4427" s="47">
        <v>44421.0</v>
      </c>
      <c r="F4427" s="54">
        <v>2021.0</v>
      </c>
      <c r="G4427" s="46" t="s">
        <v>444</v>
      </c>
      <c r="H4427" s="46">
        <v>2.0</v>
      </c>
      <c r="I4427" s="55" t="str">
        <f t="array" ref="I4427">INDEX(Species.List!A:A,MATCH(J4427,Species.List!B:B,0))</f>
        <v>Anadara transversa</v>
      </c>
      <c r="J4427" s="8" t="s">
        <v>355</v>
      </c>
      <c r="K4427" s="46" t="s">
        <v>80</v>
      </c>
      <c r="L4427" s="39">
        <v>10.0</v>
      </c>
      <c r="M4427" s="46">
        <v>1.0</v>
      </c>
      <c r="N4427" s="8" t="s">
        <v>502</v>
      </c>
      <c r="O4427" s="8" t="s">
        <v>55</v>
      </c>
      <c r="P4427" s="3" t="s">
        <v>682</v>
      </c>
      <c r="Q4427" s="3" t="s">
        <v>55</v>
      </c>
      <c r="R4427" s="3" t="s">
        <v>683</v>
      </c>
      <c r="S4427" s="3">
        <v>1.0</v>
      </c>
    </row>
    <row r="4428" ht="15.0" customHeight="1">
      <c r="A4428" s="46">
        <v>19.0</v>
      </c>
      <c r="B4428" s="53" t="str">
        <f t="array" ref="B4428">INDEX(Quadrat.Details!D:D, MATCH(1,(F4428=Quadrat.Details!B:B)*(G4428=Quadrat.Details!G:G)*(H4428=Quadrat.Details!I:I),0))</f>
        <v>FJD</v>
      </c>
      <c r="E4428" s="47">
        <v>44421.0</v>
      </c>
      <c r="F4428" s="54">
        <v>2021.0</v>
      </c>
      <c r="G4428" s="46" t="s">
        <v>454</v>
      </c>
      <c r="H4428" s="46">
        <v>1.0</v>
      </c>
      <c r="I4428" s="55" t="str">
        <f t="array" ref="I4428">INDEX(Species.List!A:A,MATCH(J4428,Species.List!B:B,0))</f>
        <v>Pagurus longicarpus</v>
      </c>
      <c r="J4428" s="8" t="s">
        <v>236</v>
      </c>
      <c r="K4428" s="46" t="s">
        <v>68</v>
      </c>
      <c r="L4428" s="39">
        <v>10.0</v>
      </c>
      <c r="M4428" s="46">
        <v>2.0</v>
      </c>
      <c r="N4428" s="8" t="s">
        <v>502</v>
      </c>
      <c r="O4428" s="8" t="s">
        <v>55</v>
      </c>
      <c r="P4428" s="3" t="s">
        <v>682</v>
      </c>
      <c r="Q4428" s="3" t="s">
        <v>55</v>
      </c>
      <c r="R4428" s="3" t="s">
        <v>683</v>
      </c>
      <c r="S4428" s="3">
        <v>1.0</v>
      </c>
    </row>
    <row r="4429" ht="15.0" customHeight="1">
      <c r="A4429" s="46">
        <v>19.0</v>
      </c>
      <c r="B4429" s="53" t="str">
        <f t="array" ref="B4429">INDEX(Quadrat.Details!D:D, MATCH(1,(F4429=Quadrat.Details!B:B)*(G4429=Quadrat.Details!G:G)*(H4429=Quadrat.Details!I:I),0))</f>
        <v>FJD</v>
      </c>
      <c r="E4429" s="47">
        <v>44421.0</v>
      </c>
      <c r="F4429" s="54">
        <v>2021.0</v>
      </c>
      <c r="G4429" s="46" t="s">
        <v>454</v>
      </c>
      <c r="H4429" s="46">
        <v>1.0</v>
      </c>
      <c r="I4429" s="55" t="str">
        <f t="array" ref="I4429">INDEX(Species.List!A:A,MATCH(J4429,Species.List!B:B,0))</f>
        <v>Mya arenaria</v>
      </c>
      <c r="J4429" s="8" t="s">
        <v>327</v>
      </c>
      <c r="K4429" s="46" t="s">
        <v>80</v>
      </c>
      <c r="L4429" s="39">
        <v>11.0</v>
      </c>
      <c r="M4429" s="46">
        <v>1.0</v>
      </c>
      <c r="N4429" s="8" t="s">
        <v>502</v>
      </c>
      <c r="O4429" s="8" t="s">
        <v>55</v>
      </c>
      <c r="P4429" s="3" t="s">
        <v>682</v>
      </c>
      <c r="Q4429" s="3" t="s">
        <v>55</v>
      </c>
      <c r="R4429" s="3" t="s">
        <v>683</v>
      </c>
      <c r="S4429" s="3">
        <v>1.0</v>
      </c>
    </row>
    <row r="4430" ht="15.0" customHeight="1">
      <c r="A4430" s="46">
        <v>19.0</v>
      </c>
      <c r="B4430" s="53" t="str">
        <f t="array" ref="B4430">INDEX(Quadrat.Details!D:D, MATCH(1,(F4430=Quadrat.Details!B:B)*(G4430=Quadrat.Details!G:G)*(H4430=Quadrat.Details!I:I),0))</f>
        <v>FJD</v>
      </c>
      <c r="E4430" s="47">
        <v>44421.0</v>
      </c>
      <c r="F4430" s="54">
        <v>2021.0</v>
      </c>
      <c r="G4430" s="46" t="s">
        <v>454</v>
      </c>
      <c r="H4430" s="46">
        <v>1.0</v>
      </c>
      <c r="I4430" s="55" t="str">
        <f t="array" ref="I4430">INDEX(Species.List!A:A,MATCH(J4430,Species.List!B:B,0))</f>
        <v>Mya arenaria</v>
      </c>
      <c r="J4430" s="8" t="s">
        <v>327</v>
      </c>
      <c r="K4430" s="46" t="s">
        <v>80</v>
      </c>
      <c r="L4430" s="39">
        <v>14.0</v>
      </c>
      <c r="M4430" s="46">
        <v>1.0</v>
      </c>
      <c r="N4430" s="8" t="s">
        <v>502</v>
      </c>
      <c r="O4430" s="8" t="s">
        <v>55</v>
      </c>
      <c r="P4430" s="3" t="s">
        <v>682</v>
      </c>
      <c r="Q4430" s="3" t="s">
        <v>55</v>
      </c>
      <c r="R4430" s="3" t="s">
        <v>683</v>
      </c>
      <c r="S4430" s="3">
        <v>1.0</v>
      </c>
    </row>
    <row r="4431" ht="15.0" customHeight="1">
      <c r="A4431" s="46">
        <v>19.0</v>
      </c>
      <c r="B4431" s="53" t="str">
        <f t="array" ref="B4431">INDEX(Quadrat.Details!D:D, MATCH(1,(F4431=Quadrat.Details!B:B)*(G4431=Quadrat.Details!G:G)*(H4431=Quadrat.Details!I:I),0))</f>
        <v>FJD</v>
      </c>
      <c r="E4431" s="47">
        <v>44421.0</v>
      </c>
      <c r="F4431" s="54">
        <v>2021.0</v>
      </c>
      <c r="G4431" s="46" t="s">
        <v>454</v>
      </c>
      <c r="H4431" s="46">
        <v>1.0</v>
      </c>
      <c r="I4431" s="55" t="str">
        <f t="array" ref="I4431">INDEX(Species.List!A:A,MATCH(J4431,Species.List!B:B,0))</f>
        <v>Mya arenaria</v>
      </c>
      <c r="J4431" s="8" t="s">
        <v>327</v>
      </c>
      <c r="K4431" s="46" t="s">
        <v>80</v>
      </c>
      <c r="L4431" s="39">
        <v>10.0</v>
      </c>
      <c r="M4431" s="46">
        <v>3.0</v>
      </c>
      <c r="N4431" s="8" t="s">
        <v>502</v>
      </c>
      <c r="O4431" s="8" t="s">
        <v>55</v>
      </c>
      <c r="P4431" s="3" t="s">
        <v>682</v>
      </c>
      <c r="Q4431" s="3" t="s">
        <v>55</v>
      </c>
      <c r="R4431" s="3" t="s">
        <v>683</v>
      </c>
      <c r="S4431" s="3">
        <v>1.0</v>
      </c>
    </row>
    <row r="4432" ht="15.0" customHeight="1">
      <c r="A4432" s="46">
        <v>19.0</v>
      </c>
      <c r="B4432" s="53" t="str">
        <f t="array" ref="B4432">INDEX(Quadrat.Details!D:D, MATCH(1,(F4432=Quadrat.Details!B:B)*(G4432=Quadrat.Details!G:G)*(H4432=Quadrat.Details!I:I),0))</f>
        <v>FJD</v>
      </c>
      <c r="E4432" s="47">
        <v>44421.0</v>
      </c>
      <c r="F4432" s="54">
        <v>2021.0</v>
      </c>
      <c r="G4432" s="46" t="s">
        <v>454</v>
      </c>
      <c r="H4432" s="46">
        <v>1.0</v>
      </c>
      <c r="I4432" s="55" t="str">
        <f t="array" ref="I4432">INDEX(Species.List!A:A,MATCH(J4432,Species.List!B:B,0))</f>
        <v>Libinia</v>
      </c>
      <c r="J4432" s="8" t="s">
        <v>334</v>
      </c>
      <c r="K4432" s="46" t="s">
        <v>57</v>
      </c>
      <c r="L4432" s="39">
        <v>56.0</v>
      </c>
      <c r="M4432" s="46">
        <v>1.0</v>
      </c>
      <c r="N4432" s="8" t="s">
        <v>502</v>
      </c>
      <c r="O4432" s="8" t="s">
        <v>55</v>
      </c>
      <c r="P4432" s="3" t="s">
        <v>682</v>
      </c>
      <c r="Q4432" s="3" t="s">
        <v>55</v>
      </c>
      <c r="R4432" s="3" t="s">
        <v>683</v>
      </c>
      <c r="S4432" s="3">
        <v>1.0</v>
      </c>
    </row>
    <row r="4433" ht="15.0" customHeight="1">
      <c r="A4433" s="46">
        <v>19.0</v>
      </c>
      <c r="B4433" s="53" t="str">
        <f t="array" ref="B4433">INDEX(Quadrat.Details!D:D, MATCH(1,(F4433=Quadrat.Details!B:B)*(G4433=Quadrat.Details!G:G)*(H4433=Quadrat.Details!I:I),0))</f>
        <v>FJD</v>
      </c>
      <c r="E4433" s="47">
        <v>44421.0</v>
      </c>
      <c r="F4433" s="54">
        <v>2021.0</v>
      </c>
      <c r="G4433" s="46" t="s">
        <v>454</v>
      </c>
      <c r="H4433" s="46">
        <v>1.0</v>
      </c>
      <c r="I4433" s="55" t="str">
        <f t="array" ref="I4433">INDEX(Species.List!A:A,MATCH(J4433,Species.List!B:B,0))</f>
        <v>Ilyanassa obsoleta</v>
      </c>
      <c r="J4433" s="8" t="s">
        <v>157</v>
      </c>
      <c r="K4433" s="46" t="s">
        <v>80</v>
      </c>
      <c r="L4433" s="39">
        <v>14.0</v>
      </c>
      <c r="M4433" s="46">
        <v>1.0</v>
      </c>
      <c r="N4433" s="8" t="s">
        <v>502</v>
      </c>
      <c r="O4433" s="8" t="s">
        <v>55</v>
      </c>
      <c r="P4433" s="3" t="s">
        <v>682</v>
      </c>
      <c r="Q4433" s="3" t="s">
        <v>55</v>
      </c>
      <c r="R4433" s="3" t="s">
        <v>683</v>
      </c>
      <c r="S4433" s="3">
        <v>1.0</v>
      </c>
    </row>
    <row r="4434" ht="15.0" customHeight="1">
      <c r="A4434" s="46">
        <v>19.0</v>
      </c>
      <c r="B4434" s="53" t="str">
        <f t="array" ref="B4434">INDEX(Quadrat.Details!D:D, MATCH(1,(F4434=Quadrat.Details!B:B)*(G4434=Quadrat.Details!G:G)*(H4434=Quadrat.Details!I:I),0))</f>
        <v>FJD</v>
      </c>
      <c r="E4434" s="47">
        <v>44421.0</v>
      </c>
      <c r="F4434" s="54">
        <v>2021.0</v>
      </c>
      <c r="G4434" s="46" t="s">
        <v>454</v>
      </c>
      <c r="H4434" s="46">
        <v>1.0</v>
      </c>
      <c r="I4434" s="55" t="str">
        <f t="array" ref="I4434">INDEX(Species.List!A:A,MATCH(J4434,Species.List!B:B,0))</f>
        <v>Libinia</v>
      </c>
      <c r="J4434" s="8" t="s">
        <v>334</v>
      </c>
      <c r="K4434" s="46" t="s">
        <v>57</v>
      </c>
      <c r="L4434" s="39">
        <v>48.0</v>
      </c>
      <c r="M4434" s="46">
        <v>1.0</v>
      </c>
      <c r="N4434" s="8" t="s">
        <v>502</v>
      </c>
      <c r="O4434" s="8" t="s">
        <v>55</v>
      </c>
      <c r="P4434" s="3" t="s">
        <v>682</v>
      </c>
      <c r="Q4434" s="3" t="s">
        <v>55</v>
      </c>
      <c r="R4434" s="3" t="s">
        <v>683</v>
      </c>
      <c r="S4434" s="3">
        <v>1.0</v>
      </c>
    </row>
    <row r="4435" ht="15.0" customHeight="1">
      <c r="A4435" s="46">
        <v>19.0</v>
      </c>
      <c r="B4435" s="53" t="str">
        <f t="array" ref="B4435">INDEX(Quadrat.Details!D:D, MATCH(1,(F4435=Quadrat.Details!B:B)*(G4435=Quadrat.Details!G:G)*(H4435=Quadrat.Details!I:I),0))</f>
        <v>FJD</v>
      </c>
      <c r="E4435" s="47">
        <v>44421.0</v>
      </c>
      <c r="F4435" s="54">
        <v>2021.0</v>
      </c>
      <c r="G4435" s="46" t="s">
        <v>454</v>
      </c>
      <c r="H4435" s="46">
        <v>1.0</v>
      </c>
      <c r="I4435" s="55" t="str">
        <f t="array" ref="I4435">INDEX(Species.List!A:A,MATCH(J4435,Species.List!B:B,0))</f>
        <v>Busycotypus canaliculatus</v>
      </c>
      <c r="J4435" s="8" t="s">
        <v>126</v>
      </c>
      <c r="K4435" s="46" t="s">
        <v>80</v>
      </c>
      <c r="L4435" s="39">
        <v>110.0</v>
      </c>
      <c r="M4435" s="46">
        <v>1.0</v>
      </c>
      <c r="N4435" s="8" t="s">
        <v>502</v>
      </c>
      <c r="O4435" s="8" t="s">
        <v>55</v>
      </c>
      <c r="P4435" s="3" t="s">
        <v>682</v>
      </c>
      <c r="Q4435" s="3" t="s">
        <v>55</v>
      </c>
      <c r="R4435" s="3" t="s">
        <v>683</v>
      </c>
      <c r="S4435" s="3">
        <v>1.0</v>
      </c>
    </row>
    <row r="4436" ht="15.0" customHeight="1">
      <c r="A4436" s="46">
        <v>19.0</v>
      </c>
      <c r="B4436" s="53" t="str">
        <f t="array" ref="B4436">INDEX(Quadrat.Details!D:D, MATCH(1,(F4436=Quadrat.Details!B:B)*(G4436=Quadrat.Details!G:G)*(H4436=Quadrat.Details!I:I),0))</f>
        <v>FJD</v>
      </c>
      <c r="E4436" s="47">
        <v>44421.0</v>
      </c>
      <c r="F4436" s="54">
        <v>2021.0</v>
      </c>
      <c r="G4436" s="46" t="s">
        <v>454</v>
      </c>
      <c r="H4436" s="46">
        <v>1.0</v>
      </c>
      <c r="I4436" s="55" t="str">
        <f t="array" ref="I4436">INDEX(Species.List!A:A,MATCH(J4436,Species.List!B:B,0))</f>
        <v>Pagurus longicarpus</v>
      </c>
      <c r="J4436" s="8" t="s">
        <v>236</v>
      </c>
      <c r="K4436" s="46" t="s">
        <v>68</v>
      </c>
      <c r="L4436" s="39">
        <v>12.0</v>
      </c>
      <c r="M4436" s="46">
        <v>1.0</v>
      </c>
      <c r="N4436" s="8" t="s">
        <v>502</v>
      </c>
      <c r="O4436" s="8" t="s">
        <v>55</v>
      </c>
      <c r="P4436" s="3" t="s">
        <v>682</v>
      </c>
      <c r="Q4436" s="3" t="s">
        <v>55</v>
      </c>
      <c r="R4436" s="3" t="s">
        <v>683</v>
      </c>
      <c r="S4436" s="3">
        <v>1.0</v>
      </c>
    </row>
    <row r="4437" ht="15.0" customHeight="1">
      <c r="A4437" s="46">
        <v>19.0</v>
      </c>
      <c r="B4437" s="53" t="str">
        <f t="array" ref="B4437">INDEX(Quadrat.Details!D:D, MATCH(1,(F4437=Quadrat.Details!B:B)*(G4437=Quadrat.Details!G:G)*(H4437=Quadrat.Details!I:I),0))</f>
        <v>FJD</v>
      </c>
      <c r="E4437" s="47">
        <v>44421.0</v>
      </c>
      <c r="F4437" s="54">
        <v>2021.0</v>
      </c>
      <c r="G4437" s="46" t="s">
        <v>454</v>
      </c>
      <c r="H4437" s="46">
        <v>1.0</v>
      </c>
      <c r="I4437" s="55" t="str">
        <f t="array" ref="I4437">INDEX(Species.List!A:A,MATCH(J4437,Species.List!B:B,0))</f>
        <v>Ilyanassa trivittata</v>
      </c>
      <c r="J4437" s="8" t="s">
        <v>350</v>
      </c>
      <c r="K4437" s="46" t="s">
        <v>80</v>
      </c>
      <c r="L4437" s="39">
        <v>17.0</v>
      </c>
      <c r="M4437" s="46">
        <v>1.0</v>
      </c>
      <c r="N4437" s="8" t="s">
        <v>502</v>
      </c>
      <c r="O4437" s="8" t="s">
        <v>55</v>
      </c>
      <c r="P4437" s="3" t="s">
        <v>682</v>
      </c>
      <c r="Q4437" s="3" t="s">
        <v>55</v>
      </c>
      <c r="R4437" s="3" t="s">
        <v>683</v>
      </c>
      <c r="S4437" s="3">
        <v>1.0</v>
      </c>
    </row>
    <row r="4438" ht="15.0" customHeight="1">
      <c r="A4438" s="46">
        <v>20.0</v>
      </c>
      <c r="B4438" s="53" t="str">
        <f t="array" ref="B4438">INDEX(Quadrat.Details!D:D, MATCH(1,(F4438=Quadrat.Details!B:B)*(G4438=Quadrat.Details!G:G)*(H4438=Quadrat.Details!I:I),0))</f>
        <v>FJD</v>
      </c>
      <c r="E4438" s="47">
        <v>44421.0</v>
      </c>
      <c r="F4438" s="54">
        <v>2021.0</v>
      </c>
      <c r="G4438" s="46" t="s">
        <v>430</v>
      </c>
      <c r="H4438" s="46">
        <v>1.0</v>
      </c>
      <c r="I4438" s="55" t="str">
        <f t="array" ref="I4438">INDEX(Species.List!A:A,MATCH(J4438,Species.List!B:B,0))</f>
        <v>Solemya velum</v>
      </c>
      <c r="J4438" s="8" t="s">
        <v>747</v>
      </c>
      <c r="K4438" s="46" t="s">
        <v>80</v>
      </c>
      <c r="L4438" s="39">
        <v>18.0</v>
      </c>
      <c r="M4438" s="46">
        <v>1.0</v>
      </c>
      <c r="N4438" s="8" t="s">
        <v>502</v>
      </c>
      <c r="O4438" s="8" t="s">
        <v>55</v>
      </c>
      <c r="P4438" s="3" t="s">
        <v>682</v>
      </c>
      <c r="Q4438" s="3" t="s">
        <v>55</v>
      </c>
      <c r="R4438" s="3" t="s">
        <v>683</v>
      </c>
      <c r="S4438" s="3">
        <v>1.0</v>
      </c>
    </row>
    <row r="4439" ht="15.0" customHeight="1">
      <c r="A4439" s="46">
        <v>20.0</v>
      </c>
      <c r="B4439" s="53" t="str">
        <f t="array" ref="B4439">INDEX(Quadrat.Details!D:D, MATCH(1,(F4439=Quadrat.Details!B:B)*(G4439=Quadrat.Details!G:G)*(H4439=Quadrat.Details!I:I),0))</f>
        <v>FJD</v>
      </c>
      <c r="E4439" s="47">
        <v>44421.0</v>
      </c>
      <c r="F4439" s="54">
        <v>2021.0</v>
      </c>
      <c r="G4439" s="46" t="s">
        <v>430</v>
      </c>
      <c r="H4439" s="46">
        <v>1.0</v>
      </c>
      <c r="I4439" s="55" t="str">
        <f t="array" ref="I4439">INDEX(Species.List!A:A,MATCH(J4439,Species.List!B:B,0))</f>
        <v>Mya arenaria</v>
      </c>
      <c r="J4439" s="8" t="s">
        <v>327</v>
      </c>
      <c r="K4439" s="46" t="s">
        <v>80</v>
      </c>
      <c r="L4439" s="39">
        <v>10.0</v>
      </c>
      <c r="M4439" s="46">
        <v>5.0</v>
      </c>
      <c r="N4439" s="8" t="s">
        <v>502</v>
      </c>
      <c r="O4439" s="8" t="s">
        <v>55</v>
      </c>
      <c r="P4439" s="3" t="s">
        <v>682</v>
      </c>
      <c r="Q4439" s="3" t="s">
        <v>55</v>
      </c>
      <c r="R4439" s="3" t="s">
        <v>683</v>
      </c>
      <c r="S4439" s="3">
        <v>1.0</v>
      </c>
    </row>
    <row r="4440" ht="15.0" customHeight="1">
      <c r="A4440" s="46">
        <v>20.0</v>
      </c>
      <c r="B4440" s="53" t="str">
        <f t="array" ref="B4440">INDEX(Quadrat.Details!D:D, MATCH(1,(F4440=Quadrat.Details!B:B)*(G4440=Quadrat.Details!G:G)*(H4440=Quadrat.Details!I:I),0))</f>
        <v>FJD</v>
      </c>
      <c r="E4440" s="47">
        <v>44421.0</v>
      </c>
      <c r="F4440" s="54">
        <v>2021.0</v>
      </c>
      <c r="G4440" s="46" t="s">
        <v>430</v>
      </c>
      <c r="H4440" s="46">
        <v>1.0</v>
      </c>
      <c r="I4440" s="55" t="str">
        <f t="array" ref="I4440">INDEX(Species.List!A:A,MATCH(J4440,Species.List!B:B,0))</f>
        <v>Petricolaria pholadiformis</v>
      </c>
      <c r="J4440" s="8" t="s">
        <v>173</v>
      </c>
      <c r="K4440" s="46" t="s">
        <v>80</v>
      </c>
      <c r="L4440" s="39">
        <v>12.0</v>
      </c>
      <c r="M4440" s="46">
        <v>1.0</v>
      </c>
      <c r="N4440" s="8" t="s">
        <v>502</v>
      </c>
      <c r="O4440" s="8" t="s">
        <v>55</v>
      </c>
      <c r="P4440" s="3" t="s">
        <v>682</v>
      </c>
      <c r="Q4440" s="3" t="s">
        <v>55</v>
      </c>
      <c r="R4440" s="3" t="s">
        <v>683</v>
      </c>
      <c r="S4440" s="3">
        <v>1.0</v>
      </c>
    </row>
    <row r="4441" ht="15.0" customHeight="1">
      <c r="A4441" s="46">
        <v>20.0</v>
      </c>
      <c r="B4441" s="53" t="str">
        <f t="array" ref="B4441">INDEX(Quadrat.Details!D:D, MATCH(1,(F4441=Quadrat.Details!B:B)*(G4441=Quadrat.Details!G:G)*(H4441=Quadrat.Details!I:I),0))</f>
        <v>FJD</v>
      </c>
      <c r="E4441" s="47">
        <v>44421.0</v>
      </c>
      <c r="F4441" s="54">
        <v>2021.0</v>
      </c>
      <c r="G4441" s="46" t="s">
        <v>430</v>
      </c>
      <c r="H4441" s="46">
        <v>1.0</v>
      </c>
      <c r="I4441" s="55" t="str">
        <f t="array" ref="I4441">INDEX(Species.List!A:A,MATCH(J4441,Species.List!B:B,0))</f>
        <v>Mya arenaria</v>
      </c>
      <c r="J4441" s="8" t="s">
        <v>327</v>
      </c>
      <c r="K4441" s="46" t="s">
        <v>80</v>
      </c>
      <c r="L4441" s="39">
        <v>11.0</v>
      </c>
      <c r="M4441" s="46">
        <v>1.0</v>
      </c>
      <c r="N4441" s="8" t="s">
        <v>502</v>
      </c>
      <c r="O4441" s="8" t="s">
        <v>55</v>
      </c>
      <c r="P4441" s="3" t="s">
        <v>682</v>
      </c>
      <c r="Q4441" s="3" t="s">
        <v>55</v>
      </c>
      <c r="R4441" s="3" t="s">
        <v>683</v>
      </c>
      <c r="S4441" s="3">
        <v>1.0</v>
      </c>
    </row>
    <row r="4442" ht="15.0" customHeight="1">
      <c r="A4442" s="46">
        <v>20.0</v>
      </c>
      <c r="B4442" s="53" t="str">
        <f t="array" ref="B4442">INDEX(Quadrat.Details!D:D, MATCH(1,(F4442=Quadrat.Details!B:B)*(G4442=Quadrat.Details!G:G)*(H4442=Quadrat.Details!I:I),0))</f>
        <v>FJD</v>
      </c>
      <c r="E4442" s="47">
        <v>44421.0</v>
      </c>
      <c r="F4442" s="54">
        <v>2021.0</v>
      </c>
      <c r="G4442" s="46" t="s">
        <v>430</v>
      </c>
      <c r="H4442" s="46">
        <v>1.0</v>
      </c>
      <c r="I4442" s="55" t="str">
        <f t="array" ref="I4442">INDEX(Species.List!A:A,MATCH(J4442,Species.List!B:B,0))</f>
        <v>Mya arenaria</v>
      </c>
      <c r="J4442" s="8" t="s">
        <v>327</v>
      </c>
      <c r="K4442" s="46" t="s">
        <v>80</v>
      </c>
      <c r="L4442" s="39">
        <v>12.0</v>
      </c>
      <c r="M4442" s="46">
        <v>1.0</v>
      </c>
      <c r="N4442" s="8" t="s">
        <v>502</v>
      </c>
      <c r="O4442" s="8" t="s">
        <v>55</v>
      </c>
      <c r="P4442" s="3" t="s">
        <v>682</v>
      </c>
      <c r="Q4442" s="3" t="s">
        <v>55</v>
      </c>
      <c r="R4442" s="3" t="s">
        <v>683</v>
      </c>
      <c r="S4442" s="3">
        <v>1.0</v>
      </c>
    </row>
    <row r="4443" ht="15.0" customHeight="1">
      <c r="A4443" s="46">
        <v>20.0</v>
      </c>
      <c r="B4443" s="53" t="str">
        <f t="array" ref="B4443">INDEX(Quadrat.Details!D:D, MATCH(1,(F4443=Quadrat.Details!B:B)*(G4443=Quadrat.Details!G:G)*(H4443=Quadrat.Details!I:I),0))</f>
        <v>FJD</v>
      </c>
      <c r="E4443" s="47">
        <v>44421.0</v>
      </c>
      <c r="F4443" s="54">
        <v>2021.0</v>
      </c>
      <c r="G4443" s="46" t="s">
        <v>430</v>
      </c>
      <c r="H4443" s="46">
        <v>2.0</v>
      </c>
      <c r="I4443" s="55" t="str">
        <f t="array" ref="I4443">INDEX(Species.List!A:A,MATCH(J4443,Species.List!B:B,0))</f>
        <v>Limulus polyphemus</v>
      </c>
      <c r="J4443" s="8" t="s">
        <v>217</v>
      </c>
      <c r="K4443" s="46" t="s">
        <v>57</v>
      </c>
      <c r="L4443" s="39">
        <v>51.0</v>
      </c>
      <c r="M4443" s="46">
        <v>1.0</v>
      </c>
      <c r="N4443" s="8" t="s">
        <v>502</v>
      </c>
      <c r="O4443" s="8" t="s">
        <v>55</v>
      </c>
      <c r="P4443" s="3" t="s">
        <v>682</v>
      </c>
      <c r="Q4443" s="3" t="s">
        <v>55</v>
      </c>
      <c r="R4443" s="3" t="s">
        <v>683</v>
      </c>
      <c r="S4443" s="3">
        <v>1.0</v>
      </c>
    </row>
    <row r="4444" ht="15.0" customHeight="1">
      <c r="A4444" s="46">
        <v>20.0</v>
      </c>
      <c r="B4444" s="53" t="str">
        <f t="array" ref="B4444">INDEX(Quadrat.Details!D:D, MATCH(1,(F4444=Quadrat.Details!B:B)*(G4444=Quadrat.Details!G:G)*(H4444=Quadrat.Details!I:I),0))</f>
        <v>FJD</v>
      </c>
      <c r="E4444" s="47">
        <v>44421.0</v>
      </c>
      <c r="F4444" s="54">
        <v>2021.0</v>
      </c>
      <c r="G4444" s="46" t="s">
        <v>430</v>
      </c>
      <c r="H4444" s="46">
        <v>2.0</v>
      </c>
      <c r="I4444" s="55" t="str">
        <f t="array" ref="I4444">INDEX(Species.List!A:A,MATCH(J4444,Species.List!B:B,0))</f>
        <v>Mya arenaria</v>
      </c>
      <c r="J4444" s="8" t="s">
        <v>327</v>
      </c>
      <c r="K4444" s="46" t="s">
        <v>80</v>
      </c>
      <c r="L4444" s="39">
        <v>10.0</v>
      </c>
      <c r="M4444" s="46">
        <v>1.0</v>
      </c>
      <c r="N4444" s="8" t="s">
        <v>502</v>
      </c>
      <c r="O4444" s="8" t="s">
        <v>55</v>
      </c>
      <c r="P4444" s="3" t="s">
        <v>682</v>
      </c>
      <c r="Q4444" s="3" t="s">
        <v>55</v>
      </c>
      <c r="R4444" s="3" t="s">
        <v>683</v>
      </c>
      <c r="S4444" s="3">
        <v>1.0</v>
      </c>
    </row>
    <row r="4445" ht="15.0" customHeight="1">
      <c r="A4445" s="46">
        <v>20.0</v>
      </c>
      <c r="B4445" s="53" t="str">
        <f t="array" ref="B4445">INDEX(Quadrat.Details!D:D, MATCH(1,(F4445=Quadrat.Details!B:B)*(G4445=Quadrat.Details!G:G)*(H4445=Quadrat.Details!I:I),0))</f>
        <v>FJD</v>
      </c>
      <c r="E4445" s="47">
        <v>44421.0</v>
      </c>
      <c r="F4445" s="54">
        <v>2021.0</v>
      </c>
      <c r="G4445" s="46" t="s">
        <v>430</v>
      </c>
      <c r="H4445" s="46">
        <v>2.0</v>
      </c>
      <c r="I4445" s="55" t="str">
        <f t="array" ref="I4445">INDEX(Species.List!A:A,MATCH(J4445,Species.List!B:B,0))</f>
        <v>Petricolaria pholadiformis</v>
      </c>
      <c r="J4445" s="8" t="s">
        <v>173</v>
      </c>
      <c r="K4445" s="46" t="s">
        <v>80</v>
      </c>
      <c r="L4445" s="39">
        <v>13.0</v>
      </c>
      <c r="M4445" s="46">
        <v>1.0</v>
      </c>
      <c r="N4445" s="8" t="s">
        <v>502</v>
      </c>
      <c r="O4445" s="8" t="s">
        <v>55</v>
      </c>
      <c r="P4445" s="3" t="s">
        <v>682</v>
      </c>
      <c r="Q4445" s="3" t="s">
        <v>55</v>
      </c>
      <c r="R4445" s="3" t="s">
        <v>683</v>
      </c>
      <c r="S4445" s="3">
        <v>1.0</v>
      </c>
    </row>
    <row r="4446" ht="15.0" customHeight="1">
      <c r="A4446" s="46">
        <v>20.0</v>
      </c>
      <c r="B4446" s="53" t="str">
        <f t="array" ref="B4446">INDEX(Quadrat.Details!D:D, MATCH(1,(F4446=Quadrat.Details!B:B)*(G4446=Quadrat.Details!G:G)*(H4446=Quadrat.Details!I:I),0))</f>
        <v>FJD</v>
      </c>
      <c r="E4446" s="47">
        <v>44421.0</v>
      </c>
      <c r="F4446" s="54">
        <v>2021.0</v>
      </c>
      <c r="G4446" s="7" t="s">
        <v>429</v>
      </c>
      <c r="H4446" s="46">
        <v>1.0</v>
      </c>
      <c r="I4446" s="55" t="str">
        <f t="array" ref="I4446">INDEX(Species.List!A:A,MATCH(J4446,Species.List!B:B,0))</f>
        <v>Ilyanassa trivittata</v>
      </c>
      <c r="J4446" s="8" t="s">
        <v>350</v>
      </c>
      <c r="K4446" s="46" t="s">
        <v>80</v>
      </c>
      <c r="L4446" s="39">
        <v>17.0</v>
      </c>
      <c r="M4446" s="46">
        <v>1.0</v>
      </c>
      <c r="N4446" s="8" t="s">
        <v>502</v>
      </c>
      <c r="O4446" s="8" t="s">
        <v>55</v>
      </c>
      <c r="P4446" s="3" t="s">
        <v>682</v>
      </c>
      <c r="Q4446" s="3" t="s">
        <v>55</v>
      </c>
      <c r="R4446" s="3" t="s">
        <v>683</v>
      </c>
      <c r="S4446" s="3">
        <v>1.0</v>
      </c>
    </row>
    <row r="4447" ht="15.0" customHeight="1">
      <c r="A4447" s="46">
        <v>20.0</v>
      </c>
      <c r="B4447" s="53" t="str">
        <f t="array" ref="B4447">INDEX(Quadrat.Details!D:D, MATCH(1,(F4447=Quadrat.Details!B:B)*(G4447=Quadrat.Details!G:G)*(H4447=Quadrat.Details!I:I),0))</f>
        <v>FJD</v>
      </c>
      <c r="E4447" s="47">
        <v>44421.0</v>
      </c>
      <c r="F4447" s="54">
        <v>2021.0</v>
      </c>
      <c r="G4447" s="7" t="s">
        <v>429</v>
      </c>
      <c r="H4447" s="46">
        <v>1.0</v>
      </c>
      <c r="I4447" s="55" t="str">
        <f t="array" ref="I4447">INDEX(Species.List!A:A,MATCH(J4447,Species.List!B:B,0))</f>
        <v>Urosalpinx cinerea</v>
      </c>
      <c r="J4447" s="8" t="s">
        <v>284</v>
      </c>
      <c r="K4447" s="46" t="s">
        <v>80</v>
      </c>
      <c r="L4447" s="39">
        <v>10.0</v>
      </c>
      <c r="M4447" s="46">
        <v>1.0</v>
      </c>
      <c r="N4447" s="8" t="s">
        <v>502</v>
      </c>
      <c r="O4447" s="8" t="s">
        <v>55</v>
      </c>
      <c r="P4447" s="3" t="s">
        <v>682</v>
      </c>
      <c r="Q4447" s="3" t="s">
        <v>55</v>
      </c>
      <c r="R4447" s="3" t="s">
        <v>683</v>
      </c>
      <c r="S4447" s="3">
        <v>1.0</v>
      </c>
    </row>
    <row r="4448" ht="15.0" customHeight="1">
      <c r="A4448" s="46">
        <v>20.0</v>
      </c>
      <c r="B4448" s="53" t="str">
        <f t="array" ref="B4448">INDEX(Quadrat.Details!D:D, MATCH(1,(F4448=Quadrat.Details!B:B)*(G4448=Quadrat.Details!G:G)*(H4448=Quadrat.Details!I:I),0))</f>
        <v>FJD</v>
      </c>
      <c r="E4448" s="47">
        <v>44421.0</v>
      </c>
      <c r="F4448" s="54">
        <v>2021.0</v>
      </c>
      <c r="G4448" s="7" t="s">
        <v>429</v>
      </c>
      <c r="H4448" s="46">
        <v>1.0</v>
      </c>
      <c r="I4448" s="55" t="str">
        <f t="array" ref="I4448">INDEX(Species.List!A:A,MATCH(J4448,Species.List!B:B,0))</f>
        <v>Petricolaria pholadiformis</v>
      </c>
      <c r="J4448" s="8" t="s">
        <v>173</v>
      </c>
      <c r="K4448" s="46" t="s">
        <v>80</v>
      </c>
      <c r="L4448" s="39">
        <v>11.0</v>
      </c>
      <c r="M4448" s="46">
        <v>1.0</v>
      </c>
      <c r="N4448" s="8" t="s">
        <v>502</v>
      </c>
      <c r="O4448" s="8" t="s">
        <v>55</v>
      </c>
      <c r="P4448" s="3" t="s">
        <v>682</v>
      </c>
      <c r="Q4448" s="3" t="s">
        <v>55</v>
      </c>
      <c r="R4448" s="3" t="s">
        <v>683</v>
      </c>
      <c r="S4448" s="3">
        <v>1.0</v>
      </c>
    </row>
    <row r="4449" ht="15.0" customHeight="1">
      <c r="A4449" s="46">
        <v>20.0</v>
      </c>
      <c r="B4449" s="53" t="str">
        <f t="array" ref="B4449">INDEX(Quadrat.Details!D:D, MATCH(1,(F4449=Quadrat.Details!B:B)*(G4449=Quadrat.Details!G:G)*(H4449=Quadrat.Details!I:I),0))</f>
        <v>FJD</v>
      </c>
      <c r="E4449" s="47">
        <v>44421.0</v>
      </c>
      <c r="F4449" s="54">
        <v>2021.0</v>
      </c>
      <c r="G4449" s="7" t="s">
        <v>429</v>
      </c>
      <c r="H4449" s="46">
        <v>1.0</v>
      </c>
      <c r="I4449" s="55" t="str">
        <f t="array" ref="I4449">INDEX(Species.List!A:A,MATCH(J4449,Species.List!B:B,0))</f>
        <v>Callinectes sapidus</v>
      </c>
      <c r="J4449" s="8" t="s">
        <v>111</v>
      </c>
      <c r="K4449" s="46" t="s">
        <v>57</v>
      </c>
      <c r="L4449" s="39">
        <v>27.0</v>
      </c>
      <c r="M4449" s="46">
        <v>1.0</v>
      </c>
      <c r="N4449" s="8" t="s">
        <v>502</v>
      </c>
      <c r="O4449" s="8" t="s">
        <v>55</v>
      </c>
      <c r="P4449" s="3" t="s">
        <v>682</v>
      </c>
      <c r="Q4449" s="3" t="s">
        <v>55</v>
      </c>
      <c r="R4449" s="3" t="s">
        <v>683</v>
      </c>
      <c r="S4449" s="3">
        <v>1.0</v>
      </c>
    </row>
    <row r="4450" ht="15.0" customHeight="1">
      <c r="A4450" s="46">
        <v>20.0</v>
      </c>
      <c r="B4450" s="53" t="str">
        <f t="array" ref="B4450">INDEX(Quadrat.Details!D:D, MATCH(1,(F4450=Quadrat.Details!B:B)*(G4450=Quadrat.Details!G:G)*(H4450=Quadrat.Details!I:I),0))</f>
        <v>FJD</v>
      </c>
      <c r="E4450" s="47">
        <v>44421.0</v>
      </c>
      <c r="F4450" s="54">
        <v>2021.0</v>
      </c>
      <c r="G4450" s="7" t="s">
        <v>429</v>
      </c>
      <c r="H4450" s="46">
        <v>1.0</v>
      </c>
      <c r="I4450" s="55" t="str">
        <f t="array" ref="I4450">INDEX(Species.List!A:A,MATCH(J4450,Species.List!B:B,0))</f>
        <v>Dyspanopeus sayi</v>
      </c>
      <c r="J4450" s="8" t="s">
        <v>315</v>
      </c>
      <c r="K4450" s="46" t="s">
        <v>57</v>
      </c>
      <c r="L4450" s="39">
        <v>10.0</v>
      </c>
      <c r="M4450" s="46">
        <v>1.0</v>
      </c>
      <c r="N4450" s="8" t="s">
        <v>502</v>
      </c>
      <c r="O4450" s="8" t="s">
        <v>55</v>
      </c>
      <c r="P4450" s="3" t="s">
        <v>682</v>
      </c>
      <c r="Q4450" s="3" t="s">
        <v>55</v>
      </c>
      <c r="R4450" s="3" t="s">
        <v>683</v>
      </c>
      <c r="S4450" s="3">
        <v>1.0</v>
      </c>
    </row>
    <row r="4451" ht="15.0" customHeight="1">
      <c r="A4451" s="46">
        <v>20.0</v>
      </c>
      <c r="B4451" s="53" t="str">
        <f t="array" ref="B4451">INDEX(Quadrat.Details!D:D, MATCH(1,(F4451=Quadrat.Details!B:B)*(G4451=Quadrat.Details!G:G)*(H4451=Quadrat.Details!I:I),0))</f>
        <v>FJD</v>
      </c>
      <c r="E4451" s="47">
        <v>44421.0</v>
      </c>
      <c r="F4451" s="54">
        <v>2021.0</v>
      </c>
      <c r="G4451" s="7" t="s">
        <v>429</v>
      </c>
      <c r="H4451" s="46">
        <v>1.0</v>
      </c>
      <c r="I4451" s="55" t="str">
        <f t="array" ref="I4451">INDEX(Species.List!A:A,MATCH(J4451,Species.List!B:B,0))</f>
        <v>Petricolaria pholadiformis</v>
      </c>
      <c r="J4451" s="8" t="s">
        <v>173</v>
      </c>
      <c r="K4451" s="46" t="s">
        <v>80</v>
      </c>
      <c r="L4451" s="39">
        <v>15.0</v>
      </c>
      <c r="M4451" s="46">
        <v>1.0</v>
      </c>
      <c r="N4451" s="8" t="s">
        <v>502</v>
      </c>
      <c r="O4451" s="8" t="s">
        <v>55</v>
      </c>
      <c r="P4451" s="3" t="s">
        <v>682</v>
      </c>
      <c r="Q4451" s="3" t="s">
        <v>55</v>
      </c>
      <c r="R4451" s="3" t="s">
        <v>683</v>
      </c>
      <c r="S4451" s="3">
        <v>1.0</v>
      </c>
    </row>
    <row r="4452" ht="15.0" customHeight="1">
      <c r="A4452" s="46">
        <v>20.0</v>
      </c>
      <c r="B4452" s="53" t="str">
        <f t="array" ref="B4452">INDEX(Quadrat.Details!D:D, MATCH(1,(F4452=Quadrat.Details!B:B)*(G4452=Quadrat.Details!G:G)*(H4452=Quadrat.Details!I:I),0))</f>
        <v>FJD</v>
      </c>
      <c r="E4452" s="47">
        <v>44421.0</v>
      </c>
      <c r="F4452" s="54">
        <v>2021.0</v>
      </c>
      <c r="G4452" s="7" t="s">
        <v>429</v>
      </c>
      <c r="H4452" s="46">
        <v>1.0</v>
      </c>
      <c r="I4452" s="55" t="str">
        <f t="array" ref="I4452">INDEX(Species.List!A:A,MATCH(J4452,Species.List!B:B,0))</f>
        <v>Mya arenaria</v>
      </c>
      <c r="J4452" s="8" t="s">
        <v>327</v>
      </c>
      <c r="K4452" s="46" t="s">
        <v>80</v>
      </c>
      <c r="L4452" s="39">
        <v>10.0</v>
      </c>
      <c r="M4452" s="46">
        <v>1.0</v>
      </c>
      <c r="N4452" s="8" t="s">
        <v>502</v>
      </c>
      <c r="O4452" s="8" t="s">
        <v>55</v>
      </c>
      <c r="P4452" s="3" t="s">
        <v>682</v>
      </c>
      <c r="Q4452" s="3" t="s">
        <v>55</v>
      </c>
      <c r="R4452" s="3" t="s">
        <v>683</v>
      </c>
      <c r="S4452" s="3">
        <v>1.0</v>
      </c>
    </row>
    <row r="4453" ht="15.0" customHeight="1">
      <c r="A4453" s="46">
        <v>20.0</v>
      </c>
      <c r="B4453" s="53" t="str">
        <f t="array" ref="B4453">INDEX(Quadrat.Details!D:D, MATCH(1,(F4453=Quadrat.Details!B:B)*(G4453=Quadrat.Details!G:G)*(H4453=Quadrat.Details!I:I),0))</f>
        <v>FJD</v>
      </c>
      <c r="E4453" s="47">
        <v>44421.0</v>
      </c>
      <c r="F4453" s="54">
        <v>2021.0</v>
      </c>
      <c r="G4453" s="7" t="s">
        <v>429</v>
      </c>
      <c r="H4453" s="46">
        <v>1.0</v>
      </c>
      <c r="I4453" s="55" t="str">
        <f t="array" ref="I4453">INDEX(Species.List!A:A,MATCH(J4453,Species.List!B:B,0))</f>
        <v>Ilyanassa obsoleta</v>
      </c>
      <c r="J4453" s="8" t="s">
        <v>157</v>
      </c>
      <c r="K4453" s="46" t="s">
        <v>80</v>
      </c>
      <c r="L4453" s="39">
        <v>15.0</v>
      </c>
      <c r="M4453" s="46">
        <v>1.0</v>
      </c>
      <c r="N4453" s="8" t="s">
        <v>502</v>
      </c>
      <c r="O4453" s="8" t="s">
        <v>55</v>
      </c>
      <c r="P4453" s="3" t="s">
        <v>682</v>
      </c>
      <c r="Q4453" s="3" t="s">
        <v>55</v>
      </c>
      <c r="R4453" s="3" t="s">
        <v>683</v>
      </c>
      <c r="S4453" s="3">
        <v>1.0</v>
      </c>
    </row>
    <row r="4454" ht="15.0" customHeight="1">
      <c r="A4454" s="46">
        <v>20.0</v>
      </c>
      <c r="B4454" s="53" t="str">
        <f t="array" ref="B4454">INDEX(Quadrat.Details!D:D, MATCH(1,(F4454=Quadrat.Details!B:B)*(G4454=Quadrat.Details!G:G)*(H4454=Quadrat.Details!I:I),0))</f>
        <v>FJD</v>
      </c>
      <c r="E4454" s="47">
        <v>44421.0</v>
      </c>
      <c r="F4454" s="54">
        <v>2021.0</v>
      </c>
      <c r="G4454" s="7" t="s">
        <v>429</v>
      </c>
      <c r="H4454" s="46">
        <v>1.0</v>
      </c>
      <c r="I4454" s="55" t="str">
        <f t="array" ref="I4454">INDEX(Species.List!A:A,MATCH(J4454,Species.List!B:B,0))</f>
        <v>Urosalpinx cinerea</v>
      </c>
      <c r="J4454" s="8" t="s">
        <v>284</v>
      </c>
      <c r="K4454" s="46" t="s">
        <v>80</v>
      </c>
      <c r="L4454" s="39">
        <v>17.0</v>
      </c>
      <c r="M4454" s="46">
        <v>1.0</v>
      </c>
      <c r="N4454" s="8" t="s">
        <v>502</v>
      </c>
      <c r="O4454" s="8" t="s">
        <v>55</v>
      </c>
      <c r="P4454" s="3" t="s">
        <v>682</v>
      </c>
      <c r="Q4454" s="3" t="s">
        <v>55</v>
      </c>
      <c r="R4454" s="3" t="s">
        <v>683</v>
      </c>
      <c r="S4454" s="3">
        <v>1.0</v>
      </c>
    </row>
    <row r="4455" ht="15.0" customHeight="1">
      <c r="A4455" s="46">
        <v>20.0</v>
      </c>
      <c r="B4455" s="53" t="str">
        <f t="array" ref="B4455">INDEX(Quadrat.Details!D:D, MATCH(1,(F4455=Quadrat.Details!B:B)*(G4455=Quadrat.Details!G:G)*(H4455=Quadrat.Details!I:I),0))</f>
        <v>FJD</v>
      </c>
      <c r="E4455" s="47">
        <v>44421.0</v>
      </c>
      <c r="F4455" s="54">
        <v>2021.0</v>
      </c>
      <c r="G4455" s="7" t="s">
        <v>429</v>
      </c>
      <c r="H4455" s="46">
        <v>1.0</v>
      </c>
      <c r="I4455" s="55" t="str">
        <f t="array" ref="I4455">INDEX(Species.List!A:A,MATCH(J4455,Species.List!B:B,0))</f>
        <v>Mya arenaria</v>
      </c>
      <c r="J4455" s="8" t="s">
        <v>327</v>
      </c>
      <c r="K4455" s="46" t="s">
        <v>80</v>
      </c>
      <c r="L4455" s="39">
        <v>11.0</v>
      </c>
      <c r="M4455" s="46">
        <v>1.0</v>
      </c>
      <c r="N4455" s="8" t="s">
        <v>502</v>
      </c>
      <c r="O4455" s="8" t="s">
        <v>55</v>
      </c>
      <c r="P4455" s="3" t="s">
        <v>682</v>
      </c>
      <c r="Q4455" s="3" t="s">
        <v>55</v>
      </c>
      <c r="R4455" s="3" t="s">
        <v>683</v>
      </c>
      <c r="S4455" s="3">
        <v>1.0</v>
      </c>
    </row>
    <row r="4456" ht="15.0" customHeight="1">
      <c r="A4456" s="46">
        <v>20.0</v>
      </c>
      <c r="B4456" s="53" t="str">
        <f t="array" ref="B4456">INDEX(Quadrat.Details!D:D, MATCH(1,(F4456=Quadrat.Details!B:B)*(G4456=Quadrat.Details!G:G)*(H4456=Quadrat.Details!I:I),0))</f>
        <v>FJD</v>
      </c>
      <c r="E4456" s="47">
        <v>44421.0</v>
      </c>
      <c r="F4456" s="54">
        <v>2021.0</v>
      </c>
      <c r="G4456" s="7" t="s">
        <v>429</v>
      </c>
      <c r="H4456" s="46">
        <v>1.0</v>
      </c>
      <c r="I4456" s="55" t="str">
        <f t="array" ref="I4456">INDEX(Species.List!A:A,MATCH(J4456,Species.List!B:B,0))</f>
        <v>Petricolaria pholadiformis</v>
      </c>
      <c r="J4456" s="8" t="s">
        <v>173</v>
      </c>
      <c r="K4456" s="46" t="s">
        <v>80</v>
      </c>
      <c r="L4456" s="39">
        <v>13.0</v>
      </c>
      <c r="M4456" s="46">
        <v>1.0</v>
      </c>
      <c r="N4456" s="8" t="s">
        <v>502</v>
      </c>
      <c r="O4456" s="8" t="s">
        <v>55</v>
      </c>
      <c r="P4456" s="3" t="s">
        <v>682</v>
      </c>
      <c r="Q4456" s="3" t="s">
        <v>55</v>
      </c>
      <c r="R4456" s="3" t="s">
        <v>683</v>
      </c>
      <c r="S4456" s="3">
        <v>1.0</v>
      </c>
    </row>
    <row r="4457" ht="15.0" customHeight="1">
      <c r="A4457" s="46">
        <v>20.0</v>
      </c>
      <c r="B4457" s="53" t="str">
        <f t="array" ref="B4457">INDEX(Quadrat.Details!D:D, MATCH(1,(F4457=Quadrat.Details!B:B)*(G4457=Quadrat.Details!G:G)*(H4457=Quadrat.Details!I:I),0))</f>
        <v>FJD</v>
      </c>
      <c r="E4457" s="47">
        <v>44421.0</v>
      </c>
      <c r="F4457" s="54">
        <v>2021.0</v>
      </c>
      <c r="G4457" s="7" t="s">
        <v>429</v>
      </c>
      <c r="H4457" s="46">
        <v>2.0</v>
      </c>
      <c r="I4457" s="55" t="str">
        <f t="array" ref="I4457">INDEX(Species.List!A:A,MATCH(J4457,Species.List!B:B,0))</f>
        <v>Sclerodactyla briareus</v>
      </c>
      <c r="J4457" s="8" t="s">
        <v>209</v>
      </c>
      <c r="K4457" s="46" t="s">
        <v>53</v>
      </c>
      <c r="L4457" s="39">
        <v>115.0</v>
      </c>
      <c r="M4457" s="46">
        <v>1.0</v>
      </c>
      <c r="N4457" s="8" t="s">
        <v>502</v>
      </c>
      <c r="O4457" s="8" t="s">
        <v>55</v>
      </c>
      <c r="P4457" s="3" t="s">
        <v>682</v>
      </c>
      <c r="Q4457" s="3" t="s">
        <v>55</v>
      </c>
      <c r="R4457" s="3" t="s">
        <v>683</v>
      </c>
      <c r="S4457" s="3">
        <v>1.0</v>
      </c>
    </row>
    <row r="4458" ht="15.0" customHeight="1">
      <c r="A4458" s="46">
        <v>20.0</v>
      </c>
      <c r="B4458" s="53" t="str">
        <f t="array" ref="B4458">INDEX(Quadrat.Details!D:D, MATCH(1,(F4458=Quadrat.Details!B:B)*(G4458=Quadrat.Details!G:G)*(H4458=Quadrat.Details!I:I),0))</f>
        <v>FJD</v>
      </c>
      <c r="E4458" s="47">
        <v>44421.0</v>
      </c>
      <c r="F4458" s="54">
        <v>2021.0</v>
      </c>
      <c r="G4458" s="7" t="s">
        <v>429</v>
      </c>
      <c r="H4458" s="46">
        <v>2.0</v>
      </c>
      <c r="I4458" s="55" t="str">
        <f t="array" ref="I4458">INDEX(Species.List!A:A,MATCH(J4458,Species.List!B:B,0))</f>
        <v>Ovalipes ocellatus</v>
      </c>
      <c r="J4458" s="8" t="s">
        <v>228</v>
      </c>
      <c r="K4458" s="46" t="s">
        <v>57</v>
      </c>
      <c r="L4458" s="39">
        <v>45.0</v>
      </c>
      <c r="M4458" s="46">
        <v>1.0</v>
      </c>
      <c r="N4458" s="8" t="s">
        <v>502</v>
      </c>
      <c r="O4458" s="8" t="s">
        <v>55</v>
      </c>
      <c r="P4458" s="3" t="s">
        <v>682</v>
      </c>
      <c r="Q4458" s="3" t="s">
        <v>55</v>
      </c>
      <c r="R4458" s="3" t="s">
        <v>683</v>
      </c>
      <c r="S4458" s="3">
        <v>1.0</v>
      </c>
    </row>
    <row r="4459" ht="15.0" customHeight="1">
      <c r="A4459" s="46">
        <v>20.0</v>
      </c>
      <c r="B4459" s="53" t="str">
        <f t="array" ref="B4459">INDEX(Quadrat.Details!D:D, MATCH(1,(F4459=Quadrat.Details!B:B)*(G4459=Quadrat.Details!G:G)*(H4459=Quadrat.Details!I:I),0))</f>
        <v>FJD</v>
      </c>
      <c r="E4459" s="47">
        <v>44421.0</v>
      </c>
      <c r="F4459" s="54">
        <v>2021.0</v>
      </c>
      <c r="G4459" s="7" t="s">
        <v>429</v>
      </c>
      <c r="H4459" s="46">
        <v>2.0</v>
      </c>
      <c r="I4459" s="55" t="str">
        <f t="array" ref="I4459">INDEX(Species.List!A:A,MATCH(J4459,Species.List!B:B,0))</f>
        <v>Ilyanassa trivittata</v>
      </c>
      <c r="J4459" s="8" t="s">
        <v>350</v>
      </c>
      <c r="K4459" s="46" t="s">
        <v>80</v>
      </c>
      <c r="L4459" s="39">
        <v>20.0</v>
      </c>
      <c r="M4459" s="46">
        <v>1.0</v>
      </c>
      <c r="N4459" s="8" t="s">
        <v>502</v>
      </c>
      <c r="O4459" s="8" t="s">
        <v>55</v>
      </c>
      <c r="P4459" s="3" t="s">
        <v>682</v>
      </c>
      <c r="Q4459" s="3" t="s">
        <v>55</v>
      </c>
      <c r="R4459" s="3" t="s">
        <v>683</v>
      </c>
      <c r="S4459" s="3">
        <v>1.0</v>
      </c>
    </row>
    <row r="4460" ht="15.0" customHeight="1">
      <c r="A4460" s="46">
        <v>20.0</v>
      </c>
      <c r="B4460" s="53" t="str">
        <f t="array" ref="B4460">INDEX(Quadrat.Details!D:D, MATCH(1,(F4460=Quadrat.Details!B:B)*(G4460=Quadrat.Details!G:G)*(H4460=Quadrat.Details!I:I),0))</f>
        <v>FJD</v>
      </c>
      <c r="E4460" s="47">
        <v>44421.0</v>
      </c>
      <c r="F4460" s="54">
        <v>2021.0</v>
      </c>
      <c r="G4460" s="7" t="s">
        <v>429</v>
      </c>
      <c r="H4460" s="46">
        <v>2.0</v>
      </c>
      <c r="I4460" s="55" t="str">
        <f t="array" ref="I4460">INDEX(Species.List!A:A,MATCH(J4460,Species.List!B:B,0))</f>
        <v>Mya arenaria</v>
      </c>
      <c r="J4460" s="8" t="s">
        <v>327</v>
      </c>
      <c r="K4460" s="46" t="s">
        <v>80</v>
      </c>
      <c r="L4460" s="39">
        <v>12.0</v>
      </c>
      <c r="M4460" s="46">
        <v>2.0</v>
      </c>
      <c r="N4460" s="8" t="s">
        <v>502</v>
      </c>
      <c r="O4460" s="8" t="s">
        <v>55</v>
      </c>
      <c r="P4460" s="3" t="s">
        <v>682</v>
      </c>
      <c r="Q4460" s="3" t="s">
        <v>55</v>
      </c>
      <c r="R4460" s="3" t="s">
        <v>683</v>
      </c>
      <c r="S4460" s="3">
        <v>1.0</v>
      </c>
    </row>
    <row r="4461" ht="15.0" customHeight="1">
      <c r="A4461" s="46">
        <v>20.0</v>
      </c>
      <c r="B4461" s="53" t="str">
        <f t="array" ref="B4461">INDEX(Quadrat.Details!D:D, MATCH(1,(F4461=Quadrat.Details!B:B)*(G4461=Quadrat.Details!G:G)*(H4461=Quadrat.Details!I:I),0))</f>
        <v>FJD</v>
      </c>
      <c r="E4461" s="47">
        <v>44421.0</v>
      </c>
      <c r="F4461" s="54">
        <v>2021.0</v>
      </c>
      <c r="G4461" s="7" t="s">
        <v>429</v>
      </c>
      <c r="H4461" s="46">
        <v>2.0</v>
      </c>
      <c r="I4461" s="55" t="str">
        <f t="array" ref="I4461">INDEX(Species.List!A:A,MATCH(J4461,Species.List!B:B,0))</f>
        <v>Petricolaria pholadiformis</v>
      </c>
      <c r="J4461" s="8" t="s">
        <v>173</v>
      </c>
      <c r="K4461" s="46" t="s">
        <v>80</v>
      </c>
      <c r="L4461" s="39">
        <v>10.0</v>
      </c>
      <c r="M4461" s="46">
        <v>2.0</v>
      </c>
      <c r="N4461" s="8" t="s">
        <v>502</v>
      </c>
      <c r="O4461" s="8" t="s">
        <v>55</v>
      </c>
      <c r="P4461" s="3" t="s">
        <v>682</v>
      </c>
      <c r="Q4461" s="3" t="s">
        <v>55</v>
      </c>
      <c r="R4461" s="3" t="s">
        <v>683</v>
      </c>
      <c r="S4461" s="3">
        <v>1.0</v>
      </c>
    </row>
    <row r="4462" ht="15.0" customHeight="1">
      <c r="A4462" s="46">
        <v>20.0</v>
      </c>
      <c r="B4462" s="53" t="str">
        <f t="array" ref="B4462">INDEX(Quadrat.Details!D:D, MATCH(1,(F4462=Quadrat.Details!B:B)*(G4462=Quadrat.Details!G:G)*(H4462=Quadrat.Details!I:I),0))</f>
        <v>FJD</v>
      </c>
      <c r="E4462" s="47">
        <v>44421.0</v>
      </c>
      <c r="F4462" s="54">
        <v>2021.0</v>
      </c>
      <c r="G4462" s="7" t="s">
        <v>429</v>
      </c>
      <c r="H4462" s="46">
        <v>2.0</v>
      </c>
      <c r="I4462" s="55" t="str">
        <f t="array" ref="I4462">INDEX(Species.List!A:A,MATCH(J4462,Species.List!B:B,0))</f>
        <v>Solemya velum</v>
      </c>
      <c r="J4462" s="8" t="s">
        <v>747</v>
      </c>
      <c r="K4462" s="46" t="s">
        <v>80</v>
      </c>
      <c r="L4462" s="39">
        <v>10.0</v>
      </c>
      <c r="M4462" s="46">
        <v>1.0</v>
      </c>
      <c r="N4462" s="8" t="s">
        <v>502</v>
      </c>
      <c r="O4462" s="8" t="s">
        <v>55</v>
      </c>
      <c r="P4462" s="3" t="s">
        <v>682</v>
      </c>
      <c r="Q4462" s="3" t="s">
        <v>55</v>
      </c>
      <c r="R4462" s="3" t="s">
        <v>683</v>
      </c>
      <c r="S4462" s="3">
        <v>1.0</v>
      </c>
    </row>
    <row r="4463" ht="15.0" customHeight="1">
      <c r="A4463" s="46">
        <v>20.0</v>
      </c>
      <c r="B4463" s="53" t="str">
        <f t="array" ref="B4463">INDEX(Quadrat.Details!D:D, MATCH(1,(F4463=Quadrat.Details!B:B)*(G4463=Quadrat.Details!G:G)*(H4463=Quadrat.Details!I:I),0))</f>
        <v>FJD</v>
      </c>
      <c r="E4463" s="47">
        <v>44421.0</v>
      </c>
      <c r="F4463" s="54">
        <v>2021.0</v>
      </c>
      <c r="G4463" s="7" t="s">
        <v>429</v>
      </c>
      <c r="H4463" s="46">
        <v>2.0</v>
      </c>
      <c r="I4463" s="55" t="str">
        <f t="array" ref="I4463">INDEX(Species.List!A:A,MATCH(J4463,Species.List!B:B,0))</f>
        <v>Petricolaria pholadiformis</v>
      </c>
      <c r="J4463" s="8" t="s">
        <v>173</v>
      </c>
      <c r="K4463" s="46" t="s">
        <v>80</v>
      </c>
      <c r="L4463" s="39">
        <v>11.0</v>
      </c>
      <c r="M4463" s="46">
        <v>2.0</v>
      </c>
      <c r="N4463" s="8" t="s">
        <v>502</v>
      </c>
      <c r="O4463" s="8" t="s">
        <v>55</v>
      </c>
      <c r="P4463" s="3" t="s">
        <v>682</v>
      </c>
      <c r="Q4463" s="3" t="s">
        <v>55</v>
      </c>
      <c r="R4463" s="3" t="s">
        <v>683</v>
      </c>
      <c r="S4463" s="3">
        <v>1.0</v>
      </c>
    </row>
    <row r="4464" ht="15.0" customHeight="1">
      <c r="A4464" s="46">
        <v>20.0</v>
      </c>
      <c r="B4464" s="53" t="str">
        <f t="array" ref="B4464">INDEX(Quadrat.Details!D:D, MATCH(1,(F4464=Quadrat.Details!B:B)*(G4464=Quadrat.Details!G:G)*(H4464=Quadrat.Details!I:I),0))</f>
        <v>FJD</v>
      </c>
      <c r="E4464" s="47">
        <v>44421.0</v>
      </c>
      <c r="F4464" s="54">
        <v>2021.0</v>
      </c>
      <c r="G4464" s="7" t="s">
        <v>429</v>
      </c>
      <c r="H4464" s="46">
        <v>2.0</v>
      </c>
      <c r="I4464" s="55" t="str">
        <f t="array" ref="I4464">INDEX(Species.List!A:A,MATCH(J4464,Species.List!B:B,0))</f>
        <v>Petricolaria pholadiformis</v>
      </c>
      <c r="J4464" s="8" t="s">
        <v>173</v>
      </c>
      <c r="K4464" s="46" t="s">
        <v>80</v>
      </c>
      <c r="L4464" s="39">
        <v>13.0</v>
      </c>
      <c r="M4464" s="46">
        <v>1.0</v>
      </c>
      <c r="N4464" s="8" t="s">
        <v>502</v>
      </c>
      <c r="O4464" s="8" t="s">
        <v>55</v>
      </c>
      <c r="P4464" s="3" t="s">
        <v>682</v>
      </c>
      <c r="Q4464" s="3" t="s">
        <v>55</v>
      </c>
      <c r="R4464" s="3" t="s">
        <v>683</v>
      </c>
      <c r="S4464" s="3">
        <v>1.0</v>
      </c>
    </row>
    <row r="4465" ht="15.0" customHeight="1">
      <c r="A4465" s="46">
        <v>20.0</v>
      </c>
      <c r="B4465" s="53" t="str">
        <f t="array" ref="B4465">INDEX(Quadrat.Details!D:D, MATCH(1,(F4465=Quadrat.Details!B:B)*(G4465=Quadrat.Details!G:G)*(H4465=Quadrat.Details!I:I),0))</f>
        <v>FJD</v>
      </c>
      <c r="E4465" s="47">
        <v>44421.0</v>
      </c>
      <c r="F4465" s="54">
        <v>2021.0</v>
      </c>
      <c r="G4465" s="7" t="s">
        <v>429</v>
      </c>
      <c r="H4465" s="46">
        <v>2.0</v>
      </c>
      <c r="I4465" s="55" t="str">
        <f t="array" ref="I4465">INDEX(Species.List!A:A,MATCH(J4465,Species.List!B:B,0))</f>
        <v>Petricolaria pholadiformis</v>
      </c>
      <c r="J4465" s="8" t="s">
        <v>173</v>
      </c>
      <c r="K4465" s="46" t="s">
        <v>80</v>
      </c>
      <c r="L4465" s="39">
        <v>14.0</v>
      </c>
      <c r="M4465" s="46">
        <v>1.0</v>
      </c>
      <c r="N4465" s="8" t="s">
        <v>502</v>
      </c>
      <c r="O4465" s="8" t="s">
        <v>55</v>
      </c>
      <c r="P4465" s="3" t="s">
        <v>682</v>
      </c>
      <c r="Q4465" s="3" t="s">
        <v>55</v>
      </c>
      <c r="R4465" s="3" t="s">
        <v>683</v>
      </c>
      <c r="S4465" s="3">
        <v>1.0</v>
      </c>
    </row>
    <row r="4466" ht="15.0" customHeight="1">
      <c r="A4466" s="46">
        <v>20.0</v>
      </c>
      <c r="B4466" s="53" t="str">
        <f t="array" ref="B4466">INDEX(Quadrat.Details!D:D, MATCH(1,(F4466=Quadrat.Details!B:B)*(G4466=Quadrat.Details!G:G)*(H4466=Quadrat.Details!I:I),0))</f>
        <v>FJD</v>
      </c>
      <c r="E4466" s="47">
        <v>44421.0</v>
      </c>
      <c r="F4466" s="54">
        <v>2021.0</v>
      </c>
      <c r="G4466" s="7" t="s">
        <v>429</v>
      </c>
      <c r="H4466" s="46">
        <v>2.0</v>
      </c>
      <c r="I4466" s="55" t="str">
        <f t="array" ref="I4466">INDEX(Species.List!A:A,MATCH(J4466,Species.List!B:B,0))</f>
        <v>Mya arenaria</v>
      </c>
      <c r="J4466" s="8" t="s">
        <v>327</v>
      </c>
      <c r="K4466" s="46" t="s">
        <v>80</v>
      </c>
      <c r="L4466" s="39">
        <v>11.0</v>
      </c>
      <c r="M4466" s="46">
        <v>1.0</v>
      </c>
      <c r="N4466" s="8" t="s">
        <v>502</v>
      </c>
      <c r="O4466" s="8" t="s">
        <v>55</v>
      </c>
      <c r="P4466" s="3" t="s">
        <v>682</v>
      </c>
      <c r="Q4466" s="3" t="s">
        <v>55</v>
      </c>
      <c r="R4466" s="3" t="s">
        <v>683</v>
      </c>
      <c r="S4466" s="3">
        <v>1.0</v>
      </c>
    </row>
    <row r="4467" ht="15.0" customHeight="1">
      <c r="A4467" s="46">
        <v>20.0</v>
      </c>
      <c r="B4467" s="53" t="str">
        <f t="array" ref="B4467">INDEX(Quadrat.Details!D:D, MATCH(1,(F4467=Quadrat.Details!B:B)*(G4467=Quadrat.Details!G:G)*(H4467=Quadrat.Details!I:I),0))</f>
        <v>FJD</v>
      </c>
      <c r="E4467" s="47">
        <v>44421.0</v>
      </c>
      <c r="F4467" s="54">
        <v>2021.0</v>
      </c>
      <c r="G4467" s="7" t="s">
        <v>453</v>
      </c>
      <c r="H4467" s="46">
        <v>1.0</v>
      </c>
      <c r="I4467" s="55" t="str">
        <f t="array" ref="I4467">INDEX(Species.List!A:A,MATCH(J4467,Species.List!B:B,0))</f>
        <v>Limulus polyphemus</v>
      </c>
      <c r="J4467" s="8" t="s">
        <v>217</v>
      </c>
      <c r="K4467" s="46" t="s">
        <v>57</v>
      </c>
      <c r="L4467" s="39">
        <v>69.0</v>
      </c>
      <c r="M4467" s="46">
        <v>1.0</v>
      </c>
      <c r="N4467" s="8" t="s">
        <v>502</v>
      </c>
      <c r="O4467" s="8" t="s">
        <v>55</v>
      </c>
      <c r="P4467" s="3" t="s">
        <v>682</v>
      </c>
      <c r="Q4467" s="3" t="s">
        <v>55</v>
      </c>
      <c r="R4467" s="3" t="s">
        <v>683</v>
      </c>
      <c r="S4467" s="3">
        <v>1.0</v>
      </c>
    </row>
    <row r="4468" ht="15.0" customHeight="1">
      <c r="A4468" s="46">
        <v>20.0</v>
      </c>
      <c r="B4468" s="53" t="str">
        <f t="array" ref="B4468">INDEX(Quadrat.Details!D:D, MATCH(1,(F4468=Quadrat.Details!B:B)*(G4468=Quadrat.Details!G:G)*(H4468=Quadrat.Details!I:I),0))</f>
        <v>FJD</v>
      </c>
      <c r="E4468" s="47">
        <v>44421.0</v>
      </c>
      <c r="F4468" s="54">
        <v>2021.0</v>
      </c>
      <c r="G4468" s="7" t="s">
        <v>453</v>
      </c>
      <c r="H4468" s="46">
        <v>1.0</v>
      </c>
      <c r="I4468" s="55" t="str">
        <f t="array" ref="I4468">INDEX(Species.List!A:A,MATCH(J4468,Species.List!B:B,0))</f>
        <v>Pagurus pollicaris</v>
      </c>
      <c r="J4468" s="8" t="s">
        <v>185</v>
      </c>
      <c r="K4468" s="46" t="s">
        <v>68</v>
      </c>
      <c r="L4468" s="39">
        <v>72.0</v>
      </c>
      <c r="M4468" s="46">
        <v>1.0</v>
      </c>
      <c r="N4468" s="8" t="s">
        <v>502</v>
      </c>
      <c r="O4468" s="8" t="s">
        <v>55</v>
      </c>
      <c r="P4468" s="3" t="s">
        <v>682</v>
      </c>
      <c r="Q4468" s="3" t="s">
        <v>55</v>
      </c>
      <c r="R4468" s="3" t="s">
        <v>683</v>
      </c>
      <c r="S4468" s="3">
        <v>1.0</v>
      </c>
    </row>
    <row r="4469" ht="15.0" customHeight="1">
      <c r="A4469" s="46">
        <v>20.0</v>
      </c>
      <c r="B4469" s="53" t="str">
        <f t="array" ref="B4469">INDEX(Quadrat.Details!D:D, MATCH(1,(F4469=Quadrat.Details!B:B)*(G4469=Quadrat.Details!G:G)*(H4469=Quadrat.Details!I:I),0))</f>
        <v>FJD</v>
      </c>
      <c r="E4469" s="47">
        <v>44421.0</v>
      </c>
      <c r="F4469" s="54">
        <v>2021.0</v>
      </c>
      <c r="G4469" s="7" t="s">
        <v>453</v>
      </c>
      <c r="H4469" s="46">
        <v>1.0</v>
      </c>
      <c r="I4469" s="55" t="str">
        <f t="array" ref="I4469">INDEX(Species.List!A:A,MATCH(J4469,Species.List!B:B,0))</f>
        <v>Libinia</v>
      </c>
      <c r="J4469" s="8" t="s">
        <v>334</v>
      </c>
      <c r="K4469" s="46" t="s">
        <v>57</v>
      </c>
      <c r="L4469" s="39">
        <v>30.0</v>
      </c>
      <c r="M4469" s="46">
        <v>1.0</v>
      </c>
      <c r="N4469" s="8" t="s">
        <v>502</v>
      </c>
      <c r="O4469" s="8" t="s">
        <v>55</v>
      </c>
      <c r="P4469" s="3" t="s">
        <v>682</v>
      </c>
      <c r="Q4469" s="3" t="s">
        <v>55</v>
      </c>
      <c r="R4469" s="3" t="s">
        <v>683</v>
      </c>
      <c r="S4469" s="3">
        <v>1.0</v>
      </c>
    </row>
    <row r="4470" ht="15.0" customHeight="1">
      <c r="A4470" s="46">
        <v>20.0</v>
      </c>
      <c r="B4470" s="53" t="str">
        <f t="array" ref="B4470">INDEX(Quadrat.Details!D:D, MATCH(1,(F4470=Quadrat.Details!B:B)*(G4470=Quadrat.Details!G:G)*(H4470=Quadrat.Details!I:I),0))</f>
        <v>FJD</v>
      </c>
      <c r="E4470" s="47">
        <v>44421.0</v>
      </c>
      <c r="F4470" s="54">
        <v>2021.0</v>
      </c>
      <c r="G4470" s="7" t="s">
        <v>453</v>
      </c>
      <c r="H4470" s="46">
        <v>1.0</v>
      </c>
      <c r="I4470" s="55" t="str">
        <f t="array" ref="I4470">INDEX(Species.List!A:A,MATCH(J4470,Species.List!B:B,0))</f>
        <v>Libinia</v>
      </c>
      <c r="J4470" s="8" t="s">
        <v>334</v>
      </c>
      <c r="K4470" s="46" t="s">
        <v>57</v>
      </c>
      <c r="L4470" s="39">
        <v>35.0</v>
      </c>
      <c r="M4470" s="46">
        <v>1.0</v>
      </c>
      <c r="N4470" s="8" t="s">
        <v>502</v>
      </c>
      <c r="O4470" s="8" t="s">
        <v>55</v>
      </c>
      <c r="P4470" s="3" t="s">
        <v>682</v>
      </c>
      <c r="Q4470" s="3" t="s">
        <v>55</v>
      </c>
      <c r="R4470" s="3" t="s">
        <v>683</v>
      </c>
      <c r="S4470" s="3">
        <v>1.0</v>
      </c>
    </row>
    <row r="4471" ht="15.0" customHeight="1">
      <c r="A4471" s="46">
        <v>20.0</v>
      </c>
      <c r="B4471" s="53" t="str">
        <f t="array" ref="B4471">INDEX(Quadrat.Details!D:D, MATCH(1,(F4471=Quadrat.Details!B:B)*(G4471=Quadrat.Details!G:G)*(H4471=Quadrat.Details!I:I),0))</f>
        <v>FJD</v>
      </c>
      <c r="E4471" s="47">
        <v>44421.0</v>
      </c>
      <c r="F4471" s="54">
        <v>2021.0</v>
      </c>
      <c r="G4471" s="7" t="s">
        <v>453</v>
      </c>
      <c r="H4471" s="46">
        <v>1.0</v>
      </c>
      <c r="I4471" s="55" t="str">
        <f t="array" ref="I4471">INDEX(Species.List!A:A,MATCH(J4471,Species.List!B:B,0))</f>
        <v>Pagurus longicarpus</v>
      </c>
      <c r="J4471" s="8" t="s">
        <v>236</v>
      </c>
      <c r="K4471" s="46" t="s">
        <v>68</v>
      </c>
      <c r="L4471" s="39">
        <v>10.0</v>
      </c>
      <c r="M4471" s="46">
        <v>1.0</v>
      </c>
      <c r="N4471" s="8" t="s">
        <v>502</v>
      </c>
      <c r="O4471" s="8" t="s">
        <v>55</v>
      </c>
      <c r="P4471" s="3" t="s">
        <v>682</v>
      </c>
      <c r="Q4471" s="3" t="s">
        <v>55</v>
      </c>
      <c r="R4471" s="3" t="s">
        <v>683</v>
      </c>
      <c r="S4471" s="3">
        <v>1.0</v>
      </c>
    </row>
    <row r="4472" ht="15.0" customHeight="1">
      <c r="A4472" s="46">
        <v>20.0</v>
      </c>
      <c r="B4472" s="53" t="str">
        <f t="array" ref="B4472">INDEX(Quadrat.Details!D:D, MATCH(1,(F4472=Quadrat.Details!B:B)*(G4472=Quadrat.Details!G:G)*(H4472=Quadrat.Details!I:I),0))</f>
        <v>FJD</v>
      </c>
      <c r="E4472" s="47">
        <v>44421.0</v>
      </c>
      <c r="F4472" s="54">
        <v>2021.0</v>
      </c>
      <c r="G4472" s="7" t="s">
        <v>453</v>
      </c>
      <c r="H4472" s="46">
        <v>1.0</v>
      </c>
      <c r="I4472" s="55" t="str">
        <f t="array" ref="I4472">INDEX(Species.List!A:A,MATCH(J4472,Species.List!B:B,0))</f>
        <v>Cancer irroratus</v>
      </c>
      <c r="J4472" s="8" t="s">
        <v>308</v>
      </c>
      <c r="K4472" s="46" t="s">
        <v>57</v>
      </c>
      <c r="L4472" s="39">
        <v>30.0</v>
      </c>
      <c r="M4472" s="46">
        <v>1.0</v>
      </c>
      <c r="N4472" s="8" t="s">
        <v>502</v>
      </c>
      <c r="O4472" s="8" t="s">
        <v>55</v>
      </c>
      <c r="P4472" s="3" t="s">
        <v>682</v>
      </c>
      <c r="Q4472" s="3" t="s">
        <v>55</v>
      </c>
      <c r="R4472" s="3" t="s">
        <v>683</v>
      </c>
      <c r="S4472" s="3">
        <v>1.0</v>
      </c>
    </row>
    <row r="4473" ht="15.0" customHeight="1">
      <c r="A4473" s="46">
        <v>20.0</v>
      </c>
      <c r="B4473" s="53" t="str">
        <f t="array" ref="B4473">INDEX(Quadrat.Details!D:D, MATCH(1,(F4473=Quadrat.Details!B:B)*(G4473=Quadrat.Details!G:G)*(H4473=Quadrat.Details!I:I),0))</f>
        <v>FJD</v>
      </c>
      <c r="E4473" s="47">
        <v>44421.0</v>
      </c>
      <c r="F4473" s="54">
        <v>2021.0</v>
      </c>
      <c r="G4473" s="7" t="s">
        <v>453</v>
      </c>
      <c r="H4473" s="46">
        <v>1.0</v>
      </c>
      <c r="I4473" s="55" t="str">
        <f t="array" ref="I4473">INDEX(Species.List!A:A,MATCH(J4473,Species.List!B:B,0))</f>
        <v>Dyspanopeus sayi</v>
      </c>
      <c r="J4473" s="8" t="s">
        <v>315</v>
      </c>
      <c r="K4473" s="46" t="s">
        <v>57</v>
      </c>
      <c r="L4473" s="39">
        <v>11.0</v>
      </c>
      <c r="M4473" s="46">
        <v>1.0</v>
      </c>
      <c r="N4473" s="8" t="s">
        <v>502</v>
      </c>
      <c r="O4473" s="8" t="s">
        <v>55</v>
      </c>
      <c r="P4473" s="3" t="s">
        <v>682</v>
      </c>
      <c r="Q4473" s="3" t="s">
        <v>55</v>
      </c>
      <c r="R4473" s="3" t="s">
        <v>683</v>
      </c>
      <c r="S4473" s="3">
        <v>1.0</v>
      </c>
    </row>
    <row r="4474" ht="15.0" customHeight="1">
      <c r="A4474" s="46">
        <v>20.0</v>
      </c>
      <c r="B4474" s="53" t="str">
        <f t="array" ref="B4474">INDEX(Quadrat.Details!D:D, MATCH(1,(F4474=Quadrat.Details!B:B)*(G4474=Quadrat.Details!G:G)*(H4474=Quadrat.Details!I:I),0))</f>
        <v>FJD</v>
      </c>
      <c r="E4474" s="47">
        <v>44421.0</v>
      </c>
      <c r="F4474" s="54">
        <v>2021.0</v>
      </c>
      <c r="G4474" s="7" t="s">
        <v>453</v>
      </c>
      <c r="H4474" s="46">
        <v>1.0</v>
      </c>
      <c r="I4474" s="55" t="str">
        <f t="array" ref="I4474">INDEX(Species.List!A:A,MATCH(J4474,Species.List!B:B,0))</f>
        <v>Libinia</v>
      </c>
      <c r="J4474" s="8" t="s">
        <v>334</v>
      </c>
      <c r="K4474" s="46" t="s">
        <v>57</v>
      </c>
      <c r="L4474" s="39">
        <v>33.0</v>
      </c>
      <c r="M4474" s="46">
        <v>1.0</v>
      </c>
      <c r="N4474" s="8" t="s">
        <v>502</v>
      </c>
      <c r="O4474" s="8" t="s">
        <v>55</v>
      </c>
      <c r="P4474" s="3" t="s">
        <v>682</v>
      </c>
      <c r="Q4474" s="3" t="s">
        <v>55</v>
      </c>
      <c r="R4474" s="3" t="s">
        <v>683</v>
      </c>
      <c r="S4474" s="3">
        <v>1.0</v>
      </c>
    </row>
    <row r="4475" ht="15.0" customHeight="1">
      <c r="A4475" s="46">
        <v>20.0</v>
      </c>
      <c r="B4475" s="53" t="str">
        <f t="array" ref="B4475">INDEX(Quadrat.Details!D:D, MATCH(1,(F4475=Quadrat.Details!B:B)*(G4475=Quadrat.Details!G:G)*(H4475=Quadrat.Details!I:I),0))</f>
        <v>FJD</v>
      </c>
      <c r="E4475" s="47">
        <v>44421.0</v>
      </c>
      <c r="F4475" s="54">
        <v>2021.0</v>
      </c>
      <c r="G4475" s="7" t="s">
        <v>453</v>
      </c>
      <c r="H4475" s="46">
        <v>1.0</v>
      </c>
      <c r="I4475" s="55" t="str">
        <f t="array" ref="I4475">INDEX(Species.List!A:A,MATCH(J4475,Species.List!B:B,0))</f>
        <v>Dyspanopeus sayi</v>
      </c>
      <c r="J4475" s="8" t="s">
        <v>315</v>
      </c>
      <c r="K4475" s="46" t="s">
        <v>57</v>
      </c>
      <c r="L4475" s="39">
        <v>13.0</v>
      </c>
      <c r="M4475" s="46">
        <v>3.0</v>
      </c>
      <c r="N4475" s="8" t="s">
        <v>502</v>
      </c>
      <c r="O4475" s="8" t="s">
        <v>55</v>
      </c>
      <c r="P4475" s="3" t="s">
        <v>682</v>
      </c>
      <c r="Q4475" s="3" t="s">
        <v>55</v>
      </c>
      <c r="R4475" s="3" t="s">
        <v>683</v>
      </c>
      <c r="S4475" s="3">
        <v>1.0</v>
      </c>
    </row>
    <row r="4476" ht="15.0" customHeight="1">
      <c r="A4476" s="46">
        <v>20.0</v>
      </c>
      <c r="B4476" s="53" t="str">
        <f t="array" ref="B4476">INDEX(Quadrat.Details!D:D, MATCH(1,(F4476=Quadrat.Details!B:B)*(G4476=Quadrat.Details!G:G)*(H4476=Quadrat.Details!I:I),0))</f>
        <v>FJD</v>
      </c>
      <c r="E4476" s="47">
        <v>44421.0</v>
      </c>
      <c r="F4476" s="54">
        <v>2021.0</v>
      </c>
      <c r="G4476" s="7" t="s">
        <v>453</v>
      </c>
      <c r="H4476" s="46">
        <v>1.0</v>
      </c>
      <c r="I4476" s="55" t="str">
        <f t="array" ref="I4476">INDEX(Species.List!A:A,MATCH(J4476,Species.List!B:B,0))</f>
        <v>Dyspanopeus sayi</v>
      </c>
      <c r="J4476" s="8" t="s">
        <v>315</v>
      </c>
      <c r="K4476" s="46" t="s">
        <v>57</v>
      </c>
      <c r="L4476" s="39">
        <v>15.0</v>
      </c>
      <c r="M4476" s="46">
        <v>1.0</v>
      </c>
      <c r="N4476" s="8" t="s">
        <v>502</v>
      </c>
      <c r="O4476" s="8" t="s">
        <v>55</v>
      </c>
      <c r="P4476" s="3" t="s">
        <v>682</v>
      </c>
      <c r="Q4476" s="3" t="s">
        <v>55</v>
      </c>
      <c r="R4476" s="3" t="s">
        <v>683</v>
      </c>
      <c r="S4476" s="3">
        <v>1.0</v>
      </c>
    </row>
    <row r="4477" ht="15.0" customHeight="1">
      <c r="A4477" s="46">
        <v>20.0</v>
      </c>
      <c r="B4477" s="53" t="str">
        <f t="array" ref="B4477">INDEX(Quadrat.Details!D:D, MATCH(1,(F4477=Quadrat.Details!B:B)*(G4477=Quadrat.Details!G:G)*(H4477=Quadrat.Details!I:I),0))</f>
        <v>FJD</v>
      </c>
      <c r="E4477" s="47">
        <v>44421.0</v>
      </c>
      <c r="F4477" s="54">
        <v>2021.0</v>
      </c>
      <c r="G4477" s="7" t="s">
        <v>453</v>
      </c>
      <c r="H4477" s="46">
        <v>1.0</v>
      </c>
      <c r="I4477" s="55" t="str">
        <f t="array" ref="I4477">INDEX(Species.List!A:A,MATCH(J4477,Species.List!B:B,0))</f>
        <v>Pagurus longicarpus</v>
      </c>
      <c r="J4477" s="8" t="s">
        <v>236</v>
      </c>
      <c r="K4477" s="46" t="s">
        <v>68</v>
      </c>
      <c r="L4477" s="39">
        <v>11.0</v>
      </c>
      <c r="M4477" s="46">
        <v>1.0</v>
      </c>
      <c r="N4477" s="8" t="s">
        <v>502</v>
      </c>
      <c r="O4477" s="8" t="s">
        <v>55</v>
      </c>
      <c r="P4477" s="3" t="s">
        <v>682</v>
      </c>
      <c r="Q4477" s="3" t="s">
        <v>55</v>
      </c>
      <c r="R4477" s="3" t="s">
        <v>683</v>
      </c>
      <c r="S4477" s="3">
        <v>1.0</v>
      </c>
    </row>
    <row r="4478" ht="15.0" customHeight="1">
      <c r="A4478" s="46">
        <v>20.0</v>
      </c>
      <c r="B4478" s="53" t="str">
        <f t="array" ref="B4478">INDEX(Quadrat.Details!D:D, MATCH(1,(F4478=Quadrat.Details!B:B)*(G4478=Quadrat.Details!G:G)*(H4478=Quadrat.Details!I:I),0))</f>
        <v>FJD</v>
      </c>
      <c r="E4478" s="47">
        <v>44421.0</v>
      </c>
      <c r="F4478" s="54">
        <v>2021.0</v>
      </c>
      <c r="G4478" s="7" t="s">
        <v>453</v>
      </c>
      <c r="H4478" s="46">
        <v>1.0</v>
      </c>
      <c r="I4478" s="55" t="str">
        <f t="array" ref="I4478">INDEX(Species.List!A:A,MATCH(J4478,Species.List!B:B,0))</f>
        <v>Gobiosoma bosc</v>
      </c>
      <c r="J4478" s="8" t="s">
        <v>262</v>
      </c>
      <c r="K4478" s="46" t="s">
        <v>53</v>
      </c>
      <c r="L4478" s="39">
        <v>18.0</v>
      </c>
      <c r="M4478" s="46">
        <v>1.0</v>
      </c>
      <c r="N4478" s="8" t="s">
        <v>502</v>
      </c>
      <c r="O4478" s="8" t="s">
        <v>55</v>
      </c>
      <c r="P4478" s="3" t="s">
        <v>682</v>
      </c>
      <c r="Q4478" s="3" t="s">
        <v>55</v>
      </c>
      <c r="R4478" s="3" t="s">
        <v>683</v>
      </c>
      <c r="S4478" s="3">
        <v>1.0</v>
      </c>
    </row>
    <row r="4479" ht="15.0" customHeight="1">
      <c r="A4479" s="46">
        <v>20.0</v>
      </c>
      <c r="B4479" s="53" t="str">
        <f t="array" ref="B4479">INDEX(Quadrat.Details!D:D, MATCH(1,(F4479=Quadrat.Details!B:B)*(G4479=Quadrat.Details!G:G)*(H4479=Quadrat.Details!I:I),0))</f>
        <v>FJD</v>
      </c>
      <c r="E4479" s="47">
        <v>44421.0</v>
      </c>
      <c r="F4479" s="54">
        <v>2021.0</v>
      </c>
      <c r="G4479" s="7" t="s">
        <v>453</v>
      </c>
      <c r="H4479" s="46">
        <v>1.0</v>
      </c>
      <c r="I4479" s="55" t="str">
        <f t="array" ref="I4479">INDEX(Species.List!A:A,MATCH(J4479,Species.List!B:B,0))</f>
        <v>Libinia</v>
      </c>
      <c r="J4479" s="8" t="s">
        <v>334</v>
      </c>
      <c r="K4479" s="46" t="s">
        <v>57</v>
      </c>
      <c r="L4479" s="39">
        <v>27.0</v>
      </c>
      <c r="M4479" s="46">
        <v>1.0</v>
      </c>
      <c r="N4479" s="8" t="s">
        <v>502</v>
      </c>
      <c r="O4479" s="8" t="s">
        <v>55</v>
      </c>
      <c r="P4479" s="3" t="s">
        <v>682</v>
      </c>
      <c r="Q4479" s="3" t="s">
        <v>55</v>
      </c>
      <c r="R4479" s="3" t="s">
        <v>683</v>
      </c>
      <c r="S4479" s="3">
        <v>1.0</v>
      </c>
    </row>
    <row r="4480" ht="15.0" customHeight="1">
      <c r="A4480" s="46">
        <v>20.0</v>
      </c>
      <c r="B4480" s="53" t="str">
        <f t="array" ref="B4480">INDEX(Quadrat.Details!D:D, MATCH(1,(F4480=Quadrat.Details!B:B)*(G4480=Quadrat.Details!G:G)*(H4480=Quadrat.Details!I:I),0))</f>
        <v>FJD</v>
      </c>
      <c r="E4480" s="47">
        <v>44421.0</v>
      </c>
      <c r="F4480" s="54">
        <v>2021.0</v>
      </c>
      <c r="G4480" s="7" t="s">
        <v>453</v>
      </c>
      <c r="H4480" s="46">
        <v>1.0</v>
      </c>
      <c r="I4480" s="55" t="str">
        <f t="array" ref="I4480">INDEX(Species.List!A:A,MATCH(J4480,Species.List!B:B,0))</f>
        <v>Palaemonetes</v>
      </c>
      <c r="J4480" s="8" t="s">
        <v>197</v>
      </c>
      <c r="K4480" s="46" t="s">
        <v>63</v>
      </c>
      <c r="L4480" s="39">
        <v>12.0</v>
      </c>
      <c r="M4480" s="46">
        <v>1.0</v>
      </c>
      <c r="N4480" s="8" t="s">
        <v>502</v>
      </c>
      <c r="O4480" s="8" t="s">
        <v>55</v>
      </c>
      <c r="P4480" s="3" t="s">
        <v>682</v>
      </c>
      <c r="Q4480" s="3" t="s">
        <v>55</v>
      </c>
      <c r="R4480" s="3" t="s">
        <v>683</v>
      </c>
      <c r="S4480" s="3">
        <v>1.0</v>
      </c>
    </row>
    <row r="4481" ht="15.0" customHeight="1">
      <c r="A4481" s="46">
        <v>20.0</v>
      </c>
      <c r="B4481" s="53" t="str">
        <f t="array" ref="B4481">INDEX(Quadrat.Details!D:D, MATCH(1,(F4481=Quadrat.Details!B:B)*(G4481=Quadrat.Details!G:G)*(H4481=Quadrat.Details!I:I),0))</f>
        <v>FJD</v>
      </c>
      <c r="E4481" s="47">
        <v>44421.0</v>
      </c>
      <c r="F4481" s="54">
        <v>2021.0</v>
      </c>
      <c r="G4481" s="7" t="s">
        <v>453</v>
      </c>
      <c r="H4481" s="46">
        <v>1.0</v>
      </c>
      <c r="I4481" s="55" t="str">
        <f t="array" ref="I4481">INDEX(Species.List!A:A,MATCH(J4481,Species.List!B:B,0))</f>
        <v>Palaemonetes</v>
      </c>
      <c r="J4481" s="8" t="s">
        <v>197</v>
      </c>
      <c r="K4481" s="46" t="s">
        <v>63</v>
      </c>
      <c r="L4481" s="39">
        <v>14.0</v>
      </c>
      <c r="M4481" s="46">
        <v>1.0</v>
      </c>
      <c r="N4481" s="8" t="s">
        <v>502</v>
      </c>
      <c r="O4481" s="8" t="s">
        <v>55</v>
      </c>
      <c r="P4481" s="3" t="s">
        <v>682</v>
      </c>
      <c r="Q4481" s="3" t="s">
        <v>55</v>
      </c>
      <c r="R4481" s="3" t="s">
        <v>683</v>
      </c>
      <c r="S4481" s="3">
        <v>1.0</v>
      </c>
    </row>
    <row r="4482" ht="15.0" customHeight="1">
      <c r="A4482" s="46">
        <v>20.0</v>
      </c>
      <c r="B4482" s="53" t="str">
        <f t="array" ref="B4482">INDEX(Quadrat.Details!D:D, MATCH(1,(F4482=Quadrat.Details!B:B)*(G4482=Quadrat.Details!G:G)*(H4482=Quadrat.Details!I:I),0))</f>
        <v>FJD</v>
      </c>
      <c r="E4482" s="47">
        <v>44421.0</v>
      </c>
      <c r="F4482" s="54">
        <v>2021.0</v>
      </c>
      <c r="G4482" s="7" t="s">
        <v>453</v>
      </c>
      <c r="H4482" s="46">
        <v>1.0</v>
      </c>
      <c r="I4482" s="55" t="str">
        <f t="array" ref="I4482">INDEX(Species.List!A:A,MATCH(J4482,Species.List!B:B,0))</f>
        <v>Cancer irroratus</v>
      </c>
      <c r="J4482" s="8" t="s">
        <v>308</v>
      </c>
      <c r="K4482" s="46" t="s">
        <v>57</v>
      </c>
      <c r="L4482" s="39">
        <v>84.0</v>
      </c>
      <c r="M4482" s="46">
        <v>1.0</v>
      </c>
      <c r="N4482" s="8" t="s">
        <v>502</v>
      </c>
      <c r="O4482" s="8" t="s">
        <v>55</v>
      </c>
      <c r="P4482" s="3" t="s">
        <v>682</v>
      </c>
      <c r="Q4482" s="3" t="s">
        <v>55</v>
      </c>
      <c r="R4482" s="3" t="s">
        <v>683</v>
      </c>
      <c r="S4482" s="3">
        <v>1.0</v>
      </c>
    </row>
    <row r="4483" ht="15.0" customHeight="1">
      <c r="A4483" s="46">
        <v>20.0</v>
      </c>
      <c r="B4483" s="53" t="str">
        <f t="array" ref="B4483">INDEX(Quadrat.Details!D:D, MATCH(1,(F4483=Quadrat.Details!B:B)*(G4483=Quadrat.Details!G:G)*(H4483=Quadrat.Details!I:I),0))</f>
        <v>FJD</v>
      </c>
      <c r="E4483" s="47">
        <v>44421.0</v>
      </c>
      <c r="F4483" s="54">
        <v>2021.0</v>
      </c>
      <c r="G4483" s="7" t="s">
        <v>453</v>
      </c>
      <c r="H4483" s="46">
        <v>1.0</v>
      </c>
      <c r="I4483" s="55" t="str">
        <f t="array" ref="I4483">INDEX(Species.List!A:A,MATCH(J4483,Species.List!B:B,0))</f>
        <v>Dyspanopeus sayi</v>
      </c>
      <c r="J4483" s="8" t="s">
        <v>315</v>
      </c>
      <c r="K4483" s="46" t="s">
        <v>57</v>
      </c>
      <c r="L4483" s="39">
        <v>17.0</v>
      </c>
      <c r="M4483" s="46">
        <v>1.0</v>
      </c>
      <c r="N4483" s="8" t="s">
        <v>502</v>
      </c>
      <c r="O4483" s="8" t="s">
        <v>55</v>
      </c>
      <c r="P4483" s="3" t="s">
        <v>682</v>
      </c>
      <c r="Q4483" s="3" t="s">
        <v>55</v>
      </c>
      <c r="R4483" s="3" t="s">
        <v>683</v>
      </c>
      <c r="S4483" s="3">
        <v>1.0</v>
      </c>
    </row>
    <row r="4484" ht="15.0" customHeight="1">
      <c r="A4484" s="46">
        <v>20.0</v>
      </c>
      <c r="B4484" s="53" t="str">
        <f t="array" ref="B4484">INDEX(Quadrat.Details!D:D, MATCH(1,(F4484=Quadrat.Details!B:B)*(G4484=Quadrat.Details!G:G)*(H4484=Quadrat.Details!I:I),0))</f>
        <v>FJD</v>
      </c>
      <c r="E4484" s="47">
        <v>44421.0</v>
      </c>
      <c r="F4484" s="54">
        <v>2021.0</v>
      </c>
      <c r="G4484" s="7" t="s">
        <v>453</v>
      </c>
      <c r="H4484" s="46">
        <v>1.0</v>
      </c>
      <c r="I4484" s="55" t="str">
        <f t="array" ref="I4484">INDEX(Species.List!A:A,MATCH(J4484,Species.List!B:B,0))</f>
        <v>Dyspanopeus sayi</v>
      </c>
      <c r="J4484" s="8" t="s">
        <v>315</v>
      </c>
      <c r="K4484" s="46" t="s">
        <v>57</v>
      </c>
      <c r="L4484" s="39">
        <v>10.0</v>
      </c>
      <c r="M4484" s="46">
        <v>2.0</v>
      </c>
      <c r="N4484" s="8" t="s">
        <v>502</v>
      </c>
      <c r="O4484" s="8" t="s">
        <v>55</v>
      </c>
      <c r="P4484" s="3" t="s">
        <v>682</v>
      </c>
      <c r="Q4484" s="3" t="s">
        <v>55</v>
      </c>
      <c r="R4484" s="3" t="s">
        <v>683</v>
      </c>
      <c r="S4484" s="3">
        <v>1.0</v>
      </c>
    </row>
    <row r="4485" ht="15.0" customHeight="1">
      <c r="A4485" s="46">
        <v>20.0</v>
      </c>
      <c r="B4485" s="53" t="str">
        <f t="array" ref="B4485">INDEX(Quadrat.Details!D:D, MATCH(1,(F4485=Quadrat.Details!B:B)*(G4485=Quadrat.Details!G:G)*(H4485=Quadrat.Details!I:I),0))</f>
        <v>FJD</v>
      </c>
      <c r="E4485" s="47">
        <v>44421.0</v>
      </c>
      <c r="F4485" s="54">
        <v>2021.0</v>
      </c>
      <c r="G4485" s="7" t="s">
        <v>453</v>
      </c>
      <c r="H4485" s="46">
        <v>1.0</v>
      </c>
      <c r="I4485" s="55" t="str">
        <f t="array" ref="I4485">INDEX(Species.List!A:A,MATCH(J4485,Species.List!B:B,0))</f>
        <v>Gobiosoma bosc</v>
      </c>
      <c r="J4485" s="8" t="s">
        <v>262</v>
      </c>
      <c r="K4485" s="46" t="s">
        <v>53</v>
      </c>
      <c r="L4485" s="39">
        <v>23.0</v>
      </c>
      <c r="M4485" s="46">
        <v>1.0</v>
      </c>
      <c r="N4485" s="8" t="s">
        <v>502</v>
      </c>
      <c r="O4485" s="8" t="s">
        <v>55</v>
      </c>
      <c r="P4485" s="3" t="s">
        <v>682</v>
      </c>
      <c r="Q4485" s="3" t="s">
        <v>55</v>
      </c>
      <c r="R4485" s="3" t="s">
        <v>683</v>
      </c>
      <c r="S4485" s="3">
        <v>1.0</v>
      </c>
    </row>
    <row r="4486" ht="15.0" customHeight="1">
      <c r="A4486" s="46">
        <v>21.0</v>
      </c>
      <c r="B4486" s="53" t="str">
        <f t="array" ref="B4486">INDEX(Quadrat.Details!D:D, MATCH(1,(F4486=Quadrat.Details!B:B)*(G4486=Quadrat.Details!G:G)*(H4486=Quadrat.Details!I:I),0))</f>
        <v>FJD</v>
      </c>
      <c r="E4486" s="47">
        <v>44421.0</v>
      </c>
      <c r="F4486" s="54">
        <v>2021.0</v>
      </c>
      <c r="G4486" s="7" t="s">
        <v>453</v>
      </c>
      <c r="H4486" s="46">
        <v>1.0</v>
      </c>
      <c r="I4486" s="55" t="str">
        <f t="array" ref="I4486">INDEX(Species.List!A:A,MATCH(J4486,Species.List!B:B,0))</f>
        <v>Ilyanassa trivittata</v>
      </c>
      <c r="J4486" s="8" t="s">
        <v>350</v>
      </c>
      <c r="K4486" s="46" t="s">
        <v>80</v>
      </c>
      <c r="L4486" s="39">
        <v>13.0</v>
      </c>
      <c r="M4486" s="46">
        <v>1.0</v>
      </c>
      <c r="N4486" s="8" t="s">
        <v>502</v>
      </c>
      <c r="O4486" s="8" t="s">
        <v>55</v>
      </c>
      <c r="P4486" s="3" t="s">
        <v>682</v>
      </c>
      <c r="Q4486" s="3" t="s">
        <v>55</v>
      </c>
      <c r="R4486" s="3" t="s">
        <v>683</v>
      </c>
      <c r="S4486" s="3">
        <v>1.0</v>
      </c>
    </row>
    <row r="4487" ht="15.0" customHeight="1">
      <c r="A4487" s="46">
        <v>21.0</v>
      </c>
      <c r="B4487" s="53" t="str">
        <f t="array" ref="B4487">INDEX(Quadrat.Details!D:D, MATCH(1,(F4487=Quadrat.Details!B:B)*(G4487=Quadrat.Details!G:G)*(H4487=Quadrat.Details!I:I),0))</f>
        <v>FJD</v>
      </c>
      <c r="E4487" s="47">
        <v>44421.0</v>
      </c>
      <c r="F4487" s="54">
        <v>2021.0</v>
      </c>
      <c r="G4487" s="7" t="s">
        <v>453</v>
      </c>
      <c r="H4487" s="46">
        <v>1.0</v>
      </c>
      <c r="I4487" s="55" t="str">
        <f t="array" ref="I4487">INDEX(Species.List!A:A,MATCH(J4487,Species.List!B:B,0))</f>
        <v>Gobiosoma bosc</v>
      </c>
      <c r="J4487" s="8" t="s">
        <v>262</v>
      </c>
      <c r="K4487" s="46" t="s">
        <v>53</v>
      </c>
      <c r="L4487" s="39">
        <v>24.0</v>
      </c>
      <c r="M4487" s="46">
        <v>1.0</v>
      </c>
      <c r="N4487" s="8" t="s">
        <v>502</v>
      </c>
      <c r="O4487" s="8" t="s">
        <v>55</v>
      </c>
      <c r="P4487" s="3" t="s">
        <v>682</v>
      </c>
      <c r="Q4487" s="3" t="s">
        <v>55</v>
      </c>
      <c r="R4487" s="3" t="s">
        <v>683</v>
      </c>
      <c r="S4487" s="3">
        <v>1.0</v>
      </c>
    </row>
    <row r="4488" ht="15.0" customHeight="1">
      <c r="A4488" s="46">
        <v>21.0</v>
      </c>
      <c r="B4488" s="53" t="str">
        <f t="array" ref="B4488">INDEX(Quadrat.Details!D:D, MATCH(1,(F4488=Quadrat.Details!B:B)*(G4488=Quadrat.Details!G:G)*(H4488=Quadrat.Details!I:I),0))</f>
        <v>FJD</v>
      </c>
      <c r="E4488" s="47">
        <v>44421.0</v>
      </c>
      <c r="F4488" s="54">
        <v>2021.0</v>
      </c>
      <c r="G4488" s="7" t="s">
        <v>453</v>
      </c>
      <c r="H4488" s="46">
        <v>1.0</v>
      </c>
      <c r="I4488" s="55" t="str">
        <f t="array" ref="I4488">INDEX(Species.List!A:A,MATCH(J4488,Species.List!B:B,0))</f>
        <v>Crangon septemspinosa</v>
      </c>
      <c r="J4488" s="8" t="s">
        <v>312</v>
      </c>
      <c r="K4488" s="46" t="s">
        <v>63</v>
      </c>
      <c r="L4488" s="39">
        <v>13.0</v>
      </c>
      <c r="M4488" s="46">
        <v>1.0</v>
      </c>
      <c r="N4488" s="8" t="s">
        <v>502</v>
      </c>
      <c r="O4488" s="8" t="s">
        <v>55</v>
      </c>
      <c r="P4488" s="3" t="s">
        <v>682</v>
      </c>
      <c r="Q4488" s="3" t="s">
        <v>55</v>
      </c>
      <c r="R4488" s="3" t="s">
        <v>683</v>
      </c>
      <c r="S4488" s="3">
        <v>1.0</v>
      </c>
    </row>
    <row r="4489" ht="15.0" customHeight="1">
      <c r="A4489" s="46">
        <v>21.0</v>
      </c>
      <c r="B4489" s="53" t="str">
        <f t="array" ref="B4489">INDEX(Quadrat.Details!D:D, MATCH(1,(F4489=Quadrat.Details!B:B)*(G4489=Quadrat.Details!G:G)*(H4489=Quadrat.Details!I:I),0))</f>
        <v>FJD</v>
      </c>
      <c r="E4489" s="47">
        <v>44421.0</v>
      </c>
      <c r="F4489" s="54">
        <v>2021.0</v>
      </c>
      <c r="G4489" s="7" t="s">
        <v>453</v>
      </c>
      <c r="H4489" s="46">
        <v>2.0</v>
      </c>
      <c r="I4489" s="55" t="str">
        <f t="array" ref="I4489">INDEX(Species.List!A:A,MATCH(J4489,Species.List!B:B,0))</f>
        <v>Cancer irroratus</v>
      </c>
      <c r="J4489" s="8" t="s">
        <v>308</v>
      </c>
      <c r="K4489" s="46" t="s">
        <v>57</v>
      </c>
      <c r="L4489" s="39">
        <v>49.0</v>
      </c>
      <c r="M4489" s="46">
        <v>1.0</v>
      </c>
      <c r="N4489" s="8" t="s">
        <v>502</v>
      </c>
      <c r="O4489" s="8" t="s">
        <v>55</v>
      </c>
      <c r="P4489" s="3" t="s">
        <v>682</v>
      </c>
      <c r="Q4489" s="3" t="s">
        <v>55</v>
      </c>
      <c r="R4489" s="3" t="s">
        <v>683</v>
      </c>
      <c r="S4489" s="3">
        <v>1.0</v>
      </c>
    </row>
    <row r="4490" ht="15.0" customHeight="1">
      <c r="A4490" s="46">
        <v>21.0</v>
      </c>
      <c r="B4490" s="53" t="str">
        <f t="array" ref="B4490">INDEX(Quadrat.Details!D:D, MATCH(1,(F4490=Quadrat.Details!B:B)*(G4490=Quadrat.Details!G:G)*(H4490=Quadrat.Details!I:I),0))</f>
        <v>FJD</v>
      </c>
      <c r="E4490" s="47">
        <v>44421.0</v>
      </c>
      <c r="F4490" s="54">
        <v>2021.0</v>
      </c>
      <c r="G4490" s="7" t="s">
        <v>453</v>
      </c>
      <c r="H4490" s="46">
        <v>2.0</v>
      </c>
      <c r="I4490" s="55" t="str">
        <f t="array" ref="I4490">INDEX(Species.List!A:A,MATCH(J4490,Species.List!B:B,0))</f>
        <v>Libinia</v>
      </c>
      <c r="J4490" s="8" t="s">
        <v>334</v>
      </c>
      <c r="K4490" s="46" t="s">
        <v>57</v>
      </c>
      <c r="L4490" s="39">
        <v>29.0</v>
      </c>
      <c r="M4490" s="46">
        <v>1.0</v>
      </c>
      <c r="N4490" s="8" t="s">
        <v>502</v>
      </c>
      <c r="O4490" s="8" t="s">
        <v>55</v>
      </c>
      <c r="P4490" s="3" t="s">
        <v>682</v>
      </c>
      <c r="Q4490" s="3" t="s">
        <v>55</v>
      </c>
      <c r="R4490" s="3" t="s">
        <v>683</v>
      </c>
      <c r="S4490" s="3">
        <v>1.0</v>
      </c>
    </row>
    <row r="4491" ht="15.0" customHeight="1">
      <c r="A4491" s="46">
        <v>21.0</v>
      </c>
      <c r="B4491" s="53" t="str">
        <f t="array" ref="B4491">INDEX(Quadrat.Details!D:D, MATCH(1,(F4491=Quadrat.Details!B:B)*(G4491=Quadrat.Details!G:G)*(H4491=Quadrat.Details!I:I),0))</f>
        <v>FJD</v>
      </c>
      <c r="E4491" s="47">
        <v>44421.0</v>
      </c>
      <c r="F4491" s="54">
        <v>2021.0</v>
      </c>
      <c r="G4491" s="7" t="s">
        <v>453</v>
      </c>
      <c r="H4491" s="46">
        <v>2.0</v>
      </c>
      <c r="I4491" s="55" t="str">
        <f t="array" ref="I4491">INDEX(Species.List!A:A,MATCH(J4491,Species.List!B:B,0))</f>
        <v>Dyspanopeus sayi</v>
      </c>
      <c r="J4491" s="8" t="s">
        <v>315</v>
      </c>
      <c r="K4491" s="46" t="s">
        <v>57</v>
      </c>
      <c r="L4491" s="39">
        <v>15.0</v>
      </c>
      <c r="M4491" s="46">
        <v>1.0</v>
      </c>
      <c r="N4491" s="8" t="s">
        <v>502</v>
      </c>
      <c r="O4491" s="8" t="s">
        <v>55</v>
      </c>
      <c r="P4491" s="3" t="s">
        <v>682</v>
      </c>
      <c r="Q4491" s="3" t="s">
        <v>55</v>
      </c>
      <c r="R4491" s="3" t="s">
        <v>683</v>
      </c>
      <c r="S4491" s="3">
        <v>1.0</v>
      </c>
    </row>
    <row r="4492" ht="15.0" customHeight="1">
      <c r="A4492" s="46">
        <v>21.0</v>
      </c>
      <c r="B4492" s="53" t="str">
        <f t="array" ref="B4492">INDEX(Quadrat.Details!D:D, MATCH(1,(F4492=Quadrat.Details!B:B)*(G4492=Quadrat.Details!G:G)*(H4492=Quadrat.Details!I:I),0))</f>
        <v>FJD</v>
      </c>
      <c r="E4492" s="47">
        <v>44421.0</v>
      </c>
      <c r="F4492" s="54">
        <v>2021.0</v>
      </c>
      <c r="G4492" s="7" t="s">
        <v>453</v>
      </c>
      <c r="H4492" s="46">
        <v>2.0</v>
      </c>
      <c r="I4492" s="55" t="str">
        <f t="array" ref="I4492">INDEX(Species.List!A:A,MATCH(J4492,Species.List!B:B,0))</f>
        <v>Argopecten irradians</v>
      </c>
      <c r="J4492" s="8" t="s">
        <v>83</v>
      </c>
      <c r="K4492" s="46" t="s">
        <v>80</v>
      </c>
      <c r="L4492" s="39">
        <v>66.0</v>
      </c>
      <c r="M4492" s="46">
        <v>1.0</v>
      </c>
      <c r="N4492" s="8" t="s">
        <v>502</v>
      </c>
      <c r="O4492" s="8" t="s">
        <v>55</v>
      </c>
      <c r="P4492" s="3" t="s">
        <v>682</v>
      </c>
      <c r="Q4492" s="3" t="s">
        <v>55</v>
      </c>
      <c r="R4492" s="3" t="s">
        <v>683</v>
      </c>
      <c r="S4492" s="3">
        <v>1.0</v>
      </c>
    </row>
    <row r="4493" ht="15.0" customHeight="1">
      <c r="A4493" s="46">
        <v>21.0</v>
      </c>
      <c r="B4493" s="53" t="str">
        <f t="array" ref="B4493">INDEX(Quadrat.Details!D:D, MATCH(1,(F4493=Quadrat.Details!B:B)*(G4493=Quadrat.Details!G:G)*(H4493=Quadrat.Details!I:I),0))</f>
        <v>FJD</v>
      </c>
      <c r="E4493" s="47">
        <v>44421.0</v>
      </c>
      <c r="F4493" s="54">
        <v>2021.0</v>
      </c>
      <c r="G4493" s="7" t="s">
        <v>453</v>
      </c>
      <c r="H4493" s="46">
        <v>2.0</v>
      </c>
      <c r="I4493" s="55" t="str">
        <f t="array" ref="I4493">INDEX(Species.List!A:A,MATCH(J4493,Species.List!B:B,0))</f>
        <v>Dyspanopeus sayi</v>
      </c>
      <c r="J4493" s="8" t="s">
        <v>315</v>
      </c>
      <c r="K4493" s="46" t="s">
        <v>57</v>
      </c>
      <c r="L4493" s="39">
        <v>50.0</v>
      </c>
      <c r="M4493" s="46">
        <v>1.0</v>
      </c>
      <c r="N4493" s="8" t="s">
        <v>502</v>
      </c>
      <c r="O4493" s="8" t="s">
        <v>55</v>
      </c>
      <c r="P4493" s="3" t="s">
        <v>682</v>
      </c>
      <c r="Q4493" s="3" t="s">
        <v>55</v>
      </c>
      <c r="R4493" s="3" t="s">
        <v>683</v>
      </c>
      <c r="S4493" s="3">
        <v>1.0</v>
      </c>
    </row>
    <row r="4494" ht="15.0" customHeight="1">
      <c r="A4494" s="46">
        <v>21.0</v>
      </c>
      <c r="B4494" s="53" t="str">
        <f t="array" ref="B4494">INDEX(Quadrat.Details!D:D, MATCH(1,(F4494=Quadrat.Details!B:B)*(G4494=Quadrat.Details!G:G)*(H4494=Quadrat.Details!I:I),0))</f>
        <v>FJD</v>
      </c>
      <c r="E4494" s="47">
        <v>44421.0</v>
      </c>
      <c r="F4494" s="54">
        <v>2021.0</v>
      </c>
      <c r="G4494" s="7" t="s">
        <v>453</v>
      </c>
      <c r="H4494" s="46">
        <v>2.0</v>
      </c>
      <c r="I4494" s="55" t="str">
        <f t="array" ref="I4494">INDEX(Species.List!A:A,MATCH(J4494,Species.List!B:B,0))</f>
        <v>Argopecten irradians</v>
      </c>
      <c r="J4494" s="8" t="s">
        <v>83</v>
      </c>
      <c r="K4494" s="46" t="s">
        <v>80</v>
      </c>
      <c r="L4494" s="39">
        <v>42.0</v>
      </c>
      <c r="M4494" s="46">
        <v>2.0</v>
      </c>
      <c r="N4494" s="8" t="s">
        <v>502</v>
      </c>
      <c r="O4494" s="8" t="s">
        <v>55</v>
      </c>
      <c r="P4494" s="3" t="s">
        <v>682</v>
      </c>
      <c r="Q4494" s="3" t="s">
        <v>55</v>
      </c>
      <c r="R4494" s="3" t="s">
        <v>683</v>
      </c>
      <c r="S4494" s="3">
        <v>1.0</v>
      </c>
    </row>
    <row r="4495" ht="15.0" customHeight="1">
      <c r="A4495" s="46">
        <v>21.0</v>
      </c>
      <c r="B4495" s="53" t="str">
        <f t="array" ref="B4495">INDEX(Quadrat.Details!D:D, MATCH(1,(F4495=Quadrat.Details!B:B)*(G4495=Quadrat.Details!G:G)*(H4495=Quadrat.Details!I:I),0))</f>
        <v>FJD</v>
      </c>
      <c r="E4495" s="47">
        <v>44421.0</v>
      </c>
      <c r="F4495" s="54">
        <v>2021.0</v>
      </c>
      <c r="G4495" s="7" t="s">
        <v>453</v>
      </c>
      <c r="H4495" s="46">
        <v>2.0</v>
      </c>
      <c r="I4495" s="55" t="str">
        <f t="array" ref="I4495">INDEX(Species.List!A:A,MATCH(J4495,Species.List!B:B,0))</f>
        <v>Dyspanopeus sayi</v>
      </c>
      <c r="J4495" s="8" t="s">
        <v>315</v>
      </c>
      <c r="K4495" s="46" t="s">
        <v>57</v>
      </c>
      <c r="L4495" s="39">
        <v>17.0</v>
      </c>
      <c r="M4495" s="46">
        <v>2.0</v>
      </c>
      <c r="N4495" s="8" t="s">
        <v>502</v>
      </c>
      <c r="O4495" s="8" t="s">
        <v>55</v>
      </c>
      <c r="P4495" s="3" t="s">
        <v>682</v>
      </c>
      <c r="Q4495" s="3" t="s">
        <v>55</v>
      </c>
      <c r="R4495" s="3" t="s">
        <v>683</v>
      </c>
      <c r="S4495" s="3">
        <v>1.0</v>
      </c>
    </row>
    <row r="4496" ht="15.0" customHeight="1">
      <c r="A4496" s="46">
        <v>21.0</v>
      </c>
      <c r="B4496" s="53" t="str">
        <f t="array" ref="B4496">INDEX(Quadrat.Details!D:D, MATCH(1,(F4496=Quadrat.Details!B:B)*(G4496=Quadrat.Details!G:G)*(H4496=Quadrat.Details!I:I),0))</f>
        <v>FJD</v>
      </c>
      <c r="E4496" s="47">
        <v>44421.0</v>
      </c>
      <c r="F4496" s="54">
        <v>2021.0</v>
      </c>
      <c r="G4496" s="7" t="s">
        <v>453</v>
      </c>
      <c r="H4496" s="46">
        <v>2.0</v>
      </c>
      <c r="I4496" s="55" t="str">
        <f t="array" ref="I4496">INDEX(Species.List!A:A,MATCH(J4496,Species.List!B:B,0))</f>
        <v>Urosalpinx cinerea</v>
      </c>
      <c r="J4496" s="8" t="s">
        <v>284</v>
      </c>
      <c r="K4496" s="46" t="s">
        <v>80</v>
      </c>
      <c r="L4496" s="39">
        <v>20.0</v>
      </c>
      <c r="M4496" s="46">
        <v>1.0</v>
      </c>
      <c r="N4496" s="8" t="s">
        <v>502</v>
      </c>
      <c r="O4496" s="8" t="s">
        <v>55</v>
      </c>
      <c r="P4496" s="3" t="s">
        <v>682</v>
      </c>
      <c r="Q4496" s="3" t="s">
        <v>55</v>
      </c>
      <c r="R4496" s="3" t="s">
        <v>683</v>
      </c>
      <c r="S4496" s="3">
        <v>1.0</v>
      </c>
    </row>
    <row r="4497" ht="15.0" customHeight="1">
      <c r="A4497" s="46">
        <v>21.0</v>
      </c>
      <c r="B4497" s="53" t="str">
        <f t="array" ref="B4497">INDEX(Quadrat.Details!D:D, MATCH(1,(F4497=Quadrat.Details!B:B)*(G4497=Quadrat.Details!G:G)*(H4497=Quadrat.Details!I:I),0))</f>
        <v>FJD</v>
      </c>
      <c r="E4497" s="47">
        <v>44421.0</v>
      </c>
      <c r="F4497" s="54">
        <v>2021.0</v>
      </c>
      <c r="G4497" s="7" t="s">
        <v>453</v>
      </c>
      <c r="H4497" s="46">
        <v>2.0</v>
      </c>
      <c r="I4497" s="55" t="str">
        <f t="array" ref="I4497">INDEX(Species.List!A:A,MATCH(J4497,Species.List!B:B,0))</f>
        <v>Anadara transversa</v>
      </c>
      <c r="J4497" s="8" t="s">
        <v>355</v>
      </c>
      <c r="K4497" s="46" t="s">
        <v>80</v>
      </c>
      <c r="L4497" s="39">
        <v>10.0</v>
      </c>
      <c r="M4497" s="46">
        <v>2.0</v>
      </c>
      <c r="N4497" s="8" t="s">
        <v>502</v>
      </c>
      <c r="O4497" s="8" t="s">
        <v>55</v>
      </c>
      <c r="P4497" s="3" t="s">
        <v>682</v>
      </c>
      <c r="Q4497" s="3" t="s">
        <v>55</v>
      </c>
      <c r="R4497" s="3" t="s">
        <v>683</v>
      </c>
      <c r="S4497" s="3">
        <v>1.0</v>
      </c>
    </row>
    <row r="4498" ht="15.0" customHeight="1">
      <c r="A4498" s="46">
        <v>21.0</v>
      </c>
      <c r="B4498" s="53" t="str">
        <f t="array" ref="B4498">INDEX(Quadrat.Details!D:D, MATCH(1,(F4498=Quadrat.Details!B:B)*(G4498=Quadrat.Details!G:G)*(H4498=Quadrat.Details!I:I),0))</f>
        <v>FJD</v>
      </c>
      <c r="E4498" s="47">
        <v>44421.0</v>
      </c>
      <c r="F4498" s="54">
        <v>2021.0</v>
      </c>
      <c r="G4498" s="7" t="s">
        <v>453</v>
      </c>
      <c r="H4498" s="46">
        <v>2.0</v>
      </c>
      <c r="I4498" s="55" t="str">
        <f t="array" ref="I4498">INDEX(Species.List!A:A,MATCH(J4498,Species.List!B:B,0))</f>
        <v>Anadara transversa</v>
      </c>
      <c r="J4498" s="8" t="s">
        <v>355</v>
      </c>
      <c r="K4498" s="46" t="s">
        <v>80</v>
      </c>
      <c r="L4498" s="39">
        <v>21.0</v>
      </c>
      <c r="M4498" s="46">
        <v>2.0</v>
      </c>
      <c r="N4498" s="8" t="s">
        <v>502</v>
      </c>
      <c r="O4498" s="8" t="s">
        <v>55</v>
      </c>
      <c r="P4498" s="3" t="s">
        <v>682</v>
      </c>
      <c r="Q4498" s="3" t="s">
        <v>55</v>
      </c>
      <c r="R4498" s="3" t="s">
        <v>683</v>
      </c>
      <c r="S4498" s="3">
        <v>1.0</v>
      </c>
    </row>
    <row r="4499" ht="15.0" customHeight="1">
      <c r="A4499" s="46">
        <v>21.0</v>
      </c>
      <c r="B4499" s="53" t="str">
        <f t="array" ref="B4499">INDEX(Quadrat.Details!D:D, MATCH(1,(F4499=Quadrat.Details!B:B)*(G4499=Quadrat.Details!G:G)*(H4499=Quadrat.Details!I:I),0))</f>
        <v>FJD</v>
      </c>
      <c r="E4499" s="47">
        <v>44421.0</v>
      </c>
      <c r="F4499" s="54">
        <v>2021.0</v>
      </c>
      <c r="G4499" s="7" t="s">
        <v>453</v>
      </c>
      <c r="H4499" s="46">
        <v>2.0</v>
      </c>
      <c r="I4499" s="55" t="str">
        <f t="array" ref="I4499">INDEX(Species.List!A:A,MATCH(J4499,Species.List!B:B,0))</f>
        <v>Cancer irroratus</v>
      </c>
      <c r="J4499" s="8" t="s">
        <v>308</v>
      </c>
      <c r="K4499" s="46" t="s">
        <v>57</v>
      </c>
      <c r="L4499" s="39">
        <v>11.0</v>
      </c>
      <c r="M4499" s="46">
        <v>1.0</v>
      </c>
      <c r="N4499" s="8" t="s">
        <v>502</v>
      </c>
      <c r="O4499" s="8" t="s">
        <v>55</v>
      </c>
      <c r="P4499" s="3" t="s">
        <v>682</v>
      </c>
      <c r="Q4499" s="3" t="s">
        <v>55</v>
      </c>
      <c r="R4499" s="3" t="s">
        <v>683</v>
      </c>
      <c r="S4499" s="3">
        <v>1.0</v>
      </c>
    </row>
    <row r="4500" ht="15.0" customHeight="1">
      <c r="A4500" s="46">
        <v>21.0</v>
      </c>
      <c r="B4500" s="53" t="str">
        <f t="array" ref="B4500">INDEX(Quadrat.Details!D:D, MATCH(1,(F4500=Quadrat.Details!B:B)*(G4500=Quadrat.Details!G:G)*(H4500=Quadrat.Details!I:I),0))</f>
        <v>FJD</v>
      </c>
      <c r="E4500" s="47">
        <v>44421.0</v>
      </c>
      <c r="F4500" s="54">
        <v>2021.0</v>
      </c>
      <c r="G4500" s="7" t="s">
        <v>453</v>
      </c>
      <c r="H4500" s="46">
        <v>2.0</v>
      </c>
      <c r="I4500" s="55" t="str">
        <f t="array" ref="I4500">INDEX(Species.List!A:A,MATCH(J4500,Species.List!B:B,0))</f>
        <v>Urosalpinx cinerea</v>
      </c>
      <c r="J4500" s="8" t="s">
        <v>284</v>
      </c>
      <c r="K4500" s="46" t="s">
        <v>80</v>
      </c>
      <c r="L4500" s="39">
        <v>22.0</v>
      </c>
      <c r="M4500" s="46">
        <v>1.0</v>
      </c>
      <c r="N4500" s="8" t="s">
        <v>502</v>
      </c>
      <c r="O4500" s="8" t="s">
        <v>55</v>
      </c>
      <c r="P4500" s="3" t="s">
        <v>682</v>
      </c>
      <c r="Q4500" s="3" t="s">
        <v>55</v>
      </c>
      <c r="R4500" s="3" t="s">
        <v>683</v>
      </c>
      <c r="S4500" s="3">
        <v>1.0</v>
      </c>
    </row>
    <row r="4501" ht="15.0" customHeight="1">
      <c r="A4501" s="46">
        <v>21.0</v>
      </c>
      <c r="B4501" s="53" t="str">
        <f t="array" ref="B4501">INDEX(Quadrat.Details!D:D, MATCH(1,(F4501=Quadrat.Details!B:B)*(G4501=Quadrat.Details!G:G)*(H4501=Quadrat.Details!I:I),0))</f>
        <v>FJD</v>
      </c>
      <c r="E4501" s="47">
        <v>44421.0</v>
      </c>
      <c r="F4501" s="54">
        <v>2021.0</v>
      </c>
      <c r="G4501" s="7" t="s">
        <v>453</v>
      </c>
      <c r="H4501" s="46">
        <v>2.0</v>
      </c>
      <c r="I4501" s="55" t="str">
        <f t="array" ref="I4501">INDEX(Species.List!A:A,MATCH(J4501,Species.List!B:B,0))</f>
        <v>Dyspanopeus sayi</v>
      </c>
      <c r="J4501" s="8" t="s">
        <v>315</v>
      </c>
      <c r="K4501" s="46" t="s">
        <v>57</v>
      </c>
      <c r="L4501" s="39">
        <v>12.0</v>
      </c>
      <c r="M4501" s="46">
        <v>1.0</v>
      </c>
      <c r="N4501" s="8" t="s">
        <v>502</v>
      </c>
      <c r="O4501" s="8" t="s">
        <v>55</v>
      </c>
      <c r="P4501" s="3" t="s">
        <v>682</v>
      </c>
      <c r="Q4501" s="3" t="s">
        <v>55</v>
      </c>
      <c r="R4501" s="3" t="s">
        <v>683</v>
      </c>
      <c r="S4501" s="3">
        <v>1.0</v>
      </c>
    </row>
    <row r="4502" ht="15.0" customHeight="1">
      <c r="A4502" s="46">
        <v>21.0</v>
      </c>
      <c r="B4502" s="53" t="str">
        <f t="array" ref="B4502">INDEX(Quadrat.Details!D:D, MATCH(1,(F4502=Quadrat.Details!B:B)*(G4502=Quadrat.Details!G:G)*(H4502=Quadrat.Details!I:I),0))</f>
        <v>FJD</v>
      </c>
      <c r="E4502" s="47">
        <v>44421.0</v>
      </c>
      <c r="F4502" s="54">
        <v>2021.0</v>
      </c>
      <c r="G4502" s="7" t="s">
        <v>453</v>
      </c>
      <c r="H4502" s="46">
        <v>2.0</v>
      </c>
      <c r="I4502" s="55" t="str">
        <f t="array" ref="I4502">INDEX(Species.List!A:A,MATCH(J4502,Species.List!B:B,0))</f>
        <v>Gobiosoma bosc</v>
      </c>
      <c r="J4502" s="8" t="s">
        <v>262</v>
      </c>
      <c r="K4502" s="46" t="s">
        <v>53</v>
      </c>
      <c r="L4502" s="39">
        <v>22.0</v>
      </c>
      <c r="M4502" s="46">
        <v>1.0</v>
      </c>
      <c r="N4502" s="8" t="s">
        <v>502</v>
      </c>
      <c r="O4502" s="8" t="s">
        <v>55</v>
      </c>
      <c r="P4502" s="3" t="s">
        <v>682</v>
      </c>
      <c r="Q4502" s="3" t="s">
        <v>55</v>
      </c>
      <c r="R4502" s="3" t="s">
        <v>683</v>
      </c>
      <c r="S4502" s="3">
        <v>1.0</v>
      </c>
    </row>
    <row r="4503" ht="15.0" customHeight="1">
      <c r="A4503" s="46">
        <v>21.0</v>
      </c>
      <c r="B4503" s="53" t="str">
        <f t="array" ref="B4503">INDEX(Quadrat.Details!D:D, MATCH(1,(F4503=Quadrat.Details!B:B)*(G4503=Quadrat.Details!G:G)*(H4503=Quadrat.Details!I:I),0))</f>
        <v>FJD</v>
      </c>
      <c r="E4503" s="47">
        <v>44421.0</v>
      </c>
      <c r="F4503" s="54">
        <v>2021.0</v>
      </c>
      <c r="G4503" s="7" t="s">
        <v>453</v>
      </c>
      <c r="H4503" s="46">
        <v>2.0</v>
      </c>
      <c r="I4503" s="55" t="str">
        <f t="array" ref="I4503">INDEX(Species.List!A:A,MATCH(J4503,Species.List!B:B,0))</f>
        <v>Dyspanopeus sayi</v>
      </c>
      <c r="J4503" s="8" t="s">
        <v>315</v>
      </c>
      <c r="K4503" s="46" t="s">
        <v>57</v>
      </c>
      <c r="L4503" s="39">
        <v>11.0</v>
      </c>
      <c r="M4503" s="46">
        <v>2.0</v>
      </c>
      <c r="N4503" s="8" t="s">
        <v>502</v>
      </c>
      <c r="O4503" s="8" t="s">
        <v>55</v>
      </c>
      <c r="P4503" s="3" t="s">
        <v>682</v>
      </c>
      <c r="Q4503" s="3" t="s">
        <v>55</v>
      </c>
      <c r="R4503" s="3" t="s">
        <v>683</v>
      </c>
      <c r="S4503" s="3">
        <v>1.0</v>
      </c>
    </row>
    <row r="4504" ht="15.0" customHeight="1">
      <c r="A4504" s="46">
        <v>21.0</v>
      </c>
      <c r="B4504" s="53" t="str">
        <f t="array" ref="B4504">INDEX(Quadrat.Details!D:D, MATCH(1,(F4504=Quadrat.Details!B:B)*(G4504=Quadrat.Details!G:G)*(H4504=Quadrat.Details!I:I),0))</f>
        <v>FJD</v>
      </c>
      <c r="E4504" s="47">
        <v>44421.0</v>
      </c>
      <c r="F4504" s="54">
        <v>2021.0</v>
      </c>
      <c r="G4504" s="7" t="s">
        <v>453</v>
      </c>
      <c r="H4504" s="46">
        <v>2.0</v>
      </c>
      <c r="I4504" s="55" t="str">
        <f t="array" ref="I4504">INDEX(Species.List!A:A,MATCH(J4504,Species.List!B:B,0))</f>
        <v>Urosalpinx cinerea</v>
      </c>
      <c r="J4504" s="8" t="s">
        <v>284</v>
      </c>
      <c r="K4504" s="46" t="s">
        <v>80</v>
      </c>
      <c r="L4504" s="39">
        <v>30.0</v>
      </c>
      <c r="M4504" s="46">
        <v>1.0</v>
      </c>
      <c r="N4504" s="8" t="s">
        <v>502</v>
      </c>
      <c r="O4504" s="8" t="s">
        <v>55</v>
      </c>
      <c r="P4504" s="3" t="s">
        <v>682</v>
      </c>
      <c r="Q4504" s="3" t="s">
        <v>55</v>
      </c>
      <c r="R4504" s="3" t="s">
        <v>683</v>
      </c>
      <c r="S4504" s="3">
        <v>1.0</v>
      </c>
    </row>
    <row r="4505" ht="15.0" customHeight="1">
      <c r="A4505" s="46">
        <v>21.0</v>
      </c>
      <c r="B4505" s="53" t="str">
        <f t="array" ref="B4505">INDEX(Quadrat.Details!D:D, MATCH(1,(F4505=Quadrat.Details!B:B)*(G4505=Quadrat.Details!G:G)*(H4505=Quadrat.Details!I:I),0))</f>
        <v>FJD</v>
      </c>
      <c r="E4505" s="47">
        <v>44421.0</v>
      </c>
      <c r="F4505" s="54">
        <v>2021.0</v>
      </c>
      <c r="G4505" s="7" t="s">
        <v>453</v>
      </c>
      <c r="H4505" s="46">
        <v>2.0</v>
      </c>
      <c r="I4505" s="55" t="str">
        <f t="array" ref="I4505">INDEX(Species.List!A:A,MATCH(J4505,Species.List!B:B,0))</f>
        <v>Callinectes sapidus</v>
      </c>
      <c r="J4505" s="8" t="s">
        <v>111</v>
      </c>
      <c r="K4505" s="46" t="s">
        <v>57</v>
      </c>
      <c r="L4505" s="39">
        <v>40.0</v>
      </c>
      <c r="M4505" s="46">
        <v>1.0</v>
      </c>
      <c r="N4505" s="8" t="s">
        <v>502</v>
      </c>
      <c r="O4505" s="8" t="s">
        <v>55</v>
      </c>
      <c r="P4505" s="3" t="s">
        <v>682</v>
      </c>
      <c r="Q4505" s="3" t="s">
        <v>55</v>
      </c>
      <c r="R4505" s="3" t="s">
        <v>683</v>
      </c>
      <c r="S4505" s="3">
        <v>1.0</v>
      </c>
    </row>
    <row r="4506" ht="15.0" customHeight="1">
      <c r="A4506" s="46">
        <v>21.0</v>
      </c>
      <c r="B4506" s="53" t="str">
        <f t="array" ref="B4506">INDEX(Quadrat.Details!D:D, MATCH(1,(F4506=Quadrat.Details!B:B)*(G4506=Quadrat.Details!G:G)*(H4506=Quadrat.Details!I:I),0))</f>
        <v>FJD</v>
      </c>
      <c r="E4506" s="47">
        <v>44421.0</v>
      </c>
      <c r="F4506" s="54">
        <v>2021.0</v>
      </c>
      <c r="G4506" s="7" t="s">
        <v>453</v>
      </c>
      <c r="H4506" s="46">
        <v>2.0</v>
      </c>
      <c r="I4506" s="55" t="str">
        <f t="array" ref="I4506">INDEX(Species.List!A:A,MATCH(J4506,Species.List!B:B,0))</f>
        <v>Anadara transversa</v>
      </c>
      <c r="J4506" s="8" t="s">
        <v>355</v>
      </c>
      <c r="K4506" s="46" t="s">
        <v>80</v>
      </c>
      <c r="L4506" s="39">
        <v>16.0</v>
      </c>
      <c r="M4506" s="46">
        <v>1.0</v>
      </c>
      <c r="N4506" s="8" t="s">
        <v>502</v>
      </c>
      <c r="O4506" s="8" t="s">
        <v>55</v>
      </c>
      <c r="P4506" s="3" t="s">
        <v>682</v>
      </c>
      <c r="Q4506" s="3" t="s">
        <v>55</v>
      </c>
      <c r="R4506" s="3" t="s">
        <v>683</v>
      </c>
      <c r="S4506" s="3">
        <v>1.0</v>
      </c>
    </row>
    <row r="4507" ht="15.0" customHeight="1">
      <c r="A4507" s="46">
        <v>21.0</v>
      </c>
      <c r="B4507" s="53" t="str">
        <f t="array" ref="B4507">INDEX(Quadrat.Details!D:D, MATCH(1,(F4507=Quadrat.Details!B:B)*(G4507=Quadrat.Details!G:G)*(H4507=Quadrat.Details!I:I),0))</f>
        <v>FJD</v>
      </c>
      <c r="E4507" s="47">
        <v>44421.0</v>
      </c>
      <c r="F4507" s="54">
        <v>2021.0</v>
      </c>
      <c r="G4507" s="7" t="s">
        <v>453</v>
      </c>
      <c r="H4507" s="46">
        <v>2.0</v>
      </c>
      <c r="I4507" s="55" t="str">
        <f t="array" ref="I4507">INDEX(Species.List!A:A,MATCH(J4507,Species.List!B:B,0))</f>
        <v>Argopecten irradians</v>
      </c>
      <c r="J4507" s="8" t="s">
        <v>83</v>
      </c>
      <c r="K4507" s="46" t="s">
        <v>80</v>
      </c>
      <c r="L4507" s="39">
        <v>44.0</v>
      </c>
      <c r="M4507" s="46">
        <v>1.0</v>
      </c>
      <c r="N4507" s="8" t="s">
        <v>502</v>
      </c>
      <c r="O4507" s="8" t="s">
        <v>55</v>
      </c>
      <c r="P4507" s="3" t="s">
        <v>682</v>
      </c>
      <c r="Q4507" s="3" t="s">
        <v>55</v>
      </c>
      <c r="R4507" s="3" t="s">
        <v>683</v>
      </c>
      <c r="S4507" s="3">
        <v>1.0</v>
      </c>
    </row>
    <row r="4508" ht="15.0" customHeight="1">
      <c r="A4508" s="46">
        <v>21.0</v>
      </c>
      <c r="B4508" s="53" t="str">
        <f t="array" ref="B4508">INDEX(Quadrat.Details!D:D, MATCH(1,(F4508=Quadrat.Details!B:B)*(G4508=Quadrat.Details!G:G)*(H4508=Quadrat.Details!I:I),0))</f>
        <v>FJD</v>
      </c>
      <c r="E4508" s="47">
        <v>44421.0</v>
      </c>
      <c r="F4508" s="54">
        <v>2021.0</v>
      </c>
      <c r="G4508" s="7" t="s">
        <v>453</v>
      </c>
      <c r="H4508" s="46">
        <v>2.0</v>
      </c>
      <c r="I4508" s="55" t="str">
        <f t="array" ref="I4508">INDEX(Species.List!A:A,MATCH(J4508,Species.List!B:B,0))</f>
        <v>Dyspanopeus sayi</v>
      </c>
      <c r="J4508" s="8" t="s">
        <v>315</v>
      </c>
      <c r="K4508" s="46" t="s">
        <v>57</v>
      </c>
      <c r="L4508" s="39">
        <v>14.0</v>
      </c>
      <c r="M4508" s="46">
        <v>3.0</v>
      </c>
      <c r="N4508" s="8" t="s">
        <v>502</v>
      </c>
      <c r="O4508" s="8" t="s">
        <v>55</v>
      </c>
      <c r="P4508" s="3" t="s">
        <v>682</v>
      </c>
      <c r="Q4508" s="3" t="s">
        <v>55</v>
      </c>
      <c r="R4508" s="3" t="s">
        <v>683</v>
      </c>
      <c r="S4508" s="3">
        <v>1.0</v>
      </c>
    </row>
    <row r="4509" ht="15.0" customHeight="1">
      <c r="A4509" s="46">
        <v>21.0</v>
      </c>
      <c r="B4509" s="53" t="str">
        <f t="array" ref="B4509">INDEX(Quadrat.Details!D:D, MATCH(1,(F4509=Quadrat.Details!B:B)*(G4509=Quadrat.Details!G:G)*(H4509=Quadrat.Details!I:I),0))</f>
        <v>FJD</v>
      </c>
      <c r="E4509" s="47">
        <v>44421.0</v>
      </c>
      <c r="F4509" s="54">
        <v>2021.0</v>
      </c>
      <c r="G4509" s="7" t="s">
        <v>453</v>
      </c>
      <c r="H4509" s="46">
        <v>2.0</v>
      </c>
      <c r="I4509" s="55" t="str">
        <f t="array" ref="I4509">INDEX(Species.List!A:A,MATCH(J4509,Species.List!B:B,0))</f>
        <v>Cancer irroratus</v>
      </c>
      <c r="J4509" s="8" t="s">
        <v>308</v>
      </c>
      <c r="K4509" s="46" t="s">
        <v>57</v>
      </c>
      <c r="L4509" s="39">
        <v>51.0</v>
      </c>
      <c r="M4509" s="46">
        <v>1.0</v>
      </c>
      <c r="N4509" s="8" t="s">
        <v>502</v>
      </c>
      <c r="O4509" s="8" t="s">
        <v>55</v>
      </c>
      <c r="P4509" s="3" t="s">
        <v>682</v>
      </c>
      <c r="Q4509" s="3" t="s">
        <v>55</v>
      </c>
      <c r="R4509" s="3" t="s">
        <v>683</v>
      </c>
      <c r="S4509" s="3">
        <v>1.0</v>
      </c>
    </row>
    <row r="4510" ht="15.0" customHeight="1">
      <c r="A4510" s="46">
        <v>21.0</v>
      </c>
      <c r="B4510" s="53" t="str">
        <f t="array" ref="B4510">INDEX(Quadrat.Details!D:D, MATCH(1,(F4510=Quadrat.Details!B:B)*(G4510=Quadrat.Details!G:G)*(H4510=Quadrat.Details!I:I),0))</f>
        <v>FJD</v>
      </c>
      <c r="E4510" s="47">
        <v>44421.0</v>
      </c>
      <c r="F4510" s="54">
        <v>2021.0</v>
      </c>
      <c r="G4510" s="7" t="s">
        <v>453</v>
      </c>
      <c r="H4510" s="46">
        <v>2.0</v>
      </c>
      <c r="I4510" s="55" t="str">
        <f t="array" ref="I4510">INDEX(Species.List!A:A,MATCH(J4510,Species.List!B:B,0))</f>
        <v>Cancer irroratus</v>
      </c>
      <c r="J4510" s="8" t="s">
        <v>308</v>
      </c>
      <c r="K4510" s="46" t="s">
        <v>57</v>
      </c>
      <c r="L4510" s="39">
        <v>37.0</v>
      </c>
      <c r="M4510" s="46">
        <v>1.0</v>
      </c>
      <c r="N4510" s="8" t="s">
        <v>502</v>
      </c>
      <c r="O4510" s="8" t="s">
        <v>55</v>
      </c>
      <c r="P4510" s="3" t="s">
        <v>682</v>
      </c>
      <c r="Q4510" s="3" t="s">
        <v>55</v>
      </c>
      <c r="R4510" s="3" t="s">
        <v>683</v>
      </c>
      <c r="S4510" s="3">
        <v>1.0</v>
      </c>
    </row>
    <row r="4511" ht="15.0" customHeight="1">
      <c r="A4511" s="46">
        <v>21.0</v>
      </c>
      <c r="B4511" s="53" t="str">
        <f t="array" ref="B4511">INDEX(Quadrat.Details!D:D, MATCH(1,(F4511=Quadrat.Details!B:B)*(G4511=Quadrat.Details!G:G)*(H4511=Quadrat.Details!I:I),0))</f>
        <v>FJD</v>
      </c>
      <c r="E4511" s="47">
        <v>44421.0</v>
      </c>
      <c r="F4511" s="54">
        <v>2021.0</v>
      </c>
      <c r="G4511" s="7" t="s">
        <v>453</v>
      </c>
      <c r="H4511" s="46">
        <v>2.0</v>
      </c>
      <c r="I4511" s="55" t="str">
        <f t="array" ref="I4511">INDEX(Species.List!A:A,MATCH(J4511,Species.List!B:B,0))</f>
        <v>Ilyanassa trivittata</v>
      </c>
      <c r="J4511" s="8" t="s">
        <v>350</v>
      </c>
      <c r="K4511" s="46" t="s">
        <v>80</v>
      </c>
      <c r="L4511" s="39">
        <v>17.0</v>
      </c>
      <c r="M4511" s="46">
        <v>1.0</v>
      </c>
      <c r="N4511" s="8" t="s">
        <v>502</v>
      </c>
      <c r="O4511" s="8" t="s">
        <v>55</v>
      </c>
      <c r="P4511" s="3" t="s">
        <v>682</v>
      </c>
      <c r="Q4511" s="3" t="s">
        <v>55</v>
      </c>
      <c r="R4511" s="3" t="s">
        <v>683</v>
      </c>
      <c r="S4511" s="3">
        <v>1.0</v>
      </c>
    </row>
    <row r="4512" ht="15.0" customHeight="1">
      <c r="A4512" s="46">
        <v>21.0</v>
      </c>
      <c r="B4512" s="53" t="str">
        <f t="array" ref="B4512">INDEX(Quadrat.Details!D:D, MATCH(1,(F4512=Quadrat.Details!B:B)*(G4512=Quadrat.Details!G:G)*(H4512=Quadrat.Details!I:I),0))</f>
        <v>FJD</v>
      </c>
      <c r="E4512" s="47">
        <v>44421.0</v>
      </c>
      <c r="F4512" s="54">
        <v>2021.0</v>
      </c>
      <c r="G4512" s="7" t="s">
        <v>453</v>
      </c>
      <c r="H4512" s="46">
        <v>2.0</v>
      </c>
      <c r="I4512" s="55" t="str">
        <f t="array" ref="I4512">INDEX(Species.List!A:A,MATCH(J4512,Species.List!B:B,0))</f>
        <v>Anadara transversa</v>
      </c>
      <c r="J4512" s="8" t="s">
        <v>355</v>
      </c>
      <c r="K4512" s="46" t="s">
        <v>80</v>
      </c>
      <c r="L4512" s="39">
        <v>18.0</v>
      </c>
      <c r="M4512" s="46">
        <v>1.0</v>
      </c>
      <c r="N4512" s="8" t="s">
        <v>502</v>
      </c>
      <c r="O4512" s="8" t="s">
        <v>55</v>
      </c>
      <c r="P4512" s="3" t="s">
        <v>682</v>
      </c>
      <c r="Q4512" s="3" t="s">
        <v>55</v>
      </c>
      <c r="R4512" s="3" t="s">
        <v>683</v>
      </c>
      <c r="S4512" s="3">
        <v>1.0</v>
      </c>
    </row>
    <row r="4513" ht="15.0" customHeight="1">
      <c r="A4513" s="46">
        <v>21.0</v>
      </c>
      <c r="B4513" s="53" t="str">
        <f t="array" ref="B4513">INDEX(Quadrat.Details!D:D, MATCH(1,(F4513=Quadrat.Details!B:B)*(G4513=Quadrat.Details!G:G)*(H4513=Quadrat.Details!I:I),0))</f>
        <v>FJD</v>
      </c>
      <c r="E4513" s="47">
        <v>44421.0</v>
      </c>
      <c r="F4513" s="54">
        <v>2021.0</v>
      </c>
      <c r="G4513" s="7" t="s">
        <v>453</v>
      </c>
      <c r="H4513" s="46">
        <v>2.0</v>
      </c>
      <c r="I4513" s="55" t="str">
        <f t="array" ref="I4513">INDEX(Species.List!A:A,MATCH(J4513,Species.List!B:B,0))</f>
        <v>Urosalpinx cinerea</v>
      </c>
      <c r="J4513" s="8" t="s">
        <v>284</v>
      </c>
      <c r="K4513" s="46" t="s">
        <v>80</v>
      </c>
      <c r="L4513" s="39">
        <v>23.0</v>
      </c>
      <c r="M4513" s="46">
        <v>1.0</v>
      </c>
      <c r="N4513" s="8" t="s">
        <v>502</v>
      </c>
      <c r="O4513" s="8" t="s">
        <v>55</v>
      </c>
      <c r="P4513" s="3" t="s">
        <v>682</v>
      </c>
      <c r="Q4513" s="3" t="s">
        <v>55</v>
      </c>
      <c r="R4513" s="3" t="s">
        <v>683</v>
      </c>
      <c r="S4513" s="3">
        <v>1.0</v>
      </c>
    </row>
    <row r="4514" ht="15.0" customHeight="1">
      <c r="A4514" s="46">
        <v>21.0</v>
      </c>
      <c r="B4514" s="53" t="str">
        <f t="array" ref="B4514">INDEX(Quadrat.Details!D:D, MATCH(1,(F4514=Quadrat.Details!B:B)*(G4514=Quadrat.Details!G:G)*(H4514=Quadrat.Details!I:I),0))</f>
        <v>FJD</v>
      </c>
      <c r="E4514" s="47">
        <v>44421.0</v>
      </c>
      <c r="F4514" s="54">
        <v>2021.0</v>
      </c>
      <c r="G4514" s="7" t="s">
        <v>453</v>
      </c>
      <c r="H4514" s="46">
        <v>2.0</v>
      </c>
      <c r="I4514" s="55" t="str">
        <f t="array" ref="I4514">INDEX(Species.List!A:A,MATCH(J4514,Species.List!B:B,0))</f>
        <v>Dyspanopeus sayi</v>
      </c>
      <c r="J4514" s="8" t="s">
        <v>315</v>
      </c>
      <c r="K4514" s="46" t="s">
        <v>57</v>
      </c>
      <c r="L4514" s="39">
        <v>12.0</v>
      </c>
      <c r="M4514" s="46">
        <v>2.0</v>
      </c>
      <c r="N4514" s="8" t="s">
        <v>502</v>
      </c>
      <c r="O4514" s="8" t="s">
        <v>55</v>
      </c>
      <c r="P4514" s="3" t="s">
        <v>682</v>
      </c>
      <c r="Q4514" s="3" t="s">
        <v>55</v>
      </c>
      <c r="R4514" s="3" t="s">
        <v>683</v>
      </c>
      <c r="S4514" s="3">
        <v>1.0</v>
      </c>
    </row>
    <row r="4515" ht="15.0" customHeight="1">
      <c r="A4515" s="46">
        <v>21.0</v>
      </c>
      <c r="B4515" s="53" t="str">
        <f t="array" ref="B4515">INDEX(Quadrat.Details!D:D, MATCH(1,(F4515=Quadrat.Details!B:B)*(G4515=Quadrat.Details!G:G)*(H4515=Quadrat.Details!I:I),0))</f>
        <v>FJD</v>
      </c>
      <c r="E4515" s="47">
        <v>44421.0</v>
      </c>
      <c r="F4515" s="54">
        <v>2021.0</v>
      </c>
      <c r="G4515" s="7" t="s">
        <v>453</v>
      </c>
      <c r="H4515" s="46">
        <v>2.0</v>
      </c>
      <c r="I4515" s="55" t="str">
        <f t="array" ref="I4515">INDEX(Species.List!A:A,MATCH(J4515,Species.List!B:B,0))</f>
        <v>Cancer irroratus</v>
      </c>
      <c r="J4515" s="8" t="s">
        <v>308</v>
      </c>
      <c r="K4515" s="46" t="s">
        <v>57</v>
      </c>
      <c r="L4515" s="39">
        <v>32.0</v>
      </c>
      <c r="M4515" s="46">
        <v>1.0</v>
      </c>
      <c r="N4515" s="8" t="s">
        <v>502</v>
      </c>
      <c r="O4515" s="8" t="s">
        <v>55</v>
      </c>
      <c r="P4515" s="3" t="s">
        <v>682</v>
      </c>
      <c r="Q4515" s="3" t="s">
        <v>55</v>
      </c>
      <c r="R4515" s="3" t="s">
        <v>683</v>
      </c>
      <c r="S4515" s="3">
        <v>1.0</v>
      </c>
    </row>
    <row r="4516" ht="15.0" customHeight="1">
      <c r="A4516" s="46">
        <v>21.0</v>
      </c>
      <c r="B4516" s="53" t="str">
        <f t="array" ref="B4516">INDEX(Quadrat.Details!D:D, MATCH(1,(F4516=Quadrat.Details!B:B)*(G4516=Quadrat.Details!G:G)*(H4516=Quadrat.Details!I:I),0))</f>
        <v>FJD</v>
      </c>
      <c r="E4516" s="47">
        <v>44421.0</v>
      </c>
      <c r="F4516" s="54">
        <v>2021.0</v>
      </c>
      <c r="G4516" s="7" t="s">
        <v>453</v>
      </c>
      <c r="H4516" s="46">
        <v>2.0</v>
      </c>
      <c r="I4516" s="55" t="str">
        <f t="array" ref="I4516">INDEX(Species.List!A:A,MATCH(J4516,Species.List!B:B,0))</f>
        <v>Anadara transversa</v>
      </c>
      <c r="J4516" s="8" t="s">
        <v>355</v>
      </c>
      <c r="K4516" s="46" t="s">
        <v>80</v>
      </c>
      <c r="L4516" s="39">
        <v>17.0</v>
      </c>
      <c r="M4516" s="46">
        <v>1.0</v>
      </c>
      <c r="N4516" s="8" t="s">
        <v>502</v>
      </c>
      <c r="O4516" s="8" t="s">
        <v>55</v>
      </c>
      <c r="P4516" s="3" t="s">
        <v>682</v>
      </c>
      <c r="Q4516" s="3" t="s">
        <v>55</v>
      </c>
      <c r="R4516" s="3" t="s">
        <v>683</v>
      </c>
      <c r="S4516" s="3">
        <v>1.0</v>
      </c>
    </row>
    <row r="4517" ht="15.0" customHeight="1">
      <c r="A4517" s="46">
        <v>21.0</v>
      </c>
      <c r="B4517" s="53" t="str">
        <f t="array" ref="B4517">INDEX(Quadrat.Details!D:D, MATCH(1,(F4517=Quadrat.Details!B:B)*(G4517=Quadrat.Details!G:G)*(H4517=Quadrat.Details!I:I),0))</f>
        <v>FJD</v>
      </c>
      <c r="E4517" s="47">
        <v>44421.0</v>
      </c>
      <c r="F4517" s="54">
        <v>2021.0</v>
      </c>
      <c r="G4517" s="7" t="s">
        <v>453</v>
      </c>
      <c r="H4517" s="46">
        <v>2.0</v>
      </c>
      <c r="I4517" s="55" t="str">
        <f t="array" ref="I4517">INDEX(Species.List!A:A,MATCH(J4517,Species.List!B:B,0))</f>
        <v>Libinia</v>
      </c>
      <c r="J4517" s="8" t="s">
        <v>334</v>
      </c>
      <c r="K4517" s="46" t="s">
        <v>57</v>
      </c>
      <c r="L4517" s="39">
        <v>40.0</v>
      </c>
      <c r="M4517" s="46">
        <v>1.0</v>
      </c>
      <c r="N4517" s="8" t="s">
        <v>502</v>
      </c>
      <c r="O4517" s="8" t="s">
        <v>55</v>
      </c>
      <c r="P4517" s="3" t="s">
        <v>682</v>
      </c>
      <c r="Q4517" s="3" t="s">
        <v>55</v>
      </c>
      <c r="R4517" s="3" t="s">
        <v>683</v>
      </c>
      <c r="S4517" s="3">
        <v>1.0</v>
      </c>
    </row>
    <row r="4518" ht="15.0" customHeight="1">
      <c r="A4518" s="46">
        <v>21.0</v>
      </c>
      <c r="B4518" s="53" t="str">
        <f t="array" ref="B4518">INDEX(Quadrat.Details!D:D, MATCH(1,(F4518=Quadrat.Details!B:B)*(G4518=Quadrat.Details!G:G)*(H4518=Quadrat.Details!I:I),0))</f>
        <v>FJD</v>
      </c>
      <c r="E4518" s="47">
        <v>44421.0</v>
      </c>
      <c r="F4518" s="54">
        <v>2021.0</v>
      </c>
      <c r="G4518" s="7" t="s">
        <v>453</v>
      </c>
      <c r="H4518" s="46">
        <v>2.0</v>
      </c>
      <c r="I4518" s="55" t="str">
        <f t="array" ref="I4518">INDEX(Species.List!A:A,MATCH(J4518,Species.List!B:B,0))</f>
        <v>Callinectes sapidus</v>
      </c>
      <c r="J4518" s="8" t="s">
        <v>111</v>
      </c>
      <c r="K4518" s="46" t="s">
        <v>57</v>
      </c>
      <c r="L4518" s="39">
        <v>32.0</v>
      </c>
      <c r="M4518" s="46">
        <v>1.0</v>
      </c>
      <c r="N4518" s="8" t="s">
        <v>502</v>
      </c>
      <c r="O4518" s="8" t="s">
        <v>55</v>
      </c>
      <c r="P4518" s="3" t="s">
        <v>682</v>
      </c>
      <c r="Q4518" s="3" t="s">
        <v>55</v>
      </c>
      <c r="R4518" s="3" t="s">
        <v>683</v>
      </c>
      <c r="S4518" s="3">
        <v>1.0</v>
      </c>
    </row>
    <row r="4519" ht="15.0" customHeight="1">
      <c r="A4519" s="46">
        <v>21.0</v>
      </c>
      <c r="B4519" s="53" t="str">
        <f t="array" ref="B4519">INDEX(Quadrat.Details!D:D, MATCH(1,(F4519=Quadrat.Details!B:B)*(G4519=Quadrat.Details!G:G)*(H4519=Quadrat.Details!I:I),0))</f>
        <v>FJD</v>
      </c>
      <c r="E4519" s="47">
        <v>44421.0</v>
      </c>
      <c r="F4519" s="54">
        <v>2021.0</v>
      </c>
      <c r="G4519" s="7" t="s">
        <v>453</v>
      </c>
      <c r="H4519" s="46">
        <v>2.0</v>
      </c>
      <c r="I4519" s="55" t="str">
        <f t="array" ref="I4519">INDEX(Species.List!A:A,MATCH(J4519,Species.List!B:B,0))</f>
        <v>Cancer irroratus</v>
      </c>
      <c r="J4519" s="8" t="s">
        <v>308</v>
      </c>
      <c r="K4519" s="46" t="s">
        <v>57</v>
      </c>
      <c r="L4519" s="39">
        <v>12.0</v>
      </c>
      <c r="M4519" s="46">
        <v>1.0</v>
      </c>
      <c r="N4519" s="8" t="s">
        <v>502</v>
      </c>
      <c r="O4519" s="8" t="s">
        <v>55</v>
      </c>
      <c r="P4519" s="3" t="s">
        <v>682</v>
      </c>
      <c r="Q4519" s="3" t="s">
        <v>55</v>
      </c>
      <c r="R4519" s="3" t="s">
        <v>683</v>
      </c>
      <c r="S4519" s="3">
        <v>1.0</v>
      </c>
    </row>
    <row r="4520" ht="15.0" customHeight="1">
      <c r="A4520" s="46">
        <v>21.0</v>
      </c>
      <c r="B4520" s="53" t="str">
        <f t="array" ref="B4520">INDEX(Quadrat.Details!D:D, MATCH(1,(F4520=Quadrat.Details!B:B)*(G4520=Quadrat.Details!G:G)*(H4520=Quadrat.Details!I:I),0))</f>
        <v>FJD</v>
      </c>
      <c r="E4520" s="47">
        <v>44425.0</v>
      </c>
      <c r="F4520" s="54">
        <v>2021.0</v>
      </c>
      <c r="G4520" s="7" t="s">
        <v>374</v>
      </c>
      <c r="H4520" s="46">
        <v>1.0</v>
      </c>
      <c r="I4520" s="55" t="str">
        <f t="array" ref="I4520">INDEX(Species.List!A:A,MATCH(J4520,Species.List!B:B,0))</f>
        <v>Libinia</v>
      </c>
      <c r="J4520" s="8" t="s">
        <v>334</v>
      </c>
      <c r="K4520" s="46" t="s">
        <v>57</v>
      </c>
      <c r="L4520" s="39">
        <v>39.0</v>
      </c>
      <c r="M4520" s="46">
        <v>1.0</v>
      </c>
      <c r="N4520" s="8" t="s">
        <v>502</v>
      </c>
      <c r="O4520" s="8" t="s">
        <v>55</v>
      </c>
      <c r="P4520" s="3" t="s">
        <v>682</v>
      </c>
      <c r="Q4520" s="3" t="s">
        <v>55</v>
      </c>
      <c r="R4520" s="3" t="s">
        <v>683</v>
      </c>
      <c r="S4520" s="3">
        <v>1.0</v>
      </c>
    </row>
    <row r="4521" ht="15.0" customHeight="1">
      <c r="A4521" s="46">
        <v>21.0</v>
      </c>
      <c r="B4521" s="53" t="str">
        <f t="array" ref="B4521">INDEX(Quadrat.Details!D:D, MATCH(1,(F4521=Quadrat.Details!B:B)*(G4521=Quadrat.Details!G:G)*(H4521=Quadrat.Details!I:I),0))</f>
        <v>FJD</v>
      </c>
      <c r="E4521" s="47">
        <v>44425.0</v>
      </c>
      <c r="F4521" s="54">
        <v>2021.0</v>
      </c>
      <c r="G4521" s="7" t="s">
        <v>374</v>
      </c>
      <c r="H4521" s="46">
        <v>1.0</v>
      </c>
      <c r="I4521" s="55" t="str">
        <f t="array" ref="I4521">INDEX(Species.List!A:A,MATCH(J4521,Species.List!B:B,0))</f>
        <v>Libinia</v>
      </c>
      <c r="J4521" s="8" t="s">
        <v>334</v>
      </c>
      <c r="K4521" s="46" t="s">
        <v>57</v>
      </c>
      <c r="L4521" s="39">
        <v>22.0</v>
      </c>
      <c r="M4521" s="46">
        <v>1.0</v>
      </c>
      <c r="N4521" s="8" t="s">
        <v>502</v>
      </c>
      <c r="O4521" s="8" t="s">
        <v>55</v>
      </c>
      <c r="P4521" s="3" t="s">
        <v>682</v>
      </c>
      <c r="Q4521" s="3" t="s">
        <v>55</v>
      </c>
      <c r="R4521" s="3" t="s">
        <v>683</v>
      </c>
      <c r="S4521" s="3">
        <v>1.0</v>
      </c>
    </row>
    <row r="4522" ht="15.0" customHeight="1">
      <c r="A4522" s="46">
        <v>21.0</v>
      </c>
      <c r="B4522" s="53" t="str">
        <f t="array" ref="B4522">INDEX(Quadrat.Details!D:D, MATCH(1,(F4522=Quadrat.Details!B:B)*(G4522=Quadrat.Details!G:G)*(H4522=Quadrat.Details!I:I),0))</f>
        <v>FJD</v>
      </c>
      <c r="E4522" s="47">
        <v>44425.0</v>
      </c>
      <c r="F4522" s="54">
        <v>2021.0</v>
      </c>
      <c r="G4522" s="7" t="s">
        <v>374</v>
      </c>
      <c r="H4522" s="46">
        <v>1.0</v>
      </c>
      <c r="I4522" s="55" t="str">
        <f t="array" ref="I4522">INDEX(Species.List!A:A,MATCH(J4522,Species.List!B:B,0))</f>
        <v>Libinia</v>
      </c>
      <c r="J4522" s="8" t="s">
        <v>334</v>
      </c>
      <c r="K4522" s="46" t="s">
        <v>57</v>
      </c>
      <c r="L4522" s="39">
        <v>33.0</v>
      </c>
      <c r="M4522" s="46">
        <v>1.0</v>
      </c>
      <c r="N4522" s="8" t="s">
        <v>502</v>
      </c>
      <c r="O4522" s="8" t="s">
        <v>55</v>
      </c>
      <c r="P4522" s="3" t="s">
        <v>682</v>
      </c>
      <c r="Q4522" s="3" t="s">
        <v>55</v>
      </c>
      <c r="R4522" s="3" t="s">
        <v>683</v>
      </c>
      <c r="S4522" s="3">
        <v>1.0</v>
      </c>
    </row>
    <row r="4523" ht="15.0" customHeight="1">
      <c r="A4523" s="46">
        <v>21.0</v>
      </c>
      <c r="B4523" s="53" t="str">
        <f t="array" ref="B4523">INDEX(Quadrat.Details!D:D, MATCH(1,(F4523=Quadrat.Details!B:B)*(G4523=Quadrat.Details!G:G)*(H4523=Quadrat.Details!I:I),0))</f>
        <v>FJD</v>
      </c>
      <c r="E4523" s="47">
        <v>44425.0</v>
      </c>
      <c r="F4523" s="54">
        <v>2021.0</v>
      </c>
      <c r="G4523" s="7" t="s">
        <v>374</v>
      </c>
      <c r="H4523" s="46">
        <v>1.0</v>
      </c>
      <c r="I4523" s="55" t="str">
        <f t="array" ref="I4523">INDEX(Species.List!A:A,MATCH(J4523,Species.List!B:B,0))</f>
        <v>Libinia</v>
      </c>
      <c r="J4523" s="8" t="s">
        <v>334</v>
      </c>
      <c r="K4523" s="46" t="s">
        <v>57</v>
      </c>
      <c r="L4523" s="39">
        <v>21.0</v>
      </c>
      <c r="M4523" s="46">
        <v>1.0</v>
      </c>
      <c r="N4523" s="8" t="s">
        <v>502</v>
      </c>
      <c r="O4523" s="8" t="s">
        <v>55</v>
      </c>
      <c r="P4523" s="3" t="s">
        <v>682</v>
      </c>
      <c r="Q4523" s="3" t="s">
        <v>55</v>
      </c>
      <c r="R4523" s="3" t="s">
        <v>683</v>
      </c>
      <c r="S4523" s="3">
        <v>1.0</v>
      </c>
    </row>
    <row r="4524" ht="15.0" customHeight="1">
      <c r="A4524" s="46">
        <v>21.0</v>
      </c>
      <c r="B4524" s="53" t="str">
        <f t="array" ref="B4524">INDEX(Quadrat.Details!D:D, MATCH(1,(F4524=Quadrat.Details!B:B)*(G4524=Quadrat.Details!G:G)*(H4524=Quadrat.Details!I:I),0))</f>
        <v>FJD</v>
      </c>
      <c r="E4524" s="47">
        <v>44425.0</v>
      </c>
      <c r="F4524" s="54">
        <v>2021.0</v>
      </c>
      <c r="G4524" s="7" t="s">
        <v>374</v>
      </c>
      <c r="H4524" s="46">
        <v>1.0</v>
      </c>
      <c r="I4524" s="55" t="str">
        <f t="array" ref="I4524">INDEX(Species.List!A:A,MATCH(J4524,Species.List!B:B,0))</f>
        <v>Cancer irroratus</v>
      </c>
      <c r="J4524" s="8" t="s">
        <v>308</v>
      </c>
      <c r="K4524" s="46" t="s">
        <v>57</v>
      </c>
      <c r="L4524" s="39">
        <v>43.0</v>
      </c>
      <c r="M4524" s="46">
        <v>1.0</v>
      </c>
      <c r="N4524" s="8" t="s">
        <v>502</v>
      </c>
      <c r="O4524" s="8" t="s">
        <v>55</v>
      </c>
      <c r="P4524" s="3" t="s">
        <v>682</v>
      </c>
      <c r="Q4524" s="3" t="s">
        <v>55</v>
      </c>
      <c r="R4524" s="3" t="s">
        <v>683</v>
      </c>
      <c r="S4524" s="3">
        <v>1.0</v>
      </c>
    </row>
    <row r="4525" ht="15.0" customHeight="1">
      <c r="A4525" s="46">
        <v>21.0</v>
      </c>
      <c r="B4525" s="53" t="str">
        <f t="array" ref="B4525">INDEX(Quadrat.Details!D:D, MATCH(1,(F4525=Quadrat.Details!B:B)*(G4525=Quadrat.Details!G:G)*(H4525=Quadrat.Details!I:I),0))</f>
        <v>FJD</v>
      </c>
      <c r="E4525" s="47">
        <v>44425.0</v>
      </c>
      <c r="F4525" s="54">
        <v>2021.0</v>
      </c>
      <c r="G4525" s="7" t="s">
        <v>374</v>
      </c>
      <c r="H4525" s="46">
        <v>1.0</v>
      </c>
      <c r="I4525" s="55" t="str">
        <f t="array" ref="I4525">INDEX(Species.List!A:A,MATCH(J4525,Species.List!B:B,0))</f>
        <v>Dyspanopeus sayi</v>
      </c>
      <c r="J4525" s="8" t="s">
        <v>315</v>
      </c>
      <c r="K4525" s="46" t="s">
        <v>57</v>
      </c>
      <c r="L4525" s="39">
        <v>35.0</v>
      </c>
      <c r="M4525" s="46">
        <v>1.0</v>
      </c>
      <c r="N4525" s="8" t="s">
        <v>502</v>
      </c>
      <c r="O4525" s="8" t="s">
        <v>55</v>
      </c>
      <c r="P4525" s="3" t="s">
        <v>682</v>
      </c>
      <c r="Q4525" s="3" t="s">
        <v>55</v>
      </c>
      <c r="R4525" s="3" t="s">
        <v>683</v>
      </c>
      <c r="S4525" s="3">
        <v>1.0</v>
      </c>
    </row>
    <row r="4526" ht="15.0" customHeight="1">
      <c r="A4526" s="46">
        <v>21.0</v>
      </c>
      <c r="B4526" s="53" t="str">
        <f t="array" ref="B4526">INDEX(Quadrat.Details!D:D, MATCH(1,(F4526=Quadrat.Details!B:B)*(G4526=Quadrat.Details!G:G)*(H4526=Quadrat.Details!I:I),0))</f>
        <v>FJD</v>
      </c>
      <c r="E4526" s="47">
        <v>44425.0</v>
      </c>
      <c r="F4526" s="54">
        <v>2021.0</v>
      </c>
      <c r="G4526" s="7" t="s">
        <v>374</v>
      </c>
      <c r="H4526" s="46">
        <v>1.0</v>
      </c>
      <c r="I4526" s="55" t="str">
        <f t="array" ref="I4526">INDEX(Species.List!A:A,MATCH(J4526,Species.List!B:B,0))</f>
        <v>Cancer irroratus</v>
      </c>
      <c r="J4526" s="8" t="s">
        <v>308</v>
      </c>
      <c r="K4526" s="46" t="s">
        <v>57</v>
      </c>
      <c r="L4526" s="39">
        <v>35.0</v>
      </c>
      <c r="M4526" s="46">
        <v>1.0</v>
      </c>
      <c r="N4526" s="8" t="s">
        <v>502</v>
      </c>
      <c r="O4526" s="8" t="s">
        <v>55</v>
      </c>
      <c r="P4526" s="3" t="s">
        <v>682</v>
      </c>
      <c r="Q4526" s="3" t="s">
        <v>55</v>
      </c>
      <c r="R4526" s="3" t="s">
        <v>683</v>
      </c>
      <c r="S4526" s="3">
        <v>1.0</v>
      </c>
    </row>
    <row r="4527" ht="15.0" customHeight="1">
      <c r="A4527" s="46">
        <v>21.0</v>
      </c>
      <c r="B4527" s="53" t="str">
        <f t="array" ref="B4527">INDEX(Quadrat.Details!D:D, MATCH(1,(F4527=Quadrat.Details!B:B)*(G4527=Quadrat.Details!G:G)*(H4527=Quadrat.Details!I:I),0))</f>
        <v>FJD</v>
      </c>
      <c r="E4527" s="47">
        <v>44425.0</v>
      </c>
      <c r="F4527" s="54">
        <v>2021.0</v>
      </c>
      <c r="G4527" s="7" t="s">
        <v>374</v>
      </c>
      <c r="H4527" s="46">
        <v>1.0</v>
      </c>
      <c r="I4527" s="55" t="str">
        <f t="array" ref="I4527">INDEX(Species.List!A:A,MATCH(J4527,Species.List!B:B,0))</f>
        <v>Dyspanopeus sayi</v>
      </c>
      <c r="J4527" s="8" t="s">
        <v>315</v>
      </c>
      <c r="K4527" s="46" t="s">
        <v>57</v>
      </c>
      <c r="L4527" s="39">
        <v>12.0</v>
      </c>
      <c r="M4527" s="46">
        <v>3.0</v>
      </c>
      <c r="N4527" s="8" t="s">
        <v>502</v>
      </c>
      <c r="O4527" s="8" t="s">
        <v>55</v>
      </c>
      <c r="P4527" s="3" t="s">
        <v>682</v>
      </c>
      <c r="Q4527" s="3" t="s">
        <v>55</v>
      </c>
      <c r="R4527" s="3" t="s">
        <v>683</v>
      </c>
      <c r="S4527" s="3">
        <v>1.0</v>
      </c>
    </row>
    <row r="4528" ht="15.0" customHeight="1">
      <c r="A4528" s="46">
        <v>22.0</v>
      </c>
      <c r="B4528" s="53" t="str">
        <f t="array" ref="B4528">INDEX(Quadrat.Details!D:D, MATCH(1,(F4528=Quadrat.Details!B:B)*(G4528=Quadrat.Details!G:G)*(H4528=Quadrat.Details!I:I),0))</f>
        <v>FJD</v>
      </c>
      <c r="E4528" s="47">
        <v>44425.0</v>
      </c>
      <c r="F4528" s="54">
        <v>2021.0</v>
      </c>
      <c r="G4528" s="7" t="s">
        <v>374</v>
      </c>
      <c r="H4528" s="46">
        <v>1.0</v>
      </c>
      <c r="I4528" s="55" t="str">
        <f t="array" ref="I4528">INDEX(Species.List!A:A,MATCH(J4528,Species.List!B:B,0))</f>
        <v>Cancer irroratus</v>
      </c>
      <c r="J4528" s="8" t="s">
        <v>308</v>
      </c>
      <c r="K4528" s="46" t="s">
        <v>57</v>
      </c>
      <c r="L4528" s="39">
        <v>34.0</v>
      </c>
      <c r="M4528" s="46">
        <v>1.0</v>
      </c>
      <c r="N4528" s="8" t="s">
        <v>502</v>
      </c>
      <c r="O4528" s="8" t="s">
        <v>55</v>
      </c>
      <c r="P4528" s="3" t="s">
        <v>682</v>
      </c>
      <c r="Q4528" s="3" t="s">
        <v>55</v>
      </c>
      <c r="R4528" s="3" t="s">
        <v>683</v>
      </c>
      <c r="S4528" s="3">
        <v>1.0</v>
      </c>
    </row>
    <row r="4529" ht="15.0" customHeight="1">
      <c r="A4529" s="46">
        <v>22.0</v>
      </c>
      <c r="B4529" s="53" t="str">
        <f t="array" ref="B4529">INDEX(Quadrat.Details!D:D, MATCH(1,(F4529=Quadrat.Details!B:B)*(G4529=Quadrat.Details!G:G)*(H4529=Quadrat.Details!I:I),0))</f>
        <v>FJD</v>
      </c>
      <c r="E4529" s="47">
        <v>44425.0</v>
      </c>
      <c r="F4529" s="54">
        <v>2021.0</v>
      </c>
      <c r="G4529" s="7" t="s">
        <v>374</v>
      </c>
      <c r="H4529" s="46">
        <v>1.0</v>
      </c>
      <c r="I4529" s="55" t="str">
        <f t="array" ref="I4529">INDEX(Species.List!A:A,MATCH(J4529,Species.List!B:B,0))</f>
        <v>Libinia</v>
      </c>
      <c r="J4529" s="8" t="s">
        <v>334</v>
      </c>
      <c r="K4529" s="46" t="s">
        <v>57</v>
      </c>
      <c r="L4529" s="39">
        <v>24.0</v>
      </c>
      <c r="M4529" s="46">
        <v>1.0</v>
      </c>
      <c r="N4529" s="8" t="s">
        <v>502</v>
      </c>
      <c r="O4529" s="8" t="s">
        <v>55</v>
      </c>
      <c r="P4529" s="3" t="s">
        <v>682</v>
      </c>
      <c r="Q4529" s="3" t="s">
        <v>55</v>
      </c>
      <c r="R4529" s="3" t="s">
        <v>683</v>
      </c>
      <c r="S4529" s="3">
        <v>1.0</v>
      </c>
    </row>
    <row r="4530" ht="15.0" customHeight="1">
      <c r="A4530" s="46">
        <v>22.0</v>
      </c>
      <c r="B4530" s="53" t="str">
        <f t="array" ref="B4530">INDEX(Quadrat.Details!D:D, MATCH(1,(F4530=Quadrat.Details!B:B)*(G4530=Quadrat.Details!G:G)*(H4530=Quadrat.Details!I:I),0))</f>
        <v>FJD</v>
      </c>
      <c r="E4530" s="47">
        <v>44425.0</v>
      </c>
      <c r="F4530" s="54">
        <v>2021.0</v>
      </c>
      <c r="G4530" s="7" t="s">
        <v>374</v>
      </c>
      <c r="H4530" s="46">
        <v>1.0</v>
      </c>
      <c r="I4530" s="55" t="str">
        <f t="array" ref="I4530">INDEX(Species.List!A:A,MATCH(J4530,Species.List!B:B,0))</f>
        <v>Euspira heros</v>
      </c>
      <c r="J4530" s="8" t="s">
        <v>249</v>
      </c>
      <c r="K4530" s="46" t="s">
        <v>80</v>
      </c>
      <c r="L4530" s="39">
        <v>40.0</v>
      </c>
      <c r="M4530" s="46">
        <v>1.0</v>
      </c>
      <c r="N4530" s="8" t="s">
        <v>502</v>
      </c>
      <c r="O4530" s="8" t="s">
        <v>55</v>
      </c>
      <c r="P4530" s="3" t="s">
        <v>682</v>
      </c>
      <c r="Q4530" s="3" t="s">
        <v>55</v>
      </c>
      <c r="R4530" s="3" t="s">
        <v>683</v>
      </c>
      <c r="S4530" s="3">
        <v>1.0</v>
      </c>
    </row>
    <row r="4531" ht="15.0" customHeight="1">
      <c r="A4531" s="46">
        <v>22.0</v>
      </c>
      <c r="B4531" s="53" t="str">
        <f t="array" ref="B4531">INDEX(Quadrat.Details!D:D, MATCH(1,(F4531=Quadrat.Details!B:B)*(G4531=Quadrat.Details!G:G)*(H4531=Quadrat.Details!I:I),0))</f>
        <v>FJD</v>
      </c>
      <c r="E4531" s="47">
        <v>44425.0</v>
      </c>
      <c r="F4531" s="54">
        <v>2021.0</v>
      </c>
      <c r="G4531" s="7" t="s">
        <v>374</v>
      </c>
      <c r="H4531" s="46">
        <v>1.0</v>
      </c>
      <c r="I4531" s="55" t="str">
        <f t="array" ref="I4531">INDEX(Species.List!A:A,MATCH(J4531,Species.List!B:B,0))</f>
        <v>Dyspanopeus sayi</v>
      </c>
      <c r="J4531" s="8" t="s">
        <v>315</v>
      </c>
      <c r="K4531" s="46" t="s">
        <v>57</v>
      </c>
      <c r="L4531" s="39">
        <v>14.0</v>
      </c>
      <c r="M4531" s="46">
        <v>1.0</v>
      </c>
      <c r="N4531" s="8" t="s">
        <v>502</v>
      </c>
      <c r="O4531" s="8" t="s">
        <v>55</v>
      </c>
      <c r="P4531" s="3" t="s">
        <v>682</v>
      </c>
      <c r="Q4531" s="3" t="s">
        <v>55</v>
      </c>
      <c r="R4531" s="3" t="s">
        <v>683</v>
      </c>
      <c r="S4531" s="3">
        <v>1.0</v>
      </c>
    </row>
    <row r="4532" ht="15.0" customHeight="1">
      <c r="A4532" s="46">
        <v>22.0</v>
      </c>
      <c r="B4532" s="53" t="str">
        <f t="array" ref="B4532">INDEX(Quadrat.Details!D:D, MATCH(1,(F4532=Quadrat.Details!B:B)*(G4532=Quadrat.Details!G:G)*(H4532=Quadrat.Details!I:I),0))</f>
        <v>FJD</v>
      </c>
      <c r="E4532" s="47">
        <v>44425.0</v>
      </c>
      <c r="F4532" s="54">
        <v>2021.0</v>
      </c>
      <c r="G4532" s="7" t="s">
        <v>374</v>
      </c>
      <c r="H4532" s="46">
        <v>1.0</v>
      </c>
      <c r="I4532" s="55" t="str">
        <f t="array" ref="I4532">INDEX(Species.List!A:A,MATCH(J4532,Species.List!B:B,0))</f>
        <v>Dyspanopeus sayi</v>
      </c>
      <c r="J4532" s="8" t="s">
        <v>315</v>
      </c>
      <c r="K4532" s="46" t="s">
        <v>57</v>
      </c>
      <c r="L4532" s="39">
        <v>20.0</v>
      </c>
      <c r="M4532" s="46">
        <v>1.0</v>
      </c>
      <c r="N4532" s="8" t="s">
        <v>502</v>
      </c>
      <c r="O4532" s="8" t="s">
        <v>55</v>
      </c>
      <c r="P4532" s="3" t="s">
        <v>682</v>
      </c>
      <c r="Q4532" s="3" t="s">
        <v>55</v>
      </c>
      <c r="R4532" s="3" t="s">
        <v>683</v>
      </c>
      <c r="S4532" s="3">
        <v>1.0</v>
      </c>
    </row>
    <row r="4533" ht="15.0" customHeight="1">
      <c r="A4533" s="46">
        <v>22.0</v>
      </c>
      <c r="B4533" s="53" t="str">
        <f t="array" ref="B4533">INDEX(Quadrat.Details!D:D, MATCH(1,(F4533=Quadrat.Details!B:B)*(G4533=Quadrat.Details!G:G)*(H4533=Quadrat.Details!I:I),0))</f>
        <v>FJD</v>
      </c>
      <c r="E4533" s="47">
        <v>44425.0</v>
      </c>
      <c r="F4533" s="54">
        <v>2021.0</v>
      </c>
      <c r="G4533" s="7" t="s">
        <v>374</v>
      </c>
      <c r="H4533" s="46">
        <v>1.0</v>
      </c>
      <c r="I4533" s="55" t="str">
        <f t="array" ref="I4533">INDEX(Species.List!A:A,MATCH(J4533,Species.List!B:B,0))</f>
        <v>Callinectes sapidus</v>
      </c>
      <c r="J4533" s="8" t="s">
        <v>111</v>
      </c>
      <c r="K4533" s="46" t="s">
        <v>57</v>
      </c>
      <c r="L4533" s="39">
        <v>19.0</v>
      </c>
      <c r="M4533" s="46">
        <v>1.0</v>
      </c>
      <c r="N4533" s="8" t="s">
        <v>502</v>
      </c>
      <c r="O4533" s="8" t="s">
        <v>55</v>
      </c>
      <c r="P4533" s="3" t="s">
        <v>682</v>
      </c>
      <c r="Q4533" s="3" t="s">
        <v>55</v>
      </c>
      <c r="R4533" s="3" t="s">
        <v>683</v>
      </c>
      <c r="S4533" s="3">
        <v>1.0</v>
      </c>
    </row>
    <row r="4534" ht="15.0" customHeight="1">
      <c r="A4534" s="46">
        <v>22.0</v>
      </c>
      <c r="B4534" s="53" t="str">
        <f t="array" ref="B4534">INDEX(Quadrat.Details!D:D, MATCH(1,(F4534=Quadrat.Details!B:B)*(G4534=Quadrat.Details!G:G)*(H4534=Quadrat.Details!I:I),0))</f>
        <v>FJD</v>
      </c>
      <c r="E4534" s="47">
        <v>44425.0</v>
      </c>
      <c r="F4534" s="54">
        <v>2021.0</v>
      </c>
      <c r="G4534" s="7" t="s">
        <v>374</v>
      </c>
      <c r="H4534" s="46">
        <v>2.0</v>
      </c>
      <c r="I4534" s="55" t="str">
        <f t="array" ref="I4534">INDEX(Species.List!A:A,MATCH(J4534,Species.List!B:B,0))</f>
        <v>Cancer irroratus</v>
      </c>
      <c r="J4534" s="8" t="s">
        <v>308</v>
      </c>
      <c r="K4534" s="46" t="s">
        <v>57</v>
      </c>
      <c r="L4534" s="39">
        <v>12.0</v>
      </c>
      <c r="M4534" s="46">
        <v>1.0</v>
      </c>
      <c r="N4534" s="8" t="s">
        <v>502</v>
      </c>
      <c r="O4534" s="8" t="s">
        <v>55</v>
      </c>
      <c r="P4534" s="3" t="s">
        <v>682</v>
      </c>
      <c r="Q4534" s="3" t="s">
        <v>55</v>
      </c>
      <c r="R4534" s="3" t="s">
        <v>683</v>
      </c>
      <c r="S4534" s="3">
        <v>1.0</v>
      </c>
    </row>
    <row r="4535" ht="15.0" customHeight="1">
      <c r="A4535" s="46">
        <v>22.0</v>
      </c>
      <c r="B4535" s="53" t="str">
        <f t="array" ref="B4535">INDEX(Quadrat.Details!D:D, MATCH(1,(F4535=Quadrat.Details!B:B)*(G4535=Quadrat.Details!G:G)*(H4535=Quadrat.Details!I:I),0))</f>
        <v>FJD</v>
      </c>
      <c r="E4535" s="47">
        <v>44425.0</v>
      </c>
      <c r="F4535" s="54">
        <v>2021.0</v>
      </c>
      <c r="G4535" s="7" t="s">
        <v>374</v>
      </c>
      <c r="H4535" s="46">
        <v>2.0</v>
      </c>
      <c r="I4535" s="55" t="str">
        <f t="array" ref="I4535">INDEX(Species.List!A:A,MATCH(J4535,Species.List!B:B,0))</f>
        <v>Dyspanopeus sayi</v>
      </c>
      <c r="J4535" s="8" t="s">
        <v>315</v>
      </c>
      <c r="K4535" s="46" t="s">
        <v>57</v>
      </c>
      <c r="L4535" s="39">
        <v>12.0</v>
      </c>
      <c r="M4535" s="46">
        <v>1.0</v>
      </c>
      <c r="N4535" s="8" t="s">
        <v>502</v>
      </c>
      <c r="O4535" s="8" t="s">
        <v>55</v>
      </c>
      <c r="P4535" s="3" t="s">
        <v>682</v>
      </c>
      <c r="Q4535" s="3" t="s">
        <v>55</v>
      </c>
      <c r="R4535" s="3" t="s">
        <v>683</v>
      </c>
      <c r="S4535" s="3">
        <v>1.0</v>
      </c>
    </row>
    <row r="4536" ht="15.0" customHeight="1">
      <c r="A4536" s="46">
        <v>22.0</v>
      </c>
      <c r="B4536" s="53" t="str">
        <f t="array" ref="B4536">INDEX(Quadrat.Details!D:D, MATCH(1,(F4536=Quadrat.Details!B:B)*(G4536=Quadrat.Details!G:G)*(H4536=Quadrat.Details!I:I),0))</f>
        <v>FJD</v>
      </c>
      <c r="E4536" s="47">
        <v>44425.0</v>
      </c>
      <c r="F4536" s="54">
        <v>2021.0</v>
      </c>
      <c r="G4536" s="7" t="s">
        <v>374</v>
      </c>
      <c r="H4536" s="46">
        <v>2.0</v>
      </c>
      <c r="I4536" s="55" t="str">
        <f t="array" ref="I4536">INDEX(Species.List!A:A,MATCH(J4536,Species.List!B:B,0))</f>
        <v>Dyspanopeus sayi</v>
      </c>
      <c r="J4536" s="8" t="s">
        <v>315</v>
      </c>
      <c r="K4536" s="46" t="s">
        <v>57</v>
      </c>
      <c r="L4536" s="39">
        <v>10.0</v>
      </c>
      <c r="M4536" s="46">
        <v>1.0</v>
      </c>
      <c r="N4536" s="8" t="s">
        <v>502</v>
      </c>
      <c r="O4536" s="8" t="s">
        <v>55</v>
      </c>
      <c r="P4536" s="3" t="s">
        <v>682</v>
      </c>
      <c r="Q4536" s="3" t="s">
        <v>55</v>
      </c>
      <c r="R4536" s="3" t="s">
        <v>683</v>
      </c>
      <c r="S4536" s="3">
        <v>1.0</v>
      </c>
    </row>
    <row r="4537" ht="15.0" customHeight="1">
      <c r="A4537" s="46">
        <v>22.0</v>
      </c>
      <c r="B4537" s="53" t="str">
        <f t="array" ref="B4537">INDEX(Quadrat.Details!D:D, MATCH(1,(F4537=Quadrat.Details!B:B)*(G4537=Quadrat.Details!G:G)*(H4537=Quadrat.Details!I:I),0))</f>
        <v>FJD</v>
      </c>
      <c r="E4537" s="47">
        <v>44425.0</v>
      </c>
      <c r="F4537" s="54">
        <v>2021.0</v>
      </c>
      <c r="G4537" s="7" t="s">
        <v>376</v>
      </c>
      <c r="H4537" s="46">
        <v>2.0</v>
      </c>
      <c r="I4537" s="55" t="str">
        <f t="array" ref="I4537">INDEX(Species.List!A:A,MATCH(J4537,Species.List!B:B,0))</f>
        <v>Limulus polyphemus</v>
      </c>
      <c r="J4537" s="8" t="s">
        <v>217</v>
      </c>
      <c r="K4537" s="46" t="s">
        <v>53</v>
      </c>
      <c r="L4537" s="39">
        <v>66.0</v>
      </c>
      <c r="M4537" s="46">
        <v>1.0</v>
      </c>
      <c r="N4537" s="8" t="s">
        <v>502</v>
      </c>
      <c r="O4537" s="8" t="s">
        <v>55</v>
      </c>
      <c r="P4537" s="3" t="s">
        <v>682</v>
      </c>
      <c r="Q4537" s="3" t="s">
        <v>55</v>
      </c>
      <c r="R4537" s="3" t="s">
        <v>683</v>
      </c>
      <c r="S4537" s="3">
        <v>1.0</v>
      </c>
    </row>
    <row r="4538" ht="15.0" customHeight="1">
      <c r="A4538" s="46">
        <v>22.0</v>
      </c>
      <c r="B4538" s="53" t="str">
        <f t="array" ref="B4538">INDEX(Quadrat.Details!D:D, MATCH(1,(F4538=Quadrat.Details!B:B)*(G4538=Quadrat.Details!G:G)*(H4538=Quadrat.Details!I:I),0))</f>
        <v>FJD</v>
      </c>
      <c r="E4538" s="47">
        <v>44425.0</v>
      </c>
      <c r="F4538" s="54">
        <v>2021.0</v>
      </c>
      <c r="G4538" s="7" t="s">
        <v>376</v>
      </c>
      <c r="H4538" s="46">
        <v>2.0</v>
      </c>
      <c r="I4538" s="55" t="str">
        <f t="array" ref="I4538">INDEX(Species.List!A:A,MATCH(J4538,Species.List!B:B,0))</f>
        <v>Ilyanassa trivittata</v>
      </c>
      <c r="J4538" s="8" t="s">
        <v>350</v>
      </c>
      <c r="K4538" s="46" t="s">
        <v>80</v>
      </c>
      <c r="L4538" s="39">
        <v>15.0</v>
      </c>
      <c r="M4538" s="46">
        <v>1.0</v>
      </c>
      <c r="N4538" s="8" t="s">
        <v>502</v>
      </c>
      <c r="O4538" s="8" t="s">
        <v>55</v>
      </c>
      <c r="P4538" s="3" t="s">
        <v>682</v>
      </c>
      <c r="Q4538" s="3" t="s">
        <v>55</v>
      </c>
      <c r="R4538" s="3" t="s">
        <v>683</v>
      </c>
      <c r="S4538" s="3">
        <v>1.0</v>
      </c>
    </row>
    <row r="4539" ht="15.0" customHeight="1">
      <c r="A4539" s="46">
        <v>22.0</v>
      </c>
      <c r="B4539" s="53" t="str">
        <f t="array" ref="B4539">INDEX(Quadrat.Details!D:D, MATCH(1,(F4539=Quadrat.Details!B:B)*(G4539=Quadrat.Details!G:G)*(H4539=Quadrat.Details!I:I),0))</f>
        <v>FJD</v>
      </c>
      <c r="E4539" s="47">
        <v>44425.0</v>
      </c>
      <c r="F4539" s="54">
        <v>2021.0</v>
      </c>
      <c r="G4539" s="7" t="s">
        <v>377</v>
      </c>
      <c r="H4539" s="46">
        <v>1.0</v>
      </c>
      <c r="I4539" s="55" t="str">
        <f t="array" ref="I4539">INDEX(Species.List!A:A,MATCH(J4539,Species.List!B:B,0))</f>
        <v>Dyspanopeus sayi</v>
      </c>
      <c r="J4539" s="8" t="s">
        <v>315</v>
      </c>
      <c r="K4539" s="46" t="s">
        <v>57</v>
      </c>
      <c r="L4539" s="39">
        <v>16.0</v>
      </c>
      <c r="M4539" s="46">
        <v>1.0</v>
      </c>
      <c r="N4539" s="8" t="s">
        <v>502</v>
      </c>
      <c r="O4539" s="8" t="s">
        <v>55</v>
      </c>
      <c r="P4539" s="3" t="s">
        <v>682</v>
      </c>
      <c r="Q4539" s="3" t="s">
        <v>55</v>
      </c>
      <c r="R4539" s="3" t="s">
        <v>683</v>
      </c>
      <c r="S4539" s="3">
        <v>1.0</v>
      </c>
    </row>
    <row r="4540" ht="15.0" customHeight="1">
      <c r="A4540" s="46">
        <v>22.0</v>
      </c>
      <c r="B4540" s="53" t="str">
        <f t="array" ref="B4540">INDEX(Quadrat.Details!D:D, MATCH(1,(F4540=Quadrat.Details!B:B)*(G4540=Quadrat.Details!G:G)*(H4540=Quadrat.Details!I:I),0))</f>
        <v>FJD</v>
      </c>
      <c r="E4540" s="47">
        <v>44425.0</v>
      </c>
      <c r="F4540" s="54">
        <v>2021.0</v>
      </c>
      <c r="G4540" s="7" t="s">
        <v>377</v>
      </c>
      <c r="H4540" s="46">
        <v>1.0</v>
      </c>
      <c r="I4540" s="55" t="str">
        <f t="array" ref="I4540">INDEX(Species.List!A:A,MATCH(J4540,Species.List!B:B,0))</f>
        <v>Dyspanopeus sayi</v>
      </c>
      <c r="J4540" s="8" t="s">
        <v>315</v>
      </c>
      <c r="K4540" s="46" t="s">
        <v>57</v>
      </c>
      <c r="L4540" s="39">
        <v>10.0</v>
      </c>
      <c r="M4540" s="46">
        <v>1.0</v>
      </c>
      <c r="N4540" s="8" t="s">
        <v>502</v>
      </c>
      <c r="O4540" s="8" t="s">
        <v>55</v>
      </c>
      <c r="P4540" s="3" t="s">
        <v>682</v>
      </c>
      <c r="Q4540" s="3" t="s">
        <v>55</v>
      </c>
      <c r="R4540" s="3" t="s">
        <v>683</v>
      </c>
      <c r="S4540" s="3">
        <v>1.0</v>
      </c>
    </row>
    <row r="4541" ht="15.0" customHeight="1">
      <c r="A4541" s="46">
        <v>22.0</v>
      </c>
      <c r="B4541" s="53" t="str">
        <f t="array" ref="B4541">INDEX(Quadrat.Details!D:D, MATCH(1,(F4541=Quadrat.Details!B:B)*(G4541=Quadrat.Details!G:G)*(H4541=Quadrat.Details!I:I),0))</f>
        <v>FJD</v>
      </c>
      <c r="E4541" s="47">
        <v>44425.0</v>
      </c>
      <c r="F4541" s="54">
        <v>2021.0</v>
      </c>
      <c r="G4541" s="7" t="s">
        <v>377</v>
      </c>
      <c r="H4541" s="46">
        <v>1.0</v>
      </c>
      <c r="I4541" s="55" t="str">
        <f t="array" ref="I4541">INDEX(Species.List!A:A,MATCH(J4541,Species.List!B:B,0))</f>
        <v>Mya arenaria</v>
      </c>
      <c r="J4541" s="8" t="s">
        <v>327</v>
      </c>
      <c r="K4541" s="46" t="s">
        <v>80</v>
      </c>
      <c r="L4541" s="39">
        <v>12.0</v>
      </c>
      <c r="M4541" s="46">
        <v>1.0</v>
      </c>
      <c r="N4541" s="8" t="s">
        <v>502</v>
      </c>
      <c r="O4541" s="8" t="s">
        <v>55</v>
      </c>
      <c r="P4541" s="3" t="s">
        <v>682</v>
      </c>
      <c r="Q4541" s="3" t="s">
        <v>55</v>
      </c>
      <c r="R4541" s="3" t="s">
        <v>683</v>
      </c>
      <c r="S4541" s="3">
        <v>1.0</v>
      </c>
    </row>
    <row r="4542" ht="15.0" customHeight="1">
      <c r="A4542" s="46">
        <v>22.0</v>
      </c>
      <c r="B4542" s="53" t="str">
        <f t="array" ref="B4542">INDEX(Quadrat.Details!D:D, MATCH(1,(F4542=Quadrat.Details!B:B)*(G4542=Quadrat.Details!G:G)*(H4542=Quadrat.Details!I:I),0))</f>
        <v>FJD</v>
      </c>
      <c r="E4542" s="47">
        <v>44425.0</v>
      </c>
      <c r="F4542" s="54">
        <v>2021.0</v>
      </c>
      <c r="G4542" s="7" t="s">
        <v>377</v>
      </c>
      <c r="H4542" s="46">
        <v>1.0</v>
      </c>
      <c r="I4542" s="55" t="str">
        <f t="array" ref="I4542">INDEX(Species.List!A:A,MATCH(J4542,Species.List!B:B,0))</f>
        <v>Mya arenaria</v>
      </c>
      <c r="J4542" s="8" t="s">
        <v>327</v>
      </c>
      <c r="K4542" s="46" t="s">
        <v>80</v>
      </c>
      <c r="L4542" s="39">
        <v>10.0</v>
      </c>
      <c r="M4542" s="46">
        <v>1.0</v>
      </c>
      <c r="N4542" s="8" t="s">
        <v>502</v>
      </c>
      <c r="O4542" s="8" t="s">
        <v>55</v>
      </c>
      <c r="P4542" s="3" t="s">
        <v>682</v>
      </c>
      <c r="Q4542" s="3" t="s">
        <v>55</v>
      </c>
      <c r="R4542" s="3" t="s">
        <v>683</v>
      </c>
      <c r="S4542" s="3">
        <v>1.0</v>
      </c>
    </row>
    <row r="4543" ht="15.0" customHeight="1">
      <c r="A4543" s="46">
        <v>22.0</v>
      </c>
      <c r="B4543" s="53" t="str">
        <f t="array" ref="B4543">INDEX(Quadrat.Details!D:D, MATCH(1,(F4543=Quadrat.Details!B:B)*(G4543=Quadrat.Details!G:G)*(H4543=Quadrat.Details!I:I),0))</f>
        <v>FJD</v>
      </c>
      <c r="E4543" s="47">
        <v>44425.0</v>
      </c>
      <c r="F4543" s="54">
        <v>2021.0</v>
      </c>
      <c r="G4543" s="7" t="s">
        <v>377</v>
      </c>
      <c r="H4543" s="46">
        <v>1.0</v>
      </c>
      <c r="I4543" s="55" t="str">
        <f t="array" ref="I4543">INDEX(Species.List!A:A,MATCH(J4543,Species.List!B:B,0))</f>
        <v>Mya arenaria</v>
      </c>
      <c r="J4543" s="8" t="s">
        <v>327</v>
      </c>
      <c r="K4543" s="46" t="s">
        <v>80</v>
      </c>
      <c r="L4543" s="39">
        <v>13.0</v>
      </c>
      <c r="M4543" s="46">
        <v>2.0</v>
      </c>
      <c r="N4543" s="8" t="s">
        <v>502</v>
      </c>
      <c r="O4543" s="8" t="s">
        <v>55</v>
      </c>
      <c r="P4543" s="3" t="s">
        <v>682</v>
      </c>
      <c r="Q4543" s="3" t="s">
        <v>55</v>
      </c>
      <c r="R4543" s="3" t="s">
        <v>683</v>
      </c>
      <c r="S4543" s="3">
        <v>1.0</v>
      </c>
    </row>
    <row r="4544" ht="15.0" customHeight="1">
      <c r="A4544" s="46">
        <v>22.0</v>
      </c>
      <c r="B4544" s="53" t="str">
        <f t="array" ref="B4544">INDEX(Quadrat.Details!D:D, MATCH(1,(F4544=Quadrat.Details!B:B)*(G4544=Quadrat.Details!G:G)*(H4544=Quadrat.Details!I:I),0))</f>
        <v>FJD</v>
      </c>
      <c r="E4544" s="47">
        <v>44425.0</v>
      </c>
      <c r="F4544" s="54">
        <v>2021.0</v>
      </c>
      <c r="G4544" s="7" t="s">
        <v>377</v>
      </c>
      <c r="H4544" s="46">
        <v>2.0</v>
      </c>
      <c r="I4544" s="55" t="str">
        <f t="array" ref="I4544">INDEX(Species.List!A:A,MATCH(J4544,Species.List!B:B,0))</f>
        <v>Pagurus pollicaris</v>
      </c>
      <c r="J4544" s="8" t="s">
        <v>185</v>
      </c>
      <c r="K4544" s="46" t="s">
        <v>68</v>
      </c>
      <c r="L4544" s="39">
        <v>16.0</v>
      </c>
      <c r="M4544" s="46">
        <v>1.0</v>
      </c>
      <c r="N4544" s="8" t="s">
        <v>502</v>
      </c>
      <c r="O4544" s="8" t="s">
        <v>55</v>
      </c>
      <c r="P4544" s="3" t="s">
        <v>682</v>
      </c>
      <c r="Q4544" s="3" t="s">
        <v>55</v>
      </c>
      <c r="R4544" s="3" t="s">
        <v>683</v>
      </c>
      <c r="S4544" s="3">
        <v>1.0</v>
      </c>
    </row>
    <row r="4545" ht="15.0" customHeight="1">
      <c r="A4545" s="46">
        <v>22.0</v>
      </c>
      <c r="B4545" s="53" t="str">
        <f t="array" ref="B4545">INDEX(Quadrat.Details!D:D, MATCH(1,(F4545=Quadrat.Details!B:B)*(G4545=Quadrat.Details!G:G)*(H4545=Quadrat.Details!I:I),0))</f>
        <v>FJD</v>
      </c>
      <c r="E4545" s="47">
        <v>44425.0</v>
      </c>
      <c r="F4545" s="54">
        <v>2021.0</v>
      </c>
      <c r="G4545" s="7" t="s">
        <v>377</v>
      </c>
      <c r="H4545" s="46">
        <v>2.0</v>
      </c>
      <c r="I4545" s="55" t="str">
        <f t="array" ref="I4545">INDEX(Species.List!A:A,MATCH(J4545,Species.List!B:B,0))</f>
        <v>Libinia</v>
      </c>
      <c r="J4545" s="8" t="s">
        <v>334</v>
      </c>
      <c r="K4545" s="46" t="s">
        <v>57</v>
      </c>
      <c r="L4545" s="39">
        <v>26.0</v>
      </c>
      <c r="M4545" s="46">
        <v>1.0</v>
      </c>
      <c r="N4545" s="8" t="s">
        <v>502</v>
      </c>
      <c r="O4545" s="8" t="s">
        <v>55</v>
      </c>
      <c r="P4545" s="3" t="s">
        <v>682</v>
      </c>
      <c r="Q4545" s="3" t="s">
        <v>55</v>
      </c>
      <c r="R4545" s="3" t="s">
        <v>683</v>
      </c>
      <c r="S4545" s="3">
        <v>1.0</v>
      </c>
    </row>
    <row r="4546" ht="15.0" customHeight="1">
      <c r="A4546" s="46">
        <v>22.0</v>
      </c>
      <c r="B4546" s="53" t="str">
        <f t="array" ref="B4546">INDEX(Quadrat.Details!D:D, MATCH(1,(F4546=Quadrat.Details!B:B)*(G4546=Quadrat.Details!G:G)*(H4546=Quadrat.Details!I:I),0))</f>
        <v>FJD</v>
      </c>
      <c r="E4546" s="47">
        <v>44425.0</v>
      </c>
      <c r="F4546" s="54">
        <v>2021.0</v>
      </c>
      <c r="G4546" s="7" t="s">
        <v>377</v>
      </c>
      <c r="H4546" s="46">
        <v>2.0</v>
      </c>
      <c r="I4546" s="55" t="str">
        <f t="array" ref="I4546">INDEX(Species.List!A:A,MATCH(J4546,Species.List!B:B,0))</f>
        <v>Dyspanopeus sayi</v>
      </c>
      <c r="J4546" s="8" t="s">
        <v>315</v>
      </c>
      <c r="K4546" s="46" t="s">
        <v>57</v>
      </c>
      <c r="L4546" s="39">
        <v>21.0</v>
      </c>
      <c r="M4546" s="46">
        <v>1.0</v>
      </c>
      <c r="N4546" s="8" t="s">
        <v>502</v>
      </c>
      <c r="O4546" s="8" t="s">
        <v>55</v>
      </c>
      <c r="P4546" s="3" t="s">
        <v>682</v>
      </c>
      <c r="Q4546" s="3" t="s">
        <v>55</v>
      </c>
      <c r="R4546" s="3" t="s">
        <v>683</v>
      </c>
      <c r="S4546" s="3">
        <v>1.0</v>
      </c>
    </row>
    <row r="4547" ht="15.0" customHeight="1">
      <c r="A4547" s="46">
        <v>22.0</v>
      </c>
      <c r="B4547" s="53" t="str">
        <f t="array" ref="B4547">INDEX(Quadrat.Details!D:D, MATCH(1,(F4547=Quadrat.Details!B:B)*(G4547=Quadrat.Details!G:G)*(H4547=Quadrat.Details!I:I),0))</f>
        <v>FJD</v>
      </c>
      <c r="E4547" s="47">
        <v>44425.0</v>
      </c>
      <c r="F4547" s="54">
        <v>2021.0</v>
      </c>
      <c r="G4547" s="7" t="s">
        <v>452</v>
      </c>
      <c r="H4547" s="46">
        <v>1.0</v>
      </c>
      <c r="I4547" s="55" t="str">
        <f t="array" ref="I4547">INDEX(Species.List!A:A,MATCH(J4547,Species.List!B:B,0))</f>
        <v>Yoldia limatula</v>
      </c>
      <c r="J4547" s="8" t="s">
        <v>179</v>
      </c>
      <c r="K4547" s="46" t="s">
        <v>80</v>
      </c>
      <c r="L4547" s="39">
        <v>39.0</v>
      </c>
      <c r="M4547" s="46">
        <v>1.0</v>
      </c>
      <c r="N4547" s="8" t="s">
        <v>502</v>
      </c>
      <c r="O4547" s="8" t="s">
        <v>55</v>
      </c>
      <c r="P4547" s="3" t="s">
        <v>682</v>
      </c>
      <c r="Q4547" s="3" t="s">
        <v>55</v>
      </c>
      <c r="R4547" s="3" t="s">
        <v>683</v>
      </c>
      <c r="S4547" s="3">
        <v>1.0</v>
      </c>
    </row>
    <row r="4548" ht="15.0" customHeight="1">
      <c r="A4548" s="46">
        <v>22.0</v>
      </c>
      <c r="B4548" s="53" t="str">
        <f t="array" ref="B4548">INDEX(Quadrat.Details!D:D, MATCH(1,(F4548=Quadrat.Details!B:B)*(G4548=Quadrat.Details!G:G)*(H4548=Quadrat.Details!I:I),0))</f>
        <v>FJD</v>
      </c>
      <c r="E4548" s="47">
        <v>44425.0</v>
      </c>
      <c r="F4548" s="54">
        <v>2021.0</v>
      </c>
      <c r="G4548" s="7" t="s">
        <v>452</v>
      </c>
      <c r="H4548" s="46">
        <v>1.0</v>
      </c>
      <c r="I4548" s="55" t="str">
        <f t="array" ref="I4548">INDEX(Species.List!A:A,MATCH(J4548,Species.List!B:B,0))</f>
        <v>Yoldia limatula</v>
      </c>
      <c r="J4548" s="8" t="s">
        <v>179</v>
      </c>
      <c r="K4548" s="46" t="s">
        <v>80</v>
      </c>
      <c r="L4548" s="39">
        <v>15.0</v>
      </c>
      <c r="M4548" s="46">
        <v>1.0</v>
      </c>
      <c r="N4548" s="8" t="s">
        <v>502</v>
      </c>
      <c r="O4548" s="8" t="s">
        <v>55</v>
      </c>
      <c r="P4548" s="3" t="s">
        <v>682</v>
      </c>
      <c r="Q4548" s="3" t="s">
        <v>55</v>
      </c>
      <c r="R4548" s="3" t="s">
        <v>683</v>
      </c>
      <c r="S4548" s="3">
        <v>1.0</v>
      </c>
    </row>
    <row r="4549" ht="15.0" customHeight="1">
      <c r="A4549" s="46">
        <v>22.0</v>
      </c>
      <c r="B4549" s="53" t="str">
        <f t="array" ref="B4549">INDEX(Quadrat.Details!D:D, MATCH(1,(F4549=Quadrat.Details!B:B)*(G4549=Quadrat.Details!G:G)*(H4549=Quadrat.Details!I:I),0))</f>
        <v>FJD</v>
      </c>
      <c r="E4549" s="47">
        <v>44425.0</v>
      </c>
      <c r="F4549" s="54">
        <v>2021.0</v>
      </c>
      <c r="G4549" s="7" t="s">
        <v>452</v>
      </c>
      <c r="H4549" s="46">
        <v>1.0</v>
      </c>
      <c r="I4549" s="55" t="str">
        <f t="array" ref="I4549">INDEX(Species.List!A:A,MATCH(J4549,Species.List!B:B,0))</f>
        <v>Ilyanassa trivittata</v>
      </c>
      <c r="J4549" s="8" t="s">
        <v>350</v>
      </c>
      <c r="K4549" s="46" t="s">
        <v>80</v>
      </c>
      <c r="L4549" s="39">
        <v>16.0</v>
      </c>
      <c r="M4549" s="46">
        <v>1.0</v>
      </c>
      <c r="N4549" s="8" t="s">
        <v>502</v>
      </c>
      <c r="O4549" s="8" t="s">
        <v>55</v>
      </c>
      <c r="P4549" s="3" t="s">
        <v>682</v>
      </c>
      <c r="Q4549" s="3" t="s">
        <v>55</v>
      </c>
      <c r="R4549" s="3" t="s">
        <v>683</v>
      </c>
      <c r="S4549" s="3">
        <v>1.0</v>
      </c>
    </row>
    <row r="4550" ht="15.0" customHeight="1">
      <c r="A4550" s="46">
        <v>22.0</v>
      </c>
      <c r="B4550" s="53" t="str">
        <f t="array" ref="B4550">INDEX(Quadrat.Details!D:D, MATCH(1,(F4550=Quadrat.Details!B:B)*(G4550=Quadrat.Details!G:G)*(H4550=Quadrat.Details!I:I),0))</f>
        <v>FJD</v>
      </c>
      <c r="E4550" s="47">
        <v>44425.0</v>
      </c>
      <c r="F4550" s="54">
        <v>2021.0</v>
      </c>
      <c r="G4550" s="7" t="s">
        <v>452</v>
      </c>
      <c r="H4550" s="46">
        <v>1.0</v>
      </c>
      <c r="I4550" s="55" t="str">
        <f t="array" ref="I4550">INDEX(Species.List!A:A,MATCH(J4550,Species.List!B:B,0))</f>
        <v>Yoldia limatula</v>
      </c>
      <c r="J4550" s="8" t="s">
        <v>179</v>
      </c>
      <c r="K4550" s="46" t="s">
        <v>80</v>
      </c>
      <c r="L4550" s="39">
        <v>12.0</v>
      </c>
      <c r="M4550" s="46">
        <v>1.0</v>
      </c>
      <c r="N4550" s="8" t="s">
        <v>502</v>
      </c>
      <c r="O4550" s="8" t="s">
        <v>55</v>
      </c>
      <c r="P4550" s="3" t="s">
        <v>682</v>
      </c>
      <c r="Q4550" s="3" t="s">
        <v>55</v>
      </c>
      <c r="R4550" s="3" t="s">
        <v>683</v>
      </c>
      <c r="S4550" s="3">
        <v>1.0</v>
      </c>
    </row>
    <row r="4551" ht="15.0" customHeight="1">
      <c r="A4551" s="46">
        <v>22.0</v>
      </c>
      <c r="B4551" s="53" t="str">
        <f t="array" ref="B4551">INDEX(Quadrat.Details!D:D, MATCH(1,(F4551=Quadrat.Details!B:B)*(G4551=Quadrat.Details!G:G)*(H4551=Quadrat.Details!I:I),0))</f>
        <v>FJD</v>
      </c>
      <c r="E4551" s="47">
        <v>44425.0</v>
      </c>
      <c r="F4551" s="54">
        <v>2021.0</v>
      </c>
      <c r="G4551" s="7" t="s">
        <v>452</v>
      </c>
      <c r="H4551" s="46">
        <v>1.0</v>
      </c>
      <c r="I4551" s="55" t="str">
        <f t="array" ref="I4551">INDEX(Species.List!A:A,MATCH(J4551,Species.List!B:B,0))</f>
        <v>Dyspanopeus sayi</v>
      </c>
      <c r="J4551" s="8" t="s">
        <v>315</v>
      </c>
      <c r="K4551" s="46" t="s">
        <v>57</v>
      </c>
      <c r="L4551" s="39">
        <v>12.0</v>
      </c>
      <c r="M4551" s="46">
        <v>1.0</v>
      </c>
      <c r="N4551" s="8" t="s">
        <v>502</v>
      </c>
      <c r="O4551" s="8" t="s">
        <v>55</v>
      </c>
      <c r="P4551" s="3" t="s">
        <v>682</v>
      </c>
      <c r="Q4551" s="3" t="s">
        <v>55</v>
      </c>
      <c r="R4551" s="3" t="s">
        <v>683</v>
      </c>
      <c r="S4551" s="3">
        <v>1.0</v>
      </c>
    </row>
    <row r="4552" ht="15.0" customHeight="1">
      <c r="A4552" s="46">
        <v>22.0</v>
      </c>
      <c r="B4552" s="53" t="str">
        <f t="array" ref="B4552">INDEX(Quadrat.Details!D:D, MATCH(1,(F4552=Quadrat.Details!B:B)*(G4552=Quadrat.Details!G:G)*(H4552=Quadrat.Details!I:I),0))</f>
        <v>FJD</v>
      </c>
      <c r="E4552" s="47">
        <v>44425.0</v>
      </c>
      <c r="F4552" s="54">
        <v>2021.0</v>
      </c>
      <c r="G4552" s="7" t="s">
        <v>452</v>
      </c>
      <c r="H4552" s="46">
        <v>1.0</v>
      </c>
      <c r="I4552" s="55" t="str">
        <f t="array" ref="I4552">INDEX(Species.List!A:A,MATCH(J4552,Species.List!B:B,0))</f>
        <v>Dyspanopeus sayi</v>
      </c>
      <c r="J4552" s="8" t="s">
        <v>315</v>
      </c>
      <c r="K4552" s="46" t="s">
        <v>57</v>
      </c>
      <c r="L4552" s="39">
        <v>16.0</v>
      </c>
      <c r="M4552" s="46">
        <v>1.0</v>
      </c>
      <c r="N4552" s="8" t="s">
        <v>502</v>
      </c>
      <c r="O4552" s="8" t="s">
        <v>55</v>
      </c>
      <c r="P4552" s="3" t="s">
        <v>682</v>
      </c>
      <c r="Q4552" s="3" t="s">
        <v>55</v>
      </c>
      <c r="R4552" s="3" t="s">
        <v>683</v>
      </c>
      <c r="S4552" s="3">
        <v>1.0</v>
      </c>
    </row>
    <row r="4553" ht="15.0" customHeight="1">
      <c r="A4553" s="46">
        <v>22.0</v>
      </c>
      <c r="B4553" s="53" t="str">
        <f t="array" ref="B4553">INDEX(Quadrat.Details!D:D, MATCH(1,(F4553=Quadrat.Details!B:B)*(G4553=Quadrat.Details!G:G)*(H4553=Quadrat.Details!I:I),0))</f>
        <v>FJD</v>
      </c>
      <c r="E4553" s="47">
        <v>44425.0</v>
      </c>
      <c r="F4553" s="54">
        <v>2021.0</v>
      </c>
      <c r="G4553" s="7" t="s">
        <v>452</v>
      </c>
      <c r="H4553" s="46">
        <v>1.0</v>
      </c>
      <c r="I4553" s="55" t="str">
        <f t="array" ref="I4553">INDEX(Species.List!A:A,MATCH(J4553,Species.List!B:B,0))</f>
        <v>Dyspanopeus sayi</v>
      </c>
      <c r="J4553" s="8" t="s">
        <v>315</v>
      </c>
      <c r="K4553" s="46" t="s">
        <v>57</v>
      </c>
      <c r="L4553" s="39">
        <v>10.0</v>
      </c>
      <c r="M4553" s="46">
        <v>1.0</v>
      </c>
      <c r="N4553" s="8" t="s">
        <v>502</v>
      </c>
      <c r="O4553" s="8" t="s">
        <v>55</v>
      </c>
      <c r="P4553" s="3" t="s">
        <v>682</v>
      </c>
      <c r="Q4553" s="3" t="s">
        <v>55</v>
      </c>
      <c r="R4553" s="3" t="s">
        <v>683</v>
      </c>
      <c r="S4553" s="3">
        <v>1.0</v>
      </c>
    </row>
    <row r="4554" ht="15.0" customHeight="1">
      <c r="A4554" s="46">
        <v>22.0</v>
      </c>
      <c r="B4554" s="53" t="str">
        <f t="array" ref="B4554">INDEX(Quadrat.Details!D:D, MATCH(1,(F4554=Quadrat.Details!B:B)*(G4554=Quadrat.Details!G:G)*(H4554=Quadrat.Details!I:I),0))</f>
        <v>FJD</v>
      </c>
      <c r="E4554" s="47">
        <v>44425.0</v>
      </c>
      <c r="F4554" s="54">
        <v>2021.0</v>
      </c>
      <c r="G4554" s="7" t="s">
        <v>452</v>
      </c>
      <c r="H4554" s="46">
        <v>1.0</v>
      </c>
      <c r="I4554" s="55" t="str">
        <f t="array" ref="I4554">INDEX(Species.List!A:A,MATCH(J4554,Species.List!B:B,0))</f>
        <v>Mulinia lateralis</v>
      </c>
      <c r="J4554" s="8" t="s">
        <v>152</v>
      </c>
      <c r="K4554" s="46" t="s">
        <v>80</v>
      </c>
      <c r="L4554" s="39">
        <v>12.0</v>
      </c>
      <c r="M4554" s="46">
        <v>1.0</v>
      </c>
      <c r="N4554" s="8" t="s">
        <v>502</v>
      </c>
      <c r="O4554" s="8" t="s">
        <v>55</v>
      </c>
      <c r="P4554" s="3" t="s">
        <v>682</v>
      </c>
      <c r="Q4554" s="3" t="s">
        <v>55</v>
      </c>
      <c r="R4554" s="3" t="s">
        <v>683</v>
      </c>
      <c r="S4554" s="3">
        <v>1.0</v>
      </c>
    </row>
    <row r="4555" ht="15.0" customHeight="1">
      <c r="A4555" s="46">
        <v>22.0</v>
      </c>
      <c r="B4555" s="53" t="str">
        <f t="array" ref="B4555">INDEX(Quadrat.Details!D:D, MATCH(1,(F4555=Quadrat.Details!B:B)*(G4555=Quadrat.Details!G:G)*(H4555=Quadrat.Details!I:I),0))</f>
        <v>FJD</v>
      </c>
      <c r="E4555" s="47">
        <v>44425.0</v>
      </c>
      <c r="F4555" s="54">
        <v>2021.0</v>
      </c>
      <c r="G4555" s="7" t="s">
        <v>452</v>
      </c>
      <c r="H4555" s="46">
        <v>1.0</v>
      </c>
      <c r="I4555" s="55" t="str">
        <f t="array" ref="I4555">INDEX(Species.List!A:A,MATCH(J4555,Species.List!B:B,0))</f>
        <v>Cancer irroratus</v>
      </c>
      <c r="J4555" s="8" t="s">
        <v>308</v>
      </c>
      <c r="K4555" s="46" t="s">
        <v>57</v>
      </c>
      <c r="L4555" s="39">
        <v>11.0</v>
      </c>
      <c r="M4555" s="46">
        <v>3.0</v>
      </c>
      <c r="N4555" s="8" t="s">
        <v>502</v>
      </c>
      <c r="O4555" s="8" t="s">
        <v>55</v>
      </c>
      <c r="P4555" s="3" t="s">
        <v>682</v>
      </c>
      <c r="Q4555" s="3" t="s">
        <v>55</v>
      </c>
      <c r="R4555" s="3" t="s">
        <v>683</v>
      </c>
      <c r="S4555" s="3">
        <v>1.0</v>
      </c>
    </row>
    <row r="4556" ht="15.0" customHeight="1">
      <c r="A4556" s="46">
        <v>22.0</v>
      </c>
      <c r="B4556" s="53" t="str">
        <f t="array" ref="B4556">INDEX(Quadrat.Details!D:D, MATCH(1,(F4556=Quadrat.Details!B:B)*(G4556=Quadrat.Details!G:G)*(H4556=Quadrat.Details!I:I),0))</f>
        <v>FJD</v>
      </c>
      <c r="E4556" s="47">
        <v>44425.0</v>
      </c>
      <c r="F4556" s="54">
        <v>2021.0</v>
      </c>
      <c r="G4556" s="7" t="s">
        <v>452</v>
      </c>
      <c r="H4556" s="46">
        <v>1.0</v>
      </c>
      <c r="I4556" s="55" t="str">
        <f t="array" ref="I4556">INDEX(Species.List!A:A,MATCH(J4556,Species.List!B:B,0))</f>
        <v>Mya arenaria</v>
      </c>
      <c r="J4556" s="8" t="s">
        <v>327</v>
      </c>
      <c r="K4556" s="46" t="s">
        <v>80</v>
      </c>
      <c r="L4556" s="39">
        <v>14.0</v>
      </c>
      <c r="M4556" s="46">
        <v>1.0</v>
      </c>
      <c r="N4556" s="8" t="s">
        <v>502</v>
      </c>
      <c r="O4556" s="8" t="s">
        <v>55</v>
      </c>
      <c r="P4556" s="3" t="s">
        <v>682</v>
      </c>
      <c r="Q4556" s="3" t="s">
        <v>55</v>
      </c>
      <c r="R4556" s="3" t="s">
        <v>683</v>
      </c>
      <c r="S4556" s="3">
        <v>1.0</v>
      </c>
    </row>
    <row r="4557" ht="15.0" customHeight="1">
      <c r="A4557" s="46">
        <v>22.0</v>
      </c>
      <c r="B4557" s="53" t="str">
        <f t="array" ref="B4557">INDEX(Quadrat.Details!D:D, MATCH(1,(F4557=Quadrat.Details!B:B)*(G4557=Quadrat.Details!G:G)*(H4557=Quadrat.Details!I:I),0))</f>
        <v>FJD</v>
      </c>
      <c r="E4557" s="47">
        <v>44425.0</v>
      </c>
      <c r="F4557" s="54">
        <v>2021.0</v>
      </c>
      <c r="G4557" s="7" t="s">
        <v>452</v>
      </c>
      <c r="H4557" s="46">
        <v>2.0</v>
      </c>
      <c r="I4557" s="55" t="str">
        <f t="array" ref="I4557">INDEX(Species.List!A:A,MATCH(J4557,Species.List!B:B,0))</f>
        <v>Mulinia lateralis</v>
      </c>
      <c r="J4557" s="8" t="s">
        <v>152</v>
      </c>
      <c r="K4557" s="46" t="s">
        <v>80</v>
      </c>
      <c r="L4557" s="39">
        <v>10.0</v>
      </c>
      <c r="M4557" s="46">
        <v>2.0</v>
      </c>
      <c r="N4557" s="8" t="s">
        <v>502</v>
      </c>
      <c r="O4557" s="8" t="s">
        <v>55</v>
      </c>
      <c r="P4557" s="3" t="s">
        <v>682</v>
      </c>
      <c r="Q4557" s="3" t="s">
        <v>55</v>
      </c>
      <c r="R4557" s="3" t="s">
        <v>683</v>
      </c>
      <c r="S4557" s="3">
        <v>1.0</v>
      </c>
    </row>
    <row r="4558" ht="15.0" customHeight="1">
      <c r="A4558" s="46">
        <v>22.0</v>
      </c>
      <c r="B4558" s="53" t="str">
        <f t="array" ref="B4558">INDEX(Quadrat.Details!D:D, MATCH(1,(F4558=Quadrat.Details!B:B)*(G4558=Quadrat.Details!G:G)*(H4558=Quadrat.Details!I:I),0))</f>
        <v>FJD</v>
      </c>
      <c r="E4558" s="47">
        <v>44425.0</v>
      </c>
      <c r="F4558" s="54">
        <v>2021.0</v>
      </c>
      <c r="G4558" s="7" t="s">
        <v>452</v>
      </c>
      <c r="H4558" s="46">
        <v>2.0</v>
      </c>
      <c r="I4558" s="55" t="str">
        <f t="array" ref="I4558">INDEX(Species.List!A:A,MATCH(J4558,Species.List!B:B,0))</f>
        <v>Euspira heros</v>
      </c>
      <c r="J4558" s="8" t="s">
        <v>249</v>
      </c>
      <c r="K4558" s="46" t="s">
        <v>80</v>
      </c>
      <c r="L4558" s="39">
        <v>16.0</v>
      </c>
      <c r="M4558" s="46">
        <v>1.0</v>
      </c>
      <c r="N4558" s="8" t="s">
        <v>502</v>
      </c>
      <c r="O4558" s="8" t="s">
        <v>55</v>
      </c>
      <c r="P4558" s="3" t="s">
        <v>682</v>
      </c>
      <c r="Q4558" s="3" t="s">
        <v>55</v>
      </c>
      <c r="R4558" s="3" t="s">
        <v>683</v>
      </c>
      <c r="S4558" s="3">
        <v>1.0</v>
      </c>
    </row>
    <row r="4559" ht="15.0" customHeight="1">
      <c r="A4559" s="46">
        <v>22.0</v>
      </c>
      <c r="B4559" s="53" t="str">
        <f t="array" ref="B4559">INDEX(Quadrat.Details!D:D, MATCH(1,(F4559=Quadrat.Details!B:B)*(G4559=Quadrat.Details!G:G)*(H4559=Quadrat.Details!I:I),0))</f>
        <v>FJD</v>
      </c>
      <c r="E4559" s="47">
        <v>44425.0</v>
      </c>
      <c r="F4559" s="54">
        <v>2021.0</v>
      </c>
      <c r="G4559" s="7" t="s">
        <v>452</v>
      </c>
      <c r="H4559" s="46">
        <v>2.0</v>
      </c>
      <c r="I4559" s="55" t="str">
        <f t="array" ref="I4559">INDEX(Species.List!A:A,MATCH(J4559,Species.List!B:B,0))</f>
        <v>Yoldia limatula</v>
      </c>
      <c r="J4559" s="8" t="s">
        <v>179</v>
      </c>
      <c r="K4559" s="46" t="s">
        <v>80</v>
      </c>
      <c r="L4559" s="39">
        <v>18.0</v>
      </c>
      <c r="M4559" s="46">
        <v>1.0</v>
      </c>
      <c r="N4559" s="8" t="s">
        <v>502</v>
      </c>
      <c r="O4559" s="8" t="s">
        <v>55</v>
      </c>
      <c r="P4559" s="3" t="s">
        <v>682</v>
      </c>
      <c r="Q4559" s="3" t="s">
        <v>55</v>
      </c>
      <c r="R4559" s="3" t="s">
        <v>683</v>
      </c>
      <c r="S4559" s="3">
        <v>1.0</v>
      </c>
    </row>
    <row r="4560" ht="15.0" customHeight="1">
      <c r="A4560" s="46">
        <v>22.0</v>
      </c>
      <c r="B4560" s="53" t="str">
        <f t="array" ref="B4560">INDEX(Quadrat.Details!D:D, MATCH(1,(F4560=Quadrat.Details!B:B)*(G4560=Quadrat.Details!G:G)*(H4560=Quadrat.Details!I:I),0))</f>
        <v>FJD</v>
      </c>
      <c r="E4560" s="47">
        <v>44425.0</v>
      </c>
      <c r="F4560" s="54">
        <v>2021.0</v>
      </c>
      <c r="G4560" s="7" t="s">
        <v>452</v>
      </c>
      <c r="H4560" s="46">
        <v>2.0</v>
      </c>
      <c r="I4560" s="55" t="str">
        <f t="array" ref="I4560">INDEX(Species.List!A:A,MATCH(J4560,Species.List!B:B,0))</f>
        <v>Yoldia limatula</v>
      </c>
      <c r="J4560" s="8" t="s">
        <v>179</v>
      </c>
      <c r="K4560" s="46" t="s">
        <v>80</v>
      </c>
      <c r="L4560" s="39">
        <v>31.0</v>
      </c>
      <c r="M4560" s="46">
        <v>1.0</v>
      </c>
      <c r="N4560" s="8" t="s">
        <v>502</v>
      </c>
      <c r="O4560" s="8" t="s">
        <v>55</v>
      </c>
      <c r="P4560" s="3" t="s">
        <v>682</v>
      </c>
      <c r="Q4560" s="3" t="s">
        <v>55</v>
      </c>
      <c r="R4560" s="3" t="s">
        <v>683</v>
      </c>
      <c r="S4560" s="3">
        <v>1.0</v>
      </c>
    </row>
    <row r="4561" ht="15.0" customHeight="1">
      <c r="A4561" s="46">
        <v>22.0</v>
      </c>
      <c r="B4561" s="53" t="str">
        <f t="array" ref="B4561">INDEX(Quadrat.Details!D:D, MATCH(1,(F4561=Quadrat.Details!B:B)*(G4561=Quadrat.Details!G:G)*(H4561=Quadrat.Details!I:I),0))</f>
        <v>FJD</v>
      </c>
      <c r="E4561" s="47">
        <v>44425.0</v>
      </c>
      <c r="F4561" s="54">
        <v>2021.0</v>
      </c>
      <c r="G4561" s="7" t="s">
        <v>452</v>
      </c>
      <c r="H4561" s="46">
        <v>2.0</v>
      </c>
      <c r="I4561" s="55" t="str">
        <f t="array" ref="I4561">INDEX(Species.List!A:A,MATCH(J4561,Species.List!B:B,0))</f>
        <v>Yoldia limatula</v>
      </c>
      <c r="J4561" s="8" t="s">
        <v>179</v>
      </c>
      <c r="K4561" s="46" t="s">
        <v>80</v>
      </c>
      <c r="L4561" s="39">
        <v>16.0</v>
      </c>
      <c r="M4561" s="46">
        <v>1.0</v>
      </c>
      <c r="N4561" s="8" t="s">
        <v>502</v>
      </c>
      <c r="O4561" s="8" t="s">
        <v>55</v>
      </c>
      <c r="P4561" s="3" t="s">
        <v>682</v>
      </c>
      <c r="Q4561" s="3" t="s">
        <v>55</v>
      </c>
      <c r="R4561" s="3" t="s">
        <v>683</v>
      </c>
      <c r="S4561" s="3">
        <v>1.0</v>
      </c>
    </row>
    <row r="4562" ht="15.0" customHeight="1">
      <c r="A4562" s="46">
        <v>22.0</v>
      </c>
      <c r="B4562" s="53" t="str">
        <f t="array" ref="B4562">INDEX(Quadrat.Details!D:D, MATCH(1,(F4562=Quadrat.Details!B:B)*(G4562=Quadrat.Details!G:G)*(H4562=Quadrat.Details!I:I),0))</f>
        <v>FJD</v>
      </c>
      <c r="E4562" s="47">
        <v>44425.0</v>
      </c>
      <c r="F4562" s="54">
        <v>2021.0</v>
      </c>
      <c r="G4562" s="7" t="s">
        <v>452</v>
      </c>
      <c r="H4562" s="46">
        <v>2.0</v>
      </c>
      <c r="I4562" s="55" t="str">
        <f t="array" ref="I4562">INDEX(Species.List!A:A,MATCH(J4562,Species.List!B:B,0))</f>
        <v>Yoldia limatula</v>
      </c>
      <c r="J4562" s="8" t="s">
        <v>179</v>
      </c>
      <c r="K4562" s="46" t="s">
        <v>80</v>
      </c>
      <c r="L4562" s="39">
        <v>19.0</v>
      </c>
      <c r="M4562" s="46">
        <v>1.0</v>
      </c>
      <c r="N4562" s="8" t="s">
        <v>502</v>
      </c>
      <c r="O4562" s="8" t="s">
        <v>55</v>
      </c>
      <c r="P4562" s="3" t="s">
        <v>682</v>
      </c>
      <c r="Q4562" s="3" t="s">
        <v>55</v>
      </c>
      <c r="R4562" s="3" t="s">
        <v>683</v>
      </c>
      <c r="S4562" s="3">
        <v>1.0</v>
      </c>
    </row>
    <row r="4563" ht="15.0" customHeight="1">
      <c r="A4563" s="46">
        <v>22.0</v>
      </c>
      <c r="B4563" s="53" t="str">
        <f t="array" ref="B4563">INDEX(Quadrat.Details!D:D, MATCH(1,(F4563=Quadrat.Details!B:B)*(G4563=Quadrat.Details!G:G)*(H4563=Quadrat.Details!I:I),0))</f>
        <v>FJD</v>
      </c>
      <c r="E4563" s="47">
        <v>44425.0</v>
      </c>
      <c r="F4563" s="54">
        <v>2021.0</v>
      </c>
      <c r="G4563" s="7" t="s">
        <v>452</v>
      </c>
      <c r="H4563" s="46">
        <v>2.0</v>
      </c>
      <c r="I4563" s="55" t="str">
        <f t="array" ref="I4563">INDEX(Species.List!A:A,MATCH(J4563,Species.List!B:B,0))</f>
        <v>Mya arenaria</v>
      </c>
      <c r="J4563" s="8" t="s">
        <v>327</v>
      </c>
      <c r="K4563" s="46" t="s">
        <v>80</v>
      </c>
      <c r="L4563" s="39">
        <v>15.0</v>
      </c>
      <c r="M4563" s="46">
        <v>1.0</v>
      </c>
      <c r="N4563" s="8" t="s">
        <v>502</v>
      </c>
      <c r="O4563" s="8" t="s">
        <v>55</v>
      </c>
      <c r="P4563" s="3" t="s">
        <v>682</v>
      </c>
      <c r="Q4563" s="3" t="s">
        <v>55</v>
      </c>
      <c r="R4563" s="3" t="s">
        <v>683</v>
      </c>
      <c r="S4563" s="3">
        <v>1.0</v>
      </c>
    </row>
    <row r="4564" ht="15.0" customHeight="1">
      <c r="A4564" s="46">
        <v>22.0</v>
      </c>
      <c r="B4564" s="53" t="str">
        <f t="array" ref="B4564">INDEX(Quadrat.Details!D:D, MATCH(1,(F4564=Quadrat.Details!B:B)*(G4564=Quadrat.Details!G:G)*(H4564=Quadrat.Details!I:I),0))</f>
        <v>FJD</v>
      </c>
      <c r="E4564" s="47">
        <v>44425.0</v>
      </c>
      <c r="F4564" s="54">
        <v>2021.0</v>
      </c>
      <c r="G4564" s="7" t="s">
        <v>451</v>
      </c>
      <c r="H4564" s="46">
        <v>1.0</v>
      </c>
      <c r="I4564" s="55" t="str">
        <f t="array" ref="I4564">INDEX(Species.List!A:A,MATCH(J4564,Species.List!B:B,0))</f>
        <v>Ilyanassa trivittata</v>
      </c>
      <c r="J4564" s="8" t="s">
        <v>350</v>
      </c>
      <c r="K4564" s="46" t="s">
        <v>80</v>
      </c>
      <c r="L4564" s="39">
        <v>19.0</v>
      </c>
      <c r="M4564" s="46">
        <v>1.0</v>
      </c>
      <c r="N4564" s="8" t="s">
        <v>502</v>
      </c>
      <c r="O4564" s="8" t="s">
        <v>55</v>
      </c>
      <c r="P4564" s="3" t="s">
        <v>682</v>
      </c>
      <c r="Q4564" s="3" t="s">
        <v>55</v>
      </c>
      <c r="R4564" s="3" t="s">
        <v>683</v>
      </c>
      <c r="S4564" s="3">
        <v>1.0</v>
      </c>
    </row>
    <row r="4565" ht="15.0" customHeight="1">
      <c r="A4565" s="46">
        <v>22.0</v>
      </c>
      <c r="B4565" s="53" t="str">
        <f t="array" ref="B4565">INDEX(Quadrat.Details!D:D, MATCH(1,(F4565=Quadrat.Details!B:B)*(G4565=Quadrat.Details!G:G)*(H4565=Quadrat.Details!I:I),0))</f>
        <v>FJD</v>
      </c>
      <c r="E4565" s="47">
        <v>44425.0</v>
      </c>
      <c r="F4565" s="54">
        <v>2021.0</v>
      </c>
      <c r="G4565" s="7" t="s">
        <v>451</v>
      </c>
      <c r="H4565" s="46">
        <v>1.0</v>
      </c>
      <c r="I4565" s="55" t="str">
        <f t="array" ref="I4565">INDEX(Species.List!A:A,MATCH(J4565,Species.List!B:B,0))</f>
        <v>Ilyanassa trivittata</v>
      </c>
      <c r="J4565" s="8" t="s">
        <v>350</v>
      </c>
      <c r="K4565" s="46" t="s">
        <v>80</v>
      </c>
      <c r="L4565" s="39">
        <v>17.0</v>
      </c>
      <c r="M4565" s="46">
        <v>2.0</v>
      </c>
      <c r="N4565" s="8" t="s">
        <v>502</v>
      </c>
      <c r="O4565" s="8" t="s">
        <v>55</v>
      </c>
      <c r="P4565" s="3" t="s">
        <v>682</v>
      </c>
      <c r="Q4565" s="3" t="s">
        <v>55</v>
      </c>
      <c r="R4565" s="3" t="s">
        <v>683</v>
      </c>
      <c r="S4565" s="3">
        <v>1.0</v>
      </c>
    </row>
    <row r="4566" ht="15.0" customHeight="1">
      <c r="A4566" s="46">
        <v>22.0</v>
      </c>
      <c r="B4566" s="53" t="str">
        <f t="array" ref="B4566">INDEX(Quadrat.Details!D:D, MATCH(1,(F4566=Quadrat.Details!B:B)*(G4566=Quadrat.Details!G:G)*(H4566=Quadrat.Details!I:I),0))</f>
        <v>FJD</v>
      </c>
      <c r="E4566" s="47">
        <v>44425.0</v>
      </c>
      <c r="F4566" s="54">
        <v>2021.0</v>
      </c>
      <c r="G4566" s="7" t="s">
        <v>451</v>
      </c>
      <c r="H4566" s="46">
        <v>1.0</v>
      </c>
      <c r="I4566" s="55" t="str">
        <f t="array" ref="I4566">INDEX(Species.List!A:A,MATCH(J4566,Species.List!B:B,0))</f>
        <v>Euspira heros</v>
      </c>
      <c r="J4566" s="8" t="s">
        <v>249</v>
      </c>
      <c r="K4566" s="46" t="s">
        <v>80</v>
      </c>
      <c r="L4566" s="39">
        <v>18.0</v>
      </c>
      <c r="M4566" s="46">
        <v>1.0</v>
      </c>
      <c r="N4566" s="8" t="s">
        <v>502</v>
      </c>
      <c r="O4566" s="8" t="s">
        <v>55</v>
      </c>
      <c r="P4566" s="3" t="s">
        <v>682</v>
      </c>
      <c r="Q4566" s="3" t="s">
        <v>55</v>
      </c>
      <c r="R4566" s="3" t="s">
        <v>683</v>
      </c>
      <c r="S4566" s="3">
        <v>1.0</v>
      </c>
    </row>
    <row r="4567" ht="15.0" customHeight="1">
      <c r="A4567" s="46">
        <v>22.0</v>
      </c>
      <c r="B4567" s="53" t="str">
        <f t="array" ref="B4567">INDEX(Quadrat.Details!D:D, MATCH(1,(F4567=Quadrat.Details!B:B)*(G4567=Quadrat.Details!G:G)*(H4567=Quadrat.Details!I:I),0))</f>
        <v>FJD</v>
      </c>
      <c r="E4567" s="47">
        <v>44425.0</v>
      </c>
      <c r="F4567" s="54">
        <v>2021.0</v>
      </c>
      <c r="G4567" s="7" t="s">
        <v>451</v>
      </c>
      <c r="H4567" s="46">
        <v>1.0</v>
      </c>
      <c r="I4567" s="55" t="str">
        <f t="array" ref="I4567">INDEX(Species.List!A:A,MATCH(J4567,Species.List!B:B,0))</f>
        <v>Mya arenaria</v>
      </c>
      <c r="J4567" s="8" t="s">
        <v>327</v>
      </c>
      <c r="K4567" s="46" t="s">
        <v>80</v>
      </c>
      <c r="L4567" s="39">
        <v>17.0</v>
      </c>
      <c r="M4567" s="46">
        <v>1.0</v>
      </c>
      <c r="N4567" s="8" t="s">
        <v>502</v>
      </c>
      <c r="O4567" s="8" t="s">
        <v>55</v>
      </c>
      <c r="P4567" s="3" t="s">
        <v>682</v>
      </c>
      <c r="Q4567" s="3" t="s">
        <v>55</v>
      </c>
      <c r="R4567" s="3" t="s">
        <v>683</v>
      </c>
      <c r="S4567" s="3">
        <v>1.0</v>
      </c>
    </row>
    <row r="4568" ht="15.0" customHeight="1">
      <c r="A4568" s="46">
        <v>22.0</v>
      </c>
      <c r="B4568" s="53" t="str">
        <f t="array" ref="B4568">INDEX(Quadrat.Details!D:D, MATCH(1,(F4568=Quadrat.Details!B:B)*(G4568=Quadrat.Details!G:G)*(H4568=Quadrat.Details!I:I),0))</f>
        <v>FJD</v>
      </c>
      <c r="E4568" s="47">
        <v>44425.0</v>
      </c>
      <c r="F4568" s="54">
        <v>2021.0</v>
      </c>
      <c r="G4568" s="7" t="s">
        <v>451</v>
      </c>
      <c r="H4568" s="46">
        <v>1.0</v>
      </c>
      <c r="I4568" s="55" t="str">
        <f t="array" ref="I4568">INDEX(Species.List!A:A,MATCH(J4568,Species.List!B:B,0))</f>
        <v>Mya arenaria</v>
      </c>
      <c r="J4568" s="8" t="s">
        <v>327</v>
      </c>
      <c r="K4568" s="46" t="s">
        <v>80</v>
      </c>
      <c r="L4568" s="39">
        <v>15.0</v>
      </c>
      <c r="M4568" s="46">
        <v>1.0</v>
      </c>
      <c r="N4568" s="8" t="s">
        <v>502</v>
      </c>
      <c r="O4568" s="8" t="s">
        <v>55</v>
      </c>
      <c r="P4568" s="3" t="s">
        <v>682</v>
      </c>
      <c r="Q4568" s="3" t="s">
        <v>55</v>
      </c>
      <c r="R4568" s="3" t="s">
        <v>683</v>
      </c>
      <c r="S4568" s="3">
        <v>1.0</v>
      </c>
    </row>
    <row r="4569" ht="15.0" customHeight="1">
      <c r="A4569" s="46">
        <v>22.0</v>
      </c>
      <c r="B4569" s="53" t="str">
        <f t="array" ref="B4569">INDEX(Quadrat.Details!D:D, MATCH(1,(F4569=Quadrat.Details!B:B)*(G4569=Quadrat.Details!G:G)*(H4569=Quadrat.Details!I:I),0))</f>
        <v>FJD</v>
      </c>
      <c r="E4569" s="47">
        <v>44425.0</v>
      </c>
      <c r="F4569" s="54">
        <v>2021.0</v>
      </c>
      <c r="G4569" s="7" t="s">
        <v>451</v>
      </c>
      <c r="H4569" s="46">
        <v>1.0</v>
      </c>
      <c r="I4569" s="55" t="str">
        <f t="array" ref="I4569">INDEX(Species.List!A:A,MATCH(J4569,Species.List!B:B,0))</f>
        <v>Mulinia lateralis</v>
      </c>
      <c r="J4569" s="8" t="s">
        <v>152</v>
      </c>
      <c r="K4569" s="46" t="s">
        <v>80</v>
      </c>
      <c r="L4569" s="39">
        <v>12.0</v>
      </c>
      <c r="M4569" s="46">
        <v>3.0</v>
      </c>
      <c r="N4569" s="8" t="s">
        <v>502</v>
      </c>
      <c r="O4569" s="8" t="s">
        <v>55</v>
      </c>
      <c r="P4569" s="3" t="s">
        <v>682</v>
      </c>
      <c r="Q4569" s="3" t="s">
        <v>55</v>
      </c>
      <c r="R4569" s="3" t="s">
        <v>683</v>
      </c>
      <c r="S4569" s="3">
        <v>1.0</v>
      </c>
    </row>
    <row r="4570" ht="15.0" customHeight="1">
      <c r="A4570" s="46">
        <v>22.0</v>
      </c>
      <c r="B4570" s="53" t="str">
        <f t="array" ref="B4570">INDEX(Quadrat.Details!D:D, MATCH(1,(F4570=Quadrat.Details!B:B)*(G4570=Quadrat.Details!G:G)*(H4570=Quadrat.Details!I:I),0))</f>
        <v>FJD</v>
      </c>
      <c r="E4570" s="47">
        <v>44425.0</v>
      </c>
      <c r="F4570" s="54">
        <v>2021.0</v>
      </c>
      <c r="G4570" s="7" t="s">
        <v>451</v>
      </c>
      <c r="H4570" s="46">
        <v>1.0</v>
      </c>
      <c r="I4570" s="55" t="str">
        <f t="array" ref="I4570">INDEX(Species.List!A:A,MATCH(J4570,Species.List!B:B,0))</f>
        <v>Mulinia lateralis</v>
      </c>
      <c r="J4570" s="8" t="s">
        <v>152</v>
      </c>
      <c r="K4570" s="46" t="s">
        <v>80</v>
      </c>
      <c r="L4570" s="39">
        <v>10.0</v>
      </c>
      <c r="M4570" s="46">
        <v>2.0</v>
      </c>
      <c r="N4570" s="8" t="s">
        <v>502</v>
      </c>
      <c r="O4570" s="8" t="s">
        <v>55</v>
      </c>
      <c r="P4570" s="3" t="s">
        <v>682</v>
      </c>
      <c r="Q4570" s="3" t="s">
        <v>55</v>
      </c>
      <c r="R4570" s="3" t="s">
        <v>683</v>
      </c>
      <c r="S4570" s="3">
        <v>1.0</v>
      </c>
    </row>
    <row r="4571" ht="15.0" customHeight="1">
      <c r="A4571" s="46">
        <v>22.0</v>
      </c>
      <c r="B4571" s="53" t="str">
        <f t="array" ref="B4571">INDEX(Quadrat.Details!D:D, MATCH(1,(F4571=Quadrat.Details!B:B)*(G4571=Quadrat.Details!G:G)*(H4571=Quadrat.Details!I:I),0))</f>
        <v>FJD</v>
      </c>
      <c r="E4571" s="47">
        <v>44425.0</v>
      </c>
      <c r="F4571" s="54">
        <v>2021.0</v>
      </c>
      <c r="G4571" s="7" t="s">
        <v>451</v>
      </c>
      <c r="H4571" s="46">
        <v>2.0</v>
      </c>
      <c r="I4571" s="55" t="str">
        <f t="array" ref="I4571">INDEX(Species.List!A:A,MATCH(J4571,Species.List!B:B,0))</f>
        <v>Callinectes sapidus</v>
      </c>
      <c r="J4571" s="8" t="s">
        <v>111</v>
      </c>
      <c r="K4571" s="46" t="s">
        <v>57</v>
      </c>
      <c r="L4571" s="39">
        <v>18.0</v>
      </c>
      <c r="M4571" s="46">
        <v>1.0</v>
      </c>
      <c r="N4571" s="8" t="s">
        <v>502</v>
      </c>
      <c r="O4571" s="8" t="s">
        <v>55</v>
      </c>
      <c r="P4571" s="3" t="s">
        <v>682</v>
      </c>
      <c r="Q4571" s="3" t="s">
        <v>55</v>
      </c>
      <c r="R4571" s="3" t="s">
        <v>683</v>
      </c>
      <c r="S4571" s="3">
        <v>1.0</v>
      </c>
    </row>
    <row r="4572" ht="15.0" customHeight="1">
      <c r="A4572" s="46">
        <v>22.0</v>
      </c>
      <c r="B4572" s="53" t="str">
        <f t="array" ref="B4572">INDEX(Quadrat.Details!D:D, MATCH(1,(F4572=Quadrat.Details!B:B)*(G4572=Quadrat.Details!G:G)*(H4572=Quadrat.Details!I:I),0))</f>
        <v>FJD</v>
      </c>
      <c r="E4572" s="47">
        <v>44425.0</v>
      </c>
      <c r="F4572" s="54">
        <v>2021.0</v>
      </c>
      <c r="G4572" s="7" t="s">
        <v>451</v>
      </c>
      <c r="H4572" s="46">
        <v>2.0</v>
      </c>
      <c r="I4572" s="55" t="str">
        <f t="array" ref="I4572">INDEX(Species.List!A:A,MATCH(J4572,Species.List!B:B,0))</f>
        <v>Libinia</v>
      </c>
      <c r="J4572" s="8" t="s">
        <v>334</v>
      </c>
      <c r="K4572" s="46" t="s">
        <v>57</v>
      </c>
      <c r="L4572" s="39">
        <v>29.0</v>
      </c>
      <c r="M4572" s="46">
        <v>2.0</v>
      </c>
      <c r="N4572" s="8" t="s">
        <v>502</v>
      </c>
      <c r="O4572" s="8" t="s">
        <v>55</v>
      </c>
      <c r="P4572" s="3" t="s">
        <v>682</v>
      </c>
      <c r="Q4572" s="3" t="s">
        <v>55</v>
      </c>
      <c r="R4572" s="3" t="s">
        <v>683</v>
      </c>
      <c r="S4572" s="3">
        <v>1.0</v>
      </c>
    </row>
    <row r="4573" ht="15.0" customHeight="1">
      <c r="A4573" s="46">
        <v>23.0</v>
      </c>
      <c r="B4573" s="53" t="str">
        <f t="array" ref="B4573">INDEX(Quadrat.Details!D:D, MATCH(1,(F4573=Quadrat.Details!B:B)*(G4573=Quadrat.Details!G:G)*(H4573=Quadrat.Details!I:I),0))</f>
        <v>FJD</v>
      </c>
      <c r="E4573" s="47">
        <v>44425.0</v>
      </c>
      <c r="F4573" s="54">
        <v>2021.0</v>
      </c>
      <c r="G4573" s="7" t="s">
        <v>451</v>
      </c>
      <c r="H4573" s="46">
        <v>2.0</v>
      </c>
      <c r="I4573" s="55" t="str">
        <f t="array" ref="I4573">INDEX(Species.List!A:A,MATCH(J4573,Species.List!B:B,0))</f>
        <v>Libinia</v>
      </c>
      <c r="J4573" s="8" t="s">
        <v>334</v>
      </c>
      <c r="K4573" s="46" t="s">
        <v>57</v>
      </c>
      <c r="L4573" s="39">
        <v>34.0</v>
      </c>
      <c r="M4573" s="46">
        <v>1.0</v>
      </c>
      <c r="N4573" s="8" t="s">
        <v>502</v>
      </c>
      <c r="O4573" s="8" t="s">
        <v>55</v>
      </c>
      <c r="P4573" s="3" t="s">
        <v>682</v>
      </c>
      <c r="Q4573" s="3" t="s">
        <v>55</v>
      </c>
      <c r="R4573" s="3" t="s">
        <v>683</v>
      </c>
      <c r="S4573" s="3">
        <v>1.0</v>
      </c>
    </row>
    <row r="4574" ht="15.0" customHeight="1">
      <c r="A4574" s="46">
        <v>23.0</v>
      </c>
      <c r="B4574" s="53" t="str">
        <f t="array" ref="B4574">INDEX(Quadrat.Details!D:D, MATCH(1,(F4574=Quadrat.Details!B:B)*(G4574=Quadrat.Details!G:G)*(H4574=Quadrat.Details!I:I),0))</f>
        <v>FJD</v>
      </c>
      <c r="E4574" s="47">
        <v>44425.0</v>
      </c>
      <c r="F4574" s="54">
        <v>2021.0</v>
      </c>
      <c r="G4574" s="7" t="s">
        <v>451</v>
      </c>
      <c r="H4574" s="46">
        <v>2.0</v>
      </c>
      <c r="I4574" s="55" t="str">
        <f t="array" ref="I4574">INDEX(Species.List!A:A,MATCH(J4574,Species.List!B:B,0))</f>
        <v>Libinia</v>
      </c>
      <c r="J4574" s="8" t="s">
        <v>334</v>
      </c>
      <c r="K4574" s="46" t="s">
        <v>57</v>
      </c>
      <c r="L4574" s="39">
        <v>38.0</v>
      </c>
      <c r="M4574" s="46">
        <v>1.0</v>
      </c>
      <c r="N4574" s="8" t="s">
        <v>502</v>
      </c>
      <c r="O4574" s="8" t="s">
        <v>55</v>
      </c>
      <c r="P4574" s="3" t="s">
        <v>682</v>
      </c>
      <c r="Q4574" s="3" t="s">
        <v>55</v>
      </c>
      <c r="R4574" s="3" t="s">
        <v>683</v>
      </c>
      <c r="S4574" s="3">
        <v>1.0</v>
      </c>
    </row>
    <row r="4575" ht="15.0" customHeight="1">
      <c r="A4575" s="46">
        <v>23.0</v>
      </c>
      <c r="B4575" s="53" t="str">
        <f t="array" ref="B4575">INDEX(Quadrat.Details!D:D, MATCH(1,(F4575=Quadrat.Details!B:B)*(G4575=Quadrat.Details!G:G)*(H4575=Quadrat.Details!I:I),0))</f>
        <v>FJD</v>
      </c>
      <c r="E4575" s="47">
        <v>44425.0</v>
      </c>
      <c r="F4575" s="54">
        <v>2021.0</v>
      </c>
      <c r="G4575" s="7" t="s">
        <v>451</v>
      </c>
      <c r="H4575" s="46">
        <v>2.0</v>
      </c>
      <c r="I4575" s="55" t="str">
        <f t="array" ref="I4575">INDEX(Species.List!A:A,MATCH(J4575,Species.List!B:B,0))</f>
        <v>Urosalpinx cinerea</v>
      </c>
      <c r="J4575" s="8" t="s">
        <v>284</v>
      </c>
      <c r="K4575" s="46" t="s">
        <v>80</v>
      </c>
      <c r="L4575" s="39">
        <v>24.0</v>
      </c>
      <c r="M4575" s="46">
        <v>1.0</v>
      </c>
      <c r="N4575" s="8" t="s">
        <v>502</v>
      </c>
      <c r="O4575" s="8" t="s">
        <v>55</v>
      </c>
      <c r="P4575" s="3" t="s">
        <v>682</v>
      </c>
      <c r="Q4575" s="3" t="s">
        <v>55</v>
      </c>
      <c r="R4575" s="3" t="s">
        <v>683</v>
      </c>
      <c r="S4575" s="3">
        <v>1.0</v>
      </c>
    </row>
    <row r="4576" ht="15.0" customHeight="1">
      <c r="A4576" s="46">
        <v>23.0</v>
      </c>
      <c r="B4576" s="53" t="str">
        <f t="array" ref="B4576">INDEX(Quadrat.Details!D:D, MATCH(1,(F4576=Quadrat.Details!B:B)*(G4576=Quadrat.Details!G:G)*(H4576=Quadrat.Details!I:I),0))</f>
        <v>FJD</v>
      </c>
      <c r="E4576" s="47">
        <v>44425.0</v>
      </c>
      <c r="F4576" s="54">
        <v>2021.0</v>
      </c>
      <c r="G4576" s="7" t="s">
        <v>451</v>
      </c>
      <c r="H4576" s="46">
        <v>2.0</v>
      </c>
      <c r="I4576" s="55" t="str">
        <f t="array" ref="I4576">INDEX(Species.List!A:A,MATCH(J4576,Species.List!B:B,0))</f>
        <v>Cancer irroratus</v>
      </c>
      <c r="J4576" s="8" t="s">
        <v>308</v>
      </c>
      <c r="K4576" s="46" t="s">
        <v>57</v>
      </c>
      <c r="L4576" s="39">
        <v>19.0</v>
      </c>
      <c r="M4576" s="46">
        <v>1.0</v>
      </c>
      <c r="N4576" s="8" t="s">
        <v>502</v>
      </c>
      <c r="O4576" s="8" t="s">
        <v>55</v>
      </c>
      <c r="P4576" s="3" t="s">
        <v>682</v>
      </c>
      <c r="Q4576" s="3" t="s">
        <v>55</v>
      </c>
      <c r="R4576" s="3" t="s">
        <v>683</v>
      </c>
      <c r="S4576" s="3">
        <v>1.0</v>
      </c>
    </row>
    <row r="4577" ht="15.0" customHeight="1">
      <c r="A4577" s="46">
        <v>23.0</v>
      </c>
      <c r="B4577" s="53" t="str">
        <f t="array" ref="B4577">INDEX(Quadrat.Details!D:D, MATCH(1,(F4577=Quadrat.Details!B:B)*(G4577=Quadrat.Details!G:G)*(H4577=Quadrat.Details!I:I),0))</f>
        <v>FJD</v>
      </c>
      <c r="E4577" s="47">
        <v>44425.0</v>
      </c>
      <c r="F4577" s="54">
        <v>2021.0</v>
      </c>
      <c r="G4577" s="7" t="s">
        <v>451</v>
      </c>
      <c r="H4577" s="46">
        <v>2.0</v>
      </c>
      <c r="I4577" s="55" t="str">
        <f t="array" ref="I4577">INDEX(Species.List!A:A,MATCH(J4577,Species.List!B:B,0))</f>
        <v>Ilyanassa trivittata</v>
      </c>
      <c r="J4577" s="8" t="s">
        <v>350</v>
      </c>
      <c r="K4577" s="46" t="s">
        <v>80</v>
      </c>
      <c r="L4577" s="39">
        <v>17.0</v>
      </c>
      <c r="M4577" s="46">
        <v>1.0</v>
      </c>
      <c r="N4577" s="8" t="s">
        <v>502</v>
      </c>
      <c r="O4577" s="8" t="s">
        <v>55</v>
      </c>
      <c r="P4577" s="3" t="s">
        <v>682</v>
      </c>
      <c r="Q4577" s="3" t="s">
        <v>55</v>
      </c>
      <c r="R4577" s="3" t="s">
        <v>683</v>
      </c>
      <c r="S4577" s="3">
        <v>1.0</v>
      </c>
    </row>
    <row r="4578" ht="15.0" customHeight="1">
      <c r="A4578" s="46">
        <v>23.0</v>
      </c>
      <c r="B4578" s="53" t="str">
        <f t="array" ref="B4578">INDEX(Quadrat.Details!D:D, MATCH(1,(F4578=Quadrat.Details!B:B)*(G4578=Quadrat.Details!G:G)*(H4578=Quadrat.Details!I:I),0))</f>
        <v>FJD</v>
      </c>
      <c r="E4578" s="47">
        <v>44425.0</v>
      </c>
      <c r="F4578" s="54">
        <v>2021.0</v>
      </c>
      <c r="G4578" s="7" t="s">
        <v>451</v>
      </c>
      <c r="H4578" s="46">
        <v>2.0</v>
      </c>
      <c r="I4578" s="55" t="str">
        <f t="array" ref="I4578">INDEX(Species.List!A:A,MATCH(J4578,Species.List!B:B,0))</f>
        <v>Ophiurian</v>
      </c>
      <c r="J4578" s="8" t="s">
        <v>120</v>
      </c>
      <c r="K4578" s="46" t="s">
        <v>53</v>
      </c>
      <c r="L4578" s="39">
        <v>4.0</v>
      </c>
      <c r="M4578" s="46">
        <v>1.0</v>
      </c>
      <c r="N4578" s="8" t="s">
        <v>502</v>
      </c>
      <c r="O4578" s="8" t="s">
        <v>55</v>
      </c>
      <c r="P4578" s="3" t="s">
        <v>682</v>
      </c>
      <c r="Q4578" s="3" t="s">
        <v>55</v>
      </c>
      <c r="R4578" s="3" t="s">
        <v>683</v>
      </c>
      <c r="S4578" s="3">
        <v>1.0</v>
      </c>
    </row>
    <row r="4579" ht="15.0" customHeight="1">
      <c r="A4579" s="46">
        <v>23.0</v>
      </c>
      <c r="B4579" s="53" t="str">
        <f t="array" ref="B4579">INDEX(Quadrat.Details!D:D, MATCH(1,(F4579=Quadrat.Details!B:B)*(G4579=Quadrat.Details!G:G)*(H4579=Quadrat.Details!I:I),0))</f>
        <v>FJD</v>
      </c>
      <c r="E4579" s="47">
        <v>44425.0</v>
      </c>
      <c r="F4579" s="54">
        <v>2021.0</v>
      </c>
      <c r="G4579" s="7" t="s">
        <v>451</v>
      </c>
      <c r="H4579" s="46">
        <v>2.0</v>
      </c>
      <c r="I4579" s="55" t="str">
        <f t="array" ref="I4579">INDEX(Species.List!A:A,MATCH(J4579,Species.List!B:B,0))</f>
        <v>Dyspanopeus sayi</v>
      </c>
      <c r="J4579" s="8" t="s">
        <v>315</v>
      </c>
      <c r="K4579" s="46" t="s">
        <v>57</v>
      </c>
      <c r="L4579" s="39">
        <v>12.0</v>
      </c>
      <c r="M4579" s="46">
        <v>1.0</v>
      </c>
      <c r="N4579" s="8" t="s">
        <v>502</v>
      </c>
      <c r="O4579" s="8" t="s">
        <v>55</v>
      </c>
      <c r="P4579" s="3" t="s">
        <v>682</v>
      </c>
      <c r="Q4579" s="3" t="s">
        <v>55</v>
      </c>
      <c r="R4579" s="3" t="s">
        <v>683</v>
      </c>
      <c r="S4579" s="3">
        <v>1.0</v>
      </c>
    </row>
    <row r="4580" ht="15.0" customHeight="1">
      <c r="A4580" s="46">
        <v>23.0</v>
      </c>
      <c r="B4580" s="53" t="str">
        <f t="array" ref="B4580">INDEX(Quadrat.Details!D:D, MATCH(1,(F4580=Quadrat.Details!B:B)*(G4580=Quadrat.Details!G:G)*(H4580=Quadrat.Details!I:I),0))</f>
        <v>FJD</v>
      </c>
      <c r="E4580" s="47">
        <v>44425.0</v>
      </c>
      <c r="F4580" s="54">
        <v>2021.0</v>
      </c>
      <c r="G4580" s="7" t="s">
        <v>451</v>
      </c>
      <c r="H4580" s="46">
        <v>2.0</v>
      </c>
      <c r="I4580" s="55" t="str">
        <f t="array" ref="I4580">INDEX(Species.List!A:A,MATCH(J4580,Species.List!B:B,0))</f>
        <v>Cancer irroratus</v>
      </c>
      <c r="J4580" s="8" t="s">
        <v>308</v>
      </c>
      <c r="K4580" s="46" t="s">
        <v>57</v>
      </c>
      <c r="L4580" s="39">
        <v>14.0</v>
      </c>
      <c r="M4580" s="46">
        <v>1.0</v>
      </c>
      <c r="N4580" s="8" t="s">
        <v>502</v>
      </c>
      <c r="O4580" s="8" t="s">
        <v>55</v>
      </c>
      <c r="P4580" s="3" t="s">
        <v>682</v>
      </c>
      <c r="Q4580" s="3" t="s">
        <v>55</v>
      </c>
      <c r="R4580" s="3" t="s">
        <v>683</v>
      </c>
      <c r="S4580" s="3">
        <v>1.0</v>
      </c>
    </row>
    <row r="4581" ht="15.0" customHeight="1">
      <c r="A4581" s="46">
        <v>23.0</v>
      </c>
      <c r="B4581" s="53" t="str">
        <f t="array" ref="B4581">INDEX(Quadrat.Details!D:D, MATCH(1,(F4581=Quadrat.Details!B:B)*(G4581=Quadrat.Details!G:G)*(H4581=Quadrat.Details!I:I),0))</f>
        <v>FJD</v>
      </c>
      <c r="E4581" s="47">
        <v>44425.0</v>
      </c>
      <c r="F4581" s="54">
        <v>2021.0</v>
      </c>
      <c r="G4581" s="7" t="s">
        <v>451</v>
      </c>
      <c r="H4581" s="46">
        <v>2.0</v>
      </c>
      <c r="I4581" s="55" t="str">
        <f t="array" ref="I4581">INDEX(Species.List!A:A,MATCH(J4581,Species.List!B:B,0))</f>
        <v>Mulinia lateralis</v>
      </c>
      <c r="J4581" s="8" t="s">
        <v>152</v>
      </c>
      <c r="K4581" s="46" t="s">
        <v>80</v>
      </c>
      <c r="L4581" s="39">
        <v>12.0</v>
      </c>
      <c r="M4581" s="46">
        <v>5.0</v>
      </c>
      <c r="N4581" s="8" t="s">
        <v>502</v>
      </c>
      <c r="O4581" s="8" t="s">
        <v>55</v>
      </c>
      <c r="P4581" s="3" t="s">
        <v>682</v>
      </c>
      <c r="Q4581" s="3" t="s">
        <v>55</v>
      </c>
      <c r="R4581" s="3" t="s">
        <v>683</v>
      </c>
      <c r="S4581" s="3">
        <v>1.0</v>
      </c>
    </row>
    <row r="4582" ht="15.0" customHeight="1">
      <c r="A4582" s="46">
        <v>23.0</v>
      </c>
      <c r="B4582" s="53" t="str">
        <f t="array" ref="B4582">INDEX(Quadrat.Details!D:D, MATCH(1,(F4582=Quadrat.Details!B:B)*(G4582=Quadrat.Details!G:G)*(H4582=Quadrat.Details!I:I),0))</f>
        <v>FJD</v>
      </c>
      <c r="E4582" s="47">
        <v>44425.0</v>
      </c>
      <c r="F4582" s="54">
        <v>2021.0</v>
      </c>
      <c r="G4582" s="7" t="s">
        <v>451</v>
      </c>
      <c r="H4582" s="46">
        <v>2.0</v>
      </c>
      <c r="I4582" s="55" t="str">
        <f t="array" ref="I4582">INDEX(Species.List!A:A,MATCH(J4582,Species.List!B:B,0))</f>
        <v>Dyspanopeus sayi</v>
      </c>
      <c r="J4582" s="8" t="s">
        <v>315</v>
      </c>
      <c r="K4582" s="46" t="s">
        <v>57</v>
      </c>
      <c r="L4582" s="39">
        <v>12.0</v>
      </c>
      <c r="M4582" s="46">
        <v>1.0</v>
      </c>
      <c r="N4582" s="8" t="s">
        <v>502</v>
      </c>
      <c r="O4582" s="8" t="s">
        <v>55</v>
      </c>
      <c r="P4582" s="3" t="s">
        <v>682</v>
      </c>
      <c r="Q4582" s="3" t="s">
        <v>55</v>
      </c>
      <c r="R4582" s="3" t="s">
        <v>683</v>
      </c>
      <c r="S4582" s="3">
        <v>1.0</v>
      </c>
    </row>
    <row r="4583" ht="15.0" customHeight="1">
      <c r="A4583" s="46">
        <v>23.0</v>
      </c>
      <c r="B4583" s="53" t="str">
        <f t="array" ref="B4583">INDEX(Quadrat.Details!D:D, MATCH(1,(F4583=Quadrat.Details!B:B)*(G4583=Quadrat.Details!G:G)*(H4583=Quadrat.Details!I:I),0))</f>
        <v>FJD</v>
      </c>
      <c r="E4583" s="47">
        <v>44425.0</v>
      </c>
      <c r="F4583" s="54">
        <v>2021.0</v>
      </c>
      <c r="G4583" s="7" t="s">
        <v>451</v>
      </c>
      <c r="H4583" s="46">
        <v>2.0</v>
      </c>
      <c r="I4583" s="55" t="str">
        <f t="array" ref="I4583">INDEX(Species.List!A:A,MATCH(J4583,Species.List!B:B,0))</f>
        <v>Dyspanopeus sayi</v>
      </c>
      <c r="J4583" s="8" t="s">
        <v>315</v>
      </c>
      <c r="K4583" s="46" t="s">
        <v>57</v>
      </c>
      <c r="L4583" s="39">
        <v>10.0</v>
      </c>
      <c r="M4583" s="46">
        <v>2.0</v>
      </c>
      <c r="N4583" s="8" t="s">
        <v>502</v>
      </c>
      <c r="O4583" s="8" t="s">
        <v>55</v>
      </c>
      <c r="P4583" s="3" t="s">
        <v>682</v>
      </c>
      <c r="Q4583" s="3" t="s">
        <v>55</v>
      </c>
      <c r="R4583" s="3" t="s">
        <v>683</v>
      </c>
      <c r="S4583" s="3">
        <v>1.0</v>
      </c>
    </row>
    <row r="4584" ht="15.0" customHeight="1">
      <c r="A4584" s="46">
        <v>23.0</v>
      </c>
      <c r="B4584" s="53" t="str">
        <f t="array" ref="B4584">INDEX(Quadrat.Details!D:D, MATCH(1,(F4584=Quadrat.Details!B:B)*(G4584=Quadrat.Details!G:G)*(H4584=Quadrat.Details!I:I),0))</f>
        <v>FJD</v>
      </c>
      <c r="E4584" s="47">
        <v>44425.0</v>
      </c>
      <c r="F4584" s="54">
        <v>2021.0</v>
      </c>
      <c r="G4584" s="7" t="s">
        <v>451</v>
      </c>
      <c r="H4584" s="46">
        <v>2.0</v>
      </c>
      <c r="I4584" s="55" t="str">
        <f t="array" ref="I4584">INDEX(Species.List!A:A,MATCH(J4584,Species.List!B:B,0))</f>
        <v>Mulinia lateralis</v>
      </c>
      <c r="J4584" s="8" t="s">
        <v>152</v>
      </c>
      <c r="K4584" s="46" t="s">
        <v>80</v>
      </c>
      <c r="L4584" s="39">
        <v>10.0</v>
      </c>
      <c r="M4584" s="46">
        <v>5.0</v>
      </c>
      <c r="N4584" s="8" t="s">
        <v>502</v>
      </c>
      <c r="O4584" s="8" t="s">
        <v>55</v>
      </c>
      <c r="P4584" s="3" t="s">
        <v>682</v>
      </c>
      <c r="Q4584" s="3" t="s">
        <v>55</v>
      </c>
      <c r="R4584" s="3" t="s">
        <v>683</v>
      </c>
      <c r="S4584" s="3">
        <v>1.0</v>
      </c>
    </row>
    <row r="4585" ht="15.0" customHeight="1">
      <c r="A4585" s="46">
        <v>23.0</v>
      </c>
      <c r="B4585" s="53" t="str">
        <f t="array" ref="B4585">INDEX(Quadrat.Details!D:D, MATCH(1,(F4585=Quadrat.Details!B:B)*(G4585=Quadrat.Details!G:G)*(H4585=Quadrat.Details!I:I),0))</f>
        <v>FJD</v>
      </c>
      <c r="E4585" s="47">
        <v>44425.0</v>
      </c>
      <c r="F4585" s="54">
        <v>2021.0</v>
      </c>
      <c r="G4585" s="7" t="s">
        <v>451</v>
      </c>
      <c r="H4585" s="46">
        <v>2.0</v>
      </c>
      <c r="I4585" s="55" t="str">
        <f t="array" ref="I4585">INDEX(Species.List!A:A,MATCH(J4585,Species.List!B:B,0))</f>
        <v>Mulinia lateralis</v>
      </c>
      <c r="J4585" s="8" t="s">
        <v>152</v>
      </c>
      <c r="K4585" s="46" t="s">
        <v>80</v>
      </c>
      <c r="L4585" s="39">
        <v>11.0</v>
      </c>
      <c r="M4585" s="46">
        <v>1.0</v>
      </c>
      <c r="N4585" s="8" t="s">
        <v>502</v>
      </c>
      <c r="O4585" s="8" t="s">
        <v>55</v>
      </c>
      <c r="P4585" s="3" t="s">
        <v>682</v>
      </c>
      <c r="Q4585" s="3" t="s">
        <v>55</v>
      </c>
      <c r="R4585" s="3" t="s">
        <v>683</v>
      </c>
      <c r="S4585" s="3">
        <v>1.0</v>
      </c>
    </row>
    <row r="4586" ht="15.0" customHeight="1">
      <c r="A4586" s="46">
        <v>23.0</v>
      </c>
      <c r="B4586" s="53" t="str">
        <f t="array" ref="B4586">INDEX(Quadrat.Details!D:D, MATCH(1,(F4586=Quadrat.Details!B:B)*(G4586=Quadrat.Details!G:G)*(H4586=Quadrat.Details!I:I),0))</f>
        <v>FJD</v>
      </c>
      <c r="E4586" s="47">
        <v>44425.0</v>
      </c>
      <c r="F4586" s="54">
        <v>2021.0</v>
      </c>
      <c r="G4586" s="7" t="s">
        <v>451</v>
      </c>
      <c r="H4586" s="46">
        <v>2.0</v>
      </c>
      <c r="I4586" s="55" t="str">
        <f t="array" ref="I4586">INDEX(Species.List!A:A,MATCH(J4586,Species.List!B:B,0))</f>
        <v>Mya arenaria</v>
      </c>
      <c r="J4586" s="8" t="s">
        <v>327</v>
      </c>
      <c r="K4586" s="46" t="s">
        <v>80</v>
      </c>
      <c r="L4586" s="39">
        <v>15.0</v>
      </c>
      <c r="M4586" s="46">
        <v>1.0</v>
      </c>
      <c r="N4586" s="8" t="s">
        <v>502</v>
      </c>
      <c r="O4586" s="8" t="s">
        <v>55</v>
      </c>
      <c r="P4586" s="3" t="s">
        <v>682</v>
      </c>
      <c r="Q4586" s="3" t="s">
        <v>55</v>
      </c>
      <c r="R4586" s="3" t="s">
        <v>683</v>
      </c>
      <c r="S4586" s="3">
        <v>1.0</v>
      </c>
    </row>
    <row r="4587" ht="15.0" customHeight="1">
      <c r="A4587" s="46">
        <v>23.0</v>
      </c>
      <c r="B4587" s="53" t="str">
        <f t="array" ref="B4587">INDEX(Quadrat.Details!D:D, MATCH(1,(F4587=Quadrat.Details!B:B)*(G4587=Quadrat.Details!G:G)*(H4587=Quadrat.Details!I:I),0))</f>
        <v>FJD</v>
      </c>
      <c r="E4587" s="47">
        <v>44425.0</v>
      </c>
      <c r="F4587" s="54">
        <v>2021.0</v>
      </c>
      <c r="G4587" s="7" t="s">
        <v>450</v>
      </c>
      <c r="H4587" s="46">
        <v>1.0</v>
      </c>
      <c r="I4587" s="55" t="str">
        <f t="array" ref="I4587">INDEX(Species.List!A:A,MATCH(J4587,Species.List!B:B,0))</f>
        <v>Dyspanopeus sayi</v>
      </c>
      <c r="J4587" s="8" t="s">
        <v>315</v>
      </c>
      <c r="K4587" s="46" t="s">
        <v>57</v>
      </c>
      <c r="L4587" s="39">
        <v>10.0</v>
      </c>
      <c r="M4587" s="46">
        <v>1.0</v>
      </c>
      <c r="N4587" s="8" t="s">
        <v>502</v>
      </c>
      <c r="O4587" s="8" t="s">
        <v>55</v>
      </c>
      <c r="P4587" s="3" t="s">
        <v>682</v>
      </c>
      <c r="Q4587" s="3" t="s">
        <v>55</v>
      </c>
      <c r="R4587" s="3" t="s">
        <v>683</v>
      </c>
      <c r="S4587" s="3">
        <v>1.0</v>
      </c>
    </row>
    <row r="4588" ht="15.0" customHeight="1">
      <c r="A4588" s="46">
        <v>23.0</v>
      </c>
      <c r="B4588" s="53" t="str">
        <f t="array" ref="B4588">INDEX(Quadrat.Details!D:D, MATCH(1,(F4588=Quadrat.Details!B:B)*(G4588=Quadrat.Details!G:G)*(H4588=Quadrat.Details!I:I),0))</f>
        <v>FJD</v>
      </c>
      <c r="E4588" s="47">
        <v>44425.0</v>
      </c>
      <c r="F4588" s="54">
        <v>2021.0</v>
      </c>
      <c r="G4588" s="7" t="s">
        <v>450</v>
      </c>
      <c r="H4588" s="46">
        <v>1.0</v>
      </c>
      <c r="I4588" s="55" t="str">
        <f t="array" ref="I4588">INDEX(Species.List!A:A,MATCH(J4588,Species.List!B:B,0))</f>
        <v>Anadara transversa</v>
      </c>
      <c r="J4588" s="8" t="s">
        <v>355</v>
      </c>
      <c r="K4588" s="46" t="s">
        <v>80</v>
      </c>
      <c r="L4588" s="39">
        <v>15.0</v>
      </c>
      <c r="M4588" s="46">
        <v>1.0</v>
      </c>
      <c r="N4588" s="8" t="s">
        <v>502</v>
      </c>
      <c r="O4588" s="8" t="s">
        <v>55</v>
      </c>
      <c r="P4588" s="3" t="s">
        <v>682</v>
      </c>
      <c r="Q4588" s="3" t="s">
        <v>55</v>
      </c>
      <c r="R4588" s="3" t="s">
        <v>683</v>
      </c>
      <c r="S4588" s="3">
        <v>1.0</v>
      </c>
    </row>
    <row r="4589" ht="15.0" customHeight="1">
      <c r="A4589" s="46">
        <v>23.0</v>
      </c>
      <c r="B4589" s="53" t="str">
        <f t="array" ref="B4589">INDEX(Quadrat.Details!D:D, MATCH(1,(F4589=Quadrat.Details!B:B)*(G4589=Quadrat.Details!G:G)*(H4589=Quadrat.Details!I:I),0))</f>
        <v>FJD</v>
      </c>
      <c r="E4589" s="47">
        <v>44425.0</v>
      </c>
      <c r="F4589" s="54">
        <v>2021.0</v>
      </c>
      <c r="G4589" s="7" t="s">
        <v>450</v>
      </c>
      <c r="H4589" s="46">
        <v>1.0</v>
      </c>
      <c r="I4589" s="55" t="str">
        <f t="array" ref="I4589">INDEX(Species.List!A:A,MATCH(J4589,Species.List!B:B,0))</f>
        <v>Ilyanassa trivittata</v>
      </c>
      <c r="J4589" s="8" t="s">
        <v>350</v>
      </c>
      <c r="K4589" s="46" t="s">
        <v>80</v>
      </c>
      <c r="L4589" s="39">
        <v>12.0</v>
      </c>
      <c r="M4589" s="46">
        <v>1.0</v>
      </c>
      <c r="N4589" s="8" t="s">
        <v>502</v>
      </c>
      <c r="O4589" s="8" t="s">
        <v>55</v>
      </c>
      <c r="P4589" s="3" t="s">
        <v>682</v>
      </c>
      <c r="Q4589" s="3" t="s">
        <v>55</v>
      </c>
      <c r="R4589" s="3" t="s">
        <v>683</v>
      </c>
      <c r="S4589" s="3">
        <v>1.0</v>
      </c>
    </row>
    <row r="4590" ht="15.0" customHeight="1">
      <c r="A4590" s="46">
        <v>23.0</v>
      </c>
      <c r="B4590" s="53" t="str">
        <f t="array" ref="B4590">INDEX(Quadrat.Details!D:D, MATCH(1,(F4590=Quadrat.Details!B:B)*(G4590=Quadrat.Details!G:G)*(H4590=Quadrat.Details!I:I),0))</f>
        <v>FJD</v>
      </c>
      <c r="E4590" s="47">
        <v>44425.0</v>
      </c>
      <c r="F4590" s="54">
        <v>2021.0</v>
      </c>
      <c r="G4590" s="7" t="s">
        <v>450</v>
      </c>
      <c r="H4590" s="46">
        <v>2.0</v>
      </c>
      <c r="I4590" s="55" t="str">
        <f t="array" ref="I4590">INDEX(Species.List!A:A,MATCH(J4590,Species.List!B:B,0))</f>
        <v>Urosalpinx cinerea</v>
      </c>
      <c r="J4590" s="8" t="s">
        <v>284</v>
      </c>
      <c r="K4590" s="46" t="s">
        <v>80</v>
      </c>
      <c r="L4590" s="39">
        <v>15.0</v>
      </c>
      <c r="M4590" s="46">
        <v>1.0</v>
      </c>
      <c r="N4590" s="8" t="s">
        <v>502</v>
      </c>
      <c r="O4590" s="8" t="s">
        <v>55</v>
      </c>
      <c r="P4590" s="3" t="s">
        <v>682</v>
      </c>
      <c r="Q4590" s="3" t="s">
        <v>55</v>
      </c>
      <c r="R4590" s="3" t="s">
        <v>683</v>
      </c>
      <c r="S4590" s="3">
        <v>1.0</v>
      </c>
    </row>
    <row r="4591" ht="15.0" customHeight="1">
      <c r="A4591" s="46">
        <v>23.0</v>
      </c>
      <c r="B4591" s="53" t="str">
        <f t="array" ref="B4591">INDEX(Quadrat.Details!D:D, MATCH(1,(F4591=Quadrat.Details!B:B)*(G4591=Quadrat.Details!G:G)*(H4591=Quadrat.Details!I:I),0))</f>
        <v>FJD</v>
      </c>
      <c r="E4591" s="47">
        <v>44425.0</v>
      </c>
      <c r="F4591" s="54">
        <v>2021.0</v>
      </c>
      <c r="G4591" s="7" t="s">
        <v>450</v>
      </c>
      <c r="H4591" s="46">
        <v>2.0</v>
      </c>
      <c r="I4591" s="55" t="str">
        <f t="array" ref="I4591">INDEX(Species.List!A:A,MATCH(J4591,Species.List!B:B,0))</f>
        <v>Mya arenaria</v>
      </c>
      <c r="J4591" s="8" t="s">
        <v>327</v>
      </c>
      <c r="K4591" s="46" t="s">
        <v>80</v>
      </c>
      <c r="L4591" s="39">
        <v>15.0</v>
      </c>
      <c r="M4591" s="46">
        <v>1.0</v>
      </c>
      <c r="N4591" s="8" t="s">
        <v>502</v>
      </c>
      <c r="O4591" s="8" t="s">
        <v>55</v>
      </c>
      <c r="P4591" s="3" t="s">
        <v>682</v>
      </c>
      <c r="Q4591" s="3" t="s">
        <v>55</v>
      </c>
      <c r="R4591" s="3" t="s">
        <v>683</v>
      </c>
      <c r="S4591" s="3">
        <v>1.0</v>
      </c>
    </row>
    <row r="4592" ht="15.0" customHeight="1">
      <c r="A4592" s="46">
        <v>23.0</v>
      </c>
      <c r="B4592" s="53" t="str">
        <f t="array" ref="B4592">INDEX(Quadrat.Details!D:D, MATCH(1,(F4592=Quadrat.Details!B:B)*(G4592=Quadrat.Details!G:G)*(H4592=Quadrat.Details!I:I),0))</f>
        <v>FJD</v>
      </c>
      <c r="E4592" s="47">
        <v>44425.0</v>
      </c>
      <c r="F4592" s="54">
        <v>2021.0</v>
      </c>
      <c r="G4592" s="7" t="s">
        <v>450</v>
      </c>
      <c r="H4592" s="46">
        <v>2.0</v>
      </c>
      <c r="I4592" s="55" t="str">
        <f t="array" ref="I4592">INDEX(Species.List!A:A,MATCH(J4592,Species.List!B:B,0))</f>
        <v>Dyspanopeus sayi</v>
      </c>
      <c r="J4592" s="8" t="s">
        <v>315</v>
      </c>
      <c r="K4592" s="46" t="s">
        <v>57</v>
      </c>
      <c r="L4592" s="39">
        <v>11.0</v>
      </c>
      <c r="M4592" s="46">
        <v>2.0</v>
      </c>
      <c r="N4592" s="8" t="s">
        <v>502</v>
      </c>
      <c r="O4592" s="8" t="s">
        <v>55</v>
      </c>
      <c r="P4592" s="3" t="s">
        <v>682</v>
      </c>
      <c r="Q4592" s="3" t="s">
        <v>55</v>
      </c>
      <c r="R4592" s="3" t="s">
        <v>683</v>
      </c>
      <c r="S4592" s="3">
        <v>1.0</v>
      </c>
    </row>
    <row r="4593" ht="15.0" customHeight="1">
      <c r="A4593" s="64">
        <v>1.0</v>
      </c>
      <c r="B4593" s="53" t="str">
        <f t="array" ref="B4593">INDEX(Quadrat.Details!D:D, MATCH(1,(F4593=Quadrat.Details!B:B)*(G4593=Quadrat.Details!G:G)*(H4593=Quadrat.Details!I:I),0))</f>
        <v>FJD</v>
      </c>
      <c r="E4593" s="65">
        <v>44756.0</v>
      </c>
      <c r="F4593" s="66">
        <v>2022.0</v>
      </c>
      <c r="G4593" s="13" t="s">
        <v>381</v>
      </c>
      <c r="H4593" s="64">
        <v>1.0</v>
      </c>
      <c r="I4593" s="3" t="str">
        <f t="array" ref="I4593">INDEX(Species.List!A:A,MATCH(J4593,Species.List!B:B,0))</f>
        <v>Solemya velum</v>
      </c>
      <c r="J4593" s="11" t="s">
        <v>329</v>
      </c>
      <c r="K4593" s="3" t="str">
        <f t="array" ref="K4593">INDEX(Species.List!C:C,MATCH(J4593,Species.List!B:B,0))</f>
        <v>SL</v>
      </c>
      <c r="L4593" s="64">
        <v>15.0</v>
      </c>
      <c r="M4593" s="64">
        <v>1.0</v>
      </c>
      <c r="N4593" s="8" t="s">
        <v>502</v>
      </c>
      <c r="O4593" s="8" t="s">
        <v>55</v>
      </c>
      <c r="P4593" s="3" t="s">
        <v>682</v>
      </c>
      <c r="Q4593" s="3" t="s">
        <v>55</v>
      </c>
      <c r="S4593" s="67">
        <v>1.0</v>
      </c>
    </row>
    <row r="4594" ht="15.0" customHeight="1">
      <c r="A4594" s="64">
        <v>1.0</v>
      </c>
      <c r="B4594" s="53" t="str">
        <f t="array" ref="B4594">INDEX(Quadrat.Details!D:D, MATCH(1,(F4594=Quadrat.Details!B:B)*(G4594=Quadrat.Details!G:G)*(H4594=Quadrat.Details!I:I),0))</f>
        <v>FJD</v>
      </c>
      <c r="E4594" s="65">
        <v>44756.0</v>
      </c>
      <c r="F4594" s="66">
        <v>2022.0</v>
      </c>
      <c r="G4594" s="13" t="s">
        <v>381</v>
      </c>
      <c r="H4594" s="64">
        <v>2.0</v>
      </c>
      <c r="I4594" s="3" t="str">
        <f t="array" ref="I4594">INDEX(Species.List!A:A,MATCH(J4594,Species.List!B:B,0))</f>
        <v>Solemya velum</v>
      </c>
      <c r="J4594" s="11" t="s">
        <v>329</v>
      </c>
      <c r="K4594" s="3" t="str">
        <f t="array" ref="K4594">INDEX(Species.List!C:C,MATCH(J4594,Species.List!B:B,0))</f>
        <v>SL</v>
      </c>
      <c r="L4594" s="64">
        <v>15.0</v>
      </c>
      <c r="M4594" s="64">
        <v>1.0</v>
      </c>
      <c r="N4594" s="8" t="s">
        <v>502</v>
      </c>
      <c r="O4594" s="8" t="s">
        <v>55</v>
      </c>
      <c r="P4594" s="3" t="s">
        <v>682</v>
      </c>
      <c r="Q4594" s="3" t="s">
        <v>55</v>
      </c>
      <c r="S4594" s="67">
        <v>1.0</v>
      </c>
    </row>
    <row r="4595" ht="15.0" customHeight="1">
      <c r="A4595" s="64">
        <v>1.0</v>
      </c>
      <c r="B4595" s="53" t="str">
        <f t="array" ref="B4595">INDEX(Quadrat.Details!D:D, MATCH(1,(F4595=Quadrat.Details!B:B)*(G4595=Quadrat.Details!G:G)*(H4595=Quadrat.Details!I:I),0))</f>
        <v>FJD</v>
      </c>
      <c r="E4595" s="65">
        <v>44756.0</v>
      </c>
      <c r="F4595" s="66">
        <v>2022.0</v>
      </c>
      <c r="G4595" s="13" t="s">
        <v>388</v>
      </c>
      <c r="H4595" s="64">
        <v>2.0</v>
      </c>
      <c r="I4595" s="3" t="str">
        <f t="array" ref="I4595">INDEX(Species.List!A:A,MATCH(J4595,Species.List!B:B,0))</f>
        <v>Callinectes sapidus</v>
      </c>
      <c r="J4595" s="11" t="s">
        <v>111</v>
      </c>
      <c r="K4595" s="3" t="str">
        <f t="array" ref="K4595">INDEX(Species.List!C:C,MATCH(J4595,Species.List!B:B,0))</f>
        <v>CW</v>
      </c>
      <c r="L4595" s="64">
        <v>32.0</v>
      </c>
      <c r="M4595" s="64">
        <v>1.0</v>
      </c>
      <c r="N4595" s="8" t="s">
        <v>502</v>
      </c>
      <c r="O4595" s="8" t="s">
        <v>55</v>
      </c>
      <c r="P4595" s="3" t="s">
        <v>682</v>
      </c>
      <c r="Q4595" s="3" t="s">
        <v>55</v>
      </c>
      <c r="S4595" s="67">
        <v>1.0</v>
      </c>
    </row>
    <row r="4596" ht="15.0" customHeight="1">
      <c r="A4596" s="64">
        <v>1.0</v>
      </c>
      <c r="B4596" s="53" t="str">
        <f t="array" ref="B4596">INDEX(Quadrat.Details!D:D, MATCH(1,(F4596=Quadrat.Details!B:B)*(G4596=Quadrat.Details!G:G)*(H4596=Quadrat.Details!I:I),0))</f>
        <v>FJD</v>
      </c>
      <c r="E4596" s="65">
        <v>44756.0</v>
      </c>
      <c r="F4596" s="66">
        <v>2022.0</v>
      </c>
      <c r="G4596" s="13" t="s">
        <v>389</v>
      </c>
      <c r="H4596" s="64">
        <v>1.0</v>
      </c>
      <c r="I4596" s="3" t="str">
        <f t="array" ref="I4596">INDEX(Species.List!A:A,MATCH(J4596,Species.List!B:B,0))</f>
        <v>Crangon septemspinosa</v>
      </c>
      <c r="J4596" s="11" t="s">
        <v>312</v>
      </c>
      <c r="K4596" s="3" t="str">
        <f t="array" ref="K4596">INDEX(Species.List!C:C,MATCH(J4596,Species.List!B:B,0))</f>
        <v>CarapaceLength</v>
      </c>
      <c r="L4596" s="64">
        <v>22.0</v>
      </c>
      <c r="M4596" s="64">
        <v>1.0</v>
      </c>
      <c r="N4596" s="8" t="s">
        <v>502</v>
      </c>
      <c r="O4596" s="8" t="s">
        <v>55</v>
      </c>
      <c r="P4596" s="3" t="s">
        <v>682</v>
      </c>
      <c r="Q4596" s="3" t="s">
        <v>55</v>
      </c>
      <c r="S4596" s="67">
        <v>1.0</v>
      </c>
    </row>
    <row r="4597" ht="15.0" customHeight="1">
      <c r="A4597" s="64">
        <v>1.0</v>
      </c>
      <c r="B4597" s="53" t="str">
        <f t="array" ref="B4597">INDEX(Quadrat.Details!D:D, MATCH(1,(F4597=Quadrat.Details!B:B)*(G4597=Quadrat.Details!G:G)*(H4597=Quadrat.Details!I:I),0))</f>
        <v>FJD</v>
      </c>
      <c r="E4597" s="65">
        <v>44756.0</v>
      </c>
      <c r="F4597" s="66">
        <v>2022.0</v>
      </c>
      <c r="G4597" s="13" t="s">
        <v>389</v>
      </c>
      <c r="H4597" s="64">
        <v>1.0</v>
      </c>
      <c r="I4597" s="3" t="str">
        <f t="array" ref="I4597">INDEX(Species.List!A:A,MATCH(J4597,Species.List!B:B,0))</f>
        <v>Pagurus longicarpus</v>
      </c>
      <c r="J4597" s="11" t="s">
        <v>236</v>
      </c>
      <c r="K4597" s="3" t="str">
        <f t="array" ref="K4597">INDEX(Species.List!C:C,MATCH(J4597,Species.List!B:B,0))</f>
        <v>ClawLength</v>
      </c>
      <c r="L4597" s="64">
        <v>10.0</v>
      </c>
      <c r="M4597" s="64">
        <v>1.0</v>
      </c>
      <c r="N4597" s="8" t="s">
        <v>502</v>
      </c>
      <c r="O4597" s="8" t="s">
        <v>55</v>
      </c>
      <c r="P4597" s="3" t="s">
        <v>682</v>
      </c>
      <c r="Q4597" s="3" t="s">
        <v>55</v>
      </c>
      <c r="S4597" s="67">
        <v>1.0</v>
      </c>
    </row>
    <row r="4598" ht="15.0" customHeight="1">
      <c r="A4598" s="64">
        <v>1.0</v>
      </c>
      <c r="B4598" s="53" t="str">
        <f t="array" ref="B4598">INDEX(Quadrat.Details!D:D, MATCH(1,(F4598=Quadrat.Details!B:B)*(G4598=Quadrat.Details!G:G)*(H4598=Quadrat.Details!I:I),0))</f>
        <v>FJD</v>
      </c>
      <c r="E4598" s="65">
        <v>44756.0</v>
      </c>
      <c r="F4598" s="66">
        <v>2022.0</v>
      </c>
      <c r="G4598" s="13" t="s">
        <v>389</v>
      </c>
      <c r="H4598" s="64">
        <v>1.0</v>
      </c>
      <c r="I4598" s="3" t="str">
        <f t="array" ref="I4598">INDEX(Species.List!A:A,MATCH(J4598,Species.List!B:B,0))</f>
        <v>Ovalipes ocellatus</v>
      </c>
      <c r="J4598" s="11" t="s">
        <v>228</v>
      </c>
      <c r="K4598" s="3" t="str">
        <f t="array" ref="K4598">INDEX(Species.List!C:C,MATCH(J4598,Species.List!B:B,0))</f>
        <v>CW</v>
      </c>
      <c r="L4598" s="64">
        <v>13.0</v>
      </c>
      <c r="M4598" s="64">
        <v>1.0</v>
      </c>
      <c r="N4598" s="8" t="s">
        <v>502</v>
      </c>
      <c r="O4598" s="8" t="s">
        <v>55</v>
      </c>
      <c r="P4598" s="3" t="s">
        <v>682</v>
      </c>
      <c r="Q4598" s="3" t="s">
        <v>55</v>
      </c>
      <c r="S4598" s="67">
        <v>1.0</v>
      </c>
    </row>
    <row r="4599" ht="15.0" customHeight="1">
      <c r="A4599" s="64">
        <v>1.0</v>
      </c>
      <c r="B4599" s="53" t="str">
        <f t="array" ref="B4599">INDEX(Quadrat.Details!D:D, MATCH(1,(F4599=Quadrat.Details!B:B)*(G4599=Quadrat.Details!G:G)*(H4599=Quadrat.Details!I:I),0))</f>
        <v>FJD</v>
      </c>
      <c r="E4599" s="65">
        <v>44756.0</v>
      </c>
      <c r="F4599" s="66">
        <v>2022.0</v>
      </c>
      <c r="G4599" s="13" t="s">
        <v>389</v>
      </c>
      <c r="H4599" s="64">
        <v>2.0</v>
      </c>
      <c r="I4599" s="3" t="str">
        <f t="array" ref="I4599">INDEX(Species.List!A:A,MATCH(J4599,Species.List!B:B,0))</f>
        <v>Limulus polyphemus</v>
      </c>
      <c r="J4599" s="11" t="s">
        <v>217</v>
      </c>
      <c r="K4599" s="3" t="str">
        <f t="array" ref="K4599">INDEX(Species.List!C:C,MATCH(J4599,Species.List!B:B,0))</f>
        <v>CW</v>
      </c>
      <c r="L4599" s="64">
        <v>113.0</v>
      </c>
      <c r="M4599" s="64">
        <v>1.0</v>
      </c>
      <c r="N4599" s="8" t="s">
        <v>502</v>
      </c>
      <c r="O4599" s="8" t="s">
        <v>55</v>
      </c>
      <c r="P4599" s="3" t="s">
        <v>682</v>
      </c>
      <c r="Q4599" s="3" t="s">
        <v>55</v>
      </c>
      <c r="S4599" s="67">
        <v>1.0</v>
      </c>
    </row>
    <row r="4600" ht="15.0" customHeight="1">
      <c r="A4600" s="64">
        <v>1.0</v>
      </c>
      <c r="B4600" s="53" t="str">
        <f t="array" ref="B4600">INDEX(Quadrat.Details!D:D, MATCH(1,(F4600=Quadrat.Details!B:B)*(G4600=Quadrat.Details!G:G)*(H4600=Quadrat.Details!I:I),0))</f>
        <v>FJD</v>
      </c>
      <c r="E4600" s="65">
        <v>44756.0</v>
      </c>
      <c r="F4600" s="66">
        <v>2022.0</v>
      </c>
      <c r="G4600" s="13" t="s">
        <v>389</v>
      </c>
      <c r="H4600" s="64">
        <v>2.0</v>
      </c>
      <c r="I4600" s="3" t="str">
        <f t="array" ref="I4600">INDEX(Species.List!A:A,MATCH(J4600,Species.List!B:B,0))</f>
        <v>Busycon carica</v>
      </c>
      <c r="J4600" s="11" t="s">
        <v>224</v>
      </c>
      <c r="K4600" s="3" t="str">
        <f t="array" ref="K4600">INDEX(Species.List!C:C,MATCH(J4600,Species.List!B:B,0))</f>
        <v>SH</v>
      </c>
      <c r="L4600" s="64">
        <v>97.0</v>
      </c>
      <c r="M4600" s="64">
        <v>1.0</v>
      </c>
      <c r="N4600" s="8" t="s">
        <v>502</v>
      </c>
      <c r="O4600" s="8" t="s">
        <v>55</v>
      </c>
      <c r="P4600" s="3" t="s">
        <v>682</v>
      </c>
      <c r="Q4600" s="3" t="s">
        <v>55</v>
      </c>
      <c r="S4600" s="67">
        <v>1.0</v>
      </c>
    </row>
    <row r="4601" ht="15.0" customHeight="1">
      <c r="A4601" s="64">
        <v>1.0</v>
      </c>
      <c r="B4601" s="53" t="str">
        <f t="array" ref="B4601">INDEX(Quadrat.Details!D:D, MATCH(1,(F4601=Quadrat.Details!B:B)*(G4601=Quadrat.Details!G:G)*(H4601=Quadrat.Details!I:I),0))</f>
        <v>FJD</v>
      </c>
      <c r="E4601" s="65">
        <v>44756.0</v>
      </c>
      <c r="F4601" s="66">
        <v>2022.0</v>
      </c>
      <c r="G4601" s="13" t="s">
        <v>476</v>
      </c>
      <c r="H4601" s="64">
        <v>2.0</v>
      </c>
      <c r="I4601" s="3" t="str">
        <f t="array" ref="I4601">INDEX(Species.List!A:A,MATCH(J4601,Species.List!B:B,0))</f>
        <v>Libinia emarginata</v>
      </c>
      <c r="J4601" s="11" t="s">
        <v>299</v>
      </c>
      <c r="K4601" s="3" t="str">
        <f t="array" ref="K4601">INDEX(Species.List!C:C,MATCH(J4601,Species.List!B:B,0))</f>
        <v>CW</v>
      </c>
      <c r="L4601" s="64">
        <v>62.0</v>
      </c>
      <c r="M4601" s="64">
        <v>1.0</v>
      </c>
      <c r="N4601" s="8" t="s">
        <v>502</v>
      </c>
      <c r="O4601" s="8" t="s">
        <v>55</v>
      </c>
      <c r="P4601" s="3" t="s">
        <v>682</v>
      </c>
      <c r="Q4601" s="3" t="s">
        <v>55</v>
      </c>
      <c r="S4601" s="67">
        <v>1.0</v>
      </c>
    </row>
    <row r="4602" ht="15.0" customHeight="1">
      <c r="A4602" s="64">
        <v>1.0</v>
      </c>
      <c r="B4602" s="53" t="str">
        <f t="array" ref="B4602">INDEX(Quadrat.Details!D:D, MATCH(1,(F4602=Quadrat.Details!B:B)*(G4602=Quadrat.Details!G:G)*(H4602=Quadrat.Details!I:I),0))</f>
        <v>FJD</v>
      </c>
      <c r="D4602" s="3"/>
      <c r="E4602" s="65">
        <v>44757.0</v>
      </c>
      <c r="F4602" s="66">
        <v>2022.0</v>
      </c>
      <c r="G4602" s="13" t="s">
        <v>390</v>
      </c>
      <c r="H4602" s="64">
        <v>2.0</v>
      </c>
      <c r="I4602" s="3" t="str">
        <f t="array" ref="I4602">INDEX(Species.List!A:A,MATCH(J4602,Species.List!B:B,0))</f>
        <v>Ovalipes ocellatus</v>
      </c>
      <c r="J4602" s="11" t="s">
        <v>228</v>
      </c>
      <c r="K4602" s="3" t="str">
        <f t="array" ref="K4602">INDEX(Species.List!C:C,MATCH(J4602,Species.List!B:B,0))</f>
        <v>CW</v>
      </c>
      <c r="L4602" s="64">
        <v>21.0</v>
      </c>
      <c r="M4602" s="64">
        <v>1.0</v>
      </c>
      <c r="N4602" s="8" t="s">
        <v>502</v>
      </c>
      <c r="O4602" s="8" t="s">
        <v>55</v>
      </c>
      <c r="P4602" s="3" t="s">
        <v>682</v>
      </c>
      <c r="Q4602" s="3" t="s">
        <v>55</v>
      </c>
      <c r="S4602" s="67">
        <v>1.0</v>
      </c>
    </row>
    <row r="4603" ht="15.0" customHeight="1">
      <c r="A4603" s="64">
        <v>1.0</v>
      </c>
      <c r="B4603" s="53" t="str">
        <f t="array" ref="B4603">INDEX(Quadrat.Details!D:D, MATCH(1,(F4603=Quadrat.Details!B:B)*(G4603=Quadrat.Details!G:G)*(H4603=Quadrat.Details!I:I),0))</f>
        <v>FJD</v>
      </c>
      <c r="D4603" s="3"/>
      <c r="E4603" s="65">
        <v>44757.0</v>
      </c>
      <c r="F4603" s="66">
        <v>2022.0</v>
      </c>
      <c r="G4603" s="13" t="s">
        <v>390</v>
      </c>
      <c r="H4603" s="64">
        <v>2.0</v>
      </c>
      <c r="I4603" s="3" t="str">
        <f t="array" ref="I4603">INDEX(Species.List!A:A,MATCH(J4603,Species.List!B:B,0))</f>
        <v>Ovalipes ocellatus</v>
      </c>
      <c r="J4603" s="11" t="s">
        <v>228</v>
      </c>
      <c r="K4603" s="3" t="str">
        <f t="array" ref="K4603">INDEX(Species.List!C:C,MATCH(J4603,Species.List!B:B,0))</f>
        <v>CW</v>
      </c>
      <c r="L4603" s="64">
        <v>23.0</v>
      </c>
      <c r="M4603" s="64">
        <v>1.0</v>
      </c>
      <c r="N4603" s="8" t="s">
        <v>502</v>
      </c>
      <c r="O4603" s="8" t="s">
        <v>55</v>
      </c>
      <c r="P4603" s="3" t="s">
        <v>682</v>
      </c>
      <c r="Q4603" s="3" t="s">
        <v>55</v>
      </c>
      <c r="S4603" s="67">
        <v>1.0</v>
      </c>
    </row>
    <row r="4604" ht="15.0" customHeight="1">
      <c r="A4604" s="64">
        <v>1.0</v>
      </c>
      <c r="B4604" s="53" t="str">
        <f t="array" ref="B4604">INDEX(Quadrat.Details!D:D, MATCH(1,(F4604=Quadrat.Details!B:B)*(G4604=Quadrat.Details!G:G)*(H4604=Quadrat.Details!I:I),0))</f>
        <v>FJD</v>
      </c>
      <c r="D4604" s="3"/>
      <c r="E4604" s="65">
        <v>44757.0</v>
      </c>
      <c r="F4604" s="66">
        <v>2022.0</v>
      </c>
      <c r="G4604" s="13" t="s">
        <v>390</v>
      </c>
      <c r="H4604" s="64">
        <v>2.0</v>
      </c>
      <c r="I4604" s="3" t="str">
        <f t="array" ref="I4604">INDEX(Species.List!A:A,MATCH(J4604,Species.List!B:B,0))</f>
        <v>Callinectes sapidus</v>
      </c>
      <c r="J4604" s="11" t="s">
        <v>111</v>
      </c>
      <c r="K4604" s="3" t="str">
        <f t="array" ref="K4604">INDEX(Species.List!C:C,MATCH(J4604,Species.List!B:B,0))</f>
        <v>CW</v>
      </c>
      <c r="L4604" s="64">
        <v>21.0</v>
      </c>
      <c r="M4604" s="64">
        <v>1.0</v>
      </c>
      <c r="N4604" s="8" t="s">
        <v>502</v>
      </c>
      <c r="O4604" s="8" t="s">
        <v>55</v>
      </c>
      <c r="P4604" s="3" t="s">
        <v>682</v>
      </c>
      <c r="Q4604" s="3" t="s">
        <v>55</v>
      </c>
      <c r="S4604" s="67">
        <v>1.0</v>
      </c>
    </row>
    <row r="4605" ht="15.0" customHeight="1">
      <c r="A4605" s="64">
        <v>1.0</v>
      </c>
      <c r="B4605" s="53" t="str">
        <f t="array" ref="B4605">INDEX(Quadrat.Details!D:D, MATCH(1,(F4605=Quadrat.Details!B:B)*(G4605=Quadrat.Details!G:G)*(H4605=Quadrat.Details!I:I),0))</f>
        <v>FJD</v>
      </c>
      <c r="D4605" s="3"/>
      <c r="E4605" s="65">
        <v>44757.0</v>
      </c>
      <c r="F4605" s="66">
        <v>2022.0</v>
      </c>
      <c r="G4605" s="13" t="s">
        <v>400</v>
      </c>
      <c r="H4605" s="64">
        <v>1.0</v>
      </c>
      <c r="I4605" s="3" t="str">
        <f t="array" ref="I4605">INDEX(Species.List!A:A,MATCH(J4605,Species.List!B:B,0))</f>
        <v>Ovalipes ocellatus</v>
      </c>
      <c r="J4605" s="11" t="s">
        <v>228</v>
      </c>
      <c r="K4605" s="3" t="str">
        <f t="array" ref="K4605">INDEX(Species.List!C:C,MATCH(J4605,Species.List!B:B,0))</f>
        <v>CW</v>
      </c>
      <c r="L4605" s="64">
        <v>65.0</v>
      </c>
      <c r="M4605" s="64">
        <v>1.0</v>
      </c>
      <c r="N4605" s="8" t="s">
        <v>502</v>
      </c>
      <c r="O4605" s="8" t="s">
        <v>55</v>
      </c>
      <c r="P4605" s="3" t="s">
        <v>682</v>
      </c>
      <c r="Q4605" s="3" t="s">
        <v>55</v>
      </c>
      <c r="S4605" s="67">
        <v>1.0</v>
      </c>
    </row>
    <row r="4606" ht="15.0" customHeight="1">
      <c r="A4606" s="64">
        <v>1.0</v>
      </c>
      <c r="B4606" s="53" t="str">
        <f t="array" ref="B4606">INDEX(Quadrat.Details!D:D, MATCH(1,(F4606=Quadrat.Details!B:B)*(G4606=Quadrat.Details!G:G)*(H4606=Quadrat.Details!I:I),0))</f>
        <v>FJD</v>
      </c>
      <c r="D4606" s="3"/>
      <c r="E4606" s="65">
        <v>44757.0</v>
      </c>
      <c r="F4606" s="66">
        <v>2022.0</v>
      </c>
      <c r="G4606" s="13" t="s">
        <v>400</v>
      </c>
      <c r="H4606" s="64">
        <v>1.0</v>
      </c>
      <c r="I4606" s="3" t="str">
        <f t="array" ref="I4606">INDEX(Species.List!A:A,MATCH(J4606,Species.List!B:B,0))</f>
        <v>Ovalipes ocellatus</v>
      </c>
      <c r="J4606" s="11" t="s">
        <v>228</v>
      </c>
      <c r="K4606" s="3" t="str">
        <f t="array" ref="K4606">INDEX(Species.List!C:C,MATCH(J4606,Species.List!B:B,0))</f>
        <v>CW</v>
      </c>
      <c r="L4606" s="64">
        <v>33.0</v>
      </c>
      <c r="M4606" s="64">
        <v>1.0</v>
      </c>
      <c r="N4606" s="8" t="s">
        <v>502</v>
      </c>
      <c r="O4606" s="8" t="s">
        <v>55</v>
      </c>
      <c r="P4606" s="3" t="s">
        <v>682</v>
      </c>
      <c r="Q4606" s="3" t="s">
        <v>55</v>
      </c>
      <c r="S4606" s="67">
        <v>1.0</v>
      </c>
    </row>
    <row r="4607" ht="15.0" customHeight="1">
      <c r="A4607" s="64">
        <v>1.0</v>
      </c>
      <c r="B4607" s="53" t="str">
        <f t="array" ref="B4607">INDEX(Quadrat.Details!D:D, MATCH(1,(F4607=Quadrat.Details!B:B)*(G4607=Quadrat.Details!G:G)*(H4607=Quadrat.Details!I:I),0))</f>
        <v>FJD</v>
      </c>
      <c r="D4607" s="3"/>
      <c r="E4607" s="65">
        <v>44757.0</v>
      </c>
      <c r="F4607" s="66">
        <v>2022.0</v>
      </c>
      <c r="G4607" s="13" t="s">
        <v>400</v>
      </c>
      <c r="H4607" s="64">
        <v>1.0</v>
      </c>
      <c r="I4607" s="3" t="str">
        <f t="array" ref="I4607">INDEX(Species.List!A:A,MATCH(J4607,Species.List!B:B,0))</f>
        <v>Solemya velum</v>
      </c>
      <c r="J4607" s="11" t="s">
        <v>329</v>
      </c>
      <c r="K4607" s="3" t="str">
        <f t="array" ref="K4607">INDEX(Species.List!C:C,MATCH(J4607,Species.List!B:B,0))</f>
        <v>SL</v>
      </c>
      <c r="L4607" s="64">
        <v>10.0</v>
      </c>
      <c r="M4607" s="64">
        <v>1.0</v>
      </c>
      <c r="N4607" s="8" t="s">
        <v>502</v>
      </c>
      <c r="O4607" s="8" t="s">
        <v>55</v>
      </c>
      <c r="P4607" s="3" t="s">
        <v>682</v>
      </c>
      <c r="Q4607" s="3" t="s">
        <v>55</v>
      </c>
      <c r="S4607" s="67">
        <v>1.0</v>
      </c>
    </row>
    <row r="4608" ht="15.0" customHeight="1">
      <c r="A4608" s="64">
        <v>1.0</v>
      </c>
      <c r="B4608" s="53" t="str">
        <f t="array" ref="B4608">INDEX(Quadrat.Details!D:D, MATCH(1,(F4608=Quadrat.Details!B:B)*(G4608=Quadrat.Details!G:G)*(H4608=Quadrat.Details!I:I),0))</f>
        <v>FJD</v>
      </c>
      <c r="D4608" s="3"/>
      <c r="E4608" s="65">
        <v>44757.0</v>
      </c>
      <c r="F4608" s="66">
        <v>2022.0</v>
      </c>
      <c r="G4608" s="13" t="s">
        <v>400</v>
      </c>
      <c r="H4608" s="64">
        <v>1.0</v>
      </c>
      <c r="I4608" s="3" t="str">
        <f t="array" ref="I4608">INDEX(Species.List!A:A,MATCH(J4608,Species.List!B:B,0))</f>
        <v>Busycon carica</v>
      </c>
      <c r="J4608" s="11" t="s">
        <v>224</v>
      </c>
      <c r="K4608" s="3" t="str">
        <f t="array" ref="K4608">INDEX(Species.List!C:C,MATCH(J4608,Species.List!B:B,0))</f>
        <v>SH</v>
      </c>
      <c r="L4608" s="64">
        <v>15.0</v>
      </c>
      <c r="M4608" s="64">
        <v>1.0</v>
      </c>
      <c r="N4608" s="8" t="s">
        <v>502</v>
      </c>
      <c r="O4608" s="8" t="s">
        <v>55</v>
      </c>
      <c r="P4608" s="3" t="s">
        <v>682</v>
      </c>
      <c r="Q4608" s="3" t="s">
        <v>55</v>
      </c>
      <c r="S4608" s="67">
        <v>1.0</v>
      </c>
    </row>
    <row r="4609" ht="15.0" customHeight="1">
      <c r="A4609" s="64">
        <v>1.0</v>
      </c>
      <c r="B4609" s="53" t="str">
        <f t="array" ref="B4609">INDEX(Quadrat.Details!D:D, MATCH(1,(F4609=Quadrat.Details!B:B)*(G4609=Quadrat.Details!G:G)*(H4609=Quadrat.Details!I:I),0))</f>
        <v>FJD</v>
      </c>
      <c r="D4609" s="3"/>
      <c r="E4609" s="65">
        <v>44757.0</v>
      </c>
      <c r="F4609" s="66">
        <v>2022.0</v>
      </c>
      <c r="G4609" s="13" t="s">
        <v>400</v>
      </c>
      <c r="H4609" s="64">
        <v>1.0</v>
      </c>
      <c r="I4609" s="3" t="str">
        <f t="array" ref="I4609">INDEX(Species.List!A:A,MATCH(J4609,Species.List!B:B,0))</f>
        <v>Petricolaria pholadiformis</v>
      </c>
      <c r="J4609" s="11" t="s">
        <v>173</v>
      </c>
      <c r="K4609" s="3" t="str">
        <f t="array" ref="K4609">INDEX(Species.List!C:C,MATCH(J4609,Species.List!B:B,0))</f>
        <v>SL</v>
      </c>
      <c r="L4609" s="64">
        <v>16.0</v>
      </c>
      <c r="M4609" s="64">
        <v>1.0</v>
      </c>
      <c r="N4609" s="8" t="s">
        <v>502</v>
      </c>
      <c r="O4609" s="8" t="s">
        <v>55</v>
      </c>
      <c r="P4609" s="3" t="s">
        <v>682</v>
      </c>
      <c r="Q4609" s="3" t="s">
        <v>55</v>
      </c>
      <c r="S4609" s="67">
        <v>1.0</v>
      </c>
    </row>
    <row r="4610" ht="15.0" customHeight="1">
      <c r="A4610" s="64">
        <v>1.0</v>
      </c>
      <c r="B4610" s="53" t="str">
        <f t="array" ref="B4610">INDEX(Quadrat.Details!D:D, MATCH(1,(F4610=Quadrat.Details!B:B)*(G4610=Quadrat.Details!G:G)*(H4610=Quadrat.Details!I:I),0))</f>
        <v>FJD</v>
      </c>
      <c r="D4610" s="3"/>
      <c r="E4610" s="65">
        <v>44757.0</v>
      </c>
      <c r="F4610" s="66">
        <v>2022.0</v>
      </c>
      <c r="G4610" s="13" t="s">
        <v>417</v>
      </c>
      <c r="H4610" s="64">
        <v>1.0</v>
      </c>
      <c r="I4610" s="3" t="str">
        <f t="array" ref="I4610">INDEX(Species.List!A:A,MATCH(J4610,Species.List!B:B,0))</f>
        <v>Mya arenaria</v>
      </c>
      <c r="J4610" s="11" t="s">
        <v>327</v>
      </c>
      <c r="K4610" s="3" t="str">
        <f t="array" ref="K4610">INDEX(Species.List!C:C,MATCH(J4610,Species.List!B:B,0))</f>
        <v>SL</v>
      </c>
      <c r="L4610" s="64">
        <v>14.0</v>
      </c>
      <c r="M4610" s="64">
        <v>1.0</v>
      </c>
      <c r="N4610" s="8" t="s">
        <v>502</v>
      </c>
      <c r="O4610" s="8" t="s">
        <v>55</v>
      </c>
      <c r="P4610" s="3" t="s">
        <v>682</v>
      </c>
      <c r="Q4610" s="3" t="s">
        <v>55</v>
      </c>
      <c r="S4610" s="67">
        <v>1.0</v>
      </c>
    </row>
    <row r="4611" ht="15.0" customHeight="1">
      <c r="A4611" s="64">
        <v>1.0</v>
      </c>
      <c r="B4611" s="53" t="str">
        <f t="array" ref="B4611">INDEX(Quadrat.Details!D:D, MATCH(1,(F4611=Quadrat.Details!B:B)*(G4611=Quadrat.Details!G:G)*(H4611=Quadrat.Details!I:I),0))</f>
        <v>FJD</v>
      </c>
      <c r="D4611" s="3"/>
      <c r="E4611" s="65">
        <v>44757.0</v>
      </c>
      <c r="F4611" s="66">
        <v>2022.0</v>
      </c>
      <c r="G4611" s="13" t="s">
        <v>417</v>
      </c>
      <c r="H4611" s="64">
        <v>1.0</v>
      </c>
      <c r="I4611" s="3" t="str">
        <f t="array" ref="I4611">INDEX(Species.List!A:A,MATCH(J4611,Species.List!B:B,0))</f>
        <v>Palaemonetes</v>
      </c>
      <c r="J4611" s="11" t="s">
        <v>197</v>
      </c>
      <c r="K4611" s="3" t="str">
        <f t="array" ref="K4611">INDEX(Species.List!C:C,MATCH(J4611,Species.List!B:B,0))</f>
        <v>CarapaceLength</v>
      </c>
      <c r="L4611" s="64">
        <v>13.0</v>
      </c>
      <c r="M4611" s="64">
        <v>1.0</v>
      </c>
      <c r="N4611" s="8" t="s">
        <v>502</v>
      </c>
      <c r="O4611" s="8" t="s">
        <v>55</v>
      </c>
      <c r="P4611" s="3" t="s">
        <v>682</v>
      </c>
      <c r="Q4611" s="3" t="s">
        <v>55</v>
      </c>
      <c r="S4611" s="67">
        <v>1.0</v>
      </c>
    </row>
    <row r="4612" ht="15.0" customHeight="1">
      <c r="A4612" s="64">
        <v>1.0</v>
      </c>
      <c r="B4612" s="53" t="str">
        <f t="array" ref="B4612">INDEX(Quadrat.Details!D:D, MATCH(1,(F4612=Quadrat.Details!B:B)*(G4612=Quadrat.Details!G:G)*(H4612=Quadrat.Details!I:I),0))</f>
        <v>FJD</v>
      </c>
      <c r="D4612" s="3"/>
      <c r="E4612" s="65">
        <v>44757.0</v>
      </c>
      <c r="F4612" s="66">
        <v>2022.0</v>
      </c>
      <c r="G4612" s="13" t="s">
        <v>417</v>
      </c>
      <c r="H4612" s="64">
        <v>1.0</v>
      </c>
      <c r="I4612" s="3" t="str">
        <f t="array" ref="I4612">INDEX(Species.List!A:A,MATCH(J4612,Species.List!B:B,0))</f>
        <v>Callapa</v>
      </c>
      <c r="J4612" s="11" t="s">
        <v>321</v>
      </c>
      <c r="K4612" s="3" t="str">
        <f t="array" ref="K4612">INDEX(Species.List!C:C,MATCH(J4612,Species.List!B:B,0))</f>
        <v>CW</v>
      </c>
      <c r="L4612" s="64">
        <v>13.0</v>
      </c>
      <c r="M4612" s="64">
        <v>1.0</v>
      </c>
      <c r="N4612" s="8" t="s">
        <v>502</v>
      </c>
      <c r="O4612" s="8" t="s">
        <v>55</v>
      </c>
      <c r="P4612" s="3" t="s">
        <v>682</v>
      </c>
      <c r="Q4612" s="3" t="s">
        <v>55</v>
      </c>
      <c r="S4612" s="67">
        <v>1.0</v>
      </c>
    </row>
    <row r="4613" ht="15.0" customHeight="1">
      <c r="A4613" s="64">
        <v>1.0</v>
      </c>
      <c r="B4613" s="53" t="str">
        <f t="array" ref="B4613">INDEX(Quadrat.Details!D:D, MATCH(1,(F4613=Quadrat.Details!B:B)*(G4613=Quadrat.Details!G:G)*(H4613=Quadrat.Details!I:I),0))</f>
        <v>FJD</v>
      </c>
      <c r="D4613" s="3"/>
      <c r="E4613" s="65">
        <v>44757.0</v>
      </c>
      <c r="F4613" s="66">
        <v>2022.0</v>
      </c>
      <c r="G4613" s="13" t="s">
        <v>417</v>
      </c>
      <c r="H4613" s="64">
        <v>1.0</v>
      </c>
      <c r="I4613" s="3" t="str">
        <f t="array" ref="I4613">INDEX(Species.List!A:A,MATCH(J4613,Species.List!B:B,0))</f>
        <v>Palaemonetes</v>
      </c>
      <c r="J4613" s="11" t="s">
        <v>197</v>
      </c>
      <c r="K4613" s="3" t="str">
        <f t="array" ref="K4613">INDEX(Species.List!C:C,MATCH(J4613,Species.List!B:B,0))</f>
        <v>CarapaceLength</v>
      </c>
      <c r="L4613" s="64">
        <v>15.0</v>
      </c>
      <c r="M4613" s="64">
        <v>1.0</v>
      </c>
      <c r="N4613" s="8" t="s">
        <v>502</v>
      </c>
      <c r="O4613" s="8" t="s">
        <v>55</v>
      </c>
      <c r="P4613" s="3" t="s">
        <v>682</v>
      </c>
      <c r="Q4613" s="3" t="s">
        <v>55</v>
      </c>
      <c r="S4613" s="67">
        <v>1.0</v>
      </c>
    </row>
    <row r="4614" ht="15.0" customHeight="1">
      <c r="A4614" s="64">
        <v>1.0</v>
      </c>
      <c r="B4614" s="53" t="str">
        <f t="array" ref="B4614">INDEX(Quadrat.Details!D:D, MATCH(1,(F4614=Quadrat.Details!B:B)*(G4614=Quadrat.Details!G:G)*(H4614=Quadrat.Details!I:I),0))</f>
        <v>FJD</v>
      </c>
      <c r="D4614" s="3"/>
      <c r="E4614" s="65">
        <v>44757.0</v>
      </c>
      <c r="F4614" s="66">
        <v>2022.0</v>
      </c>
      <c r="G4614" s="13" t="s">
        <v>417</v>
      </c>
      <c r="H4614" s="64">
        <v>1.0</v>
      </c>
      <c r="I4614" s="3" t="str">
        <f t="array" ref="I4614">INDEX(Species.List!A:A,MATCH(J4614,Species.List!B:B,0))</f>
        <v>Urosalpinx cinerea</v>
      </c>
      <c r="J4614" s="11" t="s">
        <v>284</v>
      </c>
      <c r="K4614" s="3" t="str">
        <f t="array" ref="K4614">INDEX(Species.List!C:C,MATCH(J4614,Species.List!B:B,0))</f>
        <v>SH</v>
      </c>
      <c r="L4614" s="64">
        <v>20.0</v>
      </c>
      <c r="M4614" s="64">
        <v>1.0</v>
      </c>
      <c r="N4614" s="8" t="s">
        <v>502</v>
      </c>
      <c r="O4614" s="8" t="s">
        <v>55</v>
      </c>
      <c r="P4614" s="3" t="s">
        <v>682</v>
      </c>
      <c r="Q4614" s="3" t="s">
        <v>55</v>
      </c>
      <c r="S4614" s="67">
        <v>1.0</v>
      </c>
    </row>
    <row r="4615" ht="15.0" customHeight="1">
      <c r="A4615" s="64">
        <v>1.0</v>
      </c>
      <c r="B4615" s="53" t="str">
        <f t="array" ref="B4615">INDEX(Quadrat.Details!D:D, MATCH(1,(F4615=Quadrat.Details!B:B)*(G4615=Quadrat.Details!G:G)*(H4615=Quadrat.Details!I:I),0))</f>
        <v>FJD</v>
      </c>
      <c r="D4615" s="3"/>
      <c r="E4615" s="65">
        <v>44757.0</v>
      </c>
      <c r="F4615" s="66">
        <v>2022.0</v>
      </c>
      <c r="G4615" s="13" t="s">
        <v>417</v>
      </c>
      <c r="H4615" s="64">
        <v>1.0</v>
      </c>
      <c r="I4615" s="3" t="str">
        <f t="array" ref="I4615">INDEX(Species.List!A:A,MATCH(J4615,Species.List!B:B,0))</f>
        <v>Urosalpinx cinerea</v>
      </c>
      <c r="J4615" s="11" t="s">
        <v>284</v>
      </c>
      <c r="K4615" s="3" t="str">
        <f t="array" ref="K4615">INDEX(Species.List!C:C,MATCH(J4615,Species.List!B:B,0))</f>
        <v>SH</v>
      </c>
      <c r="L4615" s="64">
        <v>18.0</v>
      </c>
      <c r="M4615" s="64">
        <v>1.0</v>
      </c>
      <c r="N4615" s="8" t="s">
        <v>502</v>
      </c>
      <c r="O4615" s="8" t="s">
        <v>55</v>
      </c>
      <c r="P4615" s="3" t="s">
        <v>682</v>
      </c>
      <c r="Q4615" s="3" t="s">
        <v>55</v>
      </c>
      <c r="S4615" s="67">
        <v>1.0</v>
      </c>
    </row>
    <row r="4616" ht="15.0" customHeight="1">
      <c r="A4616" s="64">
        <v>1.0</v>
      </c>
      <c r="B4616" s="53" t="str">
        <f t="array" ref="B4616">INDEX(Quadrat.Details!D:D, MATCH(1,(F4616=Quadrat.Details!B:B)*(G4616=Quadrat.Details!G:G)*(H4616=Quadrat.Details!I:I),0))</f>
        <v>FJD</v>
      </c>
      <c r="D4616" s="3"/>
      <c r="E4616" s="65">
        <v>44757.0</v>
      </c>
      <c r="F4616" s="66">
        <v>2022.0</v>
      </c>
      <c r="G4616" s="13" t="s">
        <v>417</v>
      </c>
      <c r="H4616" s="64">
        <v>2.0</v>
      </c>
      <c r="I4616" s="3" t="str">
        <f t="array" ref="I4616">INDEX(Species.List!A:A,MATCH(J4616,Species.List!B:B,0))</f>
        <v>Ovalipes ocellatus</v>
      </c>
      <c r="J4616" s="11" t="s">
        <v>228</v>
      </c>
      <c r="K4616" s="3" t="str">
        <f t="array" ref="K4616">INDEX(Species.List!C:C,MATCH(J4616,Species.List!B:B,0))</f>
        <v>CW</v>
      </c>
      <c r="L4616" s="64">
        <v>21.0</v>
      </c>
      <c r="M4616" s="64">
        <v>1.0</v>
      </c>
      <c r="N4616" s="8" t="s">
        <v>502</v>
      </c>
      <c r="O4616" s="8" t="s">
        <v>55</v>
      </c>
      <c r="P4616" s="3" t="s">
        <v>682</v>
      </c>
      <c r="Q4616" s="3" t="s">
        <v>55</v>
      </c>
      <c r="S4616" s="67">
        <v>1.0</v>
      </c>
    </row>
    <row r="4617" ht="15.0" customHeight="1">
      <c r="A4617" s="64">
        <v>1.0</v>
      </c>
      <c r="B4617" s="53" t="str">
        <f t="array" ref="B4617">INDEX(Quadrat.Details!D:D, MATCH(1,(F4617=Quadrat.Details!B:B)*(G4617=Quadrat.Details!G:G)*(H4617=Quadrat.Details!I:I),0))</f>
        <v>FJD</v>
      </c>
      <c r="D4617" s="3"/>
      <c r="E4617" s="65">
        <v>44757.0</v>
      </c>
      <c r="F4617" s="66">
        <v>2022.0</v>
      </c>
      <c r="G4617" s="13" t="s">
        <v>407</v>
      </c>
      <c r="H4617" s="64">
        <v>1.0</v>
      </c>
      <c r="I4617" s="3" t="str">
        <f t="array" ref="I4617">INDEX(Species.List!A:A,MATCH(J4617,Species.List!B:B,0))</f>
        <v>Ensis directus</v>
      </c>
      <c r="J4617" s="11" t="s">
        <v>306</v>
      </c>
      <c r="K4617" s="3" t="str">
        <f t="array" ref="K4617">INDEX(Species.List!C:C,MATCH(J4617,Species.List!B:B,0))</f>
        <v>SL</v>
      </c>
      <c r="L4617" s="64">
        <v>119.0</v>
      </c>
      <c r="M4617" s="64">
        <v>1.0</v>
      </c>
      <c r="N4617" s="8" t="s">
        <v>502</v>
      </c>
      <c r="O4617" s="8" t="s">
        <v>55</v>
      </c>
      <c r="P4617" s="3" t="s">
        <v>682</v>
      </c>
      <c r="Q4617" s="3" t="s">
        <v>55</v>
      </c>
      <c r="S4617" s="67">
        <v>1.0</v>
      </c>
    </row>
    <row r="4618" ht="15.0" customHeight="1">
      <c r="A4618" s="64">
        <v>1.0</v>
      </c>
      <c r="B4618" s="53" t="str">
        <f t="array" ref="B4618">INDEX(Quadrat.Details!D:D, MATCH(1,(F4618=Quadrat.Details!B:B)*(G4618=Quadrat.Details!G:G)*(H4618=Quadrat.Details!I:I),0))</f>
        <v>FJD</v>
      </c>
      <c r="D4618" s="3"/>
      <c r="E4618" s="65">
        <v>44757.0</v>
      </c>
      <c r="F4618" s="66">
        <v>2022.0</v>
      </c>
      <c r="G4618" s="13" t="s">
        <v>407</v>
      </c>
      <c r="H4618" s="64">
        <v>1.0</v>
      </c>
      <c r="I4618" s="3" t="str">
        <f t="array" ref="I4618">INDEX(Species.List!A:A,MATCH(J4618,Species.List!B:B,0))</f>
        <v>Ovalipes ocellatus</v>
      </c>
      <c r="J4618" s="11" t="s">
        <v>228</v>
      </c>
      <c r="K4618" s="3" t="str">
        <f t="array" ref="K4618">INDEX(Species.List!C:C,MATCH(J4618,Species.List!B:B,0))</f>
        <v>CW</v>
      </c>
      <c r="L4618" s="64">
        <v>19.0</v>
      </c>
      <c r="M4618" s="64">
        <v>1.0</v>
      </c>
      <c r="N4618" s="8" t="s">
        <v>502</v>
      </c>
      <c r="O4618" s="8" t="s">
        <v>55</v>
      </c>
      <c r="P4618" s="3" t="s">
        <v>682</v>
      </c>
      <c r="Q4618" s="3" t="s">
        <v>55</v>
      </c>
      <c r="S4618" s="67">
        <v>1.0</v>
      </c>
    </row>
    <row r="4619" ht="15.0" customHeight="1">
      <c r="A4619" s="64">
        <v>1.0</v>
      </c>
      <c r="B4619" s="53" t="str">
        <f t="array" ref="B4619">INDEX(Quadrat.Details!D:D, MATCH(1,(F4619=Quadrat.Details!B:B)*(G4619=Quadrat.Details!G:G)*(H4619=Quadrat.Details!I:I),0))</f>
        <v>FJD</v>
      </c>
      <c r="D4619" s="3"/>
      <c r="E4619" s="65">
        <v>44757.0</v>
      </c>
      <c r="F4619" s="66">
        <v>2022.0</v>
      </c>
      <c r="G4619" s="13" t="s">
        <v>407</v>
      </c>
      <c r="H4619" s="64">
        <v>1.0</v>
      </c>
      <c r="I4619" s="3" t="str">
        <f t="array" ref="I4619">INDEX(Species.List!A:A,MATCH(J4619,Species.List!B:B,0))</f>
        <v>Ovalipes ocellatus</v>
      </c>
      <c r="J4619" s="11" t="s">
        <v>228</v>
      </c>
      <c r="K4619" s="3" t="str">
        <f t="array" ref="K4619">INDEX(Species.List!C:C,MATCH(J4619,Species.List!B:B,0))</f>
        <v>CW</v>
      </c>
      <c r="L4619" s="64">
        <v>22.0</v>
      </c>
      <c r="M4619" s="64">
        <v>1.0</v>
      </c>
      <c r="N4619" s="8" t="s">
        <v>502</v>
      </c>
      <c r="O4619" s="8" t="s">
        <v>55</v>
      </c>
      <c r="P4619" s="3" t="s">
        <v>682</v>
      </c>
      <c r="Q4619" s="3" t="s">
        <v>55</v>
      </c>
      <c r="S4619" s="67">
        <v>1.0</v>
      </c>
    </row>
    <row r="4620" ht="15.0" customHeight="1">
      <c r="A4620" s="64">
        <v>1.0</v>
      </c>
      <c r="B4620" s="53" t="str">
        <f t="array" ref="B4620">INDEX(Quadrat.Details!D:D, MATCH(1,(F4620=Quadrat.Details!B:B)*(G4620=Quadrat.Details!G:G)*(H4620=Quadrat.Details!I:I),0))</f>
        <v>FJD</v>
      </c>
      <c r="D4620" s="3"/>
      <c r="E4620" s="65">
        <v>44757.0</v>
      </c>
      <c r="F4620" s="66">
        <v>2022.0</v>
      </c>
      <c r="G4620" s="13" t="s">
        <v>407</v>
      </c>
      <c r="H4620" s="64">
        <v>1.0</v>
      </c>
      <c r="I4620" s="3" t="str">
        <f t="array" ref="I4620">INDEX(Species.List!A:A,MATCH(J4620,Species.List!B:B,0))</f>
        <v>Solemya velum</v>
      </c>
      <c r="J4620" s="11" t="s">
        <v>329</v>
      </c>
      <c r="K4620" s="3" t="str">
        <f t="array" ref="K4620">INDEX(Species.List!C:C,MATCH(J4620,Species.List!B:B,0))</f>
        <v>SL</v>
      </c>
      <c r="L4620" s="64">
        <v>16.0</v>
      </c>
      <c r="M4620" s="64">
        <v>1.0</v>
      </c>
      <c r="N4620" s="8" t="s">
        <v>502</v>
      </c>
      <c r="O4620" s="8" t="s">
        <v>55</v>
      </c>
      <c r="P4620" s="3" t="s">
        <v>682</v>
      </c>
      <c r="Q4620" s="3" t="s">
        <v>55</v>
      </c>
      <c r="S4620" s="67">
        <v>1.0</v>
      </c>
    </row>
    <row r="4621" ht="15.0" customHeight="1">
      <c r="A4621" s="64">
        <v>1.0</v>
      </c>
      <c r="B4621" s="53" t="str">
        <f t="array" ref="B4621">INDEX(Quadrat.Details!D:D, MATCH(1,(F4621=Quadrat.Details!B:B)*(G4621=Quadrat.Details!G:G)*(H4621=Quadrat.Details!I:I),0))</f>
        <v>FJD</v>
      </c>
      <c r="D4621" s="3"/>
      <c r="E4621" s="65">
        <v>44757.0</v>
      </c>
      <c r="F4621" s="66">
        <v>2022.0</v>
      </c>
      <c r="G4621" s="13" t="s">
        <v>407</v>
      </c>
      <c r="H4621" s="64">
        <v>1.0</v>
      </c>
      <c r="I4621" s="3" t="str">
        <f t="array" ref="I4621">INDEX(Species.List!A:A,MATCH(J4621,Species.List!B:B,0))</f>
        <v>Mya arenaria</v>
      </c>
      <c r="J4621" s="11" t="s">
        <v>327</v>
      </c>
      <c r="K4621" s="3" t="str">
        <f t="array" ref="K4621">INDEX(Species.List!C:C,MATCH(J4621,Species.List!B:B,0))</f>
        <v>SL</v>
      </c>
      <c r="L4621" s="64">
        <v>13.0</v>
      </c>
      <c r="M4621" s="64">
        <v>1.0</v>
      </c>
      <c r="N4621" s="8" t="s">
        <v>502</v>
      </c>
      <c r="O4621" s="8" t="s">
        <v>55</v>
      </c>
      <c r="P4621" s="3" t="s">
        <v>682</v>
      </c>
      <c r="Q4621" s="3" t="s">
        <v>55</v>
      </c>
      <c r="S4621" s="67">
        <v>1.0</v>
      </c>
    </row>
    <row r="4622" ht="15.0" customHeight="1">
      <c r="A4622" s="64">
        <v>1.0</v>
      </c>
      <c r="B4622" s="53" t="str">
        <f t="array" ref="B4622">INDEX(Quadrat.Details!D:D, MATCH(1,(F4622=Quadrat.Details!B:B)*(G4622=Quadrat.Details!G:G)*(H4622=Quadrat.Details!I:I),0))</f>
        <v>FJD</v>
      </c>
      <c r="D4622" s="3"/>
      <c r="E4622" s="65">
        <v>44757.0</v>
      </c>
      <c r="F4622" s="66">
        <v>2022.0</v>
      </c>
      <c r="G4622" s="13" t="s">
        <v>407</v>
      </c>
      <c r="H4622" s="64">
        <v>1.0</v>
      </c>
      <c r="I4622" s="3" t="str">
        <f t="array" ref="I4622">INDEX(Species.List!A:A,MATCH(J4622,Species.List!B:B,0))</f>
        <v>Solemya velum</v>
      </c>
      <c r="J4622" s="11" t="s">
        <v>329</v>
      </c>
      <c r="K4622" s="3" t="str">
        <f t="array" ref="K4622">INDEX(Species.List!C:C,MATCH(J4622,Species.List!B:B,0))</f>
        <v>SL</v>
      </c>
      <c r="L4622" s="64">
        <v>14.0</v>
      </c>
      <c r="M4622" s="64">
        <v>1.0</v>
      </c>
      <c r="N4622" s="8" t="s">
        <v>502</v>
      </c>
      <c r="O4622" s="8" t="s">
        <v>55</v>
      </c>
      <c r="P4622" s="3" t="s">
        <v>682</v>
      </c>
      <c r="Q4622" s="3" t="s">
        <v>55</v>
      </c>
      <c r="S4622" s="67">
        <v>1.0</v>
      </c>
    </row>
    <row r="4623" ht="15.0" customHeight="1">
      <c r="A4623" s="64">
        <v>2.0</v>
      </c>
      <c r="B4623" s="53" t="str">
        <f t="array" ref="B4623">INDEX(Quadrat.Details!D:D, MATCH(1,(F4623=Quadrat.Details!B:B)*(G4623=Quadrat.Details!G:G)*(H4623=Quadrat.Details!I:I),0))</f>
        <v>FJD</v>
      </c>
      <c r="E4623" s="65">
        <v>44757.0</v>
      </c>
      <c r="F4623" s="66">
        <v>2022.0</v>
      </c>
      <c r="G4623" s="13" t="s">
        <v>407</v>
      </c>
      <c r="H4623" s="64">
        <v>2.0</v>
      </c>
      <c r="I4623" s="3" t="str">
        <f t="array" ref="I4623">INDEX(Species.List!A:A,MATCH(J4623,Species.List!B:B,0))</f>
        <v>Ovalipes ocellatus</v>
      </c>
      <c r="J4623" s="11" t="s">
        <v>228</v>
      </c>
      <c r="K4623" s="3" t="str">
        <f t="array" ref="K4623">INDEX(Species.List!C:C,MATCH(J4623,Species.List!B:B,0))</f>
        <v>CW</v>
      </c>
      <c r="L4623" s="64">
        <v>13.0</v>
      </c>
      <c r="M4623" s="64">
        <v>1.0</v>
      </c>
      <c r="N4623" s="8" t="s">
        <v>502</v>
      </c>
      <c r="O4623" s="8" t="s">
        <v>55</v>
      </c>
      <c r="P4623" s="3" t="s">
        <v>682</v>
      </c>
      <c r="Q4623" s="3" t="s">
        <v>55</v>
      </c>
      <c r="S4623" s="67">
        <v>1.0</v>
      </c>
    </row>
    <row r="4624" ht="15.0" customHeight="1">
      <c r="A4624" s="64">
        <v>2.0</v>
      </c>
      <c r="B4624" s="53" t="str">
        <f t="array" ref="B4624">INDEX(Quadrat.Details!D:D, MATCH(1,(F4624=Quadrat.Details!B:B)*(G4624=Quadrat.Details!G:G)*(H4624=Quadrat.Details!I:I),0))</f>
        <v>FJD</v>
      </c>
      <c r="E4624" s="65">
        <v>44757.0</v>
      </c>
      <c r="F4624" s="66">
        <v>2022.0</v>
      </c>
      <c r="G4624" s="13" t="s">
        <v>407</v>
      </c>
      <c r="H4624" s="64">
        <v>2.0</v>
      </c>
      <c r="I4624" s="3" t="str">
        <f t="array" ref="I4624">INDEX(Species.List!A:A,MATCH(J4624,Species.List!B:B,0))</f>
        <v>Ovalipes ocellatus</v>
      </c>
      <c r="J4624" s="11" t="s">
        <v>228</v>
      </c>
      <c r="K4624" s="3" t="str">
        <f t="array" ref="K4624">INDEX(Species.List!C:C,MATCH(J4624,Species.List!B:B,0))</f>
        <v>CW</v>
      </c>
      <c r="L4624" s="64">
        <v>21.0</v>
      </c>
      <c r="M4624" s="64">
        <v>1.0</v>
      </c>
      <c r="N4624" s="8" t="s">
        <v>502</v>
      </c>
      <c r="O4624" s="8" t="s">
        <v>55</v>
      </c>
      <c r="P4624" s="3" t="s">
        <v>682</v>
      </c>
      <c r="Q4624" s="3" t="s">
        <v>55</v>
      </c>
      <c r="S4624" s="67">
        <v>1.0</v>
      </c>
    </row>
    <row r="4625" ht="15.0" customHeight="1">
      <c r="A4625" s="64">
        <v>2.0</v>
      </c>
      <c r="B4625" s="53" t="str">
        <f t="array" ref="B4625">INDEX(Quadrat.Details!D:D, MATCH(1,(F4625=Quadrat.Details!B:B)*(G4625=Quadrat.Details!G:G)*(H4625=Quadrat.Details!I:I),0))</f>
        <v>FJD</v>
      </c>
      <c r="E4625" s="65">
        <v>44757.0</v>
      </c>
      <c r="F4625" s="66">
        <v>2022.0</v>
      </c>
      <c r="G4625" s="13" t="s">
        <v>407</v>
      </c>
      <c r="H4625" s="64">
        <v>2.0</v>
      </c>
      <c r="I4625" s="3" t="str">
        <f t="array" ref="I4625">INDEX(Species.List!A:A,MATCH(J4625,Species.List!B:B,0))</f>
        <v>Solemya velum</v>
      </c>
      <c r="J4625" s="11" t="s">
        <v>329</v>
      </c>
      <c r="K4625" s="3" t="str">
        <f t="array" ref="K4625">INDEX(Species.List!C:C,MATCH(J4625,Species.List!B:B,0))</f>
        <v>SL</v>
      </c>
      <c r="L4625" s="64">
        <v>13.0</v>
      </c>
      <c r="M4625" s="64">
        <v>1.0</v>
      </c>
      <c r="N4625" s="8" t="s">
        <v>502</v>
      </c>
      <c r="O4625" s="8" t="s">
        <v>55</v>
      </c>
      <c r="P4625" s="3" t="s">
        <v>682</v>
      </c>
      <c r="Q4625" s="3" t="s">
        <v>55</v>
      </c>
      <c r="S4625" s="67">
        <v>1.0</v>
      </c>
    </row>
    <row r="4626" ht="15.0" customHeight="1">
      <c r="A4626" s="64">
        <v>2.0</v>
      </c>
      <c r="B4626" s="53" t="str">
        <f t="array" ref="B4626">INDEX(Quadrat.Details!D:D, MATCH(1,(F4626=Quadrat.Details!B:B)*(G4626=Quadrat.Details!G:G)*(H4626=Quadrat.Details!I:I),0))</f>
        <v>FJD</v>
      </c>
      <c r="E4626" s="65">
        <v>44757.0</v>
      </c>
      <c r="F4626" s="66">
        <v>2022.0</v>
      </c>
      <c r="G4626" s="13" t="s">
        <v>407</v>
      </c>
      <c r="H4626" s="64">
        <v>2.0</v>
      </c>
      <c r="I4626" s="3" t="str">
        <f t="array" ref="I4626">INDEX(Species.List!A:A,MATCH(J4626,Species.List!B:B,0))</f>
        <v>Mya arenaria</v>
      </c>
      <c r="J4626" s="11" t="s">
        <v>327</v>
      </c>
      <c r="K4626" s="3" t="str">
        <f t="array" ref="K4626">INDEX(Species.List!C:C,MATCH(J4626,Species.List!B:B,0))</f>
        <v>SL</v>
      </c>
      <c r="L4626" s="64">
        <v>10.0</v>
      </c>
      <c r="M4626" s="64">
        <v>1.0</v>
      </c>
      <c r="N4626" s="8" t="s">
        <v>502</v>
      </c>
      <c r="O4626" s="8" t="s">
        <v>55</v>
      </c>
      <c r="P4626" s="3" t="s">
        <v>682</v>
      </c>
      <c r="Q4626" s="3" t="s">
        <v>55</v>
      </c>
      <c r="S4626" s="67">
        <v>1.0</v>
      </c>
    </row>
    <row r="4627" ht="15.0" customHeight="1">
      <c r="A4627" s="64">
        <v>2.0</v>
      </c>
      <c r="B4627" s="53" t="str">
        <f t="array" ref="B4627">INDEX(Quadrat.Details!D:D, MATCH(1,(F4627=Quadrat.Details!B:B)*(G4627=Quadrat.Details!G:G)*(H4627=Quadrat.Details!I:I),0))</f>
        <v>FJD</v>
      </c>
      <c r="E4627" s="65">
        <v>44757.0</v>
      </c>
      <c r="F4627" s="66">
        <v>2022.0</v>
      </c>
      <c r="G4627" s="13" t="s">
        <v>398</v>
      </c>
      <c r="H4627" s="64">
        <v>1.0</v>
      </c>
      <c r="I4627" s="3" t="str">
        <f t="array" ref="I4627">INDEX(Species.List!A:A,MATCH(J4627,Species.List!B:B,0))</f>
        <v>Pagurus longicarpus</v>
      </c>
      <c r="J4627" s="11" t="s">
        <v>236</v>
      </c>
      <c r="K4627" s="3" t="str">
        <f t="array" ref="K4627">INDEX(Species.List!C:C,MATCH(J4627,Species.List!B:B,0))</f>
        <v>ClawLength</v>
      </c>
      <c r="L4627" s="64">
        <v>12.0</v>
      </c>
      <c r="M4627" s="64">
        <v>1.0</v>
      </c>
      <c r="N4627" s="8" t="s">
        <v>502</v>
      </c>
      <c r="O4627" s="8" t="s">
        <v>55</v>
      </c>
      <c r="P4627" s="3" t="s">
        <v>682</v>
      </c>
      <c r="Q4627" s="3" t="s">
        <v>55</v>
      </c>
      <c r="S4627" s="67">
        <v>1.0</v>
      </c>
    </row>
    <row r="4628" ht="15.0" customHeight="1">
      <c r="A4628" s="64">
        <v>2.0</v>
      </c>
      <c r="B4628" s="53" t="str">
        <f t="array" ref="B4628">INDEX(Quadrat.Details!D:D, MATCH(1,(F4628=Quadrat.Details!B:B)*(G4628=Quadrat.Details!G:G)*(H4628=Quadrat.Details!I:I),0))</f>
        <v>FJD</v>
      </c>
      <c r="E4628" s="65">
        <v>44757.0</v>
      </c>
      <c r="F4628" s="66">
        <v>2022.0</v>
      </c>
      <c r="G4628" s="13" t="s">
        <v>398</v>
      </c>
      <c r="H4628" s="64">
        <v>1.0</v>
      </c>
      <c r="I4628" s="3" t="str">
        <f t="array" ref="I4628">INDEX(Species.List!A:A,MATCH(J4628,Species.List!B:B,0))</f>
        <v>Libinia emarginata</v>
      </c>
      <c r="J4628" s="11" t="s">
        <v>299</v>
      </c>
      <c r="K4628" s="3" t="str">
        <f t="array" ref="K4628">INDEX(Species.List!C:C,MATCH(J4628,Species.List!B:B,0))</f>
        <v>CW</v>
      </c>
      <c r="L4628" s="64">
        <v>14.0</v>
      </c>
      <c r="M4628" s="64">
        <v>1.0</v>
      </c>
      <c r="N4628" s="8" t="s">
        <v>502</v>
      </c>
      <c r="O4628" s="8" t="s">
        <v>55</v>
      </c>
      <c r="P4628" s="3" t="s">
        <v>682</v>
      </c>
      <c r="Q4628" s="3" t="s">
        <v>55</v>
      </c>
      <c r="S4628" s="67">
        <v>1.0</v>
      </c>
    </row>
    <row r="4629" ht="15.0" customHeight="1">
      <c r="A4629" s="64">
        <v>2.0</v>
      </c>
      <c r="B4629" s="53" t="str">
        <f t="array" ref="B4629">INDEX(Quadrat.Details!D:D, MATCH(1,(F4629=Quadrat.Details!B:B)*(G4629=Quadrat.Details!G:G)*(H4629=Quadrat.Details!I:I),0))</f>
        <v>FJD</v>
      </c>
      <c r="E4629" s="65">
        <v>44757.0</v>
      </c>
      <c r="F4629" s="66">
        <v>2022.0</v>
      </c>
      <c r="G4629" s="13" t="s">
        <v>398</v>
      </c>
      <c r="H4629" s="64">
        <v>1.0</v>
      </c>
      <c r="I4629" s="3" t="str">
        <f t="array" ref="I4629">INDEX(Species.List!A:A,MATCH(J4629,Species.List!B:B,0))</f>
        <v>Dyspanopeus sayi</v>
      </c>
      <c r="J4629" s="11" t="s">
        <v>315</v>
      </c>
      <c r="K4629" s="3" t="str">
        <f t="array" ref="K4629">INDEX(Species.List!C:C,MATCH(J4629,Species.List!B:B,0))</f>
        <v>CW</v>
      </c>
      <c r="L4629" s="64">
        <v>11.0</v>
      </c>
      <c r="M4629" s="64">
        <v>1.0</v>
      </c>
      <c r="N4629" s="8" t="s">
        <v>502</v>
      </c>
      <c r="O4629" s="8" t="s">
        <v>55</v>
      </c>
      <c r="P4629" s="3" t="s">
        <v>682</v>
      </c>
      <c r="Q4629" s="3" t="s">
        <v>55</v>
      </c>
      <c r="S4629" s="67">
        <v>1.0</v>
      </c>
    </row>
    <row r="4630" ht="15.0" customHeight="1">
      <c r="A4630" s="64">
        <v>2.0</v>
      </c>
      <c r="B4630" s="53" t="str">
        <f t="array" ref="B4630">INDEX(Quadrat.Details!D:D, MATCH(1,(F4630=Quadrat.Details!B:B)*(G4630=Quadrat.Details!G:G)*(H4630=Quadrat.Details!I:I),0))</f>
        <v>FJD</v>
      </c>
      <c r="E4630" s="65">
        <v>44757.0</v>
      </c>
      <c r="F4630" s="66">
        <v>2022.0</v>
      </c>
      <c r="G4630" s="13" t="s">
        <v>398</v>
      </c>
      <c r="H4630" s="64">
        <v>1.0</v>
      </c>
      <c r="I4630" s="3" t="str">
        <f t="array" ref="I4630">INDEX(Species.List!A:A,MATCH(J4630,Species.List!B:B,0))</f>
        <v>Dyspanopeus sayi</v>
      </c>
      <c r="J4630" s="11" t="s">
        <v>315</v>
      </c>
      <c r="K4630" s="3" t="str">
        <f t="array" ref="K4630">INDEX(Species.List!C:C,MATCH(J4630,Species.List!B:B,0))</f>
        <v>CW</v>
      </c>
      <c r="L4630" s="64">
        <v>12.0</v>
      </c>
      <c r="M4630" s="64">
        <v>1.0</v>
      </c>
      <c r="N4630" s="8" t="s">
        <v>502</v>
      </c>
      <c r="O4630" s="8" t="s">
        <v>55</v>
      </c>
      <c r="P4630" s="3" t="s">
        <v>682</v>
      </c>
      <c r="Q4630" s="3" t="s">
        <v>55</v>
      </c>
      <c r="S4630" s="67">
        <v>1.0</v>
      </c>
    </row>
    <row r="4631" ht="15.0" customHeight="1">
      <c r="A4631" s="64">
        <v>2.0</v>
      </c>
      <c r="B4631" s="53" t="str">
        <f t="array" ref="B4631">INDEX(Quadrat.Details!D:D, MATCH(1,(F4631=Quadrat.Details!B:B)*(G4631=Quadrat.Details!G:G)*(H4631=Quadrat.Details!I:I),0))</f>
        <v>FJD</v>
      </c>
      <c r="E4631" s="65">
        <v>44757.0</v>
      </c>
      <c r="F4631" s="66">
        <v>2022.0</v>
      </c>
      <c r="G4631" s="13" t="s">
        <v>398</v>
      </c>
      <c r="H4631" s="64">
        <v>1.0</v>
      </c>
      <c r="I4631" s="3" t="str">
        <f t="array" ref="I4631">INDEX(Species.List!A:A,MATCH(J4631,Species.List!B:B,0))</f>
        <v>Mya arenaria</v>
      </c>
      <c r="J4631" s="11" t="s">
        <v>327</v>
      </c>
      <c r="K4631" s="3" t="str">
        <f t="array" ref="K4631">INDEX(Species.List!C:C,MATCH(J4631,Species.List!B:B,0))</f>
        <v>SL</v>
      </c>
      <c r="L4631" s="64">
        <v>10.0</v>
      </c>
      <c r="M4631" s="64">
        <v>1.0</v>
      </c>
      <c r="N4631" s="8" t="s">
        <v>502</v>
      </c>
      <c r="O4631" s="8" t="s">
        <v>55</v>
      </c>
      <c r="P4631" s="3" t="s">
        <v>682</v>
      </c>
      <c r="Q4631" s="3" t="s">
        <v>55</v>
      </c>
      <c r="S4631" s="67">
        <v>1.0</v>
      </c>
    </row>
    <row r="4632" ht="15.0" customHeight="1">
      <c r="A4632" s="64">
        <v>2.0</v>
      </c>
      <c r="B4632" s="53" t="str">
        <f t="array" ref="B4632">INDEX(Quadrat.Details!D:D, MATCH(1,(F4632=Quadrat.Details!B:B)*(G4632=Quadrat.Details!G:G)*(H4632=Quadrat.Details!I:I),0))</f>
        <v>FJD</v>
      </c>
      <c r="E4632" s="65">
        <v>44757.0</v>
      </c>
      <c r="F4632" s="66">
        <v>2022.0</v>
      </c>
      <c r="G4632" s="13" t="s">
        <v>398</v>
      </c>
      <c r="H4632" s="64">
        <v>2.0</v>
      </c>
      <c r="I4632" s="3" t="str">
        <f t="array" ref="I4632">INDEX(Species.List!A:A,MATCH(J4632,Species.List!B:B,0))</f>
        <v>Pagurus longicarpus</v>
      </c>
      <c r="J4632" s="11" t="s">
        <v>236</v>
      </c>
      <c r="K4632" s="3" t="str">
        <f t="array" ref="K4632">INDEX(Species.List!C:C,MATCH(J4632,Species.List!B:B,0))</f>
        <v>ClawLength</v>
      </c>
      <c r="L4632" s="64">
        <v>11.0</v>
      </c>
      <c r="M4632" s="64">
        <v>1.0</v>
      </c>
      <c r="N4632" s="8" t="s">
        <v>502</v>
      </c>
      <c r="O4632" s="8" t="s">
        <v>55</v>
      </c>
      <c r="P4632" s="3" t="s">
        <v>682</v>
      </c>
      <c r="Q4632" s="3" t="s">
        <v>55</v>
      </c>
      <c r="S4632" s="67">
        <v>1.0</v>
      </c>
    </row>
    <row r="4633" ht="15.0" customHeight="1">
      <c r="A4633" s="64">
        <v>2.0</v>
      </c>
      <c r="B4633" s="53" t="str">
        <f t="array" ref="B4633">INDEX(Quadrat.Details!D:D, MATCH(1,(F4633=Quadrat.Details!B:B)*(G4633=Quadrat.Details!G:G)*(H4633=Quadrat.Details!I:I),0))</f>
        <v>FJD</v>
      </c>
      <c r="E4633" s="65">
        <v>44757.0</v>
      </c>
      <c r="F4633" s="66">
        <v>2022.0</v>
      </c>
      <c r="G4633" s="13" t="s">
        <v>398</v>
      </c>
      <c r="H4633" s="64">
        <v>2.0</v>
      </c>
      <c r="I4633" s="3" t="str">
        <f t="array" ref="I4633">INDEX(Species.List!A:A,MATCH(J4633,Species.List!B:B,0))</f>
        <v>Ovalipes ocellatus</v>
      </c>
      <c r="J4633" s="11" t="s">
        <v>228</v>
      </c>
      <c r="K4633" s="3" t="str">
        <f t="array" ref="K4633">INDEX(Species.List!C:C,MATCH(J4633,Species.List!B:B,0))</f>
        <v>CW</v>
      </c>
      <c r="L4633" s="64">
        <v>13.0</v>
      </c>
      <c r="M4633" s="64">
        <v>1.0</v>
      </c>
      <c r="N4633" s="8" t="s">
        <v>502</v>
      </c>
      <c r="O4633" s="8" t="s">
        <v>55</v>
      </c>
      <c r="P4633" s="3" t="s">
        <v>682</v>
      </c>
      <c r="Q4633" s="3" t="s">
        <v>55</v>
      </c>
      <c r="S4633" s="67">
        <v>1.0</v>
      </c>
    </row>
    <row r="4634" ht="15.0" customHeight="1">
      <c r="A4634" s="64">
        <v>2.0</v>
      </c>
      <c r="B4634" s="53" t="str">
        <f t="array" ref="B4634">INDEX(Quadrat.Details!D:D, MATCH(1,(F4634=Quadrat.Details!B:B)*(G4634=Quadrat.Details!G:G)*(H4634=Quadrat.Details!I:I),0))</f>
        <v>FJD</v>
      </c>
      <c r="E4634" s="65">
        <v>44757.0</v>
      </c>
      <c r="F4634" s="66">
        <v>2022.0</v>
      </c>
      <c r="G4634" s="13" t="s">
        <v>398</v>
      </c>
      <c r="H4634" s="64">
        <v>2.0</v>
      </c>
      <c r="I4634" s="3" t="str">
        <f t="array" ref="I4634">INDEX(Species.List!A:A,MATCH(J4634,Species.List!B:B,0))</f>
        <v>Pagurus longicarpus</v>
      </c>
      <c r="J4634" s="11" t="s">
        <v>236</v>
      </c>
      <c r="K4634" s="3" t="str">
        <f t="array" ref="K4634">INDEX(Species.List!C:C,MATCH(J4634,Species.List!B:B,0))</f>
        <v>ClawLength</v>
      </c>
      <c r="L4634" s="64">
        <v>10.0</v>
      </c>
      <c r="M4634" s="64">
        <v>1.0</v>
      </c>
      <c r="N4634" s="8" t="s">
        <v>502</v>
      </c>
      <c r="O4634" s="8" t="s">
        <v>55</v>
      </c>
      <c r="P4634" s="3" t="s">
        <v>682</v>
      </c>
      <c r="Q4634" s="3" t="s">
        <v>55</v>
      </c>
      <c r="S4634" s="67">
        <v>1.0</v>
      </c>
    </row>
    <row r="4635" ht="15.0" customHeight="1">
      <c r="A4635" s="64">
        <v>2.0</v>
      </c>
      <c r="B4635" s="53" t="str">
        <f t="array" ref="B4635">INDEX(Quadrat.Details!D:D, MATCH(1,(F4635=Quadrat.Details!B:B)*(G4635=Quadrat.Details!G:G)*(H4635=Quadrat.Details!I:I),0))</f>
        <v>FJD</v>
      </c>
      <c r="E4635" s="65">
        <v>44757.0</v>
      </c>
      <c r="F4635" s="66">
        <v>2022.0</v>
      </c>
      <c r="G4635" s="13" t="s">
        <v>398</v>
      </c>
      <c r="H4635" s="64">
        <v>2.0</v>
      </c>
      <c r="I4635" s="3" t="str">
        <f t="array" ref="I4635">INDEX(Species.List!A:A,MATCH(J4635,Species.List!B:B,0))</f>
        <v>Urosalpinx cinerea</v>
      </c>
      <c r="J4635" s="11" t="s">
        <v>284</v>
      </c>
      <c r="K4635" s="3" t="str">
        <f t="array" ref="K4635">INDEX(Species.List!C:C,MATCH(J4635,Species.List!B:B,0))</f>
        <v>SH</v>
      </c>
      <c r="L4635" s="64">
        <v>20.0</v>
      </c>
      <c r="M4635" s="64">
        <v>1.0</v>
      </c>
      <c r="N4635" s="8" t="s">
        <v>502</v>
      </c>
      <c r="O4635" s="8" t="s">
        <v>55</v>
      </c>
      <c r="P4635" s="3" t="s">
        <v>682</v>
      </c>
      <c r="Q4635" s="3" t="s">
        <v>55</v>
      </c>
      <c r="S4635" s="67">
        <v>1.0</v>
      </c>
    </row>
    <row r="4636" ht="15.0" customHeight="1">
      <c r="A4636" s="64">
        <v>2.0</v>
      </c>
      <c r="B4636" s="53" t="str">
        <f t="array" ref="B4636">INDEX(Quadrat.Details!D:D, MATCH(1,(F4636=Quadrat.Details!B:B)*(G4636=Quadrat.Details!G:G)*(H4636=Quadrat.Details!I:I),0))</f>
        <v>FJD</v>
      </c>
      <c r="E4636" s="65">
        <v>44757.0</v>
      </c>
      <c r="F4636" s="66">
        <v>2022.0</v>
      </c>
      <c r="G4636" s="13" t="s">
        <v>395</v>
      </c>
      <c r="H4636" s="64">
        <v>1.0</v>
      </c>
      <c r="I4636" s="3" t="str">
        <f t="array" ref="I4636">INDEX(Species.List!A:A,MATCH(J4636,Species.List!B:B,0))</f>
        <v>Libinia emarginata</v>
      </c>
      <c r="J4636" s="11" t="s">
        <v>299</v>
      </c>
      <c r="K4636" s="3" t="str">
        <f t="array" ref="K4636">INDEX(Species.List!C:C,MATCH(J4636,Species.List!B:B,0))</f>
        <v>CW</v>
      </c>
      <c r="M4636" s="64">
        <v>1.0</v>
      </c>
      <c r="N4636" s="8" t="s">
        <v>502</v>
      </c>
      <c r="O4636" s="8" t="s">
        <v>55</v>
      </c>
      <c r="P4636" s="3" t="s">
        <v>682</v>
      </c>
      <c r="Q4636" s="3" t="s">
        <v>55</v>
      </c>
      <c r="S4636" s="67">
        <v>1.0</v>
      </c>
    </row>
    <row r="4637" ht="15.0" customHeight="1">
      <c r="A4637" s="64">
        <v>2.0</v>
      </c>
      <c r="B4637" s="53" t="str">
        <f t="array" ref="B4637">INDEX(Quadrat.Details!D:D, MATCH(1,(F4637=Quadrat.Details!B:B)*(G4637=Quadrat.Details!G:G)*(H4637=Quadrat.Details!I:I),0))</f>
        <v>FJD</v>
      </c>
      <c r="E4637" s="65">
        <v>44757.0</v>
      </c>
      <c r="F4637" s="66">
        <v>2022.0</v>
      </c>
      <c r="G4637" s="13" t="s">
        <v>395</v>
      </c>
      <c r="H4637" s="64">
        <v>1.0</v>
      </c>
      <c r="I4637" s="3" t="str">
        <f t="array" ref="I4637">INDEX(Species.List!A:A,MATCH(J4637,Species.List!B:B,0))</f>
        <v>Anadara transversa</v>
      </c>
      <c r="J4637" s="11" t="s">
        <v>355</v>
      </c>
      <c r="K4637" s="3" t="str">
        <f t="array" ref="K4637">INDEX(Species.List!C:C,MATCH(J4637,Species.List!B:B,0))</f>
        <v>SL</v>
      </c>
      <c r="L4637" s="64">
        <v>34.0</v>
      </c>
      <c r="M4637" s="64">
        <v>1.0</v>
      </c>
      <c r="N4637" s="8" t="s">
        <v>502</v>
      </c>
      <c r="O4637" s="8" t="s">
        <v>55</v>
      </c>
      <c r="P4637" s="3" t="s">
        <v>682</v>
      </c>
      <c r="Q4637" s="3" t="s">
        <v>55</v>
      </c>
      <c r="S4637" s="67">
        <v>1.0</v>
      </c>
    </row>
    <row r="4638" ht="15.0" customHeight="1">
      <c r="A4638" s="64">
        <v>2.0</v>
      </c>
      <c r="B4638" s="53" t="str">
        <f t="array" ref="B4638">INDEX(Quadrat.Details!D:D, MATCH(1,(F4638=Quadrat.Details!B:B)*(G4638=Quadrat.Details!G:G)*(H4638=Quadrat.Details!I:I),0))</f>
        <v>FJD</v>
      </c>
      <c r="E4638" s="65">
        <v>44757.0</v>
      </c>
      <c r="F4638" s="66">
        <v>2022.0</v>
      </c>
      <c r="G4638" s="13" t="s">
        <v>395</v>
      </c>
      <c r="H4638" s="64">
        <v>1.0</v>
      </c>
      <c r="I4638" s="3" t="str">
        <f t="array" ref="I4638">INDEX(Species.List!A:A,MATCH(J4638,Species.List!B:B,0))</f>
        <v>Anadara transversa</v>
      </c>
      <c r="J4638" s="11" t="s">
        <v>355</v>
      </c>
      <c r="K4638" s="3" t="str">
        <f t="array" ref="K4638">INDEX(Species.List!C:C,MATCH(J4638,Species.List!B:B,0))</f>
        <v>SL</v>
      </c>
      <c r="L4638" s="64">
        <v>29.0</v>
      </c>
      <c r="M4638" s="64">
        <v>1.0</v>
      </c>
      <c r="N4638" s="8" t="s">
        <v>502</v>
      </c>
      <c r="O4638" s="8" t="s">
        <v>55</v>
      </c>
      <c r="P4638" s="3" t="s">
        <v>682</v>
      </c>
      <c r="Q4638" s="3" t="s">
        <v>55</v>
      </c>
      <c r="S4638" s="67">
        <v>1.0</v>
      </c>
    </row>
    <row r="4639" ht="15.0" customHeight="1">
      <c r="A4639" s="64">
        <v>2.0</v>
      </c>
      <c r="B4639" s="53" t="str">
        <f t="array" ref="B4639">INDEX(Quadrat.Details!D:D, MATCH(1,(F4639=Quadrat.Details!B:B)*(G4639=Quadrat.Details!G:G)*(H4639=Quadrat.Details!I:I),0))</f>
        <v>FJD</v>
      </c>
      <c r="E4639" s="65">
        <v>44757.0</v>
      </c>
      <c r="F4639" s="66">
        <v>2022.0</v>
      </c>
      <c r="G4639" s="13" t="s">
        <v>395</v>
      </c>
      <c r="H4639" s="64">
        <v>1.0</v>
      </c>
      <c r="I4639" s="3" t="str">
        <f t="array" ref="I4639">INDEX(Species.List!A:A,MATCH(J4639,Species.List!B:B,0))</f>
        <v>Anadara transversa</v>
      </c>
      <c r="J4639" s="11" t="s">
        <v>355</v>
      </c>
      <c r="K4639" s="3" t="str">
        <f t="array" ref="K4639">INDEX(Species.List!C:C,MATCH(J4639,Species.List!B:B,0))</f>
        <v>SL</v>
      </c>
      <c r="L4639" s="64">
        <v>22.0</v>
      </c>
      <c r="M4639" s="64">
        <v>1.0</v>
      </c>
      <c r="N4639" s="8" t="s">
        <v>502</v>
      </c>
      <c r="O4639" s="8" t="s">
        <v>55</v>
      </c>
      <c r="P4639" s="3" t="s">
        <v>682</v>
      </c>
      <c r="Q4639" s="3" t="s">
        <v>55</v>
      </c>
      <c r="S4639" s="67">
        <v>1.0</v>
      </c>
    </row>
    <row r="4640" ht="15.0" customHeight="1">
      <c r="A4640" s="64">
        <v>2.0</v>
      </c>
      <c r="B4640" s="53" t="str">
        <f t="array" ref="B4640">INDEX(Quadrat.Details!D:D, MATCH(1,(F4640=Quadrat.Details!B:B)*(G4640=Quadrat.Details!G:G)*(H4640=Quadrat.Details!I:I),0))</f>
        <v>FJD</v>
      </c>
      <c r="E4640" s="65">
        <v>44757.0</v>
      </c>
      <c r="F4640" s="66">
        <v>2022.0</v>
      </c>
      <c r="G4640" s="13" t="s">
        <v>395</v>
      </c>
      <c r="H4640" s="64">
        <v>1.0</v>
      </c>
      <c r="I4640" s="3" t="str">
        <f t="array" ref="I4640">INDEX(Species.List!A:A,MATCH(J4640,Species.List!B:B,0))</f>
        <v>Libinia emarginata</v>
      </c>
      <c r="J4640" s="11" t="s">
        <v>299</v>
      </c>
      <c r="K4640" s="3" t="str">
        <f t="array" ref="K4640">INDEX(Species.List!C:C,MATCH(J4640,Species.List!B:B,0))</f>
        <v>CW</v>
      </c>
      <c r="L4640" s="64">
        <v>11.0</v>
      </c>
      <c r="M4640" s="64">
        <v>1.0</v>
      </c>
      <c r="N4640" s="8" t="s">
        <v>502</v>
      </c>
      <c r="O4640" s="8" t="s">
        <v>55</v>
      </c>
      <c r="P4640" s="3" t="s">
        <v>682</v>
      </c>
      <c r="Q4640" s="3" t="s">
        <v>55</v>
      </c>
      <c r="S4640" s="67">
        <v>1.0</v>
      </c>
    </row>
    <row r="4641" ht="15.0" customHeight="1">
      <c r="A4641" s="64">
        <v>2.0</v>
      </c>
      <c r="B4641" s="53" t="str">
        <f t="array" ref="B4641">INDEX(Quadrat.Details!D:D, MATCH(1,(F4641=Quadrat.Details!B:B)*(G4641=Quadrat.Details!G:G)*(H4641=Quadrat.Details!I:I),0))</f>
        <v>FJD</v>
      </c>
      <c r="E4641" s="65">
        <v>44757.0</v>
      </c>
      <c r="F4641" s="66">
        <v>2022.0</v>
      </c>
      <c r="G4641" s="13" t="s">
        <v>395</v>
      </c>
      <c r="H4641" s="64">
        <v>1.0</v>
      </c>
      <c r="I4641" s="3" t="str">
        <f t="array" ref="I4641">INDEX(Species.List!A:A,MATCH(J4641,Species.List!B:B,0))</f>
        <v>Anadara transversa</v>
      </c>
      <c r="J4641" s="11" t="s">
        <v>355</v>
      </c>
      <c r="K4641" s="3" t="str">
        <f t="array" ref="K4641">INDEX(Species.List!C:C,MATCH(J4641,Species.List!B:B,0))</f>
        <v>SL</v>
      </c>
      <c r="L4641" s="64">
        <v>20.0</v>
      </c>
      <c r="M4641" s="64">
        <v>1.0</v>
      </c>
      <c r="N4641" s="8" t="s">
        <v>502</v>
      </c>
      <c r="O4641" s="8" t="s">
        <v>55</v>
      </c>
      <c r="P4641" s="3" t="s">
        <v>682</v>
      </c>
      <c r="Q4641" s="3" t="s">
        <v>55</v>
      </c>
      <c r="S4641" s="67">
        <v>1.0</v>
      </c>
    </row>
    <row r="4642" ht="15.0" customHeight="1">
      <c r="A4642" s="64">
        <v>2.0</v>
      </c>
      <c r="B4642" s="53" t="str">
        <f t="array" ref="B4642">INDEX(Quadrat.Details!D:D, MATCH(1,(F4642=Quadrat.Details!B:B)*(G4642=Quadrat.Details!G:G)*(H4642=Quadrat.Details!I:I),0))</f>
        <v>FJD</v>
      </c>
      <c r="E4642" s="65">
        <v>44757.0</v>
      </c>
      <c r="F4642" s="66">
        <v>2022.0</v>
      </c>
      <c r="G4642" s="13" t="s">
        <v>395</v>
      </c>
      <c r="H4642" s="64">
        <v>2.0</v>
      </c>
      <c r="I4642" s="3" t="str">
        <f t="array" ref="I4642">INDEX(Species.List!A:A,MATCH(J4642,Species.List!B:B,0))</f>
        <v>Anadara transversa</v>
      </c>
      <c r="J4642" s="11" t="s">
        <v>355</v>
      </c>
      <c r="K4642" s="3" t="str">
        <f t="array" ref="K4642">INDEX(Species.List!C:C,MATCH(J4642,Species.List!B:B,0))</f>
        <v>SL</v>
      </c>
      <c r="L4642" s="64">
        <v>30.0</v>
      </c>
      <c r="M4642" s="64">
        <v>1.0</v>
      </c>
      <c r="N4642" s="8" t="s">
        <v>502</v>
      </c>
      <c r="O4642" s="8" t="s">
        <v>55</v>
      </c>
      <c r="P4642" s="3" t="s">
        <v>682</v>
      </c>
      <c r="Q4642" s="3" t="s">
        <v>55</v>
      </c>
      <c r="S4642" s="67">
        <v>1.0</v>
      </c>
    </row>
    <row r="4643" ht="15.0" customHeight="1">
      <c r="A4643" s="64">
        <v>2.0</v>
      </c>
      <c r="B4643" s="53" t="str">
        <f t="array" ref="B4643">INDEX(Quadrat.Details!D:D, MATCH(1,(F4643=Quadrat.Details!B:B)*(G4643=Quadrat.Details!G:G)*(H4643=Quadrat.Details!I:I),0))</f>
        <v>FJD</v>
      </c>
      <c r="E4643" s="65">
        <v>44757.0</v>
      </c>
      <c r="F4643" s="66">
        <v>2022.0</v>
      </c>
      <c r="G4643" s="13" t="s">
        <v>395</v>
      </c>
      <c r="H4643" s="64">
        <v>2.0</v>
      </c>
      <c r="I4643" s="3" t="str">
        <f t="array" ref="I4643">INDEX(Species.List!A:A,MATCH(J4643,Species.List!B:B,0))</f>
        <v>Anadara transversa</v>
      </c>
      <c r="J4643" s="11" t="s">
        <v>355</v>
      </c>
      <c r="K4643" s="3" t="str">
        <f t="array" ref="K4643">INDEX(Species.List!C:C,MATCH(J4643,Species.List!B:B,0))</f>
        <v>SL</v>
      </c>
      <c r="L4643" s="64">
        <v>33.0</v>
      </c>
      <c r="M4643" s="64">
        <v>1.0</v>
      </c>
      <c r="N4643" s="8" t="s">
        <v>502</v>
      </c>
      <c r="O4643" s="8" t="s">
        <v>55</v>
      </c>
      <c r="P4643" s="3" t="s">
        <v>682</v>
      </c>
      <c r="Q4643" s="3" t="s">
        <v>55</v>
      </c>
      <c r="S4643" s="67">
        <v>1.0</v>
      </c>
    </row>
    <row r="4644" ht="15.0" customHeight="1">
      <c r="A4644" s="64">
        <v>2.0</v>
      </c>
      <c r="B4644" s="53" t="str">
        <f t="array" ref="B4644">INDEX(Quadrat.Details!D:D, MATCH(1,(F4644=Quadrat.Details!B:B)*(G4644=Quadrat.Details!G:G)*(H4644=Quadrat.Details!I:I),0))</f>
        <v>FJD</v>
      </c>
      <c r="E4644" s="65">
        <v>44757.0</v>
      </c>
      <c r="F4644" s="66">
        <v>2022.0</v>
      </c>
      <c r="G4644" s="13" t="s">
        <v>395</v>
      </c>
      <c r="H4644" s="64">
        <v>2.0</v>
      </c>
      <c r="I4644" s="3" t="str">
        <f t="array" ref="I4644">INDEX(Species.List!A:A,MATCH(J4644,Species.List!B:B,0))</f>
        <v>Anadara transversa</v>
      </c>
      <c r="J4644" s="11" t="s">
        <v>355</v>
      </c>
      <c r="K4644" s="3" t="str">
        <f t="array" ref="K4644">INDEX(Species.List!C:C,MATCH(J4644,Species.List!B:B,0))</f>
        <v>SL</v>
      </c>
      <c r="L4644" s="64">
        <v>24.0</v>
      </c>
      <c r="M4644" s="64">
        <v>1.0</v>
      </c>
      <c r="N4644" s="8" t="s">
        <v>502</v>
      </c>
      <c r="O4644" s="8" t="s">
        <v>55</v>
      </c>
      <c r="P4644" s="3" t="s">
        <v>682</v>
      </c>
      <c r="Q4644" s="3" t="s">
        <v>55</v>
      </c>
      <c r="S4644" s="67">
        <v>1.0</v>
      </c>
    </row>
    <row r="4645" ht="15.0" customHeight="1">
      <c r="A4645" s="64">
        <v>2.0</v>
      </c>
      <c r="B4645" s="53" t="str">
        <f t="array" ref="B4645">INDEX(Quadrat.Details!D:D, MATCH(1,(F4645=Quadrat.Details!B:B)*(G4645=Quadrat.Details!G:G)*(H4645=Quadrat.Details!I:I),0))</f>
        <v>FJD</v>
      </c>
      <c r="E4645" s="65">
        <v>44757.0</v>
      </c>
      <c r="F4645" s="66">
        <v>2022.0</v>
      </c>
      <c r="G4645" s="13" t="s">
        <v>395</v>
      </c>
      <c r="H4645" s="64">
        <v>2.0</v>
      </c>
      <c r="I4645" s="3" t="str">
        <f t="array" ref="I4645">INDEX(Species.List!A:A,MATCH(J4645,Species.List!B:B,0))</f>
        <v>Anadara transversa</v>
      </c>
      <c r="J4645" s="11" t="s">
        <v>355</v>
      </c>
      <c r="K4645" s="3" t="str">
        <f t="array" ref="K4645">INDEX(Species.List!C:C,MATCH(J4645,Species.List!B:B,0))</f>
        <v>SL</v>
      </c>
      <c r="L4645" s="64">
        <v>20.0</v>
      </c>
      <c r="M4645" s="64">
        <v>1.0</v>
      </c>
      <c r="N4645" s="8" t="s">
        <v>502</v>
      </c>
      <c r="O4645" s="8" t="s">
        <v>55</v>
      </c>
      <c r="P4645" s="3" t="s">
        <v>682</v>
      </c>
      <c r="Q4645" s="3" t="s">
        <v>55</v>
      </c>
      <c r="S4645" s="67">
        <v>1.0</v>
      </c>
    </row>
    <row r="4646" ht="15.0" customHeight="1">
      <c r="A4646" s="64">
        <v>2.0</v>
      </c>
      <c r="B4646" s="53" t="str">
        <f t="array" ref="B4646">INDEX(Quadrat.Details!D:D, MATCH(1,(F4646=Quadrat.Details!B:B)*(G4646=Quadrat.Details!G:G)*(H4646=Quadrat.Details!I:I),0))</f>
        <v>FJD</v>
      </c>
      <c r="E4646" s="65">
        <v>44757.0</v>
      </c>
      <c r="F4646" s="66">
        <v>2022.0</v>
      </c>
      <c r="G4646" s="13" t="s">
        <v>395</v>
      </c>
      <c r="H4646" s="64">
        <v>2.0</v>
      </c>
      <c r="I4646" s="3" t="str">
        <f t="array" ref="I4646">INDEX(Species.List!A:A,MATCH(J4646,Species.List!B:B,0))</f>
        <v>Ovalipes ocellatus</v>
      </c>
      <c r="J4646" s="11" t="s">
        <v>228</v>
      </c>
      <c r="K4646" s="3" t="str">
        <f t="array" ref="K4646">INDEX(Species.List!C:C,MATCH(J4646,Species.List!B:B,0))</f>
        <v>CW</v>
      </c>
      <c r="L4646" s="64">
        <v>20.0</v>
      </c>
      <c r="M4646" s="64">
        <v>1.0</v>
      </c>
      <c r="N4646" s="8" t="s">
        <v>502</v>
      </c>
      <c r="O4646" s="8" t="s">
        <v>55</v>
      </c>
      <c r="P4646" s="3" t="s">
        <v>682</v>
      </c>
      <c r="Q4646" s="3" t="s">
        <v>55</v>
      </c>
      <c r="S4646" s="67">
        <v>1.0</v>
      </c>
    </row>
    <row r="4647" ht="15.0" customHeight="1">
      <c r="A4647" s="64">
        <v>2.0</v>
      </c>
      <c r="B4647" s="53" t="str">
        <f t="array" ref="B4647">INDEX(Quadrat.Details!D:D, MATCH(1,(F4647=Quadrat.Details!B:B)*(G4647=Quadrat.Details!G:G)*(H4647=Quadrat.Details!I:I),0))</f>
        <v>FJD</v>
      </c>
      <c r="E4647" s="65">
        <v>44757.0</v>
      </c>
      <c r="F4647" s="66">
        <v>2022.0</v>
      </c>
      <c r="G4647" s="13" t="s">
        <v>395</v>
      </c>
      <c r="H4647" s="64">
        <v>2.0</v>
      </c>
      <c r="I4647" s="3" t="str">
        <f t="array" ref="I4647">INDEX(Species.List!A:A,MATCH(J4647,Species.List!B:B,0))</f>
        <v>Dyspanopeus sayi</v>
      </c>
      <c r="J4647" s="11" t="s">
        <v>315</v>
      </c>
      <c r="K4647" s="3" t="str">
        <f t="array" ref="K4647">INDEX(Species.List!C:C,MATCH(J4647,Species.List!B:B,0))</f>
        <v>CW</v>
      </c>
      <c r="L4647" s="64">
        <v>16.0</v>
      </c>
      <c r="M4647" s="64">
        <v>1.0</v>
      </c>
      <c r="N4647" s="8" t="s">
        <v>502</v>
      </c>
      <c r="O4647" s="8" t="s">
        <v>55</v>
      </c>
      <c r="P4647" s="3" t="s">
        <v>682</v>
      </c>
      <c r="Q4647" s="3" t="s">
        <v>55</v>
      </c>
      <c r="S4647" s="67">
        <v>1.0</v>
      </c>
    </row>
    <row r="4648" ht="15.0" customHeight="1">
      <c r="A4648" s="64">
        <v>2.0</v>
      </c>
      <c r="B4648" s="53" t="str">
        <f t="array" ref="B4648">INDEX(Quadrat.Details!D:D, MATCH(1,(F4648=Quadrat.Details!B:B)*(G4648=Quadrat.Details!G:G)*(H4648=Quadrat.Details!I:I),0))</f>
        <v>FJD</v>
      </c>
      <c r="E4648" s="65">
        <v>44757.0</v>
      </c>
      <c r="F4648" s="66">
        <v>2022.0</v>
      </c>
      <c r="G4648" s="13" t="s">
        <v>395</v>
      </c>
      <c r="H4648" s="64">
        <v>2.0</v>
      </c>
      <c r="I4648" s="3" t="str">
        <f t="array" ref="I4648">INDEX(Species.List!A:A,MATCH(J4648,Species.List!B:B,0))</f>
        <v>Solemya velum</v>
      </c>
      <c r="J4648" s="11" t="s">
        <v>329</v>
      </c>
      <c r="K4648" s="3" t="str">
        <f t="array" ref="K4648">INDEX(Species.List!C:C,MATCH(J4648,Species.List!B:B,0))</f>
        <v>SL</v>
      </c>
      <c r="L4648" s="64">
        <v>14.0</v>
      </c>
      <c r="M4648" s="64">
        <v>1.0</v>
      </c>
      <c r="N4648" s="8" t="s">
        <v>502</v>
      </c>
      <c r="O4648" s="8" t="s">
        <v>55</v>
      </c>
      <c r="P4648" s="3" t="s">
        <v>682</v>
      </c>
      <c r="Q4648" s="3" t="s">
        <v>55</v>
      </c>
      <c r="S4648" s="67">
        <v>1.0</v>
      </c>
    </row>
    <row r="4649" ht="15.0" customHeight="1">
      <c r="A4649" s="64">
        <v>2.0</v>
      </c>
      <c r="B4649" s="53" t="str">
        <f t="array" ref="B4649">INDEX(Quadrat.Details!D:D, MATCH(1,(F4649=Quadrat.Details!B:B)*(G4649=Quadrat.Details!G:G)*(H4649=Quadrat.Details!I:I),0))</f>
        <v>FJD</v>
      </c>
      <c r="E4649" s="65">
        <v>44757.0</v>
      </c>
      <c r="F4649" s="66">
        <v>2022.0</v>
      </c>
      <c r="G4649" s="13" t="s">
        <v>395</v>
      </c>
      <c r="H4649" s="64">
        <v>2.0</v>
      </c>
      <c r="I4649" s="3" t="str">
        <f t="array" ref="I4649">INDEX(Species.List!A:A,MATCH(J4649,Species.List!B:B,0))</f>
        <v>Anadara transversa</v>
      </c>
      <c r="J4649" s="11" t="s">
        <v>355</v>
      </c>
      <c r="K4649" s="3" t="str">
        <f t="array" ref="K4649">INDEX(Species.List!C:C,MATCH(J4649,Species.List!B:B,0))</f>
        <v>SL</v>
      </c>
      <c r="L4649" s="64">
        <v>22.0</v>
      </c>
      <c r="M4649" s="64">
        <v>1.0</v>
      </c>
      <c r="N4649" s="8" t="s">
        <v>502</v>
      </c>
      <c r="O4649" s="8" t="s">
        <v>55</v>
      </c>
      <c r="P4649" s="3" t="s">
        <v>682</v>
      </c>
      <c r="Q4649" s="3" t="s">
        <v>55</v>
      </c>
      <c r="S4649" s="67">
        <v>1.0</v>
      </c>
    </row>
    <row r="4650" ht="15.0" customHeight="1">
      <c r="A4650" s="64">
        <v>2.0</v>
      </c>
      <c r="B4650" s="53" t="str">
        <f t="array" ref="B4650">INDEX(Quadrat.Details!D:D, MATCH(1,(F4650=Quadrat.Details!B:B)*(G4650=Quadrat.Details!G:G)*(H4650=Quadrat.Details!I:I),0))</f>
        <v>FJD</v>
      </c>
      <c r="E4650" s="65">
        <v>44757.0</v>
      </c>
      <c r="F4650" s="66">
        <v>2022.0</v>
      </c>
      <c r="G4650" s="13" t="s">
        <v>395</v>
      </c>
      <c r="H4650" s="64">
        <v>2.0</v>
      </c>
      <c r="I4650" s="3" t="str">
        <f t="array" ref="I4650">INDEX(Species.List!A:A,MATCH(J4650,Species.List!B:B,0))</f>
        <v>Anadara transversa</v>
      </c>
      <c r="J4650" s="11" t="s">
        <v>355</v>
      </c>
      <c r="K4650" s="3" t="str">
        <f t="array" ref="K4650">INDEX(Species.List!C:C,MATCH(J4650,Species.List!B:B,0))</f>
        <v>SL</v>
      </c>
      <c r="L4650" s="64">
        <v>20.0</v>
      </c>
      <c r="M4650" s="64">
        <v>1.0</v>
      </c>
      <c r="N4650" s="8" t="s">
        <v>502</v>
      </c>
      <c r="O4650" s="8" t="s">
        <v>55</v>
      </c>
      <c r="P4650" s="3" t="s">
        <v>682</v>
      </c>
      <c r="Q4650" s="3" t="s">
        <v>55</v>
      </c>
      <c r="S4650" s="67">
        <v>1.0</v>
      </c>
    </row>
    <row r="4651" ht="15.0" customHeight="1">
      <c r="A4651" s="64">
        <v>2.0</v>
      </c>
      <c r="B4651" s="53" t="str">
        <f t="array" ref="B4651">INDEX(Quadrat.Details!D:D, MATCH(1,(F4651=Quadrat.Details!B:B)*(G4651=Quadrat.Details!G:G)*(H4651=Quadrat.Details!I:I),0))</f>
        <v>FJD</v>
      </c>
      <c r="E4651" s="65">
        <v>44757.0</v>
      </c>
      <c r="F4651" s="66">
        <v>2022.0</v>
      </c>
      <c r="G4651" s="13" t="s">
        <v>395</v>
      </c>
      <c r="H4651" s="64">
        <v>2.0</v>
      </c>
      <c r="I4651" s="3" t="str">
        <f t="array" ref="I4651">INDEX(Species.List!A:A,MATCH(J4651,Species.List!B:B,0))</f>
        <v>Anadara transversa</v>
      </c>
      <c r="J4651" s="11" t="s">
        <v>355</v>
      </c>
      <c r="K4651" s="3" t="str">
        <f t="array" ref="K4651">INDEX(Species.List!C:C,MATCH(J4651,Species.List!B:B,0))</f>
        <v>SL</v>
      </c>
      <c r="L4651" s="64">
        <v>21.0</v>
      </c>
      <c r="M4651" s="64">
        <v>1.0</v>
      </c>
      <c r="N4651" s="8" t="s">
        <v>502</v>
      </c>
      <c r="O4651" s="8" t="s">
        <v>55</v>
      </c>
      <c r="P4651" s="3" t="s">
        <v>682</v>
      </c>
      <c r="Q4651" s="3" t="s">
        <v>55</v>
      </c>
      <c r="S4651" s="67">
        <v>1.0</v>
      </c>
    </row>
    <row r="4652" ht="15.0" customHeight="1">
      <c r="A4652" s="64">
        <v>2.0</v>
      </c>
      <c r="B4652" s="53" t="str">
        <f t="array" ref="B4652">INDEX(Quadrat.Details!D:D, MATCH(1,(F4652=Quadrat.Details!B:B)*(G4652=Quadrat.Details!G:G)*(H4652=Quadrat.Details!I:I),0))</f>
        <v>FJD</v>
      </c>
      <c r="E4652" s="65">
        <v>44757.0</v>
      </c>
      <c r="F4652" s="66">
        <v>2022.0</v>
      </c>
      <c r="G4652" s="13" t="s">
        <v>401</v>
      </c>
      <c r="H4652" s="64">
        <v>1.0</v>
      </c>
      <c r="I4652" s="3" t="str">
        <f t="array" ref="I4652">INDEX(Species.List!A:A,MATCH(J4652,Species.List!B:B,0))</f>
        <v>Ovalipes ocellatus</v>
      </c>
      <c r="J4652" s="11" t="s">
        <v>228</v>
      </c>
      <c r="K4652" s="3" t="str">
        <f t="array" ref="K4652">INDEX(Species.List!C:C,MATCH(J4652,Species.List!B:B,0))</f>
        <v>CW</v>
      </c>
      <c r="L4652" s="64">
        <v>17.0</v>
      </c>
      <c r="M4652" s="64">
        <v>1.0</v>
      </c>
      <c r="N4652" s="8" t="s">
        <v>502</v>
      </c>
      <c r="O4652" s="8" t="s">
        <v>55</v>
      </c>
      <c r="P4652" s="3" t="s">
        <v>682</v>
      </c>
      <c r="Q4652" s="3" t="s">
        <v>55</v>
      </c>
      <c r="S4652" s="67">
        <v>1.0</v>
      </c>
    </row>
    <row r="4653" ht="15.0" customHeight="1">
      <c r="A4653" s="64">
        <v>2.0</v>
      </c>
      <c r="B4653" s="53" t="str">
        <f t="array" ref="B4653">INDEX(Quadrat.Details!D:D, MATCH(1,(F4653=Quadrat.Details!B:B)*(G4653=Quadrat.Details!G:G)*(H4653=Quadrat.Details!I:I),0))</f>
        <v>FJD</v>
      </c>
      <c r="E4653" s="65">
        <v>44757.0</v>
      </c>
      <c r="F4653" s="66">
        <v>2022.0</v>
      </c>
      <c r="G4653" s="13" t="s">
        <v>401</v>
      </c>
      <c r="H4653" s="64">
        <v>1.0</v>
      </c>
      <c r="I4653" s="3" t="str">
        <f t="array" ref="I4653">INDEX(Species.List!A:A,MATCH(J4653,Species.List!B:B,0))</f>
        <v>Ovalipes ocellatus</v>
      </c>
      <c r="J4653" s="11" t="s">
        <v>228</v>
      </c>
      <c r="K4653" s="3" t="str">
        <f t="array" ref="K4653">INDEX(Species.List!C:C,MATCH(J4653,Species.List!B:B,0))</f>
        <v>CW</v>
      </c>
      <c r="L4653" s="64">
        <v>15.0</v>
      </c>
      <c r="M4653" s="64">
        <v>1.0</v>
      </c>
      <c r="N4653" s="8" t="s">
        <v>502</v>
      </c>
      <c r="O4653" s="8" t="s">
        <v>55</v>
      </c>
      <c r="P4653" s="3" t="s">
        <v>682</v>
      </c>
      <c r="Q4653" s="3" t="s">
        <v>55</v>
      </c>
      <c r="S4653" s="67">
        <v>1.0</v>
      </c>
    </row>
    <row r="4654" ht="15.0" customHeight="1">
      <c r="A4654" s="64">
        <v>2.0</v>
      </c>
      <c r="B4654" s="53" t="str">
        <f t="array" ref="B4654">INDEX(Quadrat.Details!D:D, MATCH(1,(F4654=Quadrat.Details!B:B)*(G4654=Quadrat.Details!G:G)*(H4654=Quadrat.Details!I:I),0))</f>
        <v>FJD</v>
      </c>
      <c r="E4654" s="65">
        <v>44757.0</v>
      </c>
      <c r="F4654" s="66">
        <v>2022.0</v>
      </c>
      <c r="G4654" s="13" t="s">
        <v>401</v>
      </c>
      <c r="H4654" s="64">
        <v>1.0</v>
      </c>
      <c r="I4654" s="3" t="str">
        <f t="array" ref="I4654">INDEX(Species.List!A:A,MATCH(J4654,Species.List!B:B,0))</f>
        <v>Crangon septemspinosa</v>
      </c>
      <c r="J4654" s="11" t="s">
        <v>312</v>
      </c>
      <c r="K4654" s="3" t="str">
        <f t="array" ref="K4654">INDEX(Species.List!C:C,MATCH(J4654,Species.List!B:B,0))</f>
        <v>CarapaceLength</v>
      </c>
      <c r="L4654" s="64">
        <v>11.0</v>
      </c>
      <c r="M4654" s="64">
        <v>1.0</v>
      </c>
      <c r="N4654" s="8" t="s">
        <v>502</v>
      </c>
      <c r="O4654" s="8" t="s">
        <v>55</v>
      </c>
      <c r="P4654" s="3" t="s">
        <v>682</v>
      </c>
      <c r="Q4654" s="3" t="s">
        <v>55</v>
      </c>
      <c r="S4654" s="67">
        <v>1.0</v>
      </c>
    </row>
    <row r="4655" ht="15.0" customHeight="1">
      <c r="A4655" s="64">
        <v>2.0</v>
      </c>
      <c r="B4655" s="53" t="str">
        <f t="array" ref="B4655">INDEX(Quadrat.Details!D:D, MATCH(1,(F4655=Quadrat.Details!B:B)*(G4655=Quadrat.Details!G:G)*(H4655=Quadrat.Details!I:I),0))</f>
        <v>FJD</v>
      </c>
      <c r="E4655" s="65">
        <v>44757.0</v>
      </c>
      <c r="F4655" s="66">
        <v>2022.0</v>
      </c>
      <c r="G4655" s="13" t="s">
        <v>401</v>
      </c>
      <c r="H4655" s="64">
        <v>1.0</v>
      </c>
      <c r="I4655" s="3" t="str">
        <f t="array" ref="I4655">INDEX(Species.List!A:A,MATCH(J4655,Species.List!B:B,0))</f>
        <v>Crangon septemspinosa</v>
      </c>
      <c r="J4655" s="11" t="s">
        <v>312</v>
      </c>
      <c r="K4655" s="3" t="str">
        <f t="array" ref="K4655">INDEX(Species.List!C:C,MATCH(J4655,Species.List!B:B,0))</f>
        <v>CarapaceLength</v>
      </c>
      <c r="L4655" s="64">
        <v>12.0</v>
      </c>
      <c r="M4655" s="64">
        <v>1.0</v>
      </c>
      <c r="N4655" s="8" t="s">
        <v>502</v>
      </c>
      <c r="O4655" s="8" t="s">
        <v>55</v>
      </c>
      <c r="P4655" s="3" t="s">
        <v>682</v>
      </c>
      <c r="Q4655" s="3" t="s">
        <v>55</v>
      </c>
      <c r="S4655" s="67">
        <v>1.0</v>
      </c>
    </row>
    <row r="4656" ht="15.0" customHeight="1">
      <c r="A4656" s="64">
        <v>2.0</v>
      </c>
      <c r="B4656" s="53" t="str">
        <f t="array" ref="B4656">INDEX(Quadrat.Details!D:D, MATCH(1,(F4656=Quadrat.Details!B:B)*(G4656=Quadrat.Details!G:G)*(H4656=Quadrat.Details!I:I),0))</f>
        <v>FJD</v>
      </c>
      <c r="E4656" s="65">
        <v>44757.0</v>
      </c>
      <c r="F4656" s="66">
        <v>2022.0</v>
      </c>
      <c r="G4656" s="13" t="s">
        <v>401</v>
      </c>
      <c r="H4656" s="64">
        <v>1.0</v>
      </c>
      <c r="I4656" s="3" t="str">
        <f t="array" ref="I4656">INDEX(Species.List!A:A,MATCH(J4656,Species.List!B:B,0))</f>
        <v>Crangon septemspinosa</v>
      </c>
      <c r="J4656" s="11" t="s">
        <v>312</v>
      </c>
      <c r="K4656" s="3" t="str">
        <f t="array" ref="K4656">INDEX(Species.List!C:C,MATCH(J4656,Species.List!B:B,0))</f>
        <v>CarapaceLength</v>
      </c>
      <c r="M4656" s="64">
        <v>1.0</v>
      </c>
      <c r="N4656" s="8" t="s">
        <v>502</v>
      </c>
      <c r="O4656" s="8" t="s">
        <v>55</v>
      </c>
      <c r="P4656" s="3" t="s">
        <v>682</v>
      </c>
      <c r="Q4656" s="3" t="s">
        <v>55</v>
      </c>
      <c r="S4656" s="67">
        <v>1.0</v>
      </c>
    </row>
    <row r="4657" ht="15.0" customHeight="1">
      <c r="A4657" s="64">
        <v>2.0</v>
      </c>
      <c r="B4657" s="53" t="str">
        <f t="array" ref="B4657">INDEX(Quadrat.Details!D:D, MATCH(1,(F4657=Quadrat.Details!B:B)*(G4657=Quadrat.Details!G:G)*(H4657=Quadrat.Details!I:I),0))</f>
        <v>FJD</v>
      </c>
      <c r="E4657" s="65">
        <v>44757.0</v>
      </c>
      <c r="F4657" s="66">
        <v>2022.0</v>
      </c>
      <c r="G4657" s="13" t="s">
        <v>401</v>
      </c>
      <c r="H4657" s="64">
        <v>1.0</v>
      </c>
      <c r="I4657" s="3" t="str">
        <f t="array" ref="I4657">INDEX(Species.List!A:A,MATCH(J4657,Species.List!B:B,0))</f>
        <v>Mulinia lateralis</v>
      </c>
      <c r="J4657" s="11" t="s">
        <v>152</v>
      </c>
      <c r="K4657" s="3" t="str">
        <f t="array" ref="K4657">INDEX(Species.List!C:C,MATCH(J4657,Species.List!B:B,0))</f>
        <v>SL</v>
      </c>
      <c r="L4657" s="64">
        <v>19.0</v>
      </c>
      <c r="M4657" s="64">
        <v>1.0</v>
      </c>
      <c r="N4657" s="8" t="s">
        <v>502</v>
      </c>
      <c r="O4657" s="8" t="s">
        <v>55</v>
      </c>
      <c r="P4657" s="3" t="s">
        <v>682</v>
      </c>
      <c r="Q4657" s="3" t="s">
        <v>55</v>
      </c>
      <c r="S4657" s="67">
        <v>1.0</v>
      </c>
    </row>
    <row r="4658" ht="15.0" customHeight="1">
      <c r="A4658" s="64">
        <v>2.0</v>
      </c>
      <c r="B4658" s="53" t="str">
        <f t="array" ref="B4658">INDEX(Quadrat.Details!D:D, MATCH(1,(F4658=Quadrat.Details!B:B)*(G4658=Quadrat.Details!G:G)*(H4658=Quadrat.Details!I:I),0))</f>
        <v>FJD</v>
      </c>
      <c r="E4658" s="65">
        <v>44757.0</v>
      </c>
      <c r="F4658" s="66">
        <v>2022.0</v>
      </c>
      <c r="G4658" s="13" t="s">
        <v>401</v>
      </c>
      <c r="H4658" s="64">
        <v>1.0</v>
      </c>
      <c r="I4658" s="3" t="str">
        <f t="array" ref="I4658">INDEX(Species.List!A:A,MATCH(J4658,Species.List!B:B,0))</f>
        <v>Mulinia lateralis</v>
      </c>
      <c r="J4658" s="11" t="s">
        <v>152</v>
      </c>
      <c r="K4658" s="3" t="str">
        <f t="array" ref="K4658">INDEX(Species.List!C:C,MATCH(J4658,Species.List!B:B,0))</f>
        <v>SL</v>
      </c>
      <c r="L4658" s="64">
        <v>13.0</v>
      </c>
      <c r="M4658" s="64">
        <v>1.0</v>
      </c>
      <c r="N4658" s="8" t="s">
        <v>502</v>
      </c>
      <c r="O4658" s="8" t="s">
        <v>55</v>
      </c>
      <c r="P4658" s="3" t="s">
        <v>682</v>
      </c>
      <c r="Q4658" s="3" t="s">
        <v>55</v>
      </c>
      <c r="S4658" s="67">
        <v>1.0</v>
      </c>
    </row>
    <row r="4659" ht="15.0" customHeight="1">
      <c r="A4659" s="64">
        <v>2.0</v>
      </c>
      <c r="B4659" s="53" t="str">
        <f t="array" ref="B4659">INDEX(Quadrat.Details!D:D, MATCH(1,(F4659=Quadrat.Details!B:B)*(G4659=Quadrat.Details!G:G)*(H4659=Quadrat.Details!I:I),0))</f>
        <v>FJD</v>
      </c>
      <c r="E4659" s="65">
        <v>44757.0</v>
      </c>
      <c r="F4659" s="66">
        <v>2022.0</v>
      </c>
      <c r="G4659" s="13" t="s">
        <v>401</v>
      </c>
      <c r="H4659" s="64">
        <v>1.0</v>
      </c>
      <c r="I4659" s="3" t="str">
        <f t="array" ref="I4659">INDEX(Species.List!A:A,MATCH(J4659,Species.List!B:B,0))</f>
        <v>Pagurus longicarpus</v>
      </c>
      <c r="J4659" s="11" t="s">
        <v>236</v>
      </c>
      <c r="K4659" s="3" t="str">
        <f t="array" ref="K4659">INDEX(Species.List!C:C,MATCH(J4659,Species.List!B:B,0))</f>
        <v>ClawLength</v>
      </c>
      <c r="L4659" s="64">
        <v>22.0</v>
      </c>
      <c r="M4659" s="64">
        <v>1.0</v>
      </c>
      <c r="N4659" s="8" t="s">
        <v>502</v>
      </c>
      <c r="O4659" s="8" t="s">
        <v>55</v>
      </c>
      <c r="P4659" s="3" t="s">
        <v>682</v>
      </c>
      <c r="Q4659" s="3" t="s">
        <v>55</v>
      </c>
      <c r="S4659" s="67">
        <v>1.0</v>
      </c>
    </row>
    <row r="4660" ht="15.0" customHeight="1">
      <c r="A4660" s="64">
        <v>2.0</v>
      </c>
      <c r="B4660" s="53" t="str">
        <f t="array" ref="B4660">INDEX(Quadrat.Details!D:D, MATCH(1,(F4660=Quadrat.Details!B:B)*(G4660=Quadrat.Details!G:G)*(H4660=Quadrat.Details!I:I),0))</f>
        <v>FJD</v>
      </c>
      <c r="E4660" s="65">
        <v>44757.0</v>
      </c>
      <c r="F4660" s="66">
        <v>2022.0</v>
      </c>
      <c r="G4660" s="13" t="s">
        <v>401</v>
      </c>
      <c r="H4660" s="64">
        <v>1.0</v>
      </c>
      <c r="I4660" s="3" t="str">
        <f t="array" ref="I4660">INDEX(Species.List!A:A,MATCH(J4660,Species.List!B:B,0))</f>
        <v>Mulinia lateralis</v>
      </c>
      <c r="J4660" s="11" t="s">
        <v>152</v>
      </c>
      <c r="K4660" s="3" t="str">
        <f t="array" ref="K4660">INDEX(Species.List!C:C,MATCH(J4660,Species.List!B:B,0))</f>
        <v>SL</v>
      </c>
      <c r="L4660" s="64">
        <v>20.0</v>
      </c>
      <c r="M4660" s="64">
        <v>1.0</v>
      </c>
      <c r="N4660" s="8" t="s">
        <v>502</v>
      </c>
      <c r="O4660" s="8" t="s">
        <v>55</v>
      </c>
      <c r="P4660" s="3" t="s">
        <v>682</v>
      </c>
      <c r="Q4660" s="3" t="s">
        <v>55</v>
      </c>
      <c r="S4660" s="67">
        <v>1.0</v>
      </c>
    </row>
    <row r="4661" ht="15.0" customHeight="1">
      <c r="A4661" s="64">
        <v>2.0</v>
      </c>
      <c r="B4661" s="53" t="str">
        <f t="array" ref="B4661">INDEX(Quadrat.Details!D:D, MATCH(1,(F4661=Quadrat.Details!B:B)*(G4661=Quadrat.Details!G:G)*(H4661=Quadrat.Details!I:I),0))</f>
        <v>FJD</v>
      </c>
      <c r="E4661" s="65">
        <v>44757.0</v>
      </c>
      <c r="F4661" s="66">
        <v>2022.0</v>
      </c>
      <c r="G4661" s="13" t="s">
        <v>401</v>
      </c>
      <c r="H4661" s="64">
        <v>1.0</v>
      </c>
      <c r="I4661" s="3" t="str">
        <f t="array" ref="I4661">INDEX(Species.List!A:A,MATCH(J4661,Species.List!B:B,0))</f>
        <v>Dyspanopeus sayi</v>
      </c>
      <c r="J4661" s="11" t="s">
        <v>315</v>
      </c>
      <c r="K4661" s="3" t="str">
        <f t="array" ref="K4661">INDEX(Species.List!C:C,MATCH(J4661,Species.List!B:B,0))</f>
        <v>CW</v>
      </c>
      <c r="L4661" s="64">
        <v>23.0</v>
      </c>
      <c r="M4661" s="64">
        <v>1.0</v>
      </c>
      <c r="N4661" s="8" t="s">
        <v>502</v>
      </c>
      <c r="O4661" s="8" t="s">
        <v>55</v>
      </c>
      <c r="P4661" s="3" t="s">
        <v>682</v>
      </c>
      <c r="Q4661" s="3" t="s">
        <v>55</v>
      </c>
      <c r="S4661" s="67">
        <v>1.0</v>
      </c>
    </row>
    <row r="4662" ht="15.0" customHeight="1">
      <c r="A4662" s="64">
        <v>2.0</v>
      </c>
      <c r="B4662" s="53" t="str">
        <f t="array" ref="B4662">INDEX(Quadrat.Details!D:D, MATCH(1,(F4662=Quadrat.Details!B:B)*(G4662=Quadrat.Details!G:G)*(H4662=Quadrat.Details!I:I),0))</f>
        <v>FJD</v>
      </c>
      <c r="E4662" s="65">
        <v>44757.0</v>
      </c>
      <c r="F4662" s="66">
        <v>2022.0</v>
      </c>
      <c r="G4662" s="13" t="s">
        <v>401</v>
      </c>
      <c r="H4662" s="64">
        <v>2.0</v>
      </c>
      <c r="I4662" s="3" t="str">
        <f t="array" ref="I4662">INDEX(Species.List!A:A,MATCH(J4662,Species.List!B:B,0))</f>
        <v>Yoldia limatula</v>
      </c>
      <c r="J4662" s="11" t="s">
        <v>179</v>
      </c>
      <c r="K4662" s="3" t="str">
        <f t="array" ref="K4662">INDEX(Species.List!C:C,MATCH(J4662,Species.List!B:B,0))</f>
        <v>SL</v>
      </c>
      <c r="L4662" s="64">
        <v>40.0</v>
      </c>
      <c r="M4662" s="64">
        <v>1.0</v>
      </c>
      <c r="N4662" s="8" t="s">
        <v>502</v>
      </c>
      <c r="O4662" s="8" t="s">
        <v>55</v>
      </c>
      <c r="P4662" s="3" t="s">
        <v>682</v>
      </c>
      <c r="Q4662" s="3" t="s">
        <v>55</v>
      </c>
      <c r="S4662" s="67">
        <v>1.0</v>
      </c>
    </row>
    <row r="4663" ht="15.0" customHeight="1">
      <c r="A4663" s="64">
        <v>3.0</v>
      </c>
      <c r="B4663" s="53" t="str">
        <f t="array" ref="B4663">INDEX(Quadrat.Details!D:D, MATCH(1,(F4663=Quadrat.Details!B:B)*(G4663=Quadrat.Details!G:G)*(H4663=Quadrat.Details!I:I),0))</f>
        <v>FJD</v>
      </c>
      <c r="E4663" s="65">
        <v>44757.0</v>
      </c>
      <c r="F4663" s="66">
        <v>2022.0</v>
      </c>
      <c r="G4663" s="13" t="s">
        <v>401</v>
      </c>
      <c r="H4663" s="64">
        <v>2.0</v>
      </c>
      <c r="I4663" s="3" t="str">
        <f t="array" ref="I4663">INDEX(Species.List!A:A,MATCH(J4663,Species.List!B:B,0))</f>
        <v>Yoldia limatula</v>
      </c>
      <c r="J4663" s="11" t="s">
        <v>179</v>
      </c>
      <c r="K4663" s="3" t="str">
        <f t="array" ref="K4663">INDEX(Species.List!C:C,MATCH(J4663,Species.List!B:B,0))</f>
        <v>SL</v>
      </c>
      <c r="L4663" s="64">
        <v>44.0</v>
      </c>
      <c r="M4663" s="64">
        <v>1.0</v>
      </c>
      <c r="N4663" s="8" t="s">
        <v>502</v>
      </c>
      <c r="O4663" s="8" t="s">
        <v>55</v>
      </c>
      <c r="P4663" s="3" t="s">
        <v>682</v>
      </c>
      <c r="Q4663" s="3" t="s">
        <v>55</v>
      </c>
      <c r="S4663" s="67">
        <v>1.0</v>
      </c>
    </row>
    <row r="4664" ht="15.0" customHeight="1">
      <c r="A4664" s="64">
        <v>3.0</v>
      </c>
      <c r="B4664" s="53" t="str">
        <f t="array" ref="B4664">INDEX(Quadrat.Details!D:D, MATCH(1,(F4664=Quadrat.Details!B:B)*(G4664=Quadrat.Details!G:G)*(H4664=Quadrat.Details!I:I),0))</f>
        <v>FJD</v>
      </c>
      <c r="E4664" s="65">
        <v>44757.0</v>
      </c>
      <c r="F4664" s="66">
        <v>2022.0</v>
      </c>
      <c r="G4664" s="13" t="s">
        <v>401</v>
      </c>
      <c r="H4664" s="64">
        <v>2.0</v>
      </c>
      <c r="I4664" s="3" t="str">
        <f t="array" ref="I4664">INDEX(Species.List!A:A,MATCH(J4664,Species.List!B:B,0))</f>
        <v>Mulinia lateralis</v>
      </c>
      <c r="J4664" s="11" t="s">
        <v>152</v>
      </c>
      <c r="K4664" s="3" t="str">
        <f t="array" ref="K4664">INDEX(Species.List!C:C,MATCH(J4664,Species.List!B:B,0))</f>
        <v>SL</v>
      </c>
      <c r="L4664" s="64">
        <v>11.0</v>
      </c>
      <c r="M4664" s="64">
        <v>5.0</v>
      </c>
      <c r="N4664" s="8" t="s">
        <v>502</v>
      </c>
      <c r="O4664" s="8" t="s">
        <v>55</v>
      </c>
      <c r="P4664" s="3" t="s">
        <v>682</v>
      </c>
      <c r="Q4664" s="3" t="s">
        <v>55</v>
      </c>
      <c r="S4664" s="67">
        <v>1.0</v>
      </c>
    </row>
    <row r="4665" ht="15.0" customHeight="1">
      <c r="A4665" s="64">
        <v>3.0</v>
      </c>
      <c r="B4665" s="53" t="str">
        <f t="array" ref="B4665">INDEX(Quadrat.Details!D:D, MATCH(1,(F4665=Quadrat.Details!B:B)*(G4665=Quadrat.Details!G:G)*(H4665=Quadrat.Details!I:I),0))</f>
        <v>FJD</v>
      </c>
      <c r="E4665" s="65">
        <v>44757.0</v>
      </c>
      <c r="F4665" s="66">
        <v>2022.0</v>
      </c>
      <c r="G4665" s="13" t="s">
        <v>401</v>
      </c>
      <c r="H4665" s="64">
        <v>2.0</v>
      </c>
      <c r="I4665" s="3" t="str">
        <f t="array" ref="I4665">INDEX(Species.List!A:A,MATCH(J4665,Species.List!B:B,0))</f>
        <v>Mulinia lateralis</v>
      </c>
      <c r="J4665" s="11" t="s">
        <v>152</v>
      </c>
      <c r="K4665" s="3" t="str">
        <f t="array" ref="K4665">INDEX(Species.List!C:C,MATCH(J4665,Species.List!B:B,0))</f>
        <v>SL</v>
      </c>
      <c r="L4665" s="64">
        <v>10.0</v>
      </c>
      <c r="M4665" s="64">
        <v>3.0</v>
      </c>
      <c r="N4665" s="8" t="s">
        <v>502</v>
      </c>
      <c r="O4665" s="8" t="s">
        <v>55</v>
      </c>
      <c r="P4665" s="3" t="s">
        <v>682</v>
      </c>
      <c r="Q4665" s="3" t="s">
        <v>55</v>
      </c>
      <c r="S4665" s="67">
        <v>1.0</v>
      </c>
    </row>
    <row r="4666" ht="15.0" customHeight="1">
      <c r="A4666" s="64">
        <v>3.0</v>
      </c>
      <c r="B4666" s="53" t="str">
        <f t="array" ref="B4666">INDEX(Quadrat.Details!D:D, MATCH(1,(F4666=Quadrat.Details!B:B)*(G4666=Quadrat.Details!G:G)*(H4666=Quadrat.Details!I:I),0))</f>
        <v>FJD</v>
      </c>
      <c r="E4666" s="65">
        <v>44757.0</v>
      </c>
      <c r="F4666" s="66">
        <v>2022.0</v>
      </c>
      <c r="G4666" s="13" t="s">
        <v>401</v>
      </c>
      <c r="H4666" s="64">
        <v>2.0</v>
      </c>
      <c r="I4666" s="3" t="str">
        <f t="array" ref="I4666">INDEX(Species.List!A:A,MATCH(J4666,Species.List!B:B,0))</f>
        <v>Crangon septemspinosa</v>
      </c>
      <c r="J4666" s="11" t="s">
        <v>312</v>
      </c>
      <c r="K4666" s="3" t="str">
        <f t="array" ref="K4666">INDEX(Species.List!C:C,MATCH(J4666,Species.List!B:B,0))</f>
        <v>CarapaceLength</v>
      </c>
      <c r="L4666" s="64">
        <v>12.0</v>
      </c>
      <c r="M4666" s="64">
        <v>2.0</v>
      </c>
      <c r="N4666" s="8" t="s">
        <v>502</v>
      </c>
      <c r="O4666" s="8" t="s">
        <v>55</v>
      </c>
      <c r="P4666" s="3" t="s">
        <v>682</v>
      </c>
      <c r="Q4666" s="3" t="s">
        <v>55</v>
      </c>
      <c r="S4666" s="67">
        <v>1.0</v>
      </c>
    </row>
    <row r="4667" ht="15.0" customHeight="1">
      <c r="A4667" s="64">
        <v>3.0</v>
      </c>
      <c r="B4667" s="53" t="str">
        <f t="array" ref="B4667">INDEX(Quadrat.Details!D:D, MATCH(1,(F4667=Quadrat.Details!B:B)*(G4667=Quadrat.Details!G:G)*(H4667=Quadrat.Details!I:I),0))</f>
        <v>FJD</v>
      </c>
      <c r="E4667" s="65">
        <v>44757.0</v>
      </c>
      <c r="F4667" s="66">
        <v>2022.0</v>
      </c>
      <c r="G4667" s="13" t="s">
        <v>401</v>
      </c>
      <c r="H4667" s="64">
        <v>2.0</v>
      </c>
      <c r="I4667" s="3" t="str">
        <f t="array" ref="I4667">INDEX(Species.List!A:A,MATCH(J4667,Species.List!B:B,0))</f>
        <v>Mulinia lateralis</v>
      </c>
      <c r="J4667" s="11" t="s">
        <v>152</v>
      </c>
      <c r="K4667" s="3" t="str">
        <f t="array" ref="K4667">INDEX(Species.List!C:C,MATCH(J4667,Species.List!B:B,0))</f>
        <v>SL</v>
      </c>
      <c r="L4667" s="64">
        <v>13.0</v>
      </c>
      <c r="M4667" s="64">
        <v>1.0</v>
      </c>
      <c r="N4667" s="8" t="s">
        <v>502</v>
      </c>
      <c r="O4667" s="8" t="s">
        <v>55</v>
      </c>
      <c r="P4667" s="3" t="s">
        <v>682</v>
      </c>
      <c r="Q4667" s="3" t="s">
        <v>55</v>
      </c>
      <c r="S4667" s="67">
        <v>1.0</v>
      </c>
    </row>
    <row r="4668" ht="15.0" customHeight="1">
      <c r="A4668" s="64">
        <v>3.0</v>
      </c>
      <c r="B4668" s="53" t="str">
        <f t="array" ref="B4668">INDEX(Quadrat.Details!D:D, MATCH(1,(F4668=Quadrat.Details!B:B)*(G4668=Quadrat.Details!G:G)*(H4668=Quadrat.Details!I:I),0))</f>
        <v>FJD</v>
      </c>
      <c r="E4668" s="65">
        <v>44757.0</v>
      </c>
      <c r="F4668" s="66">
        <v>2022.0</v>
      </c>
      <c r="G4668" s="13" t="s">
        <v>401</v>
      </c>
      <c r="H4668" s="64">
        <v>2.0</v>
      </c>
      <c r="I4668" s="3" t="str">
        <f t="array" ref="I4668">INDEX(Species.List!A:A,MATCH(J4668,Species.List!B:B,0))</f>
        <v>Ovalipes ocellatus</v>
      </c>
      <c r="J4668" s="11" t="s">
        <v>228</v>
      </c>
      <c r="K4668" s="3" t="str">
        <f t="array" ref="K4668">INDEX(Species.List!C:C,MATCH(J4668,Species.List!B:B,0))</f>
        <v>CW</v>
      </c>
      <c r="L4668" s="64">
        <v>15.0</v>
      </c>
      <c r="M4668" s="64">
        <v>2.0</v>
      </c>
      <c r="N4668" s="8" t="s">
        <v>502</v>
      </c>
      <c r="O4668" s="8" t="s">
        <v>55</v>
      </c>
      <c r="P4668" s="3" t="s">
        <v>682</v>
      </c>
      <c r="Q4668" s="3" t="s">
        <v>55</v>
      </c>
      <c r="S4668" s="67">
        <v>1.0</v>
      </c>
    </row>
    <row r="4669" ht="15.0" customHeight="1">
      <c r="A4669" s="64">
        <v>3.0</v>
      </c>
      <c r="B4669" s="53" t="str">
        <f t="array" ref="B4669">INDEX(Quadrat.Details!D:D, MATCH(1,(F4669=Quadrat.Details!B:B)*(G4669=Quadrat.Details!G:G)*(H4669=Quadrat.Details!I:I),0))</f>
        <v>FJD</v>
      </c>
      <c r="E4669" s="65">
        <v>44757.0</v>
      </c>
      <c r="F4669" s="66">
        <v>2022.0</v>
      </c>
      <c r="G4669" s="13" t="s">
        <v>406</v>
      </c>
      <c r="H4669" s="64">
        <v>1.0</v>
      </c>
      <c r="I4669" s="3" t="str">
        <f t="array" ref="I4669">INDEX(Species.List!A:A,MATCH(J4669,Species.List!B:B,0))</f>
        <v>Mulinia lateralis</v>
      </c>
      <c r="J4669" s="11" t="s">
        <v>152</v>
      </c>
      <c r="K4669" s="3" t="str">
        <f t="array" ref="K4669">INDEX(Species.List!C:C,MATCH(J4669,Species.List!B:B,0))</f>
        <v>SL</v>
      </c>
      <c r="L4669" s="64">
        <v>11.0</v>
      </c>
      <c r="M4669" s="64">
        <v>1.0</v>
      </c>
      <c r="N4669" s="8" t="s">
        <v>502</v>
      </c>
      <c r="O4669" s="8" t="s">
        <v>55</v>
      </c>
      <c r="P4669" s="3" t="s">
        <v>682</v>
      </c>
      <c r="Q4669" s="3" t="s">
        <v>55</v>
      </c>
      <c r="S4669" s="67">
        <v>1.0</v>
      </c>
    </row>
    <row r="4670" ht="15.0" customHeight="1">
      <c r="A4670" s="64">
        <v>3.0</v>
      </c>
      <c r="B4670" s="53" t="str">
        <f t="array" ref="B4670">INDEX(Quadrat.Details!D:D, MATCH(1,(F4670=Quadrat.Details!B:B)*(G4670=Quadrat.Details!G:G)*(H4670=Quadrat.Details!I:I),0))</f>
        <v>FJD</v>
      </c>
      <c r="E4670" s="65">
        <v>44757.0</v>
      </c>
      <c r="F4670" s="66">
        <v>2022.0</v>
      </c>
      <c r="G4670" s="13" t="s">
        <v>406</v>
      </c>
      <c r="H4670" s="64">
        <v>1.0</v>
      </c>
      <c r="I4670" s="3" t="str">
        <f t="array" ref="I4670">INDEX(Species.List!A:A,MATCH(J4670,Species.List!B:B,0))</f>
        <v>Urosalpinx cinerea</v>
      </c>
      <c r="J4670" s="11" t="s">
        <v>284</v>
      </c>
      <c r="K4670" s="3" t="str">
        <f t="array" ref="K4670">INDEX(Species.List!C:C,MATCH(J4670,Species.List!B:B,0))</f>
        <v>SH</v>
      </c>
      <c r="L4670" s="64">
        <v>17.0</v>
      </c>
      <c r="M4670" s="64">
        <v>1.0</v>
      </c>
      <c r="N4670" s="8" t="s">
        <v>502</v>
      </c>
      <c r="O4670" s="8" t="s">
        <v>55</v>
      </c>
      <c r="P4670" s="3" t="s">
        <v>682</v>
      </c>
      <c r="Q4670" s="3" t="s">
        <v>55</v>
      </c>
      <c r="S4670" s="67">
        <v>1.0</v>
      </c>
    </row>
    <row r="4671" ht="15.0" customHeight="1">
      <c r="A4671" s="64">
        <v>3.0</v>
      </c>
      <c r="B4671" s="53" t="str">
        <f t="array" ref="B4671">INDEX(Quadrat.Details!D:D, MATCH(1,(F4671=Quadrat.Details!B:B)*(G4671=Quadrat.Details!G:G)*(H4671=Quadrat.Details!I:I),0))</f>
        <v>FJD</v>
      </c>
      <c r="E4671" s="65">
        <v>44757.0</v>
      </c>
      <c r="F4671" s="66">
        <v>2022.0</v>
      </c>
      <c r="G4671" s="13" t="s">
        <v>406</v>
      </c>
      <c r="H4671" s="64">
        <v>2.0</v>
      </c>
      <c r="I4671" s="3" t="str">
        <f t="array" ref="I4671">INDEX(Species.List!A:A,MATCH(J4671,Species.List!B:B,0))</f>
        <v>Libinia emarginata</v>
      </c>
      <c r="J4671" s="11" t="s">
        <v>299</v>
      </c>
      <c r="K4671" s="3" t="str">
        <f t="array" ref="K4671">INDEX(Species.List!C:C,MATCH(J4671,Species.List!B:B,0))</f>
        <v>CW</v>
      </c>
      <c r="L4671" s="64">
        <v>52.0</v>
      </c>
      <c r="M4671" s="64">
        <v>1.0</v>
      </c>
      <c r="N4671" s="8" t="s">
        <v>502</v>
      </c>
      <c r="O4671" s="8" t="s">
        <v>55</v>
      </c>
      <c r="P4671" s="3" t="s">
        <v>682</v>
      </c>
      <c r="Q4671" s="3" t="s">
        <v>55</v>
      </c>
      <c r="S4671" s="67">
        <v>1.0</v>
      </c>
    </row>
    <row r="4672" ht="15.0" customHeight="1">
      <c r="A4672" s="64">
        <v>3.0</v>
      </c>
      <c r="B4672" s="53" t="str">
        <f t="array" ref="B4672">INDEX(Quadrat.Details!D:D, MATCH(1,(F4672=Quadrat.Details!B:B)*(G4672=Quadrat.Details!G:G)*(H4672=Quadrat.Details!I:I),0))</f>
        <v>FJD</v>
      </c>
      <c r="E4672" s="65">
        <v>44757.0</v>
      </c>
      <c r="F4672" s="66">
        <v>2022.0</v>
      </c>
      <c r="G4672" s="13" t="s">
        <v>406</v>
      </c>
      <c r="H4672" s="64">
        <v>2.0</v>
      </c>
      <c r="I4672" s="3" t="str">
        <f t="array" ref="I4672">INDEX(Species.List!A:A,MATCH(J4672,Species.List!B:B,0))</f>
        <v>Libinia emarginata</v>
      </c>
      <c r="J4672" s="11" t="s">
        <v>299</v>
      </c>
      <c r="K4672" s="3" t="str">
        <f t="array" ref="K4672">INDEX(Species.List!C:C,MATCH(J4672,Species.List!B:B,0))</f>
        <v>CW</v>
      </c>
      <c r="L4672" s="64">
        <v>42.0</v>
      </c>
      <c r="M4672" s="64">
        <v>1.0</v>
      </c>
      <c r="N4672" s="8" t="s">
        <v>502</v>
      </c>
      <c r="O4672" s="8" t="s">
        <v>55</v>
      </c>
      <c r="P4672" s="3" t="s">
        <v>682</v>
      </c>
      <c r="Q4672" s="3" t="s">
        <v>55</v>
      </c>
      <c r="S4672" s="67">
        <v>1.0</v>
      </c>
    </row>
    <row r="4673" ht="15.0" customHeight="1">
      <c r="A4673" s="64">
        <v>3.0</v>
      </c>
      <c r="B4673" s="53" t="str">
        <f t="array" ref="B4673">INDEX(Quadrat.Details!D:D, MATCH(1,(F4673=Quadrat.Details!B:B)*(G4673=Quadrat.Details!G:G)*(H4673=Quadrat.Details!I:I),0))</f>
        <v>FJD</v>
      </c>
      <c r="E4673" s="65">
        <v>44757.0</v>
      </c>
      <c r="F4673" s="66">
        <v>2022.0</v>
      </c>
      <c r="G4673" s="13" t="s">
        <v>406</v>
      </c>
      <c r="H4673" s="64">
        <v>2.0</v>
      </c>
      <c r="I4673" s="3" t="str">
        <f t="array" ref="I4673">INDEX(Species.List!A:A,MATCH(J4673,Species.List!B:B,0))</f>
        <v>Libinia emarginata</v>
      </c>
      <c r="J4673" s="11" t="s">
        <v>299</v>
      </c>
      <c r="K4673" s="3" t="str">
        <f t="array" ref="K4673">INDEX(Species.List!C:C,MATCH(J4673,Species.List!B:B,0))</f>
        <v>CW</v>
      </c>
      <c r="L4673" s="64">
        <v>46.0</v>
      </c>
      <c r="M4673" s="64">
        <v>1.0</v>
      </c>
      <c r="N4673" s="8" t="s">
        <v>502</v>
      </c>
      <c r="O4673" s="8" t="s">
        <v>55</v>
      </c>
      <c r="P4673" s="3" t="s">
        <v>682</v>
      </c>
      <c r="Q4673" s="3" t="s">
        <v>55</v>
      </c>
      <c r="S4673" s="67">
        <v>1.0</v>
      </c>
    </row>
    <row r="4674" ht="15.0" customHeight="1">
      <c r="A4674" s="64">
        <v>3.0</v>
      </c>
      <c r="B4674" s="53" t="str">
        <f t="array" ref="B4674">INDEX(Quadrat.Details!D:D, MATCH(1,(F4674=Quadrat.Details!B:B)*(G4674=Quadrat.Details!G:G)*(H4674=Quadrat.Details!I:I),0))</f>
        <v>FJD</v>
      </c>
      <c r="E4674" s="65">
        <v>44757.0</v>
      </c>
      <c r="F4674" s="66">
        <v>2022.0</v>
      </c>
      <c r="G4674" s="13" t="s">
        <v>406</v>
      </c>
      <c r="H4674" s="64">
        <v>2.0</v>
      </c>
      <c r="I4674" s="3" t="str">
        <f t="array" ref="I4674">INDEX(Species.List!A:A,MATCH(J4674,Species.List!B:B,0))</f>
        <v>Libinia emarginata</v>
      </c>
      <c r="J4674" s="11" t="s">
        <v>299</v>
      </c>
      <c r="K4674" s="3" t="str">
        <f t="array" ref="K4674">INDEX(Species.List!C:C,MATCH(J4674,Species.List!B:B,0))</f>
        <v>CW</v>
      </c>
      <c r="L4674" s="64">
        <v>54.0</v>
      </c>
      <c r="M4674" s="64">
        <v>1.0</v>
      </c>
      <c r="N4674" s="8" t="s">
        <v>502</v>
      </c>
      <c r="O4674" s="8" t="s">
        <v>55</v>
      </c>
      <c r="P4674" s="3" t="s">
        <v>682</v>
      </c>
      <c r="Q4674" s="3" t="s">
        <v>55</v>
      </c>
      <c r="S4674" s="67">
        <v>1.0</v>
      </c>
    </row>
    <row r="4675" ht="15.0" customHeight="1">
      <c r="A4675" s="64">
        <v>3.0</v>
      </c>
      <c r="B4675" s="53" t="str">
        <f t="array" ref="B4675">INDEX(Quadrat.Details!D:D, MATCH(1,(F4675=Quadrat.Details!B:B)*(G4675=Quadrat.Details!G:G)*(H4675=Quadrat.Details!I:I),0))</f>
        <v>FJD</v>
      </c>
      <c r="E4675" s="65">
        <v>44757.0</v>
      </c>
      <c r="F4675" s="66">
        <v>2022.0</v>
      </c>
      <c r="G4675" s="13" t="s">
        <v>406</v>
      </c>
      <c r="H4675" s="64">
        <v>2.0</v>
      </c>
      <c r="I4675" s="3" t="str">
        <f t="array" ref="I4675">INDEX(Species.List!A:A,MATCH(J4675,Species.List!B:B,0))</f>
        <v>Anadara ovalis</v>
      </c>
      <c r="J4675" s="11" t="s">
        <v>106</v>
      </c>
      <c r="K4675" s="3" t="str">
        <f t="array" ref="K4675">INDEX(Species.List!C:C,MATCH(J4675,Species.List!B:B,0))</f>
        <v>SL</v>
      </c>
      <c r="L4675" s="64">
        <v>27.0</v>
      </c>
      <c r="M4675" s="64">
        <v>1.0</v>
      </c>
      <c r="N4675" s="8" t="s">
        <v>502</v>
      </c>
      <c r="O4675" s="8" t="s">
        <v>55</v>
      </c>
      <c r="P4675" s="3" t="s">
        <v>682</v>
      </c>
      <c r="Q4675" s="3" t="s">
        <v>55</v>
      </c>
      <c r="S4675" s="67">
        <v>1.0</v>
      </c>
    </row>
    <row r="4676" ht="15.0" customHeight="1">
      <c r="A4676" s="64">
        <v>3.0</v>
      </c>
      <c r="B4676" s="53" t="str">
        <f t="array" ref="B4676">INDEX(Quadrat.Details!D:D, MATCH(1,(F4676=Quadrat.Details!B:B)*(G4676=Quadrat.Details!G:G)*(H4676=Quadrat.Details!I:I),0))</f>
        <v>FJD</v>
      </c>
      <c r="E4676" s="65">
        <v>44757.0</v>
      </c>
      <c r="F4676" s="66">
        <v>2022.0</v>
      </c>
      <c r="G4676" s="13" t="s">
        <v>406</v>
      </c>
      <c r="H4676" s="64">
        <v>2.0</v>
      </c>
      <c r="I4676" s="3" t="str">
        <f t="array" ref="I4676">INDEX(Species.List!A:A,MATCH(J4676,Species.List!B:B,0))</f>
        <v>Yoldia limatula</v>
      </c>
      <c r="J4676" s="11" t="s">
        <v>179</v>
      </c>
      <c r="K4676" s="3" t="str">
        <f t="array" ref="K4676">INDEX(Species.List!C:C,MATCH(J4676,Species.List!B:B,0))</f>
        <v>SL</v>
      </c>
      <c r="L4676" s="64">
        <v>16.0</v>
      </c>
      <c r="M4676" s="64">
        <v>1.0</v>
      </c>
      <c r="N4676" s="8" t="s">
        <v>502</v>
      </c>
      <c r="O4676" s="8" t="s">
        <v>55</v>
      </c>
      <c r="P4676" s="3" t="s">
        <v>682</v>
      </c>
      <c r="Q4676" s="3" t="s">
        <v>55</v>
      </c>
      <c r="S4676" s="67">
        <v>1.0</v>
      </c>
    </row>
    <row r="4677" ht="15.0" customHeight="1">
      <c r="A4677" s="64">
        <v>3.0</v>
      </c>
      <c r="B4677" s="53" t="str">
        <f t="array" ref="B4677">INDEX(Quadrat.Details!D:D, MATCH(1,(F4677=Quadrat.Details!B:B)*(G4677=Quadrat.Details!G:G)*(H4677=Quadrat.Details!I:I),0))</f>
        <v>FJD</v>
      </c>
      <c r="E4677" s="65">
        <v>44757.0</v>
      </c>
      <c r="F4677" s="66">
        <v>2022.0</v>
      </c>
      <c r="G4677" s="13" t="s">
        <v>406</v>
      </c>
      <c r="H4677" s="64">
        <v>2.0</v>
      </c>
      <c r="I4677" s="3" t="str">
        <f t="array" ref="I4677">INDEX(Species.List!A:A,MATCH(J4677,Species.List!B:B,0))</f>
        <v>Mya arenaria</v>
      </c>
      <c r="J4677" s="11" t="s">
        <v>327</v>
      </c>
      <c r="K4677" s="3" t="str">
        <f t="array" ref="K4677">INDEX(Species.List!C:C,MATCH(J4677,Species.List!B:B,0))</f>
        <v>SL</v>
      </c>
      <c r="L4677" s="64">
        <v>14.0</v>
      </c>
      <c r="M4677" s="64">
        <v>2.0</v>
      </c>
      <c r="N4677" s="8" t="s">
        <v>502</v>
      </c>
      <c r="O4677" s="8" t="s">
        <v>55</v>
      </c>
      <c r="P4677" s="3" t="s">
        <v>682</v>
      </c>
      <c r="Q4677" s="3" t="s">
        <v>55</v>
      </c>
      <c r="S4677" s="67">
        <v>1.0</v>
      </c>
    </row>
    <row r="4678" ht="15.0" customHeight="1">
      <c r="A4678" s="64">
        <v>3.0</v>
      </c>
      <c r="B4678" s="53" t="str">
        <f t="array" ref="B4678">INDEX(Quadrat.Details!D:D, MATCH(1,(F4678=Quadrat.Details!B:B)*(G4678=Quadrat.Details!G:G)*(H4678=Quadrat.Details!I:I),0))</f>
        <v>FJD</v>
      </c>
      <c r="E4678" s="65">
        <v>44757.0</v>
      </c>
      <c r="F4678" s="66">
        <v>2022.0</v>
      </c>
      <c r="G4678" s="13" t="s">
        <v>406</v>
      </c>
      <c r="H4678" s="64">
        <v>2.0</v>
      </c>
      <c r="I4678" s="3" t="str">
        <f t="array" ref="I4678">INDEX(Species.List!A:A,MATCH(J4678,Species.List!B:B,0))</f>
        <v>Mya arenaria</v>
      </c>
      <c r="J4678" s="11" t="s">
        <v>327</v>
      </c>
      <c r="K4678" s="3" t="str">
        <f t="array" ref="K4678">INDEX(Species.List!C:C,MATCH(J4678,Species.List!B:B,0))</f>
        <v>SL</v>
      </c>
      <c r="L4678" s="64">
        <v>16.0</v>
      </c>
      <c r="M4678" s="64">
        <v>1.0</v>
      </c>
      <c r="N4678" s="8" t="s">
        <v>502</v>
      </c>
      <c r="O4678" s="8" t="s">
        <v>55</v>
      </c>
      <c r="P4678" s="3" t="s">
        <v>682</v>
      </c>
      <c r="Q4678" s="3" t="s">
        <v>55</v>
      </c>
      <c r="S4678" s="67">
        <v>1.0</v>
      </c>
    </row>
    <row r="4679" ht="15.0" customHeight="1">
      <c r="A4679" s="64">
        <v>3.0</v>
      </c>
      <c r="B4679" s="53" t="str">
        <f t="array" ref="B4679">INDEX(Quadrat.Details!D:D, MATCH(1,(F4679=Quadrat.Details!B:B)*(G4679=Quadrat.Details!G:G)*(H4679=Quadrat.Details!I:I),0))</f>
        <v>FJD</v>
      </c>
      <c r="E4679" s="65">
        <v>44757.0</v>
      </c>
      <c r="F4679" s="66">
        <v>2022.0</v>
      </c>
      <c r="G4679" s="13" t="s">
        <v>406</v>
      </c>
      <c r="H4679" s="64">
        <v>2.0</v>
      </c>
      <c r="I4679" s="3" t="str">
        <f t="array" ref="I4679">INDEX(Species.List!A:A,MATCH(J4679,Species.List!B:B,0))</f>
        <v>Mya arenaria</v>
      </c>
      <c r="J4679" s="11" t="s">
        <v>327</v>
      </c>
      <c r="K4679" s="3" t="str">
        <f t="array" ref="K4679">INDEX(Species.List!C:C,MATCH(J4679,Species.List!B:B,0))</f>
        <v>SL</v>
      </c>
      <c r="L4679" s="64">
        <v>15.0</v>
      </c>
      <c r="M4679" s="64">
        <v>1.0</v>
      </c>
      <c r="N4679" s="8" t="s">
        <v>502</v>
      </c>
      <c r="O4679" s="8" t="s">
        <v>55</v>
      </c>
      <c r="P4679" s="3" t="s">
        <v>682</v>
      </c>
      <c r="Q4679" s="3" t="s">
        <v>55</v>
      </c>
      <c r="S4679" s="67">
        <v>1.0</v>
      </c>
    </row>
    <row r="4680" ht="15.0" customHeight="1">
      <c r="A4680" s="64">
        <v>3.0</v>
      </c>
      <c r="B4680" s="53" t="str">
        <f t="array" ref="B4680">INDEX(Quadrat.Details!D:D, MATCH(1,(F4680=Quadrat.Details!B:B)*(G4680=Quadrat.Details!G:G)*(H4680=Quadrat.Details!I:I),0))</f>
        <v>FJD</v>
      </c>
      <c r="E4680" s="65">
        <v>44757.0</v>
      </c>
      <c r="F4680" s="66">
        <v>2022.0</v>
      </c>
      <c r="G4680" s="13" t="s">
        <v>406</v>
      </c>
      <c r="H4680" s="64">
        <v>2.0</v>
      </c>
      <c r="I4680" s="3" t="str">
        <f t="array" ref="I4680">INDEX(Species.List!A:A,MATCH(J4680,Species.List!B:B,0))</f>
        <v>Dyspanopeus sayi</v>
      </c>
      <c r="J4680" s="11" t="s">
        <v>315</v>
      </c>
      <c r="K4680" s="3" t="str">
        <f t="array" ref="K4680">INDEX(Species.List!C:C,MATCH(J4680,Species.List!B:B,0))</f>
        <v>CW</v>
      </c>
      <c r="L4680" s="64">
        <v>12.0</v>
      </c>
      <c r="M4680" s="64">
        <v>1.0</v>
      </c>
      <c r="N4680" s="8" t="s">
        <v>502</v>
      </c>
      <c r="O4680" s="8" t="s">
        <v>55</v>
      </c>
      <c r="P4680" s="3" t="s">
        <v>682</v>
      </c>
      <c r="Q4680" s="3" t="s">
        <v>55</v>
      </c>
      <c r="S4680" s="67">
        <v>1.0</v>
      </c>
    </row>
    <row r="4681" ht="15.0" customHeight="1">
      <c r="A4681" s="64">
        <v>3.0</v>
      </c>
      <c r="B4681" s="53" t="str">
        <f t="array" ref="B4681">INDEX(Quadrat.Details!D:D, MATCH(1,(F4681=Quadrat.Details!B:B)*(G4681=Quadrat.Details!G:G)*(H4681=Quadrat.Details!I:I),0))</f>
        <v>FJD</v>
      </c>
      <c r="E4681" s="65">
        <v>44757.0</v>
      </c>
      <c r="F4681" s="66">
        <v>2022.0</v>
      </c>
      <c r="G4681" s="13" t="s">
        <v>406</v>
      </c>
      <c r="H4681" s="64">
        <v>2.0</v>
      </c>
      <c r="I4681" s="3" t="str">
        <f t="array" ref="I4681">INDEX(Species.List!A:A,MATCH(J4681,Species.List!B:B,0))</f>
        <v>Ilyanassa trivittata</v>
      </c>
      <c r="J4681" s="11" t="s">
        <v>350</v>
      </c>
      <c r="K4681" s="3" t="str">
        <f t="array" ref="K4681">INDEX(Species.List!C:C,MATCH(J4681,Species.List!B:B,0))</f>
        <v>SH</v>
      </c>
      <c r="L4681" s="64">
        <v>17.0</v>
      </c>
      <c r="M4681" s="64">
        <v>1.0</v>
      </c>
      <c r="N4681" s="8" t="s">
        <v>502</v>
      </c>
      <c r="O4681" s="8" t="s">
        <v>55</v>
      </c>
      <c r="P4681" s="3" t="s">
        <v>682</v>
      </c>
      <c r="Q4681" s="3" t="s">
        <v>55</v>
      </c>
      <c r="S4681" s="67">
        <v>1.0</v>
      </c>
    </row>
    <row r="4682" ht="15.0" customHeight="1">
      <c r="A4682" s="64">
        <v>3.0</v>
      </c>
      <c r="B4682" s="53" t="str">
        <f t="array" ref="B4682">INDEX(Quadrat.Details!D:D, MATCH(1,(F4682=Quadrat.Details!B:B)*(G4682=Quadrat.Details!G:G)*(H4682=Quadrat.Details!I:I),0))</f>
        <v>FJD</v>
      </c>
      <c r="E4682" s="65">
        <f t="array" ref="E4682">INDEX(Quadrat.Details!C:C, MATCH(1,(F4682=Quadrat.Details!B:B)*(G4682=Quadrat.Details!G:G),0))</f>
        <v>44762</v>
      </c>
      <c r="F4682" s="66">
        <v>2022.0</v>
      </c>
      <c r="G4682" s="13" t="s">
        <v>412</v>
      </c>
      <c r="H4682" s="64">
        <v>2.0</v>
      </c>
      <c r="I4682" s="3" t="str">
        <f t="array" ref="I4682">INDEX(Species.List!A:A,MATCH(J4682,Species.List!B:B,0))</f>
        <v>Callinectes sapidus</v>
      </c>
      <c r="J4682" s="11" t="s">
        <v>111</v>
      </c>
      <c r="K4682" s="3" t="str">
        <f t="array" ref="K4682">INDEX(Species.List!C:C,MATCH(J4682,Species.List!B:B,0))</f>
        <v>CW</v>
      </c>
      <c r="L4682" s="64">
        <v>32.0</v>
      </c>
      <c r="M4682" s="64">
        <v>1.0</v>
      </c>
      <c r="N4682" s="8" t="s">
        <v>502</v>
      </c>
      <c r="O4682" s="8" t="s">
        <v>55</v>
      </c>
      <c r="P4682" s="3" t="s">
        <v>682</v>
      </c>
      <c r="Q4682" s="3" t="s">
        <v>55</v>
      </c>
      <c r="S4682" s="67">
        <v>1.0</v>
      </c>
    </row>
    <row r="4683" ht="15.0" customHeight="1">
      <c r="A4683" s="64">
        <v>3.0</v>
      </c>
      <c r="B4683" s="53" t="str">
        <f t="array" ref="B4683">INDEX(Quadrat.Details!D:D, MATCH(1,(F4683=Quadrat.Details!B:B)*(G4683=Quadrat.Details!G:G)*(H4683=Quadrat.Details!I:I),0))</f>
        <v>FJD</v>
      </c>
      <c r="E4683" s="65">
        <f t="array" ref="E4683">INDEX(Quadrat.Details!C:C, MATCH(1,(F4683=Quadrat.Details!B:B)*(G4683=Quadrat.Details!G:G),0))</f>
        <v>44762</v>
      </c>
      <c r="F4683" s="66">
        <v>2022.0</v>
      </c>
      <c r="G4683" s="13" t="s">
        <v>377</v>
      </c>
      <c r="H4683" s="64">
        <v>1.0</v>
      </c>
      <c r="I4683" s="3" t="str">
        <f t="array" ref="I4683">INDEX(Species.List!A:A,MATCH(J4683,Species.List!B:B,0))</f>
        <v>Euspira heros</v>
      </c>
      <c r="J4683" s="11" t="s">
        <v>249</v>
      </c>
      <c r="K4683" s="3" t="str">
        <f t="array" ref="K4683">INDEX(Species.List!C:C,MATCH(J4683,Species.List!B:B,0))</f>
        <v>SH</v>
      </c>
      <c r="L4683" s="64">
        <v>20.0</v>
      </c>
      <c r="M4683" s="64">
        <v>1.0</v>
      </c>
      <c r="N4683" s="8" t="s">
        <v>502</v>
      </c>
      <c r="O4683" s="8" t="s">
        <v>55</v>
      </c>
      <c r="P4683" s="3" t="s">
        <v>682</v>
      </c>
      <c r="Q4683" s="3" t="s">
        <v>55</v>
      </c>
      <c r="S4683" s="67">
        <v>1.0</v>
      </c>
    </row>
    <row r="4684" ht="15.0" customHeight="1">
      <c r="A4684" s="64">
        <v>3.0</v>
      </c>
      <c r="B4684" s="53" t="str">
        <f t="array" ref="B4684">INDEX(Quadrat.Details!D:D, MATCH(1,(F4684=Quadrat.Details!B:B)*(G4684=Quadrat.Details!G:G)*(H4684=Quadrat.Details!I:I),0))</f>
        <v>FJD</v>
      </c>
      <c r="E4684" s="65">
        <f t="array" ref="E4684">INDEX(Quadrat.Details!C:C, MATCH(1,(F4684=Quadrat.Details!B:B)*(G4684=Quadrat.Details!G:G),0))</f>
        <v>44762</v>
      </c>
      <c r="F4684" s="66">
        <v>2022.0</v>
      </c>
      <c r="G4684" s="13" t="s">
        <v>377</v>
      </c>
      <c r="H4684" s="64">
        <v>1.0</v>
      </c>
      <c r="I4684" s="3" t="str">
        <f t="array" ref="I4684">INDEX(Species.List!A:A,MATCH(J4684,Species.List!B:B,0))</f>
        <v>Pagurus longicarpus</v>
      </c>
      <c r="J4684" s="11" t="s">
        <v>236</v>
      </c>
      <c r="K4684" s="3" t="str">
        <f t="array" ref="K4684">INDEX(Species.List!C:C,MATCH(J4684,Species.List!B:B,0))</f>
        <v>ClawLength</v>
      </c>
      <c r="L4684" s="64">
        <v>12.0</v>
      </c>
      <c r="M4684" s="64">
        <v>1.0</v>
      </c>
      <c r="N4684" s="8" t="s">
        <v>502</v>
      </c>
      <c r="O4684" s="8" t="s">
        <v>55</v>
      </c>
      <c r="P4684" s="3" t="s">
        <v>682</v>
      </c>
      <c r="Q4684" s="3" t="s">
        <v>55</v>
      </c>
      <c r="S4684" s="67">
        <v>1.0</v>
      </c>
    </row>
    <row r="4685" ht="15.0" customHeight="1">
      <c r="A4685" s="64">
        <v>3.0</v>
      </c>
      <c r="B4685" s="53" t="str">
        <f t="array" ref="B4685">INDEX(Quadrat.Details!D:D, MATCH(1,(F4685=Quadrat.Details!B:B)*(G4685=Quadrat.Details!G:G)*(H4685=Quadrat.Details!I:I),0))</f>
        <v>FJD</v>
      </c>
      <c r="E4685" s="65">
        <f t="array" ref="E4685">INDEX(Quadrat.Details!C:C, MATCH(1,(F4685=Quadrat.Details!B:B)*(G4685=Quadrat.Details!G:G),0))</f>
        <v>44762</v>
      </c>
      <c r="F4685" s="66">
        <v>2022.0</v>
      </c>
      <c r="G4685" s="13" t="s">
        <v>377</v>
      </c>
      <c r="H4685" s="64">
        <v>1.0</v>
      </c>
      <c r="I4685" s="3" t="str">
        <f t="array" ref="I4685">INDEX(Species.List!A:A,MATCH(J4685,Species.List!B:B,0))</f>
        <v>Ovalipes ocellatus</v>
      </c>
      <c r="J4685" s="11" t="s">
        <v>228</v>
      </c>
      <c r="K4685" s="3" t="str">
        <f t="array" ref="K4685">INDEX(Species.List!C:C,MATCH(J4685,Species.List!B:B,0))</f>
        <v>CW</v>
      </c>
      <c r="L4685" s="64">
        <v>16.0</v>
      </c>
      <c r="M4685" s="64">
        <v>1.0</v>
      </c>
      <c r="N4685" s="8" t="s">
        <v>502</v>
      </c>
      <c r="O4685" s="8" t="s">
        <v>55</v>
      </c>
      <c r="P4685" s="3" t="s">
        <v>682</v>
      </c>
      <c r="Q4685" s="3" t="s">
        <v>55</v>
      </c>
      <c r="S4685" s="67">
        <v>1.0</v>
      </c>
    </row>
    <row r="4686" ht="15.0" customHeight="1">
      <c r="A4686" s="64">
        <v>3.0</v>
      </c>
      <c r="B4686" s="53" t="str">
        <f t="array" ref="B4686">INDEX(Quadrat.Details!D:D, MATCH(1,(F4686=Quadrat.Details!B:B)*(G4686=Quadrat.Details!G:G)*(H4686=Quadrat.Details!I:I),0))</f>
        <v>FJD</v>
      </c>
      <c r="E4686" s="65">
        <f t="array" ref="E4686">INDEX(Quadrat.Details!C:C, MATCH(1,(F4686=Quadrat.Details!B:B)*(G4686=Quadrat.Details!G:G),0))</f>
        <v>44762</v>
      </c>
      <c r="F4686" s="66">
        <v>2022.0</v>
      </c>
      <c r="G4686" s="13" t="s">
        <v>377</v>
      </c>
      <c r="H4686" s="64">
        <v>2.0</v>
      </c>
      <c r="I4686" s="3" t="str">
        <f t="array" ref="I4686">INDEX(Species.List!A:A,MATCH(J4686,Species.List!B:B,0))</f>
        <v>Libinia emarginata</v>
      </c>
      <c r="J4686" s="11" t="s">
        <v>299</v>
      </c>
      <c r="K4686" s="3" t="str">
        <f t="array" ref="K4686">INDEX(Species.List!C:C,MATCH(J4686,Species.List!B:B,0))</f>
        <v>CW</v>
      </c>
      <c r="L4686" s="64">
        <v>43.0</v>
      </c>
      <c r="M4686" s="64">
        <v>1.0</v>
      </c>
      <c r="N4686" s="8" t="s">
        <v>502</v>
      </c>
      <c r="O4686" s="8" t="s">
        <v>55</v>
      </c>
      <c r="P4686" s="3" t="s">
        <v>682</v>
      </c>
      <c r="Q4686" s="3" t="s">
        <v>55</v>
      </c>
      <c r="S4686" s="67">
        <v>1.0</v>
      </c>
    </row>
    <row r="4687" ht="15.0" customHeight="1">
      <c r="A4687" s="64">
        <v>3.0</v>
      </c>
      <c r="B4687" s="53" t="str">
        <f t="array" ref="B4687">INDEX(Quadrat.Details!D:D, MATCH(1,(F4687=Quadrat.Details!B:B)*(G4687=Quadrat.Details!G:G)*(H4687=Quadrat.Details!I:I),0))</f>
        <v>FJD</v>
      </c>
      <c r="E4687" s="65">
        <f t="array" ref="E4687">INDEX(Quadrat.Details!C:C, MATCH(1,(F4687=Quadrat.Details!B:B)*(G4687=Quadrat.Details!G:G),0))</f>
        <v>44762</v>
      </c>
      <c r="F4687" s="66">
        <v>2022.0</v>
      </c>
      <c r="G4687" s="13" t="s">
        <v>377</v>
      </c>
      <c r="H4687" s="64">
        <v>2.0</v>
      </c>
      <c r="I4687" s="3" t="str">
        <f t="array" ref="I4687">INDEX(Species.List!A:A,MATCH(J4687,Species.List!B:B,0))</f>
        <v>Libinia emarginata</v>
      </c>
      <c r="J4687" s="11" t="s">
        <v>299</v>
      </c>
      <c r="K4687" s="3" t="str">
        <f t="array" ref="K4687">INDEX(Species.List!C:C,MATCH(J4687,Species.List!B:B,0))</f>
        <v>CW</v>
      </c>
      <c r="L4687" s="64">
        <v>35.0</v>
      </c>
      <c r="M4687" s="64">
        <v>1.0</v>
      </c>
      <c r="N4687" s="8" t="s">
        <v>502</v>
      </c>
      <c r="O4687" s="8" t="s">
        <v>55</v>
      </c>
      <c r="P4687" s="3" t="s">
        <v>682</v>
      </c>
      <c r="Q4687" s="3" t="s">
        <v>55</v>
      </c>
      <c r="S4687" s="67">
        <v>1.0</v>
      </c>
    </row>
    <row r="4688" ht="15.0" customHeight="1">
      <c r="A4688" s="64">
        <v>3.0</v>
      </c>
      <c r="B4688" s="53" t="str">
        <f t="array" ref="B4688">INDEX(Quadrat.Details!D:D, MATCH(1,(F4688=Quadrat.Details!B:B)*(G4688=Quadrat.Details!G:G)*(H4688=Quadrat.Details!I:I),0))</f>
        <v>FJD</v>
      </c>
      <c r="E4688" s="65">
        <f t="array" ref="E4688">INDEX(Quadrat.Details!C:C, MATCH(1,(F4688=Quadrat.Details!B:B)*(G4688=Quadrat.Details!G:G),0))</f>
        <v>44762</v>
      </c>
      <c r="F4688" s="66">
        <v>2022.0</v>
      </c>
      <c r="G4688" s="13" t="s">
        <v>377</v>
      </c>
      <c r="H4688" s="64">
        <v>2.0</v>
      </c>
      <c r="I4688" s="3" t="str">
        <f t="array" ref="I4688">INDEX(Species.List!A:A,MATCH(J4688,Species.List!B:B,0))</f>
        <v>Euspira heros</v>
      </c>
      <c r="J4688" s="11" t="s">
        <v>249</v>
      </c>
      <c r="K4688" s="3" t="str">
        <f t="array" ref="K4688">INDEX(Species.List!C:C,MATCH(J4688,Species.List!B:B,0))</f>
        <v>SH</v>
      </c>
      <c r="L4688" s="64">
        <v>53.0</v>
      </c>
      <c r="M4688" s="64">
        <v>1.0</v>
      </c>
      <c r="N4688" s="8" t="s">
        <v>502</v>
      </c>
      <c r="O4688" s="8" t="s">
        <v>55</v>
      </c>
      <c r="P4688" s="3" t="s">
        <v>682</v>
      </c>
      <c r="Q4688" s="3" t="s">
        <v>55</v>
      </c>
      <c r="S4688" s="67">
        <v>1.0</v>
      </c>
    </row>
    <row r="4689" ht="15.0" customHeight="1">
      <c r="A4689" s="64">
        <v>3.0</v>
      </c>
      <c r="B4689" s="53" t="str">
        <f t="array" ref="B4689">INDEX(Quadrat.Details!D:D, MATCH(1,(F4689=Quadrat.Details!B:B)*(G4689=Quadrat.Details!G:G)*(H4689=Quadrat.Details!I:I),0))</f>
        <v>FJD</v>
      </c>
      <c r="E4689" s="65">
        <f t="array" ref="E4689">INDEX(Quadrat.Details!C:C, MATCH(1,(F4689=Quadrat.Details!B:B)*(G4689=Quadrat.Details!G:G),0))</f>
        <v>44762</v>
      </c>
      <c r="F4689" s="66">
        <v>2022.0</v>
      </c>
      <c r="G4689" s="13" t="s">
        <v>377</v>
      </c>
      <c r="H4689" s="64">
        <v>2.0</v>
      </c>
      <c r="I4689" s="3" t="str">
        <f t="array" ref="I4689">INDEX(Species.List!A:A,MATCH(J4689,Species.List!B:B,0))</f>
        <v>Pagurus longicarpus</v>
      </c>
      <c r="J4689" s="11" t="s">
        <v>236</v>
      </c>
      <c r="K4689" s="3" t="str">
        <f t="array" ref="K4689">INDEX(Species.List!C:C,MATCH(J4689,Species.List!B:B,0))</f>
        <v>ClawLength</v>
      </c>
      <c r="L4689" s="64">
        <v>10.0</v>
      </c>
      <c r="M4689" s="64">
        <v>1.0</v>
      </c>
      <c r="N4689" s="8" t="s">
        <v>502</v>
      </c>
      <c r="O4689" s="8" t="s">
        <v>55</v>
      </c>
      <c r="P4689" s="3" t="s">
        <v>682</v>
      </c>
      <c r="Q4689" s="3" t="s">
        <v>55</v>
      </c>
      <c r="S4689" s="67">
        <v>1.0</v>
      </c>
    </row>
    <row r="4690" ht="15.0" customHeight="1">
      <c r="A4690" s="64">
        <v>3.0</v>
      </c>
      <c r="B4690" s="53" t="str">
        <f t="array" ref="B4690">INDEX(Quadrat.Details!D:D, MATCH(1,(F4690=Quadrat.Details!B:B)*(G4690=Quadrat.Details!G:G)*(H4690=Quadrat.Details!I:I),0))</f>
        <v>FJD</v>
      </c>
      <c r="E4690" s="65">
        <f t="array" ref="E4690">INDEX(Quadrat.Details!C:C, MATCH(1,(F4690=Quadrat.Details!B:B)*(G4690=Quadrat.Details!G:G),0))</f>
        <v>44762</v>
      </c>
      <c r="F4690" s="66">
        <v>2022.0</v>
      </c>
      <c r="G4690" s="13" t="s">
        <v>377</v>
      </c>
      <c r="H4690" s="64">
        <v>2.0</v>
      </c>
      <c r="I4690" s="3" t="str">
        <f t="array" ref="I4690">INDEX(Species.List!A:A,MATCH(J4690,Species.List!B:B,0))</f>
        <v>Pagurus longicarpus</v>
      </c>
      <c r="J4690" s="11" t="s">
        <v>236</v>
      </c>
      <c r="K4690" s="3" t="str">
        <f t="array" ref="K4690">INDEX(Species.List!C:C,MATCH(J4690,Species.List!B:B,0))</f>
        <v>ClawLength</v>
      </c>
      <c r="L4690" s="64">
        <v>11.0</v>
      </c>
      <c r="M4690" s="64">
        <v>1.0</v>
      </c>
      <c r="N4690" s="8" t="s">
        <v>502</v>
      </c>
      <c r="O4690" s="8" t="s">
        <v>55</v>
      </c>
      <c r="P4690" s="3" t="s">
        <v>682</v>
      </c>
      <c r="Q4690" s="3" t="s">
        <v>55</v>
      </c>
      <c r="S4690" s="67">
        <v>1.0</v>
      </c>
    </row>
    <row r="4691" ht="15.0" customHeight="1">
      <c r="A4691" s="64">
        <v>3.0</v>
      </c>
      <c r="B4691" s="53" t="str">
        <f t="array" ref="B4691">INDEX(Quadrat.Details!D:D, MATCH(1,(F4691=Quadrat.Details!B:B)*(G4691=Quadrat.Details!G:G)*(H4691=Quadrat.Details!I:I),0))</f>
        <v>FJD</v>
      </c>
      <c r="E4691" s="65">
        <f t="array" ref="E4691">INDEX(Quadrat.Details!C:C, MATCH(1,(F4691=Quadrat.Details!B:B)*(G4691=Quadrat.Details!G:G),0))</f>
        <v>44762</v>
      </c>
      <c r="F4691" s="66">
        <v>2022.0</v>
      </c>
      <c r="G4691" s="13" t="s">
        <v>411</v>
      </c>
      <c r="H4691" s="64">
        <v>1.0</v>
      </c>
      <c r="I4691" s="3" t="str">
        <f t="array" ref="I4691">INDEX(Species.List!A:A,MATCH(J4691,Species.List!B:B,0))</f>
        <v>Crangon septemspinosa</v>
      </c>
      <c r="J4691" s="11" t="s">
        <v>312</v>
      </c>
      <c r="K4691" s="3" t="str">
        <f t="array" ref="K4691">INDEX(Species.List!C:C,MATCH(J4691,Species.List!B:B,0))</f>
        <v>CarapaceLength</v>
      </c>
      <c r="L4691" s="64">
        <v>10.0</v>
      </c>
      <c r="M4691" s="64">
        <v>1.0</v>
      </c>
      <c r="N4691" s="8" t="s">
        <v>502</v>
      </c>
      <c r="O4691" s="8" t="s">
        <v>55</v>
      </c>
      <c r="P4691" s="3" t="s">
        <v>682</v>
      </c>
      <c r="Q4691" s="3" t="s">
        <v>55</v>
      </c>
      <c r="S4691" s="67">
        <v>1.0</v>
      </c>
    </row>
    <row r="4692" ht="15.0" customHeight="1">
      <c r="A4692" s="64">
        <v>3.0</v>
      </c>
      <c r="B4692" s="53" t="str">
        <f t="array" ref="B4692">INDEX(Quadrat.Details!D:D, MATCH(1,(F4692=Quadrat.Details!B:B)*(G4692=Quadrat.Details!G:G)*(H4692=Quadrat.Details!I:I),0))</f>
        <v>FJD</v>
      </c>
      <c r="E4692" s="65">
        <f t="array" ref="E4692">INDEX(Quadrat.Details!C:C, MATCH(1,(F4692=Quadrat.Details!B:B)*(G4692=Quadrat.Details!G:G),0))</f>
        <v>44762</v>
      </c>
      <c r="F4692" s="66">
        <v>2022.0</v>
      </c>
      <c r="G4692" s="13" t="s">
        <v>411</v>
      </c>
      <c r="H4692" s="64">
        <v>1.0</v>
      </c>
      <c r="I4692" s="3" t="str">
        <f t="array" ref="I4692">INDEX(Species.List!A:A,MATCH(J4692,Species.List!B:B,0))</f>
        <v>Ensis directus</v>
      </c>
      <c r="J4692" s="11" t="s">
        <v>306</v>
      </c>
      <c r="K4692" s="3" t="str">
        <f t="array" ref="K4692">INDEX(Species.List!C:C,MATCH(J4692,Species.List!B:B,0))</f>
        <v>SL</v>
      </c>
      <c r="L4692" s="64">
        <v>37.0</v>
      </c>
      <c r="M4692" s="64">
        <v>1.0</v>
      </c>
      <c r="N4692" s="8" t="s">
        <v>502</v>
      </c>
      <c r="O4692" s="8" t="s">
        <v>55</v>
      </c>
      <c r="P4692" s="3" t="s">
        <v>682</v>
      </c>
      <c r="Q4692" s="3" t="s">
        <v>55</v>
      </c>
      <c r="S4692" s="67">
        <v>1.0</v>
      </c>
    </row>
    <row r="4693" ht="15.0" customHeight="1">
      <c r="A4693" s="64">
        <v>3.0</v>
      </c>
      <c r="B4693" s="53" t="str">
        <f t="array" ref="B4693">INDEX(Quadrat.Details!D:D, MATCH(1,(F4693=Quadrat.Details!B:B)*(G4693=Quadrat.Details!G:G)*(H4693=Quadrat.Details!I:I),0))</f>
        <v>FJD</v>
      </c>
      <c r="E4693" s="65">
        <f t="array" ref="E4693">INDEX(Quadrat.Details!C:C, MATCH(1,(F4693=Quadrat.Details!B:B)*(G4693=Quadrat.Details!G:G),0))</f>
        <v>44762</v>
      </c>
      <c r="F4693" s="66">
        <v>2022.0</v>
      </c>
      <c r="G4693" s="13" t="s">
        <v>411</v>
      </c>
      <c r="H4693" s="64">
        <v>2.0</v>
      </c>
      <c r="I4693" s="3" t="str">
        <f t="array" ref="I4693">INDEX(Species.List!A:A,MATCH(J4693,Species.List!B:B,0))</f>
        <v>Ensis directus</v>
      </c>
      <c r="J4693" s="11" t="s">
        <v>306</v>
      </c>
      <c r="K4693" s="3" t="str">
        <f t="array" ref="K4693">INDEX(Species.List!C:C,MATCH(J4693,Species.List!B:B,0))</f>
        <v>SL</v>
      </c>
      <c r="L4693" s="64">
        <v>40.0</v>
      </c>
      <c r="M4693" s="64">
        <v>1.0</v>
      </c>
      <c r="N4693" s="8" t="s">
        <v>502</v>
      </c>
      <c r="O4693" s="8" t="s">
        <v>55</v>
      </c>
      <c r="P4693" s="3" t="s">
        <v>682</v>
      </c>
      <c r="Q4693" s="3" t="s">
        <v>55</v>
      </c>
      <c r="S4693" s="67">
        <v>1.0</v>
      </c>
    </row>
    <row r="4694" ht="15.0" customHeight="1">
      <c r="A4694" s="64">
        <v>3.0</v>
      </c>
      <c r="B4694" s="53" t="str">
        <f t="array" ref="B4694">INDEX(Quadrat.Details!D:D, MATCH(1,(F4694=Quadrat.Details!B:B)*(G4694=Quadrat.Details!G:G)*(H4694=Quadrat.Details!I:I),0))</f>
        <v>FJD</v>
      </c>
      <c r="E4694" s="65">
        <f t="array" ref="E4694">INDEX(Quadrat.Details!C:C, MATCH(1,(F4694=Quadrat.Details!B:B)*(G4694=Quadrat.Details!G:G),0))</f>
        <v>44762</v>
      </c>
      <c r="F4694" s="66">
        <v>2022.0</v>
      </c>
      <c r="G4694" s="13" t="s">
        <v>411</v>
      </c>
      <c r="H4694" s="64">
        <v>2.0</v>
      </c>
      <c r="I4694" s="3" t="str">
        <f t="array" ref="I4694">INDEX(Species.List!A:A,MATCH(J4694,Species.List!B:B,0))</f>
        <v>Ensis directus</v>
      </c>
      <c r="J4694" s="11" t="s">
        <v>306</v>
      </c>
      <c r="K4694" s="3" t="str">
        <f t="array" ref="K4694">INDEX(Species.List!C:C,MATCH(J4694,Species.List!B:B,0))</f>
        <v>SL</v>
      </c>
      <c r="L4694" s="64">
        <v>36.0</v>
      </c>
      <c r="M4694" s="64">
        <v>1.0</v>
      </c>
      <c r="N4694" s="8" t="s">
        <v>502</v>
      </c>
      <c r="O4694" s="8" t="s">
        <v>55</v>
      </c>
      <c r="P4694" s="3" t="s">
        <v>682</v>
      </c>
      <c r="Q4694" s="3" t="s">
        <v>55</v>
      </c>
      <c r="S4694" s="67">
        <v>1.0</v>
      </c>
    </row>
    <row r="4695" ht="15.0" customHeight="1">
      <c r="A4695" s="64">
        <v>3.0</v>
      </c>
      <c r="B4695" s="53" t="str">
        <f t="array" ref="B4695">INDEX(Quadrat.Details!D:D, MATCH(1,(F4695=Quadrat.Details!B:B)*(G4695=Quadrat.Details!G:G)*(H4695=Quadrat.Details!I:I),0))</f>
        <v>FJD</v>
      </c>
      <c r="E4695" s="65">
        <f t="array" ref="E4695">INDEX(Quadrat.Details!C:C, MATCH(1,(F4695=Quadrat.Details!B:B)*(G4695=Quadrat.Details!G:G),0))</f>
        <v>44762</v>
      </c>
      <c r="F4695" s="66">
        <v>2022.0</v>
      </c>
      <c r="G4695" s="13" t="s">
        <v>411</v>
      </c>
      <c r="H4695" s="64">
        <v>2.0</v>
      </c>
      <c r="I4695" s="3" t="str">
        <f t="array" ref="I4695">INDEX(Species.List!A:A,MATCH(J4695,Species.List!B:B,0))</f>
        <v>Solemya velum</v>
      </c>
      <c r="J4695" s="11" t="s">
        <v>329</v>
      </c>
      <c r="K4695" s="3" t="str">
        <f t="array" ref="K4695">INDEX(Species.List!C:C,MATCH(J4695,Species.List!B:B,0))</f>
        <v>SL</v>
      </c>
      <c r="L4695" s="64">
        <v>26.0</v>
      </c>
      <c r="M4695" s="64">
        <v>1.0</v>
      </c>
      <c r="N4695" s="8" t="s">
        <v>502</v>
      </c>
      <c r="O4695" s="8" t="s">
        <v>55</v>
      </c>
      <c r="P4695" s="3" t="s">
        <v>682</v>
      </c>
      <c r="Q4695" s="3" t="s">
        <v>55</v>
      </c>
      <c r="S4695" s="67">
        <v>1.0</v>
      </c>
    </row>
    <row r="4696" ht="15.0" customHeight="1">
      <c r="A4696" s="64">
        <v>3.0</v>
      </c>
      <c r="B4696" s="53" t="str">
        <f t="array" ref="B4696">INDEX(Quadrat.Details!D:D, MATCH(1,(F4696=Quadrat.Details!B:B)*(G4696=Quadrat.Details!G:G)*(H4696=Quadrat.Details!I:I),0))</f>
        <v>FJD</v>
      </c>
      <c r="E4696" s="65">
        <f t="array" ref="E4696">INDEX(Quadrat.Details!C:C, MATCH(1,(F4696=Quadrat.Details!B:B)*(G4696=Quadrat.Details!G:G),0))</f>
        <v>44762</v>
      </c>
      <c r="F4696" s="66">
        <v>2022.0</v>
      </c>
      <c r="G4696" s="13" t="s">
        <v>411</v>
      </c>
      <c r="H4696" s="64">
        <v>2.0</v>
      </c>
      <c r="I4696" s="3" t="str">
        <f t="array" ref="I4696">INDEX(Species.List!A:A,MATCH(J4696,Species.List!B:B,0))</f>
        <v>Solemya velum</v>
      </c>
      <c r="J4696" s="11" t="s">
        <v>329</v>
      </c>
      <c r="K4696" s="3" t="str">
        <f t="array" ref="K4696">INDEX(Species.List!C:C,MATCH(J4696,Species.List!B:B,0))</f>
        <v>SL</v>
      </c>
      <c r="L4696" s="64">
        <v>13.0</v>
      </c>
      <c r="M4696" s="64">
        <v>1.0</v>
      </c>
      <c r="N4696" s="8" t="s">
        <v>502</v>
      </c>
      <c r="O4696" s="8" t="s">
        <v>55</v>
      </c>
      <c r="P4696" s="3" t="s">
        <v>682</v>
      </c>
      <c r="Q4696" s="3" t="s">
        <v>55</v>
      </c>
      <c r="S4696" s="67">
        <v>1.0</v>
      </c>
    </row>
    <row r="4697" ht="15.0" customHeight="1">
      <c r="A4697" s="64">
        <v>3.0</v>
      </c>
      <c r="B4697" s="53" t="str">
        <f t="array" ref="B4697">INDEX(Quadrat.Details!D:D, MATCH(1,(F4697=Quadrat.Details!B:B)*(G4697=Quadrat.Details!G:G)*(H4697=Quadrat.Details!I:I),0))</f>
        <v>FJD</v>
      </c>
      <c r="E4697" s="65">
        <f t="array" ref="E4697">INDEX(Quadrat.Details!C:C, MATCH(1,(F4697=Quadrat.Details!B:B)*(G4697=Quadrat.Details!G:G),0))</f>
        <v>44762</v>
      </c>
      <c r="F4697" s="66">
        <v>2022.0</v>
      </c>
      <c r="G4697" s="13" t="s">
        <v>411</v>
      </c>
      <c r="H4697" s="64">
        <v>2.0</v>
      </c>
      <c r="I4697" s="3" t="str">
        <f t="array" ref="I4697">INDEX(Species.List!A:A,MATCH(J4697,Species.List!B:B,0))</f>
        <v>Mya arenaria</v>
      </c>
      <c r="J4697" s="11" t="s">
        <v>327</v>
      </c>
      <c r="K4697" s="3" t="str">
        <f t="array" ref="K4697">INDEX(Species.List!C:C,MATCH(J4697,Species.List!B:B,0))</f>
        <v>SL</v>
      </c>
      <c r="L4697" s="64">
        <v>10.0</v>
      </c>
      <c r="M4697" s="64">
        <v>1.0</v>
      </c>
      <c r="N4697" s="8" t="s">
        <v>502</v>
      </c>
      <c r="O4697" s="8" t="s">
        <v>55</v>
      </c>
      <c r="P4697" s="3" t="s">
        <v>682</v>
      </c>
      <c r="Q4697" s="3" t="s">
        <v>55</v>
      </c>
      <c r="S4697" s="67">
        <v>1.0</v>
      </c>
    </row>
    <row r="4698" ht="15.0" customHeight="1">
      <c r="A4698" s="64">
        <v>3.0</v>
      </c>
      <c r="B4698" s="53" t="str">
        <f t="array" ref="B4698">INDEX(Quadrat.Details!D:D, MATCH(1,(F4698=Quadrat.Details!B:B)*(G4698=Quadrat.Details!G:G)*(H4698=Quadrat.Details!I:I),0))</f>
        <v>FJD</v>
      </c>
      <c r="E4698" s="65">
        <f t="array" ref="E4698">INDEX(Quadrat.Details!C:C, MATCH(1,(F4698=Quadrat.Details!B:B)*(G4698=Quadrat.Details!G:G),0))</f>
        <v>44762</v>
      </c>
      <c r="F4698" s="66">
        <v>2022.0</v>
      </c>
      <c r="G4698" s="13" t="s">
        <v>411</v>
      </c>
      <c r="H4698" s="64">
        <v>2.0</v>
      </c>
      <c r="I4698" s="3" t="str">
        <f t="array" ref="I4698">INDEX(Species.List!A:A,MATCH(J4698,Species.List!B:B,0))</f>
        <v>Mya arenaria</v>
      </c>
      <c r="J4698" s="11" t="s">
        <v>327</v>
      </c>
      <c r="K4698" s="3" t="str">
        <f t="array" ref="K4698">INDEX(Species.List!C:C,MATCH(J4698,Species.List!B:B,0))</f>
        <v>SL</v>
      </c>
      <c r="L4698" s="64">
        <v>12.0</v>
      </c>
      <c r="M4698" s="64">
        <v>1.0</v>
      </c>
      <c r="N4698" s="8" t="s">
        <v>502</v>
      </c>
      <c r="O4698" s="8" t="s">
        <v>55</v>
      </c>
      <c r="P4698" s="3" t="s">
        <v>682</v>
      </c>
      <c r="Q4698" s="3" t="s">
        <v>55</v>
      </c>
      <c r="S4698" s="67">
        <v>1.0</v>
      </c>
    </row>
    <row r="4699" ht="15.0" customHeight="1">
      <c r="A4699" s="64">
        <v>4.0</v>
      </c>
      <c r="B4699" s="53" t="str">
        <f t="array" ref="B4699">INDEX(Quadrat.Details!D:D, MATCH(1,(F4699=Quadrat.Details!B:B)*(G4699=Quadrat.Details!G:G)*(H4699=Quadrat.Details!I:I),0))</f>
        <v>FJD</v>
      </c>
      <c r="E4699" s="65">
        <f t="array" ref="E4699">INDEX(Quadrat.Details!C:C, MATCH(1,(F4699=Quadrat.Details!B:B)*(G4699=Quadrat.Details!G:G),0))</f>
        <v>44762</v>
      </c>
      <c r="F4699" s="66">
        <v>2022.0</v>
      </c>
      <c r="G4699" s="13" t="s">
        <v>376</v>
      </c>
      <c r="H4699" s="64">
        <v>1.0</v>
      </c>
      <c r="I4699" s="3" t="str">
        <f t="array" ref="I4699">INDEX(Species.List!A:A,MATCH(J4699,Species.List!B:B,0))</f>
        <v>Ilyanassa trivittata</v>
      </c>
      <c r="J4699" s="11" t="s">
        <v>350</v>
      </c>
      <c r="K4699" s="3" t="str">
        <f t="array" ref="K4699">INDEX(Species.List!C:C,MATCH(J4699,Species.List!B:B,0))</f>
        <v>SH</v>
      </c>
      <c r="L4699" s="64">
        <v>15.0</v>
      </c>
      <c r="M4699" s="64">
        <v>1.0</v>
      </c>
      <c r="N4699" s="8" t="s">
        <v>502</v>
      </c>
      <c r="O4699" s="8" t="s">
        <v>55</v>
      </c>
      <c r="P4699" s="3" t="s">
        <v>682</v>
      </c>
      <c r="Q4699" s="3" t="s">
        <v>55</v>
      </c>
      <c r="S4699" s="67">
        <v>1.0</v>
      </c>
    </row>
    <row r="4700" ht="15.0" customHeight="1">
      <c r="A4700" s="64">
        <v>4.0</v>
      </c>
      <c r="B4700" s="53" t="str">
        <f t="array" ref="B4700">INDEX(Quadrat.Details!D:D, MATCH(1,(F4700=Quadrat.Details!B:B)*(G4700=Quadrat.Details!G:G)*(H4700=Quadrat.Details!I:I),0))</f>
        <v>FJD</v>
      </c>
      <c r="E4700" s="65">
        <f t="array" ref="E4700">INDEX(Quadrat.Details!C:C, MATCH(1,(F4700=Quadrat.Details!B:B)*(G4700=Quadrat.Details!G:G),0))</f>
        <v>44762</v>
      </c>
      <c r="F4700" s="66">
        <v>2022.0</v>
      </c>
      <c r="G4700" s="13" t="s">
        <v>376</v>
      </c>
      <c r="H4700" s="64">
        <v>1.0</v>
      </c>
      <c r="I4700" s="3" t="str">
        <f t="array" ref="I4700">INDEX(Species.List!A:A,MATCH(J4700,Species.List!B:B,0))</f>
        <v>Dyspanopeus sayi</v>
      </c>
      <c r="J4700" s="11" t="s">
        <v>315</v>
      </c>
      <c r="K4700" s="3" t="str">
        <f t="array" ref="K4700">INDEX(Species.List!C:C,MATCH(J4700,Species.List!B:B,0))</f>
        <v>CW</v>
      </c>
      <c r="L4700" s="64">
        <v>14.0</v>
      </c>
      <c r="M4700" s="64">
        <v>1.0</v>
      </c>
      <c r="N4700" s="8" t="s">
        <v>502</v>
      </c>
      <c r="O4700" s="8" t="s">
        <v>55</v>
      </c>
      <c r="P4700" s="3" t="s">
        <v>682</v>
      </c>
      <c r="Q4700" s="3" t="s">
        <v>55</v>
      </c>
      <c r="S4700" s="67">
        <v>1.0</v>
      </c>
    </row>
    <row r="4701" ht="15.0" customHeight="1">
      <c r="A4701" s="64">
        <v>4.0</v>
      </c>
      <c r="B4701" s="53" t="str">
        <f t="array" ref="B4701">INDEX(Quadrat.Details!D:D, MATCH(1,(F4701=Quadrat.Details!B:B)*(G4701=Quadrat.Details!G:G)*(H4701=Quadrat.Details!I:I),0))</f>
        <v>FJD</v>
      </c>
      <c r="E4701" s="65">
        <f t="array" ref="E4701">INDEX(Quadrat.Details!C:C, MATCH(1,(F4701=Quadrat.Details!B:B)*(G4701=Quadrat.Details!G:G),0))</f>
        <v>44762</v>
      </c>
      <c r="F4701" s="66">
        <v>2022.0</v>
      </c>
      <c r="G4701" s="13" t="s">
        <v>376</v>
      </c>
      <c r="H4701" s="64">
        <v>1.0</v>
      </c>
      <c r="I4701" s="3" t="str">
        <f t="array" ref="I4701">INDEX(Species.List!A:A,MATCH(J4701,Species.List!B:B,0))</f>
        <v>Mytilus edulis</v>
      </c>
      <c r="J4701" s="11" t="s">
        <v>114</v>
      </c>
      <c r="K4701" s="3" t="str">
        <f t="array" ref="K4701">INDEX(Species.List!C:C,MATCH(J4701,Species.List!B:B,0))</f>
        <v>SH</v>
      </c>
      <c r="L4701" s="64">
        <v>63.0</v>
      </c>
      <c r="M4701" s="64">
        <v>1.0</v>
      </c>
      <c r="N4701" s="8" t="s">
        <v>502</v>
      </c>
      <c r="O4701" s="8" t="s">
        <v>55</v>
      </c>
      <c r="P4701" s="3" t="s">
        <v>682</v>
      </c>
      <c r="Q4701" s="3" t="s">
        <v>55</v>
      </c>
      <c r="S4701" s="67">
        <v>1.0</v>
      </c>
    </row>
    <row r="4702" ht="15.0" customHeight="1">
      <c r="A4702" s="64">
        <v>4.0</v>
      </c>
      <c r="B4702" s="53" t="str">
        <f t="array" ref="B4702">INDEX(Quadrat.Details!D:D, MATCH(1,(F4702=Quadrat.Details!B:B)*(G4702=Quadrat.Details!G:G)*(H4702=Quadrat.Details!I:I),0))</f>
        <v>FJD</v>
      </c>
      <c r="E4702" s="65">
        <f t="array" ref="E4702">INDEX(Quadrat.Details!C:C, MATCH(1,(F4702=Quadrat.Details!B:B)*(G4702=Quadrat.Details!G:G),0))</f>
        <v>44762</v>
      </c>
      <c r="F4702" s="66">
        <v>2022.0</v>
      </c>
      <c r="G4702" s="13" t="s">
        <v>376</v>
      </c>
      <c r="H4702" s="64">
        <v>2.0</v>
      </c>
      <c r="I4702" s="3" t="str">
        <f t="array" ref="I4702">INDEX(Species.List!A:A,MATCH(J4702,Species.List!B:B,0))</f>
        <v>Cancer irroratus</v>
      </c>
      <c r="J4702" s="11" t="s">
        <v>308</v>
      </c>
      <c r="K4702" s="3" t="str">
        <f t="array" ref="K4702">INDEX(Species.List!C:C,MATCH(J4702,Species.List!B:B,0))</f>
        <v>CW</v>
      </c>
      <c r="L4702" s="64">
        <v>43.0</v>
      </c>
      <c r="M4702" s="64">
        <v>1.0</v>
      </c>
      <c r="N4702" s="8" t="s">
        <v>502</v>
      </c>
      <c r="O4702" s="8" t="s">
        <v>55</v>
      </c>
      <c r="P4702" s="3" t="s">
        <v>682</v>
      </c>
      <c r="Q4702" s="3" t="s">
        <v>55</v>
      </c>
      <c r="S4702" s="67">
        <v>1.0</v>
      </c>
    </row>
    <row r="4703" ht="15.0" customHeight="1">
      <c r="A4703" s="64">
        <v>4.0</v>
      </c>
      <c r="B4703" s="53" t="str">
        <f t="array" ref="B4703">INDEX(Quadrat.Details!D:D, MATCH(1,(F4703=Quadrat.Details!B:B)*(G4703=Quadrat.Details!G:G)*(H4703=Quadrat.Details!I:I),0))</f>
        <v>FJD</v>
      </c>
      <c r="E4703" s="65">
        <f t="array" ref="E4703">INDEX(Quadrat.Details!C:C, MATCH(1,(F4703=Quadrat.Details!B:B)*(G4703=Quadrat.Details!G:G),0))</f>
        <v>44762</v>
      </c>
      <c r="F4703" s="66">
        <v>2022.0</v>
      </c>
      <c r="G4703" s="13" t="s">
        <v>376</v>
      </c>
      <c r="H4703" s="64">
        <v>2.0</v>
      </c>
      <c r="I4703" s="3" t="str">
        <f t="array" ref="I4703">INDEX(Species.List!A:A,MATCH(J4703,Species.List!B:B,0))</f>
        <v>Solemya velum</v>
      </c>
      <c r="J4703" s="11" t="s">
        <v>329</v>
      </c>
      <c r="K4703" s="3" t="str">
        <f t="array" ref="K4703">INDEX(Species.List!C:C,MATCH(J4703,Species.List!B:B,0))</f>
        <v>SL</v>
      </c>
      <c r="L4703" s="64">
        <v>12.0</v>
      </c>
      <c r="M4703" s="64">
        <v>1.0</v>
      </c>
      <c r="N4703" s="8" t="s">
        <v>502</v>
      </c>
      <c r="O4703" s="8" t="s">
        <v>55</v>
      </c>
      <c r="P4703" s="3" t="s">
        <v>682</v>
      </c>
      <c r="Q4703" s="3" t="s">
        <v>55</v>
      </c>
      <c r="S4703" s="67">
        <v>1.0</v>
      </c>
    </row>
    <row r="4704" ht="15.0" customHeight="1">
      <c r="A4704" s="64">
        <v>4.0</v>
      </c>
      <c r="B4704" s="53" t="str">
        <f t="array" ref="B4704">INDEX(Quadrat.Details!D:D, MATCH(1,(F4704=Quadrat.Details!B:B)*(G4704=Quadrat.Details!G:G)*(H4704=Quadrat.Details!I:I),0))</f>
        <v>FJD</v>
      </c>
      <c r="E4704" s="65">
        <f t="array" ref="E4704">INDEX(Quadrat.Details!C:C, MATCH(1,(F4704=Quadrat.Details!B:B)*(G4704=Quadrat.Details!G:G),0))</f>
        <v>44762</v>
      </c>
      <c r="F4704" s="66">
        <v>2022.0</v>
      </c>
      <c r="G4704" s="13" t="s">
        <v>376</v>
      </c>
      <c r="H4704" s="64">
        <v>2.0</v>
      </c>
      <c r="I4704" s="3" t="str">
        <f t="array" ref="I4704">INDEX(Species.List!A:A,MATCH(J4704,Species.List!B:B,0))</f>
        <v>Dyspanopeus sayi</v>
      </c>
      <c r="J4704" s="11" t="s">
        <v>315</v>
      </c>
      <c r="K4704" s="3" t="str">
        <f t="array" ref="K4704">INDEX(Species.List!C:C,MATCH(J4704,Species.List!B:B,0))</f>
        <v>CW</v>
      </c>
      <c r="L4704" s="64">
        <v>10.0</v>
      </c>
      <c r="M4704" s="64">
        <v>1.0</v>
      </c>
      <c r="N4704" s="8" t="s">
        <v>502</v>
      </c>
      <c r="O4704" s="8" t="s">
        <v>55</v>
      </c>
      <c r="P4704" s="3" t="s">
        <v>682</v>
      </c>
      <c r="Q4704" s="3" t="s">
        <v>55</v>
      </c>
      <c r="S4704" s="67">
        <v>1.0</v>
      </c>
    </row>
    <row r="4705" ht="15.0" customHeight="1">
      <c r="A4705" s="64">
        <v>4.0</v>
      </c>
      <c r="B4705" s="53" t="str">
        <f t="array" ref="B4705">INDEX(Quadrat.Details!D:D, MATCH(1,(F4705=Quadrat.Details!B:B)*(G4705=Quadrat.Details!G:G)*(H4705=Quadrat.Details!I:I),0))</f>
        <v>FJD</v>
      </c>
      <c r="E4705" s="65">
        <f t="array" ref="E4705">INDEX(Quadrat.Details!C:C, MATCH(1,(F4705=Quadrat.Details!B:B)*(G4705=Quadrat.Details!G:G),0))</f>
        <v>44762</v>
      </c>
      <c r="F4705" s="66">
        <v>2022.0</v>
      </c>
      <c r="G4705" s="13" t="s">
        <v>376</v>
      </c>
      <c r="H4705" s="64">
        <v>2.0</v>
      </c>
      <c r="I4705" s="3" t="str">
        <f t="array" ref="I4705">INDEX(Species.List!A:A,MATCH(J4705,Species.List!B:B,0))</f>
        <v>Pagurus pollicaris</v>
      </c>
      <c r="J4705" s="11" t="s">
        <v>185</v>
      </c>
      <c r="K4705" s="3" t="str">
        <f t="array" ref="K4705">INDEX(Species.List!C:C,MATCH(J4705,Species.List!B:B,0))</f>
        <v>ClawLength</v>
      </c>
      <c r="L4705" s="64">
        <v>19.0</v>
      </c>
      <c r="M4705" s="64">
        <v>1.0</v>
      </c>
      <c r="N4705" s="8" t="s">
        <v>502</v>
      </c>
      <c r="O4705" s="8" t="s">
        <v>55</v>
      </c>
      <c r="P4705" s="3" t="s">
        <v>682</v>
      </c>
      <c r="Q4705" s="3" t="s">
        <v>55</v>
      </c>
      <c r="S4705" s="67">
        <v>1.0</v>
      </c>
    </row>
    <row r="4706" ht="15.0" customHeight="1">
      <c r="A4706" s="64">
        <v>4.0</v>
      </c>
      <c r="B4706" s="53" t="str">
        <f t="array" ref="B4706">INDEX(Quadrat.Details!D:D, MATCH(1,(F4706=Quadrat.Details!B:B)*(G4706=Quadrat.Details!G:G)*(H4706=Quadrat.Details!I:I),0))</f>
        <v>FJD</v>
      </c>
      <c r="E4706" s="65">
        <f t="array" ref="E4706">INDEX(Quadrat.Details!C:C, MATCH(1,(F4706=Quadrat.Details!B:B)*(G4706=Quadrat.Details!G:G),0))</f>
        <v>44762</v>
      </c>
      <c r="F4706" s="66">
        <v>2022.0</v>
      </c>
      <c r="G4706" s="13" t="s">
        <v>376</v>
      </c>
      <c r="H4706" s="64">
        <v>2.0</v>
      </c>
      <c r="I4706" s="3" t="str">
        <f t="array" ref="I4706">INDEX(Species.List!A:A,MATCH(J4706,Species.List!B:B,0))</f>
        <v>Pagurus longicarpus</v>
      </c>
      <c r="J4706" s="11" t="s">
        <v>236</v>
      </c>
      <c r="K4706" s="3" t="str">
        <f t="array" ref="K4706">INDEX(Species.List!C:C,MATCH(J4706,Species.List!B:B,0))</f>
        <v>ClawLength</v>
      </c>
      <c r="L4706" s="64">
        <v>11.0</v>
      </c>
      <c r="M4706" s="64">
        <v>1.0</v>
      </c>
      <c r="N4706" s="8" t="s">
        <v>502</v>
      </c>
      <c r="O4706" s="8" t="s">
        <v>55</v>
      </c>
      <c r="P4706" s="3" t="s">
        <v>682</v>
      </c>
      <c r="Q4706" s="3" t="s">
        <v>55</v>
      </c>
      <c r="S4706" s="67">
        <v>1.0</v>
      </c>
    </row>
    <row r="4707" ht="15.0" customHeight="1">
      <c r="A4707" s="64">
        <v>4.0</v>
      </c>
      <c r="B4707" s="53" t="str">
        <f t="array" ref="B4707">INDEX(Quadrat.Details!D:D, MATCH(1,(F4707=Quadrat.Details!B:B)*(G4707=Quadrat.Details!G:G)*(H4707=Quadrat.Details!I:I),0))</f>
        <v>FJD</v>
      </c>
      <c r="E4707" s="65">
        <f t="array" ref="E4707">INDEX(Quadrat.Details!C:C, MATCH(1,(F4707=Quadrat.Details!B:B)*(G4707=Quadrat.Details!G:G),0))</f>
        <v>44762</v>
      </c>
      <c r="F4707" s="66">
        <v>2022.0</v>
      </c>
      <c r="G4707" s="13" t="s">
        <v>376</v>
      </c>
      <c r="H4707" s="64">
        <v>2.0</v>
      </c>
      <c r="I4707" s="3" t="str">
        <f t="array" ref="I4707">INDEX(Species.List!A:A,MATCH(J4707,Species.List!B:B,0))</f>
        <v>Dyspanopeus sayi</v>
      </c>
      <c r="J4707" s="11" t="s">
        <v>315</v>
      </c>
      <c r="K4707" s="3" t="str">
        <f t="array" ref="K4707">INDEX(Species.List!C:C,MATCH(J4707,Species.List!B:B,0))</f>
        <v>CW</v>
      </c>
      <c r="L4707" s="64">
        <v>11.0</v>
      </c>
      <c r="M4707" s="64">
        <v>1.0</v>
      </c>
      <c r="N4707" s="8" t="s">
        <v>502</v>
      </c>
      <c r="O4707" s="8" t="s">
        <v>55</v>
      </c>
      <c r="P4707" s="3" t="s">
        <v>682</v>
      </c>
      <c r="Q4707" s="3" t="s">
        <v>55</v>
      </c>
      <c r="S4707" s="67">
        <v>1.0</v>
      </c>
    </row>
    <row r="4708" ht="15.0" customHeight="1">
      <c r="A4708" s="64">
        <v>4.0</v>
      </c>
      <c r="B4708" s="53" t="str">
        <f t="array" ref="B4708">INDEX(Quadrat.Details!D:D, MATCH(1,(F4708=Quadrat.Details!B:B)*(G4708=Quadrat.Details!G:G)*(H4708=Quadrat.Details!I:I),0))</f>
        <v>FJD</v>
      </c>
      <c r="E4708" s="65">
        <f t="array" ref="E4708">INDEX(Quadrat.Details!C:C, MATCH(1,(F4708=Quadrat.Details!B:B)*(G4708=Quadrat.Details!G:G),0))</f>
        <v>44762</v>
      </c>
      <c r="F4708" s="66">
        <v>2022.0</v>
      </c>
      <c r="G4708" s="13" t="s">
        <v>376</v>
      </c>
      <c r="H4708" s="64">
        <v>2.0</v>
      </c>
      <c r="I4708" s="3" t="str">
        <f t="array" ref="I4708">INDEX(Species.List!A:A,MATCH(J4708,Species.List!B:B,0))</f>
        <v>Dyspanopeus sayi</v>
      </c>
      <c r="J4708" s="11" t="s">
        <v>315</v>
      </c>
      <c r="K4708" s="3" t="str">
        <f t="array" ref="K4708">INDEX(Species.List!C:C,MATCH(J4708,Species.List!B:B,0))</f>
        <v>CW</v>
      </c>
      <c r="L4708" s="64">
        <v>15.0</v>
      </c>
      <c r="M4708" s="64">
        <v>1.0</v>
      </c>
      <c r="N4708" s="8" t="s">
        <v>502</v>
      </c>
      <c r="O4708" s="8" t="s">
        <v>55</v>
      </c>
      <c r="P4708" s="3" t="s">
        <v>682</v>
      </c>
      <c r="Q4708" s="3" t="s">
        <v>55</v>
      </c>
      <c r="S4708" s="67">
        <v>1.0</v>
      </c>
    </row>
    <row r="4709" ht="15.0" customHeight="1">
      <c r="A4709" s="64">
        <v>4.0</v>
      </c>
      <c r="B4709" s="53" t="str">
        <f t="array" ref="B4709">INDEX(Quadrat.Details!D:D, MATCH(1,(F4709=Quadrat.Details!B:B)*(G4709=Quadrat.Details!G:G)*(H4709=Quadrat.Details!I:I),0))</f>
        <v>FJD</v>
      </c>
      <c r="E4709" s="65">
        <f t="array" ref="E4709">INDEX(Quadrat.Details!C:C, MATCH(1,(F4709=Quadrat.Details!B:B)*(G4709=Quadrat.Details!G:G),0))</f>
        <v>44762</v>
      </c>
      <c r="F4709" s="66">
        <v>2022.0</v>
      </c>
      <c r="G4709" s="13" t="s">
        <v>376</v>
      </c>
      <c r="H4709" s="64">
        <v>2.0</v>
      </c>
      <c r="I4709" s="3" t="str">
        <f t="array" ref="I4709">INDEX(Species.List!A:A,MATCH(J4709,Species.List!B:B,0))</f>
        <v>Dyspanopeus sayi</v>
      </c>
      <c r="J4709" s="11" t="s">
        <v>315</v>
      </c>
      <c r="K4709" s="3" t="str">
        <f t="array" ref="K4709">INDEX(Species.List!C:C,MATCH(J4709,Species.List!B:B,0))</f>
        <v>CW</v>
      </c>
      <c r="L4709" s="64">
        <v>12.0</v>
      </c>
      <c r="M4709" s="64">
        <v>1.0</v>
      </c>
      <c r="N4709" s="8" t="s">
        <v>502</v>
      </c>
      <c r="O4709" s="8" t="s">
        <v>55</v>
      </c>
      <c r="P4709" s="3" t="s">
        <v>682</v>
      </c>
      <c r="Q4709" s="3" t="s">
        <v>55</v>
      </c>
      <c r="S4709" s="67">
        <v>1.0</v>
      </c>
    </row>
    <row r="4710" ht="15.0" customHeight="1">
      <c r="A4710" s="64">
        <v>4.0</v>
      </c>
      <c r="B4710" s="53" t="str">
        <f t="array" ref="B4710">INDEX(Quadrat.Details!D:D, MATCH(1,(F4710=Quadrat.Details!B:B)*(G4710=Quadrat.Details!G:G)*(H4710=Quadrat.Details!I:I),0))</f>
        <v>FJD</v>
      </c>
      <c r="E4710" s="65">
        <f t="array" ref="E4710">INDEX(Quadrat.Details!C:C, MATCH(1,(F4710=Quadrat.Details!B:B)*(G4710=Quadrat.Details!G:G),0))</f>
        <v>44771</v>
      </c>
      <c r="F4710" s="66">
        <v>2022.0</v>
      </c>
      <c r="G4710" s="13" t="s">
        <v>428</v>
      </c>
      <c r="H4710" s="64">
        <v>1.0</v>
      </c>
      <c r="I4710" s="3" t="str">
        <f t="array" ref="I4710">INDEX(Species.List!A:A,MATCH(J4710,Species.List!B:B,0))</f>
        <v>Limulus polyphemus</v>
      </c>
      <c r="J4710" s="11" t="s">
        <v>217</v>
      </c>
      <c r="K4710" s="3" t="str">
        <f t="array" ref="K4710">INDEX(Species.List!C:C,MATCH(J4710,Species.List!B:B,0))</f>
        <v>CW</v>
      </c>
      <c r="L4710" s="64">
        <v>136.0</v>
      </c>
      <c r="M4710" s="64">
        <v>1.0</v>
      </c>
      <c r="N4710" s="8" t="s">
        <v>502</v>
      </c>
      <c r="O4710" s="8" t="s">
        <v>55</v>
      </c>
      <c r="P4710" s="3" t="s">
        <v>682</v>
      </c>
      <c r="Q4710" s="3" t="s">
        <v>55</v>
      </c>
      <c r="S4710" s="67">
        <v>1.0</v>
      </c>
    </row>
    <row r="4711" ht="15.0" customHeight="1">
      <c r="A4711" s="64">
        <v>4.0</v>
      </c>
      <c r="B4711" s="53" t="str">
        <f t="array" ref="B4711">INDEX(Quadrat.Details!D:D, MATCH(1,(F4711=Quadrat.Details!B:B)*(G4711=Quadrat.Details!G:G)*(H4711=Quadrat.Details!I:I),0))</f>
        <v>FJD</v>
      </c>
      <c r="E4711" s="65">
        <f t="array" ref="E4711">INDEX(Quadrat.Details!C:C, MATCH(1,(F4711=Quadrat.Details!B:B)*(G4711=Quadrat.Details!G:G),0))</f>
        <v>44771</v>
      </c>
      <c r="F4711" s="66">
        <v>2022.0</v>
      </c>
      <c r="G4711" s="13" t="s">
        <v>428</v>
      </c>
      <c r="H4711" s="64">
        <v>1.0</v>
      </c>
      <c r="I4711" s="3" t="str">
        <f t="array" ref="I4711">INDEX(Species.List!A:A,MATCH(J4711,Species.List!B:B,0))</f>
        <v>Callinectes sapidus</v>
      </c>
      <c r="J4711" s="11" t="s">
        <v>111</v>
      </c>
      <c r="K4711" s="3" t="str">
        <f t="array" ref="K4711">INDEX(Species.List!C:C,MATCH(J4711,Species.List!B:B,0))</f>
        <v>CW</v>
      </c>
      <c r="L4711" s="64">
        <v>102.0</v>
      </c>
      <c r="M4711" s="64">
        <v>1.0</v>
      </c>
      <c r="N4711" s="8" t="s">
        <v>502</v>
      </c>
      <c r="O4711" s="8" t="s">
        <v>55</v>
      </c>
      <c r="P4711" s="3" t="s">
        <v>682</v>
      </c>
      <c r="Q4711" s="3" t="s">
        <v>55</v>
      </c>
      <c r="S4711" s="67">
        <v>1.0</v>
      </c>
    </row>
    <row r="4712" ht="15.0" customHeight="1">
      <c r="A4712" s="64">
        <v>4.0</v>
      </c>
      <c r="B4712" s="53" t="str">
        <f t="array" ref="B4712">INDEX(Quadrat.Details!D:D, MATCH(1,(F4712=Quadrat.Details!B:B)*(G4712=Quadrat.Details!G:G)*(H4712=Quadrat.Details!I:I),0))</f>
        <v>FJD</v>
      </c>
      <c r="E4712" s="65">
        <f t="array" ref="E4712">INDEX(Quadrat.Details!C:C, MATCH(1,(F4712=Quadrat.Details!B:B)*(G4712=Quadrat.Details!G:G),0))</f>
        <v>44771</v>
      </c>
      <c r="F4712" s="66">
        <v>2022.0</v>
      </c>
      <c r="G4712" s="13" t="s">
        <v>428</v>
      </c>
      <c r="H4712" s="64">
        <v>1.0</v>
      </c>
      <c r="I4712" s="3" t="str">
        <f t="array" ref="I4712">INDEX(Species.List!A:A,MATCH(J4712,Species.List!B:B,0))</f>
        <v>Sclerodactyla briareus</v>
      </c>
      <c r="J4712" s="11" t="s">
        <v>209</v>
      </c>
      <c r="K4712" s="3" t="str">
        <f t="array" ref="K4712">INDEX(Species.List!C:C,MATCH(J4712,Species.List!B:B,0))</f>
        <v>BL</v>
      </c>
      <c r="L4712" s="64">
        <v>25.0</v>
      </c>
      <c r="M4712" s="64">
        <v>1.0</v>
      </c>
      <c r="N4712" s="8" t="s">
        <v>502</v>
      </c>
      <c r="O4712" s="8" t="s">
        <v>55</v>
      </c>
      <c r="P4712" s="3" t="s">
        <v>682</v>
      </c>
      <c r="Q4712" s="3" t="s">
        <v>55</v>
      </c>
      <c r="S4712" s="67">
        <v>1.0</v>
      </c>
    </row>
    <row r="4713" ht="15.0" customHeight="1">
      <c r="A4713" s="64">
        <v>4.0</v>
      </c>
      <c r="B4713" s="53" t="str">
        <f t="array" ref="B4713">INDEX(Quadrat.Details!D:D, MATCH(1,(F4713=Quadrat.Details!B:B)*(G4713=Quadrat.Details!G:G)*(H4713=Quadrat.Details!I:I),0))</f>
        <v>FJD</v>
      </c>
      <c r="E4713" s="65">
        <f t="array" ref="E4713">INDEX(Quadrat.Details!C:C, MATCH(1,(F4713=Quadrat.Details!B:B)*(G4713=Quadrat.Details!G:G),0))</f>
        <v>44771</v>
      </c>
      <c r="F4713" s="66">
        <v>2022.0</v>
      </c>
      <c r="G4713" s="13" t="s">
        <v>428</v>
      </c>
      <c r="H4713" s="64">
        <v>1.0</v>
      </c>
      <c r="I4713" s="3" t="str">
        <f t="array" ref="I4713">INDEX(Species.List!A:A,MATCH(J4713,Species.List!B:B,0))</f>
        <v>Sclerodactyla briareus</v>
      </c>
      <c r="J4713" s="11" t="s">
        <v>209</v>
      </c>
      <c r="K4713" s="3" t="str">
        <f t="array" ref="K4713">INDEX(Species.List!C:C,MATCH(J4713,Species.List!B:B,0))</f>
        <v>BL</v>
      </c>
      <c r="L4713" s="64">
        <v>50.0</v>
      </c>
      <c r="M4713" s="64">
        <v>1.0</v>
      </c>
      <c r="N4713" s="8" t="s">
        <v>502</v>
      </c>
      <c r="O4713" s="8" t="s">
        <v>55</v>
      </c>
      <c r="P4713" s="3" t="s">
        <v>682</v>
      </c>
      <c r="Q4713" s="3" t="s">
        <v>55</v>
      </c>
      <c r="S4713" s="67">
        <v>1.0</v>
      </c>
    </row>
    <row r="4714" ht="15.0" customHeight="1">
      <c r="A4714" s="64">
        <v>4.0</v>
      </c>
      <c r="B4714" s="53" t="str">
        <f t="array" ref="B4714">INDEX(Quadrat.Details!D:D, MATCH(1,(F4714=Quadrat.Details!B:B)*(G4714=Quadrat.Details!G:G)*(H4714=Quadrat.Details!I:I),0))</f>
        <v>FJD</v>
      </c>
      <c r="E4714" s="65">
        <f t="array" ref="E4714">INDEX(Quadrat.Details!C:C, MATCH(1,(F4714=Quadrat.Details!B:B)*(G4714=Quadrat.Details!G:G),0))</f>
        <v>44771</v>
      </c>
      <c r="F4714" s="66">
        <v>2022.0</v>
      </c>
      <c r="G4714" s="13" t="s">
        <v>428</v>
      </c>
      <c r="H4714" s="64">
        <v>1.0</v>
      </c>
      <c r="I4714" s="3" t="str">
        <f t="array" ref="I4714">INDEX(Species.List!A:A,MATCH(J4714,Species.List!B:B,0))</f>
        <v>Sclerodactyla briareus</v>
      </c>
      <c r="J4714" s="11" t="s">
        <v>209</v>
      </c>
      <c r="K4714" s="3" t="str">
        <f t="array" ref="K4714">INDEX(Species.List!C:C,MATCH(J4714,Species.List!B:B,0))</f>
        <v>BL</v>
      </c>
      <c r="L4714" s="64">
        <v>46.0</v>
      </c>
      <c r="M4714" s="64">
        <v>1.0</v>
      </c>
      <c r="N4714" s="8" t="s">
        <v>502</v>
      </c>
      <c r="O4714" s="8" t="s">
        <v>55</v>
      </c>
      <c r="P4714" s="3" t="s">
        <v>682</v>
      </c>
      <c r="Q4714" s="3" t="s">
        <v>55</v>
      </c>
      <c r="S4714" s="67">
        <v>1.0</v>
      </c>
    </row>
    <row r="4715" ht="15.0" customHeight="1">
      <c r="A4715" s="64">
        <v>4.0</v>
      </c>
      <c r="B4715" s="53" t="str">
        <f t="array" ref="B4715">INDEX(Quadrat.Details!D:D, MATCH(1,(F4715=Quadrat.Details!B:B)*(G4715=Quadrat.Details!G:G)*(H4715=Quadrat.Details!I:I),0))</f>
        <v>FJD</v>
      </c>
      <c r="E4715" s="65">
        <f t="array" ref="E4715">INDEX(Quadrat.Details!C:C, MATCH(1,(F4715=Quadrat.Details!B:B)*(G4715=Quadrat.Details!G:G),0))</f>
        <v>44771</v>
      </c>
      <c r="F4715" s="66">
        <v>2022.0</v>
      </c>
      <c r="G4715" s="13" t="s">
        <v>428</v>
      </c>
      <c r="H4715" s="64">
        <v>1.0</v>
      </c>
      <c r="I4715" s="3" t="str">
        <f t="array" ref="I4715">INDEX(Species.List!A:A,MATCH(J4715,Species.List!B:B,0))</f>
        <v>Callinectes sapidus</v>
      </c>
      <c r="J4715" s="11" t="s">
        <v>111</v>
      </c>
      <c r="K4715" s="3" t="str">
        <f t="array" ref="K4715">INDEX(Species.List!C:C,MATCH(J4715,Species.List!B:B,0))</f>
        <v>CW</v>
      </c>
      <c r="L4715" s="64">
        <v>28.0</v>
      </c>
      <c r="M4715" s="64">
        <v>1.0</v>
      </c>
      <c r="N4715" s="8" t="s">
        <v>502</v>
      </c>
      <c r="O4715" s="8" t="s">
        <v>55</v>
      </c>
      <c r="P4715" s="3" t="s">
        <v>682</v>
      </c>
      <c r="Q4715" s="3" t="s">
        <v>55</v>
      </c>
      <c r="S4715" s="67">
        <v>1.0</v>
      </c>
    </row>
    <row r="4716" ht="15.0" customHeight="1">
      <c r="A4716" s="64">
        <v>4.0</v>
      </c>
      <c r="B4716" s="53" t="str">
        <f t="array" ref="B4716">INDEX(Quadrat.Details!D:D, MATCH(1,(F4716=Quadrat.Details!B:B)*(G4716=Quadrat.Details!G:G)*(H4716=Quadrat.Details!I:I),0))</f>
        <v>FJD</v>
      </c>
      <c r="E4716" s="65">
        <f t="array" ref="E4716">INDEX(Quadrat.Details!C:C, MATCH(1,(F4716=Quadrat.Details!B:B)*(G4716=Quadrat.Details!G:G),0))</f>
        <v>44771</v>
      </c>
      <c r="F4716" s="66">
        <v>2022.0</v>
      </c>
      <c r="G4716" s="13" t="s">
        <v>428</v>
      </c>
      <c r="H4716" s="64">
        <v>1.0</v>
      </c>
      <c r="I4716" s="3" t="str">
        <f t="array" ref="I4716">INDEX(Species.List!A:A,MATCH(J4716,Species.List!B:B,0))</f>
        <v>Sclerodactyla briareus</v>
      </c>
      <c r="J4716" s="11" t="s">
        <v>209</v>
      </c>
      <c r="K4716" s="3" t="str">
        <f t="array" ref="K4716">INDEX(Species.List!C:C,MATCH(J4716,Species.List!B:B,0))</f>
        <v>BL</v>
      </c>
      <c r="L4716" s="64">
        <v>42.0</v>
      </c>
      <c r="M4716" s="64">
        <v>1.0</v>
      </c>
      <c r="N4716" s="8" t="s">
        <v>502</v>
      </c>
      <c r="O4716" s="8" t="s">
        <v>55</v>
      </c>
      <c r="P4716" s="3" t="s">
        <v>682</v>
      </c>
      <c r="Q4716" s="3" t="s">
        <v>55</v>
      </c>
      <c r="S4716" s="67">
        <v>1.0</v>
      </c>
    </row>
    <row r="4717" ht="15.0" customHeight="1">
      <c r="A4717" s="64">
        <v>4.0</v>
      </c>
      <c r="B4717" s="53" t="str">
        <f t="array" ref="B4717">INDEX(Quadrat.Details!D:D, MATCH(1,(F4717=Quadrat.Details!B:B)*(G4717=Quadrat.Details!G:G)*(H4717=Quadrat.Details!I:I),0))</f>
        <v>FJD</v>
      </c>
      <c r="E4717" s="65">
        <f t="array" ref="E4717">INDEX(Quadrat.Details!C:C, MATCH(1,(F4717=Quadrat.Details!B:B)*(G4717=Quadrat.Details!G:G),0))</f>
        <v>44771</v>
      </c>
      <c r="F4717" s="66">
        <v>2022.0</v>
      </c>
      <c r="G4717" s="13" t="s">
        <v>428</v>
      </c>
      <c r="H4717" s="64">
        <v>1.0</v>
      </c>
      <c r="I4717" s="3" t="str">
        <f t="array" ref="I4717">INDEX(Species.List!A:A,MATCH(J4717,Species.List!B:B,0))</f>
        <v>Dyspanopeus sayi</v>
      </c>
      <c r="J4717" s="11" t="s">
        <v>315</v>
      </c>
      <c r="K4717" s="3" t="str">
        <f t="array" ref="K4717">INDEX(Species.List!C:C,MATCH(J4717,Species.List!B:B,0))</f>
        <v>CW</v>
      </c>
      <c r="L4717" s="64">
        <v>22.0</v>
      </c>
      <c r="M4717" s="64">
        <v>1.0</v>
      </c>
      <c r="N4717" s="8" t="s">
        <v>502</v>
      </c>
      <c r="O4717" s="8" t="s">
        <v>55</v>
      </c>
      <c r="P4717" s="3" t="s">
        <v>682</v>
      </c>
      <c r="Q4717" s="3" t="s">
        <v>55</v>
      </c>
      <c r="S4717" s="67">
        <v>1.0</v>
      </c>
    </row>
    <row r="4718" ht="15.0" customHeight="1">
      <c r="A4718" s="64">
        <v>4.0</v>
      </c>
      <c r="B4718" s="53" t="str">
        <f t="array" ref="B4718">INDEX(Quadrat.Details!D:D, MATCH(1,(F4718=Quadrat.Details!B:B)*(G4718=Quadrat.Details!G:G)*(H4718=Quadrat.Details!I:I),0))</f>
        <v>FJD</v>
      </c>
      <c r="E4718" s="65">
        <f t="array" ref="E4718">INDEX(Quadrat.Details!C:C, MATCH(1,(F4718=Quadrat.Details!B:B)*(G4718=Quadrat.Details!G:G),0))</f>
        <v>44771</v>
      </c>
      <c r="F4718" s="66">
        <v>2022.0</v>
      </c>
      <c r="G4718" s="13" t="s">
        <v>428</v>
      </c>
      <c r="H4718" s="64">
        <v>1.0</v>
      </c>
      <c r="I4718" s="3" t="str">
        <f t="array" ref="I4718">INDEX(Species.List!A:A,MATCH(J4718,Species.List!B:B,0))</f>
        <v>Dyspanopeus sayi</v>
      </c>
      <c r="J4718" s="11" t="s">
        <v>315</v>
      </c>
      <c r="K4718" s="3" t="str">
        <f t="array" ref="K4718">INDEX(Species.List!C:C,MATCH(J4718,Species.List!B:B,0))</f>
        <v>CW</v>
      </c>
      <c r="L4718" s="64">
        <v>13.0</v>
      </c>
      <c r="M4718" s="64">
        <v>1.0</v>
      </c>
      <c r="N4718" s="8" t="s">
        <v>502</v>
      </c>
      <c r="O4718" s="8" t="s">
        <v>55</v>
      </c>
      <c r="P4718" s="3" t="s">
        <v>682</v>
      </c>
      <c r="Q4718" s="3" t="s">
        <v>55</v>
      </c>
      <c r="S4718" s="67">
        <v>1.0</v>
      </c>
    </row>
    <row r="4719" ht="15.0" customHeight="1">
      <c r="A4719" s="64">
        <v>4.0</v>
      </c>
      <c r="B4719" s="53" t="str">
        <f t="array" ref="B4719">INDEX(Quadrat.Details!D:D, MATCH(1,(F4719=Quadrat.Details!B:B)*(G4719=Quadrat.Details!G:G)*(H4719=Quadrat.Details!I:I),0))</f>
        <v>FJD</v>
      </c>
      <c r="E4719" s="65">
        <f t="array" ref="E4719">INDEX(Quadrat.Details!C:C, MATCH(1,(F4719=Quadrat.Details!B:B)*(G4719=Quadrat.Details!G:G),0))</f>
        <v>44771</v>
      </c>
      <c r="F4719" s="66">
        <v>2022.0</v>
      </c>
      <c r="G4719" s="13" t="s">
        <v>428</v>
      </c>
      <c r="H4719" s="64">
        <v>1.0</v>
      </c>
      <c r="I4719" s="3" t="str">
        <f t="array" ref="I4719">INDEX(Species.List!A:A,MATCH(J4719,Species.List!B:B,0))</f>
        <v>Dyspanopeus sayi</v>
      </c>
      <c r="J4719" s="11" t="s">
        <v>315</v>
      </c>
      <c r="K4719" s="3" t="str">
        <f t="array" ref="K4719">INDEX(Species.List!C:C,MATCH(J4719,Species.List!B:B,0))</f>
        <v>CW</v>
      </c>
      <c r="L4719" s="64">
        <v>12.0</v>
      </c>
      <c r="M4719" s="64">
        <v>1.0</v>
      </c>
      <c r="N4719" s="8" t="s">
        <v>502</v>
      </c>
      <c r="O4719" s="8" t="s">
        <v>55</v>
      </c>
      <c r="P4719" s="3" t="s">
        <v>682</v>
      </c>
      <c r="Q4719" s="3" t="s">
        <v>55</v>
      </c>
      <c r="S4719" s="67">
        <v>1.0</v>
      </c>
    </row>
    <row r="4720" ht="15.0" customHeight="1">
      <c r="A4720" s="64">
        <v>4.0</v>
      </c>
      <c r="B4720" s="53" t="str">
        <f t="array" ref="B4720">INDEX(Quadrat.Details!D:D, MATCH(1,(F4720=Quadrat.Details!B:B)*(G4720=Quadrat.Details!G:G)*(H4720=Quadrat.Details!I:I),0))</f>
        <v>FJD</v>
      </c>
      <c r="E4720" s="65">
        <f t="array" ref="E4720">INDEX(Quadrat.Details!C:C, MATCH(1,(F4720=Quadrat.Details!B:B)*(G4720=Quadrat.Details!G:G),0))</f>
        <v>44771</v>
      </c>
      <c r="F4720" s="66">
        <v>2022.0</v>
      </c>
      <c r="G4720" s="13" t="s">
        <v>428</v>
      </c>
      <c r="H4720" s="64">
        <v>1.0</v>
      </c>
      <c r="I4720" s="3" t="str">
        <f t="array" ref="I4720">INDEX(Species.List!A:A,MATCH(J4720,Species.List!B:B,0))</f>
        <v>Dyspanopeus sayi</v>
      </c>
      <c r="J4720" s="11" t="s">
        <v>315</v>
      </c>
      <c r="K4720" s="3" t="str">
        <f t="array" ref="K4720">INDEX(Species.List!C:C,MATCH(J4720,Species.List!B:B,0))</f>
        <v>CW</v>
      </c>
      <c r="L4720" s="64">
        <v>17.0</v>
      </c>
      <c r="M4720" s="64">
        <v>1.0</v>
      </c>
      <c r="N4720" s="8" t="s">
        <v>502</v>
      </c>
      <c r="O4720" s="8" t="s">
        <v>55</v>
      </c>
      <c r="P4720" s="3" t="s">
        <v>682</v>
      </c>
      <c r="Q4720" s="3" t="s">
        <v>55</v>
      </c>
      <c r="S4720" s="67">
        <v>1.0</v>
      </c>
    </row>
    <row r="4721" ht="15.0" customHeight="1">
      <c r="A4721" s="64">
        <v>4.0</v>
      </c>
      <c r="B4721" s="53" t="str">
        <f t="array" ref="B4721">INDEX(Quadrat.Details!D:D, MATCH(1,(F4721=Quadrat.Details!B:B)*(G4721=Quadrat.Details!G:G)*(H4721=Quadrat.Details!I:I),0))</f>
        <v>FJD</v>
      </c>
      <c r="E4721" s="65">
        <f t="array" ref="E4721">INDEX(Quadrat.Details!C:C, MATCH(1,(F4721=Quadrat.Details!B:B)*(G4721=Quadrat.Details!G:G),0))</f>
        <v>44771</v>
      </c>
      <c r="F4721" s="66">
        <v>2022.0</v>
      </c>
      <c r="G4721" s="13" t="s">
        <v>428</v>
      </c>
      <c r="H4721" s="64">
        <v>1.0</v>
      </c>
      <c r="I4721" s="3" t="str">
        <f t="array" ref="I4721">INDEX(Species.List!A:A,MATCH(J4721,Species.List!B:B,0))</f>
        <v>Pinnixa</v>
      </c>
      <c r="J4721" s="11" t="s">
        <v>293</v>
      </c>
      <c r="K4721" s="3" t="str">
        <f t="array" ref="K4721">INDEX(Species.List!C:C,MATCH(J4721,Species.List!B:B,0))</f>
        <v>CW</v>
      </c>
      <c r="L4721" s="64">
        <v>11.0</v>
      </c>
      <c r="M4721" s="64">
        <v>1.0</v>
      </c>
      <c r="N4721" s="8" t="s">
        <v>502</v>
      </c>
      <c r="O4721" s="8" t="s">
        <v>55</v>
      </c>
      <c r="P4721" s="3" t="s">
        <v>682</v>
      </c>
      <c r="Q4721" s="3" t="s">
        <v>55</v>
      </c>
      <c r="S4721" s="67">
        <v>1.0</v>
      </c>
    </row>
    <row r="4722" ht="15.0" customHeight="1">
      <c r="A4722" s="64">
        <v>4.0</v>
      </c>
      <c r="B4722" s="53" t="str">
        <f t="array" ref="B4722">INDEX(Quadrat.Details!D:D, MATCH(1,(F4722=Quadrat.Details!B:B)*(G4722=Quadrat.Details!G:G)*(H4722=Quadrat.Details!I:I),0))</f>
        <v>JQ</v>
      </c>
      <c r="E4722" s="65">
        <f t="array" ref="E4722">INDEX(Quadrat.Details!C:C, MATCH(1,(F4722=Quadrat.Details!B:B)*(G4722=Quadrat.Details!G:G),0))</f>
        <v>44771</v>
      </c>
      <c r="F4722" s="66">
        <v>2022.0</v>
      </c>
      <c r="G4722" s="13" t="s">
        <v>428</v>
      </c>
      <c r="H4722" s="64">
        <v>2.0</v>
      </c>
      <c r="I4722" s="3" t="str">
        <f t="array" ref="I4722">INDEX(Species.List!A:A,MATCH(J4722,Species.List!B:B,0))</f>
        <v>Sclerodactyla briareus</v>
      </c>
      <c r="J4722" s="11" t="s">
        <v>209</v>
      </c>
      <c r="K4722" s="3" t="str">
        <f t="array" ref="K4722">INDEX(Species.List!C:C,MATCH(J4722,Species.List!B:B,0))</f>
        <v>BL</v>
      </c>
      <c r="L4722" s="64">
        <v>58.0</v>
      </c>
      <c r="M4722" s="64">
        <v>1.0</v>
      </c>
      <c r="N4722" s="8" t="s">
        <v>502</v>
      </c>
      <c r="O4722" s="8" t="s">
        <v>55</v>
      </c>
      <c r="P4722" s="3" t="s">
        <v>682</v>
      </c>
      <c r="Q4722" s="3" t="s">
        <v>55</v>
      </c>
      <c r="S4722" s="67">
        <v>1.0</v>
      </c>
    </row>
    <row r="4723" ht="15.0" customHeight="1">
      <c r="A4723" s="64">
        <v>4.0</v>
      </c>
      <c r="B4723" s="53" t="str">
        <f t="array" ref="B4723">INDEX(Quadrat.Details!D:D, MATCH(1,(F4723=Quadrat.Details!B:B)*(G4723=Quadrat.Details!G:G)*(H4723=Quadrat.Details!I:I),0))</f>
        <v>JQ</v>
      </c>
      <c r="E4723" s="65">
        <f t="array" ref="E4723">INDEX(Quadrat.Details!C:C, MATCH(1,(F4723=Quadrat.Details!B:B)*(G4723=Quadrat.Details!G:G),0))</f>
        <v>44771</v>
      </c>
      <c r="F4723" s="66">
        <v>2022.0</v>
      </c>
      <c r="G4723" s="13" t="s">
        <v>428</v>
      </c>
      <c r="H4723" s="64">
        <v>2.0</v>
      </c>
      <c r="I4723" s="3" t="str">
        <f t="array" ref="I4723">INDEX(Species.List!A:A,MATCH(J4723,Species.List!B:B,0))</f>
        <v>Ovalipes ocellatus</v>
      </c>
      <c r="J4723" s="11" t="s">
        <v>228</v>
      </c>
      <c r="K4723" s="3" t="str">
        <f t="array" ref="K4723">INDEX(Species.List!C:C,MATCH(J4723,Species.List!B:B,0))</f>
        <v>CW</v>
      </c>
      <c r="L4723" s="64">
        <v>13.0</v>
      </c>
      <c r="M4723" s="64">
        <v>1.0</v>
      </c>
      <c r="N4723" s="8" t="s">
        <v>502</v>
      </c>
      <c r="O4723" s="8" t="s">
        <v>55</v>
      </c>
      <c r="P4723" s="3" t="s">
        <v>682</v>
      </c>
      <c r="Q4723" s="3" t="s">
        <v>55</v>
      </c>
      <c r="S4723" s="67">
        <v>1.0</v>
      </c>
    </row>
    <row r="4724" ht="15.0" customHeight="1">
      <c r="A4724" s="64">
        <v>4.0</v>
      </c>
      <c r="B4724" s="53" t="str">
        <f t="array" ref="B4724">INDEX(Quadrat.Details!D:D, MATCH(1,(F4724=Quadrat.Details!B:B)*(G4724=Quadrat.Details!G:G)*(H4724=Quadrat.Details!I:I),0))</f>
        <v>JQ</v>
      </c>
      <c r="E4724" s="65">
        <f t="array" ref="E4724">INDEX(Quadrat.Details!C:C, MATCH(1,(F4724=Quadrat.Details!B:B)*(G4724=Quadrat.Details!G:G),0))</f>
        <v>44771</v>
      </c>
      <c r="F4724" s="66">
        <v>2022.0</v>
      </c>
      <c r="G4724" s="13" t="s">
        <v>466</v>
      </c>
      <c r="H4724" s="64">
        <v>1.0</v>
      </c>
      <c r="I4724" s="3" t="str">
        <f t="array" ref="I4724">INDEX(Species.List!A:A,MATCH(J4724,Species.List!B:B,0))</f>
        <v>Argopecten irradians</v>
      </c>
      <c r="J4724" s="11" t="s">
        <v>83</v>
      </c>
      <c r="K4724" s="3" t="str">
        <f t="array" ref="K4724">INDEX(Species.List!C:C,MATCH(J4724,Species.List!B:B,0))</f>
        <v>SH</v>
      </c>
      <c r="L4724" s="64">
        <v>32.0</v>
      </c>
      <c r="M4724" s="64">
        <v>1.0</v>
      </c>
      <c r="N4724" s="8" t="s">
        <v>502</v>
      </c>
      <c r="O4724" s="8" t="s">
        <v>55</v>
      </c>
      <c r="P4724" s="3" t="s">
        <v>682</v>
      </c>
      <c r="Q4724" s="3" t="s">
        <v>55</v>
      </c>
      <c r="S4724" s="67">
        <v>1.0</v>
      </c>
    </row>
    <row r="4725" ht="15.0" customHeight="1">
      <c r="A4725" s="64">
        <v>4.0</v>
      </c>
      <c r="B4725" s="53" t="str">
        <f t="array" ref="B4725">INDEX(Quadrat.Details!D:D, MATCH(1,(F4725=Quadrat.Details!B:B)*(G4725=Quadrat.Details!G:G)*(H4725=Quadrat.Details!I:I),0))</f>
        <v>JQ</v>
      </c>
      <c r="E4725" s="65">
        <f t="array" ref="E4725">INDEX(Quadrat.Details!C:C, MATCH(1,(F4725=Quadrat.Details!B:B)*(G4725=Quadrat.Details!G:G),0))</f>
        <v>44771</v>
      </c>
      <c r="F4725" s="66">
        <v>2022.0</v>
      </c>
      <c r="G4725" s="13" t="s">
        <v>466</v>
      </c>
      <c r="H4725" s="64">
        <v>1.0</v>
      </c>
      <c r="I4725" s="3" t="str">
        <f t="array" ref="I4725">INDEX(Species.List!A:A,MATCH(J4725,Species.List!B:B,0))</f>
        <v>Mya arenaria</v>
      </c>
      <c r="J4725" s="11" t="s">
        <v>327</v>
      </c>
      <c r="K4725" s="3" t="str">
        <f t="array" ref="K4725">INDEX(Species.List!C:C,MATCH(J4725,Species.List!B:B,0))</f>
        <v>SL</v>
      </c>
      <c r="L4725" s="64">
        <v>12.0</v>
      </c>
      <c r="M4725" s="64">
        <v>1.0</v>
      </c>
      <c r="N4725" s="8" t="s">
        <v>502</v>
      </c>
      <c r="O4725" s="8" t="s">
        <v>55</v>
      </c>
      <c r="P4725" s="3" t="s">
        <v>682</v>
      </c>
      <c r="Q4725" s="3" t="s">
        <v>55</v>
      </c>
      <c r="S4725" s="67">
        <v>1.0</v>
      </c>
    </row>
    <row r="4726" ht="15.0" customHeight="1">
      <c r="A4726" s="64">
        <v>4.0</v>
      </c>
      <c r="B4726" s="53" t="str">
        <f t="array" ref="B4726">INDEX(Quadrat.Details!D:D, MATCH(1,(F4726=Quadrat.Details!B:B)*(G4726=Quadrat.Details!G:G)*(H4726=Quadrat.Details!I:I),0))</f>
        <v>JQ</v>
      </c>
      <c r="E4726" s="65">
        <f t="array" ref="E4726">INDEX(Quadrat.Details!C:C, MATCH(1,(F4726=Quadrat.Details!B:B)*(G4726=Quadrat.Details!G:G),0))</f>
        <v>44771</v>
      </c>
      <c r="F4726" s="66">
        <v>2022.0</v>
      </c>
      <c r="G4726" s="13" t="s">
        <v>466</v>
      </c>
      <c r="H4726" s="64">
        <v>1.0</v>
      </c>
      <c r="I4726" s="3" t="str">
        <f t="array" ref="I4726">INDEX(Species.List!A:A,MATCH(J4726,Species.List!B:B,0))</f>
        <v>Mya arenaria</v>
      </c>
      <c r="J4726" s="11" t="s">
        <v>327</v>
      </c>
      <c r="K4726" s="3" t="str">
        <f t="array" ref="K4726">INDEX(Species.List!C:C,MATCH(J4726,Species.List!B:B,0))</f>
        <v>SL</v>
      </c>
      <c r="L4726" s="64">
        <v>10.0</v>
      </c>
      <c r="M4726" s="64">
        <v>1.0</v>
      </c>
      <c r="N4726" s="8" t="s">
        <v>502</v>
      </c>
      <c r="O4726" s="8" t="s">
        <v>55</v>
      </c>
      <c r="P4726" s="3" t="s">
        <v>682</v>
      </c>
      <c r="Q4726" s="3" t="s">
        <v>55</v>
      </c>
      <c r="S4726" s="67">
        <v>1.0</v>
      </c>
    </row>
    <row r="4727" ht="15.0" customHeight="1">
      <c r="A4727" s="64">
        <v>4.0</v>
      </c>
      <c r="B4727" s="53" t="str">
        <f t="array" ref="B4727">INDEX(Quadrat.Details!D:D, MATCH(1,(F4727=Quadrat.Details!B:B)*(G4727=Quadrat.Details!G:G)*(H4727=Quadrat.Details!I:I),0))</f>
        <v>JQ</v>
      </c>
      <c r="E4727" s="65">
        <f t="array" ref="E4727">INDEX(Quadrat.Details!C:C, MATCH(1,(F4727=Quadrat.Details!B:B)*(G4727=Quadrat.Details!G:G),0))</f>
        <v>44771</v>
      </c>
      <c r="F4727" s="66">
        <v>2022.0</v>
      </c>
      <c r="G4727" s="13" t="s">
        <v>466</v>
      </c>
      <c r="H4727" s="64">
        <v>2.0</v>
      </c>
      <c r="I4727" s="3" t="str">
        <f t="array" ref="I4727">INDEX(Species.List!A:A,MATCH(J4727,Species.List!B:B,0))</f>
        <v>Ovalipes ocellatus</v>
      </c>
      <c r="J4727" s="11" t="s">
        <v>228</v>
      </c>
      <c r="K4727" s="3" t="str">
        <f t="array" ref="K4727">INDEX(Species.List!C:C,MATCH(J4727,Species.List!B:B,0))</f>
        <v>CW</v>
      </c>
      <c r="L4727" s="64">
        <v>17.0</v>
      </c>
      <c r="M4727" s="64">
        <v>1.0</v>
      </c>
      <c r="N4727" s="8" t="s">
        <v>502</v>
      </c>
      <c r="O4727" s="8" t="s">
        <v>55</v>
      </c>
      <c r="P4727" s="3" t="s">
        <v>682</v>
      </c>
      <c r="Q4727" s="3" t="s">
        <v>55</v>
      </c>
      <c r="S4727" s="67">
        <v>1.0</v>
      </c>
    </row>
    <row r="4728" ht="15.0" customHeight="1">
      <c r="A4728" s="64">
        <v>4.0</v>
      </c>
      <c r="B4728" s="53" t="str">
        <f t="array" ref="B4728">INDEX(Quadrat.Details!D:D, MATCH(1,(F4728=Quadrat.Details!B:B)*(G4728=Quadrat.Details!G:G)*(H4728=Quadrat.Details!I:I),0))</f>
        <v>JQ</v>
      </c>
      <c r="E4728" s="65">
        <f t="array" ref="E4728">INDEX(Quadrat.Details!C:C, MATCH(1,(F4728=Quadrat.Details!B:B)*(G4728=Quadrat.Details!G:G),0))</f>
        <v>44771</v>
      </c>
      <c r="F4728" s="66">
        <v>2022.0</v>
      </c>
      <c r="G4728" s="13" t="s">
        <v>466</v>
      </c>
      <c r="H4728" s="64">
        <v>2.0</v>
      </c>
      <c r="I4728" s="3" t="str">
        <f t="array" ref="I4728">INDEX(Species.List!A:A,MATCH(J4728,Species.List!B:B,0))</f>
        <v>Solemya velum</v>
      </c>
      <c r="J4728" s="11" t="s">
        <v>329</v>
      </c>
      <c r="K4728" s="3" t="str">
        <f t="array" ref="K4728">INDEX(Species.List!C:C,MATCH(J4728,Species.List!B:B,0))</f>
        <v>SL</v>
      </c>
      <c r="L4728" s="64">
        <v>12.0</v>
      </c>
      <c r="M4728" s="64">
        <v>1.0</v>
      </c>
      <c r="N4728" s="8" t="s">
        <v>502</v>
      </c>
      <c r="O4728" s="8" t="s">
        <v>55</v>
      </c>
      <c r="P4728" s="3" t="s">
        <v>682</v>
      </c>
      <c r="Q4728" s="3" t="s">
        <v>55</v>
      </c>
      <c r="S4728" s="67">
        <v>1.0</v>
      </c>
    </row>
    <row r="4729" ht="15.0" customHeight="1">
      <c r="A4729" s="64">
        <v>4.0</v>
      </c>
      <c r="B4729" s="53" t="str">
        <f t="array" ref="B4729">INDEX(Quadrat.Details!D:D, MATCH(1,(F4729=Quadrat.Details!B:B)*(G4729=Quadrat.Details!G:G)*(H4729=Quadrat.Details!I:I),0))</f>
        <v>JQ</v>
      </c>
      <c r="E4729" s="65">
        <f t="array" ref="E4729">INDEX(Quadrat.Details!C:C, MATCH(1,(F4729=Quadrat.Details!B:B)*(G4729=Quadrat.Details!G:G),0))</f>
        <v>44771</v>
      </c>
      <c r="F4729" s="66">
        <v>2022.0</v>
      </c>
      <c r="G4729" s="13" t="s">
        <v>466</v>
      </c>
      <c r="H4729" s="64">
        <v>2.0</v>
      </c>
      <c r="I4729" s="3" t="str">
        <f t="array" ref="I4729">INDEX(Species.List!A:A,MATCH(J4729,Species.List!B:B,0))</f>
        <v>Mya arenaria</v>
      </c>
      <c r="J4729" s="11" t="s">
        <v>327</v>
      </c>
      <c r="K4729" s="3" t="str">
        <f t="array" ref="K4729">INDEX(Species.List!C:C,MATCH(J4729,Species.List!B:B,0))</f>
        <v>SL</v>
      </c>
      <c r="L4729" s="64">
        <v>10.0</v>
      </c>
      <c r="M4729" s="64">
        <v>1.0</v>
      </c>
      <c r="N4729" s="8" t="s">
        <v>502</v>
      </c>
      <c r="O4729" s="8" t="s">
        <v>55</v>
      </c>
      <c r="P4729" s="3" t="s">
        <v>682</v>
      </c>
      <c r="Q4729" s="3" t="s">
        <v>55</v>
      </c>
      <c r="S4729" s="67">
        <v>1.0</v>
      </c>
    </row>
    <row r="4730" ht="15.0" customHeight="1">
      <c r="A4730" s="64">
        <v>4.0</v>
      </c>
      <c r="B4730" s="53" t="str">
        <f t="array" ref="B4730">INDEX(Quadrat.Details!D:D, MATCH(1,(F4730=Quadrat.Details!B:B)*(G4730=Quadrat.Details!G:G)*(H4730=Quadrat.Details!I:I),0))</f>
        <v>FJD</v>
      </c>
      <c r="E4730" s="65">
        <f t="array" ref="E4730">INDEX(Quadrat.Details!C:C, MATCH(1,(F4730=Quadrat.Details!B:B)*(G4730=Quadrat.Details!G:G),0))</f>
        <v>44771</v>
      </c>
      <c r="F4730" s="66">
        <v>2022.0</v>
      </c>
      <c r="G4730" s="13" t="s">
        <v>464</v>
      </c>
      <c r="H4730" s="64">
        <v>1.0</v>
      </c>
      <c r="I4730" s="3" t="str">
        <f t="array" ref="I4730">INDEX(Species.List!A:A,MATCH(J4730,Species.List!B:B,0))</f>
        <v>Squilla empusa</v>
      </c>
      <c r="J4730" s="11" t="s">
        <v>245</v>
      </c>
      <c r="K4730" s="3" t="str">
        <f t="array" ref="K4730">INDEX(Species.List!C:C,MATCH(J4730,Species.List!B:B,0))</f>
        <v>CarapaceLength</v>
      </c>
      <c r="L4730" s="64">
        <v>17.0</v>
      </c>
      <c r="M4730" s="64">
        <v>1.0</v>
      </c>
      <c r="N4730" s="8" t="s">
        <v>502</v>
      </c>
      <c r="O4730" s="8" t="s">
        <v>55</v>
      </c>
      <c r="P4730" s="3" t="s">
        <v>682</v>
      </c>
      <c r="Q4730" s="3" t="s">
        <v>55</v>
      </c>
      <c r="S4730" s="67">
        <v>1.0</v>
      </c>
    </row>
    <row r="4731" ht="15.0" customHeight="1">
      <c r="A4731" s="64">
        <v>4.0</v>
      </c>
      <c r="B4731" s="53" t="str">
        <f t="array" ref="B4731">INDEX(Quadrat.Details!D:D, MATCH(1,(F4731=Quadrat.Details!B:B)*(G4731=Quadrat.Details!G:G)*(H4731=Quadrat.Details!I:I),0))</f>
        <v>FJD</v>
      </c>
      <c r="E4731" s="65">
        <f t="array" ref="E4731">INDEX(Quadrat.Details!C:C, MATCH(1,(F4731=Quadrat.Details!B:B)*(G4731=Quadrat.Details!G:G),0))</f>
        <v>44771</v>
      </c>
      <c r="F4731" s="66">
        <v>2022.0</v>
      </c>
      <c r="G4731" s="13" t="s">
        <v>464</v>
      </c>
      <c r="H4731" s="64">
        <v>1.0</v>
      </c>
      <c r="I4731" s="3" t="str">
        <f t="array" ref="I4731">INDEX(Species.List!A:A,MATCH(J4731,Species.List!B:B,0))</f>
        <v>Ovalipes ocellatus</v>
      </c>
      <c r="J4731" s="11" t="s">
        <v>228</v>
      </c>
      <c r="K4731" s="3" t="str">
        <f t="array" ref="K4731">INDEX(Species.List!C:C,MATCH(J4731,Species.List!B:B,0))</f>
        <v>CW</v>
      </c>
      <c r="L4731" s="64">
        <v>15.0</v>
      </c>
      <c r="M4731" s="64">
        <v>1.0</v>
      </c>
      <c r="N4731" s="8" t="s">
        <v>502</v>
      </c>
      <c r="O4731" s="8" t="s">
        <v>55</v>
      </c>
      <c r="P4731" s="3" t="s">
        <v>682</v>
      </c>
      <c r="Q4731" s="3" t="s">
        <v>55</v>
      </c>
      <c r="S4731" s="67">
        <v>1.0</v>
      </c>
    </row>
    <row r="4732" ht="15.0" customHeight="1">
      <c r="A4732" s="64">
        <v>4.0</v>
      </c>
      <c r="B4732" s="53" t="str">
        <f t="array" ref="B4732">INDEX(Quadrat.Details!D:D, MATCH(1,(F4732=Quadrat.Details!B:B)*(G4732=Quadrat.Details!G:G)*(H4732=Quadrat.Details!I:I),0))</f>
        <v>FJD</v>
      </c>
      <c r="E4732" s="65">
        <f t="array" ref="E4732">INDEX(Quadrat.Details!C:C, MATCH(1,(F4732=Quadrat.Details!B:B)*(G4732=Quadrat.Details!G:G),0))</f>
        <v>44771</v>
      </c>
      <c r="F4732" s="66">
        <v>2022.0</v>
      </c>
      <c r="G4732" s="13" t="s">
        <v>464</v>
      </c>
      <c r="H4732" s="64">
        <v>1.0</v>
      </c>
      <c r="I4732" s="3" t="str">
        <f t="array" ref="I4732">INDEX(Species.List!A:A,MATCH(J4732,Species.List!B:B,0))</f>
        <v>Ensis directus</v>
      </c>
      <c r="J4732" s="11" t="s">
        <v>306</v>
      </c>
      <c r="K4732" s="3" t="str">
        <f t="array" ref="K4732">INDEX(Species.List!C:C,MATCH(J4732,Species.List!B:B,0))</f>
        <v>SL</v>
      </c>
      <c r="L4732" s="64">
        <v>31.0</v>
      </c>
      <c r="M4732" s="64">
        <v>1.0</v>
      </c>
      <c r="N4732" s="8" t="s">
        <v>502</v>
      </c>
      <c r="O4732" s="8" t="s">
        <v>55</v>
      </c>
      <c r="P4732" s="3" t="s">
        <v>682</v>
      </c>
      <c r="Q4732" s="3" t="s">
        <v>55</v>
      </c>
      <c r="S4732" s="67">
        <v>1.0</v>
      </c>
    </row>
    <row r="4733" ht="15.0" customHeight="1">
      <c r="A4733" s="64">
        <v>4.0</v>
      </c>
      <c r="B4733" s="53" t="str">
        <f t="array" ref="B4733">INDEX(Quadrat.Details!D:D, MATCH(1,(F4733=Quadrat.Details!B:B)*(G4733=Quadrat.Details!G:G)*(H4733=Quadrat.Details!I:I),0))</f>
        <v>FJD</v>
      </c>
      <c r="E4733" s="65">
        <f t="array" ref="E4733">INDEX(Quadrat.Details!C:C, MATCH(1,(F4733=Quadrat.Details!B:B)*(G4733=Quadrat.Details!G:G),0))</f>
        <v>44771</v>
      </c>
      <c r="F4733" s="66">
        <v>2022.0</v>
      </c>
      <c r="G4733" s="13" t="s">
        <v>464</v>
      </c>
      <c r="H4733" s="64">
        <v>1.0</v>
      </c>
      <c r="I4733" s="3" t="str">
        <f t="array" ref="I4733">INDEX(Species.List!A:A,MATCH(J4733,Species.List!B:B,0))</f>
        <v>Ensis directus</v>
      </c>
      <c r="J4733" s="11" t="s">
        <v>306</v>
      </c>
      <c r="K4733" s="3" t="str">
        <f t="array" ref="K4733">INDEX(Species.List!C:C,MATCH(J4733,Species.List!B:B,0))</f>
        <v>SL</v>
      </c>
      <c r="L4733" s="64">
        <v>26.0</v>
      </c>
      <c r="M4733" s="64">
        <v>1.0</v>
      </c>
      <c r="N4733" s="8" t="s">
        <v>502</v>
      </c>
      <c r="O4733" s="8" t="s">
        <v>55</v>
      </c>
      <c r="P4733" s="3" t="s">
        <v>682</v>
      </c>
      <c r="Q4733" s="3" t="s">
        <v>55</v>
      </c>
      <c r="S4733" s="67">
        <v>1.0</v>
      </c>
    </row>
    <row r="4734" ht="15.0" customHeight="1">
      <c r="A4734" s="64">
        <v>4.0</v>
      </c>
      <c r="B4734" s="53" t="str">
        <f t="array" ref="B4734">INDEX(Quadrat.Details!D:D, MATCH(1,(F4734=Quadrat.Details!B:B)*(G4734=Quadrat.Details!G:G)*(H4734=Quadrat.Details!I:I),0))</f>
        <v>FJD</v>
      </c>
      <c r="E4734" s="65">
        <f t="array" ref="E4734">INDEX(Quadrat.Details!C:C, MATCH(1,(F4734=Quadrat.Details!B:B)*(G4734=Quadrat.Details!G:G),0))</f>
        <v>44771</v>
      </c>
      <c r="F4734" s="66">
        <v>2022.0</v>
      </c>
      <c r="G4734" s="13" t="s">
        <v>464</v>
      </c>
      <c r="H4734" s="64">
        <v>1.0</v>
      </c>
      <c r="I4734" s="3" t="str">
        <f t="array" ref="I4734">INDEX(Species.List!A:A,MATCH(J4734,Species.List!B:B,0))</f>
        <v>Ensis directus</v>
      </c>
      <c r="J4734" s="11" t="s">
        <v>306</v>
      </c>
      <c r="K4734" s="3" t="str">
        <f t="array" ref="K4734">INDEX(Species.List!C:C,MATCH(J4734,Species.List!B:B,0))</f>
        <v>SL</v>
      </c>
      <c r="L4734" s="64">
        <v>45.0</v>
      </c>
      <c r="M4734" s="64">
        <v>1.0</v>
      </c>
      <c r="N4734" s="8" t="s">
        <v>502</v>
      </c>
      <c r="O4734" s="8" t="s">
        <v>55</v>
      </c>
      <c r="P4734" s="3" t="s">
        <v>682</v>
      </c>
      <c r="Q4734" s="3" t="s">
        <v>55</v>
      </c>
      <c r="S4734" s="67">
        <v>1.0</v>
      </c>
    </row>
    <row r="4735" ht="15.0" customHeight="1">
      <c r="A4735" s="64">
        <v>4.0</v>
      </c>
      <c r="B4735" s="53" t="str">
        <f t="array" ref="B4735">INDEX(Quadrat.Details!D:D, MATCH(1,(F4735=Quadrat.Details!B:B)*(G4735=Quadrat.Details!G:G)*(H4735=Quadrat.Details!I:I),0))</f>
        <v>FJD</v>
      </c>
      <c r="E4735" s="65">
        <f t="array" ref="E4735">INDEX(Quadrat.Details!C:C, MATCH(1,(F4735=Quadrat.Details!B:B)*(G4735=Quadrat.Details!G:G),0))</f>
        <v>44771</v>
      </c>
      <c r="F4735" s="66">
        <v>2022.0</v>
      </c>
      <c r="G4735" s="13" t="s">
        <v>464</v>
      </c>
      <c r="H4735" s="64">
        <v>1.0</v>
      </c>
      <c r="I4735" s="3" t="str">
        <f t="array" ref="I4735">INDEX(Species.List!A:A,MATCH(J4735,Species.List!B:B,0))</f>
        <v>Ensis directus</v>
      </c>
      <c r="J4735" s="11" t="s">
        <v>306</v>
      </c>
      <c r="K4735" s="3" t="str">
        <f t="array" ref="K4735">INDEX(Species.List!C:C,MATCH(J4735,Species.List!B:B,0))</f>
        <v>SL</v>
      </c>
      <c r="L4735" s="64">
        <v>36.0</v>
      </c>
      <c r="M4735" s="64">
        <v>1.0</v>
      </c>
      <c r="N4735" s="8" t="s">
        <v>502</v>
      </c>
      <c r="O4735" s="8" t="s">
        <v>55</v>
      </c>
      <c r="P4735" s="3" t="s">
        <v>682</v>
      </c>
      <c r="Q4735" s="3" t="s">
        <v>55</v>
      </c>
      <c r="S4735" s="67">
        <v>1.0</v>
      </c>
    </row>
    <row r="4736" ht="15.0" customHeight="1">
      <c r="A4736" s="64">
        <v>4.0</v>
      </c>
      <c r="B4736" s="53" t="str">
        <f t="array" ref="B4736">INDEX(Quadrat.Details!D:D, MATCH(1,(F4736=Quadrat.Details!B:B)*(G4736=Quadrat.Details!G:G)*(H4736=Quadrat.Details!I:I),0))</f>
        <v>FJD</v>
      </c>
      <c r="E4736" s="65">
        <f t="array" ref="E4736">INDEX(Quadrat.Details!C:C, MATCH(1,(F4736=Quadrat.Details!B:B)*(G4736=Quadrat.Details!G:G),0))</f>
        <v>44771</v>
      </c>
      <c r="F4736" s="66">
        <v>2022.0</v>
      </c>
      <c r="G4736" s="13" t="s">
        <v>464</v>
      </c>
      <c r="H4736" s="64">
        <v>1.0</v>
      </c>
      <c r="I4736" s="3" t="str">
        <f t="array" ref="I4736">INDEX(Species.List!A:A,MATCH(J4736,Species.List!B:B,0))</f>
        <v>Ensis directus</v>
      </c>
      <c r="J4736" s="11" t="s">
        <v>306</v>
      </c>
      <c r="K4736" s="3" t="str">
        <f t="array" ref="K4736">INDEX(Species.List!C:C,MATCH(J4736,Species.List!B:B,0))</f>
        <v>SL</v>
      </c>
      <c r="L4736" s="64">
        <v>43.0</v>
      </c>
      <c r="M4736" s="64">
        <v>1.0</v>
      </c>
      <c r="N4736" s="8" t="s">
        <v>502</v>
      </c>
      <c r="O4736" s="8" t="s">
        <v>55</v>
      </c>
      <c r="P4736" s="3" t="s">
        <v>682</v>
      </c>
      <c r="Q4736" s="3" t="s">
        <v>55</v>
      </c>
      <c r="S4736" s="67">
        <v>1.0</v>
      </c>
    </row>
    <row r="4737" ht="15.0" customHeight="1">
      <c r="A4737" s="64">
        <v>4.0</v>
      </c>
      <c r="B4737" s="53" t="str">
        <f t="array" ref="B4737">INDEX(Quadrat.Details!D:D, MATCH(1,(F4737=Quadrat.Details!B:B)*(G4737=Quadrat.Details!G:G)*(H4737=Quadrat.Details!I:I),0))</f>
        <v>FJD</v>
      </c>
      <c r="E4737" s="65">
        <f t="array" ref="E4737">INDEX(Quadrat.Details!C:C, MATCH(1,(F4737=Quadrat.Details!B:B)*(G4737=Quadrat.Details!G:G),0))</f>
        <v>44771</v>
      </c>
      <c r="F4737" s="66">
        <v>2022.0</v>
      </c>
      <c r="G4737" s="13" t="s">
        <v>464</v>
      </c>
      <c r="H4737" s="64">
        <v>1.0</v>
      </c>
      <c r="I4737" s="3" t="str">
        <f t="array" ref="I4737">INDEX(Species.List!A:A,MATCH(J4737,Species.List!B:B,0))</f>
        <v>Ensis directus</v>
      </c>
      <c r="J4737" s="11" t="s">
        <v>306</v>
      </c>
      <c r="K4737" s="3" t="str">
        <f t="array" ref="K4737">INDEX(Species.List!C:C,MATCH(J4737,Species.List!B:B,0))</f>
        <v>SL</v>
      </c>
      <c r="L4737" s="64">
        <v>40.0</v>
      </c>
      <c r="M4737" s="64">
        <v>1.0</v>
      </c>
      <c r="N4737" s="8" t="s">
        <v>502</v>
      </c>
      <c r="O4737" s="8" t="s">
        <v>55</v>
      </c>
      <c r="P4737" s="3" t="s">
        <v>682</v>
      </c>
      <c r="Q4737" s="3" t="s">
        <v>55</v>
      </c>
      <c r="S4737" s="67">
        <v>1.0</v>
      </c>
    </row>
    <row r="4738" ht="15.0" customHeight="1">
      <c r="A4738" s="64">
        <v>4.0</v>
      </c>
      <c r="B4738" s="53" t="str">
        <f t="array" ref="B4738">INDEX(Quadrat.Details!D:D, MATCH(1,(F4738=Quadrat.Details!B:B)*(G4738=Quadrat.Details!G:G)*(H4738=Quadrat.Details!I:I),0))</f>
        <v>FJD</v>
      </c>
      <c r="E4738" s="65">
        <f t="array" ref="E4738">INDEX(Quadrat.Details!C:C, MATCH(1,(F4738=Quadrat.Details!B:B)*(G4738=Quadrat.Details!G:G),0))</f>
        <v>44771</v>
      </c>
      <c r="F4738" s="66">
        <v>2022.0</v>
      </c>
      <c r="G4738" s="13" t="s">
        <v>464</v>
      </c>
      <c r="H4738" s="64">
        <v>1.0</v>
      </c>
      <c r="I4738" s="3" t="str">
        <f t="array" ref="I4738">INDEX(Species.List!A:A,MATCH(J4738,Species.List!B:B,0))</f>
        <v>Ensis directus</v>
      </c>
      <c r="J4738" s="11" t="s">
        <v>306</v>
      </c>
      <c r="K4738" s="3" t="str">
        <f t="array" ref="K4738">INDEX(Species.List!C:C,MATCH(J4738,Species.List!B:B,0))</f>
        <v>SL</v>
      </c>
      <c r="L4738" s="64">
        <v>44.0</v>
      </c>
      <c r="M4738" s="64">
        <v>1.0</v>
      </c>
      <c r="N4738" s="8" t="s">
        <v>502</v>
      </c>
      <c r="O4738" s="8" t="s">
        <v>55</v>
      </c>
      <c r="P4738" s="3" t="s">
        <v>682</v>
      </c>
      <c r="Q4738" s="3" t="s">
        <v>55</v>
      </c>
      <c r="S4738" s="67">
        <v>1.0</v>
      </c>
    </row>
    <row r="4739" ht="15.0" customHeight="1">
      <c r="A4739" s="64">
        <v>4.0</v>
      </c>
      <c r="B4739" s="53" t="str">
        <f t="array" ref="B4739">INDEX(Quadrat.Details!D:D, MATCH(1,(F4739=Quadrat.Details!B:B)*(G4739=Quadrat.Details!G:G)*(H4739=Quadrat.Details!I:I),0))</f>
        <v>FJD</v>
      </c>
      <c r="E4739" s="65">
        <f t="array" ref="E4739">INDEX(Quadrat.Details!C:C, MATCH(1,(F4739=Quadrat.Details!B:B)*(G4739=Quadrat.Details!G:G),0))</f>
        <v>44771</v>
      </c>
      <c r="F4739" s="66">
        <v>2022.0</v>
      </c>
      <c r="G4739" s="13" t="s">
        <v>464</v>
      </c>
      <c r="H4739" s="64">
        <v>1.0</v>
      </c>
      <c r="I4739" s="3" t="str">
        <f t="array" ref="I4739">INDEX(Species.List!A:A,MATCH(J4739,Species.List!B:B,0))</f>
        <v>Ensis directus</v>
      </c>
      <c r="J4739" s="11" t="s">
        <v>306</v>
      </c>
      <c r="K4739" s="3" t="str">
        <f t="array" ref="K4739">INDEX(Species.List!C:C,MATCH(J4739,Species.List!B:B,0))</f>
        <v>SL</v>
      </c>
      <c r="L4739" s="64">
        <v>33.0</v>
      </c>
      <c r="M4739" s="64">
        <v>1.0</v>
      </c>
      <c r="N4739" s="8" t="s">
        <v>502</v>
      </c>
      <c r="O4739" s="8" t="s">
        <v>55</v>
      </c>
      <c r="P4739" s="3" t="s">
        <v>682</v>
      </c>
      <c r="Q4739" s="3" t="s">
        <v>55</v>
      </c>
      <c r="S4739" s="67">
        <v>1.0</v>
      </c>
    </row>
    <row r="4740" ht="15.0" customHeight="1">
      <c r="A4740" s="64">
        <v>5.0</v>
      </c>
      <c r="B4740" s="53" t="str">
        <f t="array" ref="B4740">INDEX(Quadrat.Details!D:D, MATCH(1,(F4740=Quadrat.Details!B:B)*(G4740=Quadrat.Details!G:G)*(H4740=Quadrat.Details!I:I),0))</f>
        <v>FJD</v>
      </c>
      <c r="E4740" s="65">
        <f t="array" ref="E4740">INDEX(Quadrat.Details!C:C, MATCH(1,(F4740=Quadrat.Details!B:B)*(G4740=Quadrat.Details!G:G),0))</f>
        <v>44771</v>
      </c>
      <c r="F4740" s="66">
        <v>2022.0</v>
      </c>
      <c r="G4740" s="13" t="s">
        <v>464</v>
      </c>
      <c r="H4740" s="64">
        <v>1.0</v>
      </c>
      <c r="I4740" s="3" t="str">
        <f t="array" ref="I4740">INDEX(Species.List!A:A,MATCH(J4740,Species.List!B:B,0))</f>
        <v>Ensis directus</v>
      </c>
      <c r="J4740" s="11" t="s">
        <v>306</v>
      </c>
      <c r="K4740" s="3" t="str">
        <f t="array" ref="K4740">INDEX(Species.List!C:C,MATCH(J4740,Species.List!B:B,0))</f>
        <v>SL</v>
      </c>
      <c r="L4740" s="64">
        <v>39.0</v>
      </c>
      <c r="M4740" s="64">
        <v>1.0</v>
      </c>
      <c r="N4740" s="8" t="s">
        <v>502</v>
      </c>
      <c r="O4740" s="8" t="s">
        <v>55</v>
      </c>
      <c r="P4740" s="3" t="s">
        <v>682</v>
      </c>
      <c r="Q4740" s="3" t="s">
        <v>55</v>
      </c>
      <c r="S4740" s="67">
        <v>1.0</v>
      </c>
    </row>
    <row r="4741" ht="15.0" customHeight="1">
      <c r="A4741" s="64">
        <v>5.0</v>
      </c>
      <c r="B4741" s="53" t="str">
        <f t="array" ref="B4741">INDEX(Quadrat.Details!D:D, MATCH(1,(F4741=Quadrat.Details!B:B)*(G4741=Quadrat.Details!G:G)*(H4741=Quadrat.Details!I:I),0))</f>
        <v>FJD</v>
      </c>
      <c r="E4741" s="65">
        <f t="array" ref="E4741">INDEX(Quadrat.Details!C:C, MATCH(1,(F4741=Quadrat.Details!B:B)*(G4741=Quadrat.Details!G:G),0))</f>
        <v>44771</v>
      </c>
      <c r="F4741" s="66">
        <v>2022.0</v>
      </c>
      <c r="G4741" s="13" t="s">
        <v>464</v>
      </c>
      <c r="H4741" s="64">
        <v>1.0</v>
      </c>
      <c r="I4741" s="3" t="str">
        <f t="array" ref="I4741">INDEX(Species.List!A:A,MATCH(J4741,Species.List!B:B,0))</f>
        <v>Ensis directus</v>
      </c>
      <c r="J4741" s="11" t="s">
        <v>306</v>
      </c>
      <c r="K4741" s="3" t="str">
        <f t="array" ref="K4741">INDEX(Species.List!C:C,MATCH(J4741,Species.List!B:B,0))</f>
        <v>SL</v>
      </c>
      <c r="L4741" s="64">
        <v>44.0</v>
      </c>
      <c r="M4741" s="64">
        <v>1.0</v>
      </c>
      <c r="N4741" s="8" t="s">
        <v>502</v>
      </c>
      <c r="O4741" s="8" t="s">
        <v>55</v>
      </c>
      <c r="P4741" s="3" t="s">
        <v>682</v>
      </c>
      <c r="Q4741" s="3" t="s">
        <v>55</v>
      </c>
      <c r="S4741" s="67">
        <v>1.0</v>
      </c>
    </row>
    <row r="4742" ht="15.0" customHeight="1">
      <c r="A4742" s="64">
        <v>5.0</v>
      </c>
      <c r="B4742" s="53" t="str">
        <f t="array" ref="B4742">INDEX(Quadrat.Details!D:D, MATCH(1,(F4742=Quadrat.Details!B:B)*(G4742=Quadrat.Details!G:G)*(H4742=Quadrat.Details!I:I),0))</f>
        <v>FJD</v>
      </c>
      <c r="E4742" s="65">
        <f t="array" ref="E4742">INDEX(Quadrat.Details!C:C, MATCH(1,(F4742=Quadrat.Details!B:B)*(G4742=Quadrat.Details!G:G),0))</f>
        <v>44771</v>
      </c>
      <c r="F4742" s="66">
        <v>2022.0</v>
      </c>
      <c r="G4742" s="13" t="s">
        <v>464</v>
      </c>
      <c r="H4742" s="64">
        <v>1.0</v>
      </c>
      <c r="I4742" s="3" t="str">
        <f t="array" ref="I4742">INDEX(Species.List!A:A,MATCH(J4742,Species.List!B:B,0))</f>
        <v>Ensis directus</v>
      </c>
      <c r="J4742" s="11" t="s">
        <v>306</v>
      </c>
      <c r="K4742" s="3" t="str">
        <f t="array" ref="K4742">INDEX(Species.List!C:C,MATCH(J4742,Species.List!B:B,0))</f>
        <v>SL</v>
      </c>
      <c r="L4742" s="64">
        <v>29.0</v>
      </c>
      <c r="M4742" s="64">
        <v>1.0</v>
      </c>
      <c r="N4742" s="8" t="s">
        <v>502</v>
      </c>
      <c r="O4742" s="8" t="s">
        <v>55</v>
      </c>
      <c r="P4742" s="3" t="s">
        <v>682</v>
      </c>
      <c r="Q4742" s="3" t="s">
        <v>55</v>
      </c>
      <c r="S4742" s="67">
        <v>1.0</v>
      </c>
    </row>
    <row r="4743" ht="15.0" customHeight="1">
      <c r="A4743" s="64">
        <v>5.0</v>
      </c>
      <c r="B4743" s="53" t="str">
        <f t="array" ref="B4743">INDEX(Quadrat.Details!D:D, MATCH(1,(F4743=Quadrat.Details!B:B)*(G4743=Quadrat.Details!G:G)*(H4743=Quadrat.Details!I:I),0))</f>
        <v>FJD</v>
      </c>
      <c r="E4743" s="65">
        <f t="array" ref="E4743">INDEX(Quadrat.Details!C:C, MATCH(1,(F4743=Quadrat.Details!B:B)*(G4743=Quadrat.Details!G:G),0))</f>
        <v>44771</v>
      </c>
      <c r="F4743" s="66">
        <v>2022.0</v>
      </c>
      <c r="G4743" s="13" t="s">
        <v>464</v>
      </c>
      <c r="H4743" s="64">
        <v>1.0</v>
      </c>
      <c r="I4743" s="3" t="str">
        <f t="array" ref="I4743">INDEX(Species.List!A:A,MATCH(J4743,Species.List!B:B,0))</f>
        <v>Ensis directus</v>
      </c>
      <c r="J4743" s="11" t="s">
        <v>306</v>
      </c>
      <c r="K4743" s="3" t="str">
        <f t="array" ref="K4743">INDEX(Species.List!C:C,MATCH(J4743,Species.List!B:B,0))</f>
        <v>SL</v>
      </c>
      <c r="L4743" s="64">
        <v>44.0</v>
      </c>
      <c r="M4743" s="64">
        <v>1.0</v>
      </c>
      <c r="N4743" s="8" t="s">
        <v>502</v>
      </c>
      <c r="O4743" s="8" t="s">
        <v>55</v>
      </c>
      <c r="P4743" s="3" t="s">
        <v>682</v>
      </c>
      <c r="Q4743" s="3" t="s">
        <v>55</v>
      </c>
      <c r="S4743" s="67">
        <v>1.0</v>
      </c>
    </row>
    <row r="4744" ht="15.0" customHeight="1">
      <c r="A4744" s="64">
        <v>5.0</v>
      </c>
      <c r="B4744" s="53" t="str">
        <f t="array" ref="B4744">INDEX(Quadrat.Details!D:D, MATCH(1,(F4744=Quadrat.Details!B:B)*(G4744=Quadrat.Details!G:G)*(H4744=Quadrat.Details!I:I),0))</f>
        <v>FJD</v>
      </c>
      <c r="E4744" s="65">
        <f t="array" ref="E4744">INDEX(Quadrat.Details!C:C, MATCH(1,(F4744=Quadrat.Details!B:B)*(G4744=Quadrat.Details!G:G),0))</f>
        <v>44771</v>
      </c>
      <c r="F4744" s="66">
        <v>2022.0</v>
      </c>
      <c r="G4744" s="13" t="s">
        <v>464</v>
      </c>
      <c r="H4744" s="64">
        <v>1.0</v>
      </c>
      <c r="I4744" s="3" t="str">
        <f t="array" ref="I4744">INDEX(Species.List!A:A,MATCH(J4744,Species.List!B:B,0))</f>
        <v>Ensis directus</v>
      </c>
      <c r="J4744" s="11" t="s">
        <v>306</v>
      </c>
      <c r="K4744" s="3" t="str">
        <f t="array" ref="K4744">INDEX(Species.List!C:C,MATCH(J4744,Species.List!B:B,0))</f>
        <v>SL</v>
      </c>
      <c r="L4744" s="64">
        <v>34.0</v>
      </c>
      <c r="M4744" s="64">
        <v>1.0</v>
      </c>
      <c r="N4744" s="8" t="s">
        <v>502</v>
      </c>
      <c r="O4744" s="8" t="s">
        <v>55</v>
      </c>
      <c r="P4744" s="3" t="s">
        <v>682</v>
      </c>
      <c r="Q4744" s="3" t="s">
        <v>55</v>
      </c>
      <c r="S4744" s="67">
        <v>1.0</v>
      </c>
    </row>
    <row r="4745" ht="15.0" customHeight="1">
      <c r="A4745" s="64">
        <v>5.0</v>
      </c>
      <c r="B4745" s="53" t="str">
        <f t="array" ref="B4745">INDEX(Quadrat.Details!D:D, MATCH(1,(F4745=Quadrat.Details!B:B)*(G4745=Quadrat.Details!G:G)*(H4745=Quadrat.Details!I:I),0))</f>
        <v>FJD</v>
      </c>
      <c r="E4745" s="65">
        <f t="array" ref="E4745">INDEX(Quadrat.Details!C:C, MATCH(1,(F4745=Quadrat.Details!B:B)*(G4745=Quadrat.Details!G:G),0))</f>
        <v>44771</v>
      </c>
      <c r="F4745" s="66">
        <v>2022.0</v>
      </c>
      <c r="G4745" s="13" t="s">
        <v>464</v>
      </c>
      <c r="H4745" s="64">
        <v>1.0</v>
      </c>
      <c r="I4745" s="3" t="str">
        <f t="array" ref="I4745">INDEX(Species.List!A:A,MATCH(J4745,Species.List!B:B,0))</f>
        <v>Ensis directus</v>
      </c>
      <c r="J4745" s="11" t="s">
        <v>306</v>
      </c>
      <c r="K4745" s="3" t="str">
        <f t="array" ref="K4745">INDEX(Species.List!C:C,MATCH(J4745,Species.List!B:B,0))</f>
        <v>SL</v>
      </c>
      <c r="L4745" s="64">
        <v>36.0</v>
      </c>
      <c r="M4745" s="64">
        <v>1.0</v>
      </c>
      <c r="N4745" s="8" t="s">
        <v>502</v>
      </c>
      <c r="O4745" s="8" t="s">
        <v>55</v>
      </c>
      <c r="P4745" s="3" t="s">
        <v>682</v>
      </c>
      <c r="Q4745" s="3" t="s">
        <v>55</v>
      </c>
      <c r="S4745" s="67">
        <v>1.0</v>
      </c>
    </row>
    <row r="4746" ht="15.0" customHeight="1">
      <c r="A4746" s="64">
        <v>5.0</v>
      </c>
      <c r="B4746" s="53" t="str">
        <f t="array" ref="B4746">INDEX(Quadrat.Details!D:D, MATCH(1,(F4746=Quadrat.Details!B:B)*(G4746=Quadrat.Details!G:G)*(H4746=Quadrat.Details!I:I),0))</f>
        <v>FJD</v>
      </c>
      <c r="E4746" s="65">
        <f t="array" ref="E4746">INDEX(Quadrat.Details!C:C, MATCH(1,(F4746=Quadrat.Details!B:B)*(G4746=Quadrat.Details!G:G),0))</f>
        <v>44771</v>
      </c>
      <c r="F4746" s="66">
        <v>2022.0</v>
      </c>
      <c r="G4746" s="13" t="s">
        <v>464</v>
      </c>
      <c r="H4746" s="64">
        <v>1.0</v>
      </c>
      <c r="I4746" s="3" t="str">
        <f t="array" ref="I4746">INDEX(Species.List!A:A,MATCH(J4746,Species.List!B:B,0))</f>
        <v>Ensis directus</v>
      </c>
      <c r="J4746" s="11" t="s">
        <v>306</v>
      </c>
      <c r="K4746" s="3" t="str">
        <f t="array" ref="K4746">INDEX(Species.List!C:C,MATCH(J4746,Species.List!B:B,0))</f>
        <v>SL</v>
      </c>
      <c r="L4746" s="64">
        <v>32.0</v>
      </c>
      <c r="M4746" s="64">
        <v>1.0</v>
      </c>
      <c r="N4746" s="8" t="s">
        <v>502</v>
      </c>
      <c r="O4746" s="8" t="s">
        <v>55</v>
      </c>
      <c r="P4746" s="3" t="s">
        <v>682</v>
      </c>
      <c r="Q4746" s="3" t="s">
        <v>55</v>
      </c>
      <c r="S4746" s="67">
        <v>1.0</v>
      </c>
    </row>
    <row r="4747" ht="15.0" customHeight="1">
      <c r="A4747" s="64">
        <v>5.0</v>
      </c>
      <c r="B4747" s="53" t="str">
        <f t="array" ref="B4747">INDEX(Quadrat.Details!D:D, MATCH(1,(F4747=Quadrat.Details!B:B)*(G4747=Quadrat.Details!G:G)*(H4747=Quadrat.Details!I:I),0))</f>
        <v>FJD</v>
      </c>
      <c r="E4747" s="65">
        <f t="array" ref="E4747">INDEX(Quadrat.Details!C:C, MATCH(1,(F4747=Quadrat.Details!B:B)*(G4747=Quadrat.Details!G:G),0))</f>
        <v>44771</v>
      </c>
      <c r="F4747" s="66">
        <v>2022.0</v>
      </c>
      <c r="G4747" s="13" t="s">
        <v>464</v>
      </c>
      <c r="H4747" s="64">
        <v>1.0</v>
      </c>
      <c r="I4747" s="3" t="str">
        <f t="array" ref="I4747">INDEX(Species.List!A:A,MATCH(J4747,Species.List!B:B,0))</f>
        <v>Ensis directus</v>
      </c>
      <c r="J4747" s="11" t="s">
        <v>306</v>
      </c>
      <c r="K4747" s="3" t="str">
        <f t="array" ref="K4747">INDEX(Species.List!C:C,MATCH(J4747,Species.List!B:B,0))</f>
        <v>SL</v>
      </c>
      <c r="L4747" s="64">
        <v>33.0</v>
      </c>
      <c r="M4747" s="64">
        <v>3.0</v>
      </c>
      <c r="N4747" s="8" t="s">
        <v>502</v>
      </c>
      <c r="O4747" s="8" t="s">
        <v>55</v>
      </c>
      <c r="P4747" s="3" t="s">
        <v>682</v>
      </c>
      <c r="Q4747" s="3" t="s">
        <v>55</v>
      </c>
      <c r="S4747" s="67">
        <v>1.0</v>
      </c>
    </row>
    <row r="4748" ht="15.0" customHeight="1">
      <c r="A4748" s="64">
        <v>5.0</v>
      </c>
      <c r="B4748" s="53" t="str">
        <f t="array" ref="B4748">INDEX(Quadrat.Details!D:D, MATCH(1,(F4748=Quadrat.Details!B:B)*(G4748=Quadrat.Details!G:G)*(H4748=Quadrat.Details!I:I),0))</f>
        <v>FJD</v>
      </c>
      <c r="E4748" s="65">
        <f t="array" ref="E4748">INDEX(Quadrat.Details!C:C, MATCH(1,(F4748=Quadrat.Details!B:B)*(G4748=Quadrat.Details!G:G),0))</f>
        <v>44771</v>
      </c>
      <c r="F4748" s="66">
        <v>2022.0</v>
      </c>
      <c r="G4748" s="13" t="s">
        <v>464</v>
      </c>
      <c r="H4748" s="64">
        <v>1.0</v>
      </c>
      <c r="I4748" s="3" t="str">
        <f t="array" ref="I4748">INDEX(Species.List!A:A,MATCH(J4748,Species.List!B:B,0))</f>
        <v>Ensis directus</v>
      </c>
      <c r="J4748" s="11" t="s">
        <v>306</v>
      </c>
      <c r="K4748" s="3" t="str">
        <f t="array" ref="K4748">INDEX(Species.List!C:C,MATCH(J4748,Species.List!B:B,0))</f>
        <v>SL</v>
      </c>
      <c r="L4748" s="64">
        <v>30.0</v>
      </c>
      <c r="M4748" s="64">
        <v>2.0</v>
      </c>
      <c r="N4748" s="8" t="s">
        <v>502</v>
      </c>
      <c r="O4748" s="8" t="s">
        <v>55</v>
      </c>
      <c r="P4748" s="3" t="s">
        <v>682</v>
      </c>
      <c r="Q4748" s="3" t="s">
        <v>55</v>
      </c>
      <c r="S4748" s="67">
        <v>1.0</v>
      </c>
    </row>
    <row r="4749" ht="15.0" customHeight="1">
      <c r="A4749" s="64">
        <v>5.0</v>
      </c>
      <c r="B4749" s="53" t="str">
        <f t="array" ref="B4749">INDEX(Quadrat.Details!D:D, MATCH(1,(F4749=Quadrat.Details!B:B)*(G4749=Quadrat.Details!G:G)*(H4749=Quadrat.Details!I:I),0))</f>
        <v>FJD</v>
      </c>
      <c r="E4749" s="65">
        <f t="array" ref="E4749">INDEX(Quadrat.Details!C:C, MATCH(1,(F4749=Quadrat.Details!B:B)*(G4749=Quadrat.Details!G:G),0))</f>
        <v>44771</v>
      </c>
      <c r="F4749" s="66">
        <v>2022.0</v>
      </c>
      <c r="G4749" s="13" t="s">
        <v>464</v>
      </c>
      <c r="H4749" s="64">
        <v>1.0</v>
      </c>
      <c r="I4749" s="3" t="str">
        <f t="array" ref="I4749">INDEX(Species.List!A:A,MATCH(J4749,Species.List!B:B,0))</f>
        <v>Mya arenaria</v>
      </c>
      <c r="J4749" s="11" t="s">
        <v>327</v>
      </c>
      <c r="K4749" s="3" t="str">
        <f t="array" ref="K4749">INDEX(Species.List!C:C,MATCH(J4749,Species.List!B:B,0))</f>
        <v>SL</v>
      </c>
      <c r="L4749" s="64">
        <v>37.0</v>
      </c>
      <c r="M4749" s="64">
        <v>1.0</v>
      </c>
      <c r="N4749" s="8" t="s">
        <v>502</v>
      </c>
      <c r="O4749" s="8" t="s">
        <v>55</v>
      </c>
      <c r="P4749" s="3" t="s">
        <v>682</v>
      </c>
      <c r="Q4749" s="3" t="s">
        <v>55</v>
      </c>
      <c r="S4749" s="67">
        <v>1.0</v>
      </c>
    </row>
    <row r="4750" ht="15.0" customHeight="1">
      <c r="A4750" s="64">
        <v>5.0</v>
      </c>
      <c r="B4750" s="53" t="str">
        <f t="array" ref="B4750">INDEX(Quadrat.Details!D:D, MATCH(1,(F4750=Quadrat.Details!B:B)*(G4750=Quadrat.Details!G:G)*(H4750=Quadrat.Details!I:I),0))</f>
        <v>FJD</v>
      </c>
      <c r="E4750" s="65">
        <f t="array" ref="E4750">INDEX(Quadrat.Details!C:C, MATCH(1,(F4750=Quadrat.Details!B:B)*(G4750=Quadrat.Details!G:G),0))</f>
        <v>44771</v>
      </c>
      <c r="F4750" s="66">
        <v>2022.0</v>
      </c>
      <c r="G4750" s="13" t="s">
        <v>464</v>
      </c>
      <c r="H4750" s="64">
        <v>1.0</v>
      </c>
      <c r="I4750" s="3" t="str">
        <f t="array" ref="I4750">INDEX(Species.List!A:A,MATCH(J4750,Species.List!B:B,0))</f>
        <v>Ensis directus</v>
      </c>
      <c r="J4750" s="11" t="s">
        <v>306</v>
      </c>
      <c r="K4750" s="3" t="str">
        <f t="array" ref="K4750">INDEX(Species.List!C:C,MATCH(J4750,Species.List!B:B,0))</f>
        <v>SL</v>
      </c>
      <c r="L4750" s="64">
        <v>28.0</v>
      </c>
      <c r="M4750" s="64">
        <v>1.0</v>
      </c>
      <c r="N4750" s="8" t="s">
        <v>502</v>
      </c>
      <c r="O4750" s="8" t="s">
        <v>55</v>
      </c>
      <c r="P4750" s="3" t="s">
        <v>682</v>
      </c>
      <c r="Q4750" s="3" t="s">
        <v>55</v>
      </c>
      <c r="S4750" s="67">
        <v>1.0</v>
      </c>
    </row>
    <row r="4751" ht="15.0" customHeight="1">
      <c r="A4751" s="64">
        <v>5.0</v>
      </c>
      <c r="B4751" s="53" t="str">
        <f t="array" ref="B4751">INDEX(Quadrat.Details!D:D, MATCH(1,(F4751=Quadrat.Details!B:B)*(G4751=Quadrat.Details!G:G)*(H4751=Quadrat.Details!I:I),0))</f>
        <v>FJD</v>
      </c>
      <c r="E4751" s="65">
        <f t="array" ref="E4751">INDEX(Quadrat.Details!C:C, MATCH(1,(F4751=Quadrat.Details!B:B)*(G4751=Quadrat.Details!G:G),0))</f>
        <v>44771</v>
      </c>
      <c r="F4751" s="66">
        <v>2022.0</v>
      </c>
      <c r="G4751" s="13" t="s">
        <v>464</v>
      </c>
      <c r="H4751" s="64">
        <v>1.0</v>
      </c>
      <c r="I4751" s="3" t="str">
        <f t="array" ref="I4751">INDEX(Species.List!A:A,MATCH(J4751,Species.List!B:B,0))</f>
        <v>Mya arenaria</v>
      </c>
      <c r="J4751" s="11" t="s">
        <v>327</v>
      </c>
      <c r="K4751" s="3" t="str">
        <f t="array" ref="K4751">INDEX(Species.List!C:C,MATCH(J4751,Species.List!B:B,0))</f>
        <v>SL</v>
      </c>
      <c r="L4751" s="64">
        <v>13.0</v>
      </c>
      <c r="M4751" s="64">
        <v>1.0</v>
      </c>
      <c r="N4751" s="8" t="s">
        <v>502</v>
      </c>
      <c r="O4751" s="8" t="s">
        <v>55</v>
      </c>
      <c r="P4751" s="3" t="s">
        <v>682</v>
      </c>
      <c r="Q4751" s="3" t="s">
        <v>55</v>
      </c>
      <c r="S4751" s="67">
        <v>1.0</v>
      </c>
    </row>
    <row r="4752" ht="15.0" customHeight="1">
      <c r="A4752" s="64">
        <v>5.0</v>
      </c>
      <c r="B4752" s="53" t="str">
        <f t="array" ref="B4752">INDEX(Quadrat.Details!D:D, MATCH(1,(F4752=Quadrat.Details!B:B)*(G4752=Quadrat.Details!G:G)*(H4752=Quadrat.Details!I:I),0))</f>
        <v>FJD</v>
      </c>
      <c r="E4752" s="65">
        <f t="array" ref="E4752">INDEX(Quadrat.Details!C:C, MATCH(1,(F4752=Quadrat.Details!B:B)*(G4752=Quadrat.Details!G:G),0))</f>
        <v>44771</v>
      </c>
      <c r="F4752" s="66">
        <v>2022.0</v>
      </c>
      <c r="G4752" s="13" t="s">
        <v>464</v>
      </c>
      <c r="H4752" s="64">
        <v>1.0</v>
      </c>
      <c r="I4752" s="3" t="str">
        <f t="array" ref="I4752">INDEX(Species.List!A:A,MATCH(J4752,Species.List!B:B,0))</f>
        <v>Ensis directus</v>
      </c>
      <c r="J4752" s="11" t="s">
        <v>306</v>
      </c>
      <c r="K4752" s="3" t="str">
        <f t="array" ref="K4752">INDEX(Species.List!C:C,MATCH(J4752,Species.List!B:B,0))</f>
        <v>SL</v>
      </c>
      <c r="L4752" s="64">
        <v>27.0</v>
      </c>
      <c r="M4752" s="64">
        <v>1.0</v>
      </c>
      <c r="N4752" s="8" t="s">
        <v>502</v>
      </c>
      <c r="O4752" s="8" t="s">
        <v>55</v>
      </c>
      <c r="P4752" s="3" t="s">
        <v>682</v>
      </c>
      <c r="Q4752" s="3" t="s">
        <v>55</v>
      </c>
      <c r="S4752" s="67">
        <v>1.0</v>
      </c>
    </row>
    <row r="4753" ht="15.0" customHeight="1">
      <c r="A4753" s="64">
        <v>5.0</v>
      </c>
      <c r="B4753" s="53" t="str">
        <f t="array" ref="B4753">INDEX(Quadrat.Details!D:D, MATCH(1,(F4753=Quadrat.Details!B:B)*(G4753=Quadrat.Details!G:G)*(H4753=Quadrat.Details!I:I),0))</f>
        <v>FJD</v>
      </c>
      <c r="E4753" s="65">
        <f t="array" ref="E4753">INDEX(Quadrat.Details!C:C, MATCH(1,(F4753=Quadrat.Details!B:B)*(G4753=Quadrat.Details!G:G),0))</f>
        <v>44771</v>
      </c>
      <c r="F4753" s="66">
        <v>2022.0</v>
      </c>
      <c r="G4753" s="13" t="s">
        <v>464</v>
      </c>
      <c r="H4753" s="64">
        <v>1.0</v>
      </c>
      <c r="I4753" s="3" t="str">
        <f t="array" ref="I4753">INDEX(Species.List!A:A,MATCH(J4753,Species.List!B:B,0))</f>
        <v>Ensis directus</v>
      </c>
      <c r="J4753" s="11" t="s">
        <v>306</v>
      </c>
      <c r="K4753" s="3" t="str">
        <f t="array" ref="K4753">INDEX(Species.List!C:C,MATCH(J4753,Species.List!B:B,0))</f>
        <v>SL</v>
      </c>
      <c r="L4753" s="64">
        <v>21.0</v>
      </c>
      <c r="M4753" s="64">
        <v>1.0</v>
      </c>
      <c r="N4753" s="8" t="s">
        <v>502</v>
      </c>
      <c r="O4753" s="8" t="s">
        <v>55</v>
      </c>
      <c r="P4753" s="3" t="s">
        <v>682</v>
      </c>
      <c r="Q4753" s="3" t="s">
        <v>55</v>
      </c>
      <c r="S4753" s="67">
        <v>1.0</v>
      </c>
    </row>
    <row r="4754" ht="15.0" customHeight="1">
      <c r="A4754" s="64">
        <v>5.0</v>
      </c>
      <c r="B4754" s="53" t="str">
        <f t="array" ref="B4754">INDEX(Quadrat.Details!D:D, MATCH(1,(F4754=Quadrat.Details!B:B)*(G4754=Quadrat.Details!G:G)*(H4754=Quadrat.Details!I:I),0))</f>
        <v>FJD</v>
      </c>
      <c r="E4754" s="65">
        <f t="array" ref="E4754">INDEX(Quadrat.Details!C:C, MATCH(1,(F4754=Quadrat.Details!B:B)*(G4754=Quadrat.Details!G:G),0))</f>
        <v>44771</v>
      </c>
      <c r="F4754" s="66">
        <v>2022.0</v>
      </c>
      <c r="G4754" s="13" t="s">
        <v>464</v>
      </c>
      <c r="H4754" s="64">
        <v>1.0</v>
      </c>
      <c r="I4754" s="3" t="str">
        <f t="array" ref="I4754">INDEX(Species.List!A:A,MATCH(J4754,Species.List!B:B,0))</f>
        <v>Mya arenaria</v>
      </c>
      <c r="J4754" s="11" t="s">
        <v>327</v>
      </c>
      <c r="K4754" s="3" t="str">
        <f t="array" ref="K4754">INDEX(Species.List!C:C,MATCH(J4754,Species.List!B:B,0))</f>
        <v>SL</v>
      </c>
      <c r="L4754" s="64">
        <v>15.0</v>
      </c>
      <c r="M4754" s="64">
        <v>3.0</v>
      </c>
      <c r="N4754" s="8" t="s">
        <v>502</v>
      </c>
      <c r="O4754" s="8" t="s">
        <v>55</v>
      </c>
      <c r="P4754" s="3" t="s">
        <v>682</v>
      </c>
      <c r="Q4754" s="3" t="s">
        <v>55</v>
      </c>
      <c r="S4754" s="67">
        <v>1.0</v>
      </c>
    </row>
    <row r="4755" ht="15.0" customHeight="1">
      <c r="A4755" s="64">
        <v>5.0</v>
      </c>
      <c r="B4755" s="53" t="str">
        <f t="array" ref="B4755">INDEX(Quadrat.Details!D:D, MATCH(1,(F4755=Quadrat.Details!B:B)*(G4755=Quadrat.Details!G:G)*(H4755=Quadrat.Details!I:I),0))</f>
        <v>FJD</v>
      </c>
      <c r="E4755" s="65">
        <f t="array" ref="E4755">INDEX(Quadrat.Details!C:C, MATCH(1,(F4755=Quadrat.Details!B:B)*(G4755=Quadrat.Details!G:G),0))</f>
        <v>44771</v>
      </c>
      <c r="F4755" s="66">
        <v>2022.0</v>
      </c>
      <c r="G4755" s="13" t="s">
        <v>464</v>
      </c>
      <c r="H4755" s="64">
        <v>1.0</v>
      </c>
      <c r="I4755" s="3" t="str">
        <f t="array" ref="I4755">INDEX(Species.List!A:A,MATCH(J4755,Species.List!B:B,0))</f>
        <v>Mya arenaria</v>
      </c>
      <c r="J4755" s="11" t="s">
        <v>327</v>
      </c>
      <c r="K4755" s="3" t="str">
        <f t="array" ref="K4755">INDEX(Species.List!C:C,MATCH(J4755,Species.List!B:B,0))</f>
        <v>SL</v>
      </c>
      <c r="L4755" s="64">
        <v>16.0</v>
      </c>
      <c r="M4755" s="64">
        <v>1.0</v>
      </c>
      <c r="N4755" s="8" t="s">
        <v>502</v>
      </c>
      <c r="O4755" s="8" t="s">
        <v>55</v>
      </c>
      <c r="P4755" s="3" t="s">
        <v>682</v>
      </c>
      <c r="Q4755" s="3" t="s">
        <v>55</v>
      </c>
      <c r="S4755" s="67">
        <v>1.0</v>
      </c>
    </row>
    <row r="4756" ht="15.0" customHeight="1">
      <c r="A4756" s="64">
        <v>5.0</v>
      </c>
      <c r="B4756" s="53" t="str">
        <f t="array" ref="B4756">INDEX(Quadrat.Details!D:D, MATCH(1,(F4756=Quadrat.Details!B:B)*(G4756=Quadrat.Details!G:G)*(H4756=Quadrat.Details!I:I),0))</f>
        <v>FJD</v>
      </c>
      <c r="E4756" s="65">
        <f t="array" ref="E4756">INDEX(Quadrat.Details!C:C, MATCH(1,(F4756=Quadrat.Details!B:B)*(G4756=Quadrat.Details!G:G),0))</f>
        <v>44771</v>
      </c>
      <c r="F4756" s="66">
        <v>2022.0</v>
      </c>
      <c r="G4756" s="13" t="s">
        <v>464</v>
      </c>
      <c r="H4756" s="64">
        <v>1.0</v>
      </c>
      <c r="I4756" s="3" t="str">
        <f t="array" ref="I4756">INDEX(Species.List!A:A,MATCH(J4756,Species.List!B:B,0))</f>
        <v>Mya arenaria</v>
      </c>
      <c r="J4756" s="11" t="s">
        <v>327</v>
      </c>
      <c r="K4756" s="3" t="str">
        <f t="array" ref="K4756">INDEX(Species.List!C:C,MATCH(J4756,Species.List!B:B,0))</f>
        <v>SL</v>
      </c>
      <c r="L4756" s="64">
        <v>14.0</v>
      </c>
      <c r="M4756" s="64">
        <v>2.0</v>
      </c>
      <c r="N4756" s="8" t="s">
        <v>502</v>
      </c>
      <c r="O4756" s="8" t="s">
        <v>55</v>
      </c>
      <c r="P4756" s="3" t="s">
        <v>682</v>
      </c>
      <c r="Q4756" s="3" t="s">
        <v>55</v>
      </c>
      <c r="S4756" s="67">
        <v>1.0</v>
      </c>
    </row>
    <row r="4757" ht="15.0" customHeight="1">
      <c r="A4757" s="64">
        <v>5.0</v>
      </c>
      <c r="B4757" s="53" t="str">
        <f t="array" ref="B4757">INDEX(Quadrat.Details!D:D, MATCH(1,(F4757=Quadrat.Details!B:B)*(G4757=Quadrat.Details!G:G)*(H4757=Quadrat.Details!I:I),0))</f>
        <v>FJD</v>
      </c>
      <c r="E4757" s="65">
        <f t="array" ref="E4757">INDEX(Quadrat.Details!C:C, MATCH(1,(F4757=Quadrat.Details!B:B)*(G4757=Quadrat.Details!G:G),0))</f>
        <v>44771</v>
      </c>
      <c r="F4757" s="66">
        <v>2022.0</v>
      </c>
      <c r="G4757" s="13" t="s">
        <v>464</v>
      </c>
      <c r="H4757" s="64">
        <v>1.0</v>
      </c>
      <c r="I4757" s="3" t="str">
        <f t="array" ref="I4757">INDEX(Species.List!A:A,MATCH(J4757,Species.List!B:B,0))</f>
        <v>Mya arenaria</v>
      </c>
      <c r="J4757" s="11" t="s">
        <v>327</v>
      </c>
      <c r="K4757" s="3" t="str">
        <f t="array" ref="K4757">INDEX(Species.List!C:C,MATCH(J4757,Species.List!B:B,0))</f>
        <v>SL</v>
      </c>
      <c r="L4757" s="64">
        <v>12.0</v>
      </c>
      <c r="M4757" s="64">
        <v>2.0</v>
      </c>
      <c r="N4757" s="8" t="s">
        <v>502</v>
      </c>
      <c r="O4757" s="8" t="s">
        <v>55</v>
      </c>
      <c r="P4757" s="3" t="s">
        <v>682</v>
      </c>
      <c r="Q4757" s="3" t="s">
        <v>55</v>
      </c>
      <c r="S4757" s="67">
        <v>1.0</v>
      </c>
    </row>
    <row r="4758" ht="15.0" customHeight="1">
      <c r="A4758" s="64">
        <v>5.0</v>
      </c>
      <c r="B4758" s="53" t="str">
        <f t="array" ref="B4758">INDEX(Quadrat.Details!D:D, MATCH(1,(F4758=Quadrat.Details!B:B)*(G4758=Quadrat.Details!G:G)*(H4758=Quadrat.Details!I:I),0))</f>
        <v>FJD</v>
      </c>
      <c r="E4758" s="65">
        <f t="array" ref="E4758">INDEX(Quadrat.Details!C:C, MATCH(1,(F4758=Quadrat.Details!B:B)*(G4758=Quadrat.Details!G:G),0))</f>
        <v>44771</v>
      </c>
      <c r="F4758" s="66">
        <v>2022.0</v>
      </c>
      <c r="G4758" s="13" t="s">
        <v>464</v>
      </c>
      <c r="H4758" s="64">
        <v>1.0</v>
      </c>
      <c r="I4758" s="3" t="str">
        <f t="array" ref="I4758">INDEX(Species.List!A:A,MATCH(J4758,Species.List!B:B,0))</f>
        <v>Mya arenaria</v>
      </c>
      <c r="J4758" s="11" t="s">
        <v>327</v>
      </c>
      <c r="K4758" s="3" t="str">
        <f t="array" ref="K4758">INDEX(Species.List!C:C,MATCH(J4758,Species.List!B:B,0))</f>
        <v>SL</v>
      </c>
      <c r="L4758" s="64">
        <v>14.0</v>
      </c>
      <c r="M4758" s="64">
        <v>2.0</v>
      </c>
      <c r="N4758" s="8" t="s">
        <v>502</v>
      </c>
      <c r="O4758" s="8" t="s">
        <v>55</v>
      </c>
      <c r="P4758" s="3" t="s">
        <v>682</v>
      </c>
      <c r="Q4758" s="3" t="s">
        <v>55</v>
      </c>
      <c r="S4758" s="67">
        <v>1.0</v>
      </c>
    </row>
    <row r="4759" ht="15.0" customHeight="1">
      <c r="A4759" s="64">
        <v>5.0</v>
      </c>
      <c r="B4759" s="53" t="str">
        <f t="array" ref="B4759">INDEX(Quadrat.Details!D:D, MATCH(1,(F4759=Quadrat.Details!B:B)*(G4759=Quadrat.Details!G:G)*(H4759=Quadrat.Details!I:I),0))</f>
        <v>FJD</v>
      </c>
      <c r="E4759" s="65">
        <f t="array" ref="E4759">INDEX(Quadrat.Details!C:C, MATCH(1,(F4759=Quadrat.Details!B:B)*(G4759=Quadrat.Details!G:G),0))</f>
        <v>44771</v>
      </c>
      <c r="F4759" s="66">
        <v>2022.0</v>
      </c>
      <c r="G4759" s="13" t="s">
        <v>464</v>
      </c>
      <c r="H4759" s="64">
        <v>1.0</v>
      </c>
      <c r="I4759" s="3" t="str">
        <f t="array" ref="I4759">INDEX(Species.List!A:A,MATCH(J4759,Species.List!B:B,0))</f>
        <v>Anadara transversa</v>
      </c>
      <c r="J4759" s="11" t="s">
        <v>355</v>
      </c>
      <c r="K4759" s="3" t="str">
        <f t="array" ref="K4759">INDEX(Species.List!C:C,MATCH(J4759,Species.List!B:B,0))</f>
        <v>SL</v>
      </c>
      <c r="L4759" s="64">
        <v>11.0</v>
      </c>
      <c r="M4759" s="64">
        <v>2.0</v>
      </c>
      <c r="N4759" s="8" t="s">
        <v>502</v>
      </c>
      <c r="O4759" s="8" t="s">
        <v>55</v>
      </c>
      <c r="P4759" s="3" t="s">
        <v>682</v>
      </c>
      <c r="Q4759" s="3" t="s">
        <v>55</v>
      </c>
      <c r="S4759" s="67">
        <v>1.0</v>
      </c>
    </row>
    <row r="4760" ht="15.0" customHeight="1">
      <c r="A4760" s="64">
        <v>5.0</v>
      </c>
      <c r="B4760" s="53" t="str">
        <f t="array" ref="B4760">INDEX(Quadrat.Details!D:D, MATCH(1,(F4760=Quadrat.Details!B:B)*(G4760=Quadrat.Details!G:G)*(H4760=Quadrat.Details!I:I),0))</f>
        <v>FJD</v>
      </c>
      <c r="E4760" s="65">
        <f t="array" ref="E4760">INDEX(Quadrat.Details!C:C, MATCH(1,(F4760=Quadrat.Details!B:B)*(G4760=Quadrat.Details!G:G),0))</f>
        <v>44771</v>
      </c>
      <c r="F4760" s="66">
        <v>2022.0</v>
      </c>
      <c r="G4760" s="13" t="s">
        <v>464</v>
      </c>
      <c r="H4760" s="64">
        <v>1.0</v>
      </c>
      <c r="I4760" s="3" t="str">
        <f t="array" ref="I4760">INDEX(Species.List!A:A,MATCH(J4760,Species.List!B:B,0))</f>
        <v>Ilyanassa trivittata</v>
      </c>
      <c r="J4760" s="11" t="s">
        <v>350</v>
      </c>
      <c r="K4760" s="3" t="str">
        <f t="array" ref="K4760">INDEX(Species.List!C:C,MATCH(J4760,Species.List!B:B,0))</f>
        <v>SH</v>
      </c>
      <c r="L4760" s="64">
        <v>21.0</v>
      </c>
      <c r="M4760" s="64">
        <v>1.0</v>
      </c>
      <c r="N4760" s="8" t="s">
        <v>502</v>
      </c>
      <c r="O4760" s="8" t="s">
        <v>55</v>
      </c>
      <c r="P4760" s="3" t="s">
        <v>682</v>
      </c>
      <c r="Q4760" s="3" t="s">
        <v>55</v>
      </c>
      <c r="S4760" s="67">
        <v>1.0</v>
      </c>
    </row>
    <row r="4761" ht="15.0" customHeight="1">
      <c r="A4761" s="64">
        <v>5.0</v>
      </c>
      <c r="B4761" s="53" t="str">
        <f t="array" ref="B4761">INDEX(Quadrat.Details!D:D, MATCH(1,(F4761=Quadrat.Details!B:B)*(G4761=Quadrat.Details!G:G)*(H4761=Quadrat.Details!I:I),0))</f>
        <v>FJD</v>
      </c>
      <c r="E4761" s="65">
        <f t="array" ref="E4761">INDEX(Quadrat.Details!C:C, MATCH(1,(F4761=Quadrat.Details!B:B)*(G4761=Quadrat.Details!G:G),0))</f>
        <v>44771</v>
      </c>
      <c r="F4761" s="66">
        <v>2022.0</v>
      </c>
      <c r="G4761" s="13" t="s">
        <v>464</v>
      </c>
      <c r="H4761" s="64">
        <v>1.0</v>
      </c>
      <c r="I4761" s="3" t="str">
        <f t="array" ref="I4761">INDEX(Species.List!A:A,MATCH(J4761,Species.List!B:B,0))</f>
        <v>Ensis directus</v>
      </c>
      <c r="J4761" s="11" t="s">
        <v>306</v>
      </c>
      <c r="K4761" s="3" t="str">
        <f t="array" ref="K4761">INDEX(Species.List!C:C,MATCH(J4761,Species.List!B:B,0))</f>
        <v>SL</v>
      </c>
      <c r="L4761" s="64">
        <v>26.0</v>
      </c>
      <c r="M4761" s="64">
        <v>1.0</v>
      </c>
      <c r="N4761" s="8" t="s">
        <v>502</v>
      </c>
      <c r="O4761" s="8" t="s">
        <v>55</v>
      </c>
      <c r="P4761" s="3" t="s">
        <v>682</v>
      </c>
      <c r="Q4761" s="3" t="s">
        <v>55</v>
      </c>
      <c r="S4761" s="67">
        <v>1.0</v>
      </c>
    </row>
    <row r="4762" ht="15.0" customHeight="1">
      <c r="A4762" s="64">
        <v>5.0</v>
      </c>
      <c r="B4762" s="53" t="str">
        <f t="array" ref="B4762">INDEX(Quadrat.Details!D:D, MATCH(1,(F4762=Quadrat.Details!B:B)*(G4762=Quadrat.Details!G:G)*(H4762=Quadrat.Details!I:I),0))</f>
        <v>FJD</v>
      </c>
      <c r="E4762" s="65">
        <f t="array" ref="E4762">INDEX(Quadrat.Details!C:C, MATCH(1,(F4762=Quadrat.Details!B:B)*(G4762=Quadrat.Details!G:G),0))</f>
        <v>44771</v>
      </c>
      <c r="F4762" s="66">
        <v>2022.0</v>
      </c>
      <c r="G4762" s="13" t="s">
        <v>464</v>
      </c>
      <c r="H4762" s="64">
        <v>1.0</v>
      </c>
      <c r="I4762" s="3" t="str">
        <f t="array" ref="I4762">INDEX(Species.List!A:A,MATCH(J4762,Species.List!B:B,0))</f>
        <v>Mya arenaria</v>
      </c>
      <c r="J4762" s="11" t="s">
        <v>327</v>
      </c>
      <c r="K4762" s="3" t="str">
        <f t="array" ref="K4762">INDEX(Species.List!C:C,MATCH(J4762,Species.List!B:B,0))</f>
        <v>SL</v>
      </c>
      <c r="L4762" s="64">
        <v>15.0</v>
      </c>
      <c r="M4762" s="64">
        <v>7.0</v>
      </c>
      <c r="N4762" s="8" t="s">
        <v>502</v>
      </c>
      <c r="O4762" s="8" t="s">
        <v>55</v>
      </c>
      <c r="P4762" s="3" t="s">
        <v>682</v>
      </c>
      <c r="Q4762" s="3" t="s">
        <v>55</v>
      </c>
      <c r="S4762" s="67">
        <v>1.0</v>
      </c>
    </row>
    <row r="4763" ht="15.0" customHeight="1">
      <c r="A4763" s="64">
        <v>5.0</v>
      </c>
      <c r="B4763" s="53" t="str">
        <f t="array" ref="B4763">INDEX(Quadrat.Details!D:D, MATCH(1,(F4763=Quadrat.Details!B:B)*(G4763=Quadrat.Details!G:G)*(H4763=Quadrat.Details!I:I),0))</f>
        <v>FJD</v>
      </c>
      <c r="E4763" s="65">
        <f t="array" ref="E4763">INDEX(Quadrat.Details!C:C, MATCH(1,(F4763=Quadrat.Details!B:B)*(G4763=Quadrat.Details!G:G),0))</f>
        <v>44771</v>
      </c>
      <c r="F4763" s="66">
        <v>2022.0</v>
      </c>
      <c r="G4763" s="13" t="s">
        <v>464</v>
      </c>
      <c r="H4763" s="64">
        <v>1.0</v>
      </c>
      <c r="I4763" s="3" t="str">
        <f t="array" ref="I4763">INDEX(Species.List!A:A,MATCH(J4763,Species.List!B:B,0))</f>
        <v>Mya arenaria</v>
      </c>
      <c r="J4763" s="11" t="s">
        <v>327</v>
      </c>
      <c r="K4763" s="3" t="str">
        <f t="array" ref="K4763">INDEX(Species.List!C:C,MATCH(J4763,Species.List!B:B,0))</f>
        <v>SL</v>
      </c>
      <c r="L4763" s="64">
        <v>11.0</v>
      </c>
      <c r="M4763" s="64">
        <v>1.0</v>
      </c>
      <c r="N4763" s="8" t="s">
        <v>502</v>
      </c>
      <c r="O4763" s="8" t="s">
        <v>55</v>
      </c>
      <c r="P4763" s="3" t="s">
        <v>682</v>
      </c>
      <c r="Q4763" s="3" t="s">
        <v>55</v>
      </c>
      <c r="S4763" s="67">
        <v>1.0</v>
      </c>
    </row>
    <row r="4764" ht="15.0" customHeight="1">
      <c r="A4764" s="64">
        <v>5.0</v>
      </c>
      <c r="B4764" s="53" t="str">
        <f t="array" ref="B4764">INDEX(Quadrat.Details!D:D, MATCH(1,(F4764=Quadrat.Details!B:B)*(G4764=Quadrat.Details!G:G)*(H4764=Quadrat.Details!I:I),0))</f>
        <v>FJD</v>
      </c>
      <c r="E4764" s="65">
        <f t="array" ref="E4764">INDEX(Quadrat.Details!C:C, MATCH(1,(F4764=Quadrat.Details!B:B)*(G4764=Quadrat.Details!G:G),0))</f>
        <v>44771</v>
      </c>
      <c r="F4764" s="66">
        <v>2022.0</v>
      </c>
      <c r="G4764" s="13" t="s">
        <v>464</v>
      </c>
      <c r="H4764" s="64">
        <v>1.0</v>
      </c>
      <c r="I4764" s="3" t="str">
        <f t="array" ref="I4764">INDEX(Species.List!A:A,MATCH(J4764,Species.List!B:B,0))</f>
        <v>Mya arenaria</v>
      </c>
      <c r="J4764" s="11" t="s">
        <v>327</v>
      </c>
      <c r="K4764" s="3" t="str">
        <f t="array" ref="K4764">INDEX(Species.List!C:C,MATCH(J4764,Species.List!B:B,0))</f>
        <v>SL</v>
      </c>
      <c r="L4764" s="64">
        <v>13.0</v>
      </c>
      <c r="M4764" s="64">
        <v>7.0</v>
      </c>
      <c r="N4764" s="8" t="s">
        <v>502</v>
      </c>
      <c r="O4764" s="8" t="s">
        <v>55</v>
      </c>
      <c r="P4764" s="3" t="s">
        <v>682</v>
      </c>
      <c r="Q4764" s="3" t="s">
        <v>55</v>
      </c>
      <c r="S4764" s="67">
        <v>1.0</v>
      </c>
    </row>
    <row r="4765" ht="15.0" customHeight="1">
      <c r="A4765" s="64">
        <v>5.0</v>
      </c>
      <c r="B4765" s="53" t="str">
        <f t="array" ref="B4765">INDEX(Quadrat.Details!D:D, MATCH(1,(F4765=Quadrat.Details!B:B)*(G4765=Quadrat.Details!G:G)*(H4765=Quadrat.Details!I:I),0))</f>
        <v>FJD</v>
      </c>
      <c r="E4765" s="65">
        <f t="array" ref="E4765">INDEX(Quadrat.Details!C:C, MATCH(1,(F4765=Quadrat.Details!B:B)*(G4765=Quadrat.Details!G:G),0))</f>
        <v>44771</v>
      </c>
      <c r="F4765" s="66">
        <v>2022.0</v>
      </c>
      <c r="G4765" s="13" t="s">
        <v>464</v>
      </c>
      <c r="H4765" s="64">
        <v>1.0</v>
      </c>
      <c r="I4765" s="3" t="str">
        <f t="array" ref="I4765">INDEX(Species.List!A:A,MATCH(J4765,Species.List!B:B,0))</f>
        <v>Mulinia lateralis</v>
      </c>
      <c r="J4765" s="11" t="s">
        <v>152</v>
      </c>
      <c r="K4765" s="3" t="str">
        <f t="array" ref="K4765">INDEX(Species.List!C:C,MATCH(J4765,Species.List!B:B,0))</f>
        <v>SL</v>
      </c>
      <c r="L4765" s="64">
        <v>14.0</v>
      </c>
      <c r="M4765" s="64">
        <v>2.0</v>
      </c>
      <c r="N4765" s="8" t="s">
        <v>502</v>
      </c>
      <c r="O4765" s="8" t="s">
        <v>55</v>
      </c>
      <c r="P4765" s="3" t="s">
        <v>682</v>
      </c>
      <c r="Q4765" s="3" t="s">
        <v>55</v>
      </c>
      <c r="S4765" s="67">
        <v>1.0</v>
      </c>
    </row>
    <row r="4766" ht="15.0" customHeight="1">
      <c r="A4766" s="64">
        <v>5.0</v>
      </c>
      <c r="B4766" s="53" t="str">
        <f t="array" ref="B4766">INDEX(Quadrat.Details!D:D, MATCH(1,(F4766=Quadrat.Details!B:B)*(G4766=Quadrat.Details!G:G)*(H4766=Quadrat.Details!I:I),0))</f>
        <v>FJD</v>
      </c>
      <c r="E4766" s="65">
        <f t="array" ref="E4766">INDEX(Quadrat.Details!C:C, MATCH(1,(F4766=Quadrat.Details!B:B)*(G4766=Quadrat.Details!G:G),0))</f>
        <v>44771</v>
      </c>
      <c r="F4766" s="66">
        <v>2022.0</v>
      </c>
      <c r="G4766" s="13" t="s">
        <v>464</v>
      </c>
      <c r="H4766" s="64">
        <v>1.0</v>
      </c>
      <c r="I4766" s="3" t="str">
        <f t="array" ref="I4766">INDEX(Species.List!A:A,MATCH(J4766,Species.List!B:B,0))</f>
        <v>Mya arenaria</v>
      </c>
      <c r="J4766" s="11" t="s">
        <v>327</v>
      </c>
      <c r="K4766" s="3" t="str">
        <f t="array" ref="K4766">INDEX(Species.List!C:C,MATCH(J4766,Species.List!B:B,0))</f>
        <v>SL</v>
      </c>
      <c r="L4766" s="64">
        <v>21.0</v>
      </c>
      <c r="M4766" s="64">
        <v>1.0</v>
      </c>
      <c r="N4766" s="8" t="s">
        <v>502</v>
      </c>
      <c r="O4766" s="8" t="s">
        <v>55</v>
      </c>
      <c r="P4766" s="3" t="s">
        <v>682</v>
      </c>
      <c r="Q4766" s="3" t="s">
        <v>55</v>
      </c>
      <c r="S4766" s="67">
        <v>1.0</v>
      </c>
    </row>
    <row r="4767" ht="15.0" customHeight="1">
      <c r="A4767" s="64">
        <v>5.0</v>
      </c>
      <c r="B4767" s="53" t="str">
        <f t="array" ref="B4767">INDEX(Quadrat.Details!D:D, MATCH(1,(F4767=Quadrat.Details!B:B)*(G4767=Quadrat.Details!G:G)*(H4767=Quadrat.Details!I:I),0))</f>
        <v>FJD</v>
      </c>
      <c r="E4767" s="65">
        <f t="array" ref="E4767">INDEX(Quadrat.Details!C:C, MATCH(1,(F4767=Quadrat.Details!B:B)*(G4767=Quadrat.Details!G:G),0))</f>
        <v>44771</v>
      </c>
      <c r="F4767" s="66">
        <v>2022.0</v>
      </c>
      <c r="G4767" s="13" t="s">
        <v>464</v>
      </c>
      <c r="H4767" s="64">
        <v>1.0</v>
      </c>
      <c r="I4767" s="3" t="str">
        <f t="array" ref="I4767">INDEX(Species.List!A:A,MATCH(J4767,Species.List!B:B,0))</f>
        <v>Mulinia lateralis</v>
      </c>
      <c r="J4767" s="11" t="s">
        <v>152</v>
      </c>
      <c r="K4767" s="3" t="str">
        <f t="array" ref="K4767">INDEX(Species.List!C:C,MATCH(J4767,Species.List!B:B,0))</f>
        <v>SL</v>
      </c>
      <c r="L4767" s="64">
        <v>16.0</v>
      </c>
      <c r="M4767" s="64">
        <v>1.0</v>
      </c>
      <c r="N4767" s="8" t="s">
        <v>502</v>
      </c>
      <c r="O4767" s="8" t="s">
        <v>55</v>
      </c>
      <c r="P4767" s="3" t="s">
        <v>682</v>
      </c>
      <c r="Q4767" s="3" t="s">
        <v>55</v>
      </c>
      <c r="S4767" s="67">
        <v>1.0</v>
      </c>
    </row>
    <row r="4768" ht="15.0" customHeight="1">
      <c r="A4768" s="64">
        <v>5.0</v>
      </c>
      <c r="B4768" s="53" t="str">
        <f t="array" ref="B4768">INDEX(Quadrat.Details!D:D, MATCH(1,(F4768=Quadrat.Details!B:B)*(G4768=Quadrat.Details!G:G)*(H4768=Quadrat.Details!I:I),0))</f>
        <v>FJD</v>
      </c>
      <c r="E4768" s="65">
        <f t="array" ref="E4768">INDEX(Quadrat.Details!C:C, MATCH(1,(F4768=Quadrat.Details!B:B)*(G4768=Quadrat.Details!G:G),0))</f>
        <v>44771</v>
      </c>
      <c r="F4768" s="66">
        <v>2022.0</v>
      </c>
      <c r="G4768" s="13" t="s">
        <v>464</v>
      </c>
      <c r="H4768" s="64">
        <v>1.0</v>
      </c>
      <c r="I4768" s="3" t="str">
        <f t="array" ref="I4768">INDEX(Species.List!A:A,MATCH(J4768,Species.List!B:B,0))</f>
        <v>Yoldia limatula</v>
      </c>
      <c r="J4768" s="11" t="s">
        <v>179</v>
      </c>
      <c r="K4768" s="3" t="str">
        <f t="array" ref="K4768">INDEX(Species.List!C:C,MATCH(J4768,Species.List!B:B,0))</f>
        <v>SL</v>
      </c>
      <c r="L4768" s="64">
        <v>17.0</v>
      </c>
      <c r="M4768" s="64">
        <v>1.0</v>
      </c>
      <c r="N4768" s="8" t="s">
        <v>502</v>
      </c>
      <c r="O4768" s="8" t="s">
        <v>55</v>
      </c>
      <c r="P4768" s="3" t="s">
        <v>682</v>
      </c>
      <c r="Q4768" s="3" t="s">
        <v>55</v>
      </c>
      <c r="S4768" s="67">
        <v>1.0</v>
      </c>
    </row>
    <row r="4769" ht="15.0" customHeight="1">
      <c r="A4769" s="64">
        <v>5.0</v>
      </c>
      <c r="B4769" s="53" t="str">
        <f t="array" ref="B4769">INDEX(Quadrat.Details!D:D, MATCH(1,(F4769=Quadrat.Details!B:B)*(G4769=Quadrat.Details!G:G)*(H4769=Quadrat.Details!I:I),0))</f>
        <v>FJD</v>
      </c>
      <c r="E4769" s="65">
        <f t="array" ref="E4769">INDEX(Quadrat.Details!C:C, MATCH(1,(F4769=Quadrat.Details!B:B)*(G4769=Quadrat.Details!G:G),0))</f>
        <v>44771</v>
      </c>
      <c r="F4769" s="66">
        <v>2022.0</v>
      </c>
      <c r="G4769" s="13" t="s">
        <v>464</v>
      </c>
      <c r="H4769" s="64">
        <v>1.0</v>
      </c>
      <c r="I4769" s="3" t="str">
        <f t="array" ref="I4769">INDEX(Species.List!A:A,MATCH(J4769,Species.List!B:B,0))</f>
        <v>Mya arenaria</v>
      </c>
      <c r="J4769" s="11" t="s">
        <v>327</v>
      </c>
      <c r="K4769" s="3" t="str">
        <f t="array" ref="K4769">INDEX(Species.List!C:C,MATCH(J4769,Species.List!B:B,0))</f>
        <v>SL</v>
      </c>
      <c r="L4769" s="64">
        <v>17.0</v>
      </c>
      <c r="M4769" s="64">
        <v>1.0</v>
      </c>
      <c r="N4769" s="8" t="s">
        <v>502</v>
      </c>
      <c r="O4769" s="8" t="s">
        <v>55</v>
      </c>
      <c r="P4769" s="3" t="s">
        <v>682</v>
      </c>
      <c r="Q4769" s="3" t="s">
        <v>55</v>
      </c>
      <c r="S4769" s="67">
        <v>1.0</v>
      </c>
    </row>
    <row r="4770" ht="15.0" customHeight="1">
      <c r="A4770" s="64">
        <v>5.0</v>
      </c>
      <c r="B4770" s="53" t="str">
        <f t="array" ref="B4770">INDEX(Quadrat.Details!D:D, MATCH(1,(F4770=Quadrat.Details!B:B)*(G4770=Quadrat.Details!G:G)*(H4770=Quadrat.Details!I:I),0))</f>
        <v>FJD</v>
      </c>
      <c r="E4770" s="65">
        <f t="array" ref="E4770">INDEX(Quadrat.Details!C:C, MATCH(1,(F4770=Quadrat.Details!B:B)*(G4770=Quadrat.Details!G:G),0))</f>
        <v>44771</v>
      </c>
      <c r="F4770" s="66">
        <v>2022.0</v>
      </c>
      <c r="G4770" s="13" t="s">
        <v>464</v>
      </c>
      <c r="H4770" s="64">
        <v>1.0</v>
      </c>
      <c r="I4770" s="3" t="str">
        <f t="array" ref="I4770">INDEX(Species.List!A:A,MATCH(J4770,Species.List!B:B,0))</f>
        <v>Mulinia lateralis</v>
      </c>
      <c r="J4770" s="11" t="s">
        <v>152</v>
      </c>
      <c r="K4770" s="3" t="str">
        <f t="array" ref="K4770">INDEX(Species.List!C:C,MATCH(J4770,Species.List!B:B,0))</f>
        <v>SL</v>
      </c>
      <c r="L4770" s="64">
        <v>12.0</v>
      </c>
      <c r="M4770" s="64">
        <v>1.0</v>
      </c>
      <c r="N4770" s="8" t="s">
        <v>502</v>
      </c>
      <c r="O4770" s="8" t="s">
        <v>55</v>
      </c>
      <c r="P4770" s="3" t="s">
        <v>682</v>
      </c>
      <c r="Q4770" s="3" t="s">
        <v>55</v>
      </c>
      <c r="S4770" s="67">
        <v>1.0</v>
      </c>
    </row>
    <row r="4771" ht="15.0" customHeight="1">
      <c r="A4771" s="64">
        <v>5.0</v>
      </c>
      <c r="B4771" s="53" t="str">
        <f t="array" ref="B4771">INDEX(Quadrat.Details!D:D, MATCH(1,(F4771=Quadrat.Details!B:B)*(G4771=Quadrat.Details!G:G)*(H4771=Quadrat.Details!I:I),0))</f>
        <v>FJD</v>
      </c>
      <c r="E4771" s="65">
        <f t="array" ref="E4771">INDEX(Quadrat.Details!C:C, MATCH(1,(F4771=Quadrat.Details!B:B)*(G4771=Quadrat.Details!G:G),0))</f>
        <v>44771</v>
      </c>
      <c r="F4771" s="66">
        <v>2022.0</v>
      </c>
      <c r="G4771" s="13" t="s">
        <v>464</v>
      </c>
      <c r="H4771" s="64">
        <v>1.0</v>
      </c>
      <c r="I4771" s="3" t="str">
        <f t="array" ref="I4771">INDEX(Species.List!A:A,MATCH(J4771,Species.List!B:B,0))</f>
        <v>Petricolaria pholadiformis</v>
      </c>
      <c r="J4771" s="11" t="s">
        <v>173</v>
      </c>
      <c r="K4771" s="3" t="str">
        <f t="array" ref="K4771">INDEX(Species.List!C:C,MATCH(J4771,Species.List!B:B,0))</f>
        <v>SL</v>
      </c>
      <c r="L4771" s="64">
        <v>19.0</v>
      </c>
      <c r="M4771" s="64">
        <v>1.0</v>
      </c>
      <c r="N4771" s="8" t="s">
        <v>502</v>
      </c>
      <c r="O4771" s="8" t="s">
        <v>55</v>
      </c>
      <c r="P4771" s="3" t="s">
        <v>682</v>
      </c>
      <c r="Q4771" s="3" t="s">
        <v>55</v>
      </c>
      <c r="S4771" s="67">
        <v>1.0</v>
      </c>
    </row>
    <row r="4772" ht="15.0" customHeight="1">
      <c r="A4772" s="64">
        <v>5.0</v>
      </c>
      <c r="B4772" s="53" t="str">
        <f t="array" ref="B4772">INDEX(Quadrat.Details!D:D, MATCH(1,(F4772=Quadrat.Details!B:B)*(G4772=Quadrat.Details!G:G)*(H4772=Quadrat.Details!I:I),0))</f>
        <v>FJD</v>
      </c>
      <c r="E4772" s="65">
        <f t="array" ref="E4772">INDEX(Quadrat.Details!C:C, MATCH(1,(F4772=Quadrat.Details!B:B)*(G4772=Quadrat.Details!G:G),0))</f>
        <v>44771</v>
      </c>
      <c r="F4772" s="66">
        <v>2022.0</v>
      </c>
      <c r="G4772" s="13" t="s">
        <v>464</v>
      </c>
      <c r="H4772" s="64">
        <v>2.0</v>
      </c>
      <c r="I4772" s="3" t="str">
        <f t="array" ref="I4772">INDEX(Species.List!A:A,MATCH(J4772,Species.List!B:B,0))</f>
        <v>Ensis directus</v>
      </c>
      <c r="J4772" s="11" t="s">
        <v>306</v>
      </c>
      <c r="K4772" s="3" t="str">
        <f t="array" ref="K4772">INDEX(Species.List!C:C,MATCH(J4772,Species.List!B:B,0))</f>
        <v>SL</v>
      </c>
      <c r="L4772" s="64">
        <v>45.0</v>
      </c>
      <c r="M4772" s="64">
        <v>1.0</v>
      </c>
      <c r="N4772" s="8" t="s">
        <v>502</v>
      </c>
      <c r="O4772" s="8" t="s">
        <v>55</v>
      </c>
      <c r="P4772" s="3" t="s">
        <v>682</v>
      </c>
      <c r="Q4772" s="3" t="s">
        <v>55</v>
      </c>
      <c r="S4772" s="67">
        <v>1.0</v>
      </c>
    </row>
    <row r="4773" ht="15.0" customHeight="1">
      <c r="A4773" s="64">
        <v>5.0</v>
      </c>
      <c r="B4773" s="53" t="str">
        <f t="array" ref="B4773">INDEX(Quadrat.Details!D:D, MATCH(1,(F4773=Quadrat.Details!B:B)*(G4773=Quadrat.Details!G:G)*(H4773=Quadrat.Details!I:I),0))</f>
        <v>FJD</v>
      </c>
      <c r="E4773" s="65">
        <f t="array" ref="E4773">INDEX(Quadrat.Details!C:C, MATCH(1,(F4773=Quadrat.Details!B:B)*(G4773=Quadrat.Details!G:G),0))</f>
        <v>44771</v>
      </c>
      <c r="F4773" s="66">
        <v>2022.0</v>
      </c>
      <c r="G4773" s="13" t="s">
        <v>464</v>
      </c>
      <c r="H4773" s="64">
        <v>2.0</v>
      </c>
      <c r="I4773" s="3" t="str">
        <f t="array" ref="I4773">INDEX(Species.List!A:A,MATCH(J4773,Species.List!B:B,0))</f>
        <v>Ensis directus</v>
      </c>
      <c r="J4773" s="11" t="s">
        <v>306</v>
      </c>
      <c r="K4773" s="3" t="str">
        <f t="array" ref="K4773">INDEX(Species.List!C:C,MATCH(J4773,Species.List!B:B,0))</f>
        <v>SL</v>
      </c>
      <c r="L4773" s="64">
        <v>40.0</v>
      </c>
      <c r="M4773" s="64">
        <v>2.0</v>
      </c>
      <c r="N4773" s="8" t="s">
        <v>502</v>
      </c>
      <c r="O4773" s="8" t="s">
        <v>55</v>
      </c>
      <c r="P4773" s="3" t="s">
        <v>682</v>
      </c>
      <c r="Q4773" s="3" t="s">
        <v>55</v>
      </c>
      <c r="S4773" s="67">
        <v>1.0</v>
      </c>
    </row>
    <row r="4774" ht="15.0" customHeight="1">
      <c r="A4774" s="64">
        <v>5.0</v>
      </c>
      <c r="B4774" s="53" t="str">
        <f t="array" ref="B4774">INDEX(Quadrat.Details!D:D, MATCH(1,(F4774=Quadrat.Details!B:B)*(G4774=Quadrat.Details!G:G)*(H4774=Quadrat.Details!I:I),0))</f>
        <v>FJD</v>
      </c>
      <c r="E4774" s="65">
        <f t="array" ref="E4774">INDEX(Quadrat.Details!C:C, MATCH(1,(F4774=Quadrat.Details!B:B)*(G4774=Quadrat.Details!G:G),0))</f>
        <v>44771</v>
      </c>
      <c r="F4774" s="66">
        <v>2022.0</v>
      </c>
      <c r="G4774" s="13" t="s">
        <v>464</v>
      </c>
      <c r="H4774" s="64">
        <v>2.0</v>
      </c>
      <c r="I4774" s="3" t="str">
        <f t="array" ref="I4774">INDEX(Species.List!A:A,MATCH(J4774,Species.List!B:B,0))</f>
        <v>Ensis directus</v>
      </c>
      <c r="J4774" s="11" t="s">
        <v>306</v>
      </c>
      <c r="K4774" s="3" t="str">
        <f t="array" ref="K4774">INDEX(Species.List!C:C,MATCH(J4774,Species.List!B:B,0))</f>
        <v>SL</v>
      </c>
      <c r="L4774" s="64">
        <v>42.0</v>
      </c>
      <c r="M4774" s="64">
        <v>2.0</v>
      </c>
      <c r="N4774" s="8" t="s">
        <v>502</v>
      </c>
      <c r="O4774" s="8" t="s">
        <v>55</v>
      </c>
      <c r="P4774" s="3" t="s">
        <v>682</v>
      </c>
      <c r="Q4774" s="3" t="s">
        <v>55</v>
      </c>
      <c r="S4774" s="67">
        <v>1.0</v>
      </c>
    </row>
    <row r="4775" ht="15.0" customHeight="1">
      <c r="A4775" s="64">
        <v>5.0</v>
      </c>
      <c r="B4775" s="53" t="str">
        <f t="array" ref="B4775">INDEX(Quadrat.Details!D:D, MATCH(1,(F4775=Quadrat.Details!B:B)*(G4775=Quadrat.Details!G:G)*(H4775=Quadrat.Details!I:I),0))</f>
        <v>FJD</v>
      </c>
      <c r="E4775" s="65">
        <f t="array" ref="E4775">INDEX(Quadrat.Details!C:C, MATCH(1,(F4775=Quadrat.Details!B:B)*(G4775=Quadrat.Details!G:G),0))</f>
        <v>44771</v>
      </c>
      <c r="F4775" s="66">
        <v>2022.0</v>
      </c>
      <c r="G4775" s="13" t="s">
        <v>464</v>
      </c>
      <c r="H4775" s="64">
        <v>2.0</v>
      </c>
      <c r="I4775" s="3" t="str">
        <f t="array" ref="I4775">INDEX(Species.List!A:A,MATCH(J4775,Species.List!B:B,0))</f>
        <v>Ensis directus</v>
      </c>
      <c r="J4775" s="11" t="s">
        <v>306</v>
      </c>
      <c r="K4775" s="3" t="str">
        <f t="array" ref="K4775">INDEX(Species.List!C:C,MATCH(J4775,Species.List!B:B,0))</f>
        <v>SL</v>
      </c>
      <c r="L4775" s="64">
        <v>41.0</v>
      </c>
      <c r="M4775" s="64">
        <v>1.0</v>
      </c>
      <c r="N4775" s="8" t="s">
        <v>502</v>
      </c>
      <c r="O4775" s="8" t="s">
        <v>55</v>
      </c>
      <c r="P4775" s="3" t="s">
        <v>682</v>
      </c>
      <c r="Q4775" s="3" t="s">
        <v>55</v>
      </c>
      <c r="S4775" s="67">
        <v>1.0</v>
      </c>
    </row>
    <row r="4776" ht="15.0" customHeight="1">
      <c r="A4776" s="64">
        <v>5.0</v>
      </c>
      <c r="B4776" s="53" t="str">
        <f t="array" ref="B4776">INDEX(Quadrat.Details!D:D, MATCH(1,(F4776=Quadrat.Details!B:B)*(G4776=Quadrat.Details!G:G)*(H4776=Quadrat.Details!I:I),0))</f>
        <v>FJD</v>
      </c>
      <c r="E4776" s="65">
        <f t="array" ref="E4776">INDEX(Quadrat.Details!C:C, MATCH(1,(F4776=Quadrat.Details!B:B)*(G4776=Quadrat.Details!G:G),0))</f>
        <v>44771</v>
      </c>
      <c r="F4776" s="66">
        <v>2022.0</v>
      </c>
      <c r="G4776" s="13" t="s">
        <v>464</v>
      </c>
      <c r="H4776" s="64">
        <v>2.0</v>
      </c>
      <c r="I4776" s="3" t="str">
        <f t="array" ref="I4776">INDEX(Species.List!A:A,MATCH(J4776,Species.List!B:B,0))</f>
        <v>Ensis directus</v>
      </c>
      <c r="J4776" s="11" t="s">
        <v>306</v>
      </c>
      <c r="K4776" s="3" t="str">
        <f t="array" ref="K4776">INDEX(Species.List!C:C,MATCH(J4776,Species.List!B:B,0))</f>
        <v>SL</v>
      </c>
      <c r="L4776" s="64">
        <v>47.0</v>
      </c>
      <c r="M4776" s="64">
        <v>1.0</v>
      </c>
      <c r="N4776" s="8" t="s">
        <v>502</v>
      </c>
      <c r="O4776" s="8" t="s">
        <v>55</v>
      </c>
      <c r="P4776" s="3" t="s">
        <v>682</v>
      </c>
      <c r="Q4776" s="3" t="s">
        <v>55</v>
      </c>
      <c r="S4776" s="67">
        <v>1.0</v>
      </c>
    </row>
    <row r="4777" ht="15.0" customHeight="1">
      <c r="A4777" s="64">
        <v>5.0</v>
      </c>
      <c r="B4777" s="53" t="str">
        <f t="array" ref="B4777">INDEX(Quadrat.Details!D:D, MATCH(1,(F4777=Quadrat.Details!B:B)*(G4777=Quadrat.Details!G:G)*(H4777=Quadrat.Details!I:I),0))</f>
        <v>FJD</v>
      </c>
      <c r="E4777" s="65">
        <f t="array" ref="E4777">INDEX(Quadrat.Details!C:C, MATCH(1,(F4777=Quadrat.Details!B:B)*(G4777=Quadrat.Details!G:G),0))</f>
        <v>44771</v>
      </c>
      <c r="F4777" s="66">
        <v>2022.0</v>
      </c>
      <c r="G4777" s="13" t="s">
        <v>464</v>
      </c>
      <c r="H4777" s="64">
        <v>2.0</v>
      </c>
      <c r="I4777" s="3" t="str">
        <f t="array" ref="I4777">INDEX(Species.List!A:A,MATCH(J4777,Species.List!B:B,0))</f>
        <v>Ensis directus</v>
      </c>
      <c r="J4777" s="11" t="s">
        <v>306</v>
      </c>
      <c r="K4777" s="3" t="str">
        <f t="array" ref="K4777">INDEX(Species.List!C:C,MATCH(J4777,Species.List!B:B,0))</f>
        <v>SL</v>
      </c>
      <c r="L4777" s="64">
        <v>36.0</v>
      </c>
      <c r="M4777" s="64">
        <v>1.0</v>
      </c>
      <c r="N4777" s="8" t="s">
        <v>502</v>
      </c>
      <c r="O4777" s="8" t="s">
        <v>55</v>
      </c>
      <c r="P4777" s="3" t="s">
        <v>682</v>
      </c>
      <c r="Q4777" s="3" t="s">
        <v>55</v>
      </c>
      <c r="S4777" s="67">
        <v>1.0</v>
      </c>
    </row>
    <row r="4778" ht="15.0" customHeight="1">
      <c r="A4778" s="64">
        <v>5.0</v>
      </c>
      <c r="B4778" s="53" t="str">
        <f t="array" ref="B4778">INDEX(Quadrat.Details!D:D, MATCH(1,(F4778=Quadrat.Details!B:B)*(G4778=Quadrat.Details!G:G)*(H4778=Quadrat.Details!I:I),0))</f>
        <v>FJD</v>
      </c>
      <c r="E4778" s="65">
        <f t="array" ref="E4778">INDEX(Quadrat.Details!C:C, MATCH(1,(F4778=Quadrat.Details!B:B)*(G4778=Quadrat.Details!G:G),0))</f>
        <v>44771</v>
      </c>
      <c r="F4778" s="66">
        <v>2022.0</v>
      </c>
      <c r="G4778" s="13" t="s">
        <v>464</v>
      </c>
      <c r="H4778" s="64">
        <v>2.0</v>
      </c>
      <c r="I4778" s="3" t="str">
        <f t="array" ref="I4778">INDEX(Species.List!A:A,MATCH(J4778,Species.List!B:B,0))</f>
        <v>Ensis directus</v>
      </c>
      <c r="J4778" s="11" t="s">
        <v>306</v>
      </c>
      <c r="K4778" s="3" t="str">
        <f t="array" ref="K4778">INDEX(Species.List!C:C,MATCH(J4778,Species.List!B:B,0))</f>
        <v>SL</v>
      </c>
      <c r="L4778" s="64">
        <v>39.0</v>
      </c>
      <c r="M4778" s="64">
        <v>1.0</v>
      </c>
      <c r="N4778" s="8" t="s">
        <v>502</v>
      </c>
      <c r="O4778" s="8" t="s">
        <v>55</v>
      </c>
      <c r="P4778" s="3" t="s">
        <v>682</v>
      </c>
      <c r="Q4778" s="3" t="s">
        <v>55</v>
      </c>
      <c r="S4778" s="67">
        <v>1.0</v>
      </c>
    </row>
    <row r="4779" ht="15.0" customHeight="1">
      <c r="A4779" s="64">
        <v>5.0</v>
      </c>
      <c r="B4779" s="53" t="str">
        <f t="array" ref="B4779">INDEX(Quadrat.Details!D:D, MATCH(1,(F4779=Quadrat.Details!B:B)*(G4779=Quadrat.Details!G:G)*(H4779=Quadrat.Details!I:I),0))</f>
        <v>FJD</v>
      </c>
      <c r="E4779" s="65">
        <f t="array" ref="E4779">INDEX(Quadrat.Details!C:C, MATCH(1,(F4779=Quadrat.Details!B:B)*(G4779=Quadrat.Details!G:G),0))</f>
        <v>44771</v>
      </c>
      <c r="F4779" s="66">
        <v>2022.0</v>
      </c>
      <c r="G4779" s="13" t="s">
        <v>464</v>
      </c>
      <c r="H4779" s="64">
        <v>2.0</v>
      </c>
      <c r="I4779" s="3" t="str">
        <f t="array" ref="I4779">INDEX(Species.List!A:A,MATCH(J4779,Species.List!B:B,0))</f>
        <v>Ensis directus</v>
      </c>
      <c r="J4779" s="11" t="s">
        <v>306</v>
      </c>
      <c r="K4779" s="3" t="str">
        <f t="array" ref="K4779">INDEX(Species.List!C:C,MATCH(J4779,Species.List!B:B,0))</f>
        <v>SL</v>
      </c>
      <c r="L4779" s="64">
        <v>38.0</v>
      </c>
      <c r="M4779" s="64">
        <v>1.0</v>
      </c>
      <c r="N4779" s="8" t="s">
        <v>502</v>
      </c>
      <c r="O4779" s="8" t="s">
        <v>55</v>
      </c>
      <c r="P4779" s="3" t="s">
        <v>682</v>
      </c>
      <c r="Q4779" s="3" t="s">
        <v>55</v>
      </c>
      <c r="S4779" s="67">
        <v>1.0</v>
      </c>
    </row>
    <row r="4780" ht="15.0" customHeight="1">
      <c r="A4780" s="64">
        <v>5.0</v>
      </c>
      <c r="B4780" s="53" t="str">
        <f t="array" ref="B4780">INDEX(Quadrat.Details!D:D, MATCH(1,(F4780=Quadrat.Details!B:B)*(G4780=Quadrat.Details!G:G)*(H4780=Quadrat.Details!I:I),0))</f>
        <v>FJD</v>
      </c>
      <c r="E4780" s="65">
        <f t="array" ref="E4780">INDEX(Quadrat.Details!C:C, MATCH(1,(F4780=Quadrat.Details!B:B)*(G4780=Quadrat.Details!G:G),0))</f>
        <v>44771</v>
      </c>
      <c r="F4780" s="66">
        <v>2022.0</v>
      </c>
      <c r="G4780" s="13" t="s">
        <v>464</v>
      </c>
      <c r="H4780" s="64">
        <v>2.0</v>
      </c>
      <c r="I4780" s="3" t="str">
        <f t="array" ref="I4780">INDEX(Species.List!A:A,MATCH(J4780,Species.List!B:B,0))</f>
        <v>Yoldia limatula</v>
      </c>
      <c r="J4780" s="11" t="s">
        <v>179</v>
      </c>
      <c r="K4780" s="3" t="str">
        <f t="array" ref="K4780">INDEX(Species.List!C:C,MATCH(J4780,Species.List!B:B,0))</f>
        <v>SL</v>
      </c>
      <c r="L4780" s="64">
        <v>28.0</v>
      </c>
      <c r="M4780" s="64">
        <v>1.0</v>
      </c>
      <c r="N4780" s="8" t="s">
        <v>502</v>
      </c>
      <c r="O4780" s="8" t="s">
        <v>55</v>
      </c>
      <c r="P4780" s="3" t="s">
        <v>682</v>
      </c>
      <c r="Q4780" s="3" t="s">
        <v>55</v>
      </c>
      <c r="S4780" s="67">
        <v>1.0</v>
      </c>
    </row>
    <row r="4781" ht="15.0" customHeight="1">
      <c r="A4781" s="64">
        <v>5.0</v>
      </c>
      <c r="B4781" s="53" t="str">
        <f t="array" ref="B4781">INDEX(Quadrat.Details!D:D, MATCH(1,(F4781=Quadrat.Details!B:B)*(G4781=Quadrat.Details!G:G)*(H4781=Quadrat.Details!I:I),0))</f>
        <v>FJD</v>
      </c>
      <c r="E4781" s="65">
        <f t="array" ref="E4781">INDEX(Quadrat.Details!C:C, MATCH(1,(F4781=Quadrat.Details!B:B)*(G4781=Quadrat.Details!G:G),0))</f>
        <v>44771</v>
      </c>
      <c r="F4781" s="66">
        <v>2022.0</v>
      </c>
      <c r="G4781" s="13" t="s">
        <v>464</v>
      </c>
      <c r="H4781" s="64">
        <v>2.0</v>
      </c>
      <c r="I4781" s="3" t="str">
        <f t="array" ref="I4781">INDEX(Species.List!A:A,MATCH(J4781,Species.List!B:B,0))</f>
        <v>Yoldia limatula</v>
      </c>
      <c r="J4781" s="11" t="s">
        <v>179</v>
      </c>
      <c r="K4781" s="3" t="str">
        <f t="array" ref="K4781">INDEX(Species.List!C:C,MATCH(J4781,Species.List!B:B,0))</f>
        <v>SL</v>
      </c>
      <c r="L4781" s="64">
        <v>20.0</v>
      </c>
      <c r="M4781" s="64">
        <v>1.0</v>
      </c>
      <c r="N4781" s="8" t="s">
        <v>502</v>
      </c>
      <c r="O4781" s="8" t="s">
        <v>55</v>
      </c>
      <c r="P4781" s="3" t="s">
        <v>682</v>
      </c>
      <c r="Q4781" s="3" t="s">
        <v>55</v>
      </c>
      <c r="S4781" s="67">
        <v>1.0</v>
      </c>
    </row>
    <row r="4782" ht="15.0" customHeight="1">
      <c r="A4782" s="64">
        <v>5.0</v>
      </c>
      <c r="B4782" s="53" t="str">
        <f t="array" ref="B4782">INDEX(Quadrat.Details!D:D, MATCH(1,(F4782=Quadrat.Details!B:B)*(G4782=Quadrat.Details!G:G)*(H4782=Quadrat.Details!I:I),0))</f>
        <v>FJD</v>
      </c>
      <c r="E4782" s="65">
        <f t="array" ref="E4782">INDEX(Quadrat.Details!C:C, MATCH(1,(F4782=Quadrat.Details!B:B)*(G4782=Quadrat.Details!G:G),0))</f>
        <v>44771</v>
      </c>
      <c r="F4782" s="66">
        <v>2022.0</v>
      </c>
      <c r="G4782" s="13" t="s">
        <v>464</v>
      </c>
      <c r="H4782" s="64">
        <v>2.0</v>
      </c>
      <c r="I4782" s="3" t="str">
        <f t="array" ref="I4782">INDEX(Species.List!A:A,MATCH(J4782,Species.List!B:B,0))</f>
        <v>Petricolaria pholadiformis</v>
      </c>
      <c r="J4782" s="11" t="s">
        <v>173</v>
      </c>
      <c r="K4782" s="3" t="str">
        <f t="array" ref="K4782">INDEX(Species.List!C:C,MATCH(J4782,Species.List!B:B,0))</f>
        <v>SL</v>
      </c>
      <c r="L4782" s="64">
        <v>19.0</v>
      </c>
      <c r="M4782" s="64">
        <v>1.0</v>
      </c>
      <c r="N4782" s="8" t="s">
        <v>502</v>
      </c>
      <c r="O4782" s="8" t="s">
        <v>55</v>
      </c>
      <c r="P4782" s="3" t="s">
        <v>682</v>
      </c>
      <c r="Q4782" s="3" t="s">
        <v>55</v>
      </c>
      <c r="S4782" s="67">
        <v>1.0</v>
      </c>
    </row>
    <row r="4783" ht="15.0" customHeight="1">
      <c r="A4783" s="64">
        <v>5.0</v>
      </c>
      <c r="B4783" s="53" t="str">
        <f t="array" ref="B4783">INDEX(Quadrat.Details!D:D, MATCH(1,(F4783=Quadrat.Details!B:B)*(G4783=Quadrat.Details!G:G)*(H4783=Quadrat.Details!I:I),0))</f>
        <v>FJD</v>
      </c>
      <c r="E4783" s="65">
        <f t="array" ref="E4783">INDEX(Quadrat.Details!C:C, MATCH(1,(F4783=Quadrat.Details!B:B)*(G4783=Quadrat.Details!G:G),0))</f>
        <v>44771</v>
      </c>
      <c r="F4783" s="66">
        <v>2022.0</v>
      </c>
      <c r="G4783" s="13" t="s">
        <v>464</v>
      </c>
      <c r="H4783" s="64">
        <v>2.0</v>
      </c>
      <c r="I4783" s="3" t="str">
        <f t="array" ref="I4783">INDEX(Species.List!A:A,MATCH(J4783,Species.List!B:B,0))</f>
        <v>Laevicardium</v>
      </c>
      <c r="J4783" s="11" t="s">
        <v>168</v>
      </c>
      <c r="K4783" s="3" t="str">
        <f t="array" ref="K4783">INDEX(Species.List!C:C,MATCH(J4783,Species.List!B:B,0))</f>
        <v>SL</v>
      </c>
      <c r="L4783" s="64">
        <v>12.0</v>
      </c>
      <c r="M4783" s="64">
        <v>1.0</v>
      </c>
      <c r="N4783" s="8" t="s">
        <v>502</v>
      </c>
      <c r="O4783" s="8" t="s">
        <v>55</v>
      </c>
      <c r="P4783" s="3" t="s">
        <v>682</v>
      </c>
      <c r="Q4783" s="3" t="s">
        <v>55</v>
      </c>
      <c r="S4783" s="67">
        <v>1.0</v>
      </c>
    </row>
    <row r="4784" ht="15.0" customHeight="1">
      <c r="A4784" s="64">
        <v>5.0</v>
      </c>
      <c r="B4784" s="53" t="str">
        <f t="array" ref="B4784">INDEX(Quadrat.Details!D:D, MATCH(1,(F4784=Quadrat.Details!B:B)*(G4784=Quadrat.Details!G:G)*(H4784=Quadrat.Details!I:I),0))</f>
        <v>FJD</v>
      </c>
      <c r="E4784" s="65">
        <f t="array" ref="E4784">INDEX(Quadrat.Details!C:C, MATCH(1,(F4784=Quadrat.Details!B:B)*(G4784=Quadrat.Details!G:G),0))</f>
        <v>44771</v>
      </c>
      <c r="F4784" s="66">
        <v>2022.0</v>
      </c>
      <c r="G4784" s="13" t="s">
        <v>464</v>
      </c>
      <c r="H4784" s="64">
        <v>2.0</v>
      </c>
      <c r="I4784" s="3" t="str">
        <f t="array" ref="I4784">INDEX(Species.List!A:A,MATCH(J4784,Species.List!B:B,0))</f>
        <v>Laevicardium</v>
      </c>
      <c r="J4784" s="11" t="s">
        <v>168</v>
      </c>
      <c r="K4784" s="3" t="str">
        <f t="array" ref="K4784">INDEX(Species.List!C:C,MATCH(J4784,Species.List!B:B,0))</f>
        <v>SL</v>
      </c>
      <c r="L4784" s="64">
        <v>14.0</v>
      </c>
      <c r="M4784" s="64">
        <v>1.0</v>
      </c>
      <c r="N4784" s="8" t="s">
        <v>502</v>
      </c>
      <c r="O4784" s="8" t="s">
        <v>55</v>
      </c>
      <c r="P4784" s="3" t="s">
        <v>682</v>
      </c>
      <c r="Q4784" s="3" t="s">
        <v>55</v>
      </c>
      <c r="S4784" s="67">
        <v>1.0</v>
      </c>
    </row>
    <row r="4785" ht="15.0" customHeight="1">
      <c r="A4785" s="64">
        <v>5.0</v>
      </c>
      <c r="B4785" s="53" t="str">
        <f t="array" ref="B4785">INDEX(Quadrat.Details!D:D, MATCH(1,(F4785=Quadrat.Details!B:B)*(G4785=Quadrat.Details!G:G)*(H4785=Quadrat.Details!I:I),0))</f>
        <v>FJD</v>
      </c>
      <c r="E4785" s="65">
        <f t="array" ref="E4785">INDEX(Quadrat.Details!C:C, MATCH(1,(F4785=Quadrat.Details!B:B)*(G4785=Quadrat.Details!G:G),0))</f>
        <v>44771</v>
      </c>
      <c r="F4785" s="66">
        <v>2022.0</v>
      </c>
      <c r="G4785" s="13" t="s">
        <v>464</v>
      </c>
      <c r="H4785" s="64">
        <v>2.0</v>
      </c>
      <c r="I4785" s="3" t="str">
        <f t="array" ref="I4785">INDEX(Species.List!A:A,MATCH(J4785,Species.List!B:B,0))</f>
        <v>Ensis directus</v>
      </c>
      <c r="J4785" s="11" t="s">
        <v>306</v>
      </c>
      <c r="K4785" s="3" t="str">
        <f t="array" ref="K4785">INDEX(Species.List!C:C,MATCH(J4785,Species.List!B:B,0))</f>
        <v>SL</v>
      </c>
      <c r="L4785" s="64">
        <v>27.0</v>
      </c>
      <c r="M4785" s="64">
        <v>1.0</v>
      </c>
      <c r="N4785" s="8" t="s">
        <v>502</v>
      </c>
      <c r="O4785" s="8" t="s">
        <v>55</v>
      </c>
      <c r="P4785" s="3" t="s">
        <v>682</v>
      </c>
      <c r="Q4785" s="3" t="s">
        <v>55</v>
      </c>
      <c r="S4785" s="67">
        <v>1.0</v>
      </c>
    </row>
    <row r="4786" ht="15.0" customHeight="1">
      <c r="A4786" s="64">
        <v>6.0</v>
      </c>
      <c r="B4786" s="53" t="str">
        <f t="array" ref="B4786">INDEX(Quadrat.Details!D:D, MATCH(1,(F4786=Quadrat.Details!B:B)*(G4786=Quadrat.Details!G:G)*(H4786=Quadrat.Details!I:I),0))</f>
        <v>FJD</v>
      </c>
      <c r="E4786" s="65">
        <f t="array" ref="E4786">INDEX(Quadrat.Details!C:C, MATCH(1,(F4786=Quadrat.Details!B:B)*(G4786=Quadrat.Details!G:G),0))</f>
        <v>44771</v>
      </c>
      <c r="F4786" s="66">
        <v>2022.0</v>
      </c>
      <c r="G4786" s="13" t="s">
        <v>464</v>
      </c>
      <c r="H4786" s="64">
        <v>2.0</v>
      </c>
      <c r="I4786" s="3" t="str">
        <f t="array" ref="I4786">INDEX(Species.List!A:A,MATCH(J4786,Species.List!B:B,0))</f>
        <v>Ensis directus</v>
      </c>
      <c r="J4786" s="11" t="s">
        <v>306</v>
      </c>
      <c r="K4786" s="3" t="str">
        <f t="array" ref="K4786">INDEX(Species.List!C:C,MATCH(J4786,Species.List!B:B,0))</f>
        <v>SL</v>
      </c>
      <c r="L4786" s="64">
        <v>43.0</v>
      </c>
      <c r="M4786" s="64">
        <v>1.0</v>
      </c>
      <c r="N4786" s="8" t="s">
        <v>502</v>
      </c>
      <c r="O4786" s="8" t="s">
        <v>55</v>
      </c>
      <c r="P4786" s="3" t="s">
        <v>682</v>
      </c>
      <c r="Q4786" s="3" t="s">
        <v>55</v>
      </c>
      <c r="S4786" s="67">
        <v>1.0</v>
      </c>
    </row>
    <row r="4787" ht="15.0" customHeight="1">
      <c r="A4787" s="64">
        <v>6.0</v>
      </c>
      <c r="B4787" s="53" t="str">
        <f t="array" ref="B4787">INDEX(Quadrat.Details!D:D, MATCH(1,(F4787=Quadrat.Details!B:B)*(G4787=Quadrat.Details!G:G)*(H4787=Quadrat.Details!I:I),0))</f>
        <v>FJD</v>
      </c>
      <c r="E4787" s="65">
        <f t="array" ref="E4787">INDEX(Quadrat.Details!C:C, MATCH(1,(F4787=Quadrat.Details!B:B)*(G4787=Quadrat.Details!G:G),0))</f>
        <v>44771</v>
      </c>
      <c r="F4787" s="66">
        <v>2022.0</v>
      </c>
      <c r="G4787" s="13" t="s">
        <v>464</v>
      </c>
      <c r="H4787" s="64">
        <v>2.0</v>
      </c>
      <c r="I4787" s="3" t="str">
        <f t="array" ref="I4787">INDEX(Species.List!A:A,MATCH(J4787,Species.List!B:B,0))</f>
        <v>Ensis directus</v>
      </c>
      <c r="J4787" s="11" t="s">
        <v>306</v>
      </c>
      <c r="K4787" s="3" t="str">
        <f t="array" ref="K4787">INDEX(Species.List!C:C,MATCH(J4787,Species.List!B:B,0))</f>
        <v>SL</v>
      </c>
      <c r="L4787" s="64">
        <v>35.0</v>
      </c>
      <c r="M4787" s="64">
        <v>1.0</v>
      </c>
      <c r="N4787" s="8" t="s">
        <v>502</v>
      </c>
      <c r="O4787" s="8" t="s">
        <v>55</v>
      </c>
      <c r="P4787" s="3" t="s">
        <v>682</v>
      </c>
      <c r="Q4787" s="3" t="s">
        <v>55</v>
      </c>
      <c r="S4787" s="67">
        <v>1.0</v>
      </c>
    </row>
    <row r="4788" ht="15.0" customHeight="1">
      <c r="A4788" s="64">
        <v>6.0</v>
      </c>
      <c r="B4788" s="53" t="str">
        <f t="array" ref="B4788">INDEX(Quadrat.Details!D:D, MATCH(1,(F4788=Quadrat.Details!B:B)*(G4788=Quadrat.Details!G:G)*(H4788=Quadrat.Details!I:I),0))</f>
        <v>FJD</v>
      </c>
      <c r="E4788" s="65">
        <f t="array" ref="E4788">INDEX(Quadrat.Details!C:C, MATCH(1,(F4788=Quadrat.Details!B:B)*(G4788=Quadrat.Details!G:G),0))</f>
        <v>44771</v>
      </c>
      <c r="F4788" s="66">
        <v>2022.0</v>
      </c>
      <c r="G4788" s="13" t="s">
        <v>464</v>
      </c>
      <c r="H4788" s="64">
        <v>2.0</v>
      </c>
      <c r="I4788" s="3" t="str">
        <f t="array" ref="I4788">INDEX(Species.List!A:A,MATCH(J4788,Species.List!B:B,0))</f>
        <v>Ensis directus</v>
      </c>
      <c r="J4788" s="11" t="s">
        <v>306</v>
      </c>
      <c r="K4788" s="3" t="str">
        <f t="array" ref="K4788">INDEX(Species.List!C:C,MATCH(J4788,Species.List!B:B,0))</f>
        <v>SL</v>
      </c>
      <c r="L4788" s="64">
        <v>32.0</v>
      </c>
      <c r="M4788" s="64">
        <v>2.0</v>
      </c>
      <c r="N4788" s="8" t="s">
        <v>502</v>
      </c>
      <c r="O4788" s="8" t="s">
        <v>55</v>
      </c>
      <c r="P4788" s="3" t="s">
        <v>682</v>
      </c>
      <c r="Q4788" s="3" t="s">
        <v>55</v>
      </c>
      <c r="S4788" s="67">
        <v>1.0</v>
      </c>
    </row>
    <row r="4789" ht="15.0" customHeight="1">
      <c r="A4789" s="64">
        <v>6.0</v>
      </c>
      <c r="B4789" s="53" t="str">
        <f t="array" ref="B4789">INDEX(Quadrat.Details!D:D, MATCH(1,(F4789=Quadrat.Details!B:B)*(G4789=Quadrat.Details!G:G)*(H4789=Quadrat.Details!I:I),0))</f>
        <v>FJD</v>
      </c>
      <c r="E4789" s="65">
        <f t="array" ref="E4789">INDEX(Quadrat.Details!C:C, MATCH(1,(F4789=Quadrat.Details!B:B)*(G4789=Quadrat.Details!G:G),0))</f>
        <v>44771</v>
      </c>
      <c r="F4789" s="66">
        <v>2022.0</v>
      </c>
      <c r="G4789" s="13" t="s">
        <v>464</v>
      </c>
      <c r="H4789" s="64">
        <v>2.0</v>
      </c>
      <c r="I4789" s="3" t="str">
        <f t="array" ref="I4789">INDEX(Species.List!A:A,MATCH(J4789,Species.List!B:B,0))</f>
        <v>Ensis directus</v>
      </c>
      <c r="J4789" s="11" t="s">
        <v>306</v>
      </c>
      <c r="K4789" s="3" t="str">
        <f t="array" ref="K4789">INDEX(Species.List!C:C,MATCH(J4789,Species.List!B:B,0))</f>
        <v>SL</v>
      </c>
      <c r="L4789" s="64">
        <v>24.0</v>
      </c>
      <c r="M4789" s="64">
        <v>1.0</v>
      </c>
      <c r="N4789" s="8" t="s">
        <v>502</v>
      </c>
      <c r="O4789" s="8" t="s">
        <v>55</v>
      </c>
      <c r="P4789" s="3" t="s">
        <v>682</v>
      </c>
      <c r="Q4789" s="3" t="s">
        <v>55</v>
      </c>
      <c r="S4789" s="67">
        <v>1.0</v>
      </c>
    </row>
    <row r="4790" ht="15.0" customHeight="1">
      <c r="A4790" s="64">
        <v>6.0</v>
      </c>
      <c r="B4790" s="53" t="str">
        <f t="array" ref="B4790">INDEX(Quadrat.Details!D:D, MATCH(1,(F4790=Quadrat.Details!B:B)*(G4790=Quadrat.Details!G:G)*(H4790=Quadrat.Details!I:I),0))</f>
        <v>FJD</v>
      </c>
      <c r="E4790" s="65">
        <f t="array" ref="E4790">INDEX(Quadrat.Details!C:C, MATCH(1,(F4790=Quadrat.Details!B:B)*(G4790=Quadrat.Details!G:G),0))</f>
        <v>44771</v>
      </c>
      <c r="F4790" s="66">
        <v>2022.0</v>
      </c>
      <c r="G4790" s="13" t="s">
        <v>464</v>
      </c>
      <c r="H4790" s="64">
        <v>2.0</v>
      </c>
      <c r="I4790" s="3" t="str">
        <f t="array" ref="I4790">INDEX(Species.List!A:A,MATCH(J4790,Species.List!B:B,0))</f>
        <v>Ensis directus</v>
      </c>
      <c r="J4790" s="11" t="s">
        <v>306</v>
      </c>
      <c r="K4790" s="3" t="str">
        <f t="array" ref="K4790">INDEX(Species.List!C:C,MATCH(J4790,Species.List!B:B,0))</f>
        <v>SL</v>
      </c>
      <c r="L4790" s="64">
        <v>39.0</v>
      </c>
      <c r="M4790" s="64">
        <v>1.0</v>
      </c>
      <c r="N4790" s="8" t="s">
        <v>502</v>
      </c>
      <c r="O4790" s="8" t="s">
        <v>55</v>
      </c>
      <c r="P4790" s="3" t="s">
        <v>682</v>
      </c>
      <c r="Q4790" s="3" t="s">
        <v>55</v>
      </c>
      <c r="S4790" s="67">
        <v>1.0</v>
      </c>
    </row>
    <row r="4791" ht="15.0" customHeight="1">
      <c r="A4791" s="64">
        <v>6.0</v>
      </c>
      <c r="B4791" s="53" t="str">
        <f t="array" ref="B4791">INDEX(Quadrat.Details!D:D, MATCH(1,(F4791=Quadrat.Details!B:B)*(G4791=Quadrat.Details!G:G)*(H4791=Quadrat.Details!I:I),0))</f>
        <v>FJD</v>
      </c>
      <c r="E4791" s="65">
        <f t="array" ref="E4791">INDEX(Quadrat.Details!C:C, MATCH(1,(F4791=Quadrat.Details!B:B)*(G4791=Quadrat.Details!G:G),0))</f>
        <v>44771</v>
      </c>
      <c r="F4791" s="66">
        <v>2022.0</v>
      </c>
      <c r="G4791" s="13" t="s">
        <v>464</v>
      </c>
      <c r="H4791" s="64">
        <v>2.0</v>
      </c>
      <c r="I4791" s="3" t="str">
        <f t="array" ref="I4791">INDEX(Species.List!A:A,MATCH(J4791,Species.List!B:B,0))</f>
        <v>Mya arenaria</v>
      </c>
      <c r="J4791" s="11" t="s">
        <v>327</v>
      </c>
      <c r="K4791" s="3" t="str">
        <f t="array" ref="K4791">INDEX(Species.List!C:C,MATCH(J4791,Species.List!B:B,0))</f>
        <v>SL</v>
      </c>
      <c r="L4791" s="64">
        <v>14.0</v>
      </c>
      <c r="M4791" s="64">
        <v>6.0</v>
      </c>
      <c r="N4791" s="8" t="s">
        <v>502</v>
      </c>
      <c r="O4791" s="8" t="s">
        <v>55</v>
      </c>
      <c r="P4791" s="3" t="s">
        <v>682</v>
      </c>
      <c r="Q4791" s="3" t="s">
        <v>55</v>
      </c>
      <c r="S4791" s="67">
        <v>1.0</v>
      </c>
    </row>
    <row r="4792" ht="15.0" customHeight="1">
      <c r="A4792" s="64">
        <v>6.0</v>
      </c>
      <c r="B4792" s="53" t="str">
        <f t="array" ref="B4792">INDEX(Quadrat.Details!D:D, MATCH(1,(F4792=Quadrat.Details!B:B)*(G4792=Quadrat.Details!G:G)*(H4792=Quadrat.Details!I:I),0))</f>
        <v>FJD</v>
      </c>
      <c r="E4792" s="65">
        <f t="array" ref="E4792">INDEX(Quadrat.Details!C:C, MATCH(1,(F4792=Quadrat.Details!B:B)*(G4792=Quadrat.Details!G:G),0))</f>
        <v>44771</v>
      </c>
      <c r="F4792" s="66">
        <v>2022.0</v>
      </c>
      <c r="G4792" s="13" t="s">
        <v>464</v>
      </c>
      <c r="H4792" s="64">
        <v>2.0</v>
      </c>
      <c r="I4792" s="3" t="str">
        <f t="array" ref="I4792">INDEX(Species.List!A:A,MATCH(J4792,Species.List!B:B,0))</f>
        <v>Mya arenaria</v>
      </c>
      <c r="J4792" s="11" t="s">
        <v>327</v>
      </c>
      <c r="K4792" s="3" t="str">
        <f t="array" ref="K4792">INDEX(Species.List!C:C,MATCH(J4792,Species.List!B:B,0))</f>
        <v>SL</v>
      </c>
      <c r="L4792" s="64">
        <v>8.0</v>
      </c>
      <c r="M4792" s="64">
        <v>1.0</v>
      </c>
      <c r="N4792" s="8" t="s">
        <v>502</v>
      </c>
      <c r="O4792" s="8" t="s">
        <v>55</v>
      </c>
      <c r="P4792" s="3" t="s">
        <v>682</v>
      </c>
      <c r="Q4792" s="3" t="s">
        <v>55</v>
      </c>
      <c r="S4792" s="67">
        <v>1.0</v>
      </c>
    </row>
    <row r="4793" ht="15.0" customHeight="1">
      <c r="A4793" s="64">
        <v>6.0</v>
      </c>
      <c r="B4793" s="53" t="str">
        <f t="array" ref="B4793">INDEX(Quadrat.Details!D:D, MATCH(1,(F4793=Quadrat.Details!B:B)*(G4793=Quadrat.Details!G:G)*(H4793=Quadrat.Details!I:I),0))</f>
        <v>FJD</v>
      </c>
      <c r="E4793" s="65">
        <f t="array" ref="E4793">INDEX(Quadrat.Details!C:C, MATCH(1,(F4793=Quadrat.Details!B:B)*(G4793=Quadrat.Details!G:G),0))</f>
        <v>44771</v>
      </c>
      <c r="F4793" s="66">
        <v>2022.0</v>
      </c>
      <c r="G4793" s="13" t="s">
        <v>464</v>
      </c>
      <c r="H4793" s="64">
        <v>2.0</v>
      </c>
      <c r="I4793" s="3" t="str">
        <f t="array" ref="I4793">INDEX(Species.List!A:A,MATCH(J4793,Species.List!B:B,0))</f>
        <v>Yoldia limatula</v>
      </c>
      <c r="J4793" s="11" t="s">
        <v>179</v>
      </c>
      <c r="K4793" s="3" t="str">
        <f t="array" ref="K4793">INDEX(Species.List!C:C,MATCH(J4793,Species.List!B:B,0))</f>
        <v>SL</v>
      </c>
      <c r="L4793" s="64">
        <v>20.0</v>
      </c>
      <c r="M4793" s="64">
        <v>1.0</v>
      </c>
      <c r="N4793" s="8" t="s">
        <v>502</v>
      </c>
      <c r="O4793" s="8" t="s">
        <v>55</v>
      </c>
      <c r="P4793" s="3" t="s">
        <v>682</v>
      </c>
      <c r="Q4793" s="3" t="s">
        <v>55</v>
      </c>
      <c r="S4793" s="67">
        <v>1.0</v>
      </c>
    </row>
    <row r="4794" ht="15.0" customHeight="1">
      <c r="A4794" s="64">
        <v>6.0</v>
      </c>
      <c r="B4794" s="53" t="str">
        <f t="array" ref="B4794">INDEX(Quadrat.Details!D:D, MATCH(1,(F4794=Quadrat.Details!B:B)*(G4794=Quadrat.Details!G:G)*(H4794=Quadrat.Details!I:I),0))</f>
        <v>FJD</v>
      </c>
      <c r="E4794" s="65">
        <f t="array" ref="E4794">INDEX(Quadrat.Details!C:C, MATCH(1,(F4794=Quadrat.Details!B:B)*(G4794=Quadrat.Details!G:G),0))</f>
        <v>44771</v>
      </c>
      <c r="F4794" s="66">
        <v>2022.0</v>
      </c>
      <c r="G4794" s="13" t="s">
        <v>464</v>
      </c>
      <c r="H4794" s="64">
        <v>2.0</v>
      </c>
      <c r="I4794" s="3" t="str">
        <f t="array" ref="I4794">INDEX(Species.List!A:A,MATCH(J4794,Species.List!B:B,0))</f>
        <v>Yoldia limatula</v>
      </c>
      <c r="J4794" s="11" t="s">
        <v>179</v>
      </c>
      <c r="K4794" s="3" t="str">
        <f t="array" ref="K4794">INDEX(Species.List!C:C,MATCH(J4794,Species.List!B:B,0))</f>
        <v>SL</v>
      </c>
      <c r="L4794" s="64">
        <v>21.0</v>
      </c>
      <c r="M4794" s="64">
        <v>1.0</v>
      </c>
      <c r="N4794" s="8" t="s">
        <v>502</v>
      </c>
      <c r="O4794" s="8" t="s">
        <v>55</v>
      </c>
      <c r="P4794" s="3" t="s">
        <v>682</v>
      </c>
      <c r="Q4794" s="3" t="s">
        <v>55</v>
      </c>
      <c r="S4794" s="67">
        <v>1.0</v>
      </c>
    </row>
    <row r="4795" ht="15.0" customHeight="1">
      <c r="A4795" s="64">
        <v>6.0</v>
      </c>
      <c r="B4795" s="53" t="str">
        <f t="array" ref="B4795">INDEX(Quadrat.Details!D:D, MATCH(1,(F4795=Quadrat.Details!B:B)*(G4795=Quadrat.Details!G:G)*(H4795=Quadrat.Details!I:I),0))</f>
        <v>FJD</v>
      </c>
      <c r="E4795" s="65">
        <f t="array" ref="E4795">INDEX(Quadrat.Details!C:C, MATCH(1,(F4795=Quadrat.Details!B:B)*(G4795=Quadrat.Details!G:G),0))</f>
        <v>44771</v>
      </c>
      <c r="F4795" s="66">
        <v>2022.0</v>
      </c>
      <c r="G4795" s="13" t="s">
        <v>464</v>
      </c>
      <c r="H4795" s="64">
        <v>2.0</v>
      </c>
      <c r="I4795" s="3" t="str">
        <f t="array" ref="I4795">INDEX(Species.List!A:A,MATCH(J4795,Species.List!B:B,0))</f>
        <v>Yoldia limatula</v>
      </c>
      <c r="J4795" s="11" t="s">
        <v>179</v>
      </c>
      <c r="K4795" s="3" t="str">
        <f t="array" ref="K4795">INDEX(Species.List!C:C,MATCH(J4795,Species.List!B:B,0))</f>
        <v>SL</v>
      </c>
      <c r="L4795" s="64">
        <v>16.0</v>
      </c>
      <c r="M4795" s="64">
        <v>1.0</v>
      </c>
      <c r="N4795" s="8" t="s">
        <v>502</v>
      </c>
      <c r="O4795" s="8" t="s">
        <v>55</v>
      </c>
      <c r="P4795" s="3" t="s">
        <v>682</v>
      </c>
      <c r="Q4795" s="3" t="s">
        <v>55</v>
      </c>
      <c r="S4795" s="67">
        <v>1.0</v>
      </c>
    </row>
    <row r="4796" ht="15.0" customHeight="1">
      <c r="A4796" s="64">
        <v>6.0</v>
      </c>
      <c r="B4796" s="53" t="str">
        <f t="array" ref="B4796">INDEX(Quadrat.Details!D:D, MATCH(1,(F4796=Quadrat.Details!B:B)*(G4796=Quadrat.Details!G:G)*(H4796=Quadrat.Details!I:I),0))</f>
        <v>FJD</v>
      </c>
      <c r="E4796" s="65">
        <f t="array" ref="E4796">INDEX(Quadrat.Details!C:C, MATCH(1,(F4796=Quadrat.Details!B:B)*(G4796=Quadrat.Details!G:G),0))</f>
        <v>44771</v>
      </c>
      <c r="F4796" s="66">
        <v>2022.0</v>
      </c>
      <c r="G4796" s="13" t="s">
        <v>464</v>
      </c>
      <c r="H4796" s="64">
        <v>2.0</v>
      </c>
      <c r="I4796" s="3" t="str">
        <f t="array" ref="I4796">INDEX(Species.List!A:A,MATCH(J4796,Species.List!B:B,0))</f>
        <v>Yoldia limatula</v>
      </c>
      <c r="J4796" s="11" t="s">
        <v>179</v>
      </c>
      <c r="K4796" s="3" t="str">
        <f t="array" ref="K4796">INDEX(Species.List!C:C,MATCH(J4796,Species.List!B:B,0))</f>
        <v>SL</v>
      </c>
      <c r="L4796" s="64">
        <v>15.0</v>
      </c>
      <c r="M4796" s="64">
        <v>6.0</v>
      </c>
      <c r="N4796" s="8" t="s">
        <v>502</v>
      </c>
      <c r="O4796" s="8" t="s">
        <v>55</v>
      </c>
      <c r="P4796" s="3" t="s">
        <v>682</v>
      </c>
      <c r="Q4796" s="3" t="s">
        <v>55</v>
      </c>
      <c r="S4796" s="67">
        <v>1.0</v>
      </c>
    </row>
    <row r="4797" ht="15.0" customHeight="1">
      <c r="A4797" s="64">
        <v>6.0</v>
      </c>
      <c r="B4797" s="53" t="str">
        <f t="array" ref="B4797">INDEX(Quadrat.Details!D:D, MATCH(1,(F4797=Quadrat.Details!B:B)*(G4797=Quadrat.Details!G:G)*(H4797=Quadrat.Details!I:I),0))</f>
        <v>FJD</v>
      </c>
      <c r="E4797" s="65">
        <f t="array" ref="E4797">INDEX(Quadrat.Details!C:C, MATCH(1,(F4797=Quadrat.Details!B:B)*(G4797=Quadrat.Details!G:G),0))</f>
        <v>44771</v>
      </c>
      <c r="F4797" s="66">
        <v>2022.0</v>
      </c>
      <c r="G4797" s="13" t="s">
        <v>464</v>
      </c>
      <c r="H4797" s="64">
        <v>2.0</v>
      </c>
      <c r="I4797" s="3" t="str">
        <f t="array" ref="I4797">INDEX(Species.List!A:A,MATCH(J4797,Species.List!B:B,0))</f>
        <v>Mya arenaria</v>
      </c>
      <c r="J4797" s="11" t="s">
        <v>327</v>
      </c>
      <c r="K4797" s="3" t="str">
        <f t="array" ref="K4797">INDEX(Species.List!C:C,MATCH(J4797,Species.List!B:B,0))</f>
        <v>SL</v>
      </c>
      <c r="L4797" s="64">
        <v>12.0</v>
      </c>
      <c r="M4797" s="64">
        <v>1.0</v>
      </c>
      <c r="N4797" s="8" t="s">
        <v>502</v>
      </c>
      <c r="O4797" s="8" t="s">
        <v>55</v>
      </c>
      <c r="P4797" s="3" t="s">
        <v>682</v>
      </c>
      <c r="Q4797" s="3" t="s">
        <v>55</v>
      </c>
      <c r="S4797" s="67">
        <v>1.0</v>
      </c>
    </row>
    <row r="4798" ht="15.0" customHeight="1">
      <c r="A4798" s="64">
        <v>6.0</v>
      </c>
      <c r="B4798" s="53" t="str">
        <f t="array" ref="B4798">INDEX(Quadrat.Details!D:D, MATCH(1,(F4798=Quadrat.Details!B:B)*(G4798=Quadrat.Details!G:G)*(H4798=Quadrat.Details!I:I),0))</f>
        <v>FJD</v>
      </c>
      <c r="E4798" s="65">
        <f t="array" ref="E4798">INDEX(Quadrat.Details!C:C, MATCH(1,(F4798=Quadrat.Details!B:B)*(G4798=Quadrat.Details!G:G),0))</f>
        <v>44771</v>
      </c>
      <c r="F4798" s="66">
        <v>2022.0</v>
      </c>
      <c r="G4798" s="13" t="s">
        <v>464</v>
      </c>
      <c r="H4798" s="64">
        <v>2.0</v>
      </c>
      <c r="I4798" s="3" t="str">
        <f t="array" ref="I4798">INDEX(Species.List!A:A,MATCH(J4798,Species.List!B:B,0))</f>
        <v>Anadara ovalis</v>
      </c>
      <c r="J4798" s="11" t="s">
        <v>106</v>
      </c>
      <c r="K4798" s="3" t="str">
        <f t="array" ref="K4798">INDEX(Species.List!C:C,MATCH(J4798,Species.List!B:B,0))</f>
        <v>SL</v>
      </c>
      <c r="L4798" s="64">
        <v>10.0</v>
      </c>
      <c r="M4798" s="64">
        <v>1.0</v>
      </c>
      <c r="N4798" s="8" t="s">
        <v>502</v>
      </c>
      <c r="O4798" s="8" t="s">
        <v>55</v>
      </c>
      <c r="P4798" s="3" t="s">
        <v>682</v>
      </c>
      <c r="Q4798" s="3" t="s">
        <v>55</v>
      </c>
      <c r="S4798" s="67">
        <v>1.0</v>
      </c>
    </row>
    <row r="4799" ht="15.0" customHeight="1">
      <c r="A4799" s="64">
        <v>6.0</v>
      </c>
      <c r="B4799" s="53" t="str">
        <f t="array" ref="B4799">INDEX(Quadrat.Details!D:D, MATCH(1,(F4799=Quadrat.Details!B:B)*(G4799=Quadrat.Details!G:G)*(H4799=Quadrat.Details!I:I),0))</f>
        <v>FJD</v>
      </c>
      <c r="E4799" s="65">
        <f t="array" ref="E4799">INDEX(Quadrat.Details!C:C, MATCH(1,(F4799=Quadrat.Details!B:B)*(G4799=Quadrat.Details!G:G),0))</f>
        <v>44771</v>
      </c>
      <c r="F4799" s="66">
        <v>2022.0</v>
      </c>
      <c r="G4799" s="13" t="s">
        <v>464</v>
      </c>
      <c r="H4799" s="64">
        <v>2.0</v>
      </c>
      <c r="I4799" s="3" t="str">
        <f t="array" ref="I4799">INDEX(Species.List!A:A,MATCH(J4799,Species.List!B:B,0))</f>
        <v>Petricolaria pholadiformis</v>
      </c>
      <c r="J4799" s="11" t="s">
        <v>173</v>
      </c>
      <c r="K4799" s="3" t="str">
        <f t="array" ref="K4799">INDEX(Species.List!C:C,MATCH(J4799,Species.List!B:B,0))</f>
        <v>SL</v>
      </c>
      <c r="L4799" s="64">
        <v>21.0</v>
      </c>
      <c r="M4799" s="64">
        <v>1.0</v>
      </c>
      <c r="N4799" s="8" t="s">
        <v>502</v>
      </c>
      <c r="O4799" s="8" t="s">
        <v>55</v>
      </c>
      <c r="P4799" s="3" t="s">
        <v>682</v>
      </c>
      <c r="Q4799" s="3" t="s">
        <v>55</v>
      </c>
      <c r="S4799" s="67">
        <v>1.0</v>
      </c>
    </row>
    <row r="4800" ht="15.0" customHeight="1">
      <c r="A4800" s="64">
        <v>6.0</v>
      </c>
      <c r="B4800" s="53" t="str">
        <f t="array" ref="B4800">INDEX(Quadrat.Details!D:D, MATCH(1,(F4800=Quadrat.Details!B:B)*(G4800=Quadrat.Details!G:G)*(H4800=Quadrat.Details!I:I),0))</f>
        <v>FJD</v>
      </c>
      <c r="E4800" s="65">
        <f t="array" ref="E4800">INDEX(Quadrat.Details!C:C, MATCH(1,(F4800=Quadrat.Details!B:B)*(G4800=Quadrat.Details!G:G),0))</f>
        <v>44771</v>
      </c>
      <c r="F4800" s="66">
        <v>2022.0</v>
      </c>
      <c r="G4800" s="13" t="s">
        <v>464</v>
      </c>
      <c r="H4800" s="64">
        <v>2.0</v>
      </c>
      <c r="I4800" s="3" t="str">
        <f t="array" ref="I4800">INDEX(Species.List!A:A,MATCH(J4800,Species.List!B:B,0))</f>
        <v>Mya arenaria</v>
      </c>
      <c r="J4800" s="11" t="s">
        <v>327</v>
      </c>
      <c r="K4800" s="3" t="str">
        <f t="array" ref="K4800">INDEX(Species.List!C:C,MATCH(J4800,Species.List!B:B,0))</f>
        <v>SL</v>
      </c>
      <c r="L4800" s="64">
        <v>15.0</v>
      </c>
      <c r="M4800" s="64">
        <v>4.0</v>
      </c>
      <c r="N4800" s="8" t="s">
        <v>502</v>
      </c>
      <c r="O4800" s="8" t="s">
        <v>55</v>
      </c>
      <c r="P4800" s="3" t="s">
        <v>682</v>
      </c>
      <c r="Q4800" s="3" t="s">
        <v>55</v>
      </c>
      <c r="S4800" s="67">
        <v>1.0</v>
      </c>
    </row>
    <row r="4801" ht="15.0" customHeight="1">
      <c r="A4801" s="64">
        <v>6.0</v>
      </c>
      <c r="B4801" s="53" t="str">
        <f t="array" ref="B4801">INDEX(Quadrat.Details!D:D, MATCH(1,(F4801=Quadrat.Details!B:B)*(G4801=Quadrat.Details!G:G)*(H4801=Quadrat.Details!I:I),0))</f>
        <v>FJD</v>
      </c>
      <c r="E4801" s="65">
        <f t="array" ref="E4801">INDEX(Quadrat.Details!C:C, MATCH(1,(F4801=Quadrat.Details!B:B)*(G4801=Quadrat.Details!G:G),0))</f>
        <v>44771</v>
      </c>
      <c r="F4801" s="66">
        <v>2022.0</v>
      </c>
      <c r="G4801" s="13" t="s">
        <v>464</v>
      </c>
      <c r="H4801" s="64">
        <v>2.0</v>
      </c>
      <c r="I4801" s="3" t="str">
        <f t="array" ref="I4801">INDEX(Species.List!A:A,MATCH(J4801,Species.List!B:B,0))</f>
        <v>Mya arenaria</v>
      </c>
      <c r="J4801" s="11" t="s">
        <v>327</v>
      </c>
      <c r="K4801" s="3" t="str">
        <f t="array" ref="K4801">INDEX(Species.List!C:C,MATCH(J4801,Species.List!B:B,0))</f>
        <v>SL</v>
      </c>
      <c r="L4801" s="64">
        <v>11.0</v>
      </c>
      <c r="M4801" s="64">
        <v>2.0</v>
      </c>
      <c r="N4801" s="8" t="s">
        <v>502</v>
      </c>
      <c r="O4801" s="8" t="s">
        <v>55</v>
      </c>
      <c r="P4801" s="3" t="s">
        <v>682</v>
      </c>
      <c r="Q4801" s="3" t="s">
        <v>55</v>
      </c>
      <c r="S4801" s="67">
        <v>1.0</v>
      </c>
    </row>
    <row r="4802" ht="15.0" customHeight="1">
      <c r="A4802" s="64">
        <v>6.0</v>
      </c>
      <c r="B4802" s="53" t="str">
        <f t="array" ref="B4802">INDEX(Quadrat.Details!D:D, MATCH(1,(F4802=Quadrat.Details!B:B)*(G4802=Quadrat.Details!G:G)*(H4802=Quadrat.Details!I:I),0))</f>
        <v>FJD</v>
      </c>
      <c r="E4802" s="65">
        <f t="array" ref="E4802">INDEX(Quadrat.Details!C:C, MATCH(1,(F4802=Quadrat.Details!B:B)*(G4802=Quadrat.Details!G:G),0))</f>
        <v>44771</v>
      </c>
      <c r="F4802" s="66">
        <v>2022.0</v>
      </c>
      <c r="G4802" s="13" t="s">
        <v>464</v>
      </c>
      <c r="H4802" s="64">
        <v>2.0</v>
      </c>
      <c r="I4802" s="3" t="str">
        <f t="array" ref="I4802">INDEX(Species.List!A:A,MATCH(J4802,Species.List!B:B,0))</f>
        <v>Mya arenaria</v>
      </c>
      <c r="J4802" s="11" t="s">
        <v>327</v>
      </c>
      <c r="K4802" s="3" t="str">
        <f t="array" ref="K4802">INDEX(Species.List!C:C,MATCH(J4802,Species.List!B:B,0))</f>
        <v>SL</v>
      </c>
      <c r="L4802" s="64">
        <v>13.0</v>
      </c>
      <c r="M4802" s="64">
        <v>5.0</v>
      </c>
      <c r="N4802" s="8" t="s">
        <v>502</v>
      </c>
      <c r="O4802" s="8" t="s">
        <v>55</v>
      </c>
      <c r="P4802" s="3" t="s">
        <v>682</v>
      </c>
      <c r="Q4802" s="3" t="s">
        <v>55</v>
      </c>
      <c r="S4802" s="67">
        <v>1.0</v>
      </c>
    </row>
    <row r="4803" ht="15.0" customHeight="1">
      <c r="A4803" s="64">
        <v>6.0</v>
      </c>
      <c r="B4803" s="53" t="str">
        <f t="array" ref="B4803">INDEX(Quadrat.Details!D:D, MATCH(1,(F4803=Quadrat.Details!B:B)*(G4803=Quadrat.Details!G:G)*(H4803=Quadrat.Details!I:I),0))</f>
        <v>FJD</v>
      </c>
      <c r="E4803" s="65">
        <f t="array" ref="E4803">INDEX(Quadrat.Details!C:C, MATCH(1,(F4803=Quadrat.Details!B:B)*(G4803=Quadrat.Details!G:G),0))</f>
        <v>44771</v>
      </c>
      <c r="F4803" s="66">
        <v>2022.0</v>
      </c>
      <c r="G4803" s="13" t="s">
        <v>464</v>
      </c>
      <c r="H4803" s="64">
        <v>2.0</v>
      </c>
      <c r="I4803" s="3" t="str">
        <f t="array" ref="I4803">INDEX(Species.List!A:A,MATCH(J4803,Species.List!B:B,0))</f>
        <v>Mya arenaria</v>
      </c>
      <c r="J4803" s="11" t="s">
        <v>327</v>
      </c>
      <c r="K4803" s="3" t="str">
        <f t="array" ref="K4803">INDEX(Species.List!C:C,MATCH(J4803,Species.List!B:B,0))</f>
        <v>SL</v>
      </c>
      <c r="L4803" s="64">
        <v>16.0</v>
      </c>
      <c r="M4803" s="64">
        <v>3.0</v>
      </c>
      <c r="N4803" s="8" t="s">
        <v>502</v>
      </c>
      <c r="O4803" s="8" t="s">
        <v>55</v>
      </c>
      <c r="P4803" s="3" t="s">
        <v>682</v>
      </c>
      <c r="Q4803" s="3" t="s">
        <v>55</v>
      </c>
      <c r="S4803" s="67">
        <v>1.0</v>
      </c>
    </row>
    <row r="4804" ht="15.0" customHeight="1">
      <c r="A4804" s="64">
        <v>6.0</v>
      </c>
      <c r="B4804" s="53" t="str">
        <f t="array" ref="B4804">INDEX(Quadrat.Details!D:D, MATCH(1,(F4804=Quadrat.Details!B:B)*(G4804=Quadrat.Details!G:G)*(H4804=Quadrat.Details!I:I),0))</f>
        <v>FJD</v>
      </c>
      <c r="E4804" s="65">
        <f t="array" ref="E4804">INDEX(Quadrat.Details!C:C, MATCH(1,(F4804=Quadrat.Details!B:B)*(G4804=Quadrat.Details!G:G),0))</f>
        <v>44771</v>
      </c>
      <c r="F4804" s="66">
        <v>2022.0</v>
      </c>
      <c r="G4804" s="13" t="s">
        <v>464</v>
      </c>
      <c r="H4804" s="64">
        <v>2.0</v>
      </c>
      <c r="I4804" s="3" t="str">
        <f t="array" ref="I4804">INDEX(Species.List!A:A,MATCH(J4804,Species.List!B:B,0))</f>
        <v>Mya arenaria</v>
      </c>
      <c r="J4804" s="11" t="s">
        <v>327</v>
      </c>
      <c r="K4804" s="3" t="str">
        <f t="array" ref="K4804">INDEX(Species.List!C:C,MATCH(J4804,Species.List!B:B,0))</f>
        <v>SL</v>
      </c>
      <c r="L4804" s="64">
        <v>12.0</v>
      </c>
      <c r="M4804" s="64">
        <v>1.0</v>
      </c>
      <c r="N4804" s="8" t="s">
        <v>502</v>
      </c>
      <c r="O4804" s="8" t="s">
        <v>55</v>
      </c>
      <c r="P4804" s="3" t="s">
        <v>682</v>
      </c>
      <c r="Q4804" s="3" t="s">
        <v>55</v>
      </c>
      <c r="S4804" s="67">
        <v>1.0</v>
      </c>
    </row>
    <row r="4805" ht="15.0" customHeight="1">
      <c r="A4805" s="64">
        <v>6.0</v>
      </c>
      <c r="B4805" s="53" t="str">
        <f t="array" ref="B4805">INDEX(Quadrat.Details!D:D, MATCH(1,(F4805=Quadrat.Details!B:B)*(G4805=Quadrat.Details!G:G)*(H4805=Quadrat.Details!I:I),0))</f>
        <v>FJD</v>
      </c>
      <c r="E4805" s="65">
        <f t="array" ref="E4805">INDEX(Quadrat.Details!C:C, MATCH(1,(F4805=Quadrat.Details!B:B)*(G4805=Quadrat.Details!G:G),0))</f>
        <v>44771</v>
      </c>
      <c r="F4805" s="66">
        <v>2022.0</v>
      </c>
      <c r="G4805" s="13" t="s">
        <v>464</v>
      </c>
      <c r="H4805" s="64">
        <v>2.0</v>
      </c>
      <c r="I4805" s="3" t="str">
        <f t="array" ref="I4805">INDEX(Species.List!A:A,MATCH(J4805,Species.List!B:B,0))</f>
        <v>Mulinia lateralis</v>
      </c>
      <c r="J4805" s="11" t="s">
        <v>152</v>
      </c>
      <c r="K4805" s="3" t="str">
        <f t="array" ref="K4805">INDEX(Species.List!C:C,MATCH(J4805,Species.List!B:B,0))</f>
        <v>SL</v>
      </c>
      <c r="L4805" s="64">
        <v>14.0</v>
      </c>
      <c r="M4805" s="64">
        <v>1.0</v>
      </c>
      <c r="N4805" s="8" t="s">
        <v>502</v>
      </c>
      <c r="O4805" s="8" t="s">
        <v>55</v>
      </c>
      <c r="P4805" s="3" t="s">
        <v>682</v>
      </c>
      <c r="Q4805" s="3" t="s">
        <v>55</v>
      </c>
      <c r="S4805" s="67">
        <v>1.0</v>
      </c>
    </row>
    <row r="4806" ht="15.0" customHeight="1">
      <c r="A4806" s="64">
        <v>6.0</v>
      </c>
      <c r="B4806" s="53" t="str">
        <f t="array" ref="B4806">INDEX(Quadrat.Details!D:D, MATCH(1,(F4806=Quadrat.Details!B:B)*(G4806=Quadrat.Details!G:G)*(H4806=Quadrat.Details!I:I),0))</f>
        <v>FJD</v>
      </c>
      <c r="E4806" s="65">
        <f t="array" ref="E4806">INDEX(Quadrat.Details!C:C, MATCH(1,(F4806=Quadrat.Details!B:B)*(G4806=Quadrat.Details!G:G),0))</f>
        <v>44771</v>
      </c>
      <c r="F4806" s="66">
        <v>2022.0</v>
      </c>
      <c r="G4806" s="13" t="s">
        <v>464</v>
      </c>
      <c r="H4806" s="64">
        <v>2.0</v>
      </c>
      <c r="I4806" s="3" t="str">
        <f t="array" ref="I4806">INDEX(Species.List!A:A,MATCH(J4806,Species.List!B:B,0))</f>
        <v>Mya arenaria</v>
      </c>
      <c r="J4806" s="11" t="s">
        <v>327</v>
      </c>
      <c r="K4806" s="3" t="str">
        <f t="array" ref="K4806">INDEX(Species.List!C:C,MATCH(J4806,Species.List!B:B,0))</f>
        <v>SL</v>
      </c>
      <c r="L4806" s="64">
        <v>10.0</v>
      </c>
      <c r="M4806" s="64">
        <v>1.0</v>
      </c>
      <c r="N4806" s="8" t="s">
        <v>502</v>
      </c>
      <c r="O4806" s="8" t="s">
        <v>55</v>
      </c>
      <c r="P4806" s="3" t="s">
        <v>682</v>
      </c>
      <c r="Q4806" s="3" t="s">
        <v>55</v>
      </c>
      <c r="S4806" s="67">
        <v>1.0</v>
      </c>
    </row>
    <row r="4807" ht="15.0" customHeight="1">
      <c r="A4807" s="64">
        <v>6.0</v>
      </c>
      <c r="B4807" s="53" t="str">
        <f t="array" ref="B4807">INDEX(Quadrat.Details!D:D, MATCH(1,(F4807=Quadrat.Details!B:B)*(G4807=Quadrat.Details!G:G)*(H4807=Quadrat.Details!I:I),0))</f>
        <v>FJD</v>
      </c>
      <c r="E4807" s="65">
        <f t="array" ref="E4807">INDEX(Quadrat.Details!C:C, MATCH(1,(F4807=Quadrat.Details!B:B)*(G4807=Quadrat.Details!G:G),0))</f>
        <v>44771</v>
      </c>
      <c r="F4807" s="66">
        <v>2022.0</v>
      </c>
      <c r="G4807" s="13" t="s">
        <v>464</v>
      </c>
      <c r="H4807" s="64">
        <v>2.0</v>
      </c>
      <c r="I4807" s="3" t="str">
        <f t="array" ref="I4807">INDEX(Species.List!A:A,MATCH(J4807,Species.List!B:B,0))</f>
        <v>Mya arenaria</v>
      </c>
      <c r="J4807" s="11" t="s">
        <v>327</v>
      </c>
      <c r="K4807" s="3" t="str">
        <f t="array" ref="K4807">INDEX(Species.List!C:C,MATCH(J4807,Species.List!B:B,0))</f>
        <v>SL</v>
      </c>
      <c r="L4807" s="64">
        <v>12.0</v>
      </c>
      <c r="M4807" s="64">
        <v>1.0</v>
      </c>
      <c r="N4807" s="8" t="s">
        <v>502</v>
      </c>
      <c r="O4807" s="8" t="s">
        <v>55</v>
      </c>
      <c r="P4807" s="3" t="s">
        <v>682</v>
      </c>
      <c r="Q4807" s="3" t="s">
        <v>55</v>
      </c>
      <c r="S4807" s="67">
        <v>1.0</v>
      </c>
    </row>
    <row r="4808" ht="15.0" customHeight="1">
      <c r="A4808" s="64">
        <v>6.0</v>
      </c>
      <c r="B4808" s="53" t="str">
        <f t="array" ref="B4808">INDEX(Quadrat.Details!D:D, MATCH(1,(F4808=Quadrat.Details!B:B)*(G4808=Quadrat.Details!G:G)*(H4808=Quadrat.Details!I:I),0))</f>
        <v>FJD</v>
      </c>
      <c r="E4808" s="65">
        <f t="array" ref="E4808">INDEX(Quadrat.Details!C:C, MATCH(1,(F4808=Quadrat.Details!B:B)*(G4808=Quadrat.Details!G:G),0))</f>
        <v>44771</v>
      </c>
      <c r="F4808" s="66">
        <v>2022.0</v>
      </c>
      <c r="G4808" s="13" t="s">
        <v>464</v>
      </c>
      <c r="H4808" s="64">
        <v>2.0</v>
      </c>
      <c r="I4808" s="3" t="str">
        <f t="array" ref="I4808">INDEX(Species.List!A:A,MATCH(J4808,Species.List!B:B,0))</f>
        <v>Laevicardium</v>
      </c>
      <c r="J4808" s="11" t="s">
        <v>168</v>
      </c>
      <c r="K4808" s="3" t="str">
        <f t="array" ref="K4808">INDEX(Species.List!C:C,MATCH(J4808,Species.List!B:B,0))</f>
        <v>SL</v>
      </c>
      <c r="L4808" s="64">
        <v>14.0</v>
      </c>
      <c r="M4808" s="64">
        <v>2.0</v>
      </c>
      <c r="N4808" s="8" t="s">
        <v>502</v>
      </c>
      <c r="O4808" s="8" t="s">
        <v>55</v>
      </c>
      <c r="P4808" s="3" t="s">
        <v>682</v>
      </c>
      <c r="Q4808" s="3" t="s">
        <v>55</v>
      </c>
      <c r="S4808" s="67">
        <v>1.0</v>
      </c>
    </row>
    <row r="4809" ht="15.0" customHeight="1">
      <c r="A4809" s="64">
        <v>6.0</v>
      </c>
      <c r="B4809" s="53" t="str">
        <f t="array" ref="B4809">INDEX(Quadrat.Details!D:D, MATCH(1,(F4809=Quadrat.Details!B:B)*(G4809=Quadrat.Details!G:G)*(H4809=Quadrat.Details!I:I),0))</f>
        <v>FJD</v>
      </c>
      <c r="E4809" s="65">
        <f t="array" ref="E4809">INDEX(Quadrat.Details!C:C, MATCH(1,(F4809=Quadrat.Details!B:B)*(G4809=Quadrat.Details!G:G),0))</f>
        <v>44771</v>
      </c>
      <c r="F4809" s="66">
        <v>2022.0</v>
      </c>
      <c r="G4809" s="13" t="s">
        <v>464</v>
      </c>
      <c r="H4809" s="64">
        <v>2.0</v>
      </c>
      <c r="I4809" s="3" t="str">
        <f t="array" ref="I4809">INDEX(Species.List!A:A,MATCH(J4809,Species.List!B:B,0))</f>
        <v>Mulinia lateralis</v>
      </c>
      <c r="J4809" s="11" t="s">
        <v>152</v>
      </c>
      <c r="K4809" s="3" t="str">
        <f t="array" ref="K4809">INDEX(Species.List!C:C,MATCH(J4809,Species.List!B:B,0))</f>
        <v>SL</v>
      </c>
      <c r="L4809" s="64">
        <v>10.0</v>
      </c>
      <c r="M4809" s="64">
        <v>1.0</v>
      </c>
      <c r="N4809" s="8" t="s">
        <v>502</v>
      </c>
      <c r="O4809" s="8" t="s">
        <v>55</v>
      </c>
      <c r="P4809" s="3" t="s">
        <v>682</v>
      </c>
      <c r="Q4809" s="3" t="s">
        <v>55</v>
      </c>
      <c r="S4809" s="67">
        <v>1.0</v>
      </c>
    </row>
    <row r="4810" ht="15.0" customHeight="1">
      <c r="A4810" s="64">
        <v>6.0</v>
      </c>
      <c r="B4810" s="53" t="str">
        <f t="array" ref="B4810">INDEX(Quadrat.Details!D:D, MATCH(1,(F4810=Quadrat.Details!B:B)*(G4810=Quadrat.Details!G:G)*(H4810=Quadrat.Details!I:I),0))</f>
        <v>FJD</v>
      </c>
      <c r="E4810" s="65">
        <f t="array" ref="E4810">INDEX(Quadrat.Details!C:C, MATCH(1,(F4810=Quadrat.Details!B:B)*(G4810=Quadrat.Details!G:G),0))</f>
        <v>44771</v>
      </c>
      <c r="F4810" s="66">
        <v>2022.0</v>
      </c>
      <c r="G4810" s="13" t="s">
        <v>464</v>
      </c>
      <c r="H4810" s="64">
        <v>2.0</v>
      </c>
      <c r="I4810" s="3" t="str">
        <f t="array" ref="I4810">INDEX(Species.List!A:A,MATCH(J4810,Species.List!B:B,0))</f>
        <v>Mulinia lateralis</v>
      </c>
      <c r="J4810" s="11" t="s">
        <v>152</v>
      </c>
      <c r="K4810" s="3" t="str">
        <f t="array" ref="K4810">INDEX(Species.List!C:C,MATCH(J4810,Species.List!B:B,0))</f>
        <v>SL</v>
      </c>
      <c r="L4810" s="64">
        <v>13.0</v>
      </c>
      <c r="M4810" s="64">
        <v>1.0</v>
      </c>
      <c r="N4810" s="8" t="s">
        <v>502</v>
      </c>
      <c r="O4810" s="8" t="s">
        <v>55</v>
      </c>
      <c r="P4810" s="3" t="s">
        <v>682</v>
      </c>
      <c r="Q4810" s="3" t="s">
        <v>55</v>
      </c>
      <c r="S4810" s="67">
        <v>1.0</v>
      </c>
    </row>
    <row r="4811" ht="15.0" customHeight="1">
      <c r="A4811" s="64">
        <v>6.0</v>
      </c>
      <c r="B4811" s="53" t="str">
        <f t="array" ref="B4811">INDEX(Quadrat.Details!D:D, MATCH(1,(F4811=Quadrat.Details!B:B)*(G4811=Quadrat.Details!G:G)*(H4811=Quadrat.Details!I:I),0))</f>
        <v>FJD</v>
      </c>
      <c r="E4811" s="65">
        <f t="array" ref="E4811">INDEX(Quadrat.Details!C:C, MATCH(1,(F4811=Quadrat.Details!B:B)*(G4811=Quadrat.Details!G:G),0))</f>
        <v>44771</v>
      </c>
      <c r="F4811" s="66">
        <v>2022.0</v>
      </c>
      <c r="G4811" s="13" t="s">
        <v>464</v>
      </c>
      <c r="H4811" s="64">
        <v>2.0</v>
      </c>
      <c r="I4811" s="3" t="str">
        <f t="array" ref="I4811">INDEX(Species.List!A:A,MATCH(J4811,Species.List!B:B,0))</f>
        <v>Laevicardium</v>
      </c>
      <c r="J4811" s="11" t="s">
        <v>168</v>
      </c>
      <c r="K4811" s="3" t="str">
        <f t="array" ref="K4811">INDEX(Species.List!C:C,MATCH(J4811,Species.List!B:B,0))</f>
        <v>SL</v>
      </c>
      <c r="L4811" s="64">
        <v>12.0</v>
      </c>
      <c r="M4811" s="64">
        <v>2.0</v>
      </c>
      <c r="N4811" s="8" t="s">
        <v>502</v>
      </c>
      <c r="O4811" s="8" t="s">
        <v>55</v>
      </c>
      <c r="P4811" s="3" t="s">
        <v>682</v>
      </c>
      <c r="Q4811" s="3" t="s">
        <v>55</v>
      </c>
      <c r="S4811" s="67">
        <v>1.0</v>
      </c>
    </row>
    <row r="4812" ht="15.0" customHeight="1">
      <c r="A4812" s="64">
        <v>6.0</v>
      </c>
      <c r="B4812" s="53" t="str">
        <f t="array" ref="B4812">INDEX(Quadrat.Details!D:D, MATCH(1,(F4812=Quadrat.Details!B:B)*(G4812=Quadrat.Details!G:G)*(H4812=Quadrat.Details!I:I),0))</f>
        <v>FJD</v>
      </c>
      <c r="E4812" s="65">
        <f t="array" ref="E4812">INDEX(Quadrat.Details!C:C, MATCH(1,(F4812=Quadrat.Details!B:B)*(G4812=Quadrat.Details!G:G),0))</f>
        <v>44771</v>
      </c>
      <c r="F4812" s="66">
        <v>2022.0</v>
      </c>
      <c r="G4812" s="13" t="s">
        <v>464</v>
      </c>
      <c r="H4812" s="64">
        <v>2.0</v>
      </c>
      <c r="I4812" s="3" t="str">
        <f t="array" ref="I4812">INDEX(Species.List!A:A,MATCH(J4812,Species.List!B:B,0))</f>
        <v>Laevicardium</v>
      </c>
      <c r="J4812" s="11" t="s">
        <v>168</v>
      </c>
      <c r="K4812" s="3" t="str">
        <f t="array" ref="K4812">INDEX(Species.List!C:C,MATCH(J4812,Species.List!B:B,0))</f>
        <v>SL</v>
      </c>
      <c r="L4812" s="64">
        <v>13.0</v>
      </c>
      <c r="M4812" s="64">
        <v>2.0</v>
      </c>
      <c r="N4812" s="8" t="s">
        <v>502</v>
      </c>
      <c r="O4812" s="8" t="s">
        <v>55</v>
      </c>
      <c r="P4812" s="3" t="s">
        <v>682</v>
      </c>
      <c r="Q4812" s="3" t="s">
        <v>55</v>
      </c>
      <c r="S4812" s="67">
        <v>1.0</v>
      </c>
    </row>
    <row r="4813" ht="15.0" customHeight="1">
      <c r="A4813" s="64">
        <v>6.0</v>
      </c>
      <c r="B4813" s="53" t="str">
        <f t="array" ref="B4813">INDEX(Quadrat.Details!D:D, MATCH(1,(F4813=Quadrat.Details!B:B)*(G4813=Quadrat.Details!G:G)*(H4813=Quadrat.Details!I:I),0))</f>
        <v>FJD</v>
      </c>
      <c r="E4813" s="65">
        <f t="array" ref="E4813">INDEX(Quadrat.Details!C:C, MATCH(1,(F4813=Quadrat.Details!B:B)*(G4813=Quadrat.Details!G:G),0))</f>
        <v>44771</v>
      </c>
      <c r="F4813" s="66">
        <v>2022.0</v>
      </c>
      <c r="G4813" s="13" t="s">
        <v>464</v>
      </c>
      <c r="H4813" s="64">
        <v>2.0</v>
      </c>
      <c r="I4813" s="3" t="str">
        <f t="array" ref="I4813">INDEX(Species.List!A:A,MATCH(J4813,Species.List!B:B,0))</f>
        <v>Laevicardium</v>
      </c>
      <c r="J4813" s="11" t="s">
        <v>168</v>
      </c>
      <c r="K4813" s="3" t="str">
        <f t="array" ref="K4813">INDEX(Species.List!C:C,MATCH(J4813,Species.List!B:B,0))</f>
        <v>SL</v>
      </c>
      <c r="L4813" s="64">
        <v>11.0</v>
      </c>
      <c r="M4813" s="64">
        <v>6.0</v>
      </c>
      <c r="N4813" s="8" t="s">
        <v>502</v>
      </c>
      <c r="O4813" s="8" t="s">
        <v>55</v>
      </c>
      <c r="P4813" s="3" t="s">
        <v>682</v>
      </c>
      <c r="Q4813" s="3" t="s">
        <v>55</v>
      </c>
      <c r="S4813" s="67">
        <v>1.0</v>
      </c>
    </row>
    <row r="4814" ht="15.0" customHeight="1">
      <c r="A4814" s="64">
        <v>6.0</v>
      </c>
      <c r="B4814" s="53" t="str">
        <f t="array" ref="B4814">INDEX(Quadrat.Details!D:D, MATCH(1,(F4814=Quadrat.Details!B:B)*(G4814=Quadrat.Details!G:G)*(H4814=Quadrat.Details!I:I),0))</f>
        <v>FJD</v>
      </c>
      <c r="E4814" s="65">
        <f t="array" ref="E4814">INDEX(Quadrat.Details!C:C, MATCH(1,(F4814=Quadrat.Details!B:B)*(G4814=Quadrat.Details!G:G),0))</f>
        <v>44771</v>
      </c>
      <c r="F4814" s="66">
        <v>2022.0</v>
      </c>
      <c r="G4814" s="13" t="s">
        <v>464</v>
      </c>
      <c r="H4814" s="64">
        <v>2.0</v>
      </c>
      <c r="I4814" s="3" t="str">
        <f t="array" ref="I4814">INDEX(Species.List!A:A,MATCH(J4814,Species.List!B:B,0))</f>
        <v>Laevicardium</v>
      </c>
      <c r="J4814" s="11" t="s">
        <v>168</v>
      </c>
      <c r="K4814" s="3" t="str">
        <f t="array" ref="K4814">INDEX(Species.List!C:C,MATCH(J4814,Species.List!B:B,0))</f>
        <v>SL</v>
      </c>
      <c r="L4814" s="64">
        <v>10.0</v>
      </c>
      <c r="M4814" s="64">
        <v>2.0</v>
      </c>
      <c r="N4814" s="8" t="s">
        <v>502</v>
      </c>
      <c r="O4814" s="8" t="s">
        <v>55</v>
      </c>
      <c r="P4814" s="3" t="s">
        <v>682</v>
      </c>
      <c r="Q4814" s="3" t="s">
        <v>55</v>
      </c>
      <c r="S4814" s="67">
        <v>1.0</v>
      </c>
    </row>
    <row r="4815" ht="15.0" customHeight="1">
      <c r="A4815" s="64">
        <v>6.0</v>
      </c>
      <c r="B4815" s="53" t="str">
        <f t="array" ref="B4815">INDEX(Quadrat.Details!D:D, MATCH(1,(F4815=Quadrat.Details!B:B)*(G4815=Quadrat.Details!G:G)*(H4815=Quadrat.Details!I:I),0))</f>
        <v>FJD</v>
      </c>
      <c r="E4815" s="65">
        <f t="array" ref="E4815">INDEX(Quadrat.Details!C:C, MATCH(1,(F4815=Quadrat.Details!B:B)*(G4815=Quadrat.Details!G:G),0))</f>
        <v>44771</v>
      </c>
      <c r="F4815" s="66">
        <v>2022.0</v>
      </c>
      <c r="G4815" s="13" t="s">
        <v>464</v>
      </c>
      <c r="H4815" s="64">
        <v>2.0</v>
      </c>
      <c r="I4815" s="3" t="str">
        <f t="array" ref="I4815">INDEX(Species.List!A:A,MATCH(J4815,Species.List!B:B,0))</f>
        <v>Mulinia lateralis</v>
      </c>
      <c r="J4815" s="11" t="s">
        <v>152</v>
      </c>
      <c r="K4815" s="3" t="str">
        <f t="array" ref="K4815">INDEX(Species.List!C:C,MATCH(J4815,Species.List!B:B,0))</f>
        <v>SL</v>
      </c>
      <c r="L4815" s="64">
        <v>17.0</v>
      </c>
      <c r="M4815" s="64">
        <v>1.0</v>
      </c>
      <c r="N4815" s="8" t="s">
        <v>502</v>
      </c>
      <c r="O4815" s="8" t="s">
        <v>55</v>
      </c>
      <c r="P4815" s="3" t="s">
        <v>682</v>
      </c>
      <c r="Q4815" s="3" t="s">
        <v>55</v>
      </c>
      <c r="S4815" s="67">
        <v>1.0</v>
      </c>
    </row>
    <row r="4816" ht="15.0" customHeight="1">
      <c r="A4816" s="64">
        <v>6.0</v>
      </c>
      <c r="B4816" s="53" t="str">
        <f t="array" ref="B4816">INDEX(Quadrat.Details!D:D, MATCH(1,(F4816=Quadrat.Details!B:B)*(G4816=Quadrat.Details!G:G)*(H4816=Quadrat.Details!I:I),0))</f>
        <v>FJD</v>
      </c>
      <c r="E4816" s="65">
        <f t="array" ref="E4816">INDEX(Quadrat.Details!C:C, MATCH(1,(F4816=Quadrat.Details!B:B)*(G4816=Quadrat.Details!G:G),0))</f>
        <v>44771</v>
      </c>
      <c r="F4816" s="66">
        <v>2022.0</v>
      </c>
      <c r="G4816" s="13" t="s">
        <v>464</v>
      </c>
      <c r="H4816" s="64">
        <v>2.0</v>
      </c>
      <c r="I4816" s="3" t="str">
        <f t="array" ref="I4816">INDEX(Species.List!A:A,MATCH(J4816,Species.List!B:B,0))</f>
        <v>Laevicardium</v>
      </c>
      <c r="J4816" s="11" t="s">
        <v>168</v>
      </c>
      <c r="K4816" s="3" t="str">
        <f t="array" ref="K4816">INDEX(Species.List!C:C,MATCH(J4816,Species.List!B:B,0))</f>
        <v>SL</v>
      </c>
      <c r="L4816" s="64">
        <v>15.0</v>
      </c>
      <c r="M4816" s="64">
        <v>1.0</v>
      </c>
      <c r="N4816" s="8" t="s">
        <v>502</v>
      </c>
      <c r="O4816" s="8" t="s">
        <v>55</v>
      </c>
      <c r="P4816" s="3" t="s">
        <v>682</v>
      </c>
      <c r="Q4816" s="3" t="s">
        <v>55</v>
      </c>
      <c r="S4816" s="67">
        <v>1.0</v>
      </c>
    </row>
    <row r="4817" ht="15.0" customHeight="1">
      <c r="A4817" s="64">
        <v>6.0</v>
      </c>
      <c r="B4817" s="53" t="str">
        <f t="array" ref="B4817">INDEX(Quadrat.Details!D:D, MATCH(1,(F4817=Quadrat.Details!B:B)*(G4817=Quadrat.Details!G:G)*(H4817=Quadrat.Details!I:I),0))</f>
        <v>FJD</v>
      </c>
      <c r="E4817" s="65">
        <f t="array" ref="E4817">INDEX(Quadrat.Details!C:C, MATCH(1,(F4817=Quadrat.Details!B:B)*(G4817=Quadrat.Details!G:G),0))</f>
        <v>44771</v>
      </c>
      <c r="F4817" s="66">
        <v>2022.0</v>
      </c>
      <c r="G4817" s="13" t="s">
        <v>464</v>
      </c>
      <c r="H4817" s="64">
        <v>2.0</v>
      </c>
      <c r="I4817" s="3" t="str">
        <f t="array" ref="I4817">INDEX(Species.List!A:A,MATCH(J4817,Species.List!B:B,0))</f>
        <v>Mulinia lateralis</v>
      </c>
      <c r="J4817" s="11" t="s">
        <v>152</v>
      </c>
      <c r="K4817" s="3" t="str">
        <f t="array" ref="K4817">INDEX(Species.List!C:C,MATCH(J4817,Species.List!B:B,0))</f>
        <v>SL</v>
      </c>
      <c r="L4817" s="64">
        <v>14.0</v>
      </c>
      <c r="M4817" s="64">
        <v>1.0</v>
      </c>
      <c r="N4817" s="8" t="s">
        <v>502</v>
      </c>
      <c r="O4817" s="8" t="s">
        <v>55</v>
      </c>
      <c r="P4817" s="3" t="s">
        <v>682</v>
      </c>
      <c r="Q4817" s="3" t="s">
        <v>55</v>
      </c>
      <c r="S4817" s="67">
        <v>1.0</v>
      </c>
    </row>
    <row r="4818" ht="15.0" customHeight="1">
      <c r="A4818" s="64">
        <v>6.0</v>
      </c>
      <c r="B4818" s="53" t="str">
        <f t="array" ref="B4818">INDEX(Quadrat.Details!D:D, MATCH(1,(F4818=Quadrat.Details!B:B)*(G4818=Quadrat.Details!G:G)*(H4818=Quadrat.Details!I:I),0))</f>
        <v>FJD</v>
      </c>
      <c r="E4818" s="65">
        <f t="array" ref="E4818">INDEX(Quadrat.Details!C:C, MATCH(1,(F4818=Quadrat.Details!B:B)*(G4818=Quadrat.Details!G:G),0))</f>
        <v>44771</v>
      </c>
      <c r="F4818" s="66">
        <v>2022.0</v>
      </c>
      <c r="G4818" s="13" t="s">
        <v>464</v>
      </c>
      <c r="H4818" s="64">
        <v>2.0</v>
      </c>
      <c r="I4818" s="3" t="str">
        <f t="array" ref="I4818">INDEX(Species.List!A:A,MATCH(J4818,Species.List!B:B,0))</f>
        <v>Yoldia limatula</v>
      </c>
      <c r="J4818" s="11" t="s">
        <v>179</v>
      </c>
      <c r="K4818" s="3" t="str">
        <f t="array" ref="K4818">INDEX(Species.List!C:C,MATCH(J4818,Species.List!B:B,0))</f>
        <v>SL</v>
      </c>
      <c r="L4818" s="64">
        <v>19.0</v>
      </c>
      <c r="M4818" s="64">
        <v>1.0</v>
      </c>
      <c r="N4818" s="8" t="s">
        <v>502</v>
      </c>
      <c r="O4818" s="8" t="s">
        <v>55</v>
      </c>
      <c r="P4818" s="3" t="s">
        <v>682</v>
      </c>
      <c r="Q4818" s="3" t="s">
        <v>55</v>
      </c>
      <c r="S4818" s="67">
        <v>1.0</v>
      </c>
    </row>
    <row r="4819" ht="15.0" customHeight="1">
      <c r="A4819" s="64">
        <v>6.0</v>
      </c>
      <c r="B4819" s="53" t="str">
        <f t="array" ref="B4819">INDEX(Quadrat.Details!D:D, MATCH(1,(F4819=Quadrat.Details!B:B)*(G4819=Quadrat.Details!G:G)*(H4819=Quadrat.Details!I:I),0))</f>
        <v>BJP</v>
      </c>
      <c r="E4819" s="65">
        <f t="array" ref="E4819">INDEX(Quadrat.Details!C:C, MATCH(1,(F4819=Quadrat.Details!B:B)*(G4819=Quadrat.Details!G:G),0))</f>
        <v>44778</v>
      </c>
      <c r="F4819" s="66">
        <v>2022.0</v>
      </c>
      <c r="G4819" s="13" t="s">
        <v>449</v>
      </c>
      <c r="H4819" s="64">
        <v>1.0</v>
      </c>
      <c r="I4819" s="3" t="str">
        <f t="array" ref="I4819">INDEX(Species.List!A:A,MATCH(J4819,Species.List!B:B,0))</f>
        <v>Ovalipes ocellatus</v>
      </c>
      <c r="J4819" s="11" t="s">
        <v>228</v>
      </c>
      <c r="K4819" s="3" t="str">
        <f t="array" ref="K4819">INDEX(Species.List!C:C,MATCH(J4819,Species.List!B:B,0))</f>
        <v>CW</v>
      </c>
      <c r="L4819" s="64">
        <v>17.0</v>
      </c>
      <c r="M4819" s="64">
        <v>1.0</v>
      </c>
      <c r="N4819" s="8" t="s">
        <v>502</v>
      </c>
      <c r="O4819" s="8" t="s">
        <v>55</v>
      </c>
      <c r="P4819" s="3" t="s">
        <v>682</v>
      </c>
      <c r="Q4819" s="3" t="s">
        <v>55</v>
      </c>
      <c r="S4819" s="67">
        <v>1.0</v>
      </c>
    </row>
    <row r="4820" ht="15.0" customHeight="1">
      <c r="A4820" s="64">
        <v>6.0</v>
      </c>
      <c r="B4820" s="53" t="str">
        <f t="array" ref="B4820">INDEX(Quadrat.Details!D:D, MATCH(1,(F4820=Quadrat.Details!B:B)*(G4820=Quadrat.Details!G:G)*(H4820=Quadrat.Details!I:I),0))</f>
        <v>BJP</v>
      </c>
      <c r="E4820" s="65">
        <f t="array" ref="E4820">INDEX(Quadrat.Details!C:C, MATCH(1,(F4820=Quadrat.Details!B:B)*(G4820=Quadrat.Details!G:G),0))</f>
        <v>44778</v>
      </c>
      <c r="F4820" s="66">
        <v>2022.0</v>
      </c>
      <c r="G4820" s="13" t="s">
        <v>449</v>
      </c>
      <c r="H4820" s="64">
        <v>1.0</v>
      </c>
      <c r="I4820" s="3" t="str">
        <f t="array" ref="I4820">INDEX(Species.List!A:A,MATCH(J4820,Species.List!B:B,0))</f>
        <v>Yoldia limatula</v>
      </c>
      <c r="J4820" s="11" t="s">
        <v>179</v>
      </c>
      <c r="K4820" s="3" t="str">
        <f t="array" ref="K4820">INDEX(Species.List!C:C,MATCH(J4820,Species.List!B:B,0))</f>
        <v>SL</v>
      </c>
      <c r="L4820" s="64">
        <v>20.0</v>
      </c>
      <c r="M4820" s="64">
        <v>3.0</v>
      </c>
      <c r="N4820" s="8" t="s">
        <v>502</v>
      </c>
      <c r="O4820" s="8" t="s">
        <v>55</v>
      </c>
      <c r="P4820" s="3" t="s">
        <v>682</v>
      </c>
      <c r="Q4820" s="3" t="s">
        <v>55</v>
      </c>
      <c r="S4820" s="67">
        <v>1.0</v>
      </c>
    </row>
    <row r="4821" ht="15.0" customHeight="1">
      <c r="A4821" s="64">
        <v>6.0</v>
      </c>
      <c r="B4821" s="53" t="str">
        <f t="array" ref="B4821">INDEX(Quadrat.Details!D:D, MATCH(1,(F4821=Quadrat.Details!B:B)*(G4821=Quadrat.Details!G:G)*(H4821=Quadrat.Details!I:I),0))</f>
        <v>BJP</v>
      </c>
      <c r="E4821" s="65">
        <f t="array" ref="E4821">INDEX(Quadrat.Details!C:C, MATCH(1,(F4821=Quadrat.Details!B:B)*(G4821=Quadrat.Details!G:G),0))</f>
        <v>44778</v>
      </c>
      <c r="F4821" s="66">
        <v>2022.0</v>
      </c>
      <c r="G4821" s="13" t="s">
        <v>449</v>
      </c>
      <c r="H4821" s="64">
        <v>1.0</v>
      </c>
      <c r="I4821" s="3" t="str">
        <f t="array" ref="I4821">INDEX(Species.List!A:A,MATCH(J4821,Species.List!B:B,0))</f>
        <v>Yoldia limatula</v>
      </c>
      <c r="J4821" s="11" t="s">
        <v>179</v>
      </c>
      <c r="K4821" s="3" t="str">
        <f t="array" ref="K4821">INDEX(Species.List!C:C,MATCH(J4821,Species.List!B:B,0))</f>
        <v>SL</v>
      </c>
      <c r="L4821" s="64">
        <v>19.0</v>
      </c>
      <c r="M4821" s="64">
        <v>3.0</v>
      </c>
      <c r="N4821" s="8" t="s">
        <v>502</v>
      </c>
      <c r="O4821" s="8" t="s">
        <v>55</v>
      </c>
      <c r="P4821" s="3" t="s">
        <v>682</v>
      </c>
      <c r="Q4821" s="3" t="s">
        <v>55</v>
      </c>
      <c r="S4821" s="67">
        <v>1.0</v>
      </c>
    </row>
    <row r="4822" ht="15.0" customHeight="1">
      <c r="A4822" s="64">
        <v>6.0</v>
      </c>
      <c r="B4822" s="53" t="str">
        <f t="array" ref="B4822">INDEX(Quadrat.Details!D:D, MATCH(1,(F4822=Quadrat.Details!B:B)*(G4822=Quadrat.Details!G:G)*(H4822=Quadrat.Details!I:I),0))</f>
        <v>BJP</v>
      </c>
      <c r="E4822" s="65">
        <f t="array" ref="E4822">INDEX(Quadrat.Details!C:C, MATCH(1,(F4822=Quadrat.Details!B:B)*(G4822=Quadrat.Details!G:G),0))</f>
        <v>44778</v>
      </c>
      <c r="F4822" s="66">
        <v>2022.0</v>
      </c>
      <c r="G4822" s="13" t="s">
        <v>449</v>
      </c>
      <c r="H4822" s="64">
        <v>1.0</v>
      </c>
      <c r="I4822" s="3" t="str">
        <f t="array" ref="I4822">INDEX(Species.List!A:A,MATCH(J4822,Species.List!B:B,0))</f>
        <v>Yoldia limatula</v>
      </c>
      <c r="J4822" s="11" t="s">
        <v>179</v>
      </c>
      <c r="K4822" s="3" t="str">
        <f t="array" ref="K4822">INDEX(Species.List!C:C,MATCH(J4822,Species.List!B:B,0))</f>
        <v>SL</v>
      </c>
      <c r="L4822" s="64">
        <v>22.0</v>
      </c>
      <c r="M4822" s="64">
        <v>1.0</v>
      </c>
      <c r="N4822" s="8" t="s">
        <v>502</v>
      </c>
      <c r="O4822" s="8" t="s">
        <v>55</v>
      </c>
      <c r="P4822" s="3" t="s">
        <v>682</v>
      </c>
      <c r="Q4822" s="3" t="s">
        <v>55</v>
      </c>
      <c r="S4822" s="67">
        <v>1.0</v>
      </c>
    </row>
    <row r="4823" ht="15.0" customHeight="1">
      <c r="A4823" s="64">
        <v>6.0</v>
      </c>
      <c r="B4823" s="53" t="str">
        <f t="array" ref="B4823">INDEX(Quadrat.Details!D:D, MATCH(1,(F4823=Quadrat.Details!B:B)*(G4823=Quadrat.Details!G:G)*(H4823=Quadrat.Details!I:I),0))</f>
        <v>BJP</v>
      </c>
      <c r="E4823" s="65">
        <f t="array" ref="E4823">INDEX(Quadrat.Details!C:C, MATCH(1,(F4823=Quadrat.Details!B:B)*(G4823=Quadrat.Details!G:G),0))</f>
        <v>44778</v>
      </c>
      <c r="F4823" s="66">
        <v>2022.0</v>
      </c>
      <c r="G4823" s="13" t="s">
        <v>449</v>
      </c>
      <c r="H4823" s="64">
        <v>1.0</v>
      </c>
      <c r="I4823" s="3" t="str">
        <f t="array" ref="I4823">INDEX(Species.List!A:A,MATCH(J4823,Species.List!B:B,0))</f>
        <v>Yoldia limatula</v>
      </c>
      <c r="J4823" s="11" t="s">
        <v>179</v>
      </c>
      <c r="K4823" s="3" t="str">
        <f t="array" ref="K4823">INDEX(Species.List!C:C,MATCH(J4823,Species.List!B:B,0))</f>
        <v>SL</v>
      </c>
      <c r="L4823" s="64">
        <v>17.0</v>
      </c>
      <c r="M4823" s="64">
        <v>1.0</v>
      </c>
      <c r="N4823" s="8" t="s">
        <v>502</v>
      </c>
      <c r="O4823" s="8" t="s">
        <v>55</v>
      </c>
      <c r="P4823" s="3" t="s">
        <v>682</v>
      </c>
      <c r="Q4823" s="3" t="s">
        <v>55</v>
      </c>
      <c r="S4823" s="67">
        <v>1.0</v>
      </c>
    </row>
    <row r="4824" ht="15.0" customHeight="1">
      <c r="A4824" s="64">
        <v>6.0</v>
      </c>
      <c r="B4824" s="53" t="str">
        <f t="array" ref="B4824">INDEX(Quadrat.Details!D:D, MATCH(1,(F4824=Quadrat.Details!B:B)*(G4824=Quadrat.Details!G:G)*(H4824=Quadrat.Details!I:I),0))</f>
        <v>BJP</v>
      </c>
      <c r="E4824" s="65">
        <f t="array" ref="E4824">INDEX(Quadrat.Details!C:C, MATCH(1,(F4824=Quadrat.Details!B:B)*(G4824=Quadrat.Details!G:G),0))</f>
        <v>44778</v>
      </c>
      <c r="F4824" s="66">
        <v>2022.0</v>
      </c>
      <c r="G4824" s="13" t="s">
        <v>449</v>
      </c>
      <c r="H4824" s="64">
        <v>1.0</v>
      </c>
      <c r="I4824" s="3" t="str">
        <f t="array" ref="I4824">INDEX(Species.List!A:A,MATCH(J4824,Species.List!B:B,0))</f>
        <v>Yoldia limatula</v>
      </c>
      <c r="J4824" s="11" t="s">
        <v>179</v>
      </c>
      <c r="K4824" s="3" t="str">
        <f t="array" ref="K4824">INDEX(Species.List!C:C,MATCH(J4824,Species.List!B:B,0))</f>
        <v>SL</v>
      </c>
      <c r="L4824" s="64">
        <v>15.0</v>
      </c>
      <c r="M4824" s="64">
        <v>1.0</v>
      </c>
      <c r="N4824" s="8" t="s">
        <v>502</v>
      </c>
      <c r="O4824" s="8" t="s">
        <v>55</v>
      </c>
      <c r="P4824" s="3" t="s">
        <v>682</v>
      </c>
      <c r="Q4824" s="3" t="s">
        <v>55</v>
      </c>
      <c r="S4824" s="67">
        <v>1.0</v>
      </c>
    </row>
    <row r="4825" ht="15.0" customHeight="1">
      <c r="A4825" s="64">
        <v>6.0</v>
      </c>
      <c r="B4825" s="53" t="str">
        <f t="array" ref="B4825">INDEX(Quadrat.Details!D:D, MATCH(1,(F4825=Quadrat.Details!B:B)*(G4825=Quadrat.Details!G:G)*(H4825=Quadrat.Details!I:I),0))</f>
        <v>BJP</v>
      </c>
      <c r="E4825" s="65">
        <f t="array" ref="E4825">INDEX(Quadrat.Details!C:C, MATCH(1,(F4825=Quadrat.Details!B:B)*(G4825=Quadrat.Details!G:G),0))</f>
        <v>44778</v>
      </c>
      <c r="F4825" s="66">
        <v>2022.0</v>
      </c>
      <c r="G4825" s="13" t="s">
        <v>449</v>
      </c>
      <c r="H4825" s="64">
        <v>1.0</v>
      </c>
      <c r="I4825" s="3" t="str">
        <f t="array" ref="I4825">INDEX(Species.List!A:A,MATCH(J4825,Species.List!B:B,0))</f>
        <v>Yoldia limatula</v>
      </c>
      <c r="J4825" s="11" t="s">
        <v>179</v>
      </c>
      <c r="K4825" s="3" t="str">
        <f t="array" ref="K4825">INDEX(Species.List!C:C,MATCH(J4825,Species.List!B:B,0))</f>
        <v>SL</v>
      </c>
      <c r="L4825" s="64">
        <v>16.0</v>
      </c>
      <c r="M4825" s="64">
        <v>1.0</v>
      </c>
      <c r="N4825" s="8" t="s">
        <v>502</v>
      </c>
      <c r="O4825" s="8" t="s">
        <v>55</v>
      </c>
      <c r="P4825" s="3" t="s">
        <v>682</v>
      </c>
      <c r="Q4825" s="3" t="s">
        <v>55</v>
      </c>
      <c r="S4825" s="67">
        <v>1.0</v>
      </c>
    </row>
    <row r="4826" ht="15.0" customHeight="1">
      <c r="A4826" s="64">
        <v>6.0</v>
      </c>
      <c r="B4826" s="53" t="str">
        <f t="array" ref="B4826">INDEX(Quadrat.Details!D:D, MATCH(1,(F4826=Quadrat.Details!B:B)*(G4826=Quadrat.Details!G:G)*(H4826=Quadrat.Details!I:I),0))</f>
        <v>BJP</v>
      </c>
      <c r="E4826" s="65">
        <f t="array" ref="E4826">INDEX(Quadrat.Details!C:C, MATCH(1,(F4826=Quadrat.Details!B:B)*(G4826=Quadrat.Details!G:G),0))</f>
        <v>44778</v>
      </c>
      <c r="F4826" s="66">
        <v>2022.0</v>
      </c>
      <c r="G4826" s="13" t="s">
        <v>449</v>
      </c>
      <c r="H4826" s="64">
        <v>1.0</v>
      </c>
      <c r="I4826" s="3" t="str">
        <f t="array" ref="I4826">INDEX(Species.List!A:A,MATCH(J4826,Species.List!B:B,0))</f>
        <v>Ensis directus</v>
      </c>
      <c r="J4826" s="11" t="s">
        <v>306</v>
      </c>
      <c r="K4826" s="3" t="str">
        <f t="array" ref="K4826">INDEX(Species.List!C:C,MATCH(J4826,Species.List!B:B,0))</f>
        <v>SL</v>
      </c>
      <c r="L4826" s="64">
        <v>34.0</v>
      </c>
      <c r="M4826" s="64">
        <v>1.0</v>
      </c>
      <c r="N4826" s="8" t="s">
        <v>502</v>
      </c>
      <c r="O4826" s="8" t="s">
        <v>55</v>
      </c>
      <c r="P4826" s="3" t="s">
        <v>682</v>
      </c>
      <c r="Q4826" s="3" t="s">
        <v>55</v>
      </c>
      <c r="S4826" s="67">
        <v>1.0</v>
      </c>
    </row>
    <row r="4827" ht="15.0" customHeight="1">
      <c r="A4827" s="64">
        <v>6.0</v>
      </c>
      <c r="B4827" s="53" t="str">
        <f t="array" ref="B4827">INDEX(Quadrat.Details!D:D, MATCH(1,(F4827=Quadrat.Details!B:B)*(G4827=Quadrat.Details!G:G)*(H4827=Quadrat.Details!I:I),0))</f>
        <v>BJP</v>
      </c>
      <c r="E4827" s="65">
        <f t="array" ref="E4827">INDEX(Quadrat.Details!C:C, MATCH(1,(F4827=Quadrat.Details!B:B)*(G4827=Quadrat.Details!G:G),0))</f>
        <v>44778</v>
      </c>
      <c r="F4827" s="66">
        <v>2022.0</v>
      </c>
      <c r="G4827" s="13" t="s">
        <v>449</v>
      </c>
      <c r="H4827" s="64">
        <v>1.0</v>
      </c>
      <c r="I4827" s="3" t="str">
        <f t="array" ref="I4827">INDEX(Species.List!A:A,MATCH(J4827,Species.List!B:B,0))</f>
        <v>Ensis directus</v>
      </c>
      <c r="J4827" s="11" t="s">
        <v>306</v>
      </c>
      <c r="K4827" s="3" t="str">
        <f t="array" ref="K4827">INDEX(Species.List!C:C,MATCH(J4827,Species.List!B:B,0))</f>
        <v>SL</v>
      </c>
      <c r="L4827" s="64">
        <v>27.0</v>
      </c>
      <c r="M4827" s="64">
        <v>1.0</v>
      </c>
      <c r="N4827" s="8" t="s">
        <v>502</v>
      </c>
      <c r="O4827" s="8" t="s">
        <v>55</v>
      </c>
      <c r="P4827" s="3" t="s">
        <v>682</v>
      </c>
      <c r="Q4827" s="3" t="s">
        <v>55</v>
      </c>
      <c r="S4827" s="67">
        <v>1.0</v>
      </c>
    </row>
    <row r="4828" ht="15.0" customHeight="1">
      <c r="A4828" s="64">
        <v>6.0</v>
      </c>
      <c r="B4828" s="53" t="str">
        <f t="array" ref="B4828">INDEX(Quadrat.Details!D:D, MATCH(1,(F4828=Quadrat.Details!B:B)*(G4828=Quadrat.Details!G:G)*(H4828=Quadrat.Details!I:I),0))</f>
        <v>BJP</v>
      </c>
      <c r="E4828" s="65">
        <f t="array" ref="E4828">INDEX(Quadrat.Details!C:C, MATCH(1,(F4828=Quadrat.Details!B:B)*(G4828=Quadrat.Details!G:G),0))</f>
        <v>44778</v>
      </c>
      <c r="F4828" s="66">
        <v>2022.0</v>
      </c>
      <c r="G4828" s="13" t="s">
        <v>449</v>
      </c>
      <c r="H4828" s="64">
        <v>1.0</v>
      </c>
      <c r="I4828" s="3" t="str">
        <f t="array" ref="I4828">INDEX(Species.List!A:A,MATCH(J4828,Species.List!B:B,0))</f>
        <v>Ensis directus</v>
      </c>
      <c r="J4828" s="11" t="s">
        <v>306</v>
      </c>
      <c r="K4828" s="3" t="str">
        <f t="array" ref="K4828">INDEX(Species.List!C:C,MATCH(J4828,Species.List!B:B,0))</f>
        <v>SL</v>
      </c>
      <c r="L4828" s="64">
        <v>31.0</v>
      </c>
      <c r="M4828" s="64">
        <v>1.0</v>
      </c>
      <c r="N4828" s="8" t="s">
        <v>502</v>
      </c>
      <c r="O4828" s="8" t="s">
        <v>55</v>
      </c>
      <c r="P4828" s="3" t="s">
        <v>682</v>
      </c>
      <c r="Q4828" s="3" t="s">
        <v>55</v>
      </c>
      <c r="S4828" s="67">
        <v>1.0</v>
      </c>
    </row>
    <row r="4829" ht="15.0" customHeight="1">
      <c r="A4829" s="64">
        <v>6.0</v>
      </c>
      <c r="B4829" s="53" t="str">
        <f t="array" ref="B4829">INDEX(Quadrat.Details!D:D, MATCH(1,(F4829=Quadrat.Details!B:B)*(G4829=Quadrat.Details!G:G)*(H4829=Quadrat.Details!I:I),0))</f>
        <v>BJP</v>
      </c>
      <c r="E4829" s="65">
        <f t="array" ref="E4829">INDEX(Quadrat.Details!C:C, MATCH(1,(F4829=Quadrat.Details!B:B)*(G4829=Quadrat.Details!G:G),0))</f>
        <v>44778</v>
      </c>
      <c r="F4829" s="66">
        <v>2022.0</v>
      </c>
      <c r="G4829" s="13" t="s">
        <v>449</v>
      </c>
      <c r="H4829" s="64">
        <v>1.0</v>
      </c>
      <c r="I4829" s="3" t="str">
        <f t="array" ref="I4829">INDEX(Species.List!A:A,MATCH(J4829,Species.List!B:B,0))</f>
        <v>Ensis directus</v>
      </c>
      <c r="J4829" s="11" t="s">
        <v>306</v>
      </c>
      <c r="K4829" s="3" t="str">
        <f t="array" ref="K4829">INDEX(Species.List!C:C,MATCH(J4829,Species.List!B:B,0))</f>
        <v>SL</v>
      </c>
      <c r="L4829" s="64">
        <v>21.0</v>
      </c>
      <c r="M4829" s="64">
        <v>1.0</v>
      </c>
      <c r="N4829" s="8" t="s">
        <v>502</v>
      </c>
      <c r="O4829" s="8" t="s">
        <v>55</v>
      </c>
      <c r="P4829" s="3" t="s">
        <v>682</v>
      </c>
      <c r="Q4829" s="3" t="s">
        <v>55</v>
      </c>
      <c r="S4829" s="67">
        <v>1.0</v>
      </c>
    </row>
    <row r="4830" ht="15.0" customHeight="1">
      <c r="A4830" s="64">
        <v>6.0</v>
      </c>
      <c r="B4830" s="53" t="str">
        <f t="array" ref="B4830">INDEX(Quadrat.Details!D:D, MATCH(1,(F4830=Quadrat.Details!B:B)*(G4830=Quadrat.Details!G:G)*(H4830=Quadrat.Details!I:I),0))</f>
        <v>BJP</v>
      </c>
      <c r="E4830" s="65">
        <f t="array" ref="E4830">INDEX(Quadrat.Details!C:C, MATCH(1,(F4830=Quadrat.Details!B:B)*(G4830=Quadrat.Details!G:G),0))</f>
        <v>44778</v>
      </c>
      <c r="F4830" s="66">
        <v>2022.0</v>
      </c>
      <c r="G4830" s="13" t="s">
        <v>449</v>
      </c>
      <c r="H4830" s="64">
        <v>1.0</v>
      </c>
      <c r="I4830" s="3" t="str">
        <f t="array" ref="I4830">INDEX(Species.List!A:A,MATCH(J4830,Species.List!B:B,0))</f>
        <v>Ensis directus</v>
      </c>
      <c r="J4830" s="11" t="s">
        <v>306</v>
      </c>
      <c r="K4830" s="3" t="str">
        <f t="array" ref="K4830">INDEX(Species.List!C:C,MATCH(J4830,Species.List!B:B,0))</f>
        <v>SL</v>
      </c>
      <c r="L4830" s="64">
        <v>22.0</v>
      </c>
      <c r="M4830" s="64">
        <v>1.0</v>
      </c>
      <c r="N4830" s="8" t="s">
        <v>502</v>
      </c>
      <c r="O4830" s="8" t="s">
        <v>55</v>
      </c>
      <c r="P4830" s="3" t="s">
        <v>682</v>
      </c>
      <c r="Q4830" s="3" t="s">
        <v>55</v>
      </c>
      <c r="S4830" s="67">
        <v>1.0</v>
      </c>
    </row>
    <row r="4831" ht="15.0" customHeight="1">
      <c r="A4831" s="64">
        <v>7.0</v>
      </c>
      <c r="B4831" s="53" t="str">
        <f t="array" ref="B4831">INDEX(Quadrat.Details!D:D, MATCH(1,(F4831=Quadrat.Details!B:B)*(G4831=Quadrat.Details!G:G)*(H4831=Quadrat.Details!I:I),0))</f>
        <v>BJP</v>
      </c>
      <c r="E4831" s="65">
        <f t="array" ref="E4831">INDEX(Quadrat.Details!C:C, MATCH(1,(F4831=Quadrat.Details!B:B)*(G4831=Quadrat.Details!G:G),0))</f>
        <v>44778</v>
      </c>
      <c r="F4831" s="66">
        <v>2022.0</v>
      </c>
      <c r="G4831" s="13" t="s">
        <v>449</v>
      </c>
      <c r="H4831" s="64">
        <v>1.0</v>
      </c>
      <c r="I4831" s="3" t="str">
        <f t="array" ref="I4831">INDEX(Species.List!A:A,MATCH(J4831,Species.List!B:B,0))</f>
        <v>Ensis directus</v>
      </c>
      <c r="J4831" s="11" t="s">
        <v>306</v>
      </c>
      <c r="K4831" s="3" t="str">
        <f t="array" ref="K4831">INDEX(Species.List!C:C,MATCH(J4831,Species.List!B:B,0))</f>
        <v>SL</v>
      </c>
      <c r="L4831" s="64">
        <v>18.0</v>
      </c>
      <c r="M4831" s="64">
        <v>1.0</v>
      </c>
      <c r="N4831" s="8" t="s">
        <v>502</v>
      </c>
      <c r="O4831" s="8" t="s">
        <v>55</v>
      </c>
      <c r="P4831" s="3" t="s">
        <v>682</v>
      </c>
      <c r="Q4831" s="3" t="s">
        <v>55</v>
      </c>
      <c r="S4831" s="67">
        <v>1.0</v>
      </c>
    </row>
    <row r="4832" ht="15.0" customHeight="1">
      <c r="A4832" s="64">
        <v>7.0</v>
      </c>
      <c r="B4832" s="53" t="str">
        <f t="array" ref="B4832">INDEX(Quadrat.Details!D:D, MATCH(1,(F4832=Quadrat.Details!B:B)*(G4832=Quadrat.Details!G:G)*(H4832=Quadrat.Details!I:I),0))</f>
        <v>BJP</v>
      </c>
      <c r="E4832" s="65">
        <f t="array" ref="E4832">INDEX(Quadrat.Details!C:C, MATCH(1,(F4832=Quadrat.Details!B:B)*(G4832=Quadrat.Details!G:G),0))</f>
        <v>44778</v>
      </c>
      <c r="F4832" s="66">
        <v>2022.0</v>
      </c>
      <c r="G4832" s="13" t="s">
        <v>449</v>
      </c>
      <c r="H4832" s="64">
        <v>1.0</v>
      </c>
      <c r="I4832" s="3" t="str">
        <f t="array" ref="I4832">INDEX(Species.List!A:A,MATCH(J4832,Species.List!B:B,0))</f>
        <v>Ensis directus</v>
      </c>
      <c r="J4832" s="11" t="s">
        <v>306</v>
      </c>
      <c r="K4832" s="3" t="str">
        <f t="array" ref="K4832">INDEX(Species.List!C:C,MATCH(J4832,Species.List!B:B,0))</f>
        <v>SL</v>
      </c>
      <c r="L4832" s="64">
        <v>17.0</v>
      </c>
      <c r="M4832" s="64">
        <v>1.0</v>
      </c>
      <c r="N4832" s="8" t="s">
        <v>502</v>
      </c>
      <c r="O4832" s="8" t="s">
        <v>55</v>
      </c>
      <c r="P4832" s="3" t="s">
        <v>682</v>
      </c>
      <c r="Q4832" s="3" t="s">
        <v>55</v>
      </c>
      <c r="S4832" s="67">
        <v>1.0</v>
      </c>
    </row>
    <row r="4833" ht="15.0" customHeight="1">
      <c r="A4833" s="64">
        <v>7.0</v>
      </c>
      <c r="B4833" s="53" t="str">
        <f t="array" ref="B4833">INDEX(Quadrat.Details!D:D, MATCH(1,(F4833=Quadrat.Details!B:B)*(G4833=Quadrat.Details!G:G)*(H4833=Quadrat.Details!I:I),0))</f>
        <v>BJP</v>
      </c>
      <c r="E4833" s="65">
        <f t="array" ref="E4833">INDEX(Quadrat.Details!C:C, MATCH(1,(F4833=Quadrat.Details!B:B)*(G4833=Quadrat.Details!G:G),0))</f>
        <v>44778</v>
      </c>
      <c r="F4833" s="66">
        <v>2022.0</v>
      </c>
      <c r="G4833" s="13" t="s">
        <v>449</v>
      </c>
      <c r="H4833" s="64">
        <v>1.0</v>
      </c>
      <c r="I4833" s="3" t="str">
        <f t="array" ref="I4833">INDEX(Species.List!A:A,MATCH(J4833,Species.List!B:B,0))</f>
        <v>Petricolaria pholadiformis</v>
      </c>
      <c r="J4833" s="11" t="s">
        <v>173</v>
      </c>
      <c r="K4833" s="3" t="str">
        <f t="array" ref="K4833">INDEX(Species.List!C:C,MATCH(J4833,Species.List!B:B,0))</f>
        <v>SL</v>
      </c>
      <c r="L4833" s="64">
        <v>12.0</v>
      </c>
      <c r="M4833" s="64">
        <v>1.0</v>
      </c>
      <c r="N4833" s="8" t="s">
        <v>502</v>
      </c>
      <c r="O4833" s="8" t="s">
        <v>55</v>
      </c>
      <c r="P4833" s="3" t="s">
        <v>682</v>
      </c>
      <c r="Q4833" s="3" t="s">
        <v>55</v>
      </c>
      <c r="S4833" s="67">
        <v>1.0</v>
      </c>
    </row>
    <row r="4834" ht="15.0" customHeight="1">
      <c r="A4834" s="64">
        <v>7.0</v>
      </c>
      <c r="B4834" s="53" t="str">
        <f t="array" ref="B4834">INDEX(Quadrat.Details!D:D, MATCH(1,(F4834=Quadrat.Details!B:B)*(G4834=Quadrat.Details!G:G)*(H4834=Quadrat.Details!I:I),0))</f>
        <v>BJP</v>
      </c>
      <c r="E4834" s="65">
        <f t="array" ref="E4834">INDEX(Quadrat.Details!C:C, MATCH(1,(F4834=Quadrat.Details!B:B)*(G4834=Quadrat.Details!G:G),0))</f>
        <v>44778</v>
      </c>
      <c r="F4834" s="66">
        <v>2022.0</v>
      </c>
      <c r="G4834" s="13" t="s">
        <v>449</v>
      </c>
      <c r="H4834" s="64">
        <v>1.0</v>
      </c>
      <c r="I4834" s="3" t="str">
        <f t="array" ref="I4834">INDEX(Species.List!A:A,MATCH(J4834,Species.List!B:B,0))</f>
        <v>Petricolaria pholadiformis</v>
      </c>
      <c r="J4834" s="11" t="s">
        <v>173</v>
      </c>
      <c r="K4834" s="3" t="str">
        <f t="array" ref="K4834">INDEX(Species.List!C:C,MATCH(J4834,Species.List!B:B,0))</f>
        <v>SL</v>
      </c>
      <c r="L4834" s="64">
        <v>20.0</v>
      </c>
      <c r="M4834" s="64">
        <v>1.0</v>
      </c>
      <c r="N4834" s="8" t="s">
        <v>502</v>
      </c>
      <c r="O4834" s="8" t="s">
        <v>55</v>
      </c>
      <c r="P4834" s="3" t="s">
        <v>682</v>
      </c>
      <c r="Q4834" s="3" t="s">
        <v>55</v>
      </c>
      <c r="S4834" s="67">
        <v>1.0</v>
      </c>
    </row>
    <row r="4835" ht="15.0" customHeight="1">
      <c r="A4835" s="64">
        <v>7.0</v>
      </c>
      <c r="B4835" s="53" t="str">
        <f t="array" ref="B4835">INDEX(Quadrat.Details!D:D, MATCH(1,(F4835=Quadrat.Details!B:B)*(G4835=Quadrat.Details!G:G)*(H4835=Quadrat.Details!I:I),0))</f>
        <v>BJP</v>
      </c>
      <c r="E4835" s="65">
        <f t="array" ref="E4835">INDEX(Quadrat.Details!C:C, MATCH(1,(F4835=Quadrat.Details!B:B)*(G4835=Quadrat.Details!G:G),0))</f>
        <v>44778</v>
      </c>
      <c r="F4835" s="66">
        <v>2022.0</v>
      </c>
      <c r="G4835" s="13" t="s">
        <v>449</v>
      </c>
      <c r="H4835" s="64">
        <v>1.0</v>
      </c>
      <c r="I4835" s="3" t="str">
        <f t="array" ref="I4835">INDEX(Species.List!A:A,MATCH(J4835,Species.List!B:B,0))</f>
        <v>Petricolaria pholadiformis</v>
      </c>
      <c r="J4835" s="11" t="s">
        <v>173</v>
      </c>
      <c r="K4835" s="3" t="str">
        <f t="array" ref="K4835">INDEX(Species.List!C:C,MATCH(J4835,Species.List!B:B,0))</f>
        <v>SL</v>
      </c>
      <c r="L4835" s="64">
        <v>14.0</v>
      </c>
      <c r="M4835" s="64">
        <v>1.0</v>
      </c>
      <c r="N4835" s="8" t="s">
        <v>502</v>
      </c>
      <c r="O4835" s="8" t="s">
        <v>55</v>
      </c>
      <c r="P4835" s="3" t="s">
        <v>682</v>
      </c>
      <c r="Q4835" s="3" t="s">
        <v>55</v>
      </c>
      <c r="S4835" s="67">
        <v>1.0</v>
      </c>
    </row>
    <row r="4836" ht="15.0" customHeight="1">
      <c r="A4836" s="64">
        <v>7.0</v>
      </c>
      <c r="B4836" s="53" t="str">
        <f t="array" ref="B4836">INDEX(Quadrat.Details!D:D, MATCH(1,(F4836=Quadrat.Details!B:B)*(G4836=Quadrat.Details!G:G)*(H4836=Quadrat.Details!I:I),0))</f>
        <v>BJP</v>
      </c>
      <c r="E4836" s="65">
        <f t="array" ref="E4836">INDEX(Quadrat.Details!C:C, MATCH(1,(F4836=Quadrat.Details!B:B)*(G4836=Quadrat.Details!G:G),0))</f>
        <v>44778</v>
      </c>
      <c r="F4836" s="66">
        <v>2022.0</v>
      </c>
      <c r="G4836" s="13" t="s">
        <v>449</v>
      </c>
      <c r="H4836" s="64">
        <v>1.0</v>
      </c>
      <c r="I4836" s="3" t="str">
        <f t="array" ref="I4836">INDEX(Species.List!A:A,MATCH(J4836,Species.List!B:B,0))</f>
        <v>Petricolaria pholadiformis</v>
      </c>
      <c r="J4836" s="11" t="s">
        <v>173</v>
      </c>
      <c r="K4836" s="3" t="str">
        <f t="array" ref="K4836">INDEX(Species.List!C:C,MATCH(J4836,Species.List!B:B,0))</f>
        <v>SL</v>
      </c>
      <c r="L4836" s="64">
        <v>15.0</v>
      </c>
      <c r="M4836" s="64">
        <v>1.0</v>
      </c>
      <c r="N4836" s="8" t="s">
        <v>502</v>
      </c>
      <c r="O4836" s="8" t="s">
        <v>55</v>
      </c>
      <c r="P4836" s="3" t="s">
        <v>682</v>
      </c>
      <c r="Q4836" s="3" t="s">
        <v>55</v>
      </c>
      <c r="S4836" s="67">
        <v>1.0</v>
      </c>
    </row>
    <row r="4837" ht="15.0" customHeight="1">
      <c r="A4837" s="64">
        <v>7.0</v>
      </c>
      <c r="B4837" s="53" t="str">
        <f t="array" ref="B4837">INDEX(Quadrat.Details!D:D, MATCH(1,(F4837=Quadrat.Details!B:B)*(G4837=Quadrat.Details!G:G)*(H4837=Quadrat.Details!I:I),0))</f>
        <v>BJP</v>
      </c>
      <c r="E4837" s="65">
        <f t="array" ref="E4837">INDEX(Quadrat.Details!C:C, MATCH(1,(F4837=Quadrat.Details!B:B)*(G4837=Quadrat.Details!G:G),0))</f>
        <v>44778</v>
      </c>
      <c r="F4837" s="66">
        <v>2022.0</v>
      </c>
      <c r="G4837" s="13" t="s">
        <v>449</v>
      </c>
      <c r="H4837" s="64">
        <v>1.0</v>
      </c>
      <c r="I4837" s="3" t="str">
        <f t="array" ref="I4837">INDEX(Species.List!A:A,MATCH(J4837,Species.List!B:B,0))</f>
        <v>Petricolaria pholadiformis</v>
      </c>
      <c r="J4837" s="11" t="s">
        <v>173</v>
      </c>
      <c r="K4837" s="3" t="str">
        <f t="array" ref="K4837">INDEX(Species.List!C:C,MATCH(J4837,Species.List!B:B,0))</f>
        <v>SL</v>
      </c>
      <c r="L4837" s="64">
        <v>11.0</v>
      </c>
      <c r="M4837" s="64">
        <v>1.0</v>
      </c>
      <c r="N4837" s="8" t="s">
        <v>502</v>
      </c>
      <c r="O4837" s="8" t="s">
        <v>55</v>
      </c>
      <c r="P4837" s="3" t="s">
        <v>682</v>
      </c>
      <c r="Q4837" s="3" t="s">
        <v>55</v>
      </c>
      <c r="S4837" s="67">
        <v>1.0</v>
      </c>
    </row>
    <row r="4838" ht="15.0" customHeight="1">
      <c r="A4838" s="64">
        <v>7.0</v>
      </c>
      <c r="B4838" s="53" t="str">
        <f t="array" ref="B4838">INDEX(Quadrat.Details!D:D, MATCH(1,(F4838=Quadrat.Details!B:B)*(G4838=Quadrat.Details!G:G)*(H4838=Quadrat.Details!I:I),0))</f>
        <v>BJP</v>
      </c>
      <c r="E4838" s="65">
        <f t="array" ref="E4838">INDEX(Quadrat.Details!C:C, MATCH(1,(F4838=Quadrat.Details!B:B)*(G4838=Quadrat.Details!G:G),0))</f>
        <v>44778</v>
      </c>
      <c r="F4838" s="66">
        <v>2022.0</v>
      </c>
      <c r="G4838" s="13" t="s">
        <v>449</v>
      </c>
      <c r="H4838" s="64">
        <v>1.0</v>
      </c>
      <c r="I4838" s="3" t="str">
        <f t="array" ref="I4838">INDEX(Species.List!A:A,MATCH(J4838,Species.List!B:B,0))</f>
        <v>Petricolaria pholadiformis</v>
      </c>
      <c r="J4838" s="11" t="s">
        <v>173</v>
      </c>
      <c r="K4838" s="3" t="str">
        <f t="array" ref="K4838">INDEX(Species.List!C:C,MATCH(J4838,Species.List!B:B,0))</f>
        <v>SL</v>
      </c>
      <c r="L4838" s="64">
        <v>13.0</v>
      </c>
      <c r="M4838" s="64">
        <v>1.0</v>
      </c>
      <c r="N4838" s="8" t="s">
        <v>502</v>
      </c>
      <c r="O4838" s="8" t="s">
        <v>55</v>
      </c>
      <c r="P4838" s="3" t="s">
        <v>682</v>
      </c>
      <c r="Q4838" s="3" t="s">
        <v>55</v>
      </c>
      <c r="S4838" s="67">
        <v>1.0</v>
      </c>
    </row>
    <row r="4839" ht="15.0" customHeight="1">
      <c r="A4839" s="64">
        <v>7.0</v>
      </c>
      <c r="B4839" s="53" t="str">
        <f t="array" ref="B4839">INDEX(Quadrat.Details!D:D, MATCH(1,(F4839=Quadrat.Details!B:B)*(G4839=Quadrat.Details!G:G)*(H4839=Quadrat.Details!I:I),0))</f>
        <v>BJP</v>
      </c>
      <c r="E4839" s="65">
        <f t="array" ref="E4839">INDEX(Quadrat.Details!C:C, MATCH(1,(F4839=Quadrat.Details!B:B)*(G4839=Quadrat.Details!G:G),0))</f>
        <v>44778</v>
      </c>
      <c r="F4839" s="66">
        <v>2022.0</v>
      </c>
      <c r="G4839" s="13" t="s">
        <v>449</v>
      </c>
      <c r="H4839" s="64">
        <v>1.0</v>
      </c>
      <c r="I4839" s="3" t="str">
        <f t="array" ref="I4839">INDEX(Species.List!A:A,MATCH(J4839,Species.List!B:B,0))</f>
        <v>Mya arenaria</v>
      </c>
      <c r="J4839" s="11" t="s">
        <v>327</v>
      </c>
      <c r="K4839" s="3" t="str">
        <f t="array" ref="K4839">INDEX(Species.List!C:C,MATCH(J4839,Species.List!B:B,0))</f>
        <v>SL</v>
      </c>
      <c r="L4839" s="64">
        <v>15.0</v>
      </c>
      <c r="M4839" s="64">
        <v>2.0</v>
      </c>
      <c r="N4839" s="8" t="s">
        <v>502</v>
      </c>
      <c r="O4839" s="8" t="s">
        <v>55</v>
      </c>
      <c r="P4839" s="3" t="s">
        <v>682</v>
      </c>
      <c r="Q4839" s="3" t="s">
        <v>55</v>
      </c>
      <c r="S4839" s="67">
        <v>1.0</v>
      </c>
    </row>
    <row r="4840" ht="15.0" customHeight="1">
      <c r="A4840" s="64">
        <v>7.0</v>
      </c>
      <c r="B4840" s="53" t="str">
        <f t="array" ref="B4840">INDEX(Quadrat.Details!D:D, MATCH(1,(F4840=Quadrat.Details!B:B)*(G4840=Quadrat.Details!G:G)*(H4840=Quadrat.Details!I:I),0))</f>
        <v>BJP</v>
      </c>
      <c r="E4840" s="65">
        <f t="array" ref="E4840">INDEX(Quadrat.Details!C:C, MATCH(1,(F4840=Quadrat.Details!B:B)*(G4840=Quadrat.Details!G:G),0))</f>
        <v>44778</v>
      </c>
      <c r="F4840" s="66">
        <v>2022.0</v>
      </c>
      <c r="G4840" s="13" t="s">
        <v>449</v>
      </c>
      <c r="H4840" s="64">
        <v>1.0</v>
      </c>
      <c r="I4840" s="3" t="str">
        <f t="array" ref="I4840">INDEX(Species.List!A:A,MATCH(J4840,Species.List!B:B,0))</f>
        <v>Mya arenaria</v>
      </c>
      <c r="J4840" s="11" t="s">
        <v>327</v>
      </c>
      <c r="K4840" s="3" t="str">
        <f t="array" ref="K4840">INDEX(Species.List!C:C,MATCH(J4840,Species.List!B:B,0))</f>
        <v>SL</v>
      </c>
      <c r="L4840" s="64">
        <v>13.0</v>
      </c>
      <c r="M4840" s="64">
        <v>1.0</v>
      </c>
      <c r="N4840" s="8" t="s">
        <v>502</v>
      </c>
      <c r="O4840" s="8" t="s">
        <v>55</v>
      </c>
      <c r="P4840" s="3" t="s">
        <v>682</v>
      </c>
      <c r="Q4840" s="3" t="s">
        <v>55</v>
      </c>
      <c r="S4840" s="67">
        <v>1.0</v>
      </c>
    </row>
    <row r="4841" ht="15.0" customHeight="1">
      <c r="A4841" s="64">
        <v>7.0</v>
      </c>
      <c r="B4841" s="53" t="str">
        <f t="array" ref="B4841">INDEX(Quadrat.Details!D:D, MATCH(1,(F4841=Quadrat.Details!B:B)*(G4841=Quadrat.Details!G:G)*(H4841=Quadrat.Details!I:I),0))</f>
        <v>BJP</v>
      </c>
      <c r="E4841" s="65">
        <f t="array" ref="E4841">INDEX(Quadrat.Details!C:C, MATCH(1,(F4841=Quadrat.Details!B:B)*(G4841=Quadrat.Details!G:G),0))</f>
        <v>44778</v>
      </c>
      <c r="F4841" s="66">
        <v>2022.0</v>
      </c>
      <c r="G4841" s="13" t="s">
        <v>449</v>
      </c>
      <c r="H4841" s="64">
        <v>1.0</v>
      </c>
      <c r="I4841" s="3" t="str">
        <f t="array" ref="I4841">INDEX(Species.List!A:A,MATCH(J4841,Species.List!B:B,0))</f>
        <v>Mya arenaria</v>
      </c>
      <c r="J4841" s="11" t="s">
        <v>327</v>
      </c>
      <c r="K4841" s="3" t="str">
        <f t="array" ref="K4841">INDEX(Species.List!C:C,MATCH(J4841,Species.List!B:B,0))</f>
        <v>SL</v>
      </c>
      <c r="L4841" s="64">
        <v>12.0</v>
      </c>
      <c r="M4841" s="64">
        <v>3.0</v>
      </c>
      <c r="N4841" s="8" t="s">
        <v>502</v>
      </c>
      <c r="O4841" s="8" t="s">
        <v>55</v>
      </c>
      <c r="P4841" s="3" t="s">
        <v>682</v>
      </c>
      <c r="Q4841" s="3" t="s">
        <v>55</v>
      </c>
      <c r="S4841" s="67">
        <v>1.0</v>
      </c>
    </row>
    <row r="4842" ht="15.0" customHeight="1">
      <c r="A4842" s="64">
        <v>7.0</v>
      </c>
      <c r="B4842" s="53" t="str">
        <f t="array" ref="B4842">INDEX(Quadrat.Details!D:D, MATCH(1,(F4842=Quadrat.Details!B:B)*(G4842=Quadrat.Details!G:G)*(H4842=Quadrat.Details!I:I),0))</f>
        <v>BJP</v>
      </c>
      <c r="E4842" s="65">
        <f t="array" ref="E4842">INDEX(Quadrat.Details!C:C, MATCH(1,(F4842=Quadrat.Details!B:B)*(G4842=Quadrat.Details!G:G),0))</f>
        <v>44778</v>
      </c>
      <c r="F4842" s="66">
        <v>2022.0</v>
      </c>
      <c r="G4842" s="13" t="s">
        <v>449</v>
      </c>
      <c r="H4842" s="64">
        <v>1.0</v>
      </c>
      <c r="I4842" s="3" t="str">
        <f t="array" ref="I4842">INDEX(Species.List!A:A,MATCH(J4842,Species.List!B:B,0))</f>
        <v>Mya arenaria</v>
      </c>
      <c r="J4842" s="11" t="s">
        <v>327</v>
      </c>
      <c r="K4842" s="3" t="str">
        <f t="array" ref="K4842">INDEX(Species.List!C:C,MATCH(J4842,Species.List!B:B,0))</f>
        <v>SL</v>
      </c>
      <c r="L4842" s="64">
        <v>11.0</v>
      </c>
      <c r="M4842" s="64">
        <v>1.0</v>
      </c>
      <c r="N4842" s="8" t="s">
        <v>502</v>
      </c>
      <c r="O4842" s="8" t="s">
        <v>55</v>
      </c>
      <c r="P4842" s="3" t="s">
        <v>682</v>
      </c>
      <c r="Q4842" s="3" t="s">
        <v>55</v>
      </c>
      <c r="S4842" s="67">
        <v>1.0</v>
      </c>
    </row>
    <row r="4843" ht="15.0" customHeight="1">
      <c r="A4843" s="64">
        <v>7.0</v>
      </c>
      <c r="B4843" s="53" t="str">
        <f t="array" ref="B4843">INDEX(Quadrat.Details!D:D, MATCH(1,(F4843=Quadrat.Details!B:B)*(G4843=Quadrat.Details!G:G)*(H4843=Quadrat.Details!I:I),0))</f>
        <v>BJP</v>
      </c>
      <c r="E4843" s="65">
        <f t="array" ref="E4843">INDEX(Quadrat.Details!C:C, MATCH(1,(F4843=Quadrat.Details!B:B)*(G4843=Quadrat.Details!G:G),0))</f>
        <v>44778</v>
      </c>
      <c r="F4843" s="66">
        <v>2022.0</v>
      </c>
      <c r="G4843" s="13" t="s">
        <v>449</v>
      </c>
      <c r="H4843" s="64">
        <v>1.0</v>
      </c>
      <c r="I4843" s="3" t="str">
        <f t="array" ref="I4843">INDEX(Species.List!A:A,MATCH(J4843,Species.List!B:B,0))</f>
        <v>Mya arenaria</v>
      </c>
      <c r="J4843" s="11" t="s">
        <v>327</v>
      </c>
      <c r="K4843" s="3" t="str">
        <f t="array" ref="K4843">INDEX(Species.List!C:C,MATCH(J4843,Species.List!B:B,0))</f>
        <v>SL</v>
      </c>
      <c r="L4843" s="64">
        <v>14.0</v>
      </c>
      <c r="M4843" s="64">
        <v>2.0</v>
      </c>
      <c r="N4843" s="8" t="s">
        <v>502</v>
      </c>
      <c r="O4843" s="8" t="s">
        <v>55</v>
      </c>
      <c r="P4843" s="3" t="s">
        <v>682</v>
      </c>
      <c r="Q4843" s="3" t="s">
        <v>55</v>
      </c>
      <c r="S4843" s="67">
        <v>1.0</v>
      </c>
    </row>
    <row r="4844" ht="15.0" customHeight="1">
      <c r="A4844" s="64">
        <v>7.0</v>
      </c>
      <c r="B4844" s="53" t="str">
        <f t="array" ref="B4844">INDEX(Quadrat.Details!D:D, MATCH(1,(F4844=Quadrat.Details!B:B)*(G4844=Quadrat.Details!G:G)*(H4844=Quadrat.Details!I:I),0))</f>
        <v>BJP</v>
      </c>
      <c r="E4844" s="65">
        <f t="array" ref="E4844">INDEX(Quadrat.Details!C:C, MATCH(1,(F4844=Quadrat.Details!B:B)*(G4844=Quadrat.Details!G:G),0))</f>
        <v>44778</v>
      </c>
      <c r="F4844" s="66">
        <v>2022.0</v>
      </c>
      <c r="G4844" s="13" t="s">
        <v>449</v>
      </c>
      <c r="H4844" s="64">
        <v>1.0</v>
      </c>
      <c r="I4844" s="3" t="str">
        <f t="array" ref="I4844">INDEX(Species.List!A:A,MATCH(J4844,Species.List!B:B,0))</f>
        <v>Mulinia lateralis</v>
      </c>
      <c r="J4844" s="11" t="s">
        <v>152</v>
      </c>
      <c r="K4844" s="3" t="str">
        <f t="array" ref="K4844">INDEX(Species.List!C:C,MATCH(J4844,Species.List!B:B,0))</f>
        <v>SL</v>
      </c>
      <c r="L4844" s="64">
        <v>11.0</v>
      </c>
      <c r="M4844" s="64">
        <v>3.0</v>
      </c>
      <c r="N4844" s="8" t="s">
        <v>502</v>
      </c>
      <c r="O4844" s="8" t="s">
        <v>55</v>
      </c>
      <c r="P4844" s="3" t="s">
        <v>682</v>
      </c>
      <c r="Q4844" s="3" t="s">
        <v>55</v>
      </c>
      <c r="S4844" s="67">
        <v>1.0</v>
      </c>
    </row>
    <row r="4845" ht="15.0" customHeight="1">
      <c r="A4845" s="64">
        <v>7.0</v>
      </c>
      <c r="B4845" s="53" t="str">
        <f t="array" ref="B4845">INDEX(Quadrat.Details!D:D, MATCH(1,(F4845=Quadrat.Details!B:B)*(G4845=Quadrat.Details!G:G)*(H4845=Quadrat.Details!I:I),0))</f>
        <v>BJP</v>
      </c>
      <c r="E4845" s="65">
        <f t="array" ref="E4845">INDEX(Quadrat.Details!C:C, MATCH(1,(F4845=Quadrat.Details!B:B)*(G4845=Quadrat.Details!G:G),0))</f>
        <v>44778</v>
      </c>
      <c r="F4845" s="66">
        <v>2022.0</v>
      </c>
      <c r="G4845" s="13" t="s">
        <v>449</v>
      </c>
      <c r="H4845" s="64">
        <v>1.0</v>
      </c>
      <c r="I4845" s="3" t="str">
        <f t="array" ref="I4845">INDEX(Species.List!A:A,MATCH(J4845,Species.List!B:B,0))</f>
        <v>Mulinia lateralis</v>
      </c>
      <c r="J4845" s="11" t="s">
        <v>152</v>
      </c>
      <c r="K4845" s="3" t="str">
        <f t="array" ref="K4845">INDEX(Species.List!C:C,MATCH(J4845,Species.List!B:B,0))</f>
        <v>SL</v>
      </c>
      <c r="L4845" s="64">
        <v>13.0</v>
      </c>
      <c r="M4845" s="64">
        <v>10.0</v>
      </c>
      <c r="N4845" s="8" t="s">
        <v>502</v>
      </c>
      <c r="O4845" s="8" t="s">
        <v>55</v>
      </c>
      <c r="P4845" s="3" t="s">
        <v>682</v>
      </c>
      <c r="Q4845" s="3" t="s">
        <v>55</v>
      </c>
      <c r="S4845" s="67">
        <v>1.0</v>
      </c>
    </row>
    <row r="4846" ht="15.0" customHeight="1">
      <c r="A4846" s="64">
        <v>7.0</v>
      </c>
      <c r="B4846" s="53" t="str">
        <f t="array" ref="B4846">INDEX(Quadrat.Details!D:D, MATCH(1,(F4846=Quadrat.Details!B:B)*(G4846=Quadrat.Details!G:G)*(H4846=Quadrat.Details!I:I),0))</f>
        <v>BJP</v>
      </c>
      <c r="E4846" s="65">
        <f t="array" ref="E4846">INDEX(Quadrat.Details!C:C, MATCH(1,(F4846=Quadrat.Details!B:B)*(G4846=Quadrat.Details!G:G),0))</f>
        <v>44778</v>
      </c>
      <c r="F4846" s="66">
        <v>2022.0</v>
      </c>
      <c r="G4846" s="13" t="s">
        <v>449</v>
      </c>
      <c r="H4846" s="64">
        <v>1.0</v>
      </c>
      <c r="I4846" s="3" t="str">
        <f t="array" ref="I4846">INDEX(Species.List!A:A,MATCH(J4846,Species.List!B:B,0))</f>
        <v>Mulinia lateralis</v>
      </c>
      <c r="J4846" s="11" t="s">
        <v>152</v>
      </c>
      <c r="K4846" s="3" t="str">
        <f t="array" ref="K4846">INDEX(Species.List!C:C,MATCH(J4846,Species.List!B:B,0))</f>
        <v>SL</v>
      </c>
      <c r="L4846" s="64">
        <v>12.0</v>
      </c>
      <c r="M4846" s="64">
        <v>6.0</v>
      </c>
      <c r="N4846" s="8" t="s">
        <v>502</v>
      </c>
      <c r="O4846" s="8" t="s">
        <v>55</v>
      </c>
      <c r="P4846" s="3" t="s">
        <v>682</v>
      </c>
      <c r="Q4846" s="3" t="s">
        <v>55</v>
      </c>
      <c r="S4846" s="67">
        <v>1.0</v>
      </c>
    </row>
    <row r="4847" ht="15.0" customHeight="1">
      <c r="A4847" s="64">
        <v>7.0</v>
      </c>
      <c r="B4847" s="53" t="str">
        <f t="array" ref="B4847">INDEX(Quadrat.Details!D:D, MATCH(1,(F4847=Quadrat.Details!B:B)*(G4847=Quadrat.Details!G:G)*(H4847=Quadrat.Details!I:I),0))</f>
        <v>BJP</v>
      </c>
      <c r="E4847" s="65">
        <f t="array" ref="E4847">INDEX(Quadrat.Details!C:C, MATCH(1,(F4847=Quadrat.Details!B:B)*(G4847=Quadrat.Details!G:G),0))</f>
        <v>44778</v>
      </c>
      <c r="F4847" s="66">
        <v>2022.0</v>
      </c>
      <c r="G4847" s="13" t="s">
        <v>449</v>
      </c>
      <c r="H4847" s="64">
        <v>1.0</v>
      </c>
      <c r="I4847" s="3" t="str">
        <f t="array" ref="I4847">INDEX(Species.List!A:A,MATCH(J4847,Species.List!B:B,0))</f>
        <v>Mulinia lateralis</v>
      </c>
      <c r="J4847" s="11" t="s">
        <v>152</v>
      </c>
      <c r="K4847" s="3" t="str">
        <f t="array" ref="K4847">INDEX(Species.List!C:C,MATCH(J4847,Species.List!B:B,0))</f>
        <v>SL</v>
      </c>
      <c r="L4847" s="64">
        <v>15.0</v>
      </c>
      <c r="M4847" s="64">
        <v>1.0</v>
      </c>
      <c r="N4847" s="8" t="s">
        <v>502</v>
      </c>
      <c r="O4847" s="8" t="s">
        <v>55</v>
      </c>
      <c r="P4847" s="3" t="s">
        <v>682</v>
      </c>
      <c r="Q4847" s="3" t="s">
        <v>55</v>
      </c>
      <c r="S4847" s="67">
        <v>1.0</v>
      </c>
    </row>
    <row r="4848" ht="15.0" customHeight="1">
      <c r="A4848" s="64">
        <v>7.0</v>
      </c>
      <c r="B4848" s="53" t="str">
        <f t="array" ref="B4848">INDEX(Quadrat.Details!D:D, MATCH(1,(F4848=Quadrat.Details!B:B)*(G4848=Quadrat.Details!G:G)*(H4848=Quadrat.Details!I:I),0))</f>
        <v>BJP</v>
      </c>
      <c r="E4848" s="65">
        <f t="array" ref="E4848">INDEX(Quadrat.Details!C:C, MATCH(1,(F4848=Quadrat.Details!B:B)*(G4848=Quadrat.Details!G:G),0))</f>
        <v>44778</v>
      </c>
      <c r="F4848" s="66">
        <v>2022.0</v>
      </c>
      <c r="G4848" s="13" t="s">
        <v>449</v>
      </c>
      <c r="H4848" s="64">
        <v>1.0</v>
      </c>
      <c r="I4848" s="3" t="str">
        <f t="array" ref="I4848">INDEX(Species.List!A:A,MATCH(J4848,Species.List!B:B,0))</f>
        <v>Mulinia lateralis</v>
      </c>
      <c r="J4848" s="11" t="s">
        <v>152</v>
      </c>
      <c r="K4848" s="3" t="str">
        <f t="array" ref="K4848">INDEX(Species.List!C:C,MATCH(J4848,Species.List!B:B,0))</f>
        <v>SL</v>
      </c>
      <c r="L4848" s="64">
        <v>16.0</v>
      </c>
      <c r="M4848" s="64">
        <v>1.0</v>
      </c>
      <c r="N4848" s="8" t="s">
        <v>502</v>
      </c>
      <c r="O4848" s="8" t="s">
        <v>55</v>
      </c>
      <c r="P4848" s="3" t="s">
        <v>682</v>
      </c>
      <c r="Q4848" s="3" t="s">
        <v>55</v>
      </c>
      <c r="S4848" s="67">
        <v>1.0</v>
      </c>
    </row>
    <row r="4849" ht="15.0" customHeight="1">
      <c r="A4849" s="64">
        <v>7.0</v>
      </c>
      <c r="B4849" s="53" t="str">
        <f t="array" ref="B4849">INDEX(Quadrat.Details!D:D, MATCH(1,(F4849=Quadrat.Details!B:B)*(G4849=Quadrat.Details!G:G)*(H4849=Quadrat.Details!I:I),0))</f>
        <v>BJP</v>
      </c>
      <c r="E4849" s="65">
        <f t="array" ref="E4849">INDEX(Quadrat.Details!C:C, MATCH(1,(F4849=Quadrat.Details!B:B)*(G4849=Quadrat.Details!G:G),0))</f>
        <v>44778</v>
      </c>
      <c r="F4849" s="66">
        <v>2022.0</v>
      </c>
      <c r="G4849" s="13" t="s">
        <v>449</v>
      </c>
      <c r="H4849" s="64">
        <v>1.0</v>
      </c>
      <c r="I4849" s="3" t="str">
        <f t="array" ref="I4849">INDEX(Species.List!A:A,MATCH(J4849,Species.List!B:B,0))</f>
        <v>Mulinia lateralis</v>
      </c>
      <c r="J4849" s="11" t="s">
        <v>152</v>
      </c>
      <c r="K4849" s="3" t="str">
        <f t="array" ref="K4849">INDEX(Species.List!C:C,MATCH(J4849,Species.List!B:B,0))</f>
        <v>SL</v>
      </c>
      <c r="L4849" s="64">
        <v>14.0</v>
      </c>
      <c r="M4849" s="64">
        <v>3.0</v>
      </c>
      <c r="N4849" s="8" t="s">
        <v>502</v>
      </c>
      <c r="O4849" s="8" t="s">
        <v>55</v>
      </c>
      <c r="P4849" s="3" t="s">
        <v>682</v>
      </c>
      <c r="Q4849" s="3" t="s">
        <v>55</v>
      </c>
      <c r="S4849" s="67">
        <v>1.0</v>
      </c>
    </row>
    <row r="4850" ht="15.0" customHeight="1">
      <c r="A4850" s="64">
        <v>7.0</v>
      </c>
      <c r="B4850" s="53" t="str">
        <f t="array" ref="B4850">INDEX(Quadrat.Details!D:D, MATCH(1,(F4850=Quadrat.Details!B:B)*(G4850=Quadrat.Details!G:G)*(H4850=Quadrat.Details!I:I),0))</f>
        <v>BJP</v>
      </c>
      <c r="E4850" s="65">
        <f t="array" ref="E4850">INDEX(Quadrat.Details!C:C, MATCH(1,(F4850=Quadrat.Details!B:B)*(G4850=Quadrat.Details!G:G),0))</f>
        <v>44778</v>
      </c>
      <c r="F4850" s="66">
        <v>2022.0</v>
      </c>
      <c r="G4850" s="13" t="s">
        <v>449</v>
      </c>
      <c r="H4850" s="64">
        <v>1.0</v>
      </c>
      <c r="I4850" s="3" t="str">
        <f t="array" ref="I4850">INDEX(Species.List!A:A,MATCH(J4850,Species.List!B:B,0))</f>
        <v>Mulinia lateralis</v>
      </c>
      <c r="J4850" s="11" t="s">
        <v>152</v>
      </c>
      <c r="K4850" s="3" t="str">
        <f t="array" ref="K4850">INDEX(Species.List!C:C,MATCH(J4850,Species.List!B:B,0))</f>
        <v>SL</v>
      </c>
      <c r="L4850" s="64">
        <v>10.0</v>
      </c>
      <c r="M4850" s="64">
        <v>1.0</v>
      </c>
      <c r="N4850" s="8" t="s">
        <v>502</v>
      </c>
      <c r="O4850" s="8" t="s">
        <v>55</v>
      </c>
      <c r="P4850" s="3" t="s">
        <v>682</v>
      </c>
      <c r="Q4850" s="3" t="s">
        <v>55</v>
      </c>
      <c r="S4850" s="67">
        <v>1.0</v>
      </c>
    </row>
    <row r="4851" ht="15.0" customHeight="1">
      <c r="A4851" s="64">
        <v>7.0</v>
      </c>
      <c r="B4851" s="53" t="str">
        <f t="array" ref="B4851">INDEX(Quadrat.Details!D:D, MATCH(1,(F4851=Quadrat.Details!B:B)*(G4851=Quadrat.Details!G:G)*(H4851=Quadrat.Details!I:I),0))</f>
        <v>BJP</v>
      </c>
      <c r="E4851" s="65">
        <f t="array" ref="E4851">INDEX(Quadrat.Details!C:C, MATCH(1,(F4851=Quadrat.Details!B:B)*(G4851=Quadrat.Details!G:G),0))</f>
        <v>44778</v>
      </c>
      <c r="F4851" s="66">
        <v>2022.0</v>
      </c>
      <c r="G4851" s="13" t="s">
        <v>449</v>
      </c>
      <c r="H4851" s="64">
        <v>2.0</v>
      </c>
      <c r="I4851" s="3" t="str">
        <f t="array" ref="I4851">INDEX(Species.List!A:A,MATCH(J4851,Species.List!B:B,0))</f>
        <v>Euspira heros</v>
      </c>
      <c r="J4851" s="11" t="s">
        <v>249</v>
      </c>
      <c r="K4851" s="3" t="str">
        <f t="array" ref="K4851">INDEX(Species.List!C:C,MATCH(J4851,Species.List!B:B,0))</f>
        <v>SH</v>
      </c>
      <c r="L4851" s="64">
        <v>17.0</v>
      </c>
      <c r="M4851" s="64">
        <v>2.0</v>
      </c>
      <c r="N4851" s="8" t="s">
        <v>502</v>
      </c>
      <c r="O4851" s="8" t="s">
        <v>55</v>
      </c>
      <c r="P4851" s="3" t="s">
        <v>682</v>
      </c>
      <c r="Q4851" s="3" t="s">
        <v>55</v>
      </c>
      <c r="S4851" s="67">
        <v>1.0</v>
      </c>
    </row>
    <row r="4852" ht="15.0" customHeight="1">
      <c r="A4852" s="64">
        <v>7.0</v>
      </c>
      <c r="B4852" s="53" t="str">
        <f t="array" ref="B4852">INDEX(Quadrat.Details!D:D, MATCH(1,(F4852=Quadrat.Details!B:B)*(G4852=Quadrat.Details!G:G)*(H4852=Quadrat.Details!I:I),0))</f>
        <v>BJP</v>
      </c>
      <c r="E4852" s="65">
        <f t="array" ref="E4852">INDEX(Quadrat.Details!C:C, MATCH(1,(F4852=Quadrat.Details!B:B)*(G4852=Quadrat.Details!G:G),0))</f>
        <v>44778</v>
      </c>
      <c r="F4852" s="66">
        <v>2022.0</v>
      </c>
      <c r="G4852" s="13" t="s">
        <v>449</v>
      </c>
      <c r="H4852" s="64">
        <v>2.0</v>
      </c>
      <c r="I4852" s="3" t="str">
        <f t="array" ref="I4852">INDEX(Species.List!A:A,MATCH(J4852,Species.List!B:B,0))</f>
        <v>Yoldia limatula</v>
      </c>
      <c r="J4852" s="11" t="s">
        <v>179</v>
      </c>
      <c r="K4852" s="3" t="str">
        <f t="array" ref="K4852">INDEX(Species.List!C:C,MATCH(J4852,Species.List!B:B,0))</f>
        <v>SL</v>
      </c>
      <c r="L4852" s="64">
        <v>18.0</v>
      </c>
      <c r="M4852" s="64">
        <v>3.0</v>
      </c>
      <c r="N4852" s="8" t="s">
        <v>502</v>
      </c>
      <c r="O4852" s="8" t="s">
        <v>55</v>
      </c>
      <c r="P4852" s="3" t="s">
        <v>682</v>
      </c>
      <c r="Q4852" s="3" t="s">
        <v>55</v>
      </c>
      <c r="S4852" s="67">
        <v>1.0</v>
      </c>
    </row>
    <row r="4853" ht="15.0" customHeight="1">
      <c r="A4853" s="64">
        <v>7.0</v>
      </c>
      <c r="B4853" s="53" t="str">
        <f t="array" ref="B4853">INDEX(Quadrat.Details!D:D, MATCH(1,(F4853=Quadrat.Details!B:B)*(G4853=Quadrat.Details!G:G)*(H4853=Quadrat.Details!I:I),0))</f>
        <v>BJP</v>
      </c>
      <c r="E4853" s="65">
        <f t="array" ref="E4853">INDEX(Quadrat.Details!C:C, MATCH(1,(F4853=Quadrat.Details!B:B)*(G4853=Quadrat.Details!G:G),0))</f>
        <v>44778</v>
      </c>
      <c r="F4853" s="66">
        <v>2022.0</v>
      </c>
      <c r="G4853" s="13" t="s">
        <v>449</v>
      </c>
      <c r="H4853" s="64">
        <v>2.0</v>
      </c>
      <c r="I4853" s="3" t="str">
        <f t="array" ref="I4853">INDEX(Species.List!A:A,MATCH(J4853,Species.List!B:B,0))</f>
        <v>Yoldia limatula</v>
      </c>
      <c r="J4853" s="11" t="s">
        <v>179</v>
      </c>
      <c r="K4853" s="3" t="str">
        <f t="array" ref="K4853">INDEX(Species.List!C:C,MATCH(J4853,Species.List!B:B,0))</f>
        <v>SL</v>
      </c>
      <c r="L4853" s="64">
        <v>19.0</v>
      </c>
      <c r="M4853" s="64">
        <v>1.0</v>
      </c>
      <c r="N4853" s="8" t="s">
        <v>502</v>
      </c>
      <c r="O4853" s="8" t="s">
        <v>55</v>
      </c>
      <c r="P4853" s="3" t="s">
        <v>682</v>
      </c>
      <c r="Q4853" s="3" t="s">
        <v>55</v>
      </c>
      <c r="S4853" s="67">
        <v>1.0</v>
      </c>
    </row>
    <row r="4854" ht="15.0" customHeight="1">
      <c r="A4854" s="64">
        <v>7.0</v>
      </c>
      <c r="B4854" s="53" t="str">
        <f t="array" ref="B4854">INDEX(Quadrat.Details!D:D, MATCH(1,(F4854=Quadrat.Details!B:B)*(G4854=Quadrat.Details!G:G)*(H4854=Quadrat.Details!I:I),0))</f>
        <v>BJP</v>
      </c>
      <c r="E4854" s="65">
        <f t="array" ref="E4854">INDEX(Quadrat.Details!C:C, MATCH(1,(F4854=Quadrat.Details!B:B)*(G4854=Quadrat.Details!G:G),0))</f>
        <v>44778</v>
      </c>
      <c r="F4854" s="66">
        <v>2022.0</v>
      </c>
      <c r="G4854" s="13" t="s">
        <v>449</v>
      </c>
      <c r="H4854" s="64">
        <v>2.0</v>
      </c>
      <c r="I4854" s="3" t="str">
        <f t="array" ref="I4854">INDEX(Species.List!A:A,MATCH(J4854,Species.List!B:B,0))</f>
        <v>Yoldia limatula</v>
      </c>
      <c r="J4854" s="11" t="s">
        <v>179</v>
      </c>
      <c r="K4854" s="3" t="str">
        <f t="array" ref="K4854">INDEX(Species.List!C:C,MATCH(J4854,Species.List!B:B,0))</f>
        <v>SL</v>
      </c>
      <c r="L4854" s="64">
        <v>20.0</v>
      </c>
      <c r="M4854" s="64">
        <v>2.0</v>
      </c>
      <c r="N4854" s="8" t="s">
        <v>502</v>
      </c>
      <c r="O4854" s="8" t="s">
        <v>55</v>
      </c>
      <c r="P4854" s="3" t="s">
        <v>682</v>
      </c>
      <c r="Q4854" s="3" t="s">
        <v>55</v>
      </c>
      <c r="S4854" s="67">
        <v>1.0</v>
      </c>
    </row>
    <row r="4855" ht="15.0" customHeight="1">
      <c r="A4855" s="64">
        <v>7.0</v>
      </c>
      <c r="B4855" s="53" t="str">
        <f t="array" ref="B4855">INDEX(Quadrat.Details!D:D, MATCH(1,(F4855=Quadrat.Details!B:B)*(G4855=Quadrat.Details!G:G)*(H4855=Quadrat.Details!I:I),0))</f>
        <v>BJP</v>
      </c>
      <c r="E4855" s="65">
        <f t="array" ref="E4855">INDEX(Quadrat.Details!C:C, MATCH(1,(F4855=Quadrat.Details!B:B)*(G4855=Quadrat.Details!G:G),0))</f>
        <v>44778</v>
      </c>
      <c r="F4855" s="66">
        <v>2022.0</v>
      </c>
      <c r="G4855" s="13" t="s">
        <v>449</v>
      </c>
      <c r="H4855" s="64">
        <v>2.0</v>
      </c>
      <c r="I4855" s="3" t="str">
        <f t="array" ref="I4855">INDEX(Species.List!A:A,MATCH(J4855,Species.List!B:B,0))</f>
        <v>Yoldia limatula</v>
      </c>
      <c r="J4855" s="11" t="s">
        <v>179</v>
      </c>
      <c r="K4855" s="3" t="str">
        <f t="array" ref="K4855">INDEX(Species.List!C:C,MATCH(J4855,Species.List!B:B,0))</f>
        <v>SL</v>
      </c>
      <c r="L4855" s="64">
        <v>15.0</v>
      </c>
      <c r="M4855" s="64">
        <v>1.0</v>
      </c>
      <c r="N4855" s="8" t="s">
        <v>502</v>
      </c>
      <c r="O4855" s="8" t="s">
        <v>55</v>
      </c>
      <c r="P4855" s="3" t="s">
        <v>682</v>
      </c>
      <c r="Q4855" s="3" t="s">
        <v>55</v>
      </c>
      <c r="S4855" s="67">
        <v>1.0</v>
      </c>
    </row>
    <row r="4856" ht="15.0" customHeight="1">
      <c r="A4856" s="64">
        <v>7.0</v>
      </c>
      <c r="B4856" s="53" t="str">
        <f t="array" ref="B4856">INDEX(Quadrat.Details!D:D, MATCH(1,(F4856=Quadrat.Details!B:B)*(G4856=Quadrat.Details!G:G)*(H4856=Quadrat.Details!I:I),0))</f>
        <v>BJP</v>
      </c>
      <c r="E4856" s="65">
        <f t="array" ref="E4856">INDEX(Quadrat.Details!C:C, MATCH(1,(F4856=Quadrat.Details!B:B)*(G4856=Quadrat.Details!G:G),0))</f>
        <v>44778</v>
      </c>
      <c r="F4856" s="66">
        <v>2022.0</v>
      </c>
      <c r="G4856" s="13" t="s">
        <v>449</v>
      </c>
      <c r="H4856" s="64">
        <v>2.0</v>
      </c>
      <c r="I4856" s="3" t="str">
        <f t="array" ref="I4856">INDEX(Species.List!A:A,MATCH(J4856,Species.List!B:B,0))</f>
        <v>Petricolaria pholadiformis</v>
      </c>
      <c r="J4856" s="11" t="s">
        <v>173</v>
      </c>
      <c r="K4856" s="3" t="str">
        <f t="array" ref="K4856">INDEX(Species.List!C:C,MATCH(J4856,Species.List!B:B,0))</f>
        <v>SL</v>
      </c>
      <c r="L4856" s="64">
        <v>16.0</v>
      </c>
      <c r="M4856" s="64">
        <v>3.0</v>
      </c>
      <c r="N4856" s="8" t="s">
        <v>502</v>
      </c>
      <c r="O4856" s="8" t="s">
        <v>55</v>
      </c>
      <c r="P4856" s="3" t="s">
        <v>682</v>
      </c>
      <c r="Q4856" s="3" t="s">
        <v>55</v>
      </c>
      <c r="S4856" s="67">
        <v>1.0</v>
      </c>
    </row>
    <row r="4857" ht="15.0" customHeight="1">
      <c r="A4857" s="64">
        <v>7.0</v>
      </c>
      <c r="B4857" s="53" t="str">
        <f t="array" ref="B4857">INDEX(Quadrat.Details!D:D, MATCH(1,(F4857=Quadrat.Details!B:B)*(G4857=Quadrat.Details!G:G)*(H4857=Quadrat.Details!I:I),0))</f>
        <v>BJP</v>
      </c>
      <c r="E4857" s="65">
        <f t="array" ref="E4857">INDEX(Quadrat.Details!C:C, MATCH(1,(F4857=Quadrat.Details!B:B)*(G4857=Quadrat.Details!G:G),0))</f>
        <v>44778</v>
      </c>
      <c r="F4857" s="66">
        <v>2022.0</v>
      </c>
      <c r="G4857" s="13" t="s">
        <v>449</v>
      </c>
      <c r="H4857" s="64">
        <v>2.0</v>
      </c>
      <c r="I4857" s="3" t="str">
        <f t="array" ref="I4857">INDEX(Species.List!A:A,MATCH(J4857,Species.List!B:B,0))</f>
        <v>Petricolaria pholadiformis</v>
      </c>
      <c r="J4857" s="11" t="s">
        <v>173</v>
      </c>
      <c r="K4857" s="3" t="str">
        <f t="array" ref="K4857">INDEX(Species.List!C:C,MATCH(J4857,Species.List!B:B,0))</f>
        <v>SL</v>
      </c>
      <c r="L4857" s="64">
        <v>19.0</v>
      </c>
      <c r="M4857" s="64">
        <v>1.0</v>
      </c>
      <c r="N4857" s="8" t="s">
        <v>502</v>
      </c>
      <c r="O4857" s="8" t="s">
        <v>55</v>
      </c>
      <c r="P4857" s="3" t="s">
        <v>682</v>
      </c>
      <c r="Q4857" s="3" t="s">
        <v>55</v>
      </c>
      <c r="S4857" s="67">
        <v>1.0</v>
      </c>
    </row>
    <row r="4858" ht="15.0" customHeight="1">
      <c r="A4858" s="64">
        <v>7.0</v>
      </c>
      <c r="B4858" s="53" t="str">
        <f t="array" ref="B4858">INDEX(Quadrat.Details!D:D, MATCH(1,(F4858=Quadrat.Details!B:B)*(G4858=Quadrat.Details!G:G)*(H4858=Quadrat.Details!I:I),0))</f>
        <v>BJP</v>
      </c>
      <c r="E4858" s="65">
        <f t="array" ref="E4858">INDEX(Quadrat.Details!C:C, MATCH(1,(F4858=Quadrat.Details!B:B)*(G4858=Quadrat.Details!G:G),0))</f>
        <v>44778</v>
      </c>
      <c r="F4858" s="66">
        <v>2022.0</v>
      </c>
      <c r="G4858" s="13" t="s">
        <v>449</v>
      </c>
      <c r="H4858" s="64">
        <v>2.0</v>
      </c>
      <c r="I4858" s="3" t="str">
        <f t="array" ref="I4858">INDEX(Species.List!A:A,MATCH(J4858,Species.List!B:B,0))</f>
        <v>Petricolaria pholadiformis</v>
      </c>
      <c r="J4858" s="11" t="s">
        <v>173</v>
      </c>
      <c r="K4858" s="3" t="str">
        <f t="array" ref="K4858">INDEX(Species.List!C:C,MATCH(J4858,Species.List!B:B,0))</f>
        <v>SL</v>
      </c>
      <c r="L4858" s="64">
        <v>13.0</v>
      </c>
      <c r="M4858" s="64">
        <v>1.0</v>
      </c>
      <c r="N4858" s="8" t="s">
        <v>502</v>
      </c>
      <c r="O4858" s="8" t="s">
        <v>55</v>
      </c>
      <c r="P4858" s="3" t="s">
        <v>682</v>
      </c>
      <c r="Q4858" s="3" t="s">
        <v>55</v>
      </c>
      <c r="S4858" s="67">
        <v>1.0</v>
      </c>
    </row>
    <row r="4859" ht="15.0" customHeight="1">
      <c r="A4859" s="64">
        <v>7.0</v>
      </c>
      <c r="B4859" s="53" t="str">
        <f t="array" ref="B4859">INDEX(Quadrat.Details!D:D, MATCH(1,(F4859=Quadrat.Details!B:B)*(G4859=Quadrat.Details!G:G)*(H4859=Quadrat.Details!I:I),0))</f>
        <v>BJP</v>
      </c>
      <c r="E4859" s="65">
        <f t="array" ref="E4859">INDEX(Quadrat.Details!C:C, MATCH(1,(F4859=Quadrat.Details!B:B)*(G4859=Quadrat.Details!G:G),0))</f>
        <v>44778</v>
      </c>
      <c r="F4859" s="66">
        <v>2022.0</v>
      </c>
      <c r="G4859" s="13" t="s">
        <v>449</v>
      </c>
      <c r="H4859" s="64">
        <v>2.0</v>
      </c>
      <c r="I4859" s="3" t="str">
        <f t="array" ref="I4859">INDEX(Species.List!A:A,MATCH(J4859,Species.List!B:B,0))</f>
        <v>Petricolaria pholadiformis</v>
      </c>
      <c r="J4859" s="11" t="s">
        <v>173</v>
      </c>
      <c r="K4859" s="3" t="str">
        <f t="array" ref="K4859">INDEX(Species.List!C:C,MATCH(J4859,Species.List!B:B,0))</f>
        <v>SL</v>
      </c>
      <c r="L4859" s="64">
        <v>14.0</v>
      </c>
      <c r="M4859" s="64">
        <v>1.0</v>
      </c>
      <c r="N4859" s="8" t="s">
        <v>502</v>
      </c>
      <c r="O4859" s="8" t="s">
        <v>55</v>
      </c>
      <c r="P4859" s="3" t="s">
        <v>682</v>
      </c>
      <c r="Q4859" s="3" t="s">
        <v>55</v>
      </c>
      <c r="S4859" s="67">
        <v>1.0</v>
      </c>
    </row>
    <row r="4860" ht="15.0" customHeight="1">
      <c r="A4860" s="64">
        <v>7.0</v>
      </c>
      <c r="B4860" s="53" t="str">
        <f t="array" ref="B4860">INDEX(Quadrat.Details!D:D, MATCH(1,(F4860=Quadrat.Details!B:B)*(G4860=Quadrat.Details!G:G)*(H4860=Quadrat.Details!I:I),0))</f>
        <v>BJP</v>
      </c>
      <c r="E4860" s="65">
        <f t="array" ref="E4860">INDEX(Quadrat.Details!C:C, MATCH(1,(F4860=Quadrat.Details!B:B)*(G4860=Quadrat.Details!G:G),0))</f>
        <v>44778</v>
      </c>
      <c r="F4860" s="66">
        <v>2022.0</v>
      </c>
      <c r="G4860" s="13" t="s">
        <v>449</v>
      </c>
      <c r="H4860" s="64">
        <v>2.0</v>
      </c>
      <c r="I4860" s="3" t="str">
        <f t="array" ref="I4860">INDEX(Species.List!A:A,MATCH(J4860,Species.List!B:B,0))</f>
        <v>Petricolaria pholadiformis</v>
      </c>
      <c r="J4860" s="11" t="s">
        <v>173</v>
      </c>
      <c r="K4860" s="3" t="str">
        <f t="array" ref="K4860">INDEX(Species.List!C:C,MATCH(J4860,Species.List!B:B,0))</f>
        <v>SL</v>
      </c>
      <c r="L4860" s="64">
        <v>15.0</v>
      </c>
      <c r="M4860" s="64">
        <v>1.0</v>
      </c>
      <c r="N4860" s="8" t="s">
        <v>502</v>
      </c>
      <c r="O4860" s="8" t="s">
        <v>55</v>
      </c>
      <c r="P4860" s="3" t="s">
        <v>682</v>
      </c>
      <c r="Q4860" s="3" t="s">
        <v>55</v>
      </c>
      <c r="S4860" s="67">
        <v>1.0</v>
      </c>
    </row>
    <row r="4861" ht="15.0" customHeight="1">
      <c r="A4861" s="64">
        <v>7.0</v>
      </c>
      <c r="B4861" s="53" t="str">
        <f t="array" ref="B4861">INDEX(Quadrat.Details!D:D, MATCH(1,(F4861=Quadrat.Details!B:B)*(G4861=Quadrat.Details!G:G)*(H4861=Quadrat.Details!I:I),0))</f>
        <v>BJP</v>
      </c>
      <c r="E4861" s="65">
        <f t="array" ref="E4861">INDEX(Quadrat.Details!C:C, MATCH(1,(F4861=Quadrat.Details!B:B)*(G4861=Quadrat.Details!G:G),0))</f>
        <v>44778</v>
      </c>
      <c r="F4861" s="66">
        <v>2022.0</v>
      </c>
      <c r="G4861" s="13" t="s">
        <v>449</v>
      </c>
      <c r="H4861" s="64">
        <v>2.0</v>
      </c>
      <c r="I4861" s="3" t="str">
        <f t="array" ref="I4861">INDEX(Species.List!A:A,MATCH(J4861,Species.List!B:B,0))</f>
        <v>Mya arenaria</v>
      </c>
      <c r="J4861" s="11" t="s">
        <v>327</v>
      </c>
      <c r="K4861" s="3" t="str">
        <f t="array" ref="K4861">INDEX(Species.List!C:C,MATCH(J4861,Species.List!B:B,0))</f>
        <v>SL</v>
      </c>
      <c r="L4861" s="64">
        <v>12.0</v>
      </c>
      <c r="M4861" s="64">
        <v>3.0</v>
      </c>
      <c r="N4861" s="8" t="s">
        <v>502</v>
      </c>
      <c r="O4861" s="8" t="s">
        <v>55</v>
      </c>
      <c r="P4861" s="3" t="s">
        <v>682</v>
      </c>
      <c r="Q4861" s="3" t="s">
        <v>55</v>
      </c>
      <c r="S4861" s="67">
        <v>1.0</v>
      </c>
    </row>
    <row r="4862" ht="15.0" customHeight="1">
      <c r="A4862" s="64">
        <v>7.0</v>
      </c>
      <c r="B4862" s="53" t="str">
        <f t="array" ref="B4862">INDEX(Quadrat.Details!D:D, MATCH(1,(F4862=Quadrat.Details!B:B)*(G4862=Quadrat.Details!G:G)*(H4862=Quadrat.Details!I:I),0))</f>
        <v>BJP</v>
      </c>
      <c r="E4862" s="65">
        <f t="array" ref="E4862">INDEX(Quadrat.Details!C:C, MATCH(1,(F4862=Quadrat.Details!B:B)*(G4862=Quadrat.Details!G:G),0))</f>
        <v>44778</v>
      </c>
      <c r="F4862" s="66">
        <v>2022.0</v>
      </c>
      <c r="G4862" s="13" t="s">
        <v>449</v>
      </c>
      <c r="H4862" s="64">
        <v>2.0</v>
      </c>
      <c r="I4862" s="3" t="str">
        <f t="array" ref="I4862">INDEX(Species.List!A:A,MATCH(J4862,Species.List!B:B,0))</f>
        <v>Mya arenaria</v>
      </c>
      <c r="J4862" s="11" t="s">
        <v>327</v>
      </c>
      <c r="K4862" s="3" t="str">
        <f t="array" ref="K4862">INDEX(Species.List!C:C,MATCH(J4862,Species.List!B:B,0))</f>
        <v>SL</v>
      </c>
      <c r="L4862" s="64">
        <v>15.0</v>
      </c>
      <c r="M4862" s="64">
        <v>2.0</v>
      </c>
      <c r="N4862" s="8" t="s">
        <v>502</v>
      </c>
      <c r="O4862" s="8" t="s">
        <v>55</v>
      </c>
      <c r="P4862" s="3" t="s">
        <v>682</v>
      </c>
      <c r="Q4862" s="3" t="s">
        <v>55</v>
      </c>
      <c r="S4862" s="67">
        <v>1.0</v>
      </c>
    </row>
    <row r="4863" ht="15.0" customHeight="1">
      <c r="A4863" s="64">
        <v>7.0</v>
      </c>
      <c r="B4863" s="53" t="str">
        <f t="array" ref="B4863">INDEX(Quadrat.Details!D:D, MATCH(1,(F4863=Quadrat.Details!B:B)*(G4863=Quadrat.Details!G:G)*(H4863=Quadrat.Details!I:I),0))</f>
        <v>BJP</v>
      </c>
      <c r="E4863" s="65">
        <f t="array" ref="E4863">INDEX(Quadrat.Details!C:C, MATCH(1,(F4863=Quadrat.Details!B:B)*(G4863=Quadrat.Details!G:G),0))</f>
        <v>44778</v>
      </c>
      <c r="F4863" s="66">
        <v>2022.0</v>
      </c>
      <c r="G4863" s="13" t="s">
        <v>449</v>
      </c>
      <c r="H4863" s="64">
        <v>2.0</v>
      </c>
      <c r="I4863" s="3" t="str">
        <f t="array" ref="I4863">INDEX(Species.List!A:A,MATCH(J4863,Species.List!B:B,0))</f>
        <v>Mya arenaria</v>
      </c>
      <c r="J4863" s="11" t="s">
        <v>327</v>
      </c>
      <c r="K4863" s="3" t="str">
        <f t="array" ref="K4863">INDEX(Species.List!C:C,MATCH(J4863,Species.List!B:B,0))</f>
        <v>SL</v>
      </c>
      <c r="L4863" s="64">
        <v>14.0</v>
      </c>
      <c r="M4863" s="64">
        <v>6.0</v>
      </c>
      <c r="N4863" s="8" t="s">
        <v>502</v>
      </c>
      <c r="O4863" s="8" t="s">
        <v>55</v>
      </c>
      <c r="P4863" s="3" t="s">
        <v>682</v>
      </c>
      <c r="Q4863" s="3" t="s">
        <v>55</v>
      </c>
      <c r="S4863" s="67">
        <v>1.0</v>
      </c>
    </row>
    <row r="4864" ht="15.0" customHeight="1">
      <c r="A4864" s="64">
        <v>7.0</v>
      </c>
      <c r="B4864" s="53" t="str">
        <f t="array" ref="B4864">INDEX(Quadrat.Details!D:D, MATCH(1,(F4864=Quadrat.Details!B:B)*(G4864=Quadrat.Details!G:G)*(H4864=Quadrat.Details!I:I),0))</f>
        <v>BJP</v>
      </c>
      <c r="E4864" s="65">
        <f t="array" ref="E4864">INDEX(Quadrat.Details!C:C, MATCH(1,(F4864=Quadrat.Details!B:B)*(G4864=Quadrat.Details!G:G),0))</f>
        <v>44778</v>
      </c>
      <c r="F4864" s="66">
        <v>2022.0</v>
      </c>
      <c r="G4864" s="13" t="s">
        <v>449</v>
      </c>
      <c r="H4864" s="64">
        <v>2.0</v>
      </c>
      <c r="I4864" s="3" t="str">
        <f t="array" ref="I4864">INDEX(Species.List!A:A,MATCH(J4864,Species.List!B:B,0))</f>
        <v>Mya arenaria</v>
      </c>
      <c r="J4864" s="11" t="s">
        <v>327</v>
      </c>
      <c r="K4864" s="3" t="str">
        <f t="array" ref="K4864">INDEX(Species.List!C:C,MATCH(J4864,Species.List!B:B,0))</f>
        <v>SL</v>
      </c>
      <c r="L4864" s="64">
        <v>13.0</v>
      </c>
      <c r="M4864" s="64">
        <v>4.0</v>
      </c>
      <c r="N4864" s="8" t="s">
        <v>502</v>
      </c>
      <c r="O4864" s="8" t="s">
        <v>55</v>
      </c>
      <c r="P4864" s="3" t="s">
        <v>682</v>
      </c>
      <c r="Q4864" s="3" t="s">
        <v>55</v>
      </c>
      <c r="S4864" s="67">
        <v>1.0</v>
      </c>
    </row>
    <row r="4865" ht="15.0" customHeight="1">
      <c r="A4865" s="64">
        <v>7.0</v>
      </c>
      <c r="B4865" s="53" t="str">
        <f t="array" ref="B4865">INDEX(Quadrat.Details!D:D, MATCH(1,(F4865=Quadrat.Details!B:B)*(G4865=Quadrat.Details!G:G)*(H4865=Quadrat.Details!I:I),0))</f>
        <v>BJP</v>
      </c>
      <c r="E4865" s="65">
        <f t="array" ref="E4865">INDEX(Quadrat.Details!C:C, MATCH(1,(F4865=Quadrat.Details!B:B)*(G4865=Quadrat.Details!G:G),0))</f>
        <v>44778</v>
      </c>
      <c r="F4865" s="66">
        <v>2022.0</v>
      </c>
      <c r="G4865" s="13" t="s">
        <v>449</v>
      </c>
      <c r="H4865" s="64">
        <v>2.0</v>
      </c>
      <c r="I4865" s="3" t="str">
        <f t="array" ref="I4865">INDEX(Species.List!A:A,MATCH(J4865,Species.List!B:B,0))</f>
        <v>Ensis directus</v>
      </c>
      <c r="J4865" s="11" t="s">
        <v>306</v>
      </c>
      <c r="K4865" s="3" t="str">
        <f t="array" ref="K4865">INDEX(Species.List!C:C,MATCH(J4865,Species.List!B:B,0))</f>
        <v>SL</v>
      </c>
      <c r="L4865" s="64">
        <v>27.0</v>
      </c>
      <c r="M4865" s="64">
        <v>2.0</v>
      </c>
      <c r="N4865" s="8" t="s">
        <v>502</v>
      </c>
      <c r="O4865" s="8" t="s">
        <v>55</v>
      </c>
      <c r="P4865" s="3" t="s">
        <v>682</v>
      </c>
      <c r="Q4865" s="3" t="s">
        <v>55</v>
      </c>
      <c r="S4865" s="67">
        <v>1.0</v>
      </c>
    </row>
    <row r="4866" ht="15.0" customHeight="1">
      <c r="A4866" s="64">
        <v>7.0</v>
      </c>
      <c r="B4866" s="53" t="str">
        <f t="array" ref="B4866">INDEX(Quadrat.Details!D:D, MATCH(1,(F4866=Quadrat.Details!B:B)*(G4866=Quadrat.Details!G:G)*(H4866=Quadrat.Details!I:I),0))</f>
        <v>BJP</v>
      </c>
      <c r="E4866" s="65">
        <f t="array" ref="E4866">INDEX(Quadrat.Details!C:C, MATCH(1,(F4866=Quadrat.Details!B:B)*(G4866=Quadrat.Details!G:G),0))</f>
        <v>44778</v>
      </c>
      <c r="F4866" s="66">
        <v>2022.0</v>
      </c>
      <c r="G4866" s="13" t="s">
        <v>449</v>
      </c>
      <c r="H4866" s="64">
        <v>2.0</v>
      </c>
      <c r="I4866" s="3" t="str">
        <f t="array" ref="I4866">INDEX(Species.List!A:A,MATCH(J4866,Species.List!B:B,0))</f>
        <v>Ensis directus</v>
      </c>
      <c r="J4866" s="11" t="s">
        <v>306</v>
      </c>
      <c r="K4866" s="3" t="str">
        <f t="array" ref="K4866">INDEX(Species.List!C:C,MATCH(J4866,Species.List!B:B,0))</f>
        <v>SL</v>
      </c>
      <c r="L4866" s="64">
        <v>25.0</v>
      </c>
      <c r="M4866" s="64">
        <v>2.0</v>
      </c>
      <c r="N4866" s="8" t="s">
        <v>502</v>
      </c>
      <c r="O4866" s="8" t="s">
        <v>55</v>
      </c>
      <c r="P4866" s="3" t="s">
        <v>682</v>
      </c>
      <c r="Q4866" s="3" t="s">
        <v>55</v>
      </c>
      <c r="S4866" s="67">
        <v>1.0</v>
      </c>
    </row>
    <row r="4867" ht="15.0" customHeight="1">
      <c r="A4867" s="64">
        <v>7.0</v>
      </c>
      <c r="B4867" s="53" t="str">
        <f t="array" ref="B4867">INDEX(Quadrat.Details!D:D, MATCH(1,(F4867=Quadrat.Details!B:B)*(G4867=Quadrat.Details!G:G)*(H4867=Quadrat.Details!I:I),0))</f>
        <v>BJP</v>
      </c>
      <c r="E4867" s="65">
        <f t="array" ref="E4867">INDEX(Quadrat.Details!C:C, MATCH(1,(F4867=Quadrat.Details!B:B)*(G4867=Quadrat.Details!G:G),0))</f>
        <v>44778</v>
      </c>
      <c r="F4867" s="66">
        <v>2022.0</v>
      </c>
      <c r="G4867" s="13" t="s">
        <v>449</v>
      </c>
      <c r="H4867" s="64">
        <v>2.0</v>
      </c>
      <c r="I4867" s="3" t="str">
        <f t="array" ref="I4867">INDEX(Species.List!A:A,MATCH(J4867,Species.List!B:B,0))</f>
        <v>Ensis directus</v>
      </c>
      <c r="J4867" s="11" t="s">
        <v>306</v>
      </c>
      <c r="K4867" s="3" t="str">
        <f t="array" ref="K4867">INDEX(Species.List!C:C,MATCH(J4867,Species.List!B:B,0))</f>
        <v>SL</v>
      </c>
      <c r="L4867" s="64">
        <v>26.0</v>
      </c>
      <c r="M4867" s="64">
        <v>1.0</v>
      </c>
      <c r="N4867" s="8" t="s">
        <v>502</v>
      </c>
      <c r="O4867" s="8" t="s">
        <v>55</v>
      </c>
      <c r="P4867" s="3" t="s">
        <v>682</v>
      </c>
      <c r="Q4867" s="3" t="s">
        <v>55</v>
      </c>
      <c r="S4867" s="67">
        <v>1.0</v>
      </c>
    </row>
    <row r="4868" ht="15.0" customHeight="1">
      <c r="A4868" s="64">
        <v>7.0</v>
      </c>
      <c r="B4868" s="53" t="str">
        <f t="array" ref="B4868">INDEX(Quadrat.Details!D:D, MATCH(1,(F4868=Quadrat.Details!B:B)*(G4868=Quadrat.Details!G:G)*(H4868=Quadrat.Details!I:I),0))</f>
        <v>BJP</v>
      </c>
      <c r="E4868" s="65">
        <f t="array" ref="E4868">INDEX(Quadrat.Details!C:C, MATCH(1,(F4868=Quadrat.Details!B:B)*(G4868=Quadrat.Details!G:G),0))</f>
        <v>44778</v>
      </c>
      <c r="F4868" s="66">
        <v>2022.0</v>
      </c>
      <c r="G4868" s="13" t="s">
        <v>449</v>
      </c>
      <c r="H4868" s="64">
        <v>2.0</v>
      </c>
      <c r="I4868" s="3" t="str">
        <f t="array" ref="I4868">INDEX(Species.List!A:A,MATCH(J4868,Species.List!B:B,0))</f>
        <v>Anadara ovalis</v>
      </c>
      <c r="J4868" s="11" t="s">
        <v>106</v>
      </c>
      <c r="K4868" s="3" t="str">
        <f t="array" ref="K4868">INDEX(Species.List!C:C,MATCH(J4868,Species.List!B:B,0))</f>
        <v>SL</v>
      </c>
      <c r="L4868" s="64">
        <v>10.0</v>
      </c>
      <c r="M4868" s="64">
        <v>1.0</v>
      </c>
      <c r="N4868" s="8" t="s">
        <v>502</v>
      </c>
      <c r="O4868" s="8" t="s">
        <v>55</v>
      </c>
      <c r="P4868" s="3" t="s">
        <v>682</v>
      </c>
      <c r="Q4868" s="3" t="s">
        <v>55</v>
      </c>
      <c r="S4868" s="67">
        <v>1.0</v>
      </c>
    </row>
    <row r="4869" ht="15.0" customHeight="1">
      <c r="A4869" s="64">
        <v>7.0</v>
      </c>
      <c r="B4869" s="53" t="str">
        <f t="array" ref="B4869">INDEX(Quadrat.Details!D:D, MATCH(1,(F4869=Quadrat.Details!B:B)*(G4869=Quadrat.Details!G:G)*(H4869=Quadrat.Details!I:I),0))</f>
        <v>BJP</v>
      </c>
      <c r="E4869" s="65">
        <f t="array" ref="E4869">INDEX(Quadrat.Details!C:C, MATCH(1,(F4869=Quadrat.Details!B:B)*(G4869=Quadrat.Details!G:G),0))</f>
        <v>44778</v>
      </c>
      <c r="F4869" s="66">
        <v>2022.0</v>
      </c>
      <c r="G4869" s="13" t="s">
        <v>449</v>
      </c>
      <c r="H4869" s="64">
        <v>2.0</v>
      </c>
      <c r="I4869" s="3" t="str">
        <f t="array" ref="I4869">INDEX(Species.List!A:A,MATCH(J4869,Species.List!B:B,0))</f>
        <v>Anadara ovalis</v>
      </c>
      <c r="J4869" s="11" t="s">
        <v>106</v>
      </c>
      <c r="K4869" s="3" t="str">
        <f t="array" ref="K4869">INDEX(Species.List!C:C,MATCH(J4869,Species.List!B:B,0))</f>
        <v>SL</v>
      </c>
      <c r="L4869" s="64">
        <v>11.0</v>
      </c>
      <c r="M4869" s="64">
        <v>1.0</v>
      </c>
      <c r="N4869" s="8" t="s">
        <v>502</v>
      </c>
      <c r="O4869" s="8" t="s">
        <v>55</v>
      </c>
      <c r="P4869" s="3" t="s">
        <v>682</v>
      </c>
      <c r="Q4869" s="3" t="s">
        <v>55</v>
      </c>
      <c r="S4869" s="67">
        <v>1.0</v>
      </c>
    </row>
    <row r="4870" ht="15.0" customHeight="1">
      <c r="A4870" s="64">
        <v>7.0</v>
      </c>
      <c r="B4870" s="53" t="str">
        <f t="array" ref="B4870">INDEX(Quadrat.Details!D:D, MATCH(1,(F4870=Quadrat.Details!B:B)*(G4870=Quadrat.Details!G:G)*(H4870=Quadrat.Details!I:I),0))</f>
        <v>BJP</v>
      </c>
      <c r="E4870" s="65">
        <f t="array" ref="E4870">INDEX(Quadrat.Details!C:C, MATCH(1,(F4870=Quadrat.Details!B:B)*(G4870=Quadrat.Details!G:G),0))</f>
        <v>44778</v>
      </c>
      <c r="F4870" s="66">
        <v>2022.0</v>
      </c>
      <c r="G4870" s="13" t="s">
        <v>449</v>
      </c>
      <c r="H4870" s="64">
        <v>2.0</v>
      </c>
      <c r="I4870" s="3" t="str">
        <f t="array" ref="I4870">INDEX(Species.List!A:A,MATCH(J4870,Species.List!B:B,0))</f>
        <v>Mulinia lateralis</v>
      </c>
      <c r="J4870" s="11" t="s">
        <v>152</v>
      </c>
      <c r="K4870" s="3" t="str">
        <f t="array" ref="K4870">INDEX(Species.List!C:C,MATCH(J4870,Species.List!B:B,0))</f>
        <v>SL</v>
      </c>
      <c r="L4870" s="64">
        <v>14.0</v>
      </c>
      <c r="M4870" s="64">
        <v>1.0</v>
      </c>
      <c r="N4870" s="8" t="s">
        <v>502</v>
      </c>
      <c r="O4870" s="8" t="s">
        <v>55</v>
      </c>
      <c r="P4870" s="3" t="s">
        <v>682</v>
      </c>
      <c r="Q4870" s="3" t="s">
        <v>55</v>
      </c>
      <c r="S4870" s="67">
        <v>1.0</v>
      </c>
    </row>
    <row r="4871" ht="15.0" customHeight="1">
      <c r="A4871" s="64">
        <v>7.0</v>
      </c>
      <c r="B4871" s="53" t="str">
        <f t="array" ref="B4871">INDEX(Quadrat.Details!D:D, MATCH(1,(F4871=Quadrat.Details!B:B)*(G4871=Quadrat.Details!G:G)*(H4871=Quadrat.Details!I:I),0))</f>
        <v>BJP</v>
      </c>
      <c r="E4871" s="65">
        <f t="array" ref="E4871">INDEX(Quadrat.Details!C:C, MATCH(1,(F4871=Quadrat.Details!B:B)*(G4871=Quadrat.Details!G:G),0))</f>
        <v>44778</v>
      </c>
      <c r="F4871" s="66">
        <v>2022.0</v>
      </c>
      <c r="G4871" s="13" t="s">
        <v>467</v>
      </c>
      <c r="H4871" s="64">
        <v>1.0</v>
      </c>
      <c r="I4871" s="3" t="str">
        <f t="array" ref="I4871">INDEX(Species.List!A:A,MATCH(J4871,Species.List!B:B,0))</f>
        <v>Yoldia limatula</v>
      </c>
      <c r="J4871" s="11" t="s">
        <v>179</v>
      </c>
      <c r="K4871" s="3" t="str">
        <f t="array" ref="K4871">INDEX(Species.List!C:C,MATCH(J4871,Species.List!B:B,0))</f>
        <v>SL</v>
      </c>
      <c r="L4871" s="64">
        <v>30.0</v>
      </c>
      <c r="M4871" s="64">
        <v>1.0</v>
      </c>
      <c r="N4871" s="8" t="s">
        <v>502</v>
      </c>
      <c r="O4871" s="8" t="s">
        <v>55</v>
      </c>
      <c r="P4871" s="3" t="s">
        <v>682</v>
      </c>
      <c r="Q4871" s="3" t="s">
        <v>55</v>
      </c>
      <c r="S4871" s="67">
        <v>1.0</v>
      </c>
    </row>
    <row r="4872" ht="15.0" customHeight="1">
      <c r="A4872" s="64">
        <v>7.0</v>
      </c>
      <c r="B4872" s="53" t="str">
        <f t="array" ref="B4872">INDEX(Quadrat.Details!D:D, MATCH(1,(F4872=Quadrat.Details!B:B)*(G4872=Quadrat.Details!G:G)*(H4872=Quadrat.Details!I:I),0))</f>
        <v>BJP</v>
      </c>
      <c r="E4872" s="65">
        <f t="array" ref="E4872">INDEX(Quadrat.Details!C:C, MATCH(1,(F4872=Quadrat.Details!B:B)*(G4872=Quadrat.Details!G:G),0))</f>
        <v>44778</v>
      </c>
      <c r="F4872" s="66">
        <v>2022.0</v>
      </c>
      <c r="G4872" s="13" t="s">
        <v>467</v>
      </c>
      <c r="H4872" s="64">
        <v>1.0</v>
      </c>
      <c r="I4872" s="3" t="str">
        <f t="array" ref="I4872">INDEX(Species.List!A:A,MATCH(J4872,Species.List!B:B,0))</f>
        <v>Yoldia limatula</v>
      </c>
      <c r="J4872" s="11" t="s">
        <v>179</v>
      </c>
      <c r="K4872" s="3" t="str">
        <f t="array" ref="K4872">INDEX(Species.List!C:C,MATCH(J4872,Species.List!B:B,0))</f>
        <v>SL</v>
      </c>
      <c r="L4872" s="64">
        <v>33.0</v>
      </c>
      <c r="M4872" s="64">
        <v>1.0</v>
      </c>
      <c r="N4872" s="8" t="s">
        <v>502</v>
      </c>
      <c r="O4872" s="8" t="s">
        <v>55</v>
      </c>
      <c r="P4872" s="3" t="s">
        <v>682</v>
      </c>
      <c r="Q4872" s="3" t="s">
        <v>55</v>
      </c>
      <c r="S4872" s="67">
        <v>1.0</v>
      </c>
    </row>
    <row r="4873" ht="15.0" customHeight="1">
      <c r="A4873" s="64">
        <v>7.0</v>
      </c>
      <c r="B4873" s="53" t="str">
        <f t="array" ref="B4873">INDEX(Quadrat.Details!D:D, MATCH(1,(F4873=Quadrat.Details!B:B)*(G4873=Quadrat.Details!G:G)*(H4873=Quadrat.Details!I:I),0))</f>
        <v>BJP</v>
      </c>
      <c r="E4873" s="65">
        <f t="array" ref="E4873">INDEX(Quadrat.Details!C:C, MATCH(1,(F4873=Quadrat.Details!B:B)*(G4873=Quadrat.Details!G:G),0))</f>
        <v>44778</v>
      </c>
      <c r="F4873" s="66">
        <v>2022.0</v>
      </c>
      <c r="G4873" s="13" t="s">
        <v>467</v>
      </c>
      <c r="H4873" s="64">
        <v>1.0</v>
      </c>
      <c r="I4873" s="3" t="str">
        <f t="array" ref="I4873">INDEX(Species.List!A:A,MATCH(J4873,Species.List!B:B,0))</f>
        <v>Yoldia limatula</v>
      </c>
      <c r="J4873" s="11" t="s">
        <v>179</v>
      </c>
      <c r="K4873" s="3" t="str">
        <f t="array" ref="K4873">INDEX(Species.List!C:C,MATCH(J4873,Species.List!B:B,0))</f>
        <v>SL</v>
      </c>
      <c r="L4873" s="64">
        <v>24.0</v>
      </c>
      <c r="M4873" s="64">
        <v>1.0</v>
      </c>
      <c r="N4873" s="8" t="s">
        <v>502</v>
      </c>
      <c r="O4873" s="8" t="s">
        <v>55</v>
      </c>
      <c r="P4873" s="3" t="s">
        <v>682</v>
      </c>
      <c r="Q4873" s="3" t="s">
        <v>55</v>
      </c>
      <c r="S4873" s="67">
        <v>1.0</v>
      </c>
    </row>
    <row r="4874" ht="15.0" customHeight="1">
      <c r="A4874" s="64">
        <v>7.0</v>
      </c>
      <c r="B4874" s="53" t="str">
        <f t="array" ref="B4874">INDEX(Quadrat.Details!D:D, MATCH(1,(F4874=Quadrat.Details!B:B)*(G4874=Quadrat.Details!G:G)*(H4874=Quadrat.Details!I:I),0))</f>
        <v>BJP</v>
      </c>
      <c r="E4874" s="65">
        <f t="array" ref="E4874">INDEX(Quadrat.Details!C:C, MATCH(1,(F4874=Quadrat.Details!B:B)*(G4874=Quadrat.Details!G:G),0))</f>
        <v>44778</v>
      </c>
      <c r="F4874" s="66">
        <v>2022.0</v>
      </c>
      <c r="G4874" s="13" t="s">
        <v>467</v>
      </c>
      <c r="H4874" s="64">
        <v>1.0</v>
      </c>
      <c r="I4874" s="3" t="str">
        <f t="array" ref="I4874">INDEX(Species.List!A:A,MATCH(J4874,Species.List!B:B,0))</f>
        <v>Yoldia limatula</v>
      </c>
      <c r="J4874" s="11" t="s">
        <v>179</v>
      </c>
      <c r="K4874" s="3" t="str">
        <f t="array" ref="K4874">INDEX(Species.List!C:C,MATCH(J4874,Species.List!B:B,0))</f>
        <v>SL</v>
      </c>
      <c r="L4874" s="64">
        <v>17.0</v>
      </c>
      <c r="M4874" s="64">
        <v>1.0</v>
      </c>
      <c r="N4874" s="8" t="s">
        <v>502</v>
      </c>
      <c r="O4874" s="8" t="s">
        <v>55</v>
      </c>
      <c r="P4874" s="3" t="s">
        <v>682</v>
      </c>
      <c r="Q4874" s="3" t="s">
        <v>55</v>
      </c>
      <c r="S4874" s="67">
        <v>1.0</v>
      </c>
    </row>
    <row r="4875" ht="15.0" customHeight="1">
      <c r="A4875" s="64">
        <v>7.0</v>
      </c>
      <c r="B4875" s="53" t="str">
        <f t="array" ref="B4875">INDEX(Quadrat.Details!D:D, MATCH(1,(F4875=Quadrat.Details!B:B)*(G4875=Quadrat.Details!G:G)*(H4875=Quadrat.Details!I:I),0))</f>
        <v>BJP</v>
      </c>
      <c r="E4875" s="65">
        <f t="array" ref="E4875">INDEX(Quadrat.Details!C:C, MATCH(1,(F4875=Quadrat.Details!B:B)*(G4875=Quadrat.Details!G:G),0))</f>
        <v>44778</v>
      </c>
      <c r="F4875" s="66">
        <v>2022.0</v>
      </c>
      <c r="G4875" s="13" t="s">
        <v>467</v>
      </c>
      <c r="H4875" s="64">
        <v>1.0</v>
      </c>
      <c r="I4875" s="3" t="str">
        <f t="array" ref="I4875">INDEX(Species.List!A:A,MATCH(J4875,Species.List!B:B,0))</f>
        <v>Yoldia limatula</v>
      </c>
      <c r="J4875" s="11" t="s">
        <v>179</v>
      </c>
      <c r="K4875" s="3" t="str">
        <f t="array" ref="K4875">INDEX(Species.List!C:C,MATCH(J4875,Species.List!B:B,0))</f>
        <v>SL</v>
      </c>
      <c r="L4875" s="64">
        <v>18.0</v>
      </c>
      <c r="M4875" s="64">
        <v>1.0</v>
      </c>
      <c r="N4875" s="8" t="s">
        <v>502</v>
      </c>
      <c r="O4875" s="8" t="s">
        <v>55</v>
      </c>
      <c r="P4875" s="3" t="s">
        <v>682</v>
      </c>
      <c r="Q4875" s="3" t="s">
        <v>55</v>
      </c>
      <c r="S4875" s="67">
        <v>1.0</v>
      </c>
    </row>
    <row r="4876" ht="15.0" customHeight="1">
      <c r="A4876" s="64">
        <v>7.0</v>
      </c>
      <c r="B4876" s="53" t="str">
        <f t="array" ref="B4876">INDEX(Quadrat.Details!D:D, MATCH(1,(F4876=Quadrat.Details!B:B)*(G4876=Quadrat.Details!G:G)*(H4876=Quadrat.Details!I:I),0))</f>
        <v>BJP</v>
      </c>
      <c r="E4876" s="65">
        <f t="array" ref="E4876">INDEX(Quadrat.Details!C:C, MATCH(1,(F4876=Quadrat.Details!B:B)*(G4876=Quadrat.Details!G:G),0))</f>
        <v>44778</v>
      </c>
      <c r="F4876" s="66">
        <v>2022.0</v>
      </c>
      <c r="G4876" s="13" t="s">
        <v>467</v>
      </c>
      <c r="H4876" s="64">
        <v>1.0</v>
      </c>
      <c r="I4876" s="3" t="str">
        <f t="array" ref="I4876">INDEX(Species.List!A:A,MATCH(J4876,Species.List!B:B,0))</f>
        <v>Ensis directus</v>
      </c>
      <c r="J4876" s="11" t="s">
        <v>306</v>
      </c>
      <c r="K4876" s="3" t="str">
        <f t="array" ref="K4876">INDEX(Species.List!C:C,MATCH(J4876,Species.List!B:B,0))</f>
        <v>SL</v>
      </c>
      <c r="L4876" s="64">
        <v>39.0</v>
      </c>
      <c r="M4876" s="64">
        <v>2.0</v>
      </c>
      <c r="N4876" s="8" t="s">
        <v>502</v>
      </c>
      <c r="O4876" s="8" t="s">
        <v>55</v>
      </c>
      <c r="P4876" s="3" t="s">
        <v>682</v>
      </c>
      <c r="Q4876" s="3" t="s">
        <v>55</v>
      </c>
      <c r="S4876" s="67">
        <v>1.0</v>
      </c>
    </row>
    <row r="4877" ht="15.0" customHeight="1">
      <c r="A4877" s="64">
        <v>8.0</v>
      </c>
      <c r="B4877" s="53" t="str">
        <f t="array" ref="B4877">INDEX(Quadrat.Details!D:D, MATCH(1,(F4877=Quadrat.Details!B:B)*(G4877=Quadrat.Details!G:G)*(H4877=Quadrat.Details!I:I),0))</f>
        <v>BJP</v>
      </c>
      <c r="E4877" s="65">
        <f t="array" ref="E4877">INDEX(Quadrat.Details!C:C, MATCH(1,(F4877=Quadrat.Details!B:B)*(G4877=Quadrat.Details!G:G),0))</f>
        <v>44778</v>
      </c>
      <c r="F4877" s="66">
        <v>2022.0</v>
      </c>
      <c r="G4877" s="13" t="s">
        <v>467</v>
      </c>
      <c r="H4877" s="64">
        <v>1.0</v>
      </c>
      <c r="I4877" s="3" t="str">
        <f t="array" ref="I4877">INDEX(Species.List!A:A,MATCH(J4877,Species.List!B:B,0))</f>
        <v>Ensis directus</v>
      </c>
      <c r="J4877" s="11" t="s">
        <v>306</v>
      </c>
      <c r="K4877" s="3" t="str">
        <f t="array" ref="K4877">INDEX(Species.List!C:C,MATCH(J4877,Species.List!B:B,0))</f>
        <v>SL</v>
      </c>
      <c r="L4877" s="64">
        <v>38.0</v>
      </c>
      <c r="M4877" s="64">
        <v>1.0</v>
      </c>
      <c r="N4877" s="8" t="s">
        <v>502</v>
      </c>
      <c r="O4877" s="8" t="s">
        <v>55</v>
      </c>
      <c r="P4877" s="3" t="s">
        <v>682</v>
      </c>
      <c r="Q4877" s="3" t="s">
        <v>55</v>
      </c>
      <c r="S4877" s="67">
        <v>1.0</v>
      </c>
    </row>
    <row r="4878" ht="15.0" customHeight="1">
      <c r="A4878" s="64">
        <v>8.0</v>
      </c>
      <c r="B4878" s="53" t="str">
        <f t="array" ref="B4878">INDEX(Quadrat.Details!D:D, MATCH(1,(F4878=Quadrat.Details!B:B)*(G4878=Quadrat.Details!G:G)*(H4878=Quadrat.Details!I:I),0))</f>
        <v>BJP</v>
      </c>
      <c r="E4878" s="65">
        <f t="array" ref="E4878">INDEX(Quadrat.Details!C:C, MATCH(1,(F4878=Quadrat.Details!B:B)*(G4878=Quadrat.Details!G:G),0))</f>
        <v>44778</v>
      </c>
      <c r="F4878" s="66">
        <v>2022.0</v>
      </c>
      <c r="G4878" s="13" t="s">
        <v>467</v>
      </c>
      <c r="H4878" s="64">
        <v>1.0</v>
      </c>
      <c r="I4878" s="3" t="str">
        <f t="array" ref="I4878">INDEX(Species.List!A:A,MATCH(J4878,Species.List!B:B,0))</f>
        <v>Ensis directus</v>
      </c>
      <c r="J4878" s="11" t="s">
        <v>306</v>
      </c>
      <c r="K4878" s="3" t="str">
        <f t="array" ref="K4878">INDEX(Species.List!C:C,MATCH(J4878,Species.List!B:B,0))</f>
        <v>SL</v>
      </c>
      <c r="L4878" s="64">
        <v>34.0</v>
      </c>
      <c r="M4878" s="64">
        <v>2.0</v>
      </c>
      <c r="N4878" s="8" t="s">
        <v>502</v>
      </c>
      <c r="O4878" s="8" t="s">
        <v>55</v>
      </c>
      <c r="P4878" s="3" t="s">
        <v>682</v>
      </c>
      <c r="Q4878" s="3" t="s">
        <v>55</v>
      </c>
      <c r="S4878" s="67">
        <v>1.0</v>
      </c>
    </row>
    <row r="4879" ht="15.0" customHeight="1">
      <c r="A4879" s="64">
        <v>8.0</v>
      </c>
      <c r="B4879" s="53" t="str">
        <f t="array" ref="B4879">INDEX(Quadrat.Details!D:D, MATCH(1,(F4879=Quadrat.Details!B:B)*(G4879=Quadrat.Details!G:G)*(H4879=Quadrat.Details!I:I),0))</f>
        <v>BJP</v>
      </c>
      <c r="E4879" s="65">
        <f t="array" ref="E4879">INDEX(Quadrat.Details!C:C, MATCH(1,(F4879=Quadrat.Details!B:B)*(G4879=Quadrat.Details!G:G),0))</f>
        <v>44778</v>
      </c>
      <c r="F4879" s="66">
        <v>2022.0</v>
      </c>
      <c r="G4879" s="13" t="s">
        <v>467</v>
      </c>
      <c r="H4879" s="64">
        <v>1.0</v>
      </c>
      <c r="I4879" s="3" t="str">
        <f t="array" ref="I4879">INDEX(Species.List!A:A,MATCH(J4879,Species.List!B:B,0))</f>
        <v>Ensis directus</v>
      </c>
      <c r="J4879" s="11" t="s">
        <v>306</v>
      </c>
      <c r="K4879" s="3" t="str">
        <f t="array" ref="K4879">INDEX(Species.List!C:C,MATCH(J4879,Species.List!B:B,0))</f>
        <v>SL</v>
      </c>
      <c r="L4879" s="64">
        <v>30.0</v>
      </c>
      <c r="M4879" s="64">
        <v>1.0</v>
      </c>
      <c r="N4879" s="8" t="s">
        <v>502</v>
      </c>
      <c r="O4879" s="8" t="s">
        <v>55</v>
      </c>
      <c r="P4879" s="3" t="s">
        <v>682</v>
      </c>
      <c r="Q4879" s="3" t="s">
        <v>55</v>
      </c>
      <c r="S4879" s="67">
        <v>1.0</v>
      </c>
    </row>
    <row r="4880" ht="15.0" customHeight="1">
      <c r="A4880" s="64">
        <v>8.0</v>
      </c>
      <c r="B4880" s="53" t="str">
        <f t="array" ref="B4880">INDEX(Quadrat.Details!D:D, MATCH(1,(F4880=Quadrat.Details!B:B)*(G4880=Quadrat.Details!G:G)*(H4880=Quadrat.Details!I:I),0))</f>
        <v>BJP</v>
      </c>
      <c r="E4880" s="65">
        <f t="array" ref="E4880">INDEX(Quadrat.Details!C:C, MATCH(1,(F4880=Quadrat.Details!B:B)*(G4880=Quadrat.Details!G:G),0))</f>
        <v>44778</v>
      </c>
      <c r="F4880" s="66">
        <v>2022.0</v>
      </c>
      <c r="G4880" s="13" t="s">
        <v>467</v>
      </c>
      <c r="H4880" s="64">
        <v>1.0</v>
      </c>
      <c r="I4880" s="3" t="str">
        <f t="array" ref="I4880">INDEX(Species.List!A:A,MATCH(J4880,Species.List!B:B,0))</f>
        <v>Ensis directus</v>
      </c>
      <c r="J4880" s="11" t="s">
        <v>306</v>
      </c>
      <c r="K4880" s="3" t="str">
        <f t="array" ref="K4880">INDEX(Species.List!C:C,MATCH(J4880,Species.List!B:B,0))</f>
        <v>SL</v>
      </c>
      <c r="L4880" s="64">
        <v>24.0</v>
      </c>
      <c r="M4880" s="64">
        <v>1.0</v>
      </c>
      <c r="N4880" s="8" t="s">
        <v>502</v>
      </c>
      <c r="O4880" s="8" t="s">
        <v>55</v>
      </c>
      <c r="P4880" s="3" t="s">
        <v>682</v>
      </c>
      <c r="Q4880" s="3" t="s">
        <v>55</v>
      </c>
      <c r="S4880" s="67">
        <v>1.0</v>
      </c>
    </row>
    <row r="4881" ht="15.0" customHeight="1">
      <c r="A4881" s="64">
        <v>8.0</v>
      </c>
      <c r="B4881" s="53" t="str">
        <f t="array" ref="B4881">INDEX(Quadrat.Details!D:D, MATCH(1,(F4881=Quadrat.Details!B:B)*(G4881=Quadrat.Details!G:G)*(H4881=Quadrat.Details!I:I),0))</f>
        <v>BJP</v>
      </c>
      <c r="E4881" s="65">
        <f t="array" ref="E4881">INDEX(Quadrat.Details!C:C, MATCH(1,(F4881=Quadrat.Details!B:B)*(G4881=Quadrat.Details!G:G),0))</f>
        <v>44778</v>
      </c>
      <c r="F4881" s="66">
        <v>2022.0</v>
      </c>
      <c r="G4881" s="13" t="s">
        <v>467</v>
      </c>
      <c r="H4881" s="64">
        <v>1.0</v>
      </c>
      <c r="I4881" s="3" t="str">
        <f t="array" ref="I4881">INDEX(Species.List!A:A,MATCH(J4881,Species.List!B:B,0))</f>
        <v>Ensis directus</v>
      </c>
      <c r="J4881" s="11" t="s">
        <v>306</v>
      </c>
      <c r="K4881" s="3" t="str">
        <f t="array" ref="K4881">INDEX(Species.List!C:C,MATCH(J4881,Species.List!B:B,0))</f>
        <v>SL</v>
      </c>
      <c r="L4881" s="64">
        <v>41.0</v>
      </c>
      <c r="M4881" s="64">
        <v>1.0</v>
      </c>
      <c r="N4881" s="8" t="s">
        <v>502</v>
      </c>
      <c r="O4881" s="8" t="s">
        <v>55</v>
      </c>
      <c r="P4881" s="3" t="s">
        <v>682</v>
      </c>
      <c r="Q4881" s="3" t="s">
        <v>55</v>
      </c>
      <c r="S4881" s="67">
        <v>1.0</v>
      </c>
    </row>
    <row r="4882" ht="15.0" customHeight="1">
      <c r="A4882" s="64">
        <v>8.0</v>
      </c>
      <c r="B4882" s="53" t="str">
        <f t="array" ref="B4882">INDEX(Quadrat.Details!D:D, MATCH(1,(F4882=Quadrat.Details!B:B)*(G4882=Quadrat.Details!G:G)*(H4882=Quadrat.Details!I:I),0))</f>
        <v>BJP</v>
      </c>
      <c r="E4882" s="65">
        <f t="array" ref="E4882">INDEX(Quadrat.Details!C:C, MATCH(1,(F4882=Quadrat.Details!B:B)*(G4882=Quadrat.Details!G:G),0))</f>
        <v>44778</v>
      </c>
      <c r="F4882" s="66">
        <v>2022.0</v>
      </c>
      <c r="G4882" s="13" t="s">
        <v>467</v>
      </c>
      <c r="H4882" s="64">
        <v>1.0</v>
      </c>
      <c r="I4882" s="3" t="str">
        <f t="array" ref="I4882">INDEX(Species.List!A:A,MATCH(J4882,Species.List!B:B,0))</f>
        <v>Ensis directus</v>
      </c>
      <c r="J4882" s="11" t="s">
        <v>306</v>
      </c>
      <c r="K4882" s="3" t="str">
        <f t="array" ref="K4882">INDEX(Species.List!C:C,MATCH(J4882,Species.List!B:B,0))</f>
        <v>SL</v>
      </c>
      <c r="L4882" s="64">
        <v>26.0</v>
      </c>
      <c r="M4882" s="64">
        <v>1.0</v>
      </c>
      <c r="N4882" s="8" t="s">
        <v>502</v>
      </c>
      <c r="O4882" s="8" t="s">
        <v>55</v>
      </c>
      <c r="P4882" s="3" t="s">
        <v>682</v>
      </c>
      <c r="Q4882" s="3" t="s">
        <v>55</v>
      </c>
      <c r="S4882" s="67">
        <v>1.0</v>
      </c>
    </row>
    <row r="4883" ht="15.0" customHeight="1">
      <c r="A4883" s="64">
        <v>8.0</v>
      </c>
      <c r="B4883" s="53" t="str">
        <f t="array" ref="B4883">INDEX(Quadrat.Details!D:D, MATCH(1,(F4883=Quadrat.Details!B:B)*(G4883=Quadrat.Details!G:G)*(H4883=Quadrat.Details!I:I),0))</f>
        <v>BJP</v>
      </c>
      <c r="E4883" s="65">
        <f t="array" ref="E4883">INDEX(Quadrat.Details!C:C, MATCH(1,(F4883=Quadrat.Details!B:B)*(G4883=Quadrat.Details!G:G),0))</f>
        <v>44778</v>
      </c>
      <c r="F4883" s="66">
        <v>2022.0</v>
      </c>
      <c r="G4883" s="13" t="s">
        <v>467</v>
      </c>
      <c r="H4883" s="64">
        <v>1.0</v>
      </c>
      <c r="I4883" s="3" t="str">
        <f t="array" ref="I4883">INDEX(Species.List!A:A,MATCH(J4883,Species.List!B:B,0))</f>
        <v>Ensis directus</v>
      </c>
      <c r="J4883" s="11" t="s">
        <v>306</v>
      </c>
      <c r="K4883" s="3" t="str">
        <f t="array" ref="K4883">INDEX(Species.List!C:C,MATCH(J4883,Species.List!B:B,0))</f>
        <v>SL</v>
      </c>
      <c r="L4883" s="64">
        <v>29.0</v>
      </c>
      <c r="M4883" s="64">
        <v>1.0</v>
      </c>
      <c r="N4883" s="8" t="s">
        <v>502</v>
      </c>
      <c r="O4883" s="8" t="s">
        <v>55</v>
      </c>
      <c r="P4883" s="3" t="s">
        <v>682</v>
      </c>
      <c r="Q4883" s="3" t="s">
        <v>55</v>
      </c>
      <c r="S4883" s="67">
        <v>1.0</v>
      </c>
    </row>
    <row r="4884" ht="15.0" customHeight="1">
      <c r="A4884" s="64">
        <v>8.0</v>
      </c>
      <c r="B4884" s="53" t="str">
        <f t="array" ref="B4884">INDEX(Quadrat.Details!D:D, MATCH(1,(F4884=Quadrat.Details!B:B)*(G4884=Quadrat.Details!G:G)*(H4884=Quadrat.Details!I:I),0))</f>
        <v>BJP</v>
      </c>
      <c r="E4884" s="65">
        <f t="array" ref="E4884">INDEX(Quadrat.Details!C:C, MATCH(1,(F4884=Quadrat.Details!B:B)*(G4884=Quadrat.Details!G:G),0))</f>
        <v>44778</v>
      </c>
      <c r="F4884" s="66">
        <v>2022.0</v>
      </c>
      <c r="G4884" s="13" t="s">
        <v>467</v>
      </c>
      <c r="H4884" s="64">
        <v>1.0</v>
      </c>
      <c r="I4884" s="3" t="str">
        <f t="array" ref="I4884">INDEX(Species.List!A:A,MATCH(J4884,Species.List!B:B,0))</f>
        <v>Squilla empusa</v>
      </c>
      <c r="J4884" s="11" t="s">
        <v>245</v>
      </c>
      <c r="K4884" s="3" t="str">
        <f t="array" ref="K4884">INDEX(Species.List!C:C,MATCH(J4884,Species.List!B:B,0))</f>
        <v>CarapaceLength</v>
      </c>
      <c r="L4884" s="64">
        <v>47.0</v>
      </c>
      <c r="M4884" s="64">
        <v>1.0</v>
      </c>
      <c r="N4884" s="8" t="s">
        <v>502</v>
      </c>
      <c r="O4884" s="8" t="s">
        <v>55</v>
      </c>
      <c r="P4884" s="3" t="s">
        <v>682</v>
      </c>
      <c r="Q4884" s="3" t="s">
        <v>55</v>
      </c>
      <c r="S4884" s="67">
        <v>1.0</v>
      </c>
    </row>
    <row r="4885" ht="15.0" customHeight="1">
      <c r="A4885" s="64">
        <v>8.0</v>
      </c>
      <c r="B4885" s="53" t="str">
        <f t="array" ref="B4885">INDEX(Quadrat.Details!D:D, MATCH(1,(F4885=Quadrat.Details!B:B)*(G4885=Quadrat.Details!G:G)*(H4885=Quadrat.Details!I:I),0))</f>
        <v>BJP</v>
      </c>
      <c r="E4885" s="65">
        <f t="array" ref="E4885">INDEX(Quadrat.Details!C:C, MATCH(1,(F4885=Quadrat.Details!B:B)*(G4885=Quadrat.Details!G:G),0))</f>
        <v>44778</v>
      </c>
      <c r="F4885" s="66">
        <v>2022.0</v>
      </c>
      <c r="G4885" s="13" t="s">
        <v>467</v>
      </c>
      <c r="H4885" s="64">
        <v>1.0</v>
      </c>
      <c r="I4885" s="3" t="str">
        <f t="array" ref="I4885">INDEX(Species.List!A:A,MATCH(J4885,Species.List!B:B,0))</f>
        <v>Petricolaria pholadiformis</v>
      </c>
      <c r="J4885" s="11" t="s">
        <v>173</v>
      </c>
      <c r="K4885" s="3" t="str">
        <f t="array" ref="K4885">INDEX(Species.List!C:C,MATCH(J4885,Species.List!B:B,0))</f>
        <v>SL</v>
      </c>
      <c r="L4885" s="64">
        <v>22.0</v>
      </c>
      <c r="M4885" s="64">
        <v>3.0</v>
      </c>
      <c r="N4885" s="8" t="s">
        <v>502</v>
      </c>
      <c r="O4885" s="8" t="s">
        <v>55</v>
      </c>
      <c r="P4885" s="3" t="s">
        <v>682</v>
      </c>
      <c r="Q4885" s="3" t="s">
        <v>55</v>
      </c>
      <c r="S4885" s="67">
        <v>1.0</v>
      </c>
    </row>
    <row r="4886" ht="15.0" customHeight="1">
      <c r="A4886" s="64">
        <v>8.0</v>
      </c>
      <c r="B4886" s="53" t="str">
        <f t="array" ref="B4886">INDEX(Quadrat.Details!D:D, MATCH(1,(F4886=Quadrat.Details!B:B)*(G4886=Quadrat.Details!G:G)*(H4886=Quadrat.Details!I:I),0))</f>
        <v>BJP</v>
      </c>
      <c r="E4886" s="65">
        <f t="array" ref="E4886">INDEX(Quadrat.Details!C:C, MATCH(1,(F4886=Quadrat.Details!B:B)*(G4886=Quadrat.Details!G:G),0))</f>
        <v>44778</v>
      </c>
      <c r="F4886" s="66">
        <v>2022.0</v>
      </c>
      <c r="G4886" s="13" t="s">
        <v>467</v>
      </c>
      <c r="H4886" s="64">
        <v>1.0</v>
      </c>
      <c r="I4886" s="3" t="str">
        <f t="array" ref="I4886">INDEX(Species.List!A:A,MATCH(J4886,Species.List!B:B,0))</f>
        <v>Mya arenaria</v>
      </c>
      <c r="J4886" s="11" t="s">
        <v>327</v>
      </c>
      <c r="K4886" s="3" t="str">
        <f t="array" ref="K4886">INDEX(Species.List!C:C,MATCH(J4886,Species.List!B:B,0))</f>
        <v>SL</v>
      </c>
      <c r="L4886" s="64">
        <v>15.0</v>
      </c>
      <c r="M4886" s="64">
        <v>5.0</v>
      </c>
      <c r="N4886" s="8" t="s">
        <v>502</v>
      </c>
      <c r="O4886" s="8" t="s">
        <v>55</v>
      </c>
      <c r="P4886" s="3" t="s">
        <v>682</v>
      </c>
      <c r="Q4886" s="3" t="s">
        <v>55</v>
      </c>
      <c r="S4886" s="67">
        <v>1.0</v>
      </c>
    </row>
    <row r="4887" ht="15.0" customHeight="1">
      <c r="A4887" s="64">
        <v>8.0</v>
      </c>
      <c r="B4887" s="53" t="str">
        <f t="array" ref="B4887">INDEX(Quadrat.Details!D:D, MATCH(1,(F4887=Quadrat.Details!B:B)*(G4887=Quadrat.Details!G:G)*(H4887=Quadrat.Details!I:I),0))</f>
        <v>BJP</v>
      </c>
      <c r="E4887" s="65">
        <f t="array" ref="E4887">INDEX(Quadrat.Details!C:C, MATCH(1,(F4887=Quadrat.Details!B:B)*(G4887=Quadrat.Details!G:G),0))</f>
        <v>44778</v>
      </c>
      <c r="F4887" s="66">
        <v>2022.0</v>
      </c>
      <c r="G4887" s="13" t="s">
        <v>467</v>
      </c>
      <c r="H4887" s="64">
        <v>1.0</v>
      </c>
      <c r="I4887" s="3" t="str">
        <f t="array" ref="I4887">INDEX(Species.List!A:A,MATCH(J4887,Species.List!B:B,0))</f>
        <v>Mya arenaria</v>
      </c>
      <c r="J4887" s="11" t="s">
        <v>327</v>
      </c>
      <c r="K4887" s="3" t="str">
        <f t="array" ref="K4887">INDEX(Species.List!C:C,MATCH(J4887,Species.List!B:B,0))</f>
        <v>SL</v>
      </c>
      <c r="L4887" s="64">
        <v>13.0</v>
      </c>
      <c r="M4887" s="64">
        <v>5.0</v>
      </c>
      <c r="N4887" s="8" t="s">
        <v>502</v>
      </c>
      <c r="O4887" s="8" t="s">
        <v>55</v>
      </c>
      <c r="P4887" s="3" t="s">
        <v>682</v>
      </c>
      <c r="Q4887" s="3" t="s">
        <v>55</v>
      </c>
      <c r="S4887" s="67">
        <v>1.0</v>
      </c>
    </row>
    <row r="4888" ht="15.0" customHeight="1">
      <c r="A4888" s="64">
        <v>8.0</v>
      </c>
      <c r="B4888" s="53" t="str">
        <f t="array" ref="B4888">INDEX(Quadrat.Details!D:D, MATCH(1,(F4888=Quadrat.Details!B:B)*(G4888=Quadrat.Details!G:G)*(H4888=Quadrat.Details!I:I),0))</f>
        <v>BJP</v>
      </c>
      <c r="E4888" s="65">
        <f t="array" ref="E4888">INDEX(Quadrat.Details!C:C, MATCH(1,(F4888=Quadrat.Details!B:B)*(G4888=Quadrat.Details!G:G),0))</f>
        <v>44778</v>
      </c>
      <c r="F4888" s="66">
        <v>2022.0</v>
      </c>
      <c r="G4888" s="13" t="s">
        <v>467</v>
      </c>
      <c r="H4888" s="64">
        <v>1.0</v>
      </c>
      <c r="I4888" s="3" t="str">
        <f t="array" ref="I4888">INDEX(Species.List!A:A,MATCH(J4888,Species.List!B:B,0))</f>
        <v>Mya arenaria</v>
      </c>
      <c r="J4888" s="11" t="s">
        <v>327</v>
      </c>
      <c r="K4888" s="3" t="str">
        <f t="array" ref="K4888">INDEX(Species.List!C:C,MATCH(J4888,Species.List!B:B,0))</f>
        <v>SL</v>
      </c>
      <c r="L4888" s="64">
        <v>14.0</v>
      </c>
      <c r="M4888" s="64">
        <v>4.0</v>
      </c>
      <c r="N4888" s="8" t="s">
        <v>502</v>
      </c>
      <c r="O4888" s="8" t="s">
        <v>55</v>
      </c>
      <c r="P4888" s="3" t="s">
        <v>682</v>
      </c>
      <c r="Q4888" s="3" t="s">
        <v>55</v>
      </c>
      <c r="S4888" s="67">
        <v>1.0</v>
      </c>
    </row>
    <row r="4889" ht="15.0" customHeight="1">
      <c r="A4889" s="64">
        <v>8.0</v>
      </c>
      <c r="B4889" s="53" t="str">
        <f t="array" ref="B4889">INDEX(Quadrat.Details!D:D, MATCH(1,(F4889=Quadrat.Details!B:B)*(G4889=Quadrat.Details!G:G)*(H4889=Quadrat.Details!I:I),0))</f>
        <v>BJP</v>
      </c>
      <c r="E4889" s="65">
        <f t="array" ref="E4889">INDEX(Quadrat.Details!C:C, MATCH(1,(F4889=Quadrat.Details!B:B)*(G4889=Quadrat.Details!G:G),0))</f>
        <v>44778</v>
      </c>
      <c r="F4889" s="66">
        <v>2022.0</v>
      </c>
      <c r="G4889" s="13" t="s">
        <v>467</v>
      </c>
      <c r="H4889" s="64">
        <v>1.0</v>
      </c>
      <c r="I4889" s="3" t="str">
        <f t="array" ref="I4889">INDEX(Species.List!A:A,MATCH(J4889,Species.List!B:B,0))</f>
        <v>Mya arenaria</v>
      </c>
      <c r="J4889" s="11" t="s">
        <v>327</v>
      </c>
      <c r="K4889" s="3" t="str">
        <f t="array" ref="K4889">INDEX(Species.List!C:C,MATCH(J4889,Species.List!B:B,0))</f>
        <v>SL</v>
      </c>
      <c r="L4889" s="64">
        <v>16.0</v>
      </c>
      <c r="M4889" s="64">
        <v>1.0</v>
      </c>
      <c r="N4889" s="8" t="s">
        <v>502</v>
      </c>
      <c r="O4889" s="8" t="s">
        <v>55</v>
      </c>
      <c r="P4889" s="3" t="s">
        <v>682</v>
      </c>
      <c r="Q4889" s="3" t="s">
        <v>55</v>
      </c>
      <c r="S4889" s="67">
        <v>1.0</v>
      </c>
    </row>
    <row r="4890" ht="15.0" customHeight="1">
      <c r="A4890" s="64">
        <v>8.0</v>
      </c>
      <c r="B4890" s="53" t="str">
        <f t="array" ref="B4890">INDEX(Quadrat.Details!D:D, MATCH(1,(F4890=Quadrat.Details!B:B)*(G4890=Quadrat.Details!G:G)*(H4890=Quadrat.Details!I:I),0))</f>
        <v>BJP</v>
      </c>
      <c r="E4890" s="65">
        <f t="array" ref="E4890">INDEX(Quadrat.Details!C:C, MATCH(1,(F4890=Quadrat.Details!B:B)*(G4890=Quadrat.Details!G:G),0))</f>
        <v>44778</v>
      </c>
      <c r="F4890" s="66">
        <v>2022.0</v>
      </c>
      <c r="G4890" s="13" t="s">
        <v>467</v>
      </c>
      <c r="H4890" s="64">
        <v>1.0</v>
      </c>
      <c r="I4890" s="3" t="str">
        <f t="array" ref="I4890">INDEX(Species.List!A:A,MATCH(J4890,Species.List!B:B,0))</f>
        <v>Anadara ovalis</v>
      </c>
      <c r="J4890" s="11" t="s">
        <v>106</v>
      </c>
      <c r="K4890" s="3" t="str">
        <f t="array" ref="K4890">INDEX(Species.List!C:C,MATCH(J4890,Species.List!B:B,0))</f>
        <v>SL</v>
      </c>
      <c r="L4890" s="64">
        <v>13.0</v>
      </c>
      <c r="M4890" s="64">
        <v>2.0</v>
      </c>
      <c r="N4890" s="8" t="s">
        <v>502</v>
      </c>
      <c r="O4890" s="8" t="s">
        <v>55</v>
      </c>
      <c r="P4890" s="3" t="s">
        <v>682</v>
      </c>
      <c r="Q4890" s="3" t="s">
        <v>55</v>
      </c>
      <c r="S4890" s="67">
        <v>1.0</v>
      </c>
    </row>
    <row r="4891" ht="15.0" customHeight="1">
      <c r="A4891" s="64">
        <v>8.0</v>
      </c>
      <c r="B4891" s="53" t="str">
        <f t="array" ref="B4891">INDEX(Quadrat.Details!D:D, MATCH(1,(F4891=Quadrat.Details!B:B)*(G4891=Quadrat.Details!G:G)*(H4891=Quadrat.Details!I:I),0))</f>
        <v>BJP</v>
      </c>
      <c r="E4891" s="65">
        <f t="array" ref="E4891">INDEX(Quadrat.Details!C:C, MATCH(1,(F4891=Quadrat.Details!B:B)*(G4891=Quadrat.Details!G:G),0))</f>
        <v>44778</v>
      </c>
      <c r="F4891" s="66">
        <v>2022.0</v>
      </c>
      <c r="G4891" s="13" t="s">
        <v>467</v>
      </c>
      <c r="H4891" s="64">
        <v>1.0</v>
      </c>
      <c r="I4891" s="3" t="str">
        <f t="array" ref="I4891">INDEX(Species.List!A:A,MATCH(J4891,Species.List!B:B,0))</f>
        <v>Anadara ovalis</v>
      </c>
      <c r="J4891" s="11" t="s">
        <v>106</v>
      </c>
      <c r="K4891" s="3" t="str">
        <f t="array" ref="K4891">INDEX(Species.List!C:C,MATCH(J4891,Species.List!B:B,0))</f>
        <v>SL</v>
      </c>
      <c r="L4891" s="64">
        <v>11.0</v>
      </c>
      <c r="M4891" s="64">
        <v>2.0</v>
      </c>
      <c r="N4891" s="8" t="s">
        <v>502</v>
      </c>
      <c r="O4891" s="8" t="s">
        <v>55</v>
      </c>
      <c r="P4891" s="3" t="s">
        <v>682</v>
      </c>
      <c r="Q4891" s="3" t="s">
        <v>55</v>
      </c>
      <c r="S4891" s="67">
        <v>1.0</v>
      </c>
    </row>
    <row r="4892" ht="15.0" customHeight="1">
      <c r="A4892" s="64">
        <v>8.0</v>
      </c>
      <c r="B4892" s="53" t="str">
        <f t="array" ref="B4892">INDEX(Quadrat.Details!D:D, MATCH(1,(F4892=Quadrat.Details!B:B)*(G4892=Quadrat.Details!G:G)*(H4892=Quadrat.Details!I:I),0))</f>
        <v>BJP</v>
      </c>
      <c r="E4892" s="65">
        <f t="array" ref="E4892">INDEX(Quadrat.Details!C:C, MATCH(1,(F4892=Quadrat.Details!B:B)*(G4892=Quadrat.Details!G:G),0))</f>
        <v>44778</v>
      </c>
      <c r="F4892" s="66">
        <v>2022.0</v>
      </c>
      <c r="G4892" s="13" t="s">
        <v>467</v>
      </c>
      <c r="H4892" s="64">
        <v>1.0</v>
      </c>
      <c r="I4892" s="3" t="str">
        <f t="array" ref="I4892">INDEX(Species.List!A:A,MATCH(J4892,Species.List!B:B,0))</f>
        <v>Anadara ovalis</v>
      </c>
      <c r="J4892" s="11" t="s">
        <v>106</v>
      </c>
      <c r="K4892" s="3" t="str">
        <f t="array" ref="K4892">INDEX(Species.List!C:C,MATCH(J4892,Species.List!B:B,0))</f>
        <v>SL</v>
      </c>
      <c r="L4892" s="64">
        <v>12.0</v>
      </c>
      <c r="M4892" s="64">
        <v>3.0</v>
      </c>
      <c r="N4892" s="8" t="s">
        <v>502</v>
      </c>
      <c r="O4892" s="8" t="s">
        <v>55</v>
      </c>
      <c r="P4892" s="3" t="s">
        <v>682</v>
      </c>
      <c r="Q4892" s="3" t="s">
        <v>55</v>
      </c>
      <c r="S4892" s="67">
        <v>1.0</v>
      </c>
    </row>
    <row r="4893" ht="15.0" customHeight="1">
      <c r="A4893" s="64">
        <v>8.0</v>
      </c>
      <c r="B4893" s="53" t="str">
        <f t="array" ref="B4893">INDEX(Quadrat.Details!D:D, MATCH(1,(F4893=Quadrat.Details!B:B)*(G4893=Quadrat.Details!G:G)*(H4893=Quadrat.Details!I:I),0))</f>
        <v>BJP</v>
      </c>
      <c r="E4893" s="65">
        <f t="array" ref="E4893">INDEX(Quadrat.Details!C:C, MATCH(1,(F4893=Quadrat.Details!B:B)*(G4893=Quadrat.Details!G:G),0))</f>
        <v>44778</v>
      </c>
      <c r="F4893" s="66">
        <v>2022.0</v>
      </c>
      <c r="G4893" s="13" t="s">
        <v>467</v>
      </c>
      <c r="H4893" s="64">
        <v>1.0</v>
      </c>
      <c r="I4893" s="3" t="str">
        <f t="array" ref="I4893">INDEX(Species.List!A:A,MATCH(J4893,Species.List!B:B,0))</f>
        <v>Mya arenaria</v>
      </c>
      <c r="J4893" s="11" t="s">
        <v>327</v>
      </c>
      <c r="K4893" s="3" t="str">
        <f t="array" ref="K4893">INDEX(Species.List!C:C,MATCH(J4893,Species.List!B:B,0))</f>
        <v>SL</v>
      </c>
      <c r="L4893" s="64">
        <v>12.0</v>
      </c>
      <c r="M4893" s="64">
        <v>1.0</v>
      </c>
      <c r="N4893" s="8" t="s">
        <v>502</v>
      </c>
      <c r="O4893" s="8" t="s">
        <v>55</v>
      </c>
      <c r="P4893" s="3" t="s">
        <v>682</v>
      </c>
      <c r="Q4893" s="3" t="s">
        <v>55</v>
      </c>
      <c r="S4893" s="67">
        <v>1.0</v>
      </c>
    </row>
    <row r="4894" ht="15.0" customHeight="1">
      <c r="A4894" s="64">
        <v>8.0</v>
      </c>
      <c r="B4894" s="53" t="str">
        <f t="array" ref="B4894">INDEX(Quadrat.Details!D:D, MATCH(1,(F4894=Quadrat.Details!B:B)*(G4894=Quadrat.Details!G:G)*(H4894=Quadrat.Details!I:I),0))</f>
        <v>BJP</v>
      </c>
      <c r="E4894" s="65">
        <f t="array" ref="E4894">INDEX(Quadrat.Details!C:C, MATCH(1,(F4894=Quadrat.Details!B:B)*(G4894=Quadrat.Details!G:G),0))</f>
        <v>44778</v>
      </c>
      <c r="F4894" s="66">
        <v>2022.0</v>
      </c>
      <c r="G4894" s="13" t="s">
        <v>467</v>
      </c>
      <c r="H4894" s="64">
        <v>1.0</v>
      </c>
      <c r="I4894" s="3" t="str">
        <f t="array" ref="I4894">INDEX(Species.List!A:A,MATCH(J4894,Species.List!B:B,0))</f>
        <v>Anadara ovalis</v>
      </c>
      <c r="J4894" s="11" t="s">
        <v>106</v>
      </c>
      <c r="K4894" s="3" t="str">
        <f t="array" ref="K4894">INDEX(Species.List!C:C,MATCH(J4894,Species.List!B:B,0))</f>
        <v>SL</v>
      </c>
      <c r="L4894" s="64">
        <v>10.0</v>
      </c>
      <c r="M4894" s="64">
        <v>1.0</v>
      </c>
      <c r="N4894" s="8" t="s">
        <v>502</v>
      </c>
      <c r="O4894" s="8" t="s">
        <v>55</v>
      </c>
      <c r="P4894" s="3" t="s">
        <v>682</v>
      </c>
      <c r="Q4894" s="3" t="s">
        <v>55</v>
      </c>
      <c r="S4894" s="67">
        <v>1.0</v>
      </c>
    </row>
    <row r="4895" ht="15.0" customHeight="1">
      <c r="A4895" s="64">
        <v>8.0</v>
      </c>
      <c r="B4895" s="53" t="str">
        <f t="array" ref="B4895">INDEX(Quadrat.Details!D:D, MATCH(1,(F4895=Quadrat.Details!B:B)*(G4895=Quadrat.Details!G:G)*(H4895=Quadrat.Details!I:I),0))</f>
        <v>BJP</v>
      </c>
      <c r="E4895" s="65">
        <f t="array" ref="E4895">INDEX(Quadrat.Details!C:C, MATCH(1,(F4895=Quadrat.Details!B:B)*(G4895=Quadrat.Details!G:G),0))</f>
        <v>44778</v>
      </c>
      <c r="F4895" s="66">
        <v>2022.0</v>
      </c>
      <c r="G4895" s="13" t="s">
        <v>467</v>
      </c>
      <c r="H4895" s="64">
        <v>1.0</v>
      </c>
      <c r="I4895" s="3" t="str">
        <f t="array" ref="I4895">INDEX(Species.List!A:A,MATCH(J4895,Species.List!B:B,0))</f>
        <v>Ilyanassa trivittata</v>
      </c>
      <c r="J4895" s="11" t="s">
        <v>350</v>
      </c>
      <c r="K4895" s="3" t="str">
        <f t="array" ref="K4895">INDEX(Species.List!C:C,MATCH(J4895,Species.List!B:B,0))</f>
        <v>SH</v>
      </c>
      <c r="L4895" s="64">
        <v>18.0</v>
      </c>
      <c r="M4895" s="64">
        <v>2.0</v>
      </c>
      <c r="N4895" s="8" t="s">
        <v>502</v>
      </c>
      <c r="O4895" s="8" t="s">
        <v>55</v>
      </c>
      <c r="P4895" s="3" t="s">
        <v>682</v>
      </c>
      <c r="Q4895" s="3" t="s">
        <v>55</v>
      </c>
      <c r="S4895" s="67">
        <v>1.0</v>
      </c>
    </row>
    <row r="4896" ht="15.0" customHeight="1">
      <c r="A4896" s="64">
        <v>8.0</v>
      </c>
      <c r="B4896" s="53" t="str">
        <f t="array" ref="B4896">INDEX(Quadrat.Details!D:D, MATCH(1,(F4896=Quadrat.Details!B:B)*(G4896=Quadrat.Details!G:G)*(H4896=Quadrat.Details!I:I),0))</f>
        <v>BJP</v>
      </c>
      <c r="E4896" s="65">
        <f t="array" ref="E4896">INDEX(Quadrat.Details!C:C, MATCH(1,(F4896=Quadrat.Details!B:B)*(G4896=Quadrat.Details!G:G),0))</f>
        <v>44778</v>
      </c>
      <c r="F4896" s="66">
        <v>2022.0</v>
      </c>
      <c r="G4896" s="13" t="s">
        <v>467</v>
      </c>
      <c r="H4896" s="64">
        <v>1.0</v>
      </c>
      <c r="I4896" s="3" t="str">
        <f t="array" ref="I4896">INDEX(Species.List!A:A,MATCH(J4896,Species.List!B:B,0))</f>
        <v>Mulinia lateralis</v>
      </c>
      <c r="J4896" s="11" t="s">
        <v>152</v>
      </c>
      <c r="K4896" s="3" t="str">
        <f t="array" ref="K4896">INDEX(Species.List!C:C,MATCH(J4896,Species.List!B:B,0))</f>
        <v>SL</v>
      </c>
      <c r="L4896" s="64">
        <v>15.0</v>
      </c>
      <c r="M4896" s="64">
        <v>1.0</v>
      </c>
      <c r="N4896" s="8" t="s">
        <v>502</v>
      </c>
      <c r="O4896" s="8" t="s">
        <v>55</v>
      </c>
      <c r="P4896" s="3" t="s">
        <v>682</v>
      </c>
      <c r="Q4896" s="3" t="s">
        <v>55</v>
      </c>
      <c r="S4896" s="67">
        <v>1.0</v>
      </c>
    </row>
    <row r="4897" ht="15.0" customHeight="1">
      <c r="A4897" s="64">
        <v>8.0</v>
      </c>
      <c r="B4897" s="53" t="str">
        <f t="array" ref="B4897">INDEX(Quadrat.Details!D:D, MATCH(1,(F4897=Quadrat.Details!B:B)*(G4897=Quadrat.Details!G:G)*(H4897=Quadrat.Details!I:I),0))</f>
        <v>BJP</v>
      </c>
      <c r="E4897" s="65">
        <f t="array" ref="E4897">INDEX(Quadrat.Details!C:C, MATCH(1,(F4897=Quadrat.Details!B:B)*(G4897=Quadrat.Details!G:G),0))</f>
        <v>44778</v>
      </c>
      <c r="F4897" s="66">
        <v>2022.0</v>
      </c>
      <c r="G4897" s="13" t="s">
        <v>467</v>
      </c>
      <c r="H4897" s="64">
        <v>2.0</v>
      </c>
      <c r="I4897" s="3" t="str">
        <f t="array" ref="I4897">INDEX(Species.List!A:A,MATCH(J4897,Species.List!B:B,0))</f>
        <v>Squilla empusa</v>
      </c>
      <c r="J4897" s="11" t="s">
        <v>245</v>
      </c>
      <c r="K4897" s="3" t="str">
        <f t="array" ref="K4897">INDEX(Species.List!C:C,MATCH(J4897,Species.List!B:B,0))</f>
        <v>CarapaceLength</v>
      </c>
      <c r="L4897" s="64">
        <v>56.0</v>
      </c>
      <c r="M4897" s="64">
        <v>1.0</v>
      </c>
      <c r="N4897" s="8" t="s">
        <v>502</v>
      </c>
      <c r="O4897" s="8" t="s">
        <v>55</v>
      </c>
      <c r="P4897" s="3" t="s">
        <v>682</v>
      </c>
      <c r="Q4897" s="3" t="s">
        <v>55</v>
      </c>
      <c r="S4897" s="67">
        <v>1.0</v>
      </c>
    </row>
    <row r="4898" ht="15.0" customHeight="1">
      <c r="A4898" s="64">
        <v>8.0</v>
      </c>
      <c r="B4898" s="53" t="str">
        <f t="array" ref="B4898">INDEX(Quadrat.Details!D:D, MATCH(1,(F4898=Quadrat.Details!B:B)*(G4898=Quadrat.Details!G:G)*(H4898=Quadrat.Details!I:I),0))</f>
        <v>BJP</v>
      </c>
      <c r="E4898" s="65">
        <f t="array" ref="E4898">INDEX(Quadrat.Details!C:C, MATCH(1,(F4898=Quadrat.Details!B:B)*(G4898=Quadrat.Details!G:G),0))</f>
        <v>44778</v>
      </c>
      <c r="F4898" s="66">
        <v>2022.0</v>
      </c>
      <c r="G4898" s="13" t="s">
        <v>467</v>
      </c>
      <c r="H4898" s="64">
        <v>2.0</v>
      </c>
      <c r="I4898" s="3" t="str">
        <f t="array" ref="I4898">INDEX(Species.List!A:A,MATCH(J4898,Species.List!B:B,0))</f>
        <v>Squilla empusa</v>
      </c>
      <c r="J4898" s="11" t="s">
        <v>245</v>
      </c>
      <c r="K4898" s="3" t="str">
        <f t="array" ref="K4898">INDEX(Species.List!C:C,MATCH(J4898,Species.List!B:B,0))</f>
        <v>CarapaceLength</v>
      </c>
      <c r="L4898" s="64">
        <v>45.0</v>
      </c>
      <c r="M4898" s="64">
        <v>1.0</v>
      </c>
      <c r="N4898" s="8" t="s">
        <v>502</v>
      </c>
      <c r="O4898" s="8" t="s">
        <v>55</v>
      </c>
      <c r="P4898" s="3" t="s">
        <v>682</v>
      </c>
      <c r="Q4898" s="3" t="s">
        <v>55</v>
      </c>
      <c r="S4898" s="67">
        <v>1.0</v>
      </c>
    </row>
    <row r="4899" ht="15.0" customHeight="1">
      <c r="A4899" s="64">
        <v>8.0</v>
      </c>
      <c r="B4899" s="53" t="str">
        <f t="array" ref="B4899">INDEX(Quadrat.Details!D:D, MATCH(1,(F4899=Quadrat.Details!B:B)*(G4899=Quadrat.Details!G:G)*(H4899=Quadrat.Details!I:I),0))</f>
        <v>BJP</v>
      </c>
      <c r="E4899" s="65">
        <f t="array" ref="E4899">INDEX(Quadrat.Details!C:C, MATCH(1,(F4899=Quadrat.Details!B:B)*(G4899=Quadrat.Details!G:G),0))</f>
        <v>44778</v>
      </c>
      <c r="F4899" s="66">
        <v>2022.0</v>
      </c>
      <c r="G4899" s="13" t="s">
        <v>467</v>
      </c>
      <c r="H4899" s="64">
        <v>2.0</v>
      </c>
      <c r="I4899" s="3" t="str">
        <f t="array" ref="I4899">INDEX(Species.List!A:A,MATCH(J4899,Species.List!B:B,0))</f>
        <v>Libinia emarginata</v>
      </c>
      <c r="J4899" s="11" t="s">
        <v>299</v>
      </c>
      <c r="K4899" s="3" t="str">
        <f t="array" ref="K4899">INDEX(Species.List!C:C,MATCH(J4899,Species.List!B:B,0))</f>
        <v>CW</v>
      </c>
      <c r="L4899" s="64">
        <v>39.0</v>
      </c>
      <c r="M4899" s="64">
        <v>1.0</v>
      </c>
      <c r="N4899" s="8" t="s">
        <v>502</v>
      </c>
      <c r="O4899" s="8" t="s">
        <v>55</v>
      </c>
      <c r="P4899" s="3" t="s">
        <v>682</v>
      </c>
      <c r="Q4899" s="3" t="s">
        <v>55</v>
      </c>
      <c r="S4899" s="67">
        <v>1.0</v>
      </c>
    </row>
    <row r="4900" ht="15.0" customHeight="1">
      <c r="A4900" s="64">
        <v>8.0</v>
      </c>
      <c r="B4900" s="53" t="str">
        <f t="array" ref="B4900">INDEX(Quadrat.Details!D:D, MATCH(1,(F4900=Quadrat.Details!B:B)*(G4900=Quadrat.Details!G:G)*(H4900=Quadrat.Details!I:I),0))</f>
        <v>BJP</v>
      </c>
      <c r="E4900" s="65">
        <f t="array" ref="E4900">INDEX(Quadrat.Details!C:C, MATCH(1,(F4900=Quadrat.Details!B:B)*(G4900=Quadrat.Details!G:G),0))</f>
        <v>44778</v>
      </c>
      <c r="F4900" s="66">
        <v>2022.0</v>
      </c>
      <c r="G4900" s="13" t="s">
        <v>467</v>
      </c>
      <c r="H4900" s="64">
        <v>2.0</v>
      </c>
      <c r="I4900" s="3" t="str">
        <f t="array" ref="I4900">INDEX(Species.List!A:A,MATCH(J4900,Species.List!B:B,0))</f>
        <v>Yoldia limatula</v>
      </c>
      <c r="J4900" s="11" t="s">
        <v>179</v>
      </c>
      <c r="K4900" s="3" t="str">
        <f t="array" ref="K4900">INDEX(Species.List!C:C,MATCH(J4900,Species.List!B:B,0))</f>
        <v>SL</v>
      </c>
      <c r="L4900" s="64">
        <v>24.0</v>
      </c>
      <c r="M4900" s="64">
        <v>1.0</v>
      </c>
      <c r="N4900" s="8" t="s">
        <v>502</v>
      </c>
      <c r="O4900" s="8" t="s">
        <v>55</v>
      </c>
      <c r="P4900" s="3" t="s">
        <v>682</v>
      </c>
      <c r="Q4900" s="3" t="s">
        <v>55</v>
      </c>
      <c r="S4900" s="67">
        <v>1.0</v>
      </c>
    </row>
    <row r="4901" ht="15.0" customHeight="1">
      <c r="A4901" s="64">
        <v>8.0</v>
      </c>
      <c r="B4901" s="53" t="str">
        <f t="array" ref="B4901">INDEX(Quadrat.Details!D:D, MATCH(1,(F4901=Quadrat.Details!B:B)*(G4901=Quadrat.Details!G:G)*(H4901=Quadrat.Details!I:I),0))</f>
        <v>BJP</v>
      </c>
      <c r="E4901" s="65">
        <f t="array" ref="E4901">INDEX(Quadrat.Details!C:C, MATCH(1,(F4901=Quadrat.Details!B:B)*(G4901=Quadrat.Details!G:G),0))</f>
        <v>44778</v>
      </c>
      <c r="F4901" s="66">
        <v>2022.0</v>
      </c>
      <c r="G4901" s="13" t="s">
        <v>467</v>
      </c>
      <c r="H4901" s="64">
        <v>2.0</v>
      </c>
      <c r="I4901" s="3" t="str">
        <f t="array" ref="I4901">INDEX(Species.List!A:A,MATCH(J4901,Species.List!B:B,0))</f>
        <v>Yoldia limatula</v>
      </c>
      <c r="J4901" s="11" t="s">
        <v>179</v>
      </c>
      <c r="K4901" s="3" t="str">
        <f t="array" ref="K4901">INDEX(Species.List!C:C,MATCH(J4901,Species.List!B:B,0))</f>
        <v>SL</v>
      </c>
      <c r="L4901" s="64">
        <v>21.0</v>
      </c>
      <c r="M4901" s="64">
        <v>1.0</v>
      </c>
      <c r="N4901" s="8" t="s">
        <v>502</v>
      </c>
      <c r="O4901" s="8" t="s">
        <v>55</v>
      </c>
      <c r="P4901" s="3" t="s">
        <v>682</v>
      </c>
      <c r="Q4901" s="3" t="s">
        <v>55</v>
      </c>
      <c r="S4901" s="67">
        <v>1.0</v>
      </c>
    </row>
    <row r="4902" ht="15.0" customHeight="1">
      <c r="A4902" s="64">
        <v>8.0</v>
      </c>
      <c r="B4902" s="53" t="str">
        <f t="array" ref="B4902">INDEX(Quadrat.Details!D:D, MATCH(1,(F4902=Quadrat.Details!B:B)*(G4902=Quadrat.Details!G:G)*(H4902=Quadrat.Details!I:I),0))</f>
        <v>BJP</v>
      </c>
      <c r="E4902" s="65">
        <f t="array" ref="E4902">INDEX(Quadrat.Details!C:C, MATCH(1,(F4902=Quadrat.Details!B:B)*(G4902=Quadrat.Details!G:G),0))</f>
        <v>44778</v>
      </c>
      <c r="F4902" s="66">
        <v>2022.0</v>
      </c>
      <c r="G4902" s="13" t="s">
        <v>467</v>
      </c>
      <c r="H4902" s="64">
        <v>2.0</v>
      </c>
      <c r="I4902" s="3" t="str">
        <f t="array" ref="I4902">INDEX(Species.List!A:A,MATCH(J4902,Species.List!B:B,0))</f>
        <v>Yoldia limatula</v>
      </c>
      <c r="J4902" s="11" t="s">
        <v>179</v>
      </c>
      <c r="K4902" s="3" t="str">
        <f t="array" ref="K4902">INDEX(Species.List!C:C,MATCH(J4902,Species.List!B:B,0))</f>
        <v>SL</v>
      </c>
      <c r="L4902" s="64">
        <v>15.0</v>
      </c>
      <c r="M4902" s="64">
        <v>2.0</v>
      </c>
      <c r="N4902" s="8" t="s">
        <v>502</v>
      </c>
      <c r="O4902" s="8" t="s">
        <v>55</v>
      </c>
      <c r="P4902" s="3" t="s">
        <v>682</v>
      </c>
      <c r="Q4902" s="3" t="s">
        <v>55</v>
      </c>
      <c r="S4902" s="67">
        <v>1.0</v>
      </c>
    </row>
    <row r="4903" ht="15.0" customHeight="1">
      <c r="A4903" s="64">
        <v>8.0</v>
      </c>
      <c r="B4903" s="53" t="str">
        <f t="array" ref="B4903">INDEX(Quadrat.Details!D:D, MATCH(1,(F4903=Quadrat.Details!B:B)*(G4903=Quadrat.Details!G:G)*(H4903=Quadrat.Details!I:I),0))</f>
        <v>BJP</v>
      </c>
      <c r="E4903" s="65">
        <f t="array" ref="E4903">INDEX(Quadrat.Details!C:C, MATCH(1,(F4903=Quadrat.Details!B:B)*(G4903=Quadrat.Details!G:G),0))</f>
        <v>44778</v>
      </c>
      <c r="F4903" s="66">
        <v>2022.0</v>
      </c>
      <c r="G4903" s="13" t="s">
        <v>467</v>
      </c>
      <c r="H4903" s="64">
        <v>2.0</v>
      </c>
      <c r="I4903" s="3" t="str">
        <f t="array" ref="I4903">INDEX(Species.List!A:A,MATCH(J4903,Species.List!B:B,0))</f>
        <v>Yoldia limatula</v>
      </c>
      <c r="J4903" s="11" t="s">
        <v>179</v>
      </c>
      <c r="K4903" s="3" t="str">
        <f t="array" ref="K4903">INDEX(Species.List!C:C,MATCH(J4903,Species.List!B:B,0))</f>
        <v>SL</v>
      </c>
      <c r="L4903" s="64">
        <v>23.0</v>
      </c>
      <c r="M4903" s="64">
        <v>1.0</v>
      </c>
      <c r="N4903" s="8" t="s">
        <v>502</v>
      </c>
      <c r="O4903" s="8" t="s">
        <v>55</v>
      </c>
      <c r="P4903" s="3" t="s">
        <v>682</v>
      </c>
      <c r="Q4903" s="3" t="s">
        <v>55</v>
      </c>
      <c r="S4903" s="67">
        <v>1.0</v>
      </c>
    </row>
    <row r="4904" ht="15.0" customHeight="1">
      <c r="A4904" s="64">
        <v>8.0</v>
      </c>
      <c r="B4904" s="53" t="str">
        <f t="array" ref="B4904">INDEX(Quadrat.Details!D:D, MATCH(1,(F4904=Quadrat.Details!B:B)*(G4904=Quadrat.Details!G:G)*(H4904=Quadrat.Details!I:I),0))</f>
        <v>BJP</v>
      </c>
      <c r="E4904" s="65">
        <f t="array" ref="E4904">INDEX(Quadrat.Details!C:C, MATCH(1,(F4904=Quadrat.Details!B:B)*(G4904=Quadrat.Details!G:G),0))</f>
        <v>44778</v>
      </c>
      <c r="F4904" s="66">
        <v>2022.0</v>
      </c>
      <c r="G4904" s="13" t="s">
        <v>467</v>
      </c>
      <c r="H4904" s="64">
        <v>2.0</v>
      </c>
      <c r="I4904" s="3" t="str">
        <f t="array" ref="I4904">INDEX(Species.List!A:A,MATCH(J4904,Species.List!B:B,0))</f>
        <v>Ensis directus</v>
      </c>
      <c r="J4904" s="11" t="s">
        <v>306</v>
      </c>
      <c r="K4904" s="3" t="str">
        <f t="array" ref="K4904">INDEX(Species.List!C:C,MATCH(J4904,Species.List!B:B,0))</f>
        <v>SL</v>
      </c>
      <c r="L4904" s="64">
        <v>39.0</v>
      </c>
      <c r="M4904" s="64">
        <v>2.0</v>
      </c>
      <c r="N4904" s="8" t="s">
        <v>502</v>
      </c>
      <c r="O4904" s="8" t="s">
        <v>55</v>
      </c>
      <c r="P4904" s="3" t="s">
        <v>682</v>
      </c>
      <c r="Q4904" s="3" t="s">
        <v>55</v>
      </c>
      <c r="S4904" s="67">
        <v>1.0</v>
      </c>
    </row>
    <row r="4905" ht="15.0" customHeight="1">
      <c r="A4905" s="64">
        <v>8.0</v>
      </c>
      <c r="B4905" s="53" t="str">
        <f t="array" ref="B4905">INDEX(Quadrat.Details!D:D, MATCH(1,(F4905=Quadrat.Details!B:B)*(G4905=Quadrat.Details!G:G)*(H4905=Quadrat.Details!I:I),0))</f>
        <v>BJP</v>
      </c>
      <c r="E4905" s="65">
        <f t="array" ref="E4905">INDEX(Quadrat.Details!C:C, MATCH(1,(F4905=Quadrat.Details!B:B)*(G4905=Quadrat.Details!G:G),0))</f>
        <v>44778</v>
      </c>
      <c r="F4905" s="66">
        <v>2022.0</v>
      </c>
      <c r="G4905" s="13" t="s">
        <v>467</v>
      </c>
      <c r="H4905" s="64">
        <v>2.0</v>
      </c>
      <c r="I4905" s="3" t="str">
        <f t="array" ref="I4905">INDEX(Species.List!A:A,MATCH(J4905,Species.List!B:B,0))</f>
        <v>Ensis directus</v>
      </c>
      <c r="J4905" s="11" t="s">
        <v>306</v>
      </c>
      <c r="K4905" s="3" t="str">
        <f t="array" ref="K4905">INDEX(Species.List!C:C,MATCH(J4905,Species.List!B:B,0))</f>
        <v>SL</v>
      </c>
      <c r="L4905" s="64">
        <v>36.0</v>
      </c>
      <c r="M4905" s="64">
        <v>3.0</v>
      </c>
      <c r="N4905" s="8" t="s">
        <v>502</v>
      </c>
      <c r="O4905" s="8" t="s">
        <v>55</v>
      </c>
      <c r="P4905" s="3" t="s">
        <v>682</v>
      </c>
      <c r="Q4905" s="3" t="s">
        <v>55</v>
      </c>
      <c r="S4905" s="67">
        <v>1.0</v>
      </c>
    </row>
    <row r="4906" ht="15.0" customHeight="1">
      <c r="A4906" s="64">
        <v>8.0</v>
      </c>
      <c r="B4906" s="53" t="str">
        <f t="array" ref="B4906">INDEX(Quadrat.Details!D:D, MATCH(1,(F4906=Quadrat.Details!B:B)*(G4906=Quadrat.Details!G:G)*(H4906=Quadrat.Details!I:I),0))</f>
        <v>BJP</v>
      </c>
      <c r="E4906" s="65">
        <f t="array" ref="E4906">INDEX(Quadrat.Details!C:C, MATCH(1,(F4906=Quadrat.Details!B:B)*(G4906=Quadrat.Details!G:G),0))</f>
        <v>44778</v>
      </c>
      <c r="F4906" s="66">
        <v>2022.0</v>
      </c>
      <c r="G4906" s="13" t="s">
        <v>467</v>
      </c>
      <c r="H4906" s="64">
        <v>2.0</v>
      </c>
      <c r="I4906" s="3" t="str">
        <f t="array" ref="I4906">INDEX(Species.List!A:A,MATCH(J4906,Species.List!B:B,0))</f>
        <v>Ensis directus</v>
      </c>
      <c r="J4906" s="11" t="s">
        <v>306</v>
      </c>
      <c r="K4906" s="3" t="str">
        <f t="array" ref="K4906">INDEX(Species.List!C:C,MATCH(J4906,Species.List!B:B,0))</f>
        <v>SL</v>
      </c>
      <c r="L4906" s="64">
        <v>45.0</v>
      </c>
      <c r="M4906" s="64">
        <v>1.0</v>
      </c>
      <c r="N4906" s="8" t="s">
        <v>502</v>
      </c>
      <c r="O4906" s="8" t="s">
        <v>55</v>
      </c>
      <c r="P4906" s="3" t="s">
        <v>682</v>
      </c>
      <c r="Q4906" s="3" t="s">
        <v>55</v>
      </c>
      <c r="S4906" s="67">
        <v>1.0</v>
      </c>
    </row>
    <row r="4907" ht="15.0" customHeight="1">
      <c r="A4907" s="64">
        <v>8.0</v>
      </c>
      <c r="B4907" s="53" t="str">
        <f t="array" ref="B4907">INDEX(Quadrat.Details!D:D, MATCH(1,(F4907=Quadrat.Details!B:B)*(G4907=Quadrat.Details!G:G)*(H4907=Quadrat.Details!I:I),0))</f>
        <v>BJP</v>
      </c>
      <c r="E4907" s="65">
        <f t="array" ref="E4907">INDEX(Quadrat.Details!C:C, MATCH(1,(F4907=Quadrat.Details!B:B)*(G4907=Quadrat.Details!G:G),0))</f>
        <v>44778</v>
      </c>
      <c r="F4907" s="66">
        <v>2022.0</v>
      </c>
      <c r="G4907" s="13" t="s">
        <v>467</v>
      </c>
      <c r="H4907" s="64">
        <v>2.0</v>
      </c>
      <c r="I4907" s="3" t="str">
        <f t="array" ref="I4907">INDEX(Species.List!A:A,MATCH(J4907,Species.List!B:B,0))</f>
        <v>Ensis directus</v>
      </c>
      <c r="J4907" s="11" t="s">
        <v>306</v>
      </c>
      <c r="K4907" s="3" t="str">
        <f t="array" ref="K4907">INDEX(Species.List!C:C,MATCH(J4907,Species.List!B:B,0))</f>
        <v>SL</v>
      </c>
      <c r="L4907" s="64">
        <v>42.0</v>
      </c>
      <c r="M4907" s="64">
        <v>1.0</v>
      </c>
      <c r="N4907" s="8" t="s">
        <v>502</v>
      </c>
      <c r="O4907" s="8" t="s">
        <v>55</v>
      </c>
      <c r="P4907" s="3" t="s">
        <v>682</v>
      </c>
      <c r="Q4907" s="3" t="s">
        <v>55</v>
      </c>
      <c r="S4907" s="67">
        <v>1.0</v>
      </c>
    </row>
    <row r="4908" ht="15.0" customHeight="1">
      <c r="A4908" s="64">
        <v>8.0</v>
      </c>
      <c r="B4908" s="53" t="str">
        <f t="array" ref="B4908">INDEX(Quadrat.Details!D:D, MATCH(1,(F4908=Quadrat.Details!B:B)*(G4908=Quadrat.Details!G:G)*(H4908=Quadrat.Details!I:I),0))</f>
        <v>BJP</v>
      </c>
      <c r="E4908" s="65">
        <f t="array" ref="E4908">INDEX(Quadrat.Details!C:C, MATCH(1,(F4908=Quadrat.Details!B:B)*(G4908=Quadrat.Details!G:G),0))</f>
        <v>44778</v>
      </c>
      <c r="F4908" s="66">
        <v>2022.0</v>
      </c>
      <c r="G4908" s="13" t="s">
        <v>467</v>
      </c>
      <c r="H4908" s="64">
        <v>2.0</v>
      </c>
      <c r="I4908" s="3" t="str">
        <f t="array" ref="I4908">INDEX(Species.List!A:A,MATCH(J4908,Species.List!B:B,0))</f>
        <v>Ensis directus</v>
      </c>
      <c r="J4908" s="11" t="s">
        <v>306</v>
      </c>
      <c r="K4908" s="3" t="str">
        <f t="array" ref="K4908">INDEX(Species.List!C:C,MATCH(J4908,Species.List!B:B,0))</f>
        <v>SL</v>
      </c>
      <c r="L4908" s="64">
        <v>38.0</v>
      </c>
      <c r="M4908" s="64">
        <v>1.0</v>
      </c>
      <c r="N4908" s="8" t="s">
        <v>502</v>
      </c>
      <c r="O4908" s="8" t="s">
        <v>55</v>
      </c>
      <c r="P4908" s="3" t="s">
        <v>682</v>
      </c>
      <c r="Q4908" s="3" t="s">
        <v>55</v>
      </c>
      <c r="S4908" s="67">
        <v>1.0</v>
      </c>
    </row>
    <row r="4909" ht="15.0" customHeight="1">
      <c r="A4909" s="64">
        <v>8.0</v>
      </c>
      <c r="B4909" s="53" t="str">
        <f t="array" ref="B4909">INDEX(Quadrat.Details!D:D, MATCH(1,(F4909=Quadrat.Details!B:B)*(G4909=Quadrat.Details!G:G)*(H4909=Quadrat.Details!I:I),0))</f>
        <v>BJP</v>
      </c>
      <c r="E4909" s="65">
        <f t="array" ref="E4909">INDEX(Quadrat.Details!C:C, MATCH(1,(F4909=Quadrat.Details!B:B)*(G4909=Quadrat.Details!G:G),0))</f>
        <v>44778</v>
      </c>
      <c r="F4909" s="66">
        <v>2022.0</v>
      </c>
      <c r="G4909" s="13" t="s">
        <v>467</v>
      </c>
      <c r="H4909" s="64">
        <v>2.0</v>
      </c>
      <c r="I4909" s="3" t="str">
        <f t="array" ref="I4909">INDEX(Species.List!A:A,MATCH(J4909,Species.List!B:B,0))</f>
        <v>Ensis directus</v>
      </c>
      <c r="J4909" s="11" t="s">
        <v>306</v>
      </c>
      <c r="K4909" s="3" t="str">
        <f t="array" ref="K4909">INDEX(Species.List!C:C,MATCH(J4909,Species.List!B:B,0))</f>
        <v>SL</v>
      </c>
      <c r="L4909" s="64">
        <v>34.0</v>
      </c>
      <c r="M4909" s="64">
        <v>1.0</v>
      </c>
      <c r="N4909" s="8" t="s">
        <v>502</v>
      </c>
      <c r="O4909" s="8" t="s">
        <v>55</v>
      </c>
      <c r="P4909" s="3" t="s">
        <v>682</v>
      </c>
      <c r="Q4909" s="3" t="s">
        <v>55</v>
      </c>
      <c r="S4909" s="67">
        <v>1.0</v>
      </c>
    </row>
    <row r="4910" ht="15.0" customHeight="1">
      <c r="A4910" s="64">
        <v>8.0</v>
      </c>
      <c r="B4910" s="53" t="str">
        <f t="array" ref="B4910">INDEX(Quadrat.Details!D:D, MATCH(1,(F4910=Quadrat.Details!B:B)*(G4910=Quadrat.Details!G:G)*(H4910=Quadrat.Details!I:I),0))</f>
        <v>BJP</v>
      </c>
      <c r="E4910" s="65">
        <f t="array" ref="E4910">INDEX(Quadrat.Details!C:C, MATCH(1,(F4910=Quadrat.Details!B:B)*(G4910=Quadrat.Details!G:G),0))</f>
        <v>44778</v>
      </c>
      <c r="F4910" s="66">
        <v>2022.0</v>
      </c>
      <c r="G4910" s="13" t="s">
        <v>467</v>
      </c>
      <c r="H4910" s="64">
        <v>2.0</v>
      </c>
      <c r="I4910" s="3" t="str">
        <f t="array" ref="I4910">INDEX(Species.List!A:A,MATCH(J4910,Species.List!B:B,0))</f>
        <v>Ensis directus</v>
      </c>
      <c r="J4910" s="11" t="s">
        <v>306</v>
      </c>
      <c r="K4910" s="3" t="str">
        <f t="array" ref="K4910">INDEX(Species.List!C:C,MATCH(J4910,Species.List!B:B,0))</f>
        <v>SL</v>
      </c>
      <c r="L4910" s="64">
        <v>26.0</v>
      </c>
      <c r="M4910" s="64">
        <v>1.0</v>
      </c>
      <c r="N4910" s="8" t="s">
        <v>502</v>
      </c>
      <c r="O4910" s="8" t="s">
        <v>55</v>
      </c>
      <c r="P4910" s="3" t="s">
        <v>682</v>
      </c>
      <c r="Q4910" s="3" t="s">
        <v>55</v>
      </c>
      <c r="S4910" s="67">
        <v>1.0</v>
      </c>
    </row>
    <row r="4911" ht="15.0" customHeight="1">
      <c r="A4911" s="64">
        <v>8.0</v>
      </c>
      <c r="B4911" s="53" t="str">
        <f t="array" ref="B4911">INDEX(Quadrat.Details!D:D, MATCH(1,(F4911=Quadrat.Details!B:B)*(G4911=Quadrat.Details!G:G)*(H4911=Quadrat.Details!I:I),0))</f>
        <v>BJP</v>
      </c>
      <c r="E4911" s="65">
        <f t="array" ref="E4911">INDEX(Quadrat.Details!C:C, MATCH(1,(F4911=Quadrat.Details!B:B)*(G4911=Quadrat.Details!G:G),0))</f>
        <v>44778</v>
      </c>
      <c r="F4911" s="66">
        <v>2022.0</v>
      </c>
      <c r="G4911" s="13" t="s">
        <v>467</v>
      </c>
      <c r="H4911" s="64">
        <v>2.0</v>
      </c>
      <c r="I4911" s="3" t="str">
        <f t="array" ref="I4911">INDEX(Species.List!A:A,MATCH(J4911,Species.List!B:B,0))</f>
        <v>Ensis directus</v>
      </c>
      <c r="J4911" s="11" t="s">
        <v>306</v>
      </c>
      <c r="K4911" s="3" t="str">
        <f t="array" ref="K4911">INDEX(Species.List!C:C,MATCH(J4911,Species.List!B:B,0))</f>
        <v>SL</v>
      </c>
      <c r="L4911" s="64">
        <v>35.0</v>
      </c>
      <c r="M4911" s="64">
        <v>1.0</v>
      </c>
      <c r="N4911" s="8" t="s">
        <v>502</v>
      </c>
      <c r="O4911" s="8" t="s">
        <v>55</v>
      </c>
      <c r="P4911" s="3" t="s">
        <v>682</v>
      </c>
      <c r="Q4911" s="3" t="s">
        <v>55</v>
      </c>
      <c r="S4911" s="67">
        <v>1.0</v>
      </c>
    </row>
    <row r="4912" ht="15.0" customHeight="1">
      <c r="A4912" s="64">
        <v>8.0</v>
      </c>
      <c r="B4912" s="53" t="str">
        <f t="array" ref="B4912">INDEX(Quadrat.Details!D:D, MATCH(1,(F4912=Quadrat.Details!B:B)*(G4912=Quadrat.Details!G:G)*(H4912=Quadrat.Details!I:I),0))</f>
        <v>BJP</v>
      </c>
      <c r="E4912" s="65">
        <f t="array" ref="E4912">INDEX(Quadrat.Details!C:C, MATCH(1,(F4912=Quadrat.Details!B:B)*(G4912=Quadrat.Details!G:G),0))</f>
        <v>44778</v>
      </c>
      <c r="F4912" s="66">
        <v>2022.0</v>
      </c>
      <c r="G4912" s="13" t="s">
        <v>467</v>
      </c>
      <c r="H4912" s="64">
        <v>2.0</v>
      </c>
      <c r="I4912" s="3" t="str">
        <f t="array" ref="I4912">INDEX(Species.List!A:A,MATCH(J4912,Species.List!B:B,0))</f>
        <v>Ensis directus</v>
      </c>
      <c r="J4912" s="11" t="s">
        <v>306</v>
      </c>
      <c r="K4912" s="3" t="str">
        <f t="array" ref="K4912">INDEX(Species.List!C:C,MATCH(J4912,Species.List!B:B,0))</f>
        <v>SL</v>
      </c>
      <c r="L4912" s="64">
        <v>40.0</v>
      </c>
      <c r="M4912" s="64">
        <v>1.0</v>
      </c>
      <c r="N4912" s="8" t="s">
        <v>502</v>
      </c>
      <c r="O4912" s="8" t="s">
        <v>55</v>
      </c>
      <c r="P4912" s="3" t="s">
        <v>682</v>
      </c>
      <c r="Q4912" s="3" t="s">
        <v>55</v>
      </c>
      <c r="S4912" s="67">
        <v>1.0</v>
      </c>
    </row>
    <row r="4913" ht="15.0" customHeight="1">
      <c r="A4913" s="64">
        <v>8.0</v>
      </c>
      <c r="B4913" s="53" t="str">
        <f t="array" ref="B4913">INDEX(Quadrat.Details!D:D, MATCH(1,(F4913=Quadrat.Details!B:B)*(G4913=Quadrat.Details!G:G)*(H4913=Quadrat.Details!I:I),0))</f>
        <v>BJP</v>
      </c>
      <c r="E4913" s="65">
        <f t="array" ref="E4913">INDEX(Quadrat.Details!C:C, MATCH(1,(F4913=Quadrat.Details!B:B)*(G4913=Quadrat.Details!G:G),0))</f>
        <v>44778</v>
      </c>
      <c r="F4913" s="66">
        <v>2022.0</v>
      </c>
      <c r="G4913" s="13" t="s">
        <v>467</v>
      </c>
      <c r="H4913" s="64">
        <v>2.0</v>
      </c>
      <c r="I4913" s="3" t="str">
        <f t="array" ref="I4913">INDEX(Species.List!A:A,MATCH(J4913,Species.List!B:B,0))</f>
        <v>Ensis directus</v>
      </c>
      <c r="J4913" s="11" t="s">
        <v>306</v>
      </c>
      <c r="K4913" s="3" t="str">
        <f t="array" ref="K4913">INDEX(Species.List!C:C,MATCH(J4913,Species.List!B:B,0))</f>
        <v>SL</v>
      </c>
      <c r="L4913" s="64">
        <v>24.0</v>
      </c>
      <c r="M4913" s="64">
        <v>1.0</v>
      </c>
      <c r="N4913" s="8" t="s">
        <v>502</v>
      </c>
      <c r="O4913" s="8" t="s">
        <v>55</v>
      </c>
      <c r="P4913" s="3" t="s">
        <v>682</v>
      </c>
      <c r="Q4913" s="3" t="s">
        <v>55</v>
      </c>
      <c r="S4913" s="67">
        <v>1.0</v>
      </c>
    </row>
    <row r="4914" ht="15.0" customHeight="1">
      <c r="A4914" s="64">
        <v>8.0</v>
      </c>
      <c r="B4914" s="53" t="str">
        <f t="array" ref="B4914">INDEX(Quadrat.Details!D:D, MATCH(1,(F4914=Quadrat.Details!B:B)*(G4914=Quadrat.Details!G:G)*(H4914=Quadrat.Details!I:I),0))</f>
        <v>BJP</v>
      </c>
      <c r="E4914" s="65">
        <f t="array" ref="E4914">INDEX(Quadrat.Details!C:C, MATCH(1,(F4914=Quadrat.Details!B:B)*(G4914=Quadrat.Details!G:G),0))</f>
        <v>44778</v>
      </c>
      <c r="F4914" s="66">
        <v>2022.0</v>
      </c>
      <c r="G4914" s="13" t="s">
        <v>467</v>
      </c>
      <c r="H4914" s="64">
        <v>2.0</v>
      </c>
      <c r="I4914" s="3" t="str">
        <f t="array" ref="I4914">INDEX(Species.List!A:A,MATCH(J4914,Species.List!B:B,0))</f>
        <v>Ensis directus</v>
      </c>
      <c r="J4914" s="11" t="s">
        <v>306</v>
      </c>
      <c r="K4914" s="3" t="str">
        <f t="array" ref="K4914">INDEX(Species.List!C:C,MATCH(J4914,Species.List!B:B,0))</f>
        <v>SL</v>
      </c>
      <c r="L4914" s="64">
        <v>31.0</v>
      </c>
      <c r="M4914" s="64">
        <v>1.0</v>
      </c>
      <c r="N4914" s="8" t="s">
        <v>502</v>
      </c>
      <c r="O4914" s="8" t="s">
        <v>55</v>
      </c>
      <c r="P4914" s="3" t="s">
        <v>682</v>
      </c>
      <c r="Q4914" s="3" t="s">
        <v>55</v>
      </c>
      <c r="S4914" s="67">
        <v>1.0</v>
      </c>
    </row>
    <row r="4915" ht="15.0" customHeight="1">
      <c r="A4915" s="64">
        <v>8.0</v>
      </c>
      <c r="B4915" s="53" t="str">
        <f t="array" ref="B4915">INDEX(Quadrat.Details!D:D, MATCH(1,(F4915=Quadrat.Details!B:B)*(G4915=Quadrat.Details!G:G)*(H4915=Quadrat.Details!I:I),0))</f>
        <v>BJP</v>
      </c>
      <c r="E4915" s="65">
        <f t="array" ref="E4915">INDEX(Quadrat.Details!C:C, MATCH(1,(F4915=Quadrat.Details!B:B)*(G4915=Quadrat.Details!G:G),0))</f>
        <v>44778</v>
      </c>
      <c r="F4915" s="66">
        <v>2022.0</v>
      </c>
      <c r="G4915" s="13" t="s">
        <v>467</v>
      </c>
      <c r="H4915" s="64">
        <v>2.0</v>
      </c>
      <c r="I4915" s="3" t="str">
        <f t="array" ref="I4915">INDEX(Species.List!A:A,MATCH(J4915,Species.List!B:B,0))</f>
        <v>Petricolaria pholadiformis</v>
      </c>
      <c r="J4915" s="11" t="s">
        <v>173</v>
      </c>
      <c r="K4915" s="3" t="str">
        <f t="array" ref="K4915">INDEX(Species.List!C:C,MATCH(J4915,Species.List!B:B,0))</f>
        <v>SL</v>
      </c>
      <c r="L4915" s="64">
        <v>18.0</v>
      </c>
      <c r="M4915" s="64">
        <v>2.0</v>
      </c>
      <c r="N4915" s="8" t="s">
        <v>502</v>
      </c>
      <c r="O4915" s="8" t="s">
        <v>55</v>
      </c>
      <c r="P4915" s="3" t="s">
        <v>682</v>
      </c>
      <c r="Q4915" s="3" t="s">
        <v>55</v>
      </c>
      <c r="S4915" s="67">
        <v>1.0</v>
      </c>
    </row>
    <row r="4916" ht="15.0" customHeight="1">
      <c r="A4916" s="64">
        <v>8.0</v>
      </c>
      <c r="B4916" s="53" t="str">
        <f t="array" ref="B4916">INDEX(Quadrat.Details!D:D, MATCH(1,(F4916=Quadrat.Details!B:B)*(G4916=Quadrat.Details!G:G)*(H4916=Quadrat.Details!I:I),0))</f>
        <v>BJP</v>
      </c>
      <c r="E4916" s="65">
        <f t="array" ref="E4916">INDEX(Quadrat.Details!C:C, MATCH(1,(F4916=Quadrat.Details!B:B)*(G4916=Quadrat.Details!G:G),0))</f>
        <v>44778</v>
      </c>
      <c r="F4916" s="66">
        <v>2022.0</v>
      </c>
      <c r="G4916" s="13" t="s">
        <v>467</v>
      </c>
      <c r="H4916" s="64">
        <v>2.0</v>
      </c>
      <c r="I4916" s="3" t="str">
        <f t="array" ref="I4916">INDEX(Species.List!A:A,MATCH(J4916,Species.List!B:B,0))</f>
        <v>Petricolaria pholadiformis</v>
      </c>
      <c r="J4916" s="11" t="s">
        <v>173</v>
      </c>
      <c r="K4916" s="3" t="str">
        <f t="array" ref="K4916">INDEX(Species.List!C:C,MATCH(J4916,Species.List!B:B,0))</f>
        <v>SL</v>
      </c>
      <c r="L4916" s="64">
        <v>16.0</v>
      </c>
      <c r="M4916" s="64">
        <v>2.0</v>
      </c>
      <c r="N4916" s="8" t="s">
        <v>502</v>
      </c>
      <c r="O4916" s="8" t="s">
        <v>55</v>
      </c>
      <c r="P4916" s="3" t="s">
        <v>682</v>
      </c>
      <c r="Q4916" s="3" t="s">
        <v>55</v>
      </c>
      <c r="S4916" s="67">
        <v>1.0</v>
      </c>
    </row>
    <row r="4917" ht="15.0" customHeight="1">
      <c r="A4917" s="64">
        <v>8.0</v>
      </c>
      <c r="B4917" s="53" t="str">
        <f t="array" ref="B4917">INDEX(Quadrat.Details!D:D, MATCH(1,(F4917=Quadrat.Details!B:B)*(G4917=Quadrat.Details!G:G)*(H4917=Quadrat.Details!I:I),0))</f>
        <v>BJP</v>
      </c>
      <c r="E4917" s="65">
        <f t="array" ref="E4917">INDEX(Quadrat.Details!C:C, MATCH(1,(F4917=Quadrat.Details!B:B)*(G4917=Quadrat.Details!G:G),0))</f>
        <v>44778</v>
      </c>
      <c r="F4917" s="66">
        <v>2022.0</v>
      </c>
      <c r="G4917" s="13" t="s">
        <v>467</v>
      </c>
      <c r="H4917" s="64">
        <v>2.0</v>
      </c>
      <c r="I4917" s="3" t="str">
        <f t="array" ref="I4917">INDEX(Species.List!A:A,MATCH(J4917,Species.List!B:B,0))</f>
        <v>Petricolaria pholadiformis</v>
      </c>
      <c r="J4917" s="11" t="s">
        <v>173</v>
      </c>
      <c r="K4917" s="3" t="str">
        <f t="array" ref="K4917">INDEX(Species.List!C:C,MATCH(J4917,Species.List!B:B,0))</f>
        <v>SL</v>
      </c>
      <c r="L4917" s="64">
        <v>18.0</v>
      </c>
      <c r="M4917" s="64">
        <v>2.0</v>
      </c>
      <c r="N4917" s="8" t="s">
        <v>502</v>
      </c>
      <c r="O4917" s="8" t="s">
        <v>55</v>
      </c>
      <c r="P4917" s="3" t="s">
        <v>682</v>
      </c>
      <c r="Q4917" s="3" t="s">
        <v>55</v>
      </c>
      <c r="S4917" s="67">
        <v>1.0</v>
      </c>
    </row>
    <row r="4918" ht="15.0" customHeight="1">
      <c r="A4918" s="64">
        <v>8.0</v>
      </c>
      <c r="B4918" s="53" t="str">
        <f t="array" ref="B4918">INDEX(Quadrat.Details!D:D, MATCH(1,(F4918=Quadrat.Details!B:B)*(G4918=Quadrat.Details!G:G)*(H4918=Quadrat.Details!I:I),0))</f>
        <v>BJP</v>
      </c>
      <c r="E4918" s="65">
        <f t="array" ref="E4918">INDEX(Quadrat.Details!C:C, MATCH(1,(F4918=Quadrat.Details!B:B)*(G4918=Quadrat.Details!G:G),0))</f>
        <v>44778</v>
      </c>
      <c r="F4918" s="66">
        <v>2022.0</v>
      </c>
      <c r="G4918" s="13" t="s">
        <v>467</v>
      </c>
      <c r="H4918" s="64">
        <v>2.0</v>
      </c>
      <c r="I4918" s="3" t="str">
        <f t="array" ref="I4918">INDEX(Species.List!A:A,MATCH(J4918,Species.List!B:B,0))</f>
        <v>Yoldia limatula</v>
      </c>
      <c r="J4918" s="11" t="s">
        <v>179</v>
      </c>
      <c r="K4918" s="3" t="str">
        <f t="array" ref="K4918">INDEX(Species.List!C:C,MATCH(J4918,Species.List!B:B,0))</f>
        <v>SL</v>
      </c>
      <c r="L4918" s="64">
        <v>14.0</v>
      </c>
      <c r="M4918" s="64">
        <v>1.0</v>
      </c>
      <c r="N4918" s="8" t="s">
        <v>502</v>
      </c>
      <c r="O4918" s="8" t="s">
        <v>55</v>
      </c>
      <c r="P4918" s="3" t="s">
        <v>682</v>
      </c>
      <c r="Q4918" s="3" t="s">
        <v>55</v>
      </c>
      <c r="S4918" s="67">
        <v>1.0</v>
      </c>
    </row>
    <row r="4919" ht="15.0" customHeight="1">
      <c r="A4919" s="64">
        <v>8.0</v>
      </c>
      <c r="B4919" s="53" t="str">
        <f t="array" ref="B4919">INDEX(Quadrat.Details!D:D, MATCH(1,(F4919=Quadrat.Details!B:B)*(G4919=Quadrat.Details!G:G)*(H4919=Quadrat.Details!I:I),0))</f>
        <v>BJP</v>
      </c>
      <c r="E4919" s="65">
        <f t="array" ref="E4919">INDEX(Quadrat.Details!C:C, MATCH(1,(F4919=Quadrat.Details!B:B)*(G4919=Quadrat.Details!G:G),0))</f>
        <v>44778</v>
      </c>
      <c r="F4919" s="66">
        <v>2022.0</v>
      </c>
      <c r="G4919" s="13" t="s">
        <v>467</v>
      </c>
      <c r="H4919" s="64">
        <v>2.0</v>
      </c>
      <c r="I4919" s="3" t="str">
        <f t="array" ref="I4919">INDEX(Species.List!A:A,MATCH(J4919,Species.List!B:B,0))</f>
        <v>Mya arenaria</v>
      </c>
      <c r="J4919" s="11" t="s">
        <v>327</v>
      </c>
      <c r="K4919" s="3" t="str">
        <f t="array" ref="K4919">INDEX(Species.List!C:C,MATCH(J4919,Species.List!B:B,0))</f>
        <v>SL</v>
      </c>
      <c r="L4919" s="64">
        <v>12.0</v>
      </c>
      <c r="M4919" s="64">
        <v>6.0</v>
      </c>
      <c r="N4919" s="8" t="s">
        <v>502</v>
      </c>
      <c r="O4919" s="8" t="s">
        <v>55</v>
      </c>
      <c r="P4919" s="3" t="s">
        <v>682</v>
      </c>
      <c r="Q4919" s="3" t="s">
        <v>55</v>
      </c>
      <c r="S4919" s="67">
        <v>1.0</v>
      </c>
    </row>
    <row r="4920" ht="15.0" customHeight="1">
      <c r="A4920" s="64">
        <v>8.0</v>
      </c>
      <c r="B4920" s="53" t="str">
        <f t="array" ref="B4920">INDEX(Quadrat.Details!D:D, MATCH(1,(F4920=Quadrat.Details!B:B)*(G4920=Quadrat.Details!G:G)*(H4920=Quadrat.Details!I:I),0))</f>
        <v>BJP</v>
      </c>
      <c r="E4920" s="65">
        <f t="array" ref="E4920">INDEX(Quadrat.Details!C:C, MATCH(1,(F4920=Quadrat.Details!B:B)*(G4920=Quadrat.Details!G:G),0))</f>
        <v>44778</v>
      </c>
      <c r="F4920" s="66">
        <v>2022.0</v>
      </c>
      <c r="G4920" s="13" t="s">
        <v>467</v>
      </c>
      <c r="H4920" s="64">
        <v>2.0</v>
      </c>
      <c r="I4920" s="3" t="str">
        <f t="array" ref="I4920">INDEX(Species.List!A:A,MATCH(J4920,Species.List!B:B,0))</f>
        <v>Mya arenaria</v>
      </c>
      <c r="J4920" s="11" t="s">
        <v>327</v>
      </c>
      <c r="K4920" s="3" t="str">
        <f t="array" ref="K4920">INDEX(Species.List!C:C,MATCH(J4920,Species.List!B:B,0))</f>
        <v>SL</v>
      </c>
      <c r="L4920" s="64">
        <v>15.0</v>
      </c>
      <c r="M4920" s="64">
        <v>7.0</v>
      </c>
      <c r="N4920" s="8" t="s">
        <v>502</v>
      </c>
      <c r="O4920" s="8" t="s">
        <v>55</v>
      </c>
      <c r="P4920" s="3" t="s">
        <v>682</v>
      </c>
      <c r="Q4920" s="3" t="s">
        <v>55</v>
      </c>
      <c r="S4920" s="67">
        <v>1.0</v>
      </c>
    </row>
    <row r="4921" ht="15.0" customHeight="1">
      <c r="A4921" s="64">
        <v>8.0</v>
      </c>
      <c r="B4921" s="53" t="str">
        <f t="array" ref="B4921">INDEX(Quadrat.Details!D:D, MATCH(1,(F4921=Quadrat.Details!B:B)*(G4921=Quadrat.Details!G:G)*(H4921=Quadrat.Details!I:I),0))</f>
        <v>BJP</v>
      </c>
      <c r="E4921" s="65">
        <f t="array" ref="E4921">INDEX(Quadrat.Details!C:C, MATCH(1,(F4921=Quadrat.Details!B:B)*(G4921=Quadrat.Details!G:G),0))</f>
        <v>44778</v>
      </c>
      <c r="F4921" s="66">
        <v>2022.0</v>
      </c>
      <c r="G4921" s="13" t="s">
        <v>467</v>
      </c>
      <c r="H4921" s="64">
        <v>2.0</v>
      </c>
      <c r="I4921" s="3" t="str">
        <f t="array" ref="I4921">INDEX(Species.List!A:A,MATCH(J4921,Species.List!B:B,0))</f>
        <v>Mya arenaria</v>
      </c>
      <c r="J4921" s="11" t="s">
        <v>327</v>
      </c>
      <c r="K4921" s="3" t="str">
        <f t="array" ref="K4921">INDEX(Species.List!C:C,MATCH(J4921,Species.List!B:B,0))</f>
        <v>SL</v>
      </c>
      <c r="L4921" s="64">
        <v>14.0</v>
      </c>
      <c r="M4921" s="64">
        <v>8.0</v>
      </c>
      <c r="N4921" s="8" t="s">
        <v>502</v>
      </c>
      <c r="O4921" s="8" t="s">
        <v>55</v>
      </c>
      <c r="P4921" s="3" t="s">
        <v>682</v>
      </c>
      <c r="Q4921" s="3" t="s">
        <v>55</v>
      </c>
      <c r="S4921" s="67">
        <v>1.0</v>
      </c>
    </row>
    <row r="4922" ht="15.0" customHeight="1">
      <c r="A4922" s="64">
        <v>8.0</v>
      </c>
      <c r="B4922" s="53" t="str">
        <f t="array" ref="B4922">INDEX(Quadrat.Details!D:D, MATCH(1,(F4922=Quadrat.Details!B:B)*(G4922=Quadrat.Details!G:G)*(H4922=Quadrat.Details!I:I),0))</f>
        <v>BJP</v>
      </c>
      <c r="E4922" s="65">
        <f t="array" ref="E4922">INDEX(Quadrat.Details!C:C, MATCH(1,(F4922=Quadrat.Details!B:B)*(G4922=Quadrat.Details!G:G),0))</f>
        <v>44778</v>
      </c>
      <c r="F4922" s="66">
        <v>2022.0</v>
      </c>
      <c r="G4922" s="13" t="s">
        <v>467</v>
      </c>
      <c r="H4922" s="64">
        <v>2.0</v>
      </c>
      <c r="I4922" s="3" t="str">
        <f t="array" ref="I4922">INDEX(Species.List!A:A,MATCH(J4922,Species.List!B:B,0))</f>
        <v>Mya arenaria</v>
      </c>
      <c r="J4922" s="11" t="s">
        <v>327</v>
      </c>
      <c r="K4922" s="3" t="str">
        <f t="array" ref="K4922">INDEX(Species.List!C:C,MATCH(J4922,Species.List!B:B,0))</f>
        <v>SL</v>
      </c>
      <c r="L4922" s="64">
        <v>13.0</v>
      </c>
      <c r="M4922" s="64">
        <v>7.0</v>
      </c>
      <c r="N4922" s="8" t="s">
        <v>502</v>
      </c>
      <c r="O4922" s="8" t="s">
        <v>55</v>
      </c>
      <c r="P4922" s="3" t="s">
        <v>682</v>
      </c>
      <c r="Q4922" s="3" t="s">
        <v>55</v>
      </c>
      <c r="S4922" s="67">
        <v>1.0</v>
      </c>
    </row>
    <row r="4923" ht="15.0" customHeight="1">
      <c r="A4923" s="64">
        <v>9.0</v>
      </c>
      <c r="B4923" s="53" t="str">
        <f t="array" ref="B4923">INDEX(Quadrat.Details!D:D, MATCH(1,(F4923=Quadrat.Details!B:B)*(G4923=Quadrat.Details!G:G)*(H4923=Quadrat.Details!I:I),0))</f>
        <v>BJP</v>
      </c>
      <c r="E4923" s="65">
        <f t="array" ref="E4923">INDEX(Quadrat.Details!C:C, MATCH(1,(F4923=Quadrat.Details!B:B)*(G4923=Quadrat.Details!G:G),0))</f>
        <v>44778</v>
      </c>
      <c r="F4923" s="66">
        <v>2022.0</v>
      </c>
      <c r="G4923" s="13" t="s">
        <v>467</v>
      </c>
      <c r="H4923" s="64">
        <v>2.0</v>
      </c>
      <c r="I4923" s="3" t="str">
        <f t="array" ref="I4923">INDEX(Species.List!A:A,MATCH(J4923,Species.List!B:B,0))</f>
        <v>Mya arenaria</v>
      </c>
      <c r="J4923" s="11" t="s">
        <v>327</v>
      </c>
      <c r="K4923" s="3" t="str">
        <f t="array" ref="K4923">INDEX(Species.List!C:C,MATCH(J4923,Species.List!B:B,0))</f>
        <v>SL</v>
      </c>
      <c r="L4923" s="64">
        <v>16.0</v>
      </c>
      <c r="M4923" s="64">
        <v>3.0</v>
      </c>
      <c r="N4923" s="8" t="s">
        <v>502</v>
      </c>
      <c r="O4923" s="8" t="s">
        <v>55</v>
      </c>
      <c r="P4923" s="3" t="s">
        <v>682</v>
      </c>
      <c r="Q4923" s="3" t="s">
        <v>55</v>
      </c>
      <c r="S4923" s="67">
        <v>1.0</v>
      </c>
    </row>
    <row r="4924" ht="15.0" customHeight="1">
      <c r="A4924" s="64">
        <v>9.0</v>
      </c>
      <c r="B4924" s="53" t="str">
        <f t="array" ref="B4924">INDEX(Quadrat.Details!D:D, MATCH(1,(F4924=Quadrat.Details!B:B)*(G4924=Quadrat.Details!G:G)*(H4924=Quadrat.Details!I:I),0))</f>
        <v>BJP</v>
      </c>
      <c r="E4924" s="65">
        <f t="array" ref="E4924">INDEX(Quadrat.Details!C:C, MATCH(1,(F4924=Quadrat.Details!B:B)*(G4924=Quadrat.Details!G:G),0))</f>
        <v>44778</v>
      </c>
      <c r="F4924" s="66">
        <v>2022.0</v>
      </c>
      <c r="G4924" s="13" t="s">
        <v>467</v>
      </c>
      <c r="H4924" s="64">
        <v>2.0</v>
      </c>
      <c r="I4924" s="3" t="str">
        <f t="array" ref="I4924">INDEX(Species.List!A:A,MATCH(J4924,Species.List!B:B,0))</f>
        <v>Petricolaria pholadiformis</v>
      </c>
      <c r="J4924" s="11" t="s">
        <v>173</v>
      </c>
      <c r="K4924" s="3" t="str">
        <f t="array" ref="K4924">INDEX(Species.List!C:C,MATCH(J4924,Species.List!B:B,0))</f>
        <v>SL</v>
      </c>
      <c r="L4924" s="64">
        <v>14.0</v>
      </c>
      <c r="M4924" s="64">
        <v>1.0</v>
      </c>
      <c r="N4924" s="8" t="s">
        <v>502</v>
      </c>
      <c r="O4924" s="8" t="s">
        <v>55</v>
      </c>
      <c r="P4924" s="3" t="s">
        <v>682</v>
      </c>
      <c r="Q4924" s="3" t="s">
        <v>55</v>
      </c>
      <c r="S4924" s="67">
        <v>1.0</v>
      </c>
    </row>
    <row r="4925" ht="15.0" customHeight="1">
      <c r="A4925" s="64">
        <v>9.0</v>
      </c>
      <c r="B4925" s="53" t="str">
        <f t="array" ref="B4925">INDEX(Quadrat.Details!D:D, MATCH(1,(F4925=Quadrat.Details!B:B)*(G4925=Quadrat.Details!G:G)*(H4925=Quadrat.Details!I:I),0))</f>
        <v>BJP</v>
      </c>
      <c r="E4925" s="65">
        <f t="array" ref="E4925">INDEX(Quadrat.Details!C:C, MATCH(1,(F4925=Quadrat.Details!B:B)*(G4925=Quadrat.Details!G:G),0))</f>
        <v>44778</v>
      </c>
      <c r="F4925" s="66">
        <v>2022.0</v>
      </c>
      <c r="G4925" s="13" t="s">
        <v>467</v>
      </c>
      <c r="H4925" s="64">
        <v>2.0</v>
      </c>
      <c r="I4925" s="3" t="str">
        <f t="array" ref="I4925">INDEX(Species.List!A:A,MATCH(J4925,Species.List!B:B,0))</f>
        <v>Mya arenaria</v>
      </c>
      <c r="J4925" s="11" t="s">
        <v>327</v>
      </c>
      <c r="K4925" s="3" t="str">
        <f t="array" ref="K4925">INDEX(Species.List!C:C,MATCH(J4925,Species.List!B:B,0))</f>
        <v>SL</v>
      </c>
      <c r="L4925" s="64">
        <v>10.0</v>
      </c>
      <c r="M4925" s="64">
        <v>1.0</v>
      </c>
      <c r="N4925" s="8" t="s">
        <v>502</v>
      </c>
      <c r="O4925" s="8" t="s">
        <v>55</v>
      </c>
      <c r="P4925" s="3" t="s">
        <v>682</v>
      </c>
      <c r="Q4925" s="3" t="s">
        <v>55</v>
      </c>
      <c r="S4925" s="67">
        <v>1.0</v>
      </c>
    </row>
    <row r="4926" ht="15.0" customHeight="1">
      <c r="A4926" s="64">
        <v>9.0</v>
      </c>
      <c r="B4926" s="53" t="str">
        <f t="array" ref="B4926">INDEX(Quadrat.Details!D:D, MATCH(1,(F4926=Quadrat.Details!B:B)*(G4926=Quadrat.Details!G:G)*(H4926=Quadrat.Details!I:I),0))</f>
        <v>BJP</v>
      </c>
      <c r="E4926" s="65">
        <f t="array" ref="E4926">INDEX(Quadrat.Details!C:C, MATCH(1,(F4926=Quadrat.Details!B:B)*(G4926=Quadrat.Details!G:G),0))</f>
        <v>44778</v>
      </c>
      <c r="F4926" s="66">
        <v>2022.0</v>
      </c>
      <c r="G4926" s="13" t="s">
        <v>467</v>
      </c>
      <c r="H4926" s="64">
        <v>2.0</v>
      </c>
      <c r="I4926" s="3" t="str">
        <f t="array" ref="I4926">INDEX(Species.List!A:A,MATCH(J4926,Species.List!B:B,0))</f>
        <v>Anadara ovalis</v>
      </c>
      <c r="J4926" s="11" t="s">
        <v>106</v>
      </c>
      <c r="K4926" s="3" t="str">
        <f t="array" ref="K4926">INDEX(Species.List!C:C,MATCH(J4926,Species.List!B:B,0))</f>
        <v>SL</v>
      </c>
      <c r="L4926" s="64">
        <v>14.0</v>
      </c>
      <c r="M4926" s="64">
        <v>2.0</v>
      </c>
      <c r="N4926" s="8" t="s">
        <v>502</v>
      </c>
      <c r="O4926" s="8" t="s">
        <v>55</v>
      </c>
      <c r="P4926" s="3" t="s">
        <v>682</v>
      </c>
      <c r="Q4926" s="3" t="s">
        <v>55</v>
      </c>
      <c r="S4926" s="67">
        <v>1.0</v>
      </c>
    </row>
    <row r="4927" ht="15.0" customHeight="1">
      <c r="A4927" s="64">
        <v>9.0</v>
      </c>
      <c r="B4927" s="53" t="str">
        <f t="array" ref="B4927">INDEX(Quadrat.Details!D:D, MATCH(1,(F4927=Quadrat.Details!B:B)*(G4927=Quadrat.Details!G:G)*(H4927=Quadrat.Details!I:I),0))</f>
        <v>BJP</v>
      </c>
      <c r="E4927" s="65">
        <f t="array" ref="E4927">INDEX(Quadrat.Details!C:C, MATCH(1,(F4927=Quadrat.Details!B:B)*(G4927=Quadrat.Details!G:G),0))</f>
        <v>44778</v>
      </c>
      <c r="F4927" s="66">
        <v>2022.0</v>
      </c>
      <c r="G4927" s="13" t="s">
        <v>467</v>
      </c>
      <c r="H4927" s="64">
        <v>2.0</v>
      </c>
      <c r="I4927" s="3" t="str">
        <f t="array" ref="I4927">INDEX(Species.List!A:A,MATCH(J4927,Species.List!B:B,0))</f>
        <v>Anadara ovalis</v>
      </c>
      <c r="J4927" s="11" t="s">
        <v>106</v>
      </c>
      <c r="K4927" s="3" t="str">
        <f t="array" ref="K4927">INDEX(Species.List!C:C,MATCH(J4927,Species.List!B:B,0))</f>
        <v>SL</v>
      </c>
      <c r="L4927" s="64">
        <v>13.0</v>
      </c>
      <c r="M4927" s="64">
        <v>3.0</v>
      </c>
      <c r="N4927" s="8" t="s">
        <v>502</v>
      </c>
      <c r="O4927" s="8" t="s">
        <v>55</v>
      </c>
      <c r="P4927" s="3" t="s">
        <v>682</v>
      </c>
      <c r="Q4927" s="3" t="s">
        <v>55</v>
      </c>
      <c r="S4927" s="67">
        <v>1.0</v>
      </c>
    </row>
    <row r="4928" ht="15.0" customHeight="1">
      <c r="A4928" s="64">
        <v>9.0</v>
      </c>
      <c r="B4928" s="53" t="str">
        <f t="array" ref="B4928">INDEX(Quadrat.Details!D:D, MATCH(1,(F4928=Quadrat.Details!B:B)*(G4928=Quadrat.Details!G:G)*(H4928=Quadrat.Details!I:I),0))</f>
        <v>BJP</v>
      </c>
      <c r="E4928" s="65">
        <f t="array" ref="E4928">INDEX(Quadrat.Details!C:C, MATCH(1,(F4928=Quadrat.Details!B:B)*(G4928=Quadrat.Details!G:G),0))</f>
        <v>44778</v>
      </c>
      <c r="F4928" s="66">
        <v>2022.0</v>
      </c>
      <c r="G4928" s="13" t="s">
        <v>467</v>
      </c>
      <c r="H4928" s="64">
        <v>2.0</v>
      </c>
      <c r="I4928" s="3" t="str">
        <f t="array" ref="I4928">INDEX(Species.List!A:A,MATCH(J4928,Species.List!B:B,0))</f>
        <v>Anadara ovalis</v>
      </c>
      <c r="J4928" s="11" t="s">
        <v>106</v>
      </c>
      <c r="K4928" s="3" t="str">
        <f t="array" ref="K4928">INDEX(Species.List!C:C,MATCH(J4928,Species.List!B:B,0))</f>
        <v>SL</v>
      </c>
      <c r="L4928" s="64">
        <v>11.0</v>
      </c>
      <c r="M4928" s="64">
        <v>3.0</v>
      </c>
      <c r="N4928" s="8" t="s">
        <v>502</v>
      </c>
      <c r="O4928" s="8" t="s">
        <v>55</v>
      </c>
      <c r="P4928" s="3" t="s">
        <v>682</v>
      </c>
      <c r="Q4928" s="3" t="s">
        <v>55</v>
      </c>
      <c r="S4928" s="67">
        <v>1.0</v>
      </c>
    </row>
    <row r="4929" ht="15.0" customHeight="1">
      <c r="A4929" s="64">
        <v>9.0</v>
      </c>
      <c r="B4929" s="53" t="str">
        <f t="array" ref="B4929">INDEX(Quadrat.Details!D:D, MATCH(1,(F4929=Quadrat.Details!B:B)*(G4929=Quadrat.Details!G:G)*(H4929=Quadrat.Details!I:I),0))</f>
        <v>BJP</v>
      </c>
      <c r="E4929" s="65">
        <f t="array" ref="E4929">INDEX(Quadrat.Details!C:C, MATCH(1,(F4929=Quadrat.Details!B:B)*(G4929=Quadrat.Details!G:G),0))</f>
        <v>44778</v>
      </c>
      <c r="F4929" s="66">
        <v>2022.0</v>
      </c>
      <c r="G4929" s="13" t="s">
        <v>467</v>
      </c>
      <c r="H4929" s="64">
        <v>2.0</v>
      </c>
      <c r="I4929" s="3" t="str">
        <f t="array" ref="I4929">INDEX(Species.List!A:A,MATCH(J4929,Species.List!B:B,0))</f>
        <v>Anadara ovalis</v>
      </c>
      <c r="J4929" s="11" t="s">
        <v>106</v>
      </c>
      <c r="K4929" s="3" t="str">
        <f t="array" ref="K4929">INDEX(Species.List!C:C,MATCH(J4929,Species.List!B:B,0))</f>
        <v>SL</v>
      </c>
      <c r="L4929" s="64">
        <v>10.0</v>
      </c>
      <c r="M4929" s="64">
        <v>4.0</v>
      </c>
      <c r="N4929" s="8" t="s">
        <v>502</v>
      </c>
      <c r="O4929" s="8" t="s">
        <v>55</v>
      </c>
      <c r="P4929" s="3" t="s">
        <v>682</v>
      </c>
      <c r="Q4929" s="3" t="s">
        <v>55</v>
      </c>
      <c r="S4929" s="67">
        <v>1.0</v>
      </c>
    </row>
    <row r="4930" ht="15.0" customHeight="1">
      <c r="A4930" s="64">
        <v>9.0</v>
      </c>
      <c r="B4930" s="53" t="str">
        <f t="array" ref="B4930">INDEX(Quadrat.Details!D:D, MATCH(1,(F4930=Quadrat.Details!B:B)*(G4930=Quadrat.Details!G:G)*(H4930=Quadrat.Details!I:I),0))</f>
        <v>BJP</v>
      </c>
      <c r="E4930" s="65">
        <f t="array" ref="E4930">INDEX(Quadrat.Details!C:C, MATCH(1,(F4930=Quadrat.Details!B:B)*(G4930=Quadrat.Details!G:G),0))</f>
        <v>44778</v>
      </c>
      <c r="F4930" s="66">
        <v>2022.0</v>
      </c>
      <c r="G4930" s="13" t="s">
        <v>467</v>
      </c>
      <c r="H4930" s="64">
        <v>2.0</v>
      </c>
      <c r="I4930" s="3" t="str">
        <f t="array" ref="I4930">INDEX(Species.List!A:A,MATCH(J4930,Species.List!B:B,0))</f>
        <v>Anadara ovalis</v>
      </c>
      <c r="J4930" s="11" t="s">
        <v>106</v>
      </c>
      <c r="K4930" s="3" t="str">
        <f t="array" ref="K4930">INDEX(Species.List!C:C,MATCH(J4930,Species.List!B:B,0))</f>
        <v>SL</v>
      </c>
      <c r="L4930" s="64">
        <v>12.0</v>
      </c>
      <c r="M4930" s="64">
        <v>2.0</v>
      </c>
      <c r="N4930" s="8" t="s">
        <v>502</v>
      </c>
      <c r="O4930" s="8" t="s">
        <v>55</v>
      </c>
      <c r="P4930" s="3" t="s">
        <v>682</v>
      </c>
      <c r="Q4930" s="3" t="s">
        <v>55</v>
      </c>
      <c r="S4930" s="67">
        <v>1.0</v>
      </c>
    </row>
    <row r="4931" ht="15.0" customHeight="1">
      <c r="A4931" s="64">
        <v>9.0</v>
      </c>
      <c r="B4931" s="53" t="str">
        <f t="array" ref="B4931">INDEX(Quadrat.Details!D:D, MATCH(1,(F4931=Quadrat.Details!B:B)*(G4931=Quadrat.Details!G:G)*(H4931=Quadrat.Details!I:I),0))</f>
        <v>BJP</v>
      </c>
      <c r="E4931" s="65">
        <f t="array" ref="E4931">INDEX(Quadrat.Details!C:C, MATCH(1,(F4931=Quadrat.Details!B:B)*(G4931=Quadrat.Details!G:G),0))</f>
        <v>44778</v>
      </c>
      <c r="F4931" s="66">
        <v>2022.0</v>
      </c>
      <c r="G4931" s="13" t="s">
        <v>467</v>
      </c>
      <c r="H4931" s="64">
        <v>2.0</v>
      </c>
      <c r="I4931" s="3" t="str">
        <f t="array" ref="I4931">INDEX(Species.List!A:A,MATCH(J4931,Species.List!B:B,0))</f>
        <v>Ilyanassa trivittata</v>
      </c>
      <c r="J4931" s="11" t="s">
        <v>350</v>
      </c>
      <c r="K4931" s="3" t="str">
        <f t="array" ref="K4931">INDEX(Species.List!C:C,MATCH(J4931,Species.List!B:B,0))</f>
        <v>SH</v>
      </c>
      <c r="L4931" s="64">
        <v>16.0</v>
      </c>
      <c r="M4931" s="64">
        <v>2.0</v>
      </c>
      <c r="N4931" s="8" t="s">
        <v>502</v>
      </c>
      <c r="O4931" s="8" t="s">
        <v>55</v>
      </c>
      <c r="P4931" s="3" t="s">
        <v>682</v>
      </c>
      <c r="Q4931" s="3" t="s">
        <v>55</v>
      </c>
      <c r="S4931" s="67">
        <v>1.0</v>
      </c>
    </row>
    <row r="4932" ht="15.0" customHeight="1">
      <c r="A4932" s="64">
        <v>9.0</v>
      </c>
      <c r="B4932" s="53" t="str">
        <f t="array" ref="B4932">INDEX(Quadrat.Details!D:D, MATCH(1,(F4932=Quadrat.Details!B:B)*(G4932=Quadrat.Details!G:G)*(H4932=Quadrat.Details!I:I),0))</f>
        <v>JQ</v>
      </c>
      <c r="E4932" s="65">
        <f t="array" ref="E4932">INDEX(Quadrat.Details!C:C, MATCH(1,(F4932=Quadrat.Details!B:B)*(G4932=Quadrat.Details!G:G),0))</f>
        <v>44778</v>
      </c>
      <c r="F4932" s="66">
        <v>2022.0</v>
      </c>
      <c r="G4932" s="13" t="s">
        <v>429</v>
      </c>
      <c r="H4932" s="64">
        <v>1.0</v>
      </c>
      <c r="I4932" s="3" t="str">
        <f t="array" ref="I4932">INDEX(Species.List!A:A,MATCH(J4932,Species.List!B:B,0))</f>
        <v>Libinia emarginata</v>
      </c>
      <c r="J4932" s="11" t="s">
        <v>299</v>
      </c>
      <c r="K4932" s="3" t="str">
        <f t="array" ref="K4932">INDEX(Species.List!C:C,MATCH(J4932,Species.List!B:B,0))</f>
        <v>CW</v>
      </c>
      <c r="L4932" s="64">
        <v>25.0</v>
      </c>
      <c r="M4932" s="64">
        <v>1.0</v>
      </c>
      <c r="N4932" s="8" t="s">
        <v>502</v>
      </c>
      <c r="O4932" s="8" t="s">
        <v>55</v>
      </c>
      <c r="P4932" s="3" t="s">
        <v>682</v>
      </c>
      <c r="Q4932" s="3" t="s">
        <v>55</v>
      </c>
      <c r="S4932" s="67">
        <v>1.0</v>
      </c>
    </row>
    <row r="4933" ht="15.0" customHeight="1">
      <c r="A4933" s="64">
        <v>9.0</v>
      </c>
      <c r="B4933" s="53" t="str">
        <f t="array" ref="B4933">INDEX(Quadrat.Details!D:D, MATCH(1,(F4933=Quadrat.Details!B:B)*(G4933=Quadrat.Details!G:G)*(H4933=Quadrat.Details!I:I),0))</f>
        <v>JQ</v>
      </c>
      <c r="E4933" s="65">
        <f t="array" ref="E4933">INDEX(Quadrat.Details!C:C, MATCH(1,(F4933=Quadrat.Details!B:B)*(G4933=Quadrat.Details!G:G),0))</f>
        <v>44778</v>
      </c>
      <c r="F4933" s="66">
        <v>2022.0</v>
      </c>
      <c r="G4933" s="13" t="s">
        <v>429</v>
      </c>
      <c r="H4933" s="64">
        <v>1.0</v>
      </c>
      <c r="I4933" s="3" t="str">
        <f t="array" ref="I4933">INDEX(Species.List!A:A,MATCH(J4933,Species.List!B:B,0))</f>
        <v>Ovalipes ocellatus</v>
      </c>
      <c r="J4933" s="11" t="s">
        <v>228</v>
      </c>
      <c r="K4933" s="3" t="str">
        <f t="array" ref="K4933">INDEX(Species.List!C:C,MATCH(J4933,Species.List!B:B,0))</f>
        <v>CW</v>
      </c>
      <c r="L4933" s="64">
        <v>24.0</v>
      </c>
      <c r="M4933" s="64">
        <v>1.0</v>
      </c>
      <c r="N4933" s="8" t="s">
        <v>502</v>
      </c>
      <c r="O4933" s="8" t="s">
        <v>55</v>
      </c>
      <c r="P4933" s="3" t="s">
        <v>682</v>
      </c>
      <c r="Q4933" s="3" t="s">
        <v>55</v>
      </c>
      <c r="S4933" s="67">
        <v>1.0</v>
      </c>
    </row>
    <row r="4934" ht="15.0" customHeight="1">
      <c r="A4934" s="64">
        <v>9.0</v>
      </c>
      <c r="B4934" s="53" t="str">
        <f t="array" ref="B4934">INDEX(Quadrat.Details!D:D, MATCH(1,(F4934=Quadrat.Details!B:B)*(G4934=Quadrat.Details!G:G)*(H4934=Quadrat.Details!I:I),0))</f>
        <v>JQ</v>
      </c>
      <c r="E4934" s="65">
        <f t="array" ref="E4934">INDEX(Quadrat.Details!C:C, MATCH(1,(F4934=Quadrat.Details!B:B)*(G4934=Quadrat.Details!G:G),0))</f>
        <v>44778</v>
      </c>
      <c r="F4934" s="66">
        <v>2022.0</v>
      </c>
      <c r="G4934" s="13" t="s">
        <v>429</v>
      </c>
      <c r="H4934" s="64">
        <v>1.0</v>
      </c>
      <c r="I4934" s="3" t="str">
        <f t="array" ref="I4934">INDEX(Species.List!A:A,MATCH(J4934,Species.List!B:B,0))</f>
        <v>Ovalipes ocellatus</v>
      </c>
      <c r="J4934" s="11" t="s">
        <v>228</v>
      </c>
      <c r="K4934" s="3" t="str">
        <f t="array" ref="K4934">INDEX(Species.List!C:C,MATCH(J4934,Species.List!B:B,0))</f>
        <v>CW</v>
      </c>
      <c r="L4934" s="64">
        <v>26.0</v>
      </c>
      <c r="M4934" s="64">
        <v>2.0</v>
      </c>
      <c r="N4934" s="8" t="s">
        <v>502</v>
      </c>
      <c r="O4934" s="8" t="s">
        <v>55</v>
      </c>
      <c r="P4934" s="3" t="s">
        <v>682</v>
      </c>
      <c r="Q4934" s="3" t="s">
        <v>55</v>
      </c>
      <c r="S4934" s="67">
        <v>1.0</v>
      </c>
    </row>
    <row r="4935" ht="15.0" customHeight="1">
      <c r="A4935" s="64">
        <v>9.0</v>
      </c>
      <c r="B4935" s="53" t="str">
        <f t="array" ref="B4935">INDEX(Quadrat.Details!D:D, MATCH(1,(F4935=Quadrat.Details!B:B)*(G4935=Quadrat.Details!G:G)*(H4935=Quadrat.Details!I:I),0))</f>
        <v>JQ</v>
      </c>
      <c r="E4935" s="65">
        <f t="array" ref="E4935">INDEX(Quadrat.Details!C:C, MATCH(1,(F4935=Quadrat.Details!B:B)*(G4935=Quadrat.Details!G:G),0))</f>
        <v>44778</v>
      </c>
      <c r="F4935" s="66">
        <v>2022.0</v>
      </c>
      <c r="G4935" s="13" t="s">
        <v>429</v>
      </c>
      <c r="H4935" s="64">
        <v>1.0</v>
      </c>
      <c r="I4935" s="3" t="str">
        <f t="array" ref="I4935">INDEX(Species.List!A:A,MATCH(J4935,Species.List!B:B,0))</f>
        <v>Ovalipes ocellatus</v>
      </c>
      <c r="J4935" s="11" t="s">
        <v>228</v>
      </c>
      <c r="K4935" s="3" t="str">
        <f t="array" ref="K4935">INDEX(Species.List!C:C,MATCH(J4935,Species.List!B:B,0))</f>
        <v>CW</v>
      </c>
      <c r="L4935" s="64">
        <v>23.0</v>
      </c>
      <c r="M4935" s="64">
        <v>1.0</v>
      </c>
      <c r="N4935" s="8" t="s">
        <v>502</v>
      </c>
      <c r="O4935" s="8" t="s">
        <v>55</v>
      </c>
      <c r="P4935" s="3" t="s">
        <v>682</v>
      </c>
      <c r="Q4935" s="3" t="s">
        <v>55</v>
      </c>
      <c r="S4935" s="67">
        <v>1.0</v>
      </c>
    </row>
    <row r="4936" ht="15.0" customHeight="1">
      <c r="A4936" s="64">
        <v>9.0</v>
      </c>
      <c r="B4936" s="53" t="str">
        <f t="array" ref="B4936">INDEX(Quadrat.Details!D:D, MATCH(1,(F4936=Quadrat.Details!B:B)*(G4936=Quadrat.Details!G:G)*(H4936=Quadrat.Details!I:I),0))</f>
        <v>JQ</v>
      </c>
      <c r="E4936" s="65">
        <f t="array" ref="E4936">INDEX(Quadrat.Details!C:C, MATCH(1,(F4936=Quadrat.Details!B:B)*(G4936=Quadrat.Details!G:G),0))</f>
        <v>44778</v>
      </c>
      <c r="F4936" s="66">
        <v>2022.0</v>
      </c>
      <c r="G4936" s="13" t="s">
        <v>429</v>
      </c>
      <c r="H4936" s="64">
        <v>1.0</v>
      </c>
      <c r="I4936" s="3" t="str">
        <f t="array" ref="I4936">INDEX(Species.List!A:A,MATCH(J4936,Species.List!B:B,0))</f>
        <v>Ovalipes ocellatus</v>
      </c>
      <c r="J4936" s="11" t="s">
        <v>228</v>
      </c>
      <c r="K4936" s="3" t="str">
        <f t="array" ref="K4936">INDEX(Species.List!C:C,MATCH(J4936,Species.List!B:B,0))</f>
        <v>CW</v>
      </c>
      <c r="L4936" s="64">
        <v>19.0</v>
      </c>
      <c r="M4936" s="64">
        <v>1.0</v>
      </c>
      <c r="N4936" s="8" t="s">
        <v>502</v>
      </c>
      <c r="O4936" s="8" t="s">
        <v>55</v>
      </c>
      <c r="P4936" s="3" t="s">
        <v>682</v>
      </c>
      <c r="Q4936" s="3" t="s">
        <v>55</v>
      </c>
      <c r="S4936" s="67">
        <v>1.0</v>
      </c>
    </row>
    <row r="4937" ht="15.0" customHeight="1">
      <c r="A4937" s="64">
        <v>9.0</v>
      </c>
      <c r="B4937" s="53" t="str">
        <f t="array" ref="B4937">INDEX(Quadrat.Details!D:D, MATCH(1,(F4937=Quadrat.Details!B:B)*(G4937=Quadrat.Details!G:G)*(H4937=Quadrat.Details!I:I),0))</f>
        <v>JQ</v>
      </c>
      <c r="E4937" s="65">
        <f t="array" ref="E4937">INDEX(Quadrat.Details!C:C, MATCH(1,(F4937=Quadrat.Details!B:B)*(G4937=Quadrat.Details!G:G),0))</f>
        <v>44778</v>
      </c>
      <c r="F4937" s="66">
        <v>2022.0</v>
      </c>
      <c r="G4937" s="13" t="s">
        <v>429</v>
      </c>
      <c r="H4937" s="64">
        <v>1.0</v>
      </c>
      <c r="I4937" s="3" t="str">
        <f t="array" ref="I4937">INDEX(Species.List!A:A,MATCH(J4937,Species.List!B:B,0))</f>
        <v>Ovalipes ocellatus</v>
      </c>
      <c r="J4937" s="11" t="s">
        <v>228</v>
      </c>
      <c r="K4937" s="3" t="str">
        <f t="array" ref="K4937">INDEX(Species.List!C:C,MATCH(J4937,Species.List!B:B,0))</f>
        <v>CW</v>
      </c>
      <c r="L4937" s="64">
        <v>20.0</v>
      </c>
      <c r="M4937" s="64">
        <v>1.0</v>
      </c>
      <c r="N4937" s="8" t="s">
        <v>502</v>
      </c>
      <c r="O4937" s="8" t="s">
        <v>55</v>
      </c>
      <c r="P4937" s="3" t="s">
        <v>682</v>
      </c>
      <c r="Q4937" s="3" t="s">
        <v>55</v>
      </c>
      <c r="S4937" s="67">
        <v>1.0</v>
      </c>
    </row>
    <row r="4938" ht="15.0" customHeight="1">
      <c r="A4938" s="64">
        <v>9.0</v>
      </c>
      <c r="B4938" s="53" t="str">
        <f t="array" ref="B4938">INDEX(Quadrat.Details!D:D, MATCH(1,(F4938=Quadrat.Details!B:B)*(G4938=Quadrat.Details!G:G)*(H4938=Quadrat.Details!I:I),0))</f>
        <v>JQ</v>
      </c>
      <c r="E4938" s="65">
        <f t="array" ref="E4938">INDEX(Quadrat.Details!C:C, MATCH(1,(F4938=Quadrat.Details!B:B)*(G4938=Quadrat.Details!G:G),0))</f>
        <v>44778</v>
      </c>
      <c r="F4938" s="66">
        <v>2022.0</v>
      </c>
      <c r="G4938" s="13" t="s">
        <v>429</v>
      </c>
      <c r="H4938" s="64">
        <v>1.0</v>
      </c>
      <c r="I4938" s="3" t="str">
        <f t="array" ref="I4938">INDEX(Species.List!A:A,MATCH(J4938,Species.List!B:B,0))</f>
        <v>Ilyanassa trivittata</v>
      </c>
      <c r="J4938" s="11" t="s">
        <v>350</v>
      </c>
      <c r="K4938" s="3" t="str">
        <f t="array" ref="K4938">INDEX(Species.List!C:C,MATCH(J4938,Species.List!B:B,0))</f>
        <v>SH</v>
      </c>
      <c r="L4938" s="64">
        <v>22.0</v>
      </c>
      <c r="M4938" s="64">
        <v>2.0</v>
      </c>
      <c r="N4938" s="8" t="s">
        <v>502</v>
      </c>
      <c r="O4938" s="8" t="s">
        <v>55</v>
      </c>
      <c r="P4938" s="3" t="s">
        <v>682</v>
      </c>
      <c r="Q4938" s="3" t="s">
        <v>55</v>
      </c>
      <c r="S4938" s="67">
        <v>1.0</v>
      </c>
    </row>
    <row r="4939" ht="15.0" customHeight="1">
      <c r="A4939" s="64">
        <v>9.0</v>
      </c>
      <c r="B4939" s="53" t="str">
        <f t="array" ref="B4939">INDEX(Quadrat.Details!D:D, MATCH(1,(F4939=Quadrat.Details!B:B)*(G4939=Quadrat.Details!G:G)*(H4939=Quadrat.Details!I:I),0))</f>
        <v>JQ</v>
      </c>
      <c r="E4939" s="65">
        <f t="array" ref="E4939">INDEX(Quadrat.Details!C:C, MATCH(1,(F4939=Quadrat.Details!B:B)*(G4939=Quadrat.Details!G:G),0))</f>
        <v>44778</v>
      </c>
      <c r="F4939" s="66">
        <v>2022.0</v>
      </c>
      <c r="G4939" s="13" t="s">
        <v>429</v>
      </c>
      <c r="H4939" s="64">
        <v>1.0</v>
      </c>
      <c r="I4939" s="3" t="str">
        <f t="array" ref="I4939">INDEX(Species.List!A:A,MATCH(J4939,Species.List!B:B,0))</f>
        <v>Busycon carica</v>
      </c>
      <c r="J4939" s="11" t="s">
        <v>224</v>
      </c>
      <c r="K4939" s="3" t="str">
        <f t="array" ref="K4939">INDEX(Species.List!C:C,MATCH(J4939,Species.List!B:B,0))</f>
        <v>SH</v>
      </c>
      <c r="L4939" s="64">
        <v>19.0</v>
      </c>
      <c r="M4939" s="64">
        <v>1.0</v>
      </c>
      <c r="N4939" s="8" t="s">
        <v>502</v>
      </c>
      <c r="O4939" s="8" t="s">
        <v>55</v>
      </c>
      <c r="P4939" s="3" t="s">
        <v>682</v>
      </c>
      <c r="Q4939" s="3" t="s">
        <v>55</v>
      </c>
      <c r="S4939" s="67">
        <v>1.0</v>
      </c>
    </row>
    <row r="4940" ht="15.0" customHeight="1">
      <c r="A4940" s="64">
        <v>9.0</v>
      </c>
      <c r="B4940" s="53" t="str">
        <f t="array" ref="B4940">INDEX(Quadrat.Details!D:D, MATCH(1,(F4940=Quadrat.Details!B:B)*(G4940=Quadrat.Details!G:G)*(H4940=Quadrat.Details!I:I),0))</f>
        <v>JQ</v>
      </c>
      <c r="E4940" s="65">
        <f t="array" ref="E4940">INDEX(Quadrat.Details!C:C, MATCH(1,(F4940=Quadrat.Details!B:B)*(G4940=Quadrat.Details!G:G),0))</f>
        <v>44778</v>
      </c>
      <c r="F4940" s="66">
        <v>2022.0</v>
      </c>
      <c r="G4940" s="13" t="s">
        <v>429</v>
      </c>
      <c r="H4940" s="64">
        <v>1.0</v>
      </c>
      <c r="I4940" s="3" t="str">
        <f t="array" ref="I4940">INDEX(Species.List!A:A,MATCH(J4940,Species.List!B:B,0))</f>
        <v>Mulinia lateralis</v>
      </c>
      <c r="J4940" s="11" t="s">
        <v>152</v>
      </c>
      <c r="K4940" s="3" t="str">
        <f t="array" ref="K4940">INDEX(Species.List!C:C,MATCH(J4940,Species.List!B:B,0))</f>
        <v>SL</v>
      </c>
      <c r="L4940" s="64">
        <v>17.0</v>
      </c>
      <c r="M4940" s="64">
        <v>1.0</v>
      </c>
      <c r="N4940" s="8" t="s">
        <v>502</v>
      </c>
      <c r="O4940" s="8" t="s">
        <v>55</v>
      </c>
      <c r="P4940" s="3" t="s">
        <v>682</v>
      </c>
      <c r="Q4940" s="3" t="s">
        <v>55</v>
      </c>
      <c r="S4940" s="67">
        <v>1.0</v>
      </c>
    </row>
    <row r="4941" ht="15.0" customHeight="1">
      <c r="A4941" s="64">
        <v>9.0</v>
      </c>
      <c r="B4941" s="53" t="str">
        <f t="array" ref="B4941">INDEX(Quadrat.Details!D:D, MATCH(1,(F4941=Quadrat.Details!B:B)*(G4941=Quadrat.Details!G:G)*(H4941=Quadrat.Details!I:I),0))</f>
        <v>JQ</v>
      </c>
      <c r="E4941" s="65">
        <f t="array" ref="E4941">INDEX(Quadrat.Details!C:C, MATCH(1,(F4941=Quadrat.Details!B:B)*(G4941=Quadrat.Details!G:G),0))</f>
        <v>44778</v>
      </c>
      <c r="F4941" s="66">
        <v>2022.0</v>
      </c>
      <c r="G4941" s="13" t="s">
        <v>429</v>
      </c>
      <c r="H4941" s="64">
        <v>1.0</v>
      </c>
      <c r="I4941" s="3" t="str">
        <f t="array" ref="I4941">INDEX(Species.List!A:A,MATCH(J4941,Species.List!B:B,0))</f>
        <v>Mya arenaria</v>
      </c>
      <c r="J4941" s="11" t="s">
        <v>327</v>
      </c>
      <c r="K4941" s="3" t="str">
        <f t="array" ref="K4941">INDEX(Species.List!C:C,MATCH(J4941,Species.List!B:B,0))</f>
        <v>SL</v>
      </c>
      <c r="L4941" s="64">
        <v>13.0</v>
      </c>
      <c r="M4941" s="64">
        <v>1.0</v>
      </c>
      <c r="N4941" s="8" t="s">
        <v>502</v>
      </c>
      <c r="O4941" s="8" t="s">
        <v>55</v>
      </c>
      <c r="P4941" s="3" t="s">
        <v>682</v>
      </c>
      <c r="Q4941" s="3" t="s">
        <v>55</v>
      </c>
      <c r="S4941" s="67">
        <v>1.0</v>
      </c>
    </row>
    <row r="4942" ht="15.0" customHeight="1">
      <c r="A4942" s="64">
        <v>9.0</v>
      </c>
      <c r="B4942" s="53" t="str">
        <f t="array" ref="B4942">INDEX(Quadrat.Details!D:D, MATCH(1,(F4942=Quadrat.Details!B:B)*(G4942=Quadrat.Details!G:G)*(H4942=Quadrat.Details!I:I),0))</f>
        <v>JQ</v>
      </c>
      <c r="E4942" s="65">
        <f t="array" ref="E4942">INDEX(Quadrat.Details!C:C, MATCH(1,(F4942=Quadrat.Details!B:B)*(G4942=Quadrat.Details!G:G),0))</f>
        <v>44778</v>
      </c>
      <c r="F4942" s="66">
        <v>2022.0</v>
      </c>
      <c r="G4942" s="13" t="s">
        <v>429</v>
      </c>
      <c r="H4942" s="64">
        <v>1.0</v>
      </c>
      <c r="I4942" s="3" t="str">
        <f t="array" ref="I4942">INDEX(Species.List!A:A,MATCH(J4942,Species.List!B:B,0))</f>
        <v>Mya arenaria</v>
      </c>
      <c r="J4942" s="11" t="s">
        <v>327</v>
      </c>
      <c r="K4942" s="3" t="str">
        <f t="array" ref="K4942">INDEX(Species.List!C:C,MATCH(J4942,Species.List!B:B,0))</f>
        <v>SL</v>
      </c>
      <c r="L4942" s="64">
        <v>10.0</v>
      </c>
      <c r="M4942" s="64">
        <v>3.0</v>
      </c>
      <c r="N4942" s="8" t="s">
        <v>502</v>
      </c>
      <c r="O4942" s="8" t="s">
        <v>55</v>
      </c>
      <c r="P4942" s="3" t="s">
        <v>682</v>
      </c>
      <c r="Q4942" s="3" t="s">
        <v>55</v>
      </c>
      <c r="S4942" s="67">
        <v>1.0</v>
      </c>
    </row>
    <row r="4943" ht="15.0" customHeight="1">
      <c r="A4943" s="64">
        <v>9.0</v>
      </c>
      <c r="B4943" s="53" t="str">
        <f t="array" ref="B4943">INDEX(Quadrat.Details!D:D, MATCH(1,(F4943=Quadrat.Details!B:B)*(G4943=Quadrat.Details!G:G)*(H4943=Quadrat.Details!I:I),0))</f>
        <v>JQ</v>
      </c>
      <c r="E4943" s="65">
        <f t="array" ref="E4943">INDEX(Quadrat.Details!C:C, MATCH(1,(F4943=Quadrat.Details!B:B)*(G4943=Quadrat.Details!G:G),0))</f>
        <v>44778</v>
      </c>
      <c r="F4943" s="66">
        <v>2022.0</v>
      </c>
      <c r="G4943" s="13" t="s">
        <v>429</v>
      </c>
      <c r="H4943" s="64">
        <v>2.0</v>
      </c>
      <c r="I4943" s="3" t="str">
        <f t="array" ref="I4943">INDEX(Species.List!A:A,MATCH(J4943,Species.List!B:B,0))</f>
        <v>Ovalipes ocellatus</v>
      </c>
      <c r="J4943" s="11" t="s">
        <v>228</v>
      </c>
      <c r="K4943" s="3" t="str">
        <f t="array" ref="K4943">INDEX(Species.List!C:C,MATCH(J4943,Species.List!B:B,0))</f>
        <v>CW</v>
      </c>
      <c r="L4943" s="64">
        <v>37.0</v>
      </c>
      <c r="M4943" s="64">
        <v>1.0</v>
      </c>
      <c r="N4943" s="8" t="s">
        <v>502</v>
      </c>
      <c r="O4943" s="8" t="s">
        <v>55</v>
      </c>
      <c r="P4943" s="3" t="s">
        <v>682</v>
      </c>
      <c r="Q4943" s="3" t="s">
        <v>55</v>
      </c>
      <c r="S4943" s="67">
        <v>1.0</v>
      </c>
    </row>
    <row r="4944" ht="15.0" customHeight="1">
      <c r="A4944" s="64">
        <v>9.0</v>
      </c>
      <c r="B4944" s="53" t="str">
        <f t="array" ref="B4944">INDEX(Quadrat.Details!D:D, MATCH(1,(F4944=Quadrat.Details!B:B)*(G4944=Quadrat.Details!G:G)*(H4944=Quadrat.Details!I:I),0))</f>
        <v>JQ</v>
      </c>
      <c r="E4944" s="65">
        <f t="array" ref="E4944">INDEX(Quadrat.Details!C:C, MATCH(1,(F4944=Quadrat.Details!B:B)*(G4944=Quadrat.Details!G:G),0))</f>
        <v>44778</v>
      </c>
      <c r="F4944" s="66">
        <v>2022.0</v>
      </c>
      <c r="G4944" s="13" t="s">
        <v>429</v>
      </c>
      <c r="H4944" s="64">
        <v>2.0</v>
      </c>
      <c r="I4944" s="3" t="str">
        <f t="array" ref="I4944">INDEX(Species.List!A:A,MATCH(J4944,Species.List!B:B,0))</f>
        <v>Ovalipes ocellatus</v>
      </c>
      <c r="J4944" s="11" t="s">
        <v>228</v>
      </c>
      <c r="K4944" s="3" t="str">
        <f t="array" ref="K4944">INDEX(Species.List!C:C,MATCH(J4944,Species.List!B:B,0))</f>
        <v>CW</v>
      </c>
      <c r="L4944" s="64">
        <v>24.0</v>
      </c>
      <c r="M4944" s="64">
        <v>1.0</v>
      </c>
      <c r="N4944" s="8" t="s">
        <v>502</v>
      </c>
      <c r="O4944" s="8" t="s">
        <v>55</v>
      </c>
      <c r="P4944" s="3" t="s">
        <v>682</v>
      </c>
      <c r="Q4944" s="3" t="s">
        <v>55</v>
      </c>
      <c r="S4944" s="67">
        <v>1.0</v>
      </c>
    </row>
    <row r="4945" ht="15.0" customHeight="1">
      <c r="A4945" s="64">
        <v>9.0</v>
      </c>
      <c r="B4945" s="53" t="str">
        <f t="array" ref="B4945">INDEX(Quadrat.Details!D:D, MATCH(1,(F4945=Quadrat.Details!B:B)*(G4945=Quadrat.Details!G:G)*(H4945=Quadrat.Details!I:I),0))</f>
        <v>JQ</v>
      </c>
      <c r="E4945" s="65">
        <f t="array" ref="E4945">INDEX(Quadrat.Details!C:C, MATCH(1,(F4945=Quadrat.Details!B:B)*(G4945=Quadrat.Details!G:G),0))</f>
        <v>44778</v>
      </c>
      <c r="F4945" s="66">
        <v>2022.0</v>
      </c>
      <c r="G4945" s="13" t="s">
        <v>429</v>
      </c>
      <c r="H4945" s="64">
        <v>2.0</v>
      </c>
      <c r="I4945" s="3" t="str">
        <f t="array" ref="I4945">INDEX(Species.List!A:A,MATCH(J4945,Species.List!B:B,0))</f>
        <v>Ovalipes ocellatus</v>
      </c>
      <c r="J4945" s="11" t="s">
        <v>228</v>
      </c>
      <c r="K4945" s="3" t="str">
        <f t="array" ref="K4945">INDEX(Species.List!C:C,MATCH(J4945,Species.List!B:B,0))</f>
        <v>CW</v>
      </c>
      <c r="L4945" s="64">
        <v>23.0</v>
      </c>
      <c r="M4945" s="64">
        <v>1.0</v>
      </c>
      <c r="N4945" s="8" t="s">
        <v>502</v>
      </c>
      <c r="O4945" s="8" t="s">
        <v>55</v>
      </c>
      <c r="P4945" s="3" t="s">
        <v>682</v>
      </c>
      <c r="Q4945" s="3" t="s">
        <v>55</v>
      </c>
      <c r="S4945" s="67">
        <v>1.0</v>
      </c>
    </row>
    <row r="4946" ht="15.0" customHeight="1">
      <c r="A4946" s="64">
        <v>9.0</v>
      </c>
      <c r="B4946" s="53" t="str">
        <f t="array" ref="B4946">INDEX(Quadrat.Details!D:D, MATCH(1,(F4946=Quadrat.Details!B:B)*(G4946=Quadrat.Details!G:G)*(H4946=Quadrat.Details!I:I),0))</f>
        <v>JQ</v>
      </c>
      <c r="E4946" s="65">
        <f t="array" ref="E4946">INDEX(Quadrat.Details!C:C, MATCH(1,(F4946=Quadrat.Details!B:B)*(G4946=Quadrat.Details!G:G),0))</f>
        <v>44778</v>
      </c>
      <c r="F4946" s="66">
        <v>2022.0</v>
      </c>
      <c r="G4946" s="13" t="s">
        <v>429</v>
      </c>
      <c r="H4946" s="64">
        <v>2.0</v>
      </c>
      <c r="I4946" s="3" t="str">
        <f t="array" ref="I4946">INDEX(Species.List!A:A,MATCH(J4946,Species.List!B:B,0))</f>
        <v>Ovalipes ocellatus</v>
      </c>
      <c r="J4946" s="11" t="s">
        <v>228</v>
      </c>
      <c r="K4946" s="3" t="str">
        <f t="array" ref="K4946">INDEX(Species.List!C:C,MATCH(J4946,Species.List!B:B,0))</f>
        <v>CW</v>
      </c>
      <c r="L4946" s="64">
        <v>22.0</v>
      </c>
      <c r="M4946" s="64">
        <v>2.0</v>
      </c>
      <c r="N4946" s="8" t="s">
        <v>502</v>
      </c>
      <c r="O4946" s="8" t="s">
        <v>55</v>
      </c>
      <c r="P4946" s="3" t="s">
        <v>682</v>
      </c>
      <c r="Q4946" s="3" t="s">
        <v>55</v>
      </c>
      <c r="S4946" s="67">
        <v>1.0</v>
      </c>
    </row>
    <row r="4947" ht="15.0" customHeight="1">
      <c r="A4947" s="64">
        <v>9.0</v>
      </c>
      <c r="B4947" s="53" t="str">
        <f t="array" ref="B4947">INDEX(Quadrat.Details!D:D, MATCH(1,(F4947=Quadrat.Details!B:B)*(G4947=Quadrat.Details!G:G)*(H4947=Quadrat.Details!I:I),0))</f>
        <v>JQ</v>
      </c>
      <c r="E4947" s="65">
        <f t="array" ref="E4947">INDEX(Quadrat.Details!C:C, MATCH(1,(F4947=Quadrat.Details!B:B)*(G4947=Quadrat.Details!G:G),0))</f>
        <v>44778</v>
      </c>
      <c r="F4947" s="66">
        <v>2022.0</v>
      </c>
      <c r="G4947" s="13" t="s">
        <v>429</v>
      </c>
      <c r="H4947" s="64">
        <v>2.0</v>
      </c>
      <c r="I4947" s="3" t="str">
        <f t="array" ref="I4947">INDEX(Species.List!A:A,MATCH(J4947,Species.List!B:B,0))</f>
        <v>Ovalipes ocellatus</v>
      </c>
      <c r="J4947" s="11" t="s">
        <v>228</v>
      </c>
      <c r="K4947" s="3" t="str">
        <f t="array" ref="K4947">INDEX(Species.List!C:C,MATCH(J4947,Species.List!B:B,0))</f>
        <v>CW</v>
      </c>
      <c r="L4947" s="64">
        <v>25.0</v>
      </c>
      <c r="M4947" s="64">
        <v>1.0</v>
      </c>
      <c r="N4947" s="8" t="s">
        <v>502</v>
      </c>
      <c r="O4947" s="8" t="s">
        <v>55</v>
      </c>
      <c r="P4947" s="3" t="s">
        <v>682</v>
      </c>
      <c r="Q4947" s="3" t="s">
        <v>55</v>
      </c>
      <c r="S4947" s="67">
        <v>1.0</v>
      </c>
    </row>
    <row r="4948" ht="15.0" customHeight="1">
      <c r="A4948" s="64">
        <v>9.0</v>
      </c>
      <c r="B4948" s="53" t="str">
        <f t="array" ref="B4948">INDEX(Quadrat.Details!D:D, MATCH(1,(F4948=Quadrat.Details!B:B)*(G4948=Quadrat.Details!G:G)*(H4948=Quadrat.Details!I:I),0))</f>
        <v>JQ</v>
      </c>
      <c r="E4948" s="65">
        <f t="array" ref="E4948">INDEX(Quadrat.Details!C:C, MATCH(1,(F4948=Quadrat.Details!B:B)*(G4948=Quadrat.Details!G:G),0))</f>
        <v>44778</v>
      </c>
      <c r="F4948" s="66">
        <v>2022.0</v>
      </c>
      <c r="G4948" s="13" t="s">
        <v>429</v>
      </c>
      <c r="H4948" s="64">
        <v>2.0</v>
      </c>
      <c r="I4948" s="3" t="str">
        <f t="array" ref="I4948">INDEX(Species.List!A:A,MATCH(J4948,Species.List!B:B,0))</f>
        <v>Ovalipes ocellatus</v>
      </c>
      <c r="J4948" s="11" t="s">
        <v>228</v>
      </c>
      <c r="K4948" s="3" t="str">
        <f t="array" ref="K4948">INDEX(Species.List!C:C,MATCH(J4948,Species.List!B:B,0))</f>
        <v>CW</v>
      </c>
      <c r="L4948" s="64">
        <v>18.0</v>
      </c>
      <c r="M4948" s="64">
        <v>1.0</v>
      </c>
      <c r="N4948" s="8" t="s">
        <v>502</v>
      </c>
      <c r="O4948" s="8" t="s">
        <v>55</v>
      </c>
      <c r="P4948" s="3" t="s">
        <v>682</v>
      </c>
      <c r="Q4948" s="3" t="s">
        <v>55</v>
      </c>
      <c r="S4948" s="67">
        <v>1.0</v>
      </c>
    </row>
    <row r="4949" ht="15.0" customHeight="1">
      <c r="A4949" s="64">
        <v>9.0</v>
      </c>
      <c r="B4949" s="53" t="str">
        <f t="array" ref="B4949">INDEX(Quadrat.Details!D:D, MATCH(1,(F4949=Quadrat.Details!B:B)*(G4949=Quadrat.Details!G:G)*(H4949=Quadrat.Details!I:I),0))</f>
        <v>JQ</v>
      </c>
      <c r="E4949" s="65">
        <f t="array" ref="E4949">INDEX(Quadrat.Details!C:C, MATCH(1,(F4949=Quadrat.Details!B:B)*(G4949=Quadrat.Details!G:G),0))</f>
        <v>44778</v>
      </c>
      <c r="F4949" s="66">
        <v>2022.0</v>
      </c>
      <c r="G4949" s="13" t="s">
        <v>429</v>
      </c>
      <c r="H4949" s="64">
        <v>2.0</v>
      </c>
      <c r="I4949" s="3" t="str">
        <f t="array" ref="I4949">INDEX(Species.List!A:A,MATCH(J4949,Species.List!B:B,0))</f>
        <v>Ovalipes ocellatus</v>
      </c>
      <c r="J4949" s="11" t="s">
        <v>228</v>
      </c>
      <c r="K4949" s="3" t="str">
        <f t="array" ref="K4949">INDEX(Species.List!C:C,MATCH(J4949,Species.List!B:B,0))</f>
        <v>CW</v>
      </c>
      <c r="L4949" s="64">
        <v>17.0</v>
      </c>
      <c r="M4949" s="64">
        <v>1.0</v>
      </c>
      <c r="N4949" s="8" t="s">
        <v>502</v>
      </c>
      <c r="O4949" s="8" t="s">
        <v>55</v>
      </c>
      <c r="P4949" s="3" t="s">
        <v>682</v>
      </c>
      <c r="Q4949" s="3" t="s">
        <v>55</v>
      </c>
      <c r="S4949" s="67">
        <v>1.0</v>
      </c>
    </row>
    <row r="4950" ht="15.0" customHeight="1">
      <c r="A4950" s="64">
        <v>9.0</v>
      </c>
      <c r="B4950" s="53" t="str">
        <f t="array" ref="B4950">INDEX(Quadrat.Details!D:D, MATCH(1,(F4950=Quadrat.Details!B:B)*(G4950=Quadrat.Details!G:G)*(H4950=Quadrat.Details!I:I),0))</f>
        <v>JQ</v>
      </c>
      <c r="E4950" s="65">
        <f t="array" ref="E4950">INDEX(Quadrat.Details!C:C, MATCH(1,(F4950=Quadrat.Details!B:B)*(G4950=Quadrat.Details!G:G),0))</f>
        <v>44778</v>
      </c>
      <c r="F4950" s="66">
        <v>2022.0</v>
      </c>
      <c r="G4950" s="13" t="s">
        <v>429</v>
      </c>
      <c r="H4950" s="64">
        <v>2.0</v>
      </c>
      <c r="I4950" s="3" t="str">
        <f t="array" ref="I4950">INDEX(Species.List!A:A,MATCH(J4950,Species.List!B:B,0))</f>
        <v>Squilla empusa</v>
      </c>
      <c r="J4950" s="11" t="s">
        <v>245</v>
      </c>
      <c r="K4950" s="3" t="str">
        <f t="array" ref="K4950">INDEX(Species.List!C:C,MATCH(J4950,Species.List!B:B,0))</f>
        <v>CarapaceLength</v>
      </c>
      <c r="L4950" s="64">
        <v>12.0</v>
      </c>
      <c r="M4950" s="64">
        <v>1.0</v>
      </c>
      <c r="N4950" s="8" t="s">
        <v>502</v>
      </c>
      <c r="O4950" s="8" t="s">
        <v>55</v>
      </c>
      <c r="P4950" s="3" t="s">
        <v>682</v>
      </c>
      <c r="Q4950" s="3" t="s">
        <v>55</v>
      </c>
      <c r="S4950" s="67">
        <v>1.0</v>
      </c>
    </row>
    <row r="4951" ht="15.0" customHeight="1">
      <c r="A4951" s="64">
        <v>9.0</v>
      </c>
      <c r="B4951" s="53" t="str">
        <f t="array" ref="B4951">INDEX(Quadrat.Details!D:D, MATCH(1,(F4951=Quadrat.Details!B:B)*(G4951=Quadrat.Details!G:G)*(H4951=Quadrat.Details!I:I),0))</f>
        <v>JQ</v>
      </c>
      <c r="E4951" s="65">
        <f t="array" ref="E4951">INDEX(Quadrat.Details!C:C, MATCH(1,(F4951=Quadrat.Details!B:B)*(G4951=Quadrat.Details!G:G),0))</f>
        <v>44778</v>
      </c>
      <c r="F4951" s="66">
        <v>2022.0</v>
      </c>
      <c r="G4951" s="13" t="s">
        <v>429</v>
      </c>
      <c r="H4951" s="64">
        <v>2.0</v>
      </c>
      <c r="I4951" s="3" t="str">
        <f t="array" ref="I4951">INDEX(Species.List!A:A,MATCH(J4951,Species.List!B:B,0))</f>
        <v>Ensis directus</v>
      </c>
      <c r="J4951" s="11" t="s">
        <v>306</v>
      </c>
      <c r="K4951" s="3" t="str">
        <f t="array" ref="K4951">INDEX(Species.List!C:C,MATCH(J4951,Species.List!B:B,0))</f>
        <v>SL</v>
      </c>
      <c r="L4951" s="64">
        <v>33.0</v>
      </c>
      <c r="M4951" s="64">
        <v>1.0</v>
      </c>
      <c r="N4951" s="8" t="s">
        <v>502</v>
      </c>
      <c r="O4951" s="8" t="s">
        <v>55</v>
      </c>
      <c r="P4951" s="3" t="s">
        <v>682</v>
      </c>
      <c r="Q4951" s="3" t="s">
        <v>55</v>
      </c>
      <c r="S4951" s="67">
        <v>1.0</v>
      </c>
    </row>
    <row r="4952" ht="15.0" customHeight="1">
      <c r="A4952" s="64">
        <v>9.0</v>
      </c>
      <c r="B4952" s="53" t="str">
        <f t="array" ref="B4952">INDEX(Quadrat.Details!D:D, MATCH(1,(F4952=Quadrat.Details!B:B)*(G4952=Quadrat.Details!G:G)*(H4952=Quadrat.Details!I:I),0))</f>
        <v>JQ</v>
      </c>
      <c r="E4952" s="65">
        <f t="array" ref="E4952">INDEX(Quadrat.Details!C:C, MATCH(1,(F4952=Quadrat.Details!B:B)*(G4952=Quadrat.Details!G:G),0))</f>
        <v>44778</v>
      </c>
      <c r="F4952" s="66">
        <v>2022.0</v>
      </c>
      <c r="G4952" s="13" t="s">
        <v>429</v>
      </c>
      <c r="H4952" s="64">
        <v>2.0</v>
      </c>
      <c r="I4952" s="3" t="str">
        <f t="array" ref="I4952">INDEX(Species.List!A:A,MATCH(J4952,Species.List!B:B,0))</f>
        <v>Ensis directus</v>
      </c>
      <c r="J4952" s="11" t="s">
        <v>306</v>
      </c>
      <c r="K4952" s="3" t="str">
        <f t="array" ref="K4952">INDEX(Species.List!C:C,MATCH(J4952,Species.List!B:B,0))</f>
        <v>SL</v>
      </c>
      <c r="L4952" s="64">
        <v>32.0</v>
      </c>
      <c r="M4952" s="64">
        <v>1.0</v>
      </c>
      <c r="N4952" s="8" t="s">
        <v>502</v>
      </c>
      <c r="O4952" s="8" t="s">
        <v>55</v>
      </c>
      <c r="P4952" s="3" t="s">
        <v>682</v>
      </c>
      <c r="Q4952" s="3" t="s">
        <v>55</v>
      </c>
      <c r="S4952" s="67">
        <v>1.0</v>
      </c>
    </row>
    <row r="4953" ht="15.0" customHeight="1">
      <c r="A4953" s="64">
        <v>9.0</v>
      </c>
      <c r="B4953" s="53" t="str">
        <f t="array" ref="B4953">INDEX(Quadrat.Details!D:D, MATCH(1,(F4953=Quadrat.Details!B:B)*(G4953=Quadrat.Details!G:G)*(H4953=Quadrat.Details!I:I),0))</f>
        <v>JQ</v>
      </c>
      <c r="E4953" s="65">
        <f t="array" ref="E4953">INDEX(Quadrat.Details!C:C, MATCH(1,(F4953=Quadrat.Details!B:B)*(G4953=Quadrat.Details!G:G),0))</f>
        <v>44778</v>
      </c>
      <c r="F4953" s="66">
        <v>2022.0</v>
      </c>
      <c r="G4953" s="13" t="s">
        <v>429</v>
      </c>
      <c r="H4953" s="64">
        <v>2.0</v>
      </c>
      <c r="I4953" s="3" t="str">
        <f t="array" ref="I4953">INDEX(Species.List!A:A,MATCH(J4953,Species.List!B:B,0))</f>
        <v>Ensis directus</v>
      </c>
      <c r="J4953" s="11" t="s">
        <v>306</v>
      </c>
      <c r="K4953" s="3" t="str">
        <f t="array" ref="K4953">INDEX(Species.List!C:C,MATCH(J4953,Species.List!B:B,0))</f>
        <v>SL</v>
      </c>
      <c r="L4953" s="64">
        <v>29.0</v>
      </c>
      <c r="M4953" s="64">
        <v>1.0</v>
      </c>
      <c r="N4953" s="8" t="s">
        <v>502</v>
      </c>
      <c r="O4953" s="8" t="s">
        <v>55</v>
      </c>
      <c r="P4953" s="3" t="s">
        <v>682</v>
      </c>
      <c r="Q4953" s="3" t="s">
        <v>55</v>
      </c>
      <c r="S4953" s="67">
        <v>1.0</v>
      </c>
    </row>
    <row r="4954" ht="15.0" customHeight="1">
      <c r="A4954" s="64">
        <v>9.0</v>
      </c>
      <c r="B4954" s="53" t="str">
        <f t="array" ref="B4954">INDEX(Quadrat.Details!D:D, MATCH(1,(F4954=Quadrat.Details!B:B)*(G4954=Quadrat.Details!G:G)*(H4954=Quadrat.Details!I:I),0))</f>
        <v>JQ</v>
      </c>
      <c r="E4954" s="65">
        <f t="array" ref="E4954">INDEX(Quadrat.Details!C:C, MATCH(1,(F4954=Quadrat.Details!B:B)*(G4954=Quadrat.Details!G:G),0))</f>
        <v>44778</v>
      </c>
      <c r="F4954" s="66">
        <v>2022.0</v>
      </c>
      <c r="G4954" s="13" t="s">
        <v>429</v>
      </c>
      <c r="H4954" s="64">
        <v>2.0</v>
      </c>
      <c r="I4954" s="3" t="str">
        <f t="array" ref="I4954">INDEX(Species.List!A:A,MATCH(J4954,Species.List!B:B,0))</f>
        <v>Mya arenaria</v>
      </c>
      <c r="J4954" s="11" t="s">
        <v>327</v>
      </c>
      <c r="K4954" s="3" t="str">
        <f t="array" ref="K4954">INDEX(Species.List!C:C,MATCH(J4954,Species.List!B:B,0))</f>
        <v>SL</v>
      </c>
      <c r="L4954" s="64">
        <v>11.0</v>
      </c>
      <c r="M4954" s="64">
        <v>1.0</v>
      </c>
      <c r="N4954" s="8" t="s">
        <v>502</v>
      </c>
      <c r="O4954" s="8" t="s">
        <v>55</v>
      </c>
      <c r="P4954" s="3" t="s">
        <v>682</v>
      </c>
      <c r="Q4954" s="3" t="s">
        <v>55</v>
      </c>
      <c r="S4954" s="67">
        <v>1.0</v>
      </c>
    </row>
    <row r="4955" ht="15.0" customHeight="1">
      <c r="A4955" s="64">
        <v>9.0</v>
      </c>
      <c r="B4955" s="53" t="str">
        <f t="array" ref="B4955">INDEX(Quadrat.Details!D:D, MATCH(1,(F4955=Quadrat.Details!B:B)*(G4955=Quadrat.Details!G:G)*(H4955=Quadrat.Details!I:I),0))</f>
        <v>JQ</v>
      </c>
      <c r="E4955" s="65">
        <f t="array" ref="E4955">INDEX(Quadrat.Details!C:C, MATCH(1,(F4955=Quadrat.Details!B:B)*(G4955=Quadrat.Details!G:G),0))</f>
        <v>44778</v>
      </c>
      <c r="F4955" s="66">
        <v>2022.0</v>
      </c>
      <c r="G4955" s="13" t="s">
        <v>453</v>
      </c>
      <c r="H4955" s="64">
        <v>1.0</v>
      </c>
      <c r="I4955" s="3" t="str">
        <f t="array" ref="I4955">INDEX(Species.List!A:A,MATCH(J4955,Species.List!B:B,0))</f>
        <v>Solemya velum</v>
      </c>
      <c r="J4955" s="11" t="s">
        <v>329</v>
      </c>
      <c r="K4955" s="3" t="str">
        <f t="array" ref="K4955">INDEX(Species.List!C:C,MATCH(J4955,Species.List!B:B,0))</f>
        <v>SL</v>
      </c>
      <c r="L4955" s="64">
        <v>15.0</v>
      </c>
      <c r="M4955" s="64">
        <v>1.0</v>
      </c>
      <c r="N4955" s="8" t="s">
        <v>502</v>
      </c>
      <c r="O4955" s="8" t="s">
        <v>55</v>
      </c>
      <c r="P4955" s="3" t="s">
        <v>682</v>
      </c>
      <c r="Q4955" s="3" t="s">
        <v>55</v>
      </c>
      <c r="S4955" s="67">
        <v>1.0</v>
      </c>
    </row>
    <row r="4956" ht="15.0" customHeight="1">
      <c r="A4956" s="64">
        <v>9.0</v>
      </c>
      <c r="B4956" s="53" t="str">
        <f t="array" ref="B4956">INDEX(Quadrat.Details!D:D, MATCH(1,(F4956=Quadrat.Details!B:B)*(G4956=Quadrat.Details!G:G)*(H4956=Quadrat.Details!I:I),0))</f>
        <v>JQ</v>
      </c>
      <c r="E4956" s="65">
        <f t="array" ref="E4956">INDEX(Quadrat.Details!C:C, MATCH(1,(F4956=Quadrat.Details!B:B)*(G4956=Quadrat.Details!G:G),0))</f>
        <v>44778</v>
      </c>
      <c r="F4956" s="66">
        <v>2022.0</v>
      </c>
      <c r="G4956" s="13" t="s">
        <v>453</v>
      </c>
      <c r="H4956" s="64">
        <v>1.0</v>
      </c>
      <c r="I4956" s="3" t="str">
        <f t="array" ref="I4956">INDEX(Species.List!A:A,MATCH(J4956,Species.List!B:B,0))</f>
        <v>Solemya velum</v>
      </c>
      <c r="J4956" s="11" t="s">
        <v>329</v>
      </c>
      <c r="K4956" s="3" t="str">
        <f t="array" ref="K4956">INDEX(Species.List!C:C,MATCH(J4956,Species.List!B:B,0))</f>
        <v>SL</v>
      </c>
      <c r="L4956" s="64">
        <v>14.0</v>
      </c>
      <c r="M4956" s="64">
        <v>1.0</v>
      </c>
      <c r="N4956" s="8" t="s">
        <v>502</v>
      </c>
      <c r="O4956" s="8" t="s">
        <v>55</v>
      </c>
      <c r="P4956" s="3" t="s">
        <v>682</v>
      </c>
      <c r="Q4956" s="3" t="s">
        <v>55</v>
      </c>
      <c r="S4956" s="67">
        <v>1.0</v>
      </c>
    </row>
    <row r="4957" ht="15.0" customHeight="1">
      <c r="A4957" s="64">
        <v>9.0</v>
      </c>
      <c r="B4957" s="53" t="str">
        <f t="array" ref="B4957">INDEX(Quadrat.Details!D:D, MATCH(1,(F4957=Quadrat.Details!B:B)*(G4957=Quadrat.Details!G:G)*(H4957=Quadrat.Details!I:I),0))</f>
        <v>JQ</v>
      </c>
      <c r="E4957" s="65">
        <f t="array" ref="E4957">INDEX(Quadrat.Details!C:C, MATCH(1,(F4957=Quadrat.Details!B:B)*(G4957=Quadrat.Details!G:G),0))</f>
        <v>44778</v>
      </c>
      <c r="F4957" s="66">
        <v>2022.0</v>
      </c>
      <c r="G4957" s="13" t="s">
        <v>453</v>
      </c>
      <c r="H4957" s="64">
        <v>1.0</v>
      </c>
      <c r="I4957" s="3" t="str">
        <f t="array" ref="I4957">INDEX(Species.List!A:A,MATCH(J4957,Species.List!B:B,0))</f>
        <v>Mya arenaria</v>
      </c>
      <c r="J4957" s="11" t="s">
        <v>327</v>
      </c>
      <c r="K4957" s="3" t="str">
        <f t="array" ref="K4957">INDEX(Species.List!C:C,MATCH(J4957,Species.List!B:B,0))</f>
        <v>SL</v>
      </c>
      <c r="L4957" s="64">
        <v>12.0</v>
      </c>
      <c r="M4957" s="64">
        <v>1.0</v>
      </c>
      <c r="N4957" s="8" t="s">
        <v>502</v>
      </c>
      <c r="O4957" s="8" t="s">
        <v>55</v>
      </c>
      <c r="P4957" s="3" t="s">
        <v>682</v>
      </c>
      <c r="Q4957" s="3" t="s">
        <v>55</v>
      </c>
      <c r="S4957" s="67">
        <v>1.0</v>
      </c>
    </row>
    <row r="4958" ht="15.0" customHeight="1">
      <c r="A4958" s="64">
        <v>9.0</v>
      </c>
      <c r="B4958" s="53" t="str">
        <f t="array" ref="B4958">INDEX(Quadrat.Details!D:D, MATCH(1,(F4958=Quadrat.Details!B:B)*(G4958=Quadrat.Details!G:G)*(H4958=Quadrat.Details!I:I),0))</f>
        <v>JQ</v>
      </c>
      <c r="E4958" s="65">
        <f t="array" ref="E4958">INDEX(Quadrat.Details!C:C, MATCH(1,(F4958=Quadrat.Details!B:B)*(G4958=Quadrat.Details!G:G),0))</f>
        <v>44778</v>
      </c>
      <c r="F4958" s="66">
        <v>2022.0</v>
      </c>
      <c r="G4958" s="13" t="s">
        <v>453</v>
      </c>
      <c r="H4958" s="64">
        <v>1.0</v>
      </c>
      <c r="I4958" s="3" t="str">
        <f t="array" ref="I4958">INDEX(Species.List!A:A,MATCH(J4958,Species.List!B:B,0))</f>
        <v>Ensis directus</v>
      </c>
      <c r="J4958" s="11" t="s">
        <v>306</v>
      </c>
      <c r="K4958" s="3" t="str">
        <f t="array" ref="K4958">INDEX(Species.List!C:C,MATCH(J4958,Species.List!B:B,0))</f>
        <v>SL</v>
      </c>
      <c r="L4958" s="64">
        <v>19.0</v>
      </c>
      <c r="M4958" s="64">
        <v>1.0</v>
      </c>
      <c r="N4958" s="8" t="s">
        <v>502</v>
      </c>
      <c r="O4958" s="8" t="s">
        <v>55</v>
      </c>
      <c r="P4958" s="3" t="s">
        <v>682</v>
      </c>
      <c r="Q4958" s="3" t="s">
        <v>55</v>
      </c>
      <c r="S4958" s="67">
        <v>1.0</v>
      </c>
    </row>
    <row r="4959" ht="15.0" customHeight="1">
      <c r="A4959" s="64">
        <v>9.0</v>
      </c>
      <c r="B4959" s="53" t="str">
        <f t="array" ref="B4959">INDEX(Quadrat.Details!D:D, MATCH(1,(F4959=Quadrat.Details!B:B)*(G4959=Quadrat.Details!G:G)*(H4959=Quadrat.Details!I:I),0))</f>
        <v>JQ</v>
      </c>
      <c r="E4959" s="65">
        <f t="array" ref="E4959">INDEX(Quadrat.Details!C:C, MATCH(1,(F4959=Quadrat.Details!B:B)*(G4959=Quadrat.Details!G:G),0))</f>
        <v>44778</v>
      </c>
      <c r="F4959" s="66">
        <v>2022.0</v>
      </c>
      <c r="G4959" s="13" t="s">
        <v>453</v>
      </c>
      <c r="H4959" s="64">
        <v>2.0</v>
      </c>
      <c r="I4959" s="3" t="str">
        <f t="array" ref="I4959">INDEX(Species.List!A:A,MATCH(J4959,Species.List!B:B,0))</f>
        <v>Palaemonetes</v>
      </c>
      <c r="J4959" s="11" t="s">
        <v>197</v>
      </c>
      <c r="K4959" s="3" t="str">
        <f t="array" ref="K4959">INDEX(Species.List!C:C,MATCH(J4959,Species.List!B:B,0))</f>
        <v>CarapaceLength</v>
      </c>
      <c r="L4959" s="64">
        <v>14.0</v>
      </c>
      <c r="M4959" s="64">
        <v>1.0</v>
      </c>
      <c r="N4959" s="8" t="s">
        <v>502</v>
      </c>
      <c r="O4959" s="8" t="s">
        <v>55</v>
      </c>
      <c r="P4959" s="3" t="s">
        <v>682</v>
      </c>
      <c r="Q4959" s="3" t="s">
        <v>55</v>
      </c>
      <c r="S4959" s="67">
        <v>1.0</v>
      </c>
    </row>
    <row r="4960" ht="15.0" customHeight="1">
      <c r="A4960" s="64">
        <v>9.0</v>
      </c>
      <c r="B4960" s="53" t="str">
        <f t="array" ref="B4960">INDEX(Quadrat.Details!D:D, MATCH(1,(F4960=Quadrat.Details!B:B)*(G4960=Quadrat.Details!G:G)*(H4960=Quadrat.Details!I:I),0))</f>
        <v>JQ</v>
      </c>
      <c r="E4960" s="65">
        <f t="array" ref="E4960">INDEX(Quadrat.Details!C:C, MATCH(1,(F4960=Quadrat.Details!B:B)*(G4960=Quadrat.Details!G:G),0))</f>
        <v>44778</v>
      </c>
      <c r="F4960" s="66">
        <v>2022.0</v>
      </c>
      <c r="G4960" s="13" t="s">
        <v>453</v>
      </c>
      <c r="H4960" s="64">
        <v>2.0</v>
      </c>
      <c r="I4960" s="3" t="str">
        <f t="array" ref="I4960">INDEX(Species.List!A:A,MATCH(J4960,Species.List!B:B,0))</f>
        <v>Ovalipes ocellatus</v>
      </c>
      <c r="J4960" s="11" t="s">
        <v>228</v>
      </c>
      <c r="K4960" s="3" t="str">
        <f t="array" ref="K4960">INDEX(Species.List!C:C,MATCH(J4960,Species.List!B:B,0))</f>
        <v>CW</v>
      </c>
      <c r="L4960" s="64">
        <v>18.0</v>
      </c>
      <c r="M4960" s="64">
        <v>1.0</v>
      </c>
      <c r="N4960" s="8" t="s">
        <v>502</v>
      </c>
      <c r="O4960" s="8" t="s">
        <v>55</v>
      </c>
      <c r="P4960" s="3" t="s">
        <v>682</v>
      </c>
      <c r="Q4960" s="3" t="s">
        <v>55</v>
      </c>
      <c r="S4960" s="67">
        <v>1.0</v>
      </c>
    </row>
    <row r="4961" ht="15.0" customHeight="1">
      <c r="A4961" s="64">
        <v>9.0</v>
      </c>
      <c r="B4961" s="53" t="str">
        <f t="array" ref="B4961">INDEX(Quadrat.Details!D:D, MATCH(1,(F4961=Quadrat.Details!B:B)*(G4961=Quadrat.Details!G:G)*(H4961=Quadrat.Details!I:I),0))</f>
        <v>JQ</v>
      </c>
      <c r="E4961" s="65">
        <f t="array" ref="E4961">INDEX(Quadrat.Details!C:C, MATCH(1,(F4961=Quadrat.Details!B:B)*(G4961=Quadrat.Details!G:G),0))</f>
        <v>44778</v>
      </c>
      <c r="F4961" s="66">
        <v>2022.0</v>
      </c>
      <c r="G4961" s="13" t="s">
        <v>453</v>
      </c>
      <c r="H4961" s="64">
        <v>2.0</v>
      </c>
      <c r="I4961" s="3" t="str">
        <f t="array" ref="I4961">INDEX(Species.List!A:A,MATCH(J4961,Species.List!B:B,0))</f>
        <v>Dyspanopeus sayi</v>
      </c>
      <c r="J4961" s="11" t="s">
        <v>315</v>
      </c>
      <c r="K4961" s="3" t="str">
        <f t="array" ref="K4961">INDEX(Species.List!C:C,MATCH(J4961,Species.List!B:B,0))</f>
        <v>CW</v>
      </c>
      <c r="L4961" s="64">
        <v>19.0</v>
      </c>
      <c r="M4961" s="64">
        <v>1.0</v>
      </c>
      <c r="N4961" s="8" t="s">
        <v>502</v>
      </c>
      <c r="O4961" s="8" t="s">
        <v>55</v>
      </c>
      <c r="P4961" s="3" t="s">
        <v>682</v>
      </c>
      <c r="Q4961" s="3" t="s">
        <v>55</v>
      </c>
      <c r="S4961" s="67">
        <v>1.0</v>
      </c>
    </row>
    <row r="4962" ht="15.0" customHeight="1">
      <c r="A4962" s="64">
        <v>9.0</v>
      </c>
      <c r="B4962" s="53" t="str">
        <f t="array" ref="B4962">INDEX(Quadrat.Details!D:D, MATCH(1,(F4962=Quadrat.Details!B:B)*(G4962=Quadrat.Details!G:G)*(H4962=Quadrat.Details!I:I),0))</f>
        <v>JQ</v>
      </c>
      <c r="E4962" s="65">
        <f t="array" ref="E4962">INDEX(Quadrat.Details!C:C, MATCH(1,(F4962=Quadrat.Details!B:B)*(G4962=Quadrat.Details!G:G),0))</f>
        <v>44778</v>
      </c>
      <c r="F4962" s="66">
        <v>2022.0</v>
      </c>
      <c r="G4962" s="13" t="s">
        <v>453</v>
      </c>
      <c r="H4962" s="64">
        <v>2.0</v>
      </c>
      <c r="I4962" s="3" t="str">
        <f t="array" ref="I4962">INDEX(Species.List!A:A,MATCH(J4962,Species.List!B:B,0))</f>
        <v>Dyspanopeus sayi</v>
      </c>
      <c r="J4962" s="11" t="s">
        <v>315</v>
      </c>
      <c r="K4962" s="3" t="str">
        <f t="array" ref="K4962">INDEX(Species.List!C:C,MATCH(J4962,Species.List!B:B,0))</f>
        <v>CW</v>
      </c>
      <c r="L4962" s="64">
        <v>21.0</v>
      </c>
      <c r="M4962" s="64">
        <v>1.0</v>
      </c>
      <c r="N4962" s="8" t="s">
        <v>502</v>
      </c>
      <c r="O4962" s="8" t="s">
        <v>55</v>
      </c>
      <c r="P4962" s="3" t="s">
        <v>682</v>
      </c>
      <c r="Q4962" s="3" t="s">
        <v>55</v>
      </c>
      <c r="S4962" s="67">
        <v>1.0</v>
      </c>
    </row>
    <row r="4963" ht="15.0" customHeight="1">
      <c r="A4963" s="64">
        <v>9.0</v>
      </c>
      <c r="B4963" s="53" t="str">
        <f t="array" ref="B4963">INDEX(Quadrat.Details!D:D, MATCH(1,(F4963=Quadrat.Details!B:B)*(G4963=Quadrat.Details!G:G)*(H4963=Quadrat.Details!I:I),0))</f>
        <v>JQ</v>
      </c>
      <c r="E4963" s="65">
        <f t="array" ref="E4963">INDEX(Quadrat.Details!C:C, MATCH(1,(F4963=Quadrat.Details!B:B)*(G4963=Quadrat.Details!G:G),0))</f>
        <v>44778</v>
      </c>
      <c r="F4963" s="66">
        <v>2022.0</v>
      </c>
      <c r="G4963" s="13" t="s">
        <v>453</v>
      </c>
      <c r="H4963" s="64">
        <v>2.0</v>
      </c>
      <c r="I4963" s="3" t="str">
        <f t="array" ref="I4963">INDEX(Species.List!A:A,MATCH(J4963,Species.List!B:B,0))</f>
        <v>Dyspanopeus sayi</v>
      </c>
      <c r="J4963" s="11" t="s">
        <v>315</v>
      </c>
      <c r="K4963" s="3" t="str">
        <f t="array" ref="K4963">INDEX(Species.List!C:C,MATCH(J4963,Species.List!B:B,0))</f>
        <v>CW</v>
      </c>
      <c r="L4963" s="64">
        <v>14.0</v>
      </c>
      <c r="M4963" s="64">
        <v>1.0</v>
      </c>
      <c r="N4963" s="8" t="s">
        <v>502</v>
      </c>
      <c r="O4963" s="8" t="s">
        <v>55</v>
      </c>
      <c r="P4963" s="3" t="s">
        <v>682</v>
      </c>
      <c r="Q4963" s="3" t="s">
        <v>55</v>
      </c>
      <c r="S4963" s="67">
        <v>1.0</v>
      </c>
    </row>
    <row r="4964" ht="15.0" customHeight="1">
      <c r="A4964" s="64">
        <v>9.0</v>
      </c>
      <c r="B4964" s="53" t="str">
        <f t="array" ref="B4964">INDEX(Quadrat.Details!D:D, MATCH(1,(F4964=Quadrat.Details!B:B)*(G4964=Quadrat.Details!G:G)*(H4964=Quadrat.Details!I:I),0))</f>
        <v>JQ</v>
      </c>
      <c r="E4964" s="65">
        <f t="array" ref="E4964">INDEX(Quadrat.Details!C:C, MATCH(1,(F4964=Quadrat.Details!B:B)*(G4964=Quadrat.Details!G:G),0))</f>
        <v>44778</v>
      </c>
      <c r="F4964" s="66">
        <v>2022.0</v>
      </c>
      <c r="G4964" s="13" t="s">
        <v>453</v>
      </c>
      <c r="H4964" s="64">
        <v>2.0</v>
      </c>
      <c r="I4964" s="3" t="str">
        <f t="array" ref="I4964">INDEX(Species.List!A:A,MATCH(J4964,Species.List!B:B,0))</f>
        <v>Anadara ovalis</v>
      </c>
      <c r="J4964" s="11" t="s">
        <v>106</v>
      </c>
      <c r="K4964" s="3" t="str">
        <f t="array" ref="K4964">INDEX(Species.List!C:C,MATCH(J4964,Species.List!B:B,0))</f>
        <v>SL</v>
      </c>
      <c r="L4964" s="64">
        <v>11.0</v>
      </c>
      <c r="M4964" s="64">
        <v>1.0</v>
      </c>
      <c r="N4964" s="8" t="s">
        <v>502</v>
      </c>
      <c r="O4964" s="8" t="s">
        <v>55</v>
      </c>
      <c r="P4964" s="3" t="s">
        <v>682</v>
      </c>
      <c r="Q4964" s="3" t="s">
        <v>55</v>
      </c>
      <c r="S4964" s="67">
        <v>1.0</v>
      </c>
    </row>
    <row r="4965" ht="15.0" customHeight="1">
      <c r="A4965" s="64">
        <v>9.0</v>
      </c>
      <c r="B4965" s="53" t="str">
        <f t="array" ref="B4965">INDEX(Quadrat.Details!D:D, MATCH(1,(F4965=Quadrat.Details!B:B)*(G4965=Quadrat.Details!G:G)*(H4965=Quadrat.Details!I:I),0))</f>
        <v>JQ</v>
      </c>
      <c r="E4965" s="65">
        <f t="array" ref="E4965">INDEX(Quadrat.Details!C:C, MATCH(1,(F4965=Quadrat.Details!B:B)*(G4965=Quadrat.Details!G:G),0))</f>
        <v>44778</v>
      </c>
      <c r="F4965" s="66">
        <v>2022.0</v>
      </c>
      <c r="G4965" s="13" t="s">
        <v>453</v>
      </c>
      <c r="H4965" s="64">
        <v>2.0</v>
      </c>
      <c r="I4965" s="3" t="str">
        <f t="array" ref="I4965">INDEX(Species.List!A:A,MATCH(J4965,Species.List!B:B,0))</f>
        <v>Anadara ovalis</v>
      </c>
      <c r="J4965" s="11" t="s">
        <v>106</v>
      </c>
      <c r="K4965" s="3" t="str">
        <f t="array" ref="K4965">INDEX(Species.List!C:C,MATCH(J4965,Species.List!B:B,0))</f>
        <v>SL</v>
      </c>
      <c r="L4965" s="64">
        <v>14.0</v>
      </c>
      <c r="M4965" s="64">
        <v>1.0</v>
      </c>
      <c r="N4965" s="8" t="s">
        <v>502</v>
      </c>
      <c r="O4965" s="8" t="s">
        <v>55</v>
      </c>
      <c r="P4965" s="3" t="s">
        <v>682</v>
      </c>
      <c r="Q4965" s="3" t="s">
        <v>55</v>
      </c>
      <c r="S4965" s="67">
        <v>1.0</v>
      </c>
    </row>
    <row r="4966" ht="15.0" customHeight="1">
      <c r="A4966" s="64">
        <v>9.0</v>
      </c>
      <c r="B4966" s="53" t="str">
        <f t="array" ref="B4966">INDEX(Quadrat.Details!D:D, MATCH(1,(F4966=Quadrat.Details!B:B)*(G4966=Quadrat.Details!G:G)*(H4966=Quadrat.Details!I:I),0))</f>
        <v>JQ</v>
      </c>
      <c r="E4966" s="65">
        <f t="array" ref="E4966">INDEX(Quadrat.Details!C:C, MATCH(1,(F4966=Quadrat.Details!B:B)*(G4966=Quadrat.Details!G:G),0))</f>
        <v>44778</v>
      </c>
      <c r="F4966" s="66">
        <v>2022.0</v>
      </c>
      <c r="G4966" s="13" t="s">
        <v>453</v>
      </c>
      <c r="H4966" s="64">
        <v>2.0</v>
      </c>
      <c r="I4966" s="3" t="str">
        <f t="array" ref="I4966">INDEX(Species.List!A:A,MATCH(J4966,Species.List!B:B,0))</f>
        <v>Solemya velum</v>
      </c>
      <c r="J4966" s="11" t="s">
        <v>329</v>
      </c>
      <c r="K4966" s="3" t="str">
        <f t="array" ref="K4966">INDEX(Species.List!C:C,MATCH(J4966,Species.List!B:B,0))</f>
        <v>SL</v>
      </c>
      <c r="L4966" s="64">
        <v>17.0</v>
      </c>
      <c r="M4966" s="64">
        <v>1.0</v>
      </c>
      <c r="N4966" s="8" t="s">
        <v>502</v>
      </c>
      <c r="O4966" s="8" t="s">
        <v>55</v>
      </c>
      <c r="P4966" s="3" t="s">
        <v>682</v>
      </c>
      <c r="Q4966" s="3" t="s">
        <v>55</v>
      </c>
      <c r="S4966" s="67">
        <v>1.0</v>
      </c>
    </row>
    <row r="4967" ht="15.0" customHeight="1">
      <c r="A4967" s="64">
        <v>9.0</v>
      </c>
      <c r="B4967" s="53" t="str">
        <f t="array" ref="B4967">INDEX(Quadrat.Details!D:D, MATCH(1,(F4967=Quadrat.Details!B:B)*(G4967=Quadrat.Details!G:G)*(H4967=Quadrat.Details!I:I),0))</f>
        <v>JQ</v>
      </c>
      <c r="E4967" s="65">
        <f t="array" ref="E4967">INDEX(Quadrat.Details!C:C, MATCH(1,(F4967=Quadrat.Details!B:B)*(G4967=Quadrat.Details!G:G),0))</f>
        <v>44778</v>
      </c>
      <c r="F4967" s="66">
        <v>2022.0</v>
      </c>
      <c r="G4967" s="13" t="s">
        <v>453</v>
      </c>
      <c r="H4967" s="64">
        <v>2.0</v>
      </c>
      <c r="I4967" s="3" t="str">
        <f t="array" ref="I4967">INDEX(Species.List!A:A,MATCH(J4967,Species.List!B:B,0))</f>
        <v>Solemya velum</v>
      </c>
      <c r="J4967" s="11" t="s">
        <v>329</v>
      </c>
      <c r="K4967" s="3" t="str">
        <f t="array" ref="K4967">INDEX(Species.List!C:C,MATCH(J4967,Species.List!B:B,0))</f>
        <v>SL</v>
      </c>
      <c r="L4967" s="64">
        <v>14.0</v>
      </c>
      <c r="M4967" s="64">
        <v>2.0</v>
      </c>
      <c r="N4967" s="8" t="s">
        <v>502</v>
      </c>
      <c r="O4967" s="8" t="s">
        <v>55</v>
      </c>
      <c r="P4967" s="3" t="s">
        <v>682</v>
      </c>
      <c r="Q4967" s="3" t="s">
        <v>55</v>
      </c>
      <c r="S4967" s="67">
        <v>1.0</v>
      </c>
    </row>
    <row r="4968" ht="15.0" customHeight="1">
      <c r="A4968" s="64">
        <v>9.0</v>
      </c>
      <c r="B4968" s="53" t="str">
        <f t="array" ref="B4968">INDEX(Quadrat.Details!D:D, MATCH(1,(F4968=Quadrat.Details!B:B)*(G4968=Quadrat.Details!G:G)*(H4968=Quadrat.Details!I:I),0))</f>
        <v>JQ</v>
      </c>
      <c r="E4968" s="65">
        <f t="array" ref="E4968">INDEX(Quadrat.Details!C:C, MATCH(1,(F4968=Quadrat.Details!B:B)*(G4968=Quadrat.Details!G:G),0))</f>
        <v>44778</v>
      </c>
      <c r="F4968" s="66">
        <v>2022.0</v>
      </c>
      <c r="G4968" s="13" t="s">
        <v>453</v>
      </c>
      <c r="H4968" s="64">
        <v>2.0</v>
      </c>
      <c r="I4968" s="3" t="str">
        <f t="array" ref="I4968">INDEX(Species.List!A:A,MATCH(J4968,Species.List!B:B,0))</f>
        <v>Mya arenaria</v>
      </c>
      <c r="J4968" s="11" t="s">
        <v>327</v>
      </c>
      <c r="K4968" s="3" t="str">
        <f t="array" ref="K4968">INDEX(Species.List!C:C,MATCH(J4968,Species.List!B:B,0))</f>
        <v>SL</v>
      </c>
      <c r="L4968" s="64">
        <v>12.0</v>
      </c>
      <c r="M4968" s="64">
        <v>1.0</v>
      </c>
      <c r="N4968" s="8" t="s">
        <v>502</v>
      </c>
      <c r="O4968" s="8" t="s">
        <v>55</v>
      </c>
      <c r="P4968" s="3" t="s">
        <v>682</v>
      </c>
      <c r="Q4968" s="3" t="s">
        <v>55</v>
      </c>
      <c r="S4968" s="67">
        <v>1.0</v>
      </c>
    </row>
    <row r="4969" ht="15.0" customHeight="1">
      <c r="A4969" s="64">
        <v>10.0</v>
      </c>
      <c r="B4969" s="53" t="str">
        <f t="array" ref="B4969">INDEX(Quadrat.Details!D:D, MATCH(1,(F4969=Quadrat.Details!B:B)*(G4969=Quadrat.Details!G:G)*(H4969=Quadrat.Details!I:I),0))</f>
        <v>JQ</v>
      </c>
      <c r="E4969" s="65">
        <f t="array" ref="E4969">INDEX(Quadrat.Details!C:C, MATCH(1,(F4969=Quadrat.Details!B:B)*(G4969=Quadrat.Details!G:G),0))</f>
        <v>44778</v>
      </c>
      <c r="F4969" s="66">
        <v>2022.0</v>
      </c>
      <c r="G4969" s="13" t="s">
        <v>453</v>
      </c>
      <c r="H4969" s="64">
        <v>2.0</v>
      </c>
      <c r="I4969" s="3" t="str">
        <f t="array" ref="I4969">INDEX(Species.List!A:A,MATCH(J4969,Species.List!B:B,0))</f>
        <v>Urosalpinx cinerea</v>
      </c>
      <c r="J4969" s="11" t="s">
        <v>284</v>
      </c>
      <c r="K4969" s="3" t="str">
        <f t="array" ref="K4969">INDEX(Species.List!C:C,MATCH(J4969,Species.List!B:B,0))</f>
        <v>SH</v>
      </c>
      <c r="L4969" s="64">
        <v>14.0</v>
      </c>
      <c r="M4969" s="64">
        <v>1.0</v>
      </c>
      <c r="N4969" s="8" t="s">
        <v>502</v>
      </c>
      <c r="O4969" s="8" t="s">
        <v>55</v>
      </c>
      <c r="P4969" s="3" t="s">
        <v>682</v>
      </c>
      <c r="Q4969" s="3" t="s">
        <v>55</v>
      </c>
      <c r="S4969" s="67">
        <v>1.0</v>
      </c>
    </row>
    <row r="4970" ht="15.0" customHeight="1">
      <c r="A4970" s="64">
        <v>10.0</v>
      </c>
      <c r="B4970" s="53" t="str">
        <f t="array" ref="B4970">INDEX(Quadrat.Details!D:D, MATCH(1,(F4970=Quadrat.Details!B:B)*(G4970=Quadrat.Details!G:G)*(H4970=Quadrat.Details!I:I),0))</f>
        <v>JQ</v>
      </c>
      <c r="E4970" s="65">
        <f t="array" ref="E4970">INDEX(Quadrat.Details!C:C, MATCH(1,(F4970=Quadrat.Details!B:B)*(G4970=Quadrat.Details!G:G),0))</f>
        <v>44778</v>
      </c>
      <c r="F4970" s="66">
        <v>2022.0</v>
      </c>
      <c r="G4970" s="13" t="s">
        <v>453</v>
      </c>
      <c r="H4970" s="64">
        <v>2.0</v>
      </c>
      <c r="I4970" s="3" t="str">
        <f t="array" ref="I4970">INDEX(Species.List!A:A,MATCH(J4970,Species.List!B:B,0))</f>
        <v>Eupleura caudata</v>
      </c>
      <c r="J4970" s="11" t="s">
        <v>348</v>
      </c>
      <c r="K4970" s="3" t="str">
        <f t="array" ref="K4970">INDEX(Species.List!C:C,MATCH(J4970,Species.List!B:B,0))</f>
        <v>SH</v>
      </c>
      <c r="L4970" s="64">
        <v>22.0</v>
      </c>
      <c r="M4970" s="64">
        <v>1.0</v>
      </c>
      <c r="N4970" s="8" t="s">
        <v>502</v>
      </c>
      <c r="O4970" s="8" t="s">
        <v>55</v>
      </c>
      <c r="P4970" s="3" t="s">
        <v>682</v>
      </c>
      <c r="Q4970" s="3" t="s">
        <v>55</v>
      </c>
      <c r="S4970" s="67">
        <v>1.0</v>
      </c>
    </row>
    <row r="4971" ht="15.0" customHeight="1">
      <c r="A4971" s="64">
        <v>10.0</v>
      </c>
      <c r="B4971" s="53" t="str">
        <f t="array" ref="B4971">INDEX(Quadrat.Details!D:D, MATCH(1,(F4971=Quadrat.Details!B:B)*(G4971=Quadrat.Details!G:G)*(H4971=Quadrat.Details!I:I),0))</f>
        <v>JQ</v>
      </c>
      <c r="E4971" s="65">
        <f t="array" ref="E4971">INDEX(Quadrat.Details!C:C, MATCH(1,(F4971=Quadrat.Details!B:B)*(G4971=Quadrat.Details!G:G),0))</f>
        <v>44778</v>
      </c>
      <c r="F4971" s="66">
        <v>2022.0</v>
      </c>
      <c r="G4971" s="13" t="s">
        <v>453</v>
      </c>
      <c r="H4971" s="64">
        <v>2.0</v>
      </c>
      <c r="I4971" s="3" t="str">
        <f t="array" ref="I4971">INDEX(Species.List!A:A,MATCH(J4971,Species.List!B:B,0))</f>
        <v>Urosalpinx cinerea</v>
      </c>
      <c r="J4971" s="11" t="s">
        <v>284</v>
      </c>
      <c r="K4971" s="3" t="str">
        <f t="array" ref="K4971">INDEX(Species.List!C:C,MATCH(J4971,Species.List!B:B,0))</f>
        <v>SH</v>
      </c>
      <c r="L4971" s="64">
        <v>14.0</v>
      </c>
      <c r="M4971" s="64">
        <v>1.0</v>
      </c>
      <c r="N4971" s="8" t="s">
        <v>502</v>
      </c>
      <c r="O4971" s="8" t="s">
        <v>55</v>
      </c>
      <c r="P4971" s="3" t="s">
        <v>682</v>
      </c>
      <c r="Q4971" s="3" t="s">
        <v>55</v>
      </c>
      <c r="S4971" s="67">
        <v>1.0</v>
      </c>
    </row>
    <row r="4972" ht="15.0" customHeight="1">
      <c r="A4972" s="64">
        <v>10.0</v>
      </c>
      <c r="B4972" s="53" t="str">
        <f t="array" ref="B4972">INDEX(Quadrat.Details!D:D, MATCH(1,(F4972=Quadrat.Details!B:B)*(G4972=Quadrat.Details!G:G)*(H4972=Quadrat.Details!I:I),0))</f>
        <v>BJS</v>
      </c>
      <c r="E4972" s="65">
        <f t="array" ref="E4972">INDEX(Quadrat.Details!C:C, MATCH(1,(F4972=Quadrat.Details!B:B)*(G4972=Quadrat.Details!G:G),0))</f>
        <v>44783</v>
      </c>
      <c r="F4972" s="66">
        <v>2022.0</v>
      </c>
      <c r="G4972" s="13" t="s">
        <v>434</v>
      </c>
      <c r="H4972" s="64">
        <v>1.0</v>
      </c>
      <c r="I4972" s="3" t="str">
        <f t="array" ref="I4972">INDEX(Species.List!A:A,MATCH(J4972,Species.List!B:B,0))</f>
        <v>Libinia emarginata</v>
      </c>
      <c r="J4972" s="11" t="s">
        <v>299</v>
      </c>
      <c r="K4972" s="3" t="str">
        <f t="array" ref="K4972">INDEX(Species.List!C:C,MATCH(J4972,Species.List!B:B,0))</f>
        <v>CW</v>
      </c>
      <c r="L4972" s="64">
        <v>31.0</v>
      </c>
      <c r="M4972" s="64">
        <v>1.0</v>
      </c>
      <c r="N4972" s="8" t="s">
        <v>502</v>
      </c>
      <c r="O4972" s="8" t="s">
        <v>55</v>
      </c>
      <c r="P4972" s="3" t="s">
        <v>682</v>
      </c>
      <c r="Q4972" s="3" t="s">
        <v>55</v>
      </c>
      <c r="S4972" s="67">
        <v>1.0</v>
      </c>
    </row>
    <row r="4973" ht="15.0" customHeight="1">
      <c r="A4973" s="64">
        <v>10.0</v>
      </c>
      <c r="B4973" s="53" t="str">
        <f t="array" ref="B4973">INDEX(Quadrat.Details!D:D, MATCH(1,(F4973=Quadrat.Details!B:B)*(G4973=Quadrat.Details!G:G)*(H4973=Quadrat.Details!I:I),0))</f>
        <v>BJS</v>
      </c>
      <c r="E4973" s="65">
        <f t="array" ref="E4973">INDEX(Quadrat.Details!C:C, MATCH(1,(F4973=Quadrat.Details!B:B)*(G4973=Quadrat.Details!G:G),0))</f>
        <v>44783</v>
      </c>
      <c r="F4973" s="66">
        <v>2022.0</v>
      </c>
      <c r="G4973" s="13" t="s">
        <v>434</v>
      </c>
      <c r="H4973" s="64">
        <v>1.0</v>
      </c>
      <c r="I4973" s="3" t="str">
        <f t="array" ref="I4973">INDEX(Species.List!A:A,MATCH(J4973,Species.List!B:B,0))</f>
        <v>Libinia emarginata</v>
      </c>
      <c r="J4973" s="11" t="s">
        <v>299</v>
      </c>
      <c r="K4973" s="3" t="str">
        <f t="array" ref="K4973">INDEX(Species.List!C:C,MATCH(J4973,Species.List!B:B,0))</f>
        <v>CW</v>
      </c>
      <c r="L4973" s="64">
        <v>28.0</v>
      </c>
      <c r="M4973" s="64">
        <v>1.0</v>
      </c>
      <c r="N4973" s="8" t="s">
        <v>502</v>
      </c>
      <c r="O4973" s="8" t="s">
        <v>55</v>
      </c>
      <c r="P4973" s="3" t="s">
        <v>682</v>
      </c>
      <c r="Q4973" s="3" t="s">
        <v>55</v>
      </c>
      <c r="S4973" s="67">
        <v>1.0</v>
      </c>
    </row>
    <row r="4974" ht="15.0" customHeight="1">
      <c r="A4974" s="64">
        <v>10.0</v>
      </c>
      <c r="B4974" s="53" t="str">
        <f t="array" ref="B4974">INDEX(Quadrat.Details!D:D, MATCH(1,(F4974=Quadrat.Details!B:B)*(G4974=Quadrat.Details!G:G)*(H4974=Quadrat.Details!I:I),0))</f>
        <v>BJS</v>
      </c>
      <c r="E4974" s="65">
        <f t="array" ref="E4974">INDEX(Quadrat.Details!C:C, MATCH(1,(F4974=Quadrat.Details!B:B)*(G4974=Quadrat.Details!G:G),0))</f>
        <v>44783</v>
      </c>
      <c r="F4974" s="66">
        <v>2022.0</v>
      </c>
      <c r="G4974" s="13" t="s">
        <v>434</v>
      </c>
      <c r="H4974" s="64">
        <v>1.0</v>
      </c>
      <c r="I4974" s="3" t="str">
        <f t="array" ref="I4974">INDEX(Species.List!A:A,MATCH(J4974,Species.List!B:B,0))</f>
        <v>Euspira heros</v>
      </c>
      <c r="J4974" s="11" t="s">
        <v>249</v>
      </c>
      <c r="K4974" s="3" t="str">
        <f t="array" ref="K4974">INDEX(Species.List!C:C,MATCH(J4974,Species.List!B:B,0))</f>
        <v>SH</v>
      </c>
      <c r="L4974" s="64">
        <v>104.0</v>
      </c>
      <c r="M4974" s="64">
        <v>1.0</v>
      </c>
      <c r="N4974" s="8" t="s">
        <v>502</v>
      </c>
      <c r="O4974" s="8" t="s">
        <v>55</v>
      </c>
      <c r="P4974" s="3" t="s">
        <v>682</v>
      </c>
      <c r="Q4974" s="3" t="s">
        <v>55</v>
      </c>
      <c r="S4974" s="67">
        <v>1.0</v>
      </c>
    </row>
    <row r="4975" ht="15.0" customHeight="1">
      <c r="A4975" s="64">
        <v>10.0</v>
      </c>
      <c r="B4975" s="53" t="str">
        <f t="array" ref="B4975">INDEX(Quadrat.Details!D:D, MATCH(1,(F4975=Quadrat.Details!B:B)*(G4975=Quadrat.Details!G:G)*(H4975=Quadrat.Details!I:I),0))</f>
        <v>BJS</v>
      </c>
      <c r="E4975" s="65">
        <f t="array" ref="E4975">INDEX(Quadrat.Details!C:C, MATCH(1,(F4975=Quadrat.Details!B:B)*(G4975=Quadrat.Details!G:G),0))</f>
        <v>44783</v>
      </c>
      <c r="F4975" s="66">
        <v>2022.0</v>
      </c>
      <c r="G4975" s="13" t="s">
        <v>434</v>
      </c>
      <c r="H4975" s="64">
        <v>1.0</v>
      </c>
      <c r="I4975" s="3" t="str">
        <f t="array" ref="I4975">INDEX(Species.List!A:A,MATCH(J4975,Species.List!B:B,0))</f>
        <v>Ensis directus</v>
      </c>
      <c r="J4975" s="11" t="s">
        <v>306</v>
      </c>
      <c r="K4975" s="3" t="str">
        <f t="array" ref="K4975">INDEX(Species.List!C:C,MATCH(J4975,Species.List!B:B,0))</f>
        <v>SL</v>
      </c>
      <c r="L4975" s="64">
        <v>63.0</v>
      </c>
      <c r="M4975" s="64">
        <v>1.0</v>
      </c>
      <c r="N4975" s="8" t="s">
        <v>502</v>
      </c>
      <c r="O4975" s="8" t="s">
        <v>55</v>
      </c>
      <c r="P4975" s="3" t="s">
        <v>682</v>
      </c>
      <c r="Q4975" s="3" t="s">
        <v>55</v>
      </c>
      <c r="S4975" s="67">
        <v>1.0</v>
      </c>
    </row>
    <row r="4976" ht="15.0" customHeight="1">
      <c r="A4976" s="64">
        <v>10.0</v>
      </c>
      <c r="B4976" s="53" t="str">
        <f t="array" ref="B4976">INDEX(Quadrat.Details!D:D, MATCH(1,(F4976=Quadrat.Details!B:B)*(G4976=Quadrat.Details!G:G)*(H4976=Quadrat.Details!I:I),0))</f>
        <v>BJS</v>
      </c>
      <c r="E4976" s="65">
        <f t="array" ref="E4976">INDEX(Quadrat.Details!C:C, MATCH(1,(F4976=Quadrat.Details!B:B)*(G4976=Quadrat.Details!G:G),0))</f>
        <v>44783</v>
      </c>
      <c r="F4976" s="66">
        <v>2022.0</v>
      </c>
      <c r="G4976" s="13" t="s">
        <v>434</v>
      </c>
      <c r="H4976" s="64">
        <v>1.0</v>
      </c>
      <c r="I4976" s="3" t="str">
        <f t="array" ref="I4976">INDEX(Species.List!A:A,MATCH(J4976,Species.List!B:B,0))</f>
        <v>Ensis directus</v>
      </c>
      <c r="J4976" s="11" t="s">
        <v>306</v>
      </c>
      <c r="K4976" s="3" t="str">
        <f t="array" ref="K4976">INDEX(Species.List!C:C,MATCH(J4976,Species.List!B:B,0))</f>
        <v>SL</v>
      </c>
      <c r="L4976" s="64">
        <v>44.0</v>
      </c>
      <c r="M4976" s="64">
        <v>1.0</v>
      </c>
      <c r="N4976" s="8" t="s">
        <v>502</v>
      </c>
      <c r="O4976" s="8" t="s">
        <v>55</v>
      </c>
      <c r="P4976" s="3" t="s">
        <v>682</v>
      </c>
      <c r="Q4976" s="3" t="s">
        <v>55</v>
      </c>
      <c r="S4976" s="67">
        <v>1.0</v>
      </c>
    </row>
    <row r="4977" ht="15.0" customHeight="1">
      <c r="A4977" s="64">
        <v>10.0</v>
      </c>
      <c r="B4977" s="53" t="str">
        <f t="array" ref="B4977">INDEX(Quadrat.Details!D:D, MATCH(1,(F4977=Quadrat.Details!B:B)*(G4977=Quadrat.Details!G:G)*(H4977=Quadrat.Details!I:I),0))</f>
        <v>BJS</v>
      </c>
      <c r="E4977" s="65">
        <f t="array" ref="E4977">INDEX(Quadrat.Details!C:C, MATCH(1,(F4977=Quadrat.Details!B:B)*(G4977=Quadrat.Details!G:G),0))</f>
        <v>44783</v>
      </c>
      <c r="F4977" s="66">
        <v>2022.0</v>
      </c>
      <c r="G4977" s="13" t="s">
        <v>434</v>
      </c>
      <c r="H4977" s="64">
        <v>1.0</v>
      </c>
      <c r="I4977" s="3" t="str">
        <f t="array" ref="I4977">INDEX(Species.List!A:A,MATCH(J4977,Species.List!B:B,0))</f>
        <v>Ensis directus</v>
      </c>
      <c r="J4977" s="11" t="s">
        <v>306</v>
      </c>
      <c r="K4977" s="3" t="str">
        <f t="array" ref="K4977">INDEX(Species.List!C:C,MATCH(J4977,Species.List!B:B,0))</f>
        <v>SL</v>
      </c>
      <c r="L4977" s="64">
        <v>34.0</v>
      </c>
      <c r="M4977" s="64">
        <v>1.0</v>
      </c>
      <c r="N4977" s="8" t="s">
        <v>502</v>
      </c>
      <c r="O4977" s="8" t="s">
        <v>55</v>
      </c>
      <c r="P4977" s="3" t="s">
        <v>682</v>
      </c>
      <c r="Q4977" s="3" t="s">
        <v>55</v>
      </c>
      <c r="S4977" s="67">
        <v>1.0</v>
      </c>
    </row>
    <row r="4978" ht="15.0" customHeight="1">
      <c r="A4978" s="64">
        <v>10.0</v>
      </c>
      <c r="B4978" s="53" t="str">
        <f t="array" ref="B4978">INDEX(Quadrat.Details!D:D, MATCH(1,(F4978=Quadrat.Details!B:B)*(G4978=Quadrat.Details!G:G)*(H4978=Quadrat.Details!I:I),0))</f>
        <v>BJS</v>
      </c>
      <c r="E4978" s="65">
        <f t="array" ref="E4978">INDEX(Quadrat.Details!C:C, MATCH(1,(F4978=Quadrat.Details!B:B)*(G4978=Quadrat.Details!G:G),0))</f>
        <v>44783</v>
      </c>
      <c r="F4978" s="66">
        <v>2022.0</v>
      </c>
      <c r="G4978" s="13" t="s">
        <v>434</v>
      </c>
      <c r="H4978" s="64">
        <v>1.0</v>
      </c>
      <c r="I4978" s="3" t="str">
        <f t="array" ref="I4978">INDEX(Species.List!A:A,MATCH(J4978,Species.List!B:B,0))</f>
        <v>Ensis directus</v>
      </c>
      <c r="J4978" s="11" t="s">
        <v>306</v>
      </c>
      <c r="K4978" s="3" t="str">
        <f t="array" ref="K4978">INDEX(Species.List!C:C,MATCH(J4978,Species.List!B:B,0))</f>
        <v>SL</v>
      </c>
      <c r="L4978" s="64">
        <v>28.0</v>
      </c>
      <c r="M4978" s="64">
        <v>2.0</v>
      </c>
      <c r="N4978" s="8" t="s">
        <v>502</v>
      </c>
      <c r="O4978" s="8" t="s">
        <v>55</v>
      </c>
      <c r="P4978" s="3" t="s">
        <v>682</v>
      </c>
      <c r="Q4978" s="3" t="s">
        <v>55</v>
      </c>
      <c r="S4978" s="67">
        <v>1.0</v>
      </c>
    </row>
    <row r="4979" ht="15.0" customHeight="1">
      <c r="A4979" s="64">
        <v>10.0</v>
      </c>
      <c r="B4979" s="53" t="str">
        <f t="array" ref="B4979">INDEX(Quadrat.Details!D:D, MATCH(1,(F4979=Quadrat.Details!B:B)*(G4979=Quadrat.Details!G:G)*(H4979=Quadrat.Details!I:I),0))</f>
        <v>BJS</v>
      </c>
      <c r="E4979" s="65">
        <f t="array" ref="E4979">INDEX(Quadrat.Details!C:C, MATCH(1,(F4979=Quadrat.Details!B:B)*(G4979=Quadrat.Details!G:G),0))</f>
        <v>44783</v>
      </c>
      <c r="F4979" s="66">
        <v>2022.0</v>
      </c>
      <c r="G4979" s="13" t="s">
        <v>434</v>
      </c>
      <c r="H4979" s="64">
        <v>1.0</v>
      </c>
      <c r="I4979" s="3" t="str">
        <f t="array" ref="I4979">INDEX(Species.List!A:A,MATCH(J4979,Species.List!B:B,0))</f>
        <v>Ensis directus</v>
      </c>
      <c r="J4979" s="11" t="s">
        <v>306</v>
      </c>
      <c r="K4979" s="3" t="str">
        <f t="array" ref="K4979">INDEX(Species.List!C:C,MATCH(J4979,Species.List!B:B,0))</f>
        <v>SL</v>
      </c>
      <c r="L4979" s="64">
        <v>36.0</v>
      </c>
      <c r="M4979" s="64">
        <v>1.0</v>
      </c>
      <c r="N4979" s="8" t="s">
        <v>502</v>
      </c>
      <c r="O4979" s="8" t="s">
        <v>55</v>
      </c>
      <c r="P4979" s="3" t="s">
        <v>682</v>
      </c>
      <c r="Q4979" s="3" t="s">
        <v>55</v>
      </c>
      <c r="S4979" s="67">
        <v>1.0</v>
      </c>
    </row>
    <row r="4980" ht="15.0" customHeight="1">
      <c r="A4980" s="64">
        <v>10.0</v>
      </c>
      <c r="B4980" s="53" t="str">
        <f t="array" ref="B4980">INDEX(Quadrat.Details!D:D, MATCH(1,(F4980=Quadrat.Details!B:B)*(G4980=Quadrat.Details!G:G)*(H4980=Quadrat.Details!I:I),0))</f>
        <v>BJS</v>
      </c>
      <c r="E4980" s="65">
        <f t="array" ref="E4980">INDEX(Quadrat.Details!C:C, MATCH(1,(F4980=Quadrat.Details!B:B)*(G4980=Quadrat.Details!G:G),0))</f>
        <v>44783</v>
      </c>
      <c r="F4980" s="66">
        <v>2022.0</v>
      </c>
      <c r="G4980" s="13" t="s">
        <v>434</v>
      </c>
      <c r="H4980" s="64">
        <v>1.0</v>
      </c>
      <c r="I4980" s="3" t="str">
        <f t="array" ref="I4980">INDEX(Species.List!A:A,MATCH(J4980,Species.List!B:B,0))</f>
        <v>Cancer irroratus</v>
      </c>
      <c r="J4980" s="11" t="s">
        <v>308</v>
      </c>
      <c r="K4980" s="3" t="str">
        <f t="array" ref="K4980">INDEX(Species.List!C:C,MATCH(J4980,Species.List!B:B,0))</f>
        <v>CW</v>
      </c>
      <c r="L4980" s="64">
        <v>34.0</v>
      </c>
      <c r="M4980" s="64">
        <v>1.0</v>
      </c>
      <c r="N4980" s="8" t="s">
        <v>502</v>
      </c>
      <c r="O4980" s="8" t="s">
        <v>55</v>
      </c>
      <c r="P4980" s="3" t="s">
        <v>682</v>
      </c>
      <c r="Q4980" s="3" t="s">
        <v>55</v>
      </c>
      <c r="S4980" s="67">
        <v>1.0</v>
      </c>
    </row>
    <row r="4981" ht="15.0" customHeight="1">
      <c r="A4981" s="64">
        <v>10.0</v>
      </c>
      <c r="B4981" s="53" t="str">
        <f t="array" ref="B4981">INDEX(Quadrat.Details!D:D, MATCH(1,(F4981=Quadrat.Details!B:B)*(G4981=Quadrat.Details!G:G)*(H4981=Quadrat.Details!I:I),0))</f>
        <v>BJS</v>
      </c>
      <c r="E4981" s="65">
        <f t="array" ref="E4981">INDEX(Quadrat.Details!C:C, MATCH(1,(F4981=Quadrat.Details!B:B)*(G4981=Quadrat.Details!G:G),0))</f>
        <v>44783</v>
      </c>
      <c r="F4981" s="66">
        <v>2022.0</v>
      </c>
      <c r="G4981" s="13" t="s">
        <v>434</v>
      </c>
      <c r="H4981" s="64">
        <v>1.0</v>
      </c>
      <c r="I4981" s="3" t="str">
        <f t="array" ref="I4981">INDEX(Species.List!A:A,MATCH(J4981,Species.List!B:B,0))</f>
        <v>Ensis directus</v>
      </c>
      <c r="J4981" s="11" t="s">
        <v>306</v>
      </c>
      <c r="K4981" s="3" t="str">
        <f t="array" ref="K4981">INDEX(Species.List!C:C,MATCH(J4981,Species.List!B:B,0))</f>
        <v>SL</v>
      </c>
      <c r="L4981" s="64">
        <v>44.0</v>
      </c>
      <c r="M4981" s="64">
        <v>1.0</v>
      </c>
      <c r="N4981" s="8" t="s">
        <v>502</v>
      </c>
      <c r="O4981" s="8" t="s">
        <v>55</v>
      </c>
      <c r="P4981" s="3" t="s">
        <v>682</v>
      </c>
      <c r="Q4981" s="3" t="s">
        <v>55</v>
      </c>
      <c r="S4981" s="67">
        <v>1.0</v>
      </c>
    </row>
    <row r="4982" ht="15.0" customHeight="1">
      <c r="A4982" s="64">
        <v>10.0</v>
      </c>
      <c r="B4982" s="53" t="str">
        <f t="array" ref="B4982">INDEX(Quadrat.Details!D:D, MATCH(1,(F4982=Quadrat.Details!B:B)*(G4982=Quadrat.Details!G:G)*(H4982=Quadrat.Details!I:I),0))</f>
        <v>BJS</v>
      </c>
      <c r="E4982" s="65">
        <f t="array" ref="E4982">INDEX(Quadrat.Details!C:C, MATCH(1,(F4982=Quadrat.Details!B:B)*(G4982=Quadrat.Details!G:G),0))</f>
        <v>44783</v>
      </c>
      <c r="F4982" s="66">
        <v>2022.0</v>
      </c>
      <c r="G4982" s="13" t="s">
        <v>434</v>
      </c>
      <c r="H4982" s="64">
        <v>1.0</v>
      </c>
      <c r="I4982" s="3" t="str">
        <f t="array" ref="I4982">INDEX(Species.List!A:A,MATCH(J4982,Species.List!B:B,0))</f>
        <v>Dyspanopeus sayi</v>
      </c>
      <c r="J4982" s="11" t="s">
        <v>315</v>
      </c>
      <c r="K4982" s="3" t="str">
        <f t="array" ref="K4982">INDEX(Species.List!C:C,MATCH(J4982,Species.List!B:B,0))</f>
        <v>CW</v>
      </c>
      <c r="L4982" s="64">
        <v>11.0</v>
      </c>
      <c r="M4982" s="64">
        <v>3.0</v>
      </c>
      <c r="N4982" s="8" t="s">
        <v>502</v>
      </c>
      <c r="O4982" s="8" t="s">
        <v>55</v>
      </c>
      <c r="P4982" s="3" t="s">
        <v>682</v>
      </c>
      <c r="Q4982" s="3" t="s">
        <v>55</v>
      </c>
      <c r="S4982" s="67">
        <v>1.0</v>
      </c>
    </row>
    <row r="4983" ht="15.0" customHeight="1">
      <c r="A4983" s="64">
        <v>10.0</v>
      </c>
      <c r="B4983" s="53" t="str">
        <f t="array" ref="B4983">INDEX(Quadrat.Details!D:D, MATCH(1,(F4983=Quadrat.Details!B:B)*(G4983=Quadrat.Details!G:G)*(H4983=Quadrat.Details!I:I),0))</f>
        <v>BJS</v>
      </c>
      <c r="E4983" s="65">
        <f t="array" ref="E4983">INDEX(Quadrat.Details!C:C, MATCH(1,(F4983=Quadrat.Details!B:B)*(G4983=Quadrat.Details!G:G),0))</f>
        <v>44783</v>
      </c>
      <c r="F4983" s="66">
        <v>2022.0</v>
      </c>
      <c r="G4983" s="13" t="s">
        <v>434</v>
      </c>
      <c r="H4983" s="64">
        <v>1.0</v>
      </c>
      <c r="I4983" s="3" t="str">
        <f t="array" ref="I4983">INDEX(Species.List!A:A,MATCH(J4983,Species.List!B:B,0))</f>
        <v>Ovalipes ocellatus</v>
      </c>
      <c r="J4983" s="11" t="s">
        <v>228</v>
      </c>
      <c r="K4983" s="3" t="str">
        <f t="array" ref="K4983">INDEX(Species.List!C:C,MATCH(J4983,Species.List!B:B,0))</f>
        <v>CW</v>
      </c>
      <c r="L4983" s="64">
        <v>50.0</v>
      </c>
      <c r="M4983" s="64">
        <v>1.0</v>
      </c>
      <c r="N4983" s="8" t="s">
        <v>502</v>
      </c>
      <c r="O4983" s="8" t="s">
        <v>55</v>
      </c>
      <c r="P4983" s="3" t="s">
        <v>682</v>
      </c>
      <c r="Q4983" s="3" t="s">
        <v>55</v>
      </c>
      <c r="S4983" s="67">
        <v>1.0</v>
      </c>
    </row>
    <row r="4984" ht="15.0" customHeight="1">
      <c r="A4984" s="64">
        <v>10.0</v>
      </c>
      <c r="B4984" s="53" t="str">
        <f t="array" ref="B4984">INDEX(Quadrat.Details!D:D, MATCH(1,(F4984=Quadrat.Details!B:B)*(G4984=Quadrat.Details!G:G)*(H4984=Quadrat.Details!I:I),0))</f>
        <v>BJS</v>
      </c>
      <c r="E4984" s="65">
        <f t="array" ref="E4984">INDEX(Quadrat.Details!C:C, MATCH(1,(F4984=Quadrat.Details!B:B)*(G4984=Quadrat.Details!G:G),0))</f>
        <v>44783</v>
      </c>
      <c r="F4984" s="66">
        <v>2022.0</v>
      </c>
      <c r="G4984" s="13" t="s">
        <v>434</v>
      </c>
      <c r="H4984" s="64">
        <v>1.0</v>
      </c>
      <c r="I4984" s="3" t="str">
        <f t="array" ref="I4984">INDEX(Species.List!A:A,MATCH(J4984,Species.List!B:B,0))</f>
        <v>Ensis directus</v>
      </c>
      <c r="J4984" s="11" t="s">
        <v>306</v>
      </c>
      <c r="K4984" s="3" t="str">
        <f t="array" ref="K4984">INDEX(Species.List!C:C,MATCH(J4984,Species.List!B:B,0))</f>
        <v>SL</v>
      </c>
      <c r="L4984" s="64">
        <v>24.0</v>
      </c>
      <c r="M4984" s="64">
        <v>1.0</v>
      </c>
      <c r="N4984" s="8" t="s">
        <v>502</v>
      </c>
      <c r="O4984" s="8" t="s">
        <v>55</v>
      </c>
      <c r="P4984" s="3" t="s">
        <v>682</v>
      </c>
      <c r="Q4984" s="3" t="s">
        <v>55</v>
      </c>
      <c r="S4984" s="67">
        <v>1.0</v>
      </c>
    </row>
    <row r="4985" ht="15.0" customHeight="1">
      <c r="A4985" s="64">
        <v>10.0</v>
      </c>
      <c r="B4985" s="53" t="str">
        <f t="array" ref="B4985">INDEX(Quadrat.Details!D:D, MATCH(1,(F4985=Quadrat.Details!B:B)*(G4985=Quadrat.Details!G:G)*(H4985=Quadrat.Details!I:I),0))</f>
        <v>BJS</v>
      </c>
      <c r="E4985" s="65">
        <f t="array" ref="E4985">INDEX(Quadrat.Details!C:C, MATCH(1,(F4985=Quadrat.Details!B:B)*(G4985=Quadrat.Details!G:G),0))</f>
        <v>44783</v>
      </c>
      <c r="F4985" s="66">
        <v>2022.0</v>
      </c>
      <c r="G4985" s="13" t="s">
        <v>434</v>
      </c>
      <c r="H4985" s="64">
        <v>1.0</v>
      </c>
      <c r="I4985" s="3" t="str">
        <f t="array" ref="I4985">INDEX(Species.List!A:A,MATCH(J4985,Species.List!B:B,0))</f>
        <v>Anadara transversa</v>
      </c>
      <c r="J4985" s="11" t="s">
        <v>355</v>
      </c>
      <c r="K4985" s="3" t="str">
        <f t="array" ref="K4985">INDEX(Species.List!C:C,MATCH(J4985,Species.List!B:B,0))</f>
        <v>SL</v>
      </c>
      <c r="L4985" s="64">
        <v>25.0</v>
      </c>
      <c r="M4985" s="64">
        <v>1.0</v>
      </c>
      <c r="N4985" s="8" t="s">
        <v>502</v>
      </c>
      <c r="O4985" s="8" t="s">
        <v>55</v>
      </c>
      <c r="P4985" s="3" t="s">
        <v>682</v>
      </c>
      <c r="Q4985" s="3" t="s">
        <v>55</v>
      </c>
      <c r="S4985" s="67">
        <v>1.0</v>
      </c>
    </row>
    <row r="4986" ht="15.0" customHeight="1">
      <c r="A4986" s="64">
        <v>10.0</v>
      </c>
      <c r="B4986" s="53" t="str">
        <f t="array" ref="B4986">INDEX(Quadrat.Details!D:D, MATCH(1,(F4986=Quadrat.Details!B:B)*(G4986=Quadrat.Details!G:G)*(H4986=Quadrat.Details!I:I),0))</f>
        <v>BJS</v>
      </c>
      <c r="E4986" s="65">
        <f t="array" ref="E4986">INDEX(Quadrat.Details!C:C, MATCH(1,(F4986=Quadrat.Details!B:B)*(G4986=Quadrat.Details!G:G),0))</f>
        <v>44783</v>
      </c>
      <c r="F4986" s="66">
        <v>2022.0</v>
      </c>
      <c r="G4986" s="13" t="s">
        <v>434</v>
      </c>
      <c r="H4986" s="64">
        <v>1.0</v>
      </c>
      <c r="I4986" s="3" t="str">
        <f t="array" ref="I4986">INDEX(Species.List!A:A,MATCH(J4986,Species.List!B:B,0))</f>
        <v>Dyspanopeus sayi</v>
      </c>
      <c r="J4986" s="11" t="s">
        <v>315</v>
      </c>
      <c r="K4986" s="3" t="str">
        <f t="array" ref="K4986">INDEX(Species.List!C:C,MATCH(J4986,Species.List!B:B,0))</f>
        <v>CW</v>
      </c>
      <c r="L4986" s="64">
        <v>21.0</v>
      </c>
      <c r="M4986" s="64">
        <v>1.0</v>
      </c>
      <c r="N4986" s="8" t="s">
        <v>502</v>
      </c>
      <c r="O4986" s="8" t="s">
        <v>55</v>
      </c>
      <c r="P4986" s="3" t="s">
        <v>682</v>
      </c>
      <c r="Q4986" s="3" t="s">
        <v>55</v>
      </c>
      <c r="S4986" s="67">
        <v>1.0</v>
      </c>
    </row>
    <row r="4987" ht="15.0" customHeight="1">
      <c r="A4987" s="64">
        <v>10.0</v>
      </c>
      <c r="B4987" s="53" t="str">
        <f t="array" ref="B4987">INDEX(Quadrat.Details!D:D, MATCH(1,(F4987=Quadrat.Details!B:B)*(G4987=Quadrat.Details!G:G)*(H4987=Quadrat.Details!I:I),0))</f>
        <v>BJS</v>
      </c>
      <c r="E4987" s="65">
        <f t="array" ref="E4987">INDEX(Quadrat.Details!C:C, MATCH(1,(F4987=Quadrat.Details!B:B)*(G4987=Quadrat.Details!G:G),0))</f>
        <v>44783</v>
      </c>
      <c r="F4987" s="66">
        <v>2022.0</v>
      </c>
      <c r="G4987" s="13" t="s">
        <v>434</v>
      </c>
      <c r="H4987" s="64">
        <v>1.0</v>
      </c>
      <c r="I4987" s="3" t="str">
        <f t="array" ref="I4987">INDEX(Species.List!A:A,MATCH(J4987,Species.List!B:B,0))</f>
        <v>Ensis directus</v>
      </c>
      <c r="J4987" s="11" t="s">
        <v>306</v>
      </c>
      <c r="K4987" s="3" t="str">
        <f t="array" ref="K4987">INDEX(Species.List!C:C,MATCH(J4987,Species.List!B:B,0))</f>
        <v>SL</v>
      </c>
      <c r="L4987" s="64">
        <v>54.0</v>
      </c>
      <c r="M4987" s="64">
        <v>1.0</v>
      </c>
      <c r="N4987" s="8" t="s">
        <v>502</v>
      </c>
      <c r="O4987" s="8" t="s">
        <v>55</v>
      </c>
      <c r="P4987" s="3" t="s">
        <v>682</v>
      </c>
      <c r="Q4987" s="3" t="s">
        <v>55</v>
      </c>
      <c r="S4987" s="67">
        <v>1.0</v>
      </c>
    </row>
    <row r="4988" ht="15.0" customHeight="1">
      <c r="A4988" s="64">
        <v>10.0</v>
      </c>
      <c r="B4988" s="53" t="str">
        <f t="array" ref="B4988">INDEX(Quadrat.Details!D:D, MATCH(1,(F4988=Quadrat.Details!B:B)*(G4988=Quadrat.Details!G:G)*(H4988=Quadrat.Details!I:I),0))</f>
        <v>BJS</v>
      </c>
      <c r="E4988" s="65">
        <f t="array" ref="E4988">INDEX(Quadrat.Details!C:C, MATCH(1,(F4988=Quadrat.Details!B:B)*(G4988=Quadrat.Details!G:G),0))</f>
        <v>44783</v>
      </c>
      <c r="F4988" s="66">
        <v>2022.0</v>
      </c>
      <c r="G4988" s="13" t="s">
        <v>434</v>
      </c>
      <c r="H4988" s="64">
        <v>1.0</v>
      </c>
      <c r="I4988" s="3" t="str">
        <f t="array" ref="I4988">INDEX(Species.List!A:A,MATCH(J4988,Species.List!B:B,0))</f>
        <v>Ensis directus</v>
      </c>
      <c r="J4988" s="11" t="s">
        <v>306</v>
      </c>
      <c r="K4988" s="3" t="str">
        <f t="array" ref="K4988">INDEX(Species.List!C:C,MATCH(J4988,Species.List!B:B,0))</f>
        <v>SL</v>
      </c>
      <c r="L4988" s="64">
        <v>53.0</v>
      </c>
      <c r="M4988" s="64">
        <v>1.0</v>
      </c>
      <c r="N4988" s="8" t="s">
        <v>502</v>
      </c>
      <c r="O4988" s="8" t="s">
        <v>55</v>
      </c>
      <c r="P4988" s="3" t="s">
        <v>682</v>
      </c>
      <c r="Q4988" s="3" t="s">
        <v>55</v>
      </c>
      <c r="S4988" s="67">
        <v>1.0</v>
      </c>
    </row>
    <row r="4989" ht="15.0" customHeight="1">
      <c r="A4989" s="64">
        <v>10.0</v>
      </c>
      <c r="B4989" s="53" t="str">
        <f t="array" ref="B4989">INDEX(Quadrat.Details!D:D, MATCH(1,(F4989=Quadrat.Details!B:B)*(G4989=Quadrat.Details!G:G)*(H4989=Quadrat.Details!I:I),0))</f>
        <v>BJS</v>
      </c>
      <c r="E4989" s="65">
        <f t="array" ref="E4989">INDEX(Quadrat.Details!C:C, MATCH(1,(F4989=Quadrat.Details!B:B)*(G4989=Quadrat.Details!G:G),0))</f>
        <v>44783</v>
      </c>
      <c r="F4989" s="66">
        <v>2022.0</v>
      </c>
      <c r="G4989" s="13" t="s">
        <v>434</v>
      </c>
      <c r="H4989" s="64">
        <v>1.0</v>
      </c>
      <c r="I4989" s="3" t="str">
        <f t="array" ref="I4989">INDEX(Species.List!A:A,MATCH(J4989,Species.List!B:B,0))</f>
        <v>Dyspanopeus sayi</v>
      </c>
      <c r="J4989" s="11" t="s">
        <v>315</v>
      </c>
      <c r="K4989" s="3" t="str">
        <f t="array" ref="K4989">INDEX(Species.List!C:C,MATCH(J4989,Species.List!B:B,0))</f>
        <v>CW</v>
      </c>
      <c r="L4989" s="64">
        <v>12.0</v>
      </c>
      <c r="M4989" s="64">
        <v>1.0</v>
      </c>
      <c r="N4989" s="8" t="s">
        <v>502</v>
      </c>
      <c r="O4989" s="8" t="s">
        <v>55</v>
      </c>
      <c r="P4989" s="3" t="s">
        <v>682</v>
      </c>
      <c r="Q4989" s="3" t="s">
        <v>55</v>
      </c>
      <c r="S4989" s="67">
        <v>1.0</v>
      </c>
    </row>
    <row r="4990" ht="15.0" customHeight="1">
      <c r="A4990" s="64">
        <v>10.0</v>
      </c>
      <c r="B4990" s="53" t="str">
        <f t="array" ref="B4990">INDEX(Quadrat.Details!D:D, MATCH(1,(F4990=Quadrat.Details!B:B)*(G4990=Quadrat.Details!G:G)*(H4990=Quadrat.Details!I:I),0))</f>
        <v>BJS</v>
      </c>
      <c r="E4990" s="65">
        <f t="array" ref="E4990">INDEX(Quadrat.Details!C:C, MATCH(1,(F4990=Quadrat.Details!B:B)*(G4990=Quadrat.Details!G:G),0))</f>
        <v>44783</v>
      </c>
      <c r="F4990" s="66">
        <v>2022.0</v>
      </c>
      <c r="G4990" s="13" t="s">
        <v>434</v>
      </c>
      <c r="H4990" s="64">
        <v>1.0</v>
      </c>
      <c r="I4990" s="3" t="str">
        <f t="array" ref="I4990">INDEX(Species.List!A:A,MATCH(J4990,Species.List!B:B,0))</f>
        <v>Mya arenaria</v>
      </c>
      <c r="J4990" s="11" t="s">
        <v>327</v>
      </c>
      <c r="K4990" s="3" t="str">
        <f t="array" ref="K4990">INDEX(Species.List!C:C,MATCH(J4990,Species.List!B:B,0))</f>
        <v>SL</v>
      </c>
      <c r="L4990" s="64">
        <v>13.0</v>
      </c>
      <c r="M4990" s="64">
        <v>2.0</v>
      </c>
      <c r="N4990" s="8" t="s">
        <v>502</v>
      </c>
      <c r="O4990" s="8" t="s">
        <v>55</v>
      </c>
      <c r="P4990" s="3" t="s">
        <v>682</v>
      </c>
      <c r="Q4990" s="3" t="s">
        <v>55</v>
      </c>
      <c r="S4990" s="67">
        <v>1.0</v>
      </c>
    </row>
    <row r="4991" ht="15.0" customHeight="1">
      <c r="A4991" s="64">
        <v>10.0</v>
      </c>
      <c r="B4991" s="53" t="str">
        <f t="array" ref="B4991">INDEX(Quadrat.Details!D:D, MATCH(1,(F4991=Quadrat.Details!B:B)*(G4991=Quadrat.Details!G:G)*(H4991=Quadrat.Details!I:I),0))</f>
        <v>BJS</v>
      </c>
      <c r="E4991" s="65">
        <f t="array" ref="E4991">INDEX(Quadrat.Details!C:C, MATCH(1,(F4991=Quadrat.Details!B:B)*(G4991=Quadrat.Details!G:G),0))</f>
        <v>44783</v>
      </c>
      <c r="F4991" s="66">
        <v>2022.0</v>
      </c>
      <c r="G4991" s="13" t="s">
        <v>434</v>
      </c>
      <c r="H4991" s="64">
        <v>1.0</v>
      </c>
      <c r="I4991" s="3" t="str">
        <f t="array" ref="I4991">INDEX(Species.List!A:A,MATCH(J4991,Species.List!B:B,0))</f>
        <v>Dyspanopeus sayi</v>
      </c>
      <c r="J4991" s="11" t="s">
        <v>315</v>
      </c>
      <c r="K4991" s="3" t="str">
        <f t="array" ref="K4991">INDEX(Species.List!C:C,MATCH(J4991,Species.List!B:B,0))</f>
        <v>CW</v>
      </c>
      <c r="L4991" s="64">
        <v>14.0</v>
      </c>
      <c r="M4991" s="64">
        <v>3.0</v>
      </c>
      <c r="N4991" s="8" t="s">
        <v>502</v>
      </c>
      <c r="O4991" s="8" t="s">
        <v>55</v>
      </c>
      <c r="P4991" s="3" t="s">
        <v>682</v>
      </c>
      <c r="Q4991" s="3" t="s">
        <v>55</v>
      </c>
      <c r="S4991" s="67">
        <v>1.0</v>
      </c>
    </row>
    <row r="4992" ht="15.0" customHeight="1">
      <c r="A4992" s="64">
        <v>10.0</v>
      </c>
      <c r="B4992" s="53" t="str">
        <f t="array" ref="B4992">INDEX(Quadrat.Details!D:D, MATCH(1,(F4992=Quadrat.Details!B:B)*(G4992=Quadrat.Details!G:G)*(H4992=Quadrat.Details!I:I),0))</f>
        <v>BJS</v>
      </c>
      <c r="E4992" s="65">
        <f t="array" ref="E4992">INDEX(Quadrat.Details!C:C, MATCH(1,(F4992=Quadrat.Details!B:B)*(G4992=Quadrat.Details!G:G),0))</f>
        <v>44783</v>
      </c>
      <c r="F4992" s="66">
        <v>2022.0</v>
      </c>
      <c r="G4992" s="13" t="s">
        <v>434</v>
      </c>
      <c r="H4992" s="64">
        <v>1.0</v>
      </c>
      <c r="I4992" s="3" t="str">
        <f t="array" ref="I4992">INDEX(Species.List!A:A,MATCH(J4992,Species.List!B:B,0))</f>
        <v>Cancer irroratus</v>
      </c>
      <c r="J4992" s="11" t="s">
        <v>308</v>
      </c>
      <c r="K4992" s="3" t="str">
        <f t="array" ref="K4992">INDEX(Species.List!C:C,MATCH(J4992,Species.List!B:B,0))</f>
        <v>CW</v>
      </c>
      <c r="L4992" s="64">
        <v>16.0</v>
      </c>
      <c r="M4992" s="64">
        <v>1.0</v>
      </c>
      <c r="N4992" s="8" t="s">
        <v>502</v>
      </c>
      <c r="O4992" s="8" t="s">
        <v>55</v>
      </c>
      <c r="P4992" s="3" t="s">
        <v>682</v>
      </c>
      <c r="Q4992" s="3" t="s">
        <v>55</v>
      </c>
      <c r="S4992" s="67">
        <v>1.0</v>
      </c>
    </row>
    <row r="4993" ht="15.0" customHeight="1">
      <c r="A4993" s="64">
        <v>10.0</v>
      </c>
      <c r="B4993" s="53" t="str">
        <f t="array" ref="B4993">INDEX(Quadrat.Details!D:D, MATCH(1,(F4993=Quadrat.Details!B:B)*(G4993=Quadrat.Details!G:G)*(H4993=Quadrat.Details!I:I),0))</f>
        <v>BJS</v>
      </c>
      <c r="E4993" s="65">
        <f t="array" ref="E4993">INDEX(Quadrat.Details!C:C, MATCH(1,(F4993=Quadrat.Details!B:B)*(G4993=Quadrat.Details!G:G),0))</f>
        <v>44783</v>
      </c>
      <c r="F4993" s="66">
        <v>2022.0</v>
      </c>
      <c r="G4993" s="13" t="s">
        <v>434</v>
      </c>
      <c r="H4993" s="64">
        <v>1.0</v>
      </c>
      <c r="I4993" s="3" t="str">
        <f t="array" ref="I4993">INDEX(Species.List!A:A,MATCH(J4993,Species.List!B:B,0))</f>
        <v>Dyspanopeus sayi</v>
      </c>
      <c r="J4993" s="11" t="s">
        <v>315</v>
      </c>
      <c r="K4993" s="3" t="str">
        <f t="array" ref="K4993">INDEX(Species.List!C:C,MATCH(J4993,Species.List!B:B,0))</f>
        <v>CW</v>
      </c>
      <c r="L4993" s="64">
        <v>16.0</v>
      </c>
      <c r="M4993" s="64">
        <v>1.0</v>
      </c>
      <c r="N4993" s="8" t="s">
        <v>502</v>
      </c>
      <c r="O4993" s="8" t="s">
        <v>55</v>
      </c>
      <c r="P4993" s="3" t="s">
        <v>682</v>
      </c>
      <c r="Q4993" s="3" t="s">
        <v>55</v>
      </c>
      <c r="S4993" s="67">
        <v>1.0</v>
      </c>
    </row>
    <row r="4994" ht="15.0" customHeight="1">
      <c r="A4994" s="64">
        <v>10.0</v>
      </c>
      <c r="B4994" s="53" t="str">
        <f t="array" ref="B4994">INDEX(Quadrat.Details!D:D, MATCH(1,(F4994=Quadrat.Details!B:B)*(G4994=Quadrat.Details!G:G)*(H4994=Quadrat.Details!I:I),0))</f>
        <v>BJS</v>
      </c>
      <c r="E4994" s="65">
        <f t="array" ref="E4994">INDEX(Quadrat.Details!C:C, MATCH(1,(F4994=Quadrat.Details!B:B)*(G4994=Quadrat.Details!G:G),0))</f>
        <v>44783</v>
      </c>
      <c r="F4994" s="66">
        <v>2022.0</v>
      </c>
      <c r="G4994" s="13" t="s">
        <v>434</v>
      </c>
      <c r="H4994" s="64">
        <v>1.0</v>
      </c>
      <c r="I4994" s="3" t="str">
        <f t="array" ref="I4994">INDEX(Species.List!A:A,MATCH(J4994,Species.List!B:B,0))</f>
        <v>Ovalipes ocellatus</v>
      </c>
      <c r="J4994" s="11" t="s">
        <v>228</v>
      </c>
      <c r="K4994" s="3" t="str">
        <f t="array" ref="K4994">INDEX(Species.List!C:C,MATCH(J4994,Species.List!B:B,0))</f>
        <v>CW</v>
      </c>
      <c r="L4994" s="64">
        <v>13.0</v>
      </c>
      <c r="M4994" s="64">
        <v>1.0</v>
      </c>
      <c r="N4994" s="8" t="s">
        <v>502</v>
      </c>
      <c r="O4994" s="8" t="s">
        <v>55</v>
      </c>
      <c r="P4994" s="3" t="s">
        <v>682</v>
      </c>
      <c r="Q4994" s="3" t="s">
        <v>55</v>
      </c>
      <c r="S4994" s="67">
        <v>1.0</v>
      </c>
    </row>
    <row r="4995" ht="15.0" customHeight="1">
      <c r="A4995" s="64">
        <v>10.0</v>
      </c>
      <c r="B4995" s="53" t="str">
        <f t="array" ref="B4995">INDEX(Quadrat.Details!D:D, MATCH(1,(F4995=Quadrat.Details!B:B)*(G4995=Quadrat.Details!G:G)*(H4995=Quadrat.Details!I:I),0))</f>
        <v>BJS</v>
      </c>
      <c r="E4995" s="65">
        <f t="array" ref="E4995">INDEX(Quadrat.Details!C:C, MATCH(1,(F4995=Quadrat.Details!B:B)*(G4995=Quadrat.Details!G:G),0))</f>
        <v>44783</v>
      </c>
      <c r="F4995" s="66">
        <v>2022.0</v>
      </c>
      <c r="G4995" s="13" t="s">
        <v>434</v>
      </c>
      <c r="H4995" s="64">
        <v>1.0</v>
      </c>
      <c r="I4995" s="3" t="str">
        <f t="array" ref="I4995">INDEX(Species.List!A:A,MATCH(J4995,Species.List!B:B,0))</f>
        <v>Ensis directus</v>
      </c>
      <c r="J4995" s="11" t="s">
        <v>306</v>
      </c>
      <c r="K4995" s="3" t="str">
        <f t="array" ref="K4995">INDEX(Species.List!C:C,MATCH(J4995,Species.List!B:B,0))</f>
        <v>SL</v>
      </c>
      <c r="L4995" s="64">
        <v>31.0</v>
      </c>
      <c r="M4995" s="64">
        <v>1.0</v>
      </c>
      <c r="N4995" s="8" t="s">
        <v>502</v>
      </c>
      <c r="O4995" s="8" t="s">
        <v>55</v>
      </c>
      <c r="P4995" s="3" t="s">
        <v>682</v>
      </c>
      <c r="Q4995" s="3" t="s">
        <v>55</v>
      </c>
      <c r="S4995" s="67">
        <v>1.0</v>
      </c>
    </row>
    <row r="4996" ht="15.0" customHeight="1">
      <c r="A4996" s="64">
        <v>10.0</v>
      </c>
      <c r="B4996" s="53" t="str">
        <f t="array" ref="B4996">INDEX(Quadrat.Details!D:D, MATCH(1,(F4996=Quadrat.Details!B:B)*(G4996=Quadrat.Details!G:G)*(H4996=Quadrat.Details!I:I),0))</f>
        <v>LC</v>
      </c>
      <c r="E4996" s="65">
        <f t="array" ref="E4996">INDEX(Quadrat.Details!C:C, MATCH(1,(F4996=Quadrat.Details!B:B)*(G4996=Quadrat.Details!G:G),0))</f>
        <v>44783</v>
      </c>
      <c r="F4996" s="66">
        <v>2022.0</v>
      </c>
      <c r="G4996" s="13" t="s">
        <v>434</v>
      </c>
      <c r="H4996" s="64">
        <v>2.0</v>
      </c>
      <c r="I4996" s="3" t="str">
        <f t="array" ref="I4996">INDEX(Species.List!A:A,MATCH(J4996,Species.List!B:B,0))</f>
        <v>Cancer irroratus</v>
      </c>
      <c r="J4996" s="11" t="s">
        <v>308</v>
      </c>
      <c r="K4996" s="3" t="str">
        <f t="array" ref="K4996">INDEX(Species.List!C:C,MATCH(J4996,Species.List!B:B,0))</f>
        <v>CW</v>
      </c>
      <c r="L4996" s="64">
        <v>14.0</v>
      </c>
      <c r="M4996" s="64">
        <v>2.0</v>
      </c>
      <c r="N4996" s="8" t="s">
        <v>502</v>
      </c>
      <c r="O4996" s="8" t="s">
        <v>55</v>
      </c>
      <c r="P4996" s="3" t="s">
        <v>682</v>
      </c>
      <c r="Q4996" s="3" t="s">
        <v>55</v>
      </c>
      <c r="S4996" s="67">
        <v>1.0</v>
      </c>
    </row>
    <row r="4997" ht="15.0" customHeight="1">
      <c r="A4997" s="64">
        <v>10.0</v>
      </c>
      <c r="B4997" s="53" t="str">
        <f t="array" ref="B4997">INDEX(Quadrat.Details!D:D, MATCH(1,(F4997=Quadrat.Details!B:B)*(G4997=Quadrat.Details!G:G)*(H4997=Quadrat.Details!I:I),0))</f>
        <v>LC</v>
      </c>
      <c r="E4997" s="65">
        <f t="array" ref="E4997">INDEX(Quadrat.Details!C:C, MATCH(1,(F4997=Quadrat.Details!B:B)*(G4997=Quadrat.Details!G:G),0))</f>
        <v>44783</v>
      </c>
      <c r="F4997" s="66">
        <v>2022.0</v>
      </c>
      <c r="G4997" s="13" t="s">
        <v>434</v>
      </c>
      <c r="H4997" s="64">
        <v>2.0</v>
      </c>
      <c r="I4997" s="3" t="str">
        <f t="array" ref="I4997">INDEX(Species.List!A:A,MATCH(J4997,Species.List!B:B,0))</f>
        <v>Ovalipes ocellatus</v>
      </c>
      <c r="J4997" s="11" t="s">
        <v>228</v>
      </c>
      <c r="K4997" s="3" t="str">
        <f t="array" ref="K4997">INDEX(Species.List!C:C,MATCH(J4997,Species.List!B:B,0))</f>
        <v>CW</v>
      </c>
      <c r="L4997" s="64">
        <v>21.0</v>
      </c>
      <c r="M4997" s="64">
        <v>1.0</v>
      </c>
      <c r="N4997" s="8" t="s">
        <v>502</v>
      </c>
      <c r="O4997" s="8" t="s">
        <v>55</v>
      </c>
      <c r="P4997" s="3" t="s">
        <v>682</v>
      </c>
      <c r="Q4997" s="3" t="s">
        <v>55</v>
      </c>
      <c r="S4997" s="67">
        <v>1.0</v>
      </c>
    </row>
    <row r="4998" ht="15.0" customHeight="1">
      <c r="A4998" s="64">
        <v>10.0</v>
      </c>
      <c r="B4998" s="53" t="str">
        <f t="array" ref="B4998">INDEX(Quadrat.Details!D:D, MATCH(1,(F4998=Quadrat.Details!B:B)*(G4998=Quadrat.Details!G:G)*(H4998=Quadrat.Details!I:I),0))</f>
        <v>LC</v>
      </c>
      <c r="E4998" s="65">
        <f t="array" ref="E4998">INDEX(Quadrat.Details!C:C, MATCH(1,(F4998=Quadrat.Details!B:B)*(G4998=Quadrat.Details!G:G),0))</f>
        <v>44783</v>
      </c>
      <c r="F4998" s="66">
        <v>2022.0</v>
      </c>
      <c r="G4998" s="13" t="s">
        <v>434</v>
      </c>
      <c r="H4998" s="64">
        <v>2.0</v>
      </c>
      <c r="I4998" s="3" t="str">
        <f t="array" ref="I4998">INDEX(Species.List!A:A,MATCH(J4998,Species.List!B:B,0))</f>
        <v>Ovalipes ocellatus</v>
      </c>
      <c r="J4998" s="11" t="s">
        <v>228</v>
      </c>
      <c r="K4998" s="3" t="str">
        <f t="array" ref="K4998">INDEX(Species.List!C:C,MATCH(J4998,Species.List!B:B,0))</f>
        <v>CW</v>
      </c>
      <c r="L4998" s="64">
        <v>14.0</v>
      </c>
      <c r="M4998" s="64">
        <v>1.0</v>
      </c>
      <c r="N4998" s="8" t="s">
        <v>502</v>
      </c>
      <c r="O4998" s="8" t="s">
        <v>55</v>
      </c>
      <c r="P4998" s="3" t="s">
        <v>682</v>
      </c>
      <c r="Q4998" s="3" t="s">
        <v>55</v>
      </c>
      <c r="S4998" s="67">
        <v>1.0</v>
      </c>
    </row>
    <row r="4999" ht="15.0" customHeight="1">
      <c r="A4999" s="64">
        <v>10.0</v>
      </c>
      <c r="B4999" s="53" t="str">
        <f t="array" ref="B4999">INDEX(Quadrat.Details!D:D, MATCH(1,(F4999=Quadrat.Details!B:B)*(G4999=Quadrat.Details!G:G)*(H4999=Quadrat.Details!I:I),0))</f>
        <v>LC</v>
      </c>
      <c r="E4999" s="65">
        <f t="array" ref="E4999">INDEX(Quadrat.Details!C:C, MATCH(1,(F4999=Quadrat.Details!B:B)*(G4999=Quadrat.Details!G:G),0))</f>
        <v>44783</v>
      </c>
      <c r="F4999" s="66">
        <v>2022.0</v>
      </c>
      <c r="G4999" s="13" t="s">
        <v>434</v>
      </c>
      <c r="H4999" s="64">
        <v>2.0</v>
      </c>
      <c r="I4999" s="3" t="str">
        <f t="array" ref="I4999">INDEX(Species.List!A:A,MATCH(J4999,Species.List!B:B,0))</f>
        <v>Ovalipes ocellatus</v>
      </c>
      <c r="J4999" s="11" t="s">
        <v>228</v>
      </c>
      <c r="K4999" s="3" t="str">
        <f t="array" ref="K4999">INDEX(Species.List!C:C,MATCH(J4999,Species.List!B:B,0))</f>
        <v>CW</v>
      </c>
      <c r="L4999" s="64">
        <v>12.0</v>
      </c>
      <c r="M4999" s="64">
        <v>1.0</v>
      </c>
      <c r="N4999" s="8" t="s">
        <v>502</v>
      </c>
      <c r="O4999" s="8" t="s">
        <v>55</v>
      </c>
      <c r="P4999" s="3" t="s">
        <v>682</v>
      </c>
      <c r="Q4999" s="3" t="s">
        <v>55</v>
      </c>
      <c r="S4999" s="67">
        <v>1.0</v>
      </c>
    </row>
    <row r="5000" ht="15.0" customHeight="1">
      <c r="A5000" s="64">
        <v>10.0</v>
      </c>
      <c r="B5000" s="53" t="str">
        <f t="array" ref="B5000">INDEX(Quadrat.Details!D:D, MATCH(1,(F5000=Quadrat.Details!B:B)*(G5000=Quadrat.Details!G:G)*(H5000=Quadrat.Details!I:I),0))</f>
        <v>LC</v>
      </c>
      <c r="E5000" s="65">
        <f t="array" ref="E5000">INDEX(Quadrat.Details!C:C, MATCH(1,(F5000=Quadrat.Details!B:B)*(G5000=Quadrat.Details!G:G),0))</f>
        <v>44783</v>
      </c>
      <c r="F5000" s="66">
        <v>2022.0</v>
      </c>
      <c r="G5000" s="13" t="s">
        <v>434</v>
      </c>
      <c r="H5000" s="64">
        <v>2.0</v>
      </c>
      <c r="I5000" s="3" t="str">
        <f t="array" ref="I5000">INDEX(Species.List!A:A,MATCH(J5000,Species.List!B:B,0))</f>
        <v>Ilyanassa trivittata</v>
      </c>
      <c r="J5000" s="11" t="s">
        <v>350</v>
      </c>
      <c r="K5000" s="3" t="str">
        <f t="array" ref="K5000">INDEX(Species.List!C:C,MATCH(J5000,Species.List!B:B,0))</f>
        <v>SH</v>
      </c>
      <c r="L5000" s="64">
        <v>11.0</v>
      </c>
      <c r="M5000" s="64">
        <v>1.0</v>
      </c>
      <c r="N5000" s="8" t="s">
        <v>502</v>
      </c>
      <c r="O5000" s="8" t="s">
        <v>55</v>
      </c>
      <c r="P5000" s="3" t="s">
        <v>682</v>
      </c>
      <c r="Q5000" s="3" t="s">
        <v>55</v>
      </c>
      <c r="S5000" s="67">
        <v>1.0</v>
      </c>
    </row>
    <row r="5001" ht="15.0" customHeight="1">
      <c r="A5001" s="64">
        <v>10.0</v>
      </c>
      <c r="B5001" s="53" t="str">
        <f t="array" ref="B5001">INDEX(Quadrat.Details!D:D, MATCH(1,(F5001=Quadrat.Details!B:B)*(G5001=Quadrat.Details!G:G)*(H5001=Quadrat.Details!I:I),0))</f>
        <v>LC</v>
      </c>
      <c r="E5001" s="65">
        <f t="array" ref="E5001">INDEX(Quadrat.Details!C:C, MATCH(1,(F5001=Quadrat.Details!B:B)*(G5001=Quadrat.Details!G:G),0))</f>
        <v>44783</v>
      </c>
      <c r="F5001" s="66">
        <v>2022.0</v>
      </c>
      <c r="G5001" s="13" t="s">
        <v>434</v>
      </c>
      <c r="H5001" s="64">
        <v>2.0</v>
      </c>
      <c r="I5001" s="3" t="str">
        <f t="array" ref="I5001">INDEX(Species.List!A:A,MATCH(J5001,Species.List!B:B,0))</f>
        <v>Ovalipes ocellatus</v>
      </c>
      <c r="J5001" s="11" t="s">
        <v>228</v>
      </c>
      <c r="K5001" s="3" t="str">
        <f t="array" ref="K5001">INDEX(Species.List!C:C,MATCH(J5001,Species.List!B:B,0))</f>
        <v>CW</v>
      </c>
      <c r="L5001" s="64">
        <v>13.0</v>
      </c>
      <c r="M5001" s="64">
        <v>1.0</v>
      </c>
      <c r="N5001" s="8" t="s">
        <v>502</v>
      </c>
      <c r="O5001" s="8" t="s">
        <v>55</v>
      </c>
      <c r="P5001" s="3" t="s">
        <v>682</v>
      </c>
      <c r="Q5001" s="3" t="s">
        <v>55</v>
      </c>
      <c r="S5001" s="67">
        <v>1.0</v>
      </c>
    </row>
    <row r="5002" ht="15.0" customHeight="1">
      <c r="A5002" s="64">
        <v>10.0</v>
      </c>
      <c r="B5002" s="53" t="str">
        <f t="array" ref="B5002">INDEX(Quadrat.Details!D:D, MATCH(1,(F5002=Quadrat.Details!B:B)*(G5002=Quadrat.Details!G:G)*(H5002=Quadrat.Details!I:I),0))</f>
        <v>LC</v>
      </c>
      <c r="E5002" s="65">
        <f t="array" ref="E5002">INDEX(Quadrat.Details!C:C, MATCH(1,(F5002=Quadrat.Details!B:B)*(G5002=Quadrat.Details!G:G),0))</f>
        <v>44783</v>
      </c>
      <c r="F5002" s="66">
        <v>2022.0</v>
      </c>
      <c r="G5002" s="13" t="s">
        <v>434</v>
      </c>
      <c r="H5002" s="64">
        <v>2.0</v>
      </c>
      <c r="I5002" s="3" t="str">
        <f t="array" ref="I5002">INDEX(Species.List!A:A,MATCH(J5002,Species.List!B:B,0))</f>
        <v>Argopecten irradians</v>
      </c>
      <c r="J5002" s="11" t="s">
        <v>83</v>
      </c>
      <c r="K5002" s="3" t="str">
        <f t="array" ref="K5002">INDEX(Species.List!C:C,MATCH(J5002,Species.List!B:B,0))</f>
        <v>SH</v>
      </c>
      <c r="L5002" s="64">
        <v>16.0</v>
      </c>
      <c r="M5002" s="64">
        <v>1.0</v>
      </c>
      <c r="N5002" s="8" t="s">
        <v>502</v>
      </c>
      <c r="O5002" s="8" t="s">
        <v>55</v>
      </c>
      <c r="P5002" s="3" t="s">
        <v>682</v>
      </c>
      <c r="Q5002" s="3" t="s">
        <v>55</v>
      </c>
      <c r="S5002" s="67">
        <v>1.0</v>
      </c>
    </row>
    <row r="5003" ht="15.0" customHeight="1">
      <c r="A5003" s="64">
        <v>10.0</v>
      </c>
      <c r="B5003" s="53" t="str">
        <f t="array" ref="B5003">INDEX(Quadrat.Details!D:D, MATCH(1,(F5003=Quadrat.Details!B:B)*(G5003=Quadrat.Details!G:G)*(H5003=Quadrat.Details!I:I),0))</f>
        <v>LC</v>
      </c>
      <c r="E5003" s="65">
        <f t="array" ref="E5003">INDEX(Quadrat.Details!C:C, MATCH(1,(F5003=Quadrat.Details!B:B)*(G5003=Quadrat.Details!G:G),0))</f>
        <v>44783</v>
      </c>
      <c r="F5003" s="66">
        <v>2022.0</v>
      </c>
      <c r="G5003" s="13" t="s">
        <v>434</v>
      </c>
      <c r="H5003" s="64">
        <v>2.0</v>
      </c>
      <c r="I5003" s="3" t="str">
        <f t="array" ref="I5003">INDEX(Species.List!A:A,MATCH(J5003,Species.List!B:B,0))</f>
        <v>Mya arenaria</v>
      </c>
      <c r="J5003" s="11" t="s">
        <v>327</v>
      </c>
      <c r="K5003" s="3" t="str">
        <f t="array" ref="K5003">INDEX(Species.List!C:C,MATCH(J5003,Species.List!B:B,0))</f>
        <v>SL</v>
      </c>
      <c r="L5003" s="64">
        <v>11.0</v>
      </c>
      <c r="M5003" s="64">
        <v>3.0</v>
      </c>
      <c r="N5003" s="8" t="s">
        <v>502</v>
      </c>
      <c r="O5003" s="8" t="s">
        <v>55</v>
      </c>
      <c r="P5003" s="3" t="s">
        <v>682</v>
      </c>
      <c r="Q5003" s="3" t="s">
        <v>55</v>
      </c>
      <c r="S5003" s="67">
        <v>1.0</v>
      </c>
    </row>
    <row r="5004" ht="15.0" customHeight="1">
      <c r="A5004" s="64">
        <v>10.0</v>
      </c>
      <c r="B5004" s="53" t="str">
        <f t="array" ref="B5004">INDEX(Quadrat.Details!D:D, MATCH(1,(F5004=Quadrat.Details!B:B)*(G5004=Quadrat.Details!G:G)*(H5004=Quadrat.Details!I:I),0))</f>
        <v>LC</v>
      </c>
      <c r="E5004" s="65">
        <f t="array" ref="E5004">INDEX(Quadrat.Details!C:C, MATCH(1,(F5004=Quadrat.Details!B:B)*(G5004=Quadrat.Details!G:G),0))</f>
        <v>44783</v>
      </c>
      <c r="F5004" s="66">
        <v>2022.0</v>
      </c>
      <c r="G5004" s="13" t="s">
        <v>434</v>
      </c>
      <c r="H5004" s="64">
        <v>2.0</v>
      </c>
      <c r="I5004" s="3" t="str">
        <f t="array" ref="I5004">INDEX(Species.List!A:A,MATCH(J5004,Species.List!B:B,0))</f>
        <v>Mya arenaria</v>
      </c>
      <c r="J5004" s="11" t="s">
        <v>327</v>
      </c>
      <c r="K5004" s="3" t="str">
        <f t="array" ref="K5004">INDEX(Species.List!C:C,MATCH(J5004,Species.List!B:B,0))</f>
        <v>SL</v>
      </c>
      <c r="L5004" s="64">
        <v>13.0</v>
      </c>
      <c r="M5004" s="64">
        <v>1.0</v>
      </c>
      <c r="N5004" s="8" t="s">
        <v>502</v>
      </c>
      <c r="O5004" s="8" t="s">
        <v>55</v>
      </c>
      <c r="P5004" s="3" t="s">
        <v>682</v>
      </c>
      <c r="Q5004" s="3" t="s">
        <v>55</v>
      </c>
      <c r="S5004" s="67">
        <v>1.0</v>
      </c>
    </row>
    <row r="5005" ht="15.0" customHeight="1">
      <c r="A5005" s="64">
        <v>10.0</v>
      </c>
      <c r="B5005" s="53" t="str">
        <f t="array" ref="B5005">INDEX(Quadrat.Details!D:D, MATCH(1,(F5005=Quadrat.Details!B:B)*(G5005=Quadrat.Details!G:G)*(H5005=Quadrat.Details!I:I),0))</f>
        <v>LC</v>
      </c>
      <c r="E5005" s="65">
        <f t="array" ref="E5005">INDEX(Quadrat.Details!C:C, MATCH(1,(F5005=Quadrat.Details!B:B)*(G5005=Quadrat.Details!G:G),0))</f>
        <v>44783</v>
      </c>
      <c r="F5005" s="66">
        <v>2022.0</v>
      </c>
      <c r="G5005" s="13" t="s">
        <v>434</v>
      </c>
      <c r="H5005" s="64">
        <v>2.0</v>
      </c>
      <c r="I5005" s="3" t="str">
        <f t="array" ref="I5005">INDEX(Species.List!A:A,MATCH(J5005,Species.List!B:B,0))</f>
        <v>Mya arenaria</v>
      </c>
      <c r="J5005" s="11" t="s">
        <v>327</v>
      </c>
      <c r="K5005" s="3" t="str">
        <f t="array" ref="K5005">INDEX(Species.List!C:C,MATCH(J5005,Species.List!B:B,0))</f>
        <v>SL</v>
      </c>
      <c r="L5005" s="64">
        <v>10.0</v>
      </c>
      <c r="M5005" s="64">
        <v>3.0</v>
      </c>
      <c r="N5005" s="8" t="s">
        <v>502</v>
      </c>
      <c r="O5005" s="8" t="s">
        <v>55</v>
      </c>
      <c r="P5005" s="3" t="s">
        <v>682</v>
      </c>
      <c r="Q5005" s="3" t="s">
        <v>55</v>
      </c>
      <c r="S5005" s="67">
        <v>1.0</v>
      </c>
    </row>
    <row r="5006" ht="15.0" customHeight="1">
      <c r="A5006" s="64">
        <v>10.0</v>
      </c>
      <c r="B5006" s="53" t="str">
        <f t="array" ref="B5006">INDEX(Quadrat.Details!D:D, MATCH(1,(F5006=Quadrat.Details!B:B)*(G5006=Quadrat.Details!G:G)*(H5006=Quadrat.Details!I:I),0))</f>
        <v>LC</v>
      </c>
      <c r="E5006" s="65">
        <f t="array" ref="E5006">INDEX(Quadrat.Details!C:C, MATCH(1,(F5006=Quadrat.Details!B:B)*(G5006=Quadrat.Details!G:G),0))</f>
        <v>44783</v>
      </c>
      <c r="F5006" s="66">
        <v>2022.0</v>
      </c>
      <c r="G5006" s="13" t="s">
        <v>434</v>
      </c>
      <c r="H5006" s="64">
        <v>2.0</v>
      </c>
      <c r="I5006" s="3" t="str">
        <f t="array" ref="I5006">INDEX(Species.List!A:A,MATCH(J5006,Species.List!B:B,0))</f>
        <v>Mya arenaria</v>
      </c>
      <c r="J5006" s="11" t="s">
        <v>327</v>
      </c>
      <c r="K5006" s="3" t="str">
        <f t="array" ref="K5006">INDEX(Species.List!C:C,MATCH(J5006,Species.List!B:B,0))</f>
        <v>SL</v>
      </c>
      <c r="L5006" s="64">
        <v>12.0</v>
      </c>
      <c r="M5006" s="64">
        <v>2.0</v>
      </c>
      <c r="N5006" s="8" t="s">
        <v>502</v>
      </c>
      <c r="O5006" s="8" t="s">
        <v>55</v>
      </c>
      <c r="P5006" s="3" t="s">
        <v>682</v>
      </c>
      <c r="Q5006" s="3" t="s">
        <v>55</v>
      </c>
      <c r="S5006" s="67">
        <v>1.0</v>
      </c>
    </row>
    <row r="5007" ht="15.0" customHeight="1">
      <c r="A5007" s="64">
        <v>10.0</v>
      </c>
      <c r="B5007" s="53" t="str">
        <f t="array" ref="B5007">INDEX(Quadrat.Details!D:D, MATCH(1,(F5007=Quadrat.Details!B:B)*(G5007=Quadrat.Details!G:G)*(H5007=Quadrat.Details!I:I),0))</f>
        <v>LC</v>
      </c>
      <c r="E5007" s="65">
        <f t="array" ref="E5007">INDEX(Quadrat.Details!C:C, MATCH(1,(F5007=Quadrat.Details!B:B)*(G5007=Quadrat.Details!G:G),0))</f>
        <v>44783</v>
      </c>
      <c r="F5007" s="66">
        <v>2022.0</v>
      </c>
      <c r="G5007" s="13" t="s">
        <v>434</v>
      </c>
      <c r="H5007" s="64">
        <v>2.0</v>
      </c>
      <c r="I5007" s="3" t="str">
        <f t="array" ref="I5007">INDEX(Species.List!A:A,MATCH(J5007,Species.List!B:B,0))</f>
        <v>Ilyanassa trivittata</v>
      </c>
      <c r="J5007" s="11" t="s">
        <v>350</v>
      </c>
      <c r="K5007" s="3" t="str">
        <f t="array" ref="K5007">INDEX(Species.List!C:C,MATCH(J5007,Species.List!B:B,0))</f>
        <v>SH</v>
      </c>
      <c r="L5007" s="64">
        <v>11.0</v>
      </c>
      <c r="M5007" s="64">
        <v>1.0</v>
      </c>
      <c r="N5007" s="8" t="s">
        <v>502</v>
      </c>
      <c r="O5007" s="8" t="s">
        <v>55</v>
      </c>
      <c r="P5007" s="3" t="s">
        <v>682</v>
      </c>
      <c r="Q5007" s="3" t="s">
        <v>55</v>
      </c>
      <c r="S5007" s="67">
        <v>1.0</v>
      </c>
    </row>
    <row r="5008" ht="15.0" customHeight="1">
      <c r="A5008" s="64">
        <v>10.0</v>
      </c>
      <c r="B5008" s="53" t="str">
        <f t="array" ref="B5008">INDEX(Quadrat.Details!D:D, MATCH(1,(F5008=Quadrat.Details!B:B)*(G5008=Quadrat.Details!G:G)*(H5008=Quadrat.Details!I:I),0))</f>
        <v>LC</v>
      </c>
      <c r="E5008" s="65">
        <f t="array" ref="E5008">INDEX(Quadrat.Details!C:C, MATCH(1,(F5008=Quadrat.Details!B:B)*(G5008=Quadrat.Details!G:G),0))</f>
        <v>44783</v>
      </c>
      <c r="F5008" s="66">
        <v>2022.0</v>
      </c>
      <c r="G5008" s="13" t="s">
        <v>424</v>
      </c>
      <c r="H5008" s="64">
        <v>1.0</v>
      </c>
      <c r="I5008" s="3" t="str">
        <f t="array" ref="I5008">INDEX(Species.List!A:A,MATCH(J5008,Species.List!B:B,0))</f>
        <v>Dyspanopeus sayi</v>
      </c>
      <c r="J5008" s="11" t="s">
        <v>315</v>
      </c>
      <c r="K5008" s="3" t="str">
        <f t="array" ref="K5008">INDEX(Species.List!C:C,MATCH(J5008,Species.List!B:B,0))</f>
        <v>CW</v>
      </c>
      <c r="L5008" s="64">
        <v>15.0</v>
      </c>
      <c r="M5008" s="64">
        <v>1.0</v>
      </c>
      <c r="N5008" s="8" t="s">
        <v>502</v>
      </c>
      <c r="O5008" s="8" t="s">
        <v>55</v>
      </c>
      <c r="P5008" s="3" t="s">
        <v>682</v>
      </c>
      <c r="Q5008" s="3" t="s">
        <v>55</v>
      </c>
      <c r="S5008" s="67">
        <v>1.0</v>
      </c>
    </row>
    <row r="5009" ht="15.0" customHeight="1">
      <c r="A5009" s="64">
        <v>10.0</v>
      </c>
      <c r="B5009" s="53" t="str">
        <f t="array" ref="B5009">INDEX(Quadrat.Details!D:D, MATCH(1,(F5009=Quadrat.Details!B:B)*(G5009=Quadrat.Details!G:G)*(H5009=Quadrat.Details!I:I),0))</f>
        <v>LC</v>
      </c>
      <c r="E5009" s="65">
        <f t="array" ref="E5009">INDEX(Quadrat.Details!C:C, MATCH(1,(F5009=Quadrat.Details!B:B)*(G5009=Quadrat.Details!G:G),0))</f>
        <v>44783</v>
      </c>
      <c r="F5009" s="66">
        <v>2022.0</v>
      </c>
      <c r="G5009" s="13" t="s">
        <v>424</v>
      </c>
      <c r="H5009" s="64">
        <v>1.0</v>
      </c>
      <c r="I5009" s="3" t="str">
        <f t="array" ref="I5009">INDEX(Species.List!A:A,MATCH(J5009,Species.List!B:B,0))</f>
        <v>Dyspanopeus sayi</v>
      </c>
      <c r="J5009" s="11" t="s">
        <v>315</v>
      </c>
      <c r="K5009" s="3" t="str">
        <f t="array" ref="K5009">INDEX(Species.List!C:C,MATCH(J5009,Species.List!B:B,0))</f>
        <v>CW</v>
      </c>
      <c r="L5009" s="64">
        <v>17.0</v>
      </c>
      <c r="M5009" s="64">
        <v>1.0</v>
      </c>
      <c r="N5009" s="8" t="s">
        <v>502</v>
      </c>
      <c r="O5009" s="8" t="s">
        <v>55</v>
      </c>
      <c r="P5009" s="3" t="s">
        <v>682</v>
      </c>
      <c r="Q5009" s="3" t="s">
        <v>55</v>
      </c>
      <c r="S5009" s="67">
        <v>1.0</v>
      </c>
    </row>
    <row r="5010" ht="15.0" customHeight="1">
      <c r="A5010" s="64">
        <v>10.0</v>
      </c>
      <c r="B5010" s="53" t="str">
        <f t="array" ref="B5010">INDEX(Quadrat.Details!D:D, MATCH(1,(F5010=Quadrat.Details!B:B)*(G5010=Quadrat.Details!G:G)*(H5010=Quadrat.Details!I:I),0))</f>
        <v>LC</v>
      </c>
      <c r="E5010" s="65">
        <f t="array" ref="E5010">INDEX(Quadrat.Details!C:C, MATCH(1,(F5010=Quadrat.Details!B:B)*(G5010=Quadrat.Details!G:G),0))</f>
        <v>44783</v>
      </c>
      <c r="F5010" s="66">
        <v>2022.0</v>
      </c>
      <c r="G5010" s="13" t="s">
        <v>424</v>
      </c>
      <c r="H5010" s="64">
        <v>1.0</v>
      </c>
      <c r="I5010" s="3" t="str">
        <f t="array" ref="I5010">INDEX(Species.List!A:A,MATCH(J5010,Species.List!B:B,0))</f>
        <v>Solemya velum</v>
      </c>
      <c r="J5010" s="11" t="s">
        <v>329</v>
      </c>
      <c r="K5010" s="3" t="str">
        <f t="array" ref="K5010">INDEX(Species.List!C:C,MATCH(J5010,Species.List!B:B,0))</f>
        <v>SL</v>
      </c>
      <c r="L5010" s="64">
        <v>11.0</v>
      </c>
      <c r="M5010" s="64">
        <v>1.0</v>
      </c>
      <c r="N5010" s="8" t="s">
        <v>502</v>
      </c>
      <c r="O5010" s="8" t="s">
        <v>55</v>
      </c>
      <c r="P5010" s="3" t="s">
        <v>682</v>
      </c>
      <c r="Q5010" s="3" t="s">
        <v>55</v>
      </c>
      <c r="S5010" s="67">
        <v>1.0</v>
      </c>
    </row>
    <row r="5011" ht="15.0" customHeight="1">
      <c r="A5011" s="64">
        <v>10.0</v>
      </c>
      <c r="B5011" s="53" t="str">
        <f t="array" ref="B5011">INDEX(Quadrat.Details!D:D, MATCH(1,(F5011=Quadrat.Details!B:B)*(G5011=Quadrat.Details!G:G)*(H5011=Quadrat.Details!I:I),0))</f>
        <v>LC</v>
      </c>
      <c r="E5011" s="65">
        <f t="array" ref="E5011">INDEX(Quadrat.Details!C:C, MATCH(1,(F5011=Quadrat.Details!B:B)*(G5011=Quadrat.Details!G:G),0))</f>
        <v>44783</v>
      </c>
      <c r="F5011" s="66">
        <v>2022.0</v>
      </c>
      <c r="G5011" s="13" t="s">
        <v>424</v>
      </c>
      <c r="H5011" s="64">
        <v>2.0</v>
      </c>
      <c r="I5011" s="3" t="str">
        <f t="array" ref="I5011">INDEX(Species.List!A:A,MATCH(J5011,Species.List!B:B,0))</f>
        <v>Ovalipes ocellatus</v>
      </c>
      <c r="J5011" s="11" t="s">
        <v>228</v>
      </c>
      <c r="K5011" s="3" t="str">
        <f t="array" ref="K5011">INDEX(Species.List!C:C,MATCH(J5011,Species.List!B:B,0))</f>
        <v>CW</v>
      </c>
      <c r="L5011" s="64">
        <v>12.0</v>
      </c>
      <c r="M5011" s="64">
        <v>1.0</v>
      </c>
      <c r="N5011" s="8" t="s">
        <v>502</v>
      </c>
      <c r="O5011" s="8" t="s">
        <v>55</v>
      </c>
      <c r="P5011" s="3" t="s">
        <v>682</v>
      </c>
      <c r="Q5011" s="3" t="s">
        <v>55</v>
      </c>
      <c r="S5011" s="67">
        <v>1.0</v>
      </c>
    </row>
    <row r="5012" ht="15.0" customHeight="1">
      <c r="A5012" s="64">
        <v>10.0</v>
      </c>
      <c r="B5012" s="53" t="str">
        <f t="array" ref="B5012">INDEX(Quadrat.Details!D:D, MATCH(1,(F5012=Quadrat.Details!B:B)*(G5012=Quadrat.Details!G:G)*(H5012=Quadrat.Details!I:I),0))</f>
        <v>LC</v>
      </c>
      <c r="E5012" s="65">
        <f t="array" ref="E5012">INDEX(Quadrat.Details!C:C, MATCH(1,(F5012=Quadrat.Details!B:B)*(G5012=Quadrat.Details!G:G),0))</f>
        <v>44783</v>
      </c>
      <c r="F5012" s="66">
        <v>2022.0</v>
      </c>
      <c r="G5012" s="13" t="s">
        <v>424</v>
      </c>
      <c r="H5012" s="64">
        <v>2.0</v>
      </c>
      <c r="I5012" s="3" t="str">
        <f t="array" ref="I5012">INDEX(Species.List!A:A,MATCH(J5012,Species.List!B:B,0))</f>
        <v>Libinia emarginata</v>
      </c>
      <c r="J5012" s="11" t="s">
        <v>299</v>
      </c>
      <c r="K5012" s="3" t="str">
        <f t="array" ref="K5012">INDEX(Species.List!C:C,MATCH(J5012,Species.List!B:B,0))</f>
        <v>CW</v>
      </c>
      <c r="L5012" s="64">
        <v>22.0</v>
      </c>
      <c r="M5012" s="64">
        <v>1.0</v>
      </c>
      <c r="N5012" s="8" t="s">
        <v>502</v>
      </c>
      <c r="O5012" s="8" t="s">
        <v>55</v>
      </c>
      <c r="P5012" s="3" t="s">
        <v>682</v>
      </c>
      <c r="Q5012" s="3" t="s">
        <v>55</v>
      </c>
      <c r="S5012" s="67">
        <v>1.0</v>
      </c>
    </row>
    <row r="5013" ht="15.0" customHeight="1">
      <c r="A5013" s="64">
        <v>10.0</v>
      </c>
      <c r="B5013" s="53" t="str">
        <f t="array" ref="B5013">INDEX(Quadrat.Details!D:D, MATCH(1,(F5013=Quadrat.Details!B:B)*(G5013=Quadrat.Details!G:G)*(H5013=Quadrat.Details!I:I),0))</f>
        <v>LC</v>
      </c>
      <c r="E5013" s="65">
        <f t="array" ref="E5013">INDEX(Quadrat.Details!C:C, MATCH(1,(F5013=Quadrat.Details!B:B)*(G5013=Quadrat.Details!G:G),0))</f>
        <v>44783</v>
      </c>
      <c r="F5013" s="66">
        <v>2022.0</v>
      </c>
      <c r="G5013" s="13" t="s">
        <v>424</v>
      </c>
      <c r="H5013" s="64">
        <v>2.0</v>
      </c>
      <c r="I5013" s="3" t="str">
        <f t="array" ref="I5013">INDEX(Species.List!A:A,MATCH(J5013,Species.List!B:B,0))</f>
        <v>Anadara transversa</v>
      </c>
      <c r="J5013" s="11" t="s">
        <v>355</v>
      </c>
      <c r="K5013" s="3" t="str">
        <f t="array" ref="K5013">INDEX(Species.List!C:C,MATCH(J5013,Species.List!B:B,0))</f>
        <v>SL</v>
      </c>
      <c r="L5013" s="64">
        <v>42.0</v>
      </c>
      <c r="M5013" s="64">
        <v>1.0</v>
      </c>
      <c r="N5013" s="8" t="s">
        <v>502</v>
      </c>
      <c r="O5013" s="8" t="s">
        <v>55</v>
      </c>
      <c r="P5013" s="3" t="s">
        <v>682</v>
      </c>
      <c r="Q5013" s="3" t="s">
        <v>55</v>
      </c>
      <c r="S5013" s="67">
        <v>1.0</v>
      </c>
    </row>
    <row r="5014" ht="15.0" customHeight="1">
      <c r="A5014" s="64">
        <v>10.0</v>
      </c>
      <c r="B5014" s="53" t="str">
        <f t="array" ref="B5014">INDEX(Quadrat.Details!D:D, MATCH(1,(F5014=Quadrat.Details!B:B)*(G5014=Quadrat.Details!G:G)*(H5014=Quadrat.Details!I:I),0))</f>
        <v>LC</v>
      </c>
      <c r="E5014" s="65">
        <f t="array" ref="E5014">INDEX(Quadrat.Details!C:C, MATCH(1,(F5014=Quadrat.Details!B:B)*(G5014=Quadrat.Details!G:G),0))</f>
        <v>44783</v>
      </c>
      <c r="F5014" s="66">
        <v>2022.0</v>
      </c>
      <c r="G5014" s="13" t="s">
        <v>424</v>
      </c>
      <c r="H5014" s="64">
        <v>2.0</v>
      </c>
      <c r="I5014" s="3" t="str">
        <f t="array" ref="I5014">INDEX(Species.List!A:A,MATCH(J5014,Species.List!B:B,0))</f>
        <v>Dyspanopeus sayi</v>
      </c>
      <c r="J5014" s="11" t="s">
        <v>315</v>
      </c>
      <c r="K5014" s="3" t="str">
        <f t="array" ref="K5014">INDEX(Species.List!C:C,MATCH(J5014,Species.List!B:B,0))</f>
        <v>CW</v>
      </c>
      <c r="L5014" s="64">
        <v>15.0</v>
      </c>
      <c r="M5014" s="64">
        <v>1.0</v>
      </c>
      <c r="N5014" s="8" t="s">
        <v>502</v>
      </c>
      <c r="O5014" s="8" t="s">
        <v>55</v>
      </c>
      <c r="P5014" s="3" t="s">
        <v>682</v>
      </c>
      <c r="Q5014" s="3" t="s">
        <v>55</v>
      </c>
      <c r="S5014" s="67">
        <v>1.0</v>
      </c>
    </row>
    <row r="5015" ht="15.0" customHeight="1">
      <c r="A5015" s="64">
        <v>11.0</v>
      </c>
      <c r="B5015" s="53" t="str">
        <f t="array" ref="B5015">INDEX(Quadrat.Details!D:D, MATCH(1,(F5015=Quadrat.Details!B:B)*(G5015=Quadrat.Details!G:G)*(H5015=Quadrat.Details!I:I),0))</f>
        <v>LC</v>
      </c>
      <c r="E5015" s="65">
        <f t="array" ref="E5015">INDEX(Quadrat.Details!C:C, MATCH(1,(F5015=Quadrat.Details!B:B)*(G5015=Quadrat.Details!G:G),0))</f>
        <v>44783</v>
      </c>
      <c r="F5015" s="66">
        <v>2022.0</v>
      </c>
      <c r="G5015" s="13" t="s">
        <v>424</v>
      </c>
      <c r="H5015" s="64">
        <v>2.0</v>
      </c>
      <c r="I5015" s="3" t="str">
        <f t="array" ref="I5015">INDEX(Species.List!A:A,MATCH(J5015,Species.List!B:B,0))</f>
        <v>Dyspanopeus sayi</v>
      </c>
      <c r="J5015" s="11" t="s">
        <v>315</v>
      </c>
      <c r="K5015" s="3" t="str">
        <f t="array" ref="K5015">INDEX(Species.List!C:C,MATCH(J5015,Species.List!B:B,0))</f>
        <v>CW</v>
      </c>
      <c r="L5015" s="64">
        <v>12.0</v>
      </c>
      <c r="M5015" s="64">
        <v>4.0</v>
      </c>
      <c r="N5015" s="8" t="s">
        <v>502</v>
      </c>
      <c r="O5015" s="8" t="s">
        <v>55</v>
      </c>
      <c r="P5015" s="3" t="s">
        <v>682</v>
      </c>
      <c r="Q5015" s="3" t="s">
        <v>55</v>
      </c>
      <c r="S5015" s="67">
        <v>1.0</v>
      </c>
    </row>
    <row r="5016" ht="15.0" customHeight="1">
      <c r="A5016" s="64">
        <v>11.0</v>
      </c>
      <c r="B5016" s="53" t="str">
        <f t="array" ref="B5016">INDEX(Quadrat.Details!D:D, MATCH(1,(F5016=Quadrat.Details!B:B)*(G5016=Quadrat.Details!G:G)*(H5016=Quadrat.Details!I:I),0))</f>
        <v>LC</v>
      </c>
      <c r="E5016" s="65">
        <f t="array" ref="E5016">INDEX(Quadrat.Details!C:C, MATCH(1,(F5016=Quadrat.Details!B:B)*(G5016=Quadrat.Details!G:G),0))</f>
        <v>44783</v>
      </c>
      <c r="F5016" s="66">
        <v>2022.0</v>
      </c>
      <c r="G5016" s="13" t="s">
        <v>424</v>
      </c>
      <c r="H5016" s="64">
        <v>2.0</v>
      </c>
      <c r="I5016" s="3" t="str">
        <f t="array" ref="I5016">INDEX(Species.List!A:A,MATCH(J5016,Species.List!B:B,0))</f>
        <v>Dyspanopeus sayi</v>
      </c>
      <c r="J5016" s="11" t="s">
        <v>315</v>
      </c>
      <c r="K5016" s="3" t="str">
        <f t="array" ref="K5016">INDEX(Species.List!C:C,MATCH(J5016,Species.List!B:B,0))</f>
        <v>CW</v>
      </c>
      <c r="L5016" s="64">
        <v>11.0</v>
      </c>
      <c r="M5016" s="64">
        <v>4.0</v>
      </c>
      <c r="N5016" s="8" t="s">
        <v>502</v>
      </c>
      <c r="O5016" s="8" t="s">
        <v>55</v>
      </c>
      <c r="P5016" s="3" t="s">
        <v>682</v>
      </c>
      <c r="Q5016" s="3" t="s">
        <v>55</v>
      </c>
      <c r="S5016" s="67">
        <v>1.0</v>
      </c>
    </row>
    <row r="5017" ht="15.0" customHeight="1">
      <c r="A5017" s="64">
        <v>11.0</v>
      </c>
      <c r="B5017" s="53" t="str">
        <f t="array" ref="B5017">INDEX(Quadrat.Details!D:D, MATCH(1,(F5017=Quadrat.Details!B:B)*(G5017=Quadrat.Details!G:G)*(H5017=Quadrat.Details!I:I),0))</f>
        <v>LC</v>
      </c>
      <c r="E5017" s="65">
        <f t="array" ref="E5017">INDEX(Quadrat.Details!C:C, MATCH(1,(F5017=Quadrat.Details!B:B)*(G5017=Quadrat.Details!G:G),0))</f>
        <v>44783</v>
      </c>
      <c r="F5017" s="66">
        <v>2022.0</v>
      </c>
      <c r="G5017" s="13" t="s">
        <v>424</v>
      </c>
      <c r="H5017" s="64">
        <v>2.0</v>
      </c>
      <c r="I5017" s="3" t="str">
        <f t="array" ref="I5017">INDEX(Species.List!A:A,MATCH(J5017,Species.List!B:B,0))</f>
        <v>Dyspanopeus sayi</v>
      </c>
      <c r="J5017" s="11" t="s">
        <v>315</v>
      </c>
      <c r="K5017" s="3" t="str">
        <f t="array" ref="K5017">INDEX(Species.List!C:C,MATCH(J5017,Species.List!B:B,0))</f>
        <v>CW</v>
      </c>
      <c r="L5017" s="64">
        <v>16.0</v>
      </c>
      <c r="M5017" s="64">
        <v>2.0</v>
      </c>
      <c r="N5017" s="8" t="s">
        <v>502</v>
      </c>
      <c r="O5017" s="8" t="s">
        <v>55</v>
      </c>
      <c r="P5017" s="3" t="s">
        <v>682</v>
      </c>
      <c r="Q5017" s="3" t="s">
        <v>55</v>
      </c>
      <c r="S5017" s="67">
        <v>1.0</v>
      </c>
    </row>
    <row r="5018" ht="15.0" customHeight="1">
      <c r="A5018" s="64">
        <v>11.0</v>
      </c>
      <c r="B5018" s="53" t="str">
        <f t="array" ref="B5018">INDEX(Quadrat.Details!D:D, MATCH(1,(F5018=Quadrat.Details!B:B)*(G5018=Quadrat.Details!G:G)*(H5018=Quadrat.Details!I:I),0))</f>
        <v>LC</v>
      </c>
      <c r="E5018" s="65">
        <f t="array" ref="E5018">INDEX(Quadrat.Details!C:C, MATCH(1,(F5018=Quadrat.Details!B:B)*(G5018=Quadrat.Details!G:G),0))</f>
        <v>44783</v>
      </c>
      <c r="F5018" s="66">
        <v>2022.0</v>
      </c>
      <c r="G5018" s="13" t="s">
        <v>424</v>
      </c>
      <c r="H5018" s="64">
        <v>2.0</v>
      </c>
      <c r="I5018" s="3" t="str">
        <f t="array" ref="I5018">INDEX(Species.List!A:A,MATCH(J5018,Species.List!B:B,0))</f>
        <v>Ovalipes ocellatus</v>
      </c>
      <c r="J5018" s="11" t="s">
        <v>228</v>
      </c>
      <c r="K5018" s="3" t="str">
        <f t="array" ref="K5018">INDEX(Species.List!C:C,MATCH(J5018,Species.List!B:B,0))</f>
        <v>CW</v>
      </c>
      <c r="L5018" s="64">
        <v>24.0</v>
      </c>
      <c r="M5018" s="64">
        <v>1.0</v>
      </c>
      <c r="N5018" s="8" t="s">
        <v>502</v>
      </c>
      <c r="O5018" s="8" t="s">
        <v>55</v>
      </c>
      <c r="P5018" s="3" t="s">
        <v>682</v>
      </c>
      <c r="Q5018" s="3" t="s">
        <v>55</v>
      </c>
      <c r="S5018" s="67">
        <v>1.0</v>
      </c>
    </row>
    <row r="5019" ht="15.0" customHeight="1">
      <c r="A5019" s="64">
        <v>11.0</v>
      </c>
      <c r="B5019" s="53" t="str">
        <f t="array" ref="B5019">INDEX(Quadrat.Details!D:D, MATCH(1,(F5019=Quadrat.Details!B:B)*(G5019=Quadrat.Details!G:G)*(H5019=Quadrat.Details!I:I),0))</f>
        <v>LC</v>
      </c>
      <c r="E5019" s="65">
        <f t="array" ref="E5019">INDEX(Quadrat.Details!C:C, MATCH(1,(F5019=Quadrat.Details!B:B)*(G5019=Quadrat.Details!G:G),0))</f>
        <v>44783</v>
      </c>
      <c r="F5019" s="66">
        <v>2022.0</v>
      </c>
      <c r="G5019" s="13" t="s">
        <v>424</v>
      </c>
      <c r="H5019" s="64">
        <v>2.0</v>
      </c>
      <c r="I5019" s="3" t="str">
        <f t="array" ref="I5019">INDEX(Species.List!A:A,MATCH(J5019,Species.List!B:B,0))</f>
        <v>Dyspanopeus sayi</v>
      </c>
      <c r="J5019" s="11" t="s">
        <v>315</v>
      </c>
      <c r="K5019" s="3" t="str">
        <f t="array" ref="K5019">INDEX(Species.List!C:C,MATCH(J5019,Species.List!B:B,0))</f>
        <v>CW</v>
      </c>
      <c r="L5019" s="64">
        <v>13.0</v>
      </c>
      <c r="M5019" s="64">
        <v>3.0</v>
      </c>
      <c r="N5019" s="8" t="s">
        <v>502</v>
      </c>
      <c r="O5019" s="8" t="s">
        <v>55</v>
      </c>
      <c r="P5019" s="3" t="s">
        <v>682</v>
      </c>
      <c r="Q5019" s="3" t="s">
        <v>55</v>
      </c>
      <c r="S5019" s="67">
        <v>1.0</v>
      </c>
    </row>
    <row r="5020" ht="15.0" customHeight="1">
      <c r="A5020" s="64">
        <v>11.0</v>
      </c>
      <c r="B5020" s="53" t="str">
        <f t="array" ref="B5020">INDEX(Quadrat.Details!D:D, MATCH(1,(F5020=Quadrat.Details!B:B)*(G5020=Quadrat.Details!G:G)*(H5020=Quadrat.Details!I:I),0))</f>
        <v>LC</v>
      </c>
      <c r="E5020" s="65">
        <f t="array" ref="E5020">INDEX(Quadrat.Details!C:C, MATCH(1,(F5020=Quadrat.Details!B:B)*(G5020=Quadrat.Details!G:G),0))</f>
        <v>44783</v>
      </c>
      <c r="F5020" s="66">
        <v>2022.0</v>
      </c>
      <c r="G5020" s="13" t="s">
        <v>424</v>
      </c>
      <c r="H5020" s="64">
        <v>2.0</v>
      </c>
      <c r="I5020" s="3" t="str">
        <f t="array" ref="I5020">INDEX(Species.List!A:A,MATCH(J5020,Species.List!B:B,0))</f>
        <v>Dyspanopeus sayi</v>
      </c>
      <c r="J5020" s="11" t="s">
        <v>315</v>
      </c>
      <c r="K5020" s="3" t="str">
        <f t="array" ref="K5020">INDEX(Species.List!C:C,MATCH(J5020,Species.List!B:B,0))</f>
        <v>CW</v>
      </c>
      <c r="L5020" s="64">
        <v>14.0</v>
      </c>
      <c r="M5020" s="64">
        <v>1.0</v>
      </c>
      <c r="N5020" s="8" t="s">
        <v>502</v>
      </c>
      <c r="O5020" s="8" t="s">
        <v>55</v>
      </c>
      <c r="P5020" s="3" t="s">
        <v>682</v>
      </c>
      <c r="Q5020" s="3" t="s">
        <v>55</v>
      </c>
      <c r="S5020" s="67">
        <v>1.0</v>
      </c>
    </row>
    <row r="5021" ht="15.0" customHeight="1">
      <c r="A5021" s="64">
        <v>11.0</v>
      </c>
      <c r="B5021" s="53" t="str">
        <f t="array" ref="B5021">INDEX(Quadrat.Details!D:D, MATCH(1,(F5021=Quadrat.Details!B:B)*(G5021=Quadrat.Details!G:G)*(H5021=Quadrat.Details!I:I),0))</f>
        <v>LC</v>
      </c>
      <c r="E5021" s="65">
        <f t="array" ref="E5021">INDEX(Quadrat.Details!C:C, MATCH(1,(F5021=Quadrat.Details!B:B)*(G5021=Quadrat.Details!G:G),0))</f>
        <v>44783</v>
      </c>
      <c r="F5021" s="66">
        <v>2022.0</v>
      </c>
      <c r="G5021" s="13" t="s">
        <v>424</v>
      </c>
      <c r="H5021" s="64">
        <v>2.0</v>
      </c>
      <c r="I5021" s="3" t="str">
        <f t="array" ref="I5021">INDEX(Species.List!A:A,MATCH(J5021,Species.List!B:B,0))</f>
        <v>Argopecten irradians</v>
      </c>
      <c r="J5021" s="11" t="s">
        <v>83</v>
      </c>
      <c r="K5021" s="3" t="str">
        <f t="array" ref="K5021">INDEX(Species.List!C:C,MATCH(J5021,Species.List!B:B,0))</f>
        <v>SH</v>
      </c>
      <c r="L5021" s="64">
        <v>44.0</v>
      </c>
      <c r="M5021" s="64">
        <v>1.0</v>
      </c>
      <c r="N5021" s="8" t="s">
        <v>502</v>
      </c>
      <c r="O5021" s="8" t="s">
        <v>55</v>
      </c>
      <c r="P5021" s="3" t="s">
        <v>682</v>
      </c>
      <c r="Q5021" s="3" t="s">
        <v>55</v>
      </c>
      <c r="S5021" s="67">
        <v>1.0</v>
      </c>
    </row>
    <row r="5022" ht="15.0" customHeight="1">
      <c r="A5022" s="64">
        <v>11.0</v>
      </c>
      <c r="B5022" s="53" t="str">
        <f t="array" ref="B5022">INDEX(Quadrat.Details!D:D, MATCH(1,(F5022=Quadrat.Details!B:B)*(G5022=Quadrat.Details!G:G)*(H5022=Quadrat.Details!I:I),0))</f>
        <v>LC</v>
      </c>
      <c r="E5022" s="65">
        <f t="array" ref="E5022">INDEX(Quadrat.Details!C:C, MATCH(1,(F5022=Quadrat.Details!B:B)*(G5022=Quadrat.Details!G:G),0))</f>
        <v>44783</v>
      </c>
      <c r="F5022" s="66">
        <v>2022.0</v>
      </c>
      <c r="G5022" s="13" t="s">
        <v>424</v>
      </c>
      <c r="H5022" s="64">
        <v>2.0</v>
      </c>
      <c r="I5022" s="3" t="str">
        <f t="array" ref="I5022">INDEX(Species.List!A:A,MATCH(J5022,Species.List!B:B,0))</f>
        <v>Palaemonetes</v>
      </c>
      <c r="J5022" s="11" t="s">
        <v>197</v>
      </c>
      <c r="K5022" s="3" t="str">
        <f t="array" ref="K5022">INDEX(Species.List!C:C,MATCH(J5022,Species.List!B:B,0))</f>
        <v>CarapaceLength</v>
      </c>
      <c r="L5022" s="64">
        <v>16.0</v>
      </c>
      <c r="M5022" s="64">
        <v>1.0</v>
      </c>
      <c r="N5022" s="8" t="s">
        <v>502</v>
      </c>
      <c r="O5022" s="8" t="s">
        <v>55</v>
      </c>
      <c r="P5022" s="3" t="s">
        <v>682</v>
      </c>
      <c r="Q5022" s="3" t="s">
        <v>55</v>
      </c>
      <c r="S5022" s="67">
        <v>1.0</v>
      </c>
    </row>
    <row r="5023" ht="15.0" customHeight="1">
      <c r="A5023" s="64">
        <v>11.0</v>
      </c>
      <c r="B5023" s="53" t="str">
        <f t="array" ref="B5023">INDEX(Quadrat.Details!D:D, MATCH(1,(F5023=Quadrat.Details!B:B)*(G5023=Quadrat.Details!G:G)*(H5023=Quadrat.Details!I:I),0))</f>
        <v>BJS</v>
      </c>
      <c r="E5023" s="65">
        <f t="array" ref="E5023">INDEX(Quadrat.Details!C:C, MATCH(1,(F5023=Quadrat.Details!B:B)*(G5023=Quadrat.Details!G:G),0))</f>
        <v>44783</v>
      </c>
      <c r="F5023" s="66">
        <v>2022.0</v>
      </c>
      <c r="G5023" s="13" t="s">
        <v>425</v>
      </c>
      <c r="H5023" s="64">
        <v>1.0</v>
      </c>
      <c r="I5023" s="3" t="str">
        <f t="array" ref="I5023">INDEX(Species.List!A:A,MATCH(J5023,Species.List!B:B,0))</f>
        <v>Argopecten irradians</v>
      </c>
      <c r="J5023" s="11" t="s">
        <v>83</v>
      </c>
      <c r="K5023" s="3" t="str">
        <f t="array" ref="K5023">INDEX(Species.List!C:C,MATCH(J5023,Species.List!B:B,0))</f>
        <v>SH</v>
      </c>
      <c r="L5023" s="64">
        <v>17.0</v>
      </c>
      <c r="M5023" s="64">
        <v>1.0</v>
      </c>
      <c r="N5023" s="8" t="s">
        <v>502</v>
      </c>
      <c r="O5023" s="8" t="s">
        <v>55</v>
      </c>
      <c r="P5023" s="3" t="s">
        <v>682</v>
      </c>
      <c r="Q5023" s="3" t="s">
        <v>55</v>
      </c>
      <c r="S5023" s="67">
        <v>1.0</v>
      </c>
    </row>
    <row r="5024" ht="15.0" customHeight="1">
      <c r="A5024" s="64">
        <v>11.0</v>
      </c>
      <c r="B5024" s="53" t="str">
        <f t="array" ref="B5024">INDEX(Quadrat.Details!D:D, MATCH(1,(F5024=Quadrat.Details!B:B)*(G5024=Quadrat.Details!G:G)*(H5024=Quadrat.Details!I:I),0))</f>
        <v>BJS</v>
      </c>
      <c r="E5024" s="65">
        <f t="array" ref="E5024">INDEX(Quadrat.Details!C:C, MATCH(1,(F5024=Quadrat.Details!B:B)*(G5024=Quadrat.Details!G:G),0))</f>
        <v>44783</v>
      </c>
      <c r="F5024" s="66">
        <v>2022.0</v>
      </c>
      <c r="G5024" s="13" t="s">
        <v>425</v>
      </c>
      <c r="H5024" s="64">
        <v>1.0</v>
      </c>
      <c r="I5024" s="3" t="str">
        <f t="array" ref="I5024">INDEX(Species.List!A:A,MATCH(J5024,Species.List!B:B,0))</f>
        <v>Ovalipes ocellatus</v>
      </c>
      <c r="J5024" s="11" t="s">
        <v>228</v>
      </c>
      <c r="K5024" s="3" t="str">
        <f t="array" ref="K5024">INDEX(Species.List!C:C,MATCH(J5024,Species.List!B:B,0))</f>
        <v>CW</v>
      </c>
      <c r="L5024" s="64">
        <v>36.0</v>
      </c>
      <c r="M5024" s="64">
        <v>1.0</v>
      </c>
      <c r="N5024" s="8" t="s">
        <v>502</v>
      </c>
      <c r="O5024" s="8" t="s">
        <v>55</v>
      </c>
      <c r="P5024" s="3" t="s">
        <v>682</v>
      </c>
      <c r="Q5024" s="3" t="s">
        <v>55</v>
      </c>
      <c r="S5024" s="67">
        <v>1.0</v>
      </c>
    </row>
    <row r="5025" ht="15.0" customHeight="1">
      <c r="A5025" s="64">
        <v>11.0</v>
      </c>
      <c r="B5025" s="53" t="str">
        <f t="array" ref="B5025">INDEX(Quadrat.Details!D:D, MATCH(1,(F5025=Quadrat.Details!B:B)*(G5025=Quadrat.Details!G:G)*(H5025=Quadrat.Details!I:I),0))</f>
        <v>BJS</v>
      </c>
      <c r="E5025" s="65">
        <f t="array" ref="E5025">INDEX(Quadrat.Details!C:C, MATCH(1,(F5025=Quadrat.Details!B:B)*(G5025=Quadrat.Details!G:G),0))</f>
        <v>44783</v>
      </c>
      <c r="F5025" s="66">
        <v>2022.0</v>
      </c>
      <c r="G5025" s="13" t="s">
        <v>425</v>
      </c>
      <c r="H5025" s="64">
        <v>1.0</v>
      </c>
      <c r="I5025" s="3" t="str">
        <f t="array" ref="I5025">INDEX(Species.List!A:A,MATCH(J5025,Species.List!B:B,0))</f>
        <v>Limulus polyphemus</v>
      </c>
      <c r="J5025" s="11" t="s">
        <v>217</v>
      </c>
      <c r="K5025" s="3" t="str">
        <f t="array" ref="K5025">INDEX(Species.List!C:C,MATCH(J5025,Species.List!B:B,0))</f>
        <v>CW</v>
      </c>
      <c r="L5025" s="64">
        <v>114.0</v>
      </c>
      <c r="M5025" s="64">
        <v>1.0</v>
      </c>
      <c r="N5025" s="8" t="s">
        <v>502</v>
      </c>
      <c r="O5025" s="8" t="s">
        <v>55</v>
      </c>
      <c r="P5025" s="3" t="s">
        <v>682</v>
      </c>
      <c r="Q5025" s="3" t="s">
        <v>55</v>
      </c>
      <c r="S5025" s="67">
        <v>1.0</v>
      </c>
    </row>
    <row r="5026" ht="15.0" customHeight="1">
      <c r="A5026" s="64">
        <v>11.0</v>
      </c>
      <c r="B5026" s="53" t="str">
        <f t="array" ref="B5026">INDEX(Quadrat.Details!D:D, MATCH(1,(F5026=Quadrat.Details!B:B)*(G5026=Quadrat.Details!G:G)*(H5026=Quadrat.Details!I:I),0))</f>
        <v>BJS</v>
      </c>
      <c r="E5026" s="65">
        <f t="array" ref="E5026">INDEX(Quadrat.Details!C:C, MATCH(1,(F5026=Quadrat.Details!B:B)*(G5026=Quadrat.Details!G:G),0))</f>
        <v>44783</v>
      </c>
      <c r="F5026" s="66">
        <v>2022.0</v>
      </c>
      <c r="G5026" s="13" t="s">
        <v>425</v>
      </c>
      <c r="H5026" s="64">
        <v>1.0</v>
      </c>
      <c r="I5026" s="3" t="str">
        <f t="array" ref="I5026">INDEX(Species.List!A:A,MATCH(J5026,Species.List!B:B,0))</f>
        <v>Ovalipes ocellatus</v>
      </c>
      <c r="J5026" s="11" t="s">
        <v>228</v>
      </c>
      <c r="K5026" s="3" t="str">
        <f t="array" ref="K5026">INDEX(Species.List!C:C,MATCH(J5026,Species.List!B:B,0))</f>
        <v>CW</v>
      </c>
      <c r="L5026" s="64">
        <v>29.0</v>
      </c>
      <c r="M5026" s="64">
        <v>1.0</v>
      </c>
      <c r="N5026" s="8" t="s">
        <v>502</v>
      </c>
      <c r="O5026" s="8" t="s">
        <v>55</v>
      </c>
      <c r="P5026" s="3" t="s">
        <v>682</v>
      </c>
      <c r="Q5026" s="3" t="s">
        <v>55</v>
      </c>
      <c r="S5026" s="67">
        <v>1.0</v>
      </c>
    </row>
    <row r="5027" ht="15.0" customHeight="1">
      <c r="A5027" s="64">
        <v>11.0</v>
      </c>
      <c r="B5027" s="53" t="str">
        <f t="array" ref="B5027">INDEX(Quadrat.Details!D:D, MATCH(1,(F5027=Quadrat.Details!B:B)*(G5027=Quadrat.Details!G:G)*(H5027=Quadrat.Details!I:I),0))</f>
        <v>BJS</v>
      </c>
      <c r="E5027" s="65">
        <f t="array" ref="E5027">INDEX(Quadrat.Details!C:C, MATCH(1,(F5027=Quadrat.Details!B:B)*(G5027=Quadrat.Details!G:G),0))</f>
        <v>44783</v>
      </c>
      <c r="F5027" s="66">
        <v>2022.0</v>
      </c>
      <c r="G5027" s="13" t="s">
        <v>425</v>
      </c>
      <c r="H5027" s="64">
        <v>1.0</v>
      </c>
      <c r="I5027" s="3" t="str">
        <f t="array" ref="I5027">INDEX(Species.List!A:A,MATCH(J5027,Species.List!B:B,0))</f>
        <v>Anadara transversa</v>
      </c>
      <c r="J5027" s="11" t="s">
        <v>355</v>
      </c>
      <c r="K5027" s="3" t="str">
        <f t="array" ref="K5027">INDEX(Species.List!C:C,MATCH(J5027,Species.List!B:B,0))</f>
        <v>SL</v>
      </c>
      <c r="L5027" s="64">
        <v>43.0</v>
      </c>
      <c r="M5027" s="64">
        <v>1.0</v>
      </c>
      <c r="N5027" s="8" t="s">
        <v>502</v>
      </c>
      <c r="O5027" s="8" t="s">
        <v>55</v>
      </c>
      <c r="P5027" s="3" t="s">
        <v>682</v>
      </c>
      <c r="Q5027" s="3" t="s">
        <v>55</v>
      </c>
      <c r="S5027" s="67">
        <v>1.0</v>
      </c>
    </row>
    <row r="5028" ht="15.0" customHeight="1">
      <c r="A5028" s="64">
        <v>11.0</v>
      </c>
      <c r="B5028" s="53" t="str">
        <f t="array" ref="B5028">INDEX(Quadrat.Details!D:D, MATCH(1,(F5028=Quadrat.Details!B:B)*(G5028=Quadrat.Details!G:G)*(H5028=Quadrat.Details!I:I),0))</f>
        <v>BJS</v>
      </c>
      <c r="E5028" s="65">
        <f t="array" ref="E5028">INDEX(Quadrat.Details!C:C, MATCH(1,(F5028=Quadrat.Details!B:B)*(G5028=Quadrat.Details!G:G),0))</f>
        <v>44783</v>
      </c>
      <c r="F5028" s="66">
        <v>2022.0</v>
      </c>
      <c r="G5028" s="13" t="s">
        <v>425</v>
      </c>
      <c r="H5028" s="64">
        <v>1.0</v>
      </c>
      <c r="I5028" s="3" t="str">
        <f t="array" ref="I5028">INDEX(Species.List!A:A,MATCH(J5028,Species.List!B:B,0))</f>
        <v>Laevicardium</v>
      </c>
      <c r="J5028" s="11" t="s">
        <v>168</v>
      </c>
      <c r="K5028" s="3" t="str">
        <f t="array" ref="K5028">INDEX(Species.List!C:C,MATCH(J5028,Species.List!B:B,0))</f>
        <v>SL</v>
      </c>
      <c r="L5028" s="64">
        <v>12.0</v>
      </c>
      <c r="M5028" s="64">
        <v>1.0</v>
      </c>
      <c r="N5028" s="8" t="s">
        <v>502</v>
      </c>
      <c r="O5028" s="8" t="s">
        <v>55</v>
      </c>
      <c r="P5028" s="3" t="s">
        <v>682</v>
      </c>
      <c r="Q5028" s="3" t="s">
        <v>55</v>
      </c>
      <c r="S5028" s="67">
        <v>1.0</v>
      </c>
    </row>
    <row r="5029" ht="15.0" customHeight="1">
      <c r="A5029" s="64">
        <v>11.0</v>
      </c>
      <c r="B5029" s="53" t="str">
        <f t="array" ref="B5029">INDEX(Quadrat.Details!D:D, MATCH(1,(F5029=Quadrat.Details!B:B)*(G5029=Quadrat.Details!G:G)*(H5029=Quadrat.Details!I:I),0))</f>
        <v>BJS</v>
      </c>
      <c r="E5029" s="65">
        <f t="array" ref="E5029">INDEX(Quadrat.Details!C:C, MATCH(1,(F5029=Quadrat.Details!B:B)*(G5029=Quadrat.Details!G:G),0))</f>
        <v>44783</v>
      </c>
      <c r="F5029" s="66">
        <v>2022.0</v>
      </c>
      <c r="G5029" s="13" t="s">
        <v>425</v>
      </c>
      <c r="H5029" s="64">
        <v>1.0</v>
      </c>
      <c r="I5029" s="3" t="str">
        <f t="array" ref="I5029">INDEX(Species.List!A:A,MATCH(J5029,Species.List!B:B,0))</f>
        <v>Ovalipes ocellatus</v>
      </c>
      <c r="J5029" s="11" t="s">
        <v>228</v>
      </c>
      <c r="K5029" s="3" t="str">
        <f t="array" ref="K5029">INDEX(Species.List!C:C,MATCH(J5029,Species.List!B:B,0))</f>
        <v>CW</v>
      </c>
      <c r="L5029" s="64">
        <v>19.0</v>
      </c>
      <c r="M5029" s="64">
        <v>1.0</v>
      </c>
      <c r="N5029" s="8" t="s">
        <v>502</v>
      </c>
      <c r="O5029" s="8" t="s">
        <v>55</v>
      </c>
      <c r="P5029" s="3" t="s">
        <v>682</v>
      </c>
      <c r="Q5029" s="3" t="s">
        <v>55</v>
      </c>
      <c r="S5029" s="67">
        <v>1.0</v>
      </c>
    </row>
    <row r="5030" ht="15.0" customHeight="1">
      <c r="A5030" s="64">
        <v>11.0</v>
      </c>
      <c r="B5030" s="53" t="str">
        <f t="array" ref="B5030">INDEX(Quadrat.Details!D:D, MATCH(1,(F5030=Quadrat.Details!B:B)*(G5030=Quadrat.Details!G:G)*(H5030=Quadrat.Details!I:I),0))</f>
        <v>BJS</v>
      </c>
      <c r="E5030" s="65">
        <f t="array" ref="E5030">INDEX(Quadrat.Details!C:C, MATCH(1,(F5030=Quadrat.Details!B:B)*(G5030=Quadrat.Details!G:G),0))</f>
        <v>44783</v>
      </c>
      <c r="F5030" s="66">
        <v>2022.0</v>
      </c>
      <c r="G5030" s="13" t="s">
        <v>425</v>
      </c>
      <c r="H5030" s="64">
        <v>1.0</v>
      </c>
      <c r="I5030" s="3" t="str">
        <f t="array" ref="I5030">INDEX(Species.List!A:A,MATCH(J5030,Species.List!B:B,0))</f>
        <v>Solemya velum</v>
      </c>
      <c r="J5030" s="11" t="s">
        <v>329</v>
      </c>
      <c r="K5030" s="3" t="str">
        <f t="array" ref="K5030">INDEX(Species.List!C:C,MATCH(J5030,Species.List!B:B,0))</f>
        <v>SL</v>
      </c>
      <c r="L5030" s="64">
        <v>19.0</v>
      </c>
      <c r="M5030" s="64">
        <v>1.0</v>
      </c>
      <c r="N5030" s="8" t="s">
        <v>502</v>
      </c>
      <c r="O5030" s="8" t="s">
        <v>55</v>
      </c>
      <c r="P5030" s="3" t="s">
        <v>682</v>
      </c>
      <c r="Q5030" s="3" t="s">
        <v>55</v>
      </c>
      <c r="S5030" s="67">
        <v>1.0</v>
      </c>
    </row>
    <row r="5031" ht="15.0" customHeight="1">
      <c r="A5031" s="64">
        <v>11.0</v>
      </c>
      <c r="B5031" s="53" t="str">
        <f t="array" ref="B5031">INDEX(Quadrat.Details!D:D, MATCH(1,(F5031=Quadrat.Details!B:B)*(G5031=Quadrat.Details!G:G)*(H5031=Quadrat.Details!I:I),0))</f>
        <v>BJS</v>
      </c>
      <c r="E5031" s="65">
        <f t="array" ref="E5031">INDEX(Quadrat.Details!C:C, MATCH(1,(F5031=Quadrat.Details!B:B)*(G5031=Quadrat.Details!G:G),0))</f>
        <v>44783</v>
      </c>
      <c r="F5031" s="66">
        <v>2022.0</v>
      </c>
      <c r="G5031" s="13" t="s">
        <v>425</v>
      </c>
      <c r="H5031" s="64">
        <v>1.0</v>
      </c>
      <c r="I5031" s="3" t="str">
        <f t="array" ref="I5031">INDEX(Species.List!A:A,MATCH(J5031,Species.List!B:B,0))</f>
        <v>Dyspanopeus sayi</v>
      </c>
      <c r="J5031" s="11" t="s">
        <v>315</v>
      </c>
      <c r="K5031" s="3" t="str">
        <f t="array" ref="K5031">INDEX(Species.List!C:C,MATCH(J5031,Species.List!B:B,0))</f>
        <v>CW</v>
      </c>
      <c r="L5031" s="64">
        <v>11.0</v>
      </c>
      <c r="M5031" s="64">
        <v>1.0</v>
      </c>
      <c r="N5031" s="8" t="s">
        <v>502</v>
      </c>
      <c r="O5031" s="8" t="s">
        <v>55</v>
      </c>
      <c r="P5031" s="3" t="s">
        <v>682</v>
      </c>
      <c r="Q5031" s="3" t="s">
        <v>55</v>
      </c>
      <c r="S5031" s="67">
        <v>1.0</v>
      </c>
    </row>
    <row r="5032" ht="15.0" customHeight="1">
      <c r="A5032" s="64">
        <v>11.0</v>
      </c>
      <c r="B5032" s="53" t="str">
        <f t="array" ref="B5032">INDEX(Quadrat.Details!D:D, MATCH(1,(F5032=Quadrat.Details!B:B)*(G5032=Quadrat.Details!G:G)*(H5032=Quadrat.Details!I:I),0))</f>
        <v>BJS</v>
      </c>
      <c r="E5032" s="65">
        <f t="array" ref="E5032">INDEX(Quadrat.Details!C:C, MATCH(1,(F5032=Quadrat.Details!B:B)*(G5032=Quadrat.Details!G:G),0))</f>
        <v>44783</v>
      </c>
      <c r="F5032" s="66">
        <v>2022.0</v>
      </c>
      <c r="G5032" s="13" t="s">
        <v>425</v>
      </c>
      <c r="H5032" s="64">
        <v>1.0</v>
      </c>
      <c r="I5032" s="3" t="str">
        <f t="array" ref="I5032">INDEX(Species.List!A:A,MATCH(J5032,Species.List!B:B,0))</f>
        <v>Dyspanopeus sayi</v>
      </c>
      <c r="J5032" s="11" t="s">
        <v>315</v>
      </c>
      <c r="K5032" s="3" t="str">
        <f t="array" ref="K5032">INDEX(Species.List!C:C,MATCH(J5032,Species.List!B:B,0))</f>
        <v>CW</v>
      </c>
      <c r="L5032" s="64">
        <v>16.0</v>
      </c>
      <c r="M5032" s="64">
        <v>1.0</v>
      </c>
      <c r="N5032" s="8" t="s">
        <v>502</v>
      </c>
      <c r="O5032" s="8" t="s">
        <v>55</v>
      </c>
      <c r="P5032" s="3" t="s">
        <v>682</v>
      </c>
      <c r="Q5032" s="3" t="s">
        <v>55</v>
      </c>
      <c r="S5032" s="67">
        <v>1.0</v>
      </c>
    </row>
    <row r="5033" ht="15.0" customHeight="1">
      <c r="A5033" s="64">
        <v>11.0</v>
      </c>
      <c r="B5033" s="53" t="str">
        <f t="array" ref="B5033">INDEX(Quadrat.Details!D:D, MATCH(1,(F5033=Quadrat.Details!B:B)*(G5033=Quadrat.Details!G:G)*(H5033=Quadrat.Details!I:I),0))</f>
        <v>BJS</v>
      </c>
      <c r="E5033" s="65">
        <f t="array" ref="E5033">INDEX(Quadrat.Details!C:C, MATCH(1,(F5033=Quadrat.Details!B:B)*(G5033=Quadrat.Details!G:G),0))</f>
        <v>44783</v>
      </c>
      <c r="F5033" s="66">
        <v>2022.0</v>
      </c>
      <c r="G5033" s="13" t="s">
        <v>425</v>
      </c>
      <c r="H5033" s="64">
        <v>1.0</v>
      </c>
      <c r="I5033" s="3" t="str">
        <f t="array" ref="I5033">INDEX(Species.List!A:A,MATCH(J5033,Species.List!B:B,0))</f>
        <v>Dyspanopeus sayi</v>
      </c>
      <c r="J5033" s="11" t="s">
        <v>315</v>
      </c>
      <c r="K5033" s="3" t="str">
        <f t="array" ref="K5033">INDEX(Species.List!C:C,MATCH(J5033,Species.List!B:B,0))</f>
        <v>CW</v>
      </c>
      <c r="L5033" s="64">
        <v>15.0</v>
      </c>
      <c r="M5033" s="64">
        <v>1.0</v>
      </c>
      <c r="N5033" s="8" t="s">
        <v>502</v>
      </c>
      <c r="O5033" s="8" t="s">
        <v>55</v>
      </c>
      <c r="P5033" s="3" t="s">
        <v>682</v>
      </c>
      <c r="Q5033" s="3" t="s">
        <v>55</v>
      </c>
      <c r="S5033" s="67">
        <v>1.0</v>
      </c>
    </row>
    <row r="5034" ht="15.0" customHeight="1">
      <c r="A5034" s="64">
        <v>11.0</v>
      </c>
      <c r="B5034" s="53" t="str">
        <f t="array" ref="B5034">INDEX(Quadrat.Details!D:D, MATCH(1,(F5034=Quadrat.Details!B:B)*(G5034=Quadrat.Details!G:G)*(H5034=Quadrat.Details!I:I),0))</f>
        <v>BJS</v>
      </c>
      <c r="E5034" s="65">
        <f t="array" ref="E5034">INDEX(Quadrat.Details!C:C, MATCH(1,(F5034=Quadrat.Details!B:B)*(G5034=Quadrat.Details!G:G),0))</f>
        <v>44783</v>
      </c>
      <c r="F5034" s="66">
        <v>2022.0</v>
      </c>
      <c r="G5034" s="13" t="s">
        <v>425</v>
      </c>
      <c r="H5034" s="64">
        <v>1.0</v>
      </c>
      <c r="I5034" s="3" t="str">
        <f t="array" ref="I5034">INDEX(Species.List!A:A,MATCH(J5034,Species.List!B:B,0))</f>
        <v>Palaemonetes</v>
      </c>
      <c r="J5034" s="11" t="s">
        <v>197</v>
      </c>
      <c r="K5034" s="3" t="str">
        <f t="array" ref="K5034">INDEX(Species.List!C:C,MATCH(J5034,Species.List!B:B,0))</f>
        <v>CarapaceLength</v>
      </c>
      <c r="L5034" s="64">
        <v>11.0</v>
      </c>
      <c r="M5034" s="64">
        <v>1.0</v>
      </c>
      <c r="N5034" s="8" t="s">
        <v>502</v>
      </c>
      <c r="O5034" s="8" t="s">
        <v>55</v>
      </c>
      <c r="P5034" s="3" t="s">
        <v>682</v>
      </c>
      <c r="Q5034" s="3" t="s">
        <v>55</v>
      </c>
      <c r="S5034" s="67">
        <v>1.0</v>
      </c>
    </row>
    <row r="5035" ht="15.0" customHeight="1">
      <c r="A5035" s="64">
        <v>11.0</v>
      </c>
      <c r="B5035" s="53" t="str">
        <f t="array" ref="B5035">INDEX(Quadrat.Details!D:D, MATCH(1,(F5035=Quadrat.Details!B:B)*(G5035=Quadrat.Details!G:G)*(H5035=Quadrat.Details!I:I),0))</f>
        <v>BJS</v>
      </c>
      <c r="E5035" s="65">
        <f t="array" ref="E5035">INDEX(Quadrat.Details!C:C, MATCH(1,(F5035=Quadrat.Details!B:B)*(G5035=Quadrat.Details!G:G),0))</f>
        <v>44783</v>
      </c>
      <c r="F5035" s="66">
        <v>2022.0</v>
      </c>
      <c r="G5035" s="13" t="s">
        <v>425</v>
      </c>
      <c r="H5035" s="64">
        <v>1.0</v>
      </c>
      <c r="I5035" s="3" t="str">
        <f t="array" ref="I5035">INDEX(Species.List!A:A,MATCH(J5035,Species.List!B:B,0))</f>
        <v>Dyspanopeus sayi</v>
      </c>
      <c r="J5035" s="11" t="s">
        <v>315</v>
      </c>
      <c r="K5035" s="3" t="str">
        <f t="array" ref="K5035">INDEX(Species.List!C:C,MATCH(J5035,Species.List!B:B,0))</f>
        <v>CW</v>
      </c>
      <c r="L5035" s="64">
        <v>14.0</v>
      </c>
      <c r="M5035" s="64">
        <v>1.0</v>
      </c>
      <c r="N5035" s="8" t="s">
        <v>502</v>
      </c>
      <c r="O5035" s="8" t="s">
        <v>55</v>
      </c>
      <c r="P5035" s="3" t="s">
        <v>682</v>
      </c>
      <c r="Q5035" s="3" t="s">
        <v>55</v>
      </c>
      <c r="S5035" s="67">
        <v>1.0</v>
      </c>
    </row>
    <row r="5036" ht="15.0" customHeight="1">
      <c r="A5036" s="64">
        <v>11.0</v>
      </c>
      <c r="B5036" s="53" t="str">
        <f t="array" ref="B5036">INDEX(Quadrat.Details!D:D, MATCH(1,(F5036=Quadrat.Details!B:B)*(G5036=Quadrat.Details!G:G)*(H5036=Quadrat.Details!I:I),0))</f>
        <v>BJS</v>
      </c>
      <c r="E5036" s="65">
        <f t="array" ref="E5036">INDEX(Quadrat.Details!C:C, MATCH(1,(F5036=Quadrat.Details!B:B)*(G5036=Quadrat.Details!G:G),0))</f>
        <v>44783</v>
      </c>
      <c r="F5036" s="66">
        <v>2022.0</v>
      </c>
      <c r="G5036" s="13" t="s">
        <v>425</v>
      </c>
      <c r="H5036" s="64">
        <v>1.0</v>
      </c>
      <c r="I5036" s="3" t="str">
        <f t="array" ref="I5036">INDEX(Species.List!A:A,MATCH(J5036,Species.List!B:B,0))</f>
        <v>Dyspanopeus sayi</v>
      </c>
      <c r="J5036" s="11" t="s">
        <v>315</v>
      </c>
      <c r="K5036" s="3" t="str">
        <f t="array" ref="K5036">INDEX(Species.List!C:C,MATCH(J5036,Species.List!B:B,0))</f>
        <v>CW</v>
      </c>
      <c r="L5036" s="64">
        <v>12.0</v>
      </c>
      <c r="M5036" s="64">
        <v>1.0</v>
      </c>
      <c r="N5036" s="8" t="s">
        <v>502</v>
      </c>
      <c r="O5036" s="8" t="s">
        <v>55</v>
      </c>
      <c r="P5036" s="3" t="s">
        <v>682</v>
      </c>
      <c r="Q5036" s="3" t="s">
        <v>55</v>
      </c>
      <c r="S5036" s="67">
        <v>1.0</v>
      </c>
    </row>
    <row r="5037" ht="15.0" customHeight="1">
      <c r="A5037" s="64">
        <v>11.0</v>
      </c>
      <c r="B5037" s="53" t="str">
        <f t="array" ref="B5037">INDEX(Quadrat.Details!D:D, MATCH(1,(F5037=Quadrat.Details!B:B)*(G5037=Quadrat.Details!G:G)*(H5037=Quadrat.Details!I:I),0))</f>
        <v>BJS</v>
      </c>
      <c r="E5037" s="65">
        <f t="array" ref="E5037">INDEX(Quadrat.Details!C:C, MATCH(1,(F5037=Quadrat.Details!B:B)*(G5037=Quadrat.Details!G:G),0))</f>
        <v>44783</v>
      </c>
      <c r="F5037" s="66">
        <v>2022.0</v>
      </c>
      <c r="G5037" s="13" t="s">
        <v>425</v>
      </c>
      <c r="H5037" s="64">
        <v>1.0</v>
      </c>
      <c r="I5037" s="3" t="str">
        <f t="array" ref="I5037">INDEX(Species.List!A:A,MATCH(J5037,Species.List!B:B,0))</f>
        <v>Solemya velum</v>
      </c>
      <c r="J5037" s="11" t="s">
        <v>329</v>
      </c>
      <c r="K5037" s="3" t="str">
        <f t="array" ref="K5037">INDEX(Species.List!C:C,MATCH(J5037,Species.List!B:B,0))</f>
        <v>SL</v>
      </c>
      <c r="L5037" s="64">
        <v>14.0</v>
      </c>
      <c r="M5037" s="64">
        <v>2.0</v>
      </c>
      <c r="N5037" s="8" t="s">
        <v>502</v>
      </c>
      <c r="O5037" s="8" t="s">
        <v>55</v>
      </c>
      <c r="P5037" s="3" t="s">
        <v>682</v>
      </c>
      <c r="Q5037" s="3" t="s">
        <v>55</v>
      </c>
      <c r="S5037" s="67">
        <v>1.0</v>
      </c>
    </row>
    <row r="5038" ht="15.0" customHeight="1">
      <c r="A5038" s="64">
        <v>11.0</v>
      </c>
      <c r="B5038" s="53" t="str">
        <f t="array" ref="B5038">INDEX(Quadrat.Details!D:D, MATCH(1,(F5038=Quadrat.Details!B:B)*(G5038=Quadrat.Details!G:G)*(H5038=Quadrat.Details!I:I),0))</f>
        <v>BJS</v>
      </c>
      <c r="E5038" s="65">
        <f t="array" ref="E5038">INDEX(Quadrat.Details!C:C, MATCH(1,(F5038=Quadrat.Details!B:B)*(G5038=Quadrat.Details!G:G),0))</f>
        <v>44783</v>
      </c>
      <c r="F5038" s="66">
        <v>2022.0</v>
      </c>
      <c r="G5038" s="13" t="s">
        <v>425</v>
      </c>
      <c r="H5038" s="64">
        <v>1.0</v>
      </c>
      <c r="I5038" s="3" t="str">
        <f t="array" ref="I5038">INDEX(Species.List!A:A,MATCH(J5038,Species.List!B:B,0))</f>
        <v>Solemya velum</v>
      </c>
      <c r="J5038" s="11" t="s">
        <v>329</v>
      </c>
      <c r="K5038" s="3" t="str">
        <f t="array" ref="K5038">INDEX(Species.List!C:C,MATCH(J5038,Species.List!B:B,0))</f>
        <v>SL</v>
      </c>
      <c r="L5038" s="64">
        <v>12.0</v>
      </c>
      <c r="M5038" s="64">
        <v>3.0</v>
      </c>
      <c r="N5038" s="8" t="s">
        <v>502</v>
      </c>
      <c r="O5038" s="8" t="s">
        <v>55</v>
      </c>
      <c r="P5038" s="3" t="s">
        <v>682</v>
      </c>
      <c r="Q5038" s="3" t="s">
        <v>55</v>
      </c>
      <c r="S5038" s="67">
        <v>1.0</v>
      </c>
    </row>
    <row r="5039" ht="15.0" customHeight="1">
      <c r="A5039" s="64">
        <v>11.0</v>
      </c>
      <c r="B5039" s="53" t="str">
        <f t="array" ref="B5039">INDEX(Quadrat.Details!D:D, MATCH(1,(F5039=Quadrat.Details!B:B)*(G5039=Quadrat.Details!G:G)*(H5039=Quadrat.Details!I:I),0))</f>
        <v>BJS</v>
      </c>
      <c r="E5039" s="65">
        <f t="array" ref="E5039">INDEX(Quadrat.Details!C:C, MATCH(1,(F5039=Quadrat.Details!B:B)*(G5039=Quadrat.Details!G:G),0))</f>
        <v>44783</v>
      </c>
      <c r="F5039" s="66">
        <v>2022.0</v>
      </c>
      <c r="G5039" s="13" t="s">
        <v>425</v>
      </c>
      <c r="H5039" s="64">
        <v>1.0</v>
      </c>
      <c r="I5039" s="3" t="str">
        <f t="array" ref="I5039">INDEX(Species.List!A:A,MATCH(J5039,Species.List!B:B,0))</f>
        <v>Solemya velum</v>
      </c>
      <c r="J5039" s="11" t="s">
        <v>329</v>
      </c>
      <c r="K5039" s="3" t="str">
        <f t="array" ref="K5039">INDEX(Species.List!C:C,MATCH(J5039,Species.List!B:B,0))</f>
        <v>SL</v>
      </c>
      <c r="L5039" s="64">
        <v>15.0</v>
      </c>
      <c r="M5039" s="64">
        <v>1.0</v>
      </c>
      <c r="N5039" s="8" t="s">
        <v>502</v>
      </c>
      <c r="O5039" s="8" t="s">
        <v>55</v>
      </c>
      <c r="P5039" s="3" t="s">
        <v>682</v>
      </c>
      <c r="Q5039" s="3" t="s">
        <v>55</v>
      </c>
      <c r="S5039" s="67">
        <v>1.0</v>
      </c>
    </row>
    <row r="5040" ht="15.0" customHeight="1">
      <c r="A5040" s="64">
        <v>11.0</v>
      </c>
      <c r="B5040" s="53" t="str">
        <f t="array" ref="B5040">INDEX(Quadrat.Details!D:D, MATCH(1,(F5040=Quadrat.Details!B:B)*(G5040=Quadrat.Details!G:G)*(H5040=Quadrat.Details!I:I),0))</f>
        <v>BJS</v>
      </c>
      <c r="E5040" s="65">
        <f t="array" ref="E5040">INDEX(Quadrat.Details!C:C, MATCH(1,(F5040=Quadrat.Details!B:B)*(G5040=Quadrat.Details!G:G),0))</f>
        <v>44783</v>
      </c>
      <c r="F5040" s="66">
        <v>2022.0</v>
      </c>
      <c r="G5040" s="13" t="s">
        <v>425</v>
      </c>
      <c r="H5040" s="64">
        <v>1.0</v>
      </c>
      <c r="I5040" s="3" t="str">
        <f t="array" ref="I5040">INDEX(Species.List!A:A,MATCH(J5040,Species.List!B:B,0))</f>
        <v>Solemya velum</v>
      </c>
      <c r="J5040" s="11" t="s">
        <v>329</v>
      </c>
      <c r="K5040" s="3" t="str">
        <f t="array" ref="K5040">INDEX(Species.List!C:C,MATCH(J5040,Species.List!B:B,0))</f>
        <v>SL</v>
      </c>
      <c r="L5040" s="64">
        <v>13.0</v>
      </c>
      <c r="M5040" s="64">
        <v>1.0</v>
      </c>
      <c r="N5040" s="8" t="s">
        <v>502</v>
      </c>
      <c r="O5040" s="8" t="s">
        <v>55</v>
      </c>
      <c r="P5040" s="3" t="s">
        <v>682</v>
      </c>
      <c r="Q5040" s="3" t="s">
        <v>55</v>
      </c>
      <c r="S5040" s="67">
        <v>1.0</v>
      </c>
    </row>
    <row r="5041" ht="15.0" customHeight="1">
      <c r="A5041" s="64">
        <v>11.0</v>
      </c>
      <c r="B5041" s="53" t="str">
        <f t="array" ref="B5041">INDEX(Quadrat.Details!D:D, MATCH(1,(F5041=Quadrat.Details!B:B)*(G5041=Quadrat.Details!G:G)*(H5041=Quadrat.Details!I:I),0))</f>
        <v>BJS</v>
      </c>
      <c r="E5041" s="65">
        <f t="array" ref="E5041">INDEX(Quadrat.Details!C:C, MATCH(1,(F5041=Quadrat.Details!B:B)*(G5041=Quadrat.Details!G:G),0))</f>
        <v>44783</v>
      </c>
      <c r="F5041" s="66">
        <v>2022.0</v>
      </c>
      <c r="G5041" s="13" t="s">
        <v>425</v>
      </c>
      <c r="H5041" s="64">
        <v>1.0</v>
      </c>
      <c r="I5041" s="3" t="str">
        <f t="array" ref="I5041">INDEX(Species.List!A:A,MATCH(J5041,Species.List!B:B,0))</f>
        <v>Solemya velum</v>
      </c>
      <c r="J5041" s="11" t="s">
        <v>329</v>
      </c>
      <c r="K5041" s="3" t="str">
        <f t="array" ref="K5041">INDEX(Species.List!C:C,MATCH(J5041,Species.List!B:B,0))</f>
        <v>SL</v>
      </c>
      <c r="L5041" s="64">
        <v>11.0</v>
      </c>
      <c r="M5041" s="64">
        <v>1.0</v>
      </c>
      <c r="N5041" s="8" t="s">
        <v>502</v>
      </c>
      <c r="O5041" s="8" t="s">
        <v>55</v>
      </c>
      <c r="P5041" s="3" t="s">
        <v>682</v>
      </c>
      <c r="Q5041" s="3" t="s">
        <v>55</v>
      </c>
      <c r="S5041" s="67">
        <v>1.0</v>
      </c>
    </row>
    <row r="5042" ht="15.0" customHeight="1">
      <c r="A5042" s="64">
        <v>11.0</v>
      </c>
      <c r="B5042" s="53" t="str">
        <f t="array" ref="B5042">INDEX(Quadrat.Details!D:D, MATCH(1,(F5042=Quadrat.Details!B:B)*(G5042=Quadrat.Details!G:G)*(H5042=Quadrat.Details!I:I),0))</f>
        <v>BJS</v>
      </c>
      <c r="E5042" s="65">
        <f t="array" ref="E5042">INDEX(Quadrat.Details!C:C, MATCH(1,(F5042=Quadrat.Details!B:B)*(G5042=Quadrat.Details!G:G),0))</f>
        <v>44783</v>
      </c>
      <c r="F5042" s="66">
        <v>2022.0</v>
      </c>
      <c r="G5042" s="13" t="s">
        <v>425</v>
      </c>
      <c r="H5042" s="64">
        <v>2.0</v>
      </c>
      <c r="I5042" s="3" t="str">
        <f t="array" ref="I5042">INDEX(Species.List!A:A,MATCH(J5042,Species.List!B:B,0))</f>
        <v>Ovalipes ocellatus</v>
      </c>
      <c r="J5042" s="11" t="s">
        <v>228</v>
      </c>
      <c r="K5042" s="3" t="str">
        <f t="array" ref="K5042">INDEX(Species.List!C:C,MATCH(J5042,Species.List!B:B,0))</f>
        <v>CW</v>
      </c>
      <c r="L5042" s="64">
        <v>17.0</v>
      </c>
      <c r="M5042" s="64">
        <v>1.0</v>
      </c>
      <c r="N5042" s="8" t="s">
        <v>502</v>
      </c>
      <c r="O5042" s="8" t="s">
        <v>55</v>
      </c>
      <c r="P5042" s="3" t="s">
        <v>682</v>
      </c>
      <c r="Q5042" s="3" t="s">
        <v>55</v>
      </c>
      <c r="S5042" s="67">
        <v>1.0</v>
      </c>
    </row>
    <row r="5043" ht="15.0" customHeight="1">
      <c r="A5043" s="64">
        <v>11.0</v>
      </c>
      <c r="B5043" s="53" t="str">
        <f t="array" ref="B5043">INDEX(Quadrat.Details!D:D, MATCH(1,(F5043=Quadrat.Details!B:B)*(G5043=Quadrat.Details!G:G)*(H5043=Quadrat.Details!I:I),0))</f>
        <v>BJS</v>
      </c>
      <c r="E5043" s="65">
        <f t="array" ref="E5043">INDEX(Quadrat.Details!C:C, MATCH(1,(F5043=Quadrat.Details!B:B)*(G5043=Quadrat.Details!G:G),0))</f>
        <v>44783</v>
      </c>
      <c r="F5043" s="66">
        <v>2022.0</v>
      </c>
      <c r="G5043" s="13" t="s">
        <v>425</v>
      </c>
      <c r="H5043" s="64">
        <v>2.0</v>
      </c>
      <c r="I5043" s="3" t="str">
        <f t="array" ref="I5043">INDEX(Species.List!A:A,MATCH(J5043,Species.List!B:B,0))</f>
        <v>Callinectes sapidus</v>
      </c>
      <c r="J5043" s="11" t="s">
        <v>111</v>
      </c>
      <c r="K5043" s="3" t="str">
        <f t="array" ref="K5043">INDEX(Species.List!C:C,MATCH(J5043,Species.List!B:B,0))</f>
        <v>CW</v>
      </c>
      <c r="L5043" s="64">
        <v>30.0</v>
      </c>
      <c r="M5043" s="64">
        <v>1.0</v>
      </c>
      <c r="N5043" s="8" t="s">
        <v>502</v>
      </c>
      <c r="O5043" s="8" t="s">
        <v>55</v>
      </c>
      <c r="P5043" s="3" t="s">
        <v>682</v>
      </c>
      <c r="Q5043" s="3" t="s">
        <v>55</v>
      </c>
      <c r="S5043" s="67">
        <v>1.0</v>
      </c>
    </row>
    <row r="5044" ht="15.0" customHeight="1">
      <c r="A5044" s="64">
        <v>11.0</v>
      </c>
      <c r="B5044" s="53" t="str">
        <f t="array" ref="B5044">INDEX(Quadrat.Details!D:D, MATCH(1,(F5044=Quadrat.Details!B:B)*(G5044=Quadrat.Details!G:G)*(H5044=Quadrat.Details!I:I),0))</f>
        <v>BJS</v>
      </c>
      <c r="E5044" s="65">
        <f t="array" ref="E5044">INDEX(Quadrat.Details!C:C, MATCH(1,(F5044=Quadrat.Details!B:B)*(G5044=Quadrat.Details!G:G),0))</f>
        <v>44783</v>
      </c>
      <c r="F5044" s="66">
        <v>2022.0</v>
      </c>
      <c r="G5044" s="13" t="s">
        <v>425</v>
      </c>
      <c r="H5044" s="64">
        <v>2.0</v>
      </c>
      <c r="I5044" s="3" t="str">
        <f t="array" ref="I5044">INDEX(Species.List!A:A,MATCH(J5044,Species.List!B:B,0))</f>
        <v>Dyspanopeus sayi</v>
      </c>
      <c r="J5044" s="11" t="s">
        <v>315</v>
      </c>
      <c r="K5044" s="3" t="str">
        <f t="array" ref="K5044">INDEX(Species.List!C:C,MATCH(J5044,Species.List!B:B,0))</f>
        <v>CW</v>
      </c>
      <c r="L5044" s="64">
        <v>11.0</v>
      </c>
      <c r="M5044" s="64">
        <v>2.0</v>
      </c>
      <c r="N5044" s="8" t="s">
        <v>502</v>
      </c>
      <c r="O5044" s="8" t="s">
        <v>55</v>
      </c>
      <c r="P5044" s="3" t="s">
        <v>682</v>
      </c>
      <c r="Q5044" s="3" t="s">
        <v>55</v>
      </c>
      <c r="S5044" s="67">
        <v>1.0</v>
      </c>
    </row>
    <row r="5045" ht="15.0" customHeight="1">
      <c r="A5045" s="64">
        <v>11.0</v>
      </c>
      <c r="B5045" s="53" t="str">
        <f t="array" ref="B5045">INDEX(Quadrat.Details!D:D, MATCH(1,(F5045=Quadrat.Details!B:B)*(G5045=Quadrat.Details!G:G)*(H5045=Quadrat.Details!I:I),0))</f>
        <v>BJS</v>
      </c>
      <c r="E5045" s="65">
        <f t="array" ref="E5045">INDEX(Quadrat.Details!C:C, MATCH(1,(F5045=Quadrat.Details!B:B)*(G5045=Quadrat.Details!G:G),0))</f>
        <v>44783</v>
      </c>
      <c r="F5045" s="66">
        <v>2022.0</v>
      </c>
      <c r="G5045" s="13" t="s">
        <v>425</v>
      </c>
      <c r="H5045" s="64">
        <v>2.0</v>
      </c>
      <c r="I5045" s="3" t="str">
        <f t="array" ref="I5045">INDEX(Species.List!A:A,MATCH(J5045,Species.List!B:B,0))</f>
        <v>Solemya velum</v>
      </c>
      <c r="J5045" s="11" t="s">
        <v>329</v>
      </c>
      <c r="K5045" s="3" t="str">
        <f t="array" ref="K5045">INDEX(Species.List!C:C,MATCH(J5045,Species.List!B:B,0))</f>
        <v>SL</v>
      </c>
      <c r="L5045" s="64">
        <v>12.0</v>
      </c>
      <c r="M5045" s="64">
        <v>1.0</v>
      </c>
      <c r="N5045" s="8" t="s">
        <v>502</v>
      </c>
      <c r="O5045" s="8" t="s">
        <v>55</v>
      </c>
      <c r="P5045" s="3" t="s">
        <v>682</v>
      </c>
      <c r="Q5045" s="3" t="s">
        <v>55</v>
      </c>
      <c r="S5045" s="67">
        <v>1.0</v>
      </c>
    </row>
    <row r="5046" ht="15.0" customHeight="1">
      <c r="A5046" s="64">
        <v>11.0</v>
      </c>
      <c r="B5046" s="53" t="str">
        <f t="array" ref="B5046">INDEX(Quadrat.Details!D:D, MATCH(1,(F5046=Quadrat.Details!B:B)*(G5046=Quadrat.Details!G:G)*(H5046=Quadrat.Details!I:I),0))</f>
        <v>BJS</v>
      </c>
      <c r="E5046" s="65">
        <f t="array" ref="E5046">INDEX(Quadrat.Details!C:C, MATCH(1,(F5046=Quadrat.Details!B:B)*(G5046=Quadrat.Details!G:G),0))</f>
        <v>44783</v>
      </c>
      <c r="F5046" s="66">
        <v>2022.0</v>
      </c>
      <c r="G5046" s="13" t="s">
        <v>425</v>
      </c>
      <c r="H5046" s="64">
        <v>2.0</v>
      </c>
      <c r="I5046" s="3" t="str">
        <f t="array" ref="I5046">INDEX(Species.List!A:A,MATCH(J5046,Species.List!B:B,0))</f>
        <v>Dyspanopeus sayi</v>
      </c>
      <c r="J5046" s="11" t="s">
        <v>315</v>
      </c>
      <c r="K5046" s="3" t="str">
        <f t="array" ref="K5046">INDEX(Species.List!C:C,MATCH(J5046,Species.List!B:B,0))</f>
        <v>CW</v>
      </c>
      <c r="L5046" s="64">
        <v>12.0</v>
      </c>
      <c r="M5046" s="64">
        <v>1.0</v>
      </c>
      <c r="N5046" s="8" t="s">
        <v>502</v>
      </c>
      <c r="O5046" s="8" t="s">
        <v>55</v>
      </c>
      <c r="P5046" s="3" t="s">
        <v>682</v>
      </c>
      <c r="Q5046" s="3" t="s">
        <v>55</v>
      </c>
      <c r="S5046" s="67">
        <v>1.0</v>
      </c>
    </row>
    <row r="5047" ht="15.0" customHeight="1">
      <c r="A5047" s="64">
        <v>11.0</v>
      </c>
      <c r="B5047" s="53" t="str">
        <f t="array" ref="B5047">INDEX(Quadrat.Details!D:D, MATCH(1,(F5047=Quadrat.Details!B:B)*(G5047=Quadrat.Details!G:G)*(H5047=Quadrat.Details!I:I),0))</f>
        <v>BJS</v>
      </c>
      <c r="E5047" s="65">
        <f t="array" ref="E5047">INDEX(Quadrat.Details!C:C, MATCH(1,(F5047=Quadrat.Details!B:B)*(G5047=Quadrat.Details!G:G),0))</f>
        <v>44783</v>
      </c>
      <c r="F5047" s="66">
        <v>2022.0</v>
      </c>
      <c r="G5047" s="13" t="s">
        <v>374</v>
      </c>
      <c r="H5047" s="64">
        <v>1.0</v>
      </c>
      <c r="I5047" s="3" t="str">
        <f t="array" ref="I5047">INDEX(Species.List!A:A,MATCH(J5047,Species.List!B:B,0))</f>
        <v>Dyspanopeus sayi</v>
      </c>
      <c r="J5047" s="11" t="s">
        <v>315</v>
      </c>
      <c r="K5047" s="3" t="str">
        <f t="array" ref="K5047">INDEX(Species.List!C:C,MATCH(J5047,Species.List!B:B,0))</f>
        <v>CW</v>
      </c>
      <c r="L5047" s="64">
        <v>12.0</v>
      </c>
      <c r="M5047" s="64">
        <v>1.0</v>
      </c>
      <c r="N5047" s="8" t="s">
        <v>502</v>
      </c>
      <c r="O5047" s="8" t="s">
        <v>55</v>
      </c>
      <c r="P5047" s="3" t="s">
        <v>682</v>
      </c>
      <c r="Q5047" s="3" t="s">
        <v>55</v>
      </c>
      <c r="S5047" s="67">
        <v>1.0</v>
      </c>
    </row>
    <row r="5048" ht="15.0" customHeight="1">
      <c r="A5048" s="64">
        <v>11.0</v>
      </c>
      <c r="B5048" s="53" t="str">
        <f t="array" ref="B5048">INDEX(Quadrat.Details!D:D, MATCH(1,(F5048=Quadrat.Details!B:B)*(G5048=Quadrat.Details!G:G)*(H5048=Quadrat.Details!I:I),0))</f>
        <v>BJS</v>
      </c>
      <c r="E5048" s="65">
        <f t="array" ref="E5048">INDEX(Quadrat.Details!C:C, MATCH(1,(F5048=Quadrat.Details!B:B)*(G5048=Quadrat.Details!G:G),0))</f>
        <v>44783</v>
      </c>
      <c r="F5048" s="66">
        <v>2022.0</v>
      </c>
      <c r="G5048" s="13" t="s">
        <v>374</v>
      </c>
      <c r="H5048" s="64">
        <v>2.0</v>
      </c>
      <c r="I5048" s="3" t="str">
        <f t="array" ref="I5048">INDEX(Species.List!A:A,MATCH(J5048,Species.List!B:B,0))</f>
        <v>Cancer irroratus</v>
      </c>
      <c r="J5048" s="11" t="s">
        <v>308</v>
      </c>
      <c r="K5048" s="3" t="str">
        <f t="array" ref="K5048">INDEX(Species.List!C:C,MATCH(J5048,Species.List!B:B,0))</f>
        <v>CW</v>
      </c>
      <c r="L5048" s="64">
        <v>47.0</v>
      </c>
      <c r="M5048" s="64">
        <v>2.0</v>
      </c>
      <c r="N5048" s="8" t="s">
        <v>502</v>
      </c>
      <c r="O5048" s="8" t="s">
        <v>55</v>
      </c>
      <c r="P5048" s="3" t="s">
        <v>682</v>
      </c>
      <c r="Q5048" s="3" t="s">
        <v>55</v>
      </c>
      <c r="S5048" s="67">
        <v>1.0</v>
      </c>
    </row>
    <row r="5049" ht="15.0" customHeight="1">
      <c r="A5049" s="64">
        <v>11.0</v>
      </c>
      <c r="B5049" s="53" t="str">
        <f t="array" ref="B5049">INDEX(Quadrat.Details!D:D, MATCH(1,(F5049=Quadrat.Details!B:B)*(G5049=Quadrat.Details!G:G)*(H5049=Quadrat.Details!I:I),0))</f>
        <v>BJS</v>
      </c>
      <c r="E5049" s="65">
        <f t="array" ref="E5049">INDEX(Quadrat.Details!C:C, MATCH(1,(F5049=Quadrat.Details!B:B)*(G5049=Quadrat.Details!G:G),0))</f>
        <v>44783</v>
      </c>
      <c r="F5049" s="66">
        <v>2022.0</v>
      </c>
      <c r="G5049" s="13" t="s">
        <v>374</v>
      </c>
      <c r="H5049" s="64">
        <v>2.0</v>
      </c>
      <c r="I5049" s="3" t="str">
        <f t="array" ref="I5049">INDEX(Species.List!A:A,MATCH(J5049,Species.List!B:B,0))</f>
        <v>Cancer irroratus</v>
      </c>
      <c r="J5049" s="11" t="s">
        <v>308</v>
      </c>
      <c r="K5049" s="3" t="str">
        <f t="array" ref="K5049">INDEX(Species.List!C:C,MATCH(J5049,Species.List!B:B,0))</f>
        <v>CW</v>
      </c>
      <c r="L5049" s="64">
        <v>26.0</v>
      </c>
      <c r="M5049" s="64">
        <v>1.0</v>
      </c>
      <c r="N5049" s="8" t="s">
        <v>502</v>
      </c>
      <c r="O5049" s="8" t="s">
        <v>55</v>
      </c>
      <c r="P5049" s="3" t="s">
        <v>682</v>
      </c>
      <c r="Q5049" s="3" t="s">
        <v>55</v>
      </c>
      <c r="S5049" s="67">
        <v>1.0</v>
      </c>
    </row>
    <row r="5050" ht="15.0" customHeight="1">
      <c r="A5050" s="64">
        <v>11.0</v>
      </c>
      <c r="B5050" s="53" t="str">
        <f t="array" ref="B5050">INDEX(Quadrat.Details!D:D, MATCH(1,(F5050=Quadrat.Details!B:B)*(G5050=Quadrat.Details!G:G)*(H5050=Quadrat.Details!I:I),0))</f>
        <v>BJS</v>
      </c>
      <c r="E5050" s="65">
        <f t="array" ref="E5050">INDEX(Quadrat.Details!C:C, MATCH(1,(F5050=Quadrat.Details!B:B)*(G5050=Quadrat.Details!G:G),0))</f>
        <v>44783</v>
      </c>
      <c r="F5050" s="66">
        <v>2022.0</v>
      </c>
      <c r="G5050" s="13" t="s">
        <v>374</v>
      </c>
      <c r="H5050" s="64">
        <v>2.0</v>
      </c>
      <c r="I5050" s="3" t="str">
        <f t="array" ref="I5050">INDEX(Species.List!A:A,MATCH(J5050,Species.List!B:B,0))</f>
        <v>Dyspanopeus sayi</v>
      </c>
      <c r="J5050" s="11" t="s">
        <v>315</v>
      </c>
      <c r="K5050" s="3" t="str">
        <f t="array" ref="K5050">INDEX(Species.List!C:C,MATCH(J5050,Species.List!B:B,0))</f>
        <v>CW</v>
      </c>
      <c r="L5050" s="64">
        <v>11.0</v>
      </c>
      <c r="M5050" s="64">
        <v>1.0</v>
      </c>
      <c r="N5050" s="8" t="s">
        <v>502</v>
      </c>
      <c r="O5050" s="8" t="s">
        <v>55</v>
      </c>
      <c r="P5050" s="3" t="s">
        <v>682</v>
      </c>
      <c r="Q5050" s="3" t="s">
        <v>55</v>
      </c>
      <c r="S5050" s="67">
        <v>1.0</v>
      </c>
    </row>
    <row r="5051" ht="15.0" customHeight="1">
      <c r="A5051" s="64">
        <v>11.0</v>
      </c>
      <c r="B5051" s="53" t="str">
        <f t="array" ref="B5051">INDEX(Quadrat.Details!D:D, MATCH(1,(F5051=Quadrat.Details!B:B)*(G5051=Quadrat.Details!G:G)*(H5051=Quadrat.Details!I:I),0))</f>
        <v>BJS</v>
      </c>
      <c r="E5051" s="65">
        <f t="array" ref="E5051">INDEX(Quadrat.Details!C:C, MATCH(1,(F5051=Quadrat.Details!B:B)*(G5051=Quadrat.Details!G:G),0))</f>
        <v>44783</v>
      </c>
      <c r="F5051" s="66">
        <v>2022.0</v>
      </c>
      <c r="G5051" s="13" t="s">
        <v>374</v>
      </c>
      <c r="H5051" s="64">
        <v>2.0</v>
      </c>
      <c r="I5051" s="3" t="str">
        <f t="array" ref="I5051">INDEX(Species.List!A:A,MATCH(J5051,Species.List!B:B,0))</f>
        <v>Dyspanopeus sayi</v>
      </c>
      <c r="J5051" s="11" t="s">
        <v>315</v>
      </c>
      <c r="K5051" s="3" t="str">
        <f t="array" ref="K5051">INDEX(Species.List!C:C,MATCH(J5051,Species.List!B:B,0))</f>
        <v>CW</v>
      </c>
      <c r="L5051" s="64">
        <v>12.0</v>
      </c>
      <c r="M5051" s="64">
        <v>1.0</v>
      </c>
      <c r="N5051" s="8" t="s">
        <v>502</v>
      </c>
      <c r="O5051" s="8" t="s">
        <v>55</v>
      </c>
      <c r="P5051" s="3" t="s">
        <v>682</v>
      </c>
      <c r="Q5051" s="3" t="s">
        <v>55</v>
      </c>
      <c r="S5051" s="67">
        <v>1.0</v>
      </c>
    </row>
    <row r="5052" ht="15.0" customHeight="1">
      <c r="A5052" s="64">
        <v>11.0</v>
      </c>
      <c r="B5052" s="53" t="str">
        <f t="array" ref="B5052">INDEX(Quadrat.Details!D:D, MATCH(1,(F5052=Quadrat.Details!B:B)*(G5052=Quadrat.Details!G:G)*(H5052=Quadrat.Details!I:I),0))</f>
        <v>BJS</v>
      </c>
      <c r="E5052" s="65">
        <f t="array" ref="E5052">INDEX(Quadrat.Details!C:C, MATCH(1,(F5052=Quadrat.Details!B:B)*(G5052=Quadrat.Details!G:G),0))</f>
        <v>44783</v>
      </c>
      <c r="F5052" s="66">
        <v>2022.0</v>
      </c>
      <c r="G5052" s="13" t="s">
        <v>374</v>
      </c>
      <c r="H5052" s="64">
        <v>2.0</v>
      </c>
      <c r="I5052" s="3" t="str">
        <f t="array" ref="I5052">INDEX(Species.List!A:A,MATCH(J5052,Species.List!B:B,0))</f>
        <v>Dyspanopeus sayi</v>
      </c>
      <c r="J5052" s="11" t="s">
        <v>315</v>
      </c>
      <c r="K5052" s="3" t="str">
        <f t="array" ref="K5052">INDEX(Species.List!C:C,MATCH(J5052,Species.List!B:B,0))</f>
        <v>CW</v>
      </c>
      <c r="L5052" s="64">
        <v>13.0</v>
      </c>
      <c r="M5052" s="64">
        <v>1.0</v>
      </c>
      <c r="N5052" s="8" t="s">
        <v>502</v>
      </c>
      <c r="O5052" s="8" t="s">
        <v>55</v>
      </c>
      <c r="P5052" s="3" t="s">
        <v>682</v>
      </c>
      <c r="Q5052" s="3" t="s">
        <v>55</v>
      </c>
      <c r="S5052" s="67">
        <v>1.0</v>
      </c>
    </row>
    <row r="5053" ht="15.0" customHeight="1">
      <c r="A5053" s="64">
        <v>11.0</v>
      </c>
      <c r="B5053" s="53" t="str">
        <f t="array" ref="B5053">INDEX(Quadrat.Details!D:D, MATCH(1,(F5053=Quadrat.Details!B:B)*(G5053=Quadrat.Details!G:G)*(H5053=Quadrat.Details!I:I),0))</f>
        <v>BJS</v>
      </c>
      <c r="E5053" s="65">
        <f t="array" ref="E5053">INDEX(Quadrat.Details!C:C, MATCH(1,(F5053=Quadrat.Details!B:B)*(G5053=Quadrat.Details!G:G),0))</f>
        <v>44783</v>
      </c>
      <c r="F5053" s="66">
        <v>2022.0</v>
      </c>
      <c r="G5053" s="13" t="s">
        <v>374</v>
      </c>
      <c r="H5053" s="64">
        <v>2.0</v>
      </c>
      <c r="I5053" s="3" t="str">
        <f t="array" ref="I5053">INDEX(Species.List!A:A,MATCH(J5053,Species.List!B:B,0))</f>
        <v>Panopeus herbstii</v>
      </c>
      <c r="J5053" s="11" t="s">
        <v>132</v>
      </c>
      <c r="K5053" s="3" t="str">
        <f t="array" ref="K5053">INDEX(Species.List!C:C,MATCH(J5053,Species.List!B:B,0))</f>
        <v>CW</v>
      </c>
      <c r="L5053" s="64">
        <v>11.0</v>
      </c>
      <c r="M5053" s="64">
        <v>1.0</v>
      </c>
      <c r="N5053" s="8" t="s">
        <v>502</v>
      </c>
      <c r="O5053" s="8" t="s">
        <v>55</v>
      </c>
      <c r="P5053" s="3" t="s">
        <v>682</v>
      </c>
      <c r="Q5053" s="3" t="s">
        <v>55</v>
      </c>
      <c r="S5053" s="67">
        <v>1.0</v>
      </c>
    </row>
    <row r="5054" ht="15.0" customHeight="1">
      <c r="A5054" s="64">
        <v>11.0</v>
      </c>
      <c r="B5054" s="53" t="str">
        <f t="array" ref="B5054">INDEX(Quadrat.Details!D:D, MATCH(1,(F5054=Quadrat.Details!B:B)*(G5054=Quadrat.Details!G:G)*(H5054=Quadrat.Details!I:I),0))</f>
        <v>BJS</v>
      </c>
      <c r="E5054" s="65">
        <f t="array" ref="E5054">INDEX(Quadrat.Details!C:C, MATCH(1,(F5054=Quadrat.Details!B:B)*(G5054=Quadrat.Details!G:G),0))</f>
        <v>44783</v>
      </c>
      <c r="F5054" s="66">
        <v>2022.0</v>
      </c>
      <c r="G5054" s="13" t="s">
        <v>374</v>
      </c>
      <c r="H5054" s="64">
        <v>2.0</v>
      </c>
      <c r="I5054" s="3" t="str">
        <f t="array" ref="I5054">INDEX(Species.List!A:A,MATCH(J5054,Species.List!B:B,0))</f>
        <v>Euspira heros</v>
      </c>
      <c r="J5054" s="11" t="s">
        <v>249</v>
      </c>
      <c r="K5054" s="3" t="str">
        <f t="array" ref="K5054">INDEX(Species.List!C:C,MATCH(J5054,Species.List!B:B,0))</f>
        <v>SH</v>
      </c>
      <c r="L5054" s="64">
        <v>51.0</v>
      </c>
      <c r="M5054" s="64">
        <v>1.0</v>
      </c>
      <c r="N5054" s="8" t="s">
        <v>502</v>
      </c>
      <c r="O5054" s="8" t="s">
        <v>55</v>
      </c>
      <c r="P5054" s="3" t="s">
        <v>682</v>
      </c>
      <c r="Q5054" s="3" t="s">
        <v>55</v>
      </c>
      <c r="S5054" s="67">
        <v>1.0</v>
      </c>
    </row>
    <row r="5055" ht="15.0" customHeight="1">
      <c r="A5055" s="64">
        <v>11.0</v>
      </c>
      <c r="B5055" s="53" t="str">
        <f t="array" ref="B5055">INDEX(Quadrat.Details!D:D, MATCH(1,(F5055=Quadrat.Details!B:B)*(G5055=Quadrat.Details!G:G)*(H5055=Quadrat.Details!I:I),0))</f>
        <v>LC</v>
      </c>
      <c r="E5055" s="65">
        <f t="array" ref="E5055">INDEX(Quadrat.Details!C:C, MATCH(1,(F5055=Quadrat.Details!B:B)*(G5055=Quadrat.Details!G:G),0))</f>
        <v>44783</v>
      </c>
      <c r="F5055" s="66">
        <v>2022.0</v>
      </c>
      <c r="G5055" s="13" t="s">
        <v>426</v>
      </c>
      <c r="H5055" s="64">
        <v>1.0</v>
      </c>
      <c r="I5055" s="3" t="str">
        <f t="array" ref="I5055">INDEX(Species.List!A:A,MATCH(J5055,Species.List!B:B,0))</f>
        <v>Ovalipes ocellatus</v>
      </c>
      <c r="J5055" s="11" t="s">
        <v>228</v>
      </c>
      <c r="K5055" s="3" t="str">
        <f t="array" ref="K5055">INDEX(Species.List!C:C,MATCH(J5055,Species.List!B:B,0))</f>
        <v>CW</v>
      </c>
      <c r="L5055" s="64">
        <v>22.0</v>
      </c>
      <c r="M5055" s="64">
        <v>1.0</v>
      </c>
      <c r="N5055" s="8" t="s">
        <v>502</v>
      </c>
      <c r="O5055" s="8" t="s">
        <v>55</v>
      </c>
      <c r="P5055" s="3" t="s">
        <v>682</v>
      </c>
      <c r="Q5055" s="3" t="s">
        <v>55</v>
      </c>
      <c r="S5055" s="67">
        <v>1.0</v>
      </c>
    </row>
    <row r="5056" ht="15.0" customHeight="1">
      <c r="A5056" s="64">
        <v>11.0</v>
      </c>
      <c r="B5056" s="53" t="str">
        <f t="array" ref="B5056">INDEX(Quadrat.Details!D:D, MATCH(1,(F5056=Quadrat.Details!B:B)*(G5056=Quadrat.Details!G:G)*(H5056=Quadrat.Details!I:I),0))</f>
        <v>LC</v>
      </c>
      <c r="E5056" s="65">
        <f t="array" ref="E5056">INDEX(Quadrat.Details!C:C, MATCH(1,(F5056=Quadrat.Details!B:B)*(G5056=Quadrat.Details!G:G),0))</f>
        <v>44783</v>
      </c>
      <c r="F5056" s="66">
        <v>2022.0</v>
      </c>
      <c r="G5056" s="13" t="s">
        <v>426</v>
      </c>
      <c r="H5056" s="64">
        <v>1.0</v>
      </c>
      <c r="I5056" s="3" t="str">
        <f t="array" ref="I5056">INDEX(Species.List!A:A,MATCH(J5056,Species.List!B:B,0))</f>
        <v>Ovalipes ocellatus</v>
      </c>
      <c r="J5056" s="11" t="s">
        <v>228</v>
      </c>
      <c r="K5056" s="3" t="str">
        <f t="array" ref="K5056">INDEX(Species.List!C:C,MATCH(J5056,Species.List!B:B,0))</f>
        <v>CW</v>
      </c>
      <c r="L5056" s="64">
        <v>23.0</v>
      </c>
      <c r="M5056" s="64">
        <v>1.0</v>
      </c>
      <c r="N5056" s="8" t="s">
        <v>502</v>
      </c>
      <c r="O5056" s="8" t="s">
        <v>55</v>
      </c>
      <c r="P5056" s="3" t="s">
        <v>682</v>
      </c>
      <c r="Q5056" s="3" t="s">
        <v>55</v>
      </c>
      <c r="S5056" s="67">
        <v>1.0</v>
      </c>
    </row>
    <row r="5057" ht="15.0" customHeight="1">
      <c r="A5057" s="64">
        <v>11.0</v>
      </c>
      <c r="B5057" s="53" t="str">
        <f t="array" ref="B5057">INDEX(Quadrat.Details!D:D, MATCH(1,(F5057=Quadrat.Details!B:B)*(G5057=Quadrat.Details!G:G)*(H5057=Quadrat.Details!I:I),0))</f>
        <v>LC</v>
      </c>
      <c r="E5057" s="65">
        <f t="array" ref="E5057">INDEX(Quadrat.Details!C:C, MATCH(1,(F5057=Quadrat.Details!B:B)*(G5057=Quadrat.Details!G:G),0))</f>
        <v>44783</v>
      </c>
      <c r="F5057" s="66">
        <v>2022.0</v>
      </c>
      <c r="G5057" s="13" t="s">
        <v>426</v>
      </c>
      <c r="H5057" s="64">
        <v>1.0</v>
      </c>
      <c r="I5057" s="3" t="str">
        <f t="array" ref="I5057">INDEX(Species.List!A:A,MATCH(J5057,Species.List!B:B,0))</f>
        <v>Syngnathus fuscus</v>
      </c>
      <c r="J5057" s="11" t="s">
        <v>297</v>
      </c>
      <c r="K5057" s="3" t="str">
        <f t="array" ref="K5057">INDEX(Species.List!C:C,MATCH(J5057,Species.List!B:B,0))</f>
        <v>TL</v>
      </c>
      <c r="L5057" s="64">
        <v>97.0</v>
      </c>
      <c r="M5057" s="64">
        <v>1.0</v>
      </c>
      <c r="N5057" s="8" t="s">
        <v>502</v>
      </c>
      <c r="O5057" s="8" t="s">
        <v>55</v>
      </c>
      <c r="P5057" s="3" t="s">
        <v>682</v>
      </c>
      <c r="Q5057" s="3" t="s">
        <v>55</v>
      </c>
      <c r="S5057" s="67">
        <v>1.0</v>
      </c>
    </row>
    <row r="5058" ht="15.0" customHeight="1">
      <c r="A5058" s="64">
        <v>11.0</v>
      </c>
      <c r="B5058" s="53" t="str">
        <f t="array" ref="B5058">INDEX(Quadrat.Details!D:D, MATCH(1,(F5058=Quadrat.Details!B:B)*(G5058=Quadrat.Details!G:G)*(H5058=Quadrat.Details!I:I),0))</f>
        <v>LC</v>
      </c>
      <c r="E5058" s="65">
        <f t="array" ref="E5058">INDEX(Quadrat.Details!C:C, MATCH(1,(F5058=Quadrat.Details!B:B)*(G5058=Quadrat.Details!G:G),0))</f>
        <v>44783</v>
      </c>
      <c r="F5058" s="66">
        <v>2022.0</v>
      </c>
      <c r="G5058" s="13" t="s">
        <v>426</v>
      </c>
      <c r="H5058" s="64">
        <v>1.0</v>
      </c>
      <c r="I5058" s="3" t="str">
        <f t="array" ref="I5058">INDEX(Species.List!A:A,MATCH(J5058,Species.List!B:B,0))</f>
        <v>Dyspanopeus sayi</v>
      </c>
      <c r="J5058" s="11" t="s">
        <v>315</v>
      </c>
      <c r="K5058" s="3" t="str">
        <f t="array" ref="K5058">INDEX(Species.List!C:C,MATCH(J5058,Species.List!B:B,0))</f>
        <v>CW</v>
      </c>
      <c r="L5058" s="64">
        <v>10.0</v>
      </c>
      <c r="M5058" s="64">
        <v>1.0</v>
      </c>
      <c r="N5058" s="8" t="s">
        <v>502</v>
      </c>
      <c r="O5058" s="8" t="s">
        <v>55</v>
      </c>
      <c r="P5058" s="3" t="s">
        <v>682</v>
      </c>
      <c r="Q5058" s="3" t="s">
        <v>55</v>
      </c>
      <c r="S5058" s="67">
        <v>1.0</v>
      </c>
    </row>
    <row r="5059" ht="15.0" customHeight="1">
      <c r="A5059" s="64">
        <v>11.0</v>
      </c>
      <c r="B5059" s="53" t="str">
        <f t="array" ref="B5059">INDEX(Quadrat.Details!D:D, MATCH(1,(F5059=Quadrat.Details!B:B)*(G5059=Quadrat.Details!G:G)*(H5059=Quadrat.Details!I:I),0))</f>
        <v>LC</v>
      </c>
      <c r="E5059" s="65">
        <f t="array" ref="E5059">INDEX(Quadrat.Details!C:C, MATCH(1,(F5059=Quadrat.Details!B:B)*(G5059=Quadrat.Details!G:G),0))</f>
        <v>44783</v>
      </c>
      <c r="F5059" s="66">
        <v>2022.0</v>
      </c>
      <c r="G5059" s="13" t="s">
        <v>426</v>
      </c>
      <c r="H5059" s="64">
        <v>1.0</v>
      </c>
      <c r="I5059" s="3" t="str">
        <f t="array" ref="I5059">INDEX(Species.List!A:A,MATCH(J5059,Species.List!B:B,0))</f>
        <v>Solemya velum</v>
      </c>
      <c r="J5059" s="11" t="s">
        <v>329</v>
      </c>
      <c r="K5059" s="3" t="str">
        <f t="array" ref="K5059">INDEX(Species.List!C:C,MATCH(J5059,Species.List!B:B,0))</f>
        <v>SL</v>
      </c>
      <c r="L5059" s="64">
        <v>12.0</v>
      </c>
      <c r="M5059" s="64">
        <v>1.0</v>
      </c>
      <c r="N5059" s="8" t="s">
        <v>502</v>
      </c>
      <c r="O5059" s="8" t="s">
        <v>55</v>
      </c>
      <c r="P5059" s="3" t="s">
        <v>682</v>
      </c>
      <c r="Q5059" s="3" t="s">
        <v>55</v>
      </c>
      <c r="S5059" s="67">
        <v>1.0</v>
      </c>
    </row>
    <row r="5060" ht="15.0" customHeight="1">
      <c r="A5060" s="64">
        <v>11.0</v>
      </c>
      <c r="B5060" s="53" t="str">
        <f t="array" ref="B5060">INDEX(Quadrat.Details!D:D, MATCH(1,(F5060=Quadrat.Details!B:B)*(G5060=Quadrat.Details!G:G)*(H5060=Quadrat.Details!I:I),0))</f>
        <v>LC</v>
      </c>
      <c r="E5060" s="65">
        <f t="array" ref="E5060">INDEX(Quadrat.Details!C:C, MATCH(1,(F5060=Quadrat.Details!B:B)*(G5060=Quadrat.Details!G:G),0))</f>
        <v>44783</v>
      </c>
      <c r="F5060" s="66">
        <v>2022.0</v>
      </c>
      <c r="G5060" s="13" t="s">
        <v>426</v>
      </c>
      <c r="H5060" s="64">
        <v>2.0</v>
      </c>
      <c r="I5060" s="3" t="str">
        <f t="array" ref="I5060">INDEX(Species.List!A:A,MATCH(J5060,Species.List!B:B,0))</f>
        <v>Ovalipes ocellatus</v>
      </c>
      <c r="J5060" s="11" t="s">
        <v>228</v>
      </c>
      <c r="K5060" s="3" t="str">
        <f t="array" ref="K5060">INDEX(Species.List!C:C,MATCH(J5060,Species.List!B:B,0))</f>
        <v>CW</v>
      </c>
      <c r="L5060" s="64">
        <v>27.0</v>
      </c>
      <c r="M5060" s="64">
        <v>1.0</v>
      </c>
      <c r="N5060" s="8" t="s">
        <v>502</v>
      </c>
      <c r="O5060" s="8" t="s">
        <v>55</v>
      </c>
      <c r="P5060" s="3" t="s">
        <v>682</v>
      </c>
      <c r="Q5060" s="3" t="s">
        <v>55</v>
      </c>
      <c r="S5060" s="67">
        <v>1.0</v>
      </c>
    </row>
    <row r="5061" ht="15.0" customHeight="1">
      <c r="A5061" s="64">
        <v>12.0</v>
      </c>
      <c r="B5061" s="53" t="str">
        <f t="array" ref="B5061">INDEX(Quadrat.Details!D:D, MATCH(1,(F5061=Quadrat.Details!B:B)*(G5061=Quadrat.Details!G:G)*(H5061=Quadrat.Details!I:I),0))</f>
        <v>LC</v>
      </c>
      <c r="E5061" s="65">
        <f t="array" ref="E5061">INDEX(Quadrat.Details!C:C, MATCH(1,(F5061=Quadrat.Details!B:B)*(G5061=Quadrat.Details!G:G),0))</f>
        <v>44783</v>
      </c>
      <c r="F5061" s="66">
        <v>2022.0</v>
      </c>
      <c r="G5061" s="13" t="s">
        <v>426</v>
      </c>
      <c r="H5061" s="64">
        <v>2.0</v>
      </c>
      <c r="I5061" s="3" t="str">
        <f t="array" ref="I5061">INDEX(Species.List!A:A,MATCH(J5061,Species.List!B:B,0))</f>
        <v>Ovalipes ocellatus</v>
      </c>
      <c r="J5061" s="11" t="s">
        <v>228</v>
      </c>
      <c r="K5061" s="3" t="str">
        <f t="array" ref="K5061">INDEX(Species.List!C:C,MATCH(J5061,Species.List!B:B,0))</f>
        <v>CW</v>
      </c>
      <c r="L5061" s="64">
        <v>18.0</v>
      </c>
      <c r="M5061" s="64">
        <v>1.0</v>
      </c>
      <c r="N5061" s="8" t="s">
        <v>502</v>
      </c>
      <c r="O5061" s="8" t="s">
        <v>55</v>
      </c>
      <c r="P5061" s="3" t="s">
        <v>682</v>
      </c>
      <c r="Q5061" s="3" t="s">
        <v>55</v>
      </c>
      <c r="S5061" s="67">
        <v>1.0</v>
      </c>
    </row>
    <row r="5062" ht="15.0" customHeight="1">
      <c r="A5062" s="64">
        <v>12.0</v>
      </c>
      <c r="B5062" s="53" t="str">
        <f t="array" ref="B5062">INDEX(Quadrat.Details!D:D, MATCH(1,(F5062=Quadrat.Details!B:B)*(G5062=Quadrat.Details!G:G)*(H5062=Quadrat.Details!I:I),0))</f>
        <v>LC</v>
      </c>
      <c r="E5062" s="65">
        <f t="array" ref="E5062">INDEX(Quadrat.Details!C:C, MATCH(1,(F5062=Quadrat.Details!B:B)*(G5062=Quadrat.Details!G:G),0))</f>
        <v>44783</v>
      </c>
      <c r="F5062" s="66">
        <v>2022.0</v>
      </c>
      <c r="G5062" s="13" t="s">
        <v>426</v>
      </c>
      <c r="H5062" s="64">
        <v>2.0</v>
      </c>
      <c r="I5062" s="3" t="str">
        <f t="array" ref="I5062">INDEX(Species.List!A:A,MATCH(J5062,Species.List!B:B,0))</f>
        <v>Dyspanopeus sayi</v>
      </c>
      <c r="J5062" s="11" t="s">
        <v>315</v>
      </c>
      <c r="K5062" s="3" t="str">
        <f t="array" ref="K5062">INDEX(Species.List!C:C,MATCH(J5062,Species.List!B:B,0))</f>
        <v>CW</v>
      </c>
      <c r="L5062" s="64">
        <v>13.0</v>
      </c>
      <c r="M5062" s="64">
        <v>1.0</v>
      </c>
      <c r="N5062" s="8" t="s">
        <v>502</v>
      </c>
      <c r="O5062" s="8" t="s">
        <v>55</v>
      </c>
      <c r="P5062" s="3" t="s">
        <v>682</v>
      </c>
      <c r="Q5062" s="3" t="s">
        <v>55</v>
      </c>
      <c r="S5062" s="67">
        <v>1.0</v>
      </c>
    </row>
    <row r="5063" ht="15.0" customHeight="1">
      <c r="A5063" s="64">
        <v>12.0</v>
      </c>
      <c r="B5063" s="53" t="str">
        <f t="array" ref="B5063">INDEX(Quadrat.Details!D:D, MATCH(1,(F5063=Quadrat.Details!B:B)*(G5063=Quadrat.Details!G:G)*(H5063=Quadrat.Details!I:I),0))</f>
        <v>LC</v>
      </c>
      <c r="E5063" s="65">
        <f t="array" ref="E5063">INDEX(Quadrat.Details!C:C, MATCH(1,(F5063=Quadrat.Details!B:B)*(G5063=Quadrat.Details!G:G),0))</f>
        <v>44783</v>
      </c>
      <c r="F5063" s="66">
        <v>2022.0</v>
      </c>
      <c r="G5063" s="13" t="s">
        <v>426</v>
      </c>
      <c r="H5063" s="64">
        <v>2.0</v>
      </c>
      <c r="I5063" s="3" t="str">
        <f t="array" ref="I5063">INDEX(Species.List!A:A,MATCH(J5063,Species.List!B:B,0))</f>
        <v>Tautogolabrus adspersus</v>
      </c>
      <c r="J5063" s="11" t="s">
        <v>138</v>
      </c>
      <c r="K5063" s="3" t="str">
        <f t="array" ref="K5063">INDEX(Species.List!C:C,MATCH(J5063,Species.List!B:B,0))</f>
        <v>TL</v>
      </c>
      <c r="L5063" s="64">
        <v>27.0</v>
      </c>
      <c r="M5063" s="64">
        <v>1.0</v>
      </c>
      <c r="N5063" s="8" t="s">
        <v>502</v>
      </c>
      <c r="O5063" s="8" t="s">
        <v>55</v>
      </c>
      <c r="P5063" s="3" t="s">
        <v>682</v>
      </c>
      <c r="Q5063" s="3" t="s">
        <v>55</v>
      </c>
      <c r="S5063" s="67">
        <v>1.0</v>
      </c>
    </row>
    <row r="5064" ht="15.0" customHeight="1">
      <c r="A5064" s="64">
        <v>12.0</v>
      </c>
      <c r="B5064" s="53" t="str">
        <f t="array" ref="B5064">INDEX(Quadrat.Details!D:D, MATCH(1,(F5064=Quadrat.Details!B:B)*(G5064=Quadrat.Details!G:G)*(H5064=Quadrat.Details!I:I),0))</f>
        <v>LC</v>
      </c>
      <c r="E5064" s="65">
        <f t="array" ref="E5064">INDEX(Quadrat.Details!C:C, MATCH(1,(F5064=Quadrat.Details!B:B)*(G5064=Quadrat.Details!G:G),0))</f>
        <v>44783</v>
      </c>
      <c r="F5064" s="66">
        <v>2022.0</v>
      </c>
      <c r="G5064" s="13" t="s">
        <v>426</v>
      </c>
      <c r="H5064" s="64">
        <v>2.0</v>
      </c>
      <c r="I5064" s="3" t="str">
        <f t="array" ref="I5064">INDEX(Species.List!A:A,MATCH(J5064,Species.List!B:B,0))</f>
        <v>Solemya velum</v>
      </c>
      <c r="J5064" s="11" t="s">
        <v>329</v>
      </c>
      <c r="K5064" s="3" t="str">
        <f t="array" ref="K5064">INDEX(Species.List!C:C,MATCH(J5064,Species.List!B:B,0))</f>
        <v>SL</v>
      </c>
      <c r="L5064" s="64">
        <v>14.0</v>
      </c>
      <c r="M5064" s="64">
        <v>1.0</v>
      </c>
      <c r="N5064" s="8" t="s">
        <v>502</v>
      </c>
      <c r="O5064" s="8" t="s">
        <v>55</v>
      </c>
      <c r="P5064" s="3" t="s">
        <v>682</v>
      </c>
      <c r="Q5064" s="3" t="s">
        <v>55</v>
      </c>
      <c r="S5064" s="67">
        <v>1.0</v>
      </c>
    </row>
    <row r="5065" ht="15.0" customHeight="1">
      <c r="A5065" s="64">
        <v>12.0</v>
      </c>
      <c r="B5065" s="53" t="str">
        <f t="array" ref="B5065">INDEX(Quadrat.Details!D:D, MATCH(1,(F5065=Quadrat.Details!B:B)*(G5065=Quadrat.Details!G:G)*(H5065=Quadrat.Details!I:I),0))</f>
        <v>LC</v>
      </c>
      <c r="E5065" s="65">
        <f t="array" ref="E5065">INDEX(Quadrat.Details!C:C, MATCH(1,(F5065=Quadrat.Details!B:B)*(G5065=Quadrat.Details!G:G),0))</f>
        <v>44783</v>
      </c>
      <c r="F5065" s="66">
        <v>2022.0</v>
      </c>
      <c r="G5065" s="13" t="s">
        <v>426</v>
      </c>
      <c r="H5065" s="64">
        <v>2.0</v>
      </c>
      <c r="I5065" s="3" t="str">
        <f t="array" ref="I5065">INDEX(Species.List!A:A,MATCH(J5065,Species.List!B:B,0))</f>
        <v>Dyspanopeus sayi</v>
      </c>
      <c r="J5065" s="11" t="s">
        <v>315</v>
      </c>
      <c r="K5065" s="3" t="str">
        <f t="array" ref="K5065">INDEX(Species.List!C:C,MATCH(J5065,Species.List!B:B,0))</f>
        <v>CW</v>
      </c>
      <c r="L5065" s="64">
        <v>12.0</v>
      </c>
      <c r="M5065" s="64">
        <v>1.0</v>
      </c>
      <c r="N5065" s="8" t="s">
        <v>502</v>
      </c>
      <c r="O5065" s="8" t="s">
        <v>55</v>
      </c>
      <c r="P5065" s="3" t="s">
        <v>682</v>
      </c>
      <c r="Q5065" s="3" t="s">
        <v>55</v>
      </c>
      <c r="S5065" s="67">
        <v>1.0</v>
      </c>
    </row>
    <row r="5066" ht="15.0" customHeight="1">
      <c r="A5066" s="64">
        <v>12.0</v>
      </c>
      <c r="B5066" s="53" t="str">
        <f t="array" ref="B5066">INDEX(Quadrat.Details!D:D, MATCH(1,(F5066=Quadrat.Details!B:B)*(G5066=Quadrat.Details!G:G)*(H5066=Quadrat.Details!I:I),0))</f>
        <v>LC</v>
      </c>
      <c r="E5066" s="65">
        <f t="array" ref="E5066">INDEX(Quadrat.Details!C:C, MATCH(1,(F5066=Quadrat.Details!B:B)*(G5066=Quadrat.Details!G:G),0))</f>
        <v>44783</v>
      </c>
      <c r="F5066" s="66">
        <v>2022.0</v>
      </c>
      <c r="G5066" s="13" t="s">
        <v>426</v>
      </c>
      <c r="H5066" s="64">
        <v>2.0</v>
      </c>
      <c r="I5066" s="3" t="str">
        <f t="array" ref="I5066">INDEX(Species.List!A:A,MATCH(J5066,Species.List!B:B,0))</f>
        <v>Gobiosoma bosc</v>
      </c>
      <c r="J5066" s="11" t="s">
        <v>262</v>
      </c>
      <c r="K5066" s="3" t="str">
        <f t="array" ref="K5066">INDEX(Species.List!C:C,MATCH(J5066,Species.List!B:B,0))</f>
        <v>TL</v>
      </c>
      <c r="L5066" s="64">
        <v>24.0</v>
      </c>
      <c r="M5066" s="64">
        <v>1.0</v>
      </c>
      <c r="N5066" s="8" t="s">
        <v>502</v>
      </c>
      <c r="O5066" s="8" t="s">
        <v>55</v>
      </c>
      <c r="P5066" s="3" t="s">
        <v>682</v>
      </c>
      <c r="Q5066" s="3" t="s">
        <v>55</v>
      </c>
      <c r="S5066" s="67">
        <v>1.0</v>
      </c>
    </row>
    <row r="5067" ht="15.0" customHeight="1">
      <c r="A5067" s="64">
        <v>12.0</v>
      </c>
      <c r="B5067" s="53" t="str">
        <f t="array" ref="B5067">INDEX(Quadrat.Details!D:D, MATCH(1,(F5067=Quadrat.Details!B:B)*(G5067=Quadrat.Details!G:G)*(H5067=Quadrat.Details!I:I),0))</f>
        <v>LC</v>
      </c>
      <c r="E5067" s="65">
        <f t="array" ref="E5067">INDEX(Quadrat.Details!C:C, MATCH(1,(F5067=Quadrat.Details!B:B)*(G5067=Quadrat.Details!G:G),0))</f>
        <v>44783</v>
      </c>
      <c r="F5067" s="66">
        <v>2022.0</v>
      </c>
      <c r="G5067" s="13" t="s">
        <v>426</v>
      </c>
      <c r="H5067" s="64">
        <v>2.0</v>
      </c>
      <c r="I5067" s="3" t="str">
        <f t="array" ref="I5067">INDEX(Species.List!A:A,MATCH(J5067,Species.List!B:B,0))</f>
        <v>Dyspanopeus sayi</v>
      </c>
      <c r="J5067" s="11" t="s">
        <v>315</v>
      </c>
      <c r="K5067" s="3" t="str">
        <f t="array" ref="K5067">INDEX(Species.List!C:C,MATCH(J5067,Species.List!B:B,0))</f>
        <v>CW</v>
      </c>
      <c r="L5067" s="64">
        <v>11.0</v>
      </c>
      <c r="M5067" s="64">
        <v>1.0</v>
      </c>
      <c r="N5067" s="8" t="s">
        <v>502</v>
      </c>
      <c r="O5067" s="8" t="s">
        <v>55</v>
      </c>
      <c r="P5067" s="3" t="s">
        <v>682</v>
      </c>
      <c r="Q5067" s="3" t="s">
        <v>55</v>
      </c>
      <c r="S5067" s="67">
        <v>1.0</v>
      </c>
    </row>
    <row r="5068" ht="15.0" customHeight="1">
      <c r="A5068" s="64">
        <v>12.0</v>
      </c>
      <c r="B5068" s="53" t="str">
        <f t="array" ref="B5068">INDEX(Quadrat.Details!D:D, MATCH(1,(F5068=Quadrat.Details!B:B)*(G5068=Quadrat.Details!G:G)*(H5068=Quadrat.Details!I:I),0))</f>
        <v>LC</v>
      </c>
      <c r="E5068" s="65">
        <f t="array" ref="E5068">INDEX(Quadrat.Details!C:C, MATCH(1,(F5068=Quadrat.Details!B:B)*(G5068=Quadrat.Details!G:G),0))</f>
        <v>44783</v>
      </c>
      <c r="F5068" s="66">
        <v>2022.0</v>
      </c>
      <c r="G5068" s="13" t="s">
        <v>426</v>
      </c>
      <c r="H5068" s="64">
        <v>2.0</v>
      </c>
      <c r="I5068" s="3" t="str">
        <f t="array" ref="I5068">INDEX(Species.List!A:A,MATCH(J5068,Species.List!B:B,0))</f>
        <v>Dyspanopeus sayi</v>
      </c>
      <c r="J5068" s="11" t="s">
        <v>315</v>
      </c>
      <c r="K5068" s="3" t="str">
        <f t="array" ref="K5068">INDEX(Species.List!C:C,MATCH(J5068,Species.List!B:B,0))</f>
        <v>CW</v>
      </c>
      <c r="L5068" s="64">
        <v>17.0</v>
      </c>
      <c r="M5068" s="64">
        <v>1.0</v>
      </c>
      <c r="N5068" s="8" t="s">
        <v>502</v>
      </c>
      <c r="O5068" s="8" t="s">
        <v>55</v>
      </c>
      <c r="P5068" s="3" t="s">
        <v>682</v>
      </c>
      <c r="Q5068" s="3" t="s">
        <v>55</v>
      </c>
      <c r="S5068" s="67">
        <v>1.0</v>
      </c>
    </row>
    <row r="5069" ht="15.0" customHeight="1">
      <c r="A5069" s="64">
        <v>12.0</v>
      </c>
      <c r="B5069" s="53" t="str">
        <f t="array" ref="B5069">INDEX(Quadrat.Details!D:D, MATCH(1,(F5069=Quadrat.Details!B:B)*(G5069=Quadrat.Details!G:G)*(H5069=Quadrat.Details!I:I),0))</f>
        <v>BJS</v>
      </c>
      <c r="E5069" s="65">
        <f t="array" ref="E5069">INDEX(Quadrat.Details!C:C, MATCH(1,(F5069=Quadrat.Details!B:B)*(G5069=Quadrat.Details!G:G),0))</f>
        <v>44783</v>
      </c>
      <c r="F5069" s="66">
        <v>2022.0</v>
      </c>
      <c r="G5069" s="13" t="s">
        <v>459</v>
      </c>
      <c r="H5069" s="64">
        <v>1.0</v>
      </c>
      <c r="I5069" s="3" t="str">
        <f t="array" ref="I5069">INDEX(Species.List!A:A,MATCH(J5069,Species.List!B:B,0))</f>
        <v>Pagurus longicarpus</v>
      </c>
      <c r="J5069" s="11" t="s">
        <v>236</v>
      </c>
      <c r="K5069" s="3" t="str">
        <f t="array" ref="K5069">INDEX(Species.List!C:C,MATCH(J5069,Species.List!B:B,0))</f>
        <v>ClawLength</v>
      </c>
      <c r="L5069" s="64">
        <v>11.0</v>
      </c>
      <c r="M5069" s="64">
        <v>1.0</v>
      </c>
      <c r="N5069" s="8" t="s">
        <v>502</v>
      </c>
      <c r="O5069" s="8" t="s">
        <v>55</v>
      </c>
      <c r="P5069" s="3" t="s">
        <v>682</v>
      </c>
      <c r="Q5069" s="3" t="s">
        <v>55</v>
      </c>
      <c r="S5069" s="67">
        <v>1.0</v>
      </c>
    </row>
    <row r="5070" ht="15.0" customHeight="1">
      <c r="A5070" s="64">
        <v>12.0</v>
      </c>
      <c r="B5070" s="53" t="str">
        <f t="array" ref="B5070">INDEX(Quadrat.Details!D:D, MATCH(1,(F5070=Quadrat.Details!B:B)*(G5070=Quadrat.Details!G:G)*(H5070=Quadrat.Details!I:I),0))</f>
        <v>BJS</v>
      </c>
      <c r="E5070" s="65">
        <f t="array" ref="E5070">INDEX(Quadrat.Details!C:C, MATCH(1,(F5070=Quadrat.Details!B:B)*(G5070=Quadrat.Details!G:G),0))</f>
        <v>44783</v>
      </c>
      <c r="F5070" s="66">
        <v>2022.0</v>
      </c>
      <c r="G5070" s="13" t="s">
        <v>459</v>
      </c>
      <c r="H5070" s="64">
        <v>1.0</v>
      </c>
      <c r="I5070" s="3" t="str">
        <f t="array" ref="I5070">INDEX(Species.List!A:A,MATCH(J5070,Species.List!B:B,0))</f>
        <v>Dyspanopeus sayi</v>
      </c>
      <c r="J5070" s="11" t="s">
        <v>315</v>
      </c>
      <c r="K5070" s="3" t="str">
        <f t="array" ref="K5070">INDEX(Species.List!C:C,MATCH(J5070,Species.List!B:B,0))</f>
        <v>CW</v>
      </c>
      <c r="L5070" s="64">
        <v>19.0</v>
      </c>
      <c r="M5070" s="64">
        <v>1.0</v>
      </c>
      <c r="N5070" s="8" t="s">
        <v>502</v>
      </c>
      <c r="O5070" s="8" t="s">
        <v>55</v>
      </c>
      <c r="P5070" s="3" t="s">
        <v>682</v>
      </c>
      <c r="Q5070" s="3" t="s">
        <v>55</v>
      </c>
      <c r="S5070" s="67">
        <v>1.0</v>
      </c>
    </row>
    <row r="5071" ht="15.0" customHeight="1">
      <c r="A5071" s="64">
        <v>12.0</v>
      </c>
      <c r="B5071" s="53" t="str">
        <f t="array" ref="B5071">INDEX(Quadrat.Details!D:D, MATCH(1,(F5071=Quadrat.Details!B:B)*(G5071=Quadrat.Details!G:G)*(H5071=Quadrat.Details!I:I),0))</f>
        <v>BJS</v>
      </c>
      <c r="E5071" s="65">
        <f t="array" ref="E5071">INDEX(Quadrat.Details!C:C, MATCH(1,(F5071=Quadrat.Details!B:B)*(G5071=Quadrat.Details!G:G),0))</f>
        <v>44783</v>
      </c>
      <c r="F5071" s="66">
        <v>2022.0</v>
      </c>
      <c r="G5071" s="13" t="s">
        <v>459</v>
      </c>
      <c r="H5071" s="64">
        <v>1.0</v>
      </c>
      <c r="I5071" s="3" t="str">
        <f t="array" ref="I5071">INDEX(Species.List!A:A,MATCH(J5071,Species.List!B:B,0))</f>
        <v>Dyspanopeus sayi</v>
      </c>
      <c r="J5071" s="11" t="s">
        <v>315</v>
      </c>
      <c r="K5071" s="3" t="str">
        <f t="array" ref="K5071">INDEX(Species.List!C:C,MATCH(J5071,Species.List!B:B,0))</f>
        <v>CW</v>
      </c>
      <c r="L5071" s="64">
        <v>18.0</v>
      </c>
      <c r="M5071" s="64">
        <v>1.0</v>
      </c>
      <c r="N5071" s="8" t="s">
        <v>502</v>
      </c>
      <c r="O5071" s="8" t="s">
        <v>55</v>
      </c>
      <c r="P5071" s="3" t="s">
        <v>682</v>
      </c>
      <c r="Q5071" s="3" t="s">
        <v>55</v>
      </c>
      <c r="S5071" s="67">
        <v>1.0</v>
      </c>
    </row>
    <row r="5072" ht="15.0" customHeight="1">
      <c r="A5072" s="64">
        <v>12.0</v>
      </c>
      <c r="B5072" s="53" t="str">
        <f t="array" ref="B5072">INDEX(Quadrat.Details!D:D, MATCH(1,(F5072=Quadrat.Details!B:B)*(G5072=Quadrat.Details!G:G)*(H5072=Quadrat.Details!I:I),0))</f>
        <v>BJS</v>
      </c>
      <c r="E5072" s="65">
        <f t="array" ref="E5072">INDEX(Quadrat.Details!C:C, MATCH(1,(F5072=Quadrat.Details!B:B)*(G5072=Quadrat.Details!G:G),0))</f>
        <v>44783</v>
      </c>
      <c r="F5072" s="66">
        <v>2022.0</v>
      </c>
      <c r="G5072" s="13" t="s">
        <v>459</v>
      </c>
      <c r="H5072" s="64">
        <v>1.0</v>
      </c>
      <c r="I5072" s="3" t="str">
        <f t="array" ref="I5072">INDEX(Species.List!A:A,MATCH(J5072,Species.List!B:B,0))</f>
        <v>Callinectes sapidus</v>
      </c>
      <c r="J5072" s="11" t="s">
        <v>111</v>
      </c>
      <c r="K5072" s="3" t="str">
        <f t="array" ref="K5072">INDEX(Species.List!C:C,MATCH(J5072,Species.List!B:B,0))</f>
        <v>CW</v>
      </c>
      <c r="L5072" s="64">
        <v>37.0</v>
      </c>
      <c r="M5072" s="64">
        <v>1.0</v>
      </c>
      <c r="N5072" s="8" t="s">
        <v>502</v>
      </c>
      <c r="O5072" s="8" t="s">
        <v>55</v>
      </c>
      <c r="P5072" s="3" t="s">
        <v>682</v>
      </c>
      <c r="Q5072" s="3" t="s">
        <v>55</v>
      </c>
      <c r="S5072" s="67">
        <v>1.0</v>
      </c>
    </row>
    <row r="5073" ht="15.0" customHeight="1">
      <c r="A5073" s="64">
        <v>12.0</v>
      </c>
      <c r="B5073" s="53" t="str">
        <f t="array" ref="B5073">INDEX(Quadrat.Details!D:D, MATCH(1,(F5073=Quadrat.Details!B:B)*(G5073=Quadrat.Details!G:G)*(H5073=Quadrat.Details!I:I),0))</f>
        <v>BJS</v>
      </c>
      <c r="E5073" s="65">
        <f t="array" ref="E5073">INDEX(Quadrat.Details!C:C, MATCH(1,(F5073=Quadrat.Details!B:B)*(G5073=Quadrat.Details!G:G),0))</f>
        <v>44783</v>
      </c>
      <c r="F5073" s="66">
        <v>2022.0</v>
      </c>
      <c r="G5073" s="13" t="s">
        <v>459</v>
      </c>
      <c r="H5073" s="64">
        <v>1.0</v>
      </c>
      <c r="I5073" s="3" t="str">
        <f t="array" ref="I5073">INDEX(Species.List!A:A,MATCH(J5073,Species.List!B:B,0))</f>
        <v>Dyspanopeus sayi</v>
      </c>
      <c r="J5073" s="11" t="s">
        <v>315</v>
      </c>
      <c r="K5073" s="3" t="str">
        <f t="array" ref="K5073">INDEX(Species.List!C:C,MATCH(J5073,Species.List!B:B,0))</f>
        <v>CW</v>
      </c>
      <c r="L5073" s="64">
        <v>12.0</v>
      </c>
      <c r="M5073" s="64">
        <v>1.0</v>
      </c>
      <c r="N5073" s="8" t="s">
        <v>502</v>
      </c>
      <c r="O5073" s="8" t="s">
        <v>55</v>
      </c>
      <c r="P5073" s="3" t="s">
        <v>682</v>
      </c>
      <c r="Q5073" s="3" t="s">
        <v>55</v>
      </c>
      <c r="S5073" s="67">
        <v>1.0</v>
      </c>
    </row>
    <row r="5074" ht="15.0" customHeight="1">
      <c r="A5074" s="64">
        <v>12.0</v>
      </c>
      <c r="B5074" s="53" t="str">
        <f t="array" ref="B5074">INDEX(Quadrat.Details!D:D, MATCH(1,(F5074=Quadrat.Details!B:B)*(G5074=Quadrat.Details!G:G)*(H5074=Quadrat.Details!I:I),0))</f>
        <v>BJS</v>
      </c>
      <c r="E5074" s="65">
        <f t="array" ref="E5074">INDEX(Quadrat.Details!C:C, MATCH(1,(F5074=Quadrat.Details!B:B)*(G5074=Quadrat.Details!G:G),0))</f>
        <v>44783</v>
      </c>
      <c r="F5074" s="66">
        <v>2022.0</v>
      </c>
      <c r="G5074" s="13" t="s">
        <v>459</v>
      </c>
      <c r="H5074" s="64">
        <v>1.0</v>
      </c>
      <c r="I5074" s="3" t="str">
        <f t="array" ref="I5074">INDEX(Species.List!A:A,MATCH(J5074,Species.List!B:B,0))</f>
        <v>Gobiosoma bosc</v>
      </c>
      <c r="J5074" s="11" t="s">
        <v>262</v>
      </c>
      <c r="K5074" s="3" t="str">
        <f t="array" ref="K5074">INDEX(Species.List!C:C,MATCH(J5074,Species.List!B:B,0))</f>
        <v>TL</v>
      </c>
      <c r="L5074" s="64">
        <v>31.0</v>
      </c>
      <c r="M5074" s="64">
        <v>1.0</v>
      </c>
      <c r="N5074" s="8" t="s">
        <v>502</v>
      </c>
      <c r="O5074" s="8" t="s">
        <v>55</v>
      </c>
      <c r="P5074" s="3" t="s">
        <v>682</v>
      </c>
      <c r="Q5074" s="3" t="s">
        <v>55</v>
      </c>
      <c r="S5074" s="67">
        <v>1.0</v>
      </c>
    </row>
    <row r="5075" ht="15.0" customHeight="1">
      <c r="A5075" s="64">
        <v>12.0</v>
      </c>
      <c r="B5075" s="53" t="str">
        <f t="array" ref="B5075">INDEX(Quadrat.Details!D:D, MATCH(1,(F5075=Quadrat.Details!B:B)*(G5075=Quadrat.Details!G:G)*(H5075=Quadrat.Details!I:I),0))</f>
        <v>BJS</v>
      </c>
      <c r="E5075" s="65">
        <f t="array" ref="E5075">INDEX(Quadrat.Details!C:C, MATCH(1,(F5075=Quadrat.Details!B:B)*(G5075=Quadrat.Details!G:G),0))</f>
        <v>44783</v>
      </c>
      <c r="F5075" s="66">
        <v>2022.0</v>
      </c>
      <c r="G5075" s="13" t="s">
        <v>459</v>
      </c>
      <c r="H5075" s="64">
        <v>2.0</v>
      </c>
      <c r="I5075" s="3" t="str">
        <f t="array" ref="I5075">INDEX(Species.List!A:A,MATCH(J5075,Species.List!B:B,0))</f>
        <v>Dyspanopeus sayi</v>
      </c>
      <c r="J5075" s="11" t="s">
        <v>315</v>
      </c>
      <c r="K5075" s="3" t="str">
        <f t="array" ref="K5075">INDEX(Species.List!C:C,MATCH(J5075,Species.List!B:B,0))</f>
        <v>CW</v>
      </c>
      <c r="L5075" s="64">
        <v>24.0</v>
      </c>
      <c r="M5075" s="64">
        <v>1.0</v>
      </c>
      <c r="N5075" s="8" t="s">
        <v>502</v>
      </c>
      <c r="O5075" s="8" t="s">
        <v>55</v>
      </c>
      <c r="P5075" s="3" t="s">
        <v>682</v>
      </c>
      <c r="Q5075" s="3" t="s">
        <v>55</v>
      </c>
      <c r="S5075" s="67">
        <v>1.0</v>
      </c>
    </row>
    <row r="5076" ht="15.0" customHeight="1">
      <c r="A5076" s="64">
        <v>12.0</v>
      </c>
      <c r="B5076" s="53" t="str">
        <f t="array" ref="B5076">INDEX(Quadrat.Details!D:D, MATCH(1,(F5076=Quadrat.Details!B:B)*(G5076=Quadrat.Details!G:G)*(H5076=Quadrat.Details!I:I),0))</f>
        <v>BJS</v>
      </c>
      <c r="E5076" s="65">
        <f t="array" ref="E5076">INDEX(Quadrat.Details!C:C, MATCH(1,(F5076=Quadrat.Details!B:B)*(G5076=Quadrat.Details!G:G),0))</f>
        <v>44783</v>
      </c>
      <c r="F5076" s="66">
        <v>2022.0</v>
      </c>
      <c r="G5076" s="13" t="s">
        <v>459</v>
      </c>
      <c r="H5076" s="64">
        <v>2.0</v>
      </c>
      <c r="I5076" s="3" t="str">
        <f t="array" ref="I5076">INDEX(Species.List!A:A,MATCH(J5076,Species.List!B:B,0))</f>
        <v>Dyspanopeus sayi</v>
      </c>
      <c r="J5076" s="11" t="s">
        <v>315</v>
      </c>
      <c r="K5076" s="3" t="str">
        <f t="array" ref="K5076">INDEX(Species.List!C:C,MATCH(J5076,Species.List!B:B,0))</f>
        <v>CW</v>
      </c>
      <c r="L5076" s="64">
        <v>12.0</v>
      </c>
      <c r="M5076" s="64">
        <v>1.0</v>
      </c>
      <c r="N5076" s="8" t="s">
        <v>502</v>
      </c>
      <c r="O5076" s="8" t="s">
        <v>55</v>
      </c>
      <c r="P5076" s="3" t="s">
        <v>682</v>
      </c>
      <c r="Q5076" s="3" t="s">
        <v>55</v>
      </c>
      <c r="S5076" s="67">
        <v>1.0</v>
      </c>
    </row>
    <row r="5077" ht="15.0" customHeight="1">
      <c r="A5077" s="64">
        <v>12.0</v>
      </c>
      <c r="B5077" s="53" t="str">
        <f t="array" ref="B5077">INDEX(Quadrat.Details!D:D, MATCH(1,(F5077=Quadrat.Details!B:B)*(G5077=Quadrat.Details!G:G)*(H5077=Quadrat.Details!I:I),0))</f>
        <v>BJS</v>
      </c>
      <c r="E5077" s="65">
        <f t="array" ref="E5077">INDEX(Quadrat.Details!C:C, MATCH(1,(F5077=Quadrat.Details!B:B)*(G5077=Quadrat.Details!G:G),0))</f>
        <v>44783</v>
      </c>
      <c r="F5077" s="66">
        <v>2022.0</v>
      </c>
      <c r="G5077" s="13" t="s">
        <v>459</v>
      </c>
      <c r="H5077" s="64">
        <v>2.0</v>
      </c>
      <c r="I5077" s="3" t="str">
        <f t="array" ref="I5077">INDEX(Species.List!A:A,MATCH(J5077,Species.List!B:B,0))</f>
        <v>Mya arenaria</v>
      </c>
      <c r="J5077" s="11" t="s">
        <v>327</v>
      </c>
      <c r="K5077" s="3" t="str">
        <f t="array" ref="K5077">INDEX(Species.List!C:C,MATCH(J5077,Species.List!B:B,0))</f>
        <v>SL</v>
      </c>
      <c r="L5077" s="64">
        <v>12.0</v>
      </c>
      <c r="M5077" s="64">
        <v>1.0</v>
      </c>
      <c r="N5077" s="8" t="s">
        <v>502</v>
      </c>
      <c r="O5077" s="8" t="s">
        <v>55</v>
      </c>
      <c r="P5077" s="3" t="s">
        <v>682</v>
      </c>
      <c r="Q5077" s="3" t="s">
        <v>55</v>
      </c>
      <c r="S5077" s="67">
        <v>1.0</v>
      </c>
    </row>
    <row r="5078" ht="15.0" customHeight="1">
      <c r="A5078" s="64">
        <v>12.0</v>
      </c>
      <c r="B5078" s="53" t="str">
        <f t="array" ref="B5078">INDEX(Quadrat.Details!D:D, MATCH(1,(F5078=Quadrat.Details!B:B)*(G5078=Quadrat.Details!G:G)*(H5078=Quadrat.Details!I:I),0))</f>
        <v>FJD</v>
      </c>
      <c r="E5078" s="65">
        <f t="array" ref="E5078">INDEX(Quadrat.Details!C:C, MATCH(1,(F5078=Quadrat.Details!B:B)*(G5078=Quadrat.Details!G:G),0))</f>
        <v>44784</v>
      </c>
      <c r="F5078" s="66">
        <v>2022.0</v>
      </c>
      <c r="G5078" s="13" t="s">
        <v>458</v>
      </c>
      <c r="H5078" s="64">
        <v>1.0</v>
      </c>
      <c r="I5078" s="3" t="str">
        <f t="array" ref="I5078">INDEX(Species.List!A:A,MATCH(J5078,Species.List!B:B,0))</f>
        <v>Yoldia limatula</v>
      </c>
      <c r="J5078" s="11" t="s">
        <v>179</v>
      </c>
      <c r="K5078" s="3" t="str">
        <f t="array" ref="K5078">INDEX(Species.List!C:C,MATCH(J5078,Species.List!B:B,0))</f>
        <v>SL</v>
      </c>
      <c r="L5078" s="64">
        <v>32.0</v>
      </c>
      <c r="M5078" s="64">
        <v>1.0</v>
      </c>
      <c r="N5078" s="8" t="s">
        <v>502</v>
      </c>
      <c r="O5078" s="8" t="s">
        <v>55</v>
      </c>
      <c r="P5078" s="3" t="s">
        <v>682</v>
      </c>
      <c r="Q5078" s="3" t="s">
        <v>55</v>
      </c>
      <c r="S5078" s="67">
        <v>1.0</v>
      </c>
    </row>
    <row r="5079" ht="15.0" customHeight="1">
      <c r="A5079" s="64">
        <v>12.0</v>
      </c>
      <c r="B5079" s="53" t="str">
        <f t="array" ref="B5079">INDEX(Quadrat.Details!D:D, MATCH(1,(F5079=Quadrat.Details!B:B)*(G5079=Quadrat.Details!G:G)*(H5079=Quadrat.Details!I:I),0))</f>
        <v>FJD</v>
      </c>
      <c r="E5079" s="65">
        <f t="array" ref="E5079">INDEX(Quadrat.Details!C:C, MATCH(1,(F5079=Quadrat.Details!B:B)*(G5079=Quadrat.Details!G:G),0))</f>
        <v>44784</v>
      </c>
      <c r="F5079" s="66">
        <v>2022.0</v>
      </c>
      <c r="G5079" s="13" t="s">
        <v>458</v>
      </c>
      <c r="H5079" s="64">
        <v>1.0</v>
      </c>
      <c r="I5079" s="3" t="str">
        <f t="array" ref="I5079">INDEX(Species.List!A:A,MATCH(J5079,Species.List!B:B,0))</f>
        <v>Yoldia limatula</v>
      </c>
      <c r="J5079" s="11" t="s">
        <v>179</v>
      </c>
      <c r="K5079" s="3" t="str">
        <f t="array" ref="K5079">INDEX(Species.List!C:C,MATCH(J5079,Species.List!B:B,0))</f>
        <v>SL</v>
      </c>
      <c r="L5079" s="64">
        <v>14.0</v>
      </c>
      <c r="M5079" s="64">
        <v>2.0</v>
      </c>
      <c r="N5079" s="8" t="s">
        <v>502</v>
      </c>
      <c r="O5079" s="8" t="s">
        <v>55</v>
      </c>
      <c r="P5079" s="3" t="s">
        <v>682</v>
      </c>
      <c r="Q5079" s="3" t="s">
        <v>55</v>
      </c>
      <c r="S5079" s="67">
        <v>1.0</v>
      </c>
    </row>
    <row r="5080" ht="15.0" customHeight="1">
      <c r="A5080" s="64">
        <v>12.0</v>
      </c>
      <c r="B5080" s="53" t="str">
        <f t="array" ref="B5080">INDEX(Quadrat.Details!D:D, MATCH(1,(F5080=Quadrat.Details!B:B)*(G5080=Quadrat.Details!G:G)*(H5080=Quadrat.Details!I:I),0))</f>
        <v>FJD</v>
      </c>
      <c r="E5080" s="65">
        <f t="array" ref="E5080">INDEX(Quadrat.Details!C:C, MATCH(1,(F5080=Quadrat.Details!B:B)*(G5080=Quadrat.Details!G:G),0))</f>
        <v>44784</v>
      </c>
      <c r="F5080" s="66">
        <v>2022.0</v>
      </c>
      <c r="G5080" s="13" t="s">
        <v>458</v>
      </c>
      <c r="H5080" s="64">
        <v>1.0</v>
      </c>
      <c r="I5080" s="3" t="str">
        <f t="array" ref="I5080">INDEX(Species.List!A:A,MATCH(J5080,Species.List!B:B,0))</f>
        <v>Yoldia limatula</v>
      </c>
      <c r="J5080" s="11" t="s">
        <v>179</v>
      </c>
      <c r="K5080" s="3" t="str">
        <f t="array" ref="K5080">INDEX(Species.List!C:C,MATCH(J5080,Species.List!B:B,0))</f>
        <v>SL</v>
      </c>
      <c r="L5080" s="64">
        <v>18.0</v>
      </c>
      <c r="M5080" s="64">
        <v>3.0</v>
      </c>
      <c r="N5080" s="8" t="s">
        <v>502</v>
      </c>
      <c r="O5080" s="8" t="s">
        <v>55</v>
      </c>
      <c r="P5080" s="3" t="s">
        <v>682</v>
      </c>
      <c r="Q5080" s="3" t="s">
        <v>55</v>
      </c>
      <c r="S5080" s="67">
        <v>1.0</v>
      </c>
    </row>
    <row r="5081" ht="15.0" customHeight="1">
      <c r="A5081" s="64">
        <v>12.0</v>
      </c>
      <c r="B5081" s="53" t="str">
        <f t="array" ref="B5081">INDEX(Quadrat.Details!D:D, MATCH(1,(F5081=Quadrat.Details!B:B)*(G5081=Quadrat.Details!G:G)*(H5081=Quadrat.Details!I:I),0))</f>
        <v>FJD</v>
      </c>
      <c r="E5081" s="65">
        <f t="array" ref="E5081">INDEX(Quadrat.Details!C:C, MATCH(1,(F5081=Quadrat.Details!B:B)*(G5081=Quadrat.Details!G:G),0))</f>
        <v>44784</v>
      </c>
      <c r="F5081" s="66">
        <v>2022.0</v>
      </c>
      <c r="G5081" s="13" t="s">
        <v>458</v>
      </c>
      <c r="H5081" s="64">
        <v>1.0</v>
      </c>
      <c r="I5081" s="3" t="str">
        <f t="array" ref="I5081">INDEX(Species.List!A:A,MATCH(J5081,Species.List!B:B,0))</f>
        <v>Yoldia limatula</v>
      </c>
      <c r="J5081" s="11" t="s">
        <v>179</v>
      </c>
      <c r="K5081" s="3" t="str">
        <f t="array" ref="K5081">INDEX(Species.List!C:C,MATCH(J5081,Species.List!B:B,0))</f>
        <v>SL</v>
      </c>
      <c r="L5081" s="64">
        <v>16.0</v>
      </c>
      <c r="M5081" s="64">
        <v>1.0</v>
      </c>
      <c r="N5081" s="8" t="s">
        <v>502</v>
      </c>
      <c r="O5081" s="8" t="s">
        <v>55</v>
      </c>
      <c r="P5081" s="3" t="s">
        <v>682</v>
      </c>
      <c r="Q5081" s="3" t="s">
        <v>55</v>
      </c>
      <c r="S5081" s="67">
        <v>1.0</v>
      </c>
    </row>
    <row r="5082" ht="15.0" customHeight="1">
      <c r="A5082" s="64">
        <v>12.0</v>
      </c>
      <c r="B5082" s="53" t="str">
        <f t="array" ref="B5082">INDEX(Quadrat.Details!D:D, MATCH(1,(F5082=Quadrat.Details!B:B)*(G5082=Quadrat.Details!G:G)*(H5082=Quadrat.Details!I:I),0))</f>
        <v>FJD</v>
      </c>
      <c r="E5082" s="65">
        <f t="array" ref="E5082">INDEX(Quadrat.Details!C:C, MATCH(1,(F5082=Quadrat.Details!B:B)*(G5082=Quadrat.Details!G:G),0))</f>
        <v>44784</v>
      </c>
      <c r="F5082" s="66">
        <v>2022.0</v>
      </c>
      <c r="G5082" s="13" t="s">
        <v>458</v>
      </c>
      <c r="H5082" s="64">
        <v>1.0</v>
      </c>
      <c r="I5082" s="3" t="str">
        <f t="array" ref="I5082">INDEX(Species.List!A:A,MATCH(J5082,Species.List!B:B,0))</f>
        <v>Yoldia limatula</v>
      </c>
      <c r="J5082" s="11" t="s">
        <v>179</v>
      </c>
      <c r="K5082" s="3" t="str">
        <f t="array" ref="K5082">INDEX(Species.List!C:C,MATCH(J5082,Species.List!B:B,0))</f>
        <v>SL</v>
      </c>
      <c r="L5082" s="64">
        <v>21.0</v>
      </c>
      <c r="M5082" s="64">
        <v>1.0</v>
      </c>
      <c r="N5082" s="8" t="s">
        <v>502</v>
      </c>
      <c r="O5082" s="8" t="s">
        <v>55</v>
      </c>
      <c r="P5082" s="3" t="s">
        <v>682</v>
      </c>
      <c r="Q5082" s="3" t="s">
        <v>55</v>
      </c>
      <c r="S5082" s="67">
        <v>1.0</v>
      </c>
    </row>
    <row r="5083" ht="15.0" customHeight="1">
      <c r="A5083" s="64">
        <v>12.0</v>
      </c>
      <c r="B5083" s="53" t="str">
        <f t="array" ref="B5083">INDEX(Quadrat.Details!D:D, MATCH(1,(F5083=Quadrat.Details!B:B)*(G5083=Quadrat.Details!G:G)*(H5083=Quadrat.Details!I:I),0))</f>
        <v>FJD</v>
      </c>
      <c r="E5083" s="65">
        <f t="array" ref="E5083">INDEX(Quadrat.Details!C:C, MATCH(1,(F5083=Quadrat.Details!B:B)*(G5083=Quadrat.Details!G:G),0))</f>
        <v>44784</v>
      </c>
      <c r="F5083" s="66">
        <v>2022.0</v>
      </c>
      <c r="G5083" s="13" t="s">
        <v>458</v>
      </c>
      <c r="H5083" s="64">
        <v>1.0</v>
      </c>
      <c r="I5083" s="3" t="str">
        <f t="array" ref="I5083">INDEX(Species.List!A:A,MATCH(J5083,Species.List!B:B,0))</f>
        <v>Yoldia limatula</v>
      </c>
      <c r="J5083" s="11" t="s">
        <v>179</v>
      </c>
      <c r="K5083" s="3" t="str">
        <f t="array" ref="K5083">INDEX(Species.List!C:C,MATCH(J5083,Species.List!B:B,0))</f>
        <v>SL</v>
      </c>
      <c r="L5083" s="64">
        <v>17.0</v>
      </c>
      <c r="M5083" s="64">
        <v>1.0</v>
      </c>
      <c r="N5083" s="8" t="s">
        <v>502</v>
      </c>
      <c r="O5083" s="8" t="s">
        <v>55</v>
      </c>
      <c r="P5083" s="3" t="s">
        <v>682</v>
      </c>
      <c r="Q5083" s="3" t="s">
        <v>55</v>
      </c>
      <c r="S5083" s="67">
        <v>1.0</v>
      </c>
    </row>
    <row r="5084" ht="15.0" customHeight="1">
      <c r="A5084" s="64">
        <v>12.0</v>
      </c>
      <c r="B5084" s="53" t="str">
        <f t="array" ref="B5084">INDEX(Quadrat.Details!D:D, MATCH(1,(F5084=Quadrat.Details!B:B)*(G5084=Quadrat.Details!G:G)*(H5084=Quadrat.Details!I:I),0))</f>
        <v>FJD</v>
      </c>
      <c r="E5084" s="65">
        <f t="array" ref="E5084">INDEX(Quadrat.Details!C:C, MATCH(1,(F5084=Quadrat.Details!B:B)*(G5084=Quadrat.Details!G:G),0))</f>
        <v>44784</v>
      </c>
      <c r="F5084" s="66">
        <v>2022.0</v>
      </c>
      <c r="G5084" s="13" t="s">
        <v>458</v>
      </c>
      <c r="H5084" s="64">
        <v>1.0</v>
      </c>
      <c r="I5084" s="3" t="str">
        <f t="array" ref="I5084">INDEX(Species.List!A:A,MATCH(J5084,Species.List!B:B,0))</f>
        <v>Mya arenaria</v>
      </c>
      <c r="J5084" s="11" t="s">
        <v>327</v>
      </c>
      <c r="K5084" s="3" t="str">
        <f t="array" ref="K5084">INDEX(Species.List!C:C,MATCH(J5084,Species.List!B:B,0))</f>
        <v>SL</v>
      </c>
      <c r="L5084" s="64">
        <v>11.0</v>
      </c>
      <c r="M5084" s="64">
        <v>2.0</v>
      </c>
      <c r="N5084" s="8" t="s">
        <v>502</v>
      </c>
      <c r="O5084" s="8" t="s">
        <v>55</v>
      </c>
      <c r="P5084" s="3" t="s">
        <v>682</v>
      </c>
      <c r="Q5084" s="3" t="s">
        <v>55</v>
      </c>
      <c r="S5084" s="67">
        <v>1.0</v>
      </c>
    </row>
    <row r="5085" ht="15.0" customHeight="1">
      <c r="A5085" s="64">
        <v>12.0</v>
      </c>
      <c r="B5085" s="53" t="str">
        <f t="array" ref="B5085">INDEX(Quadrat.Details!D:D, MATCH(1,(F5085=Quadrat.Details!B:B)*(G5085=Quadrat.Details!G:G)*(H5085=Quadrat.Details!I:I),0))</f>
        <v>FJD</v>
      </c>
      <c r="E5085" s="65">
        <f t="array" ref="E5085">INDEX(Quadrat.Details!C:C, MATCH(1,(F5085=Quadrat.Details!B:B)*(G5085=Quadrat.Details!G:G),0))</f>
        <v>44784</v>
      </c>
      <c r="F5085" s="66">
        <v>2022.0</v>
      </c>
      <c r="G5085" s="13" t="s">
        <v>458</v>
      </c>
      <c r="H5085" s="64">
        <v>1.0</v>
      </c>
      <c r="I5085" s="3" t="str">
        <f t="array" ref="I5085">INDEX(Species.List!A:A,MATCH(J5085,Species.List!B:B,0))</f>
        <v>Mya arenaria</v>
      </c>
      <c r="J5085" s="11" t="s">
        <v>327</v>
      </c>
      <c r="K5085" s="3" t="str">
        <f t="array" ref="K5085">INDEX(Species.List!C:C,MATCH(J5085,Species.List!B:B,0))</f>
        <v>SL</v>
      </c>
      <c r="L5085" s="64">
        <v>28.0</v>
      </c>
      <c r="M5085" s="64">
        <v>1.0</v>
      </c>
      <c r="N5085" s="8" t="s">
        <v>502</v>
      </c>
      <c r="O5085" s="8" t="s">
        <v>55</v>
      </c>
      <c r="P5085" s="3" t="s">
        <v>682</v>
      </c>
      <c r="Q5085" s="3" t="s">
        <v>55</v>
      </c>
      <c r="S5085" s="67">
        <v>1.0</v>
      </c>
    </row>
    <row r="5086" ht="15.0" customHeight="1">
      <c r="A5086" s="64">
        <v>12.0</v>
      </c>
      <c r="B5086" s="53" t="str">
        <f t="array" ref="B5086">INDEX(Quadrat.Details!D:D, MATCH(1,(F5086=Quadrat.Details!B:B)*(G5086=Quadrat.Details!G:G)*(H5086=Quadrat.Details!I:I),0))</f>
        <v>FJD</v>
      </c>
      <c r="E5086" s="65">
        <f t="array" ref="E5086">INDEX(Quadrat.Details!C:C, MATCH(1,(F5086=Quadrat.Details!B:B)*(G5086=Quadrat.Details!G:G),0))</f>
        <v>44784</v>
      </c>
      <c r="F5086" s="66">
        <v>2022.0</v>
      </c>
      <c r="G5086" s="13" t="s">
        <v>458</v>
      </c>
      <c r="H5086" s="64">
        <v>1.0</v>
      </c>
      <c r="I5086" s="3" t="str">
        <f t="array" ref="I5086">INDEX(Species.List!A:A,MATCH(J5086,Species.List!B:B,0))</f>
        <v>Mya arenaria</v>
      </c>
      <c r="J5086" s="11" t="s">
        <v>327</v>
      </c>
      <c r="K5086" s="3" t="str">
        <f t="array" ref="K5086">INDEX(Species.List!C:C,MATCH(J5086,Species.List!B:B,0))</f>
        <v>SL</v>
      </c>
      <c r="L5086" s="64">
        <v>15.0</v>
      </c>
      <c r="M5086" s="64">
        <v>3.0</v>
      </c>
      <c r="N5086" s="8" t="s">
        <v>502</v>
      </c>
      <c r="O5086" s="8" t="s">
        <v>55</v>
      </c>
      <c r="P5086" s="3" t="s">
        <v>682</v>
      </c>
      <c r="Q5086" s="3" t="s">
        <v>55</v>
      </c>
      <c r="S5086" s="67">
        <v>1.0</v>
      </c>
    </row>
    <row r="5087" ht="15.0" customHeight="1">
      <c r="A5087" s="64">
        <v>12.0</v>
      </c>
      <c r="B5087" s="53" t="str">
        <f t="array" ref="B5087">INDEX(Quadrat.Details!D:D, MATCH(1,(F5087=Quadrat.Details!B:B)*(G5087=Quadrat.Details!G:G)*(H5087=Quadrat.Details!I:I),0))</f>
        <v>FJD</v>
      </c>
      <c r="E5087" s="65">
        <f t="array" ref="E5087">INDEX(Quadrat.Details!C:C, MATCH(1,(F5087=Quadrat.Details!B:B)*(G5087=Quadrat.Details!G:G),0))</f>
        <v>44784</v>
      </c>
      <c r="F5087" s="66">
        <v>2022.0</v>
      </c>
      <c r="G5087" s="13" t="s">
        <v>458</v>
      </c>
      <c r="H5087" s="64">
        <v>1.0</v>
      </c>
      <c r="I5087" s="3" t="str">
        <f t="array" ref="I5087">INDEX(Species.List!A:A,MATCH(J5087,Species.List!B:B,0))</f>
        <v>Mya arenaria</v>
      </c>
      <c r="J5087" s="11" t="s">
        <v>327</v>
      </c>
      <c r="K5087" s="3" t="str">
        <f t="array" ref="K5087">INDEX(Species.List!C:C,MATCH(J5087,Species.List!B:B,0))</f>
        <v>SL</v>
      </c>
      <c r="L5087" s="64">
        <v>19.0</v>
      </c>
      <c r="M5087" s="64">
        <v>1.0</v>
      </c>
      <c r="N5087" s="8" t="s">
        <v>502</v>
      </c>
      <c r="O5087" s="8" t="s">
        <v>55</v>
      </c>
      <c r="P5087" s="3" t="s">
        <v>682</v>
      </c>
      <c r="Q5087" s="3" t="s">
        <v>55</v>
      </c>
      <c r="S5087" s="67">
        <v>1.0</v>
      </c>
    </row>
    <row r="5088" ht="15.0" customHeight="1">
      <c r="A5088" s="64">
        <v>12.0</v>
      </c>
      <c r="B5088" s="53" t="str">
        <f t="array" ref="B5088">INDEX(Quadrat.Details!D:D, MATCH(1,(F5088=Quadrat.Details!B:B)*(G5088=Quadrat.Details!G:G)*(H5088=Quadrat.Details!I:I),0))</f>
        <v>FJD</v>
      </c>
      <c r="E5088" s="65">
        <f t="array" ref="E5088">INDEX(Quadrat.Details!C:C, MATCH(1,(F5088=Quadrat.Details!B:B)*(G5088=Quadrat.Details!G:G),0))</f>
        <v>44784</v>
      </c>
      <c r="F5088" s="66">
        <v>2022.0</v>
      </c>
      <c r="G5088" s="13" t="s">
        <v>458</v>
      </c>
      <c r="H5088" s="64">
        <v>1.0</v>
      </c>
      <c r="I5088" s="3" t="str">
        <f t="array" ref="I5088">INDEX(Species.List!A:A,MATCH(J5088,Species.List!B:B,0))</f>
        <v>Ilyanassa trivittata</v>
      </c>
      <c r="J5088" s="11" t="s">
        <v>350</v>
      </c>
      <c r="K5088" s="3" t="str">
        <f t="array" ref="K5088">INDEX(Species.List!C:C,MATCH(J5088,Species.List!B:B,0))</f>
        <v>SH</v>
      </c>
      <c r="L5088" s="64">
        <v>14.0</v>
      </c>
      <c r="M5088" s="64">
        <v>2.0</v>
      </c>
      <c r="N5088" s="8" t="s">
        <v>502</v>
      </c>
      <c r="O5088" s="8" t="s">
        <v>55</v>
      </c>
      <c r="P5088" s="3" t="s">
        <v>682</v>
      </c>
      <c r="Q5088" s="3" t="s">
        <v>55</v>
      </c>
      <c r="S5088" s="67">
        <v>1.0</v>
      </c>
    </row>
    <row r="5089" ht="15.0" customHeight="1">
      <c r="A5089" s="64">
        <v>12.0</v>
      </c>
      <c r="B5089" s="53" t="str">
        <f t="array" ref="B5089">INDEX(Quadrat.Details!D:D, MATCH(1,(F5089=Quadrat.Details!B:B)*(G5089=Quadrat.Details!G:G)*(H5089=Quadrat.Details!I:I),0))</f>
        <v>FJD</v>
      </c>
      <c r="E5089" s="65">
        <f t="array" ref="E5089">INDEX(Quadrat.Details!C:C, MATCH(1,(F5089=Quadrat.Details!B:B)*(G5089=Quadrat.Details!G:G),0))</f>
        <v>44784</v>
      </c>
      <c r="F5089" s="66">
        <v>2022.0</v>
      </c>
      <c r="G5089" s="13" t="s">
        <v>458</v>
      </c>
      <c r="H5089" s="64">
        <v>1.0</v>
      </c>
      <c r="I5089" s="3" t="str">
        <f t="array" ref="I5089">INDEX(Species.List!A:A,MATCH(J5089,Species.List!B:B,0))</f>
        <v>Yoldia limatula</v>
      </c>
      <c r="J5089" s="11" t="s">
        <v>179</v>
      </c>
      <c r="K5089" s="3" t="str">
        <f t="array" ref="K5089">INDEX(Species.List!C:C,MATCH(J5089,Species.List!B:B,0))</f>
        <v>SL</v>
      </c>
      <c r="L5089" s="64">
        <v>15.0</v>
      </c>
      <c r="M5089" s="64">
        <v>1.0</v>
      </c>
      <c r="N5089" s="8" t="s">
        <v>502</v>
      </c>
      <c r="O5089" s="8" t="s">
        <v>55</v>
      </c>
      <c r="P5089" s="3" t="s">
        <v>682</v>
      </c>
      <c r="Q5089" s="3" t="s">
        <v>55</v>
      </c>
      <c r="S5089" s="67">
        <v>1.0</v>
      </c>
    </row>
    <row r="5090" ht="15.0" customHeight="1">
      <c r="A5090" s="64">
        <v>12.0</v>
      </c>
      <c r="B5090" s="53" t="str">
        <f t="array" ref="B5090">INDEX(Quadrat.Details!D:D, MATCH(1,(F5090=Quadrat.Details!B:B)*(G5090=Quadrat.Details!G:G)*(H5090=Quadrat.Details!I:I),0))</f>
        <v>FJD</v>
      </c>
      <c r="E5090" s="65">
        <f t="array" ref="E5090">INDEX(Quadrat.Details!C:C, MATCH(1,(F5090=Quadrat.Details!B:B)*(G5090=Quadrat.Details!G:G),0))</f>
        <v>44784</v>
      </c>
      <c r="F5090" s="66">
        <v>2022.0</v>
      </c>
      <c r="G5090" s="13" t="s">
        <v>458</v>
      </c>
      <c r="H5090" s="64">
        <v>1.0</v>
      </c>
      <c r="I5090" s="3" t="str">
        <f t="array" ref="I5090">INDEX(Species.List!A:A,MATCH(J5090,Species.List!B:B,0))</f>
        <v>Yoldia limatula</v>
      </c>
      <c r="J5090" s="11" t="s">
        <v>179</v>
      </c>
      <c r="K5090" s="3" t="str">
        <f t="array" ref="K5090">INDEX(Species.List!C:C,MATCH(J5090,Species.List!B:B,0))</f>
        <v>SL</v>
      </c>
      <c r="L5090" s="64">
        <v>17.0</v>
      </c>
      <c r="M5090" s="64">
        <v>1.0</v>
      </c>
      <c r="N5090" s="8" t="s">
        <v>502</v>
      </c>
      <c r="O5090" s="8" t="s">
        <v>55</v>
      </c>
      <c r="P5090" s="3" t="s">
        <v>682</v>
      </c>
      <c r="Q5090" s="3" t="s">
        <v>55</v>
      </c>
      <c r="S5090" s="67">
        <v>1.0</v>
      </c>
    </row>
    <row r="5091" ht="15.0" customHeight="1">
      <c r="A5091" s="64">
        <v>12.0</v>
      </c>
      <c r="B5091" s="53" t="str">
        <f t="array" ref="B5091">INDEX(Quadrat.Details!D:D, MATCH(1,(F5091=Quadrat.Details!B:B)*(G5091=Quadrat.Details!G:G)*(H5091=Quadrat.Details!I:I),0))</f>
        <v>FJD</v>
      </c>
      <c r="E5091" s="65">
        <f t="array" ref="E5091">INDEX(Quadrat.Details!C:C, MATCH(1,(F5091=Quadrat.Details!B:B)*(G5091=Quadrat.Details!G:G),0))</f>
        <v>44784</v>
      </c>
      <c r="F5091" s="66">
        <v>2022.0</v>
      </c>
      <c r="G5091" s="13" t="s">
        <v>458</v>
      </c>
      <c r="H5091" s="64">
        <v>2.0</v>
      </c>
      <c r="I5091" s="3" t="str">
        <f t="array" ref="I5091">INDEX(Species.List!A:A,MATCH(J5091,Species.List!B:B,0))</f>
        <v>Yoldia limatula</v>
      </c>
      <c r="J5091" s="11" t="s">
        <v>179</v>
      </c>
      <c r="K5091" s="3" t="str">
        <f t="array" ref="K5091">INDEX(Species.List!C:C,MATCH(J5091,Species.List!B:B,0))</f>
        <v>SL</v>
      </c>
      <c r="L5091" s="64">
        <v>20.0</v>
      </c>
      <c r="M5091" s="64">
        <v>1.0</v>
      </c>
      <c r="N5091" s="8" t="s">
        <v>502</v>
      </c>
      <c r="O5091" s="8" t="s">
        <v>55</v>
      </c>
      <c r="P5091" s="3" t="s">
        <v>682</v>
      </c>
      <c r="Q5091" s="3" t="s">
        <v>55</v>
      </c>
      <c r="S5091" s="67">
        <v>1.0</v>
      </c>
    </row>
    <row r="5092" ht="15.0" customHeight="1">
      <c r="A5092" s="64">
        <v>12.0</v>
      </c>
      <c r="B5092" s="53" t="str">
        <f t="array" ref="B5092">INDEX(Quadrat.Details!D:D, MATCH(1,(F5092=Quadrat.Details!B:B)*(G5092=Quadrat.Details!G:G)*(H5092=Quadrat.Details!I:I),0))</f>
        <v>FJD</v>
      </c>
      <c r="E5092" s="65">
        <f t="array" ref="E5092">INDEX(Quadrat.Details!C:C, MATCH(1,(F5092=Quadrat.Details!B:B)*(G5092=Quadrat.Details!G:G),0))</f>
        <v>44784</v>
      </c>
      <c r="F5092" s="66">
        <v>2022.0</v>
      </c>
      <c r="G5092" s="13" t="s">
        <v>458</v>
      </c>
      <c r="H5092" s="64">
        <v>2.0</v>
      </c>
      <c r="I5092" s="3" t="str">
        <f t="array" ref="I5092">INDEX(Species.List!A:A,MATCH(J5092,Species.List!B:B,0))</f>
        <v>Yoldia limatula</v>
      </c>
      <c r="J5092" s="11" t="s">
        <v>179</v>
      </c>
      <c r="K5092" s="3" t="str">
        <f t="array" ref="K5092">INDEX(Species.List!C:C,MATCH(J5092,Species.List!B:B,0))</f>
        <v>SL</v>
      </c>
      <c r="L5092" s="64">
        <v>16.0</v>
      </c>
      <c r="M5092" s="64">
        <v>1.0</v>
      </c>
      <c r="N5092" s="8" t="s">
        <v>502</v>
      </c>
      <c r="O5092" s="8" t="s">
        <v>55</v>
      </c>
      <c r="P5092" s="3" t="s">
        <v>682</v>
      </c>
      <c r="Q5092" s="3" t="s">
        <v>55</v>
      </c>
      <c r="S5092" s="67">
        <v>1.0</v>
      </c>
    </row>
    <row r="5093" ht="15.0" customHeight="1">
      <c r="A5093" s="64">
        <v>12.0</v>
      </c>
      <c r="B5093" s="53" t="str">
        <f t="array" ref="B5093">INDEX(Quadrat.Details!D:D, MATCH(1,(F5093=Quadrat.Details!B:B)*(G5093=Quadrat.Details!G:G)*(H5093=Quadrat.Details!I:I),0))</f>
        <v>FJD</v>
      </c>
      <c r="E5093" s="65">
        <f t="array" ref="E5093">INDEX(Quadrat.Details!C:C, MATCH(1,(F5093=Quadrat.Details!B:B)*(G5093=Quadrat.Details!G:G),0))</f>
        <v>44784</v>
      </c>
      <c r="F5093" s="66">
        <v>2022.0</v>
      </c>
      <c r="G5093" s="13" t="s">
        <v>458</v>
      </c>
      <c r="H5093" s="64">
        <v>2.0</v>
      </c>
      <c r="I5093" s="3" t="str">
        <f t="array" ref="I5093">INDEX(Species.List!A:A,MATCH(J5093,Species.List!B:B,0))</f>
        <v>Yoldia limatula</v>
      </c>
      <c r="J5093" s="11" t="s">
        <v>179</v>
      </c>
      <c r="K5093" s="3" t="str">
        <f t="array" ref="K5093">INDEX(Species.List!C:C,MATCH(J5093,Species.List!B:B,0))</f>
        <v>SL</v>
      </c>
      <c r="L5093" s="64">
        <v>26.0</v>
      </c>
      <c r="M5093" s="64">
        <v>1.0</v>
      </c>
      <c r="N5093" s="8" t="s">
        <v>502</v>
      </c>
      <c r="O5093" s="8" t="s">
        <v>55</v>
      </c>
      <c r="P5093" s="3" t="s">
        <v>682</v>
      </c>
      <c r="Q5093" s="3" t="s">
        <v>55</v>
      </c>
      <c r="S5093" s="67">
        <v>1.0</v>
      </c>
    </row>
    <row r="5094" ht="15.0" customHeight="1">
      <c r="A5094" s="64">
        <v>12.0</v>
      </c>
      <c r="B5094" s="53" t="str">
        <f t="array" ref="B5094">INDEX(Quadrat.Details!D:D, MATCH(1,(F5094=Quadrat.Details!B:B)*(G5094=Quadrat.Details!G:G)*(H5094=Quadrat.Details!I:I),0))</f>
        <v>FJD</v>
      </c>
      <c r="E5094" s="65">
        <f t="array" ref="E5094">INDEX(Quadrat.Details!C:C, MATCH(1,(F5094=Quadrat.Details!B:B)*(G5094=Quadrat.Details!G:G),0))</f>
        <v>44784</v>
      </c>
      <c r="F5094" s="66">
        <v>2022.0</v>
      </c>
      <c r="G5094" s="13" t="s">
        <v>458</v>
      </c>
      <c r="H5094" s="64">
        <v>2.0</v>
      </c>
      <c r="I5094" s="3" t="str">
        <f t="array" ref="I5094">INDEX(Species.List!A:A,MATCH(J5094,Species.List!B:B,0))</f>
        <v>Yoldia limatula</v>
      </c>
      <c r="J5094" s="11" t="s">
        <v>179</v>
      </c>
      <c r="K5094" s="3" t="str">
        <f t="array" ref="K5094">INDEX(Species.List!C:C,MATCH(J5094,Species.List!B:B,0))</f>
        <v>SL</v>
      </c>
      <c r="L5094" s="64">
        <v>18.0</v>
      </c>
      <c r="M5094" s="64">
        <v>1.0</v>
      </c>
      <c r="N5094" s="8" t="s">
        <v>502</v>
      </c>
      <c r="O5094" s="8" t="s">
        <v>55</v>
      </c>
      <c r="P5094" s="3" t="s">
        <v>682</v>
      </c>
      <c r="Q5094" s="3" t="s">
        <v>55</v>
      </c>
      <c r="S5094" s="67">
        <v>1.0</v>
      </c>
    </row>
    <row r="5095" ht="15.0" customHeight="1">
      <c r="A5095" s="64">
        <v>12.0</v>
      </c>
      <c r="B5095" s="53" t="str">
        <f t="array" ref="B5095">INDEX(Quadrat.Details!D:D, MATCH(1,(F5095=Quadrat.Details!B:B)*(G5095=Quadrat.Details!G:G)*(H5095=Quadrat.Details!I:I),0))</f>
        <v>FJD</v>
      </c>
      <c r="E5095" s="65">
        <f t="array" ref="E5095">INDEX(Quadrat.Details!C:C, MATCH(1,(F5095=Quadrat.Details!B:B)*(G5095=Quadrat.Details!G:G),0))</f>
        <v>44784</v>
      </c>
      <c r="F5095" s="66">
        <v>2022.0</v>
      </c>
      <c r="G5095" s="13" t="s">
        <v>458</v>
      </c>
      <c r="H5095" s="64">
        <v>2.0</v>
      </c>
      <c r="I5095" s="3" t="str">
        <f t="array" ref="I5095">INDEX(Species.List!A:A,MATCH(J5095,Species.List!B:B,0))</f>
        <v>Mya arenaria</v>
      </c>
      <c r="J5095" s="11" t="s">
        <v>327</v>
      </c>
      <c r="K5095" s="3" t="str">
        <f t="array" ref="K5095">INDEX(Species.List!C:C,MATCH(J5095,Species.List!B:B,0))</f>
        <v>SL</v>
      </c>
      <c r="L5095" s="64">
        <v>16.0</v>
      </c>
      <c r="M5095" s="64">
        <v>3.0</v>
      </c>
      <c r="N5095" s="8" t="s">
        <v>502</v>
      </c>
      <c r="O5095" s="8" t="s">
        <v>55</v>
      </c>
      <c r="P5095" s="3" t="s">
        <v>682</v>
      </c>
      <c r="Q5095" s="3" t="s">
        <v>55</v>
      </c>
      <c r="S5095" s="67">
        <v>1.0</v>
      </c>
    </row>
    <row r="5096" ht="15.0" customHeight="1">
      <c r="A5096" s="64">
        <v>12.0</v>
      </c>
      <c r="B5096" s="53" t="str">
        <f t="array" ref="B5096">INDEX(Quadrat.Details!D:D, MATCH(1,(F5096=Quadrat.Details!B:B)*(G5096=Quadrat.Details!G:G)*(H5096=Quadrat.Details!I:I),0))</f>
        <v>FJD</v>
      </c>
      <c r="E5096" s="65">
        <f t="array" ref="E5096">INDEX(Quadrat.Details!C:C, MATCH(1,(F5096=Quadrat.Details!B:B)*(G5096=Quadrat.Details!G:G),0))</f>
        <v>44784</v>
      </c>
      <c r="F5096" s="66">
        <v>2022.0</v>
      </c>
      <c r="G5096" s="13" t="s">
        <v>458</v>
      </c>
      <c r="H5096" s="64">
        <v>2.0</v>
      </c>
      <c r="I5096" s="3" t="str">
        <f t="array" ref="I5096">INDEX(Species.List!A:A,MATCH(J5096,Species.List!B:B,0))</f>
        <v>Mya arenaria</v>
      </c>
      <c r="J5096" s="11" t="s">
        <v>327</v>
      </c>
      <c r="K5096" s="3" t="str">
        <f t="array" ref="K5096">INDEX(Species.List!C:C,MATCH(J5096,Species.List!B:B,0))</f>
        <v>SL</v>
      </c>
      <c r="L5096" s="64">
        <v>15.0</v>
      </c>
      <c r="M5096" s="64">
        <v>2.0</v>
      </c>
      <c r="N5096" s="8" t="s">
        <v>502</v>
      </c>
      <c r="O5096" s="8" t="s">
        <v>55</v>
      </c>
      <c r="P5096" s="3" t="s">
        <v>682</v>
      </c>
      <c r="Q5096" s="3" t="s">
        <v>55</v>
      </c>
      <c r="S5096" s="67">
        <v>1.0</v>
      </c>
    </row>
    <row r="5097" ht="15.0" customHeight="1">
      <c r="A5097" s="64">
        <v>12.0</v>
      </c>
      <c r="B5097" s="53" t="str">
        <f t="array" ref="B5097">INDEX(Quadrat.Details!D:D, MATCH(1,(F5097=Quadrat.Details!B:B)*(G5097=Quadrat.Details!G:G)*(H5097=Quadrat.Details!I:I),0))</f>
        <v>FJD</v>
      </c>
      <c r="E5097" s="65">
        <f t="array" ref="E5097">INDEX(Quadrat.Details!C:C, MATCH(1,(F5097=Quadrat.Details!B:B)*(G5097=Quadrat.Details!G:G),0))</f>
        <v>44784</v>
      </c>
      <c r="F5097" s="66">
        <v>2022.0</v>
      </c>
      <c r="G5097" s="13" t="s">
        <v>458</v>
      </c>
      <c r="H5097" s="64">
        <v>2.0</v>
      </c>
      <c r="I5097" s="3" t="str">
        <f t="array" ref="I5097">INDEX(Species.List!A:A,MATCH(J5097,Species.List!B:B,0))</f>
        <v>Yoldia limatula</v>
      </c>
      <c r="J5097" s="11" t="s">
        <v>179</v>
      </c>
      <c r="K5097" s="3" t="str">
        <f t="array" ref="K5097">INDEX(Species.List!C:C,MATCH(J5097,Species.List!B:B,0))</f>
        <v>SL</v>
      </c>
      <c r="L5097" s="64">
        <v>13.0</v>
      </c>
      <c r="M5097" s="64">
        <v>1.0</v>
      </c>
      <c r="N5097" s="8" t="s">
        <v>502</v>
      </c>
      <c r="O5097" s="8" t="s">
        <v>55</v>
      </c>
      <c r="P5097" s="3" t="s">
        <v>682</v>
      </c>
      <c r="Q5097" s="3" t="s">
        <v>55</v>
      </c>
      <c r="S5097" s="67">
        <v>1.0</v>
      </c>
    </row>
    <row r="5098" ht="15.0" customHeight="1">
      <c r="A5098" s="64">
        <v>12.0</v>
      </c>
      <c r="B5098" s="53" t="str">
        <f t="array" ref="B5098">INDEX(Quadrat.Details!D:D, MATCH(1,(F5098=Quadrat.Details!B:B)*(G5098=Quadrat.Details!G:G)*(H5098=Quadrat.Details!I:I),0))</f>
        <v>FJD</v>
      </c>
      <c r="E5098" s="65">
        <f t="array" ref="E5098">INDEX(Quadrat.Details!C:C, MATCH(1,(F5098=Quadrat.Details!B:B)*(G5098=Quadrat.Details!G:G),0))</f>
        <v>44784</v>
      </c>
      <c r="F5098" s="66">
        <v>2022.0</v>
      </c>
      <c r="G5098" s="13" t="s">
        <v>458</v>
      </c>
      <c r="H5098" s="64">
        <v>2.0</v>
      </c>
      <c r="I5098" s="3" t="str">
        <f t="array" ref="I5098">INDEX(Species.List!A:A,MATCH(J5098,Species.List!B:B,0))</f>
        <v>Mya arenaria</v>
      </c>
      <c r="J5098" s="11" t="s">
        <v>327</v>
      </c>
      <c r="K5098" s="3" t="str">
        <f t="array" ref="K5098">INDEX(Species.List!C:C,MATCH(J5098,Species.List!B:B,0))</f>
        <v>SL</v>
      </c>
      <c r="L5098" s="64">
        <v>14.0</v>
      </c>
      <c r="M5098" s="64">
        <v>1.0</v>
      </c>
      <c r="N5098" s="8" t="s">
        <v>502</v>
      </c>
      <c r="O5098" s="8" t="s">
        <v>55</v>
      </c>
      <c r="P5098" s="3" t="s">
        <v>682</v>
      </c>
      <c r="Q5098" s="3" t="s">
        <v>55</v>
      </c>
      <c r="S5098" s="67">
        <v>1.0</v>
      </c>
    </row>
    <row r="5099" ht="15.0" customHeight="1">
      <c r="A5099" s="64">
        <v>12.0</v>
      </c>
      <c r="B5099" s="53" t="str">
        <f t="array" ref="B5099">INDEX(Quadrat.Details!D:D, MATCH(1,(F5099=Quadrat.Details!B:B)*(G5099=Quadrat.Details!G:G)*(H5099=Quadrat.Details!I:I),0))</f>
        <v>FJD</v>
      </c>
      <c r="E5099" s="65">
        <f t="array" ref="E5099">INDEX(Quadrat.Details!C:C, MATCH(1,(F5099=Quadrat.Details!B:B)*(G5099=Quadrat.Details!G:G),0))</f>
        <v>44784</v>
      </c>
      <c r="F5099" s="66">
        <v>2022.0</v>
      </c>
      <c r="G5099" s="13" t="s">
        <v>458</v>
      </c>
      <c r="H5099" s="64">
        <v>2.0</v>
      </c>
      <c r="I5099" s="3" t="str">
        <f t="array" ref="I5099">INDEX(Species.List!A:A,MATCH(J5099,Species.List!B:B,0))</f>
        <v>Yoldia limatula</v>
      </c>
      <c r="J5099" s="11" t="s">
        <v>179</v>
      </c>
      <c r="K5099" s="3" t="str">
        <f t="array" ref="K5099">INDEX(Species.List!C:C,MATCH(J5099,Species.List!B:B,0))</f>
        <v>SL</v>
      </c>
      <c r="L5099" s="64">
        <v>14.0</v>
      </c>
      <c r="M5099" s="64">
        <v>1.0</v>
      </c>
      <c r="N5099" s="8" t="s">
        <v>502</v>
      </c>
      <c r="O5099" s="8" t="s">
        <v>55</v>
      </c>
      <c r="P5099" s="3" t="s">
        <v>682</v>
      </c>
      <c r="Q5099" s="3" t="s">
        <v>55</v>
      </c>
      <c r="S5099" s="67">
        <v>1.0</v>
      </c>
    </row>
    <row r="5100" ht="15.0" customHeight="1">
      <c r="A5100" s="64">
        <v>12.0</v>
      </c>
      <c r="B5100" s="53" t="str">
        <f t="array" ref="B5100">INDEX(Quadrat.Details!D:D, MATCH(1,(F5100=Quadrat.Details!B:B)*(G5100=Quadrat.Details!G:G)*(H5100=Quadrat.Details!I:I),0))</f>
        <v>FJD</v>
      </c>
      <c r="E5100" s="65">
        <f t="array" ref="E5100">INDEX(Quadrat.Details!C:C, MATCH(1,(F5100=Quadrat.Details!B:B)*(G5100=Quadrat.Details!G:G),0))</f>
        <v>44784</v>
      </c>
      <c r="F5100" s="66">
        <v>2022.0</v>
      </c>
      <c r="G5100" s="13" t="s">
        <v>458</v>
      </c>
      <c r="H5100" s="64">
        <v>2.0</v>
      </c>
      <c r="I5100" s="3" t="str">
        <f t="array" ref="I5100">INDEX(Species.List!A:A,MATCH(J5100,Species.List!B:B,0))</f>
        <v>Yoldia limatula</v>
      </c>
      <c r="J5100" s="11" t="s">
        <v>179</v>
      </c>
      <c r="K5100" s="3" t="str">
        <f t="array" ref="K5100">INDEX(Species.List!C:C,MATCH(J5100,Species.List!B:B,0))</f>
        <v>SL</v>
      </c>
      <c r="L5100" s="64">
        <v>11.0</v>
      </c>
      <c r="M5100" s="64">
        <v>1.0</v>
      </c>
      <c r="N5100" s="8" t="s">
        <v>502</v>
      </c>
      <c r="O5100" s="8" t="s">
        <v>55</v>
      </c>
      <c r="P5100" s="3" t="s">
        <v>682</v>
      </c>
      <c r="Q5100" s="3" t="s">
        <v>55</v>
      </c>
      <c r="S5100" s="67">
        <v>1.0</v>
      </c>
    </row>
    <row r="5101" ht="15.0" customHeight="1">
      <c r="A5101" s="64">
        <v>12.0</v>
      </c>
      <c r="B5101" s="53" t="str">
        <f t="array" ref="B5101">INDEX(Quadrat.Details!D:D, MATCH(1,(F5101=Quadrat.Details!B:B)*(G5101=Quadrat.Details!G:G)*(H5101=Quadrat.Details!I:I),0))</f>
        <v>FJD</v>
      </c>
      <c r="E5101" s="65">
        <f t="array" ref="E5101">INDEX(Quadrat.Details!C:C, MATCH(1,(F5101=Quadrat.Details!B:B)*(G5101=Quadrat.Details!G:G),0))</f>
        <v>44784</v>
      </c>
      <c r="F5101" s="66">
        <v>2022.0</v>
      </c>
      <c r="G5101" s="13" t="s">
        <v>458</v>
      </c>
      <c r="H5101" s="64">
        <v>2.0</v>
      </c>
      <c r="I5101" s="3" t="str">
        <f t="array" ref="I5101">INDEX(Species.List!A:A,MATCH(J5101,Species.List!B:B,0))</f>
        <v>Mya arenaria</v>
      </c>
      <c r="J5101" s="11" t="s">
        <v>327</v>
      </c>
      <c r="K5101" s="3" t="str">
        <f t="array" ref="K5101">INDEX(Species.List!C:C,MATCH(J5101,Species.List!B:B,0))</f>
        <v>SL</v>
      </c>
      <c r="L5101" s="64">
        <v>12.0</v>
      </c>
      <c r="M5101" s="64">
        <v>1.0</v>
      </c>
      <c r="N5101" s="8" t="s">
        <v>502</v>
      </c>
      <c r="O5101" s="8" t="s">
        <v>55</v>
      </c>
      <c r="P5101" s="3" t="s">
        <v>682</v>
      </c>
      <c r="Q5101" s="3" t="s">
        <v>55</v>
      </c>
      <c r="S5101" s="67">
        <v>1.0</v>
      </c>
    </row>
    <row r="5102" ht="15.0" customHeight="1">
      <c r="A5102" s="64">
        <v>12.0</v>
      </c>
      <c r="B5102" s="53" t="str">
        <f t="array" ref="B5102">INDEX(Quadrat.Details!D:D, MATCH(1,(F5102=Quadrat.Details!B:B)*(G5102=Quadrat.Details!G:G)*(H5102=Quadrat.Details!I:I),0))</f>
        <v>LC</v>
      </c>
      <c r="E5102" s="65">
        <f t="array" ref="E5102">INDEX(Quadrat.Details!C:C, MATCH(1,(F5102=Quadrat.Details!B:B)*(G5102=Quadrat.Details!G:G),0))</f>
        <v>44784</v>
      </c>
      <c r="F5102" s="66">
        <v>2022.0</v>
      </c>
      <c r="G5102" s="13" t="s">
        <v>433</v>
      </c>
      <c r="H5102" s="64">
        <v>1.0</v>
      </c>
      <c r="I5102" s="3" t="str">
        <f t="array" ref="I5102">INDEX(Species.List!A:A,MATCH(J5102,Species.List!B:B,0))</f>
        <v>Ensis directus</v>
      </c>
      <c r="J5102" s="11" t="s">
        <v>306</v>
      </c>
      <c r="K5102" s="3" t="str">
        <f t="array" ref="K5102">INDEX(Species.List!C:C,MATCH(J5102,Species.List!B:B,0))</f>
        <v>SL</v>
      </c>
      <c r="L5102" s="64">
        <v>49.0</v>
      </c>
      <c r="M5102" s="64">
        <v>1.0</v>
      </c>
      <c r="N5102" s="8" t="s">
        <v>502</v>
      </c>
      <c r="O5102" s="8" t="s">
        <v>55</v>
      </c>
      <c r="P5102" s="3" t="s">
        <v>682</v>
      </c>
      <c r="Q5102" s="3" t="s">
        <v>55</v>
      </c>
      <c r="S5102" s="67">
        <v>1.0</v>
      </c>
    </row>
    <row r="5103" ht="15.0" customHeight="1">
      <c r="A5103" s="64">
        <v>12.0</v>
      </c>
      <c r="B5103" s="53" t="str">
        <f t="array" ref="B5103">INDEX(Quadrat.Details!D:D, MATCH(1,(F5103=Quadrat.Details!B:B)*(G5103=Quadrat.Details!G:G)*(H5103=Quadrat.Details!I:I),0))</f>
        <v>LC</v>
      </c>
      <c r="E5103" s="65">
        <f t="array" ref="E5103">INDEX(Quadrat.Details!C:C, MATCH(1,(F5103=Quadrat.Details!B:B)*(G5103=Quadrat.Details!G:G),0))</f>
        <v>44784</v>
      </c>
      <c r="F5103" s="66">
        <v>2022.0</v>
      </c>
      <c r="G5103" s="13" t="s">
        <v>433</v>
      </c>
      <c r="H5103" s="64">
        <v>1.0</v>
      </c>
      <c r="I5103" s="3" t="str">
        <f t="array" ref="I5103">INDEX(Species.List!A:A,MATCH(J5103,Species.List!B:B,0))</f>
        <v>Ensis directus</v>
      </c>
      <c r="J5103" s="11" t="s">
        <v>306</v>
      </c>
      <c r="K5103" s="3" t="str">
        <f t="array" ref="K5103">INDEX(Species.List!C:C,MATCH(J5103,Species.List!B:B,0))</f>
        <v>SL</v>
      </c>
      <c r="L5103" s="64">
        <v>55.0</v>
      </c>
      <c r="M5103" s="64">
        <v>2.0</v>
      </c>
      <c r="N5103" s="8" t="s">
        <v>502</v>
      </c>
      <c r="O5103" s="8" t="s">
        <v>55</v>
      </c>
      <c r="P5103" s="3" t="s">
        <v>682</v>
      </c>
      <c r="Q5103" s="3" t="s">
        <v>55</v>
      </c>
      <c r="S5103" s="67">
        <v>1.0</v>
      </c>
    </row>
    <row r="5104" ht="15.0" customHeight="1">
      <c r="A5104" s="64">
        <v>12.0</v>
      </c>
      <c r="B5104" s="53" t="str">
        <f t="array" ref="B5104">INDEX(Quadrat.Details!D:D, MATCH(1,(F5104=Quadrat.Details!B:B)*(G5104=Quadrat.Details!G:G)*(H5104=Quadrat.Details!I:I),0))</f>
        <v>LC</v>
      </c>
      <c r="E5104" s="65">
        <f t="array" ref="E5104">INDEX(Quadrat.Details!C:C, MATCH(1,(F5104=Quadrat.Details!B:B)*(G5104=Quadrat.Details!G:G),0))</f>
        <v>44784</v>
      </c>
      <c r="F5104" s="66">
        <v>2022.0</v>
      </c>
      <c r="G5104" s="13" t="s">
        <v>433</v>
      </c>
      <c r="H5104" s="64">
        <v>1.0</v>
      </c>
      <c r="I5104" s="3" t="str">
        <f t="array" ref="I5104">INDEX(Species.List!A:A,MATCH(J5104,Species.List!B:B,0))</f>
        <v>Ensis directus</v>
      </c>
      <c r="J5104" s="11" t="s">
        <v>306</v>
      </c>
      <c r="K5104" s="3" t="str">
        <f t="array" ref="K5104">INDEX(Species.List!C:C,MATCH(J5104,Species.List!B:B,0))</f>
        <v>SL</v>
      </c>
      <c r="L5104" s="64">
        <v>43.0</v>
      </c>
      <c r="M5104" s="64">
        <v>1.0</v>
      </c>
      <c r="N5104" s="8" t="s">
        <v>502</v>
      </c>
      <c r="O5104" s="8" t="s">
        <v>55</v>
      </c>
      <c r="P5104" s="3" t="s">
        <v>682</v>
      </c>
      <c r="Q5104" s="3" t="s">
        <v>55</v>
      </c>
      <c r="S5104" s="67">
        <v>1.0</v>
      </c>
    </row>
    <row r="5105" ht="15.0" customHeight="1">
      <c r="A5105" s="64">
        <v>12.0</v>
      </c>
      <c r="B5105" s="53" t="str">
        <f t="array" ref="B5105">INDEX(Quadrat.Details!D:D, MATCH(1,(F5105=Quadrat.Details!B:B)*(G5105=Quadrat.Details!G:G)*(H5105=Quadrat.Details!I:I),0))</f>
        <v>LC</v>
      </c>
      <c r="E5105" s="65">
        <f t="array" ref="E5105">INDEX(Quadrat.Details!C:C, MATCH(1,(F5105=Quadrat.Details!B:B)*(G5105=Quadrat.Details!G:G),0))</f>
        <v>44784</v>
      </c>
      <c r="F5105" s="66">
        <v>2022.0</v>
      </c>
      <c r="G5105" s="13" t="s">
        <v>433</v>
      </c>
      <c r="H5105" s="64">
        <v>1.0</v>
      </c>
      <c r="I5105" s="3" t="str">
        <f t="array" ref="I5105">INDEX(Species.List!A:A,MATCH(J5105,Species.List!B:B,0))</f>
        <v>Ensis directus</v>
      </c>
      <c r="J5105" s="11" t="s">
        <v>306</v>
      </c>
      <c r="K5105" s="3" t="str">
        <f t="array" ref="K5105">INDEX(Species.List!C:C,MATCH(J5105,Species.List!B:B,0))</f>
        <v>SL</v>
      </c>
      <c r="L5105" s="64">
        <v>60.0</v>
      </c>
      <c r="M5105" s="64">
        <v>2.0</v>
      </c>
      <c r="N5105" s="8" t="s">
        <v>502</v>
      </c>
      <c r="O5105" s="8" t="s">
        <v>55</v>
      </c>
      <c r="P5105" s="3" t="s">
        <v>682</v>
      </c>
      <c r="Q5105" s="3" t="s">
        <v>55</v>
      </c>
      <c r="S5105" s="67">
        <v>1.0</v>
      </c>
    </row>
    <row r="5106" ht="15.0" customHeight="1">
      <c r="A5106" s="64">
        <v>12.0</v>
      </c>
      <c r="B5106" s="53" t="str">
        <f t="array" ref="B5106">INDEX(Quadrat.Details!D:D, MATCH(1,(F5106=Quadrat.Details!B:B)*(G5106=Quadrat.Details!G:G)*(H5106=Quadrat.Details!I:I),0))</f>
        <v>LC</v>
      </c>
      <c r="E5106" s="65">
        <f t="array" ref="E5106">INDEX(Quadrat.Details!C:C, MATCH(1,(F5106=Quadrat.Details!B:B)*(G5106=Quadrat.Details!G:G),0))</f>
        <v>44784</v>
      </c>
      <c r="F5106" s="66">
        <v>2022.0</v>
      </c>
      <c r="G5106" s="13" t="s">
        <v>433</v>
      </c>
      <c r="H5106" s="64">
        <v>1.0</v>
      </c>
      <c r="I5106" s="3" t="str">
        <f t="array" ref="I5106">INDEX(Species.List!A:A,MATCH(J5106,Species.List!B:B,0))</f>
        <v>Ensis directus</v>
      </c>
      <c r="J5106" s="11" t="s">
        <v>306</v>
      </c>
      <c r="K5106" s="3" t="str">
        <f t="array" ref="K5106">INDEX(Species.List!C:C,MATCH(J5106,Species.List!B:B,0))</f>
        <v>SL</v>
      </c>
      <c r="L5106" s="64">
        <v>56.0</v>
      </c>
      <c r="M5106" s="64">
        <v>1.0</v>
      </c>
      <c r="N5106" s="8" t="s">
        <v>502</v>
      </c>
      <c r="O5106" s="8" t="s">
        <v>55</v>
      </c>
      <c r="P5106" s="3" t="s">
        <v>682</v>
      </c>
      <c r="Q5106" s="3" t="s">
        <v>55</v>
      </c>
      <c r="S5106" s="67">
        <v>1.0</v>
      </c>
    </row>
    <row r="5107" ht="15.0" customHeight="1">
      <c r="A5107" s="64">
        <v>12.0</v>
      </c>
      <c r="B5107" s="53" t="str">
        <f t="array" ref="B5107">INDEX(Quadrat.Details!D:D, MATCH(1,(F5107=Quadrat.Details!B:B)*(G5107=Quadrat.Details!G:G)*(H5107=Quadrat.Details!I:I),0))</f>
        <v>LC</v>
      </c>
      <c r="E5107" s="65">
        <f t="array" ref="E5107">INDEX(Quadrat.Details!C:C, MATCH(1,(F5107=Quadrat.Details!B:B)*(G5107=Quadrat.Details!G:G),0))</f>
        <v>44784</v>
      </c>
      <c r="F5107" s="66">
        <v>2022.0</v>
      </c>
      <c r="G5107" s="13" t="s">
        <v>433</v>
      </c>
      <c r="H5107" s="64">
        <v>1.0</v>
      </c>
      <c r="I5107" s="3" t="str">
        <f t="array" ref="I5107">INDEX(Species.List!A:A,MATCH(J5107,Species.List!B:B,0))</f>
        <v>Ensis directus</v>
      </c>
      <c r="J5107" s="11" t="s">
        <v>306</v>
      </c>
      <c r="K5107" s="3" t="str">
        <f t="array" ref="K5107">INDEX(Species.List!C:C,MATCH(J5107,Species.List!B:B,0))</f>
        <v>SL</v>
      </c>
      <c r="L5107" s="64">
        <v>44.0</v>
      </c>
      <c r="M5107" s="64">
        <v>1.0</v>
      </c>
      <c r="N5107" s="8" t="s">
        <v>502</v>
      </c>
      <c r="O5107" s="8" t="s">
        <v>55</v>
      </c>
      <c r="P5107" s="3" t="s">
        <v>682</v>
      </c>
      <c r="Q5107" s="3" t="s">
        <v>55</v>
      </c>
      <c r="S5107" s="67">
        <v>1.0</v>
      </c>
    </row>
    <row r="5108" ht="15.0" customHeight="1">
      <c r="A5108" s="64">
        <v>13.0</v>
      </c>
      <c r="B5108" s="53" t="str">
        <f t="array" ref="B5108">INDEX(Quadrat.Details!D:D, MATCH(1,(F5108=Quadrat.Details!B:B)*(G5108=Quadrat.Details!G:G)*(H5108=Quadrat.Details!I:I),0))</f>
        <v>LC</v>
      </c>
      <c r="E5108" s="65">
        <f t="array" ref="E5108">INDEX(Quadrat.Details!C:C, MATCH(1,(F5108=Quadrat.Details!B:B)*(G5108=Quadrat.Details!G:G),0))</f>
        <v>44784</v>
      </c>
      <c r="F5108" s="66">
        <v>2022.0</v>
      </c>
      <c r="G5108" s="13" t="s">
        <v>433</v>
      </c>
      <c r="H5108" s="64">
        <v>1.0</v>
      </c>
      <c r="I5108" s="3" t="str">
        <f t="array" ref="I5108">INDEX(Species.List!A:A,MATCH(J5108,Species.List!B:B,0))</f>
        <v>Ensis directus</v>
      </c>
      <c r="J5108" s="11" t="s">
        <v>306</v>
      </c>
      <c r="K5108" s="3" t="str">
        <f t="array" ref="K5108">INDEX(Species.List!C:C,MATCH(J5108,Species.List!B:B,0))</f>
        <v>SL</v>
      </c>
      <c r="L5108" s="64">
        <v>62.0</v>
      </c>
      <c r="M5108" s="64">
        <v>1.0</v>
      </c>
      <c r="N5108" s="8" t="s">
        <v>502</v>
      </c>
      <c r="O5108" s="8" t="s">
        <v>55</v>
      </c>
      <c r="P5108" s="3" t="s">
        <v>682</v>
      </c>
      <c r="Q5108" s="3" t="s">
        <v>55</v>
      </c>
      <c r="S5108" s="67">
        <v>1.0</v>
      </c>
    </row>
    <row r="5109" ht="15.0" customHeight="1">
      <c r="A5109" s="64">
        <v>13.0</v>
      </c>
      <c r="B5109" s="53" t="str">
        <f t="array" ref="B5109">INDEX(Quadrat.Details!D:D, MATCH(1,(F5109=Quadrat.Details!B:B)*(G5109=Quadrat.Details!G:G)*(H5109=Quadrat.Details!I:I),0))</f>
        <v>LC</v>
      </c>
      <c r="E5109" s="65">
        <f t="array" ref="E5109">INDEX(Quadrat.Details!C:C, MATCH(1,(F5109=Quadrat.Details!B:B)*(G5109=Quadrat.Details!G:G),0))</f>
        <v>44784</v>
      </c>
      <c r="F5109" s="66">
        <v>2022.0</v>
      </c>
      <c r="G5109" s="13" t="s">
        <v>433</v>
      </c>
      <c r="H5109" s="64">
        <v>1.0</v>
      </c>
      <c r="I5109" s="3" t="str">
        <f t="array" ref="I5109">INDEX(Species.List!A:A,MATCH(J5109,Species.List!B:B,0))</f>
        <v>Ovalipes ocellatus</v>
      </c>
      <c r="J5109" s="11" t="s">
        <v>228</v>
      </c>
      <c r="K5109" s="3" t="str">
        <f t="array" ref="K5109">INDEX(Species.List!C:C,MATCH(J5109,Species.List!B:B,0))</f>
        <v>CW</v>
      </c>
      <c r="L5109" s="64">
        <v>30.0</v>
      </c>
      <c r="M5109" s="64">
        <v>1.0</v>
      </c>
      <c r="N5109" s="8" t="s">
        <v>502</v>
      </c>
      <c r="O5109" s="8" t="s">
        <v>55</v>
      </c>
      <c r="P5109" s="3" t="s">
        <v>682</v>
      </c>
      <c r="Q5109" s="3" t="s">
        <v>55</v>
      </c>
      <c r="S5109" s="67">
        <v>1.0</v>
      </c>
    </row>
    <row r="5110" ht="15.0" customHeight="1">
      <c r="A5110" s="64">
        <v>13.0</v>
      </c>
      <c r="B5110" s="53" t="str">
        <f t="array" ref="B5110">INDEX(Quadrat.Details!D:D, MATCH(1,(F5110=Quadrat.Details!B:B)*(G5110=Quadrat.Details!G:G)*(H5110=Quadrat.Details!I:I),0))</f>
        <v>LC</v>
      </c>
      <c r="E5110" s="65">
        <f t="array" ref="E5110">INDEX(Quadrat.Details!C:C, MATCH(1,(F5110=Quadrat.Details!B:B)*(G5110=Quadrat.Details!G:G),0))</f>
        <v>44784</v>
      </c>
      <c r="F5110" s="66">
        <v>2022.0</v>
      </c>
      <c r="G5110" s="13" t="s">
        <v>433</v>
      </c>
      <c r="H5110" s="64">
        <v>1.0</v>
      </c>
      <c r="I5110" s="3" t="str">
        <f t="array" ref="I5110">INDEX(Species.List!A:A,MATCH(J5110,Species.List!B:B,0))</f>
        <v>Ensis directus</v>
      </c>
      <c r="J5110" s="11" t="s">
        <v>306</v>
      </c>
      <c r="K5110" s="3" t="str">
        <f t="array" ref="K5110">INDEX(Species.List!C:C,MATCH(J5110,Species.List!B:B,0))</f>
        <v>SL</v>
      </c>
      <c r="L5110" s="64">
        <v>22.0</v>
      </c>
      <c r="M5110" s="64">
        <v>1.0</v>
      </c>
      <c r="N5110" s="8" t="s">
        <v>502</v>
      </c>
      <c r="O5110" s="8" t="s">
        <v>55</v>
      </c>
      <c r="P5110" s="3" t="s">
        <v>682</v>
      </c>
      <c r="Q5110" s="3" t="s">
        <v>55</v>
      </c>
      <c r="S5110" s="67">
        <v>1.0</v>
      </c>
    </row>
    <row r="5111" ht="15.0" customHeight="1">
      <c r="A5111" s="64">
        <v>13.0</v>
      </c>
      <c r="B5111" s="53" t="str">
        <f t="array" ref="B5111">INDEX(Quadrat.Details!D:D, MATCH(1,(F5111=Quadrat.Details!B:B)*(G5111=Quadrat.Details!G:G)*(H5111=Quadrat.Details!I:I),0))</f>
        <v>LC</v>
      </c>
      <c r="E5111" s="65">
        <f t="array" ref="E5111">INDEX(Quadrat.Details!C:C, MATCH(1,(F5111=Quadrat.Details!B:B)*(G5111=Quadrat.Details!G:G),0))</f>
        <v>44784</v>
      </c>
      <c r="F5111" s="66">
        <v>2022.0</v>
      </c>
      <c r="G5111" s="13" t="s">
        <v>433</v>
      </c>
      <c r="H5111" s="64">
        <v>1.0</v>
      </c>
      <c r="I5111" s="3" t="str">
        <f t="array" ref="I5111">INDEX(Species.List!A:A,MATCH(J5111,Species.List!B:B,0))</f>
        <v>Anadara ovalis</v>
      </c>
      <c r="J5111" s="11" t="s">
        <v>106</v>
      </c>
      <c r="K5111" s="3" t="str">
        <f t="array" ref="K5111">INDEX(Species.List!C:C,MATCH(J5111,Species.List!B:B,0))</f>
        <v>SL</v>
      </c>
      <c r="L5111" s="64">
        <v>11.0</v>
      </c>
      <c r="M5111" s="64">
        <v>1.0</v>
      </c>
      <c r="N5111" s="8" t="s">
        <v>502</v>
      </c>
      <c r="O5111" s="8" t="s">
        <v>55</v>
      </c>
      <c r="P5111" s="3" t="s">
        <v>682</v>
      </c>
      <c r="Q5111" s="3" t="s">
        <v>55</v>
      </c>
      <c r="S5111" s="67">
        <v>1.0</v>
      </c>
    </row>
    <row r="5112" ht="15.0" customHeight="1">
      <c r="A5112" s="64">
        <v>13.0</v>
      </c>
      <c r="B5112" s="53" t="str">
        <f t="array" ref="B5112">INDEX(Quadrat.Details!D:D, MATCH(1,(F5112=Quadrat.Details!B:B)*(G5112=Quadrat.Details!G:G)*(H5112=Quadrat.Details!I:I),0))</f>
        <v>LC</v>
      </c>
      <c r="E5112" s="65">
        <f t="array" ref="E5112">INDEX(Quadrat.Details!C:C, MATCH(1,(F5112=Quadrat.Details!B:B)*(G5112=Quadrat.Details!G:G),0))</f>
        <v>44784</v>
      </c>
      <c r="F5112" s="66">
        <v>2022.0</v>
      </c>
      <c r="G5112" s="13" t="s">
        <v>433</v>
      </c>
      <c r="H5112" s="64">
        <v>1.0</v>
      </c>
      <c r="I5112" s="3" t="str">
        <f t="array" ref="I5112">INDEX(Species.List!A:A,MATCH(J5112,Species.List!B:B,0))</f>
        <v>Anadara ovalis</v>
      </c>
      <c r="J5112" s="11" t="s">
        <v>106</v>
      </c>
      <c r="K5112" s="3" t="str">
        <f t="array" ref="K5112">INDEX(Species.List!C:C,MATCH(J5112,Species.List!B:B,0))</f>
        <v>SL</v>
      </c>
      <c r="L5112" s="64">
        <v>12.0</v>
      </c>
      <c r="M5112" s="64">
        <v>1.0</v>
      </c>
      <c r="N5112" s="8" t="s">
        <v>502</v>
      </c>
      <c r="O5112" s="8" t="s">
        <v>55</v>
      </c>
      <c r="P5112" s="3" t="s">
        <v>682</v>
      </c>
      <c r="Q5112" s="3" t="s">
        <v>55</v>
      </c>
      <c r="S5112" s="67">
        <v>1.0</v>
      </c>
    </row>
    <row r="5113" ht="15.0" customHeight="1">
      <c r="A5113" s="64">
        <v>13.0</v>
      </c>
      <c r="B5113" s="53" t="str">
        <f t="array" ref="B5113">INDEX(Quadrat.Details!D:D, MATCH(1,(F5113=Quadrat.Details!B:B)*(G5113=Quadrat.Details!G:G)*(H5113=Quadrat.Details!I:I),0))</f>
        <v>LC</v>
      </c>
      <c r="E5113" s="65">
        <f t="array" ref="E5113">INDEX(Quadrat.Details!C:C, MATCH(1,(F5113=Quadrat.Details!B:B)*(G5113=Quadrat.Details!G:G),0))</f>
        <v>44784</v>
      </c>
      <c r="F5113" s="66">
        <v>2022.0</v>
      </c>
      <c r="G5113" s="13" t="s">
        <v>433</v>
      </c>
      <c r="H5113" s="64">
        <v>1.0</v>
      </c>
      <c r="I5113" s="3" t="str">
        <f t="array" ref="I5113">INDEX(Species.List!A:A,MATCH(J5113,Species.List!B:B,0))</f>
        <v>Ilyanassa trivittata</v>
      </c>
      <c r="J5113" s="11" t="s">
        <v>350</v>
      </c>
      <c r="K5113" s="3" t="str">
        <f t="array" ref="K5113">INDEX(Species.List!C:C,MATCH(J5113,Species.List!B:B,0))</f>
        <v>SH</v>
      </c>
      <c r="L5113" s="64">
        <v>21.0</v>
      </c>
      <c r="M5113" s="64">
        <v>1.0</v>
      </c>
      <c r="N5113" s="8" t="s">
        <v>502</v>
      </c>
      <c r="O5113" s="8" t="s">
        <v>55</v>
      </c>
      <c r="P5113" s="3" t="s">
        <v>682</v>
      </c>
      <c r="Q5113" s="3" t="s">
        <v>55</v>
      </c>
      <c r="S5113" s="67">
        <v>1.0</v>
      </c>
    </row>
    <row r="5114" ht="15.0" customHeight="1">
      <c r="A5114" s="64">
        <v>13.0</v>
      </c>
      <c r="B5114" s="53" t="str">
        <f t="array" ref="B5114">INDEX(Quadrat.Details!D:D, MATCH(1,(F5114=Quadrat.Details!B:B)*(G5114=Quadrat.Details!G:G)*(H5114=Quadrat.Details!I:I),0))</f>
        <v>LC</v>
      </c>
      <c r="E5114" s="65">
        <f t="array" ref="E5114">INDEX(Quadrat.Details!C:C, MATCH(1,(F5114=Quadrat.Details!B:B)*(G5114=Quadrat.Details!G:G),0))</f>
        <v>44784</v>
      </c>
      <c r="F5114" s="66">
        <v>2022.0</v>
      </c>
      <c r="G5114" s="13" t="s">
        <v>433</v>
      </c>
      <c r="H5114" s="64">
        <v>1.0</v>
      </c>
      <c r="I5114" s="3" t="str">
        <f t="array" ref="I5114">INDEX(Species.List!A:A,MATCH(J5114,Species.List!B:B,0))</f>
        <v>Ilyanassa trivittata</v>
      </c>
      <c r="J5114" s="11" t="s">
        <v>350</v>
      </c>
      <c r="K5114" s="3" t="str">
        <f t="array" ref="K5114">INDEX(Species.List!C:C,MATCH(J5114,Species.List!B:B,0))</f>
        <v>SH</v>
      </c>
      <c r="L5114" s="64">
        <v>14.0</v>
      </c>
      <c r="M5114" s="64">
        <v>1.0</v>
      </c>
      <c r="N5114" s="8" t="s">
        <v>502</v>
      </c>
      <c r="O5114" s="8" t="s">
        <v>55</v>
      </c>
      <c r="P5114" s="3" t="s">
        <v>682</v>
      </c>
      <c r="Q5114" s="3" t="s">
        <v>55</v>
      </c>
      <c r="S5114" s="67">
        <v>1.0</v>
      </c>
    </row>
    <row r="5115" ht="15.0" customHeight="1">
      <c r="A5115" s="64">
        <v>13.0</v>
      </c>
      <c r="B5115" s="53" t="str">
        <f t="array" ref="B5115">INDEX(Quadrat.Details!D:D, MATCH(1,(F5115=Quadrat.Details!B:B)*(G5115=Quadrat.Details!G:G)*(H5115=Quadrat.Details!I:I),0))</f>
        <v>LC</v>
      </c>
      <c r="E5115" s="65">
        <f t="array" ref="E5115">INDEX(Quadrat.Details!C:C, MATCH(1,(F5115=Quadrat.Details!B:B)*(G5115=Quadrat.Details!G:G),0))</f>
        <v>44784</v>
      </c>
      <c r="F5115" s="66">
        <v>2022.0</v>
      </c>
      <c r="G5115" s="13" t="s">
        <v>433</v>
      </c>
      <c r="H5115" s="64">
        <v>1.0</v>
      </c>
      <c r="I5115" s="3" t="str">
        <f t="array" ref="I5115">INDEX(Species.List!A:A,MATCH(J5115,Species.List!B:B,0))</f>
        <v>Cancer irroratus</v>
      </c>
      <c r="J5115" s="11" t="s">
        <v>308</v>
      </c>
      <c r="K5115" s="3" t="str">
        <f t="array" ref="K5115">INDEX(Species.List!C:C,MATCH(J5115,Species.List!B:B,0))</f>
        <v>CW</v>
      </c>
      <c r="L5115" s="64">
        <v>12.0</v>
      </c>
      <c r="M5115" s="64">
        <v>1.0</v>
      </c>
      <c r="N5115" s="8" t="s">
        <v>502</v>
      </c>
      <c r="O5115" s="8" t="s">
        <v>55</v>
      </c>
      <c r="P5115" s="3" t="s">
        <v>682</v>
      </c>
      <c r="Q5115" s="3" t="s">
        <v>55</v>
      </c>
      <c r="S5115" s="67">
        <v>1.0</v>
      </c>
    </row>
    <row r="5116" ht="15.0" customHeight="1">
      <c r="A5116" s="64">
        <v>13.0</v>
      </c>
      <c r="B5116" s="53" t="str">
        <f t="array" ref="B5116">INDEX(Quadrat.Details!D:D, MATCH(1,(F5116=Quadrat.Details!B:B)*(G5116=Quadrat.Details!G:G)*(H5116=Quadrat.Details!I:I),0))</f>
        <v>LC</v>
      </c>
      <c r="E5116" s="65">
        <f t="array" ref="E5116">INDEX(Quadrat.Details!C:C, MATCH(1,(F5116=Quadrat.Details!B:B)*(G5116=Quadrat.Details!G:G),0))</f>
        <v>44784</v>
      </c>
      <c r="F5116" s="66">
        <v>2022.0</v>
      </c>
      <c r="G5116" s="13" t="s">
        <v>433</v>
      </c>
      <c r="H5116" s="64">
        <v>2.0</v>
      </c>
      <c r="I5116" s="3" t="str">
        <f t="array" ref="I5116">INDEX(Species.List!A:A,MATCH(J5116,Species.List!B:B,0))</f>
        <v>Ovalipes ocellatus</v>
      </c>
      <c r="J5116" s="11" t="s">
        <v>228</v>
      </c>
      <c r="K5116" s="3" t="str">
        <f t="array" ref="K5116">INDEX(Species.List!C:C,MATCH(J5116,Species.List!B:B,0))</f>
        <v>CW</v>
      </c>
      <c r="L5116" s="64">
        <v>13.0</v>
      </c>
      <c r="M5116" s="64">
        <v>1.0</v>
      </c>
      <c r="N5116" s="8" t="s">
        <v>502</v>
      </c>
      <c r="O5116" s="8" t="s">
        <v>55</v>
      </c>
      <c r="P5116" s="3" t="s">
        <v>682</v>
      </c>
      <c r="Q5116" s="3" t="s">
        <v>55</v>
      </c>
      <c r="S5116" s="67">
        <v>1.0</v>
      </c>
    </row>
    <row r="5117" ht="15.0" customHeight="1">
      <c r="A5117" s="64">
        <v>13.0</v>
      </c>
      <c r="B5117" s="53" t="str">
        <f t="array" ref="B5117">INDEX(Quadrat.Details!D:D, MATCH(1,(F5117=Quadrat.Details!B:B)*(G5117=Quadrat.Details!G:G)*(H5117=Quadrat.Details!I:I),0))</f>
        <v>LC</v>
      </c>
      <c r="E5117" s="65">
        <f t="array" ref="E5117">INDEX(Quadrat.Details!C:C, MATCH(1,(F5117=Quadrat.Details!B:B)*(G5117=Quadrat.Details!G:G),0))</f>
        <v>44784</v>
      </c>
      <c r="F5117" s="66">
        <v>2022.0</v>
      </c>
      <c r="G5117" s="13" t="s">
        <v>433</v>
      </c>
      <c r="H5117" s="64">
        <v>2.0</v>
      </c>
      <c r="I5117" s="3" t="str">
        <f t="array" ref="I5117">INDEX(Species.List!A:A,MATCH(J5117,Species.List!B:B,0))</f>
        <v>Pagurus longicarpus</v>
      </c>
      <c r="J5117" s="11" t="s">
        <v>236</v>
      </c>
      <c r="K5117" s="3" t="str">
        <f t="array" ref="K5117">INDEX(Species.List!C:C,MATCH(J5117,Species.List!B:B,0))</f>
        <v>ClawLength</v>
      </c>
      <c r="L5117" s="64">
        <v>10.0</v>
      </c>
      <c r="M5117" s="64">
        <v>1.0</v>
      </c>
      <c r="N5117" s="8" t="s">
        <v>502</v>
      </c>
      <c r="O5117" s="8" t="s">
        <v>55</v>
      </c>
      <c r="P5117" s="3" t="s">
        <v>682</v>
      </c>
      <c r="Q5117" s="3" t="s">
        <v>55</v>
      </c>
      <c r="S5117" s="67">
        <v>1.0</v>
      </c>
    </row>
    <row r="5118" ht="15.0" customHeight="1">
      <c r="A5118" s="64">
        <v>13.0</v>
      </c>
      <c r="B5118" s="53" t="str">
        <f t="array" ref="B5118">INDEX(Quadrat.Details!D:D, MATCH(1,(F5118=Quadrat.Details!B:B)*(G5118=Quadrat.Details!G:G)*(H5118=Quadrat.Details!I:I),0))</f>
        <v>LC</v>
      </c>
      <c r="E5118" s="65">
        <f t="array" ref="E5118">INDEX(Quadrat.Details!C:C, MATCH(1,(F5118=Quadrat.Details!B:B)*(G5118=Quadrat.Details!G:G),0))</f>
        <v>44784</v>
      </c>
      <c r="F5118" s="66">
        <v>2022.0</v>
      </c>
      <c r="G5118" s="13" t="s">
        <v>433</v>
      </c>
      <c r="H5118" s="64">
        <v>2.0</v>
      </c>
      <c r="I5118" s="3" t="str">
        <f t="array" ref="I5118">INDEX(Species.List!A:A,MATCH(J5118,Species.List!B:B,0))</f>
        <v>Cancer irroratus</v>
      </c>
      <c r="J5118" s="11" t="s">
        <v>308</v>
      </c>
      <c r="K5118" s="3" t="str">
        <f t="array" ref="K5118">INDEX(Species.List!C:C,MATCH(J5118,Species.List!B:B,0))</f>
        <v>CW</v>
      </c>
      <c r="L5118" s="64">
        <v>38.0</v>
      </c>
      <c r="M5118" s="64">
        <v>1.0</v>
      </c>
      <c r="N5118" s="8" t="s">
        <v>502</v>
      </c>
      <c r="O5118" s="8" t="s">
        <v>55</v>
      </c>
      <c r="P5118" s="3" t="s">
        <v>682</v>
      </c>
      <c r="Q5118" s="3" t="s">
        <v>55</v>
      </c>
      <c r="S5118" s="67">
        <v>1.0</v>
      </c>
    </row>
    <row r="5119" ht="15.0" customHeight="1">
      <c r="A5119" s="64">
        <v>13.0</v>
      </c>
      <c r="B5119" s="53" t="str">
        <f t="array" ref="B5119">INDEX(Quadrat.Details!D:D, MATCH(1,(F5119=Quadrat.Details!B:B)*(G5119=Quadrat.Details!G:G)*(H5119=Quadrat.Details!I:I),0))</f>
        <v>LC</v>
      </c>
      <c r="E5119" s="65">
        <f t="array" ref="E5119">INDEX(Quadrat.Details!C:C, MATCH(1,(F5119=Quadrat.Details!B:B)*(G5119=Quadrat.Details!G:G),0))</f>
        <v>44784</v>
      </c>
      <c r="F5119" s="66">
        <v>2022.0</v>
      </c>
      <c r="G5119" s="13" t="s">
        <v>433</v>
      </c>
      <c r="H5119" s="64">
        <v>2.0</v>
      </c>
      <c r="I5119" s="3" t="str">
        <f t="array" ref="I5119">INDEX(Species.List!A:A,MATCH(J5119,Species.List!B:B,0))</f>
        <v>Mulinia lateralis</v>
      </c>
      <c r="J5119" s="11" t="s">
        <v>152</v>
      </c>
      <c r="K5119" s="3" t="str">
        <f t="array" ref="K5119">INDEX(Species.List!C:C,MATCH(J5119,Species.List!B:B,0))</f>
        <v>SL</v>
      </c>
      <c r="L5119" s="64">
        <v>52.0</v>
      </c>
      <c r="M5119" s="64">
        <v>1.0</v>
      </c>
      <c r="N5119" s="8" t="s">
        <v>502</v>
      </c>
      <c r="O5119" s="8" t="s">
        <v>55</v>
      </c>
      <c r="P5119" s="3" t="s">
        <v>682</v>
      </c>
      <c r="Q5119" s="3" t="s">
        <v>55</v>
      </c>
      <c r="S5119" s="67">
        <v>1.0</v>
      </c>
    </row>
    <row r="5120" ht="15.0" customHeight="1">
      <c r="A5120" s="64">
        <v>13.0</v>
      </c>
      <c r="B5120" s="53" t="str">
        <f t="array" ref="B5120">INDEX(Quadrat.Details!D:D, MATCH(1,(F5120=Quadrat.Details!B:B)*(G5120=Quadrat.Details!G:G)*(H5120=Quadrat.Details!I:I),0))</f>
        <v>LC</v>
      </c>
      <c r="E5120" s="65">
        <f t="array" ref="E5120">INDEX(Quadrat.Details!C:C, MATCH(1,(F5120=Quadrat.Details!B:B)*(G5120=Quadrat.Details!G:G),0))</f>
        <v>44784</v>
      </c>
      <c r="F5120" s="66">
        <v>2022.0</v>
      </c>
      <c r="G5120" s="13" t="s">
        <v>433</v>
      </c>
      <c r="H5120" s="64">
        <v>2.0</v>
      </c>
      <c r="I5120" s="3" t="str">
        <f t="array" ref="I5120">INDEX(Species.List!A:A,MATCH(J5120,Species.List!B:B,0))</f>
        <v>Euspira heros</v>
      </c>
      <c r="J5120" s="11" t="s">
        <v>249</v>
      </c>
      <c r="K5120" s="3" t="str">
        <f t="array" ref="K5120">INDEX(Species.List!C:C,MATCH(J5120,Species.List!B:B,0))</f>
        <v>SH</v>
      </c>
      <c r="L5120" s="64">
        <v>58.0</v>
      </c>
      <c r="M5120" s="64">
        <v>1.0</v>
      </c>
      <c r="N5120" s="8" t="s">
        <v>502</v>
      </c>
      <c r="O5120" s="8" t="s">
        <v>55</v>
      </c>
      <c r="P5120" s="3" t="s">
        <v>682</v>
      </c>
      <c r="Q5120" s="3" t="s">
        <v>55</v>
      </c>
      <c r="S5120" s="67">
        <v>1.0</v>
      </c>
    </row>
    <row r="5121" ht="15.0" customHeight="1">
      <c r="A5121" s="64">
        <v>13.0</v>
      </c>
      <c r="B5121" s="53" t="str">
        <f t="array" ref="B5121">INDEX(Quadrat.Details!D:D, MATCH(1,(F5121=Quadrat.Details!B:B)*(G5121=Quadrat.Details!G:G)*(H5121=Quadrat.Details!I:I),0))</f>
        <v>LC</v>
      </c>
      <c r="E5121" s="65">
        <f t="array" ref="E5121">INDEX(Quadrat.Details!C:C, MATCH(1,(F5121=Quadrat.Details!B:B)*(G5121=Quadrat.Details!G:G),0))</f>
        <v>44784</v>
      </c>
      <c r="F5121" s="66">
        <v>2022.0</v>
      </c>
      <c r="G5121" s="13" t="s">
        <v>433</v>
      </c>
      <c r="H5121" s="64">
        <v>2.0</v>
      </c>
      <c r="I5121" s="3" t="str">
        <f t="array" ref="I5121">INDEX(Species.List!A:A,MATCH(J5121,Species.List!B:B,0))</f>
        <v>Libinia emarginata</v>
      </c>
      <c r="J5121" s="11" t="s">
        <v>299</v>
      </c>
      <c r="K5121" s="3" t="str">
        <f t="array" ref="K5121">INDEX(Species.List!C:C,MATCH(J5121,Species.List!B:B,0))</f>
        <v>CW</v>
      </c>
      <c r="L5121" s="64">
        <v>27.0</v>
      </c>
      <c r="M5121" s="64">
        <v>1.0</v>
      </c>
      <c r="N5121" s="8" t="s">
        <v>502</v>
      </c>
      <c r="O5121" s="8" t="s">
        <v>55</v>
      </c>
      <c r="P5121" s="3" t="s">
        <v>682</v>
      </c>
      <c r="Q5121" s="3" t="s">
        <v>55</v>
      </c>
      <c r="S5121" s="67">
        <v>1.0</v>
      </c>
    </row>
    <row r="5122" ht="15.0" customHeight="1">
      <c r="A5122" s="64">
        <v>13.0</v>
      </c>
      <c r="B5122" s="53" t="str">
        <f t="array" ref="B5122">INDEX(Quadrat.Details!D:D, MATCH(1,(F5122=Quadrat.Details!B:B)*(G5122=Quadrat.Details!G:G)*(H5122=Quadrat.Details!I:I),0))</f>
        <v>LC</v>
      </c>
      <c r="E5122" s="65">
        <f t="array" ref="E5122">INDEX(Quadrat.Details!C:C, MATCH(1,(F5122=Quadrat.Details!B:B)*(G5122=Quadrat.Details!G:G),0))</f>
        <v>44784</v>
      </c>
      <c r="F5122" s="66">
        <v>2022.0</v>
      </c>
      <c r="G5122" s="13" t="s">
        <v>433</v>
      </c>
      <c r="H5122" s="64">
        <v>2.0</v>
      </c>
      <c r="I5122" s="3" t="str">
        <f t="array" ref="I5122">INDEX(Species.List!A:A,MATCH(J5122,Species.List!B:B,0))</f>
        <v>Cancer irroratus</v>
      </c>
      <c r="J5122" s="11" t="s">
        <v>308</v>
      </c>
      <c r="K5122" s="3" t="str">
        <f t="array" ref="K5122">INDEX(Species.List!C:C,MATCH(J5122,Species.List!B:B,0))</f>
        <v>CW</v>
      </c>
      <c r="L5122" s="64">
        <v>16.0</v>
      </c>
      <c r="M5122" s="64">
        <v>1.0</v>
      </c>
      <c r="N5122" s="8" t="s">
        <v>502</v>
      </c>
      <c r="O5122" s="8" t="s">
        <v>55</v>
      </c>
      <c r="P5122" s="3" t="s">
        <v>682</v>
      </c>
      <c r="Q5122" s="3" t="s">
        <v>55</v>
      </c>
      <c r="S5122" s="67">
        <v>1.0</v>
      </c>
    </row>
    <row r="5123" ht="15.0" customHeight="1">
      <c r="A5123" s="64">
        <v>13.0</v>
      </c>
      <c r="B5123" s="53" t="str">
        <f t="array" ref="B5123">INDEX(Quadrat.Details!D:D, MATCH(1,(F5123=Quadrat.Details!B:B)*(G5123=Quadrat.Details!G:G)*(H5123=Quadrat.Details!I:I),0))</f>
        <v>LC</v>
      </c>
      <c r="E5123" s="65">
        <f t="array" ref="E5123">INDEX(Quadrat.Details!C:C, MATCH(1,(F5123=Quadrat.Details!B:B)*(G5123=Quadrat.Details!G:G),0))</f>
        <v>44784</v>
      </c>
      <c r="F5123" s="66">
        <v>2022.0</v>
      </c>
      <c r="G5123" s="13" t="s">
        <v>433</v>
      </c>
      <c r="H5123" s="64">
        <v>2.0</v>
      </c>
      <c r="I5123" s="3" t="str">
        <f t="array" ref="I5123">INDEX(Species.List!A:A,MATCH(J5123,Species.List!B:B,0))</f>
        <v>Ilyanassa trivittata</v>
      </c>
      <c r="J5123" s="11" t="s">
        <v>350</v>
      </c>
      <c r="K5123" s="3" t="str">
        <f t="array" ref="K5123">INDEX(Species.List!C:C,MATCH(J5123,Species.List!B:B,0))</f>
        <v>SH</v>
      </c>
      <c r="L5123" s="64">
        <v>19.0</v>
      </c>
      <c r="M5123" s="64">
        <v>1.0</v>
      </c>
      <c r="N5123" s="8" t="s">
        <v>502</v>
      </c>
      <c r="O5123" s="8" t="s">
        <v>55</v>
      </c>
      <c r="P5123" s="3" t="s">
        <v>682</v>
      </c>
      <c r="Q5123" s="3" t="s">
        <v>55</v>
      </c>
      <c r="S5123" s="67">
        <v>1.0</v>
      </c>
    </row>
    <row r="5124" ht="15.0" customHeight="1">
      <c r="A5124" s="64">
        <v>13.0</v>
      </c>
      <c r="B5124" s="53" t="str">
        <f t="array" ref="B5124">INDEX(Quadrat.Details!D:D, MATCH(1,(F5124=Quadrat.Details!B:B)*(G5124=Quadrat.Details!G:G)*(H5124=Quadrat.Details!I:I),0))</f>
        <v>LC</v>
      </c>
      <c r="E5124" s="65">
        <f t="array" ref="E5124">INDEX(Quadrat.Details!C:C, MATCH(1,(F5124=Quadrat.Details!B:B)*(G5124=Quadrat.Details!G:G),0))</f>
        <v>44784</v>
      </c>
      <c r="F5124" s="66">
        <v>2022.0</v>
      </c>
      <c r="G5124" s="13" t="s">
        <v>433</v>
      </c>
      <c r="H5124" s="64">
        <v>2.0</v>
      </c>
      <c r="I5124" s="3" t="str">
        <f t="array" ref="I5124">INDEX(Species.List!A:A,MATCH(J5124,Species.List!B:B,0))</f>
        <v>Anadara ovalis</v>
      </c>
      <c r="J5124" s="11" t="s">
        <v>106</v>
      </c>
      <c r="K5124" s="3" t="str">
        <f t="array" ref="K5124">INDEX(Species.List!C:C,MATCH(J5124,Species.List!B:B,0))</f>
        <v>SL</v>
      </c>
      <c r="L5124" s="64">
        <v>14.0</v>
      </c>
      <c r="M5124" s="64">
        <v>1.0</v>
      </c>
      <c r="N5124" s="8" t="s">
        <v>502</v>
      </c>
      <c r="O5124" s="8" t="s">
        <v>55</v>
      </c>
      <c r="P5124" s="3" t="s">
        <v>682</v>
      </c>
      <c r="Q5124" s="3" t="s">
        <v>55</v>
      </c>
      <c r="S5124" s="67">
        <v>1.0</v>
      </c>
    </row>
    <row r="5125" ht="15.0" customHeight="1">
      <c r="A5125" s="64">
        <v>13.0</v>
      </c>
      <c r="B5125" s="53" t="str">
        <f t="array" ref="B5125">INDEX(Quadrat.Details!D:D, MATCH(1,(F5125=Quadrat.Details!B:B)*(G5125=Quadrat.Details!G:G)*(H5125=Quadrat.Details!I:I),0))</f>
        <v>LC</v>
      </c>
      <c r="E5125" s="65">
        <f t="array" ref="E5125">INDEX(Quadrat.Details!C:C, MATCH(1,(F5125=Quadrat.Details!B:B)*(G5125=Quadrat.Details!G:G),0))</f>
        <v>44784</v>
      </c>
      <c r="F5125" s="66">
        <v>2022.0</v>
      </c>
      <c r="G5125" s="13" t="s">
        <v>433</v>
      </c>
      <c r="H5125" s="64">
        <v>2.0</v>
      </c>
      <c r="I5125" s="3" t="str">
        <f t="array" ref="I5125">INDEX(Species.List!A:A,MATCH(J5125,Species.List!B:B,0))</f>
        <v>Anadara ovalis</v>
      </c>
      <c r="J5125" s="11" t="s">
        <v>106</v>
      </c>
      <c r="K5125" s="3" t="str">
        <f t="array" ref="K5125">INDEX(Species.List!C:C,MATCH(J5125,Species.List!B:B,0))</f>
        <v>SL</v>
      </c>
      <c r="L5125" s="64">
        <v>25.0</v>
      </c>
      <c r="M5125" s="64">
        <v>1.0</v>
      </c>
      <c r="N5125" s="8" t="s">
        <v>502</v>
      </c>
      <c r="O5125" s="8" t="s">
        <v>55</v>
      </c>
      <c r="P5125" s="3" t="s">
        <v>682</v>
      </c>
      <c r="Q5125" s="3" t="s">
        <v>55</v>
      </c>
      <c r="S5125" s="67">
        <v>1.0</v>
      </c>
    </row>
    <row r="5126" ht="15.0" customHeight="1">
      <c r="A5126" s="64">
        <v>13.0</v>
      </c>
      <c r="B5126" s="53" t="str">
        <f t="array" ref="B5126">INDEX(Quadrat.Details!D:D, MATCH(1,(F5126=Quadrat.Details!B:B)*(G5126=Quadrat.Details!G:G)*(H5126=Quadrat.Details!I:I),0))</f>
        <v>LC</v>
      </c>
      <c r="E5126" s="65">
        <f t="array" ref="E5126">INDEX(Quadrat.Details!C:C, MATCH(1,(F5126=Quadrat.Details!B:B)*(G5126=Quadrat.Details!G:G),0))</f>
        <v>44784</v>
      </c>
      <c r="F5126" s="66">
        <v>2022.0</v>
      </c>
      <c r="G5126" s="13" t="s">
        <v>433</v>
      </c>
      <c r="H5126" s="64">
        <v>2.0</v>
      </c>
      <c r="I5126" s="3" t="str">
        <f t="array" ref="I5126">INDEX(Species.List!A:A,MATCH(J5126,Species.List!B:B,0))</f>
        <v>Anadara ovalis</v>
      </c>
      <c r="J5126" s="11" t="s">
        <v>106</v>
      </c>
      <c r="K5126" s="3" t="str">
        <f t="array" ref="K5126">INDEX(Species.List!C:C,MATCH(J5126,Species.List!B:B,0))</f>
        <v>SL</v>
      </c>
      <c r="L5126" s="64">
        <v>23.0</v>
      </c>
      <c r="M5126" s="64">
        <v>1.0</v>
      </c>
      <c r="N5126" s="8" t="s">
        <v>502</v>
      </c>
      <c r="O5126" s="8" t="s">
        <v>55</v>
      </c>
      <c r="P5126" s="3" t="s">
        <v>682</v>
      </c>
      <c r="Q5126" s="3" t="s">
        <v>55</v>
      </c>
      <c r="S5126" s="67">
        <v>1.0</v>
      </c>
    </row>
    <row r="5127" ht="15.0" customHeight="1">
      <c r="A5127" s="64">
        <v>13.0</v>
      </c>
      <c r="B5127" s="53" t="str">
        <f t="array" ref="B5127">INDEX(Quadrat.Details!D:D, MATCH(1,(F5127=Quadrat.Details!B:B)*(G5127=Quadrat.Details!G:G)*(H5127=Quadrat.Details!I:I),0))</f>
        <v>LC</v>
      </c>
      <c r="E5127" s="65">
        <f t="array" ref="E5127">INDEX(Quadrat.Details!C:C, MATCH(1,(F5127=Quadrat.Details!B:B)*(G5127=Quadrat.Details!G:G),0))</f>
        <v>44784</v>
      </c>
      <c r="F5127" s="66">
        <v>2022.0</v>
      </c>
      <c r="G5127" s="13" t="s">
        <v>433</v>
      </c>
      <c r="H5127" s="64">
        <v>2.0</v>
      </c>
      <c r="I5127" s="3" t="str">
        <f t="array" ref="I5127">INDEX(Species.List!A:A,MATCH(J5127,Species.List!B:B,0))</f>
        <v>Anadara ovalis</v>
      </c>
      <c r="J5127" s="11" t="s">
        <v>106</v>
      </c>
      <c r="K5127" s="3" t="str">
        <f t="array" ref="K5127">INDEX(Species.List!C:C,MATCH(J5127,Species.List!B:B,0))</f>
        <v>SL</v>
      </c>
      <c r="L5127" s="64">
        <v>11.0</v>
      </c>
      <c r="M5127" s="64">
        <v>1.0</v>
      </c>
      <c r="N5127" s="8" t="s">
        <v>502</v>
      </c>
      <c r="O5127" s="8" t="s">
        <v>55</v>
      </c>
      <c r="P5127" s="3" t="s">
        <v>682</v>
      </c>
      <c r="Q5127" s="3" t="s">
        <v>55</v>
      </c>
      <c r="S5127" s="67">
        <v>1.0</v>
      </c>
    </row>
    <row r="5128" ht="15.0" customHeight="1">
      <c r="A5128" s="64">
        <v>13.0</v>
      </c>
      <c r="B5128" s="53" t="str">
        <f t="array" ref="B5128">INDEX(Quadrat.Details!D:D, MATCH(1,(F5128=Quadrat.Details!B:B)*(G5128=Quadrat.Details!G:G)*(H5128=Quadrat.Details!I:I),0))</f>
        <v>LC</v>
      </c>
      <c r="E5128" s="65">
        <f t="array" ref="E5128">INDEX(Quadrat.Details!C:C, MATCH(1,(F5128=Quadrat.Details!B:B)*(G5128=Quadrat.Details!G:G),0))</f>
        <v>44784</v>
      </c>
      <c r="F5128" s="66">
        <v>2022.0</v>
      </c>
      <c r="G5128" s="13" t="s">
        <v>433</v>
      </c>
      <c r="H5128" s="64">
        <v>2.0</v>
      </c>
      <c r="I5128" s="3" t="str">
        <f t="array" ref="I5128">INDEX(Species.List!A:A,MATCH(J5128,Species.List!B:B,0))</f>
        <v>Solemya velum</v>
      </c>
      <c r="J5128" s="11" t="s">
        <v>329</v>
      </c>
      <c r="K5128" s="3" t="str">
        <f t="array" ref="K5128">INDEX(Species.List!C:C,MATCH(J5128,Species.List!B:B,0))</f>
        <v>SL</v>
      </c>
      <c r="L5128" s="64">
        <v>11.0</v>
      </c>
      <c r="M5128" s="64">
        <v>1.0</v>
      </c>
      <c r="N5128" s="8" t="s">
        <v>502</v>
      </c>
      <c r="O5128" s="8" t="s">
        <v>55</v>
      </c>
      <c r="P5128" s="3" t="s">
        <v>682</v>
      </c>
      <c r="Q5128" s="3" t="s">
        <v>55</v>
      </c>
      <c r="S5128" s="67">
        <v>1.0</v>
      </c>
    </row>
    <row r="5129" ht="15.0" customHeight="1">
      <c r="A5129" s="64">
        <v>13.0</v>
      </c>
      <c r="B5129" s="53" t="str">
        <f t="array" ref="B5129">INDEX(Quadrat.Details!D:D, MATCH(1,(F5129=Quadrat.Details!B:B)*(G5129=Quadrat.Details!G:G)*(H5129=Quadrat.Details!I:I),0))</f>
        <v>LC</v>
      </c>
      <c r="E5129" s="65">
        <f t="array" ref="E5129">INDEX(Quadrat.Details!C:C, MATCH(1,(F5129=Quadrat.Details!B:B)*(G5129=Quadrat.Details!G:G),0))</f>
        <v>44784</v>
      </c>
      <c r="F5129" s="66">
        <v>2022.0</v>
      </c>
      <c r="G5129" s="13" t="s">
        <v>433</v>
      </c>
      <c r="H5129" s="64">
        <v>2.0</v>
      </c>
      <c r="I5129" s="3" t="str">
        <f t="array" ref="I5129">INDEX(Species.List!A:A,MATCH(J5129,Species.List!B:B,0))</f>
        <v>Anadara ovalis</v>
      </c>
      <c r="J5129" s="11" t="s">
        <v>106</v>
      </c>
      <c r="K5129" s="3" t="str">
        <f t="array" ref="K5129">INDEX(Species.List!C:C,MATCH(J5129,Species.List!B:B,0))</f>
        <v>SL</v>
      </c>
      <c r="L5129" s="64">
        <v>26.0</v>
      </c>
      <c r="M5129" s="64">
        <v>1.0</v>
      </c>
      <c r="N5129" s="8" t="s">
        <v>502</v>
      </c>
      <c r="O5129" s="8" t="s">
        <v>55</v>
      </c>
      <c r="P5129" s="3" t="s">
        <v>682</v>
      </c>
      <c r="Q5129" s="3" t="s">
        <v>55</v>
      </c>
      <c r="S5129" s="67">
        <v>1.0</v>
      </c>
    </row>
    <row r="5130" ht="15.0" customHeight="1">
      <c r="A5130" s="64">
        <v>13.0</v>
      </c>
      <c r="B5130" s="53" t="str">
        <f t="array" ref="B5130">INDEX(Quadrat.Details!D:D, MATCH(1,(F5130=Quadrat.Details!B:B)*(G5130=Quadrat.Details!G:G)*(H5130=Quadrat.Details!I:I),0))</f>
        <v>LC</v>
      </c>
      <c r="E5130" s="65">
        <f t="array" ref="E5130">INDEX(Quadrat.Details!C:C, MATCH(1,(F5130=Quadrat.Details!B:B)*(G5130=Quadrat.Details!G:G),0))</f>
        <v>44784</v>
      </c>
      <c r="F5130" s="66">
        <v>2022.0</v>
      </c>
      <c r="G5130" s="13" t="s">
        <v>433</v>
      </c>
      <c r="H5130" s="64">
        <v>2.0</v>
      </c>
      <c r="I5130" s="3" t="str">
        <f t="array" ref="I5130">INDEX(Species.List!A:A,MATCH(J5130,Species.List!B:B,0))</f>
        <v>Anadara ovalis</v>
      </c>
      <c r="J5130" s="11" t="s">
        <v>106</v>
      </c>
      <c r="K5130" s="3" t="str">
        <f t="array" ref="K5130">INDEX(Species.List!C:C,MATCH(J5130,Species.List!B:B,0))</f>
        <v>SL</v>
      </c>
      <c r="L5130" s="64">
        <v>12.0</v>
      </c>
      <c r="M5130" s="64">
        <v>1.0</v>
      </c>
      <c r="N5130" s="8" t="s">
        <v>502</v>
      </c>
      <c r="O5130" s="8" t="s">
        <v>55</v>
      </c>
      <c r="P5130" s="3" t="s">
        <v>682</v>
      </c>
      <c r="Q5130" s="3" t="s">
        <v>55</v>
      </c>
      <c r="S5130" s="67">
        <v>1.0</v>
      </c>
    </row>
    <row r="5131" ht="15.0" customHeight="1">
      <c r="A5131" s="64">
        <v>13.0</v>
      </c>
      <c r="B5131" s="53" t="str">
        <f t="array" ref="B5131">INDEX(Quadrat.Details!D:D, MATCH(1,(F5131=Quadrat.Details!B:B)*(G5131=Quadrat.Details!G:G)*(H5131=Quadrat.Details!I:I),0))</f>
        <v>LC</v>
      </c>
      <c r="E5131" s="65">
        <f t="array" ref="E5131">INDEX(Quadrat.Details!C:C, MATCH(1,(F5131=Quadrat.Details!B:B)*(G5131=Quadrat.Details!G:G),0))</f>
        <v>44784</v>
      </c>
      <c r="F5131" s="66">
        <v>2022.0</v>
      </c>
      <c r="G5131" s="13" t="s">
        <v>433</v>
      </c>
      <c r="H5131" s="64">
        <v>2.0</v>
      </c>
      <c r="I5131" s="3" t="str">
        <f t="array" ref="I5131">INDEX(Species.List!A:A,MATCH(J5131,Species.List!B:B,0))</f>
        <v>Ensis directus</v>
      </c>
      <c r="J5131" s="11" t="s">
        <v>306</v>
      </c>
      <c r="K5131" s="3" t="str">
        <f t="array" ref="K5131">INDEX(Species.List!C:C,MATCH(J5131,Species.List!B:B,0))</f>
        <v>SL</v>
      </c>
      <c r="L5131" s="64">
        <v>56.0</v>
      </c>
      <c r="M5131" s="64">
        <v>1.0</v>
      </c>
      <c r="N5131" s="8" t="s">
        <v>502</v>
      </c>
      <c r="O5131" s="8" t="s">
        <v>55</v>
      </c>
      <c r="P5131" s="3" t="s">
        <v>682</v>
      </c>
      <c r="Q5131" s="3" t="s">
        <v>55</v>
      </c>
      <c r="S5131" s="67">
        <v>1.0</v>
      </c>
    </row>
    <row r="5132" ht="15.0" customHeight="1">
      <c r="A5132" s="64">
        <v>13.0</v>
      </c>
      <c r="B5132" s="53" t="str">
        <f t="array" ref="B5132">INDEX(Quadrat.Details!D:D, MATCH(1,(F5132=Quadrat.Details!B:B)*(G5132=Quadrat.Details!G:G)*(H5132=Quadrat.Details!I:I),0))</f>
        <v>LC</v>
      </c>
      <c r="E5132" s="65">
        <f t="array" ref="E5132">INDEX(Quadrat.Details!C:C, MATCH(1,(F5132=Quadrat.Details!B:B)*(G5132=Quadrat.Details!G:G),0))</f>
        <v>44784</v>
      </c>
      <c r="F5132" s="66">
        <v>2022.0</v>
      </c>
      <c r="G5132" s="13" t="s">
        <v>433</v>
      </c>
      <c r="H5132" s="64">
        <v>2.0</v>
      </c>
      <c r="I5132" s="3" t="str">
        <f t="array" ref="I5132">INDEX(Species.List!A:A,MATCH(J5132,Species.List!B:B,0))</f>
        <v>Ensis directus</v>
      </c>
      <c r="J5132" s="11" t="s">
        <v>306</v>
      </c>
      <c r="K5132" s="3" t="str">
        <f t="array" ref="K5132">INDEX(Species.List!C:C,MATCH(J5132,Species.List!B:B,0))</f>
        <v>SL</v>
      </c>
      <c r="L5132" s="64">
        <v>49.0</v>
      </c>
      <c r="M5132" s="64">
        <v>1.0</v>
      </c>
      <c r="N5132" s="8" t="s">
        <v>502</v>
      </c>
      <c r="O5132" s="8" t="s">
        <v>55</v>
      </c>
      <c r="P5132" s="3" t="s">
        <v>682</v>
      </c>
      <c r="Q5132" s="3" t="s">
        <v>55</v>
      </c>
      <c r="S5132" s="67">
        <v>1.0</v>
      </c>
    </row>
    <row r="5133" ht="15.0" customHeight="1">
      <c r="A5133" s="64">
        <v>13.0</v>
      </c>
      <c r="B5133" s="53" t="str">
        <f t="array" ref="B5133">INDEX(Quadrat.Details!D:D, MATCH(1,(F5133=Quadrat.Details!B:B)*(G5133=Quadrat.Details!G:G)*(H5133=Quadrat.Details!I:I),0))</f>
        <v>LC</v>
      </c>
      <c r="E5133" s="65">
        <f t="array" ref="E5133">INDEX(Quadrat.Details!C:C, MATCH(1,(F5133=Quadrat.Details!B:B)*(G5133=Quadrat.Details!G:G),0))</f>
        <v>44784</v>
      </c>
      <c r="F5133" s="66">
        <v>2022.0</v>
      </c>
      <c r="G5133" s="13" t="s">
        <v>433</v>
      </c>
      <c r="H5133" s="64">
        <v>2.0</v>
      </c>
      <c r="I5133" s="3" t="str">
        <f t="array" ref="I5133">INDEX(Species.List!A:A,MATCH(J5133,Species.List!B:B,0))</f>
        <v>Ensis directus</v>
      </c>
      <c r="J5133" s="11" t="s">
        <v>306</v>
      </c>
      <c r="K5133" s="3" t="str">
        <f t="array" ref="K5133">INDEX(Species.List!C:C,MATCH(J5133,Species.List!B:B,0))</f>
        <v>SL</v>
      </c>
      <c r="L5133" s="64">
        <v>27.0</v>
      </c>
      <c r="M5133" s="64">
        <v>2.0</v>
      </c>
      <c r="N5133" s="8" t="s">
        <v>502</v>
      </c>
      <c r="O5133" s="8" t="s">
        <v>55</v>
      </c>
      <c r="P5133" s="3" t="s">
        <v>682</v>
      </c>
      <c r="Q5133" s="3" t="s">
        <v>55</v>
      </c>
      <c r="S5133" s="67">
        <v>1.0</v>
      </c>
    </row>
    <row r="5134" ht="15.0" customHeight="1">
      <c r="A5134" s="64">
        <v>13.0</v>
      </c>
      <c r="B5134" s="53" t="str">
        <f t="array" ref="B5134">INDEX(Quadrat.Details!D:D, MATCH(1,(F5134=Quadrat.Details!B:B)*(G5134=Quadrat.Details!G:G)*(H5134=Quadrat.Details!I:I),0))</f>
        <v>LC</v>
      </c>
      <c r="E5134" s="65">
        <f t="array" ref="E5134">INDEX(Quadrat.Details!C:C, MATCH(1,(F5134=Quadrat.Details!B:B)*(G5134=Quadrat.Details!G:G),0))</f>
        <v>44784</v>
      </c>
      <c r="F5134" s="66">
        <v>2022.0</v>
      </c>
      <c r="G5134" s="13" t="s">
        <v>433</v>
      </c>
      <c r="H5134" s="64">
        <v>2.0</v>
      </c>
      <c r="I5134" s="3" t="str">
        <f t="array" ref="I5134">INDEX(Species.List!A:A,MATCH(J5134,Species.List!B:B,0))</f>
        <v>Ensis directus</v>
      </c>
      <c r="J5134" s="11" t="s">
        <v>306</v>
      </c>
      <c r="K5134" s="3" t="str">
        <f t="array" ref="K5134">INDEX(Species.List!C:C,MATCH(J5134,Species.List!B:B,0))</f>
        <v>SL</v>
      </c>
      <c r="L5134" s="64">
        <v>33.0</v>
      </c>
      <c r="M5134" s="64">
        <v>1.0</v>
      </c>
      <c r="N5134" s="8" t="s">
        <v>502</v>
      </c>
      <c r="O5134" s="8" t="s">
        <v>55</v>
      </c>
      <c r="P5134" s="3" t="s">
        <v>682</v>
      </c>
      <c r="Q5134" s="3" t="s">
        <v>55</v>
      </c>
      <c r="S5134" s="67">
        <v>1.0</v>
      </c>
    </row>
    <row r="5135" ht="15.0" customHeight="1">
      <c r="A5135" s="64">
        <v>13.0</v>
      </c>
      <c r="B5135" s="53" t="str">
        <f t="array" ref="B5135">INDEX(Quadrat.Details!D:D, MATCH(1,(F5135=Quadrat.Details!B:B)*(G5135=Quadrat.Details!G:G)*(H5135=Quadrat.Details!I:I),0))</f>
        <v>LC</v>
      </c>
      <c r="E5135" s="65">
        <f t="array" ref="E5135">INDEX(Quadrat.Details!C:C, MATCH(1,(F5135=Quadrat.Details!B:B)*(G5135=Quadrat.Details!G:G),0))</f>
        <v>44784</v>
      </c>
      <c r="F5135" s="66">
        <v>2022.0</v>
      </c>
      <c r="G5135" s="13" t="s">
        <v>433</v>
      </c>
      <c r="H5135" s="64">
        <v>2.0</v>
      </c>
      <c r="I5135" s="3" t="str">
        <f t="array" ref="I5135">INDEX(Species.List!A:A,MATCH(J5135,Species.List!B:B,0))</f>
        <v>Ensis directus</v>
      </c>
      <c r="J5135" s="11" t="s">
        <v>306</v>
      </c>
      <c r="K5135" s="3" t="str">
        <f t="array" ref="K5135">INDEX(Species.List!C:C,MATCH(J5135,Species.List!B:B,0))</f>
        <v>SL</v>
      </c>
      <c r="L5135" s="64">
        <v>28.0</v>
      </c>
      <c r="M5135" s="64">
        <v>1.0</v>
      </c>
      <c r="N5135" s="8" t="s">
        <v>502</v>
      </c>
      <c r="O5135" s="8" t="s">
        <v>55</v>
      </c>
      <c r="P5135" s="3" t="s">
        <v>682</v>
      </c>
      <c r="Q5135" s="3" t="s">
        <v>55</v>
      </c>
      <c r="S5135" s="67">
        <v>1.0</v>
      </c>
    </row>
    <row r="5136" ht="15.0" customHeight="1">
      <c r="A5136" s="64">
        <v>13.0</v>
      </c>
      <c r="B5136" s="53" t="str">
        <f t="array" ref="B5136">INDEX(Quadrat.Details!D:D, MATCH(1,(F5136=Quadrat.Details!B:B)*(G5136=Quadrat.Details!G:G)*(H5136=Quadrat.Details!I:I),0))</f>
        <v>LC</v>
      </c>
      <c r="E5136" s="65">
        <f t="array" ref="E5136">INDEX(Quadrat.Details!C:C, MATCH(1,(F5136=Quadrat.Details!B:B)*(G5136=Quadrat.Details!G:G),0))</f>
        <v>44784</v>
      </c>
      <c r="F5136" s="66">
        <v>2022.0</v>
      </c>
      <c r="G5136" s="13" t="s">
        <v>433</v>
      </c>
      <c r="H5136" s="64">
        <v>2.0</v>
      </c>
      <c r="I5136" s="3" t="str">
        <f t="array" ref="I5136">INDEX(Species.List!A:A,MATCH(J5136,Species.List!B:B,0))</f>
        <v>Ensis directus</v>
      </c>
      <c r="J5136" s="11" t="s">
        <v>306</v>
      </c>
      <c r="K5136" s="3" t="str">
        <f t="array" ref="K5136">INDEX(Species.List!C:C,MATCH(J5136,Species.List!B:B,0))</f>
        <v>SL</v>
      </c>
      <c r="L5136" s="64">
        <v>29.0</v>
      </c>
      <c r="M5136" s="64">
        <v>1.0</v>
      </c>
      <c r="N5136" s="8" t="s">
        <v>502</v>
      </c>
      <c r="O5136" s="8" t="s">
        <v>55</v>
      </c>
      <c r="P5136" s="3" t="s">
        <v>682</v>
      </c>
      <c r="Q5136" s="3" t="s">
        <v>55</v>
      </c>
      <c r="S5136" s="67">
        <v>1.0</v>
      </c>
    </row>
    <row r="5137" ht="15.0" customHeight="1">
      <c r="A5137" s="64">
        <v>13.0</v>
      </c>
      <c r="B5137" s="53" t="str">
        <f t="array" ref="B5137">INDEX(Quadrat.Details!D:D, MATCH(1,(F5137=Quadrat.Details!B:B)*(G5137=Quadrat.Details!G:G)*(H5137=Quadrat.Details!I:I),0))</f>
        <v>LC</v>
      </c>
      <c r="E5137" s="65">
        <f t="array" ref="E5137">INDEX(Quadrat.Details!C:C, MATCH(1,(F5137=Quadrat.Details!B:B)*(G5137=Quadrat.Details!G:G),0))</f>
        <v>44784</v>
      </c>
      <c r="F5137" s="66">
        <v>2022.0</v>
      </c>
      <c r="G5137" s="13" t="s">
        <v>433</v>
      </c>
      <c r="H5137" s="64">
        <v>2.0</v>
      </c>
      <c r="I5137" s="3" t="str">
        <f t="array" ref="I5137">INDEX(Species.List!A:A,MATCH(J5137,Species.List!B:B,0))</f>
        <v>Ovalipes ocellatus</v>
      </c>
      <c r="J5137" s="11" t="s">
        <v>228</v>
      </c>
      <c r="K5137" s="3" t="str">
        <f t="array" ref="K5137">INDEX(Species.List!C:C,MATCH(J5137,Species.List!B:B,0))</f>
        <v>CW</v>
      </c>
      <c r="L5137" s="64">
        <v>12.0</v>
      </c>
      <c r="M5137" s="64">
        <v>2.0</v>
      </c>
      <c r="N5137" s="8" t="s">
        <v>502</v>
      </c>
      <c r="O5137" s="8" t="s">
        <v>55</v>
      </c>
      <c r="P5137" s="3" t="s">
        <v>682</v>
      </c>
      <c r="Q5137" s="3" t="s">
        <v>55</v>
      </c>
      <c r="S5137" s="67">
        <v>1.0</v>
      </c>
    </row>
    <row r="5138" ht="15.0" customHeight="1">
      <c r="A5138" s="64">
        <v>13.0</v>
      </c>
      <c r="B5138" s="53" t="str">
        <f t="array" ref="B5138">INDEX(Quadrat.Details!D:D, MATCH(1,(F5138=Quadrat.Details!B:B)*(G5138=Quadrat.Details!G:G)*(H5138=Quadrat.Details!I:I),0))</f>
        <v>LC</v>
      </c>
      <c r="E5138" s="65">
        <f t="array" ref="E5138">INDEX(Quadrat.Details!C:C, MATCH(1,(F5138=Quadrat.Details!B:B)*(G5138=Quadrat.Details!G:G),0))</f>
        <v>44784</v>
      </c>
      <c r="F5138" s="66">
        <v>2022.0</v>
      </c>
      <c r="G5138" s="13" t="s">
        <v>433</v>
      </c>
      <c r="H5138" s="64">
        <v>2.0</v>
      </c>
      <c r="I5138" s="3" t="str">
        <f t="array" ref="I5138">INDEX(Species.List!A:A,MATCH(J5138,Species.List!B:B,0))</f>
        <v>Dyspanopeus sayi</v>
      </c>
      <c r="J5138" s="11" t="s">
        <v>315</v>
      </c>
      <c r="K5138" s="3" t="str">
        <f t="array" ref="K5138">INDEX(Species.List!C:C,MATCH(J5138,Species.List!B:B,0))</f>
        <v>CW</v>
      </c>
      <c r="L5138" s="64">
        <v>15.0</v>
      </c>
      <c r="M5138" s="64">
        <v>1.0</v>
      </c>
      <c r="N5138" s="8" t="s">
        <v>502</v>
      </c>
      <c r="O5138" s="8" t="s">
        <v>55</v>
      </c>
      <c r="P5138" s="3" t="s">
        <v>682</v>
      </c>
      <c r="Q5138" s="3" t="s">
        <v>55</v>
      </c>
      <c r="S5138" s="67">
        <v>1.0</v>
      </c>
    </row>
    <row r="5139" ht="15.0" customHeight="1">
      <c r="A5139" s="64">
        <v>13.0</v>
      </c>
      <c r="B5139" s="53" t="str">
        <f t="array" ref="B5139">INDEX(Quadrat.Details!D:D, MATCH(1,(F5139=Quadrat.Details!B:B)*(G5139=Quadrat.Details!G:G)*(H5139=Quadrat.Details!I:I),0))</f>
        <v>LC</v>
      </c>
      <c r="E5139" s="65">
        <f t="array" ref="E5139">INDEX(Quadrat.Details!C:C, MATCH(1,(F5139=Quadrat.Details!B:B)*(G5139=Quadrat.Details!G:G),0))</f>
        <v>44784</v>
      </c>
      <c r="F5139" s="66">
        <v>2022.0</v>
      </c>
      <c r="G5139" s="13" t="s">
        <v>433</v>
      </c>
      <c r="H5139" s="64">
        <v>2.0</v>
      </c>
      <c r="I5139" s="3" t="str">
        <f t="array" ref="I5139">INDEX(Species.List!A:A,MATCH(J5139,Species.List!B:B,0))</f>
        <v>Dyspanopeus sayi</v>
      </c>
      <c r="J5139" s="11" t="s">
        <v>315</v>
      </c>
      <c r="K5139" s="3" t="str">
        <f t="array" ref="K5139">INDEX(Species.List!C:C,MATCH(J5139,Species.List!B:B,0))</f>
        <v>CW</v>
      </c>
      <c r="L5139" s="64">
        <v>10.0</v>
      </c>
      <c r="M5139" s="64">
        <v>1.0</v>
      </c>
      <c r="N5139" s="8" t="s">
        <v>502</v>
      </c>
      <c r="O5139" s="8" t="s">
        <v>55</v>
      </c>
      <c r="P5139" s="3" t="s">
        <v>682</v>
      </c>
      <c r="Q5139" s="3" t="s">
        <v>55</v>
      </c>
      <c r="S5139" s="67">
        <v>1.0</v>
      </c>
    </row>
    <row r="5140" ht="15.0" customHeight="1">
      <c r="A5140" s="64">
        <v>13.0</v>
      </c>
      <c r="B5140" s="53" t="str">
        <f t="array" ref="B5140">INDEX(Quadrat.Details!D:D, MATCH(1,(F5140=Quadrat.Details!B:B)*(G5140=Quadrat.Details!G:G)*(H5140=Quadrat.Details!I:I),0))</f>
        <v>LC</v>
      </c>
      <c r="E5140" s="65">
        <f t="array" ref="E5140">INDEX(Quadrat.Details!C:C, MATCH(1,(F5140=Quadrat.Details!B:B)*(G5140=Quadrat.Details!G:G),0))</f>
        <v>44784</v>
      </c>
      <c r="F5140" s="66">
        <v>2022.0</v>
      </c>
      <c r="G5140" s="13" t="s">
        <v>433</v>
      </c>
      <c r="H5140" s="64">
        <v>2.0</v>
      </c>
      <c r="I5140" s="3" t="str">
        <f t="array" ref="I5140">INDEX(Species.List!A:A,MATCH(J5140,Species.List!B:B,0))</f>
        <v>Cancer irroratus</v>
      </c>
      <c r="J5140" s="11" t="s">
        <v>308</v>
      </c>
      <c r="K5140" s="3" t="str">
        <f t="array" ref="K5140">INDEX(Species.List!C:C,MATCH(J5140,Species.List!B:B,0))</f>
        <v>CW</v>
      </c>
      <c r="L5140" s="64">
        <v>13.0</v>
      </c>
      <c r="M5140" s="64">
        <v>1.0</v>
      </c>
      <c r="N5140" s="8" t="s">
        <v>502</v>
      </c>
      <c r="O5140" s="8" t="s">
        <v>55</v>
      </c>
      <c r="P5140" s="3" t="s">
        <v>682</v>
      </c>
      <c r="Q5140" s="3" t="s">
        <v>55</v>
      </c>
      <c r="S5140" s="67">
        <v>1.0</v>
      </c>
    </row>
    <row r="5141" ht="15.0" customHeight="1">
      <c r="A5141" s="64">
        <v>13.0</v>
      </c>
      <c r="B5141" s="53" t="str">
        <f t="array" ref="B5141">INDEX(Quadrat.Details!D:D, MATCH(1,(F5141=Quadrat.Details!B:B)*(G5141=Quadrat.Details!G:G)*(H5141=Quadrat.Details!I:I),0))</f>
        <v>FJD</v>
      </c>
      <c r="E5141" s="65">
        <f t="array" ref="E5141">INDEX(Quadrat.Details!C:C, MATCH(1,(F5141=Quadrat.Details!B:B)*(G5141=Quadrat.Details!G:G),0))</f>
        <v>44784</v>
      </c>
      <c r="F5141" s="66">
        <v>2022.0</v>
      </c>
      <c r="G5141" s="13" t="s">
        <v>457</v>
      </c>
      <c r="H5141" s="64">
        <v>1.0</v>
      </c>
      <c r="I5141" s="3" t="str">
        <f t="array" ref="I5141">INDEX(Species.List!A:A,MATCH(J5141,Species.List!B:B,0))</f>
        <v>Libinia emarginata</v>
      </c>
      <c r="J5141" s="11" t="s">
        <v>299</v>
      </c>
      <c r="K5141" s="3" t="str">
        <f t="array" ref="K5141">INDEX(Species.List!C:C,MATCH(J5141,Species.List!B:B,0))</f>
        <v>CW</v>
      </c>
      <c r="L5141" s="64">
        <v>22.0</v>
      </c>
      <c r="M5141" s="64">
        <v>1.0</v>
      </c>
      <c r="N5141" s="8" t="s">
        <v>502</v>
      </c>
      <c r="O5141" s="8" t="s">
        <v>55</v>
      </c>
      <c r="P5141" s="3" t="s">
        <v>682</v>
      </c>
      <c r="Q5141" s="3" t="s">
        <v>55</v>
      </c>
      <c r="S5141" s="67">
        <v>1.0</v>
      </c>
    </row>
    <row r="5142" ht="15.0" customHeight="1">
      <c r="A5142" s="64">
        <v>13.0</v>
      </c>
      <c r="B5142" s="53" t="str">
        <f t="array" ref="B5142">INDEX(Quadrat.Details!D:D, MATCH(1,(F5142=Quadrat.Details!B:B)*(G5142=Quadrat.Details!G:G)*(H5142=Quadrat.Details!I:I),0))</f>
        <v>FJD</v>
      </c>
      <c r="E5142" s="65">
        <f t="array" ref="E5142">INDEX(Quadrat.Details!C:C, MATCH(1,(F5142=Quadrat.Details!B:B)*(G5142=Quadrat.Details!G:G),0))</f>
        <v>44784</v>
      </c>
      <c r="F5142" s="66">
        <v>2022.0</v>
      </c>
      <c r="G5142" s="13" t="s">
        <v>457</v>
      </c>
      <c r="H5142" s="64">
        <v>1.0</v>
      </c>
      <c r="I5142" s="3" t="str">
        <f t="array" ref="I5142">INDEX(Species.List!A:A,MATCH(J5142,Species.List!B:B,0))</f>
        <v>Cancer irroratus</v>
      </c>
      <c r="J5142" s="11" t="s">
        <v>308</v>
      </c>
      <c r="K5142" s="3" t="str">
        <f t="array" ref="K5142">INDEX(Species.List!C:C,MATCH(J5142,Species.List!B:B,0))</f>
        <v>CW</v>
      </c>
      <c r="L5142" s="64">
        <v>45.0</v>
      </c>
      <c r="M5142" s="64">
        <v>1.0</v>
      </c>
      <c r="N5142" s="8" t="s">
        <v>502</v>
      </c>
      <c r="O5142" s="8" t="s">
        <v>55</v>
      </c>
      <c r="P5142" s="3" t="s">
        <v>682</v>
      </c>
      <c r="Q5142" s="3" t="s">
        <v>55</v>
      </c>
      <c r="S5142" s="67">
        <v>1.0</v>
      </c>
    </row>
    <row r="5143" ht="15.0" customHeight="1">
      <c r="A5143" s="64">
        <v>13.0</v>
      </c>
      <c r="B5143" s="53" t="str">
        <f t="array" ref="B5143">INDEX(Quadrat.Details!D:D, MATCH(1,(F5143=Quadrat.Details!B:B)*(G5143=Quadrat.Details!G:G)*(H5143=Quadrat.Details!I:I),0))</f>
        <v>FJD</v>
      </c>
      <c r="E5143" s="65">
        <f t="array" ref="E5143">INDEX(Quadrat.Details!C:C, MATCH(1,(F5143=Quadrat.Details!B:B)*(G5143=Quadrat.Details!G:G),0))</f>
        <v>44784</v>
      </c>
      <c r="F5143" s="66">
        <v>2022.0</v>
      </c>
      <c r="G5143" s="13" t="s">
        <v>457</v>
      </c>
      <c r="H5143" s="64">
        <v>1.0</v>
      </c>
      <c r="I5143" s="3" t="str">
        <f t="array" ref="I5143">INDEX(Species.List!A:A,MATCH(J5143,Species.List!B:B,0))</f>
        <v>Euspira heros</v>
      </c>
      <c r="J5143" s="11" t="s">
        <v>249</v>
      </c>
      <c r="K5143" s="3" t="str">
        <f t="array" ref="K5143">INDEX(Species.List!C:C,MATCH(J5143,Species.List!B:B,0))</f>
        <v>SH</v>
      </c>
      <c r="L5143" s="64">
        <v>48.0</v>
      </c>
      <c r="M5143" s="64">
        <v>1.0</v>
      </c>
      <c r="N5143" s="8" t="s">
        <v>502</v>
      </c>
      <c r="O5143" s="8" t="s">
        <v>55</v>
      </c>
      <c r="P5143" s="3" t="s">
        <v>682</v>
      </c>
      <c r="Q5143" s="3" t="s">
        <v>55</v>
      </c>
      <c r="S5143" s="67">
        <v>1.0</v>
      </c>
    </row>
    <row r="5144" ht="15.0" customHeight="1">
      <c r="A5144" s="64">
        <v>13.0</v>
      </c>
      <c r="B5144" s="53" t="str">
        <f t="array" ref="B5144">INDEX(Quadrat.Details!D:D, MATCH(1,(F5144=Quadrat.Details!B:B)*(G5144=Quadrat.Details!G:G)*(H5144=Quadrat.Details!I:I),0))</f>
        <v>FJD</v>
      </c>
      <c r="E5144" s="65">
        <f t="array" ref="E5144">INDEX(Quadrat.Details!C:C, MATCH(1,(F5144=Quadrat.Details!B:B)*(G5144=Quadrat.Details!G:G),0))</f>
        <v>44784</v>
      </c>
      <c r="F5144" s="66">
        <v>2022.0</v>
      </c>
      <c r="G5144" s="13" t="s">
        <v>457</v>
      </c>
      <c r="H5144" s="64">
        <v>1.0</v>
      </c>
      <c r="I5144" s="3" t="str">
        <f t="array" ref="I5144">INDEX(Species.List!A:A,MATCH(J5144,Species.List!B:B,0))</f>
        <v>Yoldia limatula</v>
      </c>
      <c r="J5144" s="11" t="s">
        <v>179</v>
      </c>
      <c r="K5144" s="3" t="str">
        <f t="array" ref="K5144">INDEX(Species.List!C:C,MATCH(J5144,Species.List!B:B,0))</f>
        <v>SL</v>
      </c>
      <c r="L5144" s="64">
        <v>11.0</v>
      </c>
      <c r="M5144" s="64">
        <v>1.0</v>
      </c>
      <c r="N5144" s="8" t="s">
        <v>502</v>
      </c>
      <c r="O5144" s="8" t="s">
        <v>55</v>
      </c>
      <c r="P5144" s="3" t="s">
        <v>682</v>
      </c>
      <c r="Q5144" s="3" t="s">
        <v>55</v>
      </c>
      <c r="S5144" s="67">
        <v>1.0</v>
      </c>
    </row>
    <row r="5145" ht="15.0" customHeight="1">
      <c r="A5145" s="64">
        <v>13.0</v>
      </c>
      <c r="B5145" s="53" t="str">
        <f t="array" ref="B5145">INDEX(Quadrat.Details!D:D, MATCH(1,(F5145=Quadrat.Details!B:B)*(G5145=Quadrat.Details!G:G)*(H5145=Quadrat.Details!I:I),0))</f>
        <v>FJD</v>
      </c>
      <c r="E5145" s="65">
        <f t="array" ref="E5145">INDEX(Quadrat.Details!C:C, MATCH(1,(F5145=Quadrat.Details!B:B)*(G5145=Quadrat.Details!G:G),0))</f>
        <v>44784</v>
      </c>
      <c r="F5145" s="66">
        <v>2022.0</v>
      </c>
      <c r="G5145" s="13" t="s">
        <v>457</v>
      </c>
      <c r="H5145" s="64">
        <v>1.0</v>
      </c>
      <c r="I5145" s="3" t="str">
        <f t="array" ref="I5145">INDEX(Species.List!A:A,MATCH(J5145,Species.List!B:B,0))</f>
        <v>Pagurus longicarpus</v>
      </c>
      <c r="J5145" s="11" t="s">
        <v>236</v>
      </c>
      <c r="K5145" s="3" t="str">
        <f t="array" ref="K5145">INDEX(Species.List!C:C,MATCH(J5145,Species.List!B:B,0))</f>
        <v>ClawLength</v>
      </c>
      <c r="L5145" s="64">
        <v>10.0</v>
      </c>
      <c r="M5145" s="64">
        <v>1.0</v>
      </c>
      <c r="N5145" s="8" t="s">
        <v>502</v>
      </c>
      <c r="O5145" s="8" t="s">
        <v>55</v>
      </c>
      <c r="P5145" s="3" t="s">
        <v>682</v>
      </c>
      <c r="Q5145" s="3" t="s">
        <v>55</v>
      </c>
      <c r="S5145" s="67">
        <v>1.0</v>
      </c>
    </row>
    <row r="5146" ht="15.0" customHeight="1">
      <c r="A5146" s="64">
        <v>13.0</v>
      </c>
      <c r="B5146" s="53" t="str">
        <f t="array" ref="B5146">INDEX(Quadrat.Details!D:D, MATCH(1,(F5146=Quadrat.Details!B:B)*(G5146=Quadrat.Details!G:G)*(H5146=Quadrat.Details!I:I),0))</f>
        <v>FJD</v>
      </c>
      <c r="E5146" s="65">
        <f t="array" ref="E5146">INDEX(Quadrat.Details!C:C, MATCH(1,(F5146=Quadrat.Details!B:B)*(G5146=Quadrat.Details!G:G),0))</f>
        <v>44784</v>
      </c>
      <c r="F5146" s="66">
        <v>2022.0</v>
      </c>
      <c r="G5146" s="13" t="s">
        <v>457</v>
      </c>
      <c r="H5146" s="64">
        <v>1.0</v>
      </c>
      <c r="I5146" s="3" t="str">
        <f t="array" ref="I5146">INDEX(Species.List!A:A,MATCH(J5146,Species.List!B:B,0))</f>
        <v>Ilyanassa trivittata</v>
      </c>
      <c r="J5146" s="11" t="s">
        <v>350</v>
      </c>
      <c r="K5146" s="3" t="str">
        <f t="array" ref="K5146">INDEX(Species.List!C:C,MATCH(J5146,Species.List!B:B,0))</f>
        <v>SH</v>
      </c>
      <c r="L5146" s="64">
        <v>20.0</v>
      </c>
      <c r="M5146" s="64">
        <v>1.0</v>
      </c>
      <c r="N5146" s="8" t="s">
        <v>502</v>
      </c>
      <c r="O5146" s="8" t="s">
        <v>55</v>
      </c>
      <c r="P5146" s="3" t="s">
        <v>682</v>
      </c>
      <c r="Q5146" s="3" t="s">
        <v>55</v>
      </c>
      <c r="S5146" s="67">
        <v>1.0</v>
      </c>
    </row>
    <row r="5147" ht="15.0" customHeight="1">
      <c r="A5147" s="64">
        <v>13.0</v>
      </c>
      <c r="B5147" s="53" t="str">
        <f t="array" ref="B5147">INDEX(Quadrat.Details!D:D, MATCH(1,(F5147=Quadrat.Details!B:B)*(G5147=Quadrat.Details!G:G)*(H5147=Quadrat.Details!I:I),0))</f>
        <v>FJD</v>
      </c>
      <c r="E5147" s="65">
        <f t="array" ref="E5147">INDEX(Quadrat.Details!C:C, MATCH(1,(F5147=Quadrat.Details!B:B)*(G5147=Quadrat.Details!G:G),0))</f>
        <v>44784</v>
      </c>
      <c r="F5147" s="66">
        <v>2022.0</v>
      </c>
      <c r="G5147" s="13" t="s">
        <v>457</v>
      </c>
      <c r="H5147" s="64">
        <v>1.0</v>
      </c>
      <c r="I5147" s="3" t="str">
        <f t="array" ref="I5147">INDEX(Species.List!A:A,MATCH(J5147,Species.List!B:B,0))</f>
        <v>Ilyanassa trivittata</v>
      </c>
      <c r="J5147" s="11" t="s">
        <v>350</v>
      </c>
      <c r="K5147" s="3" t="str">
        <f t="array" ref="K5147">INDEX(Species.List!C:C,MATCH(J5147,Species.List!B:B,0))</f>
        <v>SH</v>
      </c>
      <c r="L5147" s="64">
        <v>12.0</v>
      </c>
      <c r="M5147" s="64">
        <v>2.0</v>
      </c>
      <c r="N5147" s="8" t="s">
        <v>502</v>
      </c>
      <c r="O5147" s="8" t="s">
        <v>55</v>
      </c>
      <c r="P5147" s="3" t="s">
        <v>682</v>
      </c>
      <c r="Q5147" s="3" t="s">
        <v>55</v>
      </c>
      <c r="S5147" s="67">
        <v>1.0</v>
      </c>
    </row>
    <row r="5148" ht="15.0" customHeight="1">
      <c r="A5148" s="64">
        <v>13.0</v>
      </c>
      <c r="B5148" s="53" t="str">
        <f t="array" ref="B5148">INDEX(Quadrat.Details!D:D, MATCH(1,(F5148=Quadrat.Details!B:B)*(G5148=Quadrat.Details!G:G)*(H5148=Quadrat.Details!I:I),0))</f>
        <v>FJD</v>
      </c>
      <c r="E5148" s="65">
        <f t="array" ref="E5148">INDEX(Quadrat.Details!C:C, MATCH(1,(F5148=Quadrat.Details!B:B)*(G5148=Quadrat.Details!G:G),0))</f>
        <v>44784</v>
      </c>
      <c r="F5148" s="66">
        <v>2022.0</v>
      </c>
      <c r="G5148" s="13" t="s">
        <v>457</v>
      </c>
      <c r="H5148" s="64">
        <v>1.0</v>
      </c>
      <c r="I5148" s="3" t="str">
        <f t="array" ref="I5148">INDEX(Species.List!A:A,MATCH(J5148,Species.List!B:B,0))</f>
        <v>Ilyanassa trivittata</v>
      </c>
      <c r="J5148" s="11" t="s">
        <v>350</v>
      </c>
      <c r="K5148" s="3" t="str">
        <f t="array" ref="K5148">INDEX(Species.List!C:C,MATCH(J5148,Species.List!B:B,0))</f>
        <v>SH</v>
      </c>
      <c r="L5148" s="64">
        <v>11.0</v>
      </c>
      <c r="M5148" s="64">
        <v>1.0</v>
      </c>
      <c r="N5148" s="8" t="s">
        <v>502</v>
      </c>
      <c r="O5148" s="8" t="s">
        <v>55</v>
      </c>
      <c r="P5148" s="3" t="s">
        <v>682</v>
      </c>
      <c r="Q5148" s="3" t="s">
        <v>55</v>
      </c>
      <c r="S5148" s="67">
        <v>1.0</v>
      </c>
    </row>
    <row r="5149" ht="15.0" customHeight="1">
      <c r="A5149" s="64">
        <v>13.0</v>
      </c>
      <c r="B5149" s="53" t="str">
        <f t="array" ref="B5149">INDEX(Quadrat.Details!D:D, MATCH(1,(F5149=Quadrat.Details!B:B)*(G5149=Quadrat.Details!G:G)*(H5149=Quadrat.Details!I:I),0))</f>
        <v>FJD</v>
      </c>
      <c r="E5149" s="65">
        <f t="array" ref="E5149">INDEX(Quadrat.Details!C:C, MATCH(1,(F5149=Quadrat.Details!B:B)*(G5149=Quadrat.Details!G:G),0))</f>
        <v>44784</v>
      </c>
      <c r="F5149" s="66">
        <v>2022.0</v>
      </c>
      <c r="G5149" s="13" t="s">
        <v>457</v>
      </c>
      <c r="H5149" s="64">
        <v>1.0</v>
      </c>
      <c r="I5149" s="3" t="str">
        <f t="array" ref="I5149">INDEX(Species.List!A:A,MATCH(J5149,Species.List!B:B,0))</f>
        <v>Ilyanassa trivittata</v>
      </c>
      <c r="J5149" s="11" t="s">
        <v>350</v>
      </c>
      <c r="K5149" s="3" t="str">
        <f t="array" ref="K5149">INDEX(Species.List!C:C,MATCH(J5149,Species.List!B:B,0))</f>
        <v>SH</v>
      </c>
      <c r="L5149" s="64">
        <v>14.0</v>
      </c>
      <c r="M5149" s="64">
        <v>1.0</v>
      </c>
      <c r="N5149" s="8" t="s">
        <v>502</v>
      </c>
      <c r="O5149" s="8" t="s">
        <v>55</v>
      </c>
      <c r="P5149" s="3" t="s">
        <v>682</v>
      </c>
      <c r="Q5149" s="3" t="s">
        <v>55</v>
      </c>
      <c r="S5149" s="67">
        <v>1.0</v>
      </c>
    </row>
    <row r="5150" ht="15.0" customHeight="1">
      <c r="A5150" s="64">
        <v>13.0</v>
      </c>
      <c r="B5150" s="53" t="str">
        <f t="array" ref="B5150">INDEX(Quadrat.Details!D:D, MATCH(1,(F5150=Quadrat.Details!B:B)*(G5150=Quadrat.Details!G:G)*(H5150=Quadrat.Details!I:I),0))</f>
        <v>FJD</v>
      </c>
      <c r="E5150" s="65">
        <f t="array" ref="E5150">INDEX(Quadrat.Details!C:C, MATCH(1,(F5150=Quadrat.Details!B:B)*(G5150=Quadrat.Details!G:G),0))</f>
        <v>44784</v>
      </c>
      <c r="F5150" s="66">
        <v>2022.0</v>
      </c>
      <c r="G5150" s="13" t="s">
        <v>457</v>
      </c>
      <c r="H5150" s="64">
        <v>1.0</v>
      </c>
      <c r="I5150" s="3" t="str">
        <f t="array" ref="I5150">INDEX(Species.List!A:A,MATCH(J5150,Species.List!B:B,0))</f>
        <v>Urosalpinx cinerea</v>
      </c>
      <c r="J5150" s="11" t="s">
        <v>284</v>
      </c>
      <c r="K5150" s="3" t="str">
        <f t="array" ref="K5150">INDEX(Species.List!C:C,MATCH(J5150,Species.List!B:B,0))</f>
        <v>SH</v>
      </c>
      <c r="L5150" s="64">
        <v>14.0</v>
      </c>
      <c r="M5150" s="64">
        <v>1.0</v>
      </c>
      <c r="N5150" s="8" t="s">
        <v>502</v>
      </c>
      <c r="O5150" s="8" t="s">
        <v>55</v>
      </c>
      <c r="P5150" s="3" t="s">
        <v>682</v>
      </c>
      <c r="Q5150" s="3" t="s">
        <v>55</v>
      </c>
      <c r="S5150" s="67">
        <v>1.0</v>
      </c>
    </row>
    <row r="5151" ht="15.0" customHeight="1">
      <c r="A5151" s="64">
        <v>13.0</v>
      </c>
      <c r="B5151" s="53" t="str">
        <f t="array" ref="B5151">INDEX(Quadrat.Details!D:D, MATCH(1,(F5151=Quadrat.Details!B:B)*(G5151=Quadrat.Details!G:G)*(H5151=Quadrat.Details!I:I),0))</f>
        <v>FJD</v>
      </c>
      <c r="E5151" s="65">
        <f t="array" ref="E5151">INDEX(Quadrat.Details!C:C, MATCH(1,(F5151=Quadrat.Details!B:B)*(G5151=Quadrat.Details!G:G),0))</f>
        <v>44784</v>
      </c>
      <c r="F5151" s="66">
        <v>2022.0</v>
      </c>
      <c r="G5151" s="13" t="s">
        <v>457</v>
      </c>
      <c r="H5151" s="64">
        <v>1.0</v>
      </c>
      <c r="I5151" s="3" t="str">
        <f t="array" ref="I5151">INDEX(Species.List!A:A,MATCH(J5151,Species.List!B:B,0))</f>
        <v>Ilyanassa trivittata</v>
      </c>
      <c r="J5151" s="11" t="s">
        <v>350</v>
      </c>
      <c r="K5151" s="3" t="str">
        <f t="array" ref="K5151">INDEX(Species.List!C:C,MATCH(J5151,Species.List!B:B,0))</f>
        <v>SH</v>
      </c>
      <c r="L5151" s="64">
        <v>13.0</v>
      </c>
      <c r="M5151" s="64">
        <v>1.0</v>
      </c>
      <c r="N5151" s="8" t="s">
        <v>502</v>
      </c>
      <c r="O5151" s="8" t="s">
        <v>55</v>
      </c>
      <c r="P5151" s="3" t="s">
        <v>682</v>
      </c>
      <c r="Q5151" s="3" t="s">
        <v>55</v>
      </c>
      <c r="S5151" s="67">
        <v>1.0</v>
      </c>
    </row>
    <row r="5152" ht="15.0" customHeight="1">
      <c r="A5152" s="64">
        <v>13.0</v>
      </c>
      <c r="B5152" s="53" t="str">
        <f t="array" ref="B5152">INDEX(Quadrat.Details!D:D, MATCH(1,(F5152=Quadrat.Details!B:B)*(G5152=Quadrat.Details!G:G)*(H5152=Quadrat.Details!I:I),0))</f>
        <v>FJD</v>
      </c>
      <c r="E5152" s="65">
        <f t="array" ref="E5152">INDEX(Quadrat.Details!C:C, MATCH(1,(F5152=Quadrat.Details!B:B)*(G5152=Quadrat.Details!G:G),0))</f>
        <v>44784</v>
      </c>
      <c r="F5152" s="66">
        <v>2022.0</v>
      </c>
      <c r="G5152" s="13" t="s">
        <v>457</v>
      </c>
      <c r="H5152" s="64">
        <v>1.0</v>
      </c>
      <c r="I5152" s="3" t="str">
        <f t="array" ref="I5152">INDEX(Species.List!A:A,MATCH(J5152,Species.List!B:B,0))</f>
        <v>Cancer irroratus</v>
      </c>
      <c r="J5152" s="11" t="s">
        <v>308</v>
      </c>
      <c r="K5152" s="3" t="str">
        <f t="array" ref="K5152">INDEX(Species.List!C:C,MATCH(J5152,Species.List!B:B,0))</f>
        <v>CW</v>
      </c>
      <c r="L5152" s="64">
        <v>16.0</v>
      </c>
      <c r="M5152" s="64">
        <v>1.0</v>
      </c>
      <c r="N5152" s="8" t="s">
        <v>502</v>
      </c>
      <c r="O5152" s="8" t="s">
        <v>55</v>
      </c>
      <c r="P5152" s="3" t="s">
        <v>682</v>
      </c>
      <c r="Q5152" s="3" t="s">
        <v>55</v>
      </c>
      <c r="S5152" s="67">
        <v>1.0</v>
      </c>
    </row>
    <row r="5153" ht="15.0" customHeight="1">
      <c r="A5153" s="64">
        <v>14.0</v>
      </c>
      <c r="B5153" s="53" t="str">
        <f t="array" ref="B5153">INDEX(Quadrat.Details!D:D, MATCH(1,(F5153=Quadrat.Details!B:B)*(G5153=Quadrat.Details!G:G)*(H5153=Quadrat.Details!I:I),0))</f>
        <v>FJD</v>
      </c>
      <c r="E5153" s="65">
        <f t="array" ref="E5153">INDEX(Quadrat.Details!C:C, MATCH(1,(F5153=Quadrat.Details!B:B)*(G5153=Quadrat.Details!G:G),0))</f>
        <v>44784</v>
      </c>
      <c r="F5153" s="66">
        <v>2022.0</v>
      </c>
      <c r="G5153" s="13" t="s">
        <v>457</v>
      </c>
      <c r="H5153" s="64">
        <v>1.0</v>
      </c>
      <c r="I5153" s="3" t="str">
        <f t="array" ref="I5153">INDEX(Species.List!A:A,MATCH(J5153,Species.List!B:B,0))</f>
        <v>Ensis directus</v>
      </c>
      <c r="J5153" s="11" t="s">
        <v>306</v>
      </c>
      <c r="K5153" s="3" t="str">
        <f t="array" ref="K5153">INDEX(Species.List!C:C,MATCH(J5153,Species.List!B:B,0))</f>
        <v>SL</v>
      </c>
      <c r="L5153" s="64">
        <v>35.0</v>
      </c>
      <c r="M5153" s="64">
        <v>1.0</v>
      </c>
      <c r="N5153" s="8" t="s">
        <v>502</v>
      </c>
      <c r="O5153" s="8" t="s">
        <v>55</v>
      </c>
      <c r="P5153" s="3" t="s">
        <v>682</v>
      </c>
      <c r="Q5153" s="3" t="s">
        <v>55</v>
      </c>
      <c r="S5153" s="67">
        <v>1.0</v>
      </c>
    </row>
    <row r="5154" ht="15.0" customHeight="1">
      <c r="A5154" s="64">
        <v>14.0</v>
      </c>
      <c r="B5154" s="53" t="str">
        <f t="array" ref="B5154">INDEX(Quadrat.Details!D:D, MATCH(1,(F5154=Quadrat.Details!B:B)*(G5154=Quadrat.Details!G:G)*(H5154=Quadrat.Details!I:I),0))</f>
        <v>FJD</v>
      </c>
      <c r="E5154" s="65">
        <f t="array" ref="E5154">INDEX(Quadrat.Details!C:C, MATCH(1,(F5154=Quadrat.Details!B:B)*(G5154=Quadrat.Details!G:G),0))</f>
        <v>44784</v>
      </c>
      <c r="F5154" s="66">
        <v>2022.0</v>
      </c>
      <c r="G5154" s="13" t="s">
        <v>457</v>
      </c>
      <c r="H5154" s="64">
        <v>1.0</v>
      </c>
      <c r="I5154" s="3" t="str">
        <f t="array" ref="I5154">INDEX(Species.List!A:A,MATCH(J5154,Species.List!B:B,0))</f>
        <v>Cancer irroratus</v>
      </c>
      <c r="J5154" s="11" t="s">
        <v>308</v>
      </c>
      <c r="K5154" s="3" t="str">
        <f t="array" ref="K5154">INDEX(Species.List!C:C,MATCH(J5154,Species.List!B:B,0))</f>
        <v>CW</v>
      </c>
      <c r="L5154" s="64">
        <v>13.0</v>
      </c>
      <c r="M5154" s="64">
        <v>1.0</v>
      </c>
      <c r="N5154" s="8" t="s">
        <v>502</v>
      </c>
      <c r="O5154" s="8" t="s">
        <v>55</v>
      </c>
      <c r="P5154" s="3" t="s">
        <v>682</v>
      </c>
      <c r="Q5154" s="3" t="s">
        <v>55</v>
      </c>
      <c r="S5154" s="67">
        <v>1.0</v>
      </c>
    </row>
    <row r="5155" ht="15.0" customHeight="1">
      <c r="A5155" s="64">
        <v>14.0</v>
      </c>
      <c r="B5155" s="53" t="str">
        <f t="array" ref="B5155">INDEX(Quadrat.Details!D:D, MATCH(1,(F5155=Quadrat.Details!B:B)*(G5155=Quadrat.Details!G:G)*(H5155=Quadrat.Details!I:I),0))</f>
        <v>FJD</v>
      </c>
      <c r="E5155" s="65">
        <f t="array" ref="E5155">INDEX(Quadrat.Details!C:C, MATCH(1,(F5155=Quadrat.Details!B:B)*(G5155=Quadrat.Details!G:G),0))</f>
        <v>44784</v>
      </c>
      <c r="F5155" s="66">
        <v>2022.0</v>
      </c>
      <c r="G5155" s="13" t="s">
        <v>457</v>
      </c>
      <c r="H5155" s="64">
        <v>1.0</v>
      </c>
      <c r="I5155" s="3" t="str">
        <f t="array" ref="I5155">INDEX(Species.List!A:A,MATCH(J5155,Species.List!B:B,0))</f>
        <v>Cancer irroratus</v>
      </c>
      <c r="J5155" s="11" t="s">
        <v>308</v>
      </c>
      <c r="K5155" s="3" t="str">
        <f t="array" ref="K5155">INDEX(Species.List!C:C,MATCH(J5155,Species.List!B:B,0))</f>
        <v>CW</v>
      </c>
      <c r="L5155" s="64">
        <v>15.0</v>
      </c>
      <c r="M5155" s="64">
        <v>1.0</v>
      </c>
      <c r="N5155" s="8" t="s">
        <v>502</v>
      </c>
      <c r="O5155" s="8" t="s">
        <v>55</v>
      </c>
      <c r="P5155" s="3" t="s">
        <v>682</v>
      </c>
      <c r="Q5155" s="3" t="s">
        <v>55</v>
      </c>
      <c r="S5155" s="67">
        <v>1.0</v>
      </c>
    </row>
    <row r="5156" ht="15.0" customHeight="1">
      <c r="A5156" s="64">
        <v>14.0</v>
      </c>
      <c r="B5156" s="53" t="str">
        <f t="array" ref="B5156">INDEX(Quadrat.Details!D:D, MATCH(1,(F5156=Quadrat.Details!B:B)*(G5156=Quadrat.Details!G:G)*(H5156=Quadrat.Details!I:I),0))</f>
        <v>FJD</v>
      </c>
      <c r="E5156" s="65">
        <f t="array" ref="E5156">INDEX(Quadrat.Details!C:C, MATCH(1,(F5156=Quadrat.Details!B:B)*(G5156=Quadrat.Details!G:G),0))</f>
        <v>44784</v>
      </c>
      <c r="F5156" s="66">
        <v>2022.0</v>
      </c>
      <c r="G5156" s="13" t="s">
        <v>457</v>
      </c>
      <c r="H5156" s="64">
        <v>1.0</v>
      </c>
      <c r="I5156" s="3" t="str">
        <f t="array" ref="I5156">INDEX(Species.List!A:A,MATCH(J5156,Species.List!B:B,0))</f>
        <v>Cancer irroratus</v>
      </c>
      <c r="J5156" s="11" t="s">
        <v>308</v>
      </c>
      <c r="K5156" s="3" t="str">
        <f t="array" ref="K5156">INDEX(Species.List!C:C,MATCH(J5156,Species.List!B:B,0))</f>
        <v>CW</v>
      </c>
      <c r="L5156" s="64">
        <v>18.0</v>
      </c>
      <c r="M5156" s="64">
        <v>1.0</v>
      </c>
      <c r="N5156" s="8" t="s">
        <v>502</v>
      </c>
      <c r="O5156" s="8" t="s">
        <v>55</v>
      </c>
      <c r="P5156" s="3" t="s">
        <v>682</v>
      </c>
      <c r="Q5156" s="3" t="s">
        <v>55</v>
      </c>
      <c r="S5156" s="67">
        <v>1.0</v>
      </c>
    </row>
    <row r="5157" ht="15.0" customHeight="1">
      <c r="A5157" s="64">
        <v>14.0</v>
      </c>
      <c r="B5157" s="53" t="str">
        <f t="array" ref="B5157">INDEX(Quadrat.Details!D:D, MATCH(1,(F5157=Quadrat.Details!B:B)*(G5157=Quadrat.Details!G:G)*(H5157=Quadrat.Details!I:I),0))</f>
        <v>FJD</v>
      </c>
      <c r="E5157" s="65">
        <f t="array" ref="E5157">INDEX(Quadrat.Details!C:C, MATCH(1,(F5157=Quadrat.Details!B:B)*(G5157=Quadrat.Details!G:G),0))</f>
        <v>44784</v>
      </c>
      <c r="F5157" s="66">
        <v>2022.0</v>
      </c>
      <c r="G5157" s="13" t="s">
        <v>457</v>
      </c>
      <c r="H5157" s="64">
        <v>1.0</v>
      </c>
      <c r="I5157" s="3" t="str">
        <f t="array" ref="I5157">INDEX(Species.List!A:A,MATCH(J5157,Species.List!B:B,0))</f>
        <v>Cancer irroratus</v>
      </c>
      <c r="J5157" s="11" t="s">
        <v>308</v>
      </c>
      <c r="K5157" s="3" t="str">
        <f t="array" ref="K5157">INDEX(Species.List!C:C,MATCH(J5157,Species.List!B:B,0))</f>
        <v>CW</v>
      </c>
      <c r="L5157" s="64">
        <v>19.0</v>
      </c>
      <c r="M5157" s="64">
        <v>1.0</v>
      </c>
      <c r="N5157" s="8" t="s">
        <v>502</v>
      </c>
      <c r="O5157" s="8" t="s">
        <v>55</v>
      </c>
      <c r="P5157" s="3" t="s">
        <v>682</v>
      </c>
      <c r="Q5157" s="3" t="s">
        <v>55</v>
      </c>
      <c r="S5157" s="67">
        <v>1.0</v>
      </c>
    </row>
    <row r="5158" ht="15.0" customHeight="1">
      <c r="A5158" s="64">
        <v>14.0</v>
      </c>
      <c r="B5158" s="53" t="str">
        <f t="array" ref="B5158">INDEX(Quadrat.Details!D:D, MATCH(1,(F5158=Quadrat.Details!B:B)*(G5158=Quadrat.Details!G:G)*(H5158=Quadrat.Details!I:I),0))</f>
        <v>FJD</v>
      </c>
      <c r="E5158" s="65">
        <f t="array" ref="E5158">INDEX(Quadrat.Details!C:C, MATCH(1,(F5158=Quadrat.Details!B:B)*(G5158=Quadrat.Details!G:G),0))</f>
        <v>44784</v>
      </c>
      <c r="F5158" s="66">
        <v>2022.0</v>
      </c>
      <c r="G5158" s="13" t="s">
        <v>457</v>
      </c>
      <c r="H5158" s="64">
        <v>1.0</v>
      </c>
      <c r="I5158" s="3" t="str">
        <f t="array" ref="I5158">INDEX(Species.List!A:A,MATCH(J5158,Species.List!B:B,0))</f>
        <v>Cancer irroratus</v>
      </c>
      <c r="J5158" s="11" t="s">
        <v>308</v>
      </c>
      <c r="K5158" s="3" t="str">
        <f t="array" ref="K5158">INDEX(Species.List!C:C,MATCH(J5158,Species.List!B:B,0))</f>
        <v>CW</v>
      </c>
      <c r="L5158" s="64">
        <v>20.0</v>
      </c>
      <c r="M5158" s="64">
        <v>1.0</v>
      </c>
      <c r="N5158" s="8" t="s">
        <v>502</v>
      </c>
      <c r="O5158" s="8" t="s">
        <v>55</v>
      </c>
      <c r="P5158" s="3" t="s">
        <v>682</v>
      </c>
      <c r="Q5158" s="3" t="s">
        <v>55</v>
      </c>
      <c r="S5158" s="67">
        <v>1.0</v>
      </c>
    </row>
    <row r="5159" ht="15.0" customHeight="1">
      <c r="A5159" s="64">
        <v>14.0</v>
      </c>
      <c r="B5159" s="53" t="str">
        <f t="array" ref="B5159">INDEX(Quadrat.Details!D:D, MATCH(1,(F5159=Quadrat.Details!B:B)*(G5159=Quadrat.Details!G:G)*(H5159=Quadrat.Details!I:I),0))</f>
        <v>FJD</v>
      </c>
      <c r="E5159" s="65">
        <f t="array" ref="E5159">INDEX(Quadrat.Details!C:C, MATCH(1,(F5159=Quadrat.Details!B:B)*(G5159=Quadrat.Details!G:G),0))</f>
        <v>44784</v>
      </c>
      <c r="F5159" s="66">
        <v>2022.0</v>
      </c>
      <c r="G5159" s="13" t="s">
        <v>457</v>
      </c>
      <c r="H5159" s="64">
        <v>1.0</v>
      </c>
      <c r="I5159" s="3" t="str">
        <f t="array" ref="I5159">INDEX(Species.List!A:A,MATCH(J5159,Species.List!B:B,0))</f>
        <v>Cancer irroratus</v>
      </c>
      <c r="J5159" s="11" t="s">
        <v>308</v>
      </c>
      <c r="K5159" s="3" t="str">
        <f t="array" ref="K5159">INDEX(Species.List!C:C,MATCH(J5159,Species.List!B:B,0))</f>
        <v>CW</v>
      </c>
      <c r="L5159" s="64">
        <v>13.0</v>
      </c>
      <c r="M5159" s="64">
        <v>1.0</v>
      </c>
      <c r="N5159" s="8" t="s">
        <v>502</v>
      </c>
      <c r="O5159" s="8" t="s">
        <v>55</v>
      </c>
      <c r="P5159" s="3" t="s">
        <v>682</v>
      </c>
      <c r="Q5159" s="3" t="s">
        <v>55</v>
      </c>
      <c r="S5159" s="67">
        <v>1.0</v>
      </c>
    </row>
    <row r="5160" ht="15.0" customHeight="1">
      <c r="A5160" s="64">
        <v>14.0</v>
      </c>
      <c r="B5160" s="53" t="str">
        <f t="array" ref="B5160">INDEX(Quadrat.Details!D:D, MATCH(1,(F5160=Quadrat.Details!B:B)*(G5160=Quadrat.Details!G:G)*(H5160=Quadrat.Details!I:I),0))</f>
        <v>FJD</v>
      </c>
      <c r="E5160" s="65">
        <f t="array" ref="E5160">INDEX(Quadrat.Details!C:C, MATCH(1,(F5160=Quadrat.Details!B:B)*(G5160=Quadrat.Details!G:G),0))</f>
        <v>44784</v>
      </c>
      <c r="F5160" s="66">
        <v>2022.0</v>
      </c>
      <c r="G5160" s="13" t="s">
        <v>457</v>
      </c>
      <c r="H5160" s="64">
        <v>1.0</v>
      </c>
      <c r="I5160" s="3" t="str">
        <f t="array" ref="I5160">INDEX(Species.List!A:A,MATCH(J5160,Species.List!B:B,0))</f>
        <v>Mya arenaria</v>
      </c>
      <c r="J5160" s="11" t="s">
        <v>327</v>
      </c>
      <c r="K5160" s="3" t="str">
        <f t="array" ref="K5160">INDEX(Species.List!C:C,MATCH(J5160,Species.List!B:B,0))</f>
        <v>SL</v>
      </c>
      <c r="L5160" s="64">
        <v>15.0</v>
      </c>
      <c r="M5160" s="64">
        <v>1.0</v>
      </c>
      <c r="N5160" s="8" t="s">
        <v>502</v>
      </c>
      <c r="O5160" s="8" t="s">
        <v>55</v>
      </c>
      <c r="P5160" s="3" t="s">
        <v>682</v>
      </c>
      <c r="Q5160" s="3" t="s">
        <v>55</v>
      </c>
      <c r="S5160" s="67">
        <v>1.0</v>
      </c>
    </row>
    <row r="5161" ht="15.0" customHeight="1">
      <c r="A5161" s="64">
        <v>14.0</v>
      </c>
      <c r="B5161" s="53" t="str">
        <f t="array" ref="B5161">INDEX(Quadrat.Details!D:D, MATCH(1,(F5161=Quadrat.Details!B:B)*(G5161=Quadrat.Details!G:G)*(H5161=Quadrat.Details!I:I),0))</f>
        <v>FJD</v>
      </c>
      <c r="E5161" s="65">
        <f t="array" ref="E5161">INDEX(Quadrat.Details!C:C, MATCH(1,(F5161=Quadrat.Details!B:B)*(G5161=Quadrat.Details!G:G),0))</f>
        <v>44784</v>
      </c>
      <c r="F5161" s="66">
        <v>2022.0</v>
      </c>
      <c r="G5161" s="13" t="s">
        <v>457</v>
      </c>
      <c r="H5161" s="64">
        <v>1.0</v>
      </c>
      <c r="I5161" s="3" t="str">
        <f t="array" ref="I5161">INDEX(Species.List!A:A,MATCH(J5161,Species.List!B:B,0))</f>
        <v>Mya arenaria</v>
      </c>
      <c r="J5161" s="11" t="s">
        <v>327</v>
      </c>
      <c r="K5161" s="3" t="str">
        <f t="array" ref="K5161">INDEX(Species.List!C:C,MATCH(J5161,Species.List!B:B,0))</f>
        <v>SL</v>
      </c>
      <c r="L5161" s="64">
        <v>17.0</v>
      </c>
      <c r="M5161" s="64">
        <v>1.0</v>
      </c>
      <c r="N5161" s="8" t="s">
        <v>502</v>
      </c>
      <c r="O5161" s="8" t="s">
        <v>55</v>
      </c>
      <c r="P5161" s="3" t="s">
        <v>682</v>
      </c>
      <c r="Q5161" s="3" t="s">
        <v>55</v>
      </c>
      <c r="S5161" s="67">
        <v>1.0</v>
      </c>
    </row>
    <row r="5162" ht="15.0" customHeight="1">
      <c r="A5162" s="64">
        <v>14.0</v>
      </c>
      <c r="B5162" s="53" t="str">
        <f t="array" ref="B5162">INDEX(Quadrat.Details!D:D, MATCH(1,(F5162=Quadrat.Details!B:B)*(G5162=Quadrat.Details!G:G)*(H5162=Quadrat.Details!I:I),0))</f>
        <v>FJD</v>
      </c>
      <c r="E5162" s="65">
        <f t="array" ref="E5162">INDEX(Quadrat.Details!C:C, MATCH(1,(F5162=Quadrat.Details!B:B)*(G5162=Quadrat.Details!G:G),0))</f>
        <v>44784</v>
      </c>
      <c r="F5162" s="66">
        <v>2022.0</v>
      </c>
      <c r="G5162" s="13" t="s">
        <v>457</v>
      </c>
      <c r="H5162" s="64">
        <v>1.0</v>
      </c>
      <c r="I5162" s="3" t="str">
        <f t="array" ref="I5162">INDEX(Species.List!A:A,MATCH(J5162,Species.List!B:B,0))</f>
        <v>Mya arenaria</v>
      </c>
      <c r="J5162" s="11" t="s">
        <v>327</v>
      </c>
      <c r="K5162" s="3" t="str">
        <f t="array" ref="K5162">INDEX(Species.List!C:C,MATCH(J5162,Species.List!B:B,0))</f>
        <v>SL</v>
      </c>
      <c r="L5162" s="64">
        <v>12.0</v>
      </c>
      <c r="M5162" s="64">
        <v>1.0</v>
      </c>
      <c r="N5162" s="8" t="s">
        <v>502</v>
      </c>
      <c r="O5162" s="8" t="s">
        <v>55</v>
      </c>
      <c r="P5162" s="3" t="s">
        <v>682</v>
      </c>
      <c r="Q5162" s="3" t="s">
        <v>55</v>
      </c>
      <c r="S5162" s="67">
        <v>1.0</v>
      </c>
    </row>
    <row r="5163" ht="15.0" customHeight="1">
      <c r="A5163" s="64">
        <v>14.0</v>
      </c>
      <c r="B5163" s="53" t="str">
        <f t="array" ref="B5163">INDEX(Quadrat.Details!D:D, MATCH(1,(F5163=Quadrat.Details!B:B)*(G5163=Quadrat.Details!G:G)*(H5163=Quadrat.Details!I:I),0))</f>
        <v>FJD</v>
      </c>
      <c r="E5163" s="65">
        <f t="array" ref="E5163">INDEX(Quadrat.Details!C:C, MATCH(1,(F5163=Quadrat.Details!B:B)*(G5163=Quadrat.Details!G:G),0))</f>
        <v>44784</v>
      </c>
      <c r="F5163" s="66">
        <v>2022.0</v>
      </c>
      <c r="G5163" s="13" t="s">
        <v>457</v>
      </c>
      <c r="H5163" s="64">
        <v>1.0</v>
      </c>
      <c r="I5163" s="3" t="str">
        <f t="array" ref="I5163">INDEX(Species.List!A:A,MATCH(J5163,Species.List!B:B,0))</f>
        <v>Yoldia limatula</v>
      </c>
      <c r="J5163" s="11" t="s">
        <v>179</v>
      </c>
      <c r="K5163" s="3" t="str">
        <f t="array" ref="K5163">INDEX(Species.List!C:C,MATCH(J5163,Species.List!B:B,0))</f>
        <v>SL</v>
      </c>
      <c r="L5163" s="64">
        <v>17.0</v>
      </c>
      <c r="M5163" s="64">
        <v>3.0</v>
      </c>
      <c r="N5163" s="8" t="s">
        <v>502</v>
      </c>
      <c r="O5163" s="8" t="s">
        <v>55</v>
      </c>
      <c r="P5163" s="3" t="s">
        <v>682</v>
      </c>
      <c r="Q5163" s="3" t="s">
        <v>55</v>
      </c>
      <c r="S5163" s="67">
        <v>1.0</v>
      </c>
    </row>
    <row r="5164" ht="15.0" customHeight="1">
      <c r="A5164" s="64">
        <v>14.0</v>
      </c>
      <c r="B5164" s="53" t="str">
        <f t="array" ref="B5164">INDEX(Quadrat.Details!D:D, MATCH(1,(F5164=Quadrat.Details!B:B)*(G5164=Quadrat.Details!G:G)*(H5164=Quadrat.Details!I:I),0))</f>
        <v>FJD</v>
      </c>
      <c r="E5164" s="65">
        <f t="array" ref="E5164">INDEX(Quadrat.Details!C:C, MATCH(1,(F5164=Quadrat.Details!B:B)*(G5164=Quadrat.Details!G:G),0))</f>
        <v>44784</v>
      </c>
      <c r="F5164" s="66">
        <v>2022.0</v>
      </c>
      <c r="G5164" s="13" t="s">
        <v>457</v>
      </c>
      <c r="H5164" s="64">
        <v>1.0</v>
      </c>
      <c r="I5164" s="3" t="str">
        <f t="array" ref="I5164">INDEX(Species.List!A:A,MATCH(J5164,Species.List!B:B,0))</f>
        <v>Yoldia limatula</v>
      </c>
      <c r="J5164" s="11" t="s">
        <v>179</v>
      </c>
      <c r="K5164" s="3" t="str">
        <f t="array" ref="K5164">INDEX(Species.List!C:C,MATCH(J5164,Species.List!B:B,0))</f>
        <v>SL</v>
      </c>
      <c r="L5164" s="64">
        <v>15.0</v>
      </c>
      <c r="M5164" s="64">
        <v>1.0</v>
      </c>
      <c r="N5164" s="8" t="s">
        <v>502</v>
      </c>
      <c r="O5164" s="8" t="s">
        <v>55</v>
      </c>
      <c r="P5164" s="3" t="s">
        <v>682</v>
      </c>
      <c r="Q5164" s="3" t="s">
        <v>55</v>
      </c>
      <c r="S5164" s="67">
        <v>1.0</v>
      </c>
    </row>
    <row r="5165" ht="15.0" customHeight="1">
      <c r="A5165" s="64">
        <v>14.0</v>
      </c>
      <c r="B5165" s="53" t="str">
        <f t="array" ref="B5165">INDEX(Quadrat.Details!D:D, MATCH(1,(F5165=Quadrat.Details!B:B)*(G5165=Quadrat.Details!G:G)*(H5165=Quadrat.Details!I:I),0))</f>
        <v>FJD</v>
      </c>
      <c r="E5165" s="65">
        <f t="array" ref="E5165">INDEX(Quadrat.Details!C:C, MATCH(1,(F5165=Quadrat.Details!B:B)*(G5165=Quadrat.Details!G:G),0))</f>
        <v>44784</v>
      </c>
      <c r="F5165" s="66">
        <v>2022.0</v>
      </c>
      <c r="G5165" s="13" t="s">
        <v>457</v>
      </c>
      <c r="H5165" s="64">
        <v>1.0</v>
      </c>
      <c r="I5165" s="3" t="str">
        <f t="array" ref="I5165">INDEX(Species.List!A:A,MATCH(J5165,Species.List!B:B,0))</f>
        <v>Yoldia limatula</v>
      </c>
      <c r="J5165" s="11" t="s">
        <v>179</v>
      </c>
      <c r="K5165" s="3" t="str">
        <f t="array" ref="K5165">INDEX(Species.List!C:C,MATCH(J5165,Species.List!B:B,0))</f>
        <v>SL</v>
      </c>
      <c r="L5165" s="64">
        <v>19.0</v>
      </c>
      <c r="M5165" s="64">
        <v>1.0</v>
      </c>
      <c r="N5165" s="8" t="s">
        <v>502</v>
      </c>
      <c r="O5165" s="8" t="s">
        <v>55</v>
      </c>
      <c r="P5165" s="3" t="s">
        <v>682</v>
      </c>
      <c r="Q5165" s="3" t="s">
        <v>55</v>
      </c>
      <c r="S5165" s="67">
        <v>1.0</v>
      </c>
    </row>
    <row r="5166" ht="15.0" customHeight="1">
      <c r="A5166" s="64">
        <v>14.0</v>
      </c>
      <c r="B5166" s="53" t="str">
        <f t="array" ref="B5166">INDEX(Quadrat.Details!D:D, MATCH(1,(F5166=Quadrat.Details!B:B)*(G5166=Quadrat.Details!G:G)*(H5166=Quadrat.Details!I:I),0))</f>
        <v>FJD</v>
      </c>
      <c r="E5166" s="65">
        <f t="array" ref="E5166">INDEX(Quadrat.Details!C:C, MATCH(1,(F5166=Quadrat.Details!B:B)*(G5166=Quadrat.Details!G:G),0))</f>
        <v>44784</v>
      </c>
      <c r="F5166" s="66">
        <v>2022.0</v>
      </c>
      <c r="G5166" s="13" t="s">
        <v>457</v>
      </c>
      <c r="H5166" s="64">
        <v>1.0</v>
      </c>
      <c r="I5166" s="3" t="str">
        <f t="array" ref="I5166">INDEX(Species.List!A:A,MATCH(J5166,Species.List!B:B,0))</f>
        <v>Yoldia limatula</v>
      </c>
      <c r="J5166" s="11" t="s">
        <v>179</v>
      </c>
      <c r="K5166" s="3" t="str">
        <f t="array" ref="K5166">INDEX(Species.List!C:C,MATCH(J5166,Species.List!B:B,0))</f>
        <v>SL</v>
      </c>
      <c r="L5166" s="64">
        <v>14.0</v>
      </c>
      <c r="M5166" s="64">
        <v>1.0</v>
      </c>
      <c r="N5166" s="8" t="s">
        <v>502</v>
      </c>
      <c r="O5166" s="8" t="s">
        <v>55</v>
      </c>
      <c r="P5166" s="3" t="s">
        <v>682</v>
      </c>
      <c r="Q5166" s="3" t="s">
        <v>55</v>
      </c>
      <c r="S5166" s="67">
        <v>1.0</v>
      </c>
    </row>
    <row r="5167" ht="15.0" customHeight="1">
      <c r="A5167" s="64">
        <v>14.0</v>
      </c>
      <c r="B5167" s="53" t="str">
        <f t="array" ref="B5167">INDEX(Quadrat.Details!D:D, MATCH(1,(F5167=Quadrat.Details!B:B)*(G5167=Quadrat.Details!G:G)*(H5167=Quadrat.Details!I:I),0))</f>
        <v>FJD</v>
      </c>
      <c r="E5167" s="65">
        <f t="array" ref="E5167">INDEX(Quadrat.Details!C:C, MATCH(1,(F5167=Quadrat.Details!B:B)*(G5167=Quadrat.Details!G:G),0))</f>
        <v>44784</v>
      </c>
      <c r="F5167" s="66">
        <v>2022.0</v>
      </c>
      <c r="G5167" s="13" t="s">
        <v>457</v>
      </c>
      <c r="H5167" s="64">
        <v>1.0</v>
      </c>
      <c r="I5167" s="3" t="str">
        <f t="array" ref="I5167">INDEX(Species.List!A:A,MATCH(J5167,Species.List!B:B,0))</f>
        <v>Cancer irroratus</v>
      </c>
      <c r="J5167" s="11" t="s">
        <v>308</v>
      </c>
      <c r="K5167" s="3" t="str">
        <f t="array" ref="K5167">INDEX(Species.List!C:C,MATCH(J5167,Species.List!B:B,0))</f>
        <v>CW</v>
      </c>
      <c r="L5167" s="64">
        <v>11.0</v>
      </c>
      <c r="M5167" s="64">
        <v>1.0</v>
      </c>
      <c r="N5167" s="8" t="s">
        <v>502</v>
      </c>
      <c r="O5167" s="8" t="s">
        <v>55</v>
      </c>
      <c r="P5167" s="3" t="s">
        <v>682</v>
      </c>
      <c r="Q5167" s="3" t="s">
        <v>55</v>
      </c>
      <c r="S5167" s="67">
        <v>1.0</v>
      </c>
    </row>
    <row r="5168" ht="15.0" customHeight="1">
      <c r="A5168" s="64">
        <v>14.0</v>
      </c>
      <c r="B5168" s="53" t="str">
        <f t="array" ref="B5168">INDEX(Quadrat.Details!D:D, MATCH(1,(F5168=Quadrat.Details!B:B)*(G5168=Quadrat.Details!G:G)*(H5168=Quadrat.Details!I:I),0))</f>
        <v>FJD</v>
      </c>
      <c r="E5168" s="65">
        <f t="array" ref="E5168">INDEX(Quadrat.Details!C:C, MATCH(1,(F5168=Quadrat.Details!B:B)*(G5168=Quadrat.Details!G:G),0))</f>
        <v>44784</v>
      </c>
      <c r="F5168" s="66">
        <v>2022.0</v>
      </c>
      <c r="G5168" s="13" t="s">
        <v>457</v>
      </c>
      <c r="H5168" s="64">
        <v>1.0</v>
      </c>
      <c r="I5168" s="3" t="str">
        <f t="array" ref="I5168">INDEX(Species.List!A:A,MATCH(J5168,Species.List!B:B,0))</f>
        <v>Ilyanassa trivittata</v>
      </c>
      <c r="J5168" s="11" t="s">
        <v>350</v>
      </c>
      <c r="K5168" s="3" t="str">
        <f t="array" ref="K5168">INDEX(Species.List!C:C,MATCH(J5168,Species.List!B:B,0))</f>
        <v>SH</v>
      </c>
      <c r="L5168" s="64">
        <v>12.0</v>
      </c>
      <c r="M5168" s="64">
        <v>5.0</v>
      </c>
      <c r="N5168" s="8" t="s">
        <v>502</v>
      </c>
      <c r="O5168" s="8" t="s">
        <v>55</v>
      </c>
      <c r="P5168" s="3" t="s">
        <v>682</v>
      </c>
      <c r="Q5168" s="3" t="s">
        <v>55</v>
      </c>
      <c r="S5168" s="67">
        <v>1.0</v>
      </c>
    </row>
    <row r="5169" ht="15.0" customHeight="1">
      <c r="A5169" s="64">
        <v>14.0</v>
      </c>
      <c r="B5169" s="53" t="str">
        <f t="array" ref="B5169">INDEX(Quadrat.Details!D:D, MATCH(1,(F5169=Quadrat.Details!B:B)*(G5169=Quadrat.Details!G:G)*(H5169=Quadrat.Details!I:I),0))</f>
        <v>FJD</v>
      </c>
      <c r="E5169" s="65">
        <f t="array" ref="E5169">INDEX(Quadrat.Details!C:C, MATCH(1,(F5169=Quadrat.Details!B:B)*(G5169=Quadrat.Details!G:G),0))</f>
        <v>44784</v>
      </c>
      <c r="F5169" s="66">
        <v>2022.0</v>
      </c>
      <c r="G5169" s="13" t="s">
        <v>457</v>
      </c>
      <c r="H5169" s="64">
        <v>1.0</v>
      </c>
      <c r="I5169" s="3" t="str">
        <f t="array" ref="I5169">INDEX(Species.List!A:A,MATCH(J5169,Species.List!B:B,0))</f>
        <v>Ilyanassa trivittata</v>
      </c>
      <c r="J5169" s="11" t="s">
        <v>350</v>
      </c>
      <c r="K5169" s="3" t="str">
        <f t="array" ref="K5169">INDEX(Species.List!C:C,MATCH(J5169,Species.List!B:B,0))</f>
        <v>SH</v>
      </c>
      <c r="L5169" s="64">
        <v>13.0</v>
      </c>
      <c r="M5169" s="64">
        <v>1.0</v>
      </c>
      <c r="N5169" s="8" t="s">
        <v>502</v>
      </c>
      <c r="O5169" s="8" t="s">
        <v>55</v>
      </c>
      <c r="P5169" s="3" t="s">
        <v>682</v>
      </c>
      <c r="Q5169" s="3" t="s">
        <v>55</v>
      </c>
      <c r="S5169" s="67">
        <v>1.0</v>
      </c>
    </row>
    <row r="5170" ht="15.0" customHeight="1">
      <c r="A5170" s="64">
        <v>14.0</v>
      </c>
      <c r="B5170" s="53" t="str">
        <f t="array" ref="B5170">INDEX(Quadrat.Details!D:D, MATCH(1,(F5170=Quadrat.Details!B:B)*(G5170=Quadrat.Details!G:G)*(H5170=Quadrat.Details!I:I),0))</f>
        <v>FJD</v>
      </c>
      <c r="E5170" s="65">
        <f t="array" ref="E5170">INDEX(Quadrat.Details!C:C, MATCH(1,(F5170=Quadrat.Details!B:B)*(G5170=Quadrat.Details!G:G),0))</f>
        <v>44784</v>
      </c>
      <c r="F5170" s="66">
        <v>2022.0</v>
      </c>
      <c r="G5170" s="13" t="s">
        <v>457</v>
      </c>
      <c r="H5170" s="64">
        <v>1.0</v>
      </c>
      <c r="I5170" s="3" t="str">
        <f t="array" ref="I5170">INDEX(Species.List!A:A,MATCH(J5170,Species.List!B:B,0))</f>
        <v>Ilyanassa trivittata</v>
      </c>
      <c r="J5170" s="11" t="s">
        <v>350</v>
      </c>
      <c r="K5170" s="3" t="str">
        <f t="array" ref="K5170">INDEX(Species.List!C:C,MATCH(J5170,Species.List!B:B,0))</f>
        <v>SH</v>
      </c>
      <c r="L5170" s="64">
        <v>19.0</v>
      </c>
      <c r="M5170" s="64">
        <v>1.0</v>
      </c>
      <c r="N5170" s="8" t="s">
        <v>502</v>
      </c>
      <c r="O5170" s="8" t="s">
        <v>55</v>
      </c>
      <c r="P5170" s="3" t="s">
        <v>682</v>
      </c>
      <c r="Q5170" s="3" t="s">
        <v>55</v>
      </c>
      <c r="S5170" s="67">
        <v>1.0</v>
      </c>
    </row>
    <row r="5171" ht="15.0" customHeight="1">
      <c r="A5171" s="64">
        <v>14.0</v>
      </c>
      <c r="B5171" s="53" t="str">
        <f t="array" ref="B5171">INDEX(Quadrat.Details!D:D, MATCH(1,(F5171=Quadrat.Details!B:B)*(G5171=Quadrat.Details!G:G)*(H5171=Quadrat.Details!I:I),0))</f>
        <v>FJD</v>
      </c>
      <c r="E5171" s="65">
        <f t="array" ref="E5171">INDEX(Quadrat.Details!C:C, MATCH(1,(F5171=Quadrat.Details!B:B)*(G5171=Quadrat.Details!G:G),0))</f>
        <v>44784</v>
      </c>
      <c r="F5171" s="66">
        <v>2022.0</v>
      </c>
      <c r="G5171" s="13" t="s">
        <v>457</v>
      </c>
      <c r="H5171" s="64">
        <v>1.0</v>
      </c>
      <c r="I5171" s="3" t="str">
        <f t="array" ref="I5171">INDEX(Species.List!A:A,MATCH(J5171,Species.List!B:B,0))</f>
        <v>Ilyanassa trivittata</v>
      </c>
      <c r="J5171" s="11" t="s">
        <v>350</v>
      </c>
      <c r="K5171" s="3" t="str">
        <f t="array" ref="K5171">INDEX(Species.List!C:C,MATCH(J5171,Species.List!B:B,0))</f>
        <v>SH</v>
      </c>
      <c r="L5171" s="64">
        <v>10.0</v>
      </c>
      <c r="M5171" s="64">
        <v>3.0</v>
      </c>
      <c r="N5171" s="8" t="s">
        <v>502</v>
      </c>
      <c r="O5171" s="8" t="s">
        <v>55</v>
      </c>
      <c r="P5171" s="3" t="s">
        <v>682</v>
      </c>
      <c r="Q5171" s="3" t="s">
        <v>55</v>
      </c>
      <c r="S5171" s="67">
        <v>1.0</v>
      </c>
    </row>
    <row r="5172" ht="15.0" customHeight="1">
      <c r="A5172" s="64">
        <v>14.0</v>
      </c>
      <c r="B5172" s="53" t="str">
        <f t="array" ref="B5172">INDEX(Quadrat.Details!D:D, MATCH(1,(F5172=Quadrat.Details!B:B)*(G5172=Quadrat.Details!G:G)*(H5172=Quadrat.Details!I:I),0))</f>
        <v>FJD</v>
      </c>
      <c r="E5172" s="65">
        <f t="array" ref="E5172">INDEX(Quadrat.Details!C:C, MATCH(1,(F5172=Quadrat.Details!B:B)*(G5172=Quadrat.Details!G:G),0))</f>
        <v>44784</v>
      </c>
      <c r="F5172" s="66">
        <v>2022.0</v>
      </c>
      <c r="G5172" s="13" t="s">
        <v>457</v>
      </c>
      <c r="H5172" s="64">
        <v>1.0</v>
      </c>
      <c r="I5172" s="3" t="str">
        <f t="array" ref="I5172">INDEX(Species.List!A:A,MATCH(J5172,Species.List!B:B,0))</f>
        <v>Ilyanassa trivittata</v>
      </c>
      <c r="J5172" s="11" t="s">
        <v>350</v>
      </c>
      <c r="K5172" s="3" t="str">
        <f t="array" ref="K5172">INDEX(Species.List!C:C,MATCH(J5172,Species.List!B:B,0))</f>
        <v>SH</v>
      </c>
      <c r="L5172" s="64">
        <v>20.0</v>
      </c>
      <c r="M5172" s="64">
        <v>1.0</v>
      </c>
      <c r="N5172" s="8" t="s">
        <v>502</v>
      </c>
      <c r="O5172" s="8" t="s">
        <v>55</v>
      </c>
      <c r="P5172" s="3" t="s">
        <v>682</v>
      </c>
      <c r="Q5172" s="3" t="s">
        <v>55</v>
      </c>
      <c r="S5172" s="67">
        <v>1.0</v>
      </c>
    </row>
    <row r="5173" ht="15.0" customHeight="1">
      <c r="A5173" s="64">
        <v>14.0</v>
      </c>
      <c r="B5173" s="53" t="str">
        <f t="array" ref="B5173">INDEX(Quadrat.Details!D:D, MATCH(1,(F5173=Quadrat.Details!B:B)*(G5173=Quadrat.Details!G:G)*(H5173=Quadrat.Details!I:I),0))</f>
        <v>FJD</v>
      </c>
      <c r="E5173" s="65">
        <f t="array" ref="E5173">INDEX(Quadrat.Details!C:C, MATCH(1,(F5173=Quadrat.Details!B:B)*(G5173=Quadrat.Details!G:G),0))</f>
        <v>44784</v>
      </c>
      <c r="F5173" s="66">
        <v>2022.0</v>
      </c>
      <c r="G5173" s="13" t="s">
        <v>457</v>
      </c>
      <c r="H5173" s="64">
        <v>1.0</v>
      </c>
      <c r="I5173" s="3" t="str">
        <f t="array" ref="I5173">INDEX(Species.List!A:A,MATCH(J5173,Species.List!B:B,0))</f>
        <v>Ilyanassa trivittata</v>
      </c>
      <c r="J5173" s="11" t="s">
        <v>350</v>
      </c>
      <c r="K5173" s="3" t="str">
        <f t="array" ref="K5173">INDEX(Species.List!C:C,MATCH(J5173,Species.List!B:B,0))</f>
        <v>SH</v>
      </c>
      <c r="L5173" s="64">
        <v>22.0</v>
      </c>
      <c r="M5173" s="64">
        <v>1.0</v>
      </c>
      <c r="N5173" s="8" t="s">
        <v>502</v>
      </c>
      <c r="O5173" s="8" t="s">
        <v>55</v>
      </c>
      <c r="P5173" s="3" t="s">
        <v>682</v>
      </c>
      <c r="Q5173" s="3" t="s">
        <v>55</v>
      </c>
      <c r="S5173" s="67">
        <v>1.0</v>
      </c>
    </row>
    <row r="5174" ht="15.0" customHeight="1">
      <c r="A5174" s="64">
        <v>14.0</v>
      </c>
      <c r="B5174" s="53" t="str">
        <f t="array" ref="B5174">INDEX(Quadrat.Details!D:D, MATCH(1,(F5174=Quadrat.Details!B:B)*(G5174=Quadrat.Details!G:G)*(H5174=Quadrat.Details!I:I),0))</f>
        <v>FJD</v>
      </c>
      <c r="E5174" s="65">
        <f t="array" ref="E5174">INDEX(Quadrat.Details!C:C, MATCH(1,(F5174=Quadrat.Details!B:B)*(G5174=Quadrat.Details!G:G),0))</f>
        <v>44784</v>
      </c>
      <c r="F5174" s="66">
        <v>2022.0</v>
      </c>
      <c r="G5174" s="13" t="s">
        <v>457</v>
      </c>
      <c r="H5174" s="64">
        <v>1.0</v>
      </c>
      <c r="I5174" s="3" t="str">
        <f t="array" ref="I5174">INDEX(Species.List!A:A,MATCH(J5174,Species.List!B:B,0))</f>
        <v>Ilyanassa trivittata</v>
      </c>
      <c r="J5174" s="11" t="s">
        <v>350</v>
      </c>
      <c r="K5174" s="3" t="str">
        <f t="array" ref="K5174">INDEX(Species.List!C:C,MATCH(J5174,Species.List!B:B,0))</f>
        <v>SH</v>
      </c>
      <c r="L5174" s="64">
        <v>11.0</v>
      </c>
      <c r="M5174" s="64">
        <v>1.0</v>
      </c>
      <c r="N5174" s="8" t="s">
        <v>502</v>
      </c>
      <c r="O5174" s="8" t="s">
        <v>55</v>
      </c>
      <c r="P5174" s="3" t="s">
        <v>682</v>
      </c>
      <c r="Q5174" s="3" t="s">
        <v>55</v>
      </c>
      <c r="S5174" s="67">
        <v>1.0</v>
      </c>
    </row>
    <row r="5175" ht="15.0" customHeight="1">
      <c r="A5175" s="64">
        <v>14.0</v>
      </c>
      <c r="B5175" s="53" t="str">
        <f t="array" ref="B5175">INDEX(Quadrat.Details!D:D, MATCH(1,(F5175=Quadrat.Details!B:B)*(G5175=Quadrat.Details!G:G)*(H5175=Quadrat.Details!I:I),0))</f>
        <v>FJD</v>
      </c>
      <c r="E5175" s="65">
        <f t="array" ref="E5175">INDEX(Quadrat.Details!C:C, MATCH(1,(F5175=Quadrat.Details!B:B)*(G5175=Quadrat.Details!G:G),0))</f>
        <v>44784</v>
      </c>
      <c r="F5175" s="66">
        <v>2022.0</v>
      </c>
      <c r="G5175" s="13" t="s">
        <v>457</v>
      </c>
      <c r="H5175" s="64">
        <v>1.0</v>
      </c>
      <c r="I5175" s="3" t="str">
        <f t="array" ref="I5175">INDEX(Species.List!A:A,MATCH(J5175,Species.List!B:B,0))</f>
        <v>Yoldia limatula</v>
      </c>
      <c r="J5175" s="11" t="s">
        <v>179</v>
      </c>
      <c r="K5175" s="3" t="str">
        <f t="array" ref="K5175">INDEX(Species.List!C:C,MATCH(J5175,Species.List!B:B,0))</f>
        <v>SL</v>
      </c>
      <c r="L5175" s="64">
        <v>15.0</v>
      </c>
      <c r="M5175" s="64">
        <v>1.0</v>
      </c>
      <c r="N5175" s="8" t="s">
        <v>502</v>
      </c>
      <c r="O5175" s="8" t="s">
        <v>55</v>
      </c>
      <c r="P5175" s="3" t="s">
        <v>682</v>
      </c>
      <c r="Q5175" s="3" t="s">
        <v>55</v>
      </c>
      <c r="S5175" s="67">
        <v>1.0</v>
      </c>
    </row>
    <row r="5176" ht="15.0" customHeight="1">
      <c r="A5176" s="64">
        <v>14.0</v>
      </c>
      <c r="B5176" s="53" t="str">
        <f t="array" ref="B5176">INDEX(Quadrat.Details!D:D, MATCH(1,(F5176=Quadrat.Details!B:B)*(G5176=Quadrat.Details!G:G)*(H5176=Quadrat.Details!I:I),0))</f>
        <v>FJD</v>
      </c>
      <c r="E5176" s="65">
        <f t="array" ref="E5176">INDEX(Quadrat.Details!C:C, MATCH(1,(F5176=Quadrat.Details!B:B)*(G5176=Quadrat.Details!G:G),0))</f>
        <v>44784</v>
      </c>
      <c r="F5176" s="66">
        <v>2022.0</v>
      </c>
      <c r="G5176" s="13" t="s">
        <v>457</v>
      </c>
      <c r="H5176" s="64">
        <v>1.0</v>
      </c>
      <c r="I5176" s="3" t="str">
        <f t="array" ref="I5176">INDEX(Species.List!A:A,MATCH(J5176,Species.List!B:B,0))</f>
        <v>Yoldia limatula</v>
      </c>
      <c r="J5176" s="11" t="s">
        <v>179</v>
      </c>
      <c r="K5176" s="3" t="str">
        <f t="array" ref="K5176">INDEX(Species.List!C:C,MATCH(J5176,Species.List!B:B,0))</f>
        <v>SL</v>
      </c>
      <c r="L5176" s="64">
        <v>16.0</v>
      </c>
      <c r="M5176" s="64">
        <v>1.0</v>
      </c>
      <c r="N5176" s="8" t="s">
        <v>502</v>
      </c>
      <c r="O5176" s="8" t="s">
        <v>55</v>
      </c>
      <c r="P5176" s="3" t="s">
        <v>682</v>
      </c>
      <c r="Q5176" s="3" t="s">
        <v>55</v>
      </c>
      <c r="S5176" s="67">
        <v>1.0</v>
      </c>
    </row>
    <row r="5177" ht="15.0" customHeight="1">
      <c r="A5177" s="64">
        <v>14.0</v>
      </c>
      <c r="B5177" s="53" t="str">
        <f t="array" ref="B5177">INDEX(Quadrat.Details!D:D, MATCH(1,(F5177=Quadrat.Details!B:B)*(G5177=Quadrat.Details!G:G)*(H5177=Quadrat.Details!I:I),0))</f>
        <v>FJD</v>
      </c>
      <c r="E5177" s="65">
        <f t="array" ref="E5177">INDEX(Quadrat.Details!C:C, MATCH(1,(F5177=Quadrat.Details!B:B)*(G5177=Quadrat.Details!G:G),0))</f>
        <v>44784</v>
      </c>
      <c r="F5177" s="66">
        <v>2022.0</v>
      </c>
      <c r="G5177" s="13" t="s">
        <v>457</v>
      </c>
      <c r="H5177" s="64">
        <v>1.0</v>
      </c>
      <c r="I5177" s="3" t="str">
        <f t="array" ref="I5177">INDEX(Species.List!A:A,MATCH(J5177,Species.List!B:B,0))</f>
        <v>Ensis directus</v>
      </c>
      <c r="J5177" s="11" t="s">
        <v>306</v>
      </c>
      <c r="K5177" s="3" t="str">
        <f t="array" ref="K5177">INDEX(Species.List!C:C,MATCH(J5177,Species.List!B:B,0))</f>
        <v>SL</v>
      </c>
      <c r="L5177" s="64">
        <v>26.0</v>
      </c>
      <c r="M5177" s="64">
        <v>1.0</v>
      </c>
      <c r="N5177" s="8" t="s">
        <v>502</v>
      </c>
      <c r="O5177" s="8" t="s">
        <v>55</v>
      </c>
      <c r="P5177" s="3" t="s">
        <v>682</v>
      </c>
      <c r="Q5177" s="3" t="s">
        <v>55</v>
      </c>
      <c r="S5177" s="67">
        <v>1.0</v>
      </c>
    </row>
    <row r="5178" ht="15.0" customHeight="1">
      <c r="A5178" s="64">
        <v>14.0</v>
      </c>
      <c r="B5178" s="53" t="str">
        <f t="array" ref="B5178">INDEX(Quadrat.Details!D:D, MATCH(1,(F5178=Quadrat.Details!B:B)*(G5178=Quadrat.Details!G:G)*(H5178=Quadrat.Details!I:I),0))</f>
        <v>FJD</v>
      </c>
      <c r="E5178" s="65">
        <f t="array" ref="E5178">INDEX(Quadrat.Details!C:C, MATCH(1,(F5178=Quadrat.Details!B:B)*(G5178=Quadrat.Details!G:G),0))</f>
        <v>44784</v>
      </c>
      <c r="F5178" s="66">
        <v>2022.0</v>
      </c>
      <c r="G5178" s="13" t="s">
        <v>457</v>
      </c>
      <c r="H5178" s="64">
        <v>1.0</v>
      </c>
      <c r="I5178" s="3" t="str">
        <f t="array" ref="I5178">INDEX(Species.List!A:A,MATCH(J5178,Species.List!B:B,0))</f>
        <v>Callinectes sapidus</v>
      </c>
      <c r="J5178" s="11" t="s">
        <v>111</v>
      </c>
      <c r="K5178" s="3" t="str">
        <f t="array" ref="K5178">INDEX(Species.List!C:C,MATCH(J5178,Species.List!B:B,0))</f>
        <v>CW</v>
      </c>
      <c r="L5178" s="64">
        <v>13.0</v>
      </c>
      <c r="M5178" s="64">
        <v>1.0</v>
      </c>
      <c r="N5178" s="8" t="s">
        <v>502</v>
      </c>
      <c r="O5178" s="8" t="s">
        <v>55</v>
      </c>
      <c r="P5178" s="3" t="s">
        <v>682</v>
      </c>
      <c r="Q5178" s="3" t="s">
        <v>55</v>
      </c>
      <c r="S5178" s="67">
        <v>1.0</v>
      </c>
    </row>
    <row r="5179" ht="15.0" customHeight="1">
      <c r="A5179" s="64">
        <v>14.0</v>
      </c>
      <c r="B5179" s="53" t="str">
        <f t="array" ref="B5179">INDEX(Quadrat.Details!D:D, MATCH(1,(F5179=Quadrat.Details!B:B)*(G5179=Quadrat.Details!G:G)*(H5179=Quadrat.Details!I:I),0))</f>
        <v>FJD</v>
      </c>
      <c r="E5179" s="65">
        <f t="array" ref="E5179">INDEX(Quadrat.Details!C:C, MATCH(1,(F5179=Quadrat.Details!B:B)*(G5179=Quadrat.Details!G:G),0))</f>
        <v>44784</v>
      </c>
      <c r="F5179" s="66">
        <v>2022.0</v>
      </c>
      <c r="G5179" s="13" t="s">
        <v>457</v>
      </c>
      <c r="H5179" s="64">
        <v>1.0</v>
      </c>
      <c r="I5179" s="3" t="str">
        <f t="array" ref="I5179">INDEX(Species.List!A:A,MATCH(J5179,Species.List!B:B,0))</f>
        <v>Cancer irroratus</v>
      </c>
      <c r="J5179" s="11" t="s">
        <v>308</v>
      </c>
      <c r="K5179" s="3" t="str">
        <f t="array" ref="K5179">INDEX(Species.List!C:C,MATCH(J5179,Species.List!B:B,0))</f>
        <v>CW</v>
      </c>
      <c r="L5179" s="64">
        <v>14.0</v>
      </c>
      <c r="M5179" s="64">
        <v>1.0</v>
      </c>
      <c r="N5179" s="8" t="s">
        <v>502</v>
      </c>
      <c r="O5179" s="8" t="s">
        <v>55</v>
      </c>
      <c r="P5179" s="3" t="s">
        <v>682</v>
      </c>
      <c r="Q5179" s="3" t="s">
        <v>55</v>
      </c>
      <c r="S5179" s="67">
        <v>1.0</v>
      </c>
    </row>
    <row r="5180" ht="15.0" customHeight="1">
      <c r="A5180" s="64">
        <v>14.0</v>
      </c>
      <c r="B5180" s="53" t="str">
        <f t="array" ref="B5180">INDEX(Quadrat.Details!D:D, MATCH(1,(F5180=Quadrat.Details!B:B)*(G5180=Quadrat.Details!G:G)*(H5180=Quadrat.Details!I:I),0))</f>
        <v>FJD</v>
      </c>
      <c r="E5180" s="65">
        <f t="array" ref="E5180">INDEX(Quadrat.Details!C:C, MATCH(1,(F5180=Quadrat.Details!B:B)*(G5180=Quadrat.Details!G:G),0))</f>
        <v>44784</v>
      </c>
      <c r="F5180" s="66">
        <v>2022.0</v>
      </c>
      <c r="G5180" s="13" t="s">
        <v>457</v>
      </c>
      <c r="H5180" s="64">
        <v>1.0</v>
      </c>
      <c r="I5180" s="3" t="str">
        <f t="array" ref="I5180">INDEX(Species.List!A:A,MATCH(J5180,Species.List!B:B,0))</f>
        <v>Yoldia limatula</v>
      </c>
      <c r="J5180" s="11" t="s">
        <v>179</v>
      </c>
      <c r="K5180" s="3" t="str">
        <f t="array" ref="K5180">INDEX(Species.List!C:C,MATCH(J5180,Species.List!B:B,0))</f>
        <v>SL</v>
      </c>
      <c r="L5180" s="64">
        <v>15.0</v>
      </c>
      <c r="M5180" s="64">
        <v>2.0</v>
      </c>
      <c r="N5180" s="8" t="s">
        <v>502</v>
      </c>
      <c r="O5180" s="8" t="s">
        <v>55</v>
      </c>
      <c r="P5180" s="3" t="s">
        <v>682</v>
      </c>
      <c r="Q5180" s="3" t="s">
        <v>55</v>
      </c>
      <c r="S5180" s="67">
        <v>1.0</v>
      </c>
    </row>
    <row r="5181" ht="15.0" customHeight="1">
      <c r="A5181" s="64">
        <v>14.0</v>
      </c>
      <c r="B5181" s="53" t="str">
        <f t="array" ref="B5181">INDEX(Quadrat.Details!D:D, MATCH(1,(F5181=Quadrat.Details!B:B)*(G5181=Quadrat.Details!G:G)*(H5181=Quadrat.Details!I:I),0))</f>
        <v>FJD</v>
      </c>
      <c r="E5181" s="65">
        <f t="array" ref="E5181">INDEX(Quadrat.Details!C:C, MATCH(1,(F5181=Quadrat.Details!B:B)*(G5181=Quadrat.Details!G:G),0))</f>
        <v>44784</v>
      </c>
      <c r="F5181" s="66">
        <v>2022.0</v>
      </c>
      <c r="G5181" s="13" t="s">
        <v>457</v>
      </c>
      <c r="H5181" s="64">
        <v>1.0</v>
      </c>
      <c r="I5181" s="3" t="str">
        <f t="array" ref="I5181">INDEX(Species.List!A:A,MATCH(J5181,Species.List!B:B,0))</f>
        <v>Yoldia limatula</v>
      </c>
      <c r="J5181" s="11" t="s">
        <v>179</v>
      </c>
      <c r="K5181" s="3" t="str">
        <f t="array" ref="K5181">INDEX(Species.List!C:C,MATCH(J5181,Species.List!B:B,0))</f>
        <v>SL</v>
      </c>
      <c r="L5181" s="64">
        <v>12.0</v>
      </c>
      <c r="M5181" s="64">
        <v>1.0</v>
      </c>
      <c r="N5181" s="8" t="s">
        <v>502</v>
      </c>
      <c r="O5181" s="8" t="s">
        <v>55</v>
      </c>
      <c r="P5181" s="3" t="s">
        <v>682</v>
      </c>
      <c r="Q5181" s="3" t="s">
        <v>55</v>
      </c>
      <c r="S5181" s="67">
        <v>1.0</v>
      </c>
    </row>
    <row r="5182" ht="15.0" customHeight="1">
      <c r="A5182" s="64">
        <v>14.0</v>
      </c>
      <c r="B5182" s="53" t="str">
        <f t="array" ref="B5182">INDEX(Quadrat.Details!D:D, MATCH(1,(F5182=Quadrat.Details!B:B)*(G5182=Quadrat.Details!G:G)*(H5182=Quadrat.Details!I:I),0))</f>
        <v>FJD</v>
      </c>
      <c r="E5182" s="65">
        <f t="array" ref="E5182">INDEX(Quadrat.Details!C:C, MATCH(1,(F5182=Quadrat.Details!B:B)*(G5182=Quadrat.Details!G:G),0))</f>
        <v>44784</v>
      </c>
      <c r="F5182" s="66">
        <v>2022.0</v>
      </c>
      <c r="G5182" s="13" t="s">
        <v>457</v>
      </c>
      <c r="H5182" s="64">
        <v>1.0</v>
      </c>
      <c r="I5182" s="3" t="str">
        <f t="array" ref="I5182">INDEX(Species.List!A:A,MATCH(J5182,Species.List!B:B,0))</f>
        <v>Ilyanassa trivittata</v>
      </c>
      <c r="J5182" s="11" t="s">
        <v>350</v>
      </c>
      <c r="K5182" s="3" t="str">
        <f t="array" ref="K5182">INDEX(Species.List!C:C,MATCH(J5182,Species.List!B:B,0))</f>
        <v>SH</v>
      </c>
      <c r="L5182" s="64">
        <v>14.0</v>
      </c>
      <c r="M5182" s="64">
        <v>2.0</v>
      </c>
      <c r="N5182" s="8" t="s">
        <v>502</v>
      </c>
      <c r="O5182" s="8" t="s">
        <v>55</v>
      </c>
      <c r="P5182" s="3" t="s">
        <v>682</v>
      </c>
      <c r="Q5182" s="3" t="s">
        <v>55</v>
      </c>
      <c r="S5182" s="67">
        <v>1.0</v>
      </c>
    </row>
    <row r="5183" ht="15.0" customHeight="1">
      <c r="A5183" s="64">
        <v>14.0</v>
      </c>
      <c r="B5183" s="53" t="str">
        <f t="array" ref="B5183">INDEX(Quadrat.Details!D:D, MATCH(1,(F5183=Quadrat.Details!B:B)*(G5183=Quadrat.Details!G:G)*(H5183=Quadrat.Details!I:I),0))</f>
        <v>FJD</v>
      </c>
      <c r="E5183" s="65">
        <f t="array" ref="E5183">INDEX(Quadrat.Details!C:C, MATCH(1,(F5183=Quadrat.Details!B:B)*(G5183=Quadrat.Details!G:G),0))</f>
        <v>44784</v>
      </c>
      <c r="F5183" s="66">
        <v>2022.0</v>
      </c>
      <c r="G5183" s="13" t="s">
        <v>457</v>
      </c>
      <c r="H5183" s="64">
        <v>1.0</v>
      </c>
      <c r="I5183" s="3" t="str">
        <f t="array" ref="I5183">INDEX(Species.List!A:A,MATCH(J5183,Species.List!B:B,0))</f>
        <v>Ilyanassa trivittata</v>
      </c>
      <c r="J5183" s="11" t="s">
        <v>350</v>
      </c>
      <c r="K5183" s="3" t="str">
        <f t="array" ref="K5183">INDEX(Species.List!C:C,MATCH(J5183,Species.List!B:B,0))</f>
        <v>SH</v>
      </c>
      <c r="L5183" s="64">
        <v>12.0</v>
      </c>
      <c r="M5183" s="64">
        <v>3.0</v>
      </c>
      <c r="N5183" s="8" t="s">
        <v>502</v>
      </c>
      <c r="O5183" s="8" t="s">
        <v>55</v>
      </c>
      <c r="P5183" s="3" t="s">
        <v>682</v>
      </c>
      <c r="Q5183" s="3" t="s">
        <v>55</v>
      </c>
      <c r="S5183" s="67">
        <v>1.0</v>
      </c>
    </row>
    <row r="5184" ht="15.0" customHeight="1">
      <c r="A5184" s="64">
        <v>14.0</v>
      </c>
      <c r="B5184" s="53" t="str">
        <f t="array" ref="B5184">INDEX(Quadrat.Details!D:D, MATCH(1,(F5184=Quadrat.Details!B:B)*(G5184=Quadrat.Details!G:G)*(H5184=Quadrat.Details!I:I),0))</f>
        <v>FJD</v>
      </c>
      <c r="E5184" s="65">
        <f t="array" ref="E5184">INDEX(Quadrat.Details!C:C, MATCH(1,(F5184=Quadrat.Details!B:B)*(G5184=Quadrat.Details!G:G),0))</f>
        <v>44784</v>
      </c>
      <c r="F5184" s="66">
        <v>2022.0</v>
      </c>
      <c r="G5184" s="13" t="s">
        <v>457</v>
      </c>
      <c r="H5184" s="64">
        <v>1.0</v>
      </c>
      <c r="I5184" s="3" t="str">
        <f t="array" ref="I5184">INDEX(Species.List!A:A,MATCH(J5184,Species.List!B:B,0))</f>
        <v>Ilyanassa trivittata</v>
      </c>
      <c r="J5184" s="11" t="s">
        <v>350</v>
      </c>
      <c r="K5184" s="3" t="str">
        <f t="array" ref="K5184">INDEX(Species.List!C:C,MATCH(J5184,Species.List!B:B,0))</f>
        <v>SH</v>
      </c>
      <c r="L5184" s="64">
        <v>13.0</v>
      </c>
      <c r="M5184" s="64">
        <v>3.0</v>
      </c>
      <c r="N5184" s="8" t="s">
        <v>502</v>
      </c>
      <c r="O5184" s="8" t="s">
        <v>55</v>
      </c>
      <c r="P5184" s="3" t="s">
        <v>682</v>
      </c>
      <c r="Q5184" s="3" t="s">
        <v>55</v>
      </c>
      <c r="S5184" s="67">
        <v>1.0</v>
      </c>
    </row>
    <row r="5185" ht="15.0" customHeight="1">
      <c r="A5185" s="64">
        <v>14.0</v>
      </c>
      <c r="B5185" s="53" t="str">
        <f t="array" ref="B5185">INDEX(Quadrat.Details!D:D, MATCH(1,(F5185=Quadrat.Details!B:B)*(G5185=Quadrat.Details!G:G)*(H5185=Quadrat.Details!I:I),0))</f>
        <v>FJD</v>
      </c>
      <c r="E5185" s="65">
        <f t="array" ref="E5185">INDEX(Quadrat.Details!C:C, MATCH(1,(F5185=Quadrat.Details!B:B)*(G5185=Quadrat.Details!G:G),0))</f>
        <v>44784</v>
      </c>
      <c r="F5185" s="66">
        <v>2022.0</v>
      </c>
      <c r="G5185" s="13" t="s">
        <v>457</v>
      </c>
      <c r="H5185" s="64">
        <v>1.0</v>
      </c>
      <c r="I5185" s="3" t="str">
        <f t="array" ref="I5185">INDEX(Species.List!A:A,MATCH(J5185,Species.List!B:B,0))</f>
        <v>Ensis directus</v>
      </c>
      <c r="J5185" s="11" t="s">
        <v>306</v>
      </c>
      <c r="K5185" s="3" t="str">
        <f t="array" ref="K5185">INDEX(Species.List!C:C,MATCH(J5185,Species.List!B:B,0))</f>
        <v>SL</v>
      </c>
      <c r="L5185" s="64">
        <v>33.0</v>
      </c>
      <c r="M5185" s="64">
        <v>1.0</v>
      </c>
      <c r="N5185" s="8" t="s">
        <v>502</v>
      </c>
      <c r="O5185" s="8" t="s">
        <v>55</v>
      </c>
      <c r="P5185" s="3" t="s">
        <v>682</v>
      </c>
      <c r="Q5185" s="3" t="s">
        <v>55</v>
      </c>
      <c r="S5185" s="67">
        <v>1.0</v>
      </c>
    </row>
    <row r="5186" ht="15.0" customHeight="1">
      <c r="A5186" s="64">
        <v>14.0</v>
      </c>
      <c r="B5186" s="53" t="str">
        <f t="array" ref="B5186">INDEX(Quadrat.Details!D:D, MATCH(1,(F5186=Quadrat.Details!B:B)*(G5186=Quadrat.Details!G:G)*(H5186=Quadrat.Details!I:I),0))</f>
        <v>FJD</v>
      </c>
      <c r="E5186" s="65">
        <f t="array" ref="E5186">INDEX(Quadrat.Details!C:C, MATCH(1,(F5186=Quadrat.Details!B:B)*(G5186=Quadrat.Details!G:G),0))</f>
        <v>44784</v>
      </c>
      <c r="F5186" s="66">
        <v>2022.0</v>
      </c>
      <c r="G5186" s="13" t="s">
        <v>457</v>
      </c>
      <c r="H5186" s="64">
        <v>1.0</v>
      </c>
      <c r="I5186" s="3" t="str">
        <f t="array" ref="I5186">INDEX(Species.List!A:A,MATCH(J5186,Species.List!B:B,0))</f>
        <v>Mya arenaria</v>
      </c>
      <c r="J5186" s="11" t="s">
        <v>327</v>
      </c>
      <c r="K5186" s="3" t="str">
        <f t="array" ref="K5186">INDEX(Species.List!C:C,MATCH(J5186,Species.List!B:B,0))</f>
        <v>SL</v>
      </c>
      <c r="L5186" s="64">
        <v>12.0</v>
      </c>
      <c r="M5186" s="64">
        <v>2.0</v>
      </c>
      <c r="N5186" s="8" t="s">
        <v>502</v>
      </c>
      <c r="O5186" s="8" t="s">
        <v>55</v>
      </c>
      <c r="P5186" s="3" t="s">
        <v>682</v>
      </c>
      <c r="Q5186" s="3" t="s">
        <v>55</v>
      </c>
      <c r="S5186" s="67">
        <v>1.0</v>
      </c>
    </row>
    <row r="5187" ht="15.0" customHeight="1">
      <c r="A5187" s="64">
        <v>14.0</v>
      </c>
      <c r="B5187" s="53" t="str">
        <f t="array" ref="B5187">INDEX(Quadrat.Details!D:D, MATCH(1,(F5187=Quadrat.Details!B:B)*(G5187=Quadrat.Details!G:G)*(H5187=Quadrat.Details!I:I),0))</f>
        <v>FJD</v>
      </c>
      <c r="E5187" s="65">
        <f t="array" ref="E5187">INDEX(Quadrat.Details!C:C, MATCH(1,(F5187=Quadrat.Details!B:B)*(G5187=Quadrat.Details!G:G),0))</f>
        <v>44784</v>
      </c>
      <c r="F5187" s="66">
        <v>2022.0</v>
      </c>
      <c r="G5187" s="13" t="s">
        <v>457</v>
      </c>
      <c r="H5187" s="64">
        <v>1.0</v>
      </c>
      <c r="I5187" s="3" t="str">
        <f t="array" ref="I5187">INDEX(Species.List!A:A,MATCH(J5187,Species.List!B:B,0))</f>
        <v>Yoldia limatula</v>
      </c>
      <c r="J5187" s="11" t="s">
        <v>179</v>
      </c>
      <c r="K5187" s="3" t="str">
        <f t="array" ref="K5187">INDEX(Species.List!C:C,MATCH(J5187,Species.List!B:B,0))</f>
        <v>SL</v>
      </c>
      <c r="L5187" s="64">
        <v>10.0</v>
      </c>
      <c r="M5187" s="64">
        <v>1.0</v>
      </c>
      <c r="N5187" s="8" t="s">
        <v>502</v>
      </c>
      <c r="O5187" s="8" t="s">
        <v>55</v>
      </c>
      <c r="P5187" s="3" t="s">
        <v>682</v>
      </c>
      <c r="Q5187" s="3" t="s">
        <v>55</v>
      </c>
      <c r="S5187" s="67">
        <v>1.0</v>
      </c>
    </row>
    <row r="5188" ht="15.0" customHeight="1">
      <c r="A5188" s="64">
        <v>14.0</v>
      </c>
      <c r="B5188" s="53" t="str">
        <f t="array" ref="B5188">INDEX(Quadrat.Details!D:D, MATCH(1,(F5188=Quadrat.Details!B:B)*(G5188=Quadrat.Details!G:G)*(H5188=Quadrat.Details!I:I),0))</f>
        <v>FJD</v>
      </c>
      <c r="E5188" s="65">
        <f t="array" ref="E5188">INDEX(Quadrat.Details!C:C, MATCH(1,(F5188=Quadrat.Details!B:B)*(G5188=Quadrat.Details!G:G),0))</f>
        <v>44784</v>
      </c>
      <c r="F5188" s="66">
        <v>2022.0</v>
      </c>
      <c r="G5188" s="13" t="s">
        <v>457</v>
      </c>
      <c r="H5188" s="64">
        <v>1.0</v>
      </c>
      <c r="I5188" s="3" t="str">
        <f t="array" ref="I5188">INDEX(Species.List!A:A,MATCH(J5188,Species.List!B:B,0))</f>
        <v>Ilyanassa trivittata</v>
      </c>
      <c r="J5188" s="11" t="s">
        <v>350</v>
      </c>
      <c r="K5188" s="3" t="str">
        <f t="array" ref="K5188">INDEX(Species.List!C:C,MATCH(J5188,Species.List!B:B,0))</f>
        <v>SH</v>
      </c>
      <c r="L5188" s="64">
        <v>11.0</v>
      </c>
      <c r="M5188" s="64">
        <v>1.0</v>
      </c>
      <c r="N5188" s="8" t="s">
        <v>502</v>
      </c>
      <c r="O5188" s="8" t="s">
        <v>55</v>
      </c>
      <c r="P5188" s="3" t="s">
        <v>682</v>
      </c>
      <c r="Q5188" s="3" t="s">
        <v>55</v>
      </c>
      <c r="S5188" s="67">
        <v>1.0</v>
      </c>
    </row>
    <row r="5189" ht="15.0" customHeight="1">
      <c r="A5189" s="64">
        <v>14.0</v>
      </c>
      <c r="B5189" s="53" t="str">
        <f t="array" ref="B5189">INDEX(Quadrat.Details!D:D, MATCH(1,(F5189=Quadrat.Details!B:B)*(G5189=Quadrat.Details!G:G)*(H5189=Quadrat.Details!I:I),0))</f>
        <v>FJD</v>
      </c>
      <c r="E5189" s="65">
        <f t="array" ref="E5189">INDEX(Quadrat.Details!C:C, MATCH(1,(F5189=Quadrat.Details!B:B)*(G5189=Quadrat.Details!G:G),0))</f>
        <v>44784</v>
      </c>
      <c r="F5189" s="66">
        <v>2022.0</v>
      </c>
      <c r="G5189" s="13" t="s">
        <v>457</v>
      </c>
      <c r="H5189" s="64">
        <v>1.0</v>
      </c>
      <c r="I5189" s="3" t="str">
        <f t="array" ref="I5189">INDEX(Species.List!A:A,MATCH(J5189,Species.List!B:B,0))</f>
        <v>Cancer irroratus</v>
      </c>
      <c r="J5189" s="11" t="s">
        <v>308</v>
      </c>
      <c r="K5189" s="3" t="str">
        <f t="array" ref="K5189">INDEX(Species.List!C:C,MATCH(J5189,Species.List!B:B,0))</f>
        <v>CW</v>
      </c>
      <c r="L5189" s="64">
        <v>12.0</v>
      </c>
      <c r="M5189" s="64">
        <v>1.0</v>
      </c>
      <c r="N5189" s="8" t="s">
        <v>502</v>
      </c>
      <c r="O5189" s="8" t="s">
        <v>55</v>
      </c>
      <c r="P5189" s="3" t="s">
        <v>682</v>
      </c>
      <c r="Q5189" s="3" t="s">
        <v>55</v>
      </c>
      <c r="S5189" s="67">
        <v>1.0</v>
      </c>
    </row>
    <row r="5190" ht="15.0" customHeight="1">
      <c r="A5190" s="64">
        <v>14.0</v>
      </c>
      <c r="B5190" s="53" t="str">
        <f t="array" ref="B5190">INDEX(Quadrat.Details!D:D, MATCH(1,(F5190=Quadrat.Details!B:B)*(G5190=Quadrat.Details!G:G)*(H5190=Quadrat.Details!I:I),0))</f>
        <v>FJD</v>
      </c>
      <c r="E5190" s="65">
        <f t="array" ref="E5190">INDEX(Quadrat.Details!C:C, MATCH(1,(F5190=Quadrat.Details!B:B)*(G5190=Quadrat.Details!G:G),0))</f>
        <v>44784</v>
      </c>
      <c r="F5190" s="66">
        <v>2022.0</v>
      </c>
      <c r="G5190" s="13" t="s">
        <v>457</v>
      </c>
      <c r="H5190" s="64">
        <v>1.0</v>
      </c>
      <c r="I5190" s="3" t="str">
        <f t="array" ref="I5190">INDEX(Species.List!A:A,MATCH(J5190,Species.List!B:B,0))</f>
        <v>Palaemonetes</v>
      </c>
      <c r="J5190" s="11" t="s">
        <v>197</v>
      </c>
      <c r="K5190" s="3" t="str">
        <f t="array" ref="K5190">INDEX(Species.List!C:C,MATCH(J5190,Species.List!B:B,0))</f>
        <v>CarapaceLength</v>
      </c>
      <c r="L5190" s="64">
        <v>10.0</v>
      </c>
      <c r="M5190" s="64">
        <v>1.0</v>
      </c>
      <c r="N5190" s="8" t="s">
        <v>502</v>
      </c>
      <c r="O5190" s="8" t="s">
        <v>55</v>
      </c>
      <c r="P5190" s="3" t="s">
        <v>682</v>
      </c>
      <c r="Q5190" s="3" t="s">
        <v>55</v>
      </c>
      <c r="S5190" s="67">
        <v>1.0</v>
      </c>
    </row>
    <row r="5191" ht="15.0" customHeight="1">
      <c r="A5191" s="64">
        <v>14.0</v>
      </c>
      <c r="B5191" s="53" t="str">
        <f t="array" ref="B5191">INDEX(Quadrat.Details!D:D, MATCH(1,(F5191=Quadrat.Details!B:B)*(G5191=Quadrat.Details!G:G)*(H5191=Quadrat.Details!I:I),0))</f>
        <v>FJD</v>
      </c>
      <c r="E5191" s="65">
        <f t="array" ref="E5191">INDEX(Quadrat.Details!C:C, MATCH(1,(F5191=Quadrat.Details!B:B)*(G5191=Quadrat.Details!G:G),0))</f>
        <v>44784</v>
      </c>
      <c r="F5191" s="66">
        <v>2022.0</v>
      </c>
      <c r="G5191" s="13" t="s">
        <v>457</v>
      </c>
      <c r="H5191" s="64">
        <v>1.0</v>
      </c>
      <c r="I5191" s="3" t="str">
        <f t="array" ref="I5191">INDEX(Species.List!A:A,MATCH(J5191,Species.List!B:B,0))</f>
        <v>Yoldia limatula</v>
      </c>
      <c r="J5191" s="11" t="s">
        <v>179</v>
      </c>
      <c r="K5191" s="3" t="str">
        <f t="array" ref="K5191">INDEX(Species.List!C:C,MATCH(J5191,Species.List!B:B,0))</f>
        <v>SL</v>
      </c>
      <c r="L5191" s="64">
        <v>15.0</v>
      </c>
      <c r="M5191" s="64">
        <v>1.0</v>
      </c>
      <c r="N5191" s="8" t="s">
        <v>502</v>
      </c>
      <c r="O5191" s="8" t="s">
        <v>55</v>
      </c>
      <c r="P5191" s="3" t="s">
        <v>682</v>
      </c>
      <c r="Q5191" s="3" t="s">
        <v>55</v>
      </c>
      <c r="S5191" s="67">
        <v>1.0</v>
      </c>
    </row>
    <row r="5192" ht="15.0" customHeight="1">
      <c r="A5192" s="64">
        <v>14.0</v>
      </c>
      <c r="B5192" s="53" t="str">
        <f t="array" ref="B5192">INDEX(Quadrat.Details!D:D, MATCH(1,(F5192=Quadrat.Details!B:B)*(G5192=Quadrat.Details!G:G)*(H5192=Quadrat.Details!I:I),0))</f>
        <v>FJD</v>
      </c>
      <c r="E5192" s="65">
        <f t="array" ref="E5192">INDEX(Quadrat.Details!C:C, MATCH(1,(F5192=Quadrat.Details!B:B)*(G5192=Quadrat.Details!G:G),0))</f>
        <v>44784</v>
      </c>
      <c r="F5192" s="66">
        <v>2022.0</v>
      </c>
      <c r="G5192" s="13" t="s">
        <v>457</v>
      </c>
      <c r="H5192" s="64">
        <v>1.0</v>
      </c>
      <c r="I5192" s="3" t="str">
        <f t="array" ref="I5192">INDEX(Species.List!A:A,MATCH(J5192,Species.List!B:B,0))</f>
        <v>Mya arenaria</v>
      </c>
      <c r="J5192" s="11" t="s">
        <v>327</v>
      </c>
      <c r="K5192" s="3" t="str">
        <f t="array" ref="K5192">INDEX(Species.List!C:C,MATCH(J5192,Species.List!B:B,0))</f>
        <v>SL</v>
      </c>
      <c r="L5192" s="64">
        <v>10.0</v>
      </c>
      <c r="M5192" s="64">
        <v>1.0</v>
      </c>
      <c r="N5192" s="8" t="s">
        <v>502</v>
      </c>
      <c r="O5192" s="8" t="s">
        <v>55</v>
      </c>
      <c r="P5192" s="3" t="s">
        <v>682</v>
      </c>
      <c r="Q5192" s="3" t="s">
        <v>55</v>
      </c>
      <c r="S5192" s="67">
        <v>1.0</v>
      </c>
    </row>
    <row r="5193" ht="15.0" customHeight="1">
      <c r="A5193" s="64">
        <v>14.0</v>
      </c>
      <c r="B5193" s="53" t="str">
        <f t="array" ref="B5193">INDEX(Quadrat.Details!D:D, MATCH(1,(F5193=Quadrat.Details!B:B)*(G5193=Quadrat.Details!G:G)*(H5193=Quadrat.Details!I:I),0))</f>
        <v>FJD</v>
      </c>
      <c r="E5193" s="65">
        <f t="array" ref="E5193">INDEX(Quadrat.Details!C:C, MATCH(1,(F5193=Quadrat.Details!B:B)*(G5193=Quadrat.Details!G:G),0))</f>
        <v>44784</v>
      </c>
      <c r="F5193" s="66">
        <v>2022.0</v>
      </c>
      <c r="G5193" s="13" t="s">
        <v>457</v>
      </c>
      <c r="H5193" s="64">
        <v>2.0</v>
      </c>
      <c r="I5193" s="3" t="str">
        <f t="array" ref="I5193">INDEX(Species.List!A:A,MATCH(J5193,Species.List!B:B,0))</f>
        <v>Tautogolabrus adspersus</v>
      </c>
      <c r="J5193" s="11" t="s">
        <v>138</v>
      </c>
      <c r="K5193" s="3" t="str">
        <f t="array" ref="K5193">INDEX(Species.List!C:C,MATCH(J5193,Species.List!B:B,0))</f>
        <v>TL</v>
      </c>
      <c r="L5193" s="64">
        <v>31.0</v>
      </c>
      <c r="M5193" s="64">
        <v>1.0</v>
      </c>
      <c r="N5193" s="8" t="s">
        <v>502</v>
      </c>
      <c r="O5193" s="8" t="s">
        <v>55</v>
      </c>
      <c r="P5193" s="3" t="s">
        <v>682</v>
      </c>
      <c r="Q5193" s="3" t="s">
        <v>55</v>
      </c>
      <c r="S5193" s="67">
        <v>1.0</v>
      </c>
    </row>
    <row r="5194" ht="15.0" customHeight="1">
      <c r="A5194" s="64">
        <v>14.0</v>
      </c>
      <c r="B5194" s="53" t="str">
        <f t="array" ref="B5194">INDEX(Quadrat.Details!D:D, MATCH(1,(F5194=Quadrat.Details!B:B)*(G5194=Quadrat.Details!G:G)*(H5194=Quadrat.Details!I:I),0))</f>
        <v>FJD</v>
      </c>
      <c r="E5194" s="65">
        <f t="array" ref="E5194">INDEX(Quadrat.Details!C:C, MATCH(1,(F5194=Quadrat.Details!B:B)*(G5194=Quadrat.Details!G:G),0))</f>
        <v>44784</v>
      </c>
      <c r="F5194" s="66">
        <v>2022.0</v>
      </c>
      <c r="G5194" s="13" t="s">
        <v>457</v>
      </c>
      <c r="H5194" s="64">
        <v>2.0</v>
      </c>
      <c r="I5194" s="3" t="str">
        <f t="array" ref="I5194">INDEX(Species.List!A:A,MATCH(J5194,Species.List!B:B,0))</f>
        <v>Ensis directus</v>
      </c>
      <c r="J5194" s="11" t="s">
        <v>306</v>
      </c>
      <c r="K5194" s="3" t="str">
        <f t="array" ref="K5194">INDEX(Species.List!C:C,MATCH(J5194,Species.List!B:B,0))</f>
        <v>SL</v>
      </c>
      <c r="L5194" s="64">
        <v>42.0</v>
      </c>
      <c r="M5194" s="64">
        <v>1.0</v>
      </c>
      <c r="N5194" s="8" t="s">
        <v>502</v>
      </c>
      <c r="O5194" s="8" t="s">
        <v>55</v>
      </c>
      <c r="P5194" s="3" t="s">
        <v>682</v>
      </c>
      <c r="Q5194" s="3" t="s">
        <v>55</v>
      </c>
      <c r="S5194" s="67">
        <v>1.0</v>
      </c>
    </row>
    <row r="5195" ht="15.0" customHeight="1">
      <c r="A5195" s="64">
        <v>14.0</v>
      </c>
      <c r="B5195" s="53" t="str">
        <f t="array" ref="B5195">INDEX(Quadrat.Details!D:D, MATCH(1,(F5195=Quadrat.Details!B:B)*(G5195=Quadrat.Details!G:G)*(H5195=Quadrat.Details!I:I),0))</f>
        <v>FJD</v>
      </c>
      <c r="E5195" s="65">
        <f t="array" ref="E5195">INDEX(Quadrat.Details!C:C, MATCH(1,(F5195=Quadrat.Details!B:B)*(G5195=Quadrat.Details!G:G),0))</f>
        <v>44784</v>
      </c>
      <c r="F5195" s="66">
        <v>2022.0</v>
      </c>
      <c r="G5195" s="13" t="s">
        <v>457</v>
      </c>
      <c r="H5195" s="64">
        <v>2.0</v>
      </c>
      <c r="I5195" s="3" t="str">
        <f t="array" ref="I5195">INDEX(Species.List!A:A,MATCH(J5195,Species.List!B:B,0))</f>
        <v>Yoldia limatula</v>
      </c>
      <c r="J5195" s="11" t="s">
        <v>179</v>
      </c>
      <c r="K5195" s="3" t="str">
        <f t="array" ref="K5195">INDEX(Species.List!C:C,MATCH(J5195,Species.List!B:B,0))</f>
        <v>SL</v>
      </c>
      <c r="L5195" s="64">
        <v>14.0</v>
      </c>
      <c r="M5195" s="64">
        <v>1.0</v>
      </c>
      <c r="N5195" s="8" t="s">
        <v>502</v>
      </c>
      <c r="O5195" s="8" t="s">
        <v>55</v>
      </c>
      <c r="P5195" s="3" t="s">
        <v>682</v>
      </c>
      <c r="Q5195" s="3" t="s">
        <v>55</v>
      </c>
      <c r="S5195" s="67">
        <v>1.0</v>
      </c>
    </row>
    <row r="5196" ht="15.0" customHeight="1">
      <c r="A5196" s="64">
        <v>15.0</v>
      </c>
      <c r="B5196" s="53" t="str">
        <f t="array" ref="B5196">INDEX(Quadrat.Details!D:D, MATCH(1,(F5196=Quadrat.Details!B:B)*(G5196=Quadrat.Details!G:G)*(H5196=Quadrat.Details!I:I),0))</f>
        <v>FJD</v>
      </c>
      <c r="E5196" s="65">
        <f t="array" ref="E5196">INDEX(Quadrat.Details!C:C, MATCH(1,(F5196=Quadrat.Details!B:B)*(G5196=Quadrat.Details!G:G),0))</f>
        <v>44784</v>
      </c>
      <c r="F5196" s="66">
        <v>2022.0</v>
      </c>
      <c r="G5196" s="13" t="s">
        <v>457</v>
      </c>
      <c r="H5196" s="64">
        <v>2.0</v>
      </c>
      <c r="I5196" s="3" t="str">
        <f t="array" ref="I5196">INDEX(Species.List!A:A,MATCH(J5196,Species.List!B:B,0))</f>
        <v>Yoldia limatula</v>
      </c>
      <c r="J5196" s="11" t="s">
        <v>179</v>
      </c>
      <c r="K5196" s="3" t="str">
        <f t="array" ref="K5196">INDEX(Species.List!C:C,MATCH(J5196,Species.List!B:B,0))</f>
        <v>SL</v>
      </c>
      <c r="L5196" s="64">
        <v>12.0</v>
      </c>
      <c r="M5196" s="64">
        <v>2.0</v>
      </c>
      <c r="N5196" s="8" t="s">
        <v>502</v>
      </c>
      <c r="O5196" s="8" t="s">
        <v>55</v>
      </c>
      <c r="P5196" s="3" t="s">
        <v>682</v>
      </c>
      <c r="Q5196" s="3" t="s">
        <v>55</v>
      </c>
      <c r="S5196" s="67">
        <v>1.0</v>
      </c>
    </row>
    <row r="5197" ht="15.0" customHeight="1">
      <c r="A5197" s="64">
        <v>15.0</v>
      </c>
      <c r="B5197" s="53" t="str">
        <f t="array" ref="B5197">INDEX(Quadrat.Details!D:D, MATCH(1,(F5197=Quadrat.Details!B:B)*(G5197=Quadrat.Details!G:G)*(H5197=Quadrat.Details!I:I),0))</f>
        <v>FJD</v>
      </c>
      <c r="E5197" s="65">
        <f t="array" ref="E5197">INDEX(Quadrat.Details!C:C, MATCH(1,(F5197=Quadrat.Details!B:B)*(G5197=Quadrat.Details!G:G),0))</f>
        <v>44784</v>
      </c>
      <c r="F5197" s="66">
        <v>2022.0</v>
      </c>
      <c r="G5197" s="13" t="s">
        <v>457</v>
      </c>
      <c r="H5197" s="64">
        <v>2.0</v>
      </c>
      <c r="I5197" s="3" t="str">
        <f t="array" ref="I5197">INDEX(Species.List!A:A,MATCH(J5197,Species.List!B:B,0))</f>
        <v>Yoldia limatula</v>
      </c>
      <c r="J5197" s="11" t="s">
        <v>179</v>
      </c>
      <c r="K5197" s="3" t="str">
        <f t="array" ref="K5197">INDEX(Species.List!C:C,MATCH(J5197,Species.List!B:B,0))</f>
        <v>SL</v>
      </c>
      <c r="L5197" s="64">
        <v>13.0</v>
      </c>
      <c r="M5197" s="64">
        <v>2.0</v>
      </c>
      <c r="N5197" s="8" t="s">
        <v>502</v>
      </c>
      <c r="O5197" s="8" t="s">
        <v>55</v>
      </c>
      <c r="P5197" s="3" t="s">
        <v>682</v>
      </c>
      <c r="Q5197" s="3" t="s">
        <v>55</v>
      </c>
      <c r="S5197" s="67">
        <v>1.0</v>
      </c>
    </row>
    <row r="5198" ht="15.0" customHeight="1">
      <c r="A5198" s="64">
        <v>15.0</v>
      </c>
      <c r="B5198" s="53" t="str">
        <f t="array" ref="B5198">INDEX(Quadrat.Details!D:D, MATCH(1,(F5198=Quadrat.Details!B:B)*(G5198=Quadrat.Details!G:G)*(H5198=Quadrat.Details!I:I),0))</f>
        <v>FJD</v>
      </c>
      <c r="E5198" s="65">
        <f t="array" ref="E5198">INDEX(Quadrat.Details!C:C, MATCH(1,(F5198=Quadrat.Details!B:B)*(G5198=Quadrat.Details!G:G),0))</f>
        <v>44784</v>
      </c>
      <c r="F5198" s="66">
        <v>2022.0</v>
      </c>
      <c r="G5198" s="13" t="s">
        <v>457</v>
      </c>
      <c r="H5198" s="64">
        <v>2.0</v>
      </c>
      <c r="I5198" s="3" t="str">
        <f t="array" ref="I5198">INDEX(Species.List!A:A,MATCH(J5198,Species.List!B:B,0))</f>
        <v>Yoldia limatula</v>
      </c>
      <c r="J5198" s="11" t="s">
        <v>179</v>
      </c>
      <c r="K5198" s="3" t="str">
        <f t="array" ref="K5198">INDEX(Species.List!C:C,MATCH(J5198,Species.List!B:B,0))</f>
        <v>SL</v>
      </c>
      <c r="L5198" s="64">
        <v>15.0</v>
      </c>
      <c r="M5198" s="64">
        <v>1.0</v>
      </c>
      <c r="N5198" s="8" t="s">
        <v>502</v>
      </c>
      <c r="O5198" s="8" t="s">
        <v>55</v>
      </c>
      <c r="P5198" s="3" t="s">
        <v>682</v>
      </c>
      <c r="Q5198" s="3" t="s">
        <v>55</v>
      </c>
      <c r="S5198" s="67">
        <v>1.0</v>
      </c>
    </row>
    <row r="5199" ht="15.0" customHeight="1">
      <c r="A5199" s="64">
        <v>15.0</v>
      </c>
      <c r="B5199" s="53" t="str">
        <f t="array" ref="B5199">INDEX(Quadrat.Details!D:D, MATCH(1,(F5199=Quadrat.Details!B:B)*(G5199=Quadrat.Details!G:G)*(H5199=Quadrat.Details!I:I),0))</f>
        <v>FJD</v>
      </c>
      <c r="E5199" s="65">
        <f t="array" ref="E5199">INDEX(Quadrat.Details!C:C, MATCH(1,(F5199=Quadrat.Details!B:B)*(G5199=Quadrat.Details!G:G),0))</f>
        <v>44784</v>
      </c>
      <c r="F5199" s="66">
        <v>2022.0</v>
      </c>
      <c r="G5199" s="13" t="s">
        <v>457</v>
      </c>
      <c r="H5199" s="64">
        <v>2.0</v>
      </c>
      <c r="I5199" s="3" t="str">
        <f t="array" ref="I5199">INDEX(Species.List!A:A,MATCH(J5199,Species.List!B:B,0))</f>
        <v>Yoldia limatula</v>
      </c>
      <c r="J5199" s="11" t="s">
        <v>179</v>
      </c>
      <c r="K5199" s="3" t="str">
        <f t="array" ref="K5199">INDEX(Species.List!C:C,MATCH(J5199,Species.List!B:B,0))</f>
        <v>SL</v>
      </c>
      <c r="L5199" s="64">
        <v>11.0</v>
      </c>
      <c r="M5199" s="64">
        <v>3.0</v>
      </c>
      <c r="N5199" s="8" t="s">
        <v>502</v>
      </c>
      <c r="O5199" s="8" t="s">
        <v>55</v>
      </c>
      <c r="P5199" s="3" t="s">
        <v>682</v>
      </c>
      <c r="Q5199" s="3" t="s">
        <v>55</v>
      </c>
      <c r="S5199" s="67">
        <v>1.0</v>
      </c>
    </row>
    <row r="5200" ht="15.0" customHeight="1">
      <c r="A5200" s="64">
        <v>15.0</v>
      </c>
      <c r="B5200" s="53" t="str">
        <f t="array" ref="B5200">INDEX(Quadrat.Details!D:D, MATCH(1,(F5200=Quadrat.Details!B:B)*(G5200=Quadrat.Details!G:G)*(H5200=Quadrat.Details!I:I),0))</f>
        <v>FJD</v>
      </c>
      <c r="E5200" s="65">
        <f t="array" ref="E5200">INDEX(Quadrat.Details!C:C, MATCH(1,(F5200=Quadrat.Details!B:B)*(G5200=Quadrat.Details!G:G),0))</f>
        <v>44784</v>
      </c>
      <c r="F5200" s="66">
        <v>2022.0</v>
      </c>
      <c r="G5200" s="13" t="s">
        <v>457</v>
      </c>
      <c r="H5200" s="64">
        <v>2.0</v>
      </c>
      <c r="I5200" s="3" t="str">
        <f t="array" ref="I5200">INDEX(Species.List!A:A,MATCH(J5200,Species.List!B:B,0))</f>
        <v>Cancer irroratus</v>
      </c>
      <c r="J5200" s="11" t="s">
        <v>308</v>
      </c>
      <c r="K5200" s="3" t="str">
        <f t="array" ref="K5200">INDEX(Species.List!C:C,MATCH(J5200,Species.List!B:B,0))</f>
        <v>CW</v>
      </c>
      <c r="L5200" s="64">
        <v>16.0</v>
      </c>
      <c r="M5200" s="64">
        <v>1.0</v>
      </c>
      <c r="N5200" s="8" t="s">
        <v>502</v>
      </c>
      <c r="O5200" s="8" t="s">
        <v>55</v>
      </c>
      <c r="P5200" s="3" t="s">
        <v>682</v>
      </c>
      <c r="Q5200" s="3" t="s">
        <v>55</v>
      </c>
      <c r="S5200" s="67">
        <v>1.0</v>
      </c>
    </row>
    <row r="5201" ht="15.0" customHeight="1">
      <c r="A5201" s="64">
        <v>15.0</v>
      </c>
      <c r="B5201" s="53" t="str">
        <f t="array" ref="B5201">INDEX(Quadrat.Details!D:D, MATCH(1,(F5201=Quadrat.Details!B:B)*(G5201=Quadrat.Details!G:G)*(H5201=Quadrat.Details!I:I),0))</f>
        <v>FJD</v>
      </c>
      <c r="E5201" s="65">
        <f t="array" ref="E5201">INDEX(Quadrat.Details!C:C, MATCH(1,(F5201=Quadrat.Details!B:B)*(G5201=Quadrat.Details!G:G),0))</f>
        <v>44784</v>
      </c>
      <c r="F5201" s="66">
        <v>2022.0</v>
      </c>
      <c r="G5201" s="13" t="s">
        <v>457</v>
      </c>
      <c r="H5201" s="64">
        <v>2.0</v>
      </c>
      <c r="I5201" s="3" t="str">
        <f t="array" ref="I5201">INDEX(Species.List!A:A,MATCH(J5201,Species.List!B:B,0))</f>
        <v>Petricolaria pholadiformis</v>
      </c>
      <c r="J5201" s="11" t="s">
        <v>173</v>
      </c>
      <c r="K5201" s="3" t="str">
        <f t="array" ref="K5201">INDEX(Species.List!C:C,MATCH(J5201,Species.List!B:B,0))</f>
        <v>SL</v>
      </c>
      <c r="L5201" s="64">
        <v>18.0</v>
      </c>
      <c r="M5201" s="64">
        <v>1.0</v>
      </c>
      <c r="N5201" s="8" t="s">
        <v>502</v>
      </c>
      <c r="O5201" s="8" t="s">
        <v>55</v>
      </c>
      <c r="P5201" s="3" t="s">
        <v>682</v>
      </c>
      <c r="Q5201" s="3" t="s">
        <v>55</v>
      </c>
      <c r="S5201" s="67">
        <v>1.0</v>
      </c>
    </row>
    <row r="5202" ht="15.0" customHeight="1">
      <c r="A5202" s="64">
        <v>15.0</v>
      </c>
      <c r="B5202" s="53" t="str">
        <f t="array" ref="B5202">INDEX(Quadrat.Details!D:D, MATCH(1,(F5202=Quadrat.Details!B:B)*(G5202=Quadrat.Details!G:G)*(H5202=Quadrat.Details!I:I),0))</f>
        <v>FJD</v>
      </c>
      <c r="E5202" s="65">
        <f t="array" ref="E5202">INDEX(Quadrat.Details!C:C, MATCH(1,(F5202=Quadrat.Details!B:B)*(G5202=Quadrat.Details!G:G),0))</f>
        <v>44784</v>
      </c>
      <c r="F5202" s="66">
        <v>2022.0</v>
      </c>
      <c r="G5202" s="13" t="s">
        <v>457</v>
      </c>
      <c r="H5202" s="64">
        <v>2.0</v>
      </c>
      <c r="I5202" s="3" t="str">
        <f t="array" ref="I5202">INDEX(Species.List!A:A,MATCH(J5202,Species.List!B:B,0))</f>
        <v>Yoldia limatula</v>
      </c>
      <c r="J5202" s="11" t="s">
        <v>179</v>
      </c>
      <c r="K5202" s="3" t="str">
        <f t="array" ref="K5202">INDEX(Species.List!C:C,MATCH(J5202,Species.List!B:B,0))</f>
        <v>SL</v>
      </c>
      <c r="L5202" s="64">
        <v>17.0</v>
      </c>
      <c r="M5202" s="64">
        <v>2.0</v>
      </c>
      <c r="N5202" s="8" t="s">
        <v>502</v>
      </c>
      <c r="O5202" s="8" t="s">
        <v>55</v>
      </c>
      <c r="P5202" s="3" t="s">
        <v>682</v>
      </c>
      <c r="Q5202" s="3" t="s">
        <v>55</v>
      </c>
      <c r="S5202" s="67">
        <v>1.0</v>
      </c>
    </row>
    <row r="5203" ht="15.0" customHeight="1">
      <c r="A5203" s="64">
        <v>15.0</v>
      </c>
      <c r="B5203" s="53" t="str">
        <f t="array" ref="B5203">INDEX(Quadrat.Details!D:D, MATCH(1,(F5203=Quadrat.Details!B:B)*(G5203=Quadrat.Details!G:G)*(H5203=Quadrat.Details!I:I),0))</f>
        <v>FJD</v>
      </c>
      <c r="E5203" s="65">
        <f t="array" ref="E5203">INDEX(Quadrat.Details!C:C, MATCH(1,(F5203=Quadrat.Details!B:B)*(G5203=Quadrat.Details!G:G),0))</f>
        <v>44784</v>
      </c>
      <c r="F5203" s="66">
        <v>2022.0</v>
      </c>
      <c r="G5203" s="13" t="s">
        <v>457</v>
      </c>
      <c r="H5203" s="64">
        <v>2.0</v>
      </c>
      <c r="I5203" s="3" t="str">
        <f t="array" ref="I5203">INDEX(Species.List!A:A,MATCH(J5203,Species.List!B:B,0))</f>
        <v>Yoldia limatula</v>
      </c>
      <c r="J5203" s="11" t="s">
        <v>179</v>
      </c>
      <c r="K5203" s="3" t="str">
        <f t="array" ref="K5203">INDEX(Species.List!C:C,MATCH(J5203,Species.List!B:B,0))</f>
        <v>SL</v>
      </c>
      <c r="L5203" s="64">
        <v>18.0</v>
      </c>
      <c r="M5203" s="64">
        <v>1.0</v>
      </c>
      <c r="N5203" s="8" t="s">
        <v>502</v>
      </c>
      <c r="O5203" s="8" t="s">
        <v>55</v>
      </c>
      <c r="P5203" s="3" t="s">
        <v>682</v>
      </c>
      <c r="Q5203" s="3" t="s">
        <v>55</v>
      </c>
      <c r="S5203" s="67">
        <v>1.0</v>
      </c>
    </row>
    <row r="5204" ht="15.0" customHeight="1">
      <c r="A5204" s="64">
        <v>15.0</v>
      </c>
      <c r="B5204" s="53" t="str">
        <f t="array" ref="B5204">INDEX(Quadrat.Details!D:D, MATCH(1,(F5204=Quadrat.Details!B:B)*(G5204=Quadrat.Details!G:G)*(H5204=Quadrat.Details!I:I),0))</f>
        <v>FJD</v>
      </c>
      <c r="E5204" s="65">
        <f t="array" ref="E5204">INDEX(Quadrat.Details!C:C, MATCH(1,(F5204=Quadrat.Details!B:B)*(G5204=Quadrat.Details!G:G),0))</f>
        <v>44784</v>
      </c>
      <c r="F5204" s="66">
        <v>2022.0</v>
      </c>
      <c r="G5204" s="13" t="s">
        <v>457</v>
      </c>
      <c r="H5204" s="64">
        <v>2.0</v>
      </c>
      <c r="I5204" s="3" t="str">
        <f t="array" ref="I5204">INDEX(Species.List!A:A,MATCH(J5204,Species.List!B:B,0))</f>
        <v>Yoldia limatula</v>
      </c>
      <c r="J5204" s="11" t="s">
        <v>179</v>
      </c>
      <c r="K5204" s="3" t="str">
        <f t="array" ref="K5204">INDEX(Species.List!C:C,MATCH(J5204,Species.List!B:B,0))</f>
        <v>SL</v>
      </c>
      <c r="L5204" s="64">
        <v>19.0</v>
      </c>
      <c r="M5204" s="64">
        <v>1.0</v>
      </c>
      <c r="N5204" s="8" t="s">
        <v>502</v>
      </c>
      <c r="O5204" s="8" t="s">
        <v>55</v>
      </c>
      <c r="P5204" s="3" t="s">
        <v>682</v>
      </c>
      <c r="Q5204" s="3" t="s">
        <v>55</v>
      </c>
      <c r="S5204" s="67">
        <v>1.0</v>
      </c>
    </row>
    <row r="5205" ht="15.0" customHeight="1">
      <c r="A5205" s="64">
        <v>15.0</v>
      </c>
      <c r="B5205" s="53" t="str">
        <f t="array" ref="B5205">INDEX(Quadrat.Details!D:D, MATCH(1,(F5205=Quadrat.Details!B:B)*(G5205=Quadrat.Details!G:G)*(H5205=Quadrat.Details!I:I),0))</f>
        <v>FJD</v>
      </c>
      <c r="E5205" s="65">
        <f t="array" ref="E5205">INDEX(Quadrat.Details!C:C, MATCH(1,(F5205=Quadrat.Details!B:B)*(G5205=Quadrat.Details!G:G),0))</f>
        <v>44784</v>
      </c>
      <c r="F5205" s="66">
        <v>2022.0</v>
      </c>
      <c r="G5205" s="13" t="s">
        <v>457</v>
      </c>
      <c r="H5205" s="64">
        <v>2.0</v>
      </c>
      <c r="I5205" s="3" t="str">
        <f t="array" ref="I5205">INDEX(Species.List!A:A,MATCH(J5205,Species.List!B:B,0))</f>
        <v>Yoldia limatula</v>
      </c>
      <c r="J5205" s="11" t="s">
        <v>179</v>
      </c>
      <c r="K5205" s="3" t="str">
        <f t="array" ref="K5205">INDEX(Species.List!C:C,MATCH(J5205,Species.List!B:B,0))</f>
        <v>SL</v>
      </c>
      <c r="L5205" s="64">
        <v>11.0</v>
      </c>
      <c r="M5205" s="64">
        <v>1.0</v>
      </c>
      <c r="N5205" s="8" t="s">
        <v>502</v>
      </c>
      <c r="O5205" s="8" t="s">
        <v>55</v>
      </c>
      <c r="P5205" s="3" t="s">
        <v>682</v>
      </c>
      <c r="Q5205" s="3" t="s">
        <v>55</v>
      </c>
      <c r="S5205" s="67">
        <v>1.0</v>
      </c>
    </row>
    <row r="5206" ht="15.0" customHeight="1">
      <c r="A5206" s="64">
        <v>15.0</v>
      </c>
      <c r="B5206" s="53" t="str">
        <f t="array" ref="B5206">INDEX(Quadrat.Details!D:D, MATCH(1,(F5206=Quadrat.Details!B:B)*(G5206=Quadrat.Details!G:G)*(H5206=Quadrat.Details!I:I),0))</f>
        <v>FJD</v>
      </c>
      <c r="E5206" s="65">
        <f t="array" ref="E5206">INDEX(Quadrat.Details!C:C, MATCH(1,(F5206=Quadrat.Details!B:B)*(G5206=Quadrat.Details!G:G),0))</f>
        <v>44784</v>
      </c>
      <c r="F5206" s="66">
        <v>2022.0</v>
      </c>
      <c r="G5206" s="13" t="s">
        <v>457</v>
      </c>
      <c r="H5206" s="64">
        <v>2.0</v>
      </c>
      <c r="I5206" s="3" t="str">
        <f t="array" ref="I5206">INDEX(Species.List!A:A,MATCH(J5206,Species.List!B:B,0))</f>
        <v>Ensis directus</v>
      </c>
      <c r="J5206" s="11" t="s">
        <v>306</v>
      </c>
      <c r="K5206" s="3" t="str">
        <f t="array" ref="K5206">INDEX(Species.List!C:C,MATCH(J5206,Species.List!B:B,0))</f>
        <v>SL</v>
      </c>
      <c r="L5206" s="64">
        <v>36.0</v>
      </c>
      <c r="M5206" s="64">
        <v>1.0</v>
      </c>
      <c r="N5206" s="8" t="s">
        <v>502</v>
      </c>
      <c r="O5206" s="8" t="s">
        <v>55</v>
      </c>
      <c r="P5206" s="3" t="s">
        <v>682</v>
      </c>
      <c r="Q5206" s="3" t="s">
        <v>55</v>
      </c>
      <c r="S5206" s="67">
        <v>1.0</v>
      </c>
    </row>
    <row r="5207" ht="15.0" customHeight="1">
      <c r="A5207" s="64">
        <v>15.0</v>
      </c>
      <c r="B5207" s="53" t="str">
        <f t="array" ref="B5207">INDEX(Quadrat.Details!D:D, MATCH(1,(F5207=Quadrat.Details!B:B)*(G5207=Quadrat.Details!G:G)*(H5207=Quadrat.Details!I:I),0))</f>
        <v>FJD</v>
      </c>
      <c r="E5207" s="65">
        <f t="array" ref="E5207">INDEX(Quadrat.Details!C:C, MATCH(1,(F5207=Quadrat.Details!B:B)*(G5207=Quadrat.Details!G:G),0))</f>
        <v>44784</v>
      </c>
      <c r="F5207" s="66">
        <v>2022.0</v>
      </c>
      <c r="G5207" s="13" t="s">
        <v>457</v>
      </c>
      <c r="H5207" s="64">
        <v>2.0</v>
      </c>
      <c r="I5207" s="3" t="str">
        <f t="array" ref="I5207">INDEX(Species.List!A:A,MATCH(J5207,Species.List!B:B,0))</f>
        <v>Solemya velum</v>
      </c>
      <c r="J5207" s="11" t="s">
        <v>329</v>
      </c>
      <c r="K5207" s="3" t="str">
        <f t="array" ref="K5207">INDEX(Species.List!C:C,MATCH(J5207,Species.List!B:B,0))</f>
        <v>SL</v>
      </c>
      <c r="L5207" s="64">
        <v>21.0</v>
      </c>
      <c r="M5207" s="64">
        <v>1.0</v>
      </c>
      <c r="N5207" s="8" t="s">
        <v>502</v>
      </c>
      <c r="O5207" s="8" t="s">
        <v>55</v>
      </c>
      <c r="P5207" s="3" t="s">
        <v>682</v>
      </c>
      <c r="Q5207" s="3" t="s">
        <v>55</v>
      </c>
      <c r="S5207" s="67">
        <v>1.0</v>
      </c>
    </row>
    <row r="5208" ht="15.0" customHeight="1">
      <c r="A5208" s="64">
        <v>15.0</v>
      </c>
      <c r="B5208" s="53" t="str">
        <f t="array" ref="B5208">INDEX(Quadrat.Details!D:D, MATCH(1,(F5208=Quadrat.Details!B:B)*(G5208=Quadrat.Details!G:G)*(H5208=Quadrat.Details!I:I),0))</f>
        <v>FJD</v>
      </c>
      <c r="E5208" s="65">
        <f t="array" ref="E5208">INDEX(Quadrat.Details!C:C, MATCH(1,(F5208=Quadrat.Details!B:B)*(G5208=Quadrat.Details!G:G),0))</f>
        <v>44784</v>
      </c>
      <c r="F5208" s="66">
        <v>2022.0</v>
      </c>
      <c r="G5208" s="13" t="s">
        <v>457</v>
      </c>
      <c r="H5208" s="64">
        <v>2.0</v>
      </c>
      <c r="I5208" s="3" t="str">
        <f t="array" ref="I5208">INDEX(Species.List!A:A,MATCH(J5208,Species.List!B:B,0))</f>
        <v>Yoldia limatula</v>
      </c>
      <c r="J5208" s="11" t="s">
        <v>179</v>
      </c>
      <c r="K5208" s="3" t="str">
        <f t="array" ref="K5208">INDEX(Species.List!C:C,MATCH(J5208,Species.List!B:B,0))</f>
        <v>SL</v>
      </c>
      <c r="L5208" s="64">
        <v>10.0</v>
      </c>
      <c r="M5208" s="64">
        <v>1.0</v>
      </c>
      <c r="N5208" s="8" t="s">
        <v>502</v>
      </c>
      <c r="O5208" s="8" t="s">
        <v>55</v>
      </c>
      <c r="P5208" s="3" t="s">
        <v>682</v>
      </c>
      <c r="Q5208" s="3" t="s">
        <v>55</v>
      </c>
      <c r="S5208" s="67">
        <v>1.0</v>
      </c>
    </row>
    <row r="5209" ht="15.0" customHeight="1">
      <c r="A5209" s="64">
        <v>15.0</v>
      </c>
      <c r="B5209" s="53" t="str">
        <f t="array" ref="B5209">INDEX(Quadrat.Details!D:D, MATCH(1,(F5209=Quadrat.Details!B:B)*(G5209=Quadrat.Details!G:G)*(H5209=Quadrat.Details!I:I),0))</f>
        <v>FJD</v>
      </c>
      <c r="E5209" s="65">
        <f t="array" ref="E5209">INDEX(Quadrat.Details!C:C, MATCH(1,(F5209=Quadrat.Details!B:B)*(G5209=Quadrat.Details!G:G),0))</f>
        <v>44784</v>
      </c>
      <c r="F5209" s="66">
        <v>2022.0</v>
      </c>
      <c r="G5209" s="13" t="s">
        <v>457</v>
      </c>
      <c r="H5209" s="64">
        <v>2.0</v>
      </c>
      <c r="I5209" s="3" t="str">
        <f t="array" ref="I5209">INDEX(Species.List!A:A,MATCH(J5209,Species.List!B:B,0))</f>
        <v>Mya arenaria</v>
      </c>
      <c r="J5209" s="11" t="s">
        <v>327</v>
      </c>
      <c r="K5209" s="3" t="str">
        <f t="array" ref="K5209">INDEX(Species.List!C:C,MATCH(J5209,Species.List!B:B,0))</f>
        <v>SL</v>
      </c>
      <c r="L5209" s="64">
        <v>15.0</v>
      </c>
      <c r="M5209" s="64">
        <v>1.0</v>
      </c>
      <c r="N5209" s="8" t="s">
        <v>502</v>
      </c>
      <c r="O5209" s="8" t="s">
        <v>55</v>
      </c>
      <c r="P5209" s="3" t="s">
        <v>682</v>
      </c>
      <c r="Q5209" s="3" t="s">
        <v>55</v>
      </c>
      <c r="S5209" s="67">
        <v>1.0</v>
      </c>
    </row>
    <row r="5210" ht="15.0" customHeight="1">
      <c r="A5210" s="64">
        <v>15.0</v>
      </c>
      <c r="B5210" s="53" t="str">
        <f t="array" ref="B5210">INDEX(Quadrat.Details!D:D, MATCH(1,(F5210=Quadrat.Details!B:B)*(G5210=Quadrat.Details!G:G)*(H5210=Quadrat.Details!I:I),0))</f>
        <v>FJD</v>
      </c>
      <c r="E5210" s="65">
        <f t="array" ref="E5210">INDEX(Quadrat.Details!C:C, MATCH(1,(F5210=Quadrat.Details!B:B)*(G5210=Quadrat.Details!G:G),0))</f>
        <v>44784</v>
      </c>
      <c r="F5210" s="66">
        <v>2022.0</v>
      </c>
      <c r="G5210" s="13" t="s">
        <v>457</v>
      </c>
      <c r="H5210" s="64">
        <v>2.0</v>
      </c>
      <c r="I5210" s="3" t="str">
        <f t="array" ref="I5210">INDEX(Species.List!A:A,MATCH(J5210,Species.List!B:B,0))</f>
        <v>Mya arenaria</v>
      </c>
      <c r="J5210" s="11" t="s">
        <v>327</v>
      </c>
      <c r="K5210" s="3" t="str">
        <f t="array" ref="K5210">INDEX(Species.List!C:C,MATCH(J5210,Species.List!B:B,0))</f>
        <v>SL</v>
      </c>
      <c r="L5210" s="64">
        <v>17.0</v>
      </c>
      <c r="M5210" s="64">
        <v>1.0</v>
      </c>
      <c r="N5210" s="8" t="s">
        <v>502</v>
      </c>
      <c r="O5210" s="8" t="s">
        <v>55</v>
      </c>
      <c r="P5210" s="3" t="s">
        <v>682</v>
      </c>
      <c r="Q5210" s="3" t="s">
        <v>55</v>
      </c>
      <c r="S5210" s="67">
        <v>1.0</v>
      </c>
    </row>
    <row r="5211" ht="15.0" customHeight="1">
      <c r="A5211" s="64">
        <v>15.0</v>
      </c>
      <c r="B5211" s="53" t="str">
        <f t="array" ref="B5211">INDEX(Quadrat.Details!D:D, MATCH(1,(F5211=Quadrat.Details!B:B)*(G5211=Quadrat.Details!G:G)*(H5211=Quadrat.Details!I:I),0))</f>
        <v>FJD</v>
      </c>
      <c r="E5211" s="65">
        <f t="array" ref="E5211">INDEX(Quadrat.Details!C:C, MATCH(1,(F5211=Quadrat.Details!B:B)*(G5211=Quadrat.Details!G:G),0))</f>
        <v>44784</v>
      </c>
      <c r="F5211" s="66">
        <v>2022.0</v>
      </c>
      <c r="G5211" s="13" t="s">
        <v>457</v>
      </c>
      <c r="H5211" s="64">
        <v>2.0</v>
      </c>
      <c r="I5211" s="3" t="str">
        <f t="array" ref="I5211">INDEX(Species.List!A:A,MATCH(J5211,Species.List!B:B,0))</f>
        <v>Mya arenaria</v>
      </c>
      <c r="J5211" s="11" t="s">
        <v>327</v>
      </c>
      <c r="K5211" s="3" t="str">
        <f t="array" ref="K5211">INDEX(Species.List!C:C,MATCH(J5211,Species.List!B:B,0))</f>
        <v>SL</v>
      </c>
      <c r="L5211" s="64">
        <v>14.0</v>
      </c>
      <c r="M5211" s="64">
        <v>1.0</v>
      </c>
      <c r="N5211" s="8" t="s">
        <v>502</v>
      </c>
      <c r="O5211" s="8" t="s">
        <v>55</v>
      </c>
      <c r="P5211" s="3" t="s">
        <v>682</v>
      </c>
      <c r="Q5211" s="3" t="s">
        <v>55</v>
      </c>
      <c r="S5211" s="67">
        <v>1.0</v>
      </c>
    </row>
    <row r="5212" ht="15.0" customHeight="1">
      <c r="A5212" s="64">
        <v>15.0</v>
      </c>
      <c r="B5212" s="53" t="str">
        <f t="array" ref="B5212">INDEX(Quadrat.Details!D:D, MATCH(1,(F5212=Quadrat.Details!B:B)*(G5212=Quadrat.Details!G:G)*(H5212=Quadrat.Details!I:I),0))</f>
        <v>FJD</v>
      </c>
      <c r="E5212" s="65">
        <f t="array" ref="E5212">INDEX(Quadrat.Details!C:C, MATCH(1,(F5212=Quadrat.Details!B:B)*(G5212=Quadrat.Details!G:G),0))</f>
        <v>44784</v>
      </c>
      <c r="F5212" s="66">
        <v>2022.0</v>
      </c>
      <c r="G5212" s="13" t="s">
        <v>457</v>
      </c>
      <c r="H5212" s="64">
        <v>2.0</v>
      </c>
      <c r="I5212" s="3" t="str">
        <f t="array" ref="I5212">INDEX(Species.List!A:A,MATCH(J5212,Species.List!B:B,0))</f>
        <v>Mya arenaria</v>
      </c>
      <c r="J5212" s="11" t="s">
        <v>327</v>
      </c>
      <c r="K5212" s="3" t="str">
        <f t="array" ref="K5212">INDEX(Species.List!C:C,MATCH(J5212,Species.List!B:B,0))</f>
        <v>SL</v>
      </c>
      <c r="L5212" s="64">
        <v>13.0</v>
      </c>
      <c r="M5212" s="64">
        <v>1.0</v>
      </c>
      <c r="N5212" s="8" t="s">
        <v>502</v>
      </c>
      <c r="O5212" s="8" t="s">
        <v>55</v>
      </c>
      <c r="P5212" s="3" t="s">
        <v>682</v>
      </c>
      <c r="Q5212" s="3" t="s">
        <v>55</v>
      </c>
      <c r="S5212" s="67">
        <v>1.0</v>
      </c>
    </row>
    <row r="5213" ht="15.0" customHeight="1">
      <c r="A5213" s="64">
        <v>15.0</v>
      </c>
      <c r="B5213" s="53" t="str">
        <f t="array" ref="B5213">INDEX(Quadrat.Details!D:D, MATCH(1,(F5213=Quadrat.Details!B:B)*(G5213=Quadrat.Details!G:G)*(H5213=Quadrat.Details!I:I),0))</f>
        <v>FJD</v>
      </c>
      <c r="E5213" s="65">
        <f t="array" ref="E5213">INDEX(Quadrat.Details!C:C, MATCH(1,(F5213=Quadrat.Details!B:B)*(G5213=Quadrat.Details!G:G),0))</f>
        <v>44784</v>
      </c>
      <c r="F5213" s="66">
        <v>2022.0</v>
      </c>
      <c r="G5213" s="13" t="s">
        <v>457</v>
      </c>
      <c r="H5213" s="64">
        <v>2.0</v>
      </c>
      <c r="I5213" s="3" t="str">
        <f t="array" ref="I5213">INDEX(Species.List!A:A,MATCH(J5213,Species.List!B:B,0))</f>
        <v>Petricolaria pholadiformis</v>
      </c>
      <c r="J5213" s="11" t="s">
        <v>173</v>
      </c>
      <c r="K5213" s="3" t="str">
        <f t="array" ref="K5213">INDEX(Species.List!C:C,MATCH(J5213,Species.List!B:B,0))</f>
        <v>SL</v>
      </c>
      <c r="L5213" s="64">
        <v>17.0</v>
      </c>
      <c r="M5213" s="64">
        <v>1.0</v>
      </c>
      <c r="N5213" s="8" t="s">
        <v>502</v>
      </c>
      <c r="O5213" s="8" t="s">
        <v>55</v>
      </c>
      <c r="P5213" s="3" t="s">
        <v>682</v>
      </c>
      <c r="Q5213" s="3" t="s">
        <v>55</v>
      </c>
      <c r="S5213" s="67">
        <v>1.0</v>
      </c>
    </row>
    <row r="5214" ht="15.0" customHeight="1">
      <c r="A5214" s="64">
        <v>15.0</v>
      </c>
      <c r="B5214" s="53" t="str">
        <f t="array" ref="B5214">INDEX(Quadrat.Details!D:D, MATCH(1,(F5214=Quadrat.Details!B:B)*(G5214=Quadrat.Details!G:G)*(H5214=Quadrat.Details!I:I),0))</f>
        <v>FJD</v>
      </c>
      <c r="E5214" s="65">
        <f t="array" ref="E5214">INDEX(Quadrat.Details!C:C, MATCH(1,(F5214=Quadrat.Details!B:B)*(G5214=Quadrat.Details!G:G),0))</f>
        <v>44784</v>
      </c>
      <c r="F5214" s="66">
        <v>2022.0</v>
      </c>
      <c r="G5214" s="13" t="s">
        <v>457</v>
      </c>
      <c r="H5214" s="64">
        <v>2.0</v>
      </c>
      <c r="I5214" s="3" t="str">
        <f t="array" ref="I5214">INDEX(Species.List!A:A,MATCH(J5214,Species.List!B:B,0))</f>
        <v>Mya arenaria</v>
      </c>
      <c r="J5214" s="11" t="s">
        <v>327</v>
      </c>
      <c r="K5214" s="3" t="str">
        <f t="array" ref="K5214">INDEX(Species.List!C:C,MATCH(J5214,Species.List!B:B,0))</f>
        <v>SL</v>
      </c>
      <c r="L5214" s="64">
        <v>11.0</v>
      </c>
      <c r="M5214" s="64">
        <v>1.0</v>
      </c>
      <c r="N5214" s="8" t="s">
        <v>502</v>
      </c>
      <c r="O5214" s="8" t="s">
        <v>55</v>
      </c>
      <c r="P5214" s="3" t="s">
        <v>682</v>
      </c>
      <c r="Q5214" s="3" t="s">
        <v>55</v>
      </c>
      <c r="S5214" s="67">
        <v>1.0</v>
      </c>
    </row>
    <row r="5215" ht="15.0" customHeight="1">
      <c r="A5215" s="64">
        <v>15.0</v>
      </c>
      <c r="B5215" s="53" t="str">
        <f t="array" ref="B5215">INDEX(Quadrat.Details!D:D, MATCH(1,(F5215=Quadrat.Details!B:B)*(G5215=Quadrat.Details!G:G)*(H5215=Quadrat.Details!I:I),0))</f>
        <v>FJD</v>
      </c>
      <c r="E5215" s="65">
        <f t="array" ref="E5215">INDEX(Quadrat.Details!C:C, MATCH(1,(F5215=Quadrat.Details!B:B)*(G5215=Quadrat.Details!G:G),0))</f>
        <v>44784</v>
      </c>
      <c r="F5215" s="66">
        <v>2022.0</v>
      </c>
      <c r="G5215" s="13" t="s">
        <v>457</v>
      </c>
      <c r="H5215" s="64">
        <v>2.0</v>
      </c>
      <c r="I5215" s="3" t="str">
        <f t="array" ref="I5215">INDEX(Species.List!A:A,MATCH(J5215,Species.List!B:B,0))</f>
        <v>Yoldia limatula</v>
      </c>
      <c r="J5215" s="11" t="s">
        <v>179</v>
      </c>
      <c r="K5215" s="3" t="str">
        <f t="array" ref="K5215">INDEX(Species.List!C:C,MATCH(J5215,Species.List!B:B,0))</f>
        <v>SL</v>
      </c>
      <c r="L5215" s="64">
        <v>14.0</v>
      </c>
      <c r="M5215" s="64">
        <v>1.0</v>
      </c>
      <c r="N5215" s="8" t="s">
        <v>502</v>
      </c>
      <c r="O5215" s="8" t="s">
        <v>55</v>
      </c>
      <c r="P5215" s="3" t="s">
        <v>682</v>
      </c>
      <c r="Q5215" s="3" t="s">
        <v>55</v>
      </c>
      <c r="S5215" s="67">
        <v>1.0</v>
      </c>
    </row>
    <row r="5216" ht="15.0" customHeight="1">
      <c r="A5216" s="64">
        <v>15.0</v>
      </c>
      <c r="B5216" s="53" t="str">
        <f t="array" ref="B5216">INDEX(Quadrat.Details!D:D, MATCH(1,(F5216=Quadrat.Details!B:B)*(G5216=Quadrat.Details!G:G)*(H5216=Quadrat.Details!I:I),0))</f>
        <v>FJD</v>
      </c>
      <c r="E5216" s="65">
        <f t="array" ref="E5216">INDEX(Quadrat.Details!C:C, MATCH(1,(F5216=Quadrat.Details!B:B)*(G5216=Quadrat.Details!G:G),0))</f>
        <v>44784</v>
      </c>
      <c r="F5216" s="66">
        <v>2022.0</v>
      </c>
      <c r="G5216" s="13" t="s">
        <v>457</v>
      </c>
      <c r="H5216" s="64">
        <v>2.0</v>
      </c>
      <c r="I5216" s="3" t="str">
        <f t="array" ref="I5216">INDEX(Species.List!A:A,MATCH(J5216,Species.List!B:B,0))</f>
        <v>Ensis directus</v>
      </c>
      <c r="J5216" s="11" t="s">
        <v>306</v>
      </c>
      <c r="K5216" s="3" t="str">
        <f t="array" ref="K5216">INDEX(Species.List!C:C,MATCH(J5216,Species.List!B:B,0))</f>
        <v>SL</v>
      </c>
      <c r="L5216" s="64">
        <v>20.0</v>
      </c>
      <c r="M5216" s="64">
        <v>1.0</v>
      </c>
      <c r="N5216" s="8" t="s">
        <v>502</v>
      </c>
      <c r="O5216" s="8" t="s">
        <v>55</v>
      </c>
      <c r="P5216" s="3" t="s">
        <v>682</v>
      </c>
      <c r="Q5216" s="3" t="s">
        <v>55</v>
      </c>
      <c r="S5216" s="67">
        <v>1.0</v>
      </c>
    </row>
    <row r="5217" ht="15.0" customHeight="1">
      <c r="A5217" s="64">
        <v>15.0</v>
      </c>
      <c r="B5217" s="53" t="str">
        <f t="array" ref="B5217">INDEX(Quadrat.Details!D:D, MATCH(1,(F5217=Quadrat.Details!B:B)*(G5217=Quadrat.Details!G:G)*(H5217=Quadrat.Details!I:I),0))</f>
        <v>FJD</v>
      </c>
      <c r="E5217" s="65">
        <f t="array" ref="E5217">INDEX(Quadrat.Details!C:C, MATCH(1,(F5217=Quadrat.Details!B:B)*(G5217=Quadrat.Details!G:G),0))</f>
        <v>44784</v>
      </c>
      <c r="F5217" s="66">
        <v>2022.0</v>
      </c>
      <c r="G5217" s="13" t="s">
        <v>457</v>
      </c>
      <c r="H5217" s="64">
        <v>2.0</v>
      </c>
      <c r="I5217" s="3" t="str">
        <f t="array" ref="I5217">INDEX(Species.List!A:A,MATCH(J5217,Species.List!B:B,0))</f>
        <v>Ilyanassa trivittata</v>
      </c>
      <c r="J5217" s="11" t="s">
        <v>350</v>
      </c>
      <c r="K5217" s="3" t="str">
        <f t="array" ref="K5217">INDEX(Species.List!C:C,MATCH(J5217,Species.List!B:B,0))</f>
        <v>SH</v>
      </c>
      <c r="L5217" s="64">
        <v>13.0</v>
      </c>
      <c r="M5217" s="64">
        <v>2.0</v>
      </c>
      <c r="N5217" s="8" t="s">
        <v>502</v>
      </c>
      <c r="O5217" s="8" t="s">
        <v>55</v>
      </c>
      <c r="P5217" s="3" t="s">
        <v>682</v>
      </c>
      <c r="Q5217" s="3" t="s">
        <v>55</v>
      </c>
      <c r="S5217" s="67">
        <v>1.0</v>
      </c>
    </row>
    <row r="5218" ht="15.0" customHeight="1">
      <c r="A5218" s="64">
        <v>15.0</v>
      </c>
      <c r="B5218" s="53" t="str">
        <f t="array" ref="B5218">INDEX(Quadrat.Details!D:D, MATCH(1,(F5218=Quadrat.Details!B:B)*(G5218=Quadrat.Details!G:G)*(H5218=Quadrat.Details!I:I),0))</f>
        <v>FJD</v>
      </c>
      <c r="E5218" s="65">
        <f t="array" ref="E5218">INDEX(Quadrat.Details!C:C, MATCH(1,(F5218=Quadrat.Details!B:B)*(G5218=Quadrat.Details!G:G),0))</f>
        <v>44784</v>
      </c>
      <c r="F5218" s="66">
        <v>2022.0</v>
      </c>
      <c r="G5218" s="13" t="s">
        <v>457</v>
      </c>
      <c r="H5218" s="64">
        <v>2.0</v>
      </c>
      <c r="I5218" s="3" t="str">
        <f t="array" ref="I5218">INDEX(Species.List!A:A,MATCH(J5218,Species.List!B:B,0))</f>
        <v>Ilyanassa trivittata</v>
      </c>
      <c r="J5218" s="11" t="s">
        <v>350</v>
      </c>
      <c r="K5218" s="3" t="str">
        <f t="array" ref="K5218">INDEX(Species.List!C:C,MATCH(J5218,Species.List!B:B,0))</f>
        <v>SH</v>
      </c>
      <c r="L5218" s="64">
        <v>11.0</v>
      </c>
      <c r="M5218" s="64">
        <v>1.0</v>
      </c>
      <c r="N5218" s="8" t="s">
        <v>502</v>
      </c>
      <c r="O5218" s="8" t="s">
        <v>55</v>
      </c>
      <c r="P5218" s="3" t="s">
        <v>682</v>
      </c>
      <c r="Q5218" s="3" t="s">
        <v>55</v>
      </c>
      <c r="S5218" s="67">
        <v>1.0</v>
      </c>
    </row>
    <row r="5219" ht="15.0" customHeight="1">
      <c r="A5219" s="64">
        <v>15.0</v>
      </c>
      <c r="B5219" s="53" t="str">
        <f t="array" ref="B5219">INDEX(Quadrat.Details!D:D, MATCH(1,(F5219=Quadrat.Details!B:B)*(G5219=Quadrat.Details!G:G)*(H5219=Quadrat.Details!I:I),0))</f>
        <v>FJD</v>
      </c>
      <c r="E5219" s="65">
        <f t="array" ref="E5219">INDEX(Quadrat.Details!C:C, MATCH(1,(F5219=Quadrat.Details!B:B)*(G5219=Quadrat.Details!G:G),0))</f>
        <v>44784</v>
      </c>
      <c r="F5219" s="66">
        <v>2022.0</v>
      </c>
      <c r="G5219" s="13" t="s">
        <v>457</v>
      </c>
      <c r="H5219" s="64">
        <v>2.0</v>
      </c>
      <c r="I5219" s="3" t="str">
        <f t="array" ref="I5219">INDEX(Species.List!A:A,MATCH(J5219,Species.List!B:B,0))</f>
        <v>Ilyanassa trivittata</v>
      </c>
      <c r="J5219" s="11" t="s">
        <v>350</v>
      </c>
      <c r="K5219" s="3" t="str">
        <f t="array" ref="K5219">INDEX(Species.List!C:C,MATCH(J5219,Species.List!B:B,0))</f>
        <v>SH</v>
      </c>
      <c r="L5219" s="64">
        <v>10.0</v>
      </c>
      <c r="M5219" s="64">
        <v>2.0</v>
      </c>
      <c r="N5219" s="8" t="s">
        <v>502</v>
      </c>
      <c r="O5219" s="8" t="s">
        <v>55</v>
      </c>
      <c r="P5219" s="3" t="s">
        <v>682</v>
      </c>
      <c r="Q5219" s="3" t="s">
        <v>55</v>
      </c>
      <c r="S5219" s="67">
        <v>1.0</v>
      </c>
    </row>
    <row r="5220" ht="15.0" customHeight="1">
      <c r="A5220" s="64">
        <v>15.0</v>
      </c>
      <c r="B5220" s="53" t="str">
        <f t="array" ref="B5220">INDEX(Quadrat.Details!D:D, MATCH(1,(F5220=Quadrat.Details!B:B)*(G5220=Quadrat.Details!G:G)*(H5220=Quadrat.Details!I:I),0))</f>
        <v>FJD</v>
      </c>
      <c r="E5220" s="65">
        <f t="array" ref="E5220">INDEX(Quadrat.Details!C:C, MATCH(1,(F5220=Quadrat.Details!B:B)*(G5220=Quadrat.Details!G:G),0))</f>
        <v>44784</v>
      </c>
      <c r="F5220" s="66">
        <v>2022.0</v>
      </c>
      <c r="G5220" s="13" t="s">
        <v>457</v>
      </c>
      <c r="H5220" s="64">
        <v>2.0</v>
      </c>
      <c r="I5220" s="3" t="str">
        <f t="array" ref="I5220">INDEX(Species.List!A:A,MATCH(J5220,Species.List!B:B,0))</f>
        <v>Ilyanassa trivittata</v>
      </c>
      <c r="J5220" s="11" t="s">
        <v>350</v>
      </c>
      <c r="K5220" s="3" t="str">
        <f t="array" ref="K5220">INDEX(Species.List!C:C,MATCH(J5220,Species.List!B:B,0))</f>
        <v>SH</v>
      </c>
      <c r="L5220" s="64">
        <v>12.0</v>
      </c>
      <c r="M5220" s="64">
        <v>4.0</v>
      </c>
      <c r="N5220" s="8" t="s">
        <v>502</v>
      </c>
      <c r="O5220" s="8" t="s">
        <v>55</v>
      </c>
      <c r="P5220" s="3" t="s">
        <v>682</v>
      </c>
      <c r="Q5220" s="3" t="s">
        <v>55</v>
      </c>
      <c r="S5220" s="67">
        <v>1.0</v>
      </c>
    </row>
    <row r="5221" ht="15.0" customHeight="1">
      <c r="A5221" s="64">
        <v>15.0</v>
      </c>
      <c r="B5221" s="53" t="str">
        <f t="array" ref="B5221">INDEX(Quadrat.Details!D:D, MATCH(1,(F5221=Quadrat.Details!B:B)*(G5221=Quadrat.Details!G:G)*(H5221=Quadrat.Details!I:I),0))</f>
        <v>FJD</v>
      </c>
      <c r="E5221" s="65">
        <f t="array" ref="E5221">INDEX(Quadrat.Details!C:C, MATCH(1,(F5221=Quadrat.Details!B:B)*(G5221=Quadrat.Details!G:G),0))</f>
        <v>44784</v>
      </c>
      <c r="F5221" s="66">
        <v>2022.0</v>
      </c>
      <c r="G5221" s="13" t="s">
        <v>457</v>
      </c>
      <c r="H5221" s="64">
        <v>2.0</v>
      </c>
      <c r="I5221" s="3" t="str">
        <f t="array" ref="I5221">INDEX(Species.List!A:A,MATCH(J5221,Species.List!B:B,0))</f>
        <v>Ilyanassa trivittata</v>
      </c>
      <c r="J5221" s="11" t="s">
        <v>350</v>
      </c>
      <c r="K5221" s="3" t="str">
        <f t="array" ref="K5221">INDEX(Species.List!C:C,MATCH(J5221,Species.List!B:B,0))</f>
        <v>SH</v>
      </c>
      <c r="L5221" s="64">
        <v>20.0</v>
      </c>
      <c r="M5221" s="64">
        <v>1.0</v>
      </c>
      <c r="N5221" s="8" t="s">
        <v>502</v>
      </c>
      <c r="O5221" s="8" t="s">
        <v>55</v>
      </c>
      <c r="P5221" s="3" t="s">
        <v>682</v>
      </c>
      <c r="Q5221" s="3" t="s">
        <v>55</v>
      </c>
      <c r="S5221" s="67">
        <v>1.0</v>
      </c>
    </row>
    <row r="5222" ht="15.0" customHeight="1">
      <c r="A5222" s="64">
        <v>15.0</v>
      </c>
      <c r="B5222" s="53" t="str">
        <f t="array" ref="B5222">INDEX(Quadrat.Details!D:D, MATCH(1,(F5222=Quadrat.Details!B:B)*(G5222=Quadrat.Details!G:G)*(H5222=Quadrat.Details!I:I),0))</f>
        <v>FJD</v>
      </c>
      <c r="E5222" s="65">
        <f t="array" ref="E5222">INDEX(Quadrat.Details!C:C, MATCH(1,(F5222=Quadrat.Details!B:B)*(G5222=Quadrat.Details!G:G),0))</f>
        <v>44784</v>
      </c>
      <c r="F5222" s="66">
        <v>2022.0</v>
      </c>
      <c r="G5222" s="13" t="s">
        <v>457</v>
      </c>
      <c r="H5222" s="64">
        <v>2.0</v>
      </c>
      <c r="I5222" s="3" t="str">
        <f t="array" ref="I5222">INDEX(Species.List!A:A,MATCH(J5222,Species.List!B:B,0))</f>
        <v>Callapa</v>
      </c>
      <c r="J5222" s="11" t="s">
        <v>321</v>
      </c>
      <c r="K5222" s="3" t="str">
        <f t="array" ref="K5222">INDEX(Species.List!C:C,MATCH(J5222,Species.List!B:B,0))</f>
        <v>CW</v>
      </c>
      <c r="L5222" s="64">
        <v>11.0</v>
      </c>
      <c r="M5222" s="64">
        <v>1.0</v>
      </c>
      <c r="N5222" s="8" t="s">
        <v>502</v>
      </c>
      <c r="O5222" s="8" t="s">
        <v>55</v>
      </c>
      <c r="P5222" s="3" t="s">
        <v>682</v>
      </c>
      <c r="Q5222" s="3" t="s">
        <v>55</v>
      </c>
      <c r="S5222" s="67">
        <v>1.0</v>
      </c>
    </row>
    <row r="5223" ht="15.0" customHeight="1">
      <c r="A5223" s="64">
        <v>15.0</v>
      </c>
      <c r="B5223" s="53" t="str">
        <f t="array" ref="B5223">INDEX(Quadrat.Details!D:D, MATCH(1,(F5223=Quadrat.Details!B:B)*(G5223=Quadrat.Details!G:G)*(H5223=Quadrat.Details!I:I),0))</f>
        <v>LC</v>
      </c>
      <c r="E5223" s="65">
        <f t="array" ref="E5223">INDEX(Quadrat.Details!C:C, MATCH(1,(F5223=Quadrat.Details!B:B)*(G5223=Quadrat.Details!G:G),0))</f>
        <v>44784</v>
      </c>
      <c r="F5223" s="66">
        <v>2022.0</v>
      </c>
      <c r="G5223" s="13" t="s">
        <v>446</v>
      </c>
      <c r="H5223" s="64">
        <v>1.0</v>
      </c>
      <c r="I5223" s="3" t="str">
        <f t="array" ref="I5223">INDEX(Species.List!A:A,MATCH(J5223,Species.List!B:B,0))</f>
        <v>Ensis directus</v>
      </c>
      <c r="J5223" s="11" t="s">
        <v>306</v>
      </c>
      <c r="K5223" s="3" t="str">
        <f t="array" ref="K5223">INDEX(Species.List!C:C,MATCH(J5223,Species.List!B:B,0))</f>
        <v>SL</v>
      </c>
      <c r="L5223" s="64">
        <v>35.0</v>
      </c>
      <c r="M5223" s="64">
        <v>1.0</v>
      </c>
      <c r="N5223" s="8" t="s">
        <v>502</v>
      </c>
      <c r="O5223" s="8" t="s">
        <v>55</v>
      </c>
      <c r="P5223" s="3" t="s">
        <v>682</v>
      </c>
      <c r="Q5223" s="3" t="s">
        <v>55</v>
      </c>
      <c r="S5223" s="67">
        <v>1.0</v>
      </c>
    </row>
    <row r="5224" ht="15.0" customHeight="1">
      <c r="A5224" s="64">
        <v>15.0</v>
      </c>
      <c r="B5224" s="53" t="str">
        <f t="array" ref="B5224">INDEX(Quadrat.Details!D:D, MATCH(1,(F5224=Quadrat.Details!B:B)*(G5224=Quadrat.Details!G:G)*(H5224=Quadrat.Details!I:I),0))</f>
        <v>LC</v>
      </c>
      <c r="E5224" s="65">
        <f t="array" ref="E5224">INDEX(Quadrat.Details!C:C, MATCH(1,(F5224=Quadrat.Details!B:B)*(G5224=Quadrat.Details!G:G),0))</f>
        <v>44784</v>
      </c>
      <c r="F5224" s="66">
        <v>2022.0</v>
      </c>
      <c r="G5224" s="13" t="s">
        <v>446</v>
      </c>
      <c r="H5224" s="64">
        <v>1.0</v>
      </c>
      <c r="I5224" s="3" t="str">
        <f t="array" ref="I5224">INDEX(Species.List!A:A,MATCH(J5224,Species.List!B:B,0))</f>
        <v>Ensis directus</v>
      </c>
      <c r="J5224" s="11" t="s">
        <v>306</v>
      </c>
      <c r="K5224" s="3" t="str">
        <f t="array" ref="K5224">INDEX(Species.List!C:C,MATCH(J5224,Species.List!B:B,0))</f>
        <v>SL</v>
      </c>
      <c r="L5224" s="64">
        <v>39.0</v>
      </c>
      <c r="M5224" s="64">
        <v>1.0</v>
      </c>
      <c r="N5224" s="8" t="s">
        <v>502</v>
      </c>
      <c r="O5224" s="8" t="s">
        <v>55</v>
      </c>
      <c r="P5224" s="3" t="s">
        <v>682</v>
      </c>
      <c r="Q5224" s="3" t="s">
        <v>55</v>
      </c>
      <c r="S5224" s="67">
        <v>1.0</v>
      </c>
    </row>
    <row r="5225" ht="15.0" customHeight="1">
      <c r="A5225" s="64">
        <v>15.0</v>
      </c>
      <c r="B5225" s="53" t="str">
        <f t="array" ref="B5225">INDEX(Quadrat.Details!D:D, MATCH(1,(F5225=Quadrat.Details!B:B)*(G5225=Quadrat.Details!G:G)*(H5225=Quadrat.Details!I:I),0))</f>
        <v>LC</v>
      </c>
      <c r="E5225" s="65">
        <f t="array" ref="E5225">INDEX(Quadrat.Details!C:C, MATCH(1,(F5225=Quadrat.Details!B:B)*(G5225=Quadrat.Details!G:G),0))</f>
        <v>44784</v>
      </c>
      <c r="F5225" s="66">
        <v>2022.0</v>
      </c>
      <c r="G5225" s="13" t="s">
        <v>446</v>
      </c>
      <c r="H5225" s="64">
        <v>1.0</v>
      </c>
      <c r="I5225" s="3" t="str">
        <f t="array" ref="I5225">INDEX(Species.List!A:A,MATCH(J5225,Species.List!B:B,0))</f>
        <v>Anadara ovalis</v>
      </c>
      <c r="J5225" s="11" t="s">
        <v>106</v>
      </c>
      <c r="K5225" s="3" t="str">
        <f t="array" ref="K5225">INDEX(Species.List!C:C,MATCH(J5225,Species.List!B:B,0))</f>
        <v>SL</v>
      </c>
      <c r="L5225" s="64">
        <v>26.0</v>
      </c>
      <c r="M5225" s="64">
        <v>1.0</v>
      </c>
      <c r="N5225" s="8" t="s">
        <v>502</v>
      </c>
      <c r="O5225" s="8" t="s">
        <v>55</v>
      </c>
      <c r="P5225" s="3" t="s">
        <v>682</v>
      </c>
      <c r="Q5225" s="3" t="s">
        <v>55</v>
      </c>
      <c r="S5225" s="67">
        <v>1.0</v>
      </c>
    </row>
    <row r="5226" ht="15.0" customHeight="1">
      <c r="A5226" s="64">
        <v>15.0</v>
      </c>
      <c r="B5226" s="53" t="str">
        <f t="array" ref="B5226">INDEX(Quadrat.Details!D:D, MATCH(1,(F5226=Quadrat.Details!B:B)*(G5226=Quadrat.Details!G:G)*(H5226=Quadrat.Details!I:I),0))</f>
        <v>LC</v>
      </c>
      <c r="E5226" s="65">
        <f t="array" ref="E5226">INDEX(Quadrat.Details!C:C, MATCH(1,(F5226=Quadrat.Details!B:B)*(G5226=Quadrat.Details!G:G),0))</f>
        <v>44784</v>
      </c>
      <c r="F5226" s="66">
        <v>2022.0</v>
      </c>
      <c r="G5226" s="13" t="s">
        <v>446</v>
      </c>
      <c r="H5226" s="64">
        <v>1.0</v>
      </c>
      <c r="I5226" s="3" t="str">
        <f t="array" ref="I5226">INDEX(Species.List!A:A,MATCH(J5226,Species.List!B:B,0))</f>
        <v>Anadara ovalis</v>
      </c>
      <c r="J5226" s="11" t="s">
        <v>106</v>
      </c>
      <c r="K5226" s="3" t="str">
        <f t="array" ref="K5226">INDEX(Species.List!C:C,MATCH(J5226,Species.List!B:B,0))</f>
        <v>SL</v>
      </c>
      <c r="L5226" s="64">
        <v>28.0</v>
      </c>
      <c r="M5226" s="64">
        <v>1.0</v>
      </c>
      <c r="N5226" s="8" t="s">
        <v>502</v>
      </c>
      <c r="O5226" s="8" t="s">
        <v>55</v>
      </c>
      <c r="P5226" s="3" t="s">
        <v>682</v>
      </c>
      <c r="Q5226" s="3" t="s">
        <v>55</v>
      </c>
      <c r="S5226" s="67">
        <v>1.0</v>
      </c>
    </row>
    <row r="5227" ht="15.0" customHeight="1">
      <c r="A5227" s="64">
        <v>15.0</v>
      </c>
      <c r="B5227" s="53" t="str">
        <f t="array" ref="B5227">INDEX(Quadrat.Details!D:D, MATCH(1,(F5227=Quadrat.Details!B:B)*(G5227=Quadrat.Details!G:G)*(H5227=Quadrat.Details!I:I),0))</f>
        <v>LC</v>
      </c>
      <c r="E5227" s="65">
        <f t="array" ref="E5227">INDEX(Quadrat.Details!C:C, MATCH(1,(F5227=Quadrat.Details!B:B)*(G5227=Quadrat.Details!G:G),0))</f>
        <v>44784</v>
      </c>
      <c r="F5227" s="66">
        <v>2022.0</v>
      </c>
      <c r="G5227" s="13" t="s">
        <v>446</v>
      </c>
      <c r="H5227" s="64">
        <v>1.0</v>
      </c>
      <c r="I5227" s="3" t="str">
        <f t="array" ref="I5227">INDEX(Species.List!A:A,MATCH(J5227,Species.List!B:B,0))</f>
        <v>Ilyanassa trivittata</v>
      </c>
      <c r="J5227" s="11" t="s">
        <v>350</v>
      </c>
      <c r="K5227" s="3" t="str">
        <f t="array" ref="K5227">INDEX(Species.List!C:C,MATCH(J5227,Species.List!B:B,0))</f>
        <v>SH</v>
      </c>
      <c r="L5227" s="64">
        <v>18.0</v>
      </c>
      <c r="M5227" s="64">
        <v>1.0</v>
      </c>
      <c r="N5227" s="8" t="s">
        <v>502</v>
      </c>
      <c r="O5227" s="8" t="s">
        <v>55</v>
      </c>
      <c r="P5227" s="3" t="s">
        <v>682</v>
      </c>
      <c r="Q5227" s="3" t="s">
        <v>55</v>
      </c>
      <c r="S5227" s="67">
        <v>1.0</v>
      </c>
    </row>
    <row r="5228" ht="15.0" customHeight="1">
      <c r="A5228" s="64">
        <v>15.0</v>
      </c>
      <c r="B5228" s="53" t="str">
        <f t="array" ref="B5228">INDEX(Quadrat.Details!D:D, MATCH(1,(F5228=Quadrat.Details!B:B)*(G5228=Quadrat.Details!G:G)*(H5228=Quadrat.Details!I:I),0))</f>
        <v>LC</v>
      </c>
      <c r="E5228" s="65">
        <f t="array" ref="E5228">INDEX(Quadrat.Details!C:C, MATCH(1,(F5228=Quadrat.Details!B:B)*(G5228=Quadrat.Details!G:G),0))</f>
        <v>44784</v>
      </c>
      <c r="F5228" s="66">
        <v>2022.0</v>
      </c>
      <c r="G5228" s="13" t="s">
        <v>446</v>
      </c>
      <c r="H5228" s="64">
        <v>1.0</v>
      </c>
      <c r="I5228" s="3" t="str">
        <f t="array" ref="I5228">INDEX(Species.List!A:A,MATCH(J5228,Species.List!B:B,0))</f>
        <v>Mya arenaria</v>
      </c>
      <c r="J5228" s="11" t="s">
        <v>327</v>
      </c>
      <c r="K5228" s="3" t="str">
        <f t="array" ref="K5228">INDEX(Species.List!C:C,MATCH(J5228,Species.List!B:B,0))</f>
        <v>SL</v>
      </c>
      <c r="L5228" s="64">
        <v>15.0</v>
      </c>
      <c r="M5228" s="64">
        <v>2.0</v>
      </c>
      <c r="N5228" s="8" t="s">
        <v>502</v>
      </c>
      <c r="O5228" s="8" t="s">
        <v>55</v>
      </c>
      <c r="P5228" s="3" t="s">
        <v>682</v>
      </c>
      <c r="Q5228" s="3" t="s">
        <v>55</v>
      </c>
      <c r="S5228" s="67">
        <v>1.0</v>
      </c>
    </row>
    <row r="5229" ht="15.0" customHeight="1">
      <c r="A5229" s="64">
        <v>15.0</v>
      </c>
      <c r="B5229" s="53" t="str">
        <f t="array" ref="B5229">INDEX(Quadrat.Details!D:D, MATCH(1,(F5229=Quadrat.Details!B:B)*(G5229=Quadrat.Details!G:G)*(H5229=Quadrat.Details!I:I),0))</f>
        <v>LC</v>
      </c>
      <c r="E5229" s="65">
        <f t="array" ref="E5229">INDEX(Quadrat.Details!C:C, MATCH(1,(F5229=Quadrat.Details!B:B)*(G5229=Quadrat.Details!G:G),0))</f>
        <v>44784</v>
      </c>
      <c r="F5229" s="66">
        <v>2022.0</v>
      </c>
      <c r="G5229" s="13" t="s">
        <v>446</v>
      </c>
      <c r="H5229" s="64">
        <v>1.0</v>
      </c>
      <c r="I5229" s="3" t="str">
        <f t="array" ref="I5229">INDEX(Species.List!A:A,MATCH(J5229,Species.List!B:B,0))</f>
        <v>Mya arenaria</v>
      </c>
      <c r="J5229" s="11" t="s">
        <v>327</v>
      </c>
      <c r="K5229" s="3" t="str">
        <f t="array" ref="K5229">INDEX(Species.List!C:C,MATCH(J5229,Species.List!B:B,0))</f>
        <v>SL</v>
      </c>
      <c r="L5229" s="64">
        <v>13.0</v>
      </c>
      <c r="M5229" s="64">
        <v>1.0</v>
      </c>
      <c r="N5229" s="8" t="s">
        <v>502</v>
      </c>
      <c r="O5229" s="8" t="s">
        <v>55</v>
      </c>
      <c r="P5229" s="3" t="s">
        <v>682</v>
      </c>
      <c r="Q5229" s="3" t="s">
        <v>55</v>
      </c>
      <c r="S5229" s="67">
        <v>1.0</v>
      </c>
    </row>
    <row r="5230" ht="15.0" customHeight="1">
      <c r="A5230" s="64">
        <v>15.0</v>
      </c>
      <c r="B5230" s="53" t="str">
        <f t="array" ref="B5230">INDEX(Quadrat.Details!D:D, MATCH(1,(F5230=Quadrat.Details!B:B)*(G5230=Quadrat.Details!G:G)*(H5230=Quadrat.Details!I:I),0))</f>
        <v>LC</v>
      </c>
      <c r="E5230" s="65">
        <f t="array" ref="E5230">INDEX(Quadrat.Details!C:C, MATCH(1,(F5230=Quadrat.Details!B:B)*(G5230=Quadrat.Details!G:G),0))</f>
        <v>44784</v>
      </c>
      <c r="F5230" s="66">
        <v>2022.0</v>
      </c>
      <c r="G5230" s="13" t="s">
        <v>446</v>
      </c>
      <c r="H5230" s="64">
        <v>1.0</v>
      </c>
      <c r="I5230" s="3" t="str">
        <f t="array" ref="I5230">INDEX(Species.List!A:A,MATCH(J5230,Species.List!B:B,0))</f>
        <v>Yoldia limatula</v>
      </c>
      <c r="J5230" s="11" t="s">
        <v>179</v>
      </c>
      <c r="K5230" s="3" t="str">
        <f t="array" ref="K5230">INDEX(Species.List!C:C,MATCH(J5230,Species.List!B:B,0))</f>
        <v>SL</v>
      </c>
      <c r="L5230" s="64">
        <v>12.0</v>
      </c>
      <c r="M5230" s="64">
        <v>2.0</v>
      </c>
      <c r="N5230" s="8" t="s">
        <v>502</v>
      </c>
      <c r="O5230" s="8" t="s">
        <v>55</v>
      </c>
      <c r="P5230" s="3" t="s">
        <v>682</v>
      </c>
      <c r="Q5230" s="3" t="s">
        <v>55</v>
      </c>
      <c r="S5230" s="67">
        <v>1.0</v>
      </c>
    </row>
    <row r="5231" ht="15.0" customHeight="1">
      <c r="A5231" s="64">
        <v>15.0</v>
      </c>
      <c r="B5231" s="53" t="str">
        <f t="array" ref="B5231">INDEX(Quadrat.Details!D:D, MATCH(1,(F5231=Quadrat.Details!B:B)*(G5231=Quadrat.Details!G:G)*(H5231=Quadrat.Details!I:I),0))</f>
        <v>LC</v>
      </c>
      <c r="E5231" s="65">
        <f t="array" ref="E5231">INDEX(Quadrat.Details!C:C, MATCH(1,(F5231=Quadrat.Details!B:B)*(G5231=Quadrat.Details!G:G),0))</f>
        <v>44784</v>
      </c>
      <c r="F5231" s="66">
        <v>2022.0</v>
      </c>
      <c r="G5231" s="13" t="s">
        <v>446</v>
      </c>
      <c r="H5231" s="64">
        <v>2.0</v>
      </c>
      <c r="I5231" s="3" t="str">
        <f t="array" ref="I5231">INDEX(Species.List!A:A,MATCH(J5231,Species.List!B:B,0))</f>
        <v>Anadara ovalis</v>
      </c>
      <c r="J5231" s="11" t="s">
        <v>106</v>
      </c>
      <c r="K5231" s="3" t="str">
        <f t="array" ref="K5231">INDEX(Species.List!C:C,MATCH(J5231,Species.List!B:B,0))</f>
        <v>SL</v>
      </c>
      <c r="L5231" s="64">
        <v>18.0</v>
      </c>
      <c r="M5231" s="64">
        <v>1.0</v>
      </c>
      <c r="N5231" s="8" t="s">
        <v>502</v>
      </c>
      <c r="O5231" s="8" t="s">
        <v>55</v>
      </c>
      <c r="P5231" s="3" t="s">
        <v>682</v>
      </c>
      <c r="Q5231" s="3" t="s">
        <v>55</v>
      </c>
      <c r="S5231" s="67">
        <v>1.0</v>
      </c>
    </row>
    <row r="5232" ht="15.0" customHeight="1">
      <c r="A5232" s="64">
        <v>15.0</v>
      </c>
      <c r="B5232" s="53" t="str">
        <f t="array" ref="B5232">INDEX(Quadrat.Details!D:D, MATCH(1,(F5232=Quadrat.Details!B:B)*(G5232=Quadrat.Details!G:G)*(H5232=Quadrat.Details!I:I),0))</f>
        <v>LC</v>
      </c>
      <c r="E5232" s="65">
        <f t="array" ref="E5232">INDEX(Quadrat.Details!C:C, MATCH(1,(F5232=Quadrat.Details!B:B)*(G5232=Quadrat.Details!G:G),0))</f>
        <v>44784</v>
      </c>
      <c r="F5232" s="66">
        <v>2022.0</v>
      </c>
      <c r="G5232" s="13" t="s">
        <v>446</v>
      </c>
      <c r="H5232" s="64">
        <v>2.0</v>
      </c>
      <c r="I5232" s="3" t="str">
        <f t="array" ref="I5232">INDEX(Species.List!A:A,MATCH(J5232,Species.List!B:B,0))</f>
        <v>Ensis directus</v>
      </c>
      <c r="J5232" s="11" t="s">
        <v>306</v>
      </c>
      <c r="K5232" s="3" t="str">
        <f t="array" ref="K5232">INDEX(Species.List!C:C,MATCH(J5232,Species.List!B:B,0))</f>
        <v>SL</v>
      </c>
      <c r="L5232" s="64">
        <v>34.0</v>
      </c>
      <c r="M5232" s="64">
        <v>1.0</v>
      </c>
      <c r="N5232" s="8" t="s">
        <v>502</v>
      </c>
      <c r="O5232" s="8" t="s">
        <v>55</v>
      </c>
      <c r="P5232" s="3" t="s">
        <v>682</v>
      </c>
      <c r="Q5232" s="3" t="s">
        <v>55</v>
      </c>
      <c r="S5232" s="67">
        <v>1.0</v>
      </c>
    </row>
    <row r="5233" ht="15.0" customHeight="1">
      <c r="A5233" s="64">
        <v>15.0</v>
      </c>
      <c r="B5233" s="53" t="str">
        <f t="array" ref="B5233">INDEX(Quadrat.Details!D:D, MATCH(1,(F5233=Quadrat.Details!B:B)*(G5233=Quadrat.Details!G:G)*(H5233=Quadrat.Details!I:I),0))</f>
        <v>LC</v>
      </c>
      <c r="E5233" s="65">
        <f t="array" ref="E5233">INDEX(Quadrat.Details!C:C, MATCH(1,(F5233=Quadrat.Details!B:B)*(G5233=Quadrat.Details!G:G),0))</f>
        <v>44784</v>
      </c>
      <c r="F5233" s="66">
        <v>2022.0</v>
      </c>
      <c r="G5233" s="13" t="s">
        <v>446</v>
      </c>
      <c r="H5233" s="64">
        <v>2.0</v>
      </c>
      <c r="I5233" s="3" t="str">
        <f t="array" ref="I5233">INDEX(Species.List!A:A,MATCH(J5233,Species.List!B:B,0))</f>
        <v>Anadara ovalis</v>
      </c>
      <c r="J5233" s="11" t="s">
        <v>106</v>
      </c>
      <c r="K5233" s="3" t="str">
        <f t="array" ref="K5233">INDEX(Species.List!C:C,MATCH(J5233,Species.List!B:B,0))</f>
        <v>SL</v>
      </c>
      <c r="L5233" s="64">
        <v>20.0</v>
      </c>
      <c r="M5233" s="64">
        <v>1.0</v>
      </c>
      <c r="N5233" s="8" t="s">
        <v>502</v>
      </c>
      <c r="O5233" s="8" t="s">
        <v>55</v>
      </c>
      <c r="P5233" s="3" t="s">
        <v>682</v>
      </c>
      <c r="Q5233" s="3" t="s">
        <v>55</v>
      </c>
      <c r="S5233" s="67">
        <v>1.0</v>
      </c>
    </row>
    <row r="5234" ht="15.0" customHeight="1">
      <c r="A5234" s="64">
        <v>15.0</v>
      </c>
      <c r="B5234" s="53" t="str">
        <f t="array" ref="B5234">INDEX(Quadrat.Details!D:D, MATCH(1,(F5234=Quadrat.Details!B:B)*(G5234=Quadrat.Details!G:G)*(H5234=Quadrat.Details!I:I),0))</f>
        <v>LC</v>
      </c>
      <c r="E5234" s="65">
        <f t="array" ref="E5234">INDEX(Quadrat.Details!C:C, MATCH(1,(F5234=Quadrat.Details!B:B)*(G5234=Quadrat.Details!G:G),0))</f>
        <v>44784</v>
      </c>
      <c r="F5234" s="66">
        <v>2022.0</v>
      </c>
      <c r="G5234" s="13" t="s">
        <v>446</v>
      </c>
      <c r="H5234" s="64">
        <v>2.0</v>
      </c>
      <c r="I5234" s="3" t="str">
        <f t="array" ref="I5234">INDEX(Species.List!A:A,MATCH(J5234,Species.List!B:B,0))</f>
        <v>Yoldia limatula</v>
      </c>
      <c r="J5234" s="11" t="s">
        <v>179</v>
      </c>
      <c r="K5234" s="3" t="str">
        <f t="array" ref="K5234">INDEX(Species.List!C:C,MATCH(J5234,Species.List!B:B,0))</f>
        <v>SL</v>
      </c>
      <c r="L5234" s="64">
        <v>14.0</v>
      </c>
      <c r="M5234" s="64">
        <v>1.0</v>
      </c>
      <c r="N5234" s="8" t="s">
        <v>502</v>
      </c>
      <c r="O5234" s="8" t="s">
        <v>55</v>
      </c>
      <c r="P5234" s="3" t="s">
        <v>682</v>
      </c>
      <c r="Q5234" s="3" t="s">
        <v>55</v>
      </c>
      <c r="S5234" s="67">
        <v>1.0</v>
      </c>
    </row>
    <row r="5235" ht="15.0" customHeight="1">
      <c r="A5235" s="64">
        <v>15.0</v>
      </c>
      <c r="B5235" s="53" t="str">
        <f t="array" ref="B5235">INDEX(Quadrat.Details!D:D, MATCH(1,(F5235=Quadrat.Details!B:B)*(G5235=Quadrat.Details!G:G)*(H5235=Quadrat.Details!I:I),0))</f>
        <v>LC</v>
      </c>
      <c r="E5235" s="65">
        <f t="array" ref="E5235">INDEX(Quadrat.Details!C:C, MATCH(1,(F5235=Quadrat.Details!B:B)*(G5235=Quadrat.Details!G:G),0))</f>
        <v>44784</v>
      </c>
      <c r="F5235" s="66">
        <v>2022.0</v>
      </c>
      <c r="G5235" s="13" t="s">
        <v>446</v>
      </c>
      <c r="H5235" s="64">
        <v>2.0</v>
      </c>
      <c r="I5235" s="3" t="str">
        <f t="array" ref="I5235">INDEX(Species.List!A:A,MATCH(J5235,Species.List!B:B,0))</f>
        <v>Yoldia limatula</v>
      </c>
      <c r="J5235" s="11" t="s">
        <v>179</v>
      </c>
      <c r="K5235" s="3" t="str">
        <f t="array" ref="K5235">INDEX(Species.List!C:C,MATCH(J5235,Species.List!B:B,0))</f>
        <v>SL</v>
      </c>
      <c r="L5235" s="64">
        <v>11.0</v>
      </c>
      <c r="M5235" s="64">
        <v>1.0</v>
      </c>
      <c r="N5235" s="8" t="s">
        <v>502</v>
      </c>
      <c r="O5235" s="8" t="s">
        <v>55</v>
      </c>
      <c r="P5235" s="3" t="s">
        <v>682</v>
      </c>
      <c r="Q5235" s="3" t="s">
        <v>55</v>
      </c>
      <c r="S5235" s="67">
        <v>1.0</v>
      </c>
    </row>
    <row r="5236" ht="15.0" customHeight="1">
      <c r="A5236" s="64">
        <v>15.0</v>
      </c>
      <c r="B5236" s="53" t="str">
        <f t="array" ref="B5236">INDEX(Quadrat.Details!D:D, MATCH(1,(F5236=Quadrat.Details!B:B)*(G5236=Quadrat.Details!G:G)*(H5236=Quadrat.Details!I:I),0))</f>
        <v>LC</v>
      </c>
      <c r="E5236" s="65">
        <f t="array" ref="E5236">INDEX(Quadrat.Details!C:C, MATCH(1,(F5236=Quadrat.Details!B:B)*(G5236=Quadrat.Details!G:G),0))</f>
        <v>44784</v>
      </c>
      <c r="F5236" s="66">
        <v>2022.0</v>
      </c>
      <c r="G5236" s="13" t="s">
        <v>446</v>
      </c>
      <c r="H5236" s="64">
        <v>2.0</v>
      </c>
      <c r="I5236" s="3" t="str">
        <f t="array" ref="I5236">INDEX(Species.List!A:A,MATCH(J5236,Species.List!B:B,0))</f>
        <v>Yoldia limatula</v>
      </c>
      <c r="J5236" s="11" t="s">
        <v>179</v>
      </c>
      <c r="K5236" s="3" t="str">
        <f t="array" ref="K5236">INDEX(Species.List!C:C,MATCH(J5236,Species.List!B:B,0))</f>
        <v>SL</v>
      </c>
      <c r="L5236" s="64">
        <v>16.0</v>
      </c>
      <c r="M5236" s="64">
        <v>1.0</v>
      </c>
      <c r="N5236" s="8" t="s">
        <v>502</v>
      </c>
      <c r="O5236" s="8" t="s">
        <v>55</v>
      </c>
      <c r="P5236" s="3" t="s">
        <v>682</v>
      </c>
      <c r="Q5236" s="3" t="s">
        <v>55</v>
      </c>
      <c r="S5236" s="67">
        <v>1.0</v>
      </c>
    </row>
    <row r="5237" ht="15.0" customHeight="1">
      <c r="A5237" s="64">
        <v>15.0</v>
      </c>
      <c r="B5237" s="53" t="str">
        <f t="array" ref="B5237">INDEX(Quadrat.Details!D:D, MATCH(1,(F5237=Quadrat.Details!B:B)*(G5237=Quadrat.Details!G:G)*(H5237=Quadrat.Details!I:I),0))</f>
        <v>LC</v>
      </c>
      <c r="E5237" s="65">
        <f t="array" ref="E5237">INDEX(Quadrat.Details!C:C, MATCH(1,(F5237=Quadrat.Details!B:B)*(G5237=Quadrat.Details!G:G),0))</f>
        <v>44784</v>
      </c>
      <c r="F5237" s="66">
        <v>2022.0</v>
      </c>
      <c r="G5237" s="13" t="s">
        <v>446</v>
      </c>
      <c r="H5237" s="64">
        <v>2.0</v>
      </c>
      <c r="I5237" s="3" t="str">
        <f t="array" ref="I5237">INDEX(Species.List!A:A,MATCH(J5237,Species.List!B:B,0))</f>
        <v>Yoldia limatula</v>
      </c>
      <c r="J5237" s="11" t="s">
        <v>179</v>
      </c>
      <c r="K5237" s="3" t="str">
        <f t="array" ref="K5237">INDEX(Species.List!C:C,MATCH(J5237,Species.List!B:B,0))</f>
        <v>SL</v>
      </c>
      <c r="L5237" s="64">
        <v>10.0</v>
      </c>
      <c r="M5237" s="64">
        <v>1.0</v>
      </c>
      <c r="N5237" s="8" t="s">
        <v>502</v>
      </c>
      <c r="O5237" s="8" t="s">
        <v>55</v>
      </c>
      <c r="P5237" s="3" t="s">
        <v>682</v>
      </c>
      <c r="Q5237" s="3" t="s">
        <v>55</v>
      </c>
      <c r="S5237" s="67">
        <v>1.0</v>
      </c>
    </row>
    <row r="5238" ht="15.0" customHeight="1">
      <c r="A5238" s="64">
        <v>15.0</v>
      </c>
      <c r="B5238" s="53" t="str">
        <f t="array" ref="B5238">INDEX(Quadrat.Details!D:D, MATCH(1,(F5238=Quadrat.Details!B:B)*(G5238=Quadrat.Details!G:G)*(H5238=Quadrat.Details!I:I),0))</f>
        <v>LC</v>
      </c>
      <c r="E5238" s="65">
        <f t="array" ref="E5238">INDEX(Quadrat.Details!C:C, MATCH(1,(F5238=Quadrat.Details!B:B)*(G5238=Quadrat.Details!G:G),0))</f>
        <v>44784</v>
      </c>
      <c r="F5238" s="66">
        <v>2022.0</v>
      </c>
      <c r="G5238" s="13" t="s">
        <v>446</v>
      </c>
      <c r="H5238" s="64">
        <v>2.0</v>
      </c>
      <c r="I5238" s="3" t="str">
        <f t="array" ref="I5238">INDEX(Species.List!A:A,MATCH(J5238,Species.List!B:B,0))</f>
        <v>Mya arenaria</v>
      </c>
      <c r="J5238" s="11" t="s">
        <v>327</v>
      </c>
      <c r="K5238" s="3" t="str">
        <f t="array" ref="K5238">INDEX(Species.List!C:C,MATCH(J5238,Species.List!B:B,0))</f>
        <v>SL</v>
      </c>
      <c r="L5238" s="64">
        <v>19.0</v>
      </c>
      <c r="M5238" s="64">
        <v>1.0</v>
      </c>
      <c r="N5238" s="8" t="s">
        <v>502</v>
      </c>
      <c r="O5238" s="8" t="s">
        <v>55</v>
      </c>
      <c r="P5238" s="3" t="s">
        <v>682</v>
      </c>
      <c r="Q5238" s="3" t="s">
        <v>55</v>
      </c>
      <c r="S5238" s="67">
        <v>1.0</v>
      </c>
    </row>
    <row r="5239" ht="15.0" customHeight="1">
      <c r="A5239" s="64">
        <v>15.0</v>
      </c>
      <c r="B5239" s="53" t="str">
        <f t="array" ref="B5239">INDEX(Quadrat.Details!D:D, MATCH(1,(F5239=Quadrat.Details!B:B)*(G5239=Quadrat.Details!G:G)*(H5239=Quadrat.Details!I:I),0))</f>
        <v>LC</v>
      </c>
      <c r="E5239" s="65">
        <f t="array" ref="E5239">INDEX(Quadrat.Details!C:C, MATCH(1,(F5239=Quadrat.Details!B:B)*(G5239=Quadrat.Details!G:G),0))</f>
        <v>44784</v>
      </c>
      <c r="F5239" s="66">
        <v>2022.0</v>
      </c>
      <c r="G5239" s="13" t="s">
        <v>446</v>
      </c>
      <c r="H5239" s="64">
        <v>2.0</v>
      </c>
      <c r="I5239" s="3" t="str">
        <f t="array" ref="I5239">INDEX(Species.List!A:A,MATCH(J5239,Species.List!B:B,0))</f>
        <v>Mya arenaria</v>
      </c>
      <c r="J5239" s="11" t="s">
        <v>327</v>
      </c>
      <c r="K5239" s="3" t="str">
        <f t="array" ref="K5239">INDEX(Species.List!C:C,MATCH(J5239,Species.List!B:B,0))</f>
        <v>SL</v>
      </c>
      <c r="L5239" s="64">
        <v>16.0</v>
      </c>
      <c r="M5239" s="64">
        <v>3.0</v>
      </c>
      <c r="N5239" s="8" t="s">
        <v>502</v>
      </c>
      <c r="O5239" s="8" t="s">
        <v>55</v>
      </c>
      <c r="P5239" s="3" t="s">
        <v>682</v>
      </c>
      <c r="Q5239" s="3" t="s">
        <v>55</v>
      </c>
      <c r="S5239" s="67">
        <v>1.0</v>
      </c>
    </row>
    <row r="5240" ht="15.0" customHeight="1">
      <c r="A5240" s="64">
        <v>15.0</v>
      </c>
      <c r="B5240" s="53" t="str">
        <f t="array" ref="B5240">INDEX(Quadrat.Details!D:D, MATCH(1,(F5240=Quadrat.Details!B:B)*(G5240=Quadrat.Details!G:G)*(H5240=Quadrat.Details!I:I),0))</f>
        <v>LC</v>
      </c>
      <c r="E5240" s="65">
        <f t="array" ref="E5240">INDEX(Quadrat.Details!C:C, MATCH(1,(F5240=Quadrat.Details!B:B)*(G5240=Quadrat.Details!G:G),0))</f>
        <v>44784</v>
      </c>
      <c r="F5240" s="66">
        <v>2022.0</v>
      </c>
      <c r="G5240" s="13" t="s">
        <v>446</v>
      </c>
      <c r="H5240" s="64">
        <v>2.0</v>
      </c>
      <c r="I5240" s="3" t="str">
        <f t="array" ref="I5240">INDEX(Species.List!A:A,MATCH(J5240,Species.List!B:B,0))</f>
        <v>Mya arenaria</v>
      </c>
      <c r="J5240" s="11" t="s">
        <v>327</v>
      </c>
      <c r="K5240" s="3" t="str">
        <f t="array" ref="K5240">INDEX(Species.List!C:C,MATCH(J5240,Species.List!B:B,0))</f>
        <v>SL</v>
      </c>
      <c r="L5240" s="64">
        <v>17.0</v>
      </c>
      <c r="M5240" s="64">
        <v>1.0</v>
      </c>
      <c r="N5240" s="8" t="s">
        <v>502</v>
      </c>
      <c r="O5240" s="8" t="s">
        <v>55</v>
      </c>
      <c r="P5240" s="3" t="s">
        <v>682</v>
      </c>
      <c r="Q5240" s="3" t="s">
        <v>55</v>
      </c>
      <c r="S5240" s="67">
        <v>1.0</v>
      </c>
    </row>
    <row r="5241" ht="15.0" customHeight="1">
      <c r="A5241" s="64">
        <v>15.0</v>
      </c>
      <c r="B5241" s="53" t="str">
        <f t="array" ref="B5241">INDEX(Quadrat.Details!D:D, MATCH(1,(F5241=Quadrat.Details!B:B)*(G5241=Quadrat.Details!G:G)*(H5241=Quadrat.Details!I:I),0))</f>
        <v>LC</v>
      </c>
      <c r="E5241" s="65">
        <f t="array" ref="E5241">INDEX(Quadrat.Details!C:C, MATCH(1,(F5241=Quadrat.Details!B:B)*(G5241=Quadrat.Details!G:G),0))</f>
        <v>44784</v>
      </c>
      <c r="F5241" s="66">
        <v>2022.0</v>
      </c>
      <c r="G5241" s="13" t="s">
        <v>446</v>
      </c>
      <c r="H5241" s="64">
        <v>2.0</v>
      </c>
      <c r="I5241" s="3" t="str">
        <f t="array" ref="I5241">INDEX(Species.List!A:A,MATCH(J5241,Species.List!B:B,0))</f>
        <v>Mya arenaria</v>
      </c>
      <c r="J5241" s="11" t="s">
        <v>327</v>
      </c>
      <c r="K5241" s="3" t="str">
        <f t="array" ref="K5241">INDEX(Species.List!C:C,MATCH(J5241,Species.List!B:B,0))</f>
        <v>SL</v>
      </c>
      <c r="L5241" s="64">
        <v>14.0</v>
      </c>
      <c r="M5241" s="64">
        <v>2.0</v>
      </c>
      <c r="N5241" s="8" t="s">
        <v>502</v>
      </c>
      <c r="O5241" s="8" t="s">
        <v>55</v>
      </c>
      <c r="P5241" s="3" t="s">
        <v>682</v>
      </c>
      <c r="Q5241" s="3" t="s">
        <v>55</v>
      </c>
      <c r="S5241" s="67">
        <v>1.0</v>
      </c>
    </row>
    <row r="5242" ht="15.0" customHeight="1">
      <c r="A5242" s="64">
        <v>15.0</v>
      </c>
      <c r="B5242" s="53" t="str">
        <f t="array" ref="B5242">INDEX(Quadrat.Details!D:D, MATCH(1,(F5242=Quadrat.Details!B:B)*(G5242=Quadrat.Details!G:G)*(H5242=Quadrat.Details!I:I),0))</f>
        <v>LC</v>
      </c>
      <c r="E5242" s="65">
        <f t="array" ref="E5242">INDEX(Quadrat.Details!C:C, MATCH(1,(F5242=Quadrat.Details!B:B)*(G5242=Quadrat.Details!G:G),0))</f>
        <v>44784</v>
      </c>
      <c r="F5242" s="66">
        <v>2022.0</v>
      </c>
      <c r="G5242" s="13" t="s">
        <v>446</v>
      </c>
      <c r="H5242" s="64">
        <v>2.0</v>
      </c>
      <c r="I5242" s="3" t="str">
        <f t="array" ref="I5242">INDEX(Species.List!A:A,MATCH(J5242,Species.List!B:B,0))</f>
        <v>Mya arenaria</v>
      </c>
      <c r="J5242" s="11" t="s">
        <v>327</v>
      </c>
      <c r="K5242" s="3" t="str">
        <f t="array" ref="K5242">INDEX(Species.List!C:C,MATCH(J5242,Species.List!B:B,0))</f>
        <v>SL</v>
      </c>
      <c r="L5242" s="64">
        <v>12.0</v>
      </c>
      <c r="M5242" s="64">
        <v>1.0</v>
      </c>
      <c r="N5242" s="8" t="s">
        <v>502</v>
      </c>
      <c r="O5242" s="8" t="s">
        <v>55</v>
      </c>
      <c r="P5242" s="3" t="s">
        <v>682</v>
      </c>
      <c r="Q5242" s="3" t="s">
        <v>55</v>
      </c>
      <c r="S5242" s="67">
        <v>1.0</v>
      </c>
    </row>
    <row r="5243" ht="15.0" customHeight="1">
      <c r="A5243" s="64">
        <v>15.0</v>
      </c>
      <c r="B5243" s="53" t="str">
        <f t="array" ref="B5243">INDEX(Quadrat.Details!D:D, MATCH(1,(F5243=Quadrat.Details!B:B)*(G5243=Quadrat.Details!G:G)*(H5243=Quadrat.Details!I:I),0))</f>
        <v>LC</v>
      </c>
      <c r="E5243" s="65">
        <f t="array" ref="E5243">INDEX(Quadrat.Details!C:C, MATCH(1,(F5243=Quadrat.Details!B:B)*(G5243=Quadrat.Details!G:G),0))</f>
        <v>44784</v>
      </c>
      <c r="F5243" s="66">
        <v>2022.0</v>
      </c>
      <c r="G5243" s="13" t="s">
        <v>446</v>
      </c>
      <c r="H5243" s="64">
        <v>2.0</v>
      </c>
      <c r="I5243" s="3" t="str">
        <f t="array" ref="I5243">INDEX(Species.List!A:A,MATCH(J5243,Species.List!B:B,0))</f>
        <v>Mya arenaria</v>
      </c>
      <c r="J5243" s="11" t="s">
        <v>327</v>
      </c>
      <c r="K5243" s="3" t="str">
        <f t="array" ref="K5243">INDEX(Species.List!C:C,MATCH(J5243,Species.List!B:B,0))</f>
        <v>SL</v>
      </c>
      <c r="L5243" s="64">
        <v>15.0</v>
      </c>
      <c r="M5243" s="64">
        <v>1.0</v>
      </c>
      <c r="N5243" s="8" t="s">
        <v>502</v>
      </c>
      <c r="O5243" s="8" t="s">
        <v>55</v>
      </c>
      <c r="P5243" s="3" t="s">
        <v>682</v>
      </c>
      <c r="Q5243" s="3" t="s">
        <v>55</v>
      </c>
      <c r="S5243" s="67">
        <v>1.0</v>
      </c>
    </row>
    <row r="5244" ht="15.0" customHeight="1">
      <c r="A5244" s="64">
        <v>16.0</v>
      </c>
      <c r="B5244" s="53" t="str">
        <f t="array" ref="B5244">INDEX(Quadrat.Details!D:D, MATCH(1,(F5244=Quadrat.Details!B:B)*(G5244=Quadrat.Details!G:G)*(H5244=Quadrat.Details!I:I),0))</f>
        <v>LC</v>
      </c>
      <c r="E5244" s="65">
        <f t="array" ref="E5244">INDEX(Quadrat.Details!C:C, MATCH(1,(F5244=Quadrat.Details!B:B)*(G5244=Quadrat.Details!G:G),0))</f>
        <v>44784</v>
      </c>
      <c r="F5244" s="66">
        <v>2022.0</v>
      </c>
      <c r="G5244" s="13" t="s">
        <v>446</v>
      </c>
      <c r="H5244" s="64">
        <v>2.0</v>
      </c>
      <c r="I5244" s="3" t="str">
        <f t="array" ref="I5244">INDEX(Species.List!A:A,MATCH(J5244,Species.List!B:B,0))</f>
        <v>Dyspanopeus sayi</v>
      </c>
      <c r="J5244" s="11" t="s">
        <v>315</v>
      </c>
      <c r="K5244" s="3" t="str">
        <f t="array" ref="K5244">INDEX(Species.List!C:C,MATCH(J5244,Species.List!B:B,0))</f>
        <v>CW</v>
      </c>
      <c r="L5244" s="64">
        <v>16.0</v>
      </c>
      <c r="M5244" s="64">
        <v>1.0</v>
      </c>
      <c r="N5244" s="8" t="s">
        <v>502</v>
      </c>
      <c r="O5244" s="8" t="s">
        <v>55</v>
      </c>
      <c r="P5244" s="3" t="s">
        <v>682</v>
      </c>
      <c r="Q5244" s="3" t="s">
        <v>55</v>
      </c>
      <c r="S5244" s="67">
        <v>1.0</v>
      </c>
    </row>
    <row r="5245" ht="15.0" customHeight="1">
      <c r="A5245" s="64">
        <v>16.0</v>
      </c>
      <c r="B5245" s="53" t="str">
        <f t="array" ref="B5245">INDEX(Quadrat.Details!D:D, MATCH(1,(F5245=Quadrat.Details!B:B)*(G5245=Quadrat.Details!G:G)*(H5245=Quadrat.Details!I:I),0))</f>
        <v>LC</v>
      </c>
      <c r="E5245" s="65">
        <f t="array" ref="E5245">INDEX(Quadrat.Details!C:C, MATCH(1,(F5245=Quadrat.Details!B:B)*(G5245=Quadrat.Details!G:G),0))</f>
        <v>44784</v>
      </c>
      <c r="F5245" s="66">
        <v>2022.0</v>
      </c>
      <c r="G5245" s="13" t="s">
        <v>446</v>
      </c>
      <c r="H5245" s="64">
        <v>2.0</v>
      </c>
      <c r="I5245" s="3" t="str">
        <f t="array" ref="I5245">INDEX(Species.List!A:A,MATCH(J5245,Species.List!B:B,0))</f>
        <v>Dyspanopeus sayi</v>
      </c>
      <c r="J5245" s="11" t="s">
        <v>315</v>
      </c>
      <c r="K5245" s="3" t="str">
        <f t="array" ref="K5245">INDEX(Species.List!C:C,MATCH(J5245,Species.List!B:B,0))</f>
        <v>CW</v>
      </c>
      <c r="L5245" s="64">
        <v>21.0</v>
      </c>
      <c r="M5245" s="64">
        <v>1.0</v>
      </c>
      <c r="N5245" s="8" t="s">
        <v>502</v>
      </c>
      <c r="O5245" s="8" t="s">
        <v>55</v>
      </c>
      <c r="P5245" s="3" t="s">
        <v>682</v>
      </c>
      <c r="Q5245" s="3" t="s">
        <v>55</v>
      </c>
      <c r="S5245" s="67">
        <v>1.0</v>
      </c>
    </row>
    <row r="5246" ht="15.0" customHeight="1">
      <c r="A5246" s="64">
        <v>16.0</v>
      </c>
      <c r="B5246" s="53" t="str">
        <f t="array" ref="B5246">INDEX(Quadrat.Details!D:D, MATCH(1,(F5246=Quadrat.Details!B:B)*(G5246=Quadrat.Details!G:G)*(H5246=Quadrat.Details!I:I),0))</f>
        <v>LC</v>
      </c>
      <c r="E5246" s="65">
        <f t="array" ref="E5246">INDEX(Quadrat.Details!C:C, MATCH(1,(F5246=Quadrat.Details!B:B)*(G5246=Quadrat.Details!G:G),0))</f>
        <v>44784</v>
      </c>
      <c r="F5246" s="66">
        <v>2022.0</v>
      </c>
      <c r="G5246" s="13" t="s">
        <v>446</v>
      </c>
      <c r="H5246" s="64">
        <v>2.0</v>
      </c>
      <c r="I5246" s="3" t="str">
        <f t="array" ref="I5246">INDEX(Species.List!A:A,MATCH(J5246,Species.List!B:B,0))</f>
        <v>Dyspanopeus sayi</v>
      </c>
      <c r="J5246" s="11" t="s">
        <v>315</v>
      </c>
      <c r="K5246" s="3" t="str">
        <f t="array" ref="K5246">INDEX(Species.List!C:C,MATCH(J5246,Species.List!B:B,0))</f>
        <v>CW</v>
      </c>
      <c r="L5246" s="64">
        <v>22.0</v>
      </c>
      <c r="M5246" s="64">
        <v>1.0</v>
      </c>
      <c r="N5246" s="8" t="s">
        <v>502</v>
      </c>
      <c r="O5246" s="8" t="s">
        <v>55</v>
      </c>
      <c r="P5246" s="3" t="s">
        <v>682</v>
      </c>
      <c r="Q5246" s="3" t="s">
        <v>55</v>
      </c>
      <c r="S5246" s="67">
        <v>1.0</v>
      </c>
    </row>
    <row r="5247" ht="15.0" customHeight="1">
      <c r="A5247" s="64">
        <v>16.0</v>
      </c>
      <c r="B5247" s="53" t="str">
        <f t="array" ref="B5247">INDEX(Quadrat.Details!D:D, MATCH(1,(F5247=Quadrat.Details!B:B)*(G5247=Quadrat.Details!G:G)*(H5247=Quadrat.Details!I:I),0))</f>
        <v>LC</v>
      </c>
      <c r="E5247" s="65">
        <f t="array" ref="E5247">INDEX(Quadrat.Details!C:C, MATCH(1,(F5247=Quadrat.Details!B:B)*(G5247=Quadrat.Details!G:G),0))</f>
        <v>44784</v>
      </c>
      <c r="F5247" s="66">
        <v>2022.0</v>
      </c>
      <c r="G5247" s="13" t="s">
        <v>446</v>
      </c>
      <c r="H5247" s="64">
        <v>2.0</v>
      </c>
      <c r="I5247" s="3" t="str">
        <f t="array" ref="I5247">INDEX(Species.List!A:A,MATCH(J5247,Species.List!B:B,0))</f>
        <v>Dyspanopeus sayi</v>
      </c>
      <c r="J5247" s="11" t="s">
        <v>315</v>
      </c>
      <c r="K5247" s="3" t="str">
        <f t="array" ref="K5247">INDEX(Species.List!C:C,MATCH(J5247,Species.List!B:B,0))</f>
        <v>CW</v>
      </c>
      <c r="L5247" s="64">
        <v>10.0</v>
      </c>
      <c r="M5247" s="64">
        <v>1.0</v>
      </c>
      <c r="N5247" s="8" t="s">
        <v>502</v>
      </c>
      <c r="O5247" s="8" t="s">
        <v>55</v>
      </c>
      <c r="P5247" s="3" t="s">
        <v>682</v>
      </c>
      <c r="Q5247" s="3" t="s">
        <v>55</v>
      </c>
      <c r="S5247" s="67">
        <v>1.0</v>
      </c>
    </row>
    <row r="5248" ht="15.0" customHeight="1">
      <c r="A5248" s="64">
        <v>16.0</v>
      </c>
      <c r="B5248" s="53" t="str">
        <f t="array" ref="B5248">INDEX(Quadrat.Details!D:D, MATCH(1,(F5248=Quadrat.Details!B:B)*(G5248=Quadrat.Details!G:G)*(H5248=Quadrat.Details!I:I),0))</f>
        <v>LC</v>
      </c>
      <c r="E5248" s="65">
        <f t="array" ref="E5248">INDEX(Quadrat.Details!C:C, MATCH(1,(F5248=Quadrat.Details!B:B)*(G5248=Quadrat.Details!G:G),0))</f>
        <v>44784</v>
      </c>
      <c r="F5248" s="66">
        <v>2022.0</v>
      </c>
      <c r="G5248" s="13" t="s">
        <v>446</v>
      </c>
      <c r="H5248" s="64">
        <v>2.0</v>
      </c>
      <c r="I5248" s="3" t="str">
        <f t="array" ref="I5248">INDEX(Species.List!A:A,MATCH(J5248,Species.List!B:B,0))</f>
        <v>Dyspanopeus sayi</v>
      </c>
      <c r="J5248" s="11" t="s">
        <v>315</v>
      </c>
      <c r="K5248" s="3" t="str">
        <f t="array" ref="K5248">INDEX(Species.List!C:C,MATCH(J5248,Species.List!B:B,0))</f>
        <v>CW</v>
      </c>
      <c r="L5248" s="64">
        <v>13.0</v>
      </c>
      <c r="M5248" s="64">
        <v>2.0</v>
      </c>
      <c r="N5248" s="8" t="s">
        <v>502</v>
      </c>
      <c r="O5248" s="8" t="s">
        <v>55</v>
      </c>
      <c r="P5248" s="3" t="s">
        <v>682</v>
      </c>
      <c r="Q5248" s="3" t="s">
        <v>55</v>
      </c>
      <c r="S5248" s="67">
        <v>1.0</v>
      </c>
    </row>
    <row r="5249" ht="15.0" customHeight="1">
      <c r="A5249" s="64">
        <v>16.0</v>
      </c>
      <c r="B5249" s="53" t="str">
        <f t="array" ref="B5249">INDEX(Quadrat.Details!D:D, MATCH(1,(F5249=Quadrat.Details!B:B)*(G5249=Quadrat.Details!G:G)*(H5249=Quadrat.Details!I:I),0))</f>
        <v>LC</v>
      </c>
      <c r="E5249" s="65">
        <f t="array" ref="E5249">INDEX(Quadrat.Details!C:C, MATCH(1,(F5249=Quadrat.Details!B:B)*(G5249=Quadrat.Details!G:G),0))</f>
        <v>44784</v>
      </c>
      <c r="F5249" s="66">
        <v>2022.0</v>
      </c>
      <c r="G5249" s="13" t="s">
        <v>446</v>
      </c>
      <c r="H5249" s="64">
        <v>2.0</v>
      </c>
      <c r="I5249" s="3" t="str">
        <f t="array" ref="I5249">INDEX(Species.List!A:A,MATCH(J5249,Species.List!B:B,0))</f>
        <v>Dyspanopeus sayi</v>
      </c>
      <c r="J5249" s="11" t="s">
        <v>315</v>
      </c>
      <c r="K5249" s="3" t="str">
        <f t="array" ref="K5249">INDEX(Species.List!C:C,MATCH(J5249,Species.List!B:B,0))</f>
        <v>CW</v>
      </c>
      <c r="L5249" s="64">
        <v>20.0</v>
      </c>
      <c r="M5249" s="64">
        <v>1.0</v>
      </c>
      <c r="N5249" s="8" t="s">
        <v>502</v>
      </c>
      <c r="O5249" s="8" t="s">
        <v>55</v>
      </c>
      <c r="P5249" s="3" t="s">
        <v>682</v>
      </c>
      <c r="Q5249" s="3" t="s">
        <v>55</v>
      </c>
      <c r="S5249" s="67">
        <v>1.0</v>
      </c>
    </row>
    <row r="5250" ht="15.0" customHeight="1">
      <c r="A5250" s="64">
        <v>16.0</v>
      </c>
      <c r="B5250" s="53" t="str">
        <f t="array" ref="B5250">INDEX(Quadrat.Details!D:D, MATCH(1,(F5250=Quadrat.Details!B:B)*(G5250=Quadrat.Details!G:G)*(H5250=Quadrat.Details!I:I),0))</f>
        <v>LC</v>
      </c>
      <c r="E5250" s="65">
        <f t="array" ref="E5250">INDEX(Quadrat.Details!C:C, MATCH(1,(F5250=Quadrat.Details!B:B)*(G5250=Quadrat.Details!G:G),0))</f>
        <v>44784</v>
      </c>
      <c r="F5250" s="66">
        <v>2022.0</v>
      </c>
      <c r="G5250" s="13" t="s">
        <v>446</v>
      </c>
      <c r="H5250" s="64">
        <v>2.0</v>
      </c>
      <c r="I5250" s="3" t="str">
        <f t="array" ref="I5250">INDEX(Species.List!A:A,MATCH(J5250,Species.List!B:B,0))</f>
        <v>Dyspanopeus sayi</v>
      </c>
      <c r="J5250" s="11" t="s">
        <v>315</v>
      </c>
      <c r="K5250" s="3" t="str">
        <f t="array" ref="K5250">INDEX(Species.List!C:C,MATCH(J5250,Species.List!B:B,0))</f>
        <v>CW</v>
      </c>
      <c r="L5250" s="64">
        <v>12.0</v>
      </c>
      <c r="M5250" s="64">
        <v>1.0</v>
      </c>
      <c r="N5250" s="8" t="s">
        <v>502</v>
      </c>
      <c r="O5250" s="8" t="s">
        <v>55</v>
      </c>
      <c r="P5250" s="3" t="s">
        <v>682</v>
      </c>
      <c r="Q5250" s="3" t="s">
        <v>55</v>
      </c>
      <c r="S5250" s="67">
        <v>1.0</v>
      </c>
    </row>
    <row r="5251" ht="15.0" customHeight="1">
      <c r="A5251" s="64">
        <v>16.0</v>
      </c>
      <c r="B5251" s="53" t="str">
        <f t="array" ref="B5251">INDEX(Quadrat.Details!D:D, MATCH(1,(F5251=Quadrat.Details!B:B)*(G5251=Quadrat.Details!G:G)*(H5251=Quadrat.Details!I:I),0))</f>
        <v>LC</v>
      </c>
      <c r="E5251" s="65">
        <f t="array" ref="E5251">INDEX(Quadrat.Details!C:C, MATCH(1,(F5251=Quadrat.Details!B:B)*(G5251=Quadrat.Details!G:G),0))</f>
        <v>44784</v>
      </c>
      <c r="F5251" s="66">
        <v>2022.0</v>
      </c>
      <c r="G5251" s="13" t="s">
        <v>446</v>
      </c>
      <c r="H5251" s="64">
        <v>2.0</v>
      </c>
      <c r="I5251" s="3" t="str">
        <f t="array" ref="I5251">INDEX(Species.List!A:A,MATCH(J5251,Species.List!B:B,0))</f>
        <v>Dyspanopeus sayi</v>
      </c>
      <c r="J5251" s="11" t="s">
        <v>315</v>
      </c>
      <c r="K5251" s="3" t="str">
        <f t="array" ref="K5251">INDEX(Species.List!C:C,MATCH(J5251,Species.List!B:B,0))</f>
        <v>CW</v>
      </c>
      <c r="L5251" s="64">
        <v>25.0</v>
      </c>
      <c r="M5251" s="64">
        <v>1.0</v>
      </c>
      <c r="N5251" s="8" t="s">
        <v>502</v>
      </c>
      <c r="O5251" s="8" t="s">
        <v>55</v>
      </c>
      <c r="P5251" s="3" t="s">
        <v>682</v>
      </c>
      <c r="Q5251" s="3" t="s">
        <v>55</v>
      </c>
      <c r="S5251" s="67">
        <v>1.0</v>
      </c>
    </row>
    <row r="5252" ht="15.0" customHeight="1">
      <c r="A5252" s="64">
        <v>16.0</v>
      </c>
      <c r="B5252" s="53" t="str">
        <f t="array" ref="B5252">INDEX(Quadrat.Details!D:D, MATCH(1,(F5252=Quadrat.Details!B:B)*(G5252=Quadrat.Details!G:G)*(H5252=Quadrat.Details!I:I),0))</f>
        <v>LC</v>
      </c>
      <c r="E5252" s="65">
        <f t="array" ref="E5252">INDEX(Quadrat.Details!C:C, MATCH(1,(F5252=Quadrat.Details!B:B)*(G5252=Quadrat.Details!G:G),0))</f>
        <v>44784</v>
      </c>
      <c r="F5252" s="66">
        <v>2022.0</v>
      </c>
      <c r="G5252" s="13" t="s">
        <v>446</v>
      </c>
      <c r="H5252" s="64">
        <v>2.0</v>
      </c>
      <c r="I5252" s="3" t="str">
        <f t="array" ref="I5252">INDEX(Species.List!A:A,MATCH(J5252,Species.List!B:B,0))</f>
        <v>Dyspanopeus sayi</v>
      </c>
      <c r="J5252" s="11" t="s">
        <v>315</v>
      </c>
      <c r="K5252" s="3" t="str">
        <f t="array" ref="K5252">INDEX(Species.List!C:C,MATCH(J5252,Species.List!B:B,0))</f>
        <v>CW</v>
      </c>
      <c r="L5252" s="64">
        <v>11.0</v>
      </c>
      <c r="M5252" s="64">
        <v>1.0</v>
      </c>
      <c r="N5252" s="8" t="s">
        <v>502</v>
      </c>
      <c r="O5252" s="8" t="s">
        <v>55</v>
      </c>
      <c r="P5252" s="3" t="s">
        <v>682</v>
      </c>
      <c r="Q5252" s="3" t="s">
        <v>55</v>
      </c>
      <c r="S5252" s="67">
        <v>1.0</v>
      </c>
    </row>
    <row r="5253" ht="15.0" customHeight="1">
      <c r="A5253" s="64">
        <v>16.0</v>
      </c>
      <c r="B5253" s="53" t="str">
        <f t="array" ref="B5253">INDEX(Quadrat.Details!D:D, MATCH(1,(F5253=Quadrat.Details!B:B)*(G5253=Quadrat.Details!G:G)*(H5253=Quadrat.Details!I:I),0))</f>
        <v>FJD</v>
      </c>
      <c r="E5253" s="65">
        <f t="array" ref="E5253">INDEX(Quadrat.Details!C:C, MATCH(1,(F5253=Quadrat.Details!B:B)*(G5253=Quadrat.Details!G:G),0))</f>
        <v>44784</v>
      </c>
      <c r="F5253" s="66">
        <v>2022.0</v>
      </c>
      <c r="G5253" s="13" t="s">
        <v>460</v>
      </c>
      <c r="H5253" s="64">
        <v>2.0</v>
      </c>
      <c r="I5253" s="3" t="str">
        <f t="array" ref="I5253">INDEX(Species.List!A:A,MATCH(J5253,Species.List!B:B,0))</f>
        <v>Squilla empusa</v>
      </c>
      <c r="J5253" s="11" t="s">
        <v>245</v>
      </c>
      <c r="K5253" s="3" t="str">
        <f t="array" ref="K5253">INDEX(Species.List!C:C,MATCH(J5253,Species.List!B:B,0))</f>
        <v>CarapaceLength</v>
      </c>
      <c r="L5253" s="64">
        <v>15.0</v>
      </c>
      <c r="M5253" s="64">
        <v>1.0</v>
      </c>
      <c r="N5253" s="8" t="s">
        <v>502</v>
      </c>
      <c r="O5253" s="8" t="s">
        <v>55</v>
      </c>
      <c r="P5253" s="3" t="s">
        <v>682</v>
      </c>
      <c r="Q5253" s="3" t="s">
        <v>55</v>
      </c>
      <c r="S5253" s="67">
        <v>1.0</v>
      </c>
    </row>
    <row r="5254" ht="15.0" customHeight="1">
      <c r="A5254" s="64">
        <v>16.0</v>
      </c>
      <c r="B5254" s="53" t="str">
        <f t="array" ref="B5254">INDEX(Quadrat.Details!D:D, MATCH(1,(F5254=Quadrat.Details!B:B)*(G5254=Quadrat.Details!G:G)*(H5254=Quadrat.Details!I:I),0))</f>
        <v>FJD</v>
      </c>
      <c r="E5254" s="65">
        <f t="array" ref="E5254">INDEX(Quadrat.Details!C:C, MATCH(1,(F5254=Quadrat.Details!B:B)*(G5254=Quadrat.Details!G:G),0))</f>
        <v>44784</v>
      </c>
      <c r="F5254" s="66">
        <v>2022.0</v>
      </c>
      <c r="G5254" s="13" t="s">
        <v>460</v>
      </c>
      <c r="H5254" s="64">
        <v>1.0</v>
      </c>
      <c r="I5254" s="3" t="str">
        <f t="array" ref="I5254">INDEX(Species.List!A:A,MATCH(J5254,Species.List!B:B,0))</f>
        <v>Yoldia limatula</v>
      </c>
      <c r="J5254" s="11" t="s">
        <v>179</v>
      </c>
      <c r="K5254" s="3" t="str">
        <f t="array" ref="K5254">INDEX(Species.List!C:C,MATCH(J5254,Species.List!B:B,0))</f>
        <v>SL</v>
      </c>
      <c r="L5254" s="64">
        <v>17.0</v>
      </c>
      <c r="M5254" s="64">
        <v>1.0</v>
      </c>
      <c r="N5254" s="8" t="s">
        <v>502</v>
      </c>
      <c r="O5254" s="8" t="s">
        <v>55</v>
      </c>
      <c r="P5254" s="3" t="s">
        <v>682</v>
      </c>
      <c r="Q5254" s="3" t="s">
        <v>55</v>
      </c>
      <c r="S5254" s="67">
        <v>1.0</v>
      </c>
    </row>
    <row r="5255" ht="15.0" customHeight="1">
      <c r="A5255" s="64">
        <v>16.0</v>
      </c>
      <c r="B5255" s="53" t="str">
        <f t="array" ref="B5255">INDEX(Quadrat.Details!D:D, MATCH(1,(F5255=Quadrat.Details!B:B)*(G5255=Quadrat.Details!G:G)*(H5255=Quadrat.Details!I:I),0))</f>
        <v>FJD</v>
      </c>
      <c r="E5255" s="65">
        <f t="array" ref="E5255">INDEX(Quadrat.Details!C:C, MATCH(1,(F5255=Quadrat.Details!B:B)*(G5255=Quadrat.Details!G:G),0))</f>
        <v>44784</v>
      </c>
      <c r="F5255" s="66">
        <v>2022.0</v>
      </c>
      <c r="G5255" s="13" t="s">
        <v>460</v>
      </c>
      <c r="H5255" s="64">
        <v>1.0</v>
      </c>
      <c r="I5255" s="3" t="str">
        <f t="array" ref="I5255">INDEX(Species.List!A:A,MATCH(J5255,Species.List!B:B,0))</f>
        <v>Yoldia limatula</v>
      </c>
      <c r="J5255" s="11" t="s">
        <v>179</v>
      </c>
      <c r="K5255" s="3" t="str">
        <f t="array" ref="K5255">INDEX(Species.List!C:C,MATCH(J5255,Species.List!B:B,0))</f>
        <v>SL</v>
      </c>
      <c r="L5255" s="64">
        <v>15.0</v>
      </c>
      <c r="M5255" s="64">
        <v>1.0</v>
      </c>
      <c r="N5255" s="8" t="s">
        <v>502</v>
      </c>
      <c r="O5255" s="8" t="s">
        <v>55</v>
      </c>
      <c r="P5255" s="3" t="s">
        <v>682</v>
      </c>
      <c r="Q5255" s="3" t="s">
        <v>55</v>
      </c>
      <c r="S5255" s="67">
        <v>1.0</v>
      </c>
    </row>
    <row r="5256" ht="15.0" customHeight="1">
      <c r="A5256" s="64">
        <v>16.0</v>
      </c>
      <c r="B5256" s="53" t="str">
        <f t="array" ref="B5256">INDEX(Quadrat.Details!D:D, MATCH(1,(F5256=Quadrat.Details!B:B)*(G5256=Quadrat.Details!G:G)*(H5256=Quadrat.Details!I:I),0))</f>
        <v>FJD</v>
      </c>
      <c r="E5256" s="65">
        <f t="array" ref="E5256">INDEX(Quadrat.Details!C:C, MATCH(1,(F5256=Quadrat.Details!B:B)*(G5256=Quadrat.Details!G:G),0))</f>
        <v>44784</v>
      </c>
      <c r="F5256" s="66">
        <v>2022.0</v>
      </c>
      <c r="G5256" s="13" t="s">
        <v>460</v>
      </c>
      <c r="H5256" s="64">
        <v>1.0</v>
      </c>
      <c r="I5256" s="3" t="str">
        <f t="array" ref="I5256">INDEX(Species.List!A:A,MATCH(J5256,Species.List!B:B,0))</f>
        <v>Yoldia limatula</v>
      </c>
      <c r="J5256" s="11" t="s">
        <v>179</v>
      </c>
      <c r="K5256" s="3" t="str">
        <f t="array" ref="K5256">INDEX(Species.List!C:C,MATCH(J5256,Species.List!B:B,0))</f>
        <v>SL</v>
      </c>
      <c r="L5256" s="64">
        <v>41.0</v>
      </c>
      <c r="M5256" s="64">
        <v>1.0</v>
      </c>
      <c r="N5256" s="8" t="s">
        <v>502</v>
      </c>
      <c r="O5256" s="8" t="s">
        <v>55</v>
      </c>
      <c r="P5256" s="3" t="s">
        <v>682</v>
      </c>
      <c r="Q5256" s="3" t="s">
        <v>55</v>
      </c>
      <c r="S5256" s="67">
        <v>1.0</v>
      </c>
    </row>
    <row r="5257" ht="15.0" customHeight="1">
      <c r="A5257" s="64">
        <v>16.0</v>
      </c>
      <c r="B5257" s="53" t="str">
        <f t="array" ref="B5257">INDEX(Quadrat.Details!D:D, MATCH(1,(F5257=Quadrat.Details!B:B)*(G5257=Quadrat.Details!G:G)*(H5257=Quadrat.Details!I:I),0))</f>
        <v>FJD</v>
      </c>
      <c r="E5257" s="65">
        <f t="array" ref="E5257">INDEX(Quadrat.Details!C:C, MATCH(1,(F5257=Quadrat.Details!B:B)*(G5257=Quadrat.Details!G:G),0))</f>
        <v>44784</v>
      </c>
      <c r="F5257" s="66">
        <v>2022.0</v>
      </c>
      <c r="G5257" s="13" t="s">
        <v>460</v>
      </c>
      <c r="H5257" s="64">
        <v>1.0</v>
      </c>
      <c r="I5257" s="3" t="str">
        <f t="array" ref="I5257">INDEX(Species.List!A:A,MATCH(J5257,Species.List!B:B,0))</f>
        <v>Yoldia limatula</v>
      </c>
      <c r="J5257" s="11" t="s">
        <v>179</v>
      </c>
      <c r="K5257" s="3" t="str">
        <f t="array" ref="K5257">INDEX(Species.List!C:C,MATCH(J5257,Species.List!B:B,0))</f>
        <v>SL</v>
      </c>
      <c r="L5257" s="64">
        <v>14.0</v>
      </c>
      <c r="M5257" s="64">
        <v>2.0</v>
      </c>
      <c r="N5257" s="8" t="s">
        <v>502</v>
      </c>
      <c r="O5257" s="8" t="s">
        <v>55</v>
      </c>
      <c r="P5257" s="3" t="s">
        <v>682</v>
      </c>
      <c r="Q5257" s="3" t="s">
        <v>55</v>
      </c>
      <c r="S5257" s="67">
        <v>1.0</v>
      </c>
    </row>
    <row r="5258" ht="15.0" customHeight="1">
      <c r="A5258" s="64">
        <v>16.0</v>
      </c>
      <c r="B5258" s="53" t="str">
        <f t="array" ref="B5258">INDEX(Quadrat.Details!D:D, MATCH(1,(F5258=Quadrat.Details!B:B)*(G5258=Quadrat.Details!G:G)*(H5258=Quadrat.Details!I:I),0))</f>
        <v>FJD</v>
      </c>
      <c r="E5258" s="65">
        <f t="array" ref="E5258">INDEX(Quadrat.Details!C:C, MATCH(1,(F5258=Quadrat.Details!B:B)*(G5258=Quadrat.Details!G:G),0))</f>
        <v>44784</v>
      </c>
      <c r="F5258" s="66">
        <v>2022.0</v>
      </c>
      <c r="G5258" s="13" t="s">
        <v>460</v>
      </c>
      <c r="H5258" s="64">
        <v>1.0</v>
      </c>
      <c r="I5258" s="3" t="str">
        <f t="array" ref="I5258">INDEX(Species.List!A:A,MATCH(J5258,Species.List!B:B,0))</f>
        <v>Yoldia limatula</v>
      </c>
      <c r="J5258" s="11" t="s">
        <v>179</v>
      </c>
      <c r="K5258" s="3" t="str">
        <f t="array" ref="K5258">INDEX(Species.List!C:C,MATCH(J5258,Species.List!B:B,0))</f>
        <v>SL</v>
      </c>
      <c r="L5258" s="64">
        <v>16.0</v>
      </c>
      <c r="M5258" s="64">
        <v>2.0</v>
      </c>
      <c r="N5258" s="8" t="s">
        <v>502</v>
      </c>
      <c r="O5258" s="8" t="s">
        <v>55</v>
      </c>
      <c r="P5258" s="3" t="s">
        <v>682</v>
      </c>
      <c r="Q5258" s="3" t="s">
        <v>55</v>
      </c>
      <c r="S5258" s="67">
        <v>1.0</v>
      </c>
    </row>
    <row r="5259" ht="15.0" customHeight="1">
      <c r="A5259" s="64">
        <v>16.0</v>
      </c>
      <c r="B5259" s="53" t="str">
        <f t="array" ref="B5259">INDEX(Quadrat.Details!D:D, MATCH(1,(F5259=Quadrat.Details!B:B)*(G5259=Quadrat.Details!G:G)*(H5259=Quadrat.Details!I:I),0))</f>
        <v>FJD</v>
      </c>
      <c r="E5259" s="65">
        <f t="array" ref="E5259">INDEX(Quadrat.Details!C:C, MATCH(1,(F5259=Quadrat.Details!B:B)*(G5259=Quadrat.Details!G:G),0))</f>
        <v>44784</v>
      </c>
      <c r="F5259" s="66">
        <v>2022.0</v>
      </c>
      <c r="G5259" s="13" t="s">
        <v>460</v>
      </c>
      <c r="H5259" s="64">
        <v>1.0</v>
      </c>
      <c r="I5259" s="3" t="str">
        <f t="array" ref="I5259">INDEX(Species.List!A:A,MATCH(J5259,Species.List!B:B,0))</f>
        <v>Yoldia limatula</v>
      </c>
      <c r="J5259" s="11" t="s">
        <v>179</v>
      </c>
      <c r="K5259" s="3" t="str">
        <f t="array" ref="K5259">INDEX(Species.List!C:C,MATCH(J5259,Species.List!B:B,0))</f>
        <v>SL</v>
      </c>
      <c r="L5259" s="64">
        <v>18.0</v>
      </c>
      <c r="M5259" s="64">
        <v>1.0</v>
      </c>
      <c r="N5259" s="8" t="s">
        <v>502</v>
      </c>
      <c r="O5259" s="8" t="s">
        <v>55</v>
      </c>
      <c r="P5259" s="3" t="s">
        <v>682</v>
      </c>
      <c r="Q5259" s="3" t="s">
        <v>55</v>
      </c>
      <c r="S5259" s="67">
        <v>1.0</v>
      </c>
    </row>
    <row r="5260" ht="15.0" customHeight="1">
      <c r="A5260" s="64">
        <v>16.0</v>
      </c>
      <c r="B5260" s="53" t="str">
        <f t="array" ref="B5260">INDEX(Quadrat.Details!D:D, MATCH(1,(F5260=Quadrat.Details!B:B)*(G5260=Quadrat.Details!G:G)*(H5260=Quadrat.Details!I:I),0))</f>
        <v>FJD</v>
      </c>
      <c r="E5260" s="65">
        <f t="array" ref="E5260">INDEX(Quadrat.Details!C:C, MATCH(1,(F5260=Quadrat.Details!B:B)*(G5260=Quadrat.Details!G:G),0))</f>
        <v>44784</v>
      </c>
      <c r="F5260" s="66">
        <v>2022.0</v>
      </c>
      <c r="G5260" s="13" t="s">
        <v>460</v>
      </c>
      <c r="H5260" s="64">
        <v>1.0</v>
      </c>
      <c r="I5260" s="3" t="str">
        <f t="array" ref="I5260">INDEX(Species.List!A:A,MATCH(J5260,Species.List!B:B,0))</f>
        <v>Yoldia limatula</v>
      </c>
      <c r="J5260" s="11" t="s">
        <v>179</v>
      </c>
      <c r="K5260" s="3" t="str">
        <f t="array" ref="K5260">INDEX(Species.List!C:C,MATCH(J5260,Species.List!B:B,0))</f>
        <v>SL</v>
      </c>
      <c r="L5260" s="64">
        <v>34.0</v>
      </c>
      <c r="M5260" s="64">
        <v>1.0</v>
      </c>
      <c r="N5260" s="8" t="s">
        <v>502</v>
      </c>
      <c r="O5260" s="8" t="s">
        <v>55</v>
      </c>
      <c r="P5260" s="3" t="s">
        <v>682</v>
      </c>
      <c r="Q5260" s="3" t="s">
        <v>55</v>
      </c>
      <c r="S5260" s="67">
        <v>1.0</v>
      </c>
    </row>
    <row r="5261" ht="15.0" customHeight="1">
      <c r="A5261" s="64">
        <v>16.0</v>
      </c>
      <c r="B5261" s="53" t="str">
        <f t="array" ref="B5261">INDEX(Quadrat.Details!D:D, MATCH(1,(F5261=Quadrat.Details!B:B)*(G5261=Quadrat.Details!G:G)*(H5261=Quadrat.Details!I:I),0))</f>
        <v>FJD</v>
      </c>
      <c r="E5261" s="65">
        <f t="array" ref="E5261">INDEX(Quadrat.Details!C:C, MATCH(1,(F5261=Quadrat.Details!B:B)*(G5261=Quadrat.Details!G:G),0))</f>
        <v>44784</v>
      </c>
      <c r="F5261" s="66">
        <v>2022.0</v>
      </c>
      <c r="G5261" s="13" t="s">
        <v>460</v>
      </c>
      <c r="H5261" s="64">
        <v>1.0</v>
      </c>
      <c r="I5261" s="3" t="str">
        <f t="array" ref="I5261">INDEX(Species.List!A:A,MATCH(J5261,Species.List!B:B,0))</f>
        <v>Ensis directus</v>
      </c>
      <c r="J5261" s="11" t="s">
        <v>306</v>
      </c>
      <c r="K5261" s="3" t="str">
        <f t="array" ref="K5261">INDEX(Species.List!C:C,MATCH(J5261,Species.List!B:B,0))</f>
        <v>SL</v>
      </c>
      <c r="L5261" s="64">
        <v>31.0</v>
      </c>
      <c r="M5261" s="64">
        <v>1.0</v>
      </c>
      <c r="N5261" s="8" t="s">
        <v>502</v>
      </c>
      <c r="O5261" s="8" t="s">
        <v>55</v>
      </c>
      <c r="P5261" s="3" t="s">
        <v>682</v>
      </c>
      <c r="Q5261" s="3" t="s">
        <v>55</v>
      </c>
      <c r="S5261" s="67">
        <v>1.0</v>
      </c>
    </row>
    <row r="5262" ht="15.0" customHeight="1">
      <c r="A5262" s="64">
        <v>16.0</v>
      </c>
      <c r="B5262" s="53" t="str">
        <f t="array" ref="B5262">INDEX(Quadrat.Details!D:D, MATCH(1,(F5262=Quadrat.Details!B:B)*(G5262=Quadrat.Details!G:G)*(H5262=Quadrat.Details!I:I),0))</f>
        <v>FJD</v>
      </c>
      <c r="E5262" s="65">
        <f t="array" ref="E5262">INDEX(Quadrat.Details!C:C, MATCH(1,(F5262=Quadrat.Details!B:B)*(G5262=Quadrat.Details!G:G),0))</f>
        <v>44784</v>
      </c>
      <c r="F5262" s="66">
        <v>2022.0</v>
      </c>
      <c r="G5262" s="13" t="s">
        <v>460</v>
      </c>
      <c r="H5262" s="64">
        <v>1.0</v>
      </c>
      <c r="I5262" s="3" t="str">
        <f t="array" ref="I5262">INDEX(Species.List!A:A,MATCH(J5262,Species.List!B:B,0))</f>
        <v>Mya arenaria</v>
      </c>
      <c r="J5262" s="11" t="s">
        <v>327</v>
      </c>
      <c r="K5262" s="3" t="str">
        <f t="array" ref="K5262">INDEX(Species.List!C:C,MATCH(J5262,Species.List!B:B,0))</f>
        <v>SL</v>
      </c>
      <c r="L5262" s="64">
        <v>14.0</v>
      </c>
      <c r="M5262" s="64">
        <v>1.0</v>
      </c>
      <c r="N5262" s="8" t="s">
        <v>502</v>
      </c>
      <c r="O5262" s="8" t="s">
        <v>55</v>
      </c>
      <c r="P5262" s="3" t="s">
        <v>682</v>
      </c>
      <c r="Q5262" s="3" t="s">
        <v>55</v>
      </c>
      <c r="S5262" s="67">
        <v>1.0</v>
      </c>
    </row>
    <row r="5263" ht="15.0" customHeight="1">
      <c r="A5263" s="64">
        <v>16.0</v>
      </c>
      <c r="B5263" s="53" t="str">
        <f t="array" ref="B5263">INDEX(Quadrat.Details!D:D, MATCH(1,(F5263=Quadrat.Details!B:B)*(G5263=Quadrat.Details!G:G)*(H5263=Quadrat.Details!I:I),0))</f>
        <v>FJD</v>
      </c>
      <c r="E5263" s="65">
        <f t="array" ref="E5263">INDEX(Quadrat.Details!C:C, MATCH(1,(F5263=Quadrat.Details!B:B)*(G5263=Quadrat.Details!G:G),0))</f>
        <v>44784</v>
      </c>
      <c r="F5263" s="66">
        <v>2022.0</v>
      </c>
      <c r="G5263" s="13" t="s">
        <v>460</v>
      </c>
      <c r="H5263" s="64">
        <v>1.0</v>
      </c>
      <c r="I5263" s="3" t="str">
        <f t="array" ref="I5263">INDEX(Species.List!A:A,MATCH(J5263,Species.List!B:B,0))</f>
        <v>Mya arenaria</v>
      </c>
      <c r="J5263" s="11" t="s">
        <v>327</v>
      </c>
      <c r="K5263" s="3" t="str">
        <f t="array" ref="K5263">INDEX(Species.List!C:C,MATCH(J5263,Species.List!B:B,0))</f>
        <v>SL</v>
      </c>
      <c r="L5263" s="64">
        <v>15.0</v>
      </c>
      <c r="M5263" s="64">
        <v>2.0</v>
      </c>
      <c r="N5263" s="8" t="s">
        <v>502</v>
      </c>
      <c r="O5263" s="8" t="s">
        <v>55</v>
      </c>
      <c r="P5263" s="3" t="s">
        <v>682</v>
      </c>
      <c r="Q5263" s="3" t="s">
        <v>55</v>
      </c>
      <c r="S5263" s="67">
        <v>1.0</v>
      </c>
    </row>
    <row r="5264" ht="15.0" customHeight="1">
      <c r="A5264" s="64">
        <v>16.0</v>
      </c>
      <c r="B5264" s="53" t="str">
        <f t="array" ref="B5264">INDEX(Quadrat.Details!D:D, MATCH(1,(F5264=Quadrat.Details!B:B)*(G5264=Quadrat.Details!G:G)*(H5264=Quadrat.Details!I:I),0))</f>
        <v>FJD</v>
      </c>
      <c r="E5264" s="65">
        <f t="array" ref="E5264">INDEX(Quadrat.Details!C:C, MATCH(1,(F5264=Quadrat.Details!B:B)*(G5264=Quadrat.Details!G:G),0))</f>
        <v>44784</v>
      </c>
      <c r="F5264" s="66">
        <v>2022.0</v>
      </c>
      <c r="G5264" s="13" t="s">
        <v>460</v>
      </c>
      <c r="H5264" s="64">
        <v>1.0</v>
      </c>
      <c r="I5264" s="3" t="str">
        <f t="array" ref="I5264">INDEX(Species.List!A:A,MATCH(J5264,Species.List!B:B,0))</f>
        <v>Mya arenaria</v>
      </c>
      <c r="J5264" s="11" t="s">
        <v>327</v>
      </c>
      <c r="K5264" s="3" t="str">
        <f t="array" ref="K5264">INDEX(Species.List!C:C,MATCH(J5264,Species.List!B:B,0))</f>
        <v>SL</v>
      </c>
      <c r="L5264" s="64">
        <v>12.0</v>
      </c>
      <c r="M5264" s="64">
        <v>1.0</v>
      </c>
      <c r="N5264" s="8" t="s">
        <v>502</v>
      </c>
      <c r="O5264" s="8" t="s">
        <v>55</v>
      </c>
      <c r="P5264" s="3" t="s">
        <v>682</v>
      </c>
      <c r="Q5264" s="3" t="s">
        <v>55</v>
      </c>
      <c r="S5264" s="67">
        <v>1.0</v>
      </c>
    </row>
    <row r="5265" ht="15.0" customHeight="1">
      <c r="A5265" s="64">
        <v>16.0</v>
      </c>
      <c r="B5265" s="53" t="str">
        <f t="array" ref="B5265">INDEX(Quadrat.Details!D:D, MATCH(1,(F5265=Quadrat.Details!B:B)*(G5265=Quadrat.Details!G:G)*(H5265=Quadrat.Details!I:I),0))</f>
        <v>FJD</v>
      </c>
      <c r="E5265" s="65">
        <f t="array" ref="E5265">INDEX(Quadrat.Details!C:C, MATCH(1,(F5265=Quadrat.Details!B:B)*(G5265=Quadrat.Details!G:G),0))</f>
        <v>44784</v>
      </c>
      <c r="F5265" s="66">
        <v>2022.0</v>
      </c>
      <c r="G5265" s="13" t="s">
        <v>460</v>
      </c>
      <c r="H5265" s="64">
        <v>1.0</v>
      </c>
      <c r="I5265" s="3" t="str">
        <f t="array" ref="I5265">INDEX(Species.List!A:A,MATCH(J5265,Species.List!B:B,0))</f>
        <v>Petricolaria pholadiformis</v>
      </c>
      <c r="J5265" s="11" t="s">
        <v>173</v>
      </c>
      <c r="K5265" s="3" t="str">
        <f t="array" ref="K5265">INDEX(Species.List!C:C,MATCH(J5265,Species.List!B:B,0))</f>
        <v>SL</v>
      </c>
      <c r="L5265" s="64">
        <v>19.0</v>
      </c>
      <c r="M5265" s="64">
        <v>2.0</v>
      </c>
      <c r="N5265" s="8" t="s">
        <v>502</v>
      </c>
      <c r="O5265" s="8" t="s">
        <v>55</v>
      </c>
      <c r="P5265" s="3" t="s">
        <v>682</v>
      </c>
      <c r="Q5265" s="3" t="s">
        <v>55</v>
      </c>
      <c r="S5265" s="67">
        <v>1.0</v>
      </c>
    </row>
    <row r="5266" ht="15.0" customHeight="1">
      <c r="A5266" s="64">
        <v>16.0</v>
      </c>
      <c r="B5266" s="53" t="str">
        <f t="array" ref="B5266">INDEX(Quadrat.Details!D:D, MATCH(1,(F5266=Quadrat.Details!B:B)*(G5266=Quadrat.Details!G:G)*(H5266=Quadrat.Details!I:I),0))</f>
        <v>FJD</v>
      </c>
      <c r="E5266" s="65">
        <f t="array" ref="E5266">INDEX(Quadrat.Details!C:C, MATCH(1,(F5266=Quadrat.Details!B:B)*(G5266=Quadrat.Details!G:G),0))</f>
        <v>44784</v>
      </c>
      <c r="F5266" s="66">
        <v>2022.0</v>
      </c>
      <c r="G5266" s="13" t="s">
        <v>460</v>
      </c>
      <c r="H5266" s="64">
        <v>1.0</v>
      </c>
      <c r="I5266" s="3" t="str">
        <f t="array" ref="I5266">INDEX(Species.List!A:A,MATCH(J5266,Species.List!B:B,0))</f>
        <v>Ilyanassa trivittata</v>
      </c>
      <c r="J5266" s="11" t="s">
        <v>350</v>
      </c>
      <c r="K5266" s="3" t="str">
        <f t="array" ref="K5266">INDEX(Species.List!C:C,MATCH(J5266,Species.List!B:B,0))</f>
        <v>SH</v>
      </c>
      <c r="L5266" s="64">
        <v>13.0</v>
      </c>
      <c r="M5266" s="64">
        <v>1.0</v>
      </c>
      <c r="N5266" s="8" t="s">
        <v>502</v>
      </c>
      <c r="O5266" s="8" t="s">
        <v>55</v>
      </c>
      <c r="P5266" s="3" t="s">
        <v>682</v>
      </c>
      <c r="Q5266" s="3" t="s">
        <v>55</v>
      </c>
      <c r="S5266" s="67">
        <v>1.0</v>
      </c>
    </row>
    <row r="5267" ht="15.0" customHeight="1">
      <c r="A5267" s="64">
        <v>16.0</v>
      </c>
      <c r="B5267" s="53" t="str">
        <f t="array" ref="B5267">INDEX(Quadrat.Details!D:D, MATCH(1,(F5267=Quadrat.Details!B:B)*(G5267=Quadrat.Details!G:G)*(H5267=Quadrat.Details!I:I),0))</f>
        <v>FJD</v>
      </c>
      <c r="E5267" s="65">
        <f t="array" ref="E5267">INDEX(Quadrat.Details!C:C, MATCH(1,(F5267=Quadrat.Details!B:B)*(G5267=Quadrat.Details!G:G),0))</f>
        <v>44784</v>
      </c>
      <c r="F5267" s="66">
        <v>2022.0</v>
      </c>
      <c r="G5267" s="13" t="s">
        <v>460</v>
      </c>
      <c r="H5267" s="64">
        <v>2.0</v>
      </c>
      <c r="I5267" s="3" t="str">
        <f t="array" ref="I5267">INDEX(Species.List!A:A,MATCH(J5267,Species.List!B:B,0))</f>
        <v>Ensis directus</v>
      </c>
      <c r="J5267" s="11" t="s">
        <v>306</v>
      </c>
      <c r="K5267" s="3" t="str">
        <f t="array" ref="K5267">INDEX(Species.List!C:C,MATCH(J5267,Species.List!B:B,0))</f>
        <v>SL</v>
      </c>
      <c r="L5267" s="64">
        <v>35.0</v>
      </c>
      <c r="M5267" s="64">
        <v>1.0</v>
      </c>
      <c r="N5267" s="8" t="s">
        <v>502</v>
      </c>
      <c r="O5267" s="8" t="s">
        <v>55</v>
      </c>
      <c r="P5267" s="3" t="s">
        <v>682</v>
      </c>
      <c r="Q5267" s="3" t="s">
        <v>55</v>
      </c>
      <c r="S5267" s="67">
        <v>1.0</v>
      </c>
    </row>
    <row r="5268" ht="15.0" customHeight="1">
      <c r="A5268" s="64">
        <v>16.0</v>
      </c>
      <c r="B5268" s="53" t="str">
        <f t="array" ref="B5268">INDEX(Quadrat.Details!D:D, MATCH(1,(F5268=Quadrat.Details!B:B)*(G5268=Quadrat.Details!G:G)*(H5268=Quadrat.Details!I:I),0))</f>
        <v>FJD</v>
      </c>
      <c r="E5268" s="65">
        <f t="array" ref="E5268">INDEX(Quadrat.Details!C:C, MATCH(1,(F5268=Quadrat.Details!B:B)*(G5268=Quadrat.Details!G:G),0))</f>
        <v>44784</v>
      </c>
      <c r="F5268" s="66">
        <v>2022.0</v>
      </c>
      <c r="G5268" s="13" t="s">
        <v>460</v>
      </c>
      <c r="H5268" s="64">
        <v>2.0</v>
      </c>
      <c r="I5268" s="3" t="str">
        <f t="array" ref="I5268">INDEX(Species.List!A:A,MATCH(J5268,Species.List!B:B,0))</f>
        <v>Ensis directus</v>
      </c>
      <c r="J5268" s="11" t="s">
        <v>306</v>
      </c>
      <c r="K5268" s="3" t="str">
        <f t="array" ref="K5268">INDEX(Species.List!C:C,MATCH(J5268,Species.List!B:B,0))</f>
        <v>SL</v>
      </c>
      <c r="L5268" s="64">
        <v>28.0</v>
      </c>
      <c r="M5268" s="64">
        <v>1.0</v>
      </c>
      <c r="N5268" s="8" t="s">
        <v>502</v>
      </c>
      <c r="O5268" s="8" t="s">
        <v>55</v>
      </c>
      <c r="P5268" s="3" t="s">
        <v>682</v>
      </c>
      <c r="Q5268" s="3" t="s">
        <v>55</v>
      </c>
      <c r="S5268" s="67">
        <v>1.0</v>
      </c>
    </row>
    <row r="5269" ht="15.0" customHeight="1">
      <c r="A5269" s="64">
        <v>16.0</v>
      </c>
      <c r="B5269" s="53" t="str">
        <f t="array" ref="B5269">INDEX(Quadrat.Details!D:D, MATCH(1,(F5269=Quadrat.Details!B:B)*(G5269=Quadrat.Details!G:G)*(H5269=Quadrat.Details!I:I),0))</f>
        <v>FJD</v>
      </c>
      <c r="E5269" s="65">
        <f t="array" ref="E5269">INDEX(Quadrat.Details!C:C, MATCH(1,(F5269=Quadrat.Details!B:B)*(G5269=Quadrat.Details!G:G),0))</f>
        <v>44784</v>
      </c>
      <c r="F5269" s="66">
        <v>2022.0</v>
      </c>
      <c r="G5269" s="13" t="s">
        <v>460</v>
      </c>
      <c r="H5269" s="64">
        <v>2.0</v>
      </c>
      <c r="I5269" s="3" t="str">
        <f t="array" ref="I5269">INDEX(Species.List!A:A,MATCH(J5269,Species.List!B:B,0))</f>
        <v>Yoldia limatula</v>
      </c>
      <c r="J5269" s="11" t="s">
        <v>179</v>
      </c>
      <c r="K5269" s="3" t="str">
        <f t="array" ref="K5269">INDEX(Species.List!C:C,MATCH(J5269,Species.List!B:B,0))</f>
        <v>SL</v>
      </c>
      <c r="L5269" s="64">
        <v>14.0</v>
      </c>
      <c r="M5269" s="64">
        <v>1.0</v>
      </c>
      <c r="N5269" s="8" t="s">
        <v>502</v>
      </c>
      <c r="O5269" s="8" t="s">
        <v>55</v>
      </c>
      <c r="P5269" s="3" t="s">
        <v>682</v>
      </c>
      <c r="Q5269" s="3" t="s">
        <v>55</v>
      </c>
      <c r="S5269" s="67">
        <v>1.0</v>
      </c>
    </row>
    <row r="5270" ht="15.0" customHeight="1">
      <c r="A5270" s="64">
        <v>16.0</v>
      </c>
      <c r="B5270" s="53" t="str">
        <f t="array" ref="B5270">INDEX(Quadrat.Details!D:D, MATCH(1,(F5270=Quadrat.Details!B:B)*(G5270=Quadrat.Details!G:G)*(H5270=Quadrat.Details!I:I),0))</f>
        <v>FJD</v>
      </c>
      <c r="E5270" s="65">
        <f t="array" ref="E5270">INDEX(Quadrat.Details!C:C, MATCH(1,(F5270=Quadrat.Details!B:B)*(G5270=Quadrat.Details!G:G),0))</f>
        <v>44784</v>
      </c>
      <c r="F5270" s="66">
        <v>2022.0</v>
      </c>
      <c r="G5270" s="13" t="s">
        <v>460</v>
      </c>
      <c r="H5270" s="64">
        <v>2.0</v>
      </c>
      <c r="I5270" s="3" t="str">
        <f t="array" ref="I5270">INDEX(Species.List!A:A,MATCH(J5270,Species.List!B:B,0))</f>
        <v>Yoldia limatula</v>
      </c>
      <c r="J5270" s="11" t="s">
        <v>179</v>
      </c>
      <c r="K5270" s="3" t="str">
        <f t="array" ref="K5270">INDEX(Species.List!C:C,MATCH(J5270,Species.List!B:B,0))</f>
        <v>SL</v>
      </c>
      <c r="L5270" s="64">
        <v>17.0</v>
      </c>
      <c r="M5270" s="64">
        <v>2.0</v>
      </c>
      <c r="N5270" s="8" t="s">
        <v>502</v>
      </c>
      <c r="O5270" s="8" t="s">
        <v>55</v>
      </c>
      <c r="P5270" s="3" t="s">
        <v>682</v>
      </c>
      <c r="Q5270" s="3" t="s">
        <v>55</v>
      </c>
      <c r="S5270" s="67">
        <v>1.0</v>
      </c>
    </row>
    <row r="5271" ht="15.0" customHeight="1">
      <c r="A5271" s="64">
        <v>16.0</v>
      </c>
      <c r="B5271" s="53" t="str">
        <f t="array" ref="B5271">INDEX(Quadrat.Details!D:D, MATCH(1,(F5271=Quadrat.Details!B:B)*(G5271=Quadrat.Details!G:G)*(H5271=Quadrat.Details!I:I),0))</f>
        <v>FJD</v>
      </c>
      <c r="E5271" s="65">
        <f t="array" ref="E5271">INDEX(Quadrat.Details!C:C, MATCH(1,(F5271=Quadrat.Details!B:B)*(G5271=Quadrat.Details!G:G),0))</f>
        <v>44784</v>
      </c>
      <c r="F5271" s="66">
        <v>2022.0</v>
      </c>
      <c r="G5271" s="13" t="s">
        <v>460</v>
      </c>
      <c r="H5271" s="64">
        <v>2.0</v>
      </c>
      <c r="I5271" s="3" t="str">
        <f t="array" ref="I5271">INDEX(Species.List!A:A,MATCH(J5271,Species.List!B:B,0))</f>
        <v>Yoldia limatula</v>
      </c>
      <c r="J5271" s="11" t="s">
        <v>179</v>
      </c>
      <c r="K5271" s="3" t="str">
        <f t="array" ref="K5271">INDEX(Species.List!C:C,MATCH(J5271,Species.List!B:B,0))</f>
        <v>SL</v>
      </c>
      <c r="L5271" s="64">
        <v>11.0</v>
      </c>
      <c r="M5271" s="64">
        <v>1.0</v>
      </c>
      <c r="N5271" s="8" t="s">
        <v>502</v>
      </c>
      <c r="O5271" s="8" t="s">
        <v>55</v>
      </c>
      <c r="P5271" s="3" t="s">
        <v>682</v>
      </c>
      <c r="Q5271" s="3" t="s">
        <v>55</v>
      </c>
      <c r="S5271" s="67">
        <v>1.0</v>
      </c>
    </row>
    <row r="5272" ht="15.0" customHeight="1">
      <c r="A5272" s="64">
        <v>16.0</v>
      </c>
      <c r="B5272" s="53" t="str">
        <f t="array" ref="B5272">INDEX(Quadrat.Details!D:D, MATCH(1,(F5272=Quadrat.Details!B:B)*(G5272=Quadrat.Details!G:G)*(H5272=Quadrat.Details!I:I),0))</f>
        <v>FJD</v>
      </c>
      <c r="E5272" s="65">
        <f t="array" ref="E5272">INDEX(Quadrat.Details!C:C, MATCH(1,(F5272=Quadrat.Details!B:B)*(G5272=Quadrat.Details!G:G),0))</f>
        <v>44784</v>
      </c>
      <c r="F5272" s="66">
        <v>2022.0</v>
      </c>
      <c r="G5272" s="13" t="s">
        <v>460</v>
      </c>
      <c r="H5272" s="64">
        <v>2.0</v>
      </c>
      <c r="I5272" s="3" t="str">
        <f t="array" ref="I5272">INDEX(Species.List!A:A,MATCH(J5272,Species.List!B:B,0))</f>
        <v>Yoldia limatula</v>
      </c>
      <c r="J5272" s="11" t="s">
        <v>179</v>
      </c>
      <c r="K5272" s="3" t="str">
        <f t="array" ref="K5272">INDEX(Species.List!C:C,MATCH(J5272,Species.List!B:B,0))</f>
        <v>SL</v>
      </c>
      <c r="L5272" s="64">
        <v>23.0</v>
      </c>
      <c r="M5272" s="64">
        <v>1.0</v>
      </c>
      <c r="N5272" s="8" t="s">
        <v>502</v>
      </c>
      <c r="O5272" s="8" t="s">
        <v>55</v>
      </c>
      <c r="P5272" s="3" t="s">
        <v>682</v>
      </c>
      <c r="Q5272" s="3" t="s">
        <v>55</v>
      </c>
      <c r="S5272" s="67">
        <v>1.0</v>
      </c>
    </row>
    <row r="5273" ht="15.0" customHeight="1">
      <c r="A5273" s="64">
        <v>16.0</v>
      </c>
      <c r="B5273" s="53" t="str">
        <f t="array" ref="B5273">INDEX(Quadrat.Details!D:D, MATCH(1,(F5273=Quadrat.Details!B:B)*(G5273=Quadrat.Details!G:G)*(H5273=Quadrat.Details!I:I),0))</f>
        <v>FJD</v>
      </c>
      <c r="E5273" s="65">
        <f t="array" ref="E5273">INDEX(Quadrat.Details!C:C, MATCH(1,(F5273=Quadrat.Details!B:B)*(G5273=Quadrat.Details!G:G),0))</f>
        <v>44784</v>
      </c>
      <c r="F5273" s="66">
        <v>2022.0</v>
      </c>
      <c r="G5273" s="13" t="s">
        <v>460</v>
      </c>
      <c r="H5273" s="64">
        <v>2.0</v>
      </c>
      <c r="I5273" s="3" t="str">
        <f t="array" ref="I5273">INDEX(Species.List!A:A,MATCH(J5273,Species.List!B:B,0))</f>
        <v>Yoldia limatula</v>
      </c>
      <c r="J5273" s="11" t="s">
        <v>179</v>
      </c>
      <c r="K5273" s="3" t="str">
        <f t="array" ref="K5273">INDEX(Species.List!C:C,MATCH(J5273,Species.List!B:B,0))</f>
        <v>SL</v>
      </c>
      <c r="L5273" s="64">
        <v>13.0</v>
      </c>
      <c r="M5273" s="64">
        <v>3.0</v>
      </c>
      <c r="N5273" s="8" t="s">
        <v>502</v>
      </c>
      <c r="O5273" s="8" t="s">
        <v>55</v>
      </c>
      <c r="P5273" s="3" t="s">
        <v>682</v>
      </c>
      <c r="Q5273" s="3" t="s">
        <v>55</v>
      </c>
      <c r="S5273" s="67">
        <v>1.0</v>
      </c>
    </row>
    <row r="5274" ht="15.0" customHeight="1">
      <c r="A5274" s="64">
        <v>16.0</v>
      </c>
      <c r="B5274" s="53" t="str">
        <f t="array" ref="B5274">INDEX(Quadrat.Details!D:D, MATCH(1,(F5274=Quadrat.Details!B:B)*(G5274=Quadrat.Details!G:G)*(H5274=Quadrat.Details!I:I),0))</f>
        <v>FJD</v>
      </c>
      <c r="E5274" s="65">
        <f t="array" ref="E5274">INDEX(Quadrat.Details!C:C, MATCH(1,(F5274=Quadrat.Details!B:B)*(G5274=Quadrat.Details!G:G),0))</f>
        <v>44784</v>
      </c>
      <c r="F5274" s="66">
        <v>2022.0</v>
      </c>
      <c r="G5274" s="13" t="s">
        <v>460</v>
      </c>
      <c r="H5274" s="64">
        <v>2.0</v>
      </c>
      <c r="I5274" s="3" t="str">
        <f t="array" ref="I5274">INDEX(Species.List!A:A,MATCH(J5274,Species.List!B:B,0))</f>
        <v>Yoldia limatula</v>
      </c>
      <c r="J5274" s="11" t="s">
        <v>179</v>
      </c>
      <c r="K5274" s="3" t="str">
        <f t="array" ref="K5274">INDEX(Species.List!C:C,MATCH(J5274,Species.List!B:B,0))</f>
        <v>SL</v>
      </c>
      <c r="L5274" s="64">
        <v>19.0</v>
      </c>
      <c r="M5274" s="64">
        <v>1.0</v>
      </c>
      <c r="N5274" s="8" t="s">
        <v>502</v>
      </c>
      <c r="O5274" s="8" t="s">
        <v>55</v>
      </c>
      <c r="P5274" s="3" t="s">
        <v>682</v>
      </c>
      <c r="Q5274" s="3" t="s">
        <v>55</v>
      </c>
      <c r="S5274" s="67">
        <v>1.0</v>
      </c>
    </row>
    <row r="5275" ht="15.0" customHeight="1">
      <c r="A5275" s="64">
        <v>16.0</v>
      </c>
      <c r="B5275" s="53" t="str">
        <f t="array" ref="B5275">INDEX(Quadrat.Details!D:D, MATCH(1,(F5275=Quadrat.Details!B:B)*(G5275=Quadrat.Details!G:G)*(H5275=Quadrat.Details!I:I),0))</f>
        <v>FJD</v>
      </c>
      <c r="E5275" s="65">
        <f t="array" ref="E5275">INDEX(Quadrat.Details!C:C, MATCH(1,(F5275=Quadrat.Details!B:B)*(G5275=Quadrat.Details!G:G),0))</f>
        <v>44784</v>
      </c>
      <c r="F5275" s="66">
        <v>2022.0</v>
      </c>
      <c r="G5275" s="13" t="s">
        <v>460</v>
      </c>
      <c r="H5275" s="64">
        <v>2.0</v>
      </c>
      <c r="I5275" s="3" t="str">
        <f t="array" ref="I5275">INDEX(Species.List!A:A,MATCH(J5275,Species.List!B:B,0))</f>
        <v>Yoldia limatula</v>
      </c>
      <c r="J5275" s="11" t="s">
        <v>179</v>
      </c>
      <c r="K5275" s="3" t="str">
        <f t="array" ref="K5275">INDEX(Species.List!C:C,MATCH(J5275,Species.List!B:B,0))</f>
        <v>SL</v>
      </c>
      <c r="L5275" s="64">
        <v>16.0</v>
      </c>
      <c r="M5275" s="64">
        <v>1.0</v>
      </c>
      <c r="N5275" s="8" t="s">
        <v>502</v>
      </c>
      <c r="O5275" s="8" t="s">
        <v>55</v>
      </c>
      <c r="P5275" s="3" t="s">
        <v>682</v>
      </c>
      <c r="Q5275" s="3" t="s">
        <v>55</v>
      </c>
      <c r="S5275" s="67">
        <v>1.0</v>
      </c>
    </row>
    <row r="5276" ht="15.0" customHeight="1">
      <c r="A5276" s="64">
        <v>16.0</v>
      </c>
      <c r="B5276" s="53" t="str">
        <f t="array" ref="B5276">INDEX(Quadrat.Details!D:D, MATCH(1,(F5276=Quadrat.Details!B:B)*(G5276=Quadrat.Details!G:G)*(H5276=Quadrat.Details!I:I),0))</f>
        <v>FJD</v>
      </c>
      <c r="E5276" s="65">
        <f t="array" ref="E5276">INDEX(Quadrat.Details!C:C, MATCH(1,(F5276=Quadrat.Details!B:B)*(G5276=Quadrat.Details!G:G),0))</f>
        <v>44784</v>
      </c>
      <c r="F5276" s="66">
        <v>2022.0</v>
      </c>
      <c r="G5276" s="13" t="s">
        <v>460</v>
      </c>
      <c r="H5276" s="64">
        <v>2.0</v>
      </c>
      <c r="I5276" s="3" t="str">
        <f t="array" ref="I5276">INDEX(Species.List!A:A,MATCH(J5276,Species.List!B:B,0))</f>
        <v>Mya arenaria</v>
      </c>
      <c r="J5276" s="11" t="s">
        <v>327</v>
      </c>
      <c r="K5276" s="3" t="str">
        <f t="array" ref="K5276">INDEX(Species.List!C:C,MATCH(J5276,Species.List!B:B,0))</f>
        <v>SL</v>
      </c>
      <c r="L5276" s="64">
        <v>12.0</v>
      </c>
      <c r="M5276" s="64">
        <v>1.0</v>
      </c>
      <c r="N5276" s="8" t="s">
        <v>502</v>
      </c>
      <c r="O5276" s="8" t="s">
        <v>55</v>
      </c>
      <c r="P5276" s="3" t="s">
        <v>682</v>
      </c>
      <c r="Q5276" s="3" t="s">
        <v>55</v>
      </c>
      <c r="S5276" s="67">
        <v>1.0</v>
      </c>
    </row>
    <row r="5277" ht="15.0" customHeight="1">
      <c r="A5277" s="64">
        <v>16.0</v>
      </c>
      <c r="B5277" s="53" t="str">
        <f t="array" ref="B5277">INDEX(Quadrat.Details!D:D, MATCH(1,(F5277=Quadrat.Details!B:B)*(G5277=Quadrat.Details!G:G)*(H5277=Quadrat.Details!I:I),0))</f>
        <v>FJD</v>
      </c>
      <c r="E5277" s="65">
        <f t="array" ref="E5277">INDEX(Quadrat.Details!C:C, MATCH(1,(F5277=Quadrat.Details!B:B)*(G5277=Quadrat.Details!G:G),0))</f>
        <v>44784</v>
      </c>
      <c r="F5277" s="66">
        <v>2022.0</v>
      </c>
      <c r="G5277" s="13" t="s">
        <v>460</v>
      </c>
      <c r="H5277" s="64">
        <v>2.0</v>
      </c>
      <c r="I5277" s="3" t="str">
        <f t="array" ref="I5277">INDEX(Species.List!A:A,MATCH(J5277,Species.List!B:B,0))</f>
        <v>Yoldia limatula</v>
      </c>
      <c r="J5277" s="11" t="s">
        <v>179</v>
      </c>
      <c r="K5277" s="3" t="str">
        <f t="array" ref="K5277">INDEX(Species.List!C:C,MATCH(J5277,Species.List!B:B,0))</f>
        <v>SL</v>
      </c>
      <c r="L5277" s="64">
        <v>12.0</v>
      </c>
      <c r="M5277" s="64">
        <v>1.0</v>
      </c>
      <c r="N5277" s="8" t="s">
        <v>502</v>
      </c>
      <c r="O5277" s="8" t="s">
        <v>55</v>
      </c>
      <c r="P5277" s="3" t="s">
        <v>682</v>
      </c>
      <c r="Q5277" s="3" t="s">
        <v>55</v>
      </c>
      <c r="S5277" s="67">
        <v>1.0</v>
      </c>
    </row>
    <row r="5278" ht="15.0" customHeight="1">
      <c r="A5278" s="64">
        <v>16.0</v>
      </c>
      <c r="B5278" s="53" t="str">
        <f t="array" ref="B5278">INDEX(Quadrat.Details!D:D, MATCH(1,(F5278=Quadrat.Details!B:B)*(G5278=Quadrat.Details!G:G)*(H5278=Quadrat.Details!I:I),0))</f>
        <v>LC</v>
      </c>
      <c r="E5278" s="65">
        <f t="array" ref="E5278">INDEX(Quadrat.Details!C:C, MATCH(1,(F5278=Quadrat.Details!B:B)*(G5278=Quadrat.Details!G:G),0))</f>
        <v>44784</v>
      </c>
      <c r="F5278" s="66">
        <v>2022.0</v>
      </c>
      <c r="G5278" s="13" t="s">
        <v>447</v>
      </c>
      <c r="H5278" s="64">
        <v>1.0</v>
      </c>
      <c r="I5278" s="3" t="str">
        <f t="array" ref="I5278">INDEX(Species.List!A:A,MATCH(J5278,Species.List!B:B,0))</f>
        <v>Yoldia limatula</v>
      </c>
      <c r="J5278" s="11" t="s">
        <v>179</v>
      </c>
      <c r="K5278" s="3" t="str">
        <f t="array" ref="K5278">INDEX(Species.List!C:C,MATCH(J5278,Species.List!B:B,0))</f>
        <v>SL</v>
      </c>
      <c r="L5278" s="64">
        <v>18.0</v>
      </c>
      <c r="M5278" s="64">
        <v>2.0</v>
      </c>
      <c r="N5278" s="8" t="s">
        <v>502</v>
      </c>
      <c r="O5278" s="8" t="s">
        <v>55</v>
      </c>
      <c r="P5278" s="3" t="s">
        <v>682</v>
      </c>
      <c r="Q5278" s="3" t="s">
        <v>55</v>
      </c>
      <c r="S5278" s="67">
        <v>1.0</v>
      </c>
    </row>
    <row r="5279" ht="15.0" customHeight="1">
      <c r="A5279" s="64">
        <v>16.0</v>
      </c>
      <c r="B5279" s="53" t="str">
        <f t="array" ref="B5279">INDEX(Quadrat.Details!D:D, MATCH(1,(F5279=Quadrat.Details!B:B)*(G5279=Quadrat.Details!G:G)*(H5279=Quadrat.Details!I:I),0))</f>
        <v>LC</v>
      </c>
      <c r="E5279" s="65">
        <f t="array" ref="E5279">INDEX(Quadrat.Details!C:C, MATCH(1,(F5279=Quadrat.Details!B:B)*(G5279=Quadrat.Details!G:G),0))</f>
        <v>44784</v>
      </c>
      <c r="F5279" s="66">
        <v>2022.0</v>
      </c>
      <c r="G5279" s="13" t="s">
        <v>447</v>
      </c>
      <c r="H5279" s="64">
        <v>1.0</v>
      </c>
      <c r="I5279" s="3" t="str">
        <f t="array" ref="I5279">INDEX(Species.List!A:A,MATCH(J5279,Species.List!B:B,0))</f>
        <v>Dyspanopeus sayi</v>
      </c>
      <c r="J5279" s="11" t="s">
        <v>315</v>
      </c>
      <c r="K5279" s="3" t="str">
        <f t="array" ref="K5279">INDEX(Species.List!C:C,MATCH(J5279,Species.List!B:B,0))</f>
        <v>CW</v>
      </c>
      <c r="L5279" s="64">
        <v>12.0</v>
      </c>
      <c r="M5279" s="64">
        <v>1.0</v>
      </c>
      <c r="N5279" s="8" t="s">
        <v>502</v>
      </c>
      <c r="O5279" s="8" t="s">
        <v>55</v>
      </c>
      <c r="P5279" s="3" t="s">
        <v>682</v>
      </c>
      <c r="Q5279" s="3" t="s">
        <v>55</v>
      </c>
      <c r="S5279" s="67">
        <v>1.0</v>
      </c>
    </row>
    <row r="5280" ht="15.0" customHeight="1">
      <c r="A5280" s="64">
        <v>16.0</v>
      </c>
      <c r="B5280" s="53" t="str">
        <f t="array" ref="B5280">INDEX(Quadrat.Details!D:D, MATCH(1,(F5280=Quadrat.Details!B:B)*(G5280=Quadrat.Details!G:G)*(H5280=Quadrat.Details!I:I),0))</f>
        <v>LC</v>
      </c>
      <c r="E5280" s="65">
        <f t="array" ref="E5280">INDEX(Quadrat.Details!C:C, MATCH(1,(F5280=Quadrat.Details!B:B)*(G5280=Quadrat.Details!G:G),0))</f>
        <v>44784</v>
      </c>
      <c r="F5280" s="66">
        <v>2022.0</v>
      </c>
      <c r="G5280" s="13" t="s">
        <v>447</v>
      </c>
      <c r="H5280" s="64">
        <v>1.0</v>
      </c>
      <c r="I5280" s="3" t="str">
        <f t="array" ref="I5280">INDEX(Species.List!A:A,MATCH(J5280,Species.List!B:B,0))</f>
        <v>Callinectes sapidus</v>
      </c>
      <c r="J5280" s="11" t="s">
        <v>111</v>
      </c>
      <c r="K5280" s="3" t="str">
        <f t="array" ref="K5280">INDEX(Species.List!C:C,MATCH(J5280,Species.List!B:B,0))</f>
        <v>CW</v>
      </c>
      <c r="L5280" s="64">
        <v>13.0</v>
      </c>
      <c r="M5280" s="64">
        <v>1.0</v>
      </c>
      <c r="N5280" s="8" t="s">
        <v>502</v>
      </c>
      <c r="O5280" s="8" t="s">
        <v>55</v>
      </c>
      <c r="P5280" s="3" t="s">
        <v>682</v>
      </c>
      <c r="Q5280" s="3" t="s">
        <v>55</v>
      </c>
      <c r="S5280" s="67">
        <v>1.0</v>
      </c>
    </row>
    <row r="5281" ht="15.0" customHeight="1">
      <c r="A5281" s="64">
        <v>16.0</v>
      </c>
      <c r="B5281" s="53" t="str">
        <f t="array" ref="B5281">INDEX(Quadrat.Details!D:D, MATCH(1,(F5281=Quadrat.Details!B:B)*(G5281=Quadrat.Details!G:G)*(H5281=Quadrat.Details!I:I),0))</f>
        <v>LC</v>
      </c>
      <c r="E5281" s="65">
        <f t="array" ref="E5281">INDEX(Quadrat.Details!C:C, MATCH(1,(F5281=Quadrat.Details!B:B)*(G5281=Quadrat.Details!G:G),0))</f>
        <v>44784</v>
      </c>
      <c r="F5281" s="66">
        <v>2022.0</v>
      </c>
      <c r="G5281" s="13" t="s">
        <v>447</v>
      </c>
      <c r="H5281" s="64">
        <v>2.0</v>
      </c>
      <c r="I5281" s="3" t="str">
        <f t="array" ref="I5281">INDEX(Species.List!A:A,MATCH(J5281,Species.List!B:B,0))</f>
        <v>Pagurus pollicaris</v>
      </c>
      <c r="J5281" s="11" t="s">
        <v>185</v>
      </c>
      <c r="K5281" s="3" t="str">
        <f t="array" ref="K5281">INDEX(Species.List!C:C,MATCH(J5281,Species.List!B:B,0))</f>
        <v>ClawLength</v>
      </c>
      <c r="L5281" s="64">
        <v>25.0</v>
      </c>
      <c r="M5281" s="64">
        <v>1.0</v>
      </c>
      <c r="N5281" s="8" t="s">
        <v>502</v>
      </c>
      <c r="O5281" s="8" t="s">
        <v>55</v>
      </c>
      <c r="P5281" s="3" t="s">
        <v>682</v>
      </c>
      <c r="Q5281" s="3" t="s">
        <v>55</v>
      </c>
      <c r="S5281" s="67">
        <v>1.0</v>
      </c>
    </row>
    <row r="5282" ht="15.0" customHeight="1">
      <c r="A5282" s="64">
        <v>16.0</v>
      </c>
      <c r="B5282" s="53" t="str">
        <f t="array" ref="B5282">INDEX(Quadrat.Details!D:D, MATCH(1,(F5282=Quadrat.Details!B:B)*(G5282=Quadrat.Details!G:G)*(H5282=Quadrat.Details!I:I),0))</f>
        <v>LC</v>
      </c>
      <c r="E5282" s="65">
        <f t="array" ref="E5282">INDEX(Quadrat.Details!C:C, MATCH(1,(F5282=Quadrat.Details!B:B)*(G5282=Quadrat.Details!G:G),0))</f>
        <v>44784</v>
      </c>
      <c r="F5282" s="66">
        <v>2022.0</v>
      </c>
      <c r="G5282" s="13" t="s">
        <v>447</v>
      </c>
      <c r="H5282" s="64">
        <v>2.0</v>
      </c>
      <c r="I5282" s="3" t="str">
        <f t="array" ref="I5282">INDEX(Species.List!A:A,MATCH(J5282,Species.List!B:B,0))</f>
        <v>Cancer irroratus</v>
      </c>
      <c r="J5282" s="11" t="s">
        <v>308</v>
      </c>
      <c r="K5282" s="3" t="str">
        <f t="array" ref="K5282">INDEX(Species.List!C:C,MATCH(J5282,Species.List!B:B,0))</f>
        <v>CW</v>
      </c>
      <c r="L5282" s="64">
        <v>36.0</v>
      </c>
      <c r="M5282" s="64">
        <v>1.0</v>
      </c>
      <c r="N5282" s="8" t="s">
        <v>502</v>
      </c>
      <c r="O5282" s="8" t="s">
        <v>55</v>
      </c>
      <c r="P5282" s="3" t="s">
        <v>682</v>
      </c>
      <c r="Q5282" s="3" t="s">
        <v>55</v>
      </c>
      <c r="S5282" s="67">
        <v>1.0</v>
      </c>
    </row>
    <row r="5283" ht="15.0" customHeight="1">
      <c r="A5283" s="64">
        <v>16.0</v>
      </c>
      <c r="B5283" s="53" t="str">
        <f t="array" ref="B5283">INDEX(Quadrat.Details!D:D, MATCH(1,(F5283=Quadrat.Details!B:B)*(G5283=Quadrat.Details!G:G)*(H5283=Quadrat.Details!I:I),0))</f>
        <v>LC</v>
      </c>
      <c r="E5283" s="65">
        <f t="array" ref="E5283">INDEX(Quadrat.Details!C:C, MATCH(1,(F5283=Quadrat.Details!B:B)*(G5283=Quadrat.Details!G:G),0))</f>
        <v>44784</v>
      </c>
      <c r="F5283" s="66">
        <v>2022.0</v>
      </c>
      <c r="G5283" s="13" t="s">
        <v>447</v>
      </c>
      <c r="H5283" s="64">
        <v>2.0</v>
      </c>
      <c r="I5283" s="3" t="str">
        <f t="array" ref="I5283">INDEX(Species.List!A:A,MATCH(J5283,Species.List!B:B,0))</f>
        <v>Dyspanopeus sayi</v>
      </c>
      <c r="J5283" s="11" t="s">
        <v>315</v>
      </c>
      <c r="K5283" s="3" t="str">
        <f t="array" ref="K5283">INDEX(Species.List!C:C,MATCH(J5283,Species.List!B:B,0))</f>
        <v>CW</v>
      </c>
      <c r="L5283" s="64">
        <v>13.0</v>
      </c>
      <c r="M5283" s="64">
        <v>1.0</v>
      </c>
      <c r="N5283" s="8" t="s">
        <v>502</v>
      </c>
      <c r="O5283" s="8" t="s">
        <v>55</v>
      </c>
      <c r="P5283" s="3" t="s">
        <v>682</v>
      </c>
      <c r="Q5283" s="3" t="s">
        <v>55</v>
      </c>
      <c r="S5283" s="67">
        <v>1.0</v>
      </c>
    </row>
    <row r="5284" ht="15.0" customHeight="1">
      <c r="A5284" s="64">
        <v>16.0</v>
      </c>
      <c r="B5284" s="53" t="str">
        <f t="array" ref="B5284">INDEX(Quadrat.Details!D:D, MATCH(1,(F5284=Quadrat.Details!B:B)*(G5284=Quadrat.Details!G:G)*(H5284=Quadrat.Details!I:I),0))</f>
        <v>LC</v>
      </c>
      <c r="E5284" s="65">
        <f t="array" ref="E5284">INDEX(Quadrat.Details!C:C, MATCH(1,(F5284=Quadrat.Details!B:B)*(G5284=Quadrat.Details!G:G),0))</f>
        <v>44784</v>
      </c>
      <c r="F5284" s="66">
        <v>2022.0</v>
      </c>
      <c r="G5284" s="13" t="s">
        <v>447</v>
      </c>
      <c r="H5284" s="64">
        <v>2.0</v>
      </c>
      <c r="I5284" s="3" t="str">
        <f t="array" ref="I5284">INDEX(Species.List!A:A,MATCH(J5284,Species.List!B:B,0))</f>
        <v>Dyspanopeus sayi</v>
      </c>
      <c r="J5284" s="11" t="s">
        <v>315</v>
      </c>
      <c r="K5284" s="3" t="str">
        <f t="array" ref="K5284">INDEX(Species.List!C:C,MATCH(J5284,Species.List!B:B,0))</f>
        <v>CW</v>
      </c>
      <c r="L5284" s="64">
        <v>18.0</v>
      </c>
      <c r="M5284" s="64">
        <v>1.0</v>
      </c>
      <c r="N5284" s="8" t="s">
        <v>502</v>
      </c>
      <c r="O5284" s="8" t="s">
        <v>55</v>
      </c>
      <c r="P5284" s="3" t="s">
        <v>682</v>
      </c>
      <c r="Q5284" s="3" t="s">
        <v>55</v>
      </c>
      <c r="S5284" s="67">
        <v>1.0</v>
      </c>
    </row>
    <row r="5285" ht="15.0" customHeight="1">
      <c r="A5285" s="64">
        <v>16.0</v>
      </c>
      <c r="B5285" s="53" t="str">
        <f t="array" ref="B5285">INDEX(Quadrat.Details!D:D, MATCH(1,(F5285=Quadrat.Details!B:B)*(G5285=Quadrat.Details!G:G)*(H5285=Quadrat.Details!I:I),0))</f>
        <v>LC</v>
      </c>
      <c r="E5285" s="65">
        <f t="array" ref="E5285">INDEX(Quadrat.Details!C:C, MATCH(1,(F5285=Quadrat.Details!B:B)*(G5285=Quadrat.Details!G:G),0))</f>
        <v>44784</v>
      </c>
      <c r="F5285" s="66">
        <v>2022.0</v>
      </c>
      <c r="G5285" s="13" t="s">
        <v>447</v>
      </c>
      <c r="H5285" s="64">
        <v>2.0</v>
      </c>
      <c r="I5285" s="3" t="str">
        <f t="array" ref="I5285">INDEX(Species.List!A:A,MATCH(J5285,Species.List!B:B,0))</f>
        <v>Dyspanopeus sayi</v>
      </c>
      <c r="J5285" s="11" t="s">
        <v>315</v>
      </c>
      <c r="K5285" s="3" t="str">
        <f t="array" ref="K5285">INDEX(Species.List!C:C,MATCH(J5285,Species.List!B:B,0))</f>
        <v>CW</v>
      </c>
      <c r="L5285" s="64">
        <v>11.0</v>
      </c>
      <c r="M5285" s="64">
        <v>3.0</v>
      </c>
      <c r="N5285" s="8" t="s">
        <v>502</v>
      </c>
      <c r="O5285" s="8" t="s">
        <v>55</v>
      </c>
      <c r="P5285" s="3" t="s">
        <v>682</v>
      </c>
      <c r="Q5285" s="3" t="s">
        <v>55</v>
      </c>
      <c r="S5285" s="67">
        <v>1.0</v>
      </c>
    </row>
    <row r="5286" ht="15.0" customHeight="1">
      <c r="A5286" s="64">
        <v>16.0</v>
      </c>
      <c r="B5286" s="53" t="str">
        <f t="array" ref="B5286">INDEX(Quadrat.Details!D:D, MATCH(1,(F5286=Quadrat.Details!B:B)*(G5286=Quadrat.Details!G:G)*(H5286=Quadrat.Details!I:I),0))</f>
        <v>LC</v>
      </c>
      <c r="E5286" s="65">
        <f t="array" ref="E5286">INDEX(Quadrat.Details!C:C, MATCH(1,(F5286=Quadrat.Details!B:B)*(G5286=Quadrat.Details!G:G),0))</f>
        <v>44784</v>
      </c>
      <c r="F5286" s="66">
        <v>2022.0</v>
      </c>
      <c r="G5286" s="13" t="s">
        <v>447</v>
      </c>
      <c r="H5286" s="64">
        <v>2.0</v>
      </c>
      <c r="I5286" s="3" t="str">
        <f t="array" ref="I5286">INDEX(Species.List!A:A,MATCH(J5286,Species.List!B:B,0))</f>
        <v>Dyspanopeus sayi</v>
      </c>
      <c r="J5286" s="11" t="s">
        <v>315</v>
      </c>
      <c r="K5286" s="3" t="str">
        <f t="array" ref="K5286">INDEX(Species.List!C:C,MATCH(J5286,Species.List!B:B,0))</f>
        <v>CW</v>
      </c>
      <c r="L5286" s="64">
        <v>14.0</v>
      </c>
      <c r="M5286" s="64">
        <v>1.0</v>
      </c>
      <c r="N5286" s="8" t="s">
        <v>502</v>
      </c>
      <c r="O5286" s="8" t="s">
        <v>55</v>
      </c>
      <c r="P5286" s="3" t="s">
        <v>682</v>
      </c>
      <c r="Q5286" s="3" t="s">
        <v>55</v>
      </c>
      <c r="S5286" s="67">
        <v>1.0</v>
      </c>
    </row>
    <row r="5287" ht="15.0" customHeight="1">
      <c r="A5287" s="64">
        <v>16.0</v>
      </c>
      <c r="B5287" s="53" t="str">
        <f t="array" ref="B5287">INDEX(Quadrat.Details!D:D, MATCH(1,(F5287=Quadrat.Details!B:B)*(G5287=Quadrat.Details!G:G)*(H5287=Quadrat.Details!I:I),0))</f>
        <v>LC</v>
      </c>
      <c r="E5287" s="65">
        <f t="array" ref="E5287">INDEX(Quadrat.Details!C:C, MATCH(1,(F5287=Quadrat.Details!B:B)*(G5287=Quadrat.Details!G:G),0))</f>
        <v>44784</v>
      </c>
      <c r="F5287" s="66">
        <v>2022.0</v>
      </c>
      <c r="G5287" s="13" t="s">
        <v>447</v>
      </c>
      <c r="H5287" s="64">
        <v>2.0</v>
      </c>
      <c r="I5287" s="3" t="str">
        <f t="array" ref="I5287">INDEX(Species.List!A:A,MATCH(J5287,Species.List!B:B,0))</f>
        <v>Yoldia limatula</v>
      </c>
      <c r="J5287" s="11" t="s">
        <v>179</v>
      </c>
      <c r="K5287" s="3" t="str">
        <f t="array" ref="K5287">INDEX(Species.List!C:C,MATCH(J5287,Species.List!B:B,0))</f>
        <v>SL</v>
      </c>
      <c r="L5287" s="64">
        <v>15.0</v>
      </c>
      <c r="M5287" s="64">
        <v>1.0</v>
      </c>
      <c r="N5287" s="8" t="s">
        <v>502</v>
      </c>
      <c r="O5287" s="8" t="s">
        <v>55</v>
      </c>
      <c r="P5287" s="3" t="s">
        <v>682</v>
      </c>
      <c r="Q5287" s="3" t="s">
        <v>55</v>
      </c>
      <c r="S5287" s="67">
        <v>1.0</v>
      </c>
    </row>
    <row r="5288" ht="15.0" customHeight="1">
      <c r="A5288" s="64">
        <v>16.0</v>
      </c>
      <c r="B5288" s="53" t="str">
        <f t="array" ref="B5288">INDEX(Quadrat.Details!D:D, MATCH(1,(F5288=Quadrat.Details!B:B)*(G5288=Quadrat.Details!G:G)*(H5288=Quadrat.Details!I:I),0))</f>
        <v>LC</v>
      </c>
      <c r="E5288" s="65">
        <f t="array" ref="E5288">INDEX(Quadrat.Details!C:C, MATCH(1,(F5288=Quadrat.Details!B:B)*(G5288=Quadrat.Details!G:G),0))</f>
        <v>44784</v>
      </c>
      <c r="F5288" s="66">
        <v>2022.0</v>
      </c>
      <c r="G5288" s="13" t="s">
        <v>447</v>
      </c>
      <c r="H5288" s="64">
        <v>2.0</v>
      </c>
      <c r="I5288" s="3" t="str">
        <f t="array" ref="I5288">INDEX(Species.List!A:A,MATCH(J5288,Species.List!B:B,0))</f>
        <v>Ilyanassa trivittata</v>
      </c>
      <c r="J5288" s="11" t="s">
        <v>350</v>
      </c>
      <c r="K5288" s="3" t="str">
        <f t="array" ref="K5288">INDEX(Species.List!C:C,MATCH(J5288,Species.List!B:B,0))</f>
        <v>SH</v>
      </c>
      <c r="L5288" s="64">
        <v>16.0</v>
      </c>
      <c r="M5288" s="64">
        <v>1.0</v>
      </c>
      <c r="N5288" s="8" t="s">
        <v>502</v>
      </c>
      <c r="O5288" s="8" t="s">
        <v>55</v>
      </c>
      <c r="P5288" s="3" t="s">
        <v>682</v>
      </c>
      <c r="Q5288" s="3" t="s">
        <v>55</v>
      </c>
      <c r="S5288" s="67">
        <v>1.0</v>
      </c>
    </row>
    <row r="5289" ht="15.0" customHeight="1">
      <c r="A5289" s="64">
        <v>16.0</v>
      </c>
      <c r="B5289" s="53" t="str">
        <f t="array" ref="B5289">INDEX(Quadrat.Details!D:D, MATCH(1,(F5289=Quadrat.Details!B:B)*(G5289=Quadrat.Details!G:G)*(H5289=Quadrat.Details!I:I),0))</f>
        <v>LC</v>
      </c>
      <c r="E5289" s="65">
        <f t="array" ref="E5289">INDEX(Quadrat.Details!C:C, MATCH(1,(F5289=Quadrat.Details!B:B)*(G5289=Quadrat.Details!G:G),0))</f>
        <v>44784</v>
      </c>
      <c r="F5289" s="66">
        <v>2022.0</v>
      </c>
      <c r="G5289" s="13" t="s">
        <v>447</v>
      </c>
      <c r="H5289" s="64">
        <v>2.0</v>
      </c>
      <c r="I5289" s="3" t="str">
        <f t="array" ref="I5289">INDEX(Species.List!A:A,MATCH(J5289,Species.List!B:B,0))</f>
        <v>Mya arenaria</v>
      </c>
      <c r="J5289" s="11" t="s">
        <v>327</v>
      </c>
      <c r="K5289" s="3" t="str">
        <f t="array" ref="K5289">INDEX(Species.List!C:C,MATCH(J5289,Species.List!B:B,0))</f>
        <v>SL</v>
      </c>
      <c r="L5289" s="64">
        <v>16.0</v>
      </c>
      <c r="M5289" s="64">
        <v>1.0</v>
      </c>
      <c r="N5289" s="8" t="s">
        <v>502</v>
      </c>
      <c r="O5289" s="8" t="s">
        <v>55</v>
      </c>
      <c r="P5289" s="3" t="s">
        <v>682</v>
      </c>
      <c r="Q5289" s="3" t="s">
        <v>55</v>
      </c>
      <c r="S5289" s="67">
        <v>1.0</v>
      </c>
    </row>
    <row r="5290" ht="15.0" customHeight="1">
      <c r="A5290" s="64">
        <v>16.0</v>
      </c>
      <c r="B5290" s="53" t="str">
        <f t="array" ref="B5290">INDEX(Quadrat.Details!D:D, MATCH(1,(F5290=Quadrat.Details!B:B)*(G5290=Quadrat.Details!G:G)*(H5290=Quadrat.Details!I:I),0))</f>
        <v>LC</v>
      </c>
      <c r="E5290" s="65">
        <f t="array" ref="E5290">INDEX(Quadrat.Details!C:C, MATCH(1,(F5290=Quadrat.Details!B:B)*(G5290=Quadrat.Details!G:G),0))</f>
        <v>44784</v>
      </c>
      <c r="F5290" s="66">
        <v>2022.0</v>
      </c>
      <c r="G5290" s="13" t="s">
        <v>447</v>
      </c>
      <c r="H5290" s="64">
        <v>2.0</v>
      </c>
      <c r="I5290" s="3" t="str">
        <f t="array" ref="I5290">INDEX(Species.List!A:A,MATCH(J5290,Species.List!B:B,0))</f>
        <v>Mya arenaria</v>
      </c>
      <c r="J5290" s="11" t="s">
        <v>327</v>
      </c>
      <c r="K5290" s="3" t="str">
        <f t="array" ref="K5290">INDEX(Species.List!C:C,MATCH(J5290,Species.List!B:B,0))</f>
        <v>SL</v>
      </c>
      <c r="L5290" s="64">
        <v>18.0</v>
      </c>
      <c r="M5290" s="64">
        <v>1.0</v>
      </c>
      <c r="N5290" s="8" t="s">
        <v>502</v>
      </c>
      <c r="O5290" s="8" t="s">
        <v>55</v>
      </c>
      <c r="P5290" s="3" t="s">
        <v>682</v>
      </c>
      <c r="Q5290" s="3" t="s">
        <v>55</v>
      </c>
      <c r="S5290" s="67">
        <v>1.0</v>
      </c>
    </row>
    <row r="5291" ht="15.0" customHeight="1">
      <c r="A5291" s="64">
        <v>16.0</v>
      </c>
      <c r="B5291" s="53" t="str">
        <f t="array" ref="B5291">INDEX(Quadrat.Details!D:D, MATCH(1,(F5291=Quadrat.Details!B:B)*(G5291=Quadrat.Details!G:G)*(H5291=Quadrat.Details!I:I),0))</f>
        <v>LC</v>
      </c>
      <c r="E5291" s="65">
        <f t="array" ref="E5291">INDEX(Quadrat.Details!C:C, MATCH(1,(F5291=Quadrat.Details!B:B)*(G5291=Quadrat.Details!G:G),0))</f>
        <v>44784</v>
      </c>
      <c r="F5291" s="66">
        <v>2022.0</v>
      </c>
      <c r="G5291" s="13" t="s">
        <v>447</v>
      </c>
      <c r="H5291" s="64">
        <v>2.0</v>
      </c>
      <c r="I5291" s="3" t="str">
        <f t="array" ref="I5291">INDEX(Species.List!A:A,MATCH(J5291,Species.List!B:B,0))</f>
        <v>Mya arenaria</v>
      </c>
      <c r="J5291" s="11" t="s">
        <v>327</v>
      </c>
      <c r="K5291" s="3" t="str">
        <f t="array" ref="K5291">INDEX(Species.List!C:C,MATCH(J5291,Species.List!B:B,0))</f>
        <v>SL</v>
      </c>
      <c r="L5291" s="64">
        <v>15.0</v>
      </c>
      <c r="M5291" s="64">
        <v>1.0</v>
      </c>
      <c r="N5291" s="8" t="s">
        <v>502</v>
      </c>
      <c r="O5291" s="8" t="s">
        <v>55</v>
      </c>
      <c r="P5291" s="3" t="s">
        <v>682</v>
      </c>
      <c r="Q5291" s="3" t="s">
        <v>55</v>
      </c>
      <c r="S5291" s="67">
        <v>1.0</v>
      </c>
    </row>
    <row r="5292" ht="15.0" customHeight="1">
      <c r="A5292" s="64">
        <v>0.0</v>
      </c>
      <c r="B5292" s="53" t="str">
        <f t="array" ref="B5292">INDEX(Quadrat.Details!D:D, MATCH(1,(F5292=Quadrat.Details!B:B)*(G5292=Quadrat.Details!G:G)*(H5292=Quadrat.Details!I:I),0))</f>
        <v>FJD</v>
      </c>
      <c r="E5292" s="65">
        <f t="array" ref="E5292">INDEX(Quadrat.Details!C:C, MATCH(1,(F5292=Quadrat.Details!B:B)*(G5292=Quadrat.Details!G:G),0))</f>
        <v>44784</v>
      </c>
      <c r="F5292" s="66">
        <v>2022.0</v>
      </c>
      <c r="G5292" s="13" t="s">
        <v>427</v>
      </c>
      <c r="H5292" s="64">
        <v>1.0</v>
      </c>
      <c r="I5292" s="3" t="str">
        <f t="array" ref="I5292">INDEX(Species.List!A:A,MATCH(J5292,Species.List!B:B,0))</f>
        <v>Sclerodactyla briareus</v>
      </c>
      <c r="J5292" s="11" t="s">
        <v>209</v>
      </c>
      <c r="K5292" s="3" t="str">
        <f t="array" ref="K5292">INDEX(Species.List!C:C,MATCH(J5292,Species.List!B:B,0))</f>
        <v>BL</v>
      </c>
      <c r="L5292" s="64">
        <v>30.0</v>
      </c>
      <c r="M5292" s="64">
        <v>1.0</v>
      </c>
      <c r="N5292" s="8" t="s">
        <v>502</v>
      </c>
      <c r="O5292" s="8" t="s">
        <v>55</v>
      </c>
      <c r="P5292" s="3" t="s">
        <v>682</v>
      </c>
      <c r="Q5292" s="3" t="s">
        <v>55</v>
      </c>
      <c r="S5292" s="67">
        <v>1.0</v>
      </c>
      <c r="T5292" s="64" t="s">
        <v>749</v>
      </c>
    </row>
    <row r="5293" ht="15.0" customHeight="1">
      <c r="A5293" s="64">
        <v>0.0</v>
      </c>
      <c r="B5293" s="53" t="str">
        <f t="array" ref="B5293">INDEX(Quadrat.Details!D:D, MATCH(1,(F5293=Quadrat.Details!B:B)*(G5293=Quadrat.Details!G:G)*(H5293=Quadrat.Details!I:I),0))</f>
        <v>FJD</v>
      </c>
      <c r="E5293" s="65">
        <f t="array" ref="E5293">INDEX(Quadrat.Details!C:C, MATCH(1,(F5293=Quadrat.Details!B:B)*(G5293=Quadrat.Details!G:G),0))</f>
        <v>44784</v>
      </c>
      <c r="F5293" s="66">
        <v>2022.0</v>
      </c>
      <c r="G5293" s="13" t="s">
        <v>427</v>
      </c>
      <c r="H5293" s="64">
        <v>1.0</v>
      </c>
      <c r="I5293" s="3" t="str">
        <f t="array" ref="I5293">INDEX(Species.List!A:A,MATCH(J5293,Species.List!B:B,0))</f>
        <v>Solemya velum</v>
      </c>
      <c r="J5293" s="11" t="s">
        <v>329</v>
      </c>
      <c r="K5293" s="3" t="str">
        <f t="array" ref="K5293">INDEX(Species.List!C:C,MATCH(J5293,Species.List!B:B,0))</f>
        <v>SL</v>
      </c>
      <c r="L5293" s="64">
        <v>17.0</v>
      </c>
      <c r="M5293" s="64">
        <v>1.0</v>
      </c>
      <c r="N5293" s="8" t="s">
        <v>502</v>
      </c>
      <c r="O5293" s="8" t="s">
        <v>55</v>
      </c>
      <c r="P5293" s="3" t="s">
        <v>682</v>
      </c>
      <c r="Q5293" s="3" t="s">
        <v>55</v>
      </c>
      <c r="S5293" s="67">
        <v>1.0</v>
      </c>
      <c r="T5293" s="64" t="s">
        <v>749</v>
      </c>
    </row>
    <row r="5294" ht="15.0" customHeight="1">
      <c r="A5294" s="64">
        <v>0.0</v>
      </c>
      <c r="B5294" s="53" t="str">
        <f t="array" ref="B5294">INDEX(Quadrat.Details!D:D, MATCH(1,(F5294=Quadrat.Details!B:B)*(G5294=Quadrat.Details!G:G)*(H5294=Quadrat.Details!I:I),0))</f>
        <v>FJD</v>
      </c>
      <c r="E5294" s="65">
        <f t="array" ref="E5294">INDEX(Quadrat.Details!C:C, MATCH(1,(F5294=Quadrat.Details!B:B)*(G5294=Quadrat.Details!G:G),0))</f>
        <v>44784</v>
      </c>
      <c r="F5294" s="66">
        <v>2022.0</v>
      </c>
      <c r="G5294" s="13" t="s">
        <v>427</v>
      </c>
      <c r="H5294" s="64">
        <v>1.0</v>
      </c>
      <c r="I5294" s="3" t="str">
        <f t="array" ref="I5294">INDEX(Species.List!A:A,MATCH(J5294,Species.List!B:B,0))</f>
        <v>Ensis directus</v>
      </c>
      <c r="J5294" s="11" t="s">
        <v>306</v>
      </c>
      <c r="K5294" s="3" t="str">
        <f t="array" ref="K5294">INDEX(Species.List!C:C,MATCH(J5294,Species.List!B:B,0))</f>
        <v>SL</v>
      </c>
      <c r="L5294" s="64">
        <v>26.0</v>
      </c>
      <c r="M5294" s="64">
        <v>1.0</v>
      </c>
      <c r="N5294" s="8" t="s">
        <v>502</v>
      </c>
      <c r="O5294" s="8" t="s">
        <v>55</v>
      </c>
      <c r="P5294" s="3" t="s">
        <v>682</v>
      </c>
      <c r="Q5294" s="3" t="s">
        <v>55</v>
      </c>
      <c r="S5294" s="67">
        <v>1.0</v>
      </c>
      <c r="T5294" s="64" t="s">
        <v>749</v>
      </c>
    </row>
    <row r="5295" ht="15.0" customHeight="1">
      <c r="A5295" s="64">
        <v>0.0</v>
      </c>
      <c r="B5295" s="53" t="str">
        <f t="array" ref="B5295">INDEX(Quadrat.Details!D:D, MATCH(1,(F5295=Quadrat.Details!B:B)*(G5295=Quadrat.Details!G:G)*(H5295=Quadrat.Details!I:I),0))</f>
        <v>FJD</v>
      </c>
      <c r="E5295" s="65">
        <f t="array" ref="E5295">INDEX(Quadrat.Details!C:C, MATCH(1,(F5295=Quadrat.Details!B:B)*(G5295=Quadrat.Details!G:G),0))</f>
        <v>44784</v>
      </c>
      <c r="F5295" s="66">
        <v>2022.0</v>
      </c>
      <c r="G5295" s="13" t="s">
        <v>427</v>
      </c>
      <c r="H5295" s="64">
        <v>1.0</v>
      </c>
      <c r="I5295" s="3" t="str">
        <f t="array" ref="I5295">INDEX(Species.List!A:A,MATCH(J5295,Species.List!B:B,0))</f>
        <v>Solemya velum</v>
      </c>
      <c r="J5295" s="11" t="s">
        <v>329</v>
      </c>
      <c r="K5295" s="3" t="str">
        <f t="array" ref="K5295">INDEX(Species.List!C:C,MATCH(J5295,Species.List!B:B,0))</f>
        <v>SL</v>
      </c>
      <c r="L5295" s="64">
        <v>12.0</v>
      </c>
      <c r="M5295" s="64">
        <v>1.0</v>
      </c>
      <c r="N5295" s="8" t="s">
        <v>502</v>
      </c>
      <c r="O5295" s="8" t="s">
        <v>55</v>
      </c>
      <c r="P5295" s="3" t="s">
        <v>682</v>
      </c>
      <c r="Q5295" s="3" t="s">
        <v>55</v>
      </c>
      <c r="S5295" s="67">
        <v>1.0</v>
      </c>
      <c r="T5295" s="64" t="s">
        <v>749</v>
      </c>
    </row>
    <row r="5296" ht="15.0" customHeight="1">
      <c r="A5296" s="64">
        <v>0.0</v>
      </c>
      <c r="B5296" s="53" t="str">
        <f t="array" ref="B5296">INDEX(Quadrat.Details!D:D, MATCH(1,(F5296=Quadrat.Details!B:B)*(G5296=Quadrat.Details!G:G)*(H5296=Quadrat.Details!I:I),0))</f>
        <v>FJD</v>
      </c>
      <c r="E5296" s="65">
        <f t="array" ref="E5296">INDEX(Quadrat.Details!C:C, MATCH(1,(F5296=Quadrat.Details!B:B)*(G5296=Quadrat.Details!G:G),0))</f>
        <v>44784</v>
      </c>
      <c r="F5296" s="66">
        <v>2022.0</v>
      </c>
      <c r="G5296" s="13" t="s">
        <v>427</v>
      </c>
      <c r="H5296" s="64">
        <v>1.0</v>
      </c>
      <c r="I5296" s="3" t="str">
        <f t="array" ref="I5296">INDEX(Species.List!A:A,MATCH(J5296,Species.List!B:B,0))</f>
        <v>Mya arenaria</v>
      </c>
      <c r="J5296" s="11" t="s">
        <v>327</v>
      </c>
      <c r="K5296" s="3" t="str">
        <f t="array" ref="K5296">INDEX(Species.List!C:C,MATCH(J5296,Species.List!B:B,0))</f>
        <v>SL</v>
      </c>
      <c r="L5296" s="64">
        <v>13.0</v>
      </c>
      <c r="M5296" s="64">
        <v>1.0</v>
      </c>
      <c r="N5296" s="8" t="s">
        <v>502</v>
      </c>
      <c r="O5296" s="8" t="s">
        <v>55</v>
      </c>
      <c r="P5296" s="3" t="s">
        <v>682</v>
      </c>
      <c r="Q5296" s="3" t="s">
        <v>55</v>
      </c>
      <c r="S5296" s="67">
        <v>1.0</v>
      </c>
      <c r="T5296" s="64" t="s">
        <v>749</v>
      </c>
    </row>
    <row r="5297" ht="15.0" customHeight="1">
      <c r="A5297" s="64">
        <v>0.0</v>
      </c>
      <c r="B5297" s="53" t="str">
        <f t="array" ref="B5297">INDEX(Quadrat.Details!D:D, MATCH(1,(F5297=Quadrat.Details!B:B)*(G5297=Quadrat.Details!G:G)*(H5297=Quadrat.Details!I:I),0))</f>
        <v>FJD</v>
      </c>
      <c r="E5297" s="65">
        <f t="array" ref="E5297">INDEX(Quadrat.Details!C:C, MATCH(1,(F5297=Quadrat.Details!B:B)*(G5297=Quadrat.Details!G:G),0))</f>
        <v>44784</v>
      </c>
      <c r="F5297" s="66">
        <v>2022.0</v>
      </c>
      <c r="G5297" s="13" t="s">
        <v>427</v>
      </c>
      <c r="H5297" s="64">
        <v>1.0</v>
      </c>
      <c r="I5297" s="3" t="str">
        <f t="array" ref="I5297">INDEX(Species.List!A:A,MATCH(J5297,Species.List!B:B,0))</f>
        <v>Mya arenaria</v>
      </c>
      <c r="J5297" s="11" t="s">
        <v>327</v>
      </c>
      <c r="K5297" s="3" t="str">
        <f t="array" ref="K5297">INDEX(Species.List!C:C,MATCH(J5297,Species.List!B:B,0))</f>
        <v>SL</v>
      </c>
      <c r="L5297" s="64">
        <v>14.0</v>
      </c>
      <c r="M5297" s="64">
        <v>1.0</v>
      </c>
      <c r="N5297" s="8" t="s">
        <v>502</v>
      </c>
      <c r="O5297" s="8" t="s">
        <v>55</v>
      </c>
      <c r="P5297" s="3" t="s">
        <v>682</v>
      </c>
      <c r="Q5297" s="3" t="s">
        <v>55</v>
      </c>
      <c r="S5297" s="67">
        <v>1.0</v>
      </c>
      <c r="T5297" s="64" t="s">
        <v>749</v>
      </c>
    </row>
    <row r="5298" ht="15.0" customHeight="1">
      <c r="A5298" s="64">
        <v>0.0</v>
      </c>
      <c r="B5298" s="53" t="str">
        <f t="array" ref="B5298">INDEX(Quadrat.Details!D:D, MATCH(1,(F5298=Quadrat.Details!B:B)*(G5298=Quadrat.Details!G:G)*(H5298=Quadrat.Details!I:I),0))</f>
        <v>FJD</v>
      </c>
      <c r="E5298" s="65">
        <f t="array" ref="E5298">INDEX(Quadrat.Details!C:C, MATCH(1,(F5298=Quadrat.Details!B:B)*(G5298=Quadrat.Details!G:G),0))</f>
        <v>44784</v>
      </c>
      <c r="F5298" s="66">
        <v>2022.0</v>
      </c>
      <c r="G5298" s="13" t="s">
        <v>427</v>
      </c>
      <c r="H5298" s="64">
        <v>2.0</v>
      </c>
      <c r="I5298" s="3" t="str">
        <f t="array" ref="I5298">INDEX(Species.List!A:A,MATCH(J5298,Species.List!B:B,0))</f>
        <v>Sclerodactyla briareus</v>
      </c>
      <c r="J5298" s="11" t="s">
        <v>209</v>
      </c>
      <c r="K5298" s="3" t="str">
        <f t="array" ref="K5298">INDEX(Species.List!C:C,MATCH(J5298,Species.List!B:B,0))</f>
        <v>BL</v>
      </c>
      <c r="L5298" s="64">
        <v>56.0</v>
      </c>
      <c r="M5298" s="64">
        <v>1.0</v>
      </c>
      <c r="N5298" s="8" t="s">
        <v>502</v>
      </c>
      <c r="O5298" s="8" t="s">
        <v>55</v>
      </c>
      <c r="P5298" s="3" t="s">
        <v>682</v>
      </c>
      <c r="Q5298" s="3" t="s">
        <v>55</v>
      </c>
      <c r="S5298" s="67">
        <v>1.0</v>
      </c>
      <c r="T5298" s="64" t="s">
        <v>749</v>
      </c>
    </row>
    <row r="5299" ht="15.0" customHeight="1">
      <c r="A5299" s="64">
        <v>17.0</v>
      </c>
      <c r="B5299" s="53" t="str">
        <f t="array" ref="B5299">INDEX(Quadrat.Details!D:D, MATCH(1,(F5299=Quadrat.Details!B:B)*(G5299=Quadrat.Details!G:G)*(H5299=Quadrat.Details!I:I),0))</f>
        <v>FJD</v>
      </c>
      <c r="E5299" s="65">
        <f t="array" ref="E5299">INDEX(Quadrat.Details!C:C, MATCH(1,(F5299=Quadrat.Details!B:B)*(G5299=Quadrat.Details!G:G),0))</f>
        <v>44785</v>
      </c>
      <c r="F5299" s="66">
        <v>2022.0</v>
      </c>
      <c r="G5299" s="13" t="s">
        <v>423</v>
      </c>
      <c r="H5299" s="64">
        <v>2.0</v>
      </c>
      <c r="I5299" s="3" t="str">
        <f t="array" ref="I5299">INDEX(Species.List!A:A,MATCH(J5299,Species.List!B:B,0))</f>
        <v>Tautoga onitis</v>
      </c>
      <c r="J5299" s="11" t="s">
        <v>346</v>
      </c>
      <c r="K5299" s="3" t="str">
        <f t="array" ref="K5299">INDEX(Species.List!C:C,MATCH(J5299,Species.List!B:B,0))</f>
        <v>TL</v>
      </c>
      <c r="L5299" s="64">
        <v>70.0</v>
      </c>
      <c r="M5299" s="64">
        <v>1.0</v>
      </c>
      <c r="N5299" s="8" t="s">
        <v>502</v>
      </c>
      <c r="O5299" s="8" t="s">
        <v>55</v>
      </c>
      <c r="P5299" s="3" t="s">
        <v>682</v>
      </c>
      <c r="Q5299" s="3" t="s">
        <v>55</v>
      </c>
      <c r="S5299" s="67">
        <v>1.0</v>
      </c>
    </row>
    <row r="5300" ht="15.0" customHeight="1">
      <c r="A5300" s="64">
        <v>17.0</v>
      </c>
      <c r="B5300" s="53" t="str">
        <f t="array" ref="B5300">INDEX(Quadrat.Details!D:D, MATCH(1,(F5300=Quadrat.Details!B:B)*(G5300=Quadrat.Details!G:G)*(H5300=Quadrat.Details!I:I),0))</f>
        <v>FJD</v>
      </c>
      <c r="E5300" s="65">
        <f t="array" ref="E5300">INDEX(Quadrat.Details!C:C, MATCH(1,(F5300=Quadrat.Details!B:B)*(G5300=Quadrat.Details!G:G),0))</f>
        <v>44785</v>
      </c>
      <c r="F5300" s="66">
        <v>2022.0</v>
      </c>
      <c r="G5300" s="13" t="s">
        <v>423</v>
      </c>
      <c r="H5300" s="64">
        <v>1.0</v>
      </c>
      <c r="I5300" s="3" t="str">
        <f t="array" ref="I5300">INDEX(Species.List!A:A,MATCH(J5300,Species.List!B:B,0))</f>
        <v>Solemya velum</v>
      </c>
      <c r="J5300" s="11" t="s">
        <v>329</v>
      </c>
      <c r="K5300" s="3" t="str">
        <f t="array" ref="K5300">INDEX(Species.List!C:C,MATCH(J5300,Species.List!B:B,0))</f>
        <v>SL</v>
      </c>
      <c r="L5300" s="64">
        <v>11.0</v>
      </c>
      <c r="M5300" s="64">
        <v>1.0</v>
      </c>
      <c r="N5300" s="8" t="s">
        <v>502</v>
      </c>
      <c r="O5300" s="8" t="s">
        <v>55</v>
      </c>
      <c r="P5300" s="3" t="s">
        <v>682</v>
      </c>
      <c r="Q5300" s="3" t="s">
        <v>55</v>
      </c>
      <c r="S5300" s="67">
        <v>1.0</v>
      </c>
    </row>
    <row r="5301" ht="15.0" customHeight="1">
      <c r="A5301" s="64">
        <v>17.0</v>
      </c>
      <c r="B5301" s="53" t="str">
        <f t="array" ref="B5301">INDEX(Quadrat.Details!D:D, MATCH(1,(F5301=Quadrat.Details!B:B)*(G5301=Quadrat.Details!G:G)*(H5301=Quadrat.Details!I:I),0))</f>
        <v>FJD</v>
      </c>
      <c r="E5301" s="65">
        <f t="array" ref="E5301">INDEX(Quadrat.Details!C:C, MATCH(1,(F5301=Quadrat.Details!B:B)*(G5301=Quadrat.Details!G:G),0))</f>
        <v>44785</v>
      </c>
      <c r="F5301" s="66">
        <v>2022.0</v>
      </c>
      <c r="G5301" s="13" t="s">
        <v>423</v>
      </c>
      <c r="H5301" s="64">
        <v>2.0</v>
      </c>
      <c r="I5301" s="3" t="str">
        <f t="array" ref="I5301">INDEX(Species.List!A:A,MATCH(J5301,Species.List!B:B,0))</f>
        <v>Sclerodactyla briareus</v>
      </c>
      <c r="J5301" s="11" t="s">
        <v>209</v>
      </c>
      <c r="K5301" s="3" t="str">
        <f t="array" ref="K5301">INDEX(Species.List!C:C,MATCH(J5301,Species.List!B:B,0))</f>
        <v>BL</v>
      </c>
      <c r="L5301" s="64">
        <v>38.0</v>
      </c>
      <c r="M5301" s="64">
        <v>1.0</v>
      </c>
      <c r="N5301" s="8" t="s">
        <v>502</v>
      </c>
      <c r="O5301" s="8" t="s">
        <v>55</v>
      </c>
      <c r="P5301" s="3" t="s">
        <v>682</v>
      </c>
      <c r="Q5301" s="3" t="s">
        <v>55</v>
      </c>
      <c r="S5301" s="67">
        <v>1.0</v>
      </c>
    </row>
    <row r="5302" ht="15.0" customHeight="1">
      <c r="A5302" s="64">
        <v>17.0</v>
      </c>
      <c r="B5302" s="53" t="str">
        <f t="array" ref="B5302">INDEX(Quadrat.Details!D:D, MATCH(1,(F5302=Quadrat.Details!B:B)*(G5302=Quadrat.Details!G:G)*(H5302=Quadrat.Details!I:I),0))</f>
        <v>FJD</v>
      </c>
      <c r="E5302" s="65">
        <f t="array" ref="E5302">INDEX(Quadrat.Details!C:C, MATCH(1,(F5302=Quadrat.Details!B:B)*(G5302=Quadrat.Details!G:G),0))</f>
        <v>44785</v>
      </c>
      <c r="F5302" s="66">
        <v>2022.0</v>
      </c>
      <c r="G5302" s="13" t="s">
        <v>423</v>
      </c>
      <c r="H5302" s="64">
        <v>2.0</v>
      </c>
      <c r="I5302" s="3" t="str">
        <f t="array" ref="I5302">INDEX(Species.List!A:A,MATCH(J5302,Species.List!B:B,0))</f>
        <v>Anadara ovalis</v>
      </c>
      <c r="J5302" s="11" t="s">
        <v>106</v>
      </c>
      <c r="K5302" s="3" t="str">
        <f t="array" ref="K5302">INDEX(Species.List!C:C,MATCH(J5302,Species.List!B:B,0))</f>
        <v>SL</v>
      </c>
      <c r="L5302" s="64">
        <v>11.0</v>
      </c>
      <c r="M5302" s="64">
        <v>1.0</v>
      </c>
      <c r="N5302" s="8" t="s">
        <v>502</v>
      </c>
      <c r="O5302" s="8" t="s">
        <v>55</v>
      </c>
      <c r="P5302" s="3" t="s">
        <v>682</v>
      </c>
      <c r="Q5302" s="3" t="s">
        <v>55</v>
      </c>
      <c r="S5302" s="67">
        <v>1.0</v>
      </c>
    </row>
    <row r="5303" ht="15.0" customHeight="1">
      <c r="A5303" s="64">
        <v>17.0</v>
      </c>
      <c r="B5303" s="53" t="str">
        <f t="array" ref="B5303">INDEX(Quadrat.Details!D:D, MATCH(1,(F5303=Quadrat.Details!B:B)*(G5303=Quadrat.Details!G:G)*(H5303=Quadrat.Details!I:I),0))</f>
        <v>FJD</v>
      </c>
      <c r="E5303" s="65">
        <f t="array" ref="E5303">INDEX(Quadrat.Details!C:C, MATCH(1,(F5303=Quadrat.Details!B:B)*(G5303=Quadrat.Details!G:G),0))</f>
        <v>44785</v>
      </c>
      <c r="F5303" s="66">
        <v>2022.0</v>
      </c>
      <c r="G5303" s="13" t="s">
        <v>465</v>
      </c>
      <c r="H5303" s="64">
        <v>1.0</v>
      </c>
      <c r="I5303" s="3" t="str">
        <f t="array" ref="I5303">INDEX(Species.List!A:A,MATCH(J5303,Species.List!B:B,0))</f>
        <v>Cancer irroratus</v>
      </c>
      <c r="J5303" s="11" t="s">
        <v>308</v>
      </c>
      <c r="K5303" s="3" t="str">
        <f t="array" ref="K5303">INDEX(Species.List!C:C,MATCH(J5303,Species.List!B:B,0))</f>
        <v>CW</v>
      </c>
      <c r="L5303" s="64">
        <v>16.0</v>
      </c>
      <c r="M5303" s="64">
        <v>1.0</v>
      </c>
      <c r="N5303" s="8" t="s">
        <v>502</v>
      </c>
      <c r="O5303" s="8" t="s">
        <v>55</v>
      </c>
      <c r="P5303" s="3" t="s">
        <v>682</v>
      </c>
      <c r="Q5303" s="3" t="s">
        <v>55</v>
      </c>
      <c r="S5303" s="67">
        <v>1.0</v>
      </c>
    </row>
    <row r="5304" ht="15.0" customHeight="1">
      <c r="A5304" s="64">
        <v>17.0</v>
      </c>
      <c r="B5304" s="53" t="str">
        <f t="array" ref="B5304">INDEX(Quadrat.Details!D:D, MATCH(1,(F5304=Quadrat.Details!B:B)*(G5304=Quadrat.Details!G:G)*(H5304=Quadrat.Details!I:I),0))</f>
        <v>FJD</v>
      </c>
      <c r="E5304" s="65">
        <f t="array" ref="E5304">INDEX(Quadrat.Details!C:C, MATCH(1,(F5304=Quadrat.Details!B:B)*(G5304=Quadrat.Details!G:G),0))</f>
        <v>44785</v>
      </c>
      <c r="F5304" s="66">
        <v>2022.0</v>
      </c>
      <c r="G5304" s="13" t="s">
        <v>465</v>
      </c>
      <c r="H5304" s="64">
        <v>1.0</v>
      </c>
      <c r="I5304" s="3" t="str">
        <f t="array" ref="I5304">INDEX(Species.List!A:A,MATCH(J5304,Species.List!B:B,0))</f>
        <v>Ilyanassa obsoleta</v>
      </c>
      <c r="J5304" s="11" t="s">
        <v>157</v>
      </c>
      <c r="K5304" s="3" t="str">
        <f t="array" ref="K5304">INDEX(Species.List!C:C,MATCH(J5304,Species.List!B:B,0))</f>
        <v>SH</v>
      </c>
      <c r="L5304" s="64">
        <v>23.0</v>
      </c>
      <c r="M5304" s="64">
        <v>1.0</v>
      </c>
      <c r="N5304" s="8" t="s">
        <v>502</v>
      </c>
      <c r="O5304" s="8" t="s">
        <v>55</v>
      </c>
      <c r="P5304" s="3" t="s">
        <v>682</v>
      </c>
      <c r="Q5304" s="3" t="s">
        <v>55</v>
      </c>
      <c r="S5304" s="67">
        <v>1.0</v>
      </c>
    </row>
    <row r="5305" ht="15.0" customHeight="1">
      <c r="A5305" s="64">
        <v>17.0</v>
      </c>
      <c r="B5305" s="53" t="str">
        <f t="array" ref="B5305">INDEX(Quadrat.Details!D:D, MATCH(1,(F5305=Quadrat.Details!B:B)*(G5305=Quadrat.Details!G:G)*(H5305=Quadrat.Details!I:I),0))</f>
        <v>FJD</v>
      </c>
      <c r="E5305" s="65">
        <f t="array" ref="E5305">INDEX(Quadrat.Details!C:C, MATCH(1,(F5305=Quadrat.Details!B:B)*(G5305=Quadrat.Details!G:G),0))</f>
        <v>44785</v>
      </c>
      <c r="F5305" s="66">
        <v>2022.0</v>
      </c>
      <c r="G5305" s="13" t="s">
        <v>465</v>
      </c>
      <c r="H5305" s="64">
        <v>1.0</v>
      </c>
      <c r="I5305" s="3" t="str">
        <f t="array" ref="I5305">INDEX(Species.List!A:A,MATCH(J5305,Species.List!B:B,0))</f>
        <v>Ensis directus</v>
      </c>
      <c r="J5305" s="11" t="s">
        <v>306</v>
      </c>
      <c r="K5305" s="3" t="str">
        <f t="array" ref="K5305">INDEX(Species.List!C:C,MATCH(J5305,Species.List!B:B,0))</f>
        <v>SL</v>
      </c>
      <c r="L5305" s="64">
        <v>34.0</v>
      </c>
      <c r="M5305" s="64">
        <v>1.0</v>
      </c>
      <c r="N5305" s="8" t="s">
        <v>502</v>
      </c>
      <c r="O5305" s="8" t="s">
        <v>55</v>
      </c>
      <c r="P5305" s="3" t="s">
        <v>682</v>
      </c>
      <c r="Q5305" s="3" t="s">
        <v>55</v>
      </c>
      <c r="S5305" s="67">
        <v>1.0</v>
      </c>
    </row>
    <row r="5306" ht="15.0" customHeight="1">
      <c r="A5306" s="64">
        <v>17.0</v>
      </c>
      <c r="B5306" s="53" t="str">
        <f t="array" ref="B5306">INDEX(Quadrat.Details!D:D, MATCH(1,(F5306=Quadrat.Details!B:B)*(G5306=Quadrat.Details!G:G)*(H5306=Quadrat.Details!I:I),0))</f>
        <v>FJD</v>
      </c>
      <c r="E5306" s="65">
        <f t="array" ref="E5306">INDEX(Quadrat.Details!C:C, MATCH(1,(F5306=Quadrat.Details!B:B)*(G5306=Quadrat.Details!G:G),0))</f>
        <v>44785</v>
      </c>
      <c r="F5306" s="66">
        <v>2022.0</v>
      </c>
      <c r="G5306" s="13" t="s">
        <v>465</v>
      </c>
      <c r="H5306" s="64">
        <v>1.0</v>
      </c>
      <c r="I5306" s="3" t="str">
        <f t="array" ref="I5306">INDEX(Species.List!A:A,MATCH(J5306,Species.List!B:B,0))</f>
        <v>Ensis directus</v>
      </c>
      <c r="J5306" s="11" t="s">
        <v>306</v>
      </c>
      <c r="K5306" s="3" t="str">
        <f t="array" ref="K5306">INDEX(Species.List!C:C,MATCH(J5306,Species.List!B:B,0))</f>
        <v>SL</v>
      </c>
      <c r="L5306" s="64">
        <v>41.0</v>
      </c>
      <c r="M5306" s="64">
        <v>2.0</v>
      </c>
      <c r="N5306" s="8" t="s">
        <v>502</v>
      </c>
      <c r="O5306" s="8" t="s">
        <v>55</v>
      </c>
      <c r="P5306" s="3" t="s">
        <v>682</v>
      </c>
      <c r="Q5306" s="3" t="s">
        <v>55</v>
      </c>
      <c r="S5306" s="67">
        <v>1.0</v>
      </c>
    </row>
    <row r="5307" ht="15.0" customHeight="1">
      <c r="A5307" s="64">
        <v>17.0</v>
      </c>
      <c r="B5307" s="53" t="str">
        <f t="array" ref="B5307">INDEX(Quadrat.Details!D:D, MATCH(1,(F5307=Quadrat.Details!B:B)*(G5307=Quadrat.Details!G:G)*(H5307=Quadrat.Details!I:I),0))</f>
        <v>FJD</v>
      </c>
      <c r="E5307" s="65">
        <f t="array" ref="E5307">INDEX(Quadrat.Details!C:C, MATCH(1,(F5307=Quadrat.Details!B:B)*(G5307=Quadrat.Details!G:G),0))</f>
        <v>44785</v>
      </c>
      <c r="F5307" s="66">
        <v>2022.0</v>
      </c>
      <c r="G5307" s="13" t="s">
        <v>465</v>
      </c>
      <c r="H5307" s="64">
        <v>1.0</v>
      </c>
      <c r="I5307" s="3" t="str">
        <f t="array" ref="I5307">INDEX(Species.List!A:A,MATCH(J5307,Species.List!B:B,0))</f>
        <v>Ensis directus</v>
      </c>
      <c r="J5307" s="11" t="s">
        <v>306</v>
      </c>
      <c r="K5307" s="3" t="str">
        <f t="array" ref="K5307">INDEX(Species.List!C:C,MATCH(J5307,Species.List!B:B,0))</f>
        <v>SL</v>
      </c>
      <c r="L5307" s="64">
        <v>38.0</v>
      </c>
      <c r="M5307" s="64">
        <v>1.0</v>
      </c>
      <c r="N5307" s="8" t="s">
        <v>502</v>
      </c>
      <c r="O5307" s="8" t="s">
        <v>55</v>
      </c>
      <c r="P5307" s="3" t="s">
        <v>682</v>
      </c>
      <c r="Q5307" s="3" t="s">
        <v>55</v>
      </c>
      <c r="S5307" s="67">
        <v>1.0</v>
      </c>
    </row>
    <row r="5308" ht="15.0" customHeight="1">
      <c r="A5308" s="64">
        <v>17.0</v>
      </c>
      <c r="B5308" s="53" t="str">
        <f t="array" ref="B5308">INDEX(Quadrat.Details!D:D, MATCH(1,(F5308=Quadrat.Details!B:B)*(G5308=Quadrat.Details!G:G)*(H5308=Quadrat.Details!I:I),0))</f>
        <v>FJD</v>
      </c>
      <c r="E5308" s="65">
        <f t="array" ref="E5308">INDEX(Quadrat.Details!C:C, MATCH(1,(F5308=Quadrat.Details!B:B)*(G5308=Quadrat.Details!G:G),0))</f>
        <v>44785</v>
      </c>
      <c r="F5308" s="66">
        <v>2022.0</v>
      </c>
      <c r="G5308" s="13" t="s">
        <v>465</v>
      </c>
      <c r="H5308" s="64">
        <v>1.0</v>
      </c>
      <c r="I5308" s="3" t="str">
        <f t="array" ref="I5308">INDEX(Species.List!A:A,MATCH(J5308,Species.List!B:B,0))</f>
        <v>Anadara ovalis</v>
      </c>
      <c r="J5308" s="11" t="s">
        <v>106</v>
      </c>
      <c r="K5308" s="3" t="str">
        <f t="array" ref="K5308">INDEX(Species.List!C:C,MATCH(J5308,Species.List!B:B,0))</f>
        <v>SL</v>
      </c>
      <c r="L5308" s="64">
        <v>11.0</v>
      </c>
      <c r="M5308" s="64">
        <v>2.0</v>
      </c>
      <c r="N5308" s="8" t="s">
        <v>502</v>
      </c>
      <c r="O5308" s="8" t="s">
        <v>55</v>
      </c>
      <c r="P5308" s="3" t="s">
        <v>682</v>
      </c>
      <c r="Q5308" s="3" t="s">
        <v>55</v>
      </c>
      <c r="S5308" s="67">
        <v>1.0</v>
      </c>
    </row>
    <row r="5309" ht="15.0" customHeight="1">
      <c r="A5309" s="64">
        <v>17.0</v>
      </c>
      <c r="B5309" s="53" t="str">
        <f t="array" ref="B5309">INDEX(Quadrat.Details!D:D, MATCH(1,(F5309=Quadrat.Details!B:B)*(G5309=Quadrat.Details!G:G)*(H5309=Quadrat.Details!I:I),0))</f>
        <v>FJD</v>
      </c>
      <c r="E5309" s="65">
        <f t="array" ref="E5309">INDEX(Quadrat.Details!C:C, MATCH(1,(F5309=Quadrat.Details!B:B)*(G5309=Quadrat.Details!G:G),0))</f>
        <v>44785</v>
      </c>
      <c r="F5309" s="66">
        <v>2022.0</v>
      </c>
      <c r="G5309" s="13" t="s">
        <v>465</v>
      </c>
      <c r="H5309" s="64">
        <v>1.0</v>
      </c>
      <c r="I5309" s="3" t="str">
        <f t="array" ref="I5309">INDEX(Species.List!A:A,MATCH(J5309,Species.List!B:B,0))</f>
        <v>Anadara ovalis</v>
      </c>
      <c r="J5309" s="11" t="s">
        <v>106</v>
      </c>
      <c r="K5309" s="3" t="str">
        <f t="array" ref="K5309">INDEX(Species.List!C:C,MATCH(J5309,Species.List!B:B,0))</f>
        <v>SL</v>
      </c>
      <c r="L5309" s="64">
        <v>12.0</v>
      </c>
      <c r="M5309" s="64">
        <v>2.0</v>
      </c>
      <c r="N5309" s="8" t="s">
        <v>502</v>
      </c>
      <c r="O5309" s="8" t="s">
        <v>55</v>
      </c>
      <c r="P5309" s="3" t="s">
        <v>682</v>
      </c>
      <c r="Q5309" s="3" t="s">
        <v>55</v>
      </c>
      <c r="S5309" s="67">
        <v>1.0</v>
      </c>
    </row>
    <row r="5310" ht="15.0" customHeight="1">
      <c r="A5310" s="64">
        <v>17.0</v>
      </c>
      <c r="B5310" s="53" t="str">
        <f t="array" ref="B5310">INDEX(Quadrat.Details!D:D, MATCH(1,(F5310=Quadrat.Details!B:B)*(G5310=Quadrat.Details!G:G)*(H5310=Quadrat.Details!I:I),0))</f>
        <v>FJD</v>
      </c>
      <c r="E5310" s="65">
        <f t="array" ref="E5310">INDEX(Quadrat.Details!C:C, MATCH(1,(F5310=Quadrat.Details!B:B)*(G5310=Quadrat.Details!G:G),0))</f>
        <v>44785</v>
      </c>
      <c r="F5310" s="66">
        <v>2022.0</v>
      </c>
      <c r="G5310" s="13" t="s">
        <v>465</v>
      </c>
      <c r="H5310" s="64">
        <v>1.0</v>
      </c>
      <c r="I5310" s="3" t="str">
        <f t="array" ref="I5310">INDEX(Species.List!A:A,MATCH(J5310,Species.List!B:B,0))</f>
        <v>Yoldia limatula</v>
      </c>
      <c r="J5310" s="11" t="s">
        <v>179</v>
      </c>
      <c r="K5310" s="3" t="str">
        <f t="array" ref="K5310">INDEX(Species.List!C:C,MATCH(J5310,Species.List!B:B,0))</f>
        <v>SL</v>
      </c>
      <c r="L5310" s="64">
        <v>20.0</v>
      </c>
      <c r="M5310" s="64">
        <v>1.0</v>
      </c>
      <c r="N5310" s="8" t="s">
        <v>502</v>
      </c>
      <c r="O5310" s="8" t="s">
        <v>55</v>
      </c>
      <c r="P5310" s="3" t="s">
        <v>682</v>
      </c>
      <c r="Q5310" s="3" t="s">
        <v>55</v>
      </c>
      <c r="S5310" s="67">
        <v>1.0</v>
      </c>
    </row>
    <row r="5311" ht="15.0" customHeight="1">
      <c r="A5311" s="64">
        <v>17.0</v>
      </c>
      <c r="B5311" s="53" t="str">
        <f t="array" ref="B5311">INDEX(Quadrat.Details!D:D, MATCH(1,(F5311=Quadrat.Details!B:B)*(G5311=Quadrat.Details!G:G)*(H5311=Quadrat.Details!I:I),0))</f>
        <v>FJD</v>
      </c>
      <c r="E5311" s="65">
        <f t="array" ref="E5311">INDEX(Quadrat.Details!C:C, MATCH(1,(F5311=Quadrat.Details!B:B)*(G5311=Quadrat.Details!G:G),0))</f>
        <v>44785</v>
      </c>
      <c r="F5311" s="66">
        <v>2022.0</v>
      </c>
      <c r="G5311" s="13" t="s">
        <v>465</v>
      </c>
      <c r="H5311" s="64">
        <v>1.0</v>
      </c>
      <c r="I5311" s="3" t="str">
        <f t="array" ref="I5311">INDEX(Species.List!A:A,MATCH(J5311,Species.List!B:B,0))</f>
        <v>Mya arenaria</v>
      </c>
      <c r="J5311" s="11" t="s">
        <v>327</v>
      </c>
      <c r="K5311" s="3" t="str">
        <f t="array" ref="K5311">INDEX(Species.List!C:C,MATCH(J5311,Species.List!B:B,0))</f>
        <v>SL</v>
      </c>
      <c r="L5311" s="64">
        <v>14.0</v>
      </c>
      <c r="M5311" s="64">
        <v>1.0</v>
      </c>
      <c r="N5311" s="8" t="s">
        <v>502</v>
      </c>
      <c r="O5311" s="8" t="s">
        <v>55</v>
      </c>
      <c r="P5311" s="3" t="s">
        <v>682</v>
      </c>
      <c r="Q5311" s="3" t="s">
        <v>55</v>
      </c>
      <c r="S5311" s="67">
        <v>1.0</v>
      </c>
    </row>
    <row r="5312" ht="15.0" customHeight="1">
      <c r="A5312" s="64">
        <v>17.0</v>
      </c>
      <c r="B5312" s="53" t="str">
        <f t="array" ref="B5312">INDEX(Quadrat.Details!D:D, MATCH(1,(F5312=Quadrat.Details!B:B)*(G5312=Quadrat.Details!G:G)*(H5312=Quadrat.Details!I:I),0))</f>
        <v>FJD</v>
      </c>
      <c r="E5312" s="65">
        <f t="array" ref="E5312">INDEX(Quadrat.Details!C:C, MATCH(1,(F5312=Quadrat.Details!B:B)*(G5312=Quadrat.Details!G:G),0))</f>
        <v>44785</v>
      </c>
      <c r="F5312" s="66">
        <v>2022.0</v>
      </c>
      <c r="G5312" s="13" t="s">
        <v>465</v>
      </c>
      <c r="H5312" s="64">
        <v>1.0</v>
      </c>
      <c r="I5312" s="3" t="str">
        <f t="array" ref="I5312">INDEX(Species.List!A:A,MATCH(J5312,Species.List!B:B,0))</f>
        <v>Mya arenaria</v>
      </c>
      <c r="J5312" s="11" t="s">
        <v>327</v>
      </c>
      <c r="K5312" s="3" t="str">
        <f t="array" ref="K5312">INDEX(Species.List!C:C,MATCH(J5312,Species.List!B:B,0))</f>
        <v>SL</v>
      </c>
      <c r="L5312" s="64">
        <v>16.0</v>
      </c>
      <c r="M5312" s="64">
        <v>2.0</v>
      </c>
      <c r="N5312" s="8" t="s">
        <v>502</v>
      </c>
      <c r="O5312" s="8" t="s">
        <v>55</v>
      </c>
      <c r="P5312" s="3" t="s">
        <v>682</v>
      </c>
      <c r="Q5312" s="3" t="s">
        <v>55</v>
      </c>
      <c r="S5312" s="67">
        <v>1.0</v>
      </c>
    </row>
    <row r="5313" ht="15.0" customHeight="1">
      <c r="A5313" s="64">
        <v>17.0</v>
      </c>
      <c r="B5313" s="53" t="str">
        <f t="array" ref="B5313">INDEX(Quadrat.Details!D:D, MATCH(1,(F5313=Quadrat.Details!B:B)*(G5313=Quadrat.Details!G:G)*(H5313=Quadrat.Details!I:I),0))</f>
        <v>FJD</v>
      </c>
      <c r="E5313" s="65">
        <f t="array" ref="E5313">INDEX(Quadrat.Details!C:C, MATCH(1,(F5313=Quadrat.Details!B:B)*(G5313=Quadrat.Details!G:G),0))</f>
        <v>44785</v>
      </c>
      <c r="F5313" s="66">
        <v>2022.0</v>
      </c>
      <c r="G5313" s="13" t="s">
        <v>465</v>
      </c>
      <c r="H5313" s="64">
        <v>1.0</v>
      </c>
      <c r="I5313" s="3" t="str">
        <f t="array" ref="I5313">INDEX(Species.List!A:A,MATCH(J5313,Species.List!B:B,0))</f>
        <v>Mya arenaria</v>
      </c>
      <c r="J5313" s="11" t="s">
        <v>327</v>
      </c>
      <c r="K5313" s="3" t="str">
        <f t="array" ref="K5313">INDEX(Species.List!C:C,MATCH(J5313,Species.List!B:B,0))</f>
        <v>SL</v>
      </c>
      <c r="L5313" s="64">
        <v>13.0</v>
      </c>
      <c r="M5313" s="64">
        <v>1.0</v>
      </c>
      <c r="N5313" s="8" t="s">
        <v>502</v>
      </c>
      <c r="O5313" s="8" t="s">
        <v>55</v>
      </c>
      <c r="P5313" s="3" t="s">
        <v>682</v>
      </c>
      <c r="Q5313" s="3" t="s">
        <v>55</v>
      </c>
      <c r="S5313" s="67">
        <v>1.0</v>
      </c>
    </row>
    <row r="5314" ht="15.0" customHeight="1">
      <c r="A5314" s="64">
        <v>17.0</v>
      </c>
      <c r="B5314" s="53" t="str">
        <f t="array" ref="B5314">INDEX(Quadrat.Details!D:D, MATCH(1,(F5314=Quadrat.Details!B:B)*(G5314=Quadrat.Details!G:G)*(H5314=Quadrat.Details!I:I),0))</f>
        <v>BA</v>
      </c>
      <c r="E5314" s="65">
        <f t="array" ref="E5314">INDEX(Quadrat.Details!C:C, MATCH(1,(F5314=Quadrat.Details!B:B)*(G5314=Quadrat.Details!G:G),0))</f>
        <v>44785</v>
      </c>
      <c r="F5314" s="66">
        <v>2022.0</v>
      </c>
      <c r="G5314" s="13" t="s">
        <v>465</v>
      </c>
      <c r="H5314" s="64">
        <v>2.0</v>
      </c>
      <c r="I5314" s="3" t="str">
        <f t="array" ref="I5314">INDEX(Species.List!A:A,MATCH(J5314,Species.List!B:B,0))</f>
        <v>Yoldia limatula</v>
      </c>
      <c r="J5314" s="11" t="s">
        <v>179</v>
      </c>
      <c r="K5314" s="3" t="str">
        <f t="array" ref="K5314">INDEX(Species.List!C:C,MATCH(J5314,Species.List!B:B,0))</f>
        <v>SL</v>
      </c>
      <c r="L5314" s="64">
        <v>34.0</v>
      </c>
      <c r="M5314" s="64">
        <v>1.0</v>
      </c>
      <c r="N5314" s="8" t="s">
        <v>502</v>
      </c>
      <c r="O5314" s="8" t="s">
        <v>55</v>
      </c>
      <c r="P5314" s="3" t="s">
        <v>682</v>
      </c>
      <c r="Q5314" s="3" t="s">
        <v>55</v>
      </c>
      <c r="S5314" s="67">
        <v>1.0</v>
      </c>
    </row>
    <row r="5315" ht="15.0" customHeight="1">
      <c r="A5315" s="64">
        <v>17.0</v>
      </c>
      <c r="B5315" s="53" t="str">
        <f t="array" ref="B5315">INDEX(Quadrat.Details!D:D, MATCH(1,(F5315=Quadrat.Details!B:B)*(G5315=Quadrat.Details!G:G)*(H5315=Quadrat.Details!I:I),0))</f>
        <v>BA</v>
      </c>
      <c r="E5315" s="65">
        <f t="array" ref="E5315">INDEX(Quadrat.Details!C:C, MATCH(1,(F5315=Quadrat.Details!B:B)*(G5315=Quadrat.Details!G:G),0))</f>
        <v>44785</v>
      </c>
      <c r="F5315" s="66">
        <v>2022.0</v>
      </c>
      <c r="G5315" s="13" t="s">
        <v>465</v>
      </c>
      <c r="H5315" s="64">
        <v>2.0</v>
      </c>
      <c r="I5315" s="3" t="str">
        <f t="array" ref="I5315">INDEX(Species.List!A:A,MATCH(J5315,Species.List!B:B,0))</f>
        <v>Yoldia limatula</v>
      </c>
      <c r="J5315" s="11" t="s">
        <v>179</v>
      </c>
      <c r="K5315" s="3" t="str">
        <f t="array" ref="K5315">INDEX(Species.List!C:C,MATCH(J5315,Species.List!B:B,0))</f>
        <v>SL</v>
      </c>
      <c r="L5315" s="64">
        <v>19.0</v>
      </c>
      <c r="M5315" s="64">
        <v>2.0</v>
      </c>
      <c r="N5315" s="8" t="s">
        <v>502</v>
      </c>
      <c r="O5315" s="8" t="s">
        <v>55</v>
      </c>
      <c r="P5315" s="3" t="s">
        <v>682</v>
      </c>
      <c r="Q5315" s="3" t="s">
        <v>55</v>
      </c>
      <c r="S5315" s="67">
        <v>1.0</v>
      </c>
    </row>
    <row r="5316" ht="15.0" customHeight="1">
      <c r="A5316" s="64">
        <v>17.0</v>
      </c>
      <c r="B5316" s="53" t="str">
        <f t="array" ref="B5316">INDEX(Quadrat.Details!D:D, MATCH(1,(F5316=Quadrat.Details!B:B)*(G5316=Quadrat.Details!G:G)*(H5316=Quadrat.Details!I:I),0))</f>
        <v>BA</v>
      </c>
      <c r="E5316" s="65">
        <f t="array" ref="E5316">INDEX(Quadrat.Details!C:C, MATCH(1,(F5316=Quadrat.Details!B:B)*(G5316=Quadrat.Details!G:G),0))</f>
        <v>44785</v>
      </c>
      <c r="F5316" s="66">
        <v>2022.0</v>
      </c>
      <c r="G5316" s="13" t="s">
        <v>465</v>
      </c>
      <c r="H5316" s="64">
        <v>2.0</v>
      </c>
      <c r="I5316" s="3" t="str">
        <f t="array" ref="I5316">INDEX(Species.List!A:A,MATCH(J5316,Species.List!B:B,0))</f>
        <v>Yoldia limatula</v>
      </c>
      <c r="J5316" s="11" t="s">
        <v>179</v>
      </c>
      <c r="K5316" s="3" t="str">
        <f t="array" ref="K5316">INDEX(Species.List!C:C,MATCH(J5316,Species.List!B:B,0))</f>
        <v>SL</v>
      </c>
      <c r="L5316" s="64">
        <v>20.0</v>
      </c>
      <c r="M5316" s="64">
        <v>1.0</v>
      </c>
      <c r="N5316" s="8" t="s">
        <v>502</v>
      </c>
      <c r="O5316" s="8" t="s">
        <v>55</v>
      </c>
      <c r="P5316" s="3" t="s">
        <v>682</v>
      </c>
      <c r="Q5316" s="3" t="s">
        <v>55</v>
      </c>
      <c r="S5316" s="67">
        <v>1.0</v>
      </c>
    </row>
    <row r="5317" ht="15.0" customHeight="1">
      <c r="A5317" s="64">
        <v>17.0</v>
      </c>
      <c r="B5317" s="53" t="str">
        <f t="array" ref="B5317">INDEX(Quadrat.Details!D:D, MATCH(1,(F5317=Quadrat.Details!B:B)*(G5317=Quadrat.Details!G:G)*(H5317=Quadrat.Details!I:I),0))</f>
        <v>BA</v>
      </c>
      <c r="E5317" s="65">
        <f t="array" ref="E5317">INDEX(Quadrat.Details!C:C, MATCH(1,(F5317=Quadrat.Details!B:B)*(G5317=Quadrat.Details!G:G),0))</f>
        <v>44785</v>
      </c>
      <c r="F5317" s="66">
        <v>2022.0</v>
      </c>
      <c r="G5317" s="13" t="s">
        <v>465</v>
      </c>
      <c r="H5317" s="64">
        <v>2.0</v>
      </c>
      <c r="I5317" s="3" t="str">
        <f t="array" ref="I5317">INDEX(Species.List!A:A,MATCH(J5317,Species.List!B:B,0))</f>
        <v>Anadara ovalis</v>
      </c>
      <c r="J5317" s="11" t="s">
        <v>106</v>
      </c>
      <c r="K5317" s="3" t="str">
        <f t="array" ref="K5317">INDEX(Species.List!C:C,MATCH(J5317,Species.List!B:B,0))</f>
        <v>SL</v>
      </c>
      <c r="L5317" s="64">
        <v>12.0</v>
      </c>
      <c r="M5317" s="64">
        <v>1.0</v>
      </c>
      <c r="N5317" s="8" t="s">
        <v>502</v>
      </c>
      <c r="O5317" s="8" t="s">
        <v>55</v>
      </c>
      <c r="P5317" s="3" t="s">
        <v>682</v>
      </c>
      <c r="Q5317" s="3" t="s">
        <v>55</v>
      </c>
      <c r="S5317" s="67">
        <v>1.0</v>
      </c>
    </row>
    <row r="5318" ht="15.0" customHeight="1">
      <c r="A5318" s="64">
        <v>17.0</v>
      </c>
      <c r="B5318" s="53" t="str">
        <f t="array" ref="B5318">INDEX(Quadrat.Details!D:D, MATCH(1,(F5318=Quadrat.Details!B:B)*(G5318=Quadrat.Details!G:G)*(H5318=Quadrat.Details!I:I),0))</f>
        <v>BA</v>
      </c>
      <c r="E5318" s="65">
        <f t="array" ref="E5318">INDEX(Quadrat.Details!C:C, MATCH(1,(F5318=Quadrat.Details!B:B)*(G5318=Quadrat.Details!G:G),0))</f>
        <v>44785</v>
      </c>
      <c r="F5318" s="66">
        <v>2022.0</v>
      </c>
      <c r="G5318" s="13" t="s">
        <v>465</v>
      </c>
      <c r="H5318" s="64">
        <v>2.0</v>
      </c>
      <c r="I5318" s="3" t="str">
        <f t="array" ref="I5318">INDEX(Species.List!A:A,MATCH(J5318,Species.List!B:B,0))</f>
        <v>Anadara ovalis</v>
      </c>
      <c r="J5318" s="11" t="s">
        <v>106</v>
      </c>
      <c r="K5318" s="3" t="str">
        <f t="array" ref="K5318">INDEX(Species.List!C:C,MATCH(J5318,Species.List!B:B,0))</f>
        <v>SL</v>
      </c>
      <c r="L5318" s="64">
        <v>15.0</v>
      </c>
      <c r="M5318" s="64">
        <v>1.0</v>
      </c>
      <c r="N5318" s="8" t="s">
        <v>502</v>
      </c>
      <c r="O5318" s="8" t="s">
        <v>55</v>
      </c>
      <c r="P5318" s="3" t="s">
        <v>682</v>
      </c>
      <c r="Q5318" s="3" t="s">
        <v>55</v>
      </c>
      <c r="S5318" s="67">
        <v>1.0</v>
      </c>
    </row>
    <row r="5319" ht="15.0" customHeight="1">
      <c r="A5319" s="64">
        <v>17.0</v>
      </c>
      <c r="B5319" s="53" t="str">
        <f t="array" ref="B5319">INDEX(Quadrat.Details!D:D, MATCH(1,(F5319=Quadrat.Details!B:B)*(G5319=Quadrat.Details!G:G)*(H5319=Quadrat.Details!I:I),0))</f>
        <v>BA</v>
      </c>
      <c r="E5319" s="65">
        <f t="array" ref="E5319">INDEX(Quadrat.Details!C:C, MATCH(1,(F5319=Quadrat.Details!B:B)*(G5319=Quadrat.Details!G:G),0))</f>
        <v>44785</v>
      </c>
      <c r="F5319" s="66">
        <v>2022.0</v>
      </c>
      <c r="G5319" s="13" t="s">
        <v>465</v>
      </c>
      <c r="H5319" s="64">
        <v>2.0</v>
      </c>
      <c r="I5319" s="3" t="str">
        <f t="array" ref="I5319">INDEX(Species.List!A:A,MATCH(J5319,Species.List!B:B,0))</f>
        <v>Anadara ovalis</v>
      </c>
      <c r="J5319" s="11" t="s">
        <v>106</v>
      </c>
      <c r="K5319" s="3" t="str">
        <f t="array" ref="K5319">INDEX(Species.List!C:C,MATCH(J5319,Species.List!B:B,0))</f>
        <v>SL</v>
      </c>
      <c r="L5319" s="64">
        <v>10.0</v>
      </c>
      <c r="M5319" s="64">
        <v>2.0</v>
      </c>
      <c r="N5319" s="8" t="s">
        <v>502</v>
      </c>
      <c r="O5319" s="8" t="s">
        <v>55</v>
      </c>
      <c r="P5319" s="3" t="s">
        <v>682</v>
      </c>
      <c r="Q5319" s="3" t="s">
        <v>55</v>
      </c>
      <c r="S5319" s="67">
        <v>1.0</v>
      </c>
    </row>
    <row r="5320" ht="15.0" customHeight="1">
      <c r="A5320" s="64">
        <v>17.0</v>
      </c>
      <c r="B5320" s="53" t="str">
        <f t="array" ref="B5320">INDEX(Quadrat.Details!D:D, MATCH(1,(F5320=Quadrat.Details!B:B)*(G5320=Quadrat.Details!G:G)*(H5320=Quadrat.Details!I:I),0))</f>
        <v>BA</v>
      </c>
      <c r="E5320" s="65">
        <f t="array" ref="E5320">INDEX(Quadrat.Details!C:C, MATCH(1,(F5320=Quadrat.Details!B:B)*(G5320=Quadrat.Details!G:G),0))</f>
        <v>44785</v>
      </c>
      <c r="F5320" s="66">
        <v>2022.0</v>
      </c>
      <c r="G5320" s="13" t="s">
        <v>465</v>
      </c>
      <c r="H5320" s="64">
        <v>2.0</v>
      </c>
      <c r="I5320" s="3" t="str">
        <f t="array" ref="I5320">INDEX(Species.List!A:A,MATCH(J5320,Species.List!B:B,0))</f>
        <v>Ensis directus</v>
      </c>
      <c r="J5320" s="11" t="s">
        <v>306</v>
      </c>
      <c r="K5320" s="3" t="str">
        <f t="array" ref="K5320">INDEX(Species.List!C:C,MATCH(J5320,Species.List!B:B,0))</f>
        <v>SL</v>
      </c>
      <c r="L5320" s="64">
        <v>46.0</v>
      </c>
      <c r="M5320" s="64">
        <v>1.0</v>
      </c>
      <c r="N5320" s="8" t="s">
        <v>502</v>
      </c>
      <c r="O5320" s="8" t="s">
        <v>55</v>
      </c>
      <c r="P5320" s="3" t="s">
        <v>682</v>
      </c>
      <c r="Q5320" s="3" t="s">
        <v>55</v>
      </c>
      <c r="S5320" s="67">
        <v>1.0</v>
      </c>
    </row>
    <row r="5321" ht="15.0" customHeight="1">
      <c r="A5321" s="64">
        <v>17.0</v>
      </c>
      <c r="B5321" s="53" t="str">
        <f t="array" ref="B5321">INDEX(Quadrat.Details!D:D, MATCH(1,(F5321=Quadrat.Details!B:B)*(G5321=Quadrat.Details!G:G)*(H5321=Quadrat.Details!I:I),0))</f>
        <v>BA</v>
      </c>
      <c r="E5321" s="65">
        <f t="array" ref="E5321">INDEX(Quadrat.Details!C:C, MATCH(1,(F5321=Quadrat.Details!B:B)*(G5321=Quadrat.Details!G:G),0))</f>
        <v>44785</v>
      </c>
      <c r="F5321" s="66">
        <v>2022.0</v>
      </c>
      <c r="G5321" s="13" t="s">
        <v>465</v>
      </c>
      <c r="H5321" s="64">
        <v>2.0</v>
      </c>
      <c r="I5321" s="3" t="str">
        <f t="array" ref="I5321">INDEX(Species.List!A:A,MATCH(J5321,Species.List!B:B,0))</f>
        <v>Ensis directus</v>
      </c>
      <c r="J5321" s="11" t="s">
        <v>306</v>
      </c>
      <c r="K5321" s="3" t="str">
        <f t="array" ref="K5321">INDEX(Species.List!C:C,MATCH(J5321,Species.List!B:B,0))</f>
        <v>SL</v>
      </c>
      <c r="L5321" s="64">
        <v>28.0</v>
      </c>
      <c r="M5321" s="64">
        <v>2.0</v>
      </c>
      <c r="N5321" s="8" t="s">
        <v>502</v>
      </c>
      <c r="O5321" s="8" t="s">
        <v>55</v>
      </c>
      <c r="P5321" s="3" t="s">
        <v>682</v>
      </c>
      <c r="Q5321" s="3" t="s">
        <v>55</v>
      </c>
      <c r="S5321" s="67">
        <v>1.0</v>
      </c>
    </row>
    <row r="5322" ht="15.0" customHeight="1">
      <c r="A5322" s="64">
        <v>17.0</v>
      </c>
      <c r="B5322" s="53" t="str">
        <f t="array" ref="B5322">INDEX(Quadrat.Details!D:D, MATCH(1,(F5322=Quadrat.Details!B:B)*(G5322=Quadrat.Details!G:G)*(H5322=Quadrat.Details!I:I),0))</f>
        <v>BA</v>
      </c>
      <c r="E5322" s="65">
        <f t="array" ref="E5322">INDEX(Quadrat.Details!C:C, MATCH(1,(F5322=Quadrat.Details!B:B)*(G5322=Quadrat.Details!G:G),0))</f>
        <v>44785</v>
      </c>
      <c r="F5322" s="66">
        <v>2022.0</v>
      </c>
      <c r="G5322" s="13" t="s">
        <v>465</v>
      </c>
      <c r="H5322" s="64">
        <v>2.0</v>
      </c>
      <c r="I5322" s="3" t="str">
        <f t="array" ref="I5322">INDEX(Species.List!A:A,MATCH(J5322,Species.List!B:B,0))</f>
        <v>Ensis directus</v>
      </c>
      <c r="J5322" s="11" t="s">
        <v>306</v>
      </c>
      <c r="K5322" s="3" t="str">
        <f t="array" ref="K5322">INDEX(Species.List!C:C,MATCH(J5322,Species.List!B:B,0))</f>
        <v>SL</v>
      </c>
      <c r="L5322" s="64">
        <v>41.0</v>
      </c>
      <c r="M5322" s="64">
        <v>1.0</v>
      </c>
      <c r="N5322" s="8" t="s">
        <v>502</v>
      </c>
      <c r="O5322" s="8" t="s">
        <v>55</v>
      </c>
      <c r="P5322" s="3" t="s">
        <v>682</v>
      </c>
      <c r="Q5322" s="3" t="s">
        <v>55</v>
      </c>
      <c r="S5322" s="67">
        <v>1.0</v>
      </c>
    </row>
    <row r="5323" ht="15.0" customHeight="1">
      <c r="A5323" s="64">
        <v>17.0</v>
      </c>
      <c r="B5323" s="53" t="str">
        <f t="array" ref="B5323">INDEX(Quadrat.Details!D:D, MATCH(1,(F5323=Quadrat.Details!B:B)*(G5323=Quadrat.Details!G:G)*(H5323=Quadrat.Details!I:I),0))</f>
        <v>BA</v>
      </c>
      <c r="E5323" s="65">
        <f t="array" ref="E5323">INDEX(Quadrat.Details!C:C, MATCH(1,(F5323=Quadrat.Details!B:B)*(G5323=Quadrat.Details!G:G),0))</f>
        <v>44785</v>
      </c>
      <c r="F5323" s="66">
        <v>2022.0</v>
      </c>
      <c r="G5323" s="13" t="s">
        <v>465</v>
      </c>
      <c r="H5323" s="64">
        <v>2.0</v>
      </c>
      <c r="I5323" s="3" t="str">
        <f t="array" ref="I5323">INDEX(Species.List!A:A,MATCH(J5323,Species.List!B:B,0))</f>
        <v>Petricolaria pholadiformis</v>
      </c>
      <c r="J5323" s="11" t="s">
        <v>173</v>
      </c>
      <c r="K5323" s="3" t="str">
        <f t="array" ref="K5323">INDEX(Species.List!C:C,MATCH(J5323,Species.List!B:B,0))</f>
        <v>SL</v>
      </c>
      <c r="L5323" s="64">
        <v>21.0</v>
      </c>
      <c r="M5323" s="64">
        <v>1.0</v>
      </c>
      <c r="N5323" s="8" t="s">
        <v>502</v>
      </c>
      <c r="O5323" s="8" t="s">
        <v>55</v>
      </c>
      <c r="P5323" s="3" t="s">
        <v>682</v>
      </c>
      <c r="Q5323" s="3" t="s">
        <v>55</v>
      </c>
      <c r="S5323" s="67">
        <v>1.0</v>
      </c>
    </row>
    <row r="5324" ht="15.0" customHeight="1">
      <c r="A5324" s="64">
        <v>17.0</v>
      </c>
      <c r="B5324" s="53" t="str">
        <f t="array" ref="B5324">INDEX(Quadrat.Details!D:D, MATCH(1,(F5324=Quadrat.Details!B:B)*(G5324=Quadrat.Details!G:G)*(H5324=Quadrat.Details!I:I),0))</f>
        <v>BA</v>
      </c>
      <c r="E5324" s="65">
        <f t="array" ref="E5324">INDEX(Quadrat.Details!C:C, MATCH(1,(F5324=Quadrat.Details!B:B)*(G5324=Quadrat.Details!G:G),0))</f>
        <v>44785</v>
      </c>
      <c r="F5324" s="66">
        <v>2022.0</v>
      </c>
      <c r="G5324" s="13" t="s">
        <v>465</v>
      </c>
      <c r="H5324" s="64">
        <v>2.0</v>
      </c>
      <c r="I5324" s="3" t="str">
        <f t="array" ref="I5324">INDEX(Species.List!A:A,MATCH(J5324,Species.List!B:B,0))</f>
        <v>Mya arenaria</v>
      </c>
      <c r="J5324" s="11" t="s">
        <v>327</v>
      </c>
      <c r="K5324" s="3" t="str">
        <f t="array" ref="K5324">INDEX(Species.List!C:C,MATCH(J5324,Species.List!B:B,0))</f>
        <v>SL</v>
      </c>
      <c r="L5324" s="64">
        <v>15.0</v>
      </c>
      <c r="M5324" s="64">
        <v>3.0</v>
      </c>
      <c r="N5324" s="8" t="s">
        <v>502</v>
      </c>
      <c r="O5324" s="8" t="s">
        <v>55</v>
      </c>
      <c r="P5324" s="3" t="s">
        <v>682</v>
      </c>
      <c r="Q5324" s="3" t="s">
        <v>55</v>
      </c>
      <c r="S5324" s="67">
        <v>1.0</v>
      </c>
    </row>
    <row r="5325" ht="15.0" customHeight="1">
      <c r="A5325" s="64">
        <v>17.0</v>
      </c>
      <c r="B5325" s="53" t="str">
        <f t="array" ref="B5325">INDEX(Quadrat.Details!D:D, MATCH(1,(F5325=Quadrat.Details!B:B)*(G5325=Quadrat.Details!G:G)*(H5325=Quadrat.Details!I:I),0))</f>
        <v>BA</v>
      </c>
      <c r="E5325" s="65">
        <f t="array" ref="E5325">INDEX(Quadrat.Details!C:C, MATCH(1,(F5325=Quadrat.Details!B:B)*(G5325=Quadrat.Details!G:G),0))</f>
        <v>44785</v>
      </c>
      <c r="F5325" s="66">
        <v>2022.0</v>
      </c>
      <c r="G5325" s="13" t="s">
        <v>465</v>
      </c>
      <c r="H5325" s="64">
        <v>2.0</v>
      </c>
      <c r="I5325" s="3" t="str">
        <f t="array" ref="I5325">INDEX(Species.List!A:A,MATCH(J5325,Species.List!B:B,0))</f>
        <v>Mya arenaria</v>
      </c>
      <c r="J5325" s="11" t="s">
        <v>327</v>
      </c>
      <c r="K5325" s="3" t="str">
        <f t="array" ref="K5325">INDEX(Species.List!C:C,MATCH(J5325,Species.List!B:B,0))</f>
        <v>SL</v>
      </c>
      <c r="L5325" s="64">
        <v>16.0</v>
      </c>
      <c r="M5325" s="64">
        <v>1.0</v>
      </c>
      <c r="N5325" s="8" t="s">
        <v>502</v>
      </c>
      <c r="O5325" s="8" t="s">
        <v>55</v>
      </c>
      <c r="P5325" s="3" t="s">
        <v>682</v>
      </c>
      <c r="Q5325" s="3" t="s">
        <v>55</v>
      </c>
      <c r="S5325" s="67">
        <v>1.0</v>
      </c>
    </row>
    <row r="5326" ht="15.0" customHeight="1">
      <c r="A5326" s="64">
        <v>17.0</v>
      </c>
      <c r="B5326" s="53" t="str">
        <f t="array" ref="B5326">INDEX(Quadrat.Details!D:D, MATCH(1,(F5326=Quadrat.Details!B:B)*(G5326=Quadrat.Details!G:G)*(H5326=Quadrat.Details!I:I),0))</f>
        <v>BA</v>
      </c>
      <c r="E5326" s="65">
        <f t="array" ref="E5326">INDEX(Quadrat.Details!C:C, MATCH(1,(F5326=Quadrat.Details!B:B)*(G5326=Quadrat.Details!G:G),0))</f>
        <v>44785</v>
      </c>
      <c r="F5326" s="66">
        <v>2022.0</v>
      </c>
      <c r="G5326" s="13" t="s">
        <v>465</v>
      </c>
      <c r="H5326" s="64">
        <v>2.0</v>
      </c>
      <c r="I5326" s="3" t="str">
        <f t="array" ref="I5326">INDEX(Species.List!A:A,MATCH(J5326,Species.List!B:B,0))</f>
        <v>Mya arenaria</v>
      </c>
      <c r="J5326" s="11" t="s">
        <v>327</v>
      </c>
      <c r="K5326" s="3" t="str">
        <f t="array" ref="K5326">INDEX(Species.List!C:C,MATCH(J5326,Species.List!B:B,0))</f>
        <v>SL</v>
      </c>
      <c r="L5326" s="64">
        <v>12.0</v>
      </c>
      <c r="M5326" s="64">
        <v>2.0</v>
      </c>
      <c r="N5326" s="8" t="s">
        <v>502</v>
      </c>
      <c r="O5326" s="8" t="s">
        <v>55</v>
      </c>
      <c r="P5326" s="3" t="s">
        <v>682</v>
      </c>
      <c r="Q5326" s="3" t="s">
        <v>55</v>
      </c>
      <c r="S5326" s="67">
        <v>1.0</v>
      </c>
    </row>
    <row r="5327" ht="15.0" customHeight="1">
      <c r="A5327" s="64">
        <v>17.0</v>
      </c>
      <c r="B5327" s="53" t="str">
        <f t="array" ref="B5327">INDEX(Quadrat.Details!D:D, MATCH(1,(F5327=Quadrat.Details!B:B)*(G5327=Quadrat.Details!G:G)*(H5327=Quadrat.Details!I:I),0))</f>
        <v>BA</v>
      </c>
      <c r="E5327" s="65">
        <f t="array" ref="E5327">INDEX(Quadrat.Details!C:C, MATCH(1,(F5327=Quadrat.Details!B:B)*(G5327=Quadrat.Details!G:G),0))</f>
        <v>44785</v>
      </c>
      <c r="F5327" s="66">
        <v>2022.0</v>
      </c>
      <c r="G5327" s="13" t="s">
        <v>465</v>
      </c>
      <c r="H5327" s="64">
        <v>2.0</v>
      </c>
      <c r="I5327" s="3" t="str">
        <f t="array" ref="I5327">INDEX(Species.List!A:A,MATCH(J5327,Species.List!B:B,0))</f>
        <v>Cancer irroratus</v>
      </c>
      <c r="J5327" s="11" t="s">
        <v>308</v>
      </c>
      <c r="K5327" s="3" t="str">
        <f t="array" ref="K5327">INDEX(Species.List!C:C,MATCH(J5327,Species.List!B:B,0))</f>
        <v>CW</v>
      </c>
      <c r="L5327" s="64">
        <v>17.0</v>
      </c>
      <c r="M5327" s="64">
        <v>1.0</v>
      </c>
      <c r="N5327" s="8" t="s">
        <v>502</v>
      </c>
      <c r="O5327" s="8" t="s">
        <v>55</v>
      </c>
      <c r="P5327" s="3" t="s">
        <v>682</v>
      </c>
      <c r="Q5327" s="3" t="s">
        <v>55</v>
      </c>
      <c r="S5327" s="67">
        <v>1.0</v>
      </c>
    </row>
    <row r="5328" ht="15.0" customHeight="1">
      <c r="A5328" s="64">
        <v>17.0</v>
      </c>
      <c r="B5328" s="53" t="str">
        <f t="array" ref="B5328">INDEX(Quadrat.Details!D:D, MATCH(1,(F5328=Quadrat.Details!B:B)*(G5328=Quadrat.Details!G:G)*(H5328=Quadrat.Details!I:I),0))</f>
        <v>BA</v>
      </c>
      <c r="E5328" s="65">
        <f t="array" ref="E5328">INDEX(Quadrat.Details!C:C, MATCH(1,(F5328=Quadrat.Details!B:B)*(G5328=Quadrat.Details!G:G),0))</f>
        <v>44785</v>
      </c>
      <c r="F5328" s="66">
        <v>2022.0</v>
      </c>
      <c r="G5328" s="13" t="s">
        <v>465</v>
      </c>
      <c r="H5328" s="64">
        <v>2.0</v>
      </c>
      <c r="I5328" s="3" t="str">
        <f t="array" ref="I5328">INDEX(Species.List!A:A,MATCH(J5328,Species.List!B:B,0))</f>
        <v>Cancer irroratus</v>
      </c>
      <c r="J5328" s="11" t="s">
        <v>308</v>
      </c>
      <c r="K5328" s="3" t="str">
        <f t="array" ref="K5328">INDEX(Species.List!C:C,MATCH(J5328,Species.List!B:B,0))</f>
        <v>CW</v>
      </c>
      <c r="L5328" s="64">
        <v>16.0</v>
      </c>
      <c r="M5328" s="64">
        <v>1.0</v>
      </c>
      <c r="N5328" s="8" t="s">
        <v>502</v>
      </c>
      <c r="O5328" s="8" t="s">
        <v>55</v>
      </c>
      <c r="P5328" s="3" t="s">
        <v>682</v>
      </c>
      <c r="Q5328" s="3" t="s">
        <v>55</v>
      </c>
      <c r="S5328" s="67">
        <v>1.0</v>
      </c>
    </row>
    <row r="5329" ht="15.0" customHeight="1">
      <c r="A5329" s="64">
        <v>17.0</v>
      </c>
      <c r="B5329" s="53" t="str">
        <f t="array" ref="B5329">INDEX(Quadrat.Details!D:D, MATCH(1,(F5329=Quadrat.Details!B:B)*(G5329=Quadrat.Details!G:G)*(H5329=Quadrat.Details!I:I),0))</f>
        <v>BA</v>
      </c>
      <c r="E5329" s="65">
        <f t="array" ref="E5329">INDEX(Quadrat.Details!C:C, MATCH(1,(F5329=Quadrat.Details!B:B)*(G5329=Quadrat.Details!G:G),0))</f>
        <v>44785</v>
      </c>
      <c r="F5329" s="66">
        <v>2022.0</v>
      </c>
      <c r="G5329" s="13" t="s">
        <v>465</v>
      </c>
      <c r="H5329" s="64">
        <v>2.0</v>
      </c>
      <c r="I5329" s="3" t="str">
        <f t="array" ref="I5329">INDEX(Species.List!A:A,MATCH(J5329,Species.List!B:B,0))</f>
        <v>Ilyanassa obsoleta</v>
      </c>
      <c r="J5329" s="11" t="s">
        <v>157</v>
      </c>
      <c r="K5329" s="3" t="str">
        <f t="array" ref="K5329">INDEX(Species.List!C:C,MATCH(J5329,Species.List!B:B,0))</f>
        <v>SH</v>
      </c>
      <c r="L5329" s="64">
        <v>23.0</v>
      </c>
      <c r="M5329" s="64">
        <v>2.0</v>
      </c>
      <c r="N5329" s="8" t="s">
        <v>502</v>
      </c>
      <c r="O5329" s="8" t="s">
        <v>55</v>
      </c>
      <c r="P5329" s="3" t="s">
        <v>682</v>
      </c>
      <c r="Q5329" s="3" t="s">
        <v>55</v>
      </c>
      <c r="S5329" s="67">
        <v>1.0</v>
      </c>
    </row>
    <row r="5330" ht="15.0" customHeight="1">
      <c r="A5330" s="64">
        <v>17.0</v>
      </c>
      <c r="B5330" s="53" t="str">
        <f t="array" ref="B5330">INDEX(Quadrat.Details!D:D, MATCH(1,(F5330=Quadrat.Details!B:B)*(G5330=Quadrat.Details!G:G)*(H5330=Quadrat.Details!I:I),0))</f>
        <v>BA</v>
      </c>
      <c r="E5330" s="65">
        <f t="array" ref="E5330">INDEX(Quadrat.Details!C:C, MATCH(1,(F5330=Quadrat.Details!B:B)*(G5330=Quadrat.Details!G:G),0))</f>
        <v>44785</v>
      </c>
      <c r="F5330" s="66">
        <v>2022.0</v>
      </c>
      <c r="G5330" s="13" t="s">
        <v>465</v>
      </c>
      <c r="H5330" s="64">
        <v>2.0</v>
      </c>
      <c r="I5330" s="3" t="str">
        <f t="array" ref="I5330">INDEX(Species.List!A:A,MATCH(J5330,Species.List!B:B,0))</f>
        <v>Ilyanassa obsoleta</v>
      </c>
      <c r="J5330" s="11" t="s">
        <v>157</v>
      </c>
      <c r="K5330" s="3" t="str">
        <f t="array" ref="K5330">INDEX(Species.List!C:C,MATCH(J5330,Species.List!B:B,0))</f>
        <v>SH</v>
      </c>
      <c r="L5330" s="64">
        <v>21.0</v>
      </c>
      <c r="M5330" s="64">
        <v>2.0</v>
      </c>
      <c r="N5330" s="8" t="s">
        <v>502</v>
      </c>
      <c r="O5330" s="8" t="s">
        <v>55</v>
      </c>
      <c r="P5330" s="3" t="s">
        <v>682</v>
      </c>
      <c r="Q5330" s="3" t="s">
        <v>55</v>
      </c>
      <c r="S5330" s="67">
        <v>1.0</v>
      </c>
    </row>
    <row r="5331" ht="15.0" customHeight="1">
      <c r="A5331" s="64">
        <v>17.0</v>
      </c>
      <c r="B5331" s="53" t="str">
        <f t="array" ref="B5331">INDEX(Quadrat.Details!D:D, MATCH(1,(F5331=Quadrat.Details!B:B)*(G5331=Quadrat.Details!G:G)*(H5331=Quadrat.Details!I:I),0))</f>
        <v>BA</v>
      </c>
      <c r="E5331" s="65">
        <f t="array" ref="E5331">INDEX(Quadrat.Details!C:C, MATCH(1,(F5331=Quadrat.Details!B:B)*(G5331=Quadrat.Details!G:G),0))</f>
        <v>44785</v>
      </c>
      <c r="F5331" s="66">
        <v>2022.0</v>
      </c>
      <c r="G5331" s="13" t="s">
        <v>465</v>
      </c>
      <c r="H5331" s="64">
        <v>2.0</v>
      </c>
      <c r="I5331" s="3" t="str">
        <f t="array" ref="I5331">INDEX(Species.List!A:A,MATCH(J5331,Species.List!B:B,0))</f>
        <v>Ilyanassa obsoleta</v>
      </c>
      <c r="J5331" s="11" t="s">
        <v>157</v>
      </c>
      <c r="K5331" s="3" t="str">
        <f t="array" ref="K5331">INDEX(Species.List!C:C,MATCH(J5331,Species.List!B:B,0))</f>
        <v>SH</v>
      </c>
      <c r="L5331" s="64">
        <v>20.0</v>
      </c>
      <c r="M5331" s="64">
        <v>2.0</v>
      </c>
      <c r="N5331" s="8" t="s">
        <v>502</v>
      </c>
      <c r="O5331" s="8" t="s">
        <v>55</v>
      </c>
      <c r="P5331" s="3" t="s">
        <v>682</v>
      </c>
      <c r="Q5331" s="3" t="s">
        <v>55</v>
      </c>
      <c r="S5331" s="67">
        <v>1.0</v>
      </c>
    </row>
    <row r="5332" ht="15.0" customHeight="1">
      <c r="A5332" s="64">
        <v>17.0</v>
      </c>
      <c r="B5332" s="53" t="str">
        <f t="array" ref="B5332">INDEX(Quadrat.Details!D:D, MATCH(1,(F5332=Quadrat.Details!B:B)*(G5332=Quadrat.Details!G:G)*(H5332=Quadrat.Details!I:I),0))</f>
        <v>BA</v>
      </c>
      <c r="E5332" s="65">
        <f t="array" ref="E5332">INDEX(Quadrat.Details!C:C, MATCH(1,(F5332=Quadrat.Details!B:B)*(G5332=Quadrat.Details!G:G),0))</f>
        <v>44785</v>
      </c>
      <c r="F5332" s="66">
        <v>2022.0</v>
      </c>
      <c r="G5332" s="13" t="s">
        <v>465</v>
      </c>
      <c r="H5332" s="64">
        <v>2.0</v>
      </c>
      <c r="I5332" s="3" t="str">
        <f t="array" ref="I5332">INDEX(Species.List!A:A,MATCH(J5332,Species.List!B:B,0))</f>
        <v>Laevicardium</v>
      </c>
      <c r="J5332" s="11" t="s">
        <v>168</v>
      </c>
      <c r="K5332" s="3" t="str">
        <f t="array" ref="K5332">INDEX(Species.List!C:C,MATCH(J5332,Species.List!B:B,0))</f>
        <v>SL</v>
      </c>
      <c r="L5332" s="64">
        <v>19.0</v>
      </c>
      <c r="M5332" s="64">
        <v>1.0</v>
      </c>
      <c r="N5332" s="8" t="s">
        <v>502</v>
      </c>
      <c r="O5332" s="8" t="s">
        <v>55</v>
      </c>
      <c r="P5332" s="3" t="s">
        <v>682</v>
      </c>
      <c r="Q5332" s="3" t="s">
        <v>55</v>
      </c>
      <c r="S5332" s="67">
        <v>1.0</v>
      </c>
    </row>
    <row r="5333" ht="15.0" customHeight="1">
      <c r="A5333" s="64">
        <v>17.0</v>
      </c>
      <c r="B5333" s="53" t="str">
        <f t="array" ref="B5333">INDEX(Quadrat.Details!D:D, MATCH(1,(F5333=Quadrat.Details!B:B)*(G5333=Quadrat.Details!G:G)*(H5333=Quadrat.Details!I:I),0))</f>
        <v>BA</v>
      </c>
      <c r="E5333" s="65">
        <f t="array" ref="E5333">INDEX(Quadrat.Details!C:C, MATCH(1,(F5333=Quadrat.Details!B:B)*(G5333=Quadrat.Details!G:G),0))</f>
        <v>44785</v>
      </c>
      <c r="F5333" s="66">
        <v>2022.0</v>
      </c>
      <c r="G5333" s="13" t="s">
        <v>465</v>
      </c>
      <c r="H5333" s="64">
        <v>2.0</v>
      </c>
      <c r="I5333" s="3" t="str">
        <f t="array" ref="I5333">INDEX(Species.List!A:A,MATCH(J5333,Species.List!B:B,0))</f>
        <v>Laevicardium</v>
      </c>
      <c r="J5333" s="11" t="s">
        <v>168</v>
      </c>
      <c r="K5333" s="3" t="str">
        <f t="array" ref="K5333">INDEX(Species.List!C:C,MATCH(J5333,Species.List!B:B,0))</f>
        <v>SL</v>
      </c>
      <c r="L5333" s="64">
        <v>21.0</v>
      </c>
      <c r="M5333" s="64">
        <v>1.0</v>
      </c>
      <c r="N5333" s="8" t="s">
        <v>502</v>
      </c>
      <c r="O5333" s="8" t="s">
        <v>55</v>
      </c>
      <c r="P5333" s="3" t="s">
        <v>682</v>
      </c>
      <c r="Q5333" s="3" t="s">
        <v>55</v>
      </c>
      <c r="S5333" s="67">
        <v>1.0</v>
      </c>
    </row>
    <row r="5334" ht="15.0" customHeight="1">
      <c r="A5334" s="64">
        <v>17.0</v>
      </c>
      <c r="B5334" s="53" t="str">
        <f t="array" ref="B5334">INDEX(Quadrat.Details!D:D, MATCH(1,(F5334=Quadrat.Details!B:B)*(G5334=Quadrat.Details!G:G)*(H5334=Quadrat.Details!I:I),0))</f>
        <v>FJD</v>
      </c>
      <c r="E5334" s="65">
        <f t="array" ref="E5334">INDEX(Quadrat.Details!C:C, MATCH(1,(F5334=Quadrat.Details!B:B)*(G5334=Quadrat.Details!G:G),0))</f>
        <v>44785</v>
      </c>
      <c r="F5334" s="66">
        <v>2022.0</v>
      </c>
      <c r="G5334" s="13" t="s">
        <v>445</v>
      </c>
      <c r="H5334" s="64">
        <v>1.0</v>
      </c>
      <c r="I5334" s="3" t="str">
        <f t="array" ref="I5334">INDEX(Species.List!A:A,MATCH(J5334,Species.List!B:B,0))</f>
        <v>Ensis directus</v>
      </c>
      <c r="J5334" s="11" t="s">
        <v>306</v>
      </c>
      <c r="K5334" s="3" t="str">
        <f t="array" ref="K5334">INDEX(Species.List!C:C,MATCH(J5334,Species.List!B:B,0))</f>
        <v>SL</v>
      </c>
      <c r="L5334" s="64">
        <v>42.0</v>
      </c>
      <c r="M5334" s="64">
        <v>1.0</v>
      </c>
      <c r="N5334" s="8" t="s">
        <v>502</v>
      </c>
      <c r="O5334" s="8" t="s">
        <v>55</v>
      </c>
      <c r="P5334" s="3" t="s">
        <v>682</v>
      </c>
      <c r="Q5334" s="3" t="s">
        <v>55</v>
      </c>
      <c r="S5334" s="67">
        <v>1.0</v>
      </c>
    </row>
    <row r="5335" ht="15.0" customHeight="1">
      <c r="A5335" s="64">
        <v>17.0</v>
      </c>
      <c r="B5335" s="53" t="str">
        <f t="array" ref="B5335">INDEX(Quadrat.Details!D:D, MATCH(1,(F5335=Quadrat.Details!B:B)*(G5335=Quadrat.Details!G:G)*(H5335=Quadrat.Details!I:I),0))</f>
        <v>FJD</v>
      </c>
      <c r="E5335" s="65">
        <f t="array" ref="E5335">INDEX(Quadrat.Details!C:C, MATCH(1,(F5335=Quadrat.Details!B:B)*(G5335=Quadrat.Details!G:G),0))</f>
        <v>44785</v>
      </c>
      <c r="F5335" s="66">
        <v>2022.0</v>
      </c>
      <c r="G5335" s="13" t="s">
        <v>445</v>
      </c>
      <c r="H5335" s="64">
        <v>1.0</v>
      </c>
      <c r="I5335" s="3" t="str">
        <f t="array" ref="I5335">INDEX(Species.List!A:A,MATCH(J5335,Species.List!B:B,0))</f>
        <v>Ensis directus</v>
      </c>
      <c r="J5335" s="11" t="s">
        <v>306</v>
      </c>
      <c r="K5335" s="3" t="str">
        <f t="array" ref="K5335">INDEX(Species.List!C:C,MATCH(J5335,Species.List!B:B,0))</f>
        <v>SL</v>
      </c>
      <c r="L5335" s="64">
        <v>41.0</v>
      </c>
      <c r="M5335" s="64">
        <v>2.0</v>
      </c>
      <c r="N5335" s="8" t="s">
        <v>502</v>
      </c>
      <c r="O5335" s="8" t="s">
        <v>55</v>
      </c>
      <c r="P5335" s="3" t="s">
        <v>682</v>
      </c>
      <c r="Q5335" s="3" t="s">
        <v>55</v>
      </c>
      <c r="S5335" s="67">
        <v>1.0</v>
      </c>
    </row>
    <row r="5336" ht="15.0" customHeight="1">
      <c r="A5336" s="64">
        <v>17.0</v>
      </c>
      <c r="B5336" s="53" t="str">
        <f t="array" ref="B5336">INDEX(Quadrat.Details!D:D, MATCH(1,(F5336=Quadrat.Details!B:B)*(G5336=Quadrat.Details!G:G)*(H5336=Quadrat.Details!I:I),0))</f>
        <v>FJD</v>
      </c>
      <c r="E5336" s="65">
        <f t="array" ref="E5336">INDEX(Quadrat.Details!C:C, MATCH(1,(F5336=Quadrat.Details!B:B)*(G5336=Quadrat.Details!G:G),0))</f>
        <v>44785</v>
      </c>
      <c r="F5336" s="66">
        <v>2022.0</v>
      </c>
      <c r="G5336" s="13" t="s">
        <v>445</v>
      </c>
      <c r="H5336" s="64">
        <v>1.0</v>
      </c>
      <c r="I5336" s="3" t="str">
        <f t="array" ref="I5336">INDEX(Species.List!A:A,MATCH(J5336,Species.List!B:B,0))</f>
        <v>Ensis directus</v>
      </c>
      <c r="J5336" s="11" t="s">
        <v>306</v>
      </c>
      <c r="K5336" s="3" t="str">
        <f t="array" ref="K5336">INDEX(Species.List!C:C,MATCH(J5336,Species.List!B:B,0))</f>
        <v>SL</v>
      </c>
      <c r="L5336" s="64">
        <v>39.0</v>
      </c>
      <c r="M5336" s="64">
        <v>1.0</v>
      </c>
      <c r="N5336" s="8" t="s">
        <v>502</v>
      </c>
      <c r="O5336" s="8" t="s">
        <v>55</v>
      </c>
      <c r="P5336" s="3" t="s">
        <v>682</v>
      </c>
      <c r="Q5336" s="3" t="s">
        <v>55</v>
      </c>
      <c r="S5336" s="67">
        <v>1.0</v>
      </c>
    </row>
    <row r="5337" ht="15.0" customHeight="1">
      <c r="A5337" s="64">
        <v>17.0</v>
      </c>
      <c r="B5337" s="53" t="str">
        <f t="array" ref="B5337">INDEX(Quadrat.Details!D:D, MATCH(1,(F5337=Quadrat.Details!B:B)*(G5337=Quadrat.Details!G:G)*(H5337=Quadrat.Details!I:I),0))</f>
        <v>FJD</v>
      </c>
      <c r="E5337" s="65">
        <f t="array" ref="E5337">INDEX(Quadrat.Details!C:C, MATCH(1,(F5337=Quadrat.Details!B:B)*(G5337=Quadrat.Details!G:G),0))</f>
        <v>44785</v>
      </c>
      <c r="F5337" s="66">
        <v>2022.0</v>
      </c>
      <c r="G5337" s="13" t="s">
        <v>445</v>
      </c>
      <c r="H5337" s="64">
        <v>1.0</v>
      </c>
      <c r="I5337" s="3" t="str">
        <f t="array" ref="I5337">INDEX(Species.List!A:A,MATCH(J5337,Species.List!B:B,0))</f>
        <v>Ensis directus</v>
      </c>
      <c r="J5337" s="11" t="s">
        <v>306</v>
      </c>
      <c r="K5337" s="3" t="str">
        <f t="array" ref="K5337">INDEX(Species.List!C:C,MATCH(J5337,Species.List!B:B,0))</f>
        <v>SL</v>
      </c>
      <c r="L5337" s="64">
        <v>34.0</v>
      </c>
      <c r="M5337" s="64">
        <v>1.0</v>
      </c>
      <c r="N5337" s="8" t="s">
        <v>502</v>
      </c>
      <c r="O5337" s="8" t="s">
        <v>55</v>
      </c>
      <c r="P5337" s="3" t="s">
        <v>682</v>
      </c>
      <c r="Q5337" s="3" t="s">
        <v>55</v>
      </c>
      <c r="S5337" s="67">
        <v>1.0</v>
      </c>
    </row>
    <row r="5338" ht="15.0" customHeight="1">
      <c r="A5338" s="64">
        <v>17.0</v>
      </c>
      <c r="B5338" s="53" t="str">
        <f t="array" ref="B5338">INDEX(Quadrat.Details!D:D, MATCH(1,(F5338=Quadrat.Details!B:B)*(G5338=Quadrat.Details!G:G)*(H5338=Quadrat.Details!I:I),0))</f>
        <v>FJD</v>
      </c>
      <c r="E5338" s="65">
        <f t="array" ref="E5338">INDEX(Quadrat.Details!C:C, MATCH(1,(F5338=Quadrat.Details!B:B)*(G5338=Quadrat.Details!G:G),0))</f>
        <v>44785</v>
      </c>
      <c r="F5338" s="66">
        <v>2022.0</v>
      </c>
      <c r="G5338" s="13" t="s">
        <v>445</v>
      </c>
      <c r="H5338" s="64">
        <v>1.0</v>
      </c>
      <c r="I5338" s="3" t="str">
        <f t="array" ref="I5338">INDEX(Species.List!A:A,MATCH(J5338,Species.List!B:B,0))</f>
        <v>Ensis directus</v>
      </c>
      <c r="J5338" s="11" t="s">
        <v>306</v>
      </c>
      <c r="K5338" s="3" t="str">
        <f t="array" ref="K5338">INDEX(Species.List!C:C,MATCH(J5338,Species.List!B:B,0))</f>
        <v>SL</v>
      </c>
      <c r="L5338" s="64">
        <v>35.0</v>
      </c>
      <c r="M5338" s="64">
        <v>1.0</v>
      </c>
      <c r="N5338" s="8" t="s">
        <v>502</v>
      </c>
      <c r="O5338" s="8" t="s">
        <v>55</v>
      </c>
      <c r="P5338" s="3" t="s">
        <v>682</v>
      </c>
      <c r="Q5338" s="3" t="s">
        <v>55</v>
      </c>
      <c r="S5338" s="67">
        <v>1.0</v>
      </c>
    </row>
    <row r="5339" ht="15.0" customHeight="1">
      <c r="A5339" s="64">
        <v>17.0</v>
      </c>
      <c r="B5339" s="53" t="str">
        <f t="array" ref="B5339">INDEX(Quadrat.Details!D:D, MATCH(1,(F5339=Quadrat.Details!B:B)*(G5339=Quadrat.Details!G:G)*(H5339=Quadrat.Details!I:I),0))</f>
        <v>FJD</v>
      </c>
      <c r="E5339" s="65">
        <f t="array" ref="E5339">INDEX(Quadrat.Details!C:C, MATCH(1,(F5339=Quadrat.Details!B:B)*(G5339=Quadrat.Details!G:G),0))</f>
        <v>44785</v>
      </c>
      <c r="F5339" s="66">
        <v>2022.0</v>
      </c>
      <c r="G5339" s="13" t="s">
        <v>445</v>
      </c>
      <c r="H5339" s="64">
        <v>1.0</v>
      </c>
      <c r="I5339" s="3" t="str">
        <f t="array" ref="I5339">INDEX(Species.List!A:A,MATCH(J5339,Species.List!B:B,0))</f>
        <v>Yoldia limatula</v>
      </c>
      <c r="J5339" s="11" t="s">
        <v>179</v>
      </c>
      <c r="K5339" s="3" t="str">
        <f t="array" ref="K5339">INDEX(Species.List!C:C,MATCH(J5339,Species.List!B:B,0))</f>
        <v>SL</v>
      </c>
      <c r="L5339" s="64">
        <v>17.0</v>
      </c>
      <c r="M5339" s="64">
        <v>1.0</v>
      </c>
      <c r="N5339" s="8" t="s">
        <v>502</v>
      </c>
      <c r="O5339" s="8" t="s">
        <v>55</v>
      </c>
      <c r="P5339" s="3" t="s">
        <v>682</v>
      </c>
      <c r="Q5339" s="3" t="s">
        <v>55</v>
      </c>
      <c r="S5339" s="67">
        <v>1.0</v>
      </c>
    </row>
    <row r="5340" ht="15.0" customHeight="1">
      <c r="A5340" s="64">
        <v>17.0</v>
      </c>
      <c r="B5340" s="53" t="str">
        <f t="array" ref="B5340">INDEX(Quadrat.Details!D:D, MATCH(1,(F5340=Quadrat.Details!B:B)*(G5340=Quadrat.Details!G:G)*(H5340=Quadrat.Details!I:I),0))</f>
        <v>FJD</v>
      </c>
      <c r="E5340" s="65">
        <f t="array" ref="E5340">INDEX(Quadrat.Details!C:C, MATCH(1,(F5340=Quadrat.Details!B:B)*(G5340=Quadrat.Details!G:G),0))</f>
        <v>44785</v>
      </c>
      <c r="F5340" s="66">
        <v>2022.0</v>
      </c>
      <c r="G5340" s="13" t="s">
        <v>445</v>
      </c>
      <c r="H5340" s="64">
        <v>1.0</v>
      </c>
      <c r="I5340" s="3" t="str">
        <f t="array" ref="I5340">INDEX(Species.List!A:A,MATCH(J5340,Species.List!B:B,0))</f>
        <v>Yoldia limatula</v>
      </c>
      <c r="J5340" s="11" t="s">
        <v>179</v>
      </c>
      <c r="K5340" s="3" t="str">
        <f t="array" ref="K5340">INDEX(Species.List!C:C,MATCH(J5340,Species.List!B:B,0))</f>
        <v>SL</v>
      </c>
      <c r="L5340" s="64">
        <v>20.0</v>
      </c>
      <c r="M5340" s="64">
        <v>1.0</v>
      </c>
      <c r="N5340" s="8" t="s">
        <v>502</v>
      </c>
      <c r="O5340" s="8" t="s">
        <v>55</v>
      </c>
      <c r="P5340" s="3" t="s">
        <v>682</v>
      </c>
      <c r="Q5340" s="3" t="s">
        <v>55</v>
      </c>
      <c r="S5340" s="67">
        <v>1.0</v>
      </c>
    </row>
    <row r="5341" ht="15.0" customHeight="1">
      <c r="A5341" s="64">
        <v>17.0</v>
      </c>
      <c r="B5341" s="53" t="str">
        <f t="array" ref="B5341">INDEX(Quadrat.Details!D:D, MATCH(1,(F5341=Quadrat.Details!B:B)*(G5341=Quadrat.Details!G:G)*(H5341=Quadrat.Details!I:I),0))</f>
        <v>FJD</v>
      </c>
      <c r="E5341" s="65">
        <f t="array" ref="E5341">INDEX(Quadrat.Details!C:C, MATCH(1,(F5341=Quadrat.Details!B:B)*(G5341=Quadrat.Details!G:G),0))</f>
        <v>44785</v>
      </c>
      <c r="F5341" s="66">
        <v>2022.0</v>
      </c>
      <c r="G5341" s="13" t="s">
        <v>445</v>
      </c>
      <c r="H5341" s="64">
        <v>1.0</v>
      </c>
      <c r="I5341" s="3" t="str">
        <f t="array" ref="I5341">INDEX(Species.List!A:A,MATCH(J5341,Species.List!B:B,0))</f>
        <v>Yoldia limatula</v>
      </c>
      <c r="J5341" s="11" t="s">
        <v>179</v>
      </c>
      <c r="K5341" s="3" t="str">
        <f t="array" ref="K5341">INDEX(Species.List!C:C,MATCH(J5341,Species.List!B:B,0))</f>
        <v>SL</v>
      </c>
      <c r="L5341" s="64">
        <v>23.0</v>
      </c>
      <c r="M5341" s="64">
        <v>1.0</v>
      </c>
      <c r="N5341" s="8" t="s">
        <v>502</v>
      </c>
      <c r="O5341" s="8" t="s">
        <v>55</v>
      </c>
      <c r="P5341" s="3" t="s">
        <v>682</v>
      </c>
      <c r="Q5341" s="3" t="s">
        <v>55</v>
      </c>
      <c r="S5341" s="67">
        <v>1.0</v>
      </c>
    </row>
    <row r="5342" ht="15.0" customHeight="1">
      <c r="A5342" s="64">
        <v>17.0</v>
      </c>
      <c r="B5342" s="53" t="str">
        <f t="array" ref="B5342">INDEX(Quadrat.Details!D:D, MATCH(1,(F5342=Quadrat.Details!B:B)*(G5342=Quadrat.Details!G:G)*(H5342=Quadrat.Details!I:I),0))</f>
        <v>FJD</v>
      </c>
      <c r="E5342" s="65">
        <f t="array" ref="E5342">INDEX(Quadrat.Details!C:C, MATCH(1,(F5342=Quadrat.Details!B:B)*(G5342=Quadrat.Details!G:G),0))</f>
        <v>44785</v>
      </c>
      <c r="F5342" s="66">
        <v>2022.0</v>
      </c>
      <c r="G5342" s="13" t="s">
        <v>445</v>
      </c>
      <c r="H5342" s="64">
        <v>1.0</v>
      </c>
      <c r="I5342" s="3" t="str">
        <f t="array" ref="I5342">INDEX(Species.List!A:A,MATCH(J5342,Species.List!B:B,0))</f>
        <v>Yoldia limatula</v>
      </c>
      <c r="J5342" s="11" t="s">
        <v>179</v>
      </c>
      <c r="K5342" s="3" t="str">
        <f t="array" ref="K5342">INDEX(Species.List!C:C,MATCH(J5342,Species.List!B:B,0))</f>
        <v>SL</v>
      </c>
      <c r="L5342" s="64">
        <v>15.0</v>
      </c>
      <c r="M5342" s="64">
        <v>1.0</v>
      </c>
      <c r="N5342" s="8" t="s">
        <v>502</v>
      </c>
      <c r="O5342" s="8" t="s">
        <v>55</v>
      </c>
      <c r="P5342" s="3" t="s">
        <v>682</v>
      </c>
      <c r="Q5342" s="3" t="s">
        <v>55</v>
      </c>
      <c r="S5342" s="67">
        <v>1.0</v>
      </c>
    </row>
    <row r="5343" ht="15.0" customHeight="1">
      <c r="A5343" s="64">
        <v>17.0</v>
      </c>
      <c r="B5343" s="53" t="str">
        <f t="array" ref="B5343">INDEX(Quadrat.Details!D:D, MATCH(1,(F5343=Quadrat.Details!B:B)*(G5343=Quadrat.Details!G:G)*(H5343=Quadrat.Details!I:I),0))</f>
        <v>FJD</v>
      </c>
      <c r="E5343" s="65">
        <f t="array" ref="E5343">INDEX(Quadrat.Details!C:C, MATCH(1,(F5343=Quadrat.Details!B:B)*(G5343=Quadrat.Details!G:G),0))</f>
        <v>44785</v>
      </c>
      <c r="F5343" s="66">
        <v>2022.0</v>
      </c>
      <c r="G5343" s="13" t="s">
        <v>445</v>
      </c>
      <c r="H5343" s="64">
        <v>1.0</v>
      </c>
      <c r="I5343" s="3" t="str">
        <f t="array" ref="I5343">INDEX(Species.List!A:A,MATCH(J5343,Species.List!B:B,0))</f>
        <v>Yoldia limatula</v>
      </c>
      <c r="J5343" s="11" t="s">
        <v>179</v>
      </c>
      <c r="K5343" s="3" t="str">
        <f t="array" ref="K5343">INDEX(Species.List!C:C,MATCH(J5343,Species.List!B:B,0))</f>
        <v>SL</v>
      </c>
      <c r="L5343" s="64">
        <v>16.0</v>
      </c>
      <c r="M5343" s="64">
        <v>1.0</v>
      </c>
      <c r="N5343" s="8" t="s">
        <v>502</v>
      </c>
      <c r="O5343" s="8" t="s">
        <v>55</v>
      </c>
      <c r="P5343" s="3" t="s">
        <v>682</v>
      </c>
      <c r="Q5343" s="3" t="s">
        <v>55</v>
      </c>
      <c r="S5343" s="67">
        <v>1.0</v>
      </c>
    </row>
    <row r="5344" ht="15.0" customHeight="1">
      <c r="A5344" s="64">
        <v>17.0</v>
      </c>
      <c r="B5344" s="53" t="str">
        <f t="array" ref="B5344">INDEX(Quadrat.Details!D:D, MATCH(1,(F5344=Quadrat.Details!B:B)*(G5344=Quadrat.Details!G:G)*(H5344=Quadrat.Details!I:I),0))</f>
        <v>FJD</v>
      </c>
      <c r="E5344" s="65">
        <f t="array" ref="E5344">INDEX(Quadrat.Details!C:C, MATCH(1,(F5344=Quadrat.Details!B:B)*(G5344=Quadrat.Details!G:G),0))</f>
        <v>44785</v>
      </c>
      <c r="F5344" s="66">
        <v>2022.0</v>
      </c>
      <c r="G5344" s="13" t="s">
        <v>445</v>
      </c>
      <c r="H5344" s="64">
        <v>1.0</v>
      </c>
      <c r="I5344" s="3" t="str">
        <f t="array" ref="I5344">INDEX(Species.List!A:A,MATCH(J5344,Species.List!B:B,0))</f>
        <v>Yoldia limatula</v>
      </c>
      <c r="J5344" s="11" t="s">
        <v>179</v>
      </c>
      <c r="K5344" s="3" t="str">
        <f t="array" ref="K5344">INDEX(Species.List!C:C,MATCH(J5344,Species.List!B:B,0))</f>
        <v>SL</v>
      </c>
      <c r="L5344" s="64">
        <v>19.0</v>
      </c>
      <c r="M5344" s="64">
        <v>1.0</v>
      </c>
      <c r="N5344" s="8" t="s">
        <v>502</v>
      </c>
      <c r="O5344" s="8" t="s">
        <v>55</v>
      </c>
      <c r="P5344" s="3" t="s">
        <v>682</v>
      </c>
      <c r="Q5344" s="3" t="s">
        <v>55</v>
      </c>
      <c r="S5344" s="67">
        <v>1.0</v>
      </c>
    </row>
    <row r="5345" ht="15.0" customHeight="1">
      <c r="A5345" s="64">
        <v>18.0</v>
      </c>
      <c r="B5345" s="53" t="str">
        <f t="array" ref="B5345">INDEX(Quadrat.Details!D:D, MATCH(1,(F5345=Quadrat.Details!B:B)*(G5345=Quadrat.Details!G:G)*(H5345=Quadrat.Details!I:I),0))</f>
        <v>FJD</v>
      </c>
      <c r="E5345" s="65">
        <f t="array" ref="E5345">INDEX(Quadrat.Details!C:C, MATCH(1,(F5345=Quadrat.Details!B:B)*(G5345=Quadrat.Details!G:G),0))</f>
        <v>44785</v>
      </c>
      <c r="F5345" s="66">
        <v>2022.0</v>
      </c>
      <c r="G5345" s="13" t="s">
        <v>445</v>
      </c>
      <c r="H5345" s="64">
        <v>1.0</v>
      </c>
      <c r="I5345" s="3" t="str">
        <f t="array" ref="I5345">INDEX(Species.List!A:A,MATCH(J5345,Species.List!B:B,0))</f>
        <v>Yoldia limatula</v>
      </c>
      <c r="J5345" s="11" t="s">
        <v>179</v>
      </c>
      <c r="K5345" s="3" t="str">
        <f t="array" ref="K5345">INDEX(Species.List!C:C,MATCH(J5345,Species.List!B:B,0))</f>
        <v>SL</v>
      </c>
      <c r="L5345" s="64">
        <v>19.0</v>
      </c>
      <c r="M5345" s="64">
        <v>1.0</v>
      </c>
      <c r="N5345" s="8" t="s">
        <v>502</v>
      </c>
      <c r="O5345" s="8" t="s">
        <v>55</v>
      </c>
      <c r="P5345" s="3" t="s">
        <v>682</v>
      </c>
      <c r="Q5345" s="3" t="s">
        <v>55</v>
      </c>
      <c r="S5345" s="67">
        <v>1.0</v>
      </c>
    </row>
    <row r="5346" ht="15.0" customHeight="1">
      <c r="A5346" s="64">
        <v>18.0</v>
      </c>
      <c r="B5346" s="53" t="str">
        <f t="array" ref="B5346">INDEX(Quadrat.Details!D:D, MATCH(1,(F5346=Quadrat.Details!B:B)*(G5346=Quadrat.Details!G:G)*(H5346=Quadrat.Details!I:I),0))</f>
        <v>FJD</v>
      </c>
      <c r="E5346" s="65">
        <f t="array" ref="E5346">INDEX(Quadrat.Details!C:C, MATCH(1,(F5346=Quadrat.Details!B:B)*(G5346=Quadrat.Details!G:G),0))</f>
        <v>44785</v>
      </c>
      <c r="F5346" s="66">
        <v>2022.0</v>
      </c>
      <c r="G5346" s="13" t="s">
        <v>445</v>
      </c>
      <c r="H5346" s="64">
        <v>1.0</v>
      </c>
      <c r="I5346" s="3" t="str">
        <f t="array" ref="I5346">INDEX(Species.List!A:A,MATCH(J5346,Species.List!B:B,0))</f>
        <v>Yoldia limatula</v>
      </c>
      <c r="J5346" s="11" t="s">
        <v>179</v>
      </c>
      <c r="K5346" s="3" t="str">
        <f t="array" ref="K5346">INDEX(Species.List!C:C,MATCH(J5346,Species.List!B:B,0))</f>
        <v>SL</v>
      </c>
      <c r="L5346" s="64">
        <v>16.0</v>
      </c>
      <c r="M5346" s="64">
        <v>1.0</v>
      </c>
      <c r="N5346" s="8" t="s">
        <v>502</v>
      </c>
      <c r="O5346" s="8" t="s">
        <v>55</v>
      </c>
      <c r="P5346" s="3" t="s">
        <v>682</v>
      </c>
      <c r="Q5346" s="3" t="s">
        <v>55</v>
      </c>
      <c r="S5346" s="67">
        <v>1.0</v>
      </c>
    </row>
    <row r="5347" ht="15.0" customHeight="1">
      <c r="A5347" s="64">
        <v>18.0</v>
      </c>
      <c r="B5347" s="53" t="str">
        <f t="array" ref="B5347">INDEX(Quadrat.Details!D:D, MATCH(1,(F5347=Quadrat.Details!B:B)*(G5347=Quadrat.Details!G:G)*(H5347=Quadrat.Details!I:I),0))</f>
        <v>FJD</v>
      </c>
      <c r="E5347" s="65">
        <f t="array" ref="E5347">INDEX(Quadrat.Details!C:C, MATCH(1,(F5347=Quadrat.Details!B:B)*(G5347=Quadrat.Details!G:G),0))</f>
        <v>44785</v>
      </c>
      <c r="F5347" s="66">
        <v>2022.0</v>
      </c>
      <c r="G5347" s="13" t="s">
        <v>445</v>
      </c>
      <c r="H5347" s="64">
        <v>1.0</v>
      </c>
      <c r="I5347" s="3" t="str">
        <f t="array" ref="I5347">INDEX(Species.List!A:A,MATCH(J5347,Species.List!B:B,0))</f>
        <v>Anadara ovalis</v>
      </c>
      <c r="J5347" s="11" t="s">
        <v>106</v>
      </c>
      <c r="K5347" s="3" t="str">
        <f t="array" ref="K5347">INDEX(Species.List!C:C,MATCH(J5347,Species.List!B:B,0))</f>
        <v>SL</v>
      </c>
      <c r="L5347" s="64">
        <v>14.0</v>
      </c>
      <c r="M5347" s="64">
        <v>3.0</v>
      </c>
      <c r="N5347" s="8" t="s">
        <v>502</v>
      </c>
      <c r="O5347" s="8" t="s">
        <v>55</v>
      </c>
      <c r="P5347" s="3" t="s">
        <v>682</v>
      </c>
      <c r="Q5347" s="3" t="s">
        <v>55</v>
      </c>
      <c r="S5347" s="67">
        <v>1.0</v>
      </c>
    </row>
    <row r="5348" ht="15.0" customHeight="1">
      <c r="A5348" s="64">
        <v>18.0</v>
      </c>
      <c r="B5348" s="53" t="str">
        <f t="array" ref="B5348">INDEX(Quadrat.Details!D:D, MATCH(1,(F5348=Quadrat.Details!B:B)*(G5348=Quadrat.Details!G:G)*(H5348=Quadrat.Details!I:I),0))</f>
        <v>FJD</v>
      </c>
      <c r="E5348" s="65">
        <f t="array" ref="E5348">INDEX(Quadrat.Details!C:C, MATCH(1,(F5348=Quadrat.Details!B:B)*(G5348=Quadrat.Details!G:G),0))</f>
        <v>44785</v>
      </c>
      <c r="F5348" s="66">
        <v>2022.0</v>
      </c>
      <c r="G5348" s="13" t="s">
        <v>445</v>
      </c>
      <c r="H5348" s="64">
        <v>1.0</v>
      </c>
      <c r="I5348" s="3" t="str">
        <f t="array" ref="I5348">INDEX(Species.List!A:A,MATCH(J5348,Species.List!B:B,0))</f>
        <v>Anadara ovalis</v>
      </c>
      <c r="J5348" s="11" t="s">
        <v>106</v>
      </c>
      <c r="K5348" s="3" t="str">
        <f t="array" ref="K5348">INDEX(Species.List!C:C,MATCH(J5348,Species.List!B:B,0))</f>
        <v>SL</v>
      </c>
      <c r="L5348" s="64">
        <v>10.0</v>
      </c>
      <c r="M5348" s="64">
        <v>2.0</v>
      </c>
      <c r="N5348" s="8" t="s">
        <v>502</v>
      </c>
      <c r="O5348" s="8" t="s">
        <v>55</v>
      </c>
      <c r="P5348" s="3" t="s">
        <v>682</v>
      </c>
      <c r="Q5348" s="3" t="s">
        <v>55</v>
      </c>
      <c r="S5348" s="67">
        <v>1.0</v>
      </c>
    </row>
    <row r="5349" ht="15.0" customHeight="1">
      <c r="A5349" s="64">
        <v>18.0</v>
      </c>
      <c r="B5349" s="53" t="str">
        <f t="array" ref="B5349">INDEX(Quadrat.Details!D:D, MATCH(1,(F5349=Quadrat.Details!B:B)*(G5349=Quadrat.Details!G:G)*(H5349=Quadrat.Details!I:I),0))</f>
        <v>FJD</v>
      </c>
      <c r="E5349" s="65">
        <f t="array" ref="E5349">INDEX(Quadrat.Details!C:C, MATCH(1,(F5349=Quadrat.Details!B:B)*(G5349=Quadrat.Details!G:G),0))</f>
        <v>44785</v>
      </c>
      <c r="F5349" s="66">
        <v>2022.0</v>
      </c>
      <c r="G5349" s="13" t="s">
        <v>445</v>
      </c>
      <c r="H5349" s="64">
        <v>1.0</v>
      </c>
      <c r="I5349" s="3" t="str">
        <f t="array" ref="I5349">INDEX(Species.List!A:A,MATCH(J5349,Species.List!B:B,0))</f>
        <v>Anadara ovalis</v>
      </c>
      <c r="J5349" s="11" t="s">
        <v>106</v>
      </c>
      <c r="K5349" s="3" t="str">
        <f t="array" ref="K5349">INDEX(Species.List!C:C,MATCH(J5349,Species.List!B:B,0))</f>
        <v>SL</v>
      </c>
      <c r="L5349" s="64">
        <v>17.0</v>
      </c>
      <c r="M5349" s="64">
        <v>1.0</v>
      </c>
      <c r="N5349" s="8" t="s">
        <v>502</v>
      </c>
      <c r="O5349" s="8" t="s">
        <v>55</v>
      </c>
      <c r="P5349" s="3" t="s">
        <v>682</v>
      </c>
      <c r="Q5349" s="3" t="s">
        <v>55</v>
      </c>
      <c r="S5349" s="67">
        <v>1.0</v>
      </c>
    </row>
    <row r="5350" ht="15.0" customHeight="1">
      <c r="A5350" s="64">
        <v>18.0</v>
      </c>
      <c r="B5350" s="53" t="str">
        <f t="array" ref="B5350">INDEX(Quadrat.Details!D:D, MATCH(1,(F5350=Quadrat.Details!B:B)*(G5350=Quadrat.Details!G:G)*(H5350=Quadrat.Details!I:I),0))</f>
        <v>FJD</v>
      </c>
      <c r="E5350" s="65">
        <f t="array" ref="E5350">INDEX(Quadrat.Details!C:C, MATCH(1,(F5350=Quadrat.Details!B:B)*(G5350=Quadrat.Details!G:G),0))</f>
        <v>44785</v>
      </c>
      <c r="F5350" s="66">
        <v>2022.0</v>
      </c>
      <c r="G5350" s="13" t="s">
        <v>445</v>
      </c>
      <c r="H5350" s="64">
        <v>1.0</v>
      </c>
      <c r="I5350" s="3" t="str">
        <f t="array" ref="I5350">INDEX(Species.List!A:A,MATCH(J5350,Species.List!B:B,0))</f>
        <v>Anadara ovalis</v>
      </c>
      <c r="J5350" s="11" t="s">
        <v>106</v>
      </c>
      <c r="K5350" s="3" t="str">
        <f t="array" ref="K5350">INDEX(Species.List!C:C,MATCH(J5350,Species.List!B:B,0))</f>
        <v>SL</v>
      </c>
      <c r="L5350" s="64">
        <v>12.0</v>
      </c>
      <c r="M5350" s="64">
        <v>2.0</v>
      </c>
      <c r="N5350" s="8" t="s">
        <v>502</v>
      </c>
      <c r="O5350" s="8" t="s">
        <v>55</v>
      </c>
      <c r="P5350" s="3" t="s">
        <v>682</v>
      </c>
      <c r="Q5350" s="3" t="s">
        <v>55</v>
      </c>
      <c r="S5350" s="67">
        <v>1.0</v>
      </c>
    </row>
    <row r="5351" ht="15.0" customHeight="1">
      <c r="A5351" s="64">
        <v>18.0</v>
      </c>
      <c r="B5351" s="53" t="str">
        <f t="array" ref="B5351">INDEX(Quadrat.Details!D:D, MATCH(1,(F5351=Quadrat.Details!B:B)*(G5351=Quadrat.Details!G:G)*(H5351=Quadrat.Details!I:I),0))</f>
        <v>FJD</v>
      </c>
      <c r="E5351" s="65">
        <f t="array" ref="E5351">INDEX(Quadrat.Details!C:C, MATCH(1,(F5351=Quadrat.Details!B:B)*(G5351=Quadrat.Details!G:G),0))</f>
        <v>44785</v>
      </c>
      <c r="F5351" s="66">
        <v>2022.0</v>
      </c>
      <c r="G5351" s="13" t="s">
        <v>445</v>
      </c>
      <c r="H5351" s="64">
        <v>1.0</v>
      </c>
      <c r="I5351" s="3" t="str">
        <f t="array" ref="I5351">INDEX(Species.List!A:A,MATCH(J5351,Species.List!B:B,0))</f>
        <v>Anadara ovalis</v>
      </c>
      <c r="J5351" s="11" t="s">
        <v>106</v>
      </c>
      <c r="K5351" s="3" t="str">
        <f t="array" ref="K5351">INDEX(Species.List!C:C,MATCH(J5351,Species.List!B:B,0))</f>
        <v>SL</v>
      </c>
      <c r="L5351" s="64">
        <v>13.0</v>
      </c>
      <c r="M5351" s="64">
        <v>1.0</v>
      </c>
      <c r="N5351" s="8" t="s">
        <v>502</v>
      </c>
      <c r="O5351" s="8" t="s">
        <v>55</v>
      </c>
      <c r="P5351" s="3" t="s">
        <v>682</v>
      </c>
      <c r="Q5351" s="3" t="s">
        <v>55</v>
      </c>
      <c r="S5351" s="67">
        <v>1.0</v>
      </c>
    </row>
    <row r="5352" ht="15.0" customHeight="1">
      <c r="A5352" s="64">
        <v>18.0</v>
      </c>
      <c r="B5352" s="53" t="str">
        <f t="array" ref="B5352">INDEX(Quadrat.Details!D:D, MATCH(1,(F5352=Quadrat.Details!B:B)*(G5352=Quadrat.Details!G:G)*(H5352=Quadrat.Details!I:I),0))</f>
        <v>FJD</v>
      </c>
      <c r="E5352" s="65">
        <f t="array" ref="E5352">INDEX(Quadrat.Details!C:C, MATCH(1,(F5352=Quadrat.Details!B:B)*(G5352=Quadrat.Details!G:G),0))</f>
        <v>44785</v>
      </c>
      <c r="F5352" s="66">
        <v>2022.0</v>
      </c>
      <c r="G5352" s="13" t="s">
        <v>445</v>
      </c>
      <c r="H5352" s="64">
        <v>1.0</v>
      </c>
      <c r="I5352" s="3" t="str">
        <f t="array" ref="I5352">INDEX(Species.List!A:A,MATCH(J5352,Species.List!B:B,0))</f>
        <v>Anadara ovalis</v>
      </c>
      <c r="J5352" s="11" t="s">
        <v>106</v>
      </c>
      <c r="K5352" s="3" t="str">
        <f t="array" ref="K5352">INDEX(Species.List!C:C,MATCH(J5352,Species.List!B:B,0))</f>
        <v>SL</v>
      </c>
      <c r="L5352" s="64">
        <v>11.0</v>
      </c>
      <c r="M5352" s="64">
        <v>1.0</v>
      </c>
      <c r="N5352" s="8" t="s">
        <v>502</v>
      </c>
      <c r="O5352" s="8" t="s">
        <v>55</v>
      </c>
      <c r="P5352" s="3" t="s">
        <v>682</v>
      </c>
      <c r="Q5352" s="3" t="s">
        <v>55</v>
      </c>
      <c r="S5352" s="67">
        <v>1.0</v>
      </c>
    </row>
    <row r="5353" ht="15.0" customHeight="1">
      <c r="A5353" s="64">
        <v>18.0</v>
      </c>
      <c r="B5353" s="53" t="str">
        <f t="array" ref="B5353">INDEX(Quadrat.Details!D:D, MATCH(1,(F5353=Quadrat.Details!B:B)*(G5353=Quadrat.Details!G:G)*(H5353=Quadrat.Details!I:I),0))</f>
        <v>FJD</v>
      </c>
      <c r="E5353" s="65">
        <f t="array" ref="E5353">INDEX(Quadrat.Details!C:C, MATCH(1,(F5353=Quadrat.Details!B:B)*(G5353=Quadrat.Details!G:G),0))</f>
        <v>44785</v>
      </c>
      <c r="F5353" s="66">
        <v>2022.0</v>
      </c>
      <c r="G5353" s="13" t="s">
        <v>445</v>
      </c>
      <c r="H5353" s="64">
        <v>1.0</v>
      </c>
      <c r="I5353" s="3" t="str">
        <f t="array" ref="I5353">INDEX(Species.List!A:A,MATCH(J5353,Species.List!B:B,0))</f>
        <v>Mya arenaria</v>
      </c>
      <c r="J5353" s="11" t="s">
        <v>327</v>
      </c>
      <c r="K5353" s="3" t="str">
        <f t="array" ref="K5353">INDEX(Species.List!C:C,MATCH(J5353,Species.List!B:B,0))</f>
        <v>SL</v>
      </c>
      <c r="L5353" s="64">
        <v>13.0</v>
      </c>
      <c r="M5353" s="64">
        <v>13.0</v>
      </c>
      <c r="N5353" s="8" t="s">
        <v>502</v>
      </c>
      <c r="O5353" s="8" t="s">
        <v>55</v>
      </c>
      <c r="P5353" s="3" t="s">
        <v>682</v>
      </c>
      <c r="Q5353" s="3" t="s">
        <v>55</v>
      </c>
      <c r="S5353" s="67">
        <v>1.0</v>
      </c>
    </row>
    <row r="5354" ht="15.0" customHeight="1">
      <c r="A5354" s="64">
        <v>18.0</v>
      </c>
      <c r="B5354" s="53" t="str">
        <f t="array" ref="B5354">INDEX(Quadrat.Details!D:D, MATCH(1,(F5354=Quadrat.Details!B:B)*(G5354=Quadrat.Details!G:G)*(H5354=Quadrat.Details!I:I),0))</f>
        <v>FJD</v>
      </c>
      <c r="E5354" s="65">
        <f t="array" ref="E5354">INDEX(Quadrat.Details!C:C, MATCH(1,(F5354=Quadrat.Details!B:B)*(G5354=Quadrat.Details!G:G),0))</f>
        <v>44785</v>
      </c>
      <c r="F5354" s="66">
        <v>2022.0</v>
      </c>
      <c r="G5354" s="13" t="s">
        <v>445</v>
      </c>
      <c r="H5354" s="64">
        <v>1.0</v>
      </c>
      <c r="I5354" s="3" t="str">
        <f t="array" ref="I5354">INDEX(Species.List!A:A,MATCH(J5354,Species.List!B:B,0))</f>
        <v>Mya arenaria</v>
      </c>
      <c r="J5354" s="11" t="s">
        <v>327</v>
      </c>
      <c r="K5354" s="3" t="str">
        <f t="array" ref="K5354">INDEX(Species.List!C:C,MATCH(J5354,Species.List!B:B,0))</f>
        <v>SL</v>
      </c>
      <c r="L5354" s="64">
        <v>15.0</v>
      </c>
      <c r="M5354" s="64">
        <v>6.0</v>
      </c>
      <c r="N5354" s="8" t="s">
        <v>502</v>
      </c>
      <c r="O5354" s="8" t="s">
        <v>55</v>
      </c>
      <c r="P5354" s="3" t="s">
        <v>682</v>
      </c>
      <c r="Q5354" s="3" t="s">
        <v>55</v>
      </c>
      <c r="S5354" s="67">
        <v>1.0</v>
      </c>
    </row>
    <row r="5355" ht="15.0" customHeight="1">
      <c r="A5355" s="64">
        <v>18.0</v>
      </c>
      <c r="B5355" s="53" t="str">
        <f t="array" ref="B5355">INDEX(Quadrat.Details!D:D, MATCH(1,(F5355=Quadrat.Details!B:B)*(G5355=Quadrat.Details!G:G)*(H5355=Quadrat.Details!I:I),0))</f>
        <v>FJD</v>
      </c>
      <c r="E5355" s="65">
        <f t="array" ref="E5355">INDEX(Quadrat.Details!C:C, MATCH(1,(F5355=Quadrat.Details!B:B)*(G5355=Quadrat.Details!G:G),0))</f>
        <v>44785</v>
      </c>
      <c r="F5355" s="66">
        <v>2022.0</v>
      </c>
      <c r="G5355" s="13" t="s">
        <v>445</v>
      </c>
      <c r="H5355" s="64">
        <v>1.0</v>
      </c>
      <c r="I5355" s="3" t="str">
        <f t="array" ref="I5355">INDEX(Species.List!A:A,MATCH(J5355,Species.List!B:B,0))</f>
        <v>Mya arenaria</v>
      </c>
      <c r="J5355" s="11" t="s">
        <v>327</v>
      </c>
      <c r="K5355" s="3" t="str">
        <f t="array" ref="K5355">INDEX(Species.List!C:C,MATCH(J5355,Species.List!B:B,0))</f>
        <v>SL</v>
      </c>
      <c r="L5355" s="64">
        <v>12.0</v>
      </c>
      <c r="M5355" s="64">
        <v>3.0</v>
      </c>
      <c r="N5355" s="8" t="s">
        <v>502</v>
      </c>
      <c r="O5355" s="8" t="s">
        <v>55</v>
      </c>
      <c r="P5355" s="3" t="s">
        <v>682</v>
      </c>
      <c r="Q5355" s="3" t="s">
        <v>55</v>
      </c>
      <c r="S5355" s="67">
        <v>1.0</v>
      </c>
    </row>
    <row r="5356" ht="15.0" customHeight="1">
      <c r="A5356" s="64">
        <v>18.0</v>
      </c>
      <c r="B5356" s="53" t="str">
        <f t="array" ref="B5356">INDEX(Quadrat.Details!D:D, MATCH(1,(F5356=Quadrat.Details!B:B)*(G5356=Quadrat.Details!G:G)*(H5356=Quadrat.Details!I:I),0))</f>
        <v>FJD</v>
      </c>
      <c r="E5356" s="65">
        <f t="array" ref="E5356">INDEX(Quadrat.Details!C:C, MATCH(1,(F5356=Quadrat.Details!B:B)*(G5356=Quadrat.Details!G:G),0))</f>
        <v>44785</v>
      </c>
      <c r="F5356" s="66">
        <v>2022.0</v>
      </c>
      <c r="G5356" s="13" t="s">
        <v>445</v>
      </c>
      <c r="H5356" s="64">
        <v>1.0</v>
      </c>
      <c r="I5356" s="3" t="str">
        <f t="array" ref="I5356">INDEX(Species.List!A:A,MATCH(J5356,Species.List!B:B,0))</f>
        <v>Mya arenaria</v>
      </c>
      <c r="J5356" s="11" t="s">
        <v>327</v>
      </c>
      <c r="K5356" s="3" t="str">
        <f t="array" ref="K5356">INDEX(Species.List!C:C,MATCH(J5356,Species.List!B:B,0))</f>
        <v>SL</v>
      </c>
      <c r="L5356" s="64">
        <v>14.0</v>
      </c>
      <c r="M5356" s="64">
        <v>1.0</v>
      </c>
      <c r="N5356" s="8" t="s">
        <v>502</v>
      </c>
      <c r="O5356" s="8" t="s">
        <v>55</v>
      </c>
      <c r="P5356" s="3" t="s">
        <v>682</v>
      </c>
      <c r="Q5356" s="3" t="s">
        <v>55</v>
      </c>
      <c r="S5356" s="67">
        <v>1.0</v>
      </c>
    </row>
    <row r="5357" ht="15.0" customHeight="1">
      <c r="A5357" s="64">
        <v>18.0</v>
      </c>
      <c r="B5357" s="53" t="str">
        <f t="array" ref="B5357">INDEX(Quadrat.Details!D:D, MATCH(1,(F5357=Quadrat.Details!B:B)*(G5357=Quadrat.Details!G:G)*(H5357=Quadrat.Details!I:I),0))</f>
        <v>FJD</v>
      </c>
      <c r="E5357" s="65">
        <f t="array" ref="E5357">INDEX(Quadrat.Details!C:C, MATCH(1,(F5357=Quadrat.Details!B:B)*(G5357=Quadrat.Details!G:G),0))</f>
        <v>44785</v>
      </c>
      <c r="F5357" s="66">
        <v>2022.0</v>
      </c>
      <c r="G5357" s="13" t="s">
        <v>445</v>
      </c>
      <c r="H5357" s="64">
        <v>1.0</v>
      </c>
      <c r="I5357" s="3" t="str">
        <f t="array" ref="I5357">INDEX(Species.List!A:A,MATCH(J5357,Species.List!B:B,0))</f>
        <v>Ilyanassa trivittata</v>
      </c>
      <c r="J5357" s="11" t="s">
        <v>350</v>
      </c>
      <c r="K5357" s="3" t="str">
        <f t="array" ref="K5357">INDEX(Species.List!C:C,MATCH(J5357,Species.List!B:B,0))</f>
        <v>SH</v>
      </c>
      <c r="L5357" s="64">
        <v>12.0</v>
      </c>
      <c r="M5357" s="64">
        <v>2.0</v>
      </c>
      <c r="N5357" s="8" t="s">
        <v>502</v>
      </c>
      <c r="O5357" s="8" t="s">
        <v>55</v>
      </c>
      <c r="P5357" s="3" t="s">
        <v>682</v>
      </c>
      <c r="Q5357" s="3" t="s">
        <v>55</v>
      </c>
      <c r="S5357" s="67">
        <v>1.0</v>
      </c>
    </row>
    <row r="5358" ht="15.0" customHeight="1">
      <c r="A5358" s="64">
        <v>18.0</v>
      </c>
      <c r="B5358" s="53" t="str">
        <f t="array" ref="B5358">INDEX(Quadrat.Details!D:D, MATCH(1,(F5358=Quadrat.Details!B:B)*(G5358=Quadrat.Details!G:G)*(H5358=Quadrat.Details!I:I),0))</f>
        <v>FJD</v>
      </c>
      <c r="E5358" s="65">
        <f t="array" ref="E5358">INDEX(Quadrat.Details!C:C, MATCH(1,(F5358=Quadrat.Details!B:B)*(G5358=Quadrat.Details!G:G),0))</f>
        <v>44785</v>
      </c>
      <c r="F5358" s="66">
        <v>2022.0</v>
      </c>
      <c r="G5358" s="13" t="s">
        <v>445</v>
      </c>
      <c r="H5358" s="64">
        <v>1.0</v>
      </c>
      <c r="I5358" s="3" t="str">
        <f t="array" ref="I5358">INDEX(Species.List!A:A,MATCH(J5358,Species.List!B:B,0))</f>
        <v>Ilyanassa trivittata</v>
      </c>
      <c r="J5358" s="11" t="s">
        <v>350</v>
      </c>
      <c r="K5358" s="3" t="str">
        <f t="array" ref="K5358">INDEX(Species.List!C:C,MATCH(J5358,Species.List!B:B,0))</f>
        <v>SH</v>
      </c>
      <c r="L5358" s="64">
        <v>11.0</v>
      </c>
      <c r="M5358" s="64">
        <v>1.0</v>
      </c>
      <c r="N5358" s="8" t="s">
        <v>502</v>
      </c>
      <c r="O5358" s="8" t="s">
        <v>55</v>
      </c>
      <c r="P5358" s="3" t="s">
        <v>682</v>
      </c>
      <c r="Q5358" s="3" t="s">
        <v>55</v>
      </c>
      <c r="S5358" s="67">
        <v>1.0</v>
      </c>
    </row>
    <row r="5359" ht="15.0" customHeight="1">
      <c r="A5359" s="64">
        <v>18.0</v>
      </c>
      <c r="B5359" s="53" t="str">
        <f t="array" ref="B5359">INDEX(Quadrat.Details!D:D, MATCH(1,(F5359=Quadrat.Details!B:B)*(G5359=Quadrat.Details!G:G)*(H5359=Quadrat.Details!I:I),0))</f>
        <v>FJD</v>
      </c>
      <c r="E5359" s="65">
        <f t="array" ref="E5359">INDEX(Quadrat.Details!C:C, MATCH(1,(F5359=Quadrat.Details!B:B)*(G5359=Quadrat.Details!G:G),0))</f>
        <v>44785</v>
      </c>
      <c r="F5359" s="66">
        <v>2022.0</v>
      </c>
      <c r="G5359" s="13" t="s">
        <v>445</v>
      </c>
      <c r="H5359" s="64">
        <v>1.0</v>
      </c>
      <c r="I5359" s="3" t="str">
        <f t="array" ref="I5359">INDEX(Species.List!A:A,MATCH(J5359,Species.List!B:B,0))</f>
        <v>Ilyanassa trivittata</v>
      </c>
      <c r="J5359" s="11" t="s">
        <v>350</v>
      </c>
      <c r="K5359" s="3" t="str">
        <f t="array" ref="K5359">INDEX(Species.List!C:C,MATCH(J5359,Species.List!B:B,0))</f>
        <v>SH</v>
      </c>
      <c r="L5359" s="64">
        <v>13.0</v>
      </c>
      <c r="M5359" s="64">
        <v>2.0</v>
      </c>
      <c r="N5359" s="8" t="s">
        <v>502</v>
      </c>
      <c r="O5359" s="8" t="s">
        <v>55</v>
      </c>
      <c r="P5359" s="3" t="s">
        <v>682</v>
      </c>
      <c r="Q5359" s="3" t="s">
        <v>55</v>
      </c>
      <c r="S5359" s="67">
        <v>1.0</v>
      </c>
    </row>
    <row r="5360" ht="15.0" customHeight="1">
      <c r="A5360" s="64">
        <v>18.0</v>
      </c>
      <c r="B5360" s="53" t="str">
        <f t="array" ref="B5360">INDEX(Quadrat.Details!D:D, MATCH(1,(F5360=Quadrat.Details!B:B)*(G5360=Quadrat.Details!G:G)*(H5360=Quadrat.Details!I:I),0))</f>
        <v>FJD</v>
      </c>
      <c r="E5360" s="65">
        <f t="array" ref="E5360">INDEX(Quadrat.Details!C:C, MATCH(1,(F5360=Quadrat.Details!B:B)*(G5360=Quadrat.Details!G:G),0))</f>
        <v>44785</v>
      </c>
      <c r="F5360" s="66">
        <v>2022.0</v>
      </c>
      <c r="G5360" s="13" t="s">
        <v>445</v>
      </c>
      <c r="H5360" s="64">
        <v>1.0</v>
      </c>
      <c r="I5360" s="3" t="str">
        <f t="array" ref="I5360">INDEX(Species.List!A:A,MATCH(J5360,Species.List!B:B,0))</f>
        <v>Ilyanassa trivittata</v>
      </c>
      <c r="J5360" s="11" t="s">
        <v>350</v>
      </c>
      <c r="K5360" s="3" t="str">
        <f t="array" ref="K5360">INDEX(Species.List!C:C,MATCH(J5360,Species.List!B:B,0))</f>
        <v>SH</v>
      </c>
      <c r="L5360" s="64">
        <v>10.0</v>
      </c>
      <c r="M5360" s="64">
        <v>1.0</v>
      </c>
      <c r="N5360" s="8" t="s">
        <v>502</v>
      </c>
      <c r="O5360" s="8" t="s">
        <v>55</v>
      </c>
      <c r="P5360" s="3" t="s">
        <v>682</v>
      </c>
      <c r="Q5360" s="3" t="s">
        <v>55</v>
      </c>
      <c r="S5360" s="67">
        <v>1.0</v>
      </c>
    </row>
    <row r="5361" ht="15.0" customHeight="1">
      <c r="A5361" s="64">
        <v>18.0</v>
      </c>
      <c r="B5361" s="53" t="str">
        <f t="array" ref="B5361">INDEX(Quadrat.Details!D:D, MATCH(1,(F5361=Quadrat.Details!B:B)*(G5361=Quadrat.Details!G:G)*(H5361=Quadrat.Details!I:I),0))</f>
        <v>FJD</v>
      </c>
      <c r="E5361" s="65">
        <f t="array" ref="E5361">INDEX(Quadrat.Details!C:C, MATCH(1,(F5361=Quadrat.Details!B:B)*(G5361=Quadrat.Details!G:G),0))</f>
        <v>44785</v>
      </c>
      <c r="F5361" s="66">
        <v>2022.0</v>
      </c>
      <c r="G5361" s="13" t="s">
        <v>445</v>
      </c>
      <c r="H5361" s="64">
        <v>1.0</v>
      </c>
      <c r="I5361" s="3" t="str">
        <f t="array" ref="I5361">INDEX(Species.List!A:A,MATCH(J5361,Species.List!B:B,0))</f>
        <v>Solemya velum</v>
      </c>
      <c r="J5361" s="11" t="s">
        <v>329</v>
      </c>
      <c r="K5361" s="3" t="str">
        <f t="array" ref="K5361">INDEX(Species.List!C:C,MATCH(J5361,Species.List!B:B,0))</f>
        <v>SL</v>
      </c>
      <c r="L5361" s="64">
        <v>18.0</v>
      </c>
      <c r="M5361" s="64">
        <v>1.0</v>
      </c>
      <c r="N5361" s="8" t="s">
        <v>502</v>
      </c>
      <c r="O5361" s="8" t="s">
        <v>55</v>
      </c>
      <c r="P5361" s="3" t="s">
        <v>682</v>
      </c>
      <c r="Q5361" s="3" t="s">
        <v>55</v>
      </c>
      <c r="S5361" s="67">
        <v>1.0</v>
      </c>
    </row>
    <row r="5362" ht="15.0" customHeight="1">
      <c r="A5362" s="64">
        <v>18.0</v>
      </c>
      <c r="B5362" s="53" t="str">
        <f t="array" ref="B5362">INDEX(Quadrat.Details!D:D, MATCH(1,(F5362=Quadrat.Details!B:B)*(G5362=Quadrat.Details!G:G)*(H5362=Quadrat.Details!I:I),0))</f>
        <v>FJD</v>
      </c>
      <c r="E5362" s="65">
        <f t="array" ref="E5362">INDEX(Quadrat.Details!C:C, MATCH(1,(F5362=Quadrat.Details!B:B)*(G5362=Quadrat.Details!G:G),0))</f>
        <v>44785</v>
      </c>
      <c r="F5362" s="66">
        <v>2022.0</v>
      </c>
      <c r="G5362" s="13" t="s">
        <v>445</v>
      </c>
      <c r="H5362" s="64">
        <v>1.0</v>
      </c>
      <c r="I5362" s="3" t="str">
        <f t="array" ref="I5362">INDEX(Species.List!A:A,MATCH(J5362,Species.List!B:B,0))</f>
        <v>Squilla empusa</v>
      </c>
      <c r="J5362" s="11" t="s">
        <v>245</v>
      </c>
      <c r="K5362" s="3" t="str">
        <f t="array" ref="K5362">INDEX(Species.List!C:C,MATCH(J5362,Species.List!B:B,0))</f>
        <v>CarapaceLength</v>
      </c>
      <c r="L5362" s="64">
        <v>12.0</v>
      </c>
      <c r="M5362" s="64">
        <v>1.0</v>
      </c>
      <c r="N5362" s="8" t="s">
        <v>502</v>
      </c>
      <c r="O5362" s="8" t="s">
        <v>55</v>
      </c>
      <c r="P5362" s="3" t="s">
        <v>682</v>
      </c>
      <c r="Q5362" s="3" t="s">
        <v>55</v>
      </c>
      <c r="S5362" s="67">
        <v>1.0</v>
      </c>
    </row>
    <row r="5363" ht="15.0" customHeight="1">
      <c r="A5363" s="64">
        <v>18.0</v>
      </c>
      <c r="B5363" s="53" t="str">
        <f t="array" ref="B5363">INDEX(Quadrat.Details!D:D, MATCH(1,(F5363=Quadrat.Details!B:B)*(G5363=Quadrat.Details!G:G)*(H5363=Quadrat.Details!I:I),0))</f>
        <v>FJD</v>
      </c>
      <c r="E5363" s="65">
        <f t="array" ref="E5363">INDEX(Quadrat.Details!C:C, MATCH(1,(F5363=Quadrat.Details!B:B)*(G5363=Quadrat.Details!G:G),0))</f>
        <v>44785</v>
      </c>
      <c r="F5363" s="66">
        <v>2022.0</v>
      </c>
      <c r="G5363" s="13" t="s">
        <v>445</v>
      </c>
      <c r="H5363" s="64">
        <v>1.0</v>
      </c>
      <c r="I5363" s="3" t="str">
        <f t="array" ref="I5363">INDEX(Species.List!A:A,MATCH(J5363,Species.List!B:B,0))</f>
        <v>Unknown Crab</v>
      </c>
      <c r="J5363" s="11" t="s">
        <v>361</v>
      </c>
      <c r="K5363" s="3" t="str">
        <f t="array" ref="K5363">INDEX(Species.List!C:C,MATCH(J5363,Species.List!B:B,0))</f>
        <v>CW</v>
      </c>
      <c r="L5363" s="64">
        <v>14.0</v>
      </c>
      <c r="M5363" s="64">
        <v>1.0</v>
      </c>
      <c r="N5363" s="8" t="s">
        <v>502</v>
      </c>
      <c r="O5363" s="8" t="s">
        <v>55</v>
      </c>
      <c r="P5363" s="3" t="s">
        <v>682</v>
      </c>
      <c r="Q5363" s="3" t="s">
        <v>55</v>
      </c>
      <c r="S5363" s="67">
        <v>1.0</v>
      </c>
      <c r="T5363" s="64" t="s">
        <v>750</v>
      </c>
    </row>
    <row r="5364" ht="15.0" customHeight="1">
      <c r="A5364" s="64">
        <v>18.0</v>
      </c>
      <c r="B5364" s="53" t="str">
        <f t="array" ref="B5364">INDEX(Quadrat.Details!D:D, MATCH(1,(F5364=Quadrat.Details!B:B)*(G5364=Quadrat.Details!G:G)*(H5364=Quadrat.Details!I:I),0))</f>
        <v>FJD</v>
      </c>
      <c r="E5364" s="65">
        <f t="array" ref="E5364">INDEX(Quadrat.Details!C:C, MATCH(1,(F5364=Quadrat.Details!B:B)*(G5364=Quadrat.Details!G:G),0))</f>
        <v>44785</v>
      </c>
      <c r="F5364" s="66">
        <v>2022.0</v>
      </c>
      <c r="G5364" s="13" t="s">
        <v>445</v>
      </c>
      <c r="H5364" s="64">
        <v>2.0</v>
      </c>
      <c r="I5364" s="3" t="str">
        <f t="array" ref="I5364">INDEX(Species.List!A:A,MATCH(J5364,Species.List!B:B,0))</f>
        <v>Solemya velum</v>
      </c>
      <c r="J5364" s="11" t="s">
        <v>329</v>
      </c>
      <c r="K5364" s="3" t="str">
        <f t="array" ref="K5364">INDEX(Species.List!C:C,MATCH(J5364,Species.List!B:B,0))</f>
        <v>SL</v>
      </c>
      <c r="L5364" s="64">
        <v>24.0</v>
      </c>
      <c r="M5364" s="64">
        <v>1.0</v>
      </c>
      <c r="N5364" s="8" t="s">
        <v>502</v>
      </c>
      <c r="O5364" s="8" t="s">
        <v>55</v>
      </c>
      <c r="P5364" s="3" t="s">
        <v>682</v>
      </c>
      <c r="Q5364" s="3" t="s">
        <v>55</v>
      </c>
      <c r="S5364" s="67">
        <v>1.0</v>
      </c>
    </row>
    <row r="5365" ht="15.0" customHeight="1">
      <c r="A5365" s="64">
        <v>18.0</v>
      </c>
      <c r="B5365" s="53" t="str">
        <f t="array" ref="B5365">INDEX(Quadrat.Details!D:D, MATCH(1,(F5365=Quadrat.Details!B:B)*(G5365=Quadrat.Details!G:G)*(H5365=Quadrat.Details!I:I),0))</f>
        <v>FJD</v>
      </c>
      <c r="E5365" s="65">
        <f t="array" ref="E5365">INDEX(Quadrat.Details!C:C, MATCH(1,(F5365=Quadrat.Details!B:B)*(G5365=Quadrat.Details!G:G),0))</f>
        <v>44785</v>
      </c>
      <c r="F5365" s="66">
        <v>2022.0</v>
      </c>
      <c r="G5365" s="13" t="s">
        <v>445</v>
      </c>
      <c r="H5365" s="64">
        <v>2.0</v>
      </c>
      <c r="I5365" s="3" t="str">
        <f t="array" ref="I5365">INDEX(Species.List!A:A,MATCH(J5365,Species.List!B:B,0))</f>
        <v>Solemya velum</v>
      </c>
      <c r="J5365" s="11" t="s">
        <v>329</v>
      </c>
      <c r="K5365" s="3" t="str">
        <f t="array" ref="K5365">INDEX(Species.List!C:C,MATCH(J5365,Species.List!B:B,0))</f>
        <v>SL</v>
      </c>
      <c r="L5365" s="64">
        <v>21.0</v>
      </c>
      <c r="M5365" s="64">
        <v>1.0</v>
      </c>
      <c r="N5365" s="8" t="s">
        <v>502</v>
      </c>
      <c r="O5365" s="8" t="s">
        <v>55</v>
      </c>
      <c r="P5365" s="3" t="s">
        <v>682</v>
      </c>
      <c r="Q5365" s="3" t="s">
        <v>55</v>
      </c>
      <c r="S5365" s="67">
        <v>1.0</v>
      </c>
    </row>
    <row r="5366" ht="15.0" customHeight="1">
      <c r="A5366" s="64">
        <v>18.0</v>
      </c>
      <c r="B5366" s="53" t="str">
        <f t="array" ref="B5366">INDEX(Quadrat.Details!D:D, MATCH(1,(F5366=Quadrat.Details!B:B)*(G5366=Quadrat.Details!G:G)*(H5366=Quadrat.Details!I:I),0))</f>
        <v>FJD</v>
      </c>
      <c r="E5366" s="65">
        <f t="array" ref="E5366">INDEX(Quadrat.Details!C:C, MATCH(1,(F5366=Quadrat.Details!B:B)*(G5366=Quadrat.Details!G:G),0))</f>
        <v>44785</v>
      </c>
      <c r="F5366" s="66">
        <v>2022.0</v>
      </c>
      <c r="G5366" s="13" t="s">
        <v>445</v>
      </c>
      <c r="H5366" s="64">
        <v>2.0</v>
      </c>
      <c r="I5366" s="3" t="str">
        <f t="array" ref="I5366">INDEX(Species.List!A:A,MATCH(J5366,Species.List!B:B,0))</f>
        <v>Solemya velum</v>
      </c>
      <c r="J5366" s="11" t="s">
        <v>329</v>
      </c>
      <c r="K5366" s="3" t="str">
        <f t="array" ref="K5366">INDEX(Species.List!C:C,MATCH(J5366,Species.List!B:B,0))</f>
        <v>SL</v>
      </c>
      <c r="L5366" s="64">
        <v>23.0</v>
      </c>
      <c r="M5366" s="64">
        <v>1.0</v>
      </c>
      <c r="N5366" s="8" t="s">
        <v>502</v>
      </c>
      <c r="O5366" s="8" t="s">
        <v>55</v>
      </c>
      <c r="P5366" s="3" t="s">
        <v>682</v>
      </c>
      <c r="Q5366" s="3" t="s">
        <v>55</v>
      </c>
      <c r="S5366" s="67">
        <v>1.0</v>
      </c>
    </row>
    <row r="5367" ht="15.0" customHeight="1">
      <c r="A5367" s="64">
        <v>18.0</v>
      </c>
      <c r="B5367" s="53" t="str">
        <f t="array" ref="B5367">INDEX(Quadrat.Details!D:D, MATCH(1,(F5367=Quadrat.Details!B:B)*(G5367=Quadrat.Details!G:G)*(H5367=Quadrat.Details!I:I),0))</f>
        <v>FJD</v>
      </c>
      <c r="E5367" s="65">
        <f t="array" ref="E5367">INDEX(Quadrat.Details!C:C, MATCH(1,(F5367=Quadrat.Details!B:B)*(G5367=Quadrat.Details!G:G),0))</f>
        <v>44785</v>
      </c>
      <c r="F5367" s="66">
        <v>2022.0</v>
      </c>
      <c r="G5367" s="13" t="s">
        <v>445</v>
      </c>
      <c r="H5367" s="64">
        <v>2.0</v>
      </c>
      <c r="I5367" s="3" t="str">
        <f t="array" ref="I5367">INDEX(Species.List!A:A,MATCH(J5367,Species.List!B:B,0))</f>
        <v>Ensis directus</v>
      </c>
      <c r="J5367" s="11" t="s">
        <v>306</v>
      </c>
      <c r="K5367" s="3" t="str">
        <f t="array" ref="K5367">INDEX(Species.List!C:C,MATCH(J5367,Species.List!B:B,0))</f>
        <v>SL</v>
      </c>
      <c r="L5367" s="64">
        <v>39.0</v>
      </c>
      <c r="M5367" s="64">
        <v>2.0</v>
      </c>
      <c r="N5367" s="8" t="s">
        <v>502</v>
      </c>
      <c r="O5367" s="8" t="s">
        <v>55</v>
      </c>
      <c r="P5367" s="3" t="s">
        <v>682</v>
      </c>
      <c r="Q5367" s="3" t="s">
        <v>55</v>
      </c>
      <c r="S5367" s="67">
        <v>1.0</v>
      </c>
    </row>
    <row r="5368" ht="15.0" customHeight="1">
      <c r="A5368" s="64">
        <v>18.0</v>
      </c>
      <c r="B5368" s="53" t="str">
        <f t="array" ref="B5368">INDEX(Quadrat.Details!D:D, MATCH(1,(F5368=Quadrat.Details!B:B)*(G5368=Quadrat.Details!G:G)*(H5368=Quadrat.Details!I:I),0))</f>
        <v>FJD</v>
      </c>
      <c r="E5368" s="65">
        <f t="array" ref="E5368">INDEX(Quadrat.Details!C:C, MATCH(1,(F5368=Quadrat.Details!B:B)*(G5368=Quadrat.Details!G:G),0))</f>
        <v>44785</v>
      </c>
      <c r="F5368" s="66">
        <v>2022.0</v>
      </c>
      <c r="G5368" s="13" t="s">
        <v>445</v>
      </c>
      <c r="H5368" s="64">
        <v>2.0</v>
      </c>
      <c r="I5368" s="3" t="str">
        <f t="array" ref="I5368">INDEX(Species.List!A:A,MATCH(J5368,Species.List!B:B,0))</f>
        <v>Ensis directus</v>
      </c>
      <c r="J5368" s="11" t="s">
        <v>306</v>
      </c>
      <c r="K5368" s="3" t="str">
        <f t="array" ref="K5368">INDEX(Species.List!C:C,MATCH(J5368,Species.List!B:B,0))</f>
        <v>SL</v>
      </c>
      <c r="L5368" s="64">
        <v>48.0</v>
      </c>
      <c r="M5368" s="64">
        <v>1.0</v>
      </c>
      <c r="N5368" s="8" t="s">
        <v>502</v>
      </c>
      <c r="O5368" s="8" t="s">
        <v>55</v>
      </c>
      <c r="P5368" s="3" t="s">
        <v>682</v>
      </c>
      <c r="Q5368" s="3" t="s">
        <v>55</v>
      </c>
      <c r="S5368" s="67">
        <v>1.0</v>
      </c>
    </row>
    <row r="5369" ht="15.0" customHeight="1">
      <c r="A5369" s="64">
        <v>18.0</v>
      </c>
      <c r="B5369" s="53" t="str">
        <f t="array" ref="B5369">INDEX(Quadrat.Details!D:D, MATCH(1,(F5369=Quadrat.Details!B:B)*(G5369=Quadrat.Details!G:G)*(H5369=Quadrat.Details!I:I),0))</f>
        <v>FJD</v>
      </c>
      <c r="E5369" s="65">
        <f t="array" ref="E5369">INDEX(Quadrat.Details!C:C, MATCH(1,(F5369=Quadrat.Details!B:B)*(G5369=Quadrat.Details!G:G),0))</f>
        <v>44785</v>
      </c>
      <c r="F5369" s="66">
        <v>2022.0</v>
      </c>
      <c r="G5369" s="13" t="s">
        <v>445</v>
      </c>
      <c r="H5369" s="64">
        <v>2.0</v>
      </c>
      <c r="I5369" s="3" t="str">
        <f t="array" ref="I5369">INDEX(Species.List!A:A,MATCH(J5369,Species.List!B:B,0))</f>
        <v>Ensis directus</v>
      </c>
      <c r="J5369" s="11" t="s">
        <v>306</v>
      </c>
      <c r="K5369" s="3" t="str">
        <f t="array" ref="K5369">INDEX(Species.List!C:C,MATCH(J5369,Species.List!B:B,0))</f>
        <v>SL</v>
      </c>
      <c r="L5369" s="64">
        <v>40.0</v>
      </c>
      <c r="M5369" s="64">
        <v>2.0</v>
      </c>
      <c r="N5369" s="8" t="s">
        <v>502</v>
      </c>
      <c r="O5369" s="8" t="s">
        <v>55</v>
      </c>
      <c r="P5369" s="3" t="s">
        <v>682</v>
      </c>
      <c r="Q5369" s="3" t="s">
        <v>55</v>
      </c>
      <c r="S5369" s="67">
        <v>1.0</v>
      </c>
    </row>
    <row r="5370" ht="15.0" customHeight="1">
      <c r="A5370" s="64">
        <v>18.0</v>
      </c>
      <c r="B5370" s="53" t="str">
        <f t="array" ref="B5370">INDEX(Quadrat.Details!D:D, MATCH(1,(F5370=Quadrat.Details!B:B)*(G5370=Quadrat.Details!G:G)*(H5370=Quadrat.Details!I:I),0))</f>
        <v>FJD</v>
      </c>
      <c r="E5370" s="65">
        <f t="array" ref="E5370">INDEX(Quadrat.Details!C:C, MATCH(1,(F5370=Quadrat.Details!B:B)*(G5370=Quadrat.Details!G:G),0))</f>
        <v>44785</v>
      </c>
      <c r="F5370" s="66">
        <v>2022.0</v>
      </c>
      <c r="G5370" s="13" t="s">
        <v>445</v>
      </c>
      <c r="H5370" s="64">
        <v>2.0</v>
      </c>
      <c r="I5370" s="3" t="str">
        <f t="array" ref="I5370">INDEX(Species.List!A:A,MATCH(J5370,Species.List!B:B,0))</f>
        <v>Ensis directus</v>
      </c>
      <c r="J5370" s="11" t="s">
        <v>306</v>
      </c>
      <c r="K5370" s="3" t="str">
        <f t="array" ref="K5370">INDEX(Species.List!C:C,MATCH(J5370,Species.List!B:B,0))</f>
        <v>SL</v>
      </c>
      <c r="L5370" s="64">
        <v>34.0</v>
      </c>
      <c r="M5370" s="64">
        <v>1.0</v>
      </c>
      <c r="N5370" s="8" t="s">
        <v>502</v>
      </c>
      <c r="O5370" s="8" t="s">
        <v>55</v>
      </c>
      <c r="P5370" s="3" t="s">
        <v>682</v>
      </c>
      <c r="Q5370" s="3" t="s">
        <v>55</v>
      </c>
      <c r="S5370" s="67">
        <v>1.0</v>
      </c>
    </row>
    <row r="5371" ht="15.0" customHeight="1">
      <c r="A5371" s="64">
        <v>18.0</v>
      </c>
      <c r="B5371" s="53" t="str">
        <f t="array" ref="B5371">INDEX(Quadrat.Details!D:D, MATCH(1,(F5371=Quadrat.Details!B:B)*(G5371=Quadrat.Details!G:G)*(H5371=Quadrat.Details!I:I),0))</f>
        <v>FJD</v>
      </c>
      <c r="E5371" s="65">
        <f t="array" ref="E5371">INDEX(Quadrat.Details!C:C, MATCH(1,(F5371=Quadrat.Details!B:B)*(G5371=Quadrat.Details!G:G),0))</f>
        <v>44785</v>
      </c>
      <c r="F5371" s="66">
        <v>2022.0</v>
      </c>
      <c r="G5371" s="13" t="s">
        <v>445</v>
      </c>
      <c r="H5371" s="64">
        <v>2.0</v>
      </c>
      <c r="I5371" s="3" t="str">
        <f t="array" ref="I5371">INDEX(Species.List!A:A,MATCH(J5371,Species.List!B:B,0))</f>
        <v>Yoldia limatula</v>
      </c>
      <c r="J5371" s="11" t="s">
        <v>179</v>
      </c>
      <c r="K5371" s="3" t="str">
        <f t="array" ref="K5371">INDEX(Species.List!C:C,MATCH(J5371,Species.List!B:B,0))</f>
        <v>SL</v>
      </c>
      <c r="L5371" s="64">
        <v>22.0</v>
      </c>
      <c r="M5371" s="64">
        <v>2.0</v>
      </c>
      <c r="N5371" s="8" t="s">
        <v>502</v>
      </c>
      <c r="O5371" s="8" t="s">
        <v>55</v>
      </c>
      <c r="P5371" s="3" t="s">
        <v>682</v>
      </c>
      <c r="Q5371" s="3" t="s">
        <v>55</v>
      </c>
      <c r="S5371" s="67">
        <v>1.0</v>
      </c>
    </row>
    <row r="5372" ht="15.0" customHeight="1">
      <c r="A5372" s="64">
        <v>18.0</v>
      </c>
      <c r="B5372" s="53" t="str">
        <f t="array" ref="B5372">INDEX(Quadrat.Details!D:D, MATCH(1,(F5372=Quadrat.Details!B:B)*(G5372=Quadrat.Details!G:G)*(H5372=Quadrat.Details!I:I),0))</f>
        <v>FJD</v>
      </c>
      <c r="E5372" s="65">
        <f t="array" ref="E5372">INDEX(Quadrat.Details!C:C, MATCH(1,(F5372=Quadrat.Details!B:B)*(G5372=Quadrat.Details!G:G),0))</f>
        <v>44785</v>
      </c>
      <c r="F5372" s="66">
        <v>2022.0</v>
      </c>
      <c r="G5372" s="13" t="s">
        <v>445</v>
      </c>
      <c r="H5372" s="64">
        <v>2.0</v>
      </c>
      <c r="I5372" s="3" t="str">
        <f t="array" ref="I5372">INDEX(Species.List!A:A,MATCH(J5372,Species.List!B:B,0))</f>
        <v>Yoldia limatula</v>
      </c>
      <c r="J5372" s="11" t="s">
        <v>179</v>
      </c>
      <c r="K5372" s="3" t="str">
        <f t="array" ref="K5372">INDEX(Species.List!C:C,MATCH(J5372,Species.List!B:B,0))</f>
        <v>SL</v>
      </c>
      <c r="L5372" s="64">
        <v>17.0</v>
      </c>
      <c r="M5372" s="64">
        <v>2.0</v>
      </c>
      <c r="N5372" s="8" t="s">
        <v>502</v>
      </c>
      <c r="O5372" s="8" t="s">
        <v>55</v>
      </c>
      <c r="P5372" s="3" t="s">
        <v>682</v>
      </c>
      <c r="Q5372" s="3" t="s">
        <v>55</v>
      </c>
      <c r="S5372" s="67">
        <v>1.0</v>
      </c>
    </row>
    <row r="5373" ht="15.0" customHeight="1">
      <c r="A5373" s="64">
        <v>18.0</v>
      </c>
      <c r="B5373" s="53" t="str">
        <f t="array" ref="B5373">INDEX(Quadrat.Details!D:D, MATCH(1,(F5373=Quadrat.Details!B:B)*(G5373=Quadrat.Details!G:G)*(H5373=Quadrat.Details!I:I),0))</f>
        <v>FJD</v>
      </c>
      <c r="E5373" s="65">
        <f t="array" ref="E5373">INDEX(Quadrat.Details!C:C, MATCH(1,(F5373=Quadrat.Details!B:B)*(G5373=Quadrat.Details!G:G),0))</f>
        <v>44785</v>
      </c>
      <c r="F5373" s="66">
        <v>2022.0</v>
      </c>
      <c r="G5373" s="13" t="s">
        <v>445</v>
      </c>
      <c r="H5373" s="64">
        <v>2.0</v>
      </c>
      <c r="I5373" s="3" t="str">
        <f t="array" ref="I5373">INDEX(Species.List!A:A,MATCH(J5373,Species.List!B:B,0))</f>
        <v>Yoldia limatula</v>
      </c>
      <c r="J5373" s="11" t="s">
        <v>179</v>
      </c>
      <c r="K5373" s="3" t="str">
        <f t="array" ref="K5373">INDEX(Species.List!C:C,MATCH(J5373,Species.List!B:B,0))</f>
        <v>SL</v>
      </c>
      <c r="L5373" s="64">
        <v>21.0</v>
      </c>
      <c r="M5373" s="64">
        <v>1.0</v>
      </c>
      <c r="N5373" s="8" t="s">
        <v>502</v>
      </c>
      <c r="O5373" s="8" t="s">
        <v>55</v>
      </c>
      <c r="P5373" s="3" t="s">
        <v>682</v>
      </c>
      <c r="Q5373" s="3" t="s">
        <v>55</v>
      </c>
      <c r="S5373" s="67">
        <v>1.0</v>
      </c>
    </row>
    <row r="5374" ht="15.0" customHeight="1">
      <c r="A5374" s="64">
        <v>18.0</v>
      </c>
      <c r="B5374" s="53" t="str">
        <f t="array" ref="B5374">INDEX(Quadrat.Details!D:D, MATCH(1,(F5374=Quadrat.Details!B:B)*(G5374=Quadrat.Details!G:G)*(H5374=Quadrat.Details!I:I),0))</f>
        <v>FJD</v>
      </c>
      <c r="E5374" s="65">
        <f t="array" ref="E5374">INDEX(Quadrat.Details!C:C, MATCH(1,(F5374=Quadrat.Details!B:B)*(G5374=Quadrat.Details!G:G),0))</f>
        <v>44785</v>
      </c>
      <c r="F5374" s="66">
        <v>2022.0</v>
      </c>
      <c r="G5374" s="13" t="s">
        <v>445</v>
      </c>
      <c r="H5374" s="64">
        <v>2.0</v>
      </c>
      <c r="I5374" s="3" t="str">
        <f t="array" ref="I5374">INDEX(Species.List!A:A,MATCH(J5374,Species.List!B:B,0))</f>
        <v>Yoldia limatula</v>
      </c>
      <c r="J5374" s="11" t="s">
        <v>179</v>
      </c>
      <c r="K5374" s="3" t="str">
        <f t="array" ref="K5374">INDEX(Species.List!C:C,MATCH(J5374,Species.List!B:B,0))</f>
        <v>SL</v>
      </c>
      <c r="L5374" s="64">
        <v>18.0</v>
      </c>
      <c r="M5374" s="64">
        <v>2.0</v>
      </c>
      <c r="N5374" s="8" t="s">
        <v>502</v>
      </c>
      <c r="O5374" s="8" t="s">
        <v>55</v>
      </c>
      <c r="P5374" s="3" t="s">
        <v>682</v>
      </c>
      <c r="Q5374" s="3" t="s">
        <v>55</v>
      </c>
      <c r="S5374" s="67">
        <v>1.0</v>
      </c>
    </row>
    <row r="5375" ht="15.0" customHeight="1">
      <c r="A5375" s="64">
        <v>18.0</v>
      </c>
      <c r="B5375" s="53" t="str">
        <f t="array" ref="B5375">INDEX(Quadrat.Details!D:D, MATCH(1,(F5375=Quadrat.Details!B:B)*(G5375=Quadrat.Details!G:G)*(H5375=Quadrat.Details!I:I),0))</f>
        <v>FJD</v>
      </c>
      <c r="E5375" s="65">
        <f t="array" ref="E5375">INDEX(Quadrat.Details!C:C, MATCH(1,(F5375=Quadrat.Details!B:B)*(G5375=Quadrat.Details!G:G),0))</f>
        <v>44785</v>
      </c>
      <c r="F5375" s="66">
        <v>2022.0</v>
      </c>
      <c r="G5375" s="13" t="s">
        <v>445</v>
      </c>
      <c r="H5375" s="64">
        <v>2.0</v>
      </c>
      <c r="I5375" s="3" t="str">
        <f t="array" ref="I5375">INDEX(Species.List!A:A,MATCH(J5375,Species.List!B:B,0))</f>
        <v>Yoldia limatula</v>
      </c>
      <c r="J5375" s="11" t="s">
        <v>179</v>
      </c>
      <c r="K5375" s="3" t="str">
        <f t="array" ref="K5375">INDEX(Species.List!C:C,MATCH(J5375,Species.List!B:B,0))</f>
        <v>SL</v>
      </c>
      <c r="L5375" s="64">
        <v>16.0</v>
      </c>
      <c r="M5375" s="64">
        <v>1.0</v>
      </c>
      <c r="N5375" s="8" t="s">
        <v>502</v>
      </c>
      <c r="O5375" s="8" t="s">
        <v>55</v>
      </c>
      <c r="P5375" s="3" t="s">
        <v>682</v>
      </c>
      <c r="Q5375" s="3" t="s">
        <v>55</v>
      </c>
      <c r="S5375" s="67">
        <v>1.0</v>
      </c>
    </row>
    <row r="5376" ht="15.0" customHeight="1">
      <c r="A5376" s="64">
        <v>18.0</v>
      </c>
      <c r="B5376" s="53" t="str">
        <f t="array" ref="B5376">INDEX(Quadrat.Details!D:D, MATCH(1,(F5376=Quadrat.Details!B:B)*(G5376=Quadrat.Details!G:G)*(H5376=Quadrat.Details!I:I),0))</f>
        <v>FJD</v>
      </c>
      <c r="E5376" s="65">
        <f t="array" ref="E5376">INDEX(Quadrat.Details!C:C, MATCH(1,(F5376=Quadrat.Details!B:B)*(G5376=Quadrat.Details!G:G),0))</f>
        <v>44785</v>
      </c>
      <c r="F5376" s="66">
        <v>2022.0</v>
      </c>
      <c r="G5376" s="13" t="s">
        <v>445</v>
      </c>
      <c r="H5376" s="64">
        <v>2.0</v>
      </c>
      <c r="I5376" s="3" t="str">
        <f t="array" ref="I5376">INDEX(Species.List!A:A,MATCH(J5376,Species.List!B:B,0))</f>
        <v>Yoldia limatula</v>
      </c>
      <c r="J5376" s="11" t="s">
        <v>179</v>
      </c>
      <c r="K5376" s="3" t="str">
        <f t="array" ref="K5376">INDEX(Species.List!C:C,MATCH(J5376,Species.List!B:B,0))</f>
        <v>SL</v>
      </c>
      <c r="L5376" s="64">
        <v>19.0</v>
      </c>
      <c r="M5376" s="64">
        <v>1.0</v>
      </c>
      <c r="N5376" s="8" t="s">
        <v>502</v>
      </c>
      <c r="O5376" s="8" t="s">
        <v>55</v>
      </c>
      <c r="P5376" s="3" t="s">
        <v>682</v>
      </c>
      <c r="Q5376" s="3" t="s">
        <v>55</v>
      </c>
      <c r="S5376" s="67">
        <v>1.0</v>
      </c>
    </row>
    <row r="5377" ht="15.0" customHeight="1">
      <c r="A5377" s="64">
        <v>18.0</v>
      </c>
      <c r="B5377" s="53" t="str">
        <f t="array" ref="B5377">INDEX(Quadrat.Details!D:D, MATCH(1,(F5377=Quadrat.Details!B:B)*(G5377=Quadrat.Details!G:G)*(H5377=Quadrat.Details!I:I),0))</f>
        <v>FJD</v>
      </c>
      <c r="E5377" s="65">
        <f t="array" ref="E5377">INDEX(Quadrat.Details!C:C, MATCH(1,(F5377=Quadrat.Details!B:B)*(G5377=Quadrat.Details!G:G),0))</f>
        <v>44785</v>
      </c>
      <c r="F5377" s="66">
        <v>2022.0</v>
      </c>
      <c r="G5377" s="13" t="s">
        <v>445</v>
      </c>
      <c r="H5377" s="64">
        <v>2.0</v>
      </c>
      <c r="I5377" s="3" t="str">
        <f t="array" ref="I5377">INDEX(Species.List!A:A,MATCH(J5377,Species.List!B:B,0))</f>
        <v>Yoldia limatula</v>
      </c>
      <c r="J5377" s="11" t="s">
        <v>179</v>
      </c>
      <c r="K5377" s="3" t="str">
        <f t="array" ref="K5377">INDEX(Species.List!C:C,MATCH(J5377,Species.List!B:B,0))</f>
        <v>SL</v>
      </c>
      <c r="L5377" s="64">
        <v>14.0</v>
      </c>
      <c r="M5377" s="64">
        <v>1.0</v>
      </c>
      <c r="N5377" s="8" t="s">
        <v>502</v>
      </c>
      <c r="O5377" s="8" t="s">
        <v>55</v>
      </c>
      <c r="P5377" s="3" t="s">
        <v>682</v>
      </c>
      <c r="Q5377" s="3" t="s">
        <v>55</v>
      </c>
      <c r="S5377" s="67">
        <v>1.0</v>
      </c>
    </row>
    <row r="5378" ht="15.0" customHeight="1">
      <c r="A5378" s="64">
        <v>18.0</v>
      </c>
      <c r="B5378" s="53" t="str">
        <f t="array" ref="B5378">INDEX(Quadrat.Details!D:D, MATCH(1,(F5378=Quadrat.Details!B:B)*(G5378=Quadrat.Details!G:G)*(H5378=Quadrat.Details!I:I),0))</f>
        <v>FJD</v>
      </c>
      <c r="E5378" s="65">
        <f t="array" ref="E5378">INDEX(Quadrat.Details!C:C, MATCH(1,(F5378=Quadrat.Details!B:B)*(G5378=Quadrat.Details!G:G),0))</f>
        <v>44785</v>
      </c>
      <c r="F5378" s="66">
        <v>2022.0</v>
      </c>
      <c r="G5378" s="13" t="s">
        <v>445</v>
      </c>
      <c r="H5378" s="64">
        <v>2.0</v>
      </c>
      <c r="I5378" s="3" t="str">
        <f t="array" ref="I5378">INDEX(Species.List!A:A,MATCH(J5378,Species.List!B:B,0))</f>
        <v>Yoldia limatula</v>
      </c>
      <c r="J5378" s="11" t="s">
        <v>179</v>
      </c>
      <c r="K5378" s="3" t="str">
        <f t="array" ref="K5378">INDEX(Species.List!C:C,MATCH(J5378,Species.List!B:B,0))</f>
        <v>SL</v>
      </c>
      <c r="L5378" s="64">
        <v>12.0</v>
      </c>
      <c r="M5378" s="64">
        <v>3.0</v>
      </c>
      <c r="N5378" s="8" t="s">
        <v>502</v>
      </c>
      <c r="O5378" s="8" t="s">
        <v>55</v>
      </c>
      <c r="P5378" s="3" t="s">
        <v>682</v>
      </c>
      <c r="Q5378" s="3" t="s">
        <v>55</v>
      </c>
      <c r="S5378" s="67">
        <v>1.0</v>
      </c>
    </row>
    <row r="5379" ht="15.0" customHeight="1">
      <c r="A5379" s="64">
        <v>18.0</v>
      </c>
      <c r="B5379" s="53" t="str">
        <f t="array" ref="B5379">INDEX(Quadrat.Details!D:D, MATCH(1,(F5379=Quadrat.Details!B:B)*(G5379=Quadrat.Details!G:G)*(H5379=Quadrat.Details!I:I),0))</f>
        <v>FJD</v>
      </c>
      <c r="E5379" s="65">
        <f t="array" ref="E5379">INDEX(Quadrat.Details!C:C, MATCH(1,(F5379=Quadrat.Details!B:B)*(G5379=Quadrat.Details!G:G),0))</f>
        <v>44785</v>
      </c>
      <c r="F5379" s="66">
        <v>2022.0</v>
      </c>
      <c r="G5379" s="13" t="s">
        <v>445</v>
      </c>
      <c r="H5379" s="64">
        <v>2.0</v>
      </c>
      <c r="I5379" s="3" t="str">
        <f t="array" ref="I5379">INDEX(Species.List!A:A,MATCH(J5379,Species.List!B:B,0))</f>
        <v>Yoldia limatula</v>
      </c>
      <c r="J5379" s="11" t="s">
        <v>179</v>
      </c>
      <c r="K5379" s="3" t="str">
        <f t="array" ref="K5379">INDEX(Species.List!C:C,MATCH(J5379,Species.List!B:B,0))</f>
        <v>SL</v>
      </c>
      <c r="L5379" s="64">
        <v>15.0</v>
      </c>
      <c r="M5379" s="64">
        <v>2.0</v>
      </c>
      <c r="N5379" s="8" t="s">
        <v>502</v>
      </c>
      <c r="O5379" s="8" t="s">
        <v>55</v>
      </c>
      <c r="P5379" s="3" t="s">
        <v>682</v>
      </c>
      <c r="Q5379" s="3" t="s">
        <v>55</v>
      </c>
      <c r="S5379" s="67">
        <v>1.0</v>
      </c>
    </row>
    <row r="5380" ht="15.0" customHeight="1">
      <c r="A5380" s="64">
        <v>18.0</v>
      </c>
      <c r="B5380" s="53" t="str">
        <f t="array" ref="B5380">INDEX(Quadrat.Details!D:D, MATCH(1,(F5380=Quadrat.Details!B:B)*(G5380=Quadrat.Details!G:G)*(H5380=Quadrat.Details!I:I),0))</f>
        <v>FJD</v>
      </c>
      <c r="E5380" s="65">
        <f t="array" ref="E5380">INDEX(Quadrat.Details!C:C, MATCH(1,(F5380=Quadrat.Details!B:B)*(G5380=Quadrat.Details!G:G),0))</f>
        <v>44785</v>
      </c>
      <c r="F5380" s="66">
        <v>2022.0</v>
      </c>
      <c r="G5380" s="13" t="s">
        <v>445</v>
      </c>
      <c r="H5380" s="64">
        <v>2.0</v>
      </c>
      <c r="I5380" s="3" t="str">
        <f t="array" ref="I5380">INDEX(Species.List!A:A,MATCH(J5380,Species.List!B:B,0))</f>
        <v>Anadara ovalis</v>
      </c>
      <c r="J5380" s="11" t="s">
        <v>106</v>
      </c>
      <c r="K5380" s="3" t="str">
        <f t="array" ref="K5380">INDEX(Species.List!C:C,MATCH(J5380,Species.List!B:B,0))</f>
        <v>SL</v>
      </c>
      <c r="L5380" s="64">
        <v>14.0</v>
      </c>
      <c r="M5380" s="64">
        <v>1.0</v>
      </c>
      <c r="N5380" s="8" t="s">
        <v>502</v>
      </c>
      <c r="O5380" s="8" t="s">
        <v>55</v>
      </c>
      <c r="P5380" s="3" t="s">
        <v>682</v>
      </c>
      <c r="Q5380" s="3" t="s">
        <v>55</v>
      </c>
      <c r="S5380" s="67">
        <v>1.0</v>
      </c>
    </row>
    <row r="5381" ht="15.0" customHeight="1">
      <c r="A5381" s="64">
        <v>18.0</v>
      </c>
      <c r="B5381" s="53" t="str">
        <f t="array" ref="B5381">INDEX(Quadrat.Details!D:D, MATCH(1,(F5381=Quadrat.Details!B:B)*(G5381=Quadrat.Details!G:G)*(H5381=Quadrat.Details!I:I),0))</f>
        <v>FJD</v>
      </c>
      <c r="E5381" s="65">
        <f t="array" ref="E5381">INDEX(Quadrat.Details!C:C, MATCH(1,(F5381=Quadrat.Details!B:B)*(G5381=Quadrat.Details!G:G),0))</f>
        <v>44785</v>
      </c>
      <c r="F5381" s="66">
        <v>2022.0</v>
      </c>
      <c r="G5381" s="13" t="s">
        <v>445</v>
      </c>
      <c r="H5381" s="64">
        <v>2.0</v>
      </c>
      <c r="I5381" s="3" t="str">
        <f t="array" ref="I5381">INDEX(Species.List!A:A,MATCH(J5381,Species.List!B:B,0))</f>
        <v>Anadara ovalis</v>
      </c>
      <c r="J5381" s="11" t="s">
        <v>106</v>
      </c>
      <c r="K5381" s="3" t="str">
        <f t="array" ref="K5381">INDEX(Species.List!C:C,MATCH(J5381,Species.List!B:B,0))</f>
        <v>SL</v>
      </c>
      <c r="L5381" s="64">
        <v>11.0</v>
      </c>
      <c r="M5381" s="64">
        <v>1.0</v>
      </c>
      <c r="N5381" s="8" t="s">
        <v>502</v>
      </c>
      <c r="O5381" s="8" t="s">
        <v>55</v>
      </c>
      <c r="P5381" s="3" t="s">
        <v>682</v>
      </c>
      <c r="Q5381" s="3" t="s">
        <v>55</v>
      </c>
      <c r="S5381" s="67">
        <v>1.0</v>
      </c>
    </row>
    <row r="5382" ht="15.0" customHeight="1">
      <c r="A5382" s="64">
        <v>18.0</v>
      </c>
      <c r="B5382" s="53" t="str">
        <f t="array" ref="B5382">INDEX(Quadrat.Details!D:D, MATCH(1,(F5382=Quadrat.Details!B:B)*(G5382=Quadrat.Details!G:G)*(H5382=Quadrat.Details!I:I),0))</f>
        <v>FJD</v>
      </c>
      <c r="E5382" s="65">
        <f t="array" ref="E5382">INDEX(Quadrat.Details!C:C, MATCH(1,(F5382=Quadrat.Details!B:B)*(G5382=Quadrat.Details!G:G),0))</f>
        <v>44785</v>
      </c>
      <c r="F5382" s="66">
        <v>2022.0</v>
      </c>
      <c r="G5382" s="13" t="s">
        <v>445</v>
      </c>
      <c r="H5382" s="64">
        <v>2.0</v>
      </c>
      <c r="I5382" s="3" t="str">
        <f t="array" ref="I5382">INDEX(Species.List!A:A,MATCH(J5382,Species.List!B:B,0))</f>
        <v>Anadara ovalis</v>
      </c>
      <c r="J5382" s="11" t="s">
        <v>106</v>
      </c>
      <c r="K5382" s="3" t="str">
        <f t="array" ref="K5382">INDEX(Species.List!C:C,MATCH(J5382,Species.List!B:B,0))</f>
        <v>SL</v>
      </c>
      <c r="L5382" s="64">
        <v>13.0</v>
      </c>
      <c r="M5382" s="64">
        <v>1.0</v>
      </c>
      <c r="N5382" s="8" t="s">
        <v>502</v>
      </c>
      <c r="O5382" s="8" t="s">
        <v>55</v>
      </c>
      <c r="P5382" s="3" t="s">
        <v>682</v>
      </c>
      <c r="Q5382" s="3" t="s">
        <v>55</v>
      </c>
      <c r="S5382" s="67">
        <v>1.0</v>
      </c>
    </row>
    <row r="5383" ht="15.0" customHeight="1">
      <c r="A5383" s="64">
        <v>18.0</v>
      </c>
      <c r="B5383" s="53" t="str">
        <f t="array" ref="B5383">INDEX(Quadrat.Details!D:D, MATCH(1,(F5383=Quadrat.Details!B:B)*(G5383=Quadrat.Details!G:G)*(H5383=Quadrat.Details!I:I),0))</f>
        <v>FJD</v>
      </c>
      <c r="E5383" s="65">
        <f t="array" ref="E5383">INDEX(Quadrat.Details!C:C, MATCH(1,(F5383=Quadrat.Details!B:B)*(G5383=Quadrat.Details!G:G),0))</f>
        <v>44785</v>
      </c>
      <c r="F5383" s="66">
        <v>2022.0</v>
      </c>
      <c r="G5383" s="13" t="s">
        <v>445</v>
      </c>
      <c r="H5383" s="64">
        <v>2.0</v>
      </c>
      <c r="I5383" s="3" t="str">
        <f t="array" ref="I5383">INDEX(Species.List!A:A,MATCH(J5383,Species.List!B:B,0))</f>
        <v>Anadara ovalis</v>
      </c>
      <c r="J5383" s="11" t="s">
        <v>106</v>
      </c>
      <c r="K5383" s="3" t="str">
        <f t="array" ref="K5383">INDEX(Species.List!C:C,MATCH(J5383,Species.List!B:B,0))</f>
        <v>SL</v>
      </c>
      <c r="L5383" s="64">
        <v>10.0</v>
      </c>
      <c r="M5383" s="64">
        <v>1.0</v>
      </c>
      <c r="N5383" s="8" t="s">
        <v>502</v>
      </c>
      <c r="O5383" s="8" t="s">
        <v>55</v>
      </c>
      <c r="P5383" s="3" t="s">
        <v>682</v>
      </c>
      <c r="Q5383" s="3" t="s">
        <v>55</v>
      </c>
      <c r="S5383" s="67">
        <v>1.0</v>
      </c>
    </row>
    <row r="5384" ht="15.0" customHeight="1">
      <c r="A5384" s="64">
        <v>18.0</v>
      </c>
      <c r="B5384" s="53" t="str">
        <f t="array" ref="B5384">INDEX(Quadrat.Details!D:D, MATCH(1,(F5384=Quadrat.Details!B:B)*(G5384=Quadrat.Details!G:G)*(H5384=Quadrat.Details!I:I),0))</f>
        <v>FJD</v>
      </c>
      <c r="E5384" s="65">
        <f t="array" ref="E5384">INDEX(Quadrat.Details!C:C, MATCH(1,(F5384=Quadrat.Details!B:B)*(G5384=Quadrat.Details!G:G),0))</f>
        <v>44785</v>
      </c>
      <c r="F5384" s="66">
        <v>2022.0</v>
      </c>
      <c r="G5384" s="13" t="s">
        <v>445</v>
      </c>
      <c r="H5384" s="64">
        <v>2.0</v>
      </c>
      <c r="I5384" s="3" t="str">
        <f t="array" ref="I5384">INDEX(Species.List!A:A,MATCH(J5384,Species.List!B:B,0))</f>
        <v>Anadara ovalis</v>
      </c>
      <c r="J5384" s="11" t="s">
        <v>106</v>
      </c>
      <c r="K5384" s="3" t="str">
        <f t="array" ref="K5384">INDEX(Species.List!C:C,MATCH(J5384,Species.List!B:B,0))</f>
        <v>SL</v>
      </c>
      <c r="L5384" s="64">
        <v>12.0</v>
      </c>
      <c r="M5384" s="64">
        <v>3.0</v>
      </c>
      <c r="N5384" s="8" t="s">
        <v>502</v>
      </c>
      <c r="O5384" s="8" t="s">
        <v>55</v>
      </c>
      <c r="P5384" s="3" t="s">
        <v>682</v>
      </c>
      <c r="Q5384" s="3" t="s">
        <v>55</v>
      </c>
      <c r="S5384" s="67">
        <v>1.0</v>
      </c>
    </row>
    <row r="5385" ht="15.0" customHeight="1">
      <c r="A5385" s="64">
        <v>18.0</v>
      </c>
      <c r="B5385" s="53" t="str">
        <f t="array" ref="B5385">INDEX(Quadrat.Details!D:D, MATCH(1,(F5385=Quadrat.Details!B:B)*(G5385=Quadrat.Details!G:G)*(H5385=Quadrat.Details!I:I),0))</f>
        <v>FJD</v>
      </c>
      <c r="E5385" s="65">
        <f t="array" ref="E5385">INDEX(Quadrat.Details!C:C, MATCH(1,(F5385=Quadrat.Details!B:B)*(G5385=Quadrat.Details!G:G),0))</f>
        <v>44785</v>
      </c>
      <c r="F5385" s="66">
        <v>2022.0</v>
      </c>
      <c r="G5385" s="13" t="s">
        <v>445</v>
      </c>
      <c r="H5385" s="64">
        <v>2.0</v>
      </c>
      <c r="I5385" s="3" t="str">
        <f t="array" ref="I5385">INDEX(Species.List!A:A,MATCH(J5385,Species.List!B:B,0))</f>
        <v>Ilyanassa trivittata</v>
      </c>
      <c r="J5385" s="11" t="s">
        <v>350</v>
      </c>
      <c r="K5385" s="3" t="str">
        <f t="array" ref="K5385">INDEX(Species.List!C:C,MATCH(J5385,Species.List!B:B,0))</f>
        <v>SH</v>
      </c>
      <c r="L5385" s="64">
        <v>20.0</v>
      </c>
      <c r="M5385" s="64">
        <v>1.0</v>
      </c>
      <c r="N5385" s="8" t="s">
        <v>502</v>
      </c>
      <c r="O5385" s="8" t="s">
        <v>55</v>
      </c>
      <c r="P5385" s="3" t="s">
        <v>682</v>
      </c>
      <c r="Q5385" s="3" t="s">
        <v>55</v>
      </c>
      <c r="S5385" s="67">
        <v>1.0</v>
      </c>
    </row>
    <row r="5386" ht="15.0" customHeight="1">
      <c r="A5386" s="64">
        <v>18.0</v>
      </c>
      <c r="B5386" s="53" t="str">
        <f t="array" ref="B5386">INDEX(Quadrat.Details!D:D, MATCH(1,(F5386=Quadrat.Details!B:B)*(G5386=Quadrat.Details!G:G)*(H5386=Quadrat.Details!I:I),0))</f>
        <v>FJD</v>
      </c>
      <c r="E5386" s="65">
        <f t="array" ref="E5386">INDEX(Quadrat.Details!C:C, MATCH(1,(F5386=Quadrat.Details!B:B)*(G5386=Quadrat.Details!G:G),0))</f>
        <v>44785</v>
      </c>
      <c r="F5386" s="66">
        <v>2022.0</v>
      </c>
      <c r="G5386" s="13" t="s">
        <v>445</v>
      </c>
      <c r="H5386" s="64">
        <v>2.0</v>
      </c>
      <c r="I5386" s="3" t="str">
        <f t="array" ref="I5386">INDEX(Species.List!A:A,MATCH(J5386,Species.List!B:B,0))</f>
        <v>Ilyanassa trivittata</v>
      </c>
      <c r="J5386" s="11" t="s">
        <v>350</v>
      </c>
      <c r="K5386" s="3" t="str">
        <f t="array" ref="K5386">INDEX(Species.List!C:C,MATCH(J5386,Species.List!B:B,0))</f>
        <v>SH</v>
      </c>
      <c r="L5386" s="64">
        <v>13.0</v>
      </c>
      <c r="M5386" s="64">
        <v>1.0</v>
      </c>
      <c r="N5386" s="8" t="s">
        <v>502</v>
      </c>
      <c r="O5386" s="8" t="s">
        <v>55</v>
      </c>
      <c r="P5386" s="3" t="s">
        <v>682</v>
      </c>
      <c r="Q5386" s="3" t="s">
        <v>55</v>
      </c>
      <c r="S5386" s="67">
        <v>1.0</v>
      </c>
    </row>
    <row r="5387" ht="15.0" customHeight="1">
      <c r="A5387" s="64">
        <v>18.0</v>
      </c>
      <c r="B5387" s="53" t="str">
        <f t="array" ref="B5387">INDEX(Quadrat.Details!D:D, MATCH(1,(F5387=Quadrat.Details!B:B)*(G5387=Quadrat.Details!G:G)*(H5387=Quadrat.Details!I:I),0))</f>
        <v>FJD</v>
      </c>
      <c r="E5387" s="65">
        <f t="array" ref="E5387">INDEX(Quadrat.Details!C:C, MATCH(1,(F5387=Quadrat.Details!B:B)*(G5387=Quadrat.Details!G:G),0))</f>
        <v>44785</v>
      </c>
      <c r="F5387" s="66">
        <v>2022.0</v>
      </c>
      <c r="G5387" s="13" t="s">
        <v>445</v>
      </c>
      <c r="H5387" s="64">
        <v>2.0</v>
      </c>
      <c r="I5387" s="3" t="str">
        <f t="array" ref="I5387">INDEX(Species.List!A:A,MATCH(J5387,Species.List!B:B,0))</f>
        <v>Ilyanassa trivittata</v>
      </c>
      <c r="J5387" s="11" t="s">
        <v>350</v>
      </c>
      <c r="K5387" s="3" t="str">
        <f t="array" ref="K5387">INDEX(Species.List!C:C,MATCH(J5387,Species.List!B:B,0))</f>
        <v>SH</v>
      </c>
      <c r="L5387" s="64">
        <v>12.0</v>
      </c>
      <c r="M5387" s="64">
        <v>1.0</v>
      </c>
      <c r="N5387" s="8" t="s">
        <v>502</v>
      </c>
      <c r="O5387" s="8" t="s">
        <v>55</v>
      </c>
      <c r="P5387" s="3" t="s">
        <v>682</v>
      </c>
      <c r="Q5387" s="3" t="s">
        <v>55</v>
      </c>
      <c r="S5387" s="67">
        <v>1.0</v>
      </c>
    </row>
    <row r="5388" ht="15.0" customHeight="1">
      <c r="A5388" s="64">
        <v>18.0</v>
      </c>
      <c r="B5388" s="53" t="str">
        <f t="array" ref="B5388">INDEX(Quadrat.Details!D:D, MATCH(1,(F5388=Quadrat.Details!B:B)*(G5388=Quadrat.Details!G:G)*(H5388=Quadrat.Details!I:I),0))</f>
        <v>FJD</v>
      </c>
      <c r="E5388" s="65">
        <f t="array" ref="E5388">INDEX(Quadrat.Details!C:C, MATCH(1,(F5388=Quadrat.Details!B:B)*(G5388=Quadrat.Details!G:G),0))</f>
        <v>44785</v>
      </c>
      <c r="F5388" s="66">
        <v>2022.0</v>
      </c>
      <c r="G5388" s="13" t="s">
        <v>445</v>
      </c>
      <c r="H5388" s="64">
        <v>2.0</v>
      </c>
      <c r="I5388" s="3" t="str">
        <f t="array" ref="I5388">INDEX(Species.List!A:A,MATCH(J5388,Species.List!B:B,0))</f>
        <v>Ilyanassa trivittata</v>
      </c>
      <c r="J5388" s="11" t="s">
        <v>350</v>
      </c>
      <c r="K5388" s="3" t="str">
        <f t="array" ref="K5388">INDEX(Species.List!C:C,MATCH(J5388,Species.List!B:B,0))</f>
        <v>SH</v>
      </c>
      <c r="L5388" s="64">
        <v>14.0</v>
      </c>
      <c r="M5388" s="64">
        <v>1.0</v>
      </c>
      <c r="N5388" s="8" t="s">
        <v>502</v>
      </c>
      <c r="O5388" s="8" t="s">
        <v>55</v>
      </c>
      <c r="P5388" s="3" t="s">
        <v>682</v>
      </c>
      <c r="Q5388" s="3" t="s">
        <v>55</v>
      </c>
      <c r="S5388" s="67">
        <v>1.0</v>
      </c>
    </row>
    <row r="5389" ht="15.0" customHeight="1">
      <c r="A5389" s="64">
        <v>18.0</v>
      </c>
      <c r="B5389" s="53" t="str">
        <f t="array" ref="B5389">INDEX(Quadrat.Details!D:D, MATCH(1,(F5389=Quadrat.Details!B:B)*(G5389=Quadrat.Details!G:G)*(H5389=Quadrat.Details!I:I),0))</f>
        <v>FJD</v>
      </c>
      <c r="E5389" s="65">
        <f t="array" ref="E5389">INDEX(Quadrat.Details!C:C, MATCH(1,(F5389=Quadrat.Details!B:B)*(G5389=Quadrat.Details!G:G),0))</f>
        <v>44785</v>
      </c>
      <c r="F5389" s="66">
        <v>2022.0</v>
      </c>
      <c r="G5389" s="13" t="s">
        <v>445</v>
      </c>
      <c r="H5389" s="64">
        <v>2.0</v>
      </c>
      <c r="I5389" s="3" t="str">
        <f t="array" ref="I5389">INDEX(Species.List!A:A,MATCH(J5389,Species.List!B:B,0))</f>
        <v>Ilyanassa trivittata</v>
      </c>
      <c r="J5389" s="11" t="s">
        <v>350</v>
      </c>
      <c r="K5389" s="3" t="str">
        <f t="array" ref="K5389">INDEX(Species.List!C:C,MATCH(J5389,Species.List!B:B,0))</f>
        <v>SH</v>
      </c>
      <c r="L5389" s="64">
        <v>15.0</v>
      </c>
      <c r="M5389" s="64">
        <v>1.0</v>
      </c>
      <c r="N5389" s="8" t="s">
        <v>502</v>
      </c>
      <c r="O5389" s="8" t="s">
        <v>55</v>
      </c>
      <c r="P5389" s="3" t="s">
        <v>682</v>
      </c>
      <c r="Q5389" s="3" t="s">
        <v>55</v>
      </c>
      <c r="S5389" s="67">
        <v>1.0</v>
      </c>
    </row>
    <row r="5390" ht="15.0" customHeight="1">
      <c r="A5390" s="64">
        <v>18.0</v>
      </c>
      <c r="B5390" s="53" t="str">
        <f t="array" ref="B5390">INDEX(Quadrat.Details!D:D, MATCH(1,(F5390=Quadrat.Details!B:B)*(G5390=Quadrat.Details!G:G)*(H5390=Quadrat.Details!I:I),0))</f>
        <v>FJD</v>
      </c>
      <c r="E5390" s="65">
        <f t="array" ref="E5390">INDEX(Quadrat.Details!C:C, MATCH(1,(F5390=Quadrat.Details!B:B)*(G5390=Quadrat.Details!G:G),0))</f>
        <v>44785</v>
      </c>
      <c r="F5390" s="66">
        <v>2022.0</v>
      </c>
      <c r="G5390" s="13" t="s">
        <v>445</v>
      </c>
      <c r="H5390" s="64">
        <v>2.0</v>
      </c>
      <c r="I5390" s="3" t="str">
        <f t="array" ref="I5390">INDEX(Species.List!A:A,MATCH(J5390,Species.List!B:B,0))</f>
        <v>Ilyanassa trivittata</v>
      </c>
      <c r="J5390" s="11" t="s">
        <v>350</v>
      </c>
      <c r="K5390" s="3" t="str">
        <f t="array" ref="K5390">INDEX(Species.List!C:C,MATCH(J5390,Species.List!B:B,0))</f>
        <v>SH</v>
      </c>
      <c r="L5390" s="64">
        <v>10.0</v>
      </c>
      <c r="M5390" s="64">
        <v>1.0</v>
      </c>
      <c r="N5390" s="8" t="s">
        <v>502</v>
      </c>
      <c r="O5390" s="8" t="s">
        <v>55</v>
      </c>
      <c r="P5390" s="3" t="s">
        <v>682</v>
      </c>
      <c r="Q5390" s="3" t="s">
        <v>55</v>
      </c>
      <c r="S5390" s="67">
        <v>1.0</v>
      </c>
    </row>
    <row r="5391" ht="15.0" customHeight="1">
      <c r="A5391" s="64">
        <v>19.0</v>
      </c>
      <c r="B5391" s="53" t="str">
        <f t="array" ref="B5391">INDEX(Quadrat.Details!D:D, MATCH(1,(F5391=Quadrat.Details!B:B)*(G5391=Quadrat.Details!G:G)*(H5391=Quadrat.Details!I:I),0))</f>
        <v>FJD</v>
      </c>
      <c r="E5391" s="65">
        <f t="array" ref="E5391">INDEX(Quadrat.Details!C:C, MATCH(1,(F5391=Quadrat.Details!B:B)*(G5391=Quadrat.Details!G:G),0))</f>
        <v>44785</v>
      </c>
      <c r="F5391" s="66">
        <v>2022.0</v>
      </c>
      <c r="G5391" s="13" t="s">
        <v>445</v>
      </c>
      <c r="H5391" s="64">
        <v>2.0</v>
      </c>
      <c r="I5391" s="3" t="str">
        <f t="array" ref="I5391">INDEX(Species.List!A:A,MATCH(J5391,Species.List!B:B,0))</f>
        <v>Ilyanassa trivittata</v>
      </c>
      <c r="J5391" s="11" t="s">
        <v>350</v>
      </c>
      <c r="K5391" s="3" t="str">
        <f t="array" ref="K5391">INDEX(Species.List!C:C,MATCH(J5391,Species.List!B:B,0))</f>
        <v>SH</v>
      </c>
      <c r="L5391" s="64">
        <v>14.0</v>
      </c>
      <c r="M5391" s="64">
        <v>1.0</v>
      </c>
      <c r="N5391" s="8" t="s">
        <v>502</v>
      </c>
      <c r="O5391" s="8" t="s">
        <v>55</v>
      </c>
      <c r="P5391" s="3" t="s">
        <v>682</v>
      </c>
      <c r="Q5391" s="3" t="s">
        <v>55</v>
      </c>
      <c r="S5391" s="67">
        <v>1.0</v>
      </c>
    </row>
    <row r="5392" ht="15.0" customHeight="1">
      <c r="A5392" s="64">
        <v>19.0</v>
      </c>
      <c r="B5392" s="53" t="str">
        <f t="array" ref="B5392">INDEX(Quadrat.Details!D:D, MATCH(1,(F5392=Quadrat.Details!B:B)*(G5392=Quadrat.Details!G:G)*(H5392=Quadrat.Details!I:I),0))</f>
        <v>FJD</v>
      </c>
      <c r="E5392" s="65">
        <f t="array" ref="E5392">INDEX(Quadrat.Details!C:C, MATCH(1,(F5392=Quadrat.Details!B:B)*(G5392=Quadrat.Details!G:G),0))</f>
        <v>44785</v>
      </c>
      <c r="F5392" s="66">
        <v>2022.0</v>
      </c>
      <c r="G5392" s="13" t="s">
        <v>445</v>
      </c>
      <c r="H5392" s="64">
        <v>2.0</v>
      </c>
      <c r="I5392" s="3" t="str">
        <f t="array" ref="I5392">INDEX(Species.List!A:A,MATCH(J5392,Species.List!B:B,0))</f>
        <v>Ovalipes ocellatus</v>
      </c>
      <c r="J5392" s="11" t="s">
        <v>228</v>
      </c>
      <c r="K5392" s="3" t="str">
        <f t="array" ref="K5392">INDEX(Species.List!C:C,MATCH(J5392,Species.List!B:B,0))</f>
        <v>CW</v>
      </c>
      <c r="L5392" s="64">
        <v>10.0</v>
      </c>
      <c r="M5392" s="64">
        <v>1.0</v>
      </c>
      <c r="N5392" s="8" t="s">
        <v>502</v>
      </c>
      <c r="O5392" s="8" t="s">
        <v>55</v>
      </c>
      <c r="P5392" s="3" t="s">
        <v>682</v>
      </c>
      <c r="Q5392" s="3" t="s">
        <v>55</v>
      </c>
      <c r="S5392" s="67">
        <v>1.0</v>
      </c>
    </row>
    <row r="5393" ht="15.0" customHeight="1">
      <c r="A5393" s="64">
        <v>19.0</v>
      </c>
      <c r="B5393" s="53" t="str">
        <f t="array" ref="B5393">INDEX(Quadrat.Details!D:D, MATCH(1,(F5393=Quadrat.Details!B:B)*(G5393=Quadrat.Details!G:G)*(H5393=Quadrat.Details!I:I),0))</f>
        <v>FJD</v>
      </c>
      <c r="E5393" s="65">
        <f t="array" ref="E5393">INDEX(Quadrat.Details!C:C, MATCH(1,(F5393=Quadrat.Details!B:B)*(G5393=Quadrat.Details!G:G),0))</f>
        <v>44785</v>
      </c>
      <c r="F5393" s="66">
        <v>2022.0</v>
      </c>
      <c r="G5393" s="13" t="s">
        <v>445</v>
      </c>
      <c r="H5393" s="64">
        <v>2.0</v>
      </c>
      <c r="I5393" s="3" t="str">
        <f t="array" ref="I5393">INDEX(Species.List!A:A,MATCH(J5393,Species.List!B:B,0))</f>
        <v>Mya arenaria</v>
      </c>
      <c r="J5393" s="11" t="s">
        <v>327</v>
      </c>
      <c r="K5393" s="3" t="str">
        <f t="array" ref="K5393">INDEX(Species.List!C:C,MATCH(J5393,Species.List!B:B,0))</f>
        <v>SL</v>
      </c>
      <c r="L5393" s="64">
        <v>15.0</v>
      </c>
      <c r="M5393" s="64">
        <v>2.0</v>
      </c>
      <c r="N5393" s="8" t="s">
        <v>502</v>
      </c>
      <c r="O5393" s="8" t="s">
        <v>55</v>
      </c>
      <c r="P5393" s="3" t="s">
        <v>682</v>
      </c>
      <c r="Q5393" s="3" t="s">
        <v>55</v>
      </c>
      <c r="S5393" s="67">
        <v>1.0</v>
      </c>
    </row>
    <row r="5394" ht="15.0" customHeight="1">
      <c r="A5394" s="64">
        <v>19.0</v>
      </c>
      <c r="B5394" s="53" t="str">
        <f t="array" ref="B5394">INDEX(Quadrat.Details!D:D, MATCH(1,(F5394=Quadrat.Details!B:B)*(G5394=Quadrat.Details!G:G)*(H5394=Quadrat.Details!I:I),0))</f>
        <v>FJD</v>
      </c>
      <c r="E5394" s="65">
        <f t="array" ref="E5394">INDEX(Quadrat.Details!C:C, MATCH(1,(F5394=Quadrat.Details!B:B)*(G5394=Quadrat.Details!G:G),0))</f>
        <v>44785</v>
      </c>
      <c r="F5394" s="66">
        <v>2022.0</v>
      </c>
      <c r="G5394" s="13" t="s">
        <v>445</v>
      </c>
      <c r="H5394" s="64">
        <v>2.0</v>
      </c>
      <c r="I5394" s="3" t="str">
        <f t="array" ref="I5394">INDEX(Species.List!A:A,MATCH(J5394,Species.List!B:B,0))</f>
        <v>Mya arenaria</v>
      </c>
      <c r="J5394" s="11" t="s">
        <v>327</v>
      </c>
      <c r="K5394" s="3" t="str">
        <f t="array" ref="K5394">INDEX(Species.List!C:C,MATCH(J5394,Species.List!B:B,0))</f>
        <v>SL</v>
      </c>
      <c r="L5394" s="64">
        <v>14.0</v>
      </c>
      <c r="M5394" s="64">
        <v>6.0</v>
      </c>
      <c r="N5394" s="8" t="s">
        <v>502</v>
      </c>
      <c r="O5394" s="8" t="s">
        <v>55</v>
      </c>
      <c r="P5394" s="3" t="s">
        <v>682</v>
      </c>
      <c r="Q5394" s="3" t="s">
        <v>55</v>
      </c>
      <c r="S5394" s="67">
        <v>1.0</v>
      </c>
    </row>
    <row r="5395" ht="15.0" customHeight="1">
      <c r="A5395" s="64">
        <v>19.0</v>
      </c>
      <c r="B5395" s="53" t="str">
        <f t="array" ref="B5395">INDEX(Quadrat.Details!D:D, MATCH(1,(F5395=Quadrat.Details!B:B)*(G5395=Quadrat.Details!G:G)*(H5395=Quadrat.Details!I:I),0))</f>
        <v>FJD</v>
      </c>
      <c r="E5395" s="65">
        <f t="array" ref="E5395">INDEX(Quadrat.Details!C:C, MATCH(1,(F5395=Quadrat.Details!B:B)*(G5395=Quadrat.Details!G:G),0))</f>
        <v>44785</v>
      </c>
      <c r="F5395" s="66">
        <v>2022.0</v>
      </c>
      <c r="G5395" s="13" t="s">
        <v>445</v>
      </c>
      <c r="H5395" s="64">
        <v>2.0</v>
      </c>
      <c r="I5395" s="3" t="str">
        <f t="array" ref="I5395">INDEX(Species.List!A:A,MATCH(J5395,Species.List!B:B,0))</f>
        <v>Mya arenaria</v>
      </c>
      <c r="J5395" s="11" t="s">
        <v>327</v>
      </c>
      <c r="K5395" s="3" t="str">
        <f t="array" ref="K5395">INDEX(Species.List!C:C,MATCH(J5395,Species.List!B:B,0))</f>
        <v>SL</v>
      </c>
      <c r="L5395" s="64">
        <v>13.0</v>
      </c>
      <c r="M5395" s="64">
        <v>8.0</v>
      </c>
      <c r="N5395" s="8" t="s">
        <v>502</v>
      </c>
      <c r="O5395" s="8" t="s">
        <v>55</v>
      </c>
      <c r="P5395" s="3" t="s">
        <v>682</v>
      </c>
      <c r="Q5395" s="3" t="s">
        <v>55</v>
      </c>
      <c r="S5395" s="67">
        <v>1.0</v>
      </c>
    </row>
    <row r="5396" ht="15.0" customHeight="1">
      <c r="A5396" s="64">
        <v>19.0</v>
      </c>
      <c r="B5396" s="53" t="str">
        <f t="array" ref="B5396">INDEX(Quadrat.Details!D:D, MATCH(1,(F5396=Quadrat.Details!B:B)*(G5396=Quadrat.Details!G:G)*(H5396=Quadrat.Details!I:I),0))</f>
        <v>FJD</v>
      </c>
      <c r="E5396" s="65">
        <f t="array" ref="E5396">INDEX(Quadrat.Details!C:C, MATCH(1,(F5396=Quadrat.Details!B:B)*(G5396=Quadrat.Details!G:G),0))</f>
        <v>44785</v>
      </c>
      <c r="F5396" s="66">
        <v>2022.0</v>
      </c>
      <c r="G5396" s="13" t="s">
        <v>445</v>
      </c>
      <c r="H5396" s="64">
        <v>2.0</v>
      </c>
      <c r="I5396" s="3" t="str">
        <f t="array" ref="I5396">INDEX(Species.List!A:A,MATCH(J5396,Species.List!B:B,0))</f>
        <v>Mya arenaria</v>
      </c>
      <c r="J5396" s="11" t="s">
        <v>327</v>
      </c>
      <c r="K5396" s="3" t="str">
        <f t="array" ref="K5396">INDEX(Species.List!C:C,MATCH(J5396,Species.List!B:B,0))</f>
        <v>SL</v>
      </c>
      <c r="L5396" s="64">
        <v>10.0</v>
      </c>
      <c r="M5396" s="64">
        <v>1.0</v>
      </c>
      <c r="N5396" s="8" t="s">
        <v>502</v>
      </c>
      <c r="O5396" s="8" t="s">
        <v>55</v>
      </c>
      <c r="P5396" s="3" t="s">
        <v>682</v>
      </c>
      <c r="Q5396" s="3" t="s">
        <v>55</v>
      </c>
      <c r="S5396" s="67">
        <v>1.0</v>
      </c>
    </row>
    <row r="5397" ht="15.0" customHeight="1">
      <c r="A5397" s="64">
        <v>19.0</v>
      </c>
      <c r="B5397" s="53" t="str">
        <f t="array" ref="B5397">INDEX(Quadrat.Details!D:D, MATCH(1,(F5397=Quadrat.Details!B:B)*(G5397=Quadrat.Details!G:G)*(H5397=Quadrat.Details!I:I),0))</f>
        <v>FJD</v>
      </c>
      <c r="E5397" s="65">
        <f t="array" ref="E5397">INDEX(Quadrat.Details!C:C, MATCH(1,(F5397=Quadrat.Details!B:B)*(G5397=Quadrat.Details!G:G),0))</f>
        <v>44785</v>
      </c>
      <c r="F5397" s="66">
        <v>2022.0</v>
      </c>
      <c r="G5397" s="13" t="s">
        <v>445</v>
      </c>
      <c r="H5397" s="64">
        <v>2.0</v>
      </c>
      <c r="I5397" s="3" t="str">
        <f t="array" ref="I5397">INDEX(Species.List!A:A,MATCH(J5397,Species.List!B:B,0))</f>
        <v>Mya arenaria</v>
      </c>
      <c r="J5397" s="11" t="s">
        <v>327</v>
      </c>
      <c r="K5397" s="3" t="str">
        <f t="array" ref="K5397">INDEX(Species.List!C:C,MATCH(J5397,Species.List!B:B,0))</f>
        <v>SL</v>
      </c>
      <c r="L5397" s="64">
        <v>12.0</v>
      </c>
      <c r="M5397" s="64">
        <v>2.0</v>
      </c>
      <c r="N5397" s="8" t="s">
        <v>502</v>
      </c>
      <c r="O5397" s="8" t="s">
        <v>55</v>
      </c>
      <c r="P5397" s="3" t="s">
        <v>682</v>
      </c>
      <c r="Q5397" s="3" t="s">
        <v>55</v>
      </c>
      <c r="S5397" s="67">
        <v>1.0</v>
      </c>
    </row>
    <row r="5398" ht="15.0" customHeight="1">
      <c r="A5398" s="64">
        <v>19.0</v>
      </c>
      <c r="B5398" s="53" t="str">
        <f t="array" ref="B5398">INDEX(Quadrat.Details!D:D, MATCH(1,(F5398=Quadrat.Details!B:B)*(G5398=Quadrat.Details!G:G)*(H5398=Quadrat.Details!I:I),0))</f>
        <v>FJD</v>
      </c>
      <c r="E5398" s="65">
        <f t="array" ref="E5398">INDEX(Quadrat.Details!C:C, MATCH(1,(F5398=Quadrat.Details!B:B)*(G5398=Quadrat.Details!G:G),0))</f>
        <v>44785</v>
      </c>
      <c r="F5398" s="66">
        <v>2022.0</v>
      </c>
      <c r="G5398" s="13" t="s">
        <v>445</v>
      </c>
      <c r="H5398" s="64">
        <v>2.0</v>
      </c>
      <c r="I5398" s="3" t="str">
        <f t="array" ref="I5398">INDEX(Species.List!A:A,MATCH(J5398,Species.List!B:B,0))</f>
        <v>Mya arenaria</v>
      </c>
      <c r="J5398" s="11" t="s">
        <v>327</v>
      </c>
      <c r="K5398" s="3" t="str">
        <f t="array" ref="K5398">INDEX(Species.List!C:C,MATCH(J5398,Species.List!B:B,0))</f>
        <v>SL</v>
      </c>
      <c r="L5398" s="64">
        <v>11.0</v>
      </c>
      <c r="M5398" s="64">
        <v>1.0</v>
      </c>
      <c r="N5398" s="8" t="s">
        <v>502</v>
      </c>
      <c r="O5398" s="8" t="s">
        <v>55</v>
      </c>
      <c r="P5398" s="3" t="s">
        <v>682</v>
      </c>
      <c r="Q5398" s="3" t="s">
        <v>55</v>
      </c>
      <c r="S5398" s="67">
        <v>1.0</v>
      </c>
    </row>
    <row r="5399" ht="15.0" customHeight="1">
      <c r="A5399" s="64">
        <v>19.0</v>
      </c>
      <c r="B5399" s="53" t="str">
        <f t="array" ref="B5399">INDEX(Quadrat.Details!D:D, MATCH(1,(F5399=Quadrat.Details!B:B)*(G5399=Quadrat.Details!G:G)*(H5399=Quadrat.Details!I:I),0))</f>
        <v>BA</v>
      </c>
      <c r="E5399" s="65">
        <f t="array" ref="E5399">INDEX(Quadrat.Details!C:C, MATCH(1,(F5399=Quadrat.Details!B:B)*(G5399=Quadrat.Details!G:G),0))</f>
        <v>44785</v>
      </c>
      <c r="F5399" s="66">
        <v>2022.0</v>
      </c>
      <c r="G5399" s="13" t="s">
        <v>472</v>
      </c>
      <c r="H5399" s="64">
        <v>1.0</v>
      </c>
      <c r="I5399" s="3" t="str">
        <f t="array" ref="I5399">INDEX(Species.List!A:A,MATCH(J5399,Species.List!B:B,0))</f>
        <v>Ilyanassa trivittata</v>
      </c>
      <c r="J5399" s="11" t="s">
        <v>350</v>
      </c>
      <c r="K5399" s="3" t="str">
        <f t="array" ref="K5399">INDEX(Species.List!C:C,MATCH(J5399,Species.List!B:B,0))</f>
        <v>SH</v>
      </c>
      <c r="L5399" s="64">
        <v>12.0</v>
      </c>
      <c r="M5399" s="64">
        <v>2.0</v>
      </c>
      <c r="N5399" s="8" t="s">
        <v>502</v>
      </c>
      <c r="O5399" s="8" t="s">
        <v>55</v>
      </c>
      <c r="P5399" s="3" t="s">
        <v>682</v>
      </c>
      <c r="Q5399" s="3" t="s">
        <v>55</v>
      </c>
      <c r="S5399" s="67">
        <v>1.0</v>
      </c>
    </row>
    <row r="5400" ht="15.0" customHeight="1">
      <c r="A5400" s="64">
        <v>19.0</v>
      </c>
      <c r="B5400" s="53" t="str">
        <f t="array" ref="B5400">INDEX(Quadrat.Details!D:D, MATCH(1,(F5400=Quadrat.Details!B:B)*(G5400=Quadrat.Details!G:G)*(H5400=Quadrat.Details!I:I),0))</f>
        <v>BA</v>
      </c>
      <c r="E5400" s="65">
        <f t="array" ref="E5400">INDEX(Quadrat.Details!C:C, MATCH(1,(F5400=Quadrat.Details!B:B)*(G5400=Quadrat.Details!G:G),0))</f>
        <v>44785</v>
      </c>
      <c r="F5400" s="66">
        <v>2022.0</v>
      </c>
      <c r="G5400" s="13" t="s">
        <v>472</v>
      </c>
      <c r="H5400" s="64">
        <v>1.0</v>
      </c>
      <c r="I5400" s="3" t="str">
        <f t="array" ref="I5400">INDEX(Species.List!A:A,MATCH(J5400,Species.List!B:B,0))</f>
        <v>Ilyanassa trivittata</v>
      </c>
      <c r="J5400" s="11" t="s">
        <v>350</v>
      </c>
      <c r="K5400" s="3" t="str">
        <f t="array" ref="K5400">INDEX(Species.List!C:C,MATCH(J5400,Species.List!B:B,0))</f>
        <v>SH</v>
      </c>
      <c r="L5400" s="64">
        <v>10.0</v>
      </c>
      <c r="M5400" s="64">
        <v>2.0</v>
      </c>
      <c r="N5400" s="8" t="s">
        <v>502</v>
      </c>
      <c r="O5400" s="8" t="s">
        <v>55</v>
      </c>
      <c r="P5400" s="3" t="s">
        <v>682</v>
      </c>
      <c r="Q5400" s="3" t="s">
        <v>55</v>
      </c>
      <c r="S5400" s="67">
        <v>1.0</v>
      </c>
    </row>
    <row r="5401" ht="15.0" customHeight="1">
      <c r="A5401" s="64">
        <v>19.0</v>
      </c>
      <c r="B5401" s="53" t="str">
        <f t="array" ref="B5401">INDEX(Quadrat.Details!D:D, MATCH(1,(F5401=Quadrat.Details!B:B)*(G5401=Quadrat.Details!G:G)*(H5401=Quadrat.Details!I:I),0))</f>
        <v>BA</v>
      </c>
      <c r="E5401" s="65">
        <f t="array" ref="E5401">INDEX(Quadrat.Details!C:C, MATCH(1,(F5401=Quadrat.Details!B:B)*(G5401=Quadrat.Details!G:G),0))</f>
        <v>44785</v>
      </c>
      <c r="F5401" s="66">
        <v>2022.0</v>
      </c>
      <c r="G5401" s="13" t="s">
        <v>472</v>
      </c>
      <c r="H5401" s="64">
        <v>1.0</v>
      </c>
      <c r="I5401" s="3" t="str">
        <f t="array" ref="I5401">INDEX(Species.List!A:A,MATCH(J5401,Species.List!B:B,0))</f>
        <v>Ilyanassa trivittata</v>
      </c>
      <c r="J5401" s="11" t="s">
        <v>350</v>
      </c>
      <c r="K5401" s="3" t="str">
        <f t="array" ref="K5401">INDEX(Species.List!C:C,MATCH(J5401,Species.List!B:B,0))</f>
        <v>SH</v>
      </c>
      <c r="L5401" s="64">
        <v>13.0</v>
      </c>
      <c r="M5401" s="64">
        <v>2.0</v>
      </c>
      <c r="N5401" s="8" t="s">
        <v>502</v>
      </c>
      <c r="O5401" s="8" t="s">
        <v>55</v>
      </c>
      <c r="P5401" s="3" t="s">
        <v>682</v>
      </c>
      <c r="Q5401" s="3" t="s">
        <v>55</v>
      </c>
      <c r="S5401" s="67">
        <v>1.0</v>
      </c>
    </row>
    <row r="5402" ht="15.0" customHeight="1">
      <c r="A5402" s="64">
        <v>19.0</v>
      </c>
      <c r="B5402" s="53" t="str">
        <f t="array" ref="B5402">INDEX(Quadrat.Details!D:D, MATCH(1,(F5402=Quadrat.Details!B:B)*(G5402=Quadrat.Details!G:G)*(H5402=Quadrat.Details!I:I),0))</f>
        <v>BA</v>
      </c>
      <c r="E5402" s="65">
        <f t="array" ref="E5402">INDEX(Quadrat.Details!C:C, MATCH(1,(F5402=Quadrat.Details!B:B)*(G5402=Quadrat.Details!G:G),0))</f>
        <v>44785</v>
      </c>
      <c r="F5402" s="66">
        <v>2022.0</v>
      </c>
      <c r="G5402" s="13" t="s">
        <v>472</v>
      </c>
      <c r="H5402" s="64">
        <v>1.0</v>
      </c>
      <c r="I5402" s="3" t="str">
        <f t="array" ref="I5402">INDEX(Species.List!A:A,MATCH(J5402,Species.List!B:B,0))</f>
        <v>Ilyanassa trivittata</v>
      </c>
      <c r="J5402" s="11" t="s">
        <v>350</v>
      </c>
      <c r="K5402" s="3" t="str">
        <f t="array" ref="K5402">INDEX(Species.List!C:C,MATCH(J5402,Species.List!B:B,0))</f>
        <v>SH</v>
      </c>
      <c r="L5402" s="64">
        <v>11.0</v>
      </c>
      <c r="M5402" s="64">
        <v>1.0</v>
      </c>
      <c r="N5402" s="8" t="s">
        <v>502</v>
      </c>
      <c r="O5402" s="8" t="s">
        <v>55</v>
      </c>
      <c r="P5402" s="3" t="s">
        <v>682</v>
      </c>
      <c r="Q5402" s="3" t="s">
        <v>55</v>
      </c>
      <c r="S5402" s="67">
        <v>1.0</v>
      </c>
    </row>
    <row r="5403" ht="15.0" customHeight="1">
      <c r="A5403" s="64">
        <v>19.0</v>
      </c>
      <c r="B5403" s="53" t="str">
        <f t="array" ref="B5403">INDEX(Quadrat.Details!D:D, MATCH(1,(F5403=Quadrat.Details!B:B)*(G5403=Quadrat.Details!G:G)*(H5403=Quadrat.Details!I:I),0))</f>
        <v>BA</v>
      </c>
      <c r="E5403" s="65">
        <f t="array" ref="E5403">INDEX(Quadrat.Details!C:C, MATCH(1,(F5403=Quadrat.Details!B:B)*(G5403=Quadrat.Details!G:G),0))</f>
        <v>44785</v>
      </c>
      <c r="F5403" s="66">
        <v>2022.0</v>
      </c>
      <c r="G5403" s="13" t="s">
        <v>472</v>
      </c>
      <c r="H5403" s="64">
        <v>1.0</v>
      </c>
      <c r="I5403" s="3" t="str">
        <f t="array" ref="I5403">INDEX(Species.List!A:A,MATCH(J5403,Species.List!B:B,0))</f>
        <v>Ensis directus</v>
      </c>
      <c r="J5403" s="11" t="s">
        <v>306</v>
      </c>
      <c r="K5403" s="3" t="str">
        <f t="array" ref="K5403">INDEX(Species.List!C:C,MATCH(J5403,Species.List!B:B,0))</f>
        <v>SL</v>
      </c>
      <c r="L5403" s="64">
        <v>35.0</v>
      </c>
      <c r="M5403" s="64">
        <v>1.0</v>
      </c>
      <c r="N5403" s="8" t="s">
        <v>502</v>
      </c>
      <c r="O5403" s="8" t="s">
        <v>55</v>
      </c>
      <c r="P5403" s="3" t="s">
        <v>682</v>
      </c>
      <c r="Q5403" s="3" t="s">
        <v>55</v>
      </c>
      <c r="S5403" s="67">
        <v>1.0</v>
      </c>
    </row>
    <row r="5404" ht="15.0" customHeight="1">
      <c r="A5404" s="64">
        <v>19.0</v>
      </c>
      <c r="B5404" s="53" t="str">
        <f t="array" ref="B5404">INDEX(Quadrat.Details!D:D, MATCH(1,(F5404=Quadrat.Details!B:B)*(G5404=Quadrat.Details!G:G)*(H5404=Quadrat.Details!I:I),0))</f>
        <v>BA</v>
      </c>
      <c r="E5404" s="65">
        <f t="array" ref="E5404">INDEX(Quadrat.Details!C:C, MATCH(1,(F5404=Quadrat.Details!B:B)*(G5404=Quadrat.Details!G:G),0))</f>
        <v>44785</v>
      </c>
      <c r="F5404" s="66">
        <v>2022.0</v>
      </c>
      <c r="G5404" s="13" t="s">
        <v>472</v>
      </c>
      <c r="H5404" s="64">
        <v>1.0</v>
      </c>
      <c r="I5404" s="3" t="str">
        <f t="array" ref="I5404">INDEX(Species.List!A:A,MATCH(J5404,Species.List!B:B,0))</f>
        <v>Ensis directus</v>
      </c>
      <c r="J5404" s="11" t="s">
        <v>306</v>
      </c>
      <c r="K5404" s="3" t="str">
        <f t="array" ref="K5404">INDEX(Species.List!C:C,MATCH(J5404,Species.List!B:B,0))</f>
        <v>SL</v>
      </c>
      <c r="L5404" s="64">
        <v>23.0</v>
      </c>
      <c r="M5404" s="64">
        <v>1.0</v>
      </c>
      <c r="N5404" s="8" t="s">
        <v>502</v>
      </c>
      <c r="O5404" s="8" t="s">
        <v>55</v>
      </c>
      <c r="P5404" s="3" t="s">
        <v>682</v>
      </c>
      <c r="Q5404" s="3" t="s">
        <v>55</v>
      </c>
      <c r="S5404" s="67">
        <v>1.0</v>
      </c>
    </row>
    <row r="5405" ht="15.0" customHeight="1">
      <c r="A5405" s="64">
        <v>19.0</v>
      </c>
      <c r="B5405" s="53" t="str">
        <f t="array" ref="B5405">INDEX(Quadrat.Details!D:D, MATCH(1,(F5405=Quadrat.Details!B:B)*(G5405=Quadrat.Details!G:G)*(H5405=Quadrat.Details!I:I),0))</f>
        <v>BA</v>
      </c>
      <c r="E5405" s="65">
        <f t="array" ref="E5405">INDEX(Quadrat.Details!C:C, MATCH(1,(F5405=Quadrat.Details!B:B)*(G5405=Quadrat.Details!G:G),0))</f>
        <v>44785</v>
      </c>
      <c r="F5405" s="66">
        <v>2022.0</v>
      </c>
      <c r="G5405" s="13" t="s">
        <v>472</v>
      </c>
      <c r="H5405" s="64">
        <v>1.0</v>
      </c>
      <c r="I5405" s="3" t="str">
        <f t="array" ref="I5405">INDEX(Species.List!A:A,MATCH(J5405,Species.List!B:B,0))</f>
        <v>Yoldia limatula</v>
      </c>
      <c r="J5405" s="11" t="s">
        <v>179</v>
      </c>
      <c r="K5405" s="3" t="str">
        <f t="array" ref="K5405">INDEX(Species.List!C:C,MATCH(J5405,Species.List!B:B,0))</f>
        <v>SL</v>
      </c>
      <c r="L5405" s="64">
        <v>14.0</v>
      </c>
      <c r="M5405" s="64">
        <v>2.0</v>
      </c>
      <c r="N5405" s="8" t="s">
        <v>502</v>
      </c>
      <c r="O5405" s="8" t="s">
        <v>55</v>
      </c>
      <c r="P5405" s="3" t="s">
        <v>682</v>
      </c>
      <c r="Q5405" s="3" t="s">
        <v>55</v>
      </c>
      <c r="S5405" s="67">
        <v>1.0</v>
      </c>
    </row>
    <row r="5406" ht="15.0" customHeight="1">
      <c r="A5406" s="64">
        <v>19.0</v>
      </c>
      <c r="B5406" s="53" t="str">
        <f t="array" ref="B5406">INDEX(Quadrat.Details!D:D, MATCH(1,(F5406=Quadrat.Details!B:B)*(G5406=Quadrat.Details!G:G)*(H5406=Quadrat.Details!I:I),0))</f>
        <v>BA</v>
      </c>
      <c r="E5406" s="65">
        <f t="array" ref="E5406">INDEX(Quadrat.Details!C:C, MATCH(1,(F5406=Quadrat.Details!B:B)*(G5406=Quadrat.Details!G:G),0))</f>
        <v>44785</v>
      </c>
      <c r="F5406" s="66">
        <v>2022.0</v>
      </c>
      <c r="G5406" s="13" t="s">
        <v>472</v>
      </c>
      <c r="H5406" s="64">
        <v>1.0</v>
      </c>
      <c r="I5406" s="3" t="str">
        <f t="array" ref="I5406">INDEX(Species.List!A:A,MATCH(J5406,Species.List!B:B,0))</f>
        <v>Yoldia limatula</v>
      </c>
      <c r="J5406" s="11" t="s">
        <v>179</v>
      </c>
      <c r="K5406" s="3" t="str">
        <f t="array" ref="K5406">INDEX(Species.List!C:C,MATCH(J5406,Species.List!B:B,0))</f>
        <v>SL</v>
      </c>
      <c r="L5406" s="64">
        <v>18.0</v>
      </c>
      <c r="M5406" s="64">
        <v>1.0</v>
      </c>
      <c r="N5406" s="8" t="s">
        <v>502</v>
      </c>
      <c r="O5406" s="8" t="s">
        <v>55</v>
      </c>
      <c r="P5406" s="3" t="s">
        <v>682</v>
      </c>
      <c r="Q5406" s="3" t="s">
        <v>55</v>
      </c>
      <c r="S5406" s="67">
        <v>1.0</v>
      </c>
    </row>
    <row r="5407" ht="15.0" customHeight="1">
      <c r="A5407" s="64">
        <v>19.0</v>
      </c>
      <c r="B5407" s="53" t="str">
        <f t="array" ref="B5407">INDEX(Quadrat.Details!D:D, MATCH(1,(F5407=Quadrat.Details!B:B)*(G5407=Quadrat.Details!G:G)*(H5407=Quadrat.Details!I:I),0))</f>
        <v>BA</v>
      </c>
      <c r="E5407" s="65">
        <f t="array" ref="E5407">INDEX(Quadrat.Details!C:C, MATCH(1,(F5407=Quadrat.Details!B:B)*(G5407=Quadrat.Details!G:G),0))</f>
        <v>44785</v>
      </c>
      <c r="F5407" s="66">
        <v>2022.0</v>
      </c>
      <c r="G5407" s="13" t="s">
        <v>472</v>
      </c>
      <c r="H5407" s="64">
        <v>1.0</v>
      </c>
      <c r="I5407" s="3" t="str">
        <f t="array" ref="I5407">INDEX(Species.List!A:A,MATCH(J5407,Species.List!B:B,0))</f>
        <v>Yoldia limatula</v>
      </c>
      <c r="J5407" s="11" t="s">
        <v>179</v>
      </c>
      <c r="K5407" s="3" t="str">
        <f t="array" ref="K5407">INDEX(Species.List!C:C,MATCH(J5407,Species.List!B:B,0))</f>
        <v>SL</v>
      </c>
      <c r="L5407" s="64">
        <v>15.0</v>
      </c>
      <c r="M5407" s="64">
        <v>1.0</v>
      </c>
      <c r="N5407" s="8" t="s">
        <v>502</v>
      </c>
      <c r="O5407" s="8" t="s">
        <v>55</v>
      </c>
      <c r="P5407" s="3" t="s">
        <v>682</v>
      </c>
      <c r="Q5407" s="3" t="s">
        <v>55</v>
      </c>
      <c r="S5407" s="67">
        <v>1.0</v>
      </c>
    </row>
    <row r="5408" ht="15.0" customHeight="1">
      <c r="A5408" s="64">
        <v>19.0</v>
      </c>
      <c r="B5408" s="53" t="str">
        <f t="array" ref="B5408">INDEX(Quadrat.Details!D:D, MATCH(1,(F5408=Quadrat.Details!B:B)*(G5408=Quadrat.Details!G:G)*(H5408=Quadrat.Details!I:I),0))</f>
        <v>BA</v>
      </c>
      <c r="E5408" s="65">
        <f t="array" ref="E5408">INDEX(Quadrat.Details!C:C, MATCH(1,(F5408=Quadrat.Details!B:B)*(G5408=Quadrat.Details!G:G),0))</f>
        <v>44785</v>
      </c>
      <c r="F5408" s="66">
        <v>2022.0</v>
      </c>
      <c r="G5408" s="13" t="s">
        <v>472</v>
      </c>
      <c r="H5408" s="64">
        <v>1.0</v>
      </c>
      <c r="I5408" s="3" t="str">
        <f t="array" ref="I5408">INDEX(Species.List!A:A,MATCH(J5408,Species.List!B:B,0))</f>
        <v>Anadara ovalis</v>
      </c>
      <c r="J5408" s="11" t="s">
        <v>106</v>
      </c>
      <c r="K5408" s="3" t="str">
        <f t="array" ref="K5408">INDEX(Species.List!C:C,MATCH(J5408,Species.List!B:B,0))</f>
        <v>SL</v>
      </c>
      <c r="L5408" s="64">
        <v>16.0</v>
      </c>
      <c r="M5408" s="64">
        <v>1.0</v>
      </c>
      <c r="N5408" s="8" t="s">
        <v>502</v>
      </c>
      <c r="O5408" s="8" t="s">
        <v>55</v>
      </c>
      <c r="P5408" s="3" t="s">
        <v>682</v>
      </c>
      <c r="Q5408" s="3" t="s">
        <v>55</v>
      </c>
      <c r="S5408" s="67">
        <v>1.0</v>
      </c>
    </row>
    <row r="5409" ht="15.0" customHeight="1">
      <c r="A5409" s="64">
        <v>19.0</v>
      </c>
      <c r="B5409" s="53" t="str">
        <f t="array" ref="B5409">INDEX(Quadrat.Details!D:D, MATCH(1,(F5409=Quadrat.Details!B:B)*(G5409=Quadrat.Details!G:G)*(H5409=Quadrat.Details!I:I),0))</f>
        <v>BA</v>
      </c>
      <c r="E5409" s="65">
        <f t="array" ref="E5409">INDEX(Quadrat.Details!C:C, MATCH(1,(F5409=Quadrat.Details!B:B)*(G5409=Quadrat.Details!G:G),0))</f>
        <v>44785</v>
      </c>
      <c r="F5409" s="66">
        <v>2022.0</v>
      </c>
      <c r="G5409" s="13" t="s">
        <v>472</v>
      </c>
      <c r="H5409" s="64">
        <v>1.0</v>
      </c>
      <c r="I5409" s="3" t="str">
        <f t="array" ref="I5409">INDEX(Species.List!A:A,MATCH(J5409,Species.List!B:B,0))</f>
        <v>Anadara ovalis</v>
      </c>
      <c r="J5409" s="11" t="s">
        <v>106</v>
      </c>
      <c r="K5409" s="3" t="str">
        <f t="array" ref="K5409">INDEX(Species.List!C:C,MATCH(J5409,Species.List!B:B,0))</f>
        <v>SL</v>
      </c>
      <c r="L5409" s="64">
        <v>12.0</v>
      </c>
      <c r="M5409" s="64">
        <v>2.0</v>
      </c>
      <c r="N5409" s="8" t="s">
        <v>502</v>
      </c>
      <c r="O5409" s="8" t="s">
        <v>55</v>
      </c>
      <c r="P5409" s="3" t="s">
        <v>682</v>
      </c>
      <c r="Q5409" s="3" t="s">
        <v>55</v>
      </c>
      <c r="S5409" s="67">
        <v>1.0</v>
      </c>
    </row>
    <row r="5410" ht="15.0" customHeight="1">
      <c r="A5410" s="64">
        <v>19.0</v>
      </c>
      <c r="B5410" s="53" t="str">
        <f t="array" ref="B5410">INDEX(Quadrat.Details!D:D, MATCH(1,(F5410=Quadrat.Details!B:B)*(G5410=Quadrat.Details!G:G)*(H5410=Quadrat.Details!I:I),0))</f>
        <v>BA</v>
      </c>
      <c r="E5410" s="65">
        <f t="array" ref="E5410">INDEX(Quadrat.Details!C:C, MATCH(1,(F5410=Quadrat.Details!B:B)*(G5410=Quadrat.Details!G:G),0))</f>
        <v>44785</v>
      </c>
      <c r="F5410" s="66">
        <v>2022.0</v>
      </c>
      <c r="G5410" s="13" t="s">
        <v>472</v>
      </c>
      <c r="H5410" s="64">
        <v>1.0</v>
      </c>
      <c r="I5410" s="3" t="str">
        <f t="array" ref="I5410">INDEX(Species.List!A:A,MATCH(J5410,Species.List!B:B,0))</f>
        <v>Mya arenaria</v>
      </c>
      <c r="J5410" s="11" t="s">
        <v>327</v>
      </c>
      <c r="K5410" s="3" t="str">
        <f t="array" ref="K5410">INDEX(Species.List!C:C,MATCH(J5410,Species.List!B:B,0))</f>
        <v>SL</v>
      </c>
      <c r="L5410" s="64">
        <v>16.0</v>
      </c>
      <c r="M5410" s="64">
        <v>1.0</v>
      </c>
      <c r="N5410" s="8" t="s">
        <v>502</v>
      </c>
      <c r="O5410" s="8" t="s">
        <v>55</v>
      </c>
      <c r="P5410" s="3" t="s">
        <v>682</v>
      </c>
      <c r="Q5410" s="3" t="s">
        <v>55</v>
      </c>
      <c r="S5410" s="67">
        <v>1.0</v>
      </c>
    </row>
    <row r="5411" ht="15.0" customHeight="1">
      <c r="A5411" s="64">
        <v>19.0</v>
      </c>
      <c r="B5411" s="53" t="str">
        <f t="array" ref="B5411">INDEX(Quadrat.Details!D:D, MATCH(1,(F5411=Quadrat.Details!B:B)*(G5411=Quadrat.Details!G:G)*(H5411=Quadrat.Details!I:I),0))</f>
        <v>BA</v>
      </c>
      <c r="E5411" s="65">
        <f t="array" ref="E5411">INDEX(Quadrat.Details!C:C, MATCH(1,(F5411=Quadrat.Details!B:B)*(G5411=Quadrat.Details!G:G),0))</f>
        <v>44785</v>
      </c>
      <c r="F5411" s="66">
        <v>2022.0</v>
      </c>
      <c r="G5411" s="13" t="s">
        <v>472</v>
      </c>
      <c r="H5411" s="64">
        <v>1.0</v>
      </c>
      <c r="I5411" s="3" t="str">
        <f t="array" ref="I5411">INDEX(Species.List!A:A,MATCH(J5411,Species.List!B:B,0))</f>
        <v>Mya arenaria</v>
      </c>
      <c r="J5411" s="11" t="s">
        <v>327</v>
      </c>
      <c r="K5411" s="3" t="str">
        <f t="array" ref="K5411">INDEX(Species.List!C:C,MATCH(J5411,Species.List!B:B,0))</f>
        <v>SL</v>
      </c>
      <c r="L5411" s="64">
        <v>17.0</v>
      </c>
      <c r="M5411" s="64">
        <v>1.0</v>
      </c>
      <c r="N5411" s="8" t="s">
        <v>502</v>
      </c>
      <c r="O5411" s="8" t="s">
        <v>55</v>
      </c>
      <c r="P5411" s="3" t="s">
        <v>682</v>
      </c>
      <c r="Q5411" s="3" t="s">
        <v>55</v>
      </c>
      <c r="S5411" s="67">
        <v>1.0</v>
      </c>
    </row>
    <row r="5412" ht="15.0" customHeight="1">
      <c r="A5412" s="64">
        <v>19.0</v>
      </c>
      <c r="B5412" s="53" t="str">
        <f t="array" ref="B5412">INDEX(Quadrat.Details!D:D, MATCH(1,(F5412=Quadrat.Details!B:B)*(G5412=Quadrat.Details!G:G)*(H5412=Quadrat.Details!I:I),0))</f>
        <v>BA</v>
      </c>
      <c r="E5412" s="65">
        <f t="array" ref="E5412">INDEX(Quadrat.Details!C:C, MATCH(1,(F5412=Quadrat.Details!B:B)*(G5412=Quadrat.Details!G:G),0))</f>
        <v>44785</v>
      </c>
      <c r="F5412" s="66">
        <v>2022.0</v>
      </c>
      <c r="G5412" s="13" t="s">
        <v>472</v>
      </c>
      <c r="H5412" s="64">
        <v>1.0</v>
      </c>
      <c r="I5412" s="3" t="str">
        <f t="array" ref="I5412">INDEX(Species.List!A:A,MATCH(J5412,Species.List!B:B,0))</f>
        <v>Mya arenaria</v>
      </c>
      <c r="J5412" s="11" t="s">
        <v>327</v>
      </c>
      <c r="K5412" s="3" t="str">
        <f t="array" ref="K5412">INDEX(Species.List!C:C,MATCH(J5412,Species.List!B:B,0))</f>
        <v>SL</v>
      </c>
      <c r="L5412" s="64">
        <v>15.0</v>
      </c>
      <c r="M5412" s="64">
        <v>1.0</v>
      </c>
      <c r="N5412" s="8" t="s">
        <v>502</v>
      </c>
      <c r="O5412" s="8" t="s">
        <v>55</v>
      </c>
      <c r="P5412" s="3" t="s">
        <v>682</v>
      </c>
      <c r="Q5412" s="3" t="s">
        <v>55</v>
      </c>
      <c r="S5412" s="67">
        <v>1.0</v>
      </c>
    </row>
    <row r="5413" ht="15.0" customHeight="1">
      <c r="A5413" s="64">
        <v>19.0</v>
      </c>
      <c r="B5413" s="53" t="str">
        <f t="array" ref="B5413">INDEX(Quadrat.Details!D:D, MATCH(1,(F5413=Quadrat.Details!B:B)*(G5413=Quadrat.Details!G:G)*(H5413=Quadrat.Details!I:I),0))</f>
        <v>BA</v>
      </c>
      <c r="E5413" s="65">
        <f t="array" ref="E5413">INDEX(Quadrat.Details!C:C, MATCH(1,(F5413=Quadrat.Details!B:B)*(G5413=Quadrat.Details!G:G),0))</f>
        <v>44785</v>
      </c>
      <c r="F5413" s="66">
        <v>2022.0</v>
      </c>
      <c r="G5413" s="13" t="s">
        <v>472</v>
      </c>
      <c r="H5413" s="64">
        <v>1.0</v>
      </c>
      <c r="I5413" s="3" t="str">
        <f t="array" ref="I5413">INDEX(Species.List!A:A,MATCH(J5413,Species.List!B:B,0))</f>
        <v>Mya arenaria</v>
      </c>
      <c r="J5413" s="11" t="s">
        <v>327</v>
      </c>
      <c r="K5413" s="3" t="str">
        <f t="array" ref="K5413">INDEX(Species.List!C:C,MATCH(J5413,Species.List!B:B,0))</f>
        <v>SL</v>
      </c>
      <c r="L5413" s="64">
        <v>14.0</v>
      </c>
      <c r="M5413" s="64">
        <v>1.0</v>
      </c>
      <c r="N5413" s="8" t="s">
        <v>502</v>
      </c>
      <c r="O5413" s="8" t="s">
        <v>55</v>
      </c>
      <c r="P5413" s="3" t="s">
        <v>682</v>
      </c>
      <c r="Q5413" s="3" t="s">
        <v>55</v>
      </c>
      <c r="S5413" s="67">
        <v>1.0</v>
      </c>
    </row>
    <row r="5414" ht="15.0" customHeight="1">
      <c r="A5414" s="64">
        <v>19.0</v>
      </c>
      <c r="B5414" s="53" t="str">
        <f t="array" ref="B5414">INDEX(Quadrat.Details!D:D, MATCH(1,(F5414=Quadrat.Details!B:B)*(G5414=Quadrat.Details!G:G)*(H5414=Quadrat.Details!I:I),0))</f>
        <v>BA</v>
      </c>
      <c r="E5414" s="65">
        <f t="array" ref="E5414">INDEX(Quadrat.Details!C:C, MATCH(1,(F5414=Quadrat.Details!B:B)*(G5414=Quadrat.Details!G:G),0))</f>
        <v>44785</v>
      </c>
      <c r="F5414" s="66">
        <v>2022.0</v>
      </c>
      <c r="G5414" s="13" t="s">
        <v>472</v>
      </c>
      <c r="H5414" s="64">
        <v>1.0</v>
      </c>
      <c r="I5414" s="3" t="str">
        <f t="array" ref="I5414">INDEX(Species.List!A:A,MATCH(J5414,Species.List!B:B,0))</f>
        <v>Ovalipes ocellatus</v>
      </c>
      <c r="J5414" s="11" t="s">
        <v>228</v>
      </c>
      <c r="K5414" s="3" t="str">
        <f t="array" ref="K5414">INDEX(Species.List!C:C,MATCH(J5414,Species.List!B:B,0))</f>
        <v>CW</v>
      </c>
      <c r="L5414" s="64">
        <v>12.0</v>
      </c>
      <c r="M5414" s="64">
        <v>1.0</v>
      </c>
      <c r="N5414" s="8" t="s">
        <v>502</v>
      </c>
      <c r="O5414" s="8" t="s">
        <v>55</v>
      </c>
      <c r="P5414" s="3" t="s">
        <v>682</v>
      </c>
      <c r="Q5414" s="3" t="s">
        <v>55</v>
      </c>
      <c r="S5414" s="67">
        <v>1.0</v>
      </c>
    </row>
    <row r="5415" ht="15.0" customHeight="1">
      <c r="A5415" s="64">
        <v>19.0</v>
      </c>
      <c r="B5415" s="53" t="str">
        <f t="array" ref="B5415">INDEX(Quadrat.Details!D:D, MATCH(1,(F5415=Quadrat.Details!B:B)*(G5415=Quadrat.Details!G:G)*(H5415=Quadrat.Details!I:I),0))</f>
        <v>BA</v>
      </c>
      <c r="E5415" s="65">
        <f t="array" ref="E5415">INDEX(Quadrat.Details!C:C, MATCH(1,(F5415=Quadrat.Details!B:B)*(G5415=Quadrat.Details!G:G),0))</f>
        <v>44785</v>
      </c>
      <c r="F5415" s="66">
        <v>2022.0</v>
      </c>
      <c r="G5415" s="13" t="s">
        <v>472</v>
      </c>
      <c r="H5415" s="64">
        <v>2.0</v>
      </c>
      <c r="I5415" s="3" t="str">
        <f t="array" ref="I5415">INDEX(Species.List!A:A,MATCH(J5415,Species.List!B:B,0))</f>
        <v>Ilyanassa trivittata</v>
      </c>
      <c r="J5415" s="11" t="s">
        <v>350</v>
      </c>
      <c r="K5415" s="3" t="str">
        <f t="array" ref="K5415">INDEX(Species.List!C:C,MATCH(J5415,Species.List!B:B,0))</f>
        <v>SH</v>
      </c>
      <c r="L5415" s="64">
        <v>11.0</v>
      </c>
      <c r="M5415" s="64">
        <v>4.0</v>
      </c>
      <c r="N5415" s="8" t="s">
        <v>502</v>
      </c>
      <c r="O5415" s="8" t="s">
        <v>55</v>
      </c>
      <c r="P5415" s="3" t="s">
        <v>682</v>
      </c>
      <c r="Q5415" s="3" t="s">
        <v>55</v>
      </c>
      <c r="S5415" s="67">
        <v>1.0</v>
      </c>
    </row>
    <row r="5416" ht="15.0" customHeight="1">
      <c r="A5416" s="64">
        <v>19.0</v>
      </c>
      <c r="B5416" s="53" t="str">
        <f t="array" ref="B5416">INDEX(Quadrat.Details!D:D, MATCH(1,(F5416=Quadrat.Details!B:B)*(G5416=Quadrat.Details!G:G)*(H5416=Quadrat.Details!I:I),0))</f>
        <v>BA</v>
      </c>
      <c r="E5416" s="65">
        <f t="array" ref="E5416">INDEX(Quadrat.Details!C:C, MATCH(1,(F5416=Quadrat.Details!B:B)*(G5416=Quadrat.Details!G:G),0))</f>
        <v>44785</v>
      </c>
      <c r="F5416" s="66">
        <v>2022.0</v>
      </c>
      <c r="G5416" s="13" t="s">
        <v>472</v>
      </c>
      <c r="H5416" s="64">
        <v>2.0</v>
      </c>
      <c r="I5416" s="3" t="str">
        <f t="array" ref="I5416">INDEX(Species.List!A:A,MATCH(J5416,Species.List!B:B,0))</f>
        <v>Ilyanassa trivittata</v>
      </c>
      <c r="J5416" s="11" t="s">
        <v>350</v>
      </c>
      <c r="K5416" s="3" t="str">
        <f t="array" ref="K5416">INDEX(Species.List!C:C,MATCH(J5416,Species.List!B:B,0))</f>
        <v>SH</v>
      </c>
      <c r="L5416" s="64">
        <v>15.0</v>
      </c>
      <c r="M5416" s="64">
        <v>1.0</v>
      </c>
      <c r="N5416" s="8" t="s">
        <v>502</v>
      </c>
      <c r="O5416" s="8" t="s">
        <v>55</v>
      </c>
      <c r="P5416" s="3" t="s">
        <v>682</v>
      </c>
      <c r="Q5416" s="3" t="s">
        <v>55</v>
      </c>
      <c r="S5416" s="67">
        <v>1.0</v>
      </c>
    </row>
    <row r="5417" ht="15.0" customHeight="1">
      <c r="A5417" s="64">
        <v>19.0</v>
      </c>
      <c r="B5417" s="53" t="str">
        <f t="array" ref="B5417">INDEX(Quadrat.Details!D:D, MATCH(1,(F5417=Quadrat.Details!B:B)*(G5417=Quadrat.Details!G:G)*(H5417=Quadrat.Details!I:I),0))</f>
        <v>BA</v>
      </c>
      <c r="E5417" s="65">
        <f t="array" ref="E5417">INDEX(Quadrat.Details!C:C, MATCH(1,(F5417=Quadrat.Details!B:B)*(G5417=Quadrat.Details!G:G),0))</f>
        <v>44785</v>
      </c>
      <c r="F5417" s="66">
        <v>2022.0</v>
      </c>
      <c r="G5417" s="13" t="s">
        <v>472</v>
      </c>
      <c r="H5417" s="64">
        <v>2.0</v>
      </c>
      <c r="I5417" s="3" t="str">
        <f t="array" ref="I5417">INDEX(Species.List!A:A,MATCH(J5417,Species.List!B:B,0))</f>
        <v>Ilyanassa trivittata</v>
      </c>
      <c r="J5417" s="11" t="s">
        <v>350</v>
      </c>
      <c r="K5417" s="3" t="str">
        <f t="array" ref="K5417">INDEX(Species.List!C:C,MATCH(J5417,Species.List!B:B,0))</f>
        <v>SH</v>
      </c>
      <c r="L5417" s="64">
        <v>12.0</v>
      </c>
      <c r="M5417" s="64">
        <v>2.0</v>
      </c>
      <c r="N5417" s="8" t="s">
        <v>502</v>
      </c>
      <c r="O5417" s="8" t="s">
        <v>55</v>
      </c>
      <c r="P5417" s="3" t="s">
        <v>682</v>
      </c>
      <c r="Q5417" s="3" t="s">
        <v>55</v>
      </c>
      <c r="S5417" s="67">
        <v>1.0</v>
      </c>
    </row>
    <row r="5418" ht="15.0" customHeight="1">
      <c r="A5418" s="64">
        <v>19.0</v>
      </c>
      <c r="B5418" s="53" t="str">
        <f t="array" ref="B5418">INDEX(Quadrat.Details!D:D, MATCH(1,(F5418=Quadrat.Details!B:B)*(G5418=Quadrat.Details!G:G)*(H5418=Quadrat.Details!I:I),0))</f>
        <v>BA</v>
      </c>
      <c r="E5418" s="65">
        <f t="array" ref="E5418">INDEX(Quadrat.Details!C:C, MATCH(1,(F5418=Quadrat.Details!B:B)*(G5418=Quadrat.Details!G:G),0))</f>
        <v>44785</v>
      </c>
      <c r="F5418" s="66">
        <v>2022.0</v>
      </c>
      <c r="G5418" s="13" t="s">
        <v>472</v>
      </c>
      <c r="H5418" s="64">
        <v>2.0</v>
      </c>
      <c r="I5418" s="3" t="str">
        <f t="array" ref="I5418">INDEX(Species.List!A:A,MATCH(J5418,Species.List!B:B,0))</f>
        <v>Ilyanassa trivittata</v>
      </c>
      <c r="J5418" s="11" t="s">
        <v>350</v>
      </c>
      <c r="K5418" s="3" t="str">
        <f t="array" ref="K5418">INDEX(Species.List!C:C,MATCH(J5418,Species.List!B:B,0))</f>
        <v>SH</v>
      </c>
      <c r="L5418" s="64">
        <v>14.0</v>
      </c>
      <c r="M5418" s="64">
        <v>1.0</v>
      </c>
      <c r="N5418" s="8" t="s">
        <v>502</v>
      </c>
      <c r="O5418" s="8" t="s">
        <v>55</v>
      </c>
      <c r="P5418" s="3" t="s">
        <v>682</v>
      </c>
      <c r="Q5418" s="3" t="s">
        <v>55</v>
      </c>
      <c r="S5418" s="67">
        <v>1.0</v>
      </c>
    </row>
    <row r="5419" ht="15.0" customHeight="1">
      <c r="A5419" s="64">
        <v>19.0</v>
      </c>
      <c r="B5419" s="53" t="str">
        <f t="array" ref="B5419">INDEX(Quadrat.Details!D:D, MATCH(1,(F5419=Quadrat.Details!B:B)*(G5419=Quadrat.Details!G:G)*(H5419=Quadrat.Details!I:I),0))</f>
        <v>BA</v>
      </c>
      <c r="E5419" s="65">
        <f t="array" ref="E5419">INDEX(Quadrat.Details!C:C, MATCH(1,(F5419=Quadrat.Details!B:B)*(G5419=Quadrat.Details!G:G),0))</f>
        <v>44785</v>
      </c>
      <c r="F5419" s="66">
        <v>2022.0</v>
      </c>
      <c r="G5419" s="13" t="s">
        <v>472</v>
      </c>
      <c r="H5419" s="64">
        <v>2.0</v>
      </c>
      <c r="I5419" s="3" t="str">
        <f t="array" ref="I5419">INDEX(Species.List!A:A,MATCH(J5419,Species.List!B:B,0))</f>
        <v>Yoldia limatula</v>
      </c>
      <c r="J5419" s="11" t="s">
        <v>179</v>
      </c>
      <c r="K5419" s="3" t="str">
        <f t="array" ref="K5419">INDEX(Species.List!C:C,MATCH(J5419,Species.List!B:B,0))</f>
        <v>SL</v>
      </c>
      <c r="L5419" s="64">
        <v>23.0</v>
      </c>
      <c r="M5419" s="64">
        <v>1.0</v>
      </c>
      <c r="N5419" s="8" t="s">
        <v>502</v>
      </c>
      <c r="O5419" s="8" t="s">
        <v>55</v>
      </c>
      <c r="P5419" s="3" t="s">
        <v>682</v>
      </c>
      <c r="Q5419" s="3" t="s">
        <v>55</v>
      </c>
      <c r="S5419" s="67">
        <v>1.0</v>
      </c>
    </row>
    <row r="5420" ht="15.0" customHeight="1">
      <c r="A5420" s="64">
        <v>19.0</v>
      </c>
      <c r="B5420" s="53" t="str">
        <f t="array" ref="B5420">INDEX(Quadrat.Details!D:D, MATCH(1,(F5420=Quadrat.Details!B:B)*(G5420=Quadrat.Details!G:G)*(H5420=Quadrat.Details!I:I),0))</f>
        <v>BA</v>
      </c>
      <c r="E5420" s="65">
        <f t="array" ref="E5420">INDEX(Quadrat.Details!C:C, MATCH(1,(F5420=Quadrat.Details!B:B)*(G5420=Quadrat.Details!G:G),0))</f>
        <v>44785</v>
      </c>
      <c r="F5420" s="66">
        <v>2022.0</v>
      </c>
      <c r="G5420" s="13" t="s">
        <v>472</v>
      </c>
      <c r="H5420" s="64">
        <v>2.0</v>
      </c>
      <c r="I5420" s="3" t="str">
        <f t="array" ref="I5420">INDEX(Species.List!A:A,MATCH(J5420,Species.List!B:B,0))</f>
        <v>Yoldia limatula</v>
      </c>
      <c r="J5420" s="11" t="s">
        <v>179</v>
      </c>
      <c r="K5420" s="3" t="str">
        <f t="array" ref="K5420">INDEX(Species.List!C:C,MATCH(J5420,Species.List!B:B,0))</f>
        <v>SL</v>
      </c>
      <c r="L5420" s="64">
        <v>16.0</v>
      </c>
      <c r="M5420" s="64">
        <v>3.0</v>
      </c>
      <c r="N5420" s="8" t="s">
        <v>502</v>
      </c>
      <c r="O5420" s="8" t="s">
        <v>55</v>
      </c>
      <c r="P5420" s="3" t="s">
        <v>682</v>
      </c>
      <c r="Q5420" s="3" t="s">
        <v>55</v>
      </c>
      <c r="S5420" s="67">
        <v>1.0</v>
      </c>
    </row>
    <row r="5421" ht="15.0" customHeight="1">
      <c r="A5421" s="64">
        <v>19.0</v>
      </c>
      <c r="B5421" s="53" t="str">
        <f t="array" ref="B5421">INDEX(Quadrat.Details!D:D, MATCH(1,(F5421=Quadrat.Details!B:B)*(G5421=Quadrat.Details!G:G)*(H5421=Quadrat.Details!I:I),0))</f>
        <v>BA</v>
      </c>
      <c r="E5421" s="65">
        <f t="array" ref="E5421">INDEX(Quadrat.Details!C:C, MATCH(1,(F5421=Quadrat.Details!B:B)*(G5421=Quadrat.Details!G:G),0))</f>
        <v>44785</v>
      </c>
      <c r="F5421" s="66">
        <v>2022.0</v>
      </c>
      <c r="G5421" s="13" t="s">
        <v>472</v>
      </c>
      <c r="H5421" s="64">
        <v>2.0</v>
      </c>
      <c r="I5421" s="3" t="str">
        <f t="array" ref="I5421">INDEX(Species.List!A:A,MATCH(J5421,Species.List!B:B,0))</f>
        <v>Yoldia limatula</v>
      </c>
      <c r="J5421" s="11" t="s">
        <v>179</v>
      </c>
      <c r="K5421" s="3" t="str">
        <f t="array" ref="K5421">INDEX(Species.List!C:C,MATCH(J5421,Species.List!B:B,0))</f>
        <v>SL</v>
      </c>
      <c r="L5421" s="64">
        <v>12.0</v>
      </c>
      <c r="M5421" s="64">
        <v>2.0</v>
      </c>
      <c r="N5421" s="8" t="s">
        <v>502</v>
      </c>
      <c r="O5421" s="8" t="s">
        <v>55</v>
      </c>
      <c r="P5421" s="3" t="s">
        <v>682</v>
      </c>
      <c r="Q5421" s="3" t="s">
        <v>55</v>
      </c>
      <c r="S5421" s="67">
        <v>1.0</v>
      </c>
    </row>
    <row r="5422" ht="15.0" customHeight="1">
      <c r="A5422" s="64">
        <v>19.0</v>
      </c>
      <c r="B5422" s="53" t="str">
        <f t="array" ref="B5422">INDEX(Quadrat.Details!D:D, MATCH(1,(F5422=Quadrat.Details!B:B)*(G5422=Quadrat.Details!G:G)*(H5422=Quadrat.Details!I:I),0))</f>
        <v>BA</v>
      </c>
      <c r="E5422" s="65">
        <f t="array" ref="E5422">INDEX(Quadrat.Details!C:C, MATCH(1,(F5422=Quadrat.Details!B:B)*(G5422=Quadrat.Details!G:G),0))</f>
        <v>44785</v>
      </c>
      <c r="F5422" s="66">
        <v>2022.0</v>
      </c>
      <c r="G5422" s="13" t="s">
        <v>472</v>
      </c>
      <c r="H5422" s="64">
        <v>2.0</v>
      </c>
      <c r="I5422" s="3" t="str">
        <f t="array" ref="I5422">INDEX(Species.List!A:A,MATCH(J5422,Species.List!B:B,0))</f>
        <v>Yoldia limatula</v>
      </c>
      <c r="J5422" s="11" t="s">
        <v>179</v>
      </c>
      <c r="K5422" s="3" t="str">
        <f t="array" ref="K5422">INDEX(Species.List!C:C,MATCH(J5422,Species.List!B:B,0))</f>
        <v>SL</v>
      </c>
      <c r="L5422" s="64">
        <v>14.0</v>
      </c>
      <c r="M5422" s="64">
        <v>2.0</v>
      </c>
      <c r="N5422" s="8" t="s">
        <v>502</v>
      </c>
      <c r="O5422" s="8" t="s">
        <v>55</v>
      </c>
      <c r="P5422" s="3" t="s">
        <v>682</v>
      </c>
      <c r="Q5422" s="3" t="s">
        <v>55</v>
      </c>
      <c r="S5422" s="67">
        <v>1.0</v>
      </c>
    </row>
    <row r="5423" ht="15.0" customHeight="1">
      <c r="A5423" s="64">
        <v>19.0</v>
      </c>
      <c r="B5423" s="53" t="str">
        <f t="array" ref="B5423">INDEX(Quadrat.Details!D:D, MATCH(1,(F5423=Quadrat.Details!B:B)*(G5423=Quadrat.Details!G:G)*(H5423=Quadrat.Details!I:I),0))</f>
        <v>BA</v>
      </c>
      <c r="E5423" s="65">
        <f t="array" ref="E5423">INDEX(Quadrat.Details!C:C, MATCH(1,(F5423=Quadrat.Details!B:B)*(G5423=Quadrat.Details!G:G),0))</f>
        <v>44785</v>
      </c>
      <c r="F5423" s="66">
        <v>2022.0</v>
      </c>
      <c r="G5423" s="13" t="s">
        <v>472</v>
      </c>
      <c r="H5423" s="64">
        <v>2.0</v>
      </c>
      <c r="I5423" s="3" t="str">
        <f t="array" ref="I5423">INDEX(Species.List!A:A,MATCH(J5423,Species.List!B:B,0))</f>
        <v>Yoldia limatula</v>
      </c>
      <c r="J5423" s="11" t="s">
        <v>179</v>
      </c>
      <c r="K5423" s="3" t="str">
        <f t="array" ref="K5423">INDEX(Species.List!C:C,MATCH(J5423,Species.List!B:B,0))</f>
        <v>SL</v>
      </c>
      <c r="L5423" s="64">
        <v>17.0</v>
      </c>
      <c r="M5423" s="64">
        <v>2.0</v>
      </c>
      <c r="N5423" s="8" t="s">
        <v>502</v>
      </c>
      <c r="O5423" s="8" t="s">
        <v>55</v>
      </c>
      <c r="P5423" s="3" t="s">
        <v>682</v>
      </c>
      <c r="Q5423" s="3" t="s">
        <v>55</v>
      </c>
      <c r="S5423" s="67">
        <v>1.0</v>
      </c>
    </row>
    <row r="5424" ht="15.0" customHeight="1">
      <c r="A5424" s="64">
        <v>19.0</v>
      </c>
      <c r="B5424" s="53" t="str">
        <f t="array" ref="B5424">INDEX(Quadrat.Details!D:D, MATCH(1,(F5424=Quadrat.Details!B:B)*(G5424=Quadrat.Details!G:G)*(H5424=Quadrat.Details!I:I),0))</f>
        <v>BA</v>
      </c>
      <c r="E5424" s="65">
        <f t="array" ref="E5424">INDEX(Quadrat.Details!C:C, MATCH(1,(F5424=Quadrat.Details!B:B)*(G5424=Quadrat.Details!G:G),0))</f>
        <v>44785</v>
      </c>
      <c r="F5424" s="66">
        <v>2022.0</v>
      </c>
      <c r="G5424" s="13" t="s">
        <v>472</v>
      </c>
      <c r="H5424" s="64">
        <v>2.0</v>
      </c>
      <c r="I5424" s="3" t="str">
        <f t="array" ref="I5424">INDEX(Species.List!A:A,MATCH(J5424,Species.List!B:B,0))</f>
        <v>Yoldia limatula</v>
      </c>
      <c r="J5424" s="11" t="s">
        <v>179</v>
      </c>
      <c r="K5424" s="3" t="str">
        <f t="array" ref="K5424">INDEX(Species.List!C:C,MATCH(J5424,Species.List!B:B,0))</f>
        <v>SL</v>
      </c>
      <c r="L5424" s="64">
        <v>20.0</v>
      </c>
      <c r="M5424" s="64">
        <v>1.0</v>
      </c>
      <c r="N5424" s="8" t="s">
        <v>502</v>
      </c>
      <c r="O5424" s="8" t="s">
        <v>55</v>
      </c>
      <c r="P5424" s="3" t="s">
        <v>682</v>
      </c>
      <c r="Q5424" s="3" t="s">
        <v>55</v>
      </c>
      <c r="S5424" s="67">
        <v>1.0</v>
      </c>
    </row>
    <row r="5425" ht="15.0" customHeight="1">
      <c r="A5425" s="64">
        <v>19.0</v>
      </c>
      <c r="B5425" s="53" t="str">
        <f t="array" ref="B5425">INDEX(Quadrat.Details!D:D, MATCH(1,(F5425=Quadrat.Details!B:B)*(G5425=Quadrat.Details!G:G)*(H5425=Quadrat.Details!I:I),0))</f>
        <v>BA</v>
      </c>
      <c r="E5425" s="65">
        <f t="array" ref="E5425">INDEX(Quadrat.Details!C:C, MATCH(1,(F5425=Quadrat.Details!B:B)*(G5425=Quadrat.Details!G:G),0))</f>
        <v>44785</v>
      </c>
      <c r="F5425" s="66">
        <v>2022.0</v>
      </c>
      <c r="G5425" s="13" t="s">
        <v>472</v>
      </c>
      <c r="H5425" s="64">
        <v>2.0</v>
      </c>
      <c r="I5425" s="3" t="str">
        <f t="array" ref="I5425">INDEX(Species.List!A:A,MATCH(J5425,Species.List!B:B,0))</f>
        <v>Ensis directus</v>
      </c>
      <c r="J5425" s="11" t="s">
        <v>306</v>
      </c>
      <c r="K5425" s="3" t="str">
        <f t="array" ref="K5425">INDEX(Species.List!C:C,MATCH(J5425,Species.List!B:B,0))</f>
        <v>SL</v>
      </c>
      <c r="L5425" s="64">
        <v>39.0</v>
      </c>
      <c r="M5425" s="64">
        <v>1.0</v>
      </c>
      <c r="N5425" s="8" t="s">
        <v>502</v>
      </c>
      <c r="O5425" s="8" t="s">
        <v>55</v>
      </c>
      <c r="P5425" s="3" t="s">
        <v>682</v>
      </c>
      <c r="Q5425" s="3" t="s">
        <v>55</v>
      </c>
      <c r="S5425" s="67">
        <v>1.0</v>
      </c>
    </row>
    <row r="5426" ht="15.0" customHeight="1">
      <c r="A5426" s="64">
        <v>19.0</v>
      </c>
      <c r="B5426" s="53" t="str">
        <f t="array" ref="B5426">INDEX(Quadrat.Details!D:D, MATCH(1,(F5426=Quadrat.Details!B:B)*(G5426=Quadrat.Details!G:G)*(H5426=Quadrat.Details!I:I),0))</f>
        <v>BA</v>
      </c>
      <c r="E5426" s="65">
        <f t="array" ref="E5426">INDEX(Quadrat.Details!C:C, MATCH(1,(F5426=Quadrat.Details!B:B)*(G5426=Quadrat.Details!G:G),0))</f>
        <v>44785</v>
      </c>
      <c r="F5426" s="66">
        <v>2022.0</v>
      </c>
      <c r="G5426" s="13" t="s">
        <v>472</v>
      </c>
      <c r="H5426" s="64">
        <v>2.0</v>
      </c>
      <c r="I5426" s="3" t="str">
        <f t="array" ref="I5426">INDEX(Species.List!A:A,MATCH(J5426,Species.List!B:B,0))</f>
        <v>Ensis directus</v>
      </c>
      <c r="J5426" s="11" t="s">
        <v>306</v>
      </c>
      <c r="K5426" s="3" t="str">
        <f t="array" ref="K5426">INDEX(Species.List!C:C,MATCH(J5426,Species.List!B:B,0))</f>
        <v>SL</v>
      </c>
      <c r="L5426" s="64">
        <v>41.0</v>
      </c>
      <c r="M5426" s="64">
        <v>2.0</v>
      </c>
      <c r="N5426" s="8" t="s">
        <v>502</v>
      </c>
      <c r="O5426" s="8" t="s">
        <v>55</v>
      </c>
      <c r="P5426" s="3" t="s">
        <v>682</v>
      </c>
      <c r="Q5426" s="3" t="s">
        <v>55</v>
      </c>
      <c r="S5426" s="67">
        <v>1.0</v>
      </c>
    </row>
    <row r="5427" ht="15.0" customHeight="1">
      <c r="A5427" s="64">
        <v>19.0</v>
      </c>
      <c r="B5427" s="53" t="str">
        <f t="array" ref="B5427">INDEX(Quadrat.Details!D:D, MATCH(1,(F5427=Quadrat.Details!B:B)*(G5427=Quadrat.Details!G:G)*(H5427=Quadrat.Details!I:I),0))</f>
        <v>BA</v>
      </c>
      <c r="E5427" s="65">
        <f t="array" ref="E5427">INDEX(Quadrat.Details!C:C, MATCH(1,(F5427=Quadrat.Details!B:B)*(G5427=Quadrat.Details!G:G),0))</f>
        <v>44785</v>
      </c>
      <c r="F5427" s="66">
        <v>2022.0</v>
      </c>
      <c r="G5427" s="13" t="s">
        <v>472</v>
      </c>
      <c r="H5427" s="64">
        <v>2.0</v>
      </c>
      <c r="I5427" s="3" t="str">
        <f t="array" ref="I5427">INDEX(Species.List!A:A,MATCH(J5427,Species.List!B:B,0))</f>
        <v>Ensis directus</v>
      </c>
      <c r="J5427" s="11" t="s">
        <v>306</v>
      </c>
      <c r="K5427" s="3" t="str">
        <f t="array" ref="K5427">INDEX(Species.List!C:C,MATCH(J5427,Species.List!B:B,0))</f>
        <v>SL</v>
      </c>
      <c r="L5427" s="64">
        <v>36.0</v>
      </c>
      <c r="M5427" s="64">
        <v>1.0</v>
      </c>
      <c r="N5427" s="8" t="s">
        <v>502</v>
      </c>
      <c r="O5427" s="8" t="s">
        <v>55</v>
      </c>
      <c r="P5427" s="3" t="s">
        <v>682</v>
      </c>
      <c r="Q5427" s="3" t="s">
        <v>55</v>
      </c>
      <c r="S5427" s="67">
        <v>1.0</v>
      </c>
    </row>
    <row r="5428" ht="15.0" customHeight="1">
      <c r="A5428" s="64">
        <v>19.0</v>
      </c>
      <c r="B5428" s="53" t="str">
        <f t="array" ref="B5428">INDEX(Quadrat.Details!D:D, MATCH(1,(F5428=Quadrat.Details!B:B)*(G5428=Quadrat.Details!G:G)*(H5428=Quadrat.Details!I:I),0))</f>
        <v>BA</v>
      </c>
      <c r="E5428" s="65">
        <f t="array" ref="E5428">INDEX(Quadrat.Details!C:C, MATCH(1,(F5428=Quadrat.Details!B:B)*(G5428=Quadrat.Details!G:G),0))</f>
        <v>44785</v>
      </c>
      <c r="F5428" s="66">
        <v>2022.0</v>
      </c>
      <c r="G5428" s="13" t="s">
        <v>472</v>
      </c>
      <c r="H5428" s="64">
        <v>2.0</v>
      </c>
      <c r="I5428" s="3" t="str">
        <f t="array" ref="I5428">INDEX(Species.List!A:A,MATCH(J5428,Species.List!B:B,0))</f>
        <v>Mya arenaria</v>
      </c>
      <c r="J5428" s="11" t="s">
        <v>327</v>
      </c>
      <c r="K5428" s="3" t="str">
        <f t="array" ref="K5428">INDEX(Species.List!C:C,MATCH(J5428,Species.List!B:B,0))</f>
        <v>SL</v>
      </c>
      <c r="L5428" s="64">
        <v>28.0</v>
      </c>
      <c r="M5428" s="64">
        <v>1.0</v>
      </c>
      <c r="N5428" s="8" t="s">
        <v>502</v>
      </c>
      <c r="O5428" s="8" t="s">
        <v>55</v>
      </c>
      <c r="P5428" s="3" t="s">
        <v>682</v>
      </c>
      <c r="Q5428" s="3" t="s">
        <v>55</v>
      </c>
      <c r="S5428" s="67">
        <v>1.0</v>
      </c>
    </row>
    <row r="5429" ht="15.0" customHeight="1">
      <c r="A5429" s="64">
        <v>19.0</v>
      </c>
      <c r="B5429" s="53" t="str">
        <f t="array" ref="B5429">INDEX(Quadrat.Details!D:D, MATCH(1,(F5429=Quadrat.Details!B:B)*(G5429=Quadrat.Details!G:G)*(H5429=Quadrat.Details!I:I),0))</f>
        <v>BA</v>
      </c>
      <c r="E5429" s="65">
        <f t="array" ref="E5429">INDEX(Quadrat.Details!C:C, MATCH(1,(F5429=Quadrat.Details!B:B)*(G5429=Quadrat.Details!G:G),0))</f>
        <v>44785</v>
      </c>
      <c r="F5429" s="66">
        <v>2022.0</v>
      </c>
      <c r="G5429" s="13" t="s">
        <v>472</v>
      </c>
      <c r="H5429" s="64">
        <v>2.0</v>
      </c>
      <c r="I5429" s="3" t="str">
        <f t="array" ref="I5429">INDEX(Species.List!A:A,MATCH(J5429,Species.List!B:B,0))</f>
        <v>Mya arenaria</v>
      </c>
      <c r="J5429" s="11" t="s">
        <v>327</v>
      </c>
      <c r="K5429" s="3" t="str">
        <f t="array" ref="K5429">INDEX(Species.List!C:C,MATCH(J5429,Species.List!B:B,0))</f>
        <v>SL</v>
      </c>
      <c r="L5429" s="64">
        <v>16.0</v>
      </c>
      <c r="M5429" s="64">
        <v>5.0</v>
      </c>
      <c r="N5429" s="8" t="s">
        <v>502</v>
      </c>
      <c r="O5429" s="8" t="s">
        <v>55</v>
      </c>
      <c r="P5429" s="3" t="s">
        <v>682</v>
      </c>
      <c r="Q5429" s="3" t="s">
        <v>55</v>
      </c>
      <c r="S5429" s="67">
        <v>1.0</v>
      </c>
    </row>
    <row r="5430" ht="15.0" customHeight="1">
      <c r="A5430" s="64">
        <v>19.0</v>
      </c>
      <c r="B5430" s="53" t="str">
        <f t="array" ref="B5430">INDEX(Quadrat.Details!D:D, MATCH(1,(F5430=Quadrat.Details!B:B)*(G5430=Quadrat.Details!G:G)*(H5430=Quadrat.Details!I:I),0))</f>
        <v>BA</v>
      </c>
      <c r="E5430" s="65">
        <f t="array" ref="E5430">INDEX(Quadrat.Details!C:C, MATCH(1,(F5430=Quadrat.Details!B:B)*(G5430=Quadrat.Details!G:G),0))</f>
        <v>44785</v>
      </c>
      <c r="F5430" s="66">
        <v>2022.0</v>
      </c>
      <c r="G5430" s="13" t="s">
        <v>472</v>
      </c>
      <c r="H5430" s="64">
        <v>2.0</v>
      </c>
      <c r="I5430" s="3" t="str">
        <f t="array" ref="I5430">INDEX(Species.List!A:A,MATCH(J5430,Species.List!B:B,0))</f>
        <v>Mya arenaria</v>
      </c>
      <c r="J5430" s="11" t="s">
        <v>327</v>
      </c>
      <c r="K5430" s="3" t="str">
        <f t="array" ref="K5430">INDEX(Species.List!C:C,MATCH(J5430,Species.List!B:B,0))</f>
        <v>SL</v>
      </c>
      <c r="L5430" s="64">
        <v>14.0</v>
      </c>
      <c r="M5430" s="64">
        <v>3.0</v>
      </c>
      <c r="N5430" s="8" t="s">
        <v>502</v>
      </c>
      <c r="O5430" s="8" t="s">
        <v>55</v>
      </c>
      <c r="P5430" s="3" t="s">
        <v>682</v>
      </c>
      <c r="Q5430" s="3" t="s">
        <v>55</v>
      </c>
      <c r="S5430" s="67">
        <v>1.0</v>
      </c>
    </row>
    <row r="5431" ht="15.0" customHeight="1">
      <c r="A5431" s="64">
        <v>19.0</v>
      </c>
      <c r="B5431" s="53" t="str">
        <f t="array" ref="B5431">INDEX(Quadrat.Details!D:D, MATCH(1,(F5431=Quadrat.Details!B:B)*(G5431=Quadrat.Details!G:G)*(H5431=Quadrat.Details!I:I),0))</f>
        <v>BA</v>
      </c>
      <c r="E5431" s="65">
        <f t="array" ref="E5431">INDEX(Quadrat.Details!C:C, MATCH(1,(F5431=Quadrat.Details!B:B)*(G5431=Quadrat.Details!G:G),0))</f>
        <v>44785</v>
      </c>
      <c r="F5431" s="66">
        <v>2022.0</v>
      </c>
      <c r="G5431" s="13" t="s">
        <v>472</v>
      </c>
      <c r="H5431" s="64">
        <v>2.0</v>
      </c>
      <c r="I5431" s="3" t="str">
        <f t="array" ref="I5431">INDEX(Species.List!A:A,MATCH(J5431,Species.List!B:B,0))</f>
        <v>Mya arenaria</v>
      </c>
      <c r="J5431" s="11" t="s">
        <v>327</v>
      </c>
      <c r="K5431" s="3" t="str">
        <f t="array" ref="K5431">INDEX(Species.List!C:C,MATCH(J5431,Species.List!B:B,0))</f>
        <v>SL</v>
      </c>
      <c r="L5431" s="64">
        <v>12.0</v>
      </c>
      <c r="M5431" s="64">
        <v>2.0</v>
      </c>
      <c r="N5431" s="8" t="s">
        <v>502</v>
      </c>
      <c r="O5431" s="8" t="s">
        <v>55</v>
      </c>
      <c r="P5431" s="3" t="s">
        <v>682</v>
      </c>
      <c r="Q5431" s="3" t="s">
        <v>55</v>
      </c>
      <c r="S5431" s="67">
        <v>1.0</v>
      </c>
    </row>
    <row r="5432" ht="15.0" customHeight="1">
      <c r="A5432" s="64">
        <v>19.0</v>
      </c>
      <c r="B5432" s="53" t="str">
        <f t="array" ref="B5432">INDEX(Quadrat.Details!D:D, MATCH(1,(F5432=Quadrat.Details!B:B)*(G5432=Quadrat.Details!G:G)*(H5432=Quadrat.Details!I:I),0))</f>
        <v>BA</v>
      </c>
      <c r="E5432" s="65">
        <f t="array" ref="E5432">INDEX(Quadrat.Details!C:C, MATCH(1,(F5432=Quadrat.Details!B:B)*(G5432=Quadrat.Details!G:G),0))</f>
        <v>44785</v>
      </c>
      <c r="F5432" s="66">
        <v>2022.0</v>
      </c>
      <c r="G5432" s="13" t="s">
        <v>472</v>
      </c>
      <c r="H5432" s="64">
        <v>2.0</v>
      </c>
      <c r="I5432" s="3" t="str">
        <f t="array" ref="I5432">INDEX(Species.List!A:A,MATCH(J5432,Species.List!B:B,0))</f>
        <v>Mya arenaria</v>
      </c>
      <c r="J5432" s="11" t="s">
        <v>327</v>
      </c>
      <c r="K5432" s="3" t="str">
        <f t="array" ref="K5432">INDEX(Species.List!C:C,MATCH(J5432,Species.List!B:B,0))</f>
        <v>SL</v>
      </c>
      <c r="L5432" s="64">
        <v>13.0</v>
      </c>
      <c r="M5432" s="64">
        <v>1.0</v>
      </c>
      <c r="N5432" s="8" t="s">
        <v>502</v>
      </c>
      <c r="O5432" s="8" t="s">
        <v>55</v>
      </c>
      <c r="P5432" s="3" t="s">
        <v>682</v>
      </c>
      <c r="Q5432" s="3" t="s">
        <v>55</v>
      </c>
      <c r="S5432" s="67">
        <v>1.0</v>
      </c>
    </row>
    <row r="5433" ht="15.0" customHeight="1">
      <c r="A5433" s="64">
        <v>19.0</v>
      </c>
      <c r="B5433" s="53" t="str">
        <f t="array" ref="B5433">INDEX(Quadrat.Details!D:D, MATCH(1,(F5433=Quadrat.Details!B:B)*(G5433=Quadrat.Details!G:G)*(H5433=Quadrat.Details!I:I),0))</f>
        <v>BA</v>
      </c>
      <c r="E5433" s="65">
        <f t="array" ref="E5433">INDEX(Quadrat.Details!C:C, MATCH(1,(F5433=Quadrat.Details!B:B)*(G5433=Quadrat.Details!G:G),0))</f>
        <v>44785</v>
      </c>
      <c r="F5433" s="66">
        <v>2022.0</v>
      </c>
      <c r="G5433" s="13" t="s">
        <v>472</v>
      </c>
      <c r="H5433" s="64">
        <v>2.0</v>
      </c>
      <c r="I5433" s="3" t="str">
        <f t="array" ref="I5433">INDEX(Species.List!A:A,MATCH(J5433,Species.List!B:B,0))</f>
        <v>Mya arenaria</v>
      </c>
      <c r="J5433" s="11" t="s">
        <v>327</v>
      </c>
      <c r="K5433" s="3" t="str">
        <f t="array" ref="K5433">INDEX(Species.List!C:C,MATCH(J5433,Species.List!B:B,0))</f>
        <v>SL</v>
      </c>
      <c r="L5433" s="64">
        <v>15.0</v>
      </c>
      <c r="M5433" s="64">
        <v>1.0</v>
      </c>
      <c r="N5433" s="8" t="s">
        <v>502</v>
      </c>
      <c r="O5433" s="8" t="s">
        <v>55</v>
      </c>
      <c r="P5433" s="3" t="s">
        <v>682</v>
      </c>
      <c r="Q5433" s="3" t="s">
        <v>55</v>
      </c>
      <c r="S5433" s="67">
        <v>1.0</v>
      </c>
    </row>
    <row r="5434" ht="15.0" customHeight="1">
      <c r="A5434" s="64">
        <v>19.0</v>
      </c>
      <c r="B5434" s="53" t="str">
        <f t="array" ref="B5434">INDEX(Quadrat.Details!D:D, MATCH(1,(F5434=Quadrat.Details!B:B)*(G5434=Quadrat.Details!G:G)*(H5434=Quadrat.Details!I:I),0))</f>
        <v>BA</v>
      </c>
      <c r="E5434" s="65">
        <f t="array" ref="E5434">INDEX(Quadrat.Details!C:C, MATCH(1,(F5434=Quadrat.Details!B:B)*(G5434=Quadrat.Details!G:G),0))</f>
        <v>44785</v>
      </c>
      <c r="F5434" s="66">
        <v>2022.0</v>
      </c>
      <c r="G5434" s="13" t="s">
        <v>472</v>
      </c>
      <c r="H5434" s="64">
        <v>2.0</v>
      </c>
      <c r="I5434" s="3" t="str">
        <f t="array" ref="I5434">INDEX(Species.List!A:A,MATCH(J5434,Species.List!B:B,0))</f>
        <v>Mya arenaria</v>
      </c>
      <c r="J5434" s="11" t="s">
        <v>327</v>
      </c>
      <c r="K5434" s="3" t="str">
        <f t="array" ref="K5434">INDEX(Species.List!C:C,MATCH(J5434,Species.List!B:B,0))</f>
        <v>SL</v>
      </c>
      <c r="L5434" s="64">
        <v>10.0</v>
      </c>
      <c r="M5434" s="64">
        <v>1.0</v>
      </c>
      <c r="N5434" s="8" t="s">
        <v>502</v>
      </c>
      <c r="O5434" s="8" t="s">
        <v>55</v>
      </c>
      <c r="P5434" s="3" t="s">
        <v>682</v>
      </c>
      <c r="Q5434" s="3" t="s">
        <v>55</v>
      </c>
      <c r="S5434" s="67">
        <v>1.0</v>
      </c>
    </row>
    <row r="5435" ht="15.0" customHeight="1">
      <c r="A5435" s="64">
        <v>19.0</v>
      </c>
      <c r="B5435" s="53" t="str">
        <f t="array" ref="B5435">INDEX(Quadrat.Details!D:D, MATCH(1,(F5435=Quadrat.Details!B:B)*(G5435=Quadrat.Details!G:G)*(H5435=Quadrat.Details!I:I),0))</f>
        <v>FJD</v>
      </c>
      <c r="E5435" s="65">
        <f t="array" ref="E5435">INDEX(Quadrat.Details!C:C, MATCH(1,(F5435=Quadrat.Details!B:B)*(G5435=Quadrat.Details!G:G),0))</f>
        <v>44785</v>
      </c>
      <c r="F5435" s="66">
        <v>2022.0</v>
      </c>
      <c r="G5435" s="13" t="s">
        <v>461</v>
      </c>
      <c r="H5435" s="64">
        <v>1.0</v>
      </c>
      <c r="I5435" s="3" t="str">
        <f t="array" ref="I5435">INDEX(Species.List!A:A,MATCH(J5435,Species.List!B:B,0))</f>
        <v>Ensis directus</v>
      </c>
      <c r="J5435" s="11" t="s">
        <v>306</v>
      </c>
      <c r="K5435" s="3" t="str">
        <f t="array" ref="K5435">INDEX(Species.List!C:C,MATCH(J5435,Species.List!B:B,0))</f>
        <v>SL</v>
      </c>
      <c r="L5435" s="64">
        <v>31.0</v>
      </c>
      <c r="M5435" s="64">
        <v>1.0</v>
      </c>
      <c r="N5435" s="8" t="s">
        <v>502</v>
      </c>
      <c r="O5435" s="8" t="s">
        <v>55</v>
      </c>
      <c r="P5435" s="3" t="s">
        <v>682</v>
      </c>
      <c r="Q5435" s="3" t="s">
        <v>55</v>
      </c>
      <c r="S5435" s="67">
        <v>1.0</v>
      </c>
    </row>
    <row r="5436" ht="15.0" customHeight="1">
      <c r="A5436" s="64">
        <v>19.0</v>
      </c>
      <c r="B5436" s="53" t="str">
        <f t="array" ref="B5436">INDEX(Quadrat.Details!D:D, MATCH(1,(F5436=Quadrat.Details!B:B)*(G5436=Quadrat.Details!G:G)*(H5436=Quadrat.Details!I:I),0))</f>
        <v>FJD</v>
      </c>
      <c r="E5436" s="65">
        <f t="array" ref="E5436">INDEX(Quadrat.Details!C:C, MATCH(1,(F5436=Quadrat.Details!B:B)*(G5436=Quadrat.Details!G:G),0))</f>
        <v>44785</v>
      </c>
      <c r="F5436" s="66">
        <v>2022.0</v>
      </c>
      <c r="G5436" s="13" t="s">
        <v>461</v>
      </c>
      <c r="H5436" s="64">
        <v>1.0</v>
      </c>
      <c r="I5436" s="3" t="str">
        <f t="array" ref="I5436">INDEX(Species.List!A:A,MATCH(J5436,Species.List!B:B,0))</f>
        <v>Ensis directus</v>
      </c>
      <c r="J5436" s="11" t="s">
        <v>306</v>
      </c>
      <c r="K5436" s="3" t="str">
        <f t="array" ref="K5436">INDEX(Species.List!C:C,MATCH(J5436,Species.List!B:B,0))</f>
        <v>SL</v>
      </c>
      <c r="L5436" s="64">
        <v>24.0</v>
      </c>
      <c r="M5436" s="64">
        <v>1.0</v>
      </c>
      <c r="N5436" s="8" t="s">
        <v>502</v>
      </c>
      <c r="O5436" s="8" t="s">
        <v>55</v>
      </c>
      <c r="P5436" s="3" t="s">
        <v>682</v>
      </c>
      <c r="Q5436" s="3" t="s">
        <v>55</v>
      </c>
      <c r="S5436" s="67">
        <v>1.0</v>
      </c>
    </row>
    <row r="5437" ht="15.0" customHeight="1">
      <c r="A5437" s="64">
        <v>20.0</v>
      </c>
      <c r="B5437" s="53" t="str">
        <f t="array" ref="B5437">INDEX(Quadrat.Details!D:D, MATCH(1,(F5437=Quadrat.Details!B:B)*(G5437=Quadrat.Details!G:G)*(H5437=Quadrat.Details!I:I),0))</f>
        <v>FJD</v>
      </c>
      <c r="E5437" s="65">
        <f t="array" ref="E5437">INDEX(Quadrat.Details!C:C, MATCH(1,(F5437=Quadrat.Details!B:B)*(G5437=Quadrat.Details!G:G),0))</f>
        <v>44785</v>
      </c>
      <c r="F5437" s="66">
        <v>2022.0</v>
      </c>
      <c r="G5437" s="13" t="s">
        <v>461</v>
      </c>
      <c r="H5437" s="64">
        <v>1.0</v>
      </c>
      <c r="I5437" s="3" t="str">
        <f t="array" ref="I5437">INDEX(Species.List!A:A,MATCH(J5437,Species.List!B:B,0))</f>
        <v>Anadara ovalis</v>
      </c>
      <c r="J5437" s="11" t="s">
        <v>106</v>
      </c>
      <c r="K5437" s="3" t="str">
        <f t="array" ref="K5437">INDEX(Species.List!C:C,MATCH(J5437,Species.List!B:B,0))</f>
        <v>SL</v>
      </c>
      <c r="L5437" s="64">
        <v>23.0</v>
      </c>
      <c r="M5437" s="64">
        <v>1.0</v>
      </c>
      <c r="N5437" s="8" t="s">
        <v>502</v>
      </c>
      <c r="O5437" s="8" t="s">
        <v>55</v>
      </c>
      <c r="P5437" s="3" t="s">
        <v>682</v>
      </c>
      <c r="Q5437" s="3" t="s">
        <v>55</v>
      </c>
      <c r="S5437" s="67">
        <v>1.0</v>
      </c>
    </row>
    <row r="5438" ht="15.0" customHeight="1">
      <c r="A5438" s="64">
        <v>20.0</v>
      </c>
      <c r="B5438" s="53" t="str">
        <f t="array" ref="B5438">INDEX(Quadrat.Details!D:D, MATCH(1,(F5438=Quadrat.Details!B:B)*(G5438=Quadrat.Details!G:G)*(H5438=Quadrat.Details!I:I),0))</f>
        <v>FJD</v>
      </c>
      <c r="E5438" s="65">
        <f t="array" ref="E5438">INDEX(Quadrat.Details!C:C, MATCH(1,(F5438=Quadrat.Details!B:B)*(G5438=Quadrat.Details!G:G),0))</f>
        <v>44785</v>
      </c>
      <c r="F5438" s="66">
        <v>2022.0</v>
      </c>
      <c r="G5438" s="13" t="s">
        <v>461</v>
      </c>
      <c r="H5438" s="64">
        <v>1.0</v>
      </c>
      <c r="I5438" s="3" t="str">
        <f t="array" ref="I5438">INDEX(Species.List!A:A,MATCH(J5438,Species.List!B:B,0))</f>
        <v>Anadara ovalis</v>
      </c>
      <c r="J5438" s="11" t="s">
        <v>106</v>
      </c>
      <c r="K5438" s="3" t="str">
        <f t="array" ref="K5438">INDEX(Species.List!C:C,MATCH(J5438,Species.List!B:B,0))</f>
        <v>SL</v>
      </c>
      <c r="L5438" s="64">
        <v>12.0</v>
      </c>
      <c r="M5438" s="64">
        <v>1.0</v>
      </c>
      <c r="N5438" s="8" t="s">
        <v>502</v>
      </c>
      <c r="O5438" s="8" t="s">
        <v>55</v>
      </c>
      <c r="P5438" s="3" t="s">
        <v>682</v>
      </c>
      <c r="Q5438" s="3" t="s">
        <v>55</v>
      </c>
      <c r="S5438" s="67">
        <v>1.0</v>
      </c>
    </row>
    <row r="5439" ht="15.0" customHeight="1">
      <c r="A5439" s="64">
        <v>20.0</v>
      </c>
      <c r="B5439" s="53" t="str">
        <f t="array" ref="B5439">INDEX(Quadrat.Details!D:D, MATCH(1,(F5439=Quadrat.Details!B:B)*(G5439=Quadrat.Details!G:G)*(H5439=Quadrat.Details!I:I),0))</f>
        <v>FJD</v>
      </c>
      <c r="E5439" s="65">
        <f t="array" ref="E5439">INDEX(Quadrat.Details!C:C, MATCH(1,(F5439=Quadrat.Details!B:B)*(G5439=Quadrat.Details!G:G),0))</f>
        <v>44785</v>
      </c>
      <c r="F5439" s="66">
        <v>2022.0</v>
      </c>
      <c r="G5439" s="13" t="s">
        <v>461</v>
      </c>
      <c r="H5439" s="64">
        <v>1.0</v>
      </c>
      <c r="I5439" s="3" t="str">
        <f t="array" ref="I5439">INDEX(Species.List!A:A,MATCH(J5439,Species.List!B:B,0))</f>
        <v>Anadara ovalis</v>
      </c>
      <c r="J5439" s="11" t="s">
        <v>106</v>
      </c>
      <c r="K5439" s="3" t="str">
        <f t="array" ref="K5439">INDEX(Species.List!C:C,MATCH(J5439,Species.List!B:B,0))</f>
        <v>SL</v>
      </c>
      <c r="L5439" s="64">
        <v>10.0</v>
      </c>
      <c r="M5439" s="64">
        <v>1.0</v>
      </c>
      <c r="N5439" s="8" t="s">
        <v>502</v>
      </c>
      <c r="O5439" s="8" t="s">
        <v>55</v>
      </c>
      <c r="P5439" s="3" t="s">
        <v>682</v>
      </c>
      <c r="Q5439" s="3" t="s">
        <v>55</v>
      </c>
      <c r="S5439" s="67">
        <v>1.0</v>
      </c>
    </row>
    <row r="5440" ht="15.0" customHeight="1">
      <c r="A5440" s="64">
        <v>20.0</v>
      </c>
      <c r="B5440" s="53" t="str">
        <f t="array" ref="B5440">INDEX(Quadrat.Details!D:D, MATCH(1,(F5440=Quadrat.Details!B:B)*(G5440=Quadrat.Details!G:G)*(H5440=Quadrat.Details!I:I),0))</f>
        <v>FJD</v>
      </c>
      <c r="E5440" s="65">
        <f t="array" ref="E5440">INDEX(Quadrat.Details!C:C, MATCH(1,(F5440=Quadrat.Details!B:B)*(G5440=Quadrat.Details!G:G),0))</f>
        <v>44785</v>
      </c>
      <c r="F5440" s="66">
        <v>2022.0</v>
      </c>
      <c r="G5440" s="13" t="s">
        <v>461</v>
      </c>
      <c r="H5440" s="64">
        <v>1.0</v>
      </c>
      <c r="I5440" s="3" t="str">
        <f t="array" ref="I5440">INDEX(Species.List!A:A,MATCH(J5440,Species.List!B:B,0))</f>
        <v>Ilyanassa trivittata</v>
      </c>
      <c r="J5440" s="11" t="s">
        <v>350</v>
      </c>
      <c r="K5440" s="3" t="str">
        <f t="array" ref="K5440">INDEX(Species.List!C:C,MATCH(J5440,Species.List!B:B,0))</f>
        <v>SH</v>
      </c>
      <c r="L5440" s="64">
        <v>15.0</v>
      </c>
      <c r="M5440" s="64">
        <v>3.0</v>
      </c>
      <c r="N5440" s="8" t="s">
        <v>502</v>
      </c>
      <c r="O5440" s="8" t="s">
        <v>55</v>
      </c>
      <c r="P5440" s="3" t="s">
        <v>682</v>
      </c>
      <c r="Q5440" s="3" t="s">
        <v>55</v>
      </c>
      <c r="S5440" s="67">
        <v>1.0</v>
      </c>
    </row>
    <row r="5441" ht="15.0" customHeight="1">
      <c r="A5441" s="64">
        <v>20.0</v>
      </c>
      <c r="B5441" s="53" t="str">
        <f t="array" ref="B5441">INDEX(Quadrat.Details!D:D, MATCH(1,(F5441=Quadrat.Details!B:B)*(G5441=Quadrat.Details!G:G)*(H5441=Quadrat.Details!I:I),0))</f>
        <v>FJD</v>
      </c>
      <c r="E5441" s="65">
        <f t="array" ref="E5441">INDEX(Quadrat.Details!C:C, MATCH(1,(F5441=Quadrat.Details!B:B)*(G5441=Quadrat.Details!G:G),0))</f>
        <v>44785</v>
      </c>
      <c r="F5441" s="66">
        <v>2022.0</v>
      </c>
      <c r="G5441" s="13" t="s">
        <v>461</v>
      </c>
      <c r="H5441" s="64">
        <v>1.0</v>
      </c>
      <c r="I5441" s="3" t="str">
        <f t="array" ref="I5441">INDEX(Species.List!A:A,MATCH(J5441,Species.List!B:B,0))</f>
        <v>Ilyanassa trivittata</v>
      </c>
      <c r="J5441" s="11" t="s">
        <v>350</v>
      </c>
      <c r="K5441" s="3" t="str">
        <f t="array" ref="K5441">INDEX(Species.List!C:C,MATCH(J5441,Species.List!B:B,0))</f>
        <v>SH</v>
      </c>
      <c r="L5441" s="64">
        <v>14.0</v>
      </c>
      <c r="M5441" s="64">
        <v>1.0</v>
      </c>
      <c r="N5441" s="8" t="s">
        <v>502</v>
      </c>
      <c r="O5441" s="8" t="s">
        <v>55</v>
      </c>
      <c r="P5441" s="3" t="s">
        <v>682</v>
      </c>
      <c r="Q5441" s="3" t="s">
        <v>55</v>
      </c>
      <c r="S5441" s="67">
        <v>1.0</v>
      </c>
    </row>
    <row r="5442" ht="15.0" customHeight="1">
      <c r="A5442" s="64">
        <v>20.0</v>
      </c>
      <c r="B5442" s="53" t="str">
        <f t="array" ref="B5442">INDEX(Quadrat.Details!D:D, MATCH(1,(F5442=Quadrat.Details!B:B)*(G5442=Quadrat.Details!G:G)*(H5442=Quadrat.Details!I:I),0))</f>
        <v>FJD</v>
      </c>
      <c r="E5442" s="65">
        <f t="array" ref="E5442">INDEX(Quadrat.Details!C:C, MATCH(1,(F5442=Quadrat.Details!B:B)*(G5442=Quadrat.Details!G:G),0))</f>
        <v>44785</v>
      </c>
      <c r="F5442" s="66">
        <v>2022.0</v>
      </c>
      <c r="G5442" s="13" t="s">
        <v>461</v>
      </c>
      <c r="H5442" s="64">
        <v>1.0</v>
      </c>
      <c r="I5442" s="3" t="str">
        <f t="array" ref="I5442">INDEX(Species.List!A:A,MATCH(J5442,Species.List!B:B,0))</f>
        <v>Ilyanassa trivittata</v>
      </c>
      <c r="J5442" s="11" t="s">
        <v>350</v>
      </c>
      <c r="K5442" s="3" t="str">
        <f t="array" ref="K5442">INDEX(Species.List!C:C,MATCH(J5442,Species.List!B:B,0))</f>
        <v>SH</v>
      </c>
      <c r="L5442" s="64">
        <v>12.0</v>
      </c>
      <c r="M5442" s="64">
        <v>1.0</v>
      </c>
      <c r="N5442" s="8" t="s">
        <v>502</v>
      </c>
      <c r="O5442" s="8" t="s">
        <v>55</v>
      </c>
      <c r="P5442" s="3" t="s">
        <v>682</v>
      </c>
      <c r="Q5442" s="3" t="s">
        <v>55</v>
      </c>
      <c r="S5442" s="67">
        <v>1.0</v>
      </c>
    </row>
    <row r="5443" ht="15.0" customHeight="1">
      <c r="A5443" s="64">
        <v>20.0</v>
      </c>
      <c r="B5443" s="53" t="str">
        <f t="array" ref="B5443">INDEX(Quadrat.Details!D:D, MATCH(1,(F5443=Quadrat.Details!B:B)*(G5443=Quadrat.Details!G:G)*(H5443=Quadrat.Details!I:I),0))</f>
        <v>FJD</v>
      </c>
      <c r="E5443" s="65">
        <f t="array" ref="E5443">INDEX(Quadrat.Details!C:C, MATCH(1,(F5443=Quadrat.Details!B:B)*(G5443=Quadrat.Details!G:G),0))</f>
        <v>44785</v>
      </c>
      <c r="F5443" s="66">
        <v>2022.0</v>
      </c>
      <c r="G5443" s="13" t="s">
        <v>461</v>
      </c>
      <c r="H5443" s="64">
        <v>1.0</v>
      </c>
      <c r="I5443" s="3" t="str">
        <f t="array" ref="I5443">INDEX(Species.List!A:A,MATCH(J5443,Species.List!B:B,0))</f>
        <v>Yoldia limatula</v>
      </c>
      <c r="J5443" s="11" t="s">
        <v>179</v>
      </c>
      <c r="K5443" s="3" t="str">
        <f t="array" ref="K5443">INDEX(Species.List!C:C,MATCH(J5443,Species.List!B:B,0))</f>
        <v>SL</v>
      </c>
      <c r="L5443" s="64">
        <v>17.0</v>
      </c>
      <c r="M5443" s="64">
        <v>2.0</v>
      </c>
      <c r="N5443" s="8" t="s">
        <v>502</v>
      </c>
      <c r="O5443" s="8" t="s">
        <v>55</v>
      </c>
      <c r="P5443" s="3" t="s">
        <v>682</v>
      </c>
      <c r="Q5443" s="3" t="s">
        <v>55</v>
      </c>
      <c r="S5443" s="67">
        <v>1.0</v>
      </c>
    </row>
    <row r="5444" ht="15.0" customHeight="1">
      <c r="A5444" s="64">
        <v>20.0</v>
      </c>
      <c r="B5444" s="53" t="str">
        <f t="array" ref="B5444">INDEX(Quadrat.Details!D:D, MATCH(1,(F5444=Quadrat.Details!B:B)*(G5444=Quadrat.Details!G:G)*(H5444=Quadrat.Details!I:I),0))</f>
        <v>FJD</v>
      </c>
      <c r="E5444" s="65">
        <f t="array" ref="E5444">INDEX(Quadrat.Details!C:C, MATCH(1,(F5444=Quadrat.Details!B:B)*(G5444=Quadrat.Details!G:G),0))</f>
        <v>44785</v>
      </c>
      <c r="F5444" s="66">
        <v>2022.0</v>
      </c>
      <c r="G5444" s="13" t="s">
        <v>461</v>
      </c>
      <c r="H5444" s="64">
        <v>1.0</v>
      </c>
      <c r="I5444" s="3" t="str">
        <f t="array" ref="I5444">INDEX(Species.List!A:A,MATCH(J5444,Species.List!B:B,0))</f>
        <v>Yoldia limatula</v>
      </c>
      <c r="J5444" s="11" t="s">
        <v>179</v>
      </c>
      <c r="K5444" s="3" t="str">
        <f t="array" ref="K5444">INDEX(Species.List!C:C,MATCH(J5444,Species.List!B:B,0))</f>
        <v>SL</v>
      </c>
      <c r="L5444" s="64">
        <v>19.0</v>
      </c>
      <c r="M5444" s="64">
        <v>1.0</v>
      </c>
      <c r="N5444" s="8" t="s">
        <v>502</v>
      </c>
      <c r="O5444" s="8" t="s">
        <v>55</v>
      </c>
      <c r="P5444" s="3" t="s">
        <v>682</v>
      </c>
      <c r="Q5444" s="3" t="s">
        <v>55</v>
      </c>
      <c r="S5444" s="67">
        <v>1.0</v>
      </c>
    </row>
    <row r="5445" ht="15.0" customHeight="1">
      <c r="A5445" s="64">
        <v>20.0</v>
      </c>
      <c r="B5445" s="53" t="str">
        <f t="array" ref="B5445">INDEX(Quadrat.Details!D:D, MATCH(1,(F5445=Quadrat.Details!B:B)*(G5445=Quadrat.Details!G:G)*(H5445=Quadrat.Details!I:I),0))</f>
        <v>FJD</v>
      </c>
      <c r="E5445" s="65">
        <f t="array" ref="E5445">INDEX(Quadrat.Details!C:C, MATCH(1,(F5445=Quadrat.Details!B:B)*(G5445=Quadrat.Details!G:G),0))</f>
        <v>44785</v>
      </c>
      <c r="F5445" s="66">
        <v>2022.0</v>
      </c>
      <c r="G5445" s="13" t="s">
        <v>461</v>
      </c>
      <c r="H5445" s="64">
        <v>1.0</v>
      </c>
      <c r="I5445" s="3" t="str">
        <f t="array" ref="I5445">INDEX(Species.List!A:A,MATCH(J5445,Species.List!B:B,0))</f>
        <v>Yoldia limatula</v>
      </c>
      <c r="J5445" s="11" t="s">
        <v>179</v>
      </c>
      <c r="K5445" s="3" t="str">
        <f t="array" ref="K5445">INDEX(Species.List!C:C,MATCH(J5445,Species.List!B:B,0))</f>
        <v>SL</v>
      </c>
      <c r="L5445" s="64">
        <v>24.0</v>
      </c>
      <c r="M5445" s="64">
        <v>1.0</v>
      </c>
      <c r="N5445" s="8" t="s">
        <v>502</v>
      </c>
      <c r="O5445" s="8" t="s">
        <v>55</v>
      </c>
      <c r="P5445" s="3" t="s">
        <v>682</v>
      </c>
      <c r="Q5445" s="3" t="s">
        <v>55</v>
      </c>
      <c r="S5445" s="67">
        <v>1.0</v>
      </c>
    </row>
    <row r="5446" ht="15.0" customHeight="1">
      <c r="A5446" s="64">
        <v>20.0</v>
      </c>
      <c r="B5446" s="53" t="str">
        <f t="array" ref="B5446">INDEX(Quadrat.Details!D:D, MATCH(1,(F5446=Quadrat.Details!B:B)*(G5446=Quadrat.Details!G:G)*(H5446=Quadrat.Details!I:I),0))</f>
        <v>FJD</v>
      </c>
      <c r="E5446" s="65">
        <f t="array" ref="E5446">INDEX(Quadrat.Details!C:C, MATCH(1,(F5446=Quadrat.Details!B:B)*(G5446=Quadrat.Details!G:G),0))</f>
        <v>44785</v>
      </c>
      <c r="F5446" s="66">
        <v>2022.0</v>
      </c>
      <c r="G5446" s="13" t="s">
        <v>461</v>
      </c>
      <c r="H5446" s="64">
        <v>1.0</v>
      </c>
      <c r="I5446" s="3" t="str">
        <f t="array" ref="I5446">INDEX(Species.List!A:A,MATCH(J5446,Species.List!B:B,0))</f>
        <v>Yoldia limatula</v>
      </c>
      <c r="J5446" s="11" t="s">
        <v>179</v>
      </c>
      <c r="K5446" s="3" t="str">
        <f t="array" ref="K5446">INDEX(Species.List!C:C,MATCH(J5446,Species.List!B:B,0))</f>
        <v>SL</v>
      </c>
      <c r="L5446" s="64">
        <v>18.0</v>
      </c>
      <c r="M5446" s="64">
        <v>4.0</v>
      </c>
      <c r="N5446" s="8" t="s">
        <v>502</v>
      </c>
      <c r="O5446" s="8" t="s">
        <v>55</v>
      </c>
      <c r="P5446" s="3" t="s">
        <v>682</v>
      </c>
      <c r="Q5446" s="3" t="s">
        <v>55</v>
      </c>
      <c r="S5446" s="67">
        <v>1.0</v>
      </c>
    </row>
    <row r="5447" ht="15.0" customHeight="1">
      <c r="A5447" s="64">
        <v>20.0</v>
      </c>
      <c r="B5447" s="53" t="str">
        <f t="array" ref="B5447">INDEX(Quadrat.Details!D:D, MATCH(1,(F5447=Quadrat.Details!B:B)*(G5447=Quadrat.Details!G:G)*(H5447=Quadrat.Details!I:I),0))</f>
        <v>FJD</v>
      </c>
      <c r="E5447" s="65">
        <f t="array" ref="E5447">INDEX(Quadrat.Details!C:C, MATCH(1,(F5447=Quadrat.Details!B:B)*(G5447=Quadrat.Details!G:G),0))</f>
        <v>44785</v>
      </c>
      <c r="F5447" s="66">
        <v>2022.0</v>
      </c>
      <c r="G5447" s="13" t="s">
        <v>461</v>
      </c>
      <c r="H5447" s="64">
        <v>1.0</v>
      </c>
      <c r="I5447" s="3" t="str">
        <f t="array" ref="I5447">INDEX(Species.List!A:A,MATCH(J5447,Species.List!B:B,0))</f>
        <v>Yoldia limatula</v>
      </c>
      <c r="J5447" s="11" t="s">
        <v>179</v>
      </c>
      <c r="K5447" s="3" t="str">
        <f t="array" ref="K5447">INDEX(Species.List!C:C,MATCH(J5447,Species.List!B:B,0))</f>
        <v>SL</v>
      </c>
      <c r="L5447" s="64">
        <v>15.0</v>
      </c>
      <c r="M5447" s="64">
        <v>1.0</v>
      </c>
      <c r="N5447" s="8" t="s">
        <v>502</v>
      </c>
      <c r="O5447" s="8" t="s">
        <v>55</v>
      </c>
      <c r="P5447" s="3" t="s">
        <v>682</v>
      </c>
      <c r="Q5447" s="3" t="s">
        <v>55</v>
      </c>
      <c r="S5447" s="67">
        <v>1.0</v>
      </c>
    </row>
    <row r="5448" ht="15.0" customHeight="1">
      <c r="A5448" s="64">
        <v>20.0</v>
      </c>
      <c r="B5448" s="53" t="str">
        <f t="array" ref="B5448">INDEX(Quadrat.Details!D:D, MATCH(1,(F5448=Quadrat.Details!B:B)*(G5448=Quadrat.Details!G:G)*(H5448=Quadrat.Details!I:I),0))</f>
        <v>FJD</v>
      </c>
      <c r="E5448" s="65">
        <f t="array" ref="E5448">INDEX(Quadrat.Details!C:C, MATCH(1,(F5448=Quadrat.Details!B:B)*(G5448=Quadrat.Details!G:G),0))</f>
        <v>44785</v>
      </c>
      <c r="F5448" s="66">
        <v>2022.0</v>
      </c>
      <c r="G5448" s="13" t="s">
        <v>461</v>
      </c>
      <c r="H5448" s="64">
        <v>1.0</v>
      </c>
      <c r="I5448" s="3" t="str">
        <f t="array" ref="I5448">INDEX(Species.List!A:A,MATCH(J5448,Species.List!B:B,0))</f>
        <v>Mya arenaria</v>
      </c>
      <c r="J5448" s="11" t="s">
        <v>327</v>
      </c>
      <c r="K5448" s="3" t="str">
        <f t="array" ref="K5448">INDEX(Species.List!C:C,MATCH(J5448,Species.List!B:B,0))</f>
        <v>SL</v>
      </c>
      <c r="L5448" s="64">
        <v>10.0</v>
      </c>
      <c r="M5448" s="64">
        <v>2.0</v>
      </c>
      <c r="N5448" s="8" t="s">
        <v>502</v>
      </c>
      <c r="O5448" s="8" t="s">
        <v>55</v>
      </c>
      <c r="P5448" s="3" t="s">
        <v>682</v>
      </c>
      <c r="Q5448" s="3" t="s">
        <v>55</v>
      </c>
      <c r="S5448" s="67">
        <v>1.0</v>
      </c>
    </row>
    <row r="5449" ht="15.0" customHeight="1">
      <c r="A5449" s="64">
        <v>20.0</v>
      </c>
      <c r="B5449" s="53" t="str">
        <f t="array" ref="B5449">INDEX(Quadrat.Details!D:D, MATCH(1,(F5449=Quadrat.Details!B:B)*(G5449=Quadrat.Details!G:G)*(H5449=Quadrat.Details!I:I),0))</f>
        <v>FJD</v>
      </c>
      <c r="E5449" s="65">
        <f t="array" ref="E5449">INDEX(Quadrat.Details!C:C, MATCH(1,(F5449=Quadrat.Details!B:B)*(G5449=Quadrat.Details!G:G),0))</f>
        <v>44785</v>
      </c>
      <c r="F5449" s="66">
        <v>2022.0</v>
      </c>
      <c r="G5449" s="13" t="s">
        <v>461</v>
      </c>
      <c r="H5449" s="64">
        <v>1.0</v>
      </c>
      <c r="I5449" s="3" t="str">
        <f t="array" ref="I5449">INDEX(Species.List!A:A,MATCH(J5449,Species.List!B:B,0))</f>
        <v>Mya arenaria</v>
      </c>
      <c r="J5449" s="11" t="s">
        <v>327</v>
      </c>
      <c r="K5449" s="3" t="str">
        <f t="array" ref="K5449">INDEX(Species.List!C:C,MATCH(J5449,Species.List!B:B,0))</f>
        <v>SL</v>
      </c>
      <c r="L5449" s="64">
        <v>12.0</v>
      </c>
      <c r="M5449" s="64">
        <v>5.0</v>
      </c>
      <c r="N5449" s="8" t="s">
        <v>502</v>
      </c>
      <c r="O5449" s="8" t="s">
        <v>55</v>
      </c>
      <c r="P5449" s="3" t="s">
        <v>682</v>
      </c>
      <c r="Q5449" s="3" t="s">
        <v>55</v>
      </c>
      <c r="S5449" s="67">
        <v>1.0</v>
      </c>
    </row>
    <row r="5450" ht="15.0" customHeight="1">
      <c r="A5450" s="64">
        <v>20.0</v>
      </c>
      <c r="B5450" s="53" t="str">
        <f t="array" ref="B5450">INDEX(Quadrat.Details!D:D, MATCH(1,(F5450=Quadrat.Details!B:B)*(G5450=Quadrat.Details!G:G)*(H5450=Quadrat.Details!I:I),0))</f>
        <v>FJD</v>
      </c>
      <c r="E5450" s="65">
        <f t="array" ref="E5450">INDEX(Quadrat.Details!C:C, MATCH(1,(F5450=Quadrat.Details!B:B)*(G5450=Quadrat.Details!G:G),0))</f>
        <v>44785</v>
      </c>
      <c r="F5450" s="66">
        <v>2022.0</v>
      </c>
      <c r="G5450" s="13" t="s">
        <v>461</v>
      </c>
      <c r="H5450" s="64">
        <v>1.0</v>
      </c>
      <c r="I5450" s="3" t="str">
        <f t="array" ref="I5450">INDEX(Species.List!A:A,MATCH(J5450,Species.List!B:B,0))</f>
        <v>Mya arenaria</v>
      </c>
      <c r="J5450" s="11" t="s">
        <v>327</v>
      </c>
      <c r="K5450" s="3" t="str">
        <f t="array" ref="K5450">INDEX(Species.List!C:C,MATCH(J5450,Species.List!B:B,0))</f>
        <v>SL</v>
      </c>
      <c r="L5450" s="64">
        <v>14.0</v>
      </c>
      <c r="M5450" s="64">
        <v>3.0</v>
      </c>
      <c r="N5450" s="8" t="s">
        <v>502</v>
      </c>
      <c r="O5450" s="8" t="s">
        <v>55</v>
      </c>
      <c r="P5450" s="3" t="s">
        <v>682</v>
      </c>
      <c r="Q5450" s="3" t="s">
        <v>55</v>
      </c>
      <c r="S5450" s="67">
        <v>1.0</v>
      </c>
    </row>
    <row r="5451" ht="15.0" customHeight="1">
      <c r="A5451" s="64">
        <v>20.0</v>
      </c>
      <c r="B5451" s="53" t="str">
        <f t="array" ref="B5451">INDEX(Quadrat.Details!D:D, MATCH(1,(F5451=Quadrat.Details!B:B)*(G5451=Quadrat.Details!G:G)*(H5451=Quadrat.Details!I:I),0))</f>
        <v>FJD</v>
      </c>
      <c r="E5451" s="65">
        <f t="array" ref="E5451">INDEX(Quadrat.Details!C:C, MATCH(1,(F5451=Quadrat.Details!B:B)*(G5451=Quadrat.Details!G:G),0))</f>
        <v>44785</v>
      </c>
      <c r="F5451" s="66">
        <v>2022.0</v>
      </c>
      <c r="G5451" s="13" t="s">
        <v>461</v>
      </c>
      <c r="H5451" s="64">
        <v>1.0</v>
      </c>
      <c r="I5451" s="3" t="str">
        <f t="array" ref="I5451">INDEX(Species.List!A:A,MATCH(J5451,Species.List!B:B,0))</f>
        <v>Mya arenaria</v>
      </c>
      <c r="J5451" s="11" t="s">
        <v>327</v>
      </c>
      <c r="K5451" s="3" t="str">
        <f t="array" ref="K5451">INDEX(Species.List!C:C,MATCH(J5451,Species.List!B:B,0))</f>
        <v>SL</v>
      </c>
      <c r="L5451" s="64">
        <v>11.0</v>
      </c>
      <c r="M5451" s="64">
        <v>4.0</v>
      </c>
      <c r="N5451" s="8" t="s">
        <v>502</v>
      </c>
      <c r="O5451" s="8" t="s">
        <v>55</v>
      </c>
      <c r="P5451" s="3" t="s">
        <v>682</v>
      </c>
      <c r="Q5451" s="3" t="s">
        <v>55</v>
      </c>
      <c r="S5451" s="67">
        <v>1.0</v>
      </c>
    </row>
    <row r="5452" ht="15.0" customHeight="1">
      <c r="A5452" s="64">
        <v>20.0</v>
      </c>
      <c r="B5452" s="53" t="str">
        <f t="array" ref="B5452">INDEX(Quadrat.Details!D:D, MATCH(1,(F5452=Quadrat.Details!B:B)*(G5452=Quadrat.Details!G:G)*(H5452=Quadrat.Details!I:I),0))</f>
        <v>FJD</v>
      </c>
      <c r="E5452" s="65">
        <f t="array" ref="E5452">INDEX(Quadrat.Details!C:C, MATCH(1,(F5452=Quadrat.Details!B:B)*(G5452=Quadrat.Details!G:G),0))</f>
        <v>44785</v>
      </c>
      <c r="F5452" s="66">
        <v>2022.0</v>
      </c>
      <c r="G5452" s="13" t="s">
        <v>461</v>
      </c>
      <c r="H5452" s="64">
        <v>1.0</v>
      </c>
      <c r="I5452" s="3" t="str">
        <f t="array" ref="I5452">INDEX(Species.List!A:A,MATCH(J5452,Species.List!B:B,0))</f>
        <v>Mya arenaria</v>
      </c>
      <c r="J5452" s="11" t="s">
        <v>327</v>
      </c>
      <c r="K5452" s="3" t="str">
        <f t="array" ref="K5452">INDEX(Species.List!C:C,MATCH(J5452,Species.List!B:B,0))</f>
        <v>SL</v>
      </c>
      <c r="L5452" s="64">
        <v>13.0</v>
      </c>
      <c r="M5452" s="64">
        <v>2.0</v>
      </c>
      <c r="N5452" s="8" t="s">
        <v>502</v>
      </c>
      <c r="O5452" s="8" t="s">
        <v>55</v>
      </c>
      <c r="P5452" s="3" t="s">
        <v>682</v>
      </c>
      <c r="Q5452" s="3" t="s">
        <v>55</v>
      </c>
      <c r="S5452" s="67">
        <v>1.0</v>
      </c>
    </row>
    <row r="5453" ht="15.0" customHeight="1">
      <c r="A5453" s="64">
        <v>20.0</v>
      </c>
      <c r="B5453" s="53" t="str">
        <f t="array" ref="B5453">INDEX(Quadrat.Details!D:D, MATCH(1,(F5453=Quadrat.Details!B:B)*(G5453=Quadrat.Details!G:G)*(H5453=Quadrat.Details!I:I),0))</f>
        <v>FJD</v>
      </c>
      <c r="E5453" s="65">
        <f t="array" ref="E5453">INDEX(Quadrat.Details!C:C, MATCH(1,(F5453=Quadrat.Details!B:B)*(G5453=Quadrat.Details!G:G),0))</f>
        <v>44785</v>
      </c>
      <c r="F5453" s="66">
        <v>2022.0</v>
      </c>
      <c r="G5453" s="13" t="s">
        <v>461</v>
      </c>
      <c r="H5453" s="64">
        <v>1.0</v>
      </c>
      <c r="I5453" s="3" t="str">
        <f t="array" ref="I5453">INDEX(Species.List!A:A,MATCH(J5453,Species.List!B:B,0))</f>
        <v>Mya arenaria</v>
      </c>
      <c r="J5453" s="11" t="s">
        <v>327</v>
      </c>
      <c r="K5453" s="3" t="str">
        <f t="array" ref="K5453">INDEX(Species.List!C:C,MATCH(J5453,Species.List!B:B,0))</f>
        <v>SL</v>
      </c>
      <c r="L5453" s="64">
        <v>15.0</v>
      </c>
      <c r="M5453" s="64">
        <v>1.0</v>
      </c>
      <c r="N5453" s="8" t="s">
        <v>502</v>
      </c>
      <c r="O5453" s="8" t="s">
        <v>55</v>
      </c>
      <c r="P5453" s="3" t="s">
        <v>682</v>
      </c>
      <c r="Q5453" s="3" t="s">
        <v>55</v>
      </c>
      <c r="S5453" s="67">
        <v>1.0</v>
      </c>
    </row>
    <row r="5454" ht="15.0" customHeight="1">
      <c r="A5454" s="64">
        <v>20.0</v>
      </c>
      <c r="B5454" s="53" t="str">
        <f t="array" ref="B5454">INDEX(Quadrat.Details!D:D, MATCH(1,(F5454=Quadrat.Details!B:B)*(G5454=Quadrat.Details!G:G)*(H5454=Quadrat.Details!I:I),0))</f>
        <v>FJD</v>
      </c>
      <c r="E5454" s="65">
        <f t="array" ref="E5454">INDEX(Quadrat.Details!C:C, MATCH(1,(F5454=Quadrat.Details!B:B)*(G5454=Quadrat.Details!G:G),0))</f>
        <v>44785</v>
      </c>
      <c r="F5454" s="66">
        <v>2022.0</v>
      </c>
      <c r="G5454" s="13" t="s">
        <v>461</v>
      </c>
      <c r="H5454" s="64">
        <v>2.0</v>
      </c>
      <c r="I5454" s="3" t="str">
        <f t="array" ref="I5454">INDEX(Species.List!A:A,MATCH(J5454,Species.List!B:B,0))</f>
        <v>Ensis directus</v>
      </c>
      <c r="J5454" s="11" t="s">
        <v>306</v>
      </c>
      <c r="K5454" s="3" t="str">
        <f t="array" ref="K5454">INDEX(Species.List!C:C,MATCH(J5454,Species.List!B:B,0))</f>
        <v>SL</v>
      </c>
      <c r="L5454" s="64">
        <v>38.0</v>
      </c>
      <c r="M5454" s="64">
        <v>1.0</v>
      </c>
      <c r="N5454" s="8" t="s">
        <v>502</v>
      </c>
      <c r="O5454" s="8" t="s">
        <v>55</v>
      </c>
      <c r="P5454" s="3" t="s">
        <v>682</v>
      </c>
      <c r="Q5454" s="3" t="s">
        <v>55</v>
      </c>
      <c r="S5454" s="67">
        <v>1.0</v>
      </c>
    </row>
    <row r="5455" ht="15.0" customHeight="1">
      <c r="A5455" s="64">
        <v>20.0</v>
      </c>
      <c r="B5455" s="53" t="str">
        <f t="array" ref="B5455">INDEX(Quadrat.Details!D:D, MATCH(1,(F5455=Quadrat.Details!B:B)*(G5455=Quadrat.Details!G:G)*(H5455=Quadrat.Details!I:I),0))</f>
        <v>FJD</v>
      </c>
      <c r="E5455" s="65">
        <f t="array" ref="E5455">INDEX(Quadrat.Details!C:C, MATCH(1,(F5455=Quadrat.Details!B:B)*(G5455=Quadrat.Details!G:G),0))</f>
        <v>44785</v>
      </c>
      <c r="F5455" s="66">
        <v>2022.0</v>
      </c>
      <c r="G5455" s="13" t="s">
        <v>461</v>
      </c>
      <c r="H5455" s="64">
        <v>2.0</v>
      </c>
      <c r="I5455" s="3" t="str">
        <f t="array" ref="I5455">INDEX(Species.List!A:A,MATCH(J5455,Species.List!B:B,0))</f>
        <v>Ensis directus</v>
      </c>
      <c r="J5455" s="11" t="s">
        <v>306</v>
      </c>
      <c r="K5455" s="3" t="str">
        <f t="array" ref="K5455">INDEX(Species.List!C:C,MATCH(J5455,Species.List!B:B,0))</f>
        <v>SL</v>
      </c>
      <c r="L5455" s="64">
        <v>41.0</v>
      </c>
      <c r="M5455" s="64">
        <v>1.0</v>
      </c>
      <c r="N5455" s="8" t="s">
        <v>502</v>
      </c>
      <c r="O5455" s="8" t="s">
        <v>55</v>
      </c>
      <c r="P5455" s="3" t="s">
        <v>682</v>
      </c>
      <c r="Q5455" s="3" t="s">
        <v>55</v>
      </c>
      <c r="S5455" s="67">
        <v>1.0</v>
      </c>
    </row>
    <row r="5456" ht="15.0" customHeight="1">
      <c r="A5456" s="64">
        <v>20.0</v>
      </c>
      <c r="B5456" s="53" t="str">
        <f t="array" ref="B5456">INDEX(Quadrat.Details!D:D, MATCH(1,(F5456=Quadrat.Details!B:B)*(G5456=Quadrat.Details!G:G)*(H5456=Quadrat.Details!I:I),0))</f>
        <v>FJD</v>
      </c>
      <c r="E5456" s="65">
        <f t="array" ref="E5456">INDEX(Quadrat.Details!C:C, MATCH(1,(F5456=Quadrat.Details!B:B)*(G5456=Quadrat.Details!G:G),0))</f>
        <v>44785</v>
      </c>
      <c r="F5456" s="66">
        <v>2022.0</v>
      </c>
      <c r="G5456" s="13" t="s">
        <v>461</v>
      </c>
      <c r="H5456" s="64">
        <v>2.0</v>
      </c>
      <c r="I5456" s="3" t="str">
        <f t="array" ref="I5456">INDEX(Species.List!A:A,MATCH(J5456,Species.List!B:B,0))</f>
        <v>Ensis directus</v>
      </c>
      <c r="J5456" s="11" t="s">
        <v>306</v>
      </c>
      <c r="K5456" s="3" t="str">
        <f t="array" ref="K5456">INDEX(Species.List!C:C,MATCH(J5456,Species.List!B:B,0))</f>
        <v>SL</v>
      </c>
      <c r="L5456" s="64">
        <v>34.0</v>
      </c>
      <c r="M5456" s="64">
        <v>1.0</v>
      </c>
      <c r="N5456" s="8" t="s">
        <v>502</v>
      </c>
      <c r="O5456" s="8" t="s">
        <v>55</v>
      </c>
      <c r="P5456" s="3" t="s">
        <v>682</v>
      </c>
      <c r="Q5456" s="3" t="s">
        <v>55</v>
      </c>
      <c r="S5456" s="67">
        <v>1.0</v>
      </c>
    </row>
    <row r="5457" ht="15.0" customHeight="1">
      <c r="A5457" s="64">
        <v>20.0</v>
      </c>
      <c r="B5457" s="53" t="str">
        <f t="array" ref="B5457">INDEX(Quadrat.Details!D:D, MATCH(1,(F5457=Quadrat.Details!B:B)*(G5457=Quadrat.Details!G:G)*(H5457=Quadrat.Details!I:I),0))</f>
        <v>FJD</v>
      </c>
      <c r="E5457" s="65">
        <f t="array" ref="E5457">INDEX(Quadrat.Details!C:C, MATCH(1,(F5457=Quadrat.Details!B:B)*(G5457=Quadrat.Details!G:G),0))</f>
        <v>44785</v>
      </c>
      <c r="F5457" s="66">
        <v>2022.0</v>
      </c>
      <c r="G5457" s="13" t="s">
        <v>461</v>
      </c>
      <c r="H5457" s="64">
        <v>2.0</v>
      </c>
      <c r="I5457" s="3" t="str">
        <f t="array" ref="I5457">INDEX(Species.List!A:A,MATCH(J5457,Species.List!B:B,0))</f>
        <v>Ensis directus</v>
      </c>
      <c r="J5457" s="11" t="s">
        <v>306</v>
      </c>
      <c r="K5457" s="3" t="str">
        <f t="array" ref="K5457">INDEX(Species.List!C:C,MATCH(J5457,Species.List!B:B,0))</f>
        <v>SL</v>
      </c>
      <c r="L5457" s="64">
        <v>33.0</v>
      </c>
      <c r="M5457" s="64">
        <v>1.0</v>
      </c>
      <c r="N5457" s="8" t="s">
        <v>502</v>
      </c>
      <c r="O5457" s="8" t="s">
        <v>55</v>
      </c>
      <c r="P5457" s="3" t="s">
        <v>682</v>
      </c>
      <c r="Q5457" s="3" t="s">
        <v>55</v>
      </c>
      <c r="S5457" s="67">
        <v>1.0</v>
      </c>
    </row>
    <row r="5458" ht="15.0" customHeight="1">
      <c r="A5458" s="64">
        <v>20.0</v>
      </c>
      <c r="B5458" s="53" t="str">
        <f t="array" ref="B5458">INDEX(Quadrat.Details!D:D, MATCH(1,(F5458=Quadrat.Details!B:B)*(G5458=Quadrat.Details!G:G)*(H5458=Quadrat.Details!I:I),0))</f>
        <v>FJD</v>
      </c>
      <c r="E5458" s="65">
        <f t="array" ref="E5458">INDEX(Quadrat.Details!C:C, MATCH(1,(F5458=Quadrat.Details!B:B)*(G5458=Quadrat.Details!G:G),0))</f>
        <v>44785</v>
      </c>
      <c r="F5458" s="66">
        <v>2022.0</v>
      </c>
      <c r="G5458" s="13" t="s">
        <v>461</v>
      </c>
      <c r="H5458" s="64">
        <v>2.0</v>
      </c>
      <c r="I5458" s="3" t="str">
        <f t="array" ref="I5458">INDEX(Species.List!A:A,MATCH(J5458,Species.List!B:B,0))</f>
        <v>Yoldia limatula</v>
      </c>
      <c r="J5458" s="11" t="s">
        <v>179</v>
      </c>
      <c r="K5458" s="3" t="str">
        <f t="array" ref="K5458">INDEX(Species.List!C:C,MATCH(J5458,Species.List!B:B,0))</f>
        <v>SL</v>
      </c>
      <c r="L5458" s="64">
        <v>21.0</v>
      </c>
      <c r="M5458" s="64">
        <v>1.0</v>
      </c>
      <c r="N5458" s="8" t="s">
        <v>502</v>
      </c>
      <c r="O5458" s="8" t="s">
        <v>55</v>
      </c>
      <c r="P5458" s="3" t="s">
        <v>682</v>
      </c>
      <c r="Q5458" s="3" t="s">
        <v>55</v>
      </c>
      <c r="S5458" s="67">
        <v>1.0</v>
      </c>
    </row>
    <row r="5459" ht="15.0" customHeight="1">
      <c r="A5459" s="64">
        <v>20.0</v>
      </c>
      <c r="B5459" s="53" t="str">
        <f t="array" ref="B5459">INDEX(Quadrat.Details!D:D, MATCH(1,(F5459=Quadrat.Details!B:B)*(G5459=Quadrat.Details!G:G)*(H5459=Quadrat.Details!I:I),0))</f>
        <v>FJD</v>
      </c>
      <c r="E5459" s="65">
        <f t="array" ref="E5459">INDEX(Quadrat.Details!C:C, MATCH(1,(F5459=Quadrat.Details!B:B)*(G5459=Quadrat.Details!G:G),0))</f>
        <v>44785</v>
      </c>
      <c r="F5459" s="66">
        <v>2022.0</v>
      </c>
      <c r="G5459" s="13" t="s">
        <v>461</v>
      </c>
      <c r="H5459" s="64">
        <v>2.0</v>
      </c>
      <c r="I5459" s="3" t="str">
        <f t="array" ref="I5459">INDEX(Species.List!A:A,MATCH(J5459,Species.List!B:B,0))</f>
        <v>Yoldia limatula</v>
      </c>
      <c r="J5459" s="11" t="s">
        <v>179</v>
      </c>
      <c r="K5459" s="3" t="str">
        <f t="array" ref="K5459">INDEX(Species.List!C:C,MATCH(J5459,Species.List!B:B,0))</f>
        <v>SL</v>
      </c>
      <c r="L5459" s="64">
        <v>19.0</v>
      </c>
      <c r="M5459" s="64">
        <v>1.0</v>
      </c>
      <c r="N5459" s="8" t="s">
        <v>502</v>
      </c>
      <c r="O5459" s="8" t="s">
        <v>55</v>
      </c>
      <c r="P5459" s="3" t="s">
        <v>682</v>
      </c>
      <c r="Q5459" s="3" t="s">
        <v>55</v>
      </c>
      <c r="S5459" s="67">
        <v>1.0</v>
      </c>
    </row>
    <row r="5460" ht="15.0" customHeight="1">
      <c r="A5460" s="64">
        <v>20.0</v>
      </c>
      <c r="B5460" s="53" t="str">
        <f t="array" ref="B5460">INDEX(Quadrat.Details!D:D, MATCH(1,(F5460=Quadrat.Details!B:B)*(G5460=Quadrat.Details!G:G)*(H5460=Quadrat.Details!I:I),0))</f>
        <v>FJD</v>
      </c>
      <c r="E5460" s="65">
        <f t="array" ref="E5460">INDEX(Quadrat.Details!C:C, MATCH(1,(F5460=Quadrat.Details!B:B)*(G5460=Quadrat.Details!G:G),0))</f>
        <v>44785</v>
      </c>
      <c r="F5460" s="66">
        <v>2022.0</v>
      </c>
      <c r="G5460" s="13" t="s">
        <v>461</v>
      </c>
      <c r="H5460" s="64">
        <v>2.0</v>
      </c>
      <c r="I5460" s="3" t="str">
        <f t="array" ref="I5460">INDEX(Species.List!A:A,MATCH(J5460,Species.List!B:B,0))</f>
        <v>Yoldia limatula</v>
      </c>
      <c r="J5460" s="11" t="s">
        <v>179</v>
      </c>
      <c r="K5460" s="3" t="str">
        <f t="array" ref="K5460">INDEX(Species.List!C:C,MATCH(J5460,Species.List!B:B,0))</f>
        <v>SL</v>
      </c>
      <c r="L5460" s="64">
        <v>18.0</v>
      </c>
      <c r="M5460" s="64">
        <v>1.0</v>
      </c>
      <c r="N5460" s="8" t="s">
        <v>502</v>
      </c>
      <c r="O5460" s="8" t="s">
        <v>55</v>
      </c>
      <c r="P5460" s="3" t="s">
        <v>682</v>
      </c>
      <c r="Q5460" s="3" t="s">
        <v>55</v>
      </c>
      <c r="S5460" s="67">
        <v>1.0</v>
      </c>
    </row>
    <row r="5461" ht="15.0" customHeight="1">
      <c r="A5461" s="64">
        <v>20.0</v>
      </c>
      <c r="B5461" s="53" t="str">
        <f t="array" ref="B5461">INDEX(Quadrat.Details!D:D, MATCH(1,(F5461=Quadrat.Details!B:B)*(G5461=Quadrat.Details!G:G)*(H5461=Quadrat.Details!I:I),0))</f>
        <v>FJD</v>
      </c>
      <c r="E5461" s="65">
        <f t="array" ref="E5461">INDEX(Quadrat.Details!C:C, MATCH(1,(F5461=Quadrat.Details!B:B)*(G5461=Quadrat.Details!G:G),0))</f>
        <v>44785</v>
      </c>
      <c r="F5461" s="66">
        <v>2022.0</v>
      </c>
      <c r="G5461" s="13" t="s">
        <v>461</v>
      </c>
      <c r="H5461" s="64">
        <v>2.0</v>
      </c>
      <c r="I5461" s="3" t="str">
        <f t="array" ref="I5461">INDEX(Species.List!A:A,MATCH(J5461,Species.List!B:B,0))</f>
        <v>Yoldia limatula</v>
      </c>
      <c r="J5461" s="11" t="s">
        <v>179</v>
      </c>
      <c r="K5461" s="3" t="str">
        <f t="array" ref="K5461">INDEX(Species.List!C:C,MATCH(J5461,Species.List!B:B,0))</f>
        <v>SL</v>
      </c>
      <c r="L5461" s="64">
        <v>21.0</v>
      </c>
      <c r="M5461" s="64">
        <v>1.0</v>
      </c>
      <c r="N5461" s="8" t="s">
        <v>502</v>
      </c>
      <c r="O5461" s="8" t="s">
        <v>55</v>
      </c>
      <c r="P5461" s="3" t="s">
        <v>682</v>
      </c>
      <c r="Q5461" s="3" t="s">
        <v>55</v>
      </c>
      <c r="S5461" s="67">
        <v>1.0</v>
      </c>
    </row>
    <row r="5462" ht="15.0" customHeight="1">
      <c r="A5462" s="64">
        <v>20.0</v>
      </c>
      <c r="B5462" s="53" t="str">
        <f t="array" ref="B5462">INDEX(Quadrat.Details!D:D, MATCH(1,(F5462=Quadrat.Details!B:B)*(G5462=Quadrat.Details!G:G)*(H5462=Quadrat.Details!I:I),0))</f>
        <v>FJD</v>
      </c>
      <c r="E5462" s="65">
        <f t="array" ref="E5462">INDEX(Quadrat.Details!C:C, MATCH(1,(F5462=Quadrat.Details!B:B)*(G5462=Quadrat.Details!G:G),0))</f>
        <v>44785</v>
      </c>
      <c r="F5462" s="66">
        <v>2022.0</v>
      </c>
      <c r="G5462" s="13" t="s">
        <v>461</v>
      </c>
      <c r="H5462" s="64">
        <v>2.0</v>
      </c>
      <c r="I5462" s="3" t="str">
        <f t="array" ref="I5462">INDEX(Species.List!A:A,MATCH(J5462,Species.List!B:B,0))</f>
        <v>Yoldia limatula</v>
      </c>
      <c r="J5462" s="11" t="s">
        <v>179</v>
      </c>
      <c r="K5462" s="3" t="str">
        <f t="array" ref="K5462">INDEX(Species.List!C:C,MATCH(J5462,Species.List!B:B,0))</f>
        <v>SL</v>
      </c>
      <c r="L5462" s="64">
        <v>15.0</v>
      </c>
      <c r="M5462" s="64">
        <v>1.0</v>
      </c>
      <c r="N5462" s="8" t="s">
        <v>502</v>
      </c>
      <c r="O5462" s="8" t="s">
        <v>55</v>
      </c>
      <c r="P5462" s="3" t="s">
        <v>682</v>
      </c>
      <c r="Q5462" s="3" t="s">
        <v>55</v>
      </c>
      <c r="S5462" s="67">
        <v>1.0</v>
      </c>
    </row>
    <row r="5463" ht="15.0" customHeight="1">
      <c r="A5463" s="64">
        <v>20.0</v>
      </c>
      <c r="B5463" s="53" t="str">
        <f t="array" ref="B5463">INDEX(Quadrat.Details!D:D, MATCH(1,(F5463=Quadrat.Details!B:B)*(G5463=Quadrat.Details!G:G)*(H5463=Quadrat.Details!I:I),0))</f>
        <v>FJD</v>
      </c>
      <c r="E5463" s="65">
        <f t="array" ref="E5463">INDEX(Quadrat.Details!C:C, MATCH(1,(F5463=Quadrat.Details!B:B)*(G5463=Quadrat.Details!G:G),0))</f>
        <v>44785</v>
      </c>
      <c r="F5463" s="66">
        <v>2022.0</v>
      </c>
      <c r="G5463" s="13" t="s">
        <v>461</v>
      </c>
      <c r="H5463" s="64">
        <v>2.0</v>
      </c>
      <c r="I5463" s="3" t="str">
        <f t="array" ref="I5463">INDEX(Species.List!A:A,MATCH(J5463,Species.List!B:B,0))</f>
        <v>Yoldia limatula</v>
      </c>
      <c r="J5463" s="11" t="s">
        <v>179</v>
      </c>
      <c r="K5463" s="3" t="str">
        <f t="array" ref="K5463">INDEX(Species.List!C:C,MATCH(J5463,Species.List!B:B,0))</f>
        <v>SL</v>
      </c>
      <c r="L5463" s="64">
        <v>17.0</v>
      </c>
      <c r="M5463" s="64">
        <v>1.0</v>
      </c>
      <c r="N5463" s="8" t="s">
        <v>502</v>
      </c>
      <c r="O5463" s="8" t="s">
        <v>55</v>
      </c>
      <c r="P5463" s="3" t="s">
        <v>682</v>
      </c>
      <c r="Q5463" s="3" t="s">
        <v>55</v>
      </c>
      <c r="S5463" s="67">
        <v>1.0</v>
      </c>
    </row>
    <row r="5464" ht="15.0" customHeight="1">
      <c r="A5464" s="64">
        <v>20.0</v>
      </c>
      <c r="B5464" s="53" t="str">
        <f t="array" ref="B5464">INDEX(Quadrat.Details!D:D, MATCH(1,(F5464=Quadrat.Details!B:B)*(G5464=Quadrat.Details!G:G)*(H5464=Quadrat.Details!I:I),0))</f>
        <v>FJD</v>
      </c>
      <c r="E5464" s="65">
        <f t="array" ref="E5464">INDEX(Quadrat.Details!C:C, MATCH(1,(F5464=Quadrat.Details!B:B)*(G5464=Quadrat.Details!G:G),0))</f>
        <v>44785</v>
      </c>
      <c r="F5464" s="66">
        <v>2022.0</v>
      </c>
      <c r="G5464" s="13" t="s">
        <v>461</v>
      </c>
      <c r="H5464" s="64">
        <v>2.0</v>
      </c>
      <c r="I5464" s="3" t="str">
        <f t="array" ref="I5464">INDEX(Species.List!A:A,MATCH(J5464,Species.List!B:B,0))</f>
        <v>Yoldia limatula</v>
      </c>
      <c r="J5464" s="11" t="s">
        <v>179</v>
      </c>
      <c r="K5464" s="3" t="str">
        <f t="array" ref="K5464">INDEX(Species.List!C:C,MATCH(J5464,Species.List!B:B,0))</f>
        <v>SL</v>
      </c>
      <c r="L5464" s="64">
        <v>16.0</v>
      </c>
      <c r="M5464" s="64">
        <v>2.0</v>
      </c>
      <c r="N5464" s="8" t="s">
        <v>502</v>
      </c>
      <c r="O5464" s="8" t="s">
        <v>55</v>
      </c>
      <c r="P5464" s="3" t="s">
        <v>682</v>
      </c>
      <c r="Q5464" s="3" t="s">
        <v>55</v>
      </c>
      <c r="S5464" s="67">
        <v>1.0</v>
      </c>
    </row>
    <row r="5465" ht="15.0" customHeight="1">
      <c r="A5465" s="64">
        <v>20.0</v>
      </c>
      <c r="B5465" s="53" t="str">
        <f t="array" ref="B5465">INDEX(Quadrat.Details!D:D, MATCH(1,(F5465=Quadrat.Details!B:B)*(G5465=Quadrat.Details!G:G)*(H5465=Quadrat.Details!I:I),0))</f>
        <v>FJD</v>
      </c>
      <c r="E5465" s="65">
        <f t="array" ref="E5465">INDEX(Quadrat.Details!C:C, MATCH(1,(F5465=Quadrat.Details!B:B)*(G5465=Quadrat.Details!G:G),0))</f>
        <v>44785</v>
      </c>
      <c r="F5465" s="66">
        <v>2022.0</v>
      </c>
      <c r="G5465" s="13" t="s">
        <v>461</v>
      </c>
      <c r="H5465" s="64">
        <v>2.0</v>
      </c>
      <c r="I5465" s="3" t="str">
        <f t="array" ref="I5465">INDEX(Species.List!A:A,MATCH(J5465,Species.List!B:B,0))</f>
        <v>Ilyanassa trivittata</v>
      </c>
      <c r="J5465" s="11" t="s">
        <v>350</v>
      </c>
      <c r="K5465" s="3" t="str">
        <f t="array" ref="K5465">INDEX(Species.List!C:C,MATCH(J5465,Species.List!B:B,0))</f>
        <v>SH</v>
      </c>
      <c r="L5465" s="64">
        <v>21.0</v>
      </c>
      <c r="M5465" s="64">
        <v>1.0</v>
      </c>
      <c r="N5465" s="8" t="s">
        <v>502</v>
      </c>
      <c r="O5465" s="8" t="s">
        <v>55</v>
      </c>
      <c r="P5465" s="3" t="s">
        <v>682</v>
      </c>
      <c r="Q5465" s="3" t="s">
        <v>55</v>
      </c>
      <c r="S5465" s="67">
        <v>1.0</v>
      </c>
    </row>
    <row r="5466" ht="15.0" customHeight="1">
      <c r="A5466" s="64">
        <v>20.0</v>
      </c>
      <c r="B5466" s="53" t="str">
        <f t="array" ref="B5466">INDEX(Quadrat.Details!D:D, MATCH(1,(F5466=Quadrat.Details!B:B)*(G5466=Quadrat.Details!G:G)*(H5466=Quadrat.Details!I:I),0))</f>
        <v>FJD</v>
      </c>
      <c r="E5466" s="65">
        <f t="array" ref="E5466">INDEX(Quadrat.Details!C:C, MATCH(1,(F5466=Quadrat.Details!B:B)*(G5466=Quadrat.Details!G:G),0))</f>
        <v>44785</v>
      </c>
      <c r="F5466" s="66">
        <v>2022.0</v>
      </c>
      <c r="G5466" s="13" t="s">
        <v>461</v>
      </c>
      <c r="H5466" s="64">
        <v>2.0</v>
      </c>
      <c r="I5466" s="3" t="str">
        <f t="array" ref="I5466">INDEX(Species.List!A:A,MATCH(J5466,Species.List!B:B,0))</f>
        <v>Ilyanassa trivittata</v>
      </c>
      <c r="J5466" s="11" t="s">
        <v>350</v>
      </c>
      <c r="K5466" s="3" t="str">
        <f t="array" ref="K5466">INDEX(Species.List!C:C,MATCH(J5466,Species.List!B:B,0))</f>
        <v>SH</v>
      </c>
      <c r="L5466" s="64">
        <v>14.0</v>
      </c>
      <c r="M5466" s="64">
        <v>1.0</v>
      </c>
      <c r="N5466" s="8" t="s">
        <v>502</v>
      </c>
      <c r="O5466" s="8" t="s">
        <v>55</v>
      </c>
      <c r="P5466" s="3" t="s">
        <v>682</v>
      </c>
      <c r="Q5466" s="3" t="s">
        <v>55</v>
      </c>
      <c r="S5466" s="67">
        <v>1.0</v>
      </c>
    </row>
    <row r="5467" ht="15.0" customHeight="1">
      <c r="A5467" s="64">
        <v>20.0</v>
      </c>
      <c r="B5467" s="53" t="str">
        <f t="array" ref="B5467">INDEX(Quadrat.Details!D:D, MATCH(1,(F5467=Quadrat.Details!B:B)*(G5467=Quadrat.Details!G:G)*(H5467=Quadrat.Details!I:I),0))</f>
        <v>FJD</v>
      </c>
      <c r="E5467" s="65">
        <f t="array" ref="E5467">INDEX(Quadrat.Details!C:C, MATCH(1,(F5467=Quadrat.Details!B:B)*(G5467=Quadrat.Details!G:G),0))</f>
        <v>44785</v>
      </c>
      <c r="F5467" s="66">
        <v>2022.0</v>
      </c>
      <c r="G5467" s="13" t="s">
        <v>461</v>
      </c>
      <c r="H5467" s="64">
        <v>2.0</v>
      </c>
      <c r="I5467" s="3" t="str">
        <f t="array" ref="I5467">INDEX(Species.List!A:A,MATCH(J5467,Species.List!B:B,0))</f>
        <v>Mya arenaria</v>
      </c>
      <c r="J5467" s="11" t="s">
        <v>327</v>
      </c>
      <c r="K5467" s="3" t="str">
        <f t="array" ref="K5467">INDEX(Species.List!C:C,MATCH(J5467,Species.List!B:B,0))</f>
        <v>SL</v>
      </c>
      <c r="L5467" s="64">
        <v>13.0</v>
      </c>
      <c r="M5467" s="64">
        <v>2.0</v>
      </c>
      <c r="N5467" s="8" t="s">
        <v>502</v>
      </c>
      <c r="O5467" s="8" t="s">
        <v>55</v>
      </c>
      <c r="P5467" s="3" t="s">
        <v>682</v>
      </c>
      <c r="Q5467" s="3" t="s">
        <v>55</v>
      </c>
      <c r="S5467" s="67">
        <v>1.0</v>
      </c>
    </row>
    <row r="5468" ht="15.0" customHeight="1">
      <c r="A5468" s="64">
        <v>20.0</v>
      </c>
      <c r="B5468" s="53" t="str">
        <f t="array" ref="B5468">INDEX(Quadrat.Details!D:D, MATCH(1,(F5468=Quadrat.Details!B:B)*(G5468=Quadrat.Details!G:G)*(H5468=Quadrat.Details!I:I),0))</f>
        <v>FJD</v>
      </c>
      <c r="E5468" s="65">
        <f t="array" ref="E5468">INDEX(Quadrat.Details!C:C, MATCH(1,(F5468=Quadrat.Details!B:B)*(G5468=Quadrat.Details!G:G),0))</f>
        <v>44785</v>
      </c>
      <c r="F5468" s="66">
        <v>2022.0</v>
      </c>
      <c r="G5468" s="13" t="s">
        <v>461</v>
      </c>
      <c r="H5468" s="64">
        <v>2.0</v>
      </c>
      <c r="I5468" s="3" t="str">
        <f t="array" ref="I5468">INDEX(Species.List!A:A,MATCH(J5468,Species.List!B:B,0))</f>
        <v>Mya arenaria</v>
      </c>
      <c r="J5468" s="11" t="s">
        <v>327</v>
      </c>
      <c r="K5468" s="3" t="str">
        <f t="array" ref="K5468">INDEX(Species.List!C:C,MATCH(J5468,Species.List!B:B,0))</f>
        <v>SL</v>
      </c>
      <c r="L5468" s="64">
        <v>16.0</v>
      </c>
      <c r="M5468" s="64">
        <v>2.0</v>
      </c>
      <c r="N5468" s="8" t="s">
        <v>502</v>
      </c>
      <c r="O5468" s="8" t="s">
        <v>55</v>
      </c>
      <c r="P5468" s="3" t="s">
        <v>682</v>
      </c>
      <c r="Q5468" s="3" t="s">
        <v>55</v>
      </c>
      <c r="S5468" s="67">
        <v>1.0</v>
      </c>
    </row>
    <row r="5469" ht="15.0" customHeight="1">
      <c r="A5469" s="64">
        <v>20.0</v>
      </c>
      <c r="B5469" s="53" t="str">
        <f t="array" ref="B5469">INDEX(Quadrat.Details!D:D, MATCH(1,(F5469=Quadrat.Details!B:B)*(G5469=Quadrat.Details!G:G)*(H5469=Quadrat.Details!I:I),0))</f>
        <v>FJD</v>
      </c>
      <c r="E5469" s="65">
        <f t="array" ref="E5469">INDEX(Quadrat.Details!C:C, MATCH(1,(F5469=Quadrat.Details!B:B)*(G5469=Quadrat.Details!G:G),0))</f>
        <v>44785</v>
      </c>
      <c r="F5469" s="66">
        <v>2022.0</v>
      </c>
      <c r="G5469" s="13" t="s">
        <v>461</v>
      </c>
      <c r="H5469" s="64">
        <v>2.0</v>
      </c>
      <c r="I5469" s="3" t="str">
        <f t="array" ref="I5469">INDEX(Species.List!A:A,MATCH(J5469,Species.List!B:B,0))</f>
        <v>Mya arenaria</v>
      </c>
      <c r="J5469" s="11" t="s">
        <v>327</v>
      </c>
      <c r="K5469" s="3" t="str">
        <f t="array" ref="K5469">INDEX(Species.List!C:C,MATCH(J5469,Species.List!B:B,0))</f>
        <v>SL</v>
      </c>
      <c r="L5469" s="64">
        <v>15.0</v>
      </c>
      <c r="M5469" s="64">
        <v>2.0</v>
      </c>
      <c r="N5469" s="8" t="s">
        <v>502</v>
      </c>
      <c r="O5469" s="8" t="s">
        <v>55</v>
      </c>
      <c r="P5469" s="3" t="s">
        <v>682</v>
      </c>
      <c r="Q5469" s="3" t="s">
        <v>55</v>
      </c>
      <c r="S5469" s="67">
        <v>1.0</v>
      </c>
    </row>
    <row r="5470" ht="15.0" customHeight="1">
      <c r="A5470" s="64">
        <v>20.0</v>
      </c>
      <c r="B5470" s="53" t="str">
        <f t="array" ref="B5470">INDEX(Quadrat.Details!D:D, MATCH(1,(F5470=Quadrat.Details!B:B)*(G5470=Quadrat.Details!G:G)*(H5470=Quadrat.Details!I:I),0))</f>
        <v>FJD</v>
      </c>
      <c r="E5470" s="65">
        <f t="array" ref="E5470">INDEX(Quadrat.Details!C:C, MATCH(1,(F5470=Quadrat.Details!B:B)*(G5470=Quadrat.Details!G:G),0))</f>
        <v>44785</v>
      </c>
      <c r="F5470" s="66">
        <v>2022.0</v>
      </c>
      <c r="G5470" s="13" t="s">
        <v>461</v>
      </c>
      <c r="H5470" s="64">
        <v>2.0</v>
      </c>
      <c r="I5470" s="3" t="str">
        <f t="array" ref="I5470">INDEX(Species.List!A:A,MATCH(J5470,Species.List!B:B,0))</f>
        <v>Mya arenaria</v>
      </c>
      <c r="J5470" s="11" t="s">
        <v>327</v>
      </c>
      <c r="K5470" s="3" t="str">
        <f t="array" ref="K5470">INDEX(Species.List!C:C,MATCH(J5470,Species.List!B:B,0))</f>
        <v>SL</v>
      </c>
      <c r="L5470" s="64">
        <v>14.0</v>
      </c>
      <c r="M5470" s="64">
        <v>3.0</v>
      </c>
      <c r="N5470" s="8" t="s">
        <v>502</v>
      </c>
      <c r="O5470" s="8" t="s">
        <v>55</v>
      </c>
      <c r="P5470" s="3" t="s">
        <v>682</v>
      </c>
      <c r="Q5470" s="3" t="s">
        <v>55</v>
      </c>
      <c r="S5470" s="67">
        <v>1.0</v>
      </c>
    </row>
    <row r="5471" ht="15.0" customHeight="1">
      <c r="A5471" s="64">
        <v>20.0</v>
      </c>
      <c r="B5471" s="53" t="str">
        <f t="array" ref="B5471">INDEX(Quadrat.Details!D:D, MATCH(1,(F5471=Quadrat.Details!B:B)*(G5471=Quadrat.Details!G:G)*(H5471=Quadrat.Details!I:I),0))</f>
        <v>FJD</v>
      </c>
      <c r="E5471" s="65">
        <f t="array" ref="E5471">INDEX(Quadrat.Details!C:C, MATCH(1,(F5471=Quadrat.Details!B:B)*(G5471=Quadrat.Details!G:G),0))</f>
        <v>44785</v>
      </c>
      <c r="F5471" s="66">
        <v>2022.0</v>
      </c>
      <c r="G5471" s="13" t="s">
        <v>461</v>
      </c>
      <c r="H5471" s="64">
        <v>2.0</v>
      </c>
      <c r="I5471" s="3" t="str">
        <f t="array" ref="I5471">INDEX(Species.List!A:A,MATCH(J5471,Species.List!B:B,0))</f>
        <v>Mya arenaria</v>
      </c>
      <c r="J5471" s="11" t="s">
        <v>327</v>
      </c>
      <c r="K5471" s="3" t="str">
        <f t="array" ref="K5471">INDEX(Species.List!C:C,MATCH(J5471,Species.List!B:B,0))</f>
        <v>SL</v>
      </c>
      <c r="L5471" s="64">
        <v>12.0</v>
      </c>
      <c r="M5471" s="64">
        <v>3.0</v>
      </c>
      <c r="N5471" s="8" t="s">
        <v>502</v>
      </c>
      <c r="O5471" s="8" t="s">
        <v>55</v>
      </c>
      <c r="P5471" s="3" t="s">
        <v>682</v>
      </c>
      <c r="Q5471" s="3" t="s">
        <v>55</v>
      </c>
      <c r="S5471" s="67">
        <v>1.0</v>
      </c>
    </row>
    <row r="5472" ht="15.0" customHeight="1">
      <c r="A5472" s="64">
        <v>20.0</v>
      </c>
      <c r="B5472" s="53" t="str">
        <f t="array" ref="B5472">INDEX(Quadrat.Details!D:D, MATCH(1,(F5472=Quadrat.Details!B:B)*(G5472=Quadrat.Details!G:G)*(H5472=Quadrat.Details!I:I),0))</f>
        <v>FJD</v>
      </c>
      <c r="E5472" s="65">
        <f t="array" ref="E5472">INDEX(Quadrat.Details!C:C, MATCH(1,(F5472=Quadrat.Details!B:B)*(G5472=Quadrat.Details!G:G),0))</f>
        <v>44785</v>
      </c>
      <c r="F5472" s="66">
        <v>2022.0</v>
      </c>
      <c r="G5472" s="13" t="s">
        <v>461</v>
      </c>
      <c r="H5472" s="64">
        <v>2.0</v>
      </c>
      <c r="I5472" s="3" t="str">
        <f t="array" ref="I5472">INDEX(Species.List!A:A,MATCH(J5472,Species.List!B:B,0))</f>
        <v>Mya arenaria</v>
      </c>
      <c r="J5472" s="11" t="s">
        <v>327</v>
      </c>
      <c r="K5472" s="3" t="str">
        <f t="array" ref="K5472">INDEX(Species.List!C:C,MATCH(J5472,Species.List!B:B,0))</f>
        <v>SL</v>
      </c>
      <c r="L5472" s="64">
        <v>11.0</v>
      </c>
      <c r="M5472" s="64">
        <v>1.0</v>
      </c>
      <c r="N5472" s="8" t="s">
        <v>502</v>
      </c>
      <c r="O5472" s="8" t="s">
        <v>55</v>
      </c>
      <c r="P5472" s="3" t="s">
        <v>682</v>
      </c>
      <c r="Q5472" s="3" t="s">
        <v>55</v>
      </c>
      <c r="S5472" s="67">
        <v>1.0</v>
      </c>
    </row>
    <row r="5473" ht="15.0" customHeight="1">
      <c r="A5473" s="64">
        <v>20.0</v>
      </c>
      <c r="B5473" s="53" t="str">
        <f t="array" ref="B5473">INDEX(Quadrat.Details!D:D, MATCH(1,(F5473=Quadrat.Details!B:B)*(G5473=Quadrat.Details!G:G)*(H5473=Quadrat.Details!I:I),0))</f>
        <v>FJD</v>
      </c>
      <c r="E5473" s="65">
        <f t="array" ref="E5473">INDEX(Quadrat.Details!C:C, MATCH(1,(F5473=Quadrat.Details!B:B)*(G5473=Quadrat.Details!G:G),0))</f>
        <v>44785</v>
      </c>
      <c r="F5473" s="66">
        <v>2022.0</v>
      </c>
      <c r="G5473" s="13" t="s">
        <v>461</v>
      </c>
      <c r="H5473" s="64">
        <v>2.0</v>
      </c>
      <c r="I5473" s="3" t="str">
        <f t="array" ref="I5473">INDEX(Species.List!A:A,MATCH(J5473,Species.List!B:B,0))</f>
        <v>Petricolaria pholadiformis</v>
      </c>
      <c r="J5473" s="11" t="s">
        <v>173</v>
      </c>
      <c r="K5473" s="3" t="str">
        <f t="array" ref="K5473">INDEX(Species.List!C:C,MATCH(J5473,Species.List!B:B,0))</f>
        <v>SL</v>
      </c>
      <c r="L5473" s="64">
        <v>12.0</v>
      </c>
      <c r="M5473" s="64">
        <v>1.0</v>
      </c>
      <c r="N5473" s="8" t="s">
        <v>502</v>
      </c>
      <c r="O5473" s="8" t="s">
        <v>55</v>
      </c>
      <c r="P5473" s="3" t="s">
        <v>682</v>
      </c>
      <c r="Q5473" s="3" t="s">
        <v>55</v>
      </c>
      <c r="S5473" s="67">
        <v>1.0</v>
      </c>
    </row>
    <row r="5474" ht="15.0" customHeight="1">
      <c r="A5474" s="64">
        <v>20.0</v>
      </c>
      <c r="B5474" s="53" t="str">
        <f t="array" ref="B5474">INDEX(Quadrat.Details!D:D, MATCH(1,(F5474=Quadrat.Details!B:B)*(G5474=Quadrat.Details!G:G)*(H5474=Quadrat.Details!I:I),0))</f>
        <v>FJD</v>
      </c>
      <c r="E5474" s="65">
        <f t="array" ref="E5474">INDEX(Quadrat.Details!C:C, MATCH(1,(F5474=Quadrat.Details!B:B)*(G5474=Quadrat.Details!G:G),0))</f>
        <v>44785</v>
      </c>
      <c r="F5474" s="66">
        <v>2022.0</v>
      </c>
      <c r="G5474" s="13" t="s">
        <v>461</v>
      </c>
      <c r="H5474" s="64">
        <v>2.0</v>
      </c>
      <c r="I5474" s="3" t="str">
        <f t="array" ref="I5474">INDEX(Species.List!A:A,MATCH(J5474,Species.List!B:B,0))</f>
        <v>Petricolaria pholadiformis</v>
      </c>
      <c r="J5474" s="11" t="s">
        <v>173</v>
      </c>
      <c r="K5474" s="3" t="str">
        <f t="array" ref="K5474">INDEX(Species.List!C:C,MATCH(J5474,Species.List!B:B,0))</f>
        <v>SL</v>
      </c>
      <c r="L5474" s="64">
        <v>16.0</v>
      </c>
      <c r="M5474" s="64">
        <v>1.0</v>
      </c>
      <c r="N5474" s="8" t="s">
        <v>502</v>
      </c>
      <c r="O5474" s="8" t="s">
        <v>55</v>
      </c>
      <c r="P5474" s="3" t="s">
        <v>682</v>
      </c>
      <c r="Q5474" s="3" t="s">
        <v>55</v>
      </c>
      <c r="S5474" s="67">
        <v>1.0</v>
      </c>
    </row>
    <row r="5475" ht="15.0" customHeight="1">
      <c r="A5475" s="64">
        <v>20.0</v>
      </c>
      <c r="B5475" s="53" t="str">
        <f t="array" ref="B5475">INDEX(Quadrat.Details!D:D, MATCH(1,(F5475=Quadrat.Details!B:B)*(G5475=Quadrat.Details!G:G)*(H5475=Quadrat.Details!I:I),0))</f>
        <v>FJD</v>
      </c>
      <c r="E5475" s="65">
        <f t="array" ref="E5475">INDEX(Quadrat.Details!C:C, MATCH(1,(F5475=Quadrat.Details!B:B)*(G5475=Quadrat.Details!G:G),0))</f>
        <v>44785</v>
      </c>
      <c r="F5475" s="66">
        <v>2022.0</v>
      </c>
      <c r="G5475" s="13" t="s">
        <v>461</v>
      </c>
      <c r="H5475" s="64">
        <v>2.0</v>
      </c>
      <c r="I5475" s="3" t="str">
        <f t="array" ref="I5475">INDEX(Species.List!A:A,MATCH(J5475,Species.List!B:B,0))</f>
        <v>Solemya velum</v>
      </c>
      <c r="J5475" s="11" t="s">
        <v>329</v>
      </c>
      <c r="K5475" s="3" t="str">
        <f t="array" ref="K5475">INDEX(Species.List!C:C,MATCH(J5475,Species.List!B:B,0))</f>
        <v>SL</v>
      </c>
      <c r="L5475" s="64">
        <v>21.0</v>
      </c>
      <c r="M5475" s="64">
        <v>1.0</v>
      </c>
      <c r="N5475" s="8" t="s">
        <v>502</v>
      </c>
      <c r="O5475" s="8" t="s">
        <v>55</v>
      </c>
      <c r="P5475" s="3" t="s">
        <v>682</v>
      </c>
      <c r="Q5475" s="3" t="s">
        <v>55</v>
      </c>
      <c r="S5475" s="67">
        <v>1.0</v>
      </c>
    </row>
    <row r="5476" ht="15.0" customHeight="1">
      <c r="A5476" s="64">
        <v>20.0</v>
      </c>
      <c r="B5476" s="53" t="str">
        <f t="array" ref="B5476">INDEX(Quadrat.Details!D:D, MATCH(1,(F5476=Quadrat.Details!B:B)*(G5476=Quadrat.Details!G:G)*(H5476=Quadrat.Details!I:I),0))</f>
        <v>FJD</v>
      </c>
      <c r="E5476" s="65">
        <f t="array" ref="E5476">INDEX(Quadrat.Details!C:C, MATCH(1,(F5476=Quadrat.Details!B:B)*(G5476=Quadrat.Details!G:G),0))</f>
        <v>44785</v>
      </c>
      <c r="F5476" s="66">
        <v>2022.0</v>
      </c>
      <c r="G5476" s="13" t="s">
        <v>461</v>
      </c>
      <c r="H5476" s="64">
        <v>2.0</v>
      </c>
      <c r="I5476" s="3" t="str">
        <f t="array" ref="I5476">INDEX(Species.List!A:A,MATCH(J5476,Species.List!B:B,0))</f>
        <v>Euspira heros</v>
      </c>
      <c r="J5476" s="11" t="s">
        <v>249</v>
      </c>
      <c r="K5476" s="3" t="str">
        <f t="array" ref="K5476">INDEX(Species.List!C:C,MATCH(J5476,Species.List!B:B,0))</f>
        <v>SH</v>
      </c>
      <c r="L5476" s="64">
        <v>12.0</v>
      </c>
      <c r="M5476" s="64">
        <v>1.0</v>
      </c>
      <c r="N5476" s="8" t="s">
        <v>502</v>
      </c>
      <c r="O5476" s="8" t="s">
        <v>55</v>
      </c>
      <c r="P5476" s="3" t="s">
        <v>682</v>
      </c>
      <c r="Q5476" s="3" t="s">
        <v>55</v>
      </c>
      <c r="S5476" s="67">
        <v>1.0</v>
      </c>
    </row>
    <row r="5477" ht="15.0" customHeight="1">
      <c r="A5477" s="64">
        <v>20.0</v>
      </c>
      <c r="B5477" s="53" t="str">
        <f t="array" ref="B5477">INDEX(Quadrat.Details!D:D, MATCH(1,(F5477=Quadrat.Details!B:B)*(G5477=Quadrat.Details!G:G)*(H5477=Quadrat.Details!I:I),0))</f>
        <v>JQ</v>
      </c>
      <c r="E5477" s="65">
        <f t="array" ref="E5477">INDEX(Quadrat.Details!C:C, MATCH(1,(F5477=Quadrat.Details!B:B)*(G5477=Quadrat.Details!G:G),0))</f>
        <v>44790</v>
      </c>
      <c r="F5477" s="66">
        <v>2022.0</v>
      </c>
      <c r="G5477" s="13" t="s">
        <v>462</v>
      </c>
      <c r="H5477" s="64">
        <v>1.0</v>
      </c>
      <c r="I5477" s="3" t="str">
        <f t="array" ref="I5477">INDEX(Species.List!A:A,MATCH(J5477,Species.List!B:B,0))</f>
        <v>Anadara transversa</v>
      </c>
      <c r="J5477" s="11" t="s">
        <v>355</v>
      </c>
      <c r="K5477" s="3" t="str">
        <f t="array" ref="K5477">INDEX(Species.List!C:C,MATCH(J5477,Species.List!B:B,0))</f>
        <v>SL</v>
      </c>
      <c r="L5477" s="64">
        <v>11.0</v>
      </c>
      <c r="M5477" s="64">
        <v>1.0</v>
      </c>
      <c r="N5477" s="8" t="s">
        <v>502</v>
      </c>
      <c r="O5477" s="8" t="s">
        <v>55</v>
      </c>
      <c r="P5477" s="3" t="s">
        <v>682</v>
      </c>
      <c r="Q5477" s="3" t="s">
        <v>55</v>
      </c>
      <c r="S5477" s="67">
        <v>1.0</v>
      </c>
    </row>
    <row r="5478" ht="15.0" customHeight="1">
      <c r="A5478" s="64">
        <v>20.0</v>
      </c>
      <c r="B5478" s="53" t="str">
        <f t="array" ref="B5478">INDEX(Quadrat.Details!D:D, MATCH(1,(F5478=Quadrat.Details!B:B)*(G5478=Quadrat.Details!G:G)*(H5478=Quadrat.Details!I:I),0))</f>
        <v>JQ</v>
      </c>
      <c r="E5478" s="65">
        <f t="array" ref="E5478">INDEX(Quadrat.Details!C:C, MATCH(1,(F5478=Quadrat.Details!B:B)*(G5478=Quadrat.Details!G:G),0))</f>
        <v>44790</v>
      </c>
      <c r="F5478" s="66">
        <v>2022.0</v>
      </c>
      <c r="G5478" s="13" t="s">
        <v>462</v>
      </c>
      <c r="H5478" s="64">
        <v>1.0</v>
      </c>
      <c r="I5478" s="3" t="str">
        <f t="array" ref="I5478">INDEX(Species.List!A:A,MATCH(J5478,Species.List!B:B,0))</f>
        <v>Ensis directus</v>
      </c>
      <c r="J5478" s="11" t="s">
        <v>306</v>
      </c>
      <c r="K5478" s="3" t="str">
        <f t="array" ref="K5478">INDEX(Species.List!C:C,MATCH(J5478,Species.List!B:B,0))</f>
        <v>SL</v>
      </c>
      <c r="L5478" s="64">
        <v>34.0</v>
      </c>
      <c r="M5478" s="64">
        <v>1.0</v>
      </c>
      <c r="N5478" s="8" t="s">
        <v>502</v>
      </c>
      <c r="O5478" s="8" t="s">
        <v>55</v>
      </c>
      <c r="P5478" s="3" t="s">
        <v>682</v>
      </c>
      <c r="Q5478" s="3" t="s">
        <v>55</v>
      </c>
      <c r="S5478" s="67">
        <v>1.0</v>
      </c>
    </row>
    <row r="5479" ht="15.0" customHeight="1">
      <c r="A5479" s="64">
        <v>20.0</v>
      </c>
      <c r="B5479" s="53" t="str">
        <f t="array" ref="B5479">INDEX(Quadrat.Details!D:D, MATCH(1,(F5479=Quadrat.Details!B:B)*(G5479=Quadrat.Details!G:G)*(H5479=Quadrat.Details!I:I),0))</f>
        <v>JQ</v>
      </c>
      <c r="E5479" s="65">
        <f t="array" ref="E5479">INDEX(Quadrat.Details!C:C, MATCH(1,(F5479=Quadrat.Details!B:B)*(G5479=Quadrat.Details!G:G),0))</f>
        <v>44790</v>
      </c>
      <c r="F5479" s="66">
        <v>2022.0</v>
      </c>
      <c r="G5479" s="13" t="s">
        <v>462</v>
      </c>
      <c r="H5479" s="64">
        <v>1.0</v>
      </c>
      <c r="I5479" s="3" t="str">
        <f t="array" ref="I5479">INDEX(Species.List!A:A,MATCH(J5479,Species.List!B:B,0))</f>
        <v>Mya arenaria</v>
      </c>
      <c r="J5479" s="11" t="s">
        <v>327</v>
      </c>
      <c r="K5479" s="3" t="str">
        <f t="array" ref="K5479">INDEX(Species.List!C:C,MATCH(J5479,Species.List!B:B,0))</f>
        <v>SL</v>
      </c>
      <c r="L5479" s="64">
        <v>16.0</v>
      </c>
      <c r="M5479" s="64">
        <v>2.0</v>
      </c>
      <c r="N5479" s="8" t="s">
        <v>502</v>
      </c>
      <c r="O5479" s="8" t="s">
        <v>55</v>
      </c>
      <c r="P5479" s="3" t="s">
        <v>682</v>
      </c>
      <c r="Q5479" s="3" t="s">
        <v>55</v>
      </c>
      <c r="S5479" s="67">
        <v>1.0</v>
      </c>
    </row>
    <row r="5480" ht="15.0" customHeight="1">
      <c r="A5480" s="64">
        <v>20.0</v>
      </c>
      <c r="B5480" s="53" t="str">
        <f t="array" ref="B5480">INDEX(Quadrat.Details!D:D, MATCH(1,(F5480=Quadrat.Details!B:B)*(G5480=Quadrat.Details!G:G)*(H5480=Quadrat.Details!I:I),0))</f>
        <v>JQ</v>
      </c>
      <c r="E5480" s="65">
        <f t="array" ref="E5480">INDEX(Quadrat.Details!C:C, MATCH(1,(F5480=Quadrat.Details!B:B)*(G5480=Quadrat.Details!G:G),0))</f>
        <v>44790</v>
      </c>
      <c r="F5480" s="66">
        <v>2022.0</v>
      </c>
      <c r="G5480" s="13" t="s">
        <v>462</v>
      </c>
      <c r="H5480" s="64">
        <v>1.0</v>
      </c>
      <c r="I5480" s="3" t="str">
        <f t="array" ref="I5480">INDEX(Species.List!A:A,MATCH(J5480,Species.List!B:B,0))</f>
        <v>Mya arenaria</v>
      </c>
      <c r="J5480" s="11" t="s">
        <v>327</v>
      </c>
      <c r="K5480" s="3" t="str">
        <f t="array" ref="K5480">INDEX(Species.List!C:C,MATCH(J5480,Species.List!B:B,0))</f>
        <v>SL</v>
      </c>
      <c r="L5480" s="64">
        <v>15.0</v>
      </c>
      <c r="M5480" s="64">
        <v>1.0</v>
      </c>
      <c r="N5480" s="8" t="s">
        <v>502</v>
      </c>
      <c r="O5480" s="8" t="s">
        <v>55</v>
      </c>
      <c r="P5480" s="3" t="s">
        <v>682</v>
      </c>
      <c r="Q5480" s="3" t="s">
        <v>55</v>
      </c>
      <c r="S5480" s="67">
        <v>1.0</v>
      </c>
    </row>
    <row r="5481" ht="15.0" customHeight="1">
      <c r="A5481" s="64">
        <v>20.0</v>
      </c>
      <c r="B5481" s="53" t="str">
        <f t="array" ref="B5481">INDEX(Quadrat.Details!D:D, MATCH(1,(F5481=Quadrat.Details!B:B)*(G5481=Quadrat.Details!G:G)*(H5481=Quadrat.Details!I:I),0))</f>
        <v>JQ</v>
      </c>
      <c r="E5481" s="65">
        <f t="array" ref="E5481">INDEX(Quadrat.Details!C:C, MATCH(1,(F5481=Quadrat.Details!B:B)*(G5481=Quadrat.Details!G:G),0))</f>
        <v>44790</v>
      </c>
      <c r="F5481" s="66">
        <v>2022.0</v>
      </c>
      <c r="G5481" s="13" t="s">
        <v>462</v>
      </c>
      <c r="H5481" s="64">
        <v>1.0</v>
      </c>
      <c r="I5481" s="3" t="str">
        <f t="array" ref="I5481">INDEX(Species.List!A:A,MATCH(J5481,Species.List!B:B,0))</f>
        <v>Mya arenaria</v>
      </c>
      <c r="J5481" s="11" t="s">
        <v>327</v>
      </c>
      <c r="K5481" s="3" t="str">
        <f t="array" ref="K5481">INDEX(Species.List!C:C,MATCH(J5481,Species.List!B:B,0))</f>
        <v>SL</v>
      </c>
      <c r="L5481" s="64">
        <v>14.0</v>
      </c>
      <c r="M5481" s="64">
        <v>2.0</v>
      </c>
      <c r="N5481" s="8" t="s">
        <v>502</v>
      </c>
      <c r="O5481" s="8" t="s">
        <v>55</v>
      </c>
      <c r="P5481" s="3" t="s">
        <v>682</v>
      </c>
      <c r="Q5481" s="3" t="s">
        <v>55</v>
      </c>
      <c r="S5481" s="67">
        <v>1.0</v>
      </c>
    </row>
    <row r="5482" ht="15.0" customHeight="1">
      <c r="A5482" s="64">
        <v>20.0</v>
      </c>
      <c r="B5482" s="53" t="str">
        <f t="array" ref="B5482">INDEX(Quadrat.Details!D:D, MATCH(1,(F5482=Quadrat.Details!B:B)*(G5482=Quadrat.Details!G:G)*(H5482=Quadrat.Details!I:I),0))</f>
        <v>JQ</v>
      </c>
      <c r="E5482" s="65">
        <f t="array" ref="E5482">INDEX(Quadrat.Details!C:C, MATCH(1,(F5482=Quadrat.Details!B:B)*(G5482=Quadrat.Details!G:G),0))</f>
        <v>44790</v>
      </c>
      <c r="F5482" s="66">
        <v>2022.0</v>
      </c>
      <c r="G5482" s="13" t="s">
        <v>462</v>
      </c>
      <c r="H5482" s="64">
        <v>1.0</v>
      </c>
      <c r="I5482" s="3" t="str">
        <f t="array" ref="I5482">INDEX(Species.List!A:A,MATCH(J5482,Species.List!B:B,0))</f>
        <v>Mya arenaria</v>
      </c>
      <c r="J5482" s="11" t="s">
        <v>327</v>
      </c>
      <c r="K5482" s="3" t="str">
        <f t="array" ref="K5482">INDEX(Species.List!C:C,MATCH(J5482,Species.List!B:B,0))</f>
        <v>SL</v>
      </c>
      <c r="L5482" s="64">
        <v>12.0</v>
      </c>
      <c r="M5482" s="64">
        <v>1.0</v>
      </c>
      <c r="N5482" s="8" t="s">
        <v>502</v>
      </c>
      <c r="O5482" s="8" t="s">
        <v>55</v>
      </c>
      <c r="P5482" s="3" t="s">
        <v>682</v>
      </c>
      <c r="Q5482" s="3" t="s">
        <v>55</v>
      </c>
      <c r="S5482" s="67">
        <v>1.0</v>
      </c>
    </row>
    <row r="5483" ht="15.0" customHeight="1">
      <c r="A5483" s="64">
        <v>21.0</v>
      </c>
      <c r="B5483" s="53" t="str">
        <f t="array" ref="B5483">INDEX(Quadrat.Details!D:D, MATCH(1,(F5483=Quadrat.Details!B:B)*(G5483=Quadrat.Details!G:G)*(H5483=Quadrat.Details!I:I),0))</f>
        <v>JQ</v>
      </c>
      <c r="E5483" s="65">
        <f t="array" ref="E5483">INDEX(Quadrat.Details!C:C, MATCH(1,(F5483=Quadrat.Details!B:B)*(G5483=Quadrat.Details!G:G),0))</f>
        <v>44790</v>
      </c>
      <c r="F5483" s="66">
        <v>2022.0</v>
      </c>
      <c r="G5483" s="13" t="s">
        <v>462</v>
      </c>
      <c r="H5483" s="64">
        <v>1.0</v>
      </c>
      <c r="I5483" s="3" t="str">
        <f t="array" ref="I5483">INDEX(Species.List!A:A,MATCH(J5483,Species.List!B:B,0))</f>
        <v>Yoldia limatula</v>
      </c>
      <c r="J5483" s="11" t="s">
        <v>179</v>
      </c>
      <c r="K5483" s="3" t="str">
        <f t="array" ref="K5483">INDEX(Species.List!C:C,MATCH(J5483,Species.List!B:B,0))</f>
        <v>SL</v>
      </c>
      <c r="L5483" s="64">
        <v>14.0</v>
      </c>
      <c r="M5483" s="64">
        <v>1.0</v>
      </c>
      <c r="N5483" s="8" t="s">
        <v>502</v>
      </c>
      <c r="O5483" s="8" t="s">
        <v>55</v>
      </c>
      <c r="P5483" s="3" t="s">
        <v>682</v>
      </c>
      <c r="Q5483" s="3" t="s">
        <v>55</v>
      </c>
      <c r="S5483" s="67">
        <v>1.0</v>
      </c>
    </row>
    <row r="5484" ht="15.0" customHeight="1">
      <c r="A5484" s="64">
        <v>21.0</v>
      </c>
      <c r="B5484" s="53" t="str">
        <f t="array" ref="B5484">INDEX(Quadrat.Details!D:D, MATCH(1,(F5484=Quadrat.Details!B:B)*(G5484=Quadrat.Details!G:G)*(H5484=Quadrat.Details!I:I),0))</f>
        <v>JQ</v>
      </c>
      <c r="E5484" s="65">
        <f t="array" ref="E5484">INDEX(Quadrat.Details!C:C, MATCH(1,(F5484=Quadrat.Details!B:B)*(G5484=Quadrat.Details!G:G),0))</f>
        <v>44790</v>
      </c>
      <c r="F5484" s="66">
        <v>2022.0</v>
      </c>
      <c r="G5484" s="13" t="s">
        <v>462</v>
      </c>
      <c r="H5484" s="64">
        <v>1.0</v>
      </c>
      <c r="I5484" s="3" t="str">
        <f t="array" ref="I5484">INDEX(Species.List!A:A,MATCH(J5484,Species.List!B:B,0))</f>
        <v>Mya arenaria</v>
      </c>
      <c r="J5484" s="11" t="s">
        <v>327</v>
      </c>
      <c r="K5484" s="3" t="str">
        <f t="array" ref="K5484">INDEX(Species.List!C:C,MATCH(J5484,Species.List!B:B,0))</f>
        <v>SL</v>
      </c>
      <c r="L5484" s="64">
        <v>14.0</v>
      </c>
      <c r="M5484" s="64">
        <v>2.0</v>
      </c>
      <c r="N5484" s="8" t="s">
        <v>502</v>
      </c>
      <c r="O5484" s="8" t="s">
        <v>55</v>
      </c>
      <c r="P5484" s="3" t="s">
        <v>682</v>
      </c>
      <c r="Q5484" s="3" t="s">
        <v>55</v>
      </c>
      <c r="S5484" s="67">
        <v>1.0</v>
      </c>
    </row>
    <row r="5485" ht="15.0" customHeight="1">
      <c r="A5485" s="64">
        <v>21.0</v>
      </c>
      <c r="B5485" s="53" t="str">
        <f t="array" ref="B5485">INDEX(Quadrat.Details!D:D, MATCH(1,(F5485=Quadrat.Details!B:B)*(G5485=Quadrat.Details!G:G)*(H5485=Quadrat.Details!I:I),0))</f>
        <v>JQ</v>
      </c>
      <c r="E5485" s="65">
        <f t="array" ref="E5485">INDEX(Quadrat.Details!C:C, MATCH(1,(F5485=Quadrat.Details!B:B)*(G5485=Quadrat.Details!G:G),0))</f>
        <v>44790</v>
      </c>
      <c r="F5485" s="66">
        <v>2022.0</v>
      </c>
      <c r="G5485" s="13" t="s">
        <v>462</v>
      </c>
      <c r="H5485" s="64">
        <v>1.0</v>
      </c>
      <c r="I5485" s="3" t="str">
        <f t="array" ref="I5485">INDEX(Species.List!A:A,MATCH(J5485,Species.List!B:B,0))</f>
        <v>Mya arenaria</v>
      </c>
      <c r="J5485" s="11" t="s">
        <v>327</v>
      </c>
      <c r="K5485" s="3" t="str">
        <f t="array" ref="K5485">INDEX(Species.List!C:C,MATCH(J5485,Species.List!B:B,0))</f>
        <v>SL</v>
      </c>
      <c r="L5485" s="64">
        <v>15.0</v>
      </c>
      <c r="M5485" s="64">
        <v>1.0</v>
      </c>
      <c r="N5485" s="8" t="s">
        <v>502</v>
      </c>
      <c r="O5485" s="8" t="s">
        <v>55</v>
      </c>
      <c r="P5485" s="3" t="s">
        <v>682</v>
      </c>
      <c r="Q5485" s="3" t="s">
        <v>55</v>
      </c>
      <c r="S5485" s="67">
        <v>1.0</v>
      </c>
    </row>
    <row r="5486" ht="15.0" customHeight="1">
      <c r="A5486" s="64">
        <v>21.0</v>
      </c>
      <c r="B5486" s="53" t="str">
        <f t="array" ref="B5486">INDEX(Quadrat.Details!D:D, MATCH(1,(F5486=Quadrat.Details!B:B)*(G5486=Quadrat.Details!G:G)*(H5486=Quadrat.Details!I:I),0))</f>
        <v>JQ</v>
      </c>
      <c r="E5486" s="65">
        <f t="array" ref="E5486">INDEX(Quadrat.Details!C:C, MATCH(1,(F5486=Quadrat.Details!B:B)*(G5486=Quadrat.Details!G:G),0))</f>
        <v>44790</v>
      </c>
      <c r="F5486" s="66">
        <v>2022.0</v>
      </c>
      <c r="G5486" s="13" t="s">
        <v>462</v>
      </c>
      <c r="H5486" s="64">
        <v>2.0</v>
      </c>
      <c r="I5486" s="3" t="str">
        <f t="array" ref="I5486">INDEX(Species.List!A:A,MATCH(J5486,Species.List!B:B,0))</f>
        <v>Busycotypus canaliculatus</v>
      </c>
      <c r="J5486" s="11" t="s">
        <v>126</v>
      </c>
      <c r="K5486" s="3" t="str">
        <f t="array" ref="K5486">INDEX(Species.List!C:C,MATCH(J5486,Species.List!B:B,0))</f>
        <v>SH</v>
      </c>
      <c r="L5486" s="64">
        <v>24.0</v>
      </c>
      <c r="M5486" s="64">
        <v>1.0</v>
      </c>
      <c r="N5486" s="8" t="s">
        <v>502</v>
      </c>
      <c r="O5486" s="8" t="s">
        <v>55</v>
      </c>
      <c r="P5486" s="3" t="s">
        <v>682</v>
      </c>
      <c r="Q5486" s="3" t="s">
        <v>55</v>
      </c>
      <c r="S5486" s="67">
        <v>1.0</v>
      </c>
    </row>
    <row r="5487" ht="15.0" customHeight="1">
      <c r="A5487" s="64">
        <v>21.0</v>
      </c>
      <c r="B5487" s="53" t="str">
        <f t="array" ref="B5487">INDEX(Quadrat.Details!D:D, MATCH(1,(F5487=Quadrat.Details!B:B)*(G5487=Quadrat.Details!G:G)*(H5487=Quadrat.Details!I:I),0))</f>
        <v>JQ</v>
      </c>
      <c r="E5487" s="65">
        <f t="array" ref="E5487">INDEX(Quadrat.Details!C:C, MATCH(1,(F5487=Quadrat.Details!B:B)*(G5487=Quadrat.Details!G:G),0))</f>
        <v>44790</v>
      </c>
      <c r="F5487" s="66">
        <v>2022.0</v>
      </c>
      <c r="G5487" s="13" t="s">
        <v>462</v>
      </c>
      <c r="H5487" s="64">
        <v>2.0</v>
      </c>
      <c r="I5487" s="3" t="str">
        <f t="array" ref="I5487">INDEX(Species.List!A:A,MATCH(J5487,Species.List!B:B,0))</f>
        <v>Busycotypus canaliculatus</v>
      </c>
      <c r="J5487" s="11" t="s">
        <v>126</v>
      </c>
      <c r="K5487" s="3" t="str">
        <f t="array" ref="K5487">INDEX(Species.List!C:C,MATCH(J5487,Species.List!B:B,0))</f>
        <v>SH</v>
      </c>
      <c r="L5487" s="64">
        <v>22.0</v>
      </c>
      <c r="M5487" s="64">
        <v>1.0</v>
      </c>
      <c r="N5487" s="8" t="s">
        <v>502</v>
      </c>
      <c r="O5487" s="8" t="s">
        <v>55</v>
      </c>
      <c r="P5487" s="3" t="s">
        <v>682</v>
      </c>
      <c r="Q5487" s="3" t="s">
        <v>55</v>
      </c>
      <c r="S5487" s="67">
        <v>1.0</v>
      </c>
    </row>
    <row r="5488" ht="15.0" customHeight="1">
      <c r="A5488" s="64">
        <v>21.0</v>
      </c>
      <c r="B5488" s="53" t="str">
        <f t="array" ref="B5488">INDEX(Quadrat.Details!D:D, MATCH(1,(F5488=Quadrat.Details!B:B)*(G5488=Quadrat.Details!G:G)*(H5488=Quadrat.Details!I:I),0))</f>
        <v>JQ</v>
      </c>
      <c r="E5488" s="65">
        <f t="array" ref="E5488">INDEX(Quadrat.Details!C:C, MATCH(1,(F5488=Quadrat.Details!B:B)*(G5488=Quadrat.Details!G:G),0))</f>
        <v>44790</v>
      </c>
      <c r="F5488" s="66">
        <v>2022.0</v>
      </c>
      <c r="G5488" s="13" t="s">
        <v>462</v>
      </c>
      <c r="H5488" s="64">
        <v>2.0</v>
      </c>
      <c r="I5488" s="3" t="str">
        <f t="array" ref="I5488">INDEX(Species.List!A:A,MATCH(J5488,Species.List!B:B,0))</f>
        <v>Yoldia limatula</v>
      </c>
      <c r="J5488" s="11" t="s">
        <v>179</v>
      </c>
      <c r="K5488" s="3" t="str">
        <f t="array" ref="K5488">INDEX(Species.List!C:C,MATCH(J5488,Species.List!B:B,0))</f>
        <v>SL</v>
      </c>
      <c r="L5488" s="64">
        <v>13.0</v>
      </c>
      <c r="M5488" s="64">
        <v>1.0</v>
      </c>
      <c r="N5488" s="8" t="s">
        <v>502</v>
      </c>
      <c r="O5488" s="8" t="s">
        <v>55</v>
      </c>
      <c r="P5488" s="3" t="s">
        <v>682</v>
      </c>
      <c r="Q5488" s="3" t="s">
        <v>55</v>
      </c>
      <c r="S5488" s="67">
        <v>1.0</v>
      </c>
    </row>
    <row r="5489" ht="15.0" customHeight="1">
      <c r="A5489" s="64">
        <v>21.0</v>
      </c>
      <c r="B5489" s="53" t="str">
        <f t="array" ref="B5489">INDEX(Quadrat.Details!D:D, MATCH(1,(F5489=Quadrat.Details!B:B)*(G5489=Quadrat.Details!G:G)*(H5489=Quadrat.Details!I:I),0))</f>
        <v>JQ</v>
      </c>
      <c r="E5489" s="65">
        <f t="array" ref="E5489">INDEX(Quadrat.Details!C:C, MATCH(1,(F5489=Quadrat.Details!B:B)*(G5489=Quadrat.Details!G:G),0))</f>
        <v>44790</v>
      </c>
      <c r="F5489" s="66">
        <v>2022.0</v>
      </c>
      <c r="G5489" s="13" t="s">
        <v>462</v>
      </c>
      <c r="H5489" s="64">
        <v>2.0</v>
      </c>
      <c r="I5489" s="3" t="str">
        <f t="array" ref="I5489">INDEX(Species.List!A:A,MATCH(J5489,Species.List!B:B,0))</f>
        <v>Yoldia limatula</v>
      </c>
      <c r="J5489" s="11" t="s">
        <v>179</v>
      </c>
      <c r="K5489" s="3" t="str">
        <f t="array" ref="K5489">INDEX(Species.List!C:C,MATCH(J5489,Species.List!B:B,0))</f>
        <v>SL</v>
      </c>
      <c r="L5489" s="64">
        <v>17.0</v>
      </c>
      <c r="M5489" s="64">
        <v>1.0</v>
      </c>
      <c r="N5489" s="8" t="s">
        <v>502</v>
      </c>
      <c r="O5489" s="8" t="s">
        <v>55</v>
      </c>
      <c r="P5489" s="3" t="s">
        <v>682</v>
      </c>
      <c r="Q5489" s="3" t="s">
        <v>55</v>
      </c>
      <c r="S5489" s="67">
        <v>1.0</v>
      </c>
    </row>
    <row r="5490" ht="15.0" customHeight="1">
      <c r="A5490" s="64">
        <v>21.0</v>
      </c>
      <c r="B5490" s="53" t="str">
        <f t="array" ref="B5490">INDEX(Quadrat.Details!D:D, MATCH(1,(F5490=Quadrat.Details!B:B)*(G5490=Quadrat.Details!G:G)*(H5490=Quadrat.Details!I:I),0))</f>
        <v>JQ</v>
      </c>
      <c r="E5490" s="65">
        <f t="array" ref="E5490">INDEX(Quadrat.Details!C:C, MATCH(1,(F5490=Quadrat.Details!B:B)*(G5490=Quadrat.Details!G:G),0))</f>
        <v>44790</v>
      </c>
      <c r="F5490" s="66">
        <v>2022.0</v>
      </c>
      <c r="G5490" s="13" t="s">
        <v>462</v>
      </c>
      <c r="H5490" s="64">
        <v>2.0</v>
      </c>
      <c r="I5490" s="3" t="str">
        <f t="array" ref="I5490">INDEX(Species.List!A:A,MATCH(J5490,Species.List!B:B,0))</f>
        <v>Euspira heros</v>
      </c>
      <c r="J5490" s="11" t="s">
        <v>249</v>
      </c>
      <c r="K5490" s="3" t="str">
        <f t="array" ref="K5490">INDEX(Species.List!C:C,MATCH(J5490,Species.List!B:B,0))</f>
        <v>SH</v>
      </c>
      <c r="L5490" s="64">
        <v>20.0</v>
      </c>
      <c r="M5490" s="64">
        <v>1.0</v>
      </c>
      <c r="N5490" s="8" t="s">
        <v>502</v>
      </c>
      <c r="O5490" s="8" t="s">
        <v>55</v>
      </c>
      <c r="P5490" s="3" t="s">
        <v>682</v>
      </c>
      <c r="Q5490" s="3" t="s">
        <v>55</v>
      </c>
      <c r="S5490" s="67">
        <v>1.0</v>
      </c>
    </row>
    <row r="5491" ht="15.0" customHeight="1">
      <c r="A5491" s="64">
        <v>21.0</v>
      </c>
      <c r="B5491" s="53" t="str">
        <f t="array" ref="B5491">INDEX(Quadrat.Details!D:D, MATCH(1,(F5491=Quadrat.Details!B:B)*(G5491=Quadrat.Details!G:G)*(H5491=Quadrat.Details!I:I),0))</f>
        <v>JQ</v>
      </c>
      <c r="E5491" s="65">
        <f t="array" ref="E5491">INDEX(Quadrat.Details!C:C, MATCH(1,(F5491=Quadrat.Details!B:B)*(G5491=Quadrat.Details!G:G),0))</f>
        <v>44790</v>
      </c>
      <c r="F5491" s="66">
        <v>2022.0</v>
      </c>
      <c r="G5491" s="13" t="s">
        <v>462</v>
      </c>
      <c r="H5491" s="64">
        <v>2.0</v>
      </c>
      <c r="I5491" s="3" t="str">
        <f t="array" ref="I5491">INDEX(Species.List!A:A,MATCH(J5491,Species.List!B:B,0))</f>
        <v>Anadara ovalis</v>
      </c>
      <c r="J5491" s="11" t="s">
        <v>106</v>
      </c>
      <c r="K5491" s="3" t="str">
        <f t="array" ref="K5491">INDEX(Species.List!C:C,MATCH(J5491,Species.List!B:B,0))</f>
        <v>SL</v>
      </c>
      <c r="L5491" s="64">
        <v>19.0</v>
      </c>
      <c r="M5491" s="64">
        <v>1.0</v>
      </c>
      <c r="N5491" s="8" t="s">
        <v>502</v>
      </c>
      <c r="O5491" s="8" t="s">
        <v>55</v>
      </c>
      <c r="P5491" s="3" t="s">
        <v>682</v>
      </c>
      <c r="Q5491" s="3" t="s">
        <v>55</v>
      </c>
      <c r="S5491" s="67">
        <v>1.0</v>
      </c>
    </row>
    <row r="5492" ht="15.0" customHeight="1">
      <c r="A5492" s="64">
        <v>21.0</v>
      </c>
      <c r="B5492" s="53" t="str">
        <f t="array" ref="B5492">INDEX(Quadrat.Details!D:D, MATCH(1,(F5492=Quadrat.Details!B:B)*(G5492=Quadrat.Details!G:G)*(H5492=Quadrat.Details!I:I),0))</f>
        <v>JQ</v>
      </c>
      <c r="E5492" s="65">
        <f t="array" ref="E5492">INDEX(Quadrat.Details!C:C, MATCH(1,(F5492=Quadrat.Details!B:B)*(G5492=Quadrat.Details!G:G),0))</f>
        <v>44790</v>
      </c>
      <c r="F5492" s="66">
        <v>2022.0</v>
      </c>
      <c r="G5492" s="13" t="s">
        <v>462</v>
      </c>
      <c r="H5492" s="64">
        <v>2.0</v>
      </c>
      <c r="I5492" s="3" t="str">
        <f t="array" ref="I5492">INDEX(Species.List!A:A,MATCH(J5492,Species.List!B:B,0))</f>
        <v>Anadara ovalis</v>
      </c>
      <c r="J5492" s="11" t="s">
        <v>106</v>
      </c>
      <c r="K5492" s="3" t="str">
        <f t="array" ref="K5492">INDEX(Species.List!C:C,MATCH(J5492,Species.List!B:B,0))</f>
        <v>SL</v>
      </c>
      <c r="L5492" s="64">
        <v>14.0</v>
      </c>
      <c r="M5492" s="64">
        <v>1.0</v>
      </c>
      <c r="N5492" s="8" t="s">
        <v>502</v>
      </c>
      <c r="O5492" s="8" t="s">
        <v>55</v>
      </c>
      <c r="P5492" s="3" t="s">
        <v>682</v>
      </c>
      <c r="Q5492" s="3" t="s">
        <v>55</v>
      </c>
      <c r="S5492" s="67">
        <v>1.0</v>
      </c>
    </row>
    <row r="5493" ht="15.0" customHeight="1">
      <c r="A5493" s="64">
        <v>21.0</v>
      </c>
      <c r="B5493" s="53" t="str">
        <f t="array" ref="B5493">INDEX(Quadrat.Details!D:D, MATCH(1,(F5493=Quadrat.Details!B:B)*(G5493=Quadrat.Details!G:G)*(H5493=Quadrat.Details!I:I),0))</f>
        <v>JQ</v>
      </c>
      <c r="E5493" s="65">
        <f t="array" ref="E5493">INDEX(Quadrat.Details!C:C, MATCH(1,(F5493=Quadrat.Details!B:B)*(G5493=Quadrat.Details!G:G),0))</f>
        <v>44790</v>
      </c>
      <c r="F5493" s="66">
        <v>2022.0</v>
      </c>
      <c r="G5493" s="13" t="s">
        <v>462</v>
      </c>
      <c r="H5493" s="64">
        <v>2.0</v>
      </c>
      <c r="I5493" s="3" t="str">
        <f t="array" ref="I5493">INDEX(Species.List!A:A,MATCH(J5493,Species.List!B:B,0))</f>
        <v>Yoldia limatula</v>
      </c>
      <c r="J5493" s="11" t="s">
        <v>179</v>
      </c>
      <c r="K5493" s="3" t="str">
        <f t="array" ref="K5493">INDEX(Species.List!C:C,MATCH(J5493,Species.List!B:B,0))</f>
        <v>SL</v>
      </c>
      <c r="L5493" s="64">
        <v>17.0</v>
      </c>
      <c r="M5493" s="64">
        <v>1.0</v>
      </c>
      <c r="N5493" s="8" t="s">
        <v>502</v>
      </c>
      <c r="O5493" s="8" t="s">
        <v>55</v>
      </c>
      <c r="P5493" s="3" t="s">
        <v>682</v>
      </c>
      <c r="Q5493" s="3" t="s">
        <v>55</v>
      </c>
      <c r="S5493" s="67">
        <v>1.0</v>
      </c>
    </row>
    <row r="5494" ht="15.0" customHeight="1">
      <c r="A5494" s="64">
        <v>21.0</v>
      </c>
      <c r="B5494" s="53" t="str">
        <f t="array" ref="B5494">INDEX(Quadrat.Details!D:D, MATCH(1,(F5494=Quadrat.Details!B:B)*(G5494=Quadrat.Details!G:G)*(H5494=Quadrat.Details!I:I),0))</f>
        <v>JQ</v>
      </c>
      <c r="E5494" s="65">
        <f t="array" ref="E5494">INDEX(Quadrat.Details!C:C, MATCH(1,(F5494=Quadrat.Details!B:B)*(G5494=Quadrat.Details!G:G),0))</f>
        <v>44790</v>
      </c>
      <c r="F5494" s="66">
        <v>2022.0</v>
      </c>
      <c r="G5494" s="13" t="s">
        <v>462</v>
      </c>
      <c r="H5494" s="64">
        <v>2.0</v>
      </c>
      <c r="I5494" s="3" t="str">
        <f t="array" ref="I5494">INDEX(Species.List!A:A,MATCH(J5494,Species.List!B:B,0))</f>
        <v>Mya arenaria</v>
      </c>
      <c r="J5494" s="11" t="s">
        <v>327</v>
      </c>
      <c r="K5494" s="3" t="str">
        <f t="array" ref="K5494">INDEX(Species.List!C:C,MATCH(J5494,Species.List!B:B,0))</f>
        <v>SL</v>
      </c>
      <c r="L5494" s="64">
        <v>15.0</v>
      </c>
      <c r="M5494" s="64">
        <v>4.0</v>
      </c>
      <c r="N5494" s="8" t="s">
        <v>502</v>
      </c>
      <c r="O5494" s="8" t="s">
        <v>55</v>
      </c>
      <c r="P5494" s="3" t="s">
        <v>682</v>
      </c>
      <c r="Q5494" s="3" t="s">
        <v>55</v>
      </c>
      <c r="S5494" s="67">
        <v>1.0</v>
      </c>
    </row>
    <row r="5495" ht="15.0" customHeight="1">
      <c r="A5495" s="64">
        <v>21.0</v>
      </c>
      <c r="B5495" s="53" t="str">
        <f t="array" ref="B5495">INDEX(Quadrat.Details!D:D, MATCH(1,(F5495=Quadrat.Details!B:B)*(G5495=Quadrat.Details!G:G)*(H5495=Quadrat.Details!I:I),0))</f>
        <v>JQ</v>
      </c>
      <c r="E5495" s="65">
        <f t="array" ref="E5495">INDEX(Quadrat.Details!C:C, MATCH(1,(F5495=Quadrat.Details!B:B)*(G5495=Quadrat.Details!G:G),0))</f>
        <v>44790</v>
      </c>
      <c r="F5495" s="66">
        <v>2022.0</v>
      </c>
      <c r="G5495" s="13" t="s">
        <v>462</v>
      </c>
      <c r="H5495" s="64">
        <v>2.0</v>
      </c>
      <c r="I5495" s="3" t="str">
        <f t="array" ref="I5495">INDEX(Species.List!A:A,MATCH(J5495,Species.List!B:B,0))</f>
        <v>Mya arenaria</v>
      </c>
      <c r="J5495" s="11" t="s">
        <v>327</v>
      </c>
      <c r="K5495" s="3" t="str">
        <f t="array" ref="K5495">INDEX(Species.List!C:C,MATCH(J5495,Species.List!B:B,0))</f>
        <v>SL</v>
      </c>
      <c r="L5495" s="64">
        <v>14.0</v>
      </c>
      <c r="M5495" s="64">
        <v>3.0</v>
      </c>
      <c r="N5495" s="8" t="s">
        <v>502</v>
      </c>
      <c r="O5495" s="8" t="s">
        <v>55</v>
      </c>
      <c r="P5495" s="3" t="s">
        <v>682</v>
      </c>
      <c r="Q5495" s="3" t="s">
        <v>55</v>
      </c>
      <c r="S5495" s="67">
        <v>1.0</v>
      </c>
    </row>
    <row r="5496" ht="15.0" customHeight="1">
      <c r="A5496" s="64">
        <v>21.0</v>
      </c>
      <c r="B5496" s="53" t="str">
        <f t="array" ref="B5496">INDEX(Quadrat.Details!D:D, MATCH(1,(F5496=Quadrat.Details!B:B)*(G5496=Quadrat.Details!G:G)*(H5496=Quadrat.Details!I:I),0))</f>
        <v>JQ</v>
      </c>
      <c r="E5496" s="65">
        <f t="array" ref="E5496">INDEX(Quadrat.Details!C:C, MATCH(1,(F5496=Quadrat.Details!B:B)*(G5496=Quadrat.Details!G:G),0))</f>
        <v>44790</v>
      </c>
      <c r="F5496" s="66">
        <v>2022.0</v>
      </c>
      <c r="G5496" s="13" t="s">
        <v>462</v>
      </c>
      <c r="H5496" s="64">
        <v>2.0</v>
      </c>
      <c r="I5496" s="3" t="str">
        <f t="array" ref="I5496">INDEX(Species.List!A:A,MATCH(J5496,Species.List!B:B,0))</f>
        <v>Mya arenaria</v>
      </c>
      <c r="J5496" s="11" t="s">
        <v>327</v>
      </c>
      <c r="K5496" s="3" t="str">
        <f t="array" ref="K5496">INDEX(Species.List!C:C,MATCH(J5496,Species.List!B:B,0))</f>
        <v>SL</v>
      </c>
      <c r="L5496" s="64">
        <v>17.0</v>
      </c>
      <c r="M5496" s="64">
        <v>1.0</v>
      </c>
      <c r="N5496" s="8" t="s">
        <v>502</v>
      </c>
      <c r="O5496" s="8" t="s">
        <v>55</v>
      </c>
      <c r="P5496" s="3" t="s">
        <v>682</v>
      </c>
      <c r="Q5496" s="3" t="s">
        <v>55</v>
      </c>
      <c r="S5496" s="67">
        <v>1.0</v>
      </c>
    </row>
    <row r="5497" ht="15.0" customHeight="1">
      <c r="A5497" s="64">
        <v>21.0</v>
      </c>
      <c r="B5497" s="53" t="str">
        <f t="array" ref="B5497">INDEX(Quadrat.Details!D:D, MATCH(1,(F5497=Quadrat.Details!B:B)*(G5497=Quadrat.Details!G:G)*(H5497=Quadrat.Details!I:I),0))</f>
        <v>JQ</v>
      </c>
      <c r="E5497" s="65">
        <f t="array" ref="E5497">INDEX(Quadrat.Details!C:C, MATCH(1,(F5497=Quadrat.Details!B:B)*(G5497=Quadrat.Details!G:G),0))</f>
        <v>44790</v>
      </c>
      <c r="F5497" s="66">
        <v>2022.0</v>
      </c>
      <c r="G5497" s="13" t="s">
        <v>462</v>
      </c>
      <c r="H5497" s="64">
        <v>2.0</v>
      </c>
      <c r="I5497" s="3" t="str">
        <f t="array" ref="I5497">INDEX(Species.List!A:A,MATCH(J5497,Species.List!B:B,0))</f>
        <v>Mya arenaria</v>
      </c>
      <c r="J5497" s="11" t="s">
        <v>327</v>
      </c>
      <c r="K5497" s="3" t="str">
        <f t="array" ref="K5497">INDEX(Species.List!C:C,MATCH(J5497,Species.List!B:B,0))</f>
        <v>SL</v>
      </c>
      <c r="L5497" s="64">
        <v>13.0</v>
      </c>
      <c r="M5497" s="64">
        <v>3.0</v>
      </c>
      <c r="N5497" s="8" t="s">
        <v>502</v>
      </c>
      <c r="O5497" s="8" t="s">
        <v>55</v>
      </c>
      <c r="P5497" s="3" t="s">
        <v>682</v>
      </c>
      <c r="Q5497" s="3" t="s">
        <v>55</v>
      </c>
      <c r="S5497" s="67">
        <v>1.0</v>
      </c>
    </row>
    <row r="5498" ht="15.0" customHeight="1">
      <c r="A5498" s="64">
        <v>21.0</v>
      </c>
      <c r="B5498" s="53" t="str">
        <f t="array" ref="B5498">INDEX(Quadrat.Details!D:D, MATCH(1,(F5498=Quadrat.Details!B:B)*(G5498=Quadrat.Details!G:G)*(H5498=Quadrat.Details!I:I),0))</f>
        <v>JQ</v>
      </c>
      <c r="E5498" s="65">
        <f t="array" ref="E5498">INDEX(Quadrat.Details!C:C, MATCH(1,(F5498=Quadrat.Details!B:B)*(G5498=Quadrat.Details!G:G),0))</f>
        <v>44790</v>
      </c>
      <c r="F5498" s="66">
        <v>2022.0</v>
      </c>
      <c r="G5498" s="13" t="s">
        <v>462</v>
      </c>
      <c r="H5498" s="64">
        <v>2.0</v>
      </c>
      <c r="I5498" s="3" t="str">
        <f t="array" ref="I5498">INDEX(Species.List!A:A,MATCH(J5498,Species.List!B:B,0))</f>
        <v>Mya arenaria</v>
      </c>
      <c r="J5498" s="11" t="s">
        <v>327</v>
      </c>
      <c r="K5498" s="3" t="str">
        <f t="array" ref="K5498">INDEX(Species.List!C:C,MATCH(J5498,Species.List!B:B,0))</f>
        <v>SL</v>
      </c>
      <c r="L5498" s="64">
        <v>12.0</v>
      </c>
      <c r="M5498" s="64">
        <v>1.0</v>
      </c>
      <c r="N5498" s="8" t="s">
        <v>502</v>
      </c>
      <c r="O5498" s="8" t="s">
        <v>55</v>
      </c>
      <c r="P5498" s="3" t="s">
        <v>682</v>
      </c>
      <c r="Q5498" s="3" t="s">
        <v>55</v>
      </c>
      <c r="S5498" s="67">
        <v>1.0</v>
      </c>
    </row>
    <row r="5499" ht="15.0" customHeight="1">
      <c r="A5499" s="64">
        <v>21.0</v>
      </c>
      <c r="B5499" s="53" t="str">
        <f t="array" ref="B5499">INDEX(Quadrat.Details!D:D, MATCH(1,(F5499=Quadrat.Details!B:B)*(G5499=Quadrat.Details!G:G)*(H5499=Quadrat.Details!I:I),0))</f>
        <v>LC</v>
      </c>
      <c r="E5499" s="65">
        <f t="array" ref="E5499">INDEX(Quadrat.Details!C:C, MATCH(1,(F5499=Quadrat.Details!B:B)*(G5499=Quadrat.Details!G:G),0))</f>
        <v>44790</v>
      </c>
      <c r="F5499" s="66">
        <v>2022.0</v>
      </c>
      <c r="G5499" s="13" t="s">
        <v>448</v>
      </c>
      <c r="H5499" s="64">
        <v>1.0</v>
      </c>
      <c r="I5499" s="3" t="str">
        <f t="array" ref="I5499">INDEX(Species.List!A:A,MATCH(J5499,Species.List!B:B,0))</f>
        <v>Yoldia limatula</v>
      </c>
      <c r="J5499" s="11" t="s">
        <v>179</v>
      </c>
      <c r="K5499" s="3" t="str">
        <f t="array" ref="K5499">INDEX(Species.List!C:C,MATCH(J5499,Species.List!B:B,0))</f>
        <v>SL</v>
      </c>
      <c r="L5499" s="64">
        <v>26.0</v>
      </c>
      <c r="M5499" s="64">
        <v>1.0</v>
      </c>
      <c r="N5499" s="8" t="s">
        <v>502</v>
      </c>
      <c r="O5499" s="8" t="s">
        <v>55</v>
      </c>
      <c r="P5499" s="3" t="s">
        <v>682</v>
      </c>
      <c r="Q5499" s="3" t="s">
        <v>55</v>
      </c>
      <c r="S5499" s="67">
        <v>1.0</v>
      </c>
    </row>
    <row r="5500" ht="15.0" customHeight="1">
      <c r="A5500" s="64">
        <v>21.0</v>
      </c>
      <c r="B5500" s="53" t="str">
        <f t="array" ref="B5500">INDEX(Quadrat.Details!D:D, MATCH(1,(F5500=Quadrat.Details!B:B)*(G5500=Quadrat.Details!G:G)*(H5500=Quadrat.Details!I:I),0))</f>
        <v>LC</v>
      </c>
      <c r="E5500" s="65">
        <f t="array" ref="E5500">INDEX(Quadrat.Details!C:C, MATCH(1,(F5500=Quadrat.Details!B:B)*(G5500=Quadrat.Details!G:G),0))</f>
        <v>44790</v>
      </c>
      <c r="F5500" s="66">
        <v>2022.0</v>
      </c>
      <c r="G5500" s="13" t="s">
        <v>448</v>
      </c>
      <c r="H5500" s="64">
        <v>1.0</v>
      </c>
      <c r="I5500" s="3" t="str">
        <f t="array" ref="I5500">INDEX(Species.List!A:A,MATCH(J5500,Species.List!B:B,0))</f>
        <v>Anadara ovalis</v>
      </c>
      <c r="J5500" s="11" t="s">
        <v>106</v>
      </c>
      <c r="K5500" s="3" t="str">
        <f t="array" ref="K5500">INDEX(Species.List!C:C,MATCH(J5500,Species.List!B:B,0))</f>
        <v>SL</v>
      </c>
      <c r="L5500" s="64">
        <v>11.0</v>
      </c>
      <c r="M5500" s="64">
        <v>1.0</v>
      </c>
      <c r="N5500" s="8" t="s">
        <v>502</v>
      </c>
      <c r="O5500" s="8" t="s">
        <v>55</v>
      </c>
      <c r="P5500" s="3" t="s">
        <v>682</v>
      </c>
      <c r="Q5500" s="3" t="s">
        <v>55</v>
      </c>
      <c r="S5500" s="67">
        <v>1.0</v>
      </c>
    </row>
    <row r="5501" ht="15.0" customHeight="1">
      <c r="A5501" s="64">
        <v>21.0</v>
      </c>
      <c r="B5501" s="53" t="str">
        <f t="array" ref="B5501">INDEX(Quadrat.Details!D:D, MATCH(1,(F5501=Quadrat.Details!B:B)*(G5501=Quadrat.Details!G:G)*(H5501=Quadrat.Details!I:I),0))</f>
        <v>LC</v>
      </c>
      <c r="E5501" s="65">
        <f t="array" ref="E5501">INDEX(Quadrat.Details!C:C, MATCH(1,(F5501=Quadrat.Details!B:B)*(G5501=Quadrat.Details!G:G),0))</f>
        <v>44790</v>
      </c>
      <c r="F5501" s="66">
        <v>2022.0</v>
      </c>
      <c r="G5501" s="13" t="s">
        <v>448</v>
      </c>
      <c r="H5501" s="64">
        <v>1.0</v>
      </c>
      <c r="I5501" s="3" t="str">
        <f t="array" ref="I5501">INDEX(Species.List!A:A,MATCH(J5501,Species.List!B:B,0))</f>
        <v>Mya arenaria</v>
      </c>
      <c r="J5501" s="11" t="s">
        <v>327</v>
      </c>
      <c r="K5501" s="3" t="str">
        <f t="array" ref="K5501">INDEX(Species.List!C:C,MATCH(J5501,Species.List!B:B,0))</f>
        <v>SL</v>
      </c>
      <c r="L5501" s="64">
        <v>13.0</v>
      </c>
      <c r="M5501" s="64">
        <v>2.0</v>
      </c>
      <c r="N5501" s="8" t="s">
        <v>502</v>
      </c>
      <c r="O5501" s="8" t="s">
        <v>55</v>
      </c>
      <c r="P5501" s="3" t="s">
        <v>682</v>
      </c>
      <c r="Q5501" s="3" t="s">
        <v>55</v>
      </c>
      <c r="S5501" s="67">
        <v>1.0</v>
      </c>
    </row>
    <row r="5502" ht="15.0" customHeight="1">
      <c r="A5502" s="64">
        <v>21.0</v>
      </c>
      <c r="B5502" s="53" t="str">
        <f t="array" ref="B5502">INDEX(Quadrat.Details!D:D, MATCH(1,(F5502=Quadrat.Details!B:B)*(G5502=Quadrat.Details!G:G)*(H5502=Quadrat.Details!I:I),0))</f>
        <v>LC</v>
      </c>
      <c r="E5502" s="65">
        <f t="array" ref="E5502">INDEX(Quadrat.Details!C:C, MATCH(1,(F5502=Quadrat.Details!B:B)*(G5502=Quadrat.Details!G:G),0))</f>
        <v>44790</v>
      </c>
      <c r="F5502" s="66">
        <v>2022.0</v>
      </c>
      <c r="G5502" s="13" t="s">
        <v>448</v>
      </c>
      <c r="H5502" s="64">
        <v>1.0</v>
      </c>
      <c r="I5502" s="3" t="str">
        <f t="array" ref="I5502">INDEX(Species.List!A:A,MATCH(J5502,Species.List!B:B,0))</f>
        <v>Mya arenaria</v>
      </c>
      <c r="J5502" s="11" t="s">
        <v>327</v>
      </c>
      <c r="K5502" s="3" t="str">
        <f t="array" ref="K5502">INDEX(Species.List!C:C,MATCH(J5502,Species.List!B:B,0))</f>
        <v>SL</v>
      </c>
      <c r="L5502" s="64">
        <v>16.0</v>
      </c>
      <c r="M5502" s="64">
        <v>1.0</v>
      </c>
      <c r="N5502" s="8" t="s">
        <v>502</v>
      </c>
      <c r="O5502" s="8" t="s">
        <v>55</v>
      </c>
      <c r="P5502" s="3" t="s">
        <v>682</v>
      </c>
      <c r="Q5502" s="3" t="s">
        <v>55</v>
      </c>
      <c r="S5502" s="67">
        <v>1.0</v>
      </c>
    </row>
    <row r="5503" ht="15.0" customHeight="1">
      <c r="A5503" s="64">
        <v>21.0</v>
      </c>
      <c r="B5503" s="53" t="str">
        <f t="array" ref="B5503">INDEX(Quadrat.Details!D:D, MATCH(1,(F5503=Quadrat.Details!B:B)*(G5503=Quadrat.Details!G:G)*(H5503=Quadrat.Details!I:I),0))</f>
        <v>LC</v>
      </c>
      <c r="E5503" s="65">
        <f t="array" ref="E5503">INDEX(Quadrat.Details!C:C, MATCH(1,(F5503=Quadrat.Details!B:B)*(G5503=Quadrat.Details!G:G),0))</f>
        <v>44790</v>
      </c>
      <c r="F5503" s="66">
        <v>2022.0</v>
      </c>
      <c r="G5503" s="13" t="s">
        <v>448</v>
      </c>
      <c r="H5503" s="64">
        <v>1.0</v>
      </c>
      <c r="I5503" s="3" t="str">
        <f t="array" ref="I5503">INDEX(Species.List!A:A,MATCH(J5503,Species.List!B:B,0))</f>
        <v>Mya arenaria</v>
      </c>
      <c r="J5503" s="11" t="s">
        <v>327</v>
      </c>
      <c r="K5503" s="3" t="str">
        <f t="array" ref="K5503">INDEX(Species.List!C:C,MATCH(J5503,Species.List!B:B,0))</f>
        <v>SL</v>
      </c>
      <c r="L5503" s="64">
        <v>11.0</v>
      </c>
      <c r="M5503" s="64">
        <v>1.0</v>
      </c>
      <c r="N5503" s="8" t="s">
        <v>502</v>
      </c>
      <c r="O5503" s="8" t="s">
        <v>55</v>
      </c>
      <c r="P5503" s="3" t="s">
        <v>682</v>
      </c>
      <c r="Q5503" s="3" t="s">
        <v>55</v>
      </c>
      <c r="S5503" s="67">
        <v>1.0</v>
      </c>
    </row>
    <row r="5504" ht="15.0" customHeight="1">
      <c r="A5504" s="64">
        <v>21.0</v>
      </c>
      <c r="B5504" s="53" t="str">
        <f t="array" ref="B5504">INDEX(Quadrat.Details!D:D, MATCH(1,(F5504=Quadrat.Details!B:B)*(G5504=Quadrat.Details!G:G)*(H5504=Quadrat.Details!I:I),0))</f>
        <v>LC</v>
      </c>
      <c r="E5504" s="65">
        <f t="array" ref="E5504">INDEX(Quadrat.Details!C:C, MATCH(1,(F5504=Quadrat.Details!B:B)*(G5504=Quadrat.Details!G:G),0))</f>
        <v>44790</v>
      </c>
      <c r="F5504" s="66">
        <v>2022.0</v>
      </c>
      <c r="G5504" s="13" t="s">
        <v>448</v>
      </c>
      <c r="H5504" s="64">
        <v>1.0</v>
      </c>
      <c r="I5504" s="3" t="str">
        <f t="array" ref="I5504">INDEX(Species.List!A:A,MATCH(J5504,Species.List!B:B,0))</f>
        <v>Mya arenaria</v>
      </c>
      <c r="J5504" s="11" t="s">
        <v>327</v>
      </c>
      <c r="K5504" s="3" t="str">
        <f t="array" ref="K5504">INDEX(Species.List!C:C,MATCH(J5504,Species.List!B:B,0))</f>
        <v>SL</v>
      </c>
      <c r="L5504" s="64">
        <v>14.0</v>
      </c>
      <c r="M5504" s="64">
        <v>2.0</v>
      </c>
      <c r="N5504" s="8" t="s">
        <v>502</v>
      </c>
      <c r="O5504" s="8" t="s">
        <v>55</v>
      </c>
      <c r="P5504" s="3" t="s">
        <v>682</v>
      </c>
      <c r="Q5504" s="3" t="s">
        <v>55</v>
      </c>
      <c r="S5504" s="67">
        <v>1.0</v>
      </c>
    </row>
    <row r="5505" ht="15.0" customHeight="1">
      <c r="A5505" s="64">
        <v>21.0</v>
      </c>
      <c r="B5505" s="53" t="str">
        <f t="array" ref="B5505">INDEX(Quadrat.Details!D:D, MATCH(1,(F5505=Quadrat.Details!B:B)*(G5505=Quadrat.Details!G:G)*(H5505=Quadrat.Details!I:I),0))</f>
        <v>LC</v>
      </c>
      <c r="E5505" s="65">
        <f t="array" ref="E5505">INDEX(Quadrat.Details!C:C, MATCH(1,(F5505=Quadrat.Details!B:B)*(G5505=Quadrat.Details!G:G),0))</f>
        <v>44790</v>
      </c>
      <c r="F5505" s="66">
        <v>2022.0</v>
      </c>
      <c r="G5505" s="13" t="s">
        <v>448</v>
      </c>
      <c r="H5505" s="64">
        <v>1.0</v>
      </c>
      <c r="I5505" s="3" t="str">
        <f t="array" ref="I5505">INDEX(Species.List!A:A,MATCH(J5505,Species.List!B:B,0))</f>
        <v>Mya arenaria</v>
      </c>
      <c r="J5505" s="11" t="s">
        <v>327</v>
      </c>
      <c r="K5505" s="3" t="str">
        <f t="array" ref="K5505">INDEX(Species.List!C:C,MATCH(J5505,Species.List!B:B,0))</f>
        <v>SL</v>
      </c>
      <c r="L5505" s="64">
        <v>15.0</v>
      </c>
      <c r="M5505" s="64">
        <v>2.0</v>
      </c>
      <c r="N5505" s="8" t="s">
        <v>502</v>
      </c>
      <c r="O5505" s="8" t="s">
        <v>55</v>
      </c>
      <c r="P5505" s="3" t="s">
        <v>682</v>
      </c>
      <c r="Q5505" s="3" t="s">
        <v>55</v>
      </c>
      <c r="S5505" s="67">
        <v>1.0</v>
      </c>
    </row>
    <row r="5506" ht="15.0" customHeight="1">
      <c r="A5506" s="64">
        <v>21.0</v>
      </c>
      <c r="B5506" s="53" t="str">
        <f t="array" ref="B5506">INDEX(Quadrat.Details!D:D, MATCH(1,(F5506=Quadrat.Details!B:B)*(G5506=Quadrat.Details!G:G)*(H5506=Quadrat.Details!I:I),0))</f>
        <v>LC</v>
      </c>
      <c r="E5506" s="65">
        <f t="array" ref="E5506">INDEX(Quadrat.Details!C:C, MATCH(1,(F5506=Quadrat.Details!B:B)*(G5506=Quadrat.Details!G:G),0))</f>
        <v>44790</v>
      </c>
      <c r="F5506" s="66">
        <v>2022.0</v>
      </c>
      <c r="G5506" s="13" t="s">
        <v>448</v>
      </c>
      <c r="H5506" s="64">
        <v>1.0</v>
      </c>
      <c r="I5506" s="3" t="str">
        <f t="array" ref="I5506">INDEX(Species.List!A:A,MATCH(J5506,Species.List!B:B,0))</f>
        <v>Ilyanassa trivittata</v>
      </c>
      <c r="J5506" s="11" t="s">
        <v>350</v>
      </c>
      <c r="K5506" s="3" t="str">
        <f t="array" ref="K5506">INDEX(Species.List!C:C,MATCH(J5506,Species.List!B:B,0))</f>
        <v>SH</v>
      </c>
      <c r="L5506" s="64">
        <v>14.0</v>
      </c>
      <c r="M5506" s="64">
        <v>1.0</v>
      </c>
      <c r="N5506" s="8" t="s">
        <v>502</v>
      </c>
      <c r="O5506" s="8" t="s">
        <v>55</v>
      </c>
      <c r="P5506" s="3" t="s">
        <v>682</v>
      </c>
      <c r="Q5506" s="3" t="s">
        <v>55</v>
      </c>
      <c r="S5506" s="67">
        <v>1.0</v>
      </c>
    </row>
    <row r="5507" ht="15.0" customHeight="1">
      <c r="A5507" s="64">
        <v>21.0</v>
      </c>
      <c r="B5507" s="53" t="str">
        <f t="array" ref="B5507">INDEX(Quadrat.Details!D:D, MATCH(1,(F5507=Quadrat.Details!B:B)*(G5507=Quadrat.Details!G:G)*(H5507=Quadrat.Details!I:I),0))</f>
        <v>LC</v>
      </c>
      <c r="E5507" s="65">
        <f t="array" ref="E5507">INDEX(Quadrat.Details!C:C, MATCH(1,(F5507=Quadrat.Details!B:B)*(G5507=Quadrat.Details!G:G),0))</f>
        <v>44790</v>
      </c>
      <c r="F5507" s="66">
        <v>2022.0</v>
      </c>
      <c r="G5507" s="13" t="s">
        <v>448</v>
      </c>
      <c r="H5507" s="64">
        <v>2.0</v>
      </c>
      <c r="I5507" s="3" t="str">
        <f t="array" ref="I5507">INDEX(Species.List!A:A,MATCH(J5507,Species.List!B:B,0))</f>
        <v>Anadara ovalis</v>
      </c>
      <c r="J5507" s="11" t="s">
        <v>106</v>
      </c>
      <c r="K5507" s="3" t="str">
        <f t="array" ref="K5507">INDEX(Species.List!C:C,MATCH(J5507,Species.List!B:B,0))</f>
        <v>SL</v>
      </c>
      <c r="L5507" s="64">
        <v>16.0</v>
      </c>
      <c r="M5507" s="64">
        <v>1.0</v>
      </c>
      <c r="N5507" s="8" t="s">
        <v>502</v>
      </c>
      <c r="O5507" s="8" t="s">
        <v>55</v>
      </c>
      <c r="P5507" s="3" t="s">
        <v>682</v>
      </c>
      <c r="Q5507" s="3" t="s">
        <v>55</v>
      </c>
      <c r="S5507" s="67">
        <v>1.0</v>
      </c>
    </row>
    <row r="5508" ht="15.0" customHeight="1">
      <c r="A5508" s="64">
        <v>21.0</v>
      </c>
      <c r="B5508" s="53" t="str">
        <f t="array" ref="B5508">INDEX(Quadrat.Details!D:D, MATCH(1,(F5508=Quadrat.Details!B:B)*(G5508=Quadrat.Details!G:G)*(H5508=Quadrat.Details!I:I),0))</f>
        <v>LC</v>
      </c>
      <c r="E5508" s="65">
        <f t="array" ref="E5508">INDEX(Quadrat.Details!C:C, MATCH(1,(F5508=Quadrat.Details!B:B)*(G5508=Quadrat.Details!G:G),0))</f>
        <v>44790</v>
      </c>
      <c r="F5508" s="66">
        <v>2022.0</v>
      </c>
      <c r="G5508" s="13" t="s">
        <v>448</v>
      </c>
      <c r="H5508" s="64">
        <v>2.0</v>
      </c>
      <c r="I5508" s="3" t="str">
        <f t="array" ref="I5508">INDEX(Species.List!A:A,MATCH(J5508,Species.List!B:B,0))</f>
        <v>Anadara ovalis</v>
      </c>
      <c r="J5508" s="11" t="s">
        <v>106</v>
      </c>
      <c r="K5508" s="3" t="str">
        <f t="array" ref="K5508">INDEX(Species.List!C:C,MATCH(J5508,Species.List!B:B,0))</f>
        <v>SL</v>
      </c>
      <c r="L5508" s="64">
        <v>12.0</v>
      </c>
      <c r="M5508" s="64">
        <v>1.0</v>
      </c>
      <c r="N5508" s="8" t="s">
        <v>502</v>
      </c>
      <c r="O5508" s="8" t="s">
        <v>55</v>
      </c>
      <c r="P5508" s="3" t="s">
        <v>682</v>
      </c>
      <c r="Q5508" s="3" t="s">
        <v>55</v>
      </c>
      <c r="S5508" s="67">
        <v>1.0</v>
      </c>
    </row>
    <row r="5509" ht="15.0" customHeight="1">
      <c r="A5509" s="64">
        <v>21.0</v>
      </c>
      <c r="B5509" s="53" t="str">
        <f t="array" ref="B5509">INDEX(Quadrat.Details!D:D, MATCH(1,(F5509=Quadrat.Details!B:B)*(G5509=Quadrat.Details!G:G)*(H5509=Quadrat.Details!I:I),0))</f>
        <v>LC</v>
      </c>
      <c r="E5509" s="65">
        <f t="array" ref="E5509">INDEX(Quadrat.Details!C:C, MATCH(1,(F5509=Quadrat.Details!B:B)*(G5509=Quadrat.Details!G:G),0))</f>
        <v>44790</v>
      </c>
      <c r="F5509" s="66">
        <v>2022.0</v>
      </c>
      <c r="G5509" s="13" t="s">
        <v>448</v>
      </c>
      <c r="H5509" s="64">
        <v>2.0</v>
      </c>
      <c r="I5509" s="3" t="str">
        <f t="array" ref="I5509">INDEX(Species.List!A:A,MATCH(J5509,Species.List!B:B,0))</f>
        <v>Busycotypus canaliculatus</v>
      </c>
      <c r="J5509" s="11" t="s">
        <v>126</v>
      </c>
      <c r="K5509" s="3" t="str">
        <f t="array" ref="K5509">INDEX(Species.List!C:C,MATCH(J5509,Species.List!B:B,0))</f>
        <v>SH</v>
      </c>
      <c r="L5509" s="64">
        <v>23.0</v>
      </c>
      <c r="M5509" s="64">
        <v>1.0</v>
      </c>
      <c r="N5509" s="8" t="s">
        <v>502</v>
      </c>
      <c r="O5509" s="8" t="s">
        <v>55</v>
      </c>
      <c r="P5509" s="3" t="s">
        <v>682</v>
      </c>
      <c r="Q5509" s="3" t="s">
        <v>55</v>
      </c>
      <c r="S5509" s="67">
        <v>1.0</v>
      </c>
    </row>
    <row r="5510" ht="15.0" customHeight="1">
      <c r="A5510" s="64">
        <v>21.0</v>
      </c>
      <c r="B5510" s="53" t="str">
        <f t="array" ref="B5510">INDEX(Quadrat.Details!D:D, MATCH(1,(F5510=Quadrat.Details!B:B)*(G5510=Quadrat.Details!G:G)*(H5510=Quadrat.Details!I:I),0))</f>
        <v>LC</v>
      </c>
      <c r="E5510" s="65">
        <f t="array" ref="E5510">INDEX(Quadrat.Details!C:C, MATCH(1,(F5510=Quadrat.Details!B:B)*(G5510=Quadrat.Details!G:G),0))</f>
        <v>44790</v>
      </c>
      <c r="F5510" s="66">
        <v>2022.0</v>
      </c>
      <c r="G5510" s="13" t="s">
        <v>448</v>
      </c>
      <c r="H5510" s="64">
        <v>2.0</v>
      </c>
      <c r="I5510" s="3" t="str">
        <f t="array" ref="I5510">INDEX(Species.List!A:A,MATCH(J5510,Species.List!B:B,0))</f>
        <v>Anadara ovalis</v>
      </c>
      <c r="J5510" s="11" t="s">
        <v>106</v>
      </c>
      <c r="K5510" s="3" t="str">
        <f t="array" ref="K5510">INDEX(Species.List!C:C,MATCH(J5510,Species.List!B:B,0))</f>
        <v>SL</v>
      </c>
      <c r="L5510" s="64">
        <v>13.0</v>
      </c>
      <c r="M5510" s="64">
        <v>1.0</v>
      </c>
      <c r="N5510" s="8" t="s">
        <v>502</v>
      </c>
      <c r="O5510" s="8" t="s">
        <v>55</v>
      </c>
      <c r="P5510" s="3" t="s">
        <v>682</v>
      </c>
      <c r="Q5510" s="3" t="s">
        <v>55</v>
      </c>
      <c r="S5510" s="67">
        <v>1.0</v>
      </c>
    </row>
    <row r="5511" ht="15.0" customHeight="1">
      <c r="A5511" s="64">
        <v>21.0</v>
      </c>
      <c r="B5511" s="53" t="str">
        <f t="array" ref="B5511">INDEX(Quadrat.Details!D:D, MATCH(1,(F5511=Quadrat.Details!B:B)*(G5511=Quadrat.Details!G:G)*(H5511=Quadrat.Details!I:I),0))</f>
        <v>LC</v>
      </c>
      <c r="E5511" s="65">
        <f t="array" ref="E5511">INDEX(Quadrat.Details!C:C, MATCH(1,(F5511=Quadrat.Details!B:B)*(G5511=Quadrat.Details!G:G),0))</f>
        <v>44790</v>
      </c>
      <c r="F5511" s="66">
        <v>2022.0</v>
      </c>
      <c r="G5511" s="13" t="s">
        <v>448</v>
      </c>
      <c r="H5511" s="64">
        <v>2.0</v>
      </c>
      <c r="I5511" s="3" t="str">
        <f t="array" ref="I5511">INDEX(Species.List!A:A,MATCH(J5511,Species.List!B:B,0))</f>
        <v>Yoldia limatula</v>
      </c>
      <c r="J5511" s="11" t="s">
        <v>179</v>
      </c>
      <c r="K5511" s="3" t="str">
        <f t="array" ref="K5511">INDEX(Species.List!C:C,MATCH(J5511,Species.List!B:B,0))</f>
        <v>SL</v>
      </c>
      <c r="L5511" s="64">
        <v>16.0</v>
      </c>
      <c r="M5511" s="64">
        <v>1.0</v>
      </c>
      <c r="N5511" s="8" t="s">
        <v>502</v>
      </c>
      <c r="O5511" s="8" t="s">
        <v>55</v>
      </c>
      <c r="P5511" s="3" t="s">
        <v>682</v>
      </c>
      <c r="Q5511" s="3" t="s">
        <v>55</v>
      </c>
      <c r="S5511" s="67">
        <v>1.0</v>
      </c>
    </row>
    <row r="5512" ht="15.0" customHeight="1">
      <c r="A5512" s="64">
        <v>21.0</v>
      </c>
      <c r="B5512" s="53" t="str">
        <f t="array" ref="B5512">INDEX(Quadrat.Details!D:D, MATCH(1,(F5512=Quadrat.Details!B:B)*(G5512=Quadrat.Details!G:G)*(H5512=Quadrat.Details!I:I),0))</f>
        <v>LC</v>
      </c>
      <c r="E5512" s="65">
        <f t="array" ref="E5512">INDEX(Quadrat.Details!C:C, MATCH(1,(F5512=Quadrat.Details!B:B)*(G5512=Quadrat.Details!G:G),0))</f>
        <v>44790</v>
      </c>
      <c r="F5512" s="66">
        <v>2022.0</v>
      </c>
      <c r="G5512" s="13" t="s">
        <v>448</v>
      </c>
      <c r="H5512" s="64">
        <v>2.0</v>
      </c>
      <c r="I5512" s="3" t="str">
        <f t="array" ref="I5512">INDEX(Species.List!A:A,MATCH(J5512,Species.List!B:B,0))</f>
        <v>Yoldia limatula</v>
      </c>
      <c r="J5512" s="11" t="s">
        <v>179</v>
      </c>
      <c r="K5512" s="3" t="str">
        <f t="array" ref="K5512">INDEX(Species.List!C:C,MATCH(J5512,Species.List!B:B,0))</f>
        <v>SL</v>
      </c>
      <c r="L5512" s="64">
        <v>17.0</v>
      </c>
      <c r="M5512" s="64">
        <v>2.0</v>
      </c>
      <c r="N5512" s="8" t="s">
        <v>502</v>
      </c>
      <c r="O5512" s="8" t="s">
        <v>55</v>
      </c>
      <c r="P5512" s="3" t="s">
        <v>682</v>
      </c>
      <c r="Q5512" s="3" t="s">
        <v>55</v>
      </c>
      <c r="S5512" s="67">
        <v>1.0</v>
      </c>
    </row>
    <row r="5513" ht="15.0" customHeight="1">
      <c r="A5513" s="64">
        <v>21.0</v>
      </c>
      <c r="B5513" s="53" t="str">
        <f t="array" ref="B5513">INDEX(Quadrat.Details!D:D, MATCH(1,(F5513=Quadrat.Details!B:B)*(G5513=Quadrat.Details!G:G)*(H5513=Quadrat.Details!I:I),0))</f>
        <v>LC</v>
      </c>
      <c r="E5513" s="65">
        <f t="array" ref="E5513">INDEX(Quadrat.Details!C:C, MATCH(1,(F5513=Quadrat.Details!B:B)*(G5513=Quadrat.Details!G:G),0))</f>
        <v>44790</v>
      </c>
      <c r="F5513" s="66">
        <v>2022.0</v>
      </c>
      <c r="G5513" s="13" t="s">
        <v>448</v>
      </c>
      <c r="H5513" s="64">
        <v>2.0</v>
      </c>
      <c r="I5513" s="3" t="str">
        <f t="array" ref="I5513">INDEX(Species.List!A:A,MATCH(J5513,Species.List!B:B,0))</f>
        <v>Mya arenaria</v>
      </c>
      <c r="J5513" s="11" t="s">
        <v>327</v>
      </c>
      <c r="K5513" s="3" t="str">
        <f t="array" ref="K5513">INDEX(Species.List!C:C,MATCH(J5513,Species.List!B:B,0))</f>
        <v>SL</v>
      </c>
      <c r="L5513" s="64">
        <v>18.0</v>
      </c>
      <c r="M5513" s="64">
        <v>1.0</v>
      </c>
      <c r="N5513" s="8" t="s">
        <v>502</v>
      </c>
      <c r="O5513" s="8" t="s">
        <v>55</v>
      </c>
      <c r="P5513" s="3" t="s">
        <v>682</v>
      </c>
      <c r="Q5513" s="3" t="s">
        <v>55</v>
      </c>
      <c r="S5513" s="67">
        <v>1.0</v>
      </c>
    </row>
    <row r="5514" ht="15.0" customHeight="1">
      <c r="A5514" s="64">
        <v>21.0</v>
      </c>
      <c r="B5514" s="53" t="str">
        <f t="array" ref="B5514">INDEX(Quadrat.Details!D:D, MATCH(1,(F5514=Quadrat.Details!B:B)*(G5514=Quadrat.Details!G:G)*(H5514=Quadrat.Details!I:I),0))</f>
        <v>LC</v>
      </c>
      <c r="E5514" s="65">
        <f t="array" ref="E5514">INDEX(Quadrat.Details!C:C, MATCH(1,(F5514=Quadrat.Details!B:B)*(G5514=Quadrat.Details!G:G),0))</f>
        <v>44790</v>
      </c>
      <c r="F5514" s="66">
        <v>2022.0</v>
      </c>
      <c r="G5514" s="13" t="s">
        <v>448</v>
      </c>
      <c r="H5514" s="64">
        <v>2.0</v>
      </c>
      <c r="I5514" s="3" t="str">
        <f t="array" ref="I5514">INDEX(Species.List!A:A,MATCH(J5514,Species.List!B:B,0))</f>
        <v>Mya arenaria</v>
      </c>
      <c r="J5514" s="11" t="s">
        <v>327</v>
      </c>
      <c r="K5514" s="3" t="str">
        <f t="array" ref="K5514">INDEX(Species.List!C:C,MATCH(J5514,Species.List!B:B,0))</f>
        <v>SL</v>
      </c>
      <c r="L5514" s="64">
        <v>13.0</v>
      </c>
      <c r="M5514" s="64">
        <v>1.0</v>
      </c>
      <c r="N5514" s="8" t="s">
        <v>502</v>
      </c>
      <c r="O5514" s="8" t="s">
        <v>55</v>
      </c>
      <c r="P5514" s="3" t="s">
        <v>682</v>
      </c>
      <c r="Q5514" s="3" t="s">
        <v>55</v>
      </c>
      <c r="S5514" s="67">
        <v>1.0</v>
      </c>
    </row>
    <row r="5515" ht="15.0" customHeight="1">
      <c r="A5515" s="64">
        <v>21.0</v>
      </c>
      <c r="B5515" s="53" t="str">
        <f t="array" ref="B5515">INDEX(Quadrat.Details!D:D, MATCH(1,(F5515=Quadrat.Details!B:B)*(G5515=Quadrat.Details!G:G)*(H5515=Quadrat.Details!I:I),0))</f>
        <v>LC</v>
      </c>
      <c r="E5515" s="65">
        <f t="array" ref="E5515">INDEX(Quadrat.Details!C:C, MATCH(1,(F5515=Quadrat.Details!B:B)*(G5515=Quadrat.Details!G:G),0))</f>
        <v>44790</v>
      </c>
      <c r="F5515" s="66">
        <v>2022.0</v>
      </c>
      <c r="G5515" s="13" t="s">
        <v>448</v>
      </c>
      <c r="H5515" s="64">
        <v>2.0</v>
      </c>
      <c r="I5515" s="3" t="str">
        <f t="array" ref="I5515">INDEX(Species.List!A:A,MATCH(J5515,Species.List!B:B,0))</f>
        <v>Mya arenaria</v>
      </c>
      <c r="J5515" s="11" t="s">
        <v>327</v>
      </c>
      <c r="K5515" s="3" t="str">
        <f t="array" ref="K5515">INDEX(Species.List!C:C,MATCH(J5515,Species.List!B:B,0))</f>
        <v>SL</v>
      </c>
      <c r="L5515" s="64">
        <v>15.0</v>
      </c>
      <c r="M5515" s="64">
        <v>2.0</v>
      </c>
      <c r="N5515" s="8" t="s">
        <v>502</v>
      </c>
      <c r="O5515" s="8" t="s">
        <v>55</v>
      </c>
      <c r="P5515" s="3" t="s">
        <v>682</v>
      </c>
      <c r="Q5515" s="3" t="s">
        <v>55</v>
      </c>
      <c r="S5515" s="67">
        <v>1.0</v>
      </c>
    </row>
    <row r="5516" ht="15.0" customHeight="1">
      <c r="A5516" s="64">
        <v>21.0</v>
      </c>
      <c r="B5516" s="53" t="str">
        <f t="array" ref="B5516">INDEX(Quadrat.Details!D:D, MATCH(1,(F5516=Quadrat.Details!B:B)*(G5516=Quadrat.Details!G:G)*(H5516=Quadrat.Details!I:I),0))</f>
        <v>LC</v>
      </c>
      <c r="E5516" s="65">
        <f t="array" ref="E5516">INDEX(Quadrat.Details!C:C, MATCH(1,(F5516=Quadrat.Details!B:B)*(G5516=Quadrat.Details!G:G),0))</f>
        <v>44790</v>
      </c>
      <c r="F5516" s="66">
        <v>2022.0</v>
      </c>
      <c r="G5516" s="13" t="s">
        <v>448</v>
      </c>
      <c r="H5516" s="64">
        <v>2.0</v>
      </c>
      <c r="I5516" s="3" t="str">
        <f t="array" ref="I5516">INDEX(Species.List!A:A,MATCH(J5516,Species.List!B:B,0))</f>
        <v>Mya arenaria</v>
      </c>
      <c r="J5516" s="11" t="s">
        <v>327</v>
      </c>
      <c r="K5516" s="3" t="str">
        <f t="array" ref="K5516">INDEX(Species.List!C:C,MATCH(J5516,Species.List!B:B,0))</f>
        <v>SL</v>
      </c>
      <c r="L5516" s="64">
        <v>16.0</v>
      </c>
      <c r="M5516" s="64">
        <v>2.0</v>
      </c>
      <c r="N5516" s="8" t="s">
        <v>502</v>
      </c>
      <c r="O5516" s="8" t="s">
        <v>55</v>
      </c>
      <c r="P5516" s="3" t="s">
        <v>682</v>
      </c>
      <c r="Q5516" s="3" t="s">
        <v>55</v>
      </c>
      <c r="S5516" s="67">
        <v>1.0</v>
      </c>
    </row>
    <row r="5517" ht="15.0" customHeight="1">
      <c r="A5517" s="64">
        <v>21.0</v>
      </c>
      <c r="B5517" s="53" t="str">
        <f t="array" ref="B5517">INDEX(Quadrat.Details!D:D, MATCH(1,(F5517=Quadrat.Details!B:B)*(G5517=Quadrat.Details!G:G)*(H5517=Quadrat.Details!I:I),0))</f>
        <v>LC</v>
      </c>
      <c r="E5517" s="65">
        <f t="array" ref="E5517">INDEX(Quadrat.Details!C:C, MATCH(1,(F5517=Quadrat.Details!B:B)*(G5517=Quadrat.Details!G:G),0))</f>
        <v>44790</v>
      </c>
      <c r="F5517" s="66">
        <v>2022.0</v>
      </c>
      <c r="G5517" s="13" t="s">
        <v>448</v>
      </c>
      <c r="H5517" s="64">
        <v>2.0</v>
      </c>
      <c r="I5517" s="3" t="str">
        <f t="array" ref="I5517">INDEX(Species.List!A:A,MATCH(J5517,Species.List!B:B,0))</f>
        <v>Mya arenaria</v>
      </c>
      <c r="J5517" s="11" t="s">
        <v>327</v>
      </c>
      <c r="K5517" s="3" t="str">
        <f t="array" ref="K5517">INDEX(Species.List!C:C,MATCH(J5517,Species.List!B:B,0))</f>
        <v>SL</v>
      </c>
      <c r="L5517" s="64">
        <v>11.0</v>
      </c>
      <c r="M5517" s="64">
        <v>1.0</v>
      </c>
      <c r="N5517" s="8" t="s">
        <v>502</v>
      </c>
      <c r="O5517" s="8" t="s">
        <v>55</v>
      </c>
      <c r="P5517" s="3" t="s">
        <v>682</v>
      </c>
      <c r="Q5517" s="3" t="s">
        <v>55</v>
      </c>
      <c r="S5517" s="67">
        <v>1.0</v>
      </c>
    </row>
    <row r="5518" ht="15.0" customHeight="1">
      <c r="A5518" s="64">
        <v>21.0</v>
      </c>
      <c r="B5518" s="53" t="str">
        <f t="array" ref="B5518">INDEX(Quadrat.Details!D:D, MATCH(1,(F5518=Quadrat.Details!B:B)*(G5518=Quadrat.Details!G:G)*(H5518=Quadrat.Details!I:I),0))</f>
        <v>JQ</v>
      </c>
      <c r="E5518" s="65">
        <f t="array" ref="E5518">INDEX(Quadrat.Details!C:C, MATCH(1,(F5518=Quadrat.Details!B:B)*(G5518=Quadrat.Details!G:G),0))</f>
        <v>44790</v>
      </c>
      <c r="F5518" s="66">
        <v>2022.0</v>
      </c>
      <c r="G5518" s="13" t="s">
        <v>463</v>
      </c>
      <c r="H5518" s="64">
        <v>1.0</v>
      </c>
      <c r="I5518" s="3" t="str">
        <f t="array" ref="I5518">INDEX(Species.List!A:A,MATCH(J5518,Species.List!B:B,0))</f>
        <v>Ophiurian</v>
      </c>
      <c r="J5518" s="11" t="s">
        <v>120</v>
      </c>
      <c r="K5518" s="3" t="str">
        <f t="array" ref="K5518">INDEX(Species.List!C:C,MATCH(J5518,Species.List!B:B,0))</f>
        <v>TL</v>
      </c>
      <c r="L5518" s="64">
        <v>49.0</v>
      </c>
      <c r="M5518" s="64">
        <v>1.0</v>
      </c>
      <c r="N5518" s="8" t="s">
        <v>502</v>
      </c>
      <c r="O5518" s="8" t="s">
        <v>55</v>
      </c>
      <c r="P5518" s="3" t="s">
        <v>682</v>
      </c>
      <c r="Q5518" s="3" t="s">
        <v>55</v>
      </c>
      <c r="S5518" s="67">
        <v>1.0</v>
      </c>
    </row>
    <row r="5519" ht="15.0" customHeight="1">
      <c r="A5519" s="64">
        <v>21.0</v>
      </c>
      <c r="B5519" s="53" t="str">
        <f t="array" ref="B5519">INDEX(Quadrat.Details!D:D, MATCH(1,(F5519=Quadrat.Details!B:B)*(G5519=Quadrat.Details!G:G)*(H5519=Quadrat.Details!I:I),0))</f>
        <v>JQ</v>
      </c>
      <c r="E5519" s="65">
        <f t="array" ref="E5519">INDEX(Quadrat.Details!C:C, MATCH(1,(F5519=Quadrat.Details!B:B)*(G5519=Quadrat.Details!G:G),0))</f>
        <v>44790</v>
      </c>
      <c r="F5519" s="66">
        <v>2022.0</v>
      </c>
      <c r="G5519" s="13" t="s">
        <v>463</v>
      </c>
      <c r="H5519" s="64">
        <v>1.0</v>
      </c>
      <c r="I5519" s="3" t="str">
        <f t="array" ref="I5519">INDEX(Species.List!A:A,MATCH(J5519,Species.List!B:B,0))</f>
        <v>Ensis directus</v>
      </c>
      <c r="J5519" s="11" t="s">
        <v>306</v>
      </c>
      <c r="K5519" s="3" t="str">
        <f t="array" ref="K5519">INDEX(Species.List!C:C,MATCH(J5519,Species.List!B:B,0))</f>
        <v>SL</v>
      </c>
      <c r="L5519" s="64">
        <v>38.0</v>
      </c>
      <c r="M5519" s="64">
        <v>1.0</v>
      </c>
      <c r="N5519" s="8" t="s">
        <v>502</v>
      </c>
      <c r="O5519" s="8" t="s">
        <v>55</v>
      </c>
      <c r="P5519" s="3" t="s">
        <v>682</v>
      </c>
      <c r="Q5519" s="3" t="s">
        <v>55</v>
      </c>
      <c r="S5519" s="67">
        <v>1.0</v>
      </c>
    </row>
    <row r="5520" ht="15.0" customHeight="1">
      <c r="A5520" s="64">
        <v>21.0</v>
      </c>
      <c r="B5520" s="53" t="str">
        <f t="array" ref="B5520">INDEX(Quadrat.Details!D:D, MATCH(1,(F5520=Quadrat.Details!B:B)*(G5520=Quadrat.Details!G:G)*(H5520=Quadrat.Details!I:I),0))</f>
        <v>JQ</v>
      </c>
      <c r="E5520" s="65">
        <f t="array" ref="E5520">INDEX(Quadrat.Details!C:C, MATCH(1,(F5520=Quadrat.Details!B:B)*(G5520=Quadrat.Details!G:G),0))</f>
        <v>44790</v>
      </c>
      <c r="F5520" s="66">
        <v>2022.0</v>
      </c>
      <c r="G5520" s="13" t="s">
        <v>463</v>
      </c>
      <c r="H5520" s="64">
        <v>1.0</v>
      </c>
      <c r="I5520" s="3" t="str">
        <f t="array" ref="I5520">INDEX(Species.List!A:A,MATCH(J5520,Species.List!B:B,0))</f>
        <v>Yoldia limatula</v>
      </c>
      <c r="J5520" s="11" t="s">
        <v>179</v>
      </c>
      <c r="K5520" s="3" t="str">
        <f t="array" ref="K5520">INDEX(Species.List!C:C,MATCH(J5520,Species.List!B:B,0))</f>
        <v>SL</v>
      </c>
      <c r="L5520" s="64">
        <v>32.0</v>
      </c>
      <c r="M5520" s="64">
        <v>1.0</v>
      </c>
      <c r="N5520" s="8" t="s">
        <v>502</v>
      </c>
      <c r="O5520" s="8" t="s">
        <v>55</v>
      </c>
      <c r="P5520" s="3" t="s">
        <v>682</v>
      </c>
      <c r="Q5520" s="3" t="s">
        <v>55</v>
      </c>
      <c r="S5520" s="67">
        <v>1.0</v>
      </c>
    </row>
    <row r="5521" ht="15.0" customHeight="1">
      <c r="A5521" s="64">
        <v>21.0</v>
      </c>
      <c r="B5521" s="53" t="str">
        <f t="array" ref="B5521">INDEX(Quadrat.Details!D:D, MATCH(1,(F5521=Quadrat.Details!B:B)*(G5521=Quadrat.Details!G:G)*(H5521=Quadrat.Details!I:I),0))</f>
        <v>JQ</v>
      </c>
      <c r="E5521" s="65">
        <f t="array" ref="E5521">INDEX(Quadrat.Details!C:C, MATCH(1,(F5521=Quadrat.Details!B:B)*(G5521=Quadrat.Details!G:G),0))</f>
        <v>44790</v>
      </c>
      <c r="F5521" s="66">
        <v>2022.0</v>
      </c>
      <c r="G5521" s="13" t="s">
        <v>463</v>
      </c>
      <c r="H5521" s="64">
        <v>1.0</v>
      </c>
      <c r="I5521" s="3" t="str">
        <f t="array" ref="I5521">INDEX(Species.List!A:A,MATCH(J5521,Species.List!B:B,0))</f>
        <v>Yoldia limatula</v>
      </c>
      <c r="J5521" s="11" t="s">
        <v>179</v>
      </c>
      <c r="K5521" s="3" t="str">
        <f t="array" ref="K5521">INDEX(Species.List!C:C,MATCH(J5521,Species.List!B:B,0))</f>
        <v>SL</v>
      </c>
      <c r="L5521" s="64">
        <v>26.0</v>
      </c>
      <c r="M5521" s="64">
        <v>1.0</v>
      </c>
      <c r="N5521" s="8" t="s">
        <v>502</v>
      </c>
      <c r="O5521" s="8" t="s">
        <v>55</v>
      </c>
      <c r="P5521" s="3" t="s">
        <v>682</v>
      </c>
      <c r="Q5521" s="3" t="s">
        <v>55</v>
      </c>
      <c r="S5521" s="67">
        <v>1.0</v>
      </c>
    </row>
    <row r="5522" ht="15.0" customHeight="1">
      <c r="A5522" s="64">
        <v>21.0</v>
      </c>
      <c r="B5522" s="53" t="str">
        <f t="array" ref="B5522">INDEX(Quadrat.Details!D:D, MATCH(1,(F5522=Quadrat.Details!B:B)*(G5522=Quadrat.Details!G:G)*(H5522=Quadrat.Details!I:I),0))</f>
        <v>JQ</v>
      </c>
      <c r="E5522" s="65">
        <f t="array" ref="E5522">INDEX(Quadrat.Details!C:C, MATCH(1,(F5522=Quadrat.Details!B:B)*(G5522=Quadrat.Details!G:G),0))</f>
        <v>44790</v>
      </c>
      <c r="F5522" s="66">
        <v>2022.0</v>
      </c>
      <c r="G5522" s="13" t="s">
        <v>463</v>
      </c>
      <c r="H5522" s="64">
        <v>1.0</v>
      </c>
      <c r="I5522" s="3" t="str">
        <f t="array" ref="I5522">INDEX(Species.List!A:A,MATCH(J5522,Species.List!B:B,0))</f>
        <v>Anadara ovalis</v>
      </c>
      <c r="J5522" s="11" t="s">
        <v>106</v>
      </c>
      <c r="K5522" s="3" t="str">
        <f t="array" ref="K5522">INDEX(Species.List!C:C,MATCH(J5522,Species.List!B:B,0))</f>
        <v>SL</v>
      </c>
      <c r="L5522" s="64">
        <v>14.0</v>
      </c>
      <c r="M5522" s="64">
        <v>3.0</v>
      </c>
      <c r="N5522" s="8" t="s">
        <v>502</v>
      </c>
      <c r="O5522" s="8" t="s">
        <v>55</v>
      </c>
      <c r="P5522" s="3" t="s">
        <v>682</v>
      </c>
      <c r="Q5522" s="3" t="s">
        <v>55</v>
      </c>
      <c r="S5522" s="67">
        <v>1.0</v>
      </c>
    </row>
    <row r="5523" ht="15.0" customHeight="1">
      <c r="A5523" s="64">
        <v>21.0</v>
      </c>
      <c r="B5523" s="53" t="str">
        <f t="array" ref="B5523">INDEX(Quadrat.Details!D:D, MATCH(1,(F5523=Quadrat.Details!B:B)*(G5523=Quadrat.Details!G:G)*(H5523=Quadrat.Details!I:I),0))</f>
        <v>JQ</v>
      </c>
      <c r="E5523" s="65">
        <f t="array" ref="E5523">INDEX(Quadrat.Details!C:C, MATCH(1,(F5523=Quadrat.Details!B:B)*(G5523=Quadrat.Details!G:G),0))</f>
        <v>44790</v>
      </c>
      <c r="F5523" s="66">
        <v>2022.0</v>
      </c>
      <c r="G5523" s="13" t="s">
        <v>463</v>
      </c>
      <c r="H5523" s="64">
        <v>1.0</v>
      </c>
      <c r="I5523" s="3" t="str">
        <f t="array" ref="I5523">INDEX(Species.List!A:A,MATCH(J5523,Species.List!B:B,0))</f>
        <v>Anadara ovalis</v>
      </c>
      <c r="J5523" s="11" t="s">
        <v>106</v>
      </c>
      <c r="K5523" s="3" t="str">
        <f t="array" ref="K5523">INDEX(Species.List!C:C,MATCH(J5523,Species.List!B:B,0))</f>
        <v>SL</v>
      </c>
      <c r="L5523" s="64">
        <v>12.0</v>
      </c>
      <c r="M5523" s="64">
        <v>1.0</v>
      </c>
      <c r="N5523" s="8" t="s">
        <v>502</v>
      </c>
      <c r="O5523" s="8" t="s">
        <v>55</v>
      </c>
      <c r="P5523" s="3" t="s">
        <v>682</v>
      </c>
      <c r="Q5523" s="3" t="s">
        <v>55</v>
      </c>
      <c r="S5523" s="67">
        <v>1.0</v>
      </c>
    </row>
    <row r="5524" ht="15.0" customHeight="1">
      <c r="A5524" s="64">
        <v>21.0</v>
      </c>
      <c r="B5524" s="53" t="str">
        <f t="array" ref="B5524">INDEX(Quadrat.Details!D:D, MATCH(1,(F5524=Quadrat.Details!B:B)*(G5524=Quadrat.Details!G:G)*(H5524=Quadrat.Details!I:I),0))</f>
        <v>JQ</v>
      </c>
      <c r="E5524" s="65">
        <f t="array" ref="E5524">INDEX(Quadrat.Details!C:C, MATCH(1,(F5524=Quadrat.Details!B:B)*(G5524=Quadrat.Details!G:G),0))</f>
        <v>44790</v>
      </c>
      <c r="F5524" s="66">
        <v>2022.0</v>
      </c>
      <c r="G5524" s="13" t="s">
        <v>463</v>
      </c>
      <c r="H5524" s="64">
        <v>1.0</v>
      </c>
      <c r="I5524" s="3" t="str">
        <f t="array" ref="I5524">INDEX(Species.List!A:A,MATCH(J5524,Species.List!B:B,0))</f>
        <v>Anadara ovalis</v>
      </c>
      <c r="J5524" s="11" t="s">
        <v>106</v>
      </c>
      <c r="K5524" s="3" t="str">
        <f t="array" ref="K5524">INDEX(Species.List!C:C,MATCH(J5524,Species.List!B:B,0))</f>
        <v>SL</v>
      </c>
      <c r="L5524" s="64">
        <v>11.0</v>
      </c>
      <c r="M5524" s="64">
        <v>1.0</v>
      </c>
      <c r="N5524" s="8" t="s">
        <v>502</v>
      </c>
      <c r="O5524" s="8" t="s">
        <v>55</v>
      </c>
      <c r="P5524" s="3" t="s">
        <v>682</v>
      </c>
      <c r="Q5524" s="3" t="s">
        <v>55</v>
      </c>
      <c r="S5524" s="67">
        <v>1.0</v>
      </c>
    </row>
    <row r="5525" ht="15.0" customHeight="1">
      <c r="A5525" s="64">
        <v>21.0</v>
      </c>
      <c r="B5525" s="53" t="str">
        <f t="array" ref="B5525">INDEX(Quadrat.Details!D:D, MATCH(1,(F5525=Quadrat.Details!B:B)*(G5525=Quadrat.Details!G:G)*(H5525=Quadrat.Details!I:I),0))</f>
        <v>JQ</v>
      </c>
      <c r="E5525" s="65">
        <f t="array" ref="E5525">INDEX(Quadrat.Details!C:C, MATCH(1,(F5525=Quadrat.Details!B:B)*(G5525=Quadrat.Details!G:G),0))</f>
        <v>44790</v>
      </c>
      <c r="F5525" s="66">
        <v>2022.0</v>
      </c>
      <c r="G5525" s="13" t="s">
        <v>463</v>
      </c>
      <c r="H5525" s="64">
        <v>1.0</v>
      </c>
      <c r="I5525" s="3" t="str">
        <f t="array" ref="I5525">INDEX(Species.List!A:A,MATCH(J5525,Species.List!B:B,0))</f>
        <v>Mya arenaria</v>
      </c>
      <c r="J5525" s="11" t="s">
        <v>327</v>
      </c>
      <c r="K5525" s="3" t="str">
        <f t="array" ref="K5525">INDEX(Species.List!C:C,MATCH(J5525,Species.List!B:B,0))</f>
        <v>SL</v>
      </c>
      <c r="L5525" s="64">
        <v>12.0</v>
      </c>
      <c r="M5525" s="64">
        <v>1.0</v>
      </c>
      <c r="N5525" s="8" t="s">
        <v>502</v>
      </c>
      <c r="O5525" s="8" t="s">
        <v>55</v>
      </c>
      <c r="P5525" s="3" t="s">
        <v>682</v>
      </c>
      <c r="Q5525" s="3" t="s">
        <v>55</v>
      </c>
      <c r="S5525" s="67">
        <v>1.0</v>
      </c>
    </row>
    <row r="5526" ht="15.0" customHeight="1">
      <c r="A5526" s="64">
        <v>21.0</v>
      </c>
      <c r="B5526" s="53" t="str">
        <f t="array" ref="B5526">INDEX(Quadrat.Details!D:D, MATCH(1,(F5526=Quadrat.Details!B:B)*(G5526=Quadrat.Details!G:G)*(H5526=Quadrat.Details!I:I),0))</f>
        <v>JQ</v>
      </c>
      <c r="E5526" s="65">
        <f t="array" ref="E5526">INDEX(Quadrat.Details!C:C, MATCH(1,(F5526=Quadrat.Details!B:B)*(G5526=Quadrat.Details!G:G),0))</f>
        <v>44790</v>
      </c>
      <c r="F5526" s="66">
        <v>2022.0</v>
      </c>
      <c r="G5526" s="13" t="s">
        <v>463</v>
      </c>
      <c r="H5526" s="64">
        <v>1.0</v>
      </c>
      <c r="I5526" s="3" t="str">
        <f t="array" ref="I5526">INDEX(Species.List!A:A,MATCH(J5526,Species.List!B:B,0))</f>
        <v>Mya arenaria</v>
      </c>
      <c r="J5526" s="11" t="s">
        <v>327</v>
      </c>
      <c r="K5526" s="3" t="str">
        <f t="array" ref="K5526">INDEX(Species.List!C:C,MATCH(J5526,Species.List!B:B,0))</f>
        <v>SL</v>
      </c>
      <c r="L5526" s="64">
        <v>17.0</v>
      </c>
      <c r="M5526" s="64">
        <v>1.0</v>
      </c>
      <c r="N5526" s="8" t="s">
        <v>502</v>
      </c>
      <c r="O5526" s="8" t="s">
        <v>55</v>
      </c>
      <c r="P5526" s="3" t="s">
        <v>682</v>
      </c>
      <c r="Q5526" s="3" t="s">
        <v>55</v>
      </c>
      <c r="S5526" s="67">
        <v>1.0</v>
      </c>
    </row>
    <row r="5527" ht="15.0" customHeight="1">
      <c r="A5527" s="64">
        <v>21.0</v>
      </c>
      <c r="B5527" s="53" t="str">
        <f t="array" ref="B5527">INDEX(Quadrat.Details!D:D, MATCH(1,(F5527=Quadrat.Details!B:B)*(G5527=Quadrat.Details!G:G)*(H5527=Quadrat.Details!I:I),0))</f>
        <v>JQ</v>
      </c>
      <c r="E5527" s="65">
        <f t="array" ref="E5527">INDEX(Quadrat.Details!C:C, MATCH(1,(F5527=Quadrat.Details!B:B)*(G5527=Quadrat.Details!G:G),0))</f>
        <v>44790</v>
      </c>
      <c r="F5527" s="66">
        <v>2022.0</v>
      </c>
      <c r="G5527" s="13" t="s">
        <v>463</v>
      </c>
      <c r="H5527" s="64">
        <v>1.0</v>
      </c>
      <c r="I5527" s="3" t="str">
        <f t="array" ref="I5527">INDEX(Species.List!A:A,MATCH(J5527,Species.List!B:B,0))</f>
        <v>Mya arenaria</v>
      </c>
      <c r="J5527" s="11" t="s">
        <v>327</v>
      </c>
      <c r="K5527" s="3" t="str">
        <f t="array" ref="K5527">INDEX(Species.List!C:C,MATCH(J5527,Species.List!B:B,0))</f>
        <v>SL</v>
      </c>
      <c r="L5527" s="64">
        <v>16.0</v>
      </c>
      <c r="M5527" s="64">
        <v>1.0</v>
      </c>
      <c r="N5527" s="8" t="s">
        <v>502</v>
      </c>
      <c r="O5527" s="8" t="s">
        <v>55</v>
      </c>
      <c r="P5527" s="3" t="s">
        <v>682</v>
      </c>
      <c r="Q5527" s="3" t="s">
        <v>55</v>
      </c>
      <c r="S5527" s="67">
        <v>1.0</v>
      </c>
    </row>
    <row r="5528" ht="15.0" customHeight="1">
      <c r="A5528" s="64">
        <v>21.0</v>
      </c>
      <c r="B5528" s="53" t="str">
        <f t="array" ref="B5528">INDEX(Quadrat.Details!D:D, MATCH(1,(F5528=Quadrat.Details!B:B)*(G5528=Quadrat.Details!G:G)*(H5528=Quadrat.Details!I:I),0))</f>
        <v>JQ</v>
      </c>
      <c r="E5528" s="65">
        <f t="array" ref="E5528">INDEX(Quadrat.Details!C:C, MATCH(1,(F5528=Quadrat.Details!B:B)*(G5528=Quadrat.Details!G:G),0))</f>
        <v>44790</v>
      </c>
      <c r="F5528" s="66">
        <v>2022.0</v>
      </c>
      <c r="G5528" s="13" t="s">
        <v>463</v>
      </c>
      <c r="H5528" s="64">
        <v>1.0</v>
      </c>
      <c r="I5528" s="3" t="str">
        <f t="array" ref="I5528">INDEX(Species.List!A:A,MATCH(J5528,Species.List!B:B,0))</f>
        <v>Ilyanassa trivittata</v>
      </c>
      <c r="J5528" s="11" t="s">
        <v>350</v>
      </c>
      <c r="K5528" s="3" t="str">
        <f t="array" ref="K5528">INDEX(Species.List!C:C,MATCH(J5528,Species.List!B:B,0))</f>
        <v>SH</v>
      </c>
      <c r="L5528" s="64">
        <v>17.0</v>
      </c>
      <c r="M5528" s="64">
        <v>1.0</v>
      </c>
      <c r="N5528" s="8" t="s">
        <v>502</v>
      </c>
      <c r="O5528" s="8" t="s">
        <v>55</v>
      </c>
      <c r="P5528" s="3" t="s">
        <v>682</v>
      </c>
      <c r="Q5528" s="3" t="s">
        <v>55</v>
      </c>
      <c r="S5528" s="67">
        <v>1.0</v>
      </c>
    </row>
    <row r="5529" ht="15.0" customHeight="1">
      <c r="A5529" s="64">
        <v>22.0</v>
      </c>
      <c r="B5529" s="53" t="str">
        <f t="array" ref="B5529">INDEX(Quadrat.Details!D:D, MATCH(1,(F5529=Quadrat.Details!B:B)*(G5529=Quadrat.Details!G:G)*(H5529=Quadrat.Details!I:I),0))</f>
        <v>JQ</v>
      </c>
      <c r="E5529" s="65">
        <f t="array" ref="E5529">INDEX(Quadrat.Details!C:C, MATCH(1,(F5529=Quadrat.Details!B:B)*(G5529=Quadrat.Details!G:G),0))</f>
        <v>44790</v>
      </c>
      <c r="F5529" s="66">
        <v>2022.0</v>
      </c>
      <c r="G5529" s="13" t="s">
        <v>463</v>
      </c>
      <c r="H5529" s="64">
        <v>1.0</v>
      </c>
      <c r="I5529" s="3" t="str">
        <f t="array" ref="I5529">INDEX(Species.List!A:A,MATCH(J5529,Species.List!B:B,0))</f>
        <v>Ilyanassa trivittata</v>
      </c>
      <c r="J5529" s="11" t="s">
        <v>350</v>
      </c>
      <c r="K5529" s="3" t="str">
        <f t="array" ref="K5529">INDEX(Species.List!C:C,MATCH(J5529,Species.List!B:B,0))</f>
        <v>SH</v>
      </c>
      <c r="L5529" s="64">
        <v>15.0</v>
      </c>
      <c r="M5529" s="64">
        <v>1.0</v>
      </c>
      <c r="N5529" s="8" t="s">
        <v>502</v>
      </c>
      <c r="O5529" s="8" t="s">
        <v>55</v>
      </c>
      <c r="P5529" s="3" t="s">
        <v>682</v>
      </c>
      <c r="Q5529" s="3" t="s">
        <v>55</v>
      </c>
      <c r="S5529" s="67">
        <v>1.0</v>
      </c>
    </row>
    <row r="5530" ht="15.0" customHeight="1">
      <c r="A5530" s="64">
        <v>22.0</v>
      </c>
      <c r="B5530" s="53" t="str">
        <f t="array" ref="B5530">INDEX(Quadrat.Details!D:D, MATCH(1,(F5530=Quadrat.Details!B:B)*(G5530=Quadrat.Details!G:G)*(H5530=Quadrat.Details!I:I),0))</f>
        <v>JQ</v>
      </c>
      <c r="E5530" s="65">
        <f t="array" ref="E5530">INDEX(Quadrat.Details!C:C, MATCH(1,(F5530=Quadrat.Details!B:B)*(G5530=Quadrat.Details!G:G),0))</f>
        <v>44790</v>
      </c>
      <c r="F5530" s="66">
        <v>2022.0</v>
      </c>
      <c r="G5530" s="13" t="s">
        <v>463</v>
      </c>
      <c r="H5530" s="64">
        <v>1.0</v>
      </c>
      <c r="I5530" s="3" t="str">
        <f t="array" ref="I5530">INDEX(Species.List!A:A,MATCH(J5530,Species.List!B:B,0))</f>
        <v>Mya arenaria</v>
      </c>
      <c r="J5530" s="11" t="s">
        <v>327</v>
      </c>
      <c r="K5530" s="3" t="str">
        <f t="array" ref="K5530">INDEX(Species.List!C:C,MATCH(J5530,Species.List!B:B,0))</f>
        <v>SL</v>
      </c>
      <c r="L5530" s="64">
        <v>15.0</v>
      </c>
      <c r="M5530" s="64">
        <v>4.0</v>
      </c>
      <c r="N5530" s="8" t="s">
        <v>502</v>
      </c>
      <c r="O5530" s="8" t="s">
        <v>55</v>
      </c>
      <c r="P5530" s="3" t="s">
        <v>682</v>
      </c>
      <c r="Q5530" s="3" t="s">
        <v>55</v>
      </c>
      <c r="S5530" s="67">
        <v>1.0</v>
      </c>
    </row>
    <row r="5531" ht="15.0" customHeight="1">
      <c r="A5531" s="64">
        <v>22.0</v>
      </c>
      <c r="B5531" s="53" t="str">
        <f t="array" ref="B5531">INDEX(Quadrat.Details!D:D, MATCH(1,(F5531=Quadrat.Details!B:B)*(G5531=Quadrat.Details!G:G)*(H5531=Quadrat.Details!I:I),0))</f>
        <v>JQ</v>
      </c>
      <c r="E5531" s="65">
        <f t="array" ref="E5531">INDEX(Quadrat.Details!C:C, MATCH(1,(F5531=Quadrat.Details!B:B)*(G5531=Quadrat.Details!G:G),0))</f>
        <v>44790</v>
      </c>
      <c r="F5531" s="66">
        <v>2022.0</v>
      </c>
      <c r="G5531" s="13" t="s">
        <v>463</v>
      </c>
      <c r="H5531" s="64">
        <v>1.0</v>
      </c>
      <c r="I5531" s="3" t="str">
        <f t="array" ref="I5531">INDEX(Species.List!A:A,MATCH(J5531,Species.List!B:B,0))</f>
        <v>Mya arenaria</v>
      </c>
      <c r="J5531" s="11" t="s">
        <v>327</v>
      </c>
      <c r="K5531" s="3" t="str">
        <f t="array" ref="K5531">INDEX(Species.List!C:C,MATCH(J5531,Species.List!B:B,0))</f>
        <v>SL</v>
      </c>
      <c r="L5531" s="64">
        <v>17.0</v>
      </c>
      <c r="M5531" s="64">
        <v>1.0</v>
      </c>
      <c r="N5531" s="8" t="s">
        <v>502</v>
      </c>
      <c r="O5531" s="8" t="s">
        <v>55</v>
      </c>
      <c r="P5531" s="3" t="s">
        <v>682</v>
      </c>
      <c r="Q5531" s="3" t="s">
        <v>55</v>
      </c>
      <c r="S5531" s="67">
        <v>1.0</v>
      </c>
    </row>
    <row r="5532" ht="15.0" customHeight="1">
      <c r="A5532" s="64">
        <v>22.0</v>
      </c>
      <c r="B5532" s="53" t="str">
        <f t="array" ref="B5532">INDEX(Quadrat.Details!D:D, MATCH(1,(F5532=Quadrat.Details!B:B)*(G5532=Quadrat.Details!G:G)*(H5532=Quadrat.Details!I:I),0))</f>
        <v>JQ</v>
      </c>
      <c r="E5532" s="65">
        <f t="array" ref="E5532">INDEX(Quadrat.Details!C:C, MATCH(1,(F5532=Quadrat.Details!B:B)*(G5532=Quadrat.Details!G:G),0))</f>
        <v>44790</v>
      </c>
      <c r="F5532" s="66">
        <v>2022.0</v>
      </c>
      <c r="G5532" s="13" t="s">
        <v>463</v>
      </c>
      <c r="H5532" s="64">
        <v>1.0</v>
      </c>
      <c r="I5532" s="3" t="str">
        <f t="array" ref="I5532">INDEX(Species.List!A:A,MATCH(J5532,Species.List!B:B,0))</f>
        <v>Mya arenaria</v>
      </c>
      <c r="J5532" s="11" t="s">
        <v>327</v>
      </c>
      <c r="K5532" s="3" t="str">
        <f t="array" ref="K5532">INDEX(Species.List!C:C,MATCH(J5532,Species.List!B:B,0))</f>
        <v>SL</v>
      </c>
      <c r="L5532" s="64">
        <v>16.0</v>
      </c>
      <c r="M5532" s="64">
        <v>2.0</v>
      </c>
      <c r="N5532" s="8" t="s">
        <v>502</v>
      </c>
      <c r="O5532" s="8" t="s">
        <v>55</v>
      </c>
      <c r="P5532" s="3" t="s">
        <v>682</v>
      </c>
      <c r="Q5532" s="3" t="s">
        <v>55</v>
      </c>
      <c r="S5532" s="67">
        <v>1.0</v>
      </c>
    </row>
    <row r="5533" ht="15.0" customHeight="1">
      <c r="A5533" s="64">
        <v>22.0</v>
      </c>
      <c r="B5533" s="53" t="str">
        <f t="array" ref="B5533">INDEX(Quadrat.Details!D:D, MATCH(1,(F5533=Quadrat.Details!B:B)*(G5533=Quadrat.Details!G:G)*(H5533=Quadrat.Details!I:I),0))</f>
        <v>JQ</v>
      </c>
      <c r="E5533" s="65">
        <f t="array" ref="E5533">INDEX(Quadrat.Details!C:C, MATCH(1,(F5533=Quadrat.Details!B:B)*(G5533=Quadrat.Details!G:G),0))</f>
        <v>44790</v>
      </c>
      <c r="F5533" s="66">
        <v>2022.0</v>
      </c>
      <c r="G5533" s="13" t="s">
        <v>463</v>
      </c>
      <c r="H5533" s="64">
        <v>1.0</v>
      </c>
      <c r="I5533" s="3" t="str">
        <f t="array" ref="I5533">INDEX(Species.List!A:A,MATCH(J5533,Species.List!B:B,0))</f>
        <v>Mya arenaria</v>
      </c>
      <c r="J5533" s="11" t="s">
        <v>327</v>
      </c>
      <c r="K5533" s="3" t="str">
        <f t="array" ref="K5533">INDEX(Species.List!C:C,MATCH(J5533,Species.List!B:B,0))</f>
        <v>SL</v>
      </c>
      <c r="L5533" s="64">
        <v>14.0</v>
      </c>
      <c r="M5533" s="64">
        <v>1.0</v>
      </c>
      <c r="N5533" s="8" t="s">
        <v>502</v>
      </c>
      <c r="O5533" s="8" t="s">
        <v>55</v>
      </c>
      <c r="P5533" s="3" t="s">
        <v>682</v>
      </c>
      <c r="Q5533" s="3" t="s">
        <v>55</v>
      </c>
      <c r="S5533" s="67">
        <v>1.0</v>
      </c>
    </row>
    <row r="5534" ht="15.0" customHeight="1">
      <c r="A5534" s="64">
        <v>22.0</v>
      </c>
      <c r="B5534" s="53" t="str">
        <f t="array" ref="B5534">INDEX(Quadrat.Details!D:D, MATCH(1,(F5534=Quadrat.Details!B:B)*(G5534=Quadrat.Details!G:G)*(H5534=Quadrat.Details!I:I),0))</f>
        <v>JQ</v>
      </c>
      <c r="E5534" s="65">
        <f t="array" ref="E5534">INDEX(Quadrat.Details!C:C, MATCH(1,(F5534=Quadrat.Details!B:B)*(G5534=Quadrat.Details!G:G),0))</f>
        <v>44790</v>
      </c>
      <c r="F5534" s="66">
        <v>2022.0</v>
      </c>
      <c r="G5534" s="13" t="s">
        <v>463</v>
      </c>
      <c r="H5534" s="64">
        <v>1.0</v>
      </c>
      <c r="I5534" s="3" t="str">
        <f t="array" ref="I5534">INDEX(Species.List!A:A,MATCH(J5534,Species.List!B:B,0))</f>
        <v>Mya arenaria</v>
      </c>
      <c r="J5534" s="11" t="s">
        <v>327</v>
      </c>
      <c r="K5534" s="3" t="str">
        <f t="array" ref="K5534">INDEX(Species.List!C:C,MATCH(J5534,Species.List!B:B,0))</f>
        <v>SL</v>
      </c>
      <c r="L5534" s="64">
        <v>13.0</v>
      </c>
      <c r="M5534" s="64">
        <v>1.0</v>
      </c>
      <c r="N5534" s="8" t="s">
        <v>502</v>
      </c>
      <c r="O5534" s="8" t="s">
        <v>55</v>
      </c>
      <c r="P5534" s="3" t="s">
        <v>682</v>
      </c>
      <c r="Q5534" s="3" t="s">
        <v>55</v>
      </c>
      <c r="S5534" s="67">
        <v>1.0</v>
      </c>
    </row>
    <row r="5535" ht="15.0" customHeight="1">
      <c r="A5535" s="64">
        <v>22.0</v>
      </c>
      <c r="B5535" s="53" t="str">
        <f t="array" ref="B5535">INDEX(Quadrat.Details!D:D, MATCH(1,(F5535=Quadrat.Details!B:B)*(G5535=Quadrat.Details!G:G)*(H5535=Quadrat.Details!I:I),0))</f>
        <v>JQ</v>
      </c>
      <c r="E5535" s="65">
        <f t="array" ref="E5535">INDEX(Quadrat.Details!C:C, MATCH(1,(F5535=Quadrat.Details!B:B)*(G5535=Quadrat.Details!G:G),0))</f>
        <v>44790</v>
      </c>
      <c r="F5535" s="66">
        <v>2022.0</v>
      </c>
      <c r="G5535" s="13" t="s">
        <v>463</v>
      </c>
      <c r="H5535" s="64">
        <v>1.0</v>
      </c>
      <c r="I5535" s="3" t="str">
        <f t="array" ref="I5535">INDEX(Species.List!A:A,MATCH(J5535,Species.List!B:B,0))</f>
        <v>Ilyanassa trivittata</v>
      </c>
      <c r="J5535" s="11" t="s">
        <v>350</v>
      </c>
      <c r="K5535" s="3" t="str">
        <f t="array" ref="K5535">INDEX(Species.List!C:C,MATCH(J5535,Species.List!B:B,0))</f>
        <v>SH</v>
      </c>
      <c r="L5535" s="64">
        <v>10.0</v>
      </c>
      <c r="M5535" s="64">
        <v>1.0</v>
      </c>
      <c r="N5535" s="8" t="s">
        <v>502</v>
      </c>
      <c r="O5535" s="8" t="s">
        <v>55</v>
      </c>
      <c r="P5535" s="3" t="s">
        <v>682</v>
      </c>
      <c r="Q5535" s="3" t="s">
        <v>55</v>
      </c>
      <c r="S5535" s="67">
        <v>1.0</v>
      </c>
    </row>
    <row r="5536" ht="15.0" customHeight="1">
      <c r="A5536" s="64">
        <v>22.0</v>
      </c>
      <c r="B5536" s="53" t="str">
        <f t="array" ref="B5536">INDEX(Quadrat.Details!D:D, MATCH(1,(F5536=Quadrat.Details!B:B)*(G5536=Quadrat.Details!G:G)*(H5536=Quadrat.Details!I:I),0))</f>
        <v>JQ</v>
      </c>
      <c r="E5536" s="65">
        <f t="array" ref="E5536">INDEX(Quadrat.Details!C:C, MATCH(1,(F5536=Quadrat.Details!B:B)*(G5536=Quadrat.Details!G:G),0))</f>
        <v>44790</v>
      </c>
      <c r="F5536" s="66">
        <v>2022.0</v>
      </c>
      <c r="G5536" s="13" t="s">
        <v>463</v>
      </c>
      <c r="H5536" s="64">
        <v>2.0</v>
      </c>
      <c r="I5536" s="3" t="str">
        <f t="array" ref="I5536">INDEX(Species.List!A:A,MATCH(J5536,Species.List!B:B,0))</f>
        <v>Squilla empusa</v>
      </c>
      <c r="J5536" s="11" t="s">
        <v>245</v>
      </c>
      <c r="K5536" s="3" t="str">
        <f t="array" ref="K5536">INDEX(Species.List!C:C,MATCH(J5536,Species.List!B:B,0))</f>
        <v>CarapaceLength</v>
      </c>
      <c r="L5536" s="64">
        <v>10.0</v>
      </c>
      <c r="M5536" s="64">
        <v>1.0</v>
      </c>
      <c r="N5536" s="8" t="s">
        <v>502</v>
      </c>
      <c r="O5536" s="8" t="s">
        <v>55</v>
      </c>
      <c r="P5536" s="3" t="s">
        <v>682</v>
      </c>
      <c r="Q5536" s="3" t="s">
        <v>55</v>
      </c>
      <c r="S5536" s="67">
        <v>1.0</v>
      </c>
    </row>
    <row r="5537" ht="15.0" customHeight="1">
      <c r="A5537" s="64">
        <v>22.0</v>
      </c>
      <c r="B5537" s="53" t="str">
        <f t="array" ref="B5537">INDEX(Quadrat.Details!D:D, MATCH(1,(F5537=Quadrat.Details!B:B)*(G5537=Quadrat.Details!G:G)*(H5537=Quadrat.Details!I:I),0))</f>
        <v>JQ</v>
      </c>
      <c r="E5537" s="65">
        <f t="array" ref="E5537">INDEX(Quadrat.Details!C:C, MATCH(1,(F5537=Quadrat.Details!B:B)*(G5537=Quadrat.Details!G:G),0))</f>
        <v>44790</v>
      </c>
      <c r="F5537" s="66">
        <v>2022.0</v>
      </c>
      <c r="G5537" s="13" t="s">
        <v>463</v>
      </c>
      <c r="H5537" s="64">
        <v>2.0</v>
      </c>
      <c r="I5537" s="3" t="str">
        <f t="array" ref="I5537">INDEX(Species.List!A:A,MATCH(J5537,Species.List!B:B,0))</f>
        <v>Ensis directus</v>
      </c>
      <c r="J5537" s="11" t="s">
        <v>306</v>
      </c>
      <c r="K5537" s="3" t="str">
        <f t="array" ref="K5537">INDEX(Species.List!C:C,MATCH(J5537,Species.List!B:B,0))</f>
        <v>SL</v>
      </c>
      <c r="L5537" s="64">
        <v>43.0</v>
      </c>
      <c r="M5537" s="64">
        <v>3.0</v>
      </c>
      <c r="N5537" s="8" t="s">
        <v>502</v>
      </c>
      <c r="O5537" s="8" t="s">
        <v>55</v>
      </c>
      <c r="P5537" s="3" t="s">
        <v>682</v>
      </c>
      <c r="Q5537" s="3" t="s">
        <v>55</v>
      </c>
      <c r="S5537" s="67">
        <v>1.0</v>
      </c>
    </row>
    <row r="5538" ht="15.0" customHeight="1">
      <c r="A5538" s="64">
        <v>22.0</v>
      </c>
      <c r="B5538" s="53" t="str">
        <f t="array" ref="B5538">INDEX(Quadrat.Details!D:D, MATCH(1,(F5538=Quadrat.Details!B:B)*(G5538=Quadrat.Details!G:G)*(H5538=Quadrat.Details!I:I),0))</f>
        <v>JQ</v>
      </c>
      <c r="E5538" s="65">
        <f t="array" ref="E5538">INDEX(Quadrat.Details!C:C, MATCH(1,(F5538=Quadrat.Details!B:B)*(G5538=Quadrat.Details!G:G),0))</f>
        <v>44790</v>
      </c>
      <c r="F5538" s="66">
        <v>2022.0</v>
      </c>
      <c r="G5538" s="13" t="s">
        <v>463</v>
      </c>
      <c r="H5538" s="64">
        <v>2.0</v>
      </c>
      <c r="I5538" s="3" t="str">
        <f t="array" ref="I5538">INDEX(Species.List!A:A,MATCH(J5538,Species.List!B:B,0))</f>
        <v>Ensis directus</v>
      </c>
      <c r="J5538" s="11" t="s">
        <v>306</v>
      </c>
      <c r="K5538" s="3" t="str">
        <f t="array" ref="K5538">INDEX(Species.List!C:C,MATCH(J5538,Species.List!B:B,0))</f>
        <v>SL</v>
      </c>
      <c r="L5538" s="64">
        <v>45.0</v>
      </c>
      <c r="M5538" s="64">
        <v>1.0</v>
      </c>
      <c r="N5538" s="8" t="s">
        <v>502</v>
      </c>
      <c r="O5538" s="8" t="s">
        <v>55</v>
      </c>
      <c r="P5538" s="3" t="s">
        <v>682</v>
      </c>
      <c r="Q5538" s="3" t="s">
        <v>55</v>
      </c>
      <c r="S5538" s="67">
        <v>1.0</v>
      </c>
    </row>
    <row r="5539" ht="15.0" customHeight="1">
      <c r="A5539" s="64">
        <v>22.0</v>
      </c>
      <c r="B5539" s="53" t="str">
        <f t="array" ref="B5539">INDEX(Quadrat.Details!D:D, MATCH(1,(F5539=Quadrat.Details!B:B)*(G5539=Quadrat.Details!G:G)*(H5539=Quadrat.Details!I:I),0))</f>
        <v>JQ</v>
      </c>
      <c r="E5539" s="65">
        <f t="array" ref="E5539">INDEX(Quadrat.Details!C:C, MATCH(1,(F5539=Quadrat.Details!B:B)*(G5539=Quadrat.Details!G:G),0))</f>
        <v>44790</v>
      </c>
      <c r="F5539" s="66">
        <v>2022.0</v>
      </c>
      <c r="G5539" s="13" t="s">
        <v>463</v>
      </c>
      <c r="H5539" s="64">
        <v>2.0</v>
      </c>
      <c r="I5539" s="3" t="str">
        <f t="array" ref="I5539">INDEX(Species.List!A:A,MATCH(J5539,Species.List!B:B,0))</f>
        <v>Ensis directus</v>
      </c>
      <c r="J5539" s="11" t="s">
        <v>306</v>
      </c>
      <c r="K5539" s="3" t="str">
        <f t="array" ref="K5539">INDEX(Species.List!C:C,MATCH(J5539,Species.List!B:B,0))</f>
        <v>SL</v>
      </c>
      <c r="L5539" s="64">
        <v>32.0</v>
      </c>
      <c r="M5539" s="64">
        <v>1.0</v>
      </c>
      <c r="N5539" s="8" t="s">
        <v>502</v>
      </c>
      <c r="O5539" s="8" t="s">
        <v>55</v>
      </c>
      <c r="P5539" s="3" t="s">
        <v>682</v>
      </c>
      <c r="Q5539" s="3" t="s">
        <v>55</v>
      </c>
      <c r="S5539" s="67">
        <v>1.0</v>
      </c>
    </row>
    <row r="5540" ht="15.0" customHeight="1">
      <c r="A5540" s="64">
        <v>22.0</v>
      </c>
      <c r="B5540" s="53" t="str">
        <f t="array" ref="B5540">INDEX(Quadrat.Details!D:D, MATCH(1,(F5540=Quadrat.Details!B:B)*(G5540=Quadrat.Details!G:G)*(H5540=Quadrat.Details!I:I),0))</f>
        <v>JQ</v>
      </c>
      <c r="E5540" s="65">
        <f t="array" ref="E5540">INDEX(Quadrat.Details!C:C, MATCH(1,(F5540=Quadrat.Details!B:B)*(G5540=Quadrat.Details!G:G),0))</f>
        <v>44790</v>
      </c>
      <c r="F5540" s="66">
        <v>2022.0</v>
      </c>
      <c r="G5540" s="13" t="s">
        <v>463</v>
      </c>
      <c r="H5540" s="64">
        <v>2.0</v>
      </c>
      <c r="I5540" s="3" t="str">
        <f t="array" ref="I5540">INDEX(Species.List!A:A,MATCH(J5540,Species.List!B:B,0))</f>
        <v>Ensis directus</v>
      </c>
      <c r="J5540" s="11" t="s">
        <v>306</v>
      </c>
      <c r="K5540" s="3" t="str">
        <f t="array" ref="K5540">INDEX(Species.List!C:C,MATCH(J5540,Species.List!B:B,0))</f>
        <v>SL</v>
      </c>
      <c r="L5540" s="64">
        <v>37.0</v>
      </c>
      <c r="M5540" s="64">
        <v>1.0</v>
      </c>
      <c r="N5540" s="8" t="s">
        <v>502</v>
      </c>
      <c r="O5540" s="8" t="s">
        <v>55</v>
      </c>
      <c r="P5540" s="3" t="s">
        <v>682</v>
      </c>
      <c r="Q5540" s="3" t="s">
        <v>55</v>
      </c>
      <c r="S5540" s="67">
        <v>1.0</v>
      </c>
    </row>
    <row r="5541" ht="15.0" customHeight="1">
      <c r="A5541" s="64">
        <v>22.0</v>
      </c>
      <c r="B5541" s="53" t="str">
        <f t="array" ref="B5541">INDEX(Quadrat.Details!D:D, MATCH(1,(F5541=Quadrat.Details!B:B)*(G5541=Quadrat.Details!G:G)*(H5541=Quadrat.Details!I:I),0))</f>
        <v>JQ</v>
      </c>
      <c r="E5541" s="65">
        <f t="array" ref="E5541">INDEX(Quadrat.Details!C:C, MATCH(1,(F5541=Quadrat.Details!B:B)*(G5541=Quadrat.Details!G:G),0))</f>
        <v>44790</v>
      </c>
      <c r="F5541" s="66">
        <v>2022.0</v>
      </c>
      <c r="G5541" s="13" t="s">
        <v>463</v>
      </c>
      <c r="H5541" s="64">
        <v>2.0</v>
      </c>
      <c r="I5541" s="3" t="str">
        <f t="array" ref="I5541">INDEX(Species.List!A:A,MATCH(J5541,Species.List!B:B,0))</f>
        <v>Ensis directus</v>
      </c>
      <c r="J5541" s="11" t="s">
        <v>306</v>
      </c>
      <c r="K5541" s="3" t="str">
        <f t="array" ref="K5541">INDEX(Species.List!C:C,MATCH(J5541,Species.List!B:B,0))</f>
        <v>SL</v>
      </c>
      <c r="L5541" s="64">
        <v>38.0</v>
      </c>
      <c r="M5541" s="64">
        <v>1.0</v>
      </c>
      <c r="N5541" s="8" t="s">
        <v>502</v>
      </c>
      <c r="O5541" s="8" t="s">
        <v>55</v>
      </c>
      <c r="P5541" s="3" t="s">
        <v>682</v>
      </c>
      <c r="Q5541" s="3" t="s">
        <v>55</v>
      </c>
      <c r="S5541" s="67">
        <v>1.0</v>
      </c>
    </row>
    <row r="5542" ht="15.0" customHeight="1">
      <c r="A5542" s="64">
        <v>22.0</v>
      </c>
      <c r="B5542" s="53" t="str">
        <f t="array" ref="B5542">INDEX(Quadrat.Details!D:D, MATCH(1,(F5542=Quadrat.Details!B:B)*(G5542=Quadrat.Details!G:G)*(H5542=Quadrat.Details!I:I),0))</f>
        <v>JQ</v>
      </c>
      <c r="E5542" s="65">
        <f t="array" ref="E5542">INDEX(Quadrat.Details!C:C, MATCH(1,(F5542=Quadrat.Details!B:B)*(G5542=Quadrat.Details!G:G),0))</f>
        <v>44790</v>
      </c>
      <c r="F5542" s="66">
        <v>2022.0</v>
      </c>
      <c r="G5542" s="13" t="s">
        <v>463</v>
      </c>
      <c r="H5542" s="64">
        <v>2.0</v>
      </c>
      <c r="I5542" s="3" t="str">
        <f t="array" ref="I5542">INDEX(Species.List!A:A,MATCH(J5542,Species.List!B:B,0))</f>
        <v>Yoldia limatula</v>
      </c>
      <c r="J5542" s="11" t="s">
        <v>179</v>
      </c>
      <c r="K5542" s="3" t="str">
        <f t="array" ref="K5542">INDEX(Species.List!C:C,MATCH(J5542,Species.List!B:B,0))</f>
        <v>SL</v>
      </c>
      <c r="L5542" s="64">
        <v>37.0</v>
      </c>
      <c r="M5542" s="64">
        <v>1.0</v>
      </c>
      <c r="N5542" s="8" t="s">
        <v>502</v>
      </c>
      <c r="O5542" s="8" t="s">
        <v>55</v>
      </c>
      <c r="P5542" s="3" t="s">
        <v>682</v>
      </c>
      <c r="Q5542" s="3" t="s">
        <v>55</v>
      </c>
      <c r="S5542" s="67">
        <v>1.0</v>
      </c>
    </row>
    <row r="5543" ht="15.0" customHeight="1">
      <c r="A5543" s="64">
        <v>22.0</v>
      </c>
      <c r="B5543" s="53" t="str">
        <f t="array" ref="B5543">INDEX(Quadrat.Details!D:D, MATCH(1,(F5543=Quadrat.Details!B:B)*(G5543=Quadrat.Details!G:G)*(H5543=Quadrat.Details!I:I),0))</f>
        <v>JQ</v>
      </c>
      <c r="E5543" s="65">
        <f t="array" ref="E5543">INDEX(Quadrat.Details!C:C, MATCH(1,(F5543=Quadrat.Details!B:B)*(G5543=Quadrat.Details!G:G),0))</f>
        <v>44790</v>
      </c>
      <c r="F5543" s="66">
        <v>2022.0</v>
      </c>
      <c r="G5543" s="13" t="s">
        <v>463</v>
      </c>
      <c r="H5543" s="64">
        <v>2.0</v>
      </c>
      <c r="I5543" s="3" t="str">
        <f t="array" ref="I5543">INDEX(Species.List!A:A,MATCH(J5543,Species.List!B:B,0))</f>
        <v>Euspira heros</v>
      </c>
      <c r="J5543" s="11" t="s">
        <v>249</v>
      </c>
      <c r="K5543" s="3" t="str">
        <f t="array" ref="K5543">INDEX(Species.List!C:C,MATCH(J5543,Species.List!B:B,0))</f>
        <v>SH</v>
      </c>
      <c r="L5543" s="64">
        <v>20.0</v>
      </c>
      <c r="M5543" s="64">
        <v>1.0</v>
      </c>
      <c r="N5543" s="8" t="s">
        <v>502</v>
      </c>
      <c r="O5543" s="8" t="s">
        <v>55</v>
      </c>
      <c r="P5543" s="3" t="s">
        <v>682</v>
      </c>
      <c r="Q5543" s="3" t="s">
        <v>55</v>
      </c>
      <c r="S5543" s="67">
        <v>1.0</v>
      </c>
    </row>
    <row r="5544" ht="15.0" customHeight="1">
      <c r="A5544" s="64">
        <v>22.0</v>
      </c>
      <c r="B5544" s="53" t="str">
        <f t="array" ref="B5544">INDEX(Quadrat.Details!D:D, MATCH(1,(F5544=Quadrat.Details!B:B)*(G5544=Quadrat.Details!G:G)*(H5544=Quadrat.Details!I:I),0))</f>
        <v>JQ</v>
      </c>
      <c r="E5544" s="65">
        <f t="array" ref="E5544">INDEX(Quadrat.Details!C:C, MATCH(1,(F5544=Quadrat.Details!B:B)*(G5544=Quadrat.Details!G:G),0))</f>
        <v>44790</v>
      </c>
      <c r="F5544" s="66">
        <v>2022.0</v>
      </c>
      <c r="G5544" s="13" t="s">
        <v>463</v>
      </c>
      <c r="H5544" s="64">
        <v>2.0</v>
      </c>
      <c r="I5544" s="3" t="str">
        <f t="array" ref="I5544">INDEX(Species.List!A:A,MATCH(J5544,Species.List!B:B,0))</f>
        <v>Yoldia limatula</v>
      </c>
      <c r="J5544" s="11" t="s">
        <v>179</v>
      </c>
      <c r="K5544" s="3" t="str">
        <f t="array" ref="K5544">INDEX(Species.List!C:C,MATCH(J5544,Species.List!B:B,0))</f>
        <v>SL</v>
      </c>
      <c r="L5544" s="64">
        <v>28.0</v>
      </c>
      <c r="M5544" s="64">
        <v>1.0</v>
      </c>
      <c r="N5544" s="8" t="s">
        <v>502</v>
      </c>
      <c r="O5544" s="8" t="s">
        <v>55</v>
      </c>
      <c r="P5544" s="3" t="s">
        <v>682</v>
      </c>
      <c r="Q5544" s="3" t="s">
        <v>55</v>
      </c>
      <c r="S5544" s="67">
        <v>1.0</v>
      </c>
    </row>
    <row r="5545" ht="15.0" customHeight="1">
      <c r="A5545" s="64">
        <v>22.0</v>
      </c>
      <c r="B5545" s="53" t="str">
        <f t="array" ref="B5545">INDEX(Quadrat.Details!D:D, MATCH(1,(F5545=Quadrat.Details!B:B)*(G5545=Quadrat.Details!G:G)*(H5545=Quadrat.Details!I:I),0))</f>
        <v>JQ</v>
      </c>
      <c r="E5545" s="65">
        <f t="array" ref="E5545">INDEX(Quadrat.Details!C:C, MATCH(1,(F5545=Quadrat.Details!B:B)*(G5545=Quadrat.Details!G:G),0))</f>
        <v>44790</v>
      </c>
      <c r="F5545" s="66">
        <v>2022.0</v>
      </c>
      <c r="G5545" s="13" t="s">
        <v>463</v>
      </c>
      <c r="H5545" s="64">
        <v>2.0</v>
      </c>
      <c r="I5545" s="3" t="str">
        <f t="array" ref="I5545">INDEX(Species.List!A:A,MATCH(J5545,Species.List!B:B,0))</f>
        <v>Ilyanassa trivittata</v>
      </c>
      <c r="J5545" s="11" t="s">
        <v>350</v>
      </c>
      <c r="K5545" s="3" t="str">
        <f t="array" ref="K5545">INDEX(Species.List!C:C,MATCH(J5545,Species.List!B:B,0))</f>
        <v>SH</v>
      </c>
      <c r="L5545" s="64">
        <v>13.0</v>
      </c>
      <c r="M5545" s="64">
        <v>1.0</v>
      </c>
      <c r="N5545" s="8" t="s">
        <v>502</v>
      </c>
      <c r="O5545" s="8" t="s">
        <v>55</v>
      </c>
      <c r="P5545" s="3" t="s">
        <v>682</v>
      </c>
      <c r="Q5545" s="3" t="s">
        <v>55</v>
      </c>
      <c r="S5545" s="67">
        <v>1.0</v>
      </c>
    </row>
    <row r="5546" ht="15.0" customHeight="1">
      <c r="A5546" s="64">
        <v>22.0</v>
      </c>
      <c r="B5546" s="53" t="str">
        <f t="array" ref="B5546">INDEX(Quadrat.Details!D:D, MATCH(1,(F5546=Quadrat.Details!B:B)*(G5546=Quadrat.Details!G:G)*(H5546=Quadrat.Details!I:I),0))</f>
        <v>JQ</v>
      </c>
      <c r="E5546" s="65">
        <f t="array" ref="E5546">INDEX(Quadrat.Details!C:C, MATCH(1,(F5546=Quadrat.Details!B:B)*(G5546=Quadrat.Details!G:G),0))</f>
        <v>44790</v>
      </c>
      <c r="F5546" s="66">
        <v>2022.0</v>
      </c>
      <c r="G5546" s="13" t="s">
        <v>463</v>
      </c>
      <c r="H5546" s="64">
        <v>2.0</v>
      </c>
      <c r="I5546" s="3" t="str">
        <f t="array" ref="I5546">INDEX(Species.List!A:A,MATCH(J5546,Species.List!B:B,0))</f>
        <v>Yoldia limatula</v>
      </c>
      <c r="J5546" s="11" t="s">
        <v>179</v>
      </c>
      <c r="K5546" s="3" t="str">
        <f t="array" ref="K5546">INDEX(Species.List!C:C,MATCH(J5546,Species.List!B:B,0))</f>
        <v>SL</v>
      </c>
      <c r="L5546" s="64">
        <v>21.0</v>
      </c>
      <c r="M5546" s="64">
        <v>1.0</v>
      </c>
      <c r="N5546" s="8" t="s">
        <v>502</v>
      </c>
      <c r="O5546" s="8" t="s">
        <v>55</v>
      </c>
      <c r="P5546" s="3" t="s">
        <v>682</v>
      </c>
      <c r="Q5546" s="3" t="s">
        <v>55</v>
      </c>
      <c r="S5546" s="67">
        <v>1.0</v>
      </c>
    </row>
    <row r="5547" ht="15.0" customHeight="1">
      <c r="A5547" s="64">
        <v>22.0</v>
      </c>
      <c r="B5547" s="53" t="str">
        <f t="array" ref="B5547">INDEX(Quadrat.Details!D:D, MATCH(1,(F5547=Quadrat.Details!B:B)*(G5547=Quadrat.Details!G:G)*(H5547=Quadrat.Details!I:I),0))</f>
        <v>JQ</v>
      </c>
      <c r="E5547" s="65">
        <f t="array" ref="E5547">INDEX(Quadrat.Details!C:C, MATCH(1,(F5547=Quadrat.Details!B:B)*(G5547=Quadrat.Details!G:G),0))</f>
        <v>44790</v>
      </c>
      <c r="F5547" s="66">
        <v>2022.0</v>
      </c>
      <c r="G5547" s="13" t="s">
        <v>463</v>
      </c>
      <c r="H5547" s="64">
        <v>2.0</v>
      </c>
      <c r="I5547" s="3" t="str">
        <f t="array" ref="I5547">INDEX(Species.List!A:A,MATCH(J5547,Species.List!B:B,0))</f>
        <v>Ilyanassa trivittata</v>
      </c>
      <c r="J5547" s="11" t="s">
        <v>350</v>
      </c>
      <c r="K5547" s="3" t="str">
        <f t="array" ref="K5547">INDEX(Species.List!C:C,MATCH(J5547,Species.List!B:B,0))</f>
        <v>SH</v>
      </c>
      <c r="L5547" s="64">
        <v>18.0</v>
      </c>
      <c r="M5547" s="64">
        <v>1.0</v>
      </c>
      <c r="N5547" s="8" t="s">
        <v>502</v>
      </c>
      <c r="O5547" s="8" t="s">
        <v>55</v>
      </c>
      <c r="P5547" s="3" t="s">
        <v>682</v>
      </c>
      <c r="Q5547" s="3" t="s">
        <v>55</v>
      </c>
      <c r="S5547" s="67">
        <v>1.0</v>
      </c>
    </row>
    <row r="5548" ht="15.0" customHeight="1">
      <c r="A5548" s="64">
        <v>22.0</v>
      </c>
      <c r="B5548" s="53" t="str">
        <f t="array" ref="B5548">INDEX(Quadrat.Details!D:D, MATCH(1,(F5548=Quadrat.Details!B:B)*(G5548=Quadrat.Details!G:G)*(H5548=Quadrat.Details!I:I),0))</f>
        <v>JQ</v>
      </c>
      <c r="E5548" s="65">
        <f t="array" ref="E5548">INDEX(Quadrat.Details!C:C, MATCH(1,(F5548=Quadrat.Details!B:B)*(G5548=Quadrat.Details!G:G),0))</f>
        <v>44790</v>
      </c>
      <c r="F5548" s="66">
        <v>2022.0</v>
      </c>
      <c r="G5548" s="13" t="s">
        <v>463</v>
      </c>
      <c r="H5548" s="64">
        <v>2.0</v>
      </c>
      <c r="I5548" s="3" t="str">
        <f t="array" ref="I5548">INDEX(Species.List!A:A,MATCH(J5548,Species.List!B:B,0))</f>
        <v>Ilyanassa trivittata</v>
      </c>
      <c r="J5548" s="11" t="s">
        <v>350</v>
      </c>
      <c r="K5548" s="3" t="str">
        <f t="array" ref="K5548">INDEX(Species.List!C:C,MATCH(J5548,Species.List!B:B,0))</f>
        <v>SH</v>
      </c>
      <c r="L5548" s="64">
        <v>16.0</v>
      </c>
      <c r="M5548" s="64">
        <v>1.0</v>
      </c>
      <c r="N5548" s="8" t="s">
        <v>502</v>
      </c>
      <c r="O5548" s="8" t="s">
        <v>55</v>
      </c>
      <c r="P5548" s="3" t="s">
        <v>682</v>
      </c>
      <c r="Q5548" s="3" t="s">
        <v>55</v>
      </c>
      <c r="S5548" s="67">
        <v>1.0</v>
      </c>
    </row>
    <row r="5549" ht="15.0" customHeight="1">
      <c r="A5549" s="64">
        <v>22.0</v>
      </c>
      <c r="B5549" s="53" t="str">
        <f t="array" ref="B5549">INDEX(Quadrat.Details!D:D, MATCH(1,(F5549=Quadrat.Details!B:B)*(G5549=Quadrat.Details!G:G)*(H5549=Quadrat.Details!I:I),0))</f>
        <v>JQ</v>
      </c>
      <c r="E5549" s="65">
        <f t="array" ref="E5549">INDEX(Quadrat.Details!C:C, MATCH(1,(F5549=Quadrat.Details!B:B)*(G5549=Quadrat.Details!G:G),0))</f>
        <v>44790</v>
      </c>
      <c r="F5549" s="66">
        <v>2022.0</v>
      </c>
      <c r="G5549" s="13" t="s">
        <v>463</v>
      </c>
      <c r="H5549" s="64">
        <v>2.0</v>
      </c>
      <c r="I5549" s="3" t="str">
        <f t="array" ref="I5549">INDEX(Species.List!A:A,MATCH(J5549,Species.List!B:B,0))</f>
        <v>Ilyanassa trivittata</v>
      </c>
      <c r="J5549" s="11" t="s">
        <v>350</v>
      </c>
      <c r="K5549" s="3" t="str">
        <f t="array" ref="K5549">INDEX(Species.List!C:C,MATCH(J5549,Species.List!B:B,0))</f>
        <v>SH</v>
      </c>
      <c r="L5549" s="64">
        <v>15.0</v>
      </c>
      <c r="M5549" s="64">
        <v>3.0</v>
      </c>
      <c r="N5549" s="8" t="s">
        <v>502</v>
      </c>
      <c r="O5549" s="8" t="s">
        <v>55</v>
      </c>
      <c r="P5549" s="3" t="s">
        <v>682</v>
      </c>
      <c r="Q5549" s="3" t="s">
        <v>55</v>
      </c>
      <c r="S5549" s="67">
        <v>1.0</v>
      </c>
    </row>
    <row r="5550" ht="15.0" customHeight="1">
      <c r="A5550" s="64">
        <v>22.0</v>
      </c>
      <c r="B5550" s="53" t="str">
        <f t="array" ref="B5550">INDEX(Quadrat.Details!D:D, MATCH(1,(F5550=Quadrat.Details!B:B)*(G5550=Quadrat.Details!G:G)*(H5550=Quadrat.Details!I:I),0))</f>
        <v>JQ</v>
      </c>
      <c r="E5550" s="65">
        <f t="array" ref="E5550">INDEX(Quadrat.Details!C:C, MATCH(1,(F5550=Quadrat.Details!B:B)*(G5550=Quadrat.Details!G:G),0))</f>
        <v>44790</v>
      </c>
      <c r="F5550" s="66">
        <v>2022.0</v>
      </c>
      <c r="G5550" s="13" t="s">
        <v>463</v>
      </c>
      <c r="H5550" s="64">
        <v>2.0</v>
      </c>
      <c r="I5550" s="3" t="str">
        <f t="array" ref="I5550">INDEX(Species.List!A:A,MATCH(J5550,Species.List!B:B,0))</f>
        <v>Yoldia limatula</v>
      </c>
      <c r="J5550" s="11" t="s">
        <v>179</v>
      </c>
      <c r="K5550" s="3" t="str">
        <f t="array" ref="K5550">INDEX(Species.List!C:C,MATCH(J5550,Species.List!B:B,0))</f>
        <v>SL</v>
      </c>
      <c r="L5550" s="64">
        <v>15.0</v>
      </c>
      <c r="M5550" s="64">
        <v>1.0</v>
      </c>
      <c r="N5550" s="8" t="s">
        <v>502</v>
      </c>
      <c r="O5550" s="8" t="s">
        <v>55</v>
      </c>
      <c r="P5550" s="3" t="s">
        <v>682</v>
      </c>
      <c r="Q5550" s="3" t="s">
        <v>55</v>
      </c>
      <c r="S5550" s="67">
        <v>1.0</v>
      </c>
    </row>
    <row r="5551" ht="15.0" customHeight="1">
      <c r="A5551" s="64">
        <v>22.0</v>
      </c>
      <c r="B5551" s="53" t="str">
        <f t="array" ref="B5551">INDEX(Quadrat.Details!D:D, MATCH(1,(F5551=Quadrat.Details!B:B)*(G5551=Quadrat.Details!G:G)*(H5551=Quadrat.Details!I:I),0))</f>
        <v>JQ</v>
      </c>
      <c r="E5551" s="65">
        <f t="array" ref="E5551">INDEX(Quadrat.Details!C:C, MATCH(1,(F5551=Quadrat.Details!B:B)*(G5551=Quadrat.Details!G:G),0))</f>
        <v>44790</v>
      </c>
      <c r="F5551" s="66">
        <v>2022.0</v>
      </c>
      <c r="G5551" s="13" t="s">
        <v>463</v>
      </c>
      <c r="H5551" s="64">
        <v>2.0</v>
      </c>
      <c r="I5551" s="3" t="str">
        <f t="array" ref="I5551">INDEX(Species.List!A:A,MATCH(J5551,Species.List!B:B,0))</f>
        <v>Yoldia limatula</v>
      </c>
      <c r="J5551" s="11" t="s">
        <v>179</v>
      </c>
      <c r="K5551" s="3" t="str">
        <f t="array" ref="K5551">INDEX(Species.List!C:C,MATCH(J5551,Species.List!B:B,0))</f>
        <v>SL</v>
      </c>
      <c r="L5551" s="64">
        <v>18.0</v>
      </c>
      <c r="M5551" s="64">
        <v>2.0</v>
      </c>
      <c r="N5551" s="8" t="s">
        <v>502</v>
      </c>
      <c r="O5551" s="8" t="s">
        <v>55</v>
      </c>
      <c r="P5551" s="3" t="s">
        <v>682</v>
      </c>
      <c r="Q5551" s="3" t="s">
        <v>55</v>
      </c>
      <c r="S5551" s="67">
        <v>1.0</v>
      </c>
    </row>
    <row r="5552" ht="15.0" customHeight="1">
      <c r="A5552" s="64">
        <v>22.0</v>
      </c>
      <c r="B5552" s="53" t="str">
        <f t="array" ref="B5552">INDEX(Quadrat.Details!D:D, MATCH(1,(F5552=Quadrat.Details!B:B)*(G5552=Quadrat.Details!G:G)*(H5552=Quadrat.Details!I:I),0))</f>
        <v>JQ</v>
      </c>
      <c r="E5552" s="65">
        <f t="array" ref="E5552">INDEX(Quadrat.Details!C:C, MATCH(1,(F5552=Quadrat.Details!B:B)*(G5552=Quadrat.Details!G:G),0))</f>
        <v>44790</v>
      </c>
      <c r="F5552" s="66">
        <v>2022.0</v>
      </c>
      <c r="G5552" s="13" t="s">
        <v>463</v>
      </c>
      <c r="H5552" s="64">
        <v>2.0</v>
      </c>
      <c r="I5552" s="3" t="str">
        <f t="array" ref="I5552">INDEX(Species.List!A:A,MATCH(J5552,Species.List!B:B,0))</f>
        <v>Yoldia limatula</v>
      </c>
      <c r="J5552" s="11" t="s">
        <v>179</v>
      </c>
      <c r="K5552" s="3" t="str">
        <f t="array" ref="K5552">INDEX(Species.List!C:C,MATCH(J5552,Species.List!B:B,0))</f>
        <v>SL</v>
      </c>
      <c r="L5552" s="64">
        <v>18.0</v>
      </c>
      <c r="M5552" s="64">
        <v>1.0</v>
      </c>
      <c r="N5552" s="8" t="s">
        <v>502</v>
      </c>
      <c r="O5552" s="8" t="s">
        <v>55</v>
      </c>
      <c r="P5552" s="3" t="s">
        <v>682</v>
      </c>
      <c r="Q5552" s="3" t="s">
        <v>55</v>
      </c>
      <c r="S5552" s="67">
        <v>1.0</v>
      </c>
    </row>
    <row r="5553" ht="15.0" customHeight="1">
      <c r="A5553" s="64">
        <v>22.0</v>
      </c>
      <c r="B5553" s="53" t="str">
        <f t="array" ref="B5553">INDEX(Quadrat.Details!D:D, MATCH(1,(F5553=Quadrat.Details!B:B)*(G5553=Quadrat.Details!G:G)*(H5553=Quadrat.Details!I:I),0))</f>
        <v>JQ</v>
      </c>
      <c r="E5553" s="65">
        <f t="array" ref="E5553">INDEX(Quadrat.Details!C:C, MATCH(1,(F5553=Quadrat.Details!B:B)*(G5553=Quadrat.Details!G:G),0))</f>
        <v>44790</v>
      </c>
      <c r="F5553" s="66">
        <v>2022.0</v>
      </c>
      <c r="G5553" s="13" t="s">
        <v>463</v>
      </c>
      <c r="H5553" s="64">
        <v>2.0</v>
      </c>
      <c r="I5553" s="3" t="str">
        <f t="array" ref="I5553">INDEX(Species.List!A:A,MATCH(J5553,Species.List!B:B,0))</f>
        <v>Mya arenaria</v>
      </c>
      <c r="J5553" s="11" t="s">
        <v>327</v>
      </c>
      <c r="K5553" s="3" t="str">
        <f t="array" ref="K5553">INDEX(Species.List!C:C,MATCH(J5553,Species.List!B:B,0))</f>
        <v>SL</v>
      </c>
      <c r="L5553" s="64">
        <v>17.0</v>
      </c>
      <c r="M5553" s="64">
        <v>2.0</v>
      </c>
      <c r="N5553" s="8" t="s">
        <v>502</v>
      </c>
      <c r="O5553" s="8" t="s">
        <v>55</v>
      </c>
      <c r="P5553" s="3" t="s">
        <v>682</v>
      </c>
      <c r="Q5553" s="3" t="s">
        <v>55</v>
      </c>
      <c r="S5553" s="67">
        <v>1.0</v>
      </c>
    </row>
    <row r="5554" ht="15.0" customHeight="1">
      <c r="A5554" s="64">
        <v>22.0</v>
      </c>
      <c r="B5554" s="53" t="str">
        <f t="array" ref="B5554">INDEX(Quadrat.Details!D:D, MATCH(1,(F5554=Quadrat.Details!B:B)*(G5554=Quadrat.Details!G:G)*(H5554=Quadrat.Details!I:I),0))</f>
        <v>JQ</v>
      </c>
      <c r="E5554" s="65">
        <f t="array" ref="E5554">INDEX(Quadrat.Details!C:C, MATCH(1,(F5554=Quadrat.Details!B:B)*(G5554=Quadrat.Details!G:G),0))</f>
        <v>44790</v>
      </c>
      <c r="F5554" s="66">
        <v>2022.0</v>
      </c>
      <c r="G5554" s="13" t="s">
        <v>463</v>
      </c>
      <c r="H5554" s="64">
        <v>2.0</v>
      </c>
      <c r="I5554" s="3" t="str">
        <f t="array" ref="I5554">INDEX(Species.List!A:A,MATCH(J5554,Species.List!B:B,0))</f>
        <v>Mya arenaria</v>
      </c>
      <c r="J5554" s="11" t="s">
        <v>327</v>
      </c>
      <c r="K5554" s="3" t="str">
        <f t="array" ref="K5554">INDEX(Species.List!C:C,MATCH(J5554,Species.List!B:B,0))</f>
        <v>SL</v>
      </c>
      <c r="L5554" s="64">
        <v>15.0</v>
      </c>
      <c r="M5554" s="64">
        <v>4.0</v>
      </c>
      <c r="N5554" s="8" t="s">
        <v>502</v>
      </c>
      <c r="O5554" s="8" t="s">
        <v>55</v>
      </c>
      <c r="P5554" s="3" t="s">
        <v>682</v>
      </c>
      <c r="Q5554" s="3" t="s">
        <v>55</v>
      </c>
      <c r="S5554" s="67">
        <v>1.0</v>
      </c>
    </row>
    <row r="5555" ht="15.0" customHeight="1">
      <c r="A5555" s="64">
        <v>22.0</v>
      </c>
      <c r="B5555" s="53" t="str">
        <f t="array" ref="B5555">INDEX(Quadrat.Details!D:D, MATCH(1,(F5555=Quadrat.Details!B:B)*(G5555=Quadrat.Details!G:G)*(H5555=Quadrat.Details!I:I),0))</f>
        <v>JQ</v>
      </c>
      <c r="E5555" s="65">
        <f t="array" ref="E5555">INDEX(Quadrat.Details!C:C, MATCH(1,(F5555=Quadrat.Details!B:B)*(G5555=Quadrat.Details!G:G),0))</f>
        <v>44790</v>
      </c>
      <c r="F5555" s="66">
        <v>2022.0</v>
      </c>
      <c r="G5555" s="13" t="s">
        <v>463</v>
      </c>
      <c r="H5555" s="64">
        <v>2.0</v>
      </c>
      <c r="I5555" s="3" t="str">
        <f t="array" ref="I5555">INDEX(Species.List!A:A,MATCH(J5555,Species.List!B:B,0))</f>
        <v>Yoldia limatula</v>
      </c>
      <c r="J5555" s="11" t="s">
        <v>179</v>
      </c>
      <c r="K5555" s="3" t="str">
        <f t="array" ref="K5555">INDEX(Species.List!C:C,MATCH(J5555,Species.List!B:B,0))</f>
        <v>SL</v>
      </c>
      <c r="L5555" s="64">
        <v>21.0</v>
      </c>
      <c r="M5555" s="64">
        <v>1.0</v>
      </c>
      <c r="N5555" s="8" t="s">
        <v>502</v>
      </c>
      <c r="O5555" s="8" t="s">
        <v>55</v>
      </c>
      <c r="P5555" s="3" t="s">
        <v>682</v>
      </c>
      <c r="Q5555" s="3" t="s">
        <v>55</v>
      </c>
      <c r="S5555" s="67">
        <v>1.0</v>
      </c>
    </row>
    <row r="5556" ht="15.0" customHeight="1">
      <c r="A5556" s="64">
        <v>22.0</v>
      </c>
      <c r="B5556" s="53" t="str">
        <f t="array" ref="B5556">INDEX(Quadrat.Details!D:D, MATCH(1,(F5556=Quadrat.Details!B:B)*(G5556=Quadrat.Details!G:G)*(H5556=Quadrat.Details!I:I),0))</f>
        <v>JQ</v>
      </c>
      <c r="E5556" s="65">
        <f t="array" ref="E5556">INDEX(Quadrat.Details!C:C, MATCH(1,(F5556=Quadrat.Details!B:B)*(G5556=Quadrat.Details!G:G),0))</f>
        <v>44790</v>
      </c>
      <c r="F5556" s="66">
        <v>2022.0</v>
      </c>
      <c r="G5556" s="13" t="s">
        <v>463</v>
      </c>
      <c r="H5556" s="64">
        <v>2.0</v>
      </c>
      <c r="I5556" s="3" t="str">
        <f t="array" ref="I5556">INDEX(Species.List!A:A,MATCH(J5556,Species.List!B:B,0))</f>
        <v>Mya arenaria</v>
      </c>
      <c r="J5556" s="11" t="s">
        <v>327</v>
      </c>
      <c r="K5556" s="3" t="str">
        <f t="array" ref="K5556">INDEX(Species.List!C:C,MATCH(J5556,Species.List!B:B,0))</f>
        <v>SL</v>
      </c>
      <c r="L5556" s="64">
        <v>15.0</v>
      </c>
      <c r="M5556" s="64">
        <v>4.0</v>
      </c>
      <c r="N5556" s="8" t="s">
        <v>502</v>
      </c>
      <c r="O5556" s="8" t="s">
        <v>55</v>
      </c>
      <c r="P5556" s="3" t="s">
        <v>682</v>
      </c>
      <c r="Q5556" s="3" t="s">
        <v>55</v>
      </c>
      <c r="S5556" s="67">
        <v>1.0</v>
      </c>
    </row>
    <row r="5557" ht="15.0" customHeight="1">
      <c r="A5557" s="64">
        <v>22.0</v>
      </c>
      <c r="B5557" s="53" t="str">
        <f t="array" ref="B5557">INDEX(Quadrat.Details!D:D, MATCH(1,(F5557=Quadrat.Details!B:B)*(G5557=Quadrat.Details!G:G)*(H5557=Quadrat.Details!I:I),0))</f>
        <v>JQ</v>
      </c>
      <c r="E5557" s="65">
        <f t="array" ref="E5557">INDEX(Quadrat.Details!C:C, MATCH(1,(F5557=Quadrat.Details!B:B)*(G5557=Quadrat.Details!G:G),0))</f>
        <v>44790</v>
      </c>
      <c r="F5557" s="66">
        <v>2022.0</v>
      </c>
      <c r="G5557" s="13" t="s">
        <v>463</v>
      </c>
      <c r="H5557" s="64">
        <v>2.0</v>
      </c>
      <c r="I5557" s="3" t="str">
        <f t="array" ref="I5557">INDEX(Species.List!A:A,MATCH(J5557,Species.List!B:B,0))</f>
        <v>Mya arenaria</v>
      </c>
      <c r="J5557" s="11" t="s">
        <v>327</v>
      </c>
      <c r="K5557" s="3" t="str">
        <f t="array" ref="K5557">INDEX(Species.List!C:C,MATCH(J5557,Species.List!B:B,0))</f>
        <v>SL</v>
      </c>
      <c r="L5557" s="64">
        <v>13.0</v>
      </c>
      <c r="M5557" s="64">
        <v>1.0</v>
      </c>
      <c r="N5557" s="8" t="s">
        <v>502</v>
      </c>
      <c r="O5557" s="8" t="s">
        <v>55</v>
      </c>
      <c r="P5557" s="3" t="s">
        <v>682</v>
      </c>
      <c r="Q5557" s="3" t="s">
        <v>55</v>
      </c>
      <c r="S5557" s="67">
        <v>1.0</v>
      </c>
    </row>
    <row r="5558" ht="15.0" customHeight="1">
      <c r="A5558" s="64">
        <v>22.0</v>
      </c>
      <c r="B5558" s="53" t="str">
        <f t="array" ref="B5558">INDEX(Quadrat.Details!D:D, MATCH(1,(F5558=Quadrat.Details!B:B)*(G5558=Quadrat.Details!G:G)*(H5558=Quadrat.Details!I:I),0))</f>
        <v>JQ</v>
      </c>
      <c r="E5558" s="65">
        <f t="array" ref="E5558">INDEX(Quadrat.Details!C:C, MATCH(1,(F5558=Quadrat.Details!B:B)*(G5558=Quadrat.Details!G:G),0))</f>
        <v>44790</v>
      </c>
      <c r="F5558" s="66">
        <v>2022.0</v>
      </c>
      <c r="G5558" s="13" t="s">
        <v>463</v>
      </c>
      <c r="H5558" s="64">
        <v>2.0</v>
      </c>
      <c r="I5558" s="3" t="str">
        <f t="array" ref="I5558">INDEX(Species.List!A:A,MATCH(J5558,Species.List!B:B,0))</f>
        <v>Anadara ovalis</v>
      </c>
      <c r="J5558" s="11" t="s">
        <v>106</v>
      </c>
      <c r="K5558" s="3" t="str">
        <f t="array" ref="K5558">INDEX(Species.List!C:C,MATCH(J5558,Species.List!B:B,0))</f>
        <v>SL</v>
      </c>
      <c r="L5558" s="64">
        <v>14.0</v>
      </c>
      <c r="M5558" s="64">
        <v>2.0</v>
      </c>
      <c r="N5558" s="8" t="s">
        <v>502</v>
      </c>
      <c r="O5558" s="8" t="s">
        <v>55</v>
      </c>
      <c r="P5558" s="3" t="s">
        <v>682</v>
      </c>
      <c r="Q5558" s="3" t="s">
        <v>55</v>
      </c>
      <c r="S5558" s="67">
        <v>1.0</v>
      </c>
    </row>
    <row r="5559" ht="15.0" customHeight="1">
      <c r="A5559" s="64">
        <v>22.0</v>
      </c>
      <c r="B5559" s="53" t="str">
        <f t="array" ref="B5559">INDEX(Quadrat.Details!D:D, MATCH(1,(F5559=Quadrat.Details!B:B)*(G5559=Quadrat.Details!G:G)*(H5559=Quadrat.Details!I:I),0))</f>
        <v>JQ</v>
      </c>
      <c r="E5559" s="65">
        <f t="array" ref="E5559">INDEX(Quadrat.Details!C:C, MATCH(1,(F5559=Quadrat.Details!B:B)*(G5559=Quadrat.Details!G:G),0))</f>
        <v>44790</v>
      </c>
      <c r="F5559" s="66">
        <v>2022.0</v>
      </c>
      <c r="G5559" s="13" t="s">
        <v>463</v>
      </c>
      <c r="H5559" s="64">
        <v>2.0</v>
      </c>
      <c r="I5559" s="3" t="str">
        <f t="array" ref="I5559">INDEX(Species.List!A:A,MATCH(J5559,Species.List!B:B,0))</f>
        <v>Anadara ovalis</v>
      </c>
      <c r="J5559" s="11" t="s">
        <v>106</v>
      </c>
      <c r="K5559" s="3" t="str">
        <f t="array" ref="K5559">INDEX(Species.List!C:C,MATCH(J5559,Species.List!B:B,0))</f>
        <v>SL</v>
      </c>
      <c r="L5559" s="64">
        <v>15.0</v>
      </c>
      <c r="M5559" s="64">
        <v>1.0</v>
      </c>
      <c r="N5559" s="8" t="s">
        <v>502</v>
      </c>
      <c r="O5559" s="8" t="s">
        <v>55</v>
      </c>
      <c r="P5559" s="3" t="s">
        <v>682</v>
      </c>
      <c r="Q5559" s="3" t="s">
        <v>55</v>
      </c>
      <c r="S5559" s="67">
        <v>1.0</v>
      </c>
    </row>
    <row r="5560" ht="15.0" customHeight="1">
      <c r="A5560" s="64">
        <v>22.0</v>
      </c>
      <c r="B5560" s="53" t="str">
        <f t="array" ref="B5560">INDEX(Quadrat.Details!D:D, MATCH(1,(F5560=Quadrat.Details!B:B)*(G5560=Quadrat.Details!G:G)*(H5560=Quadrat.Details!I:I),0))</f>
        <v>JQ</v>
      </c>
      <c r="E5560" s="65">
        <f t="array" ref="E5560">INDEX(Quadrat.Details!C:C, MATCH(1,(F5560=Quadrat.Details!B:B)*(G5560=Quadrat.Details!G:G),0))</f>
        <v>44790</v>
      </c>
      <c r="F5560" s="66">
        <v>2022.0</v>
      </c>
      <c r="G5560" s="13" t="s">
        <v>463</v>
      </c>
      <c r="H5560" s="64">
        <v>2.0</v>
      </c>
      <c r="I5560" s="3" t="str">
        <f t="array" ref="I5560">INDEX(Species.List!A:A,MATCH(J5560,Species.List!B:B,0))</f>
        <v>Anadara transversa</v>
      </c>
      <c r="J5560" s="11" t="s">
        <v>355</v>
      </c>
      <c r="K5560" s="3" t="str">
        <f t="array" ref="K5560">INDEX(Species.List!C:C,MATCH(J5560,Species.List!B:B,0))</f>
        <v>SL</v>
      </c>
      <c r="L5560" s="64">
        <v>21.0</v>
      </c>
      <c r="M5560" s="64">
        <v>1.0</v>
      </c>
      <c r="N5560" s="8" t="s">
        <v>502</v>
      </c>
      <c r="O5560" s="8" t="s">
        <v>55</v>
      </c>
      <c r="P5560" s="3" t="s">
        <v>682</v>
      </c>
      <c r="Q5560" s="3" t="s">
        <v>55</v>
      </c>
      <c r="S5560" s="67">
        <v>1.0</v>
      </c>
    </row>
    <row r="5561" ht="15.0" customHeight="1">
      <c r="A5561" s="64">
        <v>22.0</v>
      </c>
      <c r="B5561" s="53" t="str">
        <f t="array" ref="B5561">INDEX(Quadrat.Details!D:D, MATCH(1,(F5561=Quadrat.Details!B:B)*(G5561=Quadrat.Details!G:G)*(H5561=Quadrat.Details!I:I),0))</f>
        <v>JQ</v>
      </c>
      <c r="E5561" s="65">
        <f t="array" ref="E5561">INDEX(Quadrat.Details!C:C, MATCH(1,(F5561=Quadrat.Details!B:B)*(G5561=Quadrat.Details!G:G),0))</f>
        <v>44790</v>
      </c>
      <c r="F5561" s="66">
        <v>2022.0</v>
      </c>
      <c r="G5561" s="13" t="s">
        <v>463</v>
      </c>
      <c r="H5561" s="64">
        <v>2.0</v>
      </c>
      <c r="I5561" s="3" t="str">
        <f t="array" ref="I5561">INDEX(Species.List!A:A,MATCH(J5561,Species.List!B:B,0))</f>
        <v>Anadara transversa</v>
      </c>
      <c r="J5561" s="11" t="s">
        <v>355</v>
      </c>
      <c r="K5561" s="3" t="str">
        <f t="array" ref="K5561">INDEX(Species.List!C:C,MATCH(J5561,Species.List!B:B,0))</f>
        <v>SL</v>
      </c>
      <c r="L5561" s="64">
        <v>22.0</v>
      </c>
      <c r="M5561" s="64">
        <v>1.0</v>
      </c>
      <c r="N5561" s="8" t="s">
        <v>502</v>
      </c>
      <c r="O5561" s="8" t="s">
        <v>55</v>
      </c>
      <c r="P5561" s="3" t="s">
        <v>682</v>
      </c>
      <c r="Q5561" s="3" t="s">
        <v>55</v>
      </c>
      <c r="S5561" s="67">
        <v>1.0</v>
      </c>
    </row>
    <row r="5562" ht="15.0" customHeight="1">
      <c r="A5562" s="64">
        <v>22.0</v>
      </c>
      <c r="B5562" s="53" t="str">
        <f t="array" ref="B5562">INDEX(Quadrat.Details!D:D, MATCH(1,(F5562=Quadrat.Details!B:B)*(G5562=Quadrat.Details!G:G)*(H5562=Quadrat.Details!I:I),0))</f>
        <v>JQ</v>
      </c>
      <c r="E5562" s="65">
        <f t="array" ref="E5562">INDEX(Quadrat.Details!C:C, MATCH(1,(F5562=Quadrat.Details!B:B)*(G5562=Quadrat.Details!G:G),0))</f>
        <v>44790</v>
      </c>
      <c r="F5562" s="66">
        <v>2022.0</v>
      </c>
      <c r="G5562" s="13" t="s">
        <v>463</v>
      </c>
      <c r="H5562" s="64">
        <v>2.0</v>
      </c>
      <c r="I5562" s="3" t="str">
        <f t="array" ref="I5562">INDEX(Species.List!A:A,MATCH(J5562,Species.List!B:B,0))</f>
        <v>Anadara ovalis</v>
      </c>
      <c r="J5562" s="11" t="s">
        <v>106</v>
      </c>
      <c r="K5562" s="3" t="str">
        <f t="array" ref="K5562">INDEX(Species.List!C:C,MATCH(J5562,Species.List!B:B,0))</f>
        <v>SL</v>
      </c>
      <c r="L5562" s="64">
        <v>11.0</v>
      </c>
      <c r="M5562" s="64">
        <v>1.0</v>
      </c>
      <c r="N5562" s="8" t="s">
        <v>502</v>
      </c>
      <c r="O5562" s="8" t="s">
        <v>55</v>
      </c>
      <c r="P5562" s="3" t="s">
        <v>682</v>
      </c>
      <c r="Q5562" s="3" t="s">
        <v>55</v>
      </c>
      <c r="S5562" s="67">
        <v>1.0</v>
      </c>
    </row>
    <row r="5563" ht="15.0" customHeight="1">
      <c r="A5563" s="64">
        <v>22.0</v>
      </c>
      <c r="B5563" s="53" t="str">
        <f t="array" ref="B5563">INDEX(Quadrat.Details!D:D, MATCH(1,(F5563=Quadrat.Details!B:B)*(G5563=Quadrat.Details!G:G)*(H5563=Quadrat.Details!I:I),0))</f>
        <v>JQ</v>
      </c>
      <c r="E5563" s="65">
        <f t="array" ref="E5563">INDEX(Quadrat.Details!C:C, MATCH(1,(F5563=Quadrat.Details!B:B)*(G5563=Quadrat.Details!G:G),0))</f>
        <v>44790</v>
      </c>
      <c r="F5563" s="66">
        <v>2022.0</v>
      </c>
      <c r="G5563" s="13" t="s">
        <v>463</v>
      </c>
      <c r="H5563" s="64">
        <v>1.0</v>
      </c>
      <c r="I5563" s="3" t="str">
        <f t="array" ref="I5563">INDEX(Species.List!A:A,MATCH(J5563,Species.List!B:B,0))</f>
        <v>Urosalpinx cinerea</v>
      </c>
      <c r="J5563" s="11" t="s">
        <v>284</v>
      </c>
      <c r="K5563" s="3" t="str">
        <f t="array" ref="K5563">INDEX(Species.List!C:C,MATCH(J5563,Species.List!B:B,0))</f>
        <v>SH</v>
      </c>
      <c r="L5563" s="64">
        <v>11.0</v>
      </c>
      <c r="M5563" s="64">
        <v>1.0</v>
      </c>
      <c r="N5563" s="8" t="s">
        <v>502</v>
      </c>
      <c r="O5563" s="8" t="s">
        <v>55</v>
      </c>
      <c r="P5563" s="3" t="s">
        <v>682</v>
      </c>
      <c r="Q5563" s="3" t="s">
        <v>55</v>
      </c>
      <c r="S5563" s="67">
        <v>1.0</v>
      </c>
    </row>
    <row r="5564" ht="15.0" customHeight="1">
      <c r="A5564" s="64">
        <v>22.0</v>
      </c>
      <c r="B5564" s="53" t="str">
        <f t="array" ref="B5564">INDEX(Quadrat.Details!D:D, MATCH(1,(F5564=Quadrat.Details!B:B)*(G5564=Quadrat.Details!G:G)*(H5564=Quadrat.Details!I:I),0))</f>
        <v>JQ</v>
      </c>
      <c r="E5564" s="65">
        <f t="array" ref="E5564">INDEX(Quadrat.Details!C:C, MATCH(1,(F5564=Quadrat.Details!B:B)*(G5564=Quadrat.Details!G:G),0))</f>
        <v>44790</v>
      </c>
      <c r="F5564" s="66">
        <v>2022.0</v>
      </c>
      <c r="G5564" s="13" t="s">
        <v>463</v>
      </c>
      <c r="H5564" s="64">
        <v>1.0</v>
      </c>
      <c r="I5564" s="3" t="str">
        <f t="array" ref="I5564">INDEX(Species.List!A:A,MATCH(J5564,Species.List!B:B,0))</f>
        <v>Eupleura caudata</v>
      </c>
      <c r="J5564" s="11" t="s">
        <v>348</v>
      </c>
      <c r="K5564" s="3" t="str">
        <f t="array" ref="K5564">INDEX(Species.List!C:C,MATCH(J5564,Species.List!B:B,0))</f>
        <v>SH</v>
      </c>
      <c r="L5564" s="64">
        <v>18.0</v>
      </c>
      <c r="M5564" s="64">
        <v>1.0</v>
      </c>
      <c r="N5564" s="8" t="s">
        <v>502</v>
      </c>
      <c r="O5564" s="8" t="s">
        <v>55</v>
      </c>
      <c r="P5564" s="3" t="s">
        <v>682</v>
      </c>
      <c r="Q5564" s="3" t="s">
        <v>55</v>
      </c>
      <c r="S5564" s="67">
        <v>1.0</v>
      </c>
    </row>
    <row r="5565" ht="15.0" customHeight="1">
      <c r="A5565" s="64">
        <v>22.0</v>
      </c>
      <c r="B5565" s="53" t="str">
        <f t="array" ref="B5565">INDEX(Quadrat.Details!D:D, MATCH(1,(F5565=Quadrat.Details!B:B)*(G5565=Quadrat.Details!G:G)*(H5565=Quadrat.Details!I:I),0))</f>
        <v>JQ</v>
      </c>
      <c r="E5565" s="65">
        <f t="array" ref="E5565">INDEX(Quadrat.Details!C:C, MATCH(1,(F5565=Quadrat.Details!B:B)*(G5565=Quadrat.Details!G:G),0))</f>
        <v>44790</v>
      </c>
      <c r="F5565" s="66">
        <v>2022.0</v>
      </c>
      <c r="G5565" s="13" t="s">
        <v>463</v>
      </c>
      <c r="H5565" s="64">
        <v>2.0</v>
      </c>
      <c r="I5565" s="3" t="str">
        <f t="array" ref="I5565">INDEX(Species.List!A:A,MATCH(J5565,Species.List!B:B,0))</f>
        <v>Ilyanassa trivittata</v>
      </c>
      <c r="J5565" s="11" t="s">
        <v>350</v>
      </c>
      <c r="K5565" s="3" t="str">
        <f t="array" ref="K5565">INDEX(Species.List!C:C,MATCH(J5565,Species.List!B:B,0))</f>
        <v>SH</v>
      </c>
      <c r="L5565" s="64">
        <v>18.0</v>
      </c>
      <c r="M5565" s="64">
        <v>1.0</v>
      </c>
      <c r="N5565" s="8" t="s">
        <v>502</v>
      </c>
      <c r="O5565" s="8" t="s">
        <v>55</v>
      </c>
      <c r="P5565" s="3" t="s">
        <v>682</v>
      </c>
      <c r="Q5565" s="3" t="s">
        <v>55</v>
      </c>
      <c r="S5565" s="67">
        <v>1.0</v>
      </c>
    </row>
    <row r="5566" ht="15.0" customHeight="1">
      <c r="A5566" s="64">
        <v>22.0</v>
      </c>
      <c r="B5566" s="53" t="str">
        <f t="array" ref="B5566">INDEX(Quadrat.Details!D:D, MATCH(1,(F5566=Quadrat.Details!B:B)*(G5566=Quadrat.Details!G:G)*(H5566=Quadrat.Details!I:I),0))</f>
        <v>JQ</v>
      </c>
      <c r="E5566" s="65">
        <f t="array" ref="E5566">INDEX(Quadrat.Details!C:C, MATCH(1,(F5566=Quadrat.Details!B:B)*(G5566=Quadrat.Details!G:G),0))</f>
        <v>44790</v>
      </c>
      <c r="F5566" s="66">
        <v>2022.0</v>
      </c>
      <c r="G5566" s="13" t="s">
        <v>431</v>
      </c>
      <c r="H5566" s="64">
        <v>1.0</v>
      </c>
      <c r="I5566" s="3" t="str">
        <f t="array" ref="I5566">INDEX(Species.List!A:A,MATCH(J5566,Species.List!B:B,0))</f>
        <v>Argopecten irradians</v>
      </c>
      <c r="J5566" s="11" t="s">
        <v>83</v>
      </c>
      <c r="K5566" s="3" t="str">
        <f t="array" ref="K5566">INDEX(Species.List!C:C,MATCH(J5566,Species.List!B:B,0))</f>
        <v>SH</v>
      </c>
      <c r="L5566" s="64">
        <v>21.0</v>
      </c>
      <c r="M5566" s="64">
        <v>1.0</v>
      </c>
      <c r="N5566" s="8" t="s">
        <v>502</v>
      </c>
      <c r="O5566" s="8" t="s">
        <v>55</v>
      </c>
      <c r="P5566" s="3" t="s">
        <v>682</v>
      </c>
      <c r="Q5566" s="3" t="s">
        <v>55</v>
      </c>
      <c r="S5566" s="67">
        <v>1.0</v>
      </c>
    </row>
    <row r="5567" ht="15.0" customHeight="1">
      <c r="A5567" s="64">
        <v>22.0</v>
      </c>
      <c r="B5567" s="53" t="str">
        <f t="array" ref="B5567">INDEX(Quadrat.Details!D:D, MATCH(1,(F5567=Quadrat.Details!B:B)*(G5567=Quadrat.Details!G:G)*(H5567=Quadrat.Details!I:I),0))</f>
        <v>JQ</v>
      </c>
      <c r="E5567" s="65">
        <f t="array" ref="E5567">INDEX(Quadrat.Details!C:C, MATCH(1,(F5567=Quadrat.Details!B:B)*(G5567=Quadrat.Details!G:G),0))</f>
        <v>44790</v>
      </c>
      <c r="F5567" s="66">
        <v>2022.0</v>
      </c>
      <c r="G5567" s="13" t="s">
        <v>431</v>
      </c>
      <c r="H5567" s="64">
        <v>1.0</v>
      </c>
      <c r="I5567" s="3" t="str">
        <f t="array" ref="I5567">INDEX(Species.List!A:A,MATCH(J5567,Species.List!B:B,0))</f>
        <v>Dyspanopeus sayi</v>
      </c>
      <c r="J5567" s="11" t="s">
        <v>315</v>
      </c>
      <c r="K5567" s="3" t="str">
        <f t="array" ref="K5567">INDEX(Species.List!C:C,MATCH(J5567,Species.List!B:B,0))</f>
        <v>CW</v>
      </c>
      <c r="L5567" s="64">
        <v>13.0</v>
      </c>
      <c r="M5567" s="64">
        <v>3.0</v>
      </c>
      <c r="N5567" s="8" t="s">
        <v>502</v>
      </c>
      <c r="O5567" s="8" t="s">
        <v>55</v>
      </c>
      <c r="P5567" s="3" t="s">
        <v>682</v>
      </c>
      <c r="Q5567" s="3" t="s">
        <v>55</v>
      </c>
      <c r="S5567" s="67">
        <v>1.0</v>
      </c>
    </row>
    <row r="5568" ht="15.0" customHeight="1">
      <c r="A5568" s="64">
        <v>22.0</v>
      </c>
      <c r="B5568" s="53" t="str">
        <f t="array" ref="B5568">INDEX(Quadrat.Details!D:D, MATCH(1,(F5568=Quadrat.Details!B:B)*(G5568=Quadrat.Details!G:G)*(H5568=Quadrat.Details!I:I),0))</f>
        <v>JQ</v>
      </c>
      <c r="E5568" s="65">
        <f t="array" ref="E5568">INDEX(Quadrat.Details!C:C, MATCH(1,(F5568=Quadrat.Details!B:B)*(G5568=Quadrat.Details!G:G),0))</f>
        <v>44790</v>
      </c>
      <c r="F5568" s="66">
        <v>2022.0</v>
      </c>
      <c r="G5568" s="13" t="s">
        <v>431</v>
      </c>
      <c r="H5568" s="64">
        <v>1.0</v>
      </c>
      <c r="I5568" s="3" t="str">
        <f t="array" ref="I5568">INDEX(Species.List!A:A,MATCH(J5568,Species.List!B:B,0))</f>
        <v>Dyspanopeus sayi</v>
      </c>
      <c r="J5568" s="11" t="s">
        <v>315</v>
      </c>
      <c r="K5568" s="3" t="str">
        <f t="array" ref="K5568">INDEX(Species.List!C:C,MATCH(J5568,Species.List!B:B,0))</f>
        <v>CW</v>
      </c>
      <c r="L5568" s="64">
        <v>12.0</v>
      </c>
      <c r="M5568" s="64">
        <v>4.0</v>
      </c>
      <c r="N5568" s="8" t="s">
        <v>502</v>
      </c>
      <c r="O5568" s="8" t="s">
        <v>55</v>
      </c>
      <c r="P5568" s="3" t="s">
        <v>682</v>
      </c>
      <c r="Q5568" s="3" t="s">
        <v>55</v>
      </c>
      <c r="S5568" s="67">
        <v>1.0</v>
      </c>
    </row>
    <row r="5569" ht="15.0" customHeight="1">
      <c r="A5569" s="64">
        <v>22.0</v>
      </c>
      <c r="B5569" s="53" t="str">
        <f t="array" ref="B5569">INDEX(Quadrat.Details!D:D, MATCH(1,(F5569=Quadrat.Details!B:B)*(G5569=Quadrat.Details!G:G)*(H5569=Quadrat.Details!I:I),0))</f>
        <v>JQ</v>
      </c>
      <c r="E5569" s="65">
        <f t="array" ref="E5569">INDEX(Quadrat.Details!C:C, MATCH(1,(F5569=Quadrat.Details!B:B)*(G5569=Quadrat.Details!G:G),0))</f>
        <v>44790</v>
      </c>
      <c r="F5569" s="66">
        <v>2022.0</v>
      </c>
      <c r="G5569" s="13" t="s">
        <v>431</v>
      </c>
      <c r="H5569" s="64">
        <v>1.0</v>
      </c>
      <c r="I5569" s="3" t="str">
        <f t="array" ref="I5569">INDEX(Species.List!A:A,MATCH(J5569,Species.List!B:B,0))</f>
        <v>Dyspanopeus sayi</v>
      </c>
      <c r="J5569" s="11" t="s">
        <v>315</v>
      </c>
      <c r="K5569" s="3" t="str">
        <f t="array" ref="K5569">INDEX(Species.List!C:C,MATCH(J5569,Species.List!B:B,0))</f>
        <v>CW</v>
      </c>
      <c r="L5569" s="64">
        <v>16.0</v>
      </c>
      <c r="M5569" s="64">
        <v>1.0</v>
      </c>
      <c r="N5569" s="8" t="s">
        <v>502</v>
      </c>
      <c r="O5569" s="8" t="s">
        <v>55</v>
      </c>
      <c r="P5569" s="3" t="s">
        <v>682</v>
      </c>
      <c r="Q5569" s="3" t="s">
        <v>55</v>
      </c>
      <c r="S5569" s="67">
        <v>1.0</v>
      </c>
    </row>
    <row r="5570" ht="15.0" customHeight="1">
      <c r="A5570" s="64">
        <v>22.0</v>
      </c>
      <c r="B5570" s="53" t="str">
        <f t="array" ref="B5570">INDEX(Quadrat.Details!D:D, MATCH(1,(F5570=Quadrat.Details!B:B)*(G5570=Quadrat.Details!G:G)*(H5570=Quadrat.Details!I:I),0))</f>
        <v>JQ</v>
      </c>
      <c r="E5570" s="65">
        <f t="array" ref="E5570">INDEX(Quadrat.Details!C:C, MATCH(1,(F5570=Quadrat.Details!B:B)*(G5570=Quadrat.Details!G:G),0))</f>
        <v>44790</v>
      </c>
      <c r="F5570" s="66">
        <v>2022.0</v>
      </c>
      <c r="G5570" s="13" t="s">
        <v>431</v>
      </c>
      <c r="H5570" s="64">
        <v>1.0</v>
      </c>
      <c r="I5570" s="3" t="str">
        <f t="array" ref="I5570">INDEX(Species.List!A:A,MATCH(J5570,Species.List!B:B,0))</f>
        <v>Dyspanopeus sayi</v>
      </c>
      <c r="J5570" s="11" t="s">
        <v>315</v>
      </c>
      <c r="K5570" s="3" t="str">
        <f t="array" ref="K5570">INDEX(Species.List!C:C,MATCH(J5570,Species.List!B:B,0))</f>
        <v>CW</v>
      </c>
      <c r="L5570" s="64">
        <v>11.0</v>
      </c>
      <c r="M5570" s="64">
        <v>2.0</v>
      </c>
      <c r="N5570" s="8" t="s">
        <v>502</v>
      </c>
      <c r="O5570" s="8" t="s">
        <v>55</v>
      </c>
      <c r="P5570" s="3" t="s">
        <v>682</v>
      </c>
      <c r="Q5570" s="3" t="s">
        <v>55</v>
      </c>
      <c r="S5570" s="67">
        <v>1.0</v>
      </c>
    </row>
    <row r="5571" ht="15.0" customHeight="1">
      <c r="A5571" s="64">
        <v>22.0</v>
      </c>
      <c r="B5571" s="53" t="str">
        <f t="array" ref="B5571">INDEX(Quadrat.Details!D:D, MATCH(1,(F5571=Quadrat.Details!B:B)*(G5571=Quadrat.Details!G:G)*(H5571=Quadrat.Details!I:I),0))</f>
        <v>JQ</v>
      </c>
      <c r="E5571" s="65">
        <f t="array" ref="E5571">INDEX(Quadrat.Details!C:C, MATCH(1,(F5571=Quadrat.Details!B:B)*(G5571=Quadrat.Details!G:G),0))</f>
        <v>44790</v>
      </c>
      <c r="F5571" s="66">
        <v>2022.0</v>
      </c>
      <c r="G5571" s="13" t="s">
        <v>431</v>
      </c>
      <c r="H5571" s="64">
        <v>1.0</v>
      </c>
      <c r="I5571" s="3" t="str">
        <f t="array" ref="I5571">INDEX(Species.List!A:A,MATCH(J5571,Species.List!B:B,0))</f>
        <v>Dyspanopeus sayi</v>
      </c>
      <c r="J5571" s="11" t="s">
        <v>315</v>
      </c>
      <c r="K5571" s="3" t="str">
        <f t="array" ref="K5571">INDEX(Species.List!C:C,MATCH(J5571,Species.List!B:B,0))</f>
        <v>CW</v>
      </c>
      <c r="L5571" s="64">
        <v>10.0</v>
      </c>
      <c r="M5571" s="64">
        <v>2.0</v>
      </c>
      <c r="N5571" s="8" t="s">
        <v>502</v>
      </c>
      <c r="O5571" s="8" t="s">
        <v>55</v>
      </c>
      <c r="P5571" s="3" t="s">
        <v>682</v>
      </c>
      <c r="Q5571" s="3" t="s">
        <v>55</v>
      </c>
      <c r="S5571" s="67">
        <v>1.0</v>
      </c>
    </row>
    <row r="5572" ht="15.0" customHeight="1">
      <c r="A5572" s="64">
        <v>22.0</v>
      </c>
      <c r="B5572" s="53" t="str">
        <f t="array" ref="B5572">INDEX(Quadrat.Details!D:D, MATCH(1,(F5572=Quadrat.Details!B:B)*(G5572=Quadrat.Details!G:G)*(H5572=Quadrat.Details!I:I),0))</f>
        <v>JQ</v>
      </c>
      <c r="E5572" s="65">
        <f t="array" ref="E5572">INDEX(Quadrat.Details!C:C, MATCH(1,(F5572=Quadrat.Details!B:B)*(G5572=Quadrat.Details!G:G),0))</f>
        <v>44790</v>
      </c>
      <c r="F5572" s="66">
        <v>2022.0</v>
      </c>
      <c r="G5572" s="13" t="s">
        <v>431</v>
      </c>
      <c r="H5572" s="64">
        <v>1.0</v>
      </c>
      <c r="I5572" s="3" t="str">
        <f t="array" ref="I5572">INDEX(Species.List!A:A,MATCH(J5572,Species.List!B:B,0))</f>
        <v>Dyspanopeus sayi</v>
      </c>
      <c r="J5572" s="11" t="s">
        <v>315</v>
      </c>
      <c r="K5572" s="3" t="str">
        <f t="array" ref="K5572">INDEX(Species.List!C:C,MATCH(J5572,Species.List!B:B,0))</f>
        <v>CW</v>
      </c>
      <c r="L5572" s="64">
        <v>14.0</v>
      </c>
      <c r="M5572" s="64">
        <v>1.0</v>
      </c>
      <c r="N5572" s="8" t="s">
        <v>502</v>
      </c>
      <c r="O5572" s="8" t="s">
        <v>55</v>
      </c>
      <c r="P5572" s="3" t="s">
        <v>682</v>
      </c>
      <c r="Q5572" s="3" t="s">
        <v>55</v>
      </c>
      <c r="S5572" s="67">
        <v>1.0</v>
      </c>
    </row>
    <row r="5573" ht="15.0" customHeight="1">
      <c r="A5573" s="64">
        <v>22.0</v>
      </c>
      <c r="B5573" s="53" t="str">
        <f t="array" ref="B5573">INDEX(Quadrat.Details!D:D, MATCH(1,(F5573=Quadrat.Details!B:B)*(G5573=Quadrat.Details!G:G)*(H5573=Quadrat.Details!I:I),0))</f>
        <v>JQ</v>
      </c>
      <c r="E5573" s="65">
        <f t="array" ref="E5573">INDEX(Quadrat.Details!C:C, MATCH(1,(F5573=Quadrat.Details!B:B)*(G5573=Quadrat.Details!G:G),0))</f>
        <v>44790</v>
      </c>
      <c r="F5573" s="66">
        <v>2022.0</v>
      </c>
      <c r="G5573" s="13" t="s">
        <v>431</v>
      </c>
      <c r="H5573" s="64">
        <v>1.0</v>
      </c>
      <c r="I5573" s="3" t="str">
        <f t="array" ref="I5573">INDEX(Species.List!A:A,MATCH(J5573,Species.List!B:B,0))</f>
        <v>Hippolyte zostericola</v>
      </c>
      <c r="J5573" s="11" t="s">
        <v>369</v>
      </c>
      <c r="K5573" s="3" t="str">
        <f t="array" ref="K5573">INDEX(Species.List!C:C,MATCH(J5573,Species.List!B:B,0))</f>
        <v>CW</v>
      </c>
      <c r="L5573" s="64">
        <v>14.0</v>
      </c>
      <c r="M5573" s="64">
        <v>1.0</v>
      </c>
      <c r="N5573" s="8" t="s">
        <v>502</v>
      </c>
      <c r="O5573" s="8" t="s">
        <v>55</v>
      </c>
      <c r="P5573" s="3" t="s">
        <v>682</v>
      </c>
      <c r="Q5573" s="3" t="s">
        <v>55</v>
      </c>
      <c r="S5573" s="67">
        <v>1.0</v>
      </c>
    </row>
    <row r="5574" ht="15.0" customHeight="1">
      <c r="A5574" s="64">
        <v>22.0</v>
      </c>
      <c r="B5574" s="53" t="str">
        <f t="array" ref="B5574">INDEX(Quadrat.Details!D:D, MATCH(1,(F5574=Quadrat.Details!B:B)*(G5574=Quadrat.Details!G:G)*(H5574=Quadrat.Details!I:I),0))</f>
        <v>JQ</v>
      </c>
      <c r="E5574" s="65">
        <f t="array" ref="E5574">INDEX(Quadrat.Details!C:C, MATCH(1,(F5574=Quadrat.Details!B:B)*(G5574=Quadrat.Details!G:G),0))</f>
        <v>44790</v>
      </c>
      <c r="F5574" s="66">
        <v>2022.0</v>
      </c>
      <c r="G5574" s="13" t="s">
        <v>431</v>
      </c>
      <c r="H5574" s="64">
        <v>1.0</v>
      </c>
      <c r="I5574" s="3" t="str">
        <f t="array" ref="I5574">INDEX(Species.List!A:A,MATCH(J5574,Species.List!B:B,0))</f>
        <v>Dyspanopeus sayi</v>
      </c>
      <c r="J5574" s="11" t="s">
        <v>315</v>
      </c>
      <c r="K5574" s="3" t="str">
        <f t="array" ref="K5574">INDEX(Species.List!C:C,MATCH(J5574,Species.List!B:B,0))</f>
        <v>CW</v>
      </c>
      <c r="L5574" s="64">
        <v>14.0</v>
      </c>
      <c r="M5574" s="64">
        <v>1.0</v>
      </c>
      <c r="N5574" s="8" t="s">
        <v>502</v>
      </c>
      <c r="O5574" s="8" t="s">
        <v>55</v>
      </c>
      <c r="P5574" s="3" t="s">
        <v>682</v>
      </c>
      <c r="Q5574" s="3" t="s">
        <v>55</v>
      </c>
      <c r="S5574" s="67">
        <v>1.0</v>
      </c>
    </row>
    <row r="5575" ht="15.0" customHeight="1">
      <c r="A5575" s="64">
        <v>23.0</v>
      </c>
      <c r="B5575" s="53" t="str">
        <f t="array" ref="B5575">INDEX(Quadrat.Details!D:D, MATCH(1,(F5575=Quadrat.Details!B:B)*(G5575=Quadrat.Details!G:G)*(H5575=Quadrat.Details!I:I),0))</f>
        <v>JQ</v>
      </c>
      <c r="E5575" s="65">
        <f t="array" ref="E5575">INDEX(Quadrat.Details!C:C, MATCH(1,(F5575=Quadrat.Details!B:B)*(G5575=Quadrat.Details!G:G),0))</f>
        <v>44790</v>
      </c>
      <c r="F5575" s="66">
        <v>2022.0</v>
      </c>
      <c r="G5575" s="13" t="s">
        <v>431</v>
      </c>
      <c r="H5575" s="64">
        <v>1.0</v>
      </c>
      <c r="I5575" s="3" t="str">
        <f t="array" ref="I5575">INDEX(Species.List!A:A,MATCH(J5575,Species.List!B:B,0))</f>
        <v>Dyspanopeus sayi</v>
      </c>
      <c r="J5575" s="11" t="s">
        <v>315</v>
      </c>
      <c r="K5575" s="3" t="str">
        <f t="array" ref="K5575">INDEX(Species.List!C:C,MATCH(J5575,Species.List!B:B,0))</f>
        <v>CW</v>
      </c>
      <c r="L5575" s="64">
        <v>14.0</v>
      </c>
      <c r="M5575" s="64">
        <v>1.0</v>
      </c>
      <c r="N5575" s="8" t="s">
        <v>502</v>
      </c>
      <c r="O5575" s="8" t="s">
        <v>55</v>
      </c>
      <c r="P5575" s="3" t="s">
        <v>682</v>
      </c>
      <c r="Q5575" s="3" t="s">
        <v>55</v>
      </c>
      <c r="S5575" s="67">
        <v>1.0</v>
      </c>
    </row>
    <row r="5576" ht="15.0" customHeight="1">
      <c r="A5576" s="64">
        <v>23.0</v>
      </c>
      <c r="B5576" s="53" t="str">
        <f t="array" ref="B5576">INDEX(Quadrat.Details!D:D, MATCH(1,(F5576=Quadrat.Details!B:B)*(G5576=Quadrat.Details!G:G)*(H5576=Quadrat.Details!I:I),0))</f>
        <v>JQ</v>
      </c>
      <c r="E5576" s="65">
        <f t="array" ref="E5576">INDEX(Quadrat.Details!C:C, MATCH(1,(F5576=Quadrat.Details!B:B)*(G5576=Quadrat.Details!G:G),0))</f>
        <v>44790</v>
      </c>
      <c r="F5576" s="66">
        <v>2022.0</v>
      </c>
      <c r="G5576" s="13" t="s">
        <v>431</v>
      </c>
      <c r="H5576" s="64">
        <v>1.0</v>
      </c>
      <c r="I5576" s="3" t="str">
        <f t="array" ref="I5576">INDEX(Species.List!A:A,MATCH(J5576,Species.List!B:B,0))</f>
        <v>Dyspanopeus sayi</v>
      </c>
      <c r="J5576" s="11" t="s">
        <v>315</v>
      </c>
      <c r="K5576" s="3" t="str">
        <f t="array" ref="K5576">INDEX(Species.List!C:C,MATCH(J5576,Species.List!B:B,0))</f>
        <v>CW</v>
      </c>
      <c r="L5576" s="64">
        <v>19.0</v>
      </c>
      <c r="M5576" s="64">
        <v>1.0</v>
      </c>
      <c r="N5576" s="8" t="s">
        <v>502</v>
      </c>
      <c r="O5576" s="8" t="s">
        <v>55</v>
      </c>
      <c r="P5576" s="3" t="s">
        <v>682</v>
      </c>
      <c r="Q5576" s="3" t="s">
        <v>55</v>
      </c>
      <c r="S5576" s="67">
        <v>1.0</v>
      </c>
    </row>
    <row r="5577" ht="15.0" customHeight="1">
      <c r="A5577" s="64">
        <v>23.0</v>
      </c>
      <c r="B5577" s="53" t="str">
        <f t="array" ref="B5577">INDEX(Quadrat.Details!D:D, MATCH(1,(F5577=Quadrat.Details!B:B)*(G5577=Quadrat.Details!G:G)*(H5577=Quadrat.Details!I:I),0))</f>
        <v>JQ</v>
      </c>
      <c r="E5577" s="65">
        <f t="array" ref="E5577">INDEX(Quadrat.Details!C:C, MATCH(1,(F5577=Quadrat.Details!B:B)*(G5577=Quadrat.Details!G:G),0))</f>
        <v>44790</v>
      </c>
      <c r="F5577" s="66">
        <v>2022.0</v>
      </c>
      <c r="G5577" s="13" t="s">
        <v>431</v>
      </c>
      <c r="H5577" s="64">
        <v>1.0</v>
      </c>
      <c r="I5577" s="3" t="str">
        <f t="array" ref="I5577">INDEX(Species.List!A:A,MATCH(J5577,Species.List!B:B,0))</f>
        <v>Dyspanopeus sayi</v>
      </c>
      <c r="J5577" s="11" t="s">
        <v>315</v>
      </c>
      <c r="K5577" s="3" t="str">
        <f t="array" ref="K5577">INDEX(Species.List!C:C,MATCH(J5577,Species.List!B:B,0))</f>
        <v>CW</v>
      </c>
      <c r="L5577" s="64">
        <v>21.0</v>
      </c>
      <c r="M5577" s="64">
        <v>1.0</v>
      </c>
      <c r="N5577" s="8" t="s">
        <v>502</v>
      </c>
      <c r="O5577" s="8" t="s">
        <v>55</v>
      </c>
      <c r="P5577" s="3" t="s">
        <v>682</v>
      </c>
      <c r="Q5577" s="3" t="s">
        <v>55</v>
      </c>
      <c r="S5577" s="67">
        <v>1.0</v>
      </c>
    </row>
    <row r="5578" ht="15.0" customHeight="1">
      <c r="A5578" s="64">
        <v>23.0</v>
      </c>
      <c r="B5578" s="53" t="str">
        <f t="array" ref="B5578">INDEX(Quadrat.Details!D:D, MATCH(1,(F5578=Quadrat.Details!B:B)*(G5578=Quadrat.Details!G:G)*(H5578=Quadrat.Details!I:I),0))</f>
        <v>JQ</v>
      </c>
      <c r="E5578" s="65">
        <f t="array" ref="E5578">INDEX(Quadrat.Details!C:C, MATCH(1,(F5578=Quadrat.Details!B:B)*(G5578=Quadrat.Details!G:G),0))</f>
        <v>44790</v>
      </c>
      <c r="F5578" s="66">
        <v>2022.0</v>
      </c>
      <c r="G5578" s="13" t="s">
        <v>431</v>
      </c>
      <c r="H5578" s="64">
        <v>1.0</v>
      </c>
      <c r="I5578" s="3" t="str">
        <f t="array" ref="I5578">INDEX(Species.List!A:A,MATCH(J5578,Species.List!B:B,0))</f>
        <v>Dyspanopeus sayi</v>
      </c>
      <c r="J5578" s="11" t="s">
        <v>315</v>
      </c>
      <c r="K5578" s="3" t="str">
        <f t="array" ref="K5578">INDEX(Species.List!C:C,MATCH(J5578,Species.List!B:B,0))</f>
        <v>CW</v>
      </c>
      <c r="L5578" s="64">
        <v>18.0</v>
      </c>
      <c r="M5578" s="64">
        <v>1.0</v>
      </c>
      <c r="N5578" s="8" t="s">
        <v>502</v>
      </c>
      <c r="O5578" s="8" t="s">
        <v>55</v>
      </c>
      <c r="P5578" s="3" t="s">
        <v>682</v>
      </c>
      <c r="Q5578" s="3" t="s">
        <v>55</v>
      </c>
      <c r="S5578" s="67">
        <v>1.0</v>
      </c>
    </row>
    <row r="5579" ht="15.0" customHeight="1">
      <c r="A5579" s="64">
        <v>23.0</v>
      </c>
      <c r="B5579" s="53" t="str">
        <f t="array" ref="B5579">INDEX(Quadrat.Details!D:D, MATCH(1,(F5579=Quadrat.Details!B:B)*(G5579=Quadrat.Details!G:G)*(H5579=Quadrat.Details!I:I),0))</f>
        <v>JQ</v>
      </c>
      <c r="E5579" s="65">
        <f t="array" ref="E5579">INDEX(Quadrat.Details!C:C, MATCH(1,(F5579=Quadrat.Details!B:B)*(G5579=Quadrat.Details!G:G),0))</f>
        <v>44790</v>
      </c>
      <c r="F5579" s="66">
        <v>2022.0</v>
      </c>
      <c r="G5579" s="13" t="s">
        <v>431</v>
      </c>
      <c r="H5579" s="64">
        <v>1.0</v>
      </c>
      <c r="I5579" s="3" t="str">
        <f t="array" ref="I5579">INDEX(Species.List!A:A,MATCH(J5579,Species.List!B:B,0))</f>
        <v>Dyspanopeus sayi</v>
      </c>
      <c r="J5579" s="11" t="s">
        <v>315</v>
      </c>
      <c r="K5579" s="3" t="str">
        <f t="array" ref="K5579">INDEX(Species.List!C:C,MATCH(J5579,Species.List!B:B,0))</f>
        <v>CW</v>
      </c>
      <c r="L5579" s="64">
        <v>15.0</v>
      </c>
      <c r="M5579" s="64">
        <v>1.0</v>
      </c>
      <c r="N5579" s="8" t="s">
        <v>502</v>
      </c>
      <c r="O5579" s="8" t="s">
        <v>55</v>
      </c>
      <c r="P5579" s="3" t="s">
        <v>682</v>
      </c>
      <c r="Q5579" s="3" t="s">
        <v>55</v>
      </c>
      <c r="S5579" s="67">
        <v>1.0</v>
      </c>
    </row>
    <row r="5580" ht="15.0" customHeight="1">
      <c r="A5580" s="64">
        <v>23.0</v>
      </c>
      <c r="B5580" s="53" t="str">
        <f t="array" ref="B5580">INDEX(Quadrat.Details!D:D, MATCH(1,(F5580=Quadrat.Details!B:B)*(G5580=Quadrat.Details!G:G)*(H5580=Quadrat.Details!I:I),0))</f>
        <v>JQ</v>
      </c>
      <c r="E5580" s="65">
        <f t="array" ref="E5580">INDEX(Quadrat.Details!C:C, MATCH(1,(F5580=Quadrat.Details!B:B)*(G5580=Quadrat.Details!G:G),0))</f>
        <v>44790</v>
      </c>
      <c r="F5580" s="66">
        <v>2022.0</v>
      </c>
      <c r="G5580" s="13" t="s">
        <v>431</v>
      </c>
      <c r="H5580" s="64">
        <v>1.0</v>
      </c>
      <c r="I5580" s="3" t="str">
        <f t="array" ref="I5580">INDEX(Species.List!A:A,MATCH(J5580,Species.List!B:B,0))</f>
        <v>Ilyanassa trivittata</v>
      </c>
      <c r="J5580" s="11" t="s">
        <v>350</v>
      </c>
      <c r="K5580" s="3" t="str">
        <f t="array" ref="K5580">INDEX(Species.List!C:C,MATCH(J5580,Species.List!B:B,0))</f>
        <v>SH</v>
      </c>
      <c r="L5580" s="64">
        <v>18.0</v>
      </c>
      <c r="M5580" s="64">
        <v>1.0</v>
      </c>
      <c r="N5580" s="8" t="s">
        <v>502</v>
      </c>
      <c r="O5580" s="8" t="s">
        <v>55</v>
      </c>
      <c r="P5580" s="3" t="s">
        <v>682</v>
      </c>
      <c r="Q5580" s="3" t="s">
        <v>55</v>
      </c>
      <c r="S5580" s="67">
        <v>1.0</v>
      </c>
    </row>
    <row r="5581" ht="15.0" customHeight="1">
      <c r="A5581" s="64">
        <v>23.0</v>
      </c>
      <c r="B5581" s="53" t="str">
        <f t="array" ref="B5581">INDEX(Quadrat.Details!D:D, MATCH(1,(F5581=Quadrat.Details!B:B)*(G5581=Quadrat.Details!G:G)*(H5581=Quadrat.Details!I:I),0))</f>
        <v>JQ</v>
      </c>
      <c r="E5581" s="65">
        <f t="array" ref="E5581">INDEX(Quadrat.Details!C:C, MATCH(1,(F5581=Quadrat.Details!B:B)*(G5581=Quadrat.Details!G:G),0))</f>
        <v>44790</v>
      </c>
      <c r="F5581" s="66">
        <v>2022.0</v>
      </c>
      <c r="G5581" s="13" t="s">
        <v>431</v>
      </c>
      <c r="H5581" s="64">
        <v>1.0</v>
      </c>
      <c r="I5581" s="3" t="str">
        <f t="array" ref="I5581">INDEX(Species.List!A:A,MATCH(J5581,Species.List!B:B,0))</f>
        <v>Anadara ovalis</v>
      </c>
      <c r="J5581" s="11" t="s">
        <v>106</v>
      </c>
      <c r="K5581" s="3" t="str">
        <f t="array" ref="K5581">INDEX(Species.List!C:C,MATCH(J5581,Species.List!B:B,0))</f>
        <v>SL</v>
      </c>
      <c r="L5581" s="64">
        <v>11.0</v>
      </c>
      <c r="M5581" s="64">
        <v>1.0</v>
      </c>
      <c r="N5581" s="8" t="s">
        <v>502</v>
      </c>
      <c r="O5581" s="8" t="s">
        <v>55</v>
      </c>
      <c r="P5581" s="3" t="s">
        <v>682</v>
      </c>
      <c r="Q5581" s="3" t="s">
        <v>55</v>
      </c>
      <c r="S5581" s="67">
        <v>1.0</v>
      </c>
    </row>
    <row r="5582" ht="15.0" customHeight="1">
      <c r="A5582" s="64">
        <v>23.0</v>
      </c>
      <c r="B5582" s="53" t="str">
        <f t="array" ref="B5582">INDEX(Quadrat.Details!D:D, MATCH(1,(F5582=Quadrat.Details!B:B)*(G5582=Quadrat.Details!G:G)*(H5582=Quadrat.Details!I:I),0))</f>
        <v>JQ</v>
      </c>
      <c r="E5582" s="65">
        <f t="array" ref="E5582">INDEX(Quadrat.Details!C:C, MATCH(1,(F5582=Quadrat.Details!B:B)*(G5582=Quadrat.Details!G:G),0))</f>
        <v>44790</v>
      </c>
      <c r="F5582" s="66">
        <v>2022.0</v>
      </c>
      <c r="G5582" s="13" t="s">
        <v>431</v>
      </c>
      <c r="H5582" s="64">
        <v>2.0</v>
      </c>
      <c r="I5582" s="3" t="str">
        <f t="array" ref="I5582">INDEX(Species.List!A:A,MATCH(J5582,Species.List!B:B,0))</f>
        <v>Limulus polyphemus</v>
      </c>
      <c r="J5582" s="11" t="s">
        <v>217</v>
      </c>
      <c r="K5582" s="3" t="str">
        <f t="array" ref="K5582">INDEX(Species.List!C:C,MATCH(J5582,Species.List!B:B,0))</f>
        <v>CW</v>
      </c>
      <c r="L5582" s="64">
        <v>96.0</v>
      </c>
      <c r="M5582" s="64">
        <v>1.0</v>
      </c>
      <c r="N5582" s="8" t="s">
        <v>502</v>
      </c>
      <c r="O5582" s="8" t="s">
        <v>55</v>
      </c>
      <c r="P5582" s="3" t="s">
        <v>682</v>
      </c>
      <c r="Q5582" s="3" t="s">
        <v>55</v>
      </c>
      <c r="S5582" s="67">
        <v>1.0</v>
      </c>
    </row>
    <row r="5583" ht="15.0" customHeight="1">
      <c r="A5583" s="64">
        <v>23.0</v>
      </c>
      <c r="B5583" s="53" t="str">
        <f t="array" ref="B5583">INDEX(Quadrat.Details!D:D, MATCH(1,(F5583=Quadrat.Details!B:B)*(G5583=Quadrat.Details!G:G)*(H5583=Quadrat.Details!I:I),0))</f>
        <v>JQ</v>
      </c>
      <c r="E5583" s="65">
        <f t="array" ref="E5583">INDEX(Quadrat.Details!C:C, MATCH(1,(F5583=Quadrat.Details!B:B)*(G5583=Quadrat.Details!G:G),0))</f>
        <v>44790</v>
      </c>
      <c r="F5583" s="66">
        <v>2022.0</v>
      </c>
      <c r="G5583" s="13" t="s">
        <v>431</v>
      </c>
      <c r="H5583" s="64">
        <v>2.0</v>
      </c>
      <c r="I5583" s="3" t="str">
        <f t="array" ref="I5583">INDEX(Species.List!A:A,MATCH(J5583,Species.List!B:B,0))</f>
        <v>Solemya velum</v>
      </c>
      <c r="J5583" s="11" t="s">
        <v>329</v>
      </c>
      <c r="K5583" s="3" t="str">
        <f t="array" ref="K5583">INDEX(Species.List!C:C,MATCH(J5583,Species.List!B:B,0))</f>
        <v>SL</v>
      </c>
      <c r="L5583" s="64">
        <v>15.0</v>
      </c>
      <c r="M5583" s="64">
        <v>1.0</v>
      </c>
      <c r="N5583" s="8" t="s">
        <v>502</v>
      </c>
      <c r="O5583" s="8" t="s">
        <v>55</v>
      </c>
      <c r="P5583" s="3" t="s">
        <v>682</v>
      </c>
      <c r="Q5583" s="3" t="s">
        <v>55</v>
      </c>
      <c r="S5583" s="67">
        <v>1.0</v>
      </c>
    </row>
    <row r="5584" ht="15.0" customHeight="1">
      <c r="A5584" s="64">
        <v>23.0</v>
      </c>
      <c r="B5584" s="53" t="str">
        <f t="array" ref="B5584">INDEX(Quadrat.Details!D:D, MATCH(1,(F5584=Quadrat.Details!B:B)*(G5584=Quadrat.Details!G:G)*(H5584=Quadrat.Details!I:I),0))</f>
        <v>JQ</v>
      </c>
      <c r="E5584" s="65">
        <f t="array" ref="E5584">INDEX(Quadrat.Details!C:C, MATCH(1,(F5584=Quadrat.Details!B:B)*(G5584=Quadrat.Details!G:G),0))</f>
        <v>44790</v>
      </c>
      <c r="F5584" s="66">
        <v>2022.0</v>
      </c>
      <c r="G5584" s="13" t="s">
        <v>431</v>
      </c>
      <c r="H5584" s="64">
        <v>2.0</v>
      </c>
      <c r="I5584" s="3" t="str">
        <f t="array" ref="I5584">INDEX(Species.List!A:A,MATCH(J5584,Species.List!B:B,0))</f>
        <v>Urosalpinx cinerea</v>
      </c>
      <c r="J5584" s="11" t="s">
        <v>284</v>
      </c>
      <c r="K5584" s="3" t="str">
        <f t="array" ref="K5584">INDEX(Species.List!C:C,MATCH(J5584,Species.List!B:B,0))</f>
        <v>SH</v>
      </c>
      <c r="L5584" s="64">
        <v>11.0</v>
      </c>
      <c r="M5584" s="64">
        <v>1.0</v>
      </c>
      <c r="N5584" s="8" t="s">
        <v>502</v>
      </c>
      <c r="O5584" s="8" t="s">
        <v>55</v>
      </c>
      <c r="P5584" s="3" t="s">
        <v>682</v>
      </c>
      <c r="Q5584" s="3" t="s">
        <v>55</v>
      </c>
      <c r="S5584" s="67">
        <v>1.0</v>
      </c>
    </row>
    <row r="5585" ht="15.0" customHeight="1">
      <c r="A5585" s="64">
        <v>24.0</v>
      </c>
      <c r="B5585" s="53" t="str">
        <f t="array" ref="B5585">INDEX(Quadrat.Details!D:D, MATCH(1,(F5585=Quadrat.Details!B:B)*(G5585=Quadrat.Details!G:G)*(H5585=Quadrat.Details!I:I),0))</f>
        <v>LC</v>
      </c>
      <c r="E5585" s="65">
        <f t="array" ref="E5585">INDEX(Quadrat.Details!C:C, MATCH(1,(F5585=Quadrat.Details!B:B)*(G5585=Quadrat.Details!G:G),0))</f>
        <v>44790</v>
      </c>
      <c r="F5585" s="66">
        <v>2022.0</v>
      </c>
      <c r="G5585" s="13" t="s">
        <v>432</v>
      </c>
      <c r="H5585" s="64">
        <v>1.0</v>
      </c>
      <c r="I5585" s="3" t="str">
        <f t="array" ref="I5585">INDEX(Species.List!A:A,MATCH(J5585,Species.List!B:B,0))</f>
        <v>Solemya velum</v>
      </c>
      <c r="J5585" s="11" t="s">
        <v>329</v>
      </c>
      <c r="K5585" s="3" t="str">
        <f t="array" ref="K5585">INDEX(Species.List!C:C,MATCH(J5585,Species.List!B:B,0))</f>
        <v>SL</v>
      </c>
      <c r="L5585" s="64">
        <v>18.0</v>
      </c>
      <c r="M5585" s="64">
        <v>1.0</v>
      </c>
      <c r="N5585" s="8" t="s">
        <v>502</v>
      </c>
      <c r="O5585" s="8" t="s">
        <v>55</v>
      </c>
      <c r="P5585" s="3" t="s">
        <v>682</v>
      </c>
      <c r="Q5585" s="3" t="s">
        <v>55</v>
      </c>
      <c r="S5585" s="67">
        <v>1.0</v>
      </c>
    </row>
    <row r="5586" ht="15.0" customHeight="1">
      <c r="A5586" s="64">
        <v>24.0</v>
      </c>
      <c r="B5586" s="53" t="str">
        <f t="array" ref="B5586">INDEX(Quadrat.Details!D:D, MATCH(1,(F5586=Quadrat.Details!B:B)*(G5586=Quadrat.Details!G:G)*(H5586=Quadrat.Details!I:I),0))</f>
        <v>LC</v>
      </c>
      <c r="E5586" s="65">
        <f t="array" ref="E5586">INDEX(Quadrat.Details!C:C, MATCH(1,(F5586=Quadrat.Details!B:B)*(G5586=Quadrat.Details!G:G),0))</f>
        <v>44790</v>
      </c>
      <c r="F5586" s="66">
        <v>2022.0</v>
      </c>
      <c r="G5586" s="13" t="s">
        <v>432</v>
      </c>
      <c r="H5586" s="64">
        <v>1.0</v>
      </c>
      <c r="I5586" s="3" t="str">
        <f t="array" ref="I5586">INDEX(Species.List!A:A,MATCH(J5586,Species.List!B:B,0))</f>
        <v>Mya arenaria</v>
      </c>
      <c r="J5586" s="11" t="s">
        <v>327</v>
      </c>
      <c r="K5586" s="3" t="str">
        <f t="array" ref="K5586">INDEX(Species.List!C:C,MATCH(J5586,Species.List!B:B,0))</f>
        <v>SL</v>
      </c>
      <c r="L5586" s="64">
        <v>13.0</v>
      </c>
      <c r="M5586" s="64">
        <v>1.0</v>
      </c>
      <c r="N5586" s="8" t="s">
        <v>502</v>
      </c>
      <c r="O5586" s="8" t="s">
        <v>55</v>
      </c>
      <c r="P5586" s="3" t="s">
        <v>682</v>
      </c>
      <c r="Q5586" s="3" t="s">
        <v>55</v>
      </c>
      <c r="S5586" s="67">
        <v>1.0</v>
      </c>
    </row>
    <row r="5587" ht="15.0" customHeight="1">
      <c r="A5587" s="64">
        <v>24.0</v>
      </c>
      <c r="B5587" s="53" t="str">
        <f t="array" ref="B5587">INDEX(Quadrat.Details!D:D, MATCH(1,(F5587=Quadrat.Details!B:B)*(G5587=Quadrat.Details!G:G)*(H5587=Quadrat.Details!I:I),0))</f>
        <v>LC</v>
      </c>
      <c r="E5587" s="65">
        <f t="array" ref="E5587">INDEX(Quadrat.Details!C:C, MATCH(1,(F5587=Quadrat.Details!B:B)*(G5587=Quadrat.Details!G:G),0))</f>
        <v>44790</v>
      </c>
      <c r="F5587" s="66">
        <v>2022.0</v>
      </c>
      <c r="G5587" s="13" t="s">
        <v>432</v>
      </c>
      <c r="H5587" s="64">
        <v>2.0</v>
      </c>
      <c r="I5587" s="3" t="str">
        <f t="array" ref="I5587">INDEX(Species.List!A:A,MATCH(J5587,Species.List!B:B,0))</f>
        <v>Ensis directus</v>
      </c>
      <c r="J5587" s="11" t="s">
        <v>306</v>
      </c>
      <c r="K5587" s="3" t="str">
        <f t="array" ref="K5587">INDEX(Species.List!C:C,MATCH(J5587,Species.List!B:B,0))</f>
        <v>SL</v>
      </c>
      <c r="L5587" s="64">
        <v>111.0</v>
      </c>
      <c r="M5587" s="64">
        <v>1.0</v>
      </c>
      <c r="N5587" s="8" t="s">
        <v>502</v>
      </c>
      <c r="O5587" s="8" t="s">
        <v>55</v>
      </c>
      <c r="P5587" s="3" t="s">
        <v>682</v>
      </c>
      <c r="Q5587" s="3" t="s">
        <v>55</v>
      </c>
      <c r="S5587" s="67">
        <v>1.0</v>
      </c>
    </row>
    <row r="5588" ht="15.0" customHeight="1">
      <c r="A5588" s="64">
        <v>24.0</v>
      </c>
      <c r="B5588" s="53" t="str">
        <f t="array" ref="B5588">INDEX(Quadrat.Details!D:D, MATCH(1,(F5588=Quadrat.Details!B:B)*(G5588=Quadrat.Details!G:G)*(H5588=Quadrat.Details!I:I),0))</f>
        <v>LC</v>
      </c>
      <c r="E5588" s="65">
        <f t="array" ref="E5588">INDEX(Quadrat.Details!C:C, MATCH(1,(F5588=Quadrat.Details!B:B)*(G5588=Quadrat.Details!G:G),0))</f>
        <v>44790</v>
      </c>
      <c r="F5588" s="66">
        <v>2022.0</v>
      </c>
      <c r="G5588" s="13" t="s">
        <v>432</v>
      </c>
      <c r="H5588" s="64">
        <v>2.0</v>
      </c>
      <c r="I5588" s="3" t="str">
        <f t="array" ref="I5588">INDEX(Species.List!A:A,MATCH(J5588,Species.List!B:B,0))</f>
        <v>Solemya velum</v>
      </c>
      <c r="J5588" s="11" t="s">
        <v>329</v>
      </c>
      <c r="K5588" s="3" t="str">
        <f t="array" ref="K5588">INDEX(Species.List!C:C,MATCH(J5588,Species.List!B:B,0))</f>
        <v>SL</v>
      </c>
      <c r="L5588" s="64">
        <v>16.0</v>
      </c>
      <c r="M5588" s="64">
        <v>1.0</v>
      </c>
      <c r="N5588" s="8" t="s">
        <v>502</v>
      </c>
      <c r="O5588" s="8" t="s">
        <v>55</v>
      </c>
      <c r="P5588" s="3" t="s">
        <v>682</v>
      </c>
      <c r="Q5588" s="3" t="s">
        <v>55</v>
      </c>
      <c r="S5588" s="67">
        <v>1.0</v>
      </c>
    </row>
    <row r="5589" ht="15.0" customHeight="1">
      <c r="A5589" s="64">
        <v>24.0</v>
      </c>
      <c r="B5589" s="53" t="str">
        <f t="array" ref="B5589">INDEX(Quadrat.Details!D:D, MATCH(1,(F5589=Quadrat.Details!B:B)*(G5589=Quadrat.Details!G:G)*(H5589=Quadrat.Details!I:I),0))</f>
        <v>LC</v>
      </c>
      <c r="E5589" s="65">
        <f t="array" ref="E5589">INDEX(Quadrat.Details!C:C, MATCH(1,(F5589=Quadrat.Details!B:B)*(G5589=Quadrat.Details!G:G),0))</f>
        <v>44790</v>
      </c>
      <c r="F5589" s="66">
        <v>2022.0</v>
      </c>
      <c r="G5589" s="13" t="s">
        <v>432</v>
      </c>
      <c r="H5589" s="64">
        <v>2.0</v>
      </c>
      <c r="I5589" s="3" t="str">
        <f t="array" ref="I5589">INDEX(Species.List!A:A,MATCH(J5589,Species.List!B:B,0))</f>
        <v>Mya arenaria</v>
      </c>
      <c r="J5589" s="11" t="s">
        <v>327</v>
      </c>
      <c r="K5589" s="3" t="str">
        <f t="array" ref="K5589">INDEX(Species.List!C:C,MATCH(J5589,Species.List!B:B,0))</f>
        <v>SL</v>
      </c>
      <c r="L5589" s="64">
        <v>11.0</v>
      </c>
      <c r="M5589" s="64">
        <v>1.0</v>
      </c>
      <c r="N5589" s="8" t="s">
        <v>502</v>
      </c>
      <c r="O5589" s="8" t="s">
        <v>55</v>
      </c>
      <c r="P5589" s="3" t="s">
        <v>682</v>
      </c>
      <c r="Q5589" s="3" t="s">
        <v>55</v>
      </c>
      <c r="S5589" s="67">
        <v>1.0</v>
      </c>
    </row>
    <row r="5590" ht="15.0" customHeight="1">
      <c r="A5590" s="64">
        <v>24.0</v>
      </c>
      <c r="B5590" s="53" t="str">
        <f t="array" ref="B5590">INDEX(Quadrat.Details!D:D, MATCH(1,(F5590=Quadrat.Details!B:B)*(G5590=Quadrat.Details!G:G)*(H5590=Quadrat.Details!I:I),0))</f>
        <v>LC</v>
      </c>
      <c r="E5590" s="65">
        <f t="array" ref="E5590">INDEX(Quadrat.Details!C:C, MATCH(1,(F5590=Quadrat.Details!B:B)*(G5590=Quadrat.Details!G:G),0))</f>
        <v>44790</v>
      </c>
      <c r="F5590" s="66">
        <v>2022.0</v>
      </c>
      <c r="G5590" s="13" t="s">
        <v>432</v>
      </c>
      <c r="H5590" s="64">
        <v>2.0</v>
      </c>
      <c r="I5590" s="3" t="str">
        <f t="array" ref="I5590">INDEX(Species.List!A:A,MATCH(J5590,Species.List!B:B,0))</f>
        <v>Ensis directus</v>
      </c>
      <c r="J5590" s="11" t="s">
        <v>306</v>
      </c>
      <c r="K5590" s="3" t="str">
        <f t="array" ref="K5590">INDEX(Species.List!C:C,MATCH(J5590,Species.List!B:B,0))</f>
        <v>SL</v>
      </c>
      <c r="L5590" s="64">
        <v>32.0</v>
      </c>
      <c r="M5590" s="64">
        <v>1.0</v>
      </c>
      <c r="N5590" s="8" t="s">
        <v>502</v>
      </c>
      <c r="O5590" s="8" t="s">
        <v>55</v>
      </c>
      <c r="P5590" s="3" t="s">
        <v>682</v>
      </c>
      <c r="Q5590" s="3" t="s">
        <v>55</v>
      </c>
      <c r="S5590" s="67">
        <v>1.0</v>
      </c>
    </row>
    <row r="5591" ht="15.0" customHeight="1">
      <c r="A5591" s="64">
        <v>24.0</v>
      </c>
      <c r="B5591" s="53" t="str">
        <f t="array" ref="B5591">INDEX(Quadrat.Details!D:D, MATCH(1,(F5591=Quadrat.Details!B:B)*(G5591=Quadrat.Details!G:G)*(H5591=Quadrat.Details!I:I),0))</f>
        <v>JQ</v>
      </c>
      <c r="E5591" s="65">
        <f t="array" ref="E5591">INDEX(Quadrat.Details!C:C, MATCH(1,(F5591=Quadrat.Details!B:B)*(G5591=Quadrat.Details!G:G),0))</f>
        <v>44790</v>
      </c>
      <c r="F5591" s="66">
        <v>2022.0</v>
      </c>
      <c r="G5591" s="13" t="s">
        <v>455</v>
      </c>
      <c r="H5591" s="64">
        <v>1.0</v>
      </c>
      <c r="I5591" s="3" t="str">
        <f t="array" ref="I5591">INDEX(Species.List!A:A,MATCH(J5591,Species.List!B:B,0))</f>
        <v>Pagurus pollicaris</v>
      </c>
      <c r="J5591" s="11" t="s">
        <v>185</v>
      </c>
      <c r="K5591" s="3" t="str">
        <f t="array" ref="K5591">INDEX(Species.List!C:C,MATCH(J5591,Species.List!B:B,0))</f>
        <v>ClawLength</v>
      </c>
      <c r="L5591" s="64">
        <v>16.0</v>
      </c>
      <c r="M5591" s="64">
        <v>1.0</v>
      </c>
      <c r="N5591" s="8" t="s">
        <v>502</v>
      </c>
      <c r="O5591" s="8" t="s">
        <v>55</v>
      </c>
      <c r="P5591" s="3" t="s">
        <v>682</v>
      </c>
      <c r="Q5591" s="3" t="s">
        <v>55</v>
      </c>
      <c r="S5591" s="67">
        <v>1.0</v>
      </c>
    </row>
    <row r="5592" ht="15.0" customHeight="1">
      <c r="A5592" s="64">
        <v>24.0</v>
      </c>
      <c r="B5592" s="53" t="str">
        <f t="array" ref="B5592">INDEX(Quadrat.Details!D:D, MATCH(1,(F5592=Quadrat.Details!B:B)*(G5592=Quadrat.Details!G:G)*(H5592=Quadrat.Details!I:I),0))</f>
        <v>JQ</v>
      </c>
      <c r="E5592" s="65">
        <f t="array" ref="E5592">INDEX(Quadrat.Details!C:C, MATCH(1,(F5592=Quadrat.Details!B:B)*(G5592=Quadrat.Details!G:G),0))</f>
        <v>44790</v>
      </c>
      <c r="F5592" s="66">
        <v>2022.0</v>
      </c>
      <c r="G5592" s="13" t="s">
        <v>455</v>
      </c>
      <c r="H5592" s="64">
        <v>1.0</v>
      </c>
      <c r="I5592" s="3" t="str">
        <f t="array" ref="I5592">INDEX(Species.List!A:A,MATCH(J5592,Species.List!B:B,0))</f>
        <v>Pagurus longicarpus</v>
      </c>
      <c r="J5592" s="11" t="s">
        <v>236</v>
      </c>
      <c r="K5592" s="3" t="str">
        <f t="array" ref="K5592">INDEX(Species.List!C:C,MATCH(J5592,Species.List!B:B,0))</f>
        <v>ClawLength</v>
      </c>
      <c r="L5592" s="64">
        <v>12.0</v>
      </c>
      <c r="M5592" s="64">
        <v>1.0</v>
      </c>
      <c r="N5592" s="8" t="s">
        <v>502</v>
      </c>
      <c r="O5592" s="8" t="s">
        <v>55</v>
      </c>
      <c r="P5592" s="3" t="s">
        <v>682</v>
      </c>
      <c r="Q5592" s="3" t="s">
        <v>55</v>
      </c>
      <c r="S5592" s="67">
        <v>1.0</v>
      </c>
    </row>
    <row r="5593" ht="15.0" customHeight="1">
      <c r="A5593" s="64">
        <v>24.0</v>
      </c>
      <c r="B5593" s="53" t="str">
        <f t="array" ref="B5593">INDEX(Quadrat.Details!D:D, MATCH(1,(F5593=Quadrat.Details!B:B)*(G5593=Quadrat.Details!G:G)*(H5593=Quadrat.Details!I:I),0))</f>
        <v>JQ</v>
      </c>
      <c r="E5593" s="65">
        <f t="array" ref="E5593">INDEX(Quadrat.Details!C:C, MATCH(1,(F5593=Quadrat.Details!B:B)*(G5593=Quadrat.Details!G:G),0))</f>
        <v>44790</v>
      </c>
      <c r="F5593" s="66">
        <v>2022.0</v>
      </c>
      <c r="G5593" s="13" t="s">
        <v>455</v>
      </c>
      <c r="H5593" s="64">
        <v>1.0</v>
      </c>
      <c r="I5593" s="3" t="str">
        <f t="array" ref="I5593">INDEX(Species.List!A:A,MATCH(J5593,Species.List!B:B,0))</f>
        <v>Mya arenaria</v>
      </c>
      <c r="J5593" s="11" t="s">
        <v>327</v>
      </c>
      <c r="K5593" s="3" t="str">
        <f t="array" ref="K5593">INDEX(Species.List!C:C,MATCH(J5593,Species.List!B:B,0))</f>
        <v>SL</v>
      </c>
      <c r="L5593" s="64">
        <v>12.0</v>
      </c>
      <c r="M5593" s="64">
        <v>1.0</v>
      </c>
      <c r="N5593" s="8" t="s">
        <v>502</v>
      </c>
      <c r="O5593" s="8" t="s">
        <v>55</v>
      </c>
      <c r="P5593" s="3" t="s">
        <v>682</v>
      </c>
      <c r="Q5593" s="3" t="s">
        <v>55</v>
      </c>
      <c r="S5593" s="67">
        <v>1.0</v>
      </c>
    </row>
    <row r="5594" ht="15.0" customHeight="1">
      <c r="A5594" s="64">
        <v>24.0</v>
      </c>
      <c r="B5594" s="53" t="str">
        <f t="array" ref="B5594">INDEX(Quadrat.Details!D:D, MATCH(1,(F5594=Quadrat.Details!B:B)*(G5594=Quadrat.Details!G:G)*(H5594=Quadrat.Details!I:I),0))</f>
        <v>JQ</v>
      </c>
      <c r="E5594" s="65">
        <f t="array" ref="E5594">INDEX(Quadrat.Details!C:C, MATCH(1,(F5594=Quadrat.Details!B:B)*(G5594=Quadrat.Details!G:G),0))</f>
        <v>44790</v>
      </c>
      <c r="F5594" s="66">
        <v>2022.0</v>
      </c>
      <c r="G5594" s="13" t="s">
        <v>455</v>
      </c>
      <c r="H5594" s="64">
        <v>1.0</v>
      </c>
      <c r="I5594" s="3" t="str">
        <f t="array" ref="I5594">INDEX(Species.List!A:A,MATCH(J5594,Species.List!B:B,0))</f>
        <v>Mya arenaria</v>
      </c>
      <c r="J5594" s="11" t="s">
        <v>327</v>
      </c>
      <c r="K5594" s="3" t="str">
        <f t="array" ref="K5594">INDEX(Species.List!C:C,MATCH(J5594,Species.List!B:B,0))</f>
        <v>SL</v>
      </c>
      <c r="L5594" s="64">
        <v>10.0</v>
      </c>
      <c r="M5594" s="64">
        <v>1.0</v>
      </c>
      <c r="N5594" s="8" t="s">
        <v>502</v>
      </c>
      <c r="O5594" s="8" t="s">
        <v>55</v>
      </c>
      <c r="P5594" s="3" t="s">
        <v>682</v>
      </c>
      <c r="Q5594" s="3" t="s">
        <v>55</v>
      </c>
      <c r="S5594" s="67">
        <v>1.0</v>
      </c>
    </row>
    <row r="5595" ht="15.0" customHeight="1">
      <c r="A5595" s="64">
        <v>24.0</v>
      </c>
      <c r="B5595" s="53" t="str">
        <f t="array" ref="B5595">INDEX(Quadrat.Details!D:D, MATCH(1,(F5595=Quadrat.Details!B:B)*(G5595=Quadrat.Details!G:G)*(H5595=Quadrat.Details!I:I),0))</f>
        <v>JQ</v>
      </c>
      <c r="E5595" s="65">
        <f t="array" ref="E5595">INDEX(Quadrat.Details!C:C, MATCH(1,(F5595=Quadrat.Details!B:B)*(G5595=Quadrat.Details!G:G),0))</f>
        <v>44790</v>
      </c>
      <c r="F5595" s="66">
        <v>2022.0</v>
      </c>
      <c r="G5595" s="13" t="s">
        <v>455</v>
      </c>
      <c r="H5595" s="64">
        <v>1.0</v>
      </c>
      <c r="I5595" s="3" t="str">
        <f t="array" ref="I5595">INDEX(Species.List!A:A,MATCH(J5595,Species.List!B:B,0))</f>
        <v>Ensis directus</v>
      </c>
      <c r="J5595" s="11" t="s">
        <v>306</v>
      </c>
      <c r="K5595" s="3" t="str">
        <f t="array" ref="K5595">INDEX(Species.List!C:C,MATCH(J5595,Species.List!B:B,0))</f>
        <v>SL</v>
      </c>
      <c r="L5595" s="64">
        <v>34.0</v>
      </c>
      <c r="M5595" s="64">
        <v>1.0</v>
      </c>
      <c r="N5595" s="8" t="s">
        <v>502</v>
      </c>
      <c r="O5595" s="8" t="s">
        <v>55</v>
      </c>
      <c r="P5595" s="3" t="s">
        <v>682</v>
      </c>
      <c r="Q5595" s="3" t="s">
        <v>55</v>
      </c>
      <c r="S5595" s="67">
        <v>1.0</v>
      </c>
    </row>
    <row r="5596" ht="15.0" customHeight="1">
      <c r="A5596" s="64">
        <v>24.0</v>
      </c>
      <c r="B5596" s="53" t="str">
        <f t="array" ref="B5596">INDEX(Quadrat.Details!D:D, MATCH(1,(F5596=Quadrat.Details!B:B)*(G5596=Quadrat.Details!G:G)*(H5596=Quadrat.Details!I:I),0))</f>
        <v>JQ</v>
      </c>
      <c r="E5596" s="65">
        <f t="array" ref="E5596">INDEX(Quadrat.Details!C:C, MATCH(1,(F5596=Quadrat.Details!B:B)*(G5596=Quadrat.Details!G:G),0))</f>
        <v>44790</v>
      </c>
      <c r="F5596" s="66">
        <v>2022.0</v>
      </c>
      <c r="G5596" s="13" t="s">
        <v>455</v>
      </c>
      <c r="H5596" s="64">
        <v>1.0</v>
      </c>
      <c r="I5596" s="3" t="str">
        <f t="array" ref="I5596">INDEX(Species.List!A:A,MATCH(J5596,Species.List!B:B,0))</f>
        <v>Urosalpinx cinerea</v>
      </c>
      <c r="J5596" s="11" t="s">
        <v>284</v>
      </c>
      <c r="K5596" s="3" t="str">
        <f t="array" ref="K5596">INDEX(Species.List!C:C,MATCH(J5596,Species.List!B:B,0))</f>
        <v>SH</v>
      </c>
      <c r="L5596" s="64">
        <v>17.0</v>
      </c>
      <c r="M5596" s="64">
        <v>1.0</v>
      </c>
      <c r="N5596" s="8" t="s">
        <v>502</v>
      </c>
      <c r="O5596" s="8" t="s">
        <v>55</v>
      </c>
      <c r="P5596" s="3" t="s">
        <v>682</v>
      </c>
      <c r="Q5596" s="3" t="s">
        <v>55</v>
      </c>
      <c r="S5596" s="67">
        <v>1.0</v>
      </c>
    </row>
    <row r="5597" ht="15.0" customHeight="1">
      <c r="A5597" s="64">
        <v>24.0</v>
      </c>
      <c r="B5597" s="53" t="str">
        <f t="array" ref="B5597">INDEX(Quadrat.Details!D:D, MATCH(1,(F5597=Quadrat.Details!B:B)*(G5597=Quadrat.Details!G:G)*(H5597=Quadrat.Details!I:I),0))</f>
        <v>JQ</v>
      </c>
      <c r="E5597" s="65">
        <f t="array" ref="E5597">INDEX(Quadrat.Details!C:C, MATCH(1,(F5597=Quadrat.Details!B:B)*(G5597=Quadrat.Details!G:G),0))</f>
        <v>44790</v>
      </c>
      <c r="F5597" s="66">
        <v>2022.0</v>
      </c>
      <c r="G5597" s="13" t="s">
        <v>455</v>
      </c>
      <c r="H5597" s="64">
        <v>2.0</v>
      </c>
      <c r="I5597" s="3" t="str">
        <f t="array" ref="I5597">INDEX(Species.List!A:A,MATCH(J5597,Species.List!B:B,0))</f>
        <v>Cancer irroratus</v>
      </c>
      <c r="J5597" s="11" t="s">
        <v>308</v>
      </c>
      <c r="K5597" s="3" t="str">
        <f t="array" ref="K5597">INDEX(Species.List!C:C,MATCH(J5597,Species.List!B:B,0))</f>
        <v>CW</v>
      </c>
      <c r="L5597" s="64">
        <v>49.0</v>
      </c>
      <c r="M5597" s="64">
        <v>1.0</v>
      </c>
      <c r="N5597" s="8" t="s">
        <v>502</v>
      </c>
      <c r="O5597" s="8" t="s">
        <v>55</v>
      </c>
      <c r="P5597" s="3" t="s">
        <v>682</v>
      </c>
      <c r="Q5597" s="3" t="s">
        <v>55</v>
      </c>
      <c r="S5597" s="67">
        <v>1.0</v>
      </c>
    </row>
    <row r="5598" ht="15.0" customHeight="1">
      <c r="A5598" s="64">
        <v>24.0</v>
      </c>
      <c r="B5598" s="53" t="str">
        <f t="array" ref="B5598">INDEX(Quadrat.Details!D:D, MATCH(1,(F5598=Quadrat.Details!B:B)*(G5598=Quadrat.Details!G:G)*(H5598=Quadrat.Details!I:I),0))</f>
        <v>JQ</v>
      </c>
      <c r="E5598" s="65">
        <f t="array" ref="E5598">INDEX(Quadrat.Details!C:C, MATCH(1,(F5598=Quadrat.Details!B:B)*(G5598=Quadrat.Details!G:G),0))</f>
        <v>44790</v>
      </c>
      <c r="F5598" s="66">
        <v>2022.0</v>
      </c>
      <c r="G5598" s="13" t="s">
        <v>455</v>
      </c>
      <c r="H5598" s="64">
        <v>2.0</v>
      </c>
      <c r="I5598" s="3" t="str">
        <f t="array" ref="I5598">INDEX(Species.List!A:A,MATCH(J5598,Species.List!B:B,0))</f>
        <v>Dyspanopeus sayi</v>
      </c>
      <c r="J5598" s="11" t="s">
        <v>315</v>
      </c>
      <c r="K5598" s="3" t="str">
        <f t="array" ref="K5598">INDEX(Species.List!C:C,MATCH(J5598,Species.List!B:B,0))</f>
        <v>CW</v>
      </c>
      <c r="L5598" s="64">
        <v>20.0</v>
      </c>
      <c r="M5598" s="64">
        <v>1.0</v>
      </c>
      <c r="N5598" s="8" t="s">
        <v>502</v>
      </c>
      <c r="O5598" s="8" t="s">
        <v>55</v>
      </c>
      <c r="P5598" s="3" t="s">
        <v>682</v>
      </c>
      <c r="Q5598" s="3" t="s">
        <v>55</v>
      </c>
      <c r="S5598" s="67">
        <v>1.0</v>
      </c>
    </row>
    <row r="5599" ht="15.0" customHeight="1">
      <c r="A5599" s="64">
        <v>24.0</v>
      </c>
      <c r="B5599" s="53" t="str">
        <f t="array" ref="B5599">INDEX(Quadrat.Details!D:D, MATCH(1,(F5599=Quadrat.Details!B:B)*(G5599=Quadrat.Details!G:G)*(H5599=Quadrat.Details!I:I),0))</f>
        <v>JQ</v>
      </c>
      <c r="E5599" s="65">
        <f t="array" ref="E5599">INDEX(Quadrat.Details!C:C, MATCH(1,(F5599=Quadrat.Details!B:B)*(G5599=Quadrat.Details!G:G),0))</f>
        <v>44790</v>
      </c>
      <c r="F5599" s="66">
        <v>2022.0</v>
      </c>
      <c r="G5599" s="13" t="s">
        <v>455</v>
      </c>
      <c r="H5599" s="64">
        <v>2.0</v>
      </c>
      <c r="I5599" s="3" t="str">
        <f t="array" ref="I5599">INDEX(Species.List!A:A,MATCH(J5599,Species.List!B:B,0))</f>
        <v>Dyspanopeus sayi</v>
      </c>
      <c r="J5599" s="11" t="s">
        <v>315</v>
      </c>
      <c r="K5599" s="3" t="str">
        <f t="array" ref="K5599">INDEX(Species.List!C:C,MATCH(J5599,Species.List!B:B,0))</f>
        <v>CW</v>
      </c>
      <c r="L5599" s="64">
        <v>23.0</v>
      </c>
      <c r="M5599" s="64">
        <v>1.0</v>
      </c>
      <c r="N5599" s="8" t="s">
        <v>502</v>
      </c>
      <c r="O5599" s="8" t="s">
        <v>55</v>
      </c>
      <c r="P5599" s="3" t="s">
        <v>682</v>
      </c>
      <c r="Q5599" s="3" t="s">
        <v>55</v>
      </c>
      <c r="S5599" s="67">
        <v>1.0</v>
      </c>
    </row>
    <row r="5600" ht="15.0" customHeight="1">
      <c r="A5600" s="64">
        <v>24.0</v>
      </c>
      <c r="B5600" s="53" t="str">
        <f t="array" ref="B5600">INDEX(Quadrat.Details!D:D, MATCH(1,(F5600=Quadrat.Details!B:B)*(G5600=Quadrat.Details!G:G)*(H5600=Quadrat.Details!I:I),0))</f>
        <v>JQ</v>
      </c>
      <c r="E5600" s="65">
        <f t="array" ref="E5600">INDEX(Quadrat.Details!C:C, MATCH(1,(F5600=Quadrat.Details!B:B)*(G5600=Quadrat.Details!G:G),0))</f>
        <v>44790</v>
      </c>
      <c r="F5600" s="66">
        <v>2022.0</v>
      </c>
      <c r="G5600" s="13" t="s">
        <v>455</v>
      </c>
      <c r="H5600" s="64">
        <v>2.0</v>
      </c>
      <c r="I5600" s="3" t="str">
        <f t="array" ref="I5600">INDEX(Species.List!A:A,MATCH(J5600,Species.List!B:B,0))</f>
        <v>Syngnathus fuscus</v>
      </c>
      <c r="J5600" s="11" t="s">
        <v>297</v>
      </c>
      <c r="K5600" s="3" t="str">
        <f t="array" ref="K5600">INDEX(Species.List!C:C,MATCH(J5600,Species.List!B:B,0))</f>
        <v>TL</v>
      </c>
      <c r="L5600" s="64">
        <v>143.0</v>
      </c>
      <c r="M5600" s="64">
        <v>1.0</v>
      </c>
      <c r="N5600" s="8" t="s">
        <v>502</v>
      </c>
      <c r="O5600" s="8" t="s">
        <v>55</v>
      </c>
      <c r="P5600" s="3" t="s">
        <v>682</v>
      </c>
      <c r="Q5600" s="3" t="s">
        <v>55</v>
      </c>
      <c r="S5600" s="67">
        <v>1.0</v>
      </c>
    </row>
    <row r="5601" ht="15.0" customHeight="1">
      <c r="A5601" s="64">
        <v>24.0</v>
      </c>
      <c r="B5601" s="53" t="str">
        <f t="array" ref="B5601">INDEX(Quadrat.Details!D:D, MATCH(1,(F5601=Quadrat.Details!B:B)*(G5601=Quadrat.Details!G:G)*(H5601=Quadrat.Details!I:I),0))</f>
        <v>JQ</v>
      </c>
      <c r="E5601" s="65">
        <f t="array" ref="E5601">INDEX(Quadrat.Details!C:C, MATCH(1,(F5601=Quadrat.Details!B:B)*(G5601=Quadrat.Details!G:G),0))</f>
        <v>44790</v>
      </c>
      <c r="F5601" s="66">
        <v>2022.0</v>
      </c>
      <c r="G5601" s="13" t="s">
        <v>455</v>
      </c>
      <c r="H5601" s="64">
        <v>2.0</v>
      </c>
      <c r="I5601" s="3" t="str">
        <f t="array" ref="I5601">INDEX(Species.List!A:A,MATCH(J5601,Species.List!B:B,0))</f>
        <v>Libinia emarginata</v>
      </c>
      <c r="J5601" s="11" t="s">
        <v>299</v>
      </c>
      <c r="K5601" s="3" t="str">
        <f t="array" ref="K5601">INDEX(Species.List!C:C,MATCH(J5601,Species.List!B:B,0))</f>
        <v>CW</v>
      </c>
      <c r="L5601" s="64">
        <v>27.0</v>
      </c>
      <c r="M5601" s="64">
        <v>1.0</v>
      </c>
      <c r="N5601" s="8" t="s">
        <v>502</v>
      </c>
      <c r="O5601" s="8" t="s">
        <v>55</v>
      </c>
      <c r="P5601" s="3" t="s">
        <v>682</v>
      </c>
      <c r="Q5601" s="3" t="s">
        <v>55</v>
      </c>
      <c r="S5601" s="67">
        <v>1.0</v>
      </c>
    </row>
    <row r="5602" ht="15.0" customHeight="1">
      <c r="A5602" s="64">
        <v>24.0</v>
      </c>
      <c r="B5602" s="53" t="str">
        <f t="array" ref="B5602">INDEX(Quadrat.Details!D:D, MATCH(1,(F5602=Quadrat.Details!B:B)*(G5602=Quadrat.Details!G:G)*(H5602=Quadrat.Details!I:I),0))</f>
        <v>JQ</v>
      </c>
      <c r="E5602" s="65">
        <f t="array" ref="E5602">INDEX(Quadrat.Details!C:C, MATCH(1,(F5602=Quadrat.Details!B:B)*(G5602=Quadrat.Details!G:G),0))</f>
        <v>44790</v>
      </c>
      <c r="F5602" s="66">
        <v>2022.0</v>
      </c>
      <c r="G5602" s="13" t="s">
        <v>455</v>
      </c>
      <c r="H5602" s="64">
        <v>2.0</v>
      </c>
      <c r="I5602" s="3" t="str">
        <f t="array" ref="I5602">INDEX(Species.List!A:A,MATCH(J5602,Species.List!B:B,0))</f>
        <v>Pagurus longicarpus</v>
      </c>
      <c r="J5602" s="11" t="s">
        <v>236</v>
      </c>
      <c r="K5602" s="3" t="str">
        <f t="array" ref="K5602">INDEX(Species.List!C:C,MATCH(J5602,Species.List!B:B,0))</f>
        <v>ClawLength</v>
      </c>
      <c r="L5602" s="64">
        <v>10.0</v>
      </c>
      <c r="M5602" s="64">
        <v>1.0</v>
      </c>
      <c r="N5602" s="8" t="s">
        <v>502</v>
      </c>
      <c r="O5602" s="8" t="s">
        <v>55</v>
      </c>
      <c r="P5602" s="3" t="s">
        <v>682</v>
      </c>
      <c r="Q5602" s="3" t="s">
        <v>55</v>
      </c>
      <c r="S5602" s="67">
        <v>1.0</v>
      </c>
    </row>
    <row r="5603" ht="15.0" customHeight="1">
      <c r="A5603" s="64">
        <v>24.0</v>
      </c>
      <c r="B5603" s="53" t="str">
        <f t="array" ref="B5603">INDEX(Quadrat.Details!D:D, MATCH(1,(F5603=Quadrat.Details!B:B)*(G5603=Quadrat.Details!G:G)*(H5603=Quadrat.Details!I:I),0))</f>
        <v>JQ</v>
      </c>
      <c r="E5603" s="65">
        <f t="array" ref="E5603">INDEX(Quadrat.Details!C:C, MATCH(1,(F5603=Quadrat.Details!B:B)*(G5603=Quadrat.Details!G:G),0))</f>
        <v>44790</v>
      </c>
      <c r="F5603" s="66">
        <v>2022.0</v>
      </c>
      <c r="G5603" s="13" t="s">
        <v>455</v>
      </c>
      <c r="H5603" s="64">
        <v>2.0</v>
      </c>
      <c r="I5603" s="3" t="str">
        <f t="array" ref="I5603">INDEX(Species.List!A:A,MATCH(J5603,Species.List!B:B,0))</f>
        <v>Dyspanopeus sayi</v>
      </c>
      <c r="J5603" s="11" t="s">
        <v>315</v>
      </c>
      <c r="K5603" s="3" t="str">
        <f t="array" ref="K5603">INDEX(Species.List!C:C,MATCH(J5603,Species.List!B:B,0))</f>
        <v>CW</v>
      </c>
      <c r="L5603" s="64">
        <v>22.0</v>
      </c>
      <c r="M5603" s="64">
        <v>1.0</v>
      </c>
      <c r="N5603" s="8" t="s">
        <v>502</v>
      </c>
      <c r="O5603" s="8" t="s">
        <v>55</v>
      </c>
      <c r="P5603" s="3" t="s">
        <v>682</v>
      </c>
      <c r="Q5603" s="3" t="s">
        <v>55</v>
      </c>
      <c r="S5603" s="67">
        <v>1.0</v>
      </c>
    </row>
    <row r="5604" ht="15.0" customHeight="1">
      <c r="A5604" s="64">
        <v>24.0</v>
      </c>
      <c r="B5604" s="53" t="str">
        <f t="array" ref="B5604">INDEX(Quadrat.Details!D:D, MATCH(1,(F5604=Quadrat.Details!B:B)*(G5604=Quadrat.Details!G:G)*(H5604=Quadrat.Details!I:I),0))</f>
        <v>JQ</v>
      </c>
      <c r="E5604" s="65">
        <f t="array" ref="E5604">INDEX(Quadrat.Details!C:C, MATCH(1,(F5604=Quadrat.Details!B:B)*(G5604=Quadrat.Details!G:G),0))</f>
        <v>44790</v>
      </c>
      <c r="F5604" s="66">
        <v>2022.0</v>
      </c>
      <c r="G5604" s="13" t="s">
        <v>455</v>
      </c>
      <c r="H5604" s="64">
        <v>2.0</v>
      </c>
      <c r="I5604" s="3" t="str">
        <f t="array" ref="I5604">INDEX(Species.List!A:A,MATCH(J5604,Species.List!B:B,0))</f>
        <v>Dyspanopeus sayi</v>
      </c>
      <c r="J5604" s="11" t="s">
        <v>315</v>
      </c>
      <c r="K5604" s="3" t="str">
        <f t="array" ref="K5604">INDEX(Species.List!C:C,MATCH(J5604,Species.List!B:B,0))</f>
        <v>CW</v>
      </c>
      <c r="L5604" s="64">
        <v>14.0</v>
      </c>
      <c r="M5604" s="64">
        <v>1.0</v>
      </c>
      <c r="N5604" s="8" t="s">
        <v>502</v>
      </c>
      <c r="O5604" s="8" t="s">
        <v>55</v>
      </c>
      <c r="P5604" s="3" t="s">
        <v>682</v>
      </c>
      <c r="Q5604" s="3" t="s">
        <v>55</v>
      </c>
      <c r="S5604" s="67">
        <v>1.0</v>
      </c>
    </row>
    <row r="5605" ht="15.0" customHeight="1">
      <c r="A5605" s="64">
        <v>24.0</v>
      </c>
      <c r="B5605" s="53" t="str">
        <f t="array" ref="B5605">INDEX(Quadrat.Details!D:D, MATCH(1,(F5605=Quadrat.Details!B:B)*(G5605=Quadrat.Details!G:G)*(H5605=Quadrat.Details!I:I),0))</f>
        <v>JQ</v>
      </c>
      <c r="E5605" s="65">
        <f t="array" ref="E5605">INDEX(Quadrat.Details!C:C, MATCH(1,(F5605=Quadrat.Details!B:B)*(G5605=Quadrat.Details!G:G),0))</f>
        <v>44790</v>
      </c>
      <c r="F5605" s="66">
        <v>2022.0</v>
      </c>
      <c r="G5605" s="13" t="s">
        <v>455</v>
      </c>
      <c r="H5605" s="64">
        <v>2.0</v>
      </c>
      <c r="I5605" s="3" t="str">
        <f t="array" ref="I5605">INDEX(Species.List!A:A,MATCH(J5605,Species.List!B:B,0))</f>
        <v>Dyspanopeus sayi</v>
      </c>
      <c r="J5605" s="11" t="s">
        <v>315</v>
      </c>
      <c r="K5605" s="3" t="str">
        <f t="array" ref="K5605">INDEX(Species.List!C:C,MATCH(J5605,Species.List!B:B,0))</f>
        <v>CW</v>
      </c>
      <c r="L5605" s="64">
        <v>13.0</v>
      </c>
      <c r="M5605" s="64">
        <v>2.0</v>
      </c>
      <c r="N5605" s="8" t="s">
        <v>502</v>
      </c>
      <c r="O5605" s="8" t="s">
        <v>55</v>
      </c>
      <c r="P5605" s="3" t="s">
        <v>682</v>
      </c>
      <c r="Q5605" s="3" t="s">
        <v>55</v>
      </c>
      <c r="S5605" s="67">
        <v>1.0</v>
      </c>
    </row>
    <row r="5606" ht="15.0" customHeight="1">
      <c r="A5606" s="64">
        <v>24.0</v>
      </c>
      <c r="B5606" s="53" t="str">
        <f t="array" ref="B5606">INDEX(Quadrat.Details!D:D, MATCH(1,(F5606=Quadrat.Details!B:B)*(G5606=Quadrat.Details!G:G)*(H5606=Quadrat.Details!I:I),0))</f>
        <v>JQ</v>
      </c>
      <c r="E5606" s="65">
        <f t="array" ref="E5606">INDEX(Quadrat.Details!C:C, MATCH(1,(F5606=Quadrat.Details!B:B)*(G5606=Quadrat.Details!G:G),0))</f>
        <v>44790</v>
      </c>
      <c r="F5606" s="66">
        <v>2022.0</v>
      </c>
      <c r="G5606" s="13" t="s">
        <v>455</v>
      </c>
      <c r="H5606" s="64">
        <v>2.0</v>
      </c>
      <c r="I5606" s="3" t="str">
        <f t="array" ref="I5606">INDEX(Species.List!A:A,MATCH(J5606,Species.List!B:B,0))</f>
        <v>Dyspanopeus sayi</v>
      </c>
      <c r="J5606" s="11" t="s">
        <v>315</v>
      </c>
      <c r="K5606" s="3" t="str">
        <f t="array" ref="K5606">INDEX(Species.List!C:C,MATCH(J5606,Species.List!B:B,0))</f>
        <v>CW</v>
      </c>
      <c r="L5606" s="64">
        <v>10.0</v>
      </c>
      <c r="M5606" s="64">
        <v>1.0</v>
      </c>
      <c r="N5606" s="8" t="s">
        <v>502</v>
      </c>
      <c r="O5606" s="8" t="s">
        <v>55</v>
      </c>
      <c r="P5606" s="3" t="s">
        <v>682</v>
      </c>
      <c r="Q5606" s="3" t="s">
        <v>55</v>
      </c>
      <c r="S5606" s="67">
        <v>1.0</v>
      </c>
    </row>
    <row r="5607" ht="15.0" customHeight="1">
      <c r="A5607" s="64">
        <v>24.0</v>
      </c>
      <c r="B5607" s="53" t="str">
        <f t="array" ref="B5607">INDEX(Quadrat.Details!D:D, MATCH(1,(F5607=Quadrat.Details!B:B)*(G5607=Quadrat.Details!G:G)*(H5607=Quadrat.Details!I:I),0))</f>
        <v>JQ</v>
      </c>
      <c r="E5607" s="65">
        <f t="array" ref="E5607">INDEX(Quadrat.Details!C:C, MATCH(1,(F5607=Quadrat.Details!B:B)*(G5607=Quadrat.Details!G:G),0))</f>
        <v>44790</v>
      </c>
      <c r="F5607" s="66">
        <v>2022.0</v>
      </c>
      <c r="G5607" s="13" t="s">
        <v>455</v>
      </c>
      <c r="H5607" s="64">
        <v>2.0</v>
      </c>
      <c r="I5607" s="3" t="str">
        <f t="array" ref="I5607">INDEX(Species.List!A:A,MATCH(J5607,Species.List!B:B,0))</f>
        <v>Dyspanopeus sayi</v>
      </c>
      <c r="J5607" s="11" t="s">
        <v>315</v>
      </c>
      <c r="K5607" s="3" t="str">
        <f t="array" ref="K5607">INDEX(Species.List!C:C,MATCH(J5607,Species.List!B:B,0))</f>
        <v>CW</v>
      </c>
      <c r="L5607" s="64">
        <v>23.0</v>
      </c>
      <c r="M5607" s="64">
        <v>1.0</v>
      </c>
      <c r="N5607" s="8" t="s">
        <v>502</v>
      </c>
      <c r="O5607" s="8" t="s">
        <v>55</v>
      </c>
      <c r="P5607" s="3" t="s">
        <v>682</v>
      </c>
      <c r="Q5607" s="3" t="s">
        <v>55</v>
      </c>
      <c r="S5607" s="67">
        <v>1.0</v>
      </c>
    </row>
    <row r="5608" ht="15.0" customHeight="1">
      <c r="A5608" s="64">
        <v>24.0</v>
      </c>
      <c r="B5608" s="53" t="str">
        <f t="array" ref="B5608">INDEX(Quadrat.Details!D:D, MATCH(1,(F5608=Quadrat.Details!B:B)*(G5608=Quadrat.Details!G:G)*(H5608=Quadrat.Details!I:I),0))</f>
        <v>JQ</v>
      </c>
      <c r="E5608" s="65">
        <f t="array" ref="E5608">INDEX(Quadrat.Details!C:C, MATCH(1,(F5608=Quadrat.Details!B:B)*(G5608=Quadrat.Details!G:G),0))</f>
        <v>44790</v>
      </c>
      <c r="F5608" s="66">
        <v>2022.0</v>
      </c>
      <c r="G5608" s="13" t="s">
        <v>455</v>
      </c>
      <c r="H5608" s="64">
        <v>2.0</v>
      </c>
      <c r="I5608" s="3" t="str">
        <f t="array" ref="I5608">INDEX(Species.List!A:A,MATCH(J5608,Species.List!B:B,0))</f>
        <v>Anadara transversa</v>
      </c>
      <c r="J5608" s="11" t="s">
        <v>355</v>
      </c>
      <c r="K5608" s="3" t="str">
        <f t="array" ref="K5608">INDEX(Species.List!C:C,MATCH(J5608,Species.List!B:B,0))</f>
        <v>SL</v>
      </c>
      <c r="L5608" s="64">
        <v>19.0</v>
      </c>
      <c r="M5608" s="64">
        <v>1.0</v>
      </c>
      <c r="N5608" s="8" t="s">
        <v>502</v>
      </c>
      <c r="O5608" s="8" t="s">
        <v>55</v>
      </c>
      <c r="P5608" s="3" t="s">
        <v>682</v>
      </c>
      <c r="Q5608" s="3" t="s">
        <v>55</v>
      </c>
      <c r="S5608" s="67">
        <v>1.0</v>
      </c>
    </row>
    <row r="5609" ht="15.0" customHeight="1">
      <c r="A5609" s="64">
        <v>24.0</v>
      </c>
      <c r="B5609" s="53" t="str">
        <f t="array" ref="B5609">INDEX(Quadrat.Details!D:D, MATCH(1,(F5609=Quadrat.Details!B:B)*(G5609=Quadrat.Details!G:G)*(H5609=Quadrat.Details!I:I),0))</f>
        <v>JQ</v>
      </c>
      <c r="E5609" s="65">
        <f t="array" ref="E5609">INDEX(Quadrat.Details!C:C, MATCH(1,(F5609=Quadrat.Details!B:B)*(G5609=Quadrat.Details!G:G),0))</f>
        <v>44790</v>
      </c>
      <c r="F5609" s="66">
        <v>2022.0</v>
      </c>
      <c r="G5609" s="13" t="s">
        <v>455</v>
      </c>
      <c r="H5609" s="64">
        <v>2.0</v>
      </c>
      <c r="I5609" s="3" t="str">
        <f t="array" ref="I5609">INDEX(Species.List!A:A,MATCH(J5609,Species.List!B:B,0))</f>
        <v>Ilyanassa trivittata</v>
      </c>
      <c r="J5609" s="11" t="s">
        <v>350</v>
      </c>
      <c r="K5609" s="3" t="str">
        <f t="array" ref="K5609">INDEX(Species.List!C:C,MATCH(J5609,Species.List!B:B,0))</f>
        <v>SH</v>
      </c>
      <c r="L5609" s="64">
        <v>16.0</v>
      </c>
      <c r="M5609" s="64">
        <v>1.0</v>
      </c>
      <c r="N5609" s="8" t="s">
        <v>502</v>
      </c>
      <c r="O5609" s="8" t="s">
        <v>55</v>
      </c>
      <c r="P5609" s="3" t="s">
        <v>682</v>
      </c>
      <c r="Q5609" s="3" t="s">
        <v>55</v>
      </c>
      <c r="S5609" s="67">
        <v>1.0</v>
      </c>
    </row>
    <row r="5610" ht="15.0" customHeight="1">
      <c r="A5610" s="64">
        <v>24.0</v>
      </c>
      <c r="B5610" s="53" t="str">
        <f t="array" ref="B5610">INDEX(Quadrat.Details!D:D, MATCH(1,(F5610=Quadrat.Details!B:B)*(G5610=Quadrat.Details!G:G)*(H5610=Quadrat.Details!I:I),0))</f>
        <v>JQ</v>
      </c>
      <c r="E5610" s="65">
        <f t="array" ref="E5610">INDEX(Quadrat.Details!C:C, MATCH(1,(F5610=Quadrat.Details!B:B)*(G5610=Quadrat.Details!G:G),0))</f>
        <v>44790</v>
      </c>
      <c r="F5610" s="66">
        <v>2022.0</v>
      </c>
      <c r="G5610" s="13" t="s">
        <v>455</v>
      </c>
      <c r="H5610" s="64">
        <v>2.0</v>
      </c>
      <c r="I5610" s="3" t="str">
        <f t="array" ref="I5610">INDEX(Species.List!A:A,MATCH(J5610,Species.List!B:B,0))</f>
        <v>Ilyanassa trivittata</v>
      </c>
      <c r="J5610" s="11" t="s">
        <v>350</v>
      </c>
      <c r="K5610" s="3" t="str">
        <f t="array" ref="K5610">INDEX(Species.List!C:C,MATCH(J5610,Species.List!B:B,0))</f>
        <v>SH</v>
      </c>
      <c r="L5610" s="64">
        <v>17.0</v>
      </c>
      <c r="M5610" s="64">
        <v>1.0</v>
      </c>
      <c r="N5610" s="8" t="s">
        <v>502</v>
      </c>
      <c r="O5610" s="8" t="s">
        <v>55</v>
      </c>
      <c r="P5610" s="3" t="s">
        <v>682</v>
      </c>
      <c r="Q5610" s="3" t="s">
        <v>55</v>
      </c>
      <c r="S5610" s="67">
        <v>1.0</v>
      </c>
    </row>
    <row r="5611" ht="15.0" customHeight="1">
      <c r="A5611" s="64">
        <v>24.0</v>
      </c>
      <c r="B5611" s="53" t="str">
        <f t="array" ref="B5611">INDEX(Quadrat.Details!D:D, MATCH(1,(F5611=Quadrat.Details!B:B)*(G5611=Quadrat.Details!G:G)*(H5611=Quadrat.Details!I:I),0))</f>
        <v>JQ</v>
      </c>
      <c r="E5611" s="65">
        <f t="array" ref="E5611">INDEX(Quadrat.Details!C:C, MATCH(1,(F5611=Quadrat.Details!B:B)*(G5611=Quadrat.Details!G:G),0))</f>
        <v>44790</v>
      </c>
      <c r="F5611" s="66">
        <v>2022.0</v>
      </c>
      <c r="G5611" s="13" t="s">
        <v>455</v>
      </c>
      <c r="H5611" s="64">
        <v>2.0</v>
      </c>
      <c r="I5611" s="3" t="str">
        <f t="array" ref="I5611">INDEX(Species.List!A:A,MATCH(J5611,Species.List!B:B,0))</f>
        <v>Mya arenaria</v>
      </c>
      <c r="J5611" s="11" t="s">
        <v>327</v>
      </c>
      <c r="K5611" s="3" t="str">
        <f t="array" ref="K5611">INDEX(Species.List!C:C,MATCH(J5611,Species.List!B:B,0))</f>
        <v>SL</v>
      </c>
      <c r="L5611" s="64">
        <v>12.0</v>
      </c>
      <c r="M5611" s="64">
        <v>1.0</v>
      </c>
      <c r="N5611" s="8" t="s">
        <v>502</v>
      </c>
      <c r="O5611" s="8" t="s">
        <v>55</v>
      </c>
      <c r="P5611" s="3" t="s">
        <v>682</v>
      </c>
      <c r="Q5611" s="3" t="s">
        <v>55</v>
      </c>
      <c r="S5611" s="67">
        <v>1.0</v>
      </c>
    </row>
    <row r="5612" ht="15.0" customHeight="1">
      <c r="A5612" s="64">
        <v>24.0</v>
      </c>
      <c r="B5612" s="53" t="str">
        <f t="array" ref="B5612">INDEX(Quadrat.Details!D:D, MATCH(1,(F5612=Quadrat.Details!B:B)*(G5612=Quadrat.Details!G:G)*(H5612=Quadrat.Details!I:I),0))</f>
        <v>JQ</v>
      </c>
      <c r="E5612" s="65">
        <f t="array" ref="E5612">INDEX(Quadrat.Details!C:C, MATCH(1,(F5612=Quadrat.Details!B:B)*(G5612=Quadrat.Details!G:G),0))</f>
        <v>44790</v>
      </c>
      <c r="F5612" s="66">
        <v>2022.0</v>
      </c>
      <c r="G5612" s="13" t="s">
        <v>455</v>
      </c>
      <c r="H5612" s="64">
        <v>2.0</v>
      </c>
      <c r="I5612" s="3" t="str">
        <f t="array" ref="I5612">INDEX(Species.List!A:A,MATCH(J5612,Species.List!B:B,0))</f>
        <v>Ensis directus</v>
      </c>
      <c r="J5612" s="11" t="s">
        <v>306</v>
      </c>
      <c r="K5612" s="3" t="str">
        <f t="array" ref="K5612">INDEX(Species.List!C:C,MATCH(J5612,Species.List!B:B,0))</f>
        <v>SL</v>
      </c>
      <c r="L5612" s="64">
        <v>33.0</v>
      </c>
      <c r="M5612" s="64">
        <v>1.0</v>
      </c>
      <c r="N5612" s="8" t="s">
        <v>502</v>
      </c>
      <c r="O5612" s="8" t="s">
        <v>55</v>
      </c>
      <c r="P5612" s="3" t="s">
        <v>682</v>
      </c>
      <c r="Q5612" s="3" t="s">
        <v>55</v>
      </c>
      <c r="S5612" s="67">
        <v>1.0</v>
      </c>
    </row>
    <row r="5613" ht="15.0" customHeight="1">
      <c r="A5613" s="64">
        <v>24.0</v>
      </c>
      <c r="B5613" s="53" t="str">
        <f t="array" ref="B5613">INDEX(Quadrat.Details!D:D, MATCH(1,(F5613=Quadrat.Details!B:B)*(G5613=Quadrat.Details!G:G)*(H5613=Quadrat.Details!I:I),0))</f>
        <v>JQ</v>
      </c>
      <c r="E5613" s="65">
        <f t="array" ref="E5613">INDEX(Quadrat.Details!C:C, MATCH(1,(F5613=Quadrat.Details!B:B)*(G5613=Quadrat.Details!G:G),0))</f>
        <v>44790</v>
      </c>
      <c r="F5613" s="66">
        <v>2022.0</v>
      </c>
      <c r="G5613" s="13" t="s">
        <v>455</v>
      </c>
      <c r="H5613" s="64">
        <v>2.0</v>
      </c>
      <c r="I5613" s="3" t="str">
        <f t="array" ref="I5613">INDEX(Species.List!A:A,MATCH(J5613,Species.List!B:B,0))</f>
        <v>Mya arenaria</v>
      </c>
      <c r="J5613" s="11" t="s">
        <v>327</v>
      </c>
      <c r="K5613" s="3" t="str">
        <f t="array" ref="K5613">INDEX(Species.List!C:C,MATCH(J5613,Species.List!B:B,0))</f>
        <v>SL</v>
      </c>
      <c r="L5613" s="64">
        <v>11.0</v>
      </c>
      <c r="M5613" s="64">
        <v>2.0</v>
      </c>
      <c r="N5613" s="8" t="s">
        <v>502</v>
      </c>
      <c r="O5613" s="8" t="s">
        <v>55</v>
      </c>
      <c r="P5613" s="3" t="s">
        <v>682</v>
      </c>
      <c r="Q5613" s="3" t="s">
        <v>55</v>
      </c>
      <c r="S5613" s="67">
        <v>1.0</v>
      </c>
    </row>
    <row r="5614" ht="15.0" customHeight="1">
      <c r="A5614" s="64">
        <v>24.0</v>
      </c>
      <c r="B5614" s="53" t="str">
        <f t="array" ref="B5614">INDEX(Quadrat.Details!D:D, MATCH(1,(F5614=Quadrat.Details!B:B)*(G5614=Quadrat.Details!G:G)*(H5614=Quadrat.Details!I:I),0))</f>
        <v>JQ</v>
      </c>
      <c r="E5614" s="65">
        <f t="array" ref="E5614">INDEX(Quadrat.Details!C:C, MATCH(1,(F5614=Quadrat.Details!B:B)*(G5614=Quadrat.Details!G:G),0))</f>
        <v>44790</v>
      </c>
      <c r="F5614" s="66">
        <v>2022.0</v>
      </c>
      <c r="G5614" s="13" t="s">
        <v>455</v>
      </c>
      <c r="H5614" s="64">
        <v>2.0</v>
      </c>
      <c r="I5614" s="3" t="str">
        <f t="array" ref="I5614">INDEX(Species.List!A:A,MATCH(J5614,Species.List!B:B,0))</f>
        <v>Solemya velum</v>
      </c>
      <c r="J5614" s="11" t="s">
        <v>329</v>
      </c>
      <c r="K5614" s="3" t="str">
        <f t="array" ref="K5614">INDEX(Species.List!C:C,MATCH(J5614,Species.List!B:B,0))</f>
        <v>SL</v>
      </c>
      <c r="L5614" s="64">
        <v>14.0</v>
      </c>
      <c r="M5614" s="64">
        <v>1.0</v>
      </c>
      <c r="N5614" s="8" t="s">
        <v>502</v>
      </c>
      <c r="O5614" s="8" t="s">
        <v>55</v>
      </c>
      <c r="P5614" s="3" t="s">
        <v>682</v>
      </c>
      <c r="Q5614" s="3" t="s">
        <v>55</v>
      </c>
      <c r="S5614" s="67">
        <v>1.0</v>
      </c>
    </row>
    <row r="5615" ht="15.0" customHeight="1">
      <c r="A5615" s="64">
        <v>24.0</v>
      </c>
      <c r="B5615" s="53" t="str">
        <f t="array" ref="B5615">INDEX(Quadrat.Details!D:D, MATCH(1,(F5615=Quadrat.Details!B:B)*(G5615=Quadrat.Details!G:G)*(H5615=Quadrat.Details!I:I),0))</f>
        <v>LC</v>
      </c>
      <c r="E5615" s="65">
        <f t="array" ref="E5615">INDEX(Quadrat.Details!C:C, MATCH(1,(F5615=Quadrat.Details!B:B)*(G5615=Quadrat.Details!G:G),0))</f>
        <v>44790</v>
      </c>
      <c r="F5615" s="66">
        <v>2022.0</v>
      </c>
      <c r="G5615" s="13" t="s">
        <v>454</v>
      </c>
      <c r="H5615" s="64">
        <v>1.0</v>
      </c>
      <c r="I5615" s="3" t="str">
        <f t="array" ref="I5615">INDEX(Species.List!A:A,MATCH(J5615,Species.List!B:B,0))</f>
        <v>Dyspanopeus sayi</v>
      </c>
      <c r="J5615" s="11" t="s">
        <v>315</v>
      </c>
      <c r="K5615" s="3" t="str">
        <f t="array" ref="K5615">INDEX(Species.List!C:C,MATCH(J5615,Species.List!B:B,0))</f>
        <v>CW</v>
      </c>
      <c r="L5615" s="64">
        <v>19.0</v>
      </c>
      <c r="M5615" s="64">
        <v>6.0</v>
      </c>
      <c r="N5615" s="8" t="s">
        <v>502</v>
      </c>
      <c r="O5615" s="8" t="s">
        <v>55</v>
      </c>
      <c r="P5615" s="3" t="s">
        <v>682</v>
      </c>
      <c r="Q5615" s="3" t="s">
        <v>55</v>
      </c>
      <c r="S5615" s="67">
        <v>1.0</v>
      </c>
    </row>
    <row r="5616" ht="15.0" customHeight="1">
      <c r="A5616" s="64">
        <v>24.0</v>
      </c>
      <c r="B5616" s="53" t="str">
        <f t="array" ref="B5616">INDEX(Quadrat.Details!D:D, MATCH(1,(F5616=Quadrat.Details!B:B)*(G5616=Quadrat.Details!G:G)*(H5616=Quadrat.Details!I:I),0))</f>
        <v>LC</v>
      </c>
      <c r="E5616" s="65">
        <f t="array" ref="E5616">INDEX(Quadrat.Details!C:C, MATCH(1,(F5616=Quadrat.Details!B:B)*(G5616=Quadrat.Details!G:G),0))</f>
        <v>44790</v>
      </c>
      <c r="F5616" s="66">
        <v>2022.0</v>
      </c>
      <c r="G5616" s="13" t="s">
        <v>454</v>
      </c>
      <c r="H5616" s="64">
        <v>1.0</v>
      </c>
      <c r="I5616" s="3" t="str">
        <f t="array" ref="I5616">INDEX(Species.List!A:A,MATCH(J5616,Species.List!B:B,0))</f>
        <v>Dyspanopeus sayi</v>
      </c>
      <c r="J5616" s="11" t="s">
        <v>315</v>
      </c>
      <c r="K5616" s="3" t="str">
        <f t="array" ref="K5616">INDEX(Species.List!C:C,MATCH(J5616,Species.List!B:B,0))</f>
        <v>CW</v>
      </c>
      <c r="L5616" s="64">
        <v>18.0</v>
      </c>
      <c r="M5616" s="64">
        <v>7.0</v>
      </c>
      <c r="N5616" s="8" t="s">
        <v>502</v>
      </c>
      <c r="O5616" s="8" t="s">
        <v>55</v>
      </c>
      <c r="P5616" s="3" t="s">
        <v>682</v>
      </c>
      <c r="Q5616" s="3" t="s">
        <v>55</v>
      </c>
      <c r="S5616" s="67">
        <v>1.0</v>
      </c>
    </row>
    <row r="5617" ht="15.0" customHeight="1">
      <c r="A5617" s="64">
        <v>24.0</v>
      </c>
      <c r="B5617" s="53" t="str">
        <f t="array" ref="B5617">INDEX(Quadrat.Details!D:D, MATCH(1,(F5617=Quadrat.Details!B:B)*(G5617=Quadrat.Details!G:G)*(H5617=Quadrat.Details!I:I),0))</f>
        <v>LC</v>
      </c>
      <c r="E5617" s="65">
        <f t="array" ref="E5617">INDEX(Quadrat.Details!C:C, MATCH(1,(F5617=Quadrat.Details!B:B)*(G5617=Quadrat.Details!G:G),0))</f>
        <v>44790</v>
      </c>
      <c r="F5617" s="66">
        <v>2022.0</v>
      </c>
      <c r="G5617" s="13" t="s">
        <v>454</v>
      </c>
      <c r="H5617" s="64">
        <v>1.0</v>
      </c>
      <c r="I5617" s="3" t="str">
        <f t="array" ref="I5617">INDEX(Species.List!A:A,MATCH(J5617,Species.List!B:B,0))</f>
        <v>Dyspanopeus sayi</v>
      </c>
      <c r="J5617" s="11" t="s">
        <v>315</v>
      </c>
      <c r="K5617" s="3" t="str">
        <f t="array" ref="K5617">INDEX(Species.List!C:C,MATCH(J5617,Species.List!B:B,0))</f>
        <v>CW</v>
      </c>
      <c r="L5617" s="64">
        <v>14.0</v>
      </c>
      <c r="M5617" s="64">
        <v>8.0</v>
      </c>
      <c r="N5617" s="8" t="s">
        <v>502</v>
      </c>
      <c r="O5617" s="8" t="s">
        <v>55</v>
      </c>
      <c r="P5617" s="3" t="s">
        <v>682</v>
      </c>
      <c r="Q5617" s="3" t="s">
        <v>55</v>
      </c>
      <c r="S5617" s="67">
        <v>1.0</v>
      </c>
    </row>
    <row r="5618" ht="15.0" customHeight="1">
      <c r="A5618" s="64">
        <v>24.0</v>
      </c>
      <c r="B5618" s="53" t="str">
        <f t="array" ref="B5618">INDEX(Quadrat.Details!D:D, MATCH(1,(F5618=Quadrat.Details!B:B)*(G5618=Quadrat.Details!G:G)*(H5618=Quadrat.Details!I:I),0))</f>
        <v>LC</v>
      </c>
      <c r="E5618" s="65">
        <f t="array" ref="E5618">INDEX(Quadrat.Details!C:C, MATCH(1,(F5618=Quadrat.Details!B:B)*(G5618=Quadrat.Details!G:G),0))</f>
        <v>44790</v>
      </c>
      <c r="F5618" s="66">
        <v>2022.0</v>
      </c>
      <c r="G5618" s="13" t="s">
        <v>454</v>
      </c>
      <c r="H5618" s="64">
        <v>1.0</v>
      </c>
      <c r="I5618" s="3" t="str">
        <f t="array" ref="I5618">INDEX(Species.List!A:A,MATCH(J5618,Species.List!B:B,0))</f>
        <v>Dyspanopeus sayi</v>
      </c>
      <c r="J5618" s="11" t="s">
        <v>315</v>
      </c>
      <c r="K5618" s="3" t="str">
        <f t="array" ref="K5618">INDEX(Species.List!C:C,MATCH(J5618,Species.List!B:B,0))</f>
        <v>CW</v>
      </c>
      <c r="L5618" s="64">
        <v>20.0</v>
      </c>
      <c r="M5618" s="64">
        <v>2.0</v>
      </c>
      <c r="N5618" s="8" t="s">
        <v>502</v>
      </c>
      <c r="O5618" s="8" t="s">
        <v>55</v>
      </c>
      <c r="P5618" s="3" t="s">
        <v>682</v>
      </c>
      <c r="Q5618" s="3" t="s">
        <v>55</v>
      </c>
      <c r="S5618" s="67">
        <v>1.0</v>
      </c>
    </row>
    <row r="5619" ht="15.0" customHeight="1">
      <c r="A5619" s="64">
        <v>24.0</v>
      </c>
      <c r="B5619" s="53" t="str">
        <f t="array" ref="B5619">INDEX(Quadrat.Details!D:D, MATCH(1,(F5619=Quadrat.Details!B:B)*(G5619=Quadrat.Details!G:G)*(H5619=Quadrat.Details!I:I),0))</f>
        <v>LC</v>
      </c>
      <c r="E5619" s="65">
        <f t="array" ref="E5619">INDEX(Quadrat.Details!C:C, MATCH(1,(F5619=Quadrat.Details!B:B)*(G5619=Quadrat.Details!G:G),0))</f>
        <v>44790</v>
      </c>
      <c r="F5619" s="66">
        <v>2022.0</v>
      </c>
      <c r="G5619" s="13" t="s">
        <v>454</v>
      </c>
      <c r="H5619" s="64">
        <v>1.0</v>
      </c>
      <c r="I5619" s="3" t="str">
        <f t="array" ref="I5619">INDEX(Species.List!A:A,MATCH(J5619,Species.List!B:B,0))</f>
        <v>Dyspanopeus sayi</v>
      </c>
      <c r="J5619" s="11" t="s">
        <v>315</v>
      </c>
      <c r="K5619" s="3" t="str">
        <f t="array" ref="K5619">INDEX(Species.List!C:C,MATCH(J5619,Species.List!B:B,0))</f>
        <v>CW</v>
      </c>
      <c r="L5619" s="64">
        <v>17.0</v>
      </c>
      <c r="M5619" s="64">
        <v>17.0</v>
      </c>
      <c r="N5619" s="8" t="s">
        <v>502</v>
      </c>
      <c r="O5619" s="8" t="s">
        <v>55</v>
      </c>
      <c r="P5619" s="3" t="s">
        <v>682</v>
      </c>
      <c r="Q5619" s="3" t="s">
        <v>55</v>
      </c>
      <c r="S5619" s="67">
        <v>1.0</v>
      </c>
    </row>
    <row r="5620" ht="15.0" customHeight="1">
      <c r="A5620" s="64">
        <v>24.0</v>
      </c>
      <c r="B5620" s="53" t="str">
        <f t="array" ref="B5620">INDEX(Quadrat.Details!D:D, MATCH(1,(F5620=Quadrat.Details!B:B)*(G5620=Quadrat.Details!G:G)*(H5620=Quadrat.Details!I:I),0))</f>
        <v>LC</v>
      </c>
      <c r="E5620" s="65">
        <f t="array" ref="E5620">INDEX(Quadrat.Details!C:C, MATCH(1,(F5620=Quadrat.Details!B:B)*(G5620=Quadrat.Details!G:G),0))</f>
        <v>44790</v>
      </c>
      <c r="F5620" s="66">
        <v>2022.0</v>
      </c>
      <c r="G5620" s="13" t="s">
        <v>454</v>
      </c>
      <c r="H5620" s="64">
        <v>1.0</v>
      </c>
      <c r="I5620" s="3" t="str">
        <f t="array" ref="I5620">INDEX(Species.List!A:A,MATCH(J5620,Species.List!B:B,0))</f>
        <v>Dyspanopeus sayi</v>
      </c>
      <c r="J5620" s="11" t="s">
        <v>315</v>
      </c>
      <c r="K5620" s="3" t="str">
        <f t="array" ref="K5620">INDEX(Species.List!C:C,MATCH(J5620,Species.List!B:B,0))</f>
        <v>CW</v>
      </c>
      <c r="L5620" s="64">
        <v>16.0</v>
      </c>
      <c r="M5620" s="64">
        <v>11.0</v>
      </c>
      <c r="N5620" s="8" t="s">
        <v>502</v>
      </c>
      <c r="O5620" s="8" t="s">
        <v>55</v>
      </c>
      <c r="P5620" s="3" t="s">
        <v>682</v>
      </c>
      <c r="Q5620" s="3" t="s">
        <v>55</v>
      </c>
      <c r="S5620" s="67">
        <v>1.0</v>
      </c>
    </row>
    <row r="5621" ht="15.0" customHeight="1">
      <c r="A5621" s="64">
        <v>24.0</v>
      </c>
      <c r="B5621" s="53" t="str">
        <f t="array" ref="B5621">INDEX(Quadrat.Details!D:D, MATCH(1,(F5621=Quadrat.Details!B:B)*(G5621=Quadrat.Details!G:G)*(H5621=Quadrat.Details!I:I),0))</f>
        <v>LC</v>
      </c>
      <c r="E5621" s="65">
        <f t="array" ref="E5621">INDEX(Quadrat.Details!C:C, MATCH(1,(F5621=Quadrat.Details!B:B)*(G5621=Quadrat.Details!G:G),0))</f>
        <v>44790</v>
      </c>
      <c r="F5621" s="66">
        <v>2022.0</v>
      </c>
      <c r="G5621" s="13" t="s">
        <v>454</v>
      </c>
      <c r="H5621" s="64">
        <v>1.0</v>
      </c>
      <c r="I5621" s="3" t="str">
        <f t="array" ref="I5621">INDEX(Species.List!A:A,MATCH(J5621,Species.List!B:B,0))</f>
        <v>Dyspanopeus sayi</v>
      </c>
      <c r="J5621" s="11" t="s">
        <v>315</v>
      </c>
      <c r="K5621" s="3" t="str">
        <f t="array" ref="K5621">INDEX(Species.List!C:C,MATCH(J5621,Species.List!B:B,0))</f>
        <v>CW</v>
      </c>
      <c r="L5621" s="64">
        <v>15.0</v>
      </c>
      <c r="M5621" s="64">
        <v>3.0</v>
      </c>
      <c r="N5621" s="8" t="s">
        <v>502</v>
      </c>
      <c r="O5621" s="8" t="s">
        <v>55</v>
      </c>
      <c r="P5621" s="3" t="s">
        <v>682</v>
      </c>
      <c r="Q5621" s="3" t="s">
        <v>55</v>
      </c>
      <c r="S5621" s="67">
        <v>1.0</v>
      </c>
    </row>
    <row r="5622" ht="15.0" customHeight="1">
      <c r="A5622" s="64">
        <v>24.0</v>
      </c>
      <c r="B5622" s="53" t="str">
        <f t="array" ref="B5622">INDEX(Quadrat.Details!D:D, MATCH(1,(F5622=Quadrat.Details!B:B)*(G5622=Quadrat.Details!G:G)*(H5622=Quadrat.Details!I:I),0))</f>
        <v>LC</v>
      </c>
      <c r="E5622" s="65">
        <f t="array" ref="E5622">INDEX(Quadrat.Details!C:C, MATCH(1,(F5622=Quadrat.Details!B:B)*(G5622=Quadrat.Details!G:G),0))</f>
        <v>44790</v>
      </c>
      <c r="F5622" s="66">
        <v>2022.0</v>
      </c>
      <c r="G5622" s="13" t="s">
        <v>454</v>
      </c>
      <c r="H5622" s="64">
        <v>1.0</v>
      </c>
      <c r="I5622" s="3" t="str">
        <f t="array" ref="I5622">INDEX(Species.List!A:A,MATCH(J5622,Species.List!B:B,0))</f>
        <v>Pagurus longicarpus</v>
      </c>
      <c r="J5622" s="11" t="s">
        <v>236</v>
      </c>
      <c r="K5622" s="3" t="str">
        <f t="array" ref="K5622">INDEX(Species.List!C:C,MATCH(J5622,Species.List!B:B,0))</f>
        <v>ClawLength</v>
      </c>
      <c r="L5622" s="64">
        <v>10.0</v>
      </c>
      <c r="M5622" s="64">
        <v>2.0</v>
      </c>
      <c r="N5622" s="8" t="s">
        <v>502</v>
      </c>
      <c r="O5622" s="8" t="s">
        <v>55</v>
      </c>
      <c r="P5622" s="3" t="s">
        <v>682</v>
      </c>
      <c r="Q5622" s="3" t="s">
        <v>55</v>
      </c>
      <c r="S5622" s="67">
        <v>1.0</v>
      </c>
    </row>
    <row r="5623" ht="15.0" customHeight="1">
      <c r="A5623" s="64">
        <v>24.0</v>
      </c>
      <c r="B5623" s="53" t="str">
        <f t="array" ref="B5623">INDEX(Quadrat.Details!D:D, MATCH(1,(F5623=Quadrat.Details!B:B)*(G5623=Quadrat.Details!G:G)*(H5623=Quadrat.Details!I:I),0))</f>
        <v>LC</v>
      </c>
      <c r="E5623" s="65">
        <f t="array" ref="E5623">INDEX(Quadrat.Details!C:C, MATCH(1,(F5623=Quadrat.Details!B:B)*(G5623=Quadrat.Details!G:G),0))</f>
        <v>44790</v>
      </c>
      <c r="F5623" s="66">
        <v>2022.0</v>
      </c>
      <c r="G5623" s="13" t="s">
        <v>454</v>
      </c>
      <c r="H5623" s="64">
        <v>1.0</v>
      </c>
      <c r="I5623" s="3" t="str">
        <f t="array" ref="I5623">INDEX(Species.List!A:A,MATCH(J5623,Species.List!B:B,0))</f>
        <v>Argopecten irradians</v>
      </c>
      <c r="J5623" s="11" t="s">
        <v>83</v>
      </c>
      <c r="K5623" s="3" t="str">
        <f t="array" ref="K5623">INDEX(Species.List!C:C,MATCH(J5623,Species.List!B:B,0))</f>
        <v>SH</v>
      </c>
      <c r="L5623" s="64">
        <v>16.0</v>
      </c>
      <c r="M5623" s="64">
        <v>1.0</v>
      </c>
      <c r="N5623" s="8" t="s">
        <v>502</v>
      </c>
      <c r="O5623" s="8" t="s">
        <v>55</v>
      </c>
      <c r="P5623" s="3" t="s">
        <v>682</v>
      </c>
      <c r="Q5623" s="3" t="s">
        <v>55</v>
      </c>
      <c r="S5623" s="67">
        <v>1.0</v>
      </c>
    </row>
    <row r="5624" ht="15.0" customHeight="1">
      <c r="A5624" s="64">
        <v>24.0</v>
      </c>
      <c r="B5624" s="53" t="str">
        <f t="array" ref="B5624">INDEX(Quadrat.Details!D:D, MATCH(1,(F5624=Quadrat.Details!B:B)*(G5624=Quadrat.Details!G:G)*(H5624=Quadrat.Details!I:I),0))</f>
        <v>LC</v>
      </c>
      <c r="E5624" s="65">
        <f t="array" ref="E5624">INDEX(Quadrat.Details!C:C, MATCH(1,(F5624=Quadrat.Details!B:B)*(G5624=Quadrat.Details!G:G),0))</f>
        <v>44790</v>
      </c>
      <c r="F5624" s="66">
        <v>2022.0</v>
      </c>
      <c r="G5624" s="13" t="s">
        <v>454</v>
      </c>
      <c r="H5624" s="64">
        <v>1.0</v>
      </c>
      <c r="I5624" s="3" t="str">
        <f t="array" ref="I5624">INDEX(Species.List!A:A,MATCH(J5624,Species.List!B:B,0))</f>
        <v>Dyspanopeus sayi</v>
      </c>
      <c r="J5624" s="11" t="s">
        <v>315</v>
      </c>
      <c r="K5624" s="3" t="str">
        <f t="array" ref="K5624">INDEX(Species.List!C:C,MATCH(J5624,Species.List!B:B,0))</f>
        <v>CW</v>
      </c>
      <c r="L5624" s="64">
        <v>14.0</v>
      </c>
      <c r="M5624" s="64">
        <v>1.0</v>
      </c>
      <c r="N5624" s="8" t="s">
        <v>502</v>
      </c>
      <c r="O5624" s="8" t="s">
        <v>55</v>
      </c>
      <c r="P5624" s="3" t="s">
        <v>682</v>
      </c>
      <c r="Q5624" s="3" t="s">
        <v>55</v>
      </c>
      <c r="S5624" s="67">
        <v>1.0</v>
      </c>
    </row>
    <row r="5625" ht="15.0" customHeight="1">
      <c r="A5625" s="64">
        <v>24.0</v>
      </c>
      <c r="B5625" s="53" t="str">
        <f t="array" ref="B5625">INDEX(Quadrat.Details!D:D, MATCH(1,(F5625=Quadrat.Details!B:B)*(G5625=Quadrat.Details!G:G)*(H5625=Quadrat.Details!I:I),0))</f>
        <v>LC</v>
      </c>
      <c r="E5625" s="65">
        <f t="array" ref="E5625">INDEX(Quadrat.Details!C:C, MATCH(1,(F5625=Quadrat.Details!B:B)*(G5625=Quadrat.Details!G:G),0))</f>
        <v>44790</v>
      </c>
      <c r="F5625" s="66">
        <v>2022.0</v>
      </c>
      <c r="G5625" s="13" t="s">
        <v>454</v>
      </c>
      <c r="H5625" s="64">
        <v>1.0</v>
      </c>
      <c r="I5625" s="3" t="str">
        <f t="array" ref="I5625">INDEX(Species.List!A:A,MATCH(J5625,Species.List!B:B,0))</f>
        <v>Gobiosoma bosc</v>
      </c>
      <c r="J5625" s="11" t="s">
        <v>262</v>
      </c>
      <c r="K5625" s="3" t="str">
        <f t="array" ref="K5625">INDEX(Species.List!C:C,MATCH(J5625,Species.List!B:B,0))</f>
        <v>TL</v>
      </c>
      <c r="L5625" s="64">
        <v>22.0</v>
      </c>
      <c r="M5625" s="64">
        <v>1.0</v>
      </c>
      <c r="N5625" s="8" t="s">
        <v>502</v>
      </c>
      <c r="O5625" s="8" t="s">
        <v>55</v>
      </c>
      <c r="P5625" s="3" t="s">
        <v>682</v>
      </c>
      <c r="Q5625" s="3" t="s">
        <v>55</v>
      </c>
      <c r="S5625" s="67">
        <v>1.0</v>
      </c>
    </row>
    <row r="5626" ht="15.0" customHeight="1">
      <c r="A5626" s="64">
        <v>24.0</v>
      </c>
      <c r="B5626" s="53" t="str">
        <f t="array" ref="B5626">INDEX(Quadrat.Details!D:D, MATCH(1,(F5626=Quadrat.Details!B:B)*(G5626=Quadrat.Details!G:G)*(H5626=Quadrat.Details!I:I),0))</f>
        <v>LC</v>
      </c>
      <c r="E5626" s="65">
        <f t="array" ref="E5626">INDEX(Quadrat.Details!C:C, MATCH(1,(F5626=Quadrat.Details!B:B)*(G5626=Quadrat.Details!G:G),0))</f>
        <v>44790</v>
      </c>
      <c r="F5626" s="66">
        <v>2022.0</v>
      </c>
      <c r="G5626" s="13" t="s">
        <v>454</v>
      </c>
      <c r="H5626" s="64">
        <v>1.0</v>
      </c>
      <c r="I5626" s="3" t="str">
        <f t="array" ref="I5626">INDEX(Species.List!A:A,MATCH(J5626,Species.List!B:B,0))</f>
        <v>Libinia emarginata</v>
      </c>
      <c r="J5626" s="11" t="s">
        <v>299</v>
      </c>
      <c r="K5626" s="3" t="str">
        <f t="array" ref="K5626">INDEX(Species.List!C:C,MATCH(J5626,Species.List!B:B,0))</f>
        <v>CW</v>
      </c>
      <c r="L5626" s="64">
        <v>20.0</v>
      </c>
      <c r="M5626" s="64">
        <v>1.0</v>
      </c>
      <c r="N5626" s="8" t="s">
        <v>502</v>
      </c>
      <c r="O5626" s="8" t="s">
        <v>55</v>
      </c>
      <c r="P5626" s="3" t="s">
        <v>682</v>
      </c>
      <c r="Q5626" s="3" t="s">
        <v>55</v>
      </c>
      <c r="S5626" s="67">
        <v>1.0</v>
      </c>
    </row>
    <row r="5627" ht="15.0" customHeight="1">
      <c r="A5627" s="64">
        <v>24.0</v>
      </c>
      <c r="B5627" s="53" t="str">
        <f t="array" ref="B5627">INDEX(Quadrat.Details!D:D, MATCH(1,(F5627=Quadrat.Details!B:B)*(G5627=Quadrat.Details!G:G)*(H5627=Quadrat.Details!I:I),0))</f>
        <v>LC</v>
      </c>
      <c r="E5627" s="65">
        <f t="array" ref="E5627">INDEX(Quadrat.Details!C:C, MATCH(1,(F5627=Quadrat.Details!B:B)*(G5627=Quadrat.Details!G:G),0))</f>
        <v>44790</v>
      </c>
      <c r="F5627" s="66">
        <v>2022.0</v>
      </c>
      <c r="G5627" s="13" t="s">
        <v>454</v>
      </c>
      <c r="H5627" s="64">
        <v>1.0</v>
      </c>
      <c r="I5627" s="3" t="str">
        <f t="array" ref="I5627">INDEX(Species.List!A:A,MATCH(J5627,Species.List!B:B,0))</f>
        <v>Dyspanopeus sayi</v>
      </c>
      <c r="J5627" s="11" t="s">
        <v>315</v>
      </c>
      <c r="K5627" s="3" t="str">
        <f t="array" ref="K5627">INDEX(Species.List!C:C,MATCH(J5627,Species.List!B:B,0))</f>
        <v>CW</v>
      </c>
      <c r="L5627" s="64">
        <v>16.0</v>
      </c>
      <c r="M5627" s="64">
        <v>1.0</v>
      </c>
      <c r="N5627" s="8" t="s">
        <v>502</v>
      </c>
      <c r="O5627" s="8" t="s">
        <v>55</v>
      </c>
      <c r="P5627" s="3" t="s">
        <v>682</v>
      </c>
      <c r="Q5627" s="3" t="s">
        <v>55</v>
      </c>
      <c r="S5627" s="67">
        <v>1.0</v>
      </c>
    </row>
    <row r="5628" ht="15.0" customHeight="1">
      <c r="A5628" s="64">
        <v>24.0</v>
      </c>
      <c r="B5628" s="53" t="str">
        <f t="array" ref="B5628">INDEX(Quadrat.Details!D:D, MATCH(1,(F5628=Quadrat.Details!B:B)*(G5628=Quadrat.Details!G:G)*(H5628=Quadrat.Details!I:I),0))</f>
        <v>LC</v>
      </c>
      <c r="E5628" s="65">
        <f t="array" ref="E5628">INDEX(Quadrat.Details!C:C, MATCH(1,(F5628=Quadrat.Details!B:B)*(G5628=Quadrat.Details!G:G),0))</f>
        <v>44790</v>
      </c>
      <c r="F5628" s="66">
        <v>2022.0</v>
      </c>
      <c r="G5628" s="13" t="s">
        <v>454</v>
      </c>
      <c r="H5628" s="64">
        <v>2.0</v>
      </c>
      <c r="I5628" s="3" t="str">
        <f t="array" ref="I5628">INDEX(Species.List!A:A,MATCH(J5628,Species.List!B:B,0))</f>
        <v>Dyspanopeus sayi</v>
      </c>
      <c r="J5628" s="11" t="s">
        <v>315</v>
      </c>
      <c r="K5628" s="3" t="str">
        <f t="array" ref="K5628">INDEX(Species.List!C:C,MATCH(J5628,Species.List!B:B,0))</f>
        <v>CW</v>
      </c>
      <c r="L5628" s="64">
        <v>20.0</v>
      </c>
      <c r="M5628" s="64">
        <v>1.0</v>
      </c>
      <c r="N5628" s="8" t="s">
        <v>502</v>
      </c>
      <c r="O5628" s="8" t="s">
        <v>55</v>
      </c>
      <c r="P5628" s="3" t="s">
        <v>682</v>
      </c>
      <c r="Q5628" s="3" t="s">
        <v>55</v>
      </c>
      <c r="S5628" s="67">
        <v>1.0</v>
      </c>
    </row>
    <row r="5629" ht="15.0" customHeight="1">
      <c r="A5629" s="64">
        <v>24.0</v>
      </c>
      <c r="B5629" s="53" t="str">
        <f t="array" ref="B5629">INDEX(Quadrat.Details!D:D, MATCH(1,(F5629=Quadrat.Details!B:B)*(G5629=Quadrat.Details!G:G)*(H5629=Quadrat.Details!I:I),0))</f>
        <v>LC</v>
      </c>
      <c r="E5629" s="65">
        <f t="array" ref="E5629">INDEX(Quadrat.Details!C:C, MATCH(1,(F5629=Quadrat.Details!B:B)*(G5629=Quadrat.Details!G:G),0))</f>
        <v>44790</v>
      </c>
      <c r="F5629" s="66">
        <v>2022.0</v>
      </c>
      <c r="G5629" s="13" t="s">
        <v>454</v>
      </c>
      <c r="H5629" s="64">
        <v>2.0</v>
      </c>
      <c r="I5629" s="3" t="str">
        <f t="array" ref="I5629">INDEX(Species.List!A:A,MATCH(J5629,Species.List!B:B,0))</f>
        <v>Dyspanopeus sayi</v>
      </c>
      <c r="J5629" s="11" t="s">
        <v>315</v>
      </c>
      <c r="K5629" s="3" t="str">
        <f t="array" ref="K5629">INDEX(Species.List!C:C,MATCH(J5629,Species.List!B:B,0))</f>
        <v>CW</v>
      </c>
      <c r="L5629" s="64">
        <v>16.0</v>
      </c>
      <c r="M5629" s="64">
        <v>17.0</v>
      </c>
      <c r="N5629" s="8" t="s">
        <v>502</v>
      </c>
      <c r="O5629" s="8" t="s">
        <v>55</v>
      </c>
      <c r="P5629" s="3" t="s">
        <v>682</v>
      </c>
      <c r="Q5629" s="3" t="s">
        <v>55</v>
      </c>
      <c r="S5629" s="67">
        <v>1.0</v>
      </c>
    </row>
    <row r="5630" ht="15.0" customHeight="1">
      <c r="A5630" s="64">
        <v>24.0</v>
      </c>
      <c r="B5630" s="53" t="str">
        <f t="array" ref="B5630">INDEX(Quadrat.Details!D:D, MATCH(1,(F5630=Quadrat.Details!B:B)*(G5630=Quadrat.Details!G:G)*(H5630=Quadrat.Details!I:I),0))</f>
        <v>LC</v>
      </c>
      <c r="E5630" s="65">
        <f t="array" ref="E5630">INDEX(Quadrat.Details!C:C, MATCH(1,(F5630=Quadrat.Details!B:B)*(G5630=Quadrat.Details!G:G),0))</f>
        <v>44790</v>
      </c>
      <c r="F5630" s="66">
        <v>2022.0</v>
      </c>
      <c r="G5630" s="13" t="s">
        <v>454</v>
      </c>
      <c r="H5630" s="64">
        <v>2.0</v>
      </c>
      <c r="I5630" s="3" t="str">
        <f t="array" ref="I5630">INDEX(Species.List!A:A,MATCH(J5630,Species.List!B:B,0))</f>
        <v>Dyspanopeus sayi</v>
      </c>
      <c r="J5630" s="11" t="s">
        <v>315</v>
      </c>
      <c r="K5630" s="3" t="str">
        <f t="array" ref="K5630">INDEX(Species.List!C:C,MATCH(J5630,Species.List!B:B,0))</f>
        <v>CW</v>
      </c>
      <c r="L5630" s="64">
        <v>19.0</v>
      </c>
      <c r="M5630" s="64">
        <v>5.0</v>
      </c>
      <c r="N5630" s="8" t="s">
        <v>502</v>
      </c>
      <c r="O5630" s="8" t="s">
        <v>55</v>
      </c>
      <c r="P5630" s="3" t="s">
        <v>682</v>
      </c>
      <c r="Q5630" s="3" t="s">
        <v>55</v>
      </c>
      <c r="S5630" s="67">
        <v>1.0</v>
      </c>
    </row>
    <row r="5631" ht="15.0" customHeight="1">
      <c r="A5631" s="64">
        <v>25.0</v>
      </c>
      <c r="B5631" s="53" t="str">
        <f t="array" ref="B5631">INDEX(Quadrat.Details!D:D, MATCH(1,(F5631=Quadrat.Details!B:B)*(G5631=Quadrat.Details!G:G)*(H5631=Quadrat.Details!I:I),0))</f>
        <v>LC</v>
      </c>
      <c r="E5631" s="65">
        <f t="array" ref="E5631">INDEX(Quadrat.Details!C:C, MATCH(1,(F5631=Quadrat.Details!B:B)*(G5631=Quadrat.Details!G:G),0))</f>
        <v>44790</v>
      </c>
      <c r="F5631" s="66">
        <v>2022.0</v>
      </c>
      <c r="G5631" s="13" t="s">
        <v>454</v>
      </c>
      <c r="H5631" s="64">
        <v>2.0</v>
      </c>
      <c r="I5631" s="3" t="str">
        <f t="array" ref="I5631">INDEX(Species.List!A:A,MATCH(J5631,Species.List!B:B,0))</f>
        <v>Dyspanopeus sayi</v>
      </c>
      <c r="J5631" s="11" t="s">
        <v>315</v>
      </c>
      <c r="K5631" s="3" t="str">
        <f t="array" ref="K5631">INDEX(Species.List!C:C,MATCH(J5631,Species.List!B:B,0))</f>
        <v>CW</v>
      </c>
      <c r="L5631" s="64">
        <v>14.0</v>
      </c>
      <c r="M5631" s="64">
        <v>8.0</v>
      </c>
      <c r="N5631" s="8" t="s">
        <v>502</v>
      </c>
      <c r="O5631" s="8" t="s">
        <v>55</v>
      </c>
      <c r="P5631" s="3" t="s">
        <v>682</v>
      </c>
      <c r="Q5631" s="3" t="s">
        <v>55</v>
      </c>
      <c r="S5631" s="67">
        <v>1.0</v>
      </c>
    </row>
    <row r="5632" ht="15.0" customHeight="1">
      <c r="A5632" s="64">
        <v>25.0</v>
      </c>
      <c r="B5632" s="53" t="str">
        <f t="array" ref="B5632">INDEX(Quadrat.Details!D:D, MATCH(1,(F5632=Quadrat.Details!B:B)*(G5632=Quadrat.Details!G:G)*(H5632=Quadrat.Details!I:I),0))</f>
        <v>LC</v>
      </c>
      <c r="E5632" s="65">
        <f t="array" ref="E5632">INDEX(Quadrat.Details!C:C, MATCH(1,(F5632=Quadrat.Details!B:B)*(G5632=Quadrat.Details!G:G),0))</f>
        <v>44790</v>
      </c>
      <c r="F5632" s="66">
        <v>2022.0</v>
      </c>
      <c r="G5632" s="13" t="s">
        <v>454</v>
      </c>
      <c r="H5632" s="64">
        <v>2.0</v>
      </c>
      <c r="I5632" s="3" t="str">
        <f t="array" ref="I5632">INDEX(Species.List!A:A,MATCH(J5632,Species.List!B:B,0))</f>
        <v>Dyspanopeus sayi</v>
      </c>
      <c r="J5632" s="11" t="s">
        <v>315</v>
      </c>
      <c r="K5632" s="3" t="str">
        <f t="array" ref="K5632">INDEX(Species.List!C:C,MATCH(J5632,Species.List!B:B,0))</f>
        <v>CW</v>
      </c>
      <c r="L5632" s="64">
        <v>17.0</v>
      </c>
      <c r="M5632" s="64">
        <v>14.0</v>
      </c>
      <c r="N5632" s="8" t="s">
        <v>502</v>
      </c>
      <c r="O5632" s="8" t="s">
        <v>55</v>
      </c>
      <c r="P5632" s="3" t="s">
        <v>682</v>
      </c>
      <c r="Q5632" s="3" t="s">
        <v>55</v>
      </c>
      <c r="S5632" s="67">
        <v>1.0</v>
      </c>
    </row>
    <row r="5633" ht="15.0" customHeight="1">
      <c r="A5633" s="64">
        <v>25.0</v>
      </c>
      <c r="B5633" s="53" t="str">
        <f t="array" ref="B5633">INDEX(Quadrat.Details!D:D, MATCH(1,(F5633=Quadrat.Details!B:B)*(G5633=Quadrat.Details!G:G)*(H5633=Quadrat.Details!I:I),0))</f>
        <v>LC</v>
      </c>
      <c r="E5633" s="65">
        <f t="array" ref="E5633">INDEX(Quadrat.Details!C:C, MATCH(1,(F5633=Quadrat.Details!B:B)*(G5633=Quadrat.Details!G:G),0))</f>
        <v>44790</v>
      </c>
      <c r="F5633" s="66">
        <v>2022.0</v>
      </c>
      <c r="G5633" s="13" t="s">
        <v>454</v>
      </c>
      <c r="H5633" s="64">
        <v>2.0</v>
      </c>
      <c r="I5633" s="3" t="str">
        <f t="array" ref="I5633">INDEX(Species.List!A:A,MATCH(J5633,Species.List!B:B,0))</f>
        <v>Dyspanopeus sayi</v>
      </c>
      <c r="J5633" s="11" t="s">
        <v>315</v>
      </c>
      <c r="K5633" s="3" t="str">
        <f t="array" ref="K5633">INDEX(Species.List!C:C,MATCH(J5633,Species.List!B:B,0))</f>
        <v>CW</v>
      </c>
      <c r="L5633" s="64">
        <v>18.0</v>
      </c>
      <c r="M5633" s="64">
        <v>11.0</v>
      </c>
      <c r="N5633" s="8" t="s">
        <v>502</v>
      </c>
      <c r="O5633" s="8" t="s">
        <v>55</v>
      </c>
      <c r="P5633" s="3" t="s">
        <v>682</v>
      </c>
      <c r="Q5633" s="3" t="s">
        <v>55</v>
      </c>
      <c r="S5633" s="67">
        <v>1.0</v>
      </c>
    </row>
    <row r="5634" ht="15.0" customHeight="1">
      <c r="A5634" s="64">
        <v>25.0</v>
      </c>
      <c r="B5634" s="53" t="str">
        <f t="array" ref="B5634">INDEX(Quadrat.Details!D:D, MATCH(1,(F5634=Quadrat.Details!B:B)*(G5634=Quadrat.Details!G:G)*(H5634=Quadrat.Details!I:I),0))</f>
        <v>LC</v>
      </c>
      <c r="E5634" s="65">
        <f t="array" ref="E5634">INDEX(Quadrat.Details!C:C, MATCH(1,(F5634=Quadrat.Details!B:B)*(G5634=Quadrat.Details!G:G),0))</f>
        <v>44790</v>
      </c>
      <c r="F5634" s="66">
        <v>2022.0</v>
      </c>
      <c r="G5634" s="13" t="s">
        <v>454</v>
      </c>
      <c r="H5634" s="64">
        <v>2.0</v>
      </c>
      <c r="I5634" s="3" t="str">
        <f t="array" ref="I5634">INDEX(Species.List!A:A,MATCH(J5634,Species.List!B:B,0))</f>
        <v>Dyspanopeus sayi</v>
      </c>
      <c r="J5634" s="11" t="s">
        <v>315</v>
      </c>
      <c r="K5634" s="3" t="str">
        <f t="array" ref="K5634">INDEX(Species.List!C:C,MATCH(J5634,Species.List!B:B,0))</f>
        <v>CW</v>
      </c>
      <c r="L5634" s="64">
        <v>13.0</v>
      </c>
      <c r="M5634" s="64">
        <v>1.0</v>
      </c>
      <c r="N5634" s="8" t="s">
        <v>502</v>
      </c>
      <c r="O5634" s="8" t="s">
        <v>55</v>
      </c>
      <c r="P5634" s="3" t="s">
        <v>682</v>
      </c>
      <c r="Q5634" s="3" t="s">
        <v>55</v>
      </c>
      <c r="S5634" s="67">
        <v>1.0</v>
      </c>
    </row>
    <row r="5635" ht="15.0" customHeight="1">
      <c r="A5635" s="64">
        <v>25.0</v>
      </c>
      <c r="B5635" s="53" t="str">
        <f t="array" ref="B5635">INDEX(Quadrat.Details!D:D, MATCH(1,(F5635=Quadrat.Details!B:B)*(G5635=Quadrat.Details!G:G)*(H5635=Quadrat.Details!I:I),0))</f>
        <v>LC</v>
      </c>
      <c r="E5635" s="65">
        <f t="array" ref="E5635">INDEX(Quadrat.Details!C:C, MATCH(1,(F5635=Quadrat.Details!B:B)*(G5635=Quadrat.Details!G:G),0))</f>
        <v>44790</v>
      </c>
      <c r="F5635" s="66">
        <v>2022.0</v>
      </c>
      <c r="G5635" s="13" t="s">
        <v>454</v>
      </c>
      <c r="H5635" s="64">
        <v>2.0</v>
      </c>
      <c r="I5635" s="3" t="str">
        <f t="array" ref="I5635">INDEX(Species.List!A:A,MATCH(J5635,Species.List!B:B,0))</f>
        <v>Dyspanopeus sayi</v>
      </c>
      <c r="J5635" s="11" t="s">
        <v>315</v>
      </c>
      <c r="K5635" s="3" t="str">
        <f t="array" ref="K5635">INDEX(Species.List!C:C,MATCH(J5635,Species.List!B:B,0))</f>
        <v>CW</v>
      </c>
      <c r="L5635" s="64">
        <v>15.0</v>
      </c>
      <c r="M5635" s="64">
        <v>4.0</v>
      </c>
      <c r="N5635" s="8" t="s">
        <v>502</v>
      </c>
      <c r="O5635" s="8" t="s">
        <v>55</v>
      </c>
      <c r="P5635" s="3" t="s">
        <v>682</v>
      </c>
      <c r="Q5635" s="3" t="s">
        <v>55</v>
      </c>
      <c r="S5635" s="67">
        <v>1.0</v>
      </c>
    </row>
    <row r="5636" ht="15.0" customHeight="1">
      <c r="A5636" s="64">
        <v>25.0</v>
      </c>
      <c r="B5636" s="53" t="str">
        <f t="array" ref="B5636">INDEX(Quadrat.Details!D:D, MATCH(1,(F5636=Quadrat.Details!B:B)*(G5636=Quadrat.Details!G:G)*(H5636=Quadrat.Details!I:I),0))</f>
        <v>LC</v>
      </c>
      <c r="E5636" s="65">
        <f t="array" ref="E5636">INDEX(Quadrat.Details!C:C, MATCH(1,(F5636=Quadrat.Details!B:B)*(G5636=Quadrat.Details!G:G),0))</f>
        <v>44790</v>
      </c>
      <c r="F5636" s="66">
        <v>2022.0</v>
      </c>
      <c r="G5636" s="13" t="s">
        <v>454</v>
      </c>
      <c r="H5636" s="64">
        <v>2.0</v>
      </c>
      <c r="I5636" s="3" t="str">
        <f t="array" ref="I5636">INDEX(Species.List!A:A,MATCH(J5636,Species.List!B:B,0))</f>
        <v>Dyspanopeus sayi</v>
      </c>
      <c r="J5636" s="11" t="s">
        <v>315</v>
      </c>
      <c r="K5636" s="3" t="str">
        <f t="array" ref="K5636">INDEX(Species.List!C:C,MATCH(J5636,Species.List!B:B,0))</f>
        <v>CW</v>
      </c>
      <c r="L5636" s="64">
        <v>17.0</v>
      </c>
      <c r="M5636" s="64">
        <v>2.0</v>
      </c>
      <c r="N5636" s="8" t="s">
        <v>502</v>
      </c>
      <c r="O5636" s="8" t="s">
        <v>55</v>
      </c>
      <c r="P5636" s="3" t="s">
        <v>682</v>
      </c>
      <c r="Q5636" s="3" t="s">
        <v>55</v>
      </c>
      <c r="S5636" s="67">
        <v>1.0</v>
      </c>
    </row>
    <row r="5637" ht="15.0" customHeight="1">
      <c r="A5637" s="64">
        <v>25.0</v>
      </c>
      <c r="B5637" s="53" t="str">
        <f t="array" ref="B5637">INDEX(Quadrat.Details!D:D, MATCH(1,(F5637=Quadrat.Details!B:B)*(G5637=Quadrat.Details!G:G)*(H5637=Quadrat.Details!I:I),0))</f>
        <v>LC</v>
      </c>
      <c r="E5637" s="65">
        <f t="array" ref="E5637">INDEX(Quadrat.Details!C:C, MATCH(1,(F5637=Quadrat.Details!B:B)*(G5637=Quadrat.Details!G:G),0))</f>
        <v>44790</v>
      </c>
      <c r="F5637" s="66">
        <v>2022.0</v>
      </c>
      <c r="G5637" s="13" t="s">
        <v>454</v>
      </c>
      <c r="H5637" s="64">
        <v>2.0</v>
      </c>
      <c r="I5637" s="3" t="str">
        <f t="array" ref="I5637">INDEX(Species.List!A:A,MATCH(J5637,Species.List!B:B,0))</f>
        <v>Dyspanopeus sayi</v>
      </c>
      <c r="J5637" s="11" t="s">
        <v>315</v>
      </c>
      <c r="K5637" s="3" t="str">
        <f t="array" ref="K5637">INDEX(Species.List!C:C,MATCH(J5637,Species.List!B:B,0))</f>
        <v>CW</v>
      </c>
      <c r="L5637" s="64">
        <v>12.0</v>
      </c>
      <c r="M5637" s="64">
        <v>1.0</v>
      </c>
      <c r="N5637" s="8" t="s">
        <v>502</v>
      </c>
      <c r="O5637" s="8" t="s">
        <v>55</v>
      </c>
      <c r="P5637" s="3" t="s">
        <v>682</v>
      </c>
      <c r="Q5637" s="3" t="s">
        <v>55</v>
      </c>
      <c r="S5637" s="67">
        <v>1.0</v>
      </c>
    </row>
    <row r="5638" ht="15.0" customHeight="1">
      <c r="A5638" s="64">
        <v>25.0</v>
      </c>
      <c r="B5638" s="53" t="str">
        <f t="array" ref="B5638">INDEX(Quadrat.Details!D:D, MATCH(1,(F5638=Quadrat.Details!B:B)*(G5638=Quadrat.Details!G:G)*(H5638=Quadrat.Details!I:I),0))</f>
        <v>LC</v>
      </c>
      <c r="E5638" s="65">
        <f t="array" ref="E5638">INDEX(Quadrat.Details!C:C, MATCH(1,(F5638=Quadrat.Details!B:B)*(G5638=Quadrat.Details!G:G),0))</f>
        <v>44790</v>
      </c>
      <c r="F5638" s="66">
        <v>2022.0</v>
      </c>
      <c r="G5638" s="13" t="s">
        <v>454</v>
      </c>
      <c r="H5638" s="64">
        <v>2.0</v>
      </c>
      <c r="I5638" s="3" t="str">
        <f t="array" ref="I5638">INDEX(Species.List!A:A,MATCH(J5638,Species.List!B:B,0))</f>
        <v>Cancer irroratus</v>
      </c>
      <c r="J5638" s="11" t="s">
        <v>308</v>
      </c>
      <c r="K5638" s="3" t="str">
        <f t="array" ref="K5638">INDEX(Species.List!C:C,MATCH(J5638,Species.List!B:B,0))</f>
        <v>CW</v>
      </c>
      <c r="L5638" s="64">
        <v>33.0</v>
      </c>
      <c r="M5638" s="64">
        <v>1.0</v>
      </c>
      <c r="N5638" s="8" t="s">
        <v>502</v>
      </c>
      <c r="O5638" s="8" t="s">
        <v>55</v>
      </c>
      <c r="P5638" s="3" t="s">
        <v>682</v>
      </c>
      <c r="Q5638" s="3" t="s">
        <v>55</v>
      </c>
      <c r="S5638" s="67">
        <v>1.0</v>
      </c>
    </row>
    <row r="5639" ht="15.0" customHeight="1">
      <c r="A5639" s="64">
        <v>25.0</v>
      </c>
      <c r="B5639" s="53" t="str">
        <f t="array" ref="B5639">INDEX(Quadrat.Details!D:D, MATCH(1,(F5639=Quadrat.Details!B:B)*(G5639=Quadrat.Details!G:G)*(H5639=Quadrat.Details!I:I),0))</f>
        <v>LC</v>
      </c>
      <c r="E5639" s="65">
        <f t="array" ref="E5639">INDEX(Quadrat.Details!C:C, MATCH(1,(F5639=Quadrat.Details!B:B)*(G5639=Quadrat.Details!G:G),0))</f>
        <v>44790</v>
      </c>
      <c r="F5639" s="66">
        <v>2022.0</v>
      </c>
      <c r="G5639" s="13" t="s">
        <v>454</v>
      </c>
      <c r="H5639" s="64">
        <v>2.0</v>
      </c>
      <c r="I5639" s="3" t="str">
        <f t="array" ref="I5639">INDEX(Species.List!A:A,MATCH(J5639,Species.List!B:B,0))</f>
        <v>Dyspanopeus sayi</v>
      </c>
      <c r="J5639" s="11" t="s">
        <v>315</v>
      </c>
      <c r="K5639" s="3" t="str">
        <f t="array" ref="K5639">INDEX(Species.List!C:C,MATCH(J5639,Species.List!B:B,0))</f>
        <v>CW</v>
      </c>
      <c r="L5639" s="64">
        <v>10.0</v>
      </c>
      <c r="M5639" s="64">
        <v>1.0</v>
      </c>
      <c r="N5639" s="8" t="s">
        <v>502</v>
      </c>
      <c r="O5639" s="8" t="s">
        <v>55</v>
      </c>
      <c r="P5639" s="3" t="s">
        <v>682</v>
      </c>
      <c r="Q5639" s="3" t="s">
        <v>55</v>
      </c>
      <c r="S5639" s="67">
        <v>1.0</v>
      </c>
    </row>
    <row r="5640" ht="15.0" customHeight="1">
      <c r="A5640" s="64">
        <v>25.0</v>
      </c>
      <c r="B5640" s="53" t="str">
        <f t="array" ref="B5640">INDEX(Quadrat.Details!D:D, MATCH(1,(F5640=Quadrat.Details!B:B)*(G5640=Quadrat.Details!G:G)*(H5640=Quadrat.Details!I:I),0))</f>
        <v>LC</v>
      </c>
      <c r="E5640" s="65">
        <f t="array" ref="E5640">INDEX(Quadrat.Details!C:C, MATCH(1,(F5640=Quadrat.Details!B:B)*(G5640=Quadrat.Details!G:G),0))</f>
        <v>44790</v>
      </c>
      <c r="F5640" s="66">
        <v>2022.0</v>
      </c>
      <c r="G5640" s="13" t="s">
        <v>454</v>
      </c>
      <c r="H5640" s="64">
        <v>2.0</v>
      </c>
      <c r="I5640" s="3" t="str">
        <f t="array" ref="I5640">INDEX(Species.List!A:A,MATCH(J5640,Species.List!B:B,0))</f>
        <v>Mya arenaria</v>
      </c>
      <c r="J5640" s="11" t="s">
        <v>327</v>
      </c>
      <c r="K5640" s="3" t="str">
        <f t="array" ref="K5640">INDEX(Species.List!C:C,MATCH(J5640,Species.List!B:B,0))</f>
        <v>SL</v>
      </c>
      <c r="L5640" s="64">
        <v>10.0</v>
      </c>
      <c r="M5640" s="64">
        <v>1.0</v>
      </c>
      <c r="N5640" s="8" t="s">
        <v>502</v>
      </c>
      <c r="O5640" s="8" t="s">
        <v>55</v>
      </c>
      <c r="P5640" s="3" t="s">
        <v>682</v>
      </c>
      <c r="Q5640" s="3" t="s">
        <v>55</v>
      </c>
      <c r="S5640" s="67">
        <v>1.0</v>
      </c>
    </row>
    <row r="5641" ht="15.0" customHeight="1">
      <c r="A5641" s="64">
        <v>25.0</v>
      </c>
      <c r="B5641" s="53" t="str">
        <f t="array" ref="B5641">INDEX(Quadrat.Details!D:D, MATCH(1,(F5641=Quadrat.Details!B:B)*(G5641=Quadrat.Details!G:G)*(H5641=Quadrat.Details!I:I),0))</f>
        <v>LC</v>
      </c>
      <c r="E5641" s="65">
        <f t="array" ref="E5641">INDEX(Quadrat.Details!C:C, MATCH(1,(F5641=Quadrat.Details!B:B)*(G5641=Quadrat.Details!G:G),0))</f>
        <v>44790</v>
      </c>
      <c r="F5641" s="66">
        <v>2022.0</v>
      </c>
      <c r="G5641" s="13" t="s">
        <v>454</v>
      </c>
      <c r="H5641" s="64">
        <v>2.0</v>
      </c>
      <c r="I5641" s="3" t="str">
        <f t="array" ref="I5641">INDEX(Species.List!A:A,MATCH(J5641,Species.List!B:B,0))</f>
        <v>Gobiosoma bosc</v>
      </c>
      <c r="J5641" s="11" t="s">
        <v>262</v>
      </c>
      <c r="K5641" s="3" t="str">
        <f t="array" ref="K5641">INDEX(Species.List!C:C,MATCH(J5641,Species.List!B:B,0))</f>
        <v>TL</v>
      </c>
      <c r="L5641" s="64">
        <v>26.0</v>
      </c>
      <c r="M5641" s="64">
        <v>1.0</v>
      </c>
      <c r="N5641" s="8" t="s">
        <v>502</v>
      </c>
      <c r="O5641" s="8" t="s">
        <v>55</v>
      </c>
      <c r="P5641" s="3" t="s">
        <v>682</v>
      </c>
      <c r="Q5641" s="3" t="s">
        <v>55</v>
      </c>
      <c r="S5641" s="67">
        <v>1.0</v>
      </c>
    </row>
    <row r="5642" ht="15.0" customHeight="1">
      <c r="A5642" s="64">
        <v>25.0</v>
      </c>
      <c r="B5642" s="53" t="str">
        <f t="array" ref="B5642">INDEX(Quadrat.Details!D:D, MATCH(1,(F5642=Quadrat.Details!B:B)*(G5642=Quadrat.Details!G:G)*(H5642=Quadrat.Details!I:I),0))</f>
        <v>LC</v>
      </c>
      <c r="E5642" s="65">
        <f t="array" ref="E5642">INDEX(Quadrat.Details!C:C, MATCH(1,(F5642=Quadrat.Details!B:B)*(G5642=Quadrat.Details!G:G),0))</f>
        <v>44790</v>
      </c>
      <c r="F5642" s="66">
        <v>2022.0</v>
      </c>
      <c r="G5642" s="13" t="s">
        <v>454</v>
      </c>
      <c r="H5642" s="64">
        <v>2.0</v>
      </c>
      <c r="I5642" s="3" t="str">
        <f t="array" ref="I5642">INDEX(Species.List!A:A,MATCH(J5642,Species.List!B:B,0))</f>
        <v>Argopecten irradians</v>
      </c>
      <c r="J5642" s="11" t="s">
        <v>83</v>
      </c>
      <c r="K5642" s="3" t="str">
        <f t="array" ref="K5642">INDEX(Species.List!C:C,MATCH(J5642,Species.List!B:B,0))</f>
        <v>SH</v>
      </c>
      <c r="L5642" s="64">
        <v>16.0</v>
      </c>
      <c r="M5642" s="64">
        <v>1.0</v>
      </c>
      <c r="N5642" s="8" t="s">
        <v>502</v>
      </c>
      <c r="O5642" s="8" t="s">
        <v>55</v>
      </c>
      <c r="P5642" s="3" t="s">
        <v>682</v>
      </c>
      <c r="Q5642" s="3" t="s">
        <v>55</v>
      </c>
      <c r="S5642" s="67">
        <v>1.0</v>
      </c>
    </row>
    <row r="5643" ht="15.0" customHeight="1">
      <c r="A5643" s="64">
        <v>25.0</v>
      </c>
      <c r="B5643" s="53" t="str">
        <f t="array" ref="B5643">INDEX(Quadrat.Details!D:D, MATCH(1,(F5643=Quadrat.Details!B:B)*(G5643=Quadrat.Details!G:G)*(H5643=Quadrat.Details!I:I),0))</f>
        <v>LC</v>
      </c>
      <c r="E5643" s="65">
        <f t="array" ref="E5643">INDEX(Quadrat.Details!C:C, MATCH(1,(F5643=Quadrat.Details!B:B)*(G5643=Quadrat.Details!G:G),0))</f>
        <v>44790</v>
      </c>
      <c r="F5643" s="66">
        <v>2022.0</v>
      </c>
      <c r="G5643" s="13" t="s">
        <v>454</v>
      </c>
      <c r="H5643" s="64">
        <v>2.0</v>
      </c>
      <c r="I5643" s="3" t="str">
        <f t="array" ref="I5643">INDEX(Species.List!A:A,MATCH(J5643,Species.List!B:B,0))</f>
        <v>Solemya velum</v>
      </c>
      <c r="J5643" s="11" t="s">
        <v>329</v>
      </c>
      <c r="K5643" s="3" t="str">
        <f t="array" ref="K5643">INDEX(Species.List!C:C,MATCH(J5643,Species.List!B:B,0))</f>
        <v>SL</v>
      </c>
      <c r="L5643" s="64">
        <v>10.0</v>
      </c>
      <c r="M5643" s="64">
        <v>1.0</v>
      </c>
      <c r="N5643" s="8" t="s">
        <v>502</v>
      </c>
      <c r="O5643" s="8" t="s">
        <v>55</v>
      </c>
      <c r="P5643" s="3" t="s">
        <v>682</v>
      </c>
      <c r="Q5643" s="3" t="s">
        <v>55</v>
      </c>
      <c r="S5643" s="67">
        <v>1.0</v>
      </c>
    </row>
    <row r="5644" ht="15.0" customHeight="1">
      <c r="A5644" s="64">
        <v>25.0</v>
      </c>
      <c r="B5644" s="53" t="str">
        <f t="array" ref="B5644">INDEX(Quadrat.Details!D:D, MATCH(1,(F5644=Quadrat.Details!B:B)*(G5644=Quadrat.Details!G:G)*(H5644=Quadrat.Details!I:I),0))</f>
        <v>JQ</v>
      </c>
      <c r="E5644" s="65">
        <f t="array" ref="E5644">INDEX(Quadrat.Details!C:C, MATCH(1,(F5644=Quadrat.Details!B:B)*(G5644=Quadrat.Details!G:G),0))</f>
        <v>44790</v>
      </c>
      <c r="F5644" s="66">
        <v>2022.0</v>
      </c>
      <c r="G5644" s="13" t="s">
        <v>452</v>
      </c>
      <c r="H5644" s="64">
        <v>1.0</v>
      </c>
      <c r="I5644" s="3" t="str">
        <f t="array" ref="I5644">INDEX(Species.List!A:A,MATCH(J5644,Species.List!B:B,0))</f>
        <v>Ensis directus</v>
      </c>
      <c r="J5644" s="11" t="s">
        <v>306</v>
      </c>
      <c r="K5644" s="3" t="str">
        <f t="array" ref="K5644">INDEX(Species.List!C:C,MATCH(J5644,Species.List!B:B,0))</f>
        <v>SL</v>
      </c>
      <c r="L5644" s="64">
        <v>49.0</v>
      </c>
      <c r="M5644" s="64">
        <v>1.0</v>
      </c>
      <c r="N5644" s="8" t="s">
        <v>502</v>
      </c>
      <c r="O5644" s="8" t="s">
        <v>55</v>
      </c>
      <c r="P5644" s="3" t="s">
        <v>682</v>
      </c>
      <c r="Q5644" s="3" t="s">
        <v>55</v>
      </c>
      <c r="S5644" s="67">
        <v>1.0</v>
      </c>
    </row>
    <row r="5645" ht="15.0" customHeight="1">
      <c r="A5645" s="64">
        <v>25.0</v>
      </c>
      <c r="B5645" s="53" t="str">
        <f t="array" ref="B5645">INDEX(Quadrat.Details!D:D, MATCH(1,(F5645=Quadrat.Details!B:B)*(G5645=Quadrat.Details!G:G)*(H5645=Quadrat.Details!I:I),0))</f>
        <v>JQ</v>
      </c>
      <c r="E5645" s="65">
        <f t="array" ref="E5645">INDEX(Quadrat.Details!C:C, MATCH(1,(F5645=Quadrat.Details!B:B)*(G5645=Quadrat.Details!G:G),0))</f>
        <v>44790</v>
      </c>
      <c r="F5645" s="66">
        <v>2022.0</v>
      </c>
      <c r="G5645" s="13" t="s">
        <v>452</v>
      </c>
      <c r="H5645" s="64">
        <v>1.0</v>
      </c>
      <c r="I5645" s="3" t="str">
        <f t="array" ref="I5645">INDEX(Species.List!A:A,MATCH(J5645,Species.List!B:B,0))</f>
        <v>Euspira heros</v>
      </c>
      <c r="J5645" s="11" t="s">
        <v>249</v>
      </c>
      <c r="K5645" s="3" t="str">
        <f t="array" ref="K5645">INDEX(Species.List!C:C,MATCH(J5645,Species.List!B:B,0))</f>
        <v>SH</v>
      </c>
      <c r="L5645" s="64">
        <v>28.0</v>
      </c>
      <c r="M5645" s="64">
        <v>1.0</v>
      </c>
      <c r="N5645" s="8" t="s">
        <v>502</v>
      </c>
      <c r="O5645" s="8" t="s">
        <v>55</v>
      </c>
      <c r="P5645" s="3" t="s">
        <v>682</v>
      </c>
      <c r="Q5645" s="3" t="s">
        <v>55</v>
      </c>
      <c r="S5645" s="67">
        <v>1.0</v>
      </c>
    </row>
    <row r="5646" ht="15.0" customHeight="1">
      <c r="A5646" s="64">
        <v>25.0</v>
      </c>
      <c r="B5646" s="53" t="str">
        <f t="array" ref="B5646">INDEX(Quadrat.Details!D:D, MATCH(1,(F5646=Quadrat.Details!B:B)*(G5646=Quadrat.Details!G:G)*(H5646=Quadrat.Details!I:I),0))</f>
        <v>JQ</v>
      </c>
      <c r="E5646" s="65">
        <f t="array" ref="E5646">INDEX(Quadrat.Details!C:C, MATCH(1,(F5646=Quadrat.Details!B:B)*(G5646=Quadrat.Details!G:G),0))</f>
        <v>44790</v>
      </c>
      <c r="F5646" s="66">
        <v>2022.0</v>
      </c>
      <c r="G5646" s="13" t="s">
        <v>452</v>
      </c>
      <c r="H5646" s="64">
        <v>1.0</v>
      </c>
      <c r="I5646" s="3" t="str">
        <f t="array" ref="I5646">INDEX(Species.List!A:A,MATCH(J5646,Species.List!B:B,0))</f>
        <v>Eupleura caudata</v>
      </c>
      <c r="J5646" s="11" t="s">
        <v>348</v>
      </c>
      <c r="K5646" s="3" t="str">
        <f t="array" ref="K5646">INDEX(Species.List!C:C,MATCH(J5646,Species.List!B:B,0))</f>
        <v>SH</v>
      </c>
      <c r="L5646" s="64">
        <v>22.0</v>
      </c>
      <c r="M5646" s="64">
        <v>1.0</v>
      </c>
      <c r="N5646" s="8" t="s">
        <v>502</v>
      </c>
      <c r="O5646" s="8" t="s">
        <v>55</v>
      </c>
      <c r="P5646" s="3" t="s">
        <v>682</v>
      </c>
      <c r="Q5646" s="3" t="s">
        <v>55</v>
      </c>
      <c r="S5646" s="67">
        <v>1.0</v>
      </c>
    </row>
    <row r="5647" ht="15.0" customHeight="1">
      <c r="A5647" s="64">
        <v>25.0</v>
      </c>
      <c r="B5647" s="53" t="str">
        <f t="array" ref="B5647">INDEX(Quadrat.Details!D:D, MATCH(1,(F5647=Quadrat.Details!B:B)*(G5647=Quadrat.Details!G:G)*(H5647=Quadrat.Details!I:I),0))</f>
        <v>JQ</v>
      </c>
      <c r="E5647" s="65">
        <f t="array" ref="E5647">INDEX(Quadrat.Details!C:C, MATCH(1,(F5647=Quadrat.Details!B:B)*(G5647=Quadrat.Details!G:G),0))</f>
        <v>44790</v>
      </c>
      <c r="F5647" s="66">
        <v>2022.0</v>
      </c>
      <c r="G5647" s="13" t="s">
        <v>452</v>
      </c>
      <c r="H5647" s="64">
        <v>1.0</v>
      </c>
      <c r="I5647" s="3" t="str">
        <f t="array" ref="I5647">INDEX(Species.List!A:A,MATCH(J5647,Species.List!B:B,0))</f>
        <v>Eupleura caudata</v>
      </c>
      <c r="J5647" s="11" t="s">
        <v>348</v>
      </c>
      <c r="K5647" s="3" t="str">
        <f t="array" ref="K5647">INDEX(Species.List!C:C,MATCH(J5647,Species.List!B:B,0))</f>
        <v>SH</v>
      </c>
      <c r="L5647" s="64">
        <v>24.0</v>
      </c>
      <c r="M5647" s="64">
        <v>1.0</v>
      </c>
      <c r="N5647" s="8" t="s">
        <v>502</v>
      </c>
      <c r="O5647" s="8" t="s">
        <v>55</v>
      </c>
      <c r="P5647" s="3" t="s">
        <v>682</v>
      </c>
      <c r="Q5647" s="3" t="s">
        <v>55</v>
      </c>
      <c r="S5647" s="67">
        <v>1.0</v>
      </c>
    </row>
    <row r="5648" ht="15.0" customHeight="1">
      <c r="A5648" s="64">
        <v>25.0</v>
      </c>
      <c r="B5648" s="53" t="str">
        <f t="array" ref="B5648">INDEX(Quadrat.Details!D:D, MATCH(1,(F5648=Quadrat.Details!B:B)*(G5648=Quadrat.Details!G:G)*(H5648=Quadrat.Details!I:I),0))</f>
        <v>JQ</v>
      </c>
      <c r="E5648" s="65">
        <f t="array" ref="E5648">INDEX(Quadrat.Details!C:C, MATCH(1,(F5648=Quadrat.Details!B:B)*(G5648=Quadrat.Details!G:G),0))</f>
        <v>44790</v>
      </c>
      <c r="F5648" s="66">
        <v>2022.0</v>
      </c>
      <c r="G5648" s="13" t="s">
        <v>452</v>
      </c>
      <c r="H5648" s="64">
        <v>1.0</v>
      </c>
      <c r="I5648" s="3" t="str">
        <f t="array" ref="I5648">INDEX(Species.List!A:A,MATCH(J5648,Species.List!B:B,0))</f>
        <v>Yoldia limatula</v>
      </c>
      <c r="J5648" s="11" t="s">
        <v>179</v>
      </c>
      <c r="K5648" s="3" t="str">
        <f t="array" ref="K5648">INDEX(Species.List!C:C,MATCH(J5648,Species.List!B:B,0))</f>
        <v>SL</v>
      </c>
      <c r="L5648" s="64">
        <v>17.0</v>
      </c>
      <c r="M5648" s="64">
        <v>1.0</v>
      </c>
      <c r="N5648" s="8" t="s">
        <v>502</v>
      </c>
      <c r="O5648" s="8" t="s">
        <v>55</v>
      </c>
      <c r="P5648" s="3" t="s">
        <v>682</v>
      </c>
      <c r="Q5648" s="3" t="s">
        <v>55</v>
      </c>
      <c r="S5648" s="67">
        <v>1.0</v>
      </c>
    </row>
    <row r="5649" ht="15.0" customHeight="1">
      <c r="A5649" s="64">
        <v>25.0</v>
      </c>
      <c r="B5649" s="53" t="str">
        <f t="array" ref="B5649">INDEX(Quadrat.Details!D:D, MATCH(1,(F5649=Quadrat.Details!B:B)*(G5649=Quadrat.Details!G:G)*(H5649=Quadrat.Details!I:I),0))</f>
        <v>JQ</v>
      </c>
      <c r="E5649" s="65">
        <f t="array" ref="E5649">INDEX(Quadrat.Details!C:C, MATCH(1,(F5649=Quadrat.Details!B:B)*(G5649=Quadrat.Details!G:G),0))</f>
        <v>44790</v>
      </c>
      <c r="F5649" s="66">
        <v>2022.0</v>
      </c>
      <c r="G5649" s="13" t="s">
        <v>452</v>
      </c>
      <c r="H5649" s="64">
        <v>1.0</v>
      </c>
      <c r="I5649" s="3" t="str">
        <f t="array" ref="I5649">INDEX(Species.List!A:A,MATCH(J5649,Species.List!B:B,0))</f>
        <v>Yoldia limatula</v>
      </c>
      <c r="J5649" s="11" t="s">
        <v>179</v>
      </c>
      <c r="K5649" s="3" t="str">
        <f t="array" ref="K5649">INDEX(Species.List!C:C,MATCH(J5649,Species.List!B:B,0))</f>
        <v>SL</v>
      </c>
      <c r="L5649" s="64">
        <v>20.0</v>
      </c>
      <c r="M5649" s="64">
        <v>1.0</v>
      </c>
      <c r="N5649" s="8" t="s">
        <v>502</v>
      </c>
      <c r="O5649" s="8" t="s">
        <v>55</v>
      </c>
      <c r="P5649" s="3" t="s">
        <v>682</v>
      </c>
      <c r="Q5649" s="3" t="s">
        <v>55</v>
      </c>
      <c r="S5649" s="67">
        <v>1.0</v>
      </c>
    </row>
    <row r="5650" ht="15.0" customHeight="1">
      <c r="A5650" s="64">
        <v>25.0</v>
      </c>
      <c r="B5650" s="53" t="str">
        <f t="array" ref="B5650">INDEX(Quadrat.Details!D:D, MATCH(1,(F5650=Quadrat.Details!B:B)*(G5650=Quadrat.Details!G:G)*(H5650=Quadrat.Details!I:I),0))</f>
        <v>JQ</v>
      </c>
      <c r="E5650" s="65">
        <f t="array" ref="E5650">INDEX(Quadrat.Details!C:C, MATCH(1,(F5650=Quadrat.Details!B:B)*(G5650=Quadrat.Details!G:G),0))</f>
        <v>44790</v>
      </c>
      <c r="F5650" s="66">
        <v>2022.0</v>
      </c>
      <c r="G5650" s="13" t="s">
        <v>452</v>
      </c>
      <c r="H5650" s="64">
        <v>1.0</v>
      </c>
      <c r="I5650" s="3" t="str">
        <f t="array" ref="I5650">INDEX(Species.List!A:A,MATCH(J5650,Species.List!B:B,0))</f>
        <v>Yoldia limatula</v>
      </c>
      <c r="J5650" s="11" t="s">
        <v>179</v>
      </c>
      <c r="K5650" s="3" t="str">
        <f t="array" ref="K5650">INDEX(Species.List!C:C,MATCH(J5650,Species.List!B:B,0))</f>
        <v>SL</v>
      </c>
      <c r="L5650" s="64">
        <v>15.0</v>
      </c>
      <c r="M5650" s="64">
        <v>1.0</v>
      </c>
      <c r="N5650" s="8" t="s">
        <v>502</v>
      </c>
      <c r="O5650" s="8" t="s">
        <v>55</v>
      </c>
      <c r="P5650" s="3" t="s">
        <v>682</v>
      </c>
      <c r="Q5650" s="3" t="s">
        <v>55</v>
      </c>
      <c r="S5650" s="67">
        <v>1.0</v>
      </c>
    </row>
    <row r="5651" ht="15.0" customHeight="1">
      <c r="A5651" s="64">
        <v>25.0</v>
      </c>
      <c r="B5651" s="53" t="str">
        <f t="array" ref="B5651">INDEX(Quadrat.Details!D:D, MATCH(1,(F5651=Quadrat.Details!B:B)*(G5651=Quadrat.Details!G:G)*(H5651=Quadrat.Details!I:I),0))</f>
        <v>JQ</v>
      </c>
      <c r="E5651" s="65">
        <f t="array" ref="E5651">INDEX(Quadrat.Details!C:C, MATCH(1,(F5651=Quadrat.Details!B:B)*(G5651=Quadrat.Details!G:G),0))</f>
        <v>44790</v>
      </c>
      <c r="F5651" s="66">
        <v>2022.0</v>
      </c>
      <c r="G5651" s="13" t="s">
        <v>452</v>
      </c>
      <c r="H5651" s="64">
        <v>1.0</v>
      </c>
      <c r="I5651" s="3" t="str">
        <f t="array" ref="I5651">INDEX(Species.List!A:A,MATCH(J5651,Species.List!B:B,0))</f>
        <v>Mya arenaria</v>
      </c>
      <c r="J5651" s="11" t="s">
        <v>327</v>
      </c>
      <c r="K5651" s="3" t="str">
        <f t="array" ref="K5651">INDEX(Species.List!C:C,MATCH(J5651,Species.List!B:B,0))</f>
        <v>SL</v>
      </c>
      <c r="L5651" s="64">
        <v>15.0</v>
      </c>
      <c r="M5651" s="64">
        <v>1.0</v>
      </c>
      <c r="N5651" s="8" t="s">
        <v>502</v>
      </c>
      <c r="O5651" s="8" t="s">
        <v>55</v>
      </c>
      <c r="P5651" s="3" t="s">
        <v>682</v>
      </c>
      <c r="Q5651" s="3" t="s">
        <v>55</v>
      </c>
      <c r="S5651" s="67">
        <v>1.0</v>
      </c>
    </row>
    <row r="5652" ht="15.0" customHeight="1">
      <c r="A5652" s="64">
        <v>25.0</v>
      </c>
      <c r="B5652" s="53" t="str">
        <f t="array" ref="B5652">INDEX(Quadrat.Details!D:D, MATCH(1,(F5652=Quadrat.Details!B:B)*(G5652=Quadrat.Details!G:G)*(H5652=Quadrat.Details!I:I),0))</f>
        <v>JQ</v>
      </c>
      <c r="E5652" s="65">
        <f t="array" ref="E5652">INDEX(Quadrat.Details!C:C, MATCH(1,(F5652=Quadrat.Details!B:B)*(G5652=Quadrat.Details!G:G),0))</f>
        <v>44790</v>
      </c>
      <c r="F5652" s="66">
        <v>2022.0</v>
      </c>
      <c r="G5652" s="13" t="s">
        <v>452</v>
      </c>
      <c r="H5652" s="64">
        <v>1.0</v>
      </c>
      <c r="I5652" s="3" t="str">
        <f t="array" ref="I5652">INDEX(Species.List!A:A,MATCH(J5652,Species.List!B:B,0))</f>
        <v>Mya arenaria</v>
      </c>
      <c r="J5652" s="11" t="s">
        <v>327</v>
      </c>
      <c r="K5652" s="3" t="str">
        <f t="array" ref="K5652">INDEX(Species.List!C:C,MATCH(J5652,Species.List!B:B,0))</f>
        <v>SL</v>
      </c>
      <c r="L5652" s="64">
        <v>11.0</v>
      </c>
      <c r="M5652" s="64">
        <v>1.0</v>
      </c>
      <c r="N5652" s="8" t="s">
        <v>502</v>
      </c>
      <c r="O5652" s="8" t="s">
        <v>55</v>
      </c>
      <c r="P5652" s="3" t="s">
        <v>682</v>
      </c>
      <c r="Q5652" s="3" t="s">
        <v>55</v>
      </c>
      <c r="S5652" s="67">
        <v>1.0</v>
      </c>
    </row>
    <row r="5653" ht="15.0" customHeight="1">
      <c r="A5653" s="64">
        <v>25.0</v>
      </c>
      <c r="B5653" s="53" t="str">
        <f t="array" ref="B5653">INDEX(Quadrat.Details!D:D, MATCH(1,(F5653=Quadrat.Details!B:B)*(G5653=Quadrat.Details!G:G)*(H5653=Quadrat.Details!I:I),0))</f>
        <v>JQ</v>
      </c>
      <c r="E5653" s="65">
        <f t="array" ref="E5653">INDEX(Quadrat.Details!C:C, MATCH(1,(F5653=Quadrat.Details!B:B)*(G5653=Quadrat.Details!G:G),0))</f>
        <v>44790</v>
      </c>
      <c r="F5653" s="66">
        <v>2022.0</v>
      </c>
      <c r="G5653" s="13" t="s">
        <v>452</v>
      </c>
      <c r="H5653" s="64">
        <v>1.0</v>
      </c>
      <c r="I5653" s="3" t="str">
        <f t="array" ref="I5653">INDEX(Species.List!A:A,MATCH(J5653,Species.List!B:B,0))</f>
        <v>Mya arenaria</v>
      </c>
      <c r="J5653" s="11" t="s">
        <v>327</v>
      </c>
      <c r="K5653" s="3" t="str">
        <f t="array" ref="K5653">INDEX(Species.List!C:C,MATCH(J5653,Species.List!B:B,0))</f>
        <v>SL</v>
      </c>
      <c r="L5653" s="64">
        <v>10.0</v>
      </c>
      <c r="M5653" s="64">
        <v>1.0</v>
      </c>
      <c r="N5653" s="8" t="s">
        <v>502</v>
      </c>
      <c r="O5653" s="8" t="s">
        <v>55</v>
      </c>
      <c r="P5653" s="3" t="s">
        <v>682</v>
      </c>
      <c r="Q5653" s="3" t="s">
        <v>55</v>
      </c>
      <c r="S5653" s="67">
        <v>1.0</v>
      </c>
    </row>
    <row r="5654" ht="15.0" customHeight="1">
      <c r="A5654" s="64">
        <v>25.0</v>
      </c>
      <c r="B5654" s="53" t="str">
        <f t="array" ref="B5654">INDEX(Quadrat.Details!D:D, MATCH(1,(F5654=Quadrat.Details!B:B)*(G5654=Quadrat.Details!G:G)*(H5654=Quadrat.Details!I:I),0))</f>
        <v>JQ</v>
      </c>
      <c r="E5654" s="65">
        <f t="array" ref="E5654">INDEX(Quadrat.Details!C:C, MATCH(1,(F5654=Quadrat.Details!B:B)*(G5654=Quadrat.Details!G:G),0))</f>
        <v>44790</v>
      </c>
      <c r="F5654" s="66">
        <v>2022.0</v>
      </c>
      <c r="G5654" s="13" t="s">
        <v>452</v>
      </c>
      <c r="H5654" s="64">
        <v>1.0</v>
      </c>
      <c r="I5654" s="3" t="str">
        <f t="array" ref="I5654">INDEX(Species.List!A:A,MATCH(J5654,Species.List!B:B,0))</f>
        <v>Ilyanassa trivittata</v>
      </c>
      <c r="J5654" s="11" t="s">
        <v>350</v>
      </c>
      <c r="K5654" s="3" t="str">
        <f t="array" ref="K5654">INDEX(Species.List!C:C,MATCH(J5654,Species.List!B:B,0))</f>
        <v>SH</v>
      </c>
      <c r="L5654" s="64">
        <v>19.0</v>
      </c>
      <c r="M5654" s="64">
        <v>1.0</v>
      </c>
      <c r="N5654" s="8" t="s">
        <v>502</v>
      </c>
      <c r="O5654" s="8" t="s">
        <v>55</v>
      </c>
      <c r="P5654" s="3" t="s">
        <v>682</v>
      </c>
      <c r="Q5654" s="3" t="s">
        <v>55</v>
      </c>
      <c r="S5654" s="67">
        <v>1.0</v>
      </c>
    </row>
    <row r="5655" ht="15.0" customHeight="1">
      <c r="A5655" s="64">
        <v>25.0</v>
      </c>
      <c r="B5655" s="53" t="str">
        <f t="array" ref="B5655">INDEX(Quadrat.Details!D:D, MATCH(1,(F5655=Quadrat.Details!B:B)*(G5655=Quadrat.Details!G:G)*(H5655=Quadrat.Details!I:I),0))</f>
        <v>JQ</v>
      </c>
      <c r="E5655" s="65">
        <f t="array" ref="E5655">INDEX(Quadrat.Details!C:C, MATCH(1,(F5655=Quadrat.Details!B:B)*(G5655=Quadrat.Details!G:G),0))</f>
        <v>44790</v>
      </c>
      <c r="F5655" s="66">
        <v>2022.0</v>
      </c>
      <c r="G5655" s="13" t="s">
        <v>452</v>
      </c>
      <c r="H5655" s="64">
        <v>1.0</v>
      </c>
      <c r="I5655" s="3" t="str">
        <f t="array" ref="I5655">INDEX(Species.List!A:A,MATCH(J5655,Species.List!B:B,0))</f>
        <v>Ilyanassa trivittata</v>
      </c>
      <c r="J5655" s="11" t="s">
        <v>350</v>
      </c>
      <c r="K5655" s="3" t="str">
        <f t="array" ref="K5655">INDEX(Species.List!C:C,MATCH(J5655,Species.List!B:B,0))</f>
        <v>SH</v>
      </c>
      <c r="L5655" s="64">
        <v>14.0</v>
      </c>
      <c r="M5655" s="64">
        <v>2.0</v>
      </c>
      <c r="N5655" s="8" t="s">
        <v>502</v>
      </c>
      <c r="O5655" s="8" t="s">
        <v>55</v>
      </c>
      <c r="P5655" s="3" t="s">
        <v>682</v>
      </c>
      <c r="Q5655" s="3" t="s">
        <v>55</v>
      </c>
      <c r="S5655" s="67">
        <v>1.0</v>
      </c>
    </row>
    <row r="5656" ht="15.0" customHeight="1">
      <c r="A5656" s="64">
        <v>25.0</v>
      </c>
      <c r="B5656" s="53" t="str">
        <f t="array" ref="B5656">INDEX(Quadrat.Details!D:D, MATCH(1,(F5656=Quadrat.Details!B:B)*(G5656=Quadrat.Details!G:G)*(H5656=Quadrat.Details!I:I),0))</f>
        <v>JQ</v>
      </c>
      <c r="E5656" s="65">
        <f t="array" ref="E5656">INDEX(Quadrat.Details!C:C, MATCH(1,(F5656=Quadrat.Details!B:B)*(G5656=Quadrat.Details!G:G),0))</f>
        <v>44790</v>
      </c>
      <c r="F5656" s="66">
        <v>2022.0</v>
      </c>
      <c r="G5656" s="13" t="s">
        <v>452</v>
      </c>
      <c r="H5656" s="64">
        <v>2.0</v>
      </c>
      <c r="I5656" s="3" t="str">
        <f t="array" ref="I5656">INDEX(Species.List!A:A,MATCH(J5656,Species.List!B:B,0))</f>
        <v>Mya arenaria</v>
      </c>
      <c r="J5656" s="11" t="s">
        <v>327</v>
      </c>
      <c r="K5656" s="3" t="str">
        <f t="array" ref="K5656">INDEX(Species.List!C:C,MATCH(J5656,Species.List!B:B,0))</f>
        <v>SL</v>
      </c>
      <c r="L5656" s="64">
        <v>16.0</v>
      </c>
      <c r="M5656" s="64">
        <v>1.0</v>
      </c>
      <c r="N5656" s="8" t="s">
        <v>502</v>
      </c>
      <c r="O5656" s="8" t="s">
        <v>55</v>
      </c>
      <c r="P5656" s="3" t="s">
        <v>682</v>
      </c>
      <c r="Q5656" s="3" t="s">
        <v>55</v>
      </c>
      <c r="S5656" s="67">
        <v>1.0</v>
      </c>
    </row>
    <row r="5657" ht="15.0" customHeight="1">
      <c r="A5657" s="64">
        <v>25.0</v>
      </c>
      <c r="B5657" s="53" t="str">
        <f t="array" ref="B5657">INDEX(Quadrat.Details!D:D, MATCH(1,(F5657=Quadrat.Details!B:B)*(G5657=Quadrat.Details!G:G)*(H5657=Quadrat.Details!I:I),0))</f>
        <v>JQ</v>
      </c>
      <c r="E5657" s="65">
        <f t="array" ref="E5657">INDEX(Quadrat.Details!C:C, MATCH(1,(F5657=Quadrat.Details!B:B)*(G5657=Quadrat.Details!G:G),0))</f>
        <v>44790</v>
      </c>
      <c r="F5657" s="66">
        <v>2022.0</v>
      </c>
      <c r="G5657" s="13" t="s">
        <v>452</v>
      </c>
      <c r="H5657" s="64">
        <v>2.0</v>
      </c>
      <c r="I5657" s="3" t="str">
        <f t="array" ref="I5657">INDEX(Species.List!A:A,MATCH(J5657,Species.List!B:B,0))</f>
        <v>Mya arenaria</v>
      </c>
      <c r="J5657" s="11" t="s">
        <v>327</v>
      </c>
      <c r="K5657" s="3" t="str">
        <f t="array" ref="K5657">INDEX(Species.List!C:C,MATCH(J5657,Species.List!B:B,0))</f>
        <v>SL</v>
      </c>
      <c r="L5657" s="64">
        <v>12.0</v>
      </c>
      <c r="M5657" s="64">
        <v>1.0</v>
      </c>
      <c r="N5657" s="8" t="s">
        <v>502</v>
      </c>
      <c r="O5657" s="8" t="s">
        <v>55</v>
      </c>
      <c r="P5657" s="3" t="s">
        <v>682</v>
      </c>
      <c r="Q5657" s="3" t="s">
        <v>55</v>
      </c>
      <c r="S5657" s="67">
        <v>1.0</v>
      </c>
    </row>
    <row r="5658" ht="15.0" customHeight="1">
      <c r="A5658" s="64">
        <v>25.0</v>
      </c>
      <c r="B5658" s="53" t="str">
        <f t="array" ref="B5658">INDEX(Quadrat.Details!D:D, MATCH(1,(F5658=Quadrat.Details!B:B)*(G5658=Quadrat.Details!G:G)*(H5658=Quadrat.Details!I:I),0))</f>
        <v>JQ</v>
      </c>
      <c r="E5658" s="65">
        <f t="array" ref="E5658">INDEX(Quadrat.Details!C:C, MATCH(1,(F5658=Quadrat.Details!B:B)*(G5658=Quadrat.Details!G:G),0))</f>
        <v>44790</v>
      </c>
      <c r="F5658" s="66">
        <v>2022.0</v>
      </c>
      <c r="G5658" s="13" t="s">
        <v>452</v>
      </c>
      <c r="H5658" s="64">
        <v>2.0</v>
      </c>
      <c r="I5658" s="3" t="str">
        <f t="array" ref="I5658">INDEX(Species.List!A:A,MATCH(J5658,Species.List!B:B,0))</f>
        <v>Mya arenaria</v>
      </c>
      <c r="J5658" s="11" t="s">
        <v>327</v>
      </c>
      <c r="K5658" s="3" t="str">
        <f t="array" ref="K5658">INDEX(Species.List!C:C,MATCH(J5658,Species.List!B:B,0))</f>
        <v>SL</v>
      </c>
      <c r="L5658" s="64">
        <v>13.0</v>
      </c>
      <c r="M5658" s="64">
        <v>1.0</v>
      </c>
      <c r="N5658" s="8" t="s">
        <v>502</v>
      </c>
      <c r="O5658" s="8" t="s">
        <v>55</v>
      </c>
      <c r="P5658" s="3" t="s">
        <v>682</v>
      </c>
      <c r="Q5658" s="3" t="s">
        <v>55</v>
      </c>
      <c r="S5658" s="67">
        <v>1.0</v>
      </c>
    </row>
    <row r="5659" ht="15.0" customHeight="1">
      <c r="A5659" s="64">
        <v>25.0</v>
      </c>
      <c r="B5659" s="53" t="str">
        <f t="array" ref="B5659">INDEX(Quadrat.Details!D:D, MATCH(1,(F5659=Quadrat.Details!B:B)*(G5659=Quadrat.Details!G:G)*(H5659=Quadrat.Details!I:I),0))</f>
        <v>JQ</v>
      </c>
      <c r="E5659" s="65">
        <f t="array" ref="E5659">INDEX(Quadrat.Details!C:C, MATCH(1,(F5659=Quadrat.Details!B:B)*(G5659=Quadrat.Details!G:G),0))</f>
        <v>44790</v>
      </c>
      <c r="F5659" s="66">
        <v>2022.0</v>
      </c>
      <c r="G5659" s="13" t="s">
        <v>452</v>
      </c>
      <c r="H5659" s="64">
        <v>2.0</v>
      </c>
      <c r="I5659" s="3" t="str">
        <f t="array" ref="I5659">INDEX(Species.List!A:A,MATCH(J5659,Species.List!B:B,0))</f>
        <v>Ensis directus</v>
      </c>
      <c r="J5659" s="11" t="s">
        <v>306</v>
      </c>
      <c r="K5659" s="3" t="str">
        <f t="array" ref="K5659">INDEX(Species.List!C:C,MATCH(J5659,Species.List!B:B,0))</f>
        <v>SL</v>
      </c>
      <c r="L5659" s="64">
        <v>41.0</v>
      </c>
      <c r="M5659" s="64">
        <v>1.0</v>
      </c>
      <c r="N5659" s="8" t="s">
        <v>502</v>
      </c>
      <c r="O5659" s="8" t="s">
        <v>55</v>
      </c>
      <c r="P5659" s="3" t="s">
        <v>682</v>
      </c>
      <c r="Q5659" s="3" t="s">
        <v>55</v>
      </c>
      <c r="S5659" s="67">
        <v>1.0</v>
      </c>
    </row>
    <row r="5660" ht="15.0" customHeight="1">
      <c r="A5660" s="64">
        <v>25.0</v>
      </c>
      <c r="B5660" s="53" t="str">
        <f t="array" ref="B5660">INDEX(Quadrat.Details!D:D, MATCH(1,(F5660=Quadrat.Details!B:B)*(G5660=Quadrat.Details!G:G)*(H5660=Quadrat.Details!I:I),0))</f>
        <v>JQ</v>
      </c>
      <c r="E5660" s="65">
        <f t="array" ref="E5660">INDEX(Quadrat.Details!C:C, MATCH(1,(F5660=Quadrat.Details!B:B)*(G5660=Quadrat.Details!G:G),0))</f>
        <v>44790</v>
      </c>
      <c r="F5660" s="66">
        <v>2022.0</v>
      </c>
      <c r="G5660" s="13" t="s">
        <v>452</v>
      </c>
      <c r="H5660" s="64">
        <v>2.0</v>
      </c>
      <c r="I5660" s="3" t="str">
        <f t="array" ref="I5660">INDEX(Species.List!A:A,MATCH(J5660,Species.List!B:B,0))</f>
        <v>Yoldia limatula</v>
      </c>
      <c r="J5660" s="11" t="s">
        <v>179</v>
      </c>
      <c r="K5660" s="3" t="str">
        <f t="array" ref="K5660">INDEX(Species.List!C:C,MATCH(J5660,Species.List!B:B,0))</f>
        <v>SL</v>
      </c>
      <c r="L5660" s="64">
        <v>24.0</v>
      </c>
      <c r="M5660" s="64">
        <v>1.0</v>
      </c>
      <c r="N5660" s="8" t="s">
        <v>502</v>
      </c>
      <c r="O5660" s="8" t="s">
        <v>55</v>
      </c>
      <c r="P5660" s="3" t="s">
        <v>682</v>
      </c>
      <c r="Q5660" s="3" t="s">
        <v>55</v>
      </c>
      <c r="S5660" s="67">
        <v>1.0</v>
      </c>
    </row>
    <row r="5661" ht="15.0" customHeight="1">
      <c r="A5661" s="64">
        <v>25.0</v>
      </c>
      <c r="B5661" s="53" t="str">
        <f t="array" ref="B5661">INDEX(Quadrat.Details!D:D, MATCH(1,(F5661=Quadrat.Details!B:B)*(G5661=Quadrat.Details!G:G)*(H5661=Quadrat.Details!I:I),0))</f>
        <v>JQ</v>
      </c>
      <c r="E5661" s="65">
        <f t="array" ref="E5661">INDEX(Quadrat.Details!C:C, MATCH(1,(F5661=Quadrat.Details!B:B)*(G5661=Quadrat.Details!G:G),0))</f>
        <v>44790</v>
      </c>
      <c r="F5661" s="66">
        <v>2022.0</v>
      </c>
      <c r="G5661" s="13" t="s">
        <v>452</v>
      </c>
      <c r="H5661" s="64">
        <v>2.0</v>
      </c>
      <c r="I5661" s="3" t="str">
        <f t="array" ref="I5661">INDEX(Species.List!A:A,MATCH(J5661,Species.List!B:B,0))</f>
        <v>Solemya velum</v>
      </c>
      <c r="J5661" s="11" t="s">
        <v>329</v>
      </c>
      <c r="K5661" s="3" t="str">
        <f t="array" ref="K5661">INDEX(Species.List!C:C,MATCH(J5661,Species.List!B:B,0))</f>
        <v>SL</v>
      </c>
      <c r="L5661" s="64">
        <v>14.0</v>
      </c>
      <c r="M5661" s="64">
        <v>1.0</v>
      </c>
      <c r="N5661" s="8" t="s">
        <v>502</v>
      </c>
      <c r="O5661" s="8" t="s">
        <v>55</v>
      </c>
      <c r="P5661" s="3" t="s">
        <v>682</v>
      </c>
      <c r="Q5661" s="3" t="s">
        <v>55</v>
      </c>
      <c r="S5661" s="67">
        <v>1.0</v>
      </c>
    </row>
    <row r="5662" ht="15.0" customHeight="1">
      <c r="A5662" s="64">
        <v>25.0</v>
      </c>
      <c r="B5662" s="53" t="str">
        <f t="array" ref="B5662">INDEX(Quadrat.Details!D:D, MATCH(1,(F5662=Quadrat.Details!B:B)*(G5662=Quadrat.Details!G:G)*(H5662=Quadrat.Details!I:I),0))</f>
        <v>JQ</v>
      </c>
      <c r="E5662" s="65">
        <f t="array" ref="E5662">INDEX(Quadrat.Details!C:C, MATCH(1,(F5662=Quadrat.Details!B:B)*(G5662=Quadrat.Details!G:G),0))</f>
        <v>44790</v>
      </c>
      <c r="F5662" s="66">
        <v>2022.0</v>
      </c>
      <c r="G5662" s="13" t="s">
        <v>452</v>
      </c>
      <c r="H5662" s="64">
        <v>2.0</v>
      </c>
      <c r="I5662" s="3" t="str">
        <f t="array" ref="I5662">INDEX(Species.List!A:A,MATCH(J5662,Species.List!B:B,0))</f>
        <v>Ilyanassa trivittata</v>
      </c>
      <c r="J5662" s="11" t="s">
        <v>350</v>
      </c>
      <c r="K5662" s="3" t="str">
        <f t="array" ref="K5662">INDEX(Species.List!C:C,MATCH(J5662,Species.List!B:B,0))</f>
        <v>SH</v>
      </c>
      <c r="L5662" s="64">
        <v>15.0</v>
      </c>
      <c r="M5662" s="64">
        <v>1.0</v>
      </c>
      <c r="N5662" s="8" t="s">
        <v>502</v>
      </c>
      <c r="O5662" s="8" t="s">
        <v>55</v>
      </c>
      <c r="P5662" s="3" t="s">
        <v>682</v>
      </c>
      <c r="Q5662" s="3" t="s">
        <v>55</v>
      </c>
      <c r="S5662" s="67">
        <v>1.0</v>
      </c>
    </row>
    <row r="5663" ht="15.0" customHeight="1">
      <c r="A5663" s="64">
        <v>25.0</v>
      </c>
      <c r="B5663" s="53" t="str">
        <f t="array" ref="B5663">INDEX(Quadrat.Details!D:D, MATCH(1,(F5663=Quadrat.Details!B:B)*(G5663=Quadrat.Details!G:G)*(H5663=Quadrat.Details!I:I),0))</f>
        <v>JQ</v>
      </c>
      <c r="E5663" s="65">
        <f t="array" ref="E5663">INDEX(Quadrat.Details!C:C, MATCH(1,(F5663=Quadrat.Details!B:B)*(G5663=Quadrat.Details!G:G),0))</f>
        <v>44790</v>
      </c>
      <c r="F5663" s="66">
        <v>2022.0</v>
      </c>
      <c r="G5663" s="13" t="s">
        <v>452</v>
      </c>
      <c r="H5663" s="64">
        <v>2.0</v>
      </c>
      <c r="I5663" s="3" t="str">
        <f t="array" ref="I5663">INDEX(Species.List!A:A,MATCH(J5663,Species.List!B:B,0))</f>
        <v>Mya arenaria</v>
      </c>
      <c r="J5663" s="11" t="s">
        <v>327</v>
      </c>
      <c r="K5663" s="3" t="str">
        <f t="array" ref="K5663">INDEX(Species.List!C:C,MATCH(J5663,Species.List!B:B,0))</f>
        <v>SL</v>
      </c>
      <c r="L5663" s="64">
        <v>14.0</v>
      </c>
      <c r="M5663" s="64">
        <v>1.0</v>
      </c>
      <c r="N5663" s="8" t="s">
        <v>502</v>
      </c>
      <c r="O5663" s="8" t="s">
        <v>55</v>
      </c>
      <c r="P5663" s="3" t="s">
        <v>682</v>
      </c>
      <c r="Q5663" s="3" t="s">
        <v>55</v>
      </c>
      <c r="S5663" s="67">
        <v>1.0</v>
      </c>
    </row>
    <row r="5664" ht="15.0" customHeight="1">
      <c r="A5664" s="64">
        <v>25.0</v>
      </c>
      <c r="B5664" s="53" t="str">
        <f t="array" ref="B5664">INDEX(Quadrat.Details!D:D, MATCH(1,(F5664=Quadrat.Details!B:B)*(G5664=Quadrat.Details!G:G)*(H5664=Quadrat.Details!I:I),0))</f>
        <v>LC</v>
      </c>
      <c r="E5664" s="65">
        <f t="array" ref="E5664">INDEX(Quadrat.Details!C:C, MATCH(1,(F5664=Quadrat.Details!B:B)*(G5664=Quadrat.Details!G:G),0))</f>
        <v>44790</v>
      </c>
      <c r="F5664" s="66">
        <v>2022.0</v>
      </c>
      <c r="G5664" s="13" t="s">
        <v>450</v>
      </c>
      <c r="H5664" s="64">
        <v>1.0</v>
      </c>
      <c r="I5664" s="3" t="str">
        <f t="array" ref="I5664">INDEX(Species.List!A:A,MATCH(J5664,Species.List!B:B,0))</f>
        <v>Euspira heros</v>
      </c>
      <c r="J5664" s="11" t="s">
        <v>249</v>
      </c>
      <c r="K5664" s="3" t="str">
        <f t="array" ref="K5664">INDEX(Species.List!C:C,MATCH(J5664,Species.List!B:B,0))</f>
        <v>SH</v>
      </c>
      <c r="L5664" s="64">
        <v>18.0</v>
      </c>
      <c r="M5664" s="64">
        <v>1.0</v>
      </c>
      <c r="N5664" s="8" t="s">
        <v>502</v>
      </c>
      <c r="O5664" s="8" t="s">
        <v>55</v>
      </c>
      <c r="P5664" s="3" t="s">
        <v>682</v>
      </c>
      <c r="Q5664" s="3" t="s">
        <v>55</v>
      </c>
      <c r="S5664" s="67">
        <v>1.0</v>
      </c>
    </row>
    <row r="5665" ht="15.0" customHeight="1">
      <c r="A5665" s="64">
        <v>25.0</v>
      </c>
      <c r="B5665" s="53" t="str">
        <f t="array" ref="B5665">INDEX(Quadrat.Details!D:D, MATCH(1,(F5665=Quadrat.Details!B:B)*(G5665=Quadrat.Details!G:G)*(H5665=Quadrat.Details!I:I),0))</f>
        <v>LC</v>
      </c>
      <c r="E5665" s="65">
        <f t="array" ref="E5665">INDEX(Quadrat.Details!C:C, MATCH(1,(F5665=Quadrat.Details!B:B)*(G5665=Quadrat.Details!G:G),0))</f>
        <v>44790</v>
      </c>
      <c r="F5665" s="66">
        <v>2022.0</v>
      </c>
      <c r="G5665" s="13" t="s">
        <v>450</v>
      </c>
      <c r="H5665" s="64">
        <v>1.0</v>
      </c>
      <c r="I5665" s="3" t="str">
        <f t="array" ref="I5665">INDEX(Species.List!A:A,MATCH(J5665,Species.List!B:B,0))</f>
        <v>Busycotypus canaliculatus</v>
      </c>
      <c r="J5665" s="11" t="s">
        <v>126</v>
      </c>
      <c r="K5665" s="3" t="str">
        <f t="array" ref="K5665">INDEX(Species.List!C:C,MATCH(J5665,Species.List!B:B,0))</f>
        <v>SH</v>
      </c>
      <c r="L5665" s="64">
        <v>22.0</v>
      </c>
      <c r="M5665" s="64">
        <v>1.0</v>
      </c>
      <c r="N5665" s="8" t="s">
        <v>502</v>
      </c>
      <c r="O5665" s="8" t="s">
        <v>55</v>
      </c>
      <c r="P5665" s="3" t="s">
        <v>682</v>
      </c>
      <c r="Q5665" s="3" t="s">
        <v>55</v>
      </c>
      <c r="S5665" s="67">
        <v>1.0</v>
      </c>
    </row>
    <row r="5666" ht="15.0" customHeight="1">
      <c r="A5666" s="64">
        <v>25.0</v>
      </c>
      <c r="B5666" s="53" t="str">
        <f t="array" ref="B5666">INDEX(Quadrat.Details!D:D, MATCH(1,(F5666=Quadrat.Details!B:B)*(G5666=Quadrat.Details!G:G)*(H5666=Quadrat.Details!I:I),0))</f>
        <v>LC</v>
      </c>
      <c r="E5666" s="65">
        <f t="array" ref="E5666">INDEX(Quadrat.Details!C:C, MATCH(1,(F5666=Quadrat.Details!B:B)*(G5666=Quadrat.Details!G:G),0))</f>
        <v>44790</v>
      </c>
      <c r="F5666" s="66">
        <v>2022.0</v>
      </c>
      <c r="G5666" s="13" t="s">
        <v>450</v>
      </c>
      <c r="H5666" s="64">
        <v>1.0</v>
      </c>
      <c r="I5666" s="3" t="str">
        <f t="array" ref="I5666">INDEX(Species.List!A:A,MATCH(J5666,Species.List!B:B,0))</f>
        <v>Eupleura caudata</v>
      </c>
      <c r="J5666" s="11" t="s">
        <v>348</v>
      </c>
      <c r="K5666" s="3" t="str">
        <f t="array" ref="K5666">INDEX(Species.List!C:C,MATCH(J5666,Species.List!B:B,0))</f>
        <v>SH</v>
      </c>
      <c r="L5666" s="64">
        <v>26.0</v>
      </c>
      <c r="M5666" s="64">
        <v>1.0</v>
      </c>
      <c r="N5666" s="8" t="s">
        <v>502</v>
      </c>
      <c r="O5666" s="8" t="s">
        <v>55</v>
      </c>
      <c r="P5666" s="3" t="s">
        <v>682</v>
      </c>
      <c r="Q5666" s="3" t="s">
        <v>55</v>
      </c>
      <c r="S5666" s="67">
        <v>1.0</v>
      </c>
    </row>
    <row r="5667" ht="15.0" customHeight="1">
      <c r="A5667" s="64">
        <v>25.0</v>
      </c>
      <c r="B5667" s="53" t="str">
        <f t="array" ref="B5667">INDEX(Quadrat.Details!D:D, MATCH(1,(F5667=Quadrat.Details!B:B)*(G5667=Quadrat.Details!G:G)*(H5667=Quadrat.Details!I:I),0))</f>
        <v>LC</v>
      </c>
      <c r="E5667" s="65">
        <f t="array" ref="E5667">INDEX(Quadrat.Details!C:C, MATCH(1,(F5667=Quadrat.Details!B:B)*(G5667=Quadrat.Details!G:G),0))</f>
        <v>44790</v>
      </c>
      <c r="F5667" s="66">
        <v>2022.0</v>
      </c>
      <c r="G5667" s="13" t="s">
        <v>450</v>
      </c>
      <c r="H5667" s="64">
        <v>1.0</v>
      </c>
      <c r="I5667" s="3" t="str">
        <f t="array" ref="I5667">INDEX(Species.List!A:A,MATCH(J5667,Species.List!B:B,0))</f>
        <v>Ilyanassa trivittata</v>
      </c>
      <c r="J5667" s="11" t="s">
        <v>350</v>
      </c>
      <c r="K5667" s="3" t="str">
        <f t="array" ref="K5667">INDEX(Species.List!C:C,MATCH(J5667,Species.List!B:B,0))</f>
        <v>SH</v>
      </c>
      <c r="L5667" s="64">
        <v>13.0</v>
      </c>
      <c r="M5667" s="64">
        <v>1.0</v>
      </c>
      <c r="N5667" s="8" t="s">
        <v>502</v>
      </c>
      <c r="O5667" s="8" t="s">
        <v>55</v>
      </c>
      <c r="P5667" s="3" t="s">
        <v>682</v>
      </c>
      <c r="Q5667" s="3" t="s">
        <v>55</v>
      </c>
      <c r="S5667" s="67">
        <v>1.0</v>
      </c>
    </row>
    <row r="5668" ht="15.0" customHeight="1">
      <c r="A5668" s="64">
        <v>25.0</v>
      </c>
      <c r="B5668" s="53" t="str">
        <f t="array" ref="B5668">INDEX(Quadrat.Details!D:D, MATCH(1,(F5668=Quadrat.Details!B:B)*(G5668=Quadrat.Details!G:G)*(H5668=Quadrat.Details!I:I),0))</f>
        <v>LC</v>
      </c>
      <c r="E5668" s="65">
        <f t="array" ref="E5668">INDEX(Quadrat.Details!C:C, MATCH(1,(F5668=Quadrat.Details!B:B)*(G5668=Quadrat.Details!G:G),0))</f>
        <v>44790</v>
      </c>
      <c r="F5668" s="66">
        <v>2022.0</v>
      </c>
      <c r="G5668" s="13" t="s">
        <v>450</v>
      </c>
      <c r="H5668" s="64">
        <v>1.0</v>
      </c>
      <c r="I5668" s="3" t="str">
        <f t="array" ref="I5668">INDEX(Species.List!A:A,MATCH(J5668,Species.List!B:B,0))</f>
        <v>Ilyanassa trivittata</v>
      </c>
      <c r="J5668" s="11" t="s">
        <v>350</v>
      </c>
      <c r="K5668" s="3" t="str">
        <f t="array" ref="K5668">INDEX(Species.List!C:C,MATCH(J5668,Species.List!B:B,0))</f>
        <v>SH</v>
      </c>
      <c r="L5668" s="64">
        <v>16.0</v>
      </c>
      <c r="M5668" s="64">
        <v>1.0</v>
      </c>
      <c r="N5668" s="8" t="s">
        <v>502</v>
      </c>
      <c r="O5668" s="8" t="s">
        <v>55</v>
      </c>
      <c r="P5668" s="3" t="s">
        <v>682</v>
      </c>
      <c r="Q5668" s="3" t="s">
        <v>55</v>
      </c>
      <c r="S5668" s="67">
        <v>1.0</v>
      </c>
    </row>
    <row r="5669" ht="15.0" customHeight="1">
      <c r="A5669" s="64">
        <v>25.0</v>
      </c>
      <c r="B5669" s="53" t="str">
        <f t="array" ref="B5669">INDEX(Quadrat.Details!D:D, MATCH(1,(F5669=Quadrat.Details!B:B)*(G5669=Quadrat.Details!G:G)*(H5669=Quadrat.Details!I:I),0))</f>
        <v>LC</v>
      </c>
      <c r="E5669" s="65">
        <f t="array" ref="E5669">INDEX(Quadrat.Details!C:C, MATCH(1,(F5669=Quadrat.Details!B:B)*(G5669=Quadrat.Details!G:G),0))</f>
        <v>44790</v>
      </c>
      <c r="F5669" s="66">
        <v>2022.0</v>
      </c>
      <c r="G5669" s="13" t="s">
        <v>450</v>
      </c>
      <c r="H5669" s="64">
        <v>1.0</v>
      </c>
      <c r="I5669" s="3" t="str">
        <f t="array" ref="I5669">INDEX(Species.List!A:A,MATCH(J5669,Species.List!B:B,0))</f>
        <v>Ilyanassa trivittata</v>
      </c>
      <c r="J5669" s="11" t="s">
        <v>350</v>
      </c>
      <c r="K5669" s="3" t="str">
        <f t="array" ref="K5669">INDEX(Species.List!C:C,MATCH(J5669,Species.List!B:B,0))</f>
        <v>SH</v>
      </c>
      <c r="L5669" s="64">
        <v>18.0</v>
      </c>
      <c r="M5669" s="64">
        <v>1.0</v>
      </c>
      <c r="N5669" s="8" t="s">
        <v>502</v>
      </c>
      <c r="O5669" s="8" t="s">
        <v>55</v>
      </c>
      <c r="P5669" s="3" t="s">
        <v>682</v>
      </c>
      <c r="Q5669" s="3" t="s">
        <v>55</v>
      </c>
      <c r="S5669" s="67">
        <v>1.0</v>
      </c>
    </row>
    <row r="5670" ht="15.0" customHeight="1">
      <c r="A5670" s="64">
        <v>25.0</v>
      </c>
      <c r="B5670" s="53" t="str">
        <f t="array" ref="B5670">INDEX(Quadrat.Details!D:D, MATCH(1,(F5670=Quadrat.Details!B:B)*(G5670=Quadrat.Details!G:G)*(H5670=Quadrat.Details!I:I),0))</f>
        <v>LC</v>
      </c>
      <c r="E5670" s="65">
        <f t="array" ref="E5670">INDEX(Quadrat.Details!C:C, MATCH(1,(F5670=Quadrat.Details!B:B)*(G5670=Quadrat.Details!G:G),0))</f>
        <v>44790</v>
      </c>
      <c r="F5670" s="66">
        <v>2022.0</v>
      </c>
      <c r="G5670" s="13" t="s">
        <v>450</v>
      </c>
      <c r="H5670" s="64">
        <v>1.0</v>
      </c>
      <c r="I5670" s="3" t="str">
        <f t="array" ref="I5670">INDEX(Species.List!A:A,MATCH(J5670,Species.List!B:B,0))</f>
        <v>Mya arenaria</v>
      </c>
      <c r="J5670" s="11" t="s">
        <v>327</v>
      </c>
      <c r="K5670" s="3" t="str">
        <f t="array" ref="K5670">INDEX(Species.List!C:C,MATCH(J5670,Species.List!B:B,0))</f>
        <v>SL</v>
      </c>
      <c r="L5670" s="64">
        <v>12.0</v>
      </c>
      <c r="M5670" s="64">
        <v>1.0</v>
      </c>
      <c r="N5670" s="8" t="s">
        <v>502</v>
      </c>
      <c r="O5670" s="8" t="s">
        <v>55</v>
      </c>
      <c r="P5670" s="3" t="s">
        <v>682</v>
      </c>
      <c r="Q5670" s="3" t="s">
        <v>55</v>
      </c>
      <c r="S5670" s="67">
        <v>1.0</v>
      </c>
    </row>
    <row r="5671" ht="15.0" customHeight="1">
      <c r="A5671" s="64">
        <v>25.0</v>
      </c>
      <c r="B5671" s="53" t="str">
        <f t="array" ref="B5671">INDEX(Quadrat.Details!D:D, MATCH(1,(F5671=Quadrat.Details!B:B)*(G5671=Quadrat.Details!G:G)*(H5671=Quadrat.Details!I:I),0))</f>
        <v>LC</v>
      </c>
      <c r="E5671" s="65">
        <f t="array" ref="E5671">INDEX(Quadrat.Details!C:C, MATCH(1,(F5671=Quadrat.Details!B:B)*(G5671=Quadrat.Details!G:G),0))</f>
        <v>44790</v>
      </c>
      <c r="F5671" s="66">
        <v>2022.0</v>
      </c>
      <c r="G5671" s="13" t="s">
        <v>450</v>
      </c>
      <c r="H5671" s="64">
        <v>1.0</v>
      </c>
      <c r="I5671" s="3" t="str">
        <f t="array" ref="I5671">INDEX(Species.List!A:A,MATCH(J5671,Species.List!B:B,0))</f>
        <v>Mya arenaria</v>
      </c>
      <c r="J5671" s="11" t="s">
        <v>327</v>
      </c>
      <c r="K5671" s="3" t="str">
        <f t="array" ref="K5671">INDEX(Species.List!C:C,MATCH(J5671,Species.List!B:B,0))</f>
        <v>SL</v>
      </c>
      <c r="L5671" s="64">
        <v>15.0</v>
      </c>
      <c r="M5671" s="64">
        <v>1.0</v>
      </c>
      <c r="N5671" s="8" t="s">
        <v>502</v>
      </c>
      <c r="O5671" s="8" t="s">
        <v>55</v>
      </c>
      <c r="P5671" s="3" t="s">
        <v>682</v>
      </c>
      <c r="Q5671" s="3" t="s">
        <v>55</v>
      </c>
      <c r="S5671" s="67">
        <v>1.0</v>
      </c>
    </row>
    <row r="5672" ht="15.0" customHeight="1">
      <c r="A5672" s="64">
        <v>25.0</v>
      </c>
      <c r="B5672" s="53" t="str">
        <f t="array" ref="B5672">INDEX(Quadrat.Details!D:D, MATCH(1,(F5672=Quadrat.Details!B:B)*(G5672=Quadrat.Details!G:G)*(H5672=Quadrat.Details!I:I),0))</f>
        <v>LC</v>
      </c>
      <c r="E5672" s="65">
        <f t="array" ref="E5672">INDEX(Quadrat.Details!C:C, MATCH(1,(F5672=Quadrat.Details!B:B)*(G5672=Quadrat.Details!G:G),0))</f>
        <v>44790</v>
      </c>
      <c r="F5672" s="66">
        <v>2022.0</v>
      </c>
      <c r="G5672" s="13" t="s">
        <v>450</v>
      </c>
      <c r="H5672" s="64">
        <v>1.0</v>
      </c>
      <c r="I5672" s="3" t="str">
        <f t="array" ref="I5672">INDEX(Species.List!A:A,MATCH(J5672,Species.List!B:B,0))</f>
        <v>Dyspanopeus sayi</v>
      </c>
      <c r="J5672" s="11" t="s">
        <v>315</v>
      </c>
      <c r="K5672" s="3" t="str">
        <f t="array" ref="K5672">INDEX(Species.List!C:C,MATCH(J5672,Species.List!B:B,0))</f>
        <v>CW</v>
      </c>
      <c r="L5672" s="64">
        <v>12.0</v>
      </c>
      <c r="M5672" s="64">
        <v>1.0</v>
      </c>
      <c r="N5672" s="8" t="s">
        <v>502</v>
      </c>
      <c r="O5672" s="8" t="s">
        <v>55</v>
      </c>
      <c r="P5672" s="3" t="s">
        <v>682</v>
      </c>
      <c r="Q5672" s="3" t="s">
        <v>55</v>
      </c>
      <c r="S5672" s="67">
        <v>1.0</v>
      </c>
    </row>
    <row r="5673" ht="15.0" customHeight="1">
      <c r="A5673" s="64">
        <v>25.0</v>
      </c>
      <c r="B5673" s="53" t="str">
        <f t="array" ref="B5673">INDEX(Quadrat.Details!D:D, MATCH(1,(F5673=Quadrat.Details!B:B)*(G5673=Quadrat.Details!G:G)*(H5673=Quadrat.Details!I:I),0))</f>
        <v>LC</v>
      </c>
      <c r="E5673" s="65">
        <f t="array" ref="E5673">INDEX(Quadrat.Details!C:C, MATCH(1,(F5673=Quadrat.Details!B:B)*(G5673=Quadrat.Details!G:G),0))</f>
        <v>44790</v>
      </c>
      <c r="F5673" s="66">
        <v>2022.0</v>
      </c>
      <c r="G5673" s="13" t="s">
        <v>450</v>
      </c>
      <c r="H5673" s="64">
        <v>1.0</v>
      </c>
      <c r="I5673" s="3" t="str">
        <f t="array" ref="I5673">INDEX(Species.List!A:A,MATCH(J5673,Species.List!B:B,0))</f>
        <v>Unknown Clam</v>
      </c>
      <c r="J5673" s="11" t="s">
        <v>359</v>
      </c>
      <c r="K5673" s="45" t="s">
        <v>80</v>
      </c>
      <c r="L5673" s="64">
        <v>13.0</v>
      </c>
      <c r="M5673" s="64">
        <v>1.0</v>
      </c>
      <c r="N5673" s="8" t="s">
        <v>502</v>
      </c>
      <c r="O5673" s="8" t="s">
        <v>55</v>
      </c>
      <c r="P5673" s="3" t="s">
        <v>682</v>
      </c>
      <c r="Q5673" s="3" t="s">
        <v>55</v>
      </c>
      <c r="S5673" s="67">
        <v>1.0</v>
      </c>
      <c r="T5673" s="64" t="s">
        <v>751</v>
      </c>
    </row>
    <row r="5674" ht="15.0" customHeight="1">
      <c r="A5674" s="64">
        <v>25.0</v>
      </c>
      <c r="B5674" s="53" t="str">
        <f t="array" ref="B5674">INDEX(Quadrat.Details!D:D, MATCH(1,(F5674=Quadrat.Details!B:B)*(G5674=Quadrat.Details!G:G)*(H5674=Quadrat.Details!I:I),0))</f>
        <v>LC</v>
      </c>
      <c r="E5674" s="65">
        <f t="array" ref="E5674">INDEX(Quadrat.Details!C:C, MATCH(1,(F5674=Quadrat.Details!B:B)*(G5674=Quadrat.Details!G:G),0))</f>
        <v>44790</v>
      </c>
      <c r="F5674" s="66">
        <v>2022.0</v>
      </c>
      <c r="G5674" s="13" t="s">
        <v>450</v>
      </c>
      <c r="H5674" s="64">
        <v>1.0</v>
      </c>
      <c r="I5674" s="3" t="str">
        <f t="array" ref="I5674">INDEX(Species.List!A:A,MATCH(J5674,Species.List!B:B,0))</f>
        <v>Yoldia limatula</v>
      </c>
      <c r="J5674" s="11" t="s">
        <v>179</v>
      </c>
      <c r="K5674" s="3" t="str">
        <f t="array" ref="K5674">INDEX(Species.List!C:C,MATCH(J5674,Species.List!B:B,0))</f>
        <v>SL</v>
      </c>
      <c r="L5674" s="64">
        <v>22.0</v>
      </c>
      <c r="M5674" s="64">
        <v>2.0</v>
      </c>
      <c r="N5674" s="8" t="s">
        <v>502</v>
      </c>
      <c r="O5674" s="8" t="s">
        <v>55</v>
      </c>
      <c r="P5674" s="3" t="s">
        <v>682</v>
      </c>
      <c r="Q5674" s="3" t="s">
        <v>55</v>
      </c>
      <c r="S5674" s="67">
        <v>1.0</v>
      </c>
    </row>
    <row r="5675" ht="15.0" customHeight="1">
      <c r="A5675" s="64">
        <v>25.0</v>
      </c>
      <c r="B5675" s="53" t="str">
        <f t="array" ref="B5675">INDEX(Quadrat.Details!D:D, MATCH(1,(F5675=Quadrat.Details!B:B)*(G5675=Quadrat.Details!G:G)*(H5675=Quadrat.Details!I:I),0))</f>
        <v>LC</v>
      </c>
      <c r="E5675" s="65">
        <f t="array" ref="E5675">INDEX(Quadrat.Details!C:C, MATCH(1,(F5675=Quadrat.Details!B:B)*(G5675=Quadrat.Details!G:G),0))</f>
        <v>44790</v>
      </c>
      <c r="F5675" s="66">
        <v>2022.0</v>
      </c>
      <c r="G5675" s="13" t="s">
        <v>450</v>
      </c>
      <c r="H5675" s="64">
        <v>1.0</v>
      </c>
      <c r="I5675" s="3" t="str">
        <f t="array" ref="I5675">INDEX(Species.List!A:A,MATCH(J5675,Species.List!B:B,0))</f>
        <v>Yoldia limatula</v>
      </c>
      <c r="J5675" s="11" t="s">
        <v>179</v>
      </c>
      <c r="K5675" s="3" t="str">
        <f t="array" ref="K5675">INDEX(Species.List!C:C,MATCH(J5675,Species.List!B:B,0))</f>
        <v>SL</v>
      </c>
      <c r="L5675" s="64">
        <v>19.0</v>
      </c>
      <c r="M5675" s="64">
        <v>1.0</v>
      </c>
      <c r="N5675" s="8" t="s">
        <v>502</v>
      </c>
      <c r="O5675" s="8" t="s">
        <v>55</v>
      </c>
      <c r="P5675" s="3" t="s">
        <v>682</v>
      </c>
      <c r="Q5675" s="3" t="s">
        <v>55</v>
      </c>
      <c r="S5675" s="67">
        <v>1.0</v>
      </c>
    </row>
    <row r="5676" ht="15.0" customHeight="1">
      <c r="A5676" s="64">
        <v>25.0</v>
      </c>
      <c r="B5676" s="53" t="str">
        <f t="array" ref="B5676">INDEX(Quadrat.Details!D:D, MATCH(1,(F5676=Quadrat.Details!B:B)*(G5676=Quadrat.Details!G:G)*(H5676=Quadrat.Details!I:I),0))</f>
        <v>LC</v>
      </c>
      <c r="E5676" s="65">
        <f t="array" ref="E5676">INDEX(Quadrat.Details!C:C, MATCH(1,(F5676=Quadrat.Details!B:B)*(G5676=Quadrat.Details!G:G),0))</f>
        <v>44790</v>
      </c>
      <c r="F5676" s="66">
        <v>2022.0</v>
      </c>
      <c r="G5676" s="13" t="s">
        <v>450</v>
      </c>
      <c r="H5676" s="64">
        <v>1.0</v>
      </c>
      <c r="I5676" s="3" t="str">
        <f t="array" ref="I5676">INDEX(Species.List!A:A,MATCH(J5676,Species.List!B:B,0))</f>
        <v>Yoldia limatula</v>
      </c>
      <c r="J5676" s="11" t="s">
        <v>179</v>
      </c>
      <c r="K5676" s="3" t="str">
        <f t="array" ref="K5676">INDEX(Species.List!C:C,MATCH(J5676,Species.List!B:B,0))</f>
        <v>SL</v>
      </c>
      <c r="L5676" s="64">
        <v>14.0</v>
      </c>
      <c r="M5676" s="64">
        <v>1.0</v>
      </c>
      <c r="N5676" s="8" t="s">
        <v>502</v>
      </c>
      <c r="O5676" s="8" t="s">
        <v>55</v>
      </c>
      <c r="P5676" s="3" t="s">
        <v>682</v>
      </c>
      <c r="Q5676" s="3" t="s">
        <v>55</v>
      </c>
      <c r="S5676" s="67">
        <v>1.0</v>
      </c>
    </row>
    <row r="5677" ht="15.0" customHeight="1">
      <c r="A5677" s="64">
        <v>25.0</v>
      </c>
      <c r="B5677" s="53" t="str">
        <f t="array" ref="B5677">INDEX(Quadrat.Details!D:D, MATCH(1,(F5677=Quadrat.Details!B:B)*(G5677=Quadrat.Details!G:G)*(H5677=Quadrat.Details!I:I),0))</f>
        <v>LC</v>
      </c>
      <c r="E5677" s="65">
        <f t="array" ref="E5677">INDEX(Quadrat.Details!C:C, MATCH(1,(F5677=Quadrat.Details!B:B)*(G5677=Quadrat.Details!G:G),0))</f>
        <v>44790</v>
      </c>
      <c r="F5677" s="66">
        <v>2022.0</v>
      </c>
      <c r="G5677" s="13" t="s">
        <v>450</v>
      </c>
      <c r="H5677" s="64">
        <v>1.0</v>
      </c>
      <c r="I5677" s="3" t="str">
        <f t="array" ref="I5677">INDEX(Species.List!A:A,MATCH(J5677,Species.List!B:B,0))</f>
        <v>Yoldia limatula</v>
      </c>
      <c r="J5677" s="11" t="s">
        <v>179</v>
      </c>
      <c r="K5677" s="3" t="str">
        <f t="array" ref="K5677">INDEX(Species.List!C:C,MATCH(J5677,Species.List!B:B,0))</f>
        <v>SL</v>
      </c>
      <c r="L5677" s="64">
        <v>13.0</v>
      </c>
      <c r="M5677" s="64">
        <v>1.0</v>
      </c>
      <c r="N5677" s="8" t="s">
        <v>502</v>
      </c>
      <c r="O5677" s="8" t="s">
        <v>55</v>
      </c>
      <c r="P5677" s="3" t="s">
        <v>682</v>
      </c>
      <c r="Q5677" s="3" t="s">
        <v>55</v>
      </c>
      <c r="S5677" s="67">
        <v>1.0</v>
      </c>
    </row>
    <row r="5678" ht="15.0" customHeight="1">
      <c r="A5678" s="64">
        <v>26.0</v>
      </c>
      <c r="B5678" s="53" t="str">
        <f t="array" ref="B5678">INDEX(Quadrat.Details!D:D, MATCH(1,(F5678=Quadrat.Details!B:B)*(G5678=Quadrat.Details!G:G)*(H5678=Quadrat.Details!I:I),0))</f>
        <v>LC</v>
      </c>
      <c r="E5678" s="65">
        <f t="array" ref="E5678">INDEX(Quadrat.Details!C:C, MATCH(1,(F5678=Quadrat.Details!B:B)*(G5678=Quadrat.Details!G:G),0))</f>
        <v>44790</v>
      </c>
      <c r="F5678" s="66">
        <v>2022.0</v>
      </c>
      <c r="G5678" s="13" t="s">
        <v>450</v>
      </c>
      <c r="H5678" s="64">
        <v>2.0</v>
      </c>
      <c r="I5678" s="3" t="str">
        <f t="array" ref="I5678">INDEX(Species.List!A:A,MATCH(J5678,Species.List!B:B,0))</f>
        <v>Squilla empusa</v>
      </c>
      <c r="J5678" s="11" t="s">
        <v>245</v>
      </c>
      <c r="K5678" s="3" t="str">
        <f t="array" ref="K5678">INDEX(Species.List!C:C,MATCH(J5678,Species.List!B:B,0))</f>
        <v>CarapaceLength</v>
      </c>
      <c r="L5678" s="64">
        <v>12.0</v>
      </c>
      <c r="M5678" s="64">
        <v>1.0</v>
      </c>
      <c r="N5678" s="8" t="s">
        <v>502</v>
      </c>
      <c r="O5678" s="8" t="s">
        <v>55</v>
      </c>
      <c r="P5678" s="3" t="s">
        <v>682</v>
      </c>
      <c r="Q5678" s="3" t="s">
        <v>55</v>
      </c>
      <c r="S5678" s="67">
        <v>1.0</v>
      </c>
    </row>
    <row r="5679" ht="15.0" customHeight="1">
      <c r="A5679" s="64">
        <v>26.0</v>
      </c>
      <c r="B5679" s="53" t="str">
        <f t="array" ref="B5679">INDEX(Quadrat.Details!D:D, MATCH(1,(F5679=Quadrat.Details!B:B)*(G5679=Quadrat.Details!G:G)*(H5679=Quadrat.Details!I:I),0))</f>
        <v>LC</v>
      </c>
      <c r="E5679" s="65">
        <f t="array" ref="E5679">INDEX(Quadrat.Details!C:C, MATCH(1,(F5679=Quadrat.Details!B:B)*(G5679=Quadrat.Details!G:G),0))</f>
        <v>44790</v>
      </c>
      <c r="F5679" s="66">
        <v>2022.0</v>
      </c>
      <c r="G5679" s="13" t="s">
        <v>450</v>
      </c>
      <c r="H5679" s="64">
        <v>2.0</v>
      </c>
      <c r="I5679" s="3" t="str">
        <f t="array" ref="I5679">INDEX(Species.List!A:A,MATCH(J5679,Species.List!B:B,0))</f>
        <v>Yoldia limatula</v>
      </c>
      <c r="J5679" s="11" t="s">
        <v>179</v>
      </c>
      <c r="K5679" s="3" t="str">
        <f t="array" ref="K5679">INDEX(Species.List!C:C,MATCH(J5679,Species.List!B:B,0))</f>
        <v>SL</v>
      </c>
      <c r="L5679" s="64">
        <v>22.0</v>
      </c>
      <c r="M5679" s="64">
        <v>1.0</v>
      </c>
      <c r="N5679" s="8" t="s">
        <v>502</v>
      </c>
      <c r="O5679" s="8" t="s">
        <v>55</v>
      </c>
      <c r="P5679" s="3" t="s">
        <v>682</v>
      </c>
      <c r="Q5679" s="3" t="s">
        <v>55</v>
      </c>
      <c r="S5679" s="67">
        <v>1.0</v>
      </c>
    </row>
    <row r="5680" ht="15.0" customHeight="1">
      <c r="A5680" s="64">
        <v>26.0</v>
      </c>
      <c r="B5680" s="53" t="str">
        <f t="array" ref="B5680">INDEX(Quadrat.Details!D:D, MATCH(1,(F5680=Quadrat.Details!B:B)*(G5680=Quadrat.Details!G:G)*(H5680=Quadrat.Details!I:I),0))</f>
        <v>LC</v>
      </c>
      <c r="E5680" s="65">
        <f t="array" ref="E5680">INDEX(Quadrat.Details!C:C, MATCH(1,(F5680=Quadrat.Details!B:B)*(G5680=Quadrat.Details!G:G),0))</f>
        <v>44790</v>
      </c>
      <c r="F5680" s="66">
        <v>2022.0</v>
      </c>
      <c r="G5680" s="13" t="s">
        <v>450</v>
      </c>
      <c r="H5680" s="64">
        <v>2.0</v>
      </c>
      <c r="I5680" s="3" t="str">
        <f t="array" ref="I5680">INDEX(Species.List!A:A,MATCH(J5680,Species.List!B:B,0))</f>
        <v>Yoldia limatula</v>
      </c>
      <c r="J5680" s="11" t="s">
        <v>179</v>
      </c>
      <c r="K5680" s="3" t="str">
        <f t="array" ref="K5680">INDEX(Species.List!C:C,MATCH(J5680,Species.List!B:B,0))</f>
        <v>SL</v>
      </c>
      <c r="L5680" s="64">
        <v>19.0</v>
      </c>
      <c r="M5680" s="64">
        <v>1.0</v>
      </c>
      <c r="N5680" s="8" t="s">
        <v>502</v>
      </c>
      <c r="O5680" s="8" t="s">
        <v>55</v>
      </c>
      <c r="P5680" s="3" t="s">
        <v>682</v>
      </c>
      <c r="Q5680" s="3" t="s">
        <v>55</v>
      </c>
      <c r="S5680" s="67">
        <v>1.0</v>
      </c>
    </row>
    <row r="5681" ht="15.0" customHeight="1">
      <c r="A5681" s="64">
        <v>26.0</v>
      </c>
      <c r="B5681" s="53" t="str">
        <f t="array" ref="B5681">INDEX(Quadrat.Details!D:D, MATCH(1,(F5681=Quadrat.Details!B:B)*(G5681=Quadrat.Details!G:G)*(H5681=Quadrat.Details!I:I),0))</f>
        <v>LC</v>
      </c>
      <c r="E5681" s="65">
        <f t="array" ref="E5681">INDEX(Quadrat.Details!C:C, MATCH(1,(F5681=Quadrat.Details!B:B)*(G5681=Quadrat.Details!G:G),0))</f>
        <v>44790</v>
      </c>
      <c r="F5681" s="66">
        <v>2022.0</v>
      </c>
      <c r="G5681" s="13" t="s">
        <v>450</v>
      </c>
      <c r="H5681" s="64">
        <v>2.0</v>
      </c>
      <c r="I5681" s="3" t="str">
        <f t="array" ref="I5681">INDEX(Species.List!A:A,MATCH(J5681,Species.List!B:B,0))</f>
        <v>Yoldia limatula</v>
      </c>
      <c r="J5681" s="11" t="s">
        <v>179</v>
      </c>
      <c r="K5681" s="3" t="str">
        <f t="array" ref="K5681">INDEX(Species.List!C:C,MATCH(J5681,Species.List!B:B,0))</f>
        <v>SL</v>
      </c>
      <c r="L5681" s="64">
        <v>17.0</v>
      </c>
      <c r="M5681" s="64">
        <v>1.0</v>
      </c>
      <c r="N5681" s="8" t="s">
        <v>502</v>
      </c>
      <c r="O5681" s="8" t="s">
        <v>55</v>
      </c>
      <c r="P5681" s="3" t="s">
        <v>682</v>
      </c>
      <c r="Q5681" s="3" t="s">
        <v>55</v>
      </c>
      <c r="S5681" s="67">
        <v>1.0</v>
      </c>
    </row>
    <row r="5682" ht="15.0" customHeight="1">
      <c r="A5682" s="64">
        <v>26.0</v>
      </c>
      <c r="B5682" s="53" t="str">
        <f t="array" ref="B5682">INDEX(Quadrat.Details!D:D, MATCH(1,(F5682=Quadrat.Details!B:B)*(G5682=Quadrat.Details!G:G)*(H5682=Quadrat.Details!I:I),0))</f>
        <v>LC</v>
      </c>
      <c r="E5682" s="65">
        <f t="array" ref="E5682">INDEX(Quadrat.Details!C:C, MATCH(1,(F5682=Quadrat.Details!B:B)*(G5682=Quadrat.Details!G:G),0))</f>
        <v>44790</v>
      </c>
      <c r="F5682" s="66">
        <v>2022.0</v>
      </c>
      <c r="G5682" s="13" t="s">
        <v>450</v>
      </c>
      <c r="H5682" s="64">
        <v>2.0</v>
      </c>
      <c r="I5682" s="3" t="str">
        <f t="array" ref="I5682">INDEX(Species.List!A:A,MATCH(J5682,Species.List!B:B,0))</f>
        <v>Yoldia limatula</v>
      </c>
      <c r="J5682" s="11" t="s">
        <v>179</v>
      </c>
      <c r="K5682" s="3" t="str">
        <f t="array" ref="K5682">INDEX(Species.List!C:C,MATCH(J5682,Species.List!B:B,0))</f>
        <v>SL</v>
      </c>
      <c r="L5682" s="64">
        <v>16.0</v>
      </c>
      <c r="M5682" s="64">
        <v>1.0</v>
      </c>
      <c r="N5682" s="8" t="s">
        <v>502</v>
      </c>
      <c r="O5682" s="8" t="s">
        <v>55</v>
      </c>
      <c r="P5682" s="3" t="s">
        <v>682</v>
      </c>
      <c r="Q5682" s="3" t="s">
        <v>55</v>
      </c>
      <c r="S5682" s="67">
        <v>1.0</v>
      </c>
    </row>
    <row r="5683" ht="15.0" customHeight="1">
      <c r="A5683" s="64">
        <v>26.0</v>
      </c>
      <c r="B5683" s="53" t="str">
        <f t="array" ref="B5683">INDEX(Quadrat.Details!D:D, MATCH(1,(F5683=Quadrat.Details!B:B)*(G5683=Quadrat.Details!G:G)*(H5683=Quadrat.Details!I:I),0))</f>
        <v>LC</v>
      </c>
      <c r="E5683" s="65">
        <f t="array" ref="E5683">INDEX(Quadrat.Details!C:C, MATCH(1,(F5683=Quadrat.Details!B:B)*(G5683=Quadrat.Details!G:G),0))</f>
        <v>44790</v>
      </c>
      <c r="F5683" s="66">
        <v>2022.0</v>
      </c>
      <c r="G5683" s="13" t="s">
        <v>450</v>
      </c>
      <c r="H5683" s="64">
        <v>2.0</v>
      </c>
      <c r="I5683" s="3" t="str">
        <f t="array" ref="I5683">INDEX(Species.List!A:A,MATCH(J5683,Species.List!B:B,0))</f>
        <v>Eupleura caudata</v>
      </c>
      <c r="J5683" s="11" t="s">
        <v>348</v>
      </c>
      <c r="K5683" s="3" t="str">
        <f t="array" ref="K5683">INDEX(Species.List!C:C,MATCH(J5683,Species.List!B:B,0))</f>
        <v>SH</v>
      </c>
      <c r="L5683" s="64">
        <v>20.0</v>
      </c>
      <c r="M5683" s="64">
        <v>1.0</v>
      </c>
      <c r="N5683" s="8" t="s">
        <v>502</v>
      </c>
      <c r="O5683" s="8" t="s">
        <v>55</v>
      </c>
      <c r="P5683" s="3" t="s">
        <v>682</v>
      </c>
      <c r="Q5683" s="3" t="s">
        <v>55</v>
      </c>
      <c r="S5683" s="67">
        <v>1.0</v>
      </c>
    </row>
    <row r="5684" ht="15.0" customHeight="1">
      <c r="A5684" s="64">
        <v>26.0</v>
      </c>
      <c r="B5684" s="53" t="str">
        <f t="array" ref="B5684">INDEX(Quadrat.Details!D:D, MATCH(1,(F5684=Quadrat.Details!B:B)*(G5684=Quadrat.Details!G:G)*(H5684=Quadrat.Details!I:I),0))</f>
        <v>LC</v>
      </c>
      <c r="E5684" s="65">
        <f t="array" ref="E5684">INDEX(Quadrat.Details!C:C, MATCH(1,(F5684=Quadrat.Details!B:B)*(G5684=Quadrat.Details!G:G),0))</f>
        <v>44790</v>
      </c>
      <c r="F5684" s="66">
        <v>2022.0</v>
      </c>
      <c r="G5684" s="13" t="s">
        <v>450</v>
      </c>
      <c r="H5684" s="64">
        <v>2.0</v>
      </c>
      <c r="I5684" s="3" t="str">
        <f t="array" ref="I5684">INDEX(Species.List!A:A,MATCH(J5684,Species.List!B:B,0))</f>
        <v>Ilyanassa trivittata</v>
      </c>
      <c r="J5684" s="11" t="s">
        <v>350</v>
      </c>
      <c r="K5684" s="3" t="str">
        <f t="array" ref="K5684">INDEX(Species.List!C:C,MATCH(J5684,Species.List!B:B,0))</f>
        <v>SH</v>
      </c>
      <c r="L5684" s="64">
        <v>17.0</v>
      </c>
      <c r="M5684" s="64">
        <v>1.0</v>
      </c>
      <c r="N5684" s="8" t="s">
        <v>502</v>
      </c>
      <c r="O5684" s="8" t="s">
        <v>55</v>
      </c>
      <c r="P5684" s="3" t="s">
        <v>682</v>
      </c>
      <c r="Q5684" s="3" t="s">
        <v>55</v>
      </c>
      <c r="S5684" s="67">
        <v>1.0</v>
      </c>
    </row>
    <row r="5685" ht="15.0" customHeight="1">
      <c r="A5685" s="64">
        <v>26.0</v>
      </c>
      <c r="B5685" s="53" t="str">
        <f t="array" ref="B5685">INDEX(Quadrat.Details!D:D, MATCH(1,(F5685=Quadrat.Details!B:B)*(G5685=Quadrat.Details!G:G)*(H5685=Quadrat.Details!I:I),0))</f>
        <v>LC</v>
      </c>
      <c r="E5685" s="65">
        <f t="array" ref="E5685">INDEX(Quadrat.Details!C:C, MATCH(1,(F5685=Quadrat.Details!B:B)*(G5685=Quadrat.Details!G:G),0))</f>
        <v>44790</v>
      </c>
      <c r="F5685" s="66">
        <v>2022.0</v>
      </c>
      <c r="G5685" s="13" t="s">
        <v>450</v>
      </c>
      <c r="H5685" s="64">
        <v>2.0</v>
      </c>
      <c r="I5685" s="3" t="str">
        <f t="array" ref="I5685">INDEX(Species.List!A:A,MATCH(J5685,Species.List!B:B,0))</f>
        <v>Busycon carica</v>
      </c>
      <c r="J5685" s="11" t="s">
        <v>224</v>
      </c>
      <c r="K5685" s="3" t="str">
        <f t="array" ref="K5685">INDEX(Species.List!C:C,MATCH(J5685,Species.List!B:B,0))</f>
        <v>SH</v>
      </c>
      <c r="L5685" s="64">
        <v>18.0</v>
      </c>
      <c r="M5685" s="64">
        <v>1.0</v>
      </c>
      <c r="N5685" s="8" t="s">
        <v>502</v>
      </c>
      <c r="O5685" s="8" t="s">
        <v>55</v>
      </c>
      <c r="P5685" s="3" t="s">
        <v>682</v>
      </c>
      <c r="Q5685" s="3" t="s">
        <v>55</v>
      </c>
      <c r="S5685" s="67">
        <v>1.0</v>
      </c>
    </row>
    <row r="5686" ht="15.0" customHeight="1">
      <c r="A5686" s="64">
        <v>26.0</v>
      </c>
      <c r="B5686" s="53" t="str">
        <f t="array" ref="B5686">INDEX(Quadrat.Details!D:D, MATCH(1,(F5686=Quadrat.Details!B:B)*(G5686=Quadrat.Details!G:G)*(H5686=Quadrat.Details!I:I),0))</f>
        <v>LC</v>
      </c>
      <c r="E5686" s="65">
        <f t="array" ref="E5686">INDEX(Quadrat.Details!C:C, MATCH(1,(F5686=Quadrat.Details!B:B)*(G5686=Quadrat.Details!G:G),0))</f>
        <v>44790</v>
      </c>
      <c r="F5686" s="66">
        <v>2022.0</v>
      </c>
      <c r="G5686" s="13" t="s">
        <v>450</v>
      </c>
      <c r="H5686" s="64">
        <v>2.0</v>
      </c>
      <c r="I5686" s="3" t="str">
        <f t="array" ref="I5686">INDEX(Species.List!A:A,MATCH(J5686,Species.List!B:B,0))</f>
        <v>Ilyanassa trivittata</v>
      </c>
      <c r="J5686" s="11" t="s">
        <v>350</v>
      </c>
      <c r="K5686" s="3" t="str">
        <f t="array" ref="K5686">INDEX(Species.List!C:C,MATCH(J5686,Species.List!B:B,0))</f>
        <v>SH</v>
      </c>
      <c r="L5686" s="64">
        <v>11.0</v>
      </c>
      <c r="M5686" s="64">
        <v>1.0</v>
      </c>
      <c r="N5686" s="8" t="s">
        <v>502</v>
      </c>
      <c r="O5686" s="8" t="s">
        <v>55</v>
      </c>
      <c r="P5686" s="3" t="s">
        <v>682</v>
      </c>
      <c r="Q5686" s="3" t="s">
        <v>55</v>
      </c>
      <c r="S5686" s="67">
        <v>1.0</v>
      </c>
    </row>
    <row r="5687" ht="15.0" customHeight="1">
      <c r="A5687" s="64">
        <v>26.0</v>
      </c>
      <c r="B5687" s="53" t="str">
        <f t="array" ref="B5687">INDEX(Quadrat.Details!D:D, MATCH(1,(F5687=Quadrat.Details!B:B)*(G5687=Quadrat.Details!G:G)*(H5687=Quadrat.Details!I:I),0))</f>
        <v>FJD</v>
      </c>
      <c r="E5687" s="65">
        <f t="array" ref="E5687">INDEX(Quadrat.Details!C:C, MATCH(1,(F5687=Quadrat.Details!B:B)*(G5687=Quadrat.Details!G:G),0))</f>
        <v>44792</v>
      </c>
      <c r="F5687" s="66">
        <v>2022.0</v>
      </c>
      <c r="G5687" s="13" t="s">
        <v>473</v>
      </c>
      <c r="H5687" s="64">
        <v>1.0</v>
      </c>
      <c r="I5687" s="3" t="str">
        <f t="array" ref="I5687">INDEX(Species.List!A:A,MATCH(J5687,Species.List!B:B,0))</f>
        <v>Anadara transversa</v>
      </c>
      <c r="J5687" s="11" t="s">
        <v>355</v>
      </c>
      <c r="K5687" s="3" t="str">
        <f t="array" ref="K5687">INDEX(Species.List!C:C,MATCH(J5687,Species.List!B:B,0))</f>
        <v>SL</v>
      </c>
      <c r="L5687" s="64">
        <v>24.0</v>
      </c>
      <c r="M5687" s="64">
        <v>1.0</v>
      </c>
      <c r="N5687" s="8" t="s">
        <v>502</v>
      </c>
      <c r="O5687" s="8" t="s">
        <v>55</v>
      </c>
      <c r="P5687" s="3" t="s">
        <v>682</v>
      </c>
      <c r="Q5687" s="3" t="s">
        <v>55</v>
      </c>
      <c r="S5687" s="67">
        <v>1.0</v>
      </c>
    </row>
    <row r="5688" ht="15.0" customHeight="1">
      <c r="A5688" s="64">
        <v>26.0</v>
      </c>
      <c r="B5688" s="53" t="str">
        <f t="array" ref="B5688">INDEX(Quadrat.Details!D:D, MATCH(1,(F5688=Quadrat.Details!B:B)*(G5688=Quadrat.Details!G:G)*(H5688=Quadrat.Details!I:I),0))</f>
        <v>FJD</v>
      </c>
      <c r="E5688" s="65">
        <f t="array" ref="E5688">INDEX(Quadrat.Details!C:C, MATCH(1,(F5688=Quadrat.Details!B:B)*(G5688=Quadrat.Details!G:G),0))</f>
        <v>44792</v>
      </c>
      <c r="F5688" s="66">
        <v>2022.0</v>
      </c>
      <c r="G5688" s="13" t="s">
        <v>473</v>
      </c>
      <c r="H5688" s="64">
        <v>1.0</v>
      </c>
      <c r="I5688" s="3" t="str">
        <f t="array" ref="I5688">INDEX(Species.List!A:A,MATCH(J5688,Species.List!B:B,0))</f>
        <v>Anadara transversa</v>
      </c>
      <c r="J5688" s="11" t="s">
        <v>355</v>
      </c>
      <c r="K5688" s="3" t="str">
        <f t="array" ref="K5688">INDEX(Species.List!C:C,MATCH(J5688,Species.List!B:B,0))</f>
        <v>SL</v>
      </c>
      <c r="L5688" s="64">
        <v>21.0</v>
      </c>
      <c r="M5688" s="64">
        <v>1.0</v>
      </c>
      <c r="N5688" s="8" t="s">
        <v>502</v>
      </c>
      <c r="O5688" s="8" t="s">
        <v>55</v>
      </c>
      <c r="P5688" s="3" t="s">
        <v>682</v>
      </c>
      <c r="Q5688" s="3" t="s">
        <v>55</v>
      </c>
      <c r="S5688" s="67">
        <v>1.0</v>
      </c>
    </row>
    <row r="5689" ht="15.0" customHeight="1">
      <c r="A5689" s="64">
        <v>26.0</v>
      </c>
      <c r="B5689" s="53" t="str">
        <f t="array" ref="B5689">INDEX(Quadrat.Details!D:D, MATCH(1,(F5689=Quadrat.Details!B:B)*(G5689=Quadrat.Details!G:G)*(H5689=Quadrat.Details!I:I),0))</f>
        <v>FJD</v>
      </c>
      <c r="E5689" s="65">
        <f t="array" ref="E5689">INDEX(Quadrat.Details!C:C, MATCH(1,(F5689=Quadrat.Details!B:B)*(G5689=Quadrat.Details!G:G),0))</f>
        <v>44792</v>
      </c>
      <c r="F5689" s="66">
        <v>2022.0</v>
      </c>
      <c r="G5689" s="13" t="s">
        <v>473</v>
      </c>
      <c r="H5689" s="64">
        <v>1.0</v>
      </c>
      <c r="I5689" s="3" t="str">
        <f t="array" ref="I5689">INDEX(Species.List!A:A,MATCH(J5689,Species.List!B:B,0))</f>
        <v>Anadara transversa</v>
      </c>
      <c r="J5689" s="11" t="s">
        <v>355</v>
      </c>
      <c r="K5689" s="3" t="str">
        <f t="array" ref="K5689">INDEX(Species.List!C:C,MATCH(J5689,Species.List!B:B,0))</f>
        <v>SL</v>
      </c>
      <c r="L5689" s="64">
        <v>14.0</v>
      </c>
      <c r="M5689" s="64">
        <v>1.0</v>
      </c>
      <c r="N5689" s="8" t="s">
        <v>502</v>
      </c>
      <c r="O5689" s="8" t="s">
        <v>55</v>
      </c>
      <c r="P5689" s="3" t="s">
        <v>682</v>
      </c>
      <c r="Q5689" s="3" t="s">
        <v>55</v>
      </c>
      <c r="S5689" s="67">
        <v>1.0</v>
      </c>
    </row>
    <row r="5690" ht="15.0" customHeight="1">
      <c r="A5690" s="64">
        <v>26.0</v>
      </c>
      <c r="B5690" s="53" t="str">
        <f t="array" ref="B5690">INDEX(Quadrat.Details!D:D, MATCH(1,(F5690=Quadrat.Details!B:B)*(G5690=Quadrat.Details!G:G)*(H5690=Quadrat.Details!I:I),0))</f>
        <v>FJD</v>
      </c>
      <c r="E5690" s="65">
        <f t="array" ref="E5690">INDEX(Quadrat.Details!C:C, MATCH(1,(F5690=Quadrat.Details!B:B)*(G5690=Quadrat.Details!G:G),0))</f>
        <v>44792</v>
      </c>
      <c r="F5690" s="66">
        <v>2022.0</v>
      </c>
      <c r="G5690" s="13" t="s">
        <v>473</v>
      </c>
      <c r="H5690" s="64">
        <v>1.0</v>
      </c>
      <c r="I5690" s="3" t="str">
        <f t="array" ref="I5690">INDEX(Species.List!A:A,MATCH(J5690,Species.List!B:B,0))</f>
        <v>Anadara ovalis</v>
      </c>
      <c r="J5690" s="11" t="s">
        <v>106</v>
      </c>
      <c r="K5690" s="3" t="str">
        <f t="array" ref="K5690">INDEX(Species.List!C:C,MATCH(J5690,Species.List!B:B,0))</f>
        <v>SL</v>
      </c>
      <c r="L5690" s="64">
        <v>12.0</v>
      </c>
      <c r="M5690" s="64">
        <v>1.0</v>
      </c>
      <c r="N5690" s="8" t="s">
        <v>502</v>
      </c>
      <c r="O5690" s="8" t="s">
        <v>55</v>
      </c>
      <c r="P5690" s="3" t="s">
        <v>682</v>
      </c>
      <c r="Q5690" s="3" t="s">
        <v>55</v>
      </c>
      <c r="S5690" s="67">
        <v>1.0</v>
      </c>
    </row>
    <row r="5691" ht="15.0" customHeight="1">
      <c r="A5691" s="64">
        <v>26.0</v>
      </c>
      <c r="B5691" s="53" t="str">
        <f t="array" ref="B5691">INDEX(Quadrat.Details!D:D, MATCH(1,(F5691=Quadrat.Details!B:B)*(G5691=Quadrat.Details!G:G)*(H5691=Quadrat.Details!I:I),0))</f>
        <v>FJD</v>
      </c>
      <c r="E5691" s="65">
        <f t="array" ref="E5691">INDEX(Quadrat.Details!C:C, MATCH(1,(F5691=Quadrat.Details!B:B)*(G5691=Quadrat.Details!G:G),0))</f>
        <v>44792</v>
      </c>
      <c r="F5691" s="66">
        <v>2022.0</v>
      </c>
      <c r="G5691" s="13" t="s">
        <v>473</v>
      </c>
      <c r="H5691" s="64">
        <v>1.0</v>
      </c>
      <c r="I5691" s="3" t="str">
        <f t="array" ref="I5691">INDEX(Species.List!A:A,MATCH(J5691,Species.List!B:B,0))</f>
        <v>Yoldia limatula</v>
      </c>
      <c r="J5691" s="11" t="s">
        <v>179</v>
      </c>
      <c r="K5691" s="3" t="str">
        <f t="array" ref="K5691">INDEX(Species.List!C:C,MATCH(J5691,Species.List!B:B,0))</f>
        <v>SL</v>
      </c>
      <c r="L5691" s="64">
        <v>29.0</v>
      </c>
      <c r="M5691" s="64">
        <v>1.0</v>
      </c>
      <c r="N5691" s="8" t="s">
        <v>502</v>
      </c>
      <c r="O5691" s="8" t="s">
        <v>55</v>
      </c>
      <c r="P5691" s="3" t="s">
        <v>682</v>
      </c>
      <c r="Q5691" s="3" t="s">
        <v>55</v>
      </c>
      <c r="S5691" s="67">
        <v>1.0</v>
      </c>
    </row>
    <row r="5692" ht="15.0" customHeight="1">
      <c r="A5692" s="64">
        <v>26.0</v>
      </c>
      <c r="B5692" s="53" t="str">
        <f t="array" ref="B5692">INDEX(Quadrat.Details!D:D, MATCH(1,(F5692=Quadrat.Details!B:B)*(G5692=Quadrat.Details!G:G)*(H5692=Quadrat.Details!I:I),0))</f>
        <v>FJD</v>
      </c>
      <c r="E5692" s="65">
        <f t="array" ref="E5692">INDEX(Quadrat.Details!C:C, MATCH(1,(F5692=Quadrat.Details!B:B)*(G5692=Quadrat.Details!G:G),0))</f>
        <v>44792</v>
      </c>
      <c r="F5692" s="66">
        <v>2022.0</v>
      </c>
      <c r="G5692" s="13" t="s">
        <v>473</v>
      </c>
      <c r="H5692" s="64">
        <v>1.0</v>
      </c>
      <c r="I5692" s="3" t="str">
        <f t="array" ref="I5692">INDEX(Species.List!A:A,MATCH(J5692,Species.List!B:B,0))</f>
        <v>Yoldia limatula</v>
      </c>
      <c r="J5692" s="11" t="s">
        <v>179</v>
      </c>
      <c r="K5692" s="3" t="str">
        <f t="array" ref="K5692">INDEX(Species.List!C:C,MATCH(J5692,Species.List!B:B,0))</f>
        <v>SL</v>
      </c>
      <c r="L5692" s="64">
        <v>27.0</v>
      </c>
      <c r="M5692" s="64">
        <v>1.0</v>
      </c>
      <c r="N5692" s="8" t="s">
        <v>502</v>
      </c>
      <c r="O5692" s="8" t="s">
        <v>55</v>
      </c>
      <c r="P5692" s="3" t="s">
        <v>682</v>
      </c>
      <c r="Q5692" s="3" t="s">
        <v>55</v>
      </c>
      <c r="S5692" s="67">
        <v>1.0</v>
      </c>
    </row>
    <row r="5693" ht="15.0" customHeight="1">
      <c r="A5693" s="64">
        <v>26.0</v>
      </c>
      <c r="B5693" s="53" t="str">
        <f t="array" ref="B5693">INDEX(Quadrat.Details!D:D, MATCH(1,(F5693=Quadrat.Details!B:B)*(G5693=Quadrat.Details!G:G)*(H5693=Quadrat.Details!I:I),0))</f>
        <v>FJD</v>
      </c>
      <c r="E5693" s="65">
        <f t="array" ref="E5693">INDEX(Quadrat.Details!C:C, MATCH(1,(F5693=Quadrat.Details!B:B)*(G5693=Quadrat.Details!G:G),0))</f>
        <v>44792</v>
      </c>
      <c r="F5693" s="66">
        <v>2022.0</v>
      </c>
      <c r="G5693" s="13" t="s">
        <v>473</v>
      </c>
      <c r="H5693" s="64">
        <v>1.0</v>
      </c>
      <c r="I5693" s="3" t="str">
        <f t="array" ref="I5693">INDEX(Species.List!A:A,MATCH(J5693,Species.List!B:B,0))</f>
        <v>Yoldia limatula</v>
      </c>
      <c r="J5693" s="11" t="s">
        <v>179</v>
      </c>
      <c r="K5693" s="3" t="str">
        <f t="array" ref="K5693">INDEX(Species.List!C:C,MATCH(J5693,Species.List!B:B,0))</f>
        <v>SL</v>
      </c>
      <c r="L5693" s="64">
        <v>16.0</v>
      </c>
      <c r="M5693" s="64">
        <v>2.0</v>
      </c>
      <c r="N5693" s="8" t="s">
        <v>502</v>
      </c>
      <c r="O5693" s="8" t="s">
        <v>55</v>
      </c>
      <c r="P5693" s="3" t="s">
        <v>682</v>
      </c>
      <c r="Q5693" s="3" t="s">
        <v>55</v>
      </c>
      <c r="S5693" s="67">
        <v>1.0</v>
      </c>
    </row>
    <row r="5694" ht="15.0" customHeight="1">
      <c r="A5694" s="64">
        <v>26.0</v>
      </c>
      <c r="B5694" s="53" t="str">
        <f t="array" ref="B5694">INDEX(Quadrat.Details!D:D, MATCH(1,(F5694=Quadrat.Details!B:B)*(G5694=Quadrat.Details!G:G)*(H5694=Quadrat.Details!I:I),0))</f>
        <v>FJD</v>
      </c>
      <c r="E5694" s="65">
        <f t="array" ref="E5694">INDEX(Quadrat.Details!C:C, MATCH(1,(F5694=Quadrat.Details!B:B)*(G5694=Quadrat.Details!G:G),0))</f>
        <v>44792</v>
      </c>
      <c r="F5694" s="66">
        <v>2022.0</v>
      </c>
      <c r="G5694" s="13" t="s">
        <v>473</v>
      </c>
      <c r="H5694" s="64">
        <v>1.0</v>
      </c>
      <c r="I5694" s="3" t="str">
        <f t="array" ref="I5694">INDEX(Species.List!A:A,MATCH(J5694,Species.List!B:B,0))</f>
        <v>Yoldia limatula</v>
      </c>
      <c r="J5694" s="11" t="s">
        <v>179</v>
      </c>
      <c r="K5694" s="3" t="str">
        <f t="array" ref="K5694">INDEX(Species.List!C:C,MATCH(J5694,Species.List!B:B,0))</f>
        <v>SL</v>
      </c>
      <c r="L5694" s="64">
        <v>37.0</v>
      </c>
      <c r="M5694" s="64">
        <v>1.0</v>
      </c>
      <c r="N5694" s="8" t="s">
        <v>502</v>
      </c>
      <c r="O5694" s="8" t="s">
        <v>55</v>
      </c>
      <c r="P5694" s="3" t="s">
        <v>682</v>
      </c>
      <c r="Q5694" s="3" t="s">
        <v>55</v>
      </c>
      <c r="S5694" s="67">
        <v>1.0</v>
      </c>
    </row>
    <row r="5695" ht="15.0" customHeight="1">
      <c r="A5695" s="64">
        <v>26.0</v>
      </c>
      <c r="B5695" s="53" t="str">
        <f t="array" ref="B5695">INDEX(Quadrat.Details!D:D, MATCH(1,(F5695=Quadrat.Details!B:B)*(G5695=Quadrat.Details!G:G)*(H5695=Quadrat.Details!I:I),0))</f>
        <v>FJD</v>
      </c>
      <c r="E5695" s="65">
        <f t="array" ref="E5695">INDEX(Quadrat.Details!C:C, MATCH(1,(F5695=Quadrat.Details!B:B)*(G5695=Quadrat.Details!G:G),0))</f>
        <v>44792</v>
      </c>
      <c r="F5695" s="66">
        <v>2022.0</v>
      </c>
      <c r="G5695" s="13" t="s">
        <v>473</v>
      </c>
      <c r="H5695" s="64">
        <v>1.0</v>
      </c>
      <c r="I5695" s="3" t="str">
        <f t="array" ref="I5695">INDEX(Species.List!A:A,MATCH(J5695,Species.List!B:B,0))</f>
        <v>Yoldia limatula</v>
      </c>
      <c r="J5695" s="11" t="s">
        <v>179</v>
      </c>
      <c r="K5695" s="3" t="str">
        <f t="array" ref="K5695">INDEX(Species.List!C:C,MATCH(J5695,Species.List!B:B,0))</f>
        <v>SL</v>
      </c>
      <c r="L5695" s="64">
        <v>69.0</v>
      </c>
      <c r="M5695" s="64">
        <v>3.0</v>
      </c>
      <c r="N5695" s="8" t="s">
        <v>502</v>
      </c>
      <c r="O5695" s="8" t="s">
        <v>55</v>
      </c>
      <c r="P5695" s="3" t="s">
        <v>682</v>
      </c>
      <c r="Q5695" s="3" t="s">
        <v>55</v>
      </c>
      <c r="S5695" s="67">
        <v>1.0</v>
      </c>
    </row>
    <row r="5696" ht="15.0" customHeight="1">
      <c r="A5696" s="64">
        <v>26.0</v>
      </c>
      <c r="B5696" s="53" t="str">
        <f t="array" ref="B5696">INDEX(Quadrat.Details!D:D, MATCH(1,(F5696=Quadrat.Details!B:B)*(G5696=Quadrat.Details!G:G)*(H5696=Quadrat.Details!I:I),0))</f>
        <v>FJD</v>
      </c>
      <c r="E5696" s="65">
        <f t="array" ref="E5696">INDEX(Quadrat.Details!C:C, MATCH(1,(F5696=Quadrat.Details!B:B)*(G5696=Quadrat.Details!G:G),0))</f>
        <v>44792</v>
      </c>
      <c r="F5696" s="66">
        <v>2022.0</v>
      </c>
      <c r="G5696" s="13" t="s">
        <v>473</v>
      </c>
      <c r="H5696" s="64">
        <v>1.0</v>
      </c>
      <c r="I5696" s="3" t="str">
        <f t="array" ref="I5696">INDEX(Species.List!A:A,MATCH(J5696,Species.List!B:B,0))</f>
        <v>Yoldia limatula</v>
      </c>
      <c r="J5696" s="11" t="s">
        <v>179</v>
      </c>
      <c r="K5696" s="3" t="str">
        <f t="array" ref="K5696">INDEX(Species.List!C:C,MATCH(J5696,Species.List!B:B,0))</f>
        <v>SL</v>
      </c>
      <c r="L5696" s="64">
        <v>13.0</v>
      </c>
      <c r="M5696" s="64">
        <v>1.0</v>
      </c>
      <c r="N5696" s="8" t="s">
        <v>502</v>
      </c>
      <c r="O5696" s="8" t="s">
        <v>55</v>
      </c>
      <c r="P5696" s="3" t="s">
        <v>682</v>
      </c>
      <c r="Q5696" s="3" t="s">
        <v>55</v>
      </c>
      <c r="S5696" s="67">
        <v>1.0</v>
      </c>
    </row>
    <row r="5697" ht="15.0" customHeight="1">
      <c r="A5697" s="64">
        <v>26.0</v>
      </c>
      <c r="B5697" s="53" t="str">
        <f t="array" ref="B5697">INDEX(Quadrat.Details!D:D, MATCH(1,(F5697=Quadrat.Details!B:B)*(G5697=Quadrat.Details!G:G)*(H5697=Quadrat.Details!I:I),0))</f>
        <v>FJD</v>
      </c>
      <c r="E5697" s="65">
        <f t="array" ref="E5697">INDEX(Quadrat.Details!C:C, MATCH(1,(F5697=Quadrat.Details!B:B)*(G5697=Quadrat.Details!G:G),0))</f>
        <v>44792</v>
      </c>
      <c r="F5697" s="66">
        <v>2022.0</v>
      </c>
      <c r="G5697" s="13" t="s">
        <v>473</v>
      </c>
      <c r="H5697" s="64">
        <v>1.0</v>
      </c>
      <c r="I5697" s="3" t="str">
        <f t="array" ref="I5697">INDEX(Species.List!A:A,MATCH(J5697,Species.List!B:B,0))</f>
        <v>Yoldia limatula</v>
      </c>
      <c r="J5697" s="11" t="s">
        <v>179</v>
      </c>
      <c r="K5697" s="3" t="str">
        <f t="array" ref="K5697">INDEX(Species.List!C:C,MATCH(J5697,Species.List!B:B,0))</f>
        <v>SL</v>
      </c>
      <c r="L5697" s="64">
        <v>15.0</v>
      </c>
      <c r="M5697" s="64">
        <v>1.0</v>
      </c>
      <c r="N5697" s="8" t="s">
        <v>502</v>
      </c>
      <c r="O5697" s="8" t="s">
        <v>55</v>
      </c>
      <c r="P5697" s="3" t="s">
        <v>682</v>
      </c>
      <c r="Q5697" s="3" t="s">
        <v>55</v>
      </c>
      <c r="S5697" s="67">
        <v>1.0</v>
      </c>
    </row>
    <row r="5698" ht="15.0" customHeight="1">
      <c r="A5698" s="64">
        <v>26.0</v>
      </c>
      <c r="B5698" s="53" t="str">
        <f t="array" ref="B5698">INDEX(Quadrat.Details!D:D, MATCH(1,(F5698=Quadrat.Details!B:B)*(G5698=Quadrat.Details!G:G)*(H5698=Quadrat.Details!I:I),0))</f>
        <v>FJD</v>
      </c>
      <c r="E5698" s="65">
        <f t="array" ref="E5698">INDEX(Quadrat.Details!C:C, MATCH(1,(F5698=Quadrat.Details!B:B)*(G5698=Quadrat.Details!G:G),0))</f>
        <v>44792</v>
      </c>
      <c r="F5698" s="66">
        <v>2022.0</v>
      </c>
      <c r="G5698" s="13" t="s">
        <v>473</v>
      </c>
      <c r="H5698" s="64">
        <v>1.0</v>
      </c>
      <c r="I5698" s="3" t="str">
        <f t="array" ref="I5698">INDEX(Species.List!A:A,MATCH(J5698,Species.List!B:B,0))</f>
        <v>Yoldia limatula</v>
      </c>
      <c r="J5698" s="11" t="s">
        <v>179</v>
      </c>
      <c r="K5698" s="3" t="str">
        <f t="array" ref="K5698">INDEX(Species.List!C:C,MATCH(J5698,Species.List!B:B,0))</f>
        <v>SL</v>
      </c>
      <c r="L5698" s="64">
        <v>14.0</v>
      </c>
      <c r="M5698" s="64">
        <v>2.0</v>
      </c>
      <c r="N5698" s="8" t="s">
        <v>502</v>
      </c>
      <c r="O5698" s="8" t="s">
        <v>55</v>
      </c>
      <c r="P5698" s="3" t="s">
        <v>682</v>
      </c>
      <c r="Q5698" s="3" t="s">
        <v>55</v>
      </c>
      <c r="S5698" s="67">
        <v>1.0</v>
      </c>
    </row>
    <row r="5699" ht="15.0" customHeight="1">
      <c r="A5699" s="64">
        <v>26.0</v>
      </c>
      <c r="B5699" s="53" t="str">
        <f t="array" ref="B5699">INDEX(Quadrat.Details!D:D, MATCH(1,(F5699=Quadrat.Details!B:B)*(G5699=Quadrat.Details!G:G)*(H5699=Quadrat.Details!I:I),0))</f>
        <v>FJD</v>
      </c>
      <c r="E5699" s="65">
        <f t="array" ref="E5699">INDEX(Quadrat.Details!C:C, MATCH(1,(F5699=Quadrat.Details!B:B)*(G5699=Quadrat.Details!G:G),0))</f>
        <v>44792</v>
      </c>
      <c r="F5699" s="66">
        <v>2022.0</v>
      </c>
      <c r="G5699" s="13" t="s">
        <v>473</v>
      </c>
      <c r="H5699" s="64">
        <v>1.0</v>
      </c>
      <c r="I5699" s="3" t="str">
        <f t="array" ref="I5699">INDEX(Species.List!A:A,MATCH(J5699,Species.List!B:B,0))</f>
        <v>Ensis directus</v>
      </c>
      <c r="J5699" s="11" t="s">
        <v>306</v>
      </c>
      <c r="K5699" s="3" t="str">
        <f t="array" ref="K5699">INDEX(Species.List!C:C,MATCH(J5699,Species.List!B:B,0))</f>
        <v>SL</v>
      </c>
      <c r="L5699" s="64">
        <v>44.0</v>
      </c>
      <c r="M5699" s="64">
        <v>1.0</v>
      </c>
      <c r="N5699" s="8" t="s">
        <v>502</v>
      </c>
      <c r="O5699" s="8" t="s">
        <v>55</v>
      </c>
      <c r="P5699" s="3" t="s">
        <v>682</v>
      </c>
      <c r="Q5699" s="3" t="s">
        <v>55</v>
      </c>
      <c r="S5699" s="67">
        <v>1.0</v>
      </c>
    </row>
    <row r="5700" ht="15.0" customHeight="1">
      <c r="A5700" s="64">
        <v>26.0</v>
      </c>
      <c r="B5700" s="53" t="str">
        <f t="array" ref="B5700">INDEX(Quadrat.Details!D:D, MATCH(1,(F5700=Quadrat.Details!B:B)*(G5700=Quadrat.Details!G:G)*(H5700=Quadrat.Details!I:I),0))</f>
        <v>FJD</v>
      </c>
      <c r="E5700" s="65">
        <f t="array" ref="E5700">INDEX(Quadrat.Details!C:C, MATCH(1,(F5700=Quadrat.Details!B:B)*(G5700=Quadrat.Details!G:G),0))</f>
        <v>44792</v>
      </c>
      <c r="F5700" s="66">
        <v>2022.0</v>
      </c>
      <c r="G5700" s="13" t="s">
        <v>473</v>
      </c>
      <c r="H5700" s="64">
        <v>1.0</v>
      </c>
      <c r="I5700" s="3" t="str">
        <f t="array" ref="I5700">INDEX(Species.List!A:A,MATCH(J5700,Species.List!B:B,0))</f>
        <v>Ensis directus</v>
      </c>
      <c r="J5700" s="11" t="s">
        <v>306</v>
      </c>
      <c r="K5700" s="3" t="str">
        <f t="array" ref="K5700">INDEX(Species.List!C:C,MATCH(J5700,Species.List!B:B,0))</f>
        <v>SL</v>
      </c>
      <c r="L5700" s="64">
        <v>38.0</v>
      </c>
      <c r="M5700" s="64">
        <v>1.0</v>
      </c>
      <c r="N5700" s="8" t="s">
        <v>502</v>
      </c>
      <c r="O5700" s="8" t="s">
        <v>55</v>
      </c>
      <c r="P5700" s="3" t="s">
        <v>682</v>
      </c>
      <c r="Q5700" s="3" t="s">
        <v>55</v>
      </c>
      <c r="S5700" s="67">
        <v>1.0</v>
      </c>
    </row>
    <row r="5701" ht="15.0" customHeight="1">
      <c r="A5701" s="64">
        <v>26.0</v>
      </c>
      <c r="B5701" s="53" t="str">
        <f t="array" ref="B5701">INDEX(Quadrat.Details!D:D, MATCH(1,(F5701=Quadrat.Details!B:B)*(G5701=Quadrat.Details!G:G)*(H5701=Quadrat.Details!I:I),0))</f>
        <v>FJD</v>
      </c>
      <c r="E5701" s="65">
        <f t="array" ref="E5701">INDEX(Quadrat.Details!C:C, MATCH(1,(F5701=Quadrat.Details!B:B)*(G5701=Quadrat.Details!G:G),0))</f>
        <v>44792</v>
      </c>
      <c r="F5701" s="66">
        <v>2022.0</v>
      </c>
      <c r="G5701" s="13" t="s">
        <v>473</v>
      </c>
      <c r="H5701" s="64">
        <v>1.0</v>
      </c>
      <c r="I5701" s="3" t="str">
        <f t="array" ref="I5701">INDEX(Species.List!A:A,MATCH(J5701,Species.List!B:B,0))</f>
        <v>Ensis directus</v>
      </c>
      <c r="J5701" s="11" t="s">
        <v>306</v>
      </c>
      <c r="K5701" s="3" t="str">
        <f t="array" ref="K5701">INDEX(Species.List!C:C,MATCH(J5701,Species.List!B:B,0))</f>
        <v>SL</v>
      </c>
      <c r="L5701" s="64">
        <v>27.0</v>
      </c>
      <c r="M5701" s="64">
        <v>1.0</v>
      </c>
      <c r="N5701" s="8" t="s">
        <v>502</v>
      </c>
      <c r="O5701" s="8" t="s">
        <v>55</v>
      </c>
      <c r="P5701" s="3" t="s">
        <v>682</v>
      </c>
      <c r="Q5701" s="3" t="s">
        <v>55</v>
      </c>
      <c r="S5701" s="67">
        <v>1.0</v>
      </c>
    </row>
    <row r="5702" ht="15.0" customHeight="1">
      <c r="A5702" s="64">
        <v>26.0</v>
      </c>
      <c r="B5702" s="53" t="str">
        <f t="array" ref="B5702">INDEX(Quadrat.Details!D:D, MATCH(1,(F5702=Quadrat.Details!B:B)*(G5702=Quadrat.Details!G:G)*(H5702=Quadrat.Details!I:I),0))</f>
        <v>FJD</v>
      </c>
      <c r="E5702" s="65">
        <f t="array" ref="E5702">INDEX(Quadrat.Details!C:C, MATCH(1,(F5702=Quadrat.Details!B:B)*(G5702=Quadrat.Details!G:G),0))</f>
        <v>44792</v>
      </c>
      <c r="F5702" s="66">
        <v>2022.0</v>
      </c>
      <c r="G5702" s="13" t="s">
        <v>473</v>
      </c>
      <c r="H5702" s="64">
        <v>1.0</v>
      </c>
      <c r="I5702" s="3" t="str">
        <f t="array" ref="I5702">INDEX(Species.List!A:A,MATCH(J5702,Species.List!B:B,0))</f>
        <v>Ensis directus</v>
      </c>
      <c r="J5702" s="11" t="s">
        <v>306</v>
      </c>
      <c r="K5702" s="3" t="str">
        <f t="array" ref="K5702">INDEX(Species.List!C:C,MATCH(J5702,Species.List!B:B,0))</f>
        <v>SL</v>
      </c>
      <c r="L5702" s="64">
        <v>29.0</v>
      </c>
      <c r="M5702" s="64">
        <v>1.0</v>
      </c>
      <c r="N5702" s="8" t="s">
        <v>502</v>
      </c>
      <c r="O5702" s="8" t="s">
        <v>55</v>
      </c>
      <c r="P5702" s="3" t="s">
        <v>682</v>
      </c>
      <c r="Q5702" s="3" t="s">
        <v>55</v>
      </c>
      <c r="S5702" s="67">
        <v>1.0</v>
      </c>
    </row>
    <row r="5703" ht="15.0" customHeight="1">
      <c r="A5703" s="64">
        <v>26.0</v>
      </c>
      <c r="B5703" s="53" t="str">
        <f t="array" ref="B5703">INDEX(Quadrat.Details!D:D, MATCH(1,(F5703=Quadrat.Details!B:B)*(G5703=Quadrat.Details!G:G)*(H5703=Quadrat.Details!I:I),0))</f>
        <v>FJD</v>
      </c>
      <c r="E5703" s="65">
        <f t="array" ref="E5703">INDEX(Quadrat.Details!C:C, MATCH(1,(F5703=Quadrat.Details!B:B)*(G5703=Quadrat.Details!G:G),0))</f>
        <v>44792</v>
      </c>
      <c r="F5703" s="66">
        <v>2022.0</v>
      </c>
      <c r="G5703" s="13" t="s">
        <v>473</v>
      </c>
      <c r="H5703" s="64">
        <v>1.0</v>
      </c>
      <c r="I5703" s="3" t="str">
        <f t="array" ref="I5703">INDEX(Species.List!A:A,MATCH(J5703,Species.List!B:B,0))</f>
        <v>Ensis directus</v>
      </c>
      <c r="J5703" s="11" t="s">
        <v>306</v>
      </c>
      <c r="K5703" s="3" t="str">
        <f t="array" ref="K5703">INDEX(Species.List!C:C,MATCH(J5703,Species.List!B:B,0))</f>
        <v>SL</v>
      </c>
      <c r="L5703" s="64">
        <v>35.0</v>
      </c>
      <c r="M5703" s="64">
        <v>1.0</v>
      </c>
      <c r="N5703" s="8" t="s">
        <v>502</v>
      </c>
      <c r="O5703" s="8" t="s">
        <v>55</v>
      </c>
      <c r="P5703" s="3" t="s">
        <v>682</v>
      </c>
      <c r="Q5703" s="3" t="s">
        <v>55</v>
      </c>
      <c r="S5703" s="67">
        <v>1.0</v>
      </c>
    </row>
    <row r="5704" ht="15.0" customHeight="1">
      <c r="A5704" s="64">
        <v>26.0</v>
      </c>
      <c r="B5704" s="53" t="str">
        <f t="array" ref="B5704">INDEX(Quadrat.Details!D:D, MATCH(1,(F5704=Quadrat.Details!B:B)*(G5704=Quadrat.Details!G:G)*(H5704=Quadrat.Details!I:I),0))</f>
        <v>FJD</v>
      </c>
      <c r="E5704" s="65">
        <f t="array" ref="E5704">INDEX(Quadrat.Details!C:C, MATCH(1,(F5704=Quadrat.Details!B:B)*(G5704=Quadrat.Details!G:G),0))</f>
        <v>44792</v>
      </c>
      <c r="F5704" s="66">
        <v>2022.0</v>
      </c>
      <c r="G5704" s="13" t="s">
        <v>473</v>
      </c>
      <c r="H5704" s="64">
        <v>1.0</v>
      </c>
      <c r="I5704" s="3" t="str">
        <f t="array" ref="I5704">INDEX(Species.List!A:A,MATCH(J5704,Species.List!B:B,0))</f>
        <v>Ensis directus</v>
      </c>
      <c r="J5704" s="11" t="s">
        <v>306</v>
      </c>
      <c r="K5704" s="3" t="str">
        <f t="array" ref="K5704">INDEX(Species.List!C:C,MATCH(J5704,Species.List!B:B,0))</f>
        <v>SL</v>
      </c>
      <c r="L5704" s="64">
        <v>28.0</v>
      </c>
      <c r="M5704" s="64">
        <v>1.0</v>
      </c>
      <c r="N5704" s="8" t="s">
        <v>502</v>
      </c>
      <c r="O5704" s="8" t="s">
        <v>55</v>
      </c>
      <c r="P5704" s="3" t="s">
        <v>682</v>
      </c>
      <c r="Q5704" s="3" t="s">
        <v>55</v>
      </c>
      <c r="S5704" s="67">
        <v>1.0</v>
      </c>
    </row>
    <row r="5705" ht="15.0" customHeight="1">
      <c r="A5705" s="64">
        <v>26.0</v>
      </c>
      <c r="B5705" s="53" t="str">
        <f t="array" ref="B5705">INDEX(Quadrat.Details!D:D, MATCH(1,(F5705=Quadrat.Details!B:B)*(G5705=Quadrat.Details!G:G)*(H5705=Quadrat.Details!I:I),0))</f>
        <v>FJD</v>
      </c>
      <c r="E5705" s="65">
        <f t="array" ref="E5705">INDEX(Quadrat.Details!C:C, MATCH(1,(F5705=Quadrat.Details!B:B)*(G5705=Quadrat.Details!G:G),0))</f>
        <v>44792</v>
      </c>
      <c r="F5705" s="66">
        <v>2022.0</v>
      </c>
      <c r="G5705" s="13" t="s">
        <v>473</v>
      </c>
      <c r="H5705" s="64">
        <v>1.0</v>
      </c>
      <c r="I5705" s="3" t="str">
        <f t="array" ref="I5705">INDEX(Species.List!A:A,MATCH(J5705,Species.List!B:B,0))</f>
        <v>Mya arenaria</v>
      </c>
      <c r="J5705" s="11" t="s">
        <v>327</v>
      </c>
      <c r="K5705" s="3" t="str">
        <f t="array" ref="K5705">INDEX(Species.List!C:C,MATCH(J5705,Species.List!B:B,0))</f>
        <v>SL</v>
      </c>
      <c r="L5705" s="64">
        <v>14.0</v>
      </c>
      <c r="M5705" s="64">
        <v>1.0</v>
      </c>
      <c r="N5705" s="8" t="s">
        <v>502</v>
      </c>
      <c r="O5705" s="8" t="s">
        <v>55</v>
      </c>
      <c r="P5705" s="3" t="s">
        <v>682</v>
      </c>
      <c r="Q5705" s="3" t="s">
        <v>55</v>
      </c>
      <c r="S5705" s="67">
        <v>1.0</v>
      </c>
    </row>
    <row r="5706" ht="15.0" customHeight="1">
      <c r="A5706" s="64">
        <v>26.0</v>
      </c>
      <c r="B5706" s="53" t="str">
        <f t="array" ref="B5706">INDEX(Quadrat.Details!D:D, MATCH(1,(F5706=Quadrat.Details!B:B)*(G5706=Quadrat.Details!G:G)*(H5706=Quadrat.Details!I:I),0))</f>
        <v>FJD</v>
      </c>
      <c r="E5706" s="65">
        <f t="array" ref="E5706">INDEX(Quadrat.Details!C:C, MATCH(1,(F5706=Quadrat.Details!B:B)*(G5706=Quadrat.Details!G:G),0))</f>
        <v>44792</v>
      </c>
      <c r="F5706" s="66">
        <v>2022.0</v>
      </c>
      <c r="G5706" s="13" t="s">
        <v>473</v>
      </c>
      <c r="H5706" s="64">
        <v>1.0</v>
      </c>
      <c r="I5706" s="3" t="str">
        <f t="array" ref="I5706">INDEX(Species.List!A:A,MATCH(J5706,Species.List!B:B,0))</f>
        <v>Mya arenaria</v>
      </c>
      <c r="J5706" s="11" t="s">
        <v>327</v>
      </c>
      <c r="K5706" s="3" t="str">
        <f t="array" ref="K5706">INDEX(Species.List!C:C,MATCH(J5706,Species.List!B:B,0))</f>
        <v>SL</v>
      </c>
      <c r="L5706" s="64">
        <v>19.0</v>
      </c>
      <c r="M5706" s="64">
        <v>1.0</v>
      </c>
      <c r="N5706" s="8" t="s">
        <v>502</v>
      </c>
      <c r="O5706" s="8" t="s">
        <v>55</v>
      </c>
      <c r="P5706" s="3" t="s">
        <v>682</v>
      </c>
      <c r="Q5706" s="3" t="s">
        <v>55</v>
      </c>
      <c r="S5706" s="67">
        <v>1.0</v>
      </c>
    </row>
    <row r="5707" ht="15.0" customHeight="1">
      <c r="A5707" s="64">
        <v>26.0</v>
      </c>
      <c r="B5707" s="53" t="str">
        <f t="array" ref="B5707">INDEX(Quadrat.Details!D:D, MATCH(1,(F5707=Quadrat.Details!B:B)*(G5707=Quadrat.Details!G:G)*(H5707=Quadrat.Details!I:I),0))</f>
        <v>FJD</v>
      </c>
      <c r="E5707" s="65">
        <f t="array" ref="E5707">INDEX(Quadrat.Details!C:C, MATCH(1,(F5707=Quadrat.Details!B:B)*(G5707=Quadrat.Details!G:G),0))</f>
        <v>44792</v>
      </c>
      <c r="F5707" s="66">
        <v>2022.0</v>
      </c>
      <c r="G5707" s="13" t="s">
        <v>473</v>
      </c>
      <c r="H5707" s="64">
        <v>1.0</v>
      </c>
      <c r="I5707" s="3" t="str">
        <f t="array" ref="I5707">INDEX(Species.List!A:A,MATCH(J5707,Species.List!B:B,0))</f>
        <v>Mya arenaria</v>
      </c>
      <c r="J5707" s="11" t="s">
        <v>327</v>
      </c>
      <c r="K5707" s="3" t="str">
        <f t="array" ref="K5707">INDEX(Species.List!C:C,MATCH(J5707,Species.List!B:B,0))</f>
        <v>SL</v>
      </c>
      <c r="L5707" s="64">
        <v>12.0</v>
      </c>
      <c r="M5707" s="64">
        <v>1.0</v>
      </c>
      <c r="N5707" s="8" t="s">
        <v>502</v>
      </c>
      <c r="O5707" s="8" t="s">
        <v>55</v>
      </c>
      <c r="P5707" s="3" t="s">
        <v>682</v>
      </c>
      <c r="Q5707" s="3" t="s">
        <v>55</v>
      </c>
      <c r="S5707" s="67">
        <v>1.0</v>
      </c>
    </row>
    <row r="5708" ht="15.0" customHeight="1">
      <c r="A5708" s="64">
        <v>26.0</v>
      </c>
      <c r="B5708" s="53" t="str">
        <f t="array" ref="B5708">INDEX(Quadrat.Details!D:D, MATCH(1,(F5708=Quadrat.Details!B:B)*(G5708=Quadrat.Details!G:G)*(H5708=Quadrat.Details!I:I),0))</f>
        <v>FJD</v>
      </c>
      <c r="E5708" s="65">
        <f t="array" ref="E5708">INDEX(Quadrat.Details!C:C, MATCH(1,(F5708=Quadrat.Details!B:B)*(G5708=Quadrat.Details!G:G),0))</f>
        <v>44792</v>
      </c>
      <c r="F5708" s="66">
        <v>2022.0</v>
      </c>
      <c r="G5708" s="13" t="s">
        <v>473</v>
      </c>
      <c r="H5708" s="64">
        <v>1.0</v>
      </c>
      <c r="I5708" s="3" t="str">
        <f t="array" ref="I5708">INDEX(Species.List!A:A,MATCH(J5708,Species.List!B:B,0))</f>
        <v>Petricolaria pholadiformis</v>
      </c>
      <c r="J5708" s="11" t="s">
        <v>173</v>
      </c>
      <c r="K5708" s="3" t="str">
        <f t="array" ref="K5708">INDEX(Species.List!C:C,MATCH(J5708,Species.List!B:B,0))</f>
        <v>SL</v>
      </c>
      <c r="L5708" s="64">
        <v>21.0</v>
      </c>
      <c r="M5708" s="64">
        <v>1.0</v>
      </c>
      <c r="N5708" s="8" t="s">
        <v>502</v>
      </c>
      <c r="O5708" s="8" t="s">
        <v>55</v>
      </c>
      <c r="P5708" s="3" t="s">
        <v>682</v>
      </c>
      <c r="Q5708" s="3" t="s">
        <v>55</v>
      </c>
      <c r="S5708" s="67">
        <v>1.0</v>
      </c>
    </row>
    <row r="5709" ht="15.0" customHeight="1">
      <c r="A5709" s="64">
        <v>26.0</v>
      </c>
      <c r="B5709" s="53" t="str">
        <f t="array" ref="B5709">INDEX(Quadrat.Details!D:D, MATCH(1,(F5709=Quadrat.Details!B:B)*(G5709=Quadrat.Details!G:G)*(H5709=Quadrat.Details!I:I),0))</f>
        <v>FJD</v>
      </c>
      <c r="E5709" s="65">
        <f t="array" ref="E5709">INDEX(Quadrat.Details!C:C, MATCH(1,(F5709=Quadrat.Details!B:B)*(G5709=Quadrat.Details!G:G),0))</f>
        <v>44792</v>
      </c>
      <c r="F5709" s="66">
        <v>2022.0</v>
      </c>
      <c r="G5709" s="13" t="s">
        <v>473</v>
      </c>
      <c r="H5709" s="64">
        <v>1.0</v>
      </c>
      <c r="I5709" s="3" t="str">
        <f t="array" ref="I5709">INDEX(Species.List!A:A,MATCH(J5709,Species.List!B:B,0))</f>
        <v>Cancer irroratus</v>
      </c>
      <c r="J5709" s="11" t="s">
        <v>308</v>
      </c>
      <c r="K5709" s="3" t="str">
        <f t="array" ref="K5709">INDEX(Species.List!C:C,MATCH(J5709,Species.List!B:B,0))</f>
        <v>CW</v>
      </c>
      <c r="L5709" s="64">
        <v>10.0</v>
      </c>
      <c r="M5709" s="64">
        <v>1.0</v>
      </c>
      <c r="N5709" s="8" t="s">
        <v>502</v>
      </c>
      <c r="O5709" s="8" t="s">
        <v>55</v>
      </c>
      <c r="P5709" s="3" t="s">
        <v>682</v>
      </c>
      <c r="Q5709" s="3" t="s">
        <v>55</v>
      </c>
      <c r="S5709" s="67">
        <v>1.0</v>
      </c>
    </row>
    <row r="5710" ht="15.0" customHeight="1">
      <c r="A5710" s="64">
        <v>26.0</v>
      </c>
      <c r="B5710" s="53" t="str">
        <f t="array" ref="B5710">INDEX(Quadrat.Details!D:D, MATCH(1,(F5710=Quadrat.Details!B:B)*(G5710=Quadrat.Details!G:G)*(H5710=Quadrat.Details!I:I),0))</f>
        <v>FJD</v>
      </c>
      <c r="E5710" s="65">
        <f t="array" ref="E5710">INDEX(Quadrat.Details!C:C, MATCH(1,(F5710=Quadrat.Details!B:B)*(G5710=Quadrat.Details!G:G),0))</f>
        <v>44792</v>
      </c>
      <c r="F5710" s="66">
        <v>2022.0</v>
      </c>
      <c r="G5710" s="13" t="s">
        <v>473</v>
      </c>
      <c r="H5710" s="64">
        <v>1.0</v>
      </c>
      <c r="I5710" s="3" t="str">
        <f t="array" ref="I5710">INDEX(Species.List!A:A,MATCH(J5710,Species.List!B:B,0))</f>
        <v>Cancer irroratus</v>
      </c>
      <c r="J5710" s="11" t="s">
        <v>308</v>
      </c>
      <c r="K5710" s="3" t="str">
        <f t="array" ref="K5710">INDEX(Species.List!C:C,MATCH(J5710,Species.List!B:B,0))</f>
        <v>CW</v>
      </c>
      <c r="L5710" s="64">
        <v>14.0</v>
      </c>
      <c r="M5710" s="64">
        <v>1.0</v>
      </c>
      <c r="N5710" s="8" t="s">
        <v>502</v>
      </c>
      <c r="O5710" s="8" t="s">
        <v>55</v>
      </c>
      <c r="P5710" s="3" t="s">
        <v>682</v>
      </c>
      <c r="Q5710" s="3" t="s">
        <v>55</v>
      </c>
      <c r="S5710" s="67">
        <v>1.0</v>
      </c>
    </row>
    <row r="5711" ht="15.0" customHeight="1">
      <c r="A5711" s="64">
        <v>26.0</v>
      </c>
      <c r="B5711" s="53" t="str">
        <f t="array" ref="B5711">INDEX(Quadrat.Details!D:D, MATCH(1,(F5711=Quadrat.Details!B:B)*(G5711=Quadrat.Details!G:G)*(H5711=Quadrat.Details!I:I),0))</f>
        <v>FJD</v>
      </c>
      <c r="E5711" s="65">
        <f t="array" ref="E5711">INDEX(Quadrat.Details!C:C, MATCH(1,(F5711=Quadrat.Details!B:B)*(G5711=Quadrat.Details!G:G),0))</f>
        <v>44792</v>
      </c>
      <c r="F5711" s="66">
        <v>2022.0</v>
      </c>
      <c r="G5711" s="13" t="s">
        <v>473</v>
      </c>
      <c r="H5711" s="64">
        <v>1.0</v>
      </c>
      <c r="I5711" s="3" t="str">
        <f t="array" ref="I5711">INDEX(Species.List!A:A,MATCH(J5711,Species.List!B:B,0))</f>
        <v>Mya arenaria</v>
      </c>
      <c r="J5711" s="11" t="s">
        <v>327</v>
      </c>
      <c r="K5711" s="3" t="str">
        <f t="array" ref="K5711">INDEX(Species.List!C:C,MATCH(J5711,Species.List!B:B,0))</f>
        <v>SL</v>
      </c>
      <c r="L5711" s="64">
        <v>15.0</v>
      </c>
      <c r="M5711" s="64">
        <v>1.0</v>
      </c>
      <c r="N5711" s="8" t="s">
        <v>502</v>
      </c>
      <c r="O5711" s="8" t="s">
        <v>55</v>
      </c>
      <c r="P5711" s="3" t="s">
        <v>682</v>
      </c>
      <c r="Q5711" s="3" t="s">
        <v>55</v>
      </c>
      <c r="S5711" s="67">
        <v>1.0</v>
      </c>
    </row>
    <row r="5712" ht="15.0" customHeight="1">
      <c r="A5712" s="64">
        <v>26.0</v>
      </c>
      <c r="B5712" s="53" t="str">
        <f t="array" ref="B5712">INDEX(Quadrat.Details!D:D, MATCH(1,(F5712=Quadrat.Details!B:B)*(G5712=Quadrat.Details!G:G)*(H5712=Quadrat.Details!I:I),0))</f>
        <v>FJD</v>
      </c>
      <c r="E5712" s="65">
        <f t="array" ref="E5712">INDEX(Quadrat.Details!C:C, MATCH(1,(F5712=Quadrat.Details!B:B)*(G5712=Quadrat.Details!G:G),0))</f>
        <v>44792</v>
      </c>
      <c r="F5712" s="66">
        <v>2022.0</v>
      </c>
      <c r="G5712" s="13" t="s">
        <v>473</v>
      </c>
      <c r="H5712" s="64">
        <v>2.0</v>
      </c>
      <c r="I5712" s="3" t="str">
        <f t="array" ref="I5712">INDEX(Species.List!A:A,MATCH(J5712,Species.List!B:B,0))</f>
        <v>Anadara ovalis</v>
      </c>
      <c r="J5712" s="11" t="s">
        <v>106</v>
      </c>
      <c r="K5712" s="3" t="str">
        <f t="array" ref="K5712">INDEX(Species.List!C:C,MATCH(J5712,Species.List!B:B,0))</f>
        <v>SL</v>
      </c>
      <c r="L5712" s="64">
        <v>35.0</v>
      </c>
      <c r="M5712" s="64">
        <v>1.0</v>
      </c>
      <c r="N5712" s="8" t="s">
        <v>502</v>
      </c>
      <c r="O5712" s="8" t="s">
        <v>55</v>
      </c>
      <c r="P5712" s="3" t="s">
        <v>682</v>
      </c>
      <c r="Q5712" s="3" t="s">
        <v>55</v>
      </c>
      <c r="S5712" s="67">
        <v>1.0</v>
      </c>
    </row>
    <row r="5713" ht="15.0" customHeight="1">
      <c r="A5713" s="64">
        <v>26.0</v>
      </c>
      <c r="B5713" s="53" t="str">
        <f t="array" ref="B5713">INDEX(Quadrat.Details!D:D, MATCH(1,(F5713=Quadrat.Details!B:B)*(G5713=Quadrat.Details!G:G)*(H5713=Quadrat.Details!I:I),0))</f>
        <v>FJD</v>
      </c>
      <c r="E5713" s="65">
        <f t="array" ref="E5713">INDEX(Quadrat.Details!C:C, MATCH(1,(F5713=Quadrat.Details!B:B)*(G5713=Quadrat.Details!G:G),0))</f>
        <v>44792</v>
      </c>
      <c r="F5713" s="66">
        <v>2022.0</v>
      </c>
      <c r="G5713" s="13" t="s">
        <v>473</v>
      </c>
      <c r="H5713" s="64">
        <v>2.0</v>
      </c>
      <c r="I5713" s="3" t="str">
        <f t="array" ref="I5713">INDEX(Species.List!A:A,MATCH(J5713,Species.List!B:B,0))</f>
        <v>Anadara transversa</v>
      </c>
      <c r="J5713" s="11" t="s">
        <v>355</v>
      </c>
      <c r="K5713" s="3" t="str">
        <f t="array" ref="K5713">INDEX(Species.List!C:C,MATCH(J5713,Species.List!B:B,0))</f>
        <v>SL</v>
      </c>
      <c r="L5713" s="64">
        <v>20.0</v>
      </c>
      <c r="M5713" s="64">
        <v>2.0</v>
      </c>
      <c r="N5713" s="8" t="s">
        <v>502</v>
      </c>
      <c r="O5713" s="8" t="s">
        <v>55</v>
      </c>
      <c r="P5713" s="3" t="s">
        <v>682</v>
      </c>
      <c r="Q5713" s="3" t="s">
        <v>55</v>
      </c>
      <c r="S5713" s="67">
        <v>1.0</v>
      </c>
    </row>
    <row r="5714" ht="15.0" customHeight="1">
      <c r="A5714" s="64">
        <v>26.0</v>
      </c>
      <c r="B5714" s="53" t="str">
        <f t="array" ref="B5714">INDEX(Quadrat.Details!D:D, MATCH(1,(F5714=Quadrat.Details!B:B)*(G5714=Quadrat.Details!G:G)*(H5714=Quadrat.Details!I:I),0))</f>
        <v>FJD</v>
      </c>
      <c r="E5714" s="65">
        <f t="array" ref="E5714">INDEX(Quadrat.Details!C:C, MATCH(1,(F5714=Quadrat.Details!B:B)*(G5714=Quadrat.Details!G:G),0))</f>
        <v>44792</v>
      </c>
      <c r="F5714" s="66">
        <v>2022.0</v>
      </c>
      <c r="G5714" s="13" t="s">
        <v>473</v>
      </c>
      <c r="H5714" s="64">
        <v>2.0</v>
      </c>
      <c r="I5714" s="3" t="str">
        <f t="array" ref="I5714">INDEX(Species.List!A:A,MATCH(J5714,Species.List!B:B,0))</f>
        <v>Anadara transversa</v>
      </c>
      <c r="J5714" s="11" t="s">
        <v>355</v>
      </c>
      <c r="K5714" s="3" t="str">
        <f t="array" ref="K5714">INDEX(Species.List!C:C,MATCH(J5714,Species.List!B:B,0))</f>
        <v>SL</v>
      </c>
      <c r="L5714" s="64">
        <v>23.0</v>
      </c>
      <c r="M5714" s="64">
        <v>1.0</v>
      </c>
      <c r="N5714" s="8" t="s">
        <v>502</v>
      </c>
      <c r="O5714" s="8" t="s">
        <v>55</v>
      </c>
      <c r="P5714" s="3" t="s">
        <v>682</v>
      </c>
      <c r="Q5714" s="3" t="s">
        <v>55</v>
      </c>
      <c r="S5714" s="67">
        <v>1.0</v>
      </c>
    </row>
    <row r="5715" ht="15.0" customHeight="1">
      <c r="A5715" s="64">
        <v>26.0</v>
      </c>
      <c r="B5715" s="53" t="str">
        <f t="array" ref="B5715">INDEX(Quadrat.Details!D:D, MATCH(1,(F5715=Quadrat.Details!B:B)*(G5715=Quadrat.Details!G:G)*(H5715=Quadrat.Details!I:I),0))</f>
        <v>FJD</v>
      </c>
      <c r="E5715" s="65">
        <f t="array" ref="E5715">INDEX(Quadrat.Details!C:C, MATCH(1,(F5715=Quadrat.Details!B:B)*(G5715=Quadrat.Details!G:G),0))</f>
        <v>44792</v>
      </c>
      <c r="F5715" s="66">
        <v>2022.0</v>
      </c>
      <c r="G5715" s="13" t="s">
        <v>473</v>
      </c>
      <c r="H5715" s="64">
        <v>2.0</v>
      </c>
      <c r="I5715" s="3" t="str">
        <f t="array" ref="I5715">INDEX(Species.List!A:A,MATCH(J5715,Species.List!B:B,0))</f>
        <v>Yoldia limatula</v>
      </c>
      <c r="J5715" s="11" t="s">
        <v>179</v>
      </c>
      <c r="K5715" s="3" t="str">
        <f t="array" ref="K5715">INDEX(Species.List!C:C,MATCH(J5715,Species.List!B:B,0))</f>
        <v>SL</v>
      </c>
      <c r="L5715" s="64">
        <v>13.0</v>
      </c>
      <c r="M5715" s="64">
        <v>1.0</v>
      </c>
      <c r="N5715" s="8" t="s">
        <v>502</v>
      </c>
      <c r="O5715" s="8" t="s">
        <v>55</v>
      </c>
      <c r="P5715" s="3" t="s">
        <v>682</v>
      </c>
      <c r="Q5715" s="3" t="s">
        <v>55</v>
      </c>
      <c r="S5715" s="67">
        <v>1.0</v>
      </c>
    </row>
    <row r="5716" ht="15.0" customHeight="1">
      <c r="A5716" s="64">
        <v>26.0</v>
      </c>
      <c r="B5716" s="53" t="str">
        <f t="array" ref="B5716">INDEX(Quadrat.Details!D:D, MATCH(1,(F5716=Quadrat.Details!B:B)*(G5716=Quadrat.Details!G:G)*(H5716=Quadrat.Details!I:I),0))</f>
        <v>FJD</v>
      </c>
      <c r="E5716" s="65">
        <f t="array" ref="E5716">INDEX(Quadrat.Details!C:C, MATCH(1,(F5716=Quadrat.Details!B:B)*(G5716=Quadrat.Details!G:G),0))</f>
        <v>44792</v>
      </c>
      <c r="F5716" s="66">
        <v>2022.0</v>
      </c>
      <c r="G5716" s="13" t="s">
        <v>473</v>
      </c>
      <c r="H5716" s="64">
        <v>2.0</v>
      </c>
      <c r="I5716" s="3" t="str">
        <f t="array" ref="I5716">INDEX(Species.List!A:A,MATCH(J5716,Species.List!B:B,0))</f>
        <v>Yoldia limatula</v>
      </c>
      <c r="J5716" s="11" t="s">
        <v>179</v>
      </c>
      <c r="K5716" s="3" t="str">
        <f t="array" ref="K5716">INDEX(Species.List!C:C,MATCH(J5716,Species.List!B:B,0))</f>
        <v>SL</v>
      </c>
      <c r="L5716" s="64">
        <v>17.0</v>
      </c>
      <c r="M5716" s="64">
        <v>1.0</v>
      </c>
      <c r="N5716" s="8" t="s">
        <v>502</v>
      </c>
      <c r="O5716" s="8" t="s">
        <v>55</v>
      </c>
      <c r="P5716" s="3" t="s">
        <v>682</v>
      </c>
      <c r="Q5716" s="3" t="s">
        <v>55</v>
      </c>
      <c r="S5716" s="67">
        <v>1.0</v>
      </c>
    </row>
    <row r="5717" ht="15.0" customHeight="1">
      <c r="A5717" s="64">
        <v>26.0</v>
      </c>
      <c r="B5717" s="53" t="str">
        <f t="array" ref="B5717">INDEX(Quadrat.Details!D:D, MATCH(1,(F5717=Quadrat.Details!B:B)*(G5717=Quadrat.Details!G:G)*(H5717=Quadrat.Details!I:I),0))</f>
        <v>FJD</v>
      </c>
      <c r="E5717" s="65">
        <f t="array" ref="E5717">INDEX(Quadrat.Details!C:C, MATCH(1,(F5717=Quadrat.Details!B:B)*(G5717=Quadrat.Details!G:G),0))</f>
        <v>44792</v>
      </c>
      <c r="F5717" s="66">
        <v>2022.0</v>
      </c>
      <c r="G5717" s="13" t="s">
        <v>473</v>
      </c>
      <c r="H5717" s="64">
        <v>2.0</v>
      </c>
      <c r="I5717" s="3" t="str">
        <f t="array" ref="I5717">INDEX(Species.List!A:A,MATCH(J5717,Species.List!B:B,0))</f>
        <v>Yoldia limatula</v>
      </c>
      <c r="J5717" s="11" t="s">
        <v>179</v>
      </c>
      <c r="K5717" s="3" t="str">
        <f t="array" ref="K5717">INDEX(Species.List!C:C,MATCH(J5717,Species.List!B:B,0))</f>
        <v>SL</v>
      </c>
      <c r="L5717" s="64">
        <v>24.0</v>
      </c>
      <c r="M5717" s="64">
        <v>1.0</v>
      </c>
      <c r="N5717" s="8" t="s">
        <v>502</v>
      </c>
      <c r="O5717" s="8" t="s">
        <v>55</v>
      </c>
      <c r="P5717" s="3" t="s">
        <v>682</v>
      </c>
      <c r="Q5717" s="3" t="s">
        <v>55</v>
      </c>
      <c r="S5717" s="67">
        <v>1.0</v>
      </c>
    </row>
    <row r="5718" ht="15.0" customHeight="1">
      <c r="A5718" s="64">
        <v>26.0</v>
      </c>
      <c r="B5718" s="53" t="str">
        <f t="array" ref="B5718">INDEX(Quadrat.Details!D:D, MATCH(1,(F5718=Quadrat.Details!B:B)*(G5718=Quadrat.Details!G:G)*(H5718=Quadrat.Details!I:I),0))</f>
        <v>FJD</v>
      </c>
      <c r="E5718" s="65">
        <f t="array" ref="E5718">INDEX(Quadrat.Details!C:C, MATCH(1,(F5718=Quadrat.Details!B:B)*(G5718=Quadrat.Details!G:G),0))</f>
        <v>44792</v>
      </c>
      <c r="F5718" s="66">
        <v>2022.0</v>
      </c>
      <c r="G5718" s="13" t="s">
        <v>473</v>
      </c>
      <c r="H5718" s="64">
        <v>2.0</v>
      </c>
      <c r="I5718" s="3" t="str">
        <f t="array" ref="I5718">INDEX(Species.List!A:A,MATCH(J5718,Species.List!B:B,0))</f>
        <v>Yoldia limatula</v>
      </c>
      <c r="J5718" s="11" t="s">
        <v>179</v>
      </c>
      <c r="K5718" s="3" t="str">
        <f t="array" ref="K5718">INDEX(Species.List!C:C,MATCH(J5718,Species.List!B:B,0))</f>
        <v>SL</v>
      </c>
      <c r="L5718" s="64">
        <v>22.0</v>
      </c>
      <c r="M5718" s="64">
        <v>1.0</v>
      </c>
      <c r="N5718" s="8" t="s">
        <v>502</v>
      </c>
      <c r="O5718" s="8" t="s">
        <v>55</v>
      </c>
      <c r="P5718" s="3" t="s">
        <v>682</v>
      </c>
      <c r="Q5718" s="3" t="s">
        <v>55</v>
      </c>
      <c r="S5718" s="67">
        <v>1.0</v>
      </c>
    </row>
    <row r="5719" ht="15.0" customHeight="1">
      <c r="A5719" s="64">
        <v>26.0</v>
      </c>
      <c r="B5719" s="53" t="str">
        <f t="array" ref="B5719">INDEX(Quadrat.Details!D:D, MATCH(1,(F5719=Quadrat.Details!B:B)*(G5719=Quadrat.Details!G:G)*(H5719=Quadrat.Details!I:I),0))</f>
        <v>FJD</v>
      </c>
      <c r="E5719" s="65">
        <f t="array" ref="E5719">INDEX(Quadrat.Details!C:C, MATCH(1,(F5719=Quadrat.Details!B:B)*(G5719=Quadrat.Details!G:G),0))</f>
        <v>44792</v>
      </c>
      <c r="F5719" s="66">
        <v>2022.0</v>
      </c>
      <c r="G5719" s="13" t="s">
        <v>473</v>
      </c>
      <c r="H5719" s="64">
        <v>2.0</v>
      </c>
      <c r="I5719" s="3" t="str">
        <f t="array" ref="I5719">INDEX(Species.List!A:A,MATCH(J5719,Species.List!B:B,0))</f>
        <v>Yoldia limatula</v>
      </c>
      <c r="J5719" s="11" t="s">
        <v>179</v>
      </c>
      <c r="K5719" s="3" t="str">
        <f t="array" ref="K5719">INDEX(Species.List!C:C,MATCH(J5719,Species.List!B:B,0))</f>
        <v>SL</v>
      </c>
      <c r="L5719" s="64">
        <v>16.0</v>
      </c>
      <c r="M5719" s="64">
        <v>1.0</v>
      </c>
      <c r="N5719" s="8" t="s">
        <v>502</v>
      </c>
      <c r="O5719" s="8" t="s">
        <v>55</v>
      </c>
      <c r="P5719" s="3" t="s">
        <v>682</v>
      </c>
      <c r="Q5719" s="3" t="s">
        <v>55</v>
      </c>
      <c r="S5719" s="67">
        <v>1.0</v>
      </c>
    </row>
    <row r="5720" ht="15.0" customHeight="1">
      <c r="A5720" s="64">
        <v>26.0</v>
      </c>
      <c r="B5720" s="53" t="str">
        <f t="array" ref="B5720">INDEX(Quadrat.Details!D:D, MATCH(1,(F5720=Quadrat.Details!B:B)*(G5720=Quadrat.Details!G:G)*(H5720=Quadrat.Details!I:I),0))</f>
        <v>FJD</v>
      </c>
      <c r="E5720" s="65">
        <f t="array" ref="E5720">INDEX(Quadrat.Details!C:C, MATCH(1,(F5720=Quadrat.Details!B:B)*(G5720=Quadrat.Details!G:G),0))</f>
        <v>44792</v>
      </c>
      <c r="F5720" s="66">
        <v>2022.0</v>
      </c>
      <c r="G5720" s="13" t="s">
        <v>473</v>
      </c>
      <c r="H5720" s="64">
        <v>2.0</v>
      </c>
      <c r="I5720" s="3" t="str">
        <f t="array" ref="I5720">INDEX(Species.List!A:A,MATCH(J5720,Species.List!B:B,0))</f>
        <v>Yoldia limatula</v>
      </c>
      <c r="J5720" s="11" t="s">
        <v>179</v>
      </c>
      <c r="K5720" s="3" t="str">
        <f t="array" ref="K5720">INDEX(Species.List!C:C,MATCH(J5720,Species.List!B:B,0))</f>
        <v>SL</v>
      </c>
      <c r="L5720" s="64">
        <v>21.0</v>
      </c>
      <c r="M5720" s="64">
        <v>1.0</v>
      </c>
      <c r="N5720" s="8" t="s">
        <v>502</v>
      </c>
      <c r="O5720" s="8" t="s">
        <v>55</v>
      </c>
      <c r="P5720" s="3" t="s">
        <v>682</v>
      </c>
      <c r="Q5720" s="3" t="s">
        <v>55</v>
      </c>
      <c r="S5720" s="67">
        <v>1.0</v>
      </c>
    </row>
    <row r="5721" ht="15.0" customHeight="1">
      <c r="A5721" s="64">
        <v>26.0</v>
      </c>
      <c r="B5721" s="53" t="str">
        <f t="array" ref="B5721">INDEX(Quadrat.Details!D:D, MATCH(1,(F5721=Quadrat.Details!B:B)*(G5721=Quadrat.Details!G:G)*(H5721=Quadrat.Details!I:I),0))</f>
        <v>FJD</v>
      </c>
      <c r="E5721" s="65">
        <f t="array" ref="E5721">INDEX(Quadrat.Details!C:C, MATCH(1,(F5721=Quadrat.Details!B:B)*(G5721=Quadrat.Details!G:G),0))</f>
        <v>44792</v>
      </c>
      <c r="F5721" s="66">
        <v>2022.0</v>
      </c>
      <c r="G5721" s="13" t="s">
        <v>473</v>
      </c>
      <c r="H5721" s="64">
        <v>2.0</v>
      </c>
      <c r="I5721" s="3" t="str">
        <f t="array" ref="I5721">INDEX(Species.List!A:A,MATCH(J5721,Species.List!B:B,0))</f>
        <v>Yoldia limatula</v>
      </c>
      <c r="J5721" s="11" t="s">
        <v>179</v>
      </c>
      <c r="K5721" s="3" t="str">
        <f t="array" ref="K5721">INDEX(Species.List!C:C,MATCH(J5721,Species.List!B:B,0))</f>
        <v>SL</v>
      </c>
      <c r="L5721" s="64">
        <v>12.0</v>
      </c>
      <c r="M5721" s="64">
        <v>1.0</v>
      </c>
      <c r="N5721" s="8" t="s">
        <v>502</v>
      </c>
      <c r="O5721" s="8" t="s">
        <v>55</v>
      </c>
      <c r="P5721" s="3" t="s">
        <v>682</v>
      </c>
      <c r="Q5721" s="3" t="s">
        <v>55</v>
      </c>
      <c r="S5721" s="67">
        <v>1.0</v>
      </c>
    </row>
    <row r="5722" ht="15.0" customHeight="1">
      <c r="A5722" s="64">
        <v>26.0</v>
      </c>
      <c r="B5722" s="53" t="str">
        <f t="array" ref="B5722">INDEX(Quadrat.Details!D:D, MATCH(1,(F5722=Quadrat.Details!B:B)*(G5722=Quadrat.Details!G:G)*(H5722=Quadrat.Details!I:I),0))</f>
        <v>FJD</v>
      </c>
      <c r="E5722" s="65">
        <f t="array" ref="E5722">INDEX(Quadrat.Details!C:C, MATCH(1,(F5722=Quadrat.Details!B:B)*(G5722=Quadrat.Details!G:G),0))</f>
        <v>44792</v>
      </c>
      <c r="F5722" s="66">
        <v>2022.0</v>
      </c>
      <c r="G5722" s="13" t="s">
        <v>473</v>
      </c>
      <c r="H5722" s="64">
        <v>2.0</v>
      </c>
      <c r="I5722" s="3" t="str">
        <f t="array" ref="I5722">INDEX(Species.List!A:A,MATCH(J5722,Species.List!B:B,0))</f>
        <v>Yoldia limatula</v>
      </c>
      <c r="J5722" s="11" t="s">
        <v>179</v>
      </c>
      <c r="K5722" s="3" t="str">
        <f t="array" ref="K5722">INDEX(Species.List!C:C,MATCH(J5722,Species.List!B:B,0))</f>
        <v>SL</v>
      </c>
      <c r="L5722" s="64">
        <v>16.0</v>
      </c>
      <c r="M5722" s="64">
        <v>1.0</v>
      </c>
      <c r="N5722" s="8" t="s">
        <v>502</v>
      </c>
      <c r="O5722" s="8" t="s">
        <v>55</v>
      </c>
      <c r="P5722" s="3" t="s">
        <v>682</v>
      </c>
      <c r="Q5722" s="3" t="s">
        <v>55</v>
      </c>
      <c r="S5722" s="67">
        <v>1.0</v>
      </c>
    </row>
    <row r="5723" ht="15.0" customHeight="1">
      <c r="A5723" s="64">
        <v>26.0</v>
      </c>
      <c r="B5723" s="53" t="str">
        <f t="array" ref="B5723">INDEX(Quadrat.Details!D:D, MATCH(1,(F5723=Quadrat.Details!B:B)*(G5723=Quadrat.Details!G:G)*(H5723=Quadrat.Details!I:I),0))</f>
        <v>FJD</v>
      </c>
      <c r="E5723" s="65">
        <f t="array" ref="E5723">INDEX(Quadrat.Details!C:C, MATCH(1,(F5723=Quadrat.Details!B:B)*(G5723=Quadrat.Details!G:G),0))</f>
        <v>44792</v>
      </c>
      <c r="F5723" s="66">
        <v>2022.0</v>
      </c>
      <c r="G5723" s="13" t="s">
        <v>473</v>
      </c>
      <c r="H5723" s="64">
        <v>2.0</v>
      </c>
      <c r="I5723" s="3" t="str">
        <f t="array" ref="I5723">INDEX(Species.List!A:A,MATCH(J5723,Species.List!B:B,0))</f>
        <v>Petricolaria pholadiformis</v>
      </c>
      <c r="J5723" s="11" t="s">
        <v>173</v>
      </c>
      <c r="K5723" s="3" t="str">
        <f t="array" ref="K5723">INDEX(Species.List!C:C,MATCH(J5723,Species.List!B:B,0))</f>
        <v>SL</v>
      </c>
      <c r="L5723" s="64">
        <v>31.0</v>
      </c>
      <c r="M5723" s="64">
        <v>1.0</v>
      </c>
      <c r="N5723" s="8" t="s">
        <v>502</v>
      </c>
      <c r="O5723" s="8" t="s">
        <v>55</v>
      </c>
      <c r="P5723" s="3" t="s">
        <v>682</v>
      </c>
      <c r="Q5723" s="3" t="s">
        <v>55</v>
      </c>
      <c r="S5723" s="67">
        <v>1.0</v>
      </c>
    </row>
    <row r="5724" ht="15.0" customHeight="1">
      <c r="A5724" s="64">
        <v>26.0</v>
      </c>
      <c r="B5724" s="53" t="str">
        <f t="array" ref="B5724">INDEX(Quadrat.Details!D:D, MATCH(1,(F5724=Quadrat.Details!B:B)*(G5724=Quadrat.Details!G:G)*(H5724=Quadrat.Details!I:I),0))</f>
        <v>FJD</v>
      </c>
      <c r="E5724" s="65">
        <f t="array" ref="E5724">INDEX(Quadrat.Details!C:C, MATCH(1,(F5724=Quadrat.Details!B:B)*(G5724=Quadrat.Details!G:G),0))</f>
        <v>44792</v>
      </c>
      <c r="F5724" s="66">
        <v>2022.0</v>
      </c>
      <c r="G5724" s="13" t="s">
        <v>473</v>
      </c>
      <c r="H5724" s="64">
        <v>2.0</v>
      </c>
      <c r="I5724" s="3" t="str">
        <f t="array" ref="I5724">INDEX(Species.List!A:A,MATCH(J5724,Species.List!B:B,0))</f>
        <v>Petricolaria pholadiformis</v>
      </c>
      <c r="J5724" s="11" t="s">
        <v>173</v>
      </c>
      <c r="K5724" s="3" t="str">
        <f t="array" ref="K5724">INDEX(Species.List!C:C,MATCH(J5724,Species.List!B:B,0))</f>
        <v>SL</v>
      </c>
      <c r="L5724" s="64">
        <v>21.0</v>
      </c>
      <c r="M5724" s="64">
        <v>1.0</v>
      </c>
      <c r="N5724" s="8" t="s">
        <v>502</v>
      </c>
      <c r="O5724" s="8" t="s">
        <v>55</v>
      </c>
      <c r="P5724" s="3" t="s">
        <v>682</v>
      </c>
      <c r="Q5724" s="3" t="s">
        <v>55</v>
      </c>
      <c r="S5724" s="67">
        <v>1.0</v>
      </c>
    </row>
    <row r="5725" ht="15.0" customHeight="1">
      <c r="A5725" s="64">
        <v>27.0</v>
      </c>
      <c r="B5725" s="53" t="str">
        <f t="array" ref="B5725">INDEX(Quadrat.Details!D:D, MATCH(1,(F5725=Quadrat.Details!B:B)*(G5725=Quadrat.Details!G:G)*(H5725=Quadrat.Details!I:I),0))</f>
        <v>FJD</v>
      </c>
      <c r="E5725" s="65">
        <f t="array" ref="E5725">INDEX(Quadrat.Details!C:C, MATCH(1,(F5725=Quadrat.Details!B:B)*(G5725=Quadrat.Details!G:G),0))</f>
        <v>44792</v>
      </c>
      <c r="F5725" s="66">
        <v>2022.0</v>
      </c>
      <c r="G5725" s="13" t="s">
        <v>473</v>
      </c>
      <c r="H5725" s="64">
        <v>2.0</v>
      </c>
      <c r="I5725" s="3" t="str">
        <f t="array" ref="I5725">INDEX(Species.List!A:A,MATCH(J5725,Species.List!B:B,0))</f>
        <v>Ensis directus</v>
      </c>
      <c r="J5725" s="11" t="s">
        <v>306</v>
      </c>
      <c r="K5725" s="3" t="str">
        <f t="array" ref="K5725">INDEX(Species.List!C:C,MATCH(J5725,Species.List!B:B,0))</f>
        <v>SL</v>
      </c>
      <c r="L5725" s="64">
        <v>49.0</v>
      </c>
      <c r="M5725" s="64">
        <v>1.0</v>
      </c>
      <c r="N5725" s="8" t="s">
        <v>502</v>
      </c>
      <c r="O5725" s="8" t="s">
        <v>55</v>
      </c>
      <c r="P5725" s="3" t="s">
        <v>682</v>
      </c>
      <c r="Q5725" s="3" t="s">
        <v>55</v>
      </c>
      <c r="S5725" s="67">
        <v>1.0</v>
      </c>
    </row>
    <row r="5726" ht="15.0" customHeight="1">
      <c r="A5726" s="64">
        <v>27.0</v>
      </c>
      <c r="B5726" s="53" t="str">
        <f t="array" ref="B5726">INDEX(Quadrat.Details!D:D, MATCH(1,(F5726=Quadrat.Details!B:B)*(G5726=Quadrat.Details!G:G)*(H5726=Quadrat.Details!I:I),0))</f>
        <v>FJD</v>
      </c>
      <c r="E5726" s="65">
        <f t="array" ref="E5726">INDEX(Quadrat.Details!C:C, MATCH(1,(F5726=Quadrat.Details!B:B)*(G5726=Quadrat.Details!G:G),0))</f>
        <v>44792</v>
      </c>
      <c r="F5726" s="66">
        <v>2022.0</v>
      </c>
      <c r="G5726" s="13" t="s">
        <v>473</v>
      </c>
      <c r="H5726" s="64">
        <v>2.0</v>
      </c>
      <c r="I5726" s="3" t="str">
        <f t="array" ref="I5726">INDEX(Species.List!A:A,MATCH(J5726,Species.List!B:B,0))</f>
        <v>Ensis directus</v>
      </c>
      <c r="J5726" s="11" t="s">
        <v>306</v>
      </c>
      <c r="K5726" s="3" t="str">
        <f t="array" ref="K5726">INDEX(Species.List!C:C,MATCH(J5726,Species.List!B:B,0))</f>
        <v>SL</v>
      </c>
      <c r="L5726" s="64">
        <v>45.0</v>
      </c>
      <c r="M5726" s="64">
        <v>1.0</v>
      </c>
      <c r="N5726" s="8" t="s">
        <v>502</v>
      </c>
      <c r="O5726" s="8" t="s">
        <v>55</v>
      </c>
      <c r="P5726" s="3" t="s">
        <v>682</v>
      </c>
      <c r="Q5726" s="3" t="s">
        <v>55</v>
      </c>
      <c r="S5726" s="67">
        <v>1.0</v>
      </c>
    </row>
    <row r="5727" ht="15.0" customHeight="1">
      <c r="A5727" s="64">
        <v>27.0</v>
      </c>
      <c r="B5727" s="53" t="str">
        <f t="array" ref="B5727">INDEX(Quadrat.Details!D:D, MATCH(1,(F5727=Quadrat.Details!B:B)*(G5727=Quadrat.Details!G:G)*(H5727=Quadrat.Details!I:I),0))</f>
        <v>FJD</v>
      </c>
      <c r="E5727" s="65">
        <f t="array" ref="E5727">INDEX(Quadrat.Details!C:C, MATCH(1,(F5727=Quadrat.Details!B:B)*(G5727=Quadrat.Details!G:G),0))</f>
        <v>44792</v>
      </c>
      <c r="F5727" s="66">
        <v>2022.0</v>
      </c>
      <c r="G5727" s="13" t="s">
        <v>473</v>
      </c>
      <c r="H5727" s="64">
        <v>2.0</v>
      </c>
      <c r="I5727" s="3" t="str">
        <f t="array" ref="I5727">INDEX(Species.List!A:A,MATCH(J5727,Species.List!B:B,0))</f>
        <v>Ensis directus</v>
      </c>
      <c r="J5727" s="11" t="s">
        <v>306</v>
      </c>
      <c r="K5727" s="3" t="str">
        <f t="array" ref="K5727">INDEX(Species.List!C:C,MATCH(J5727,Species.List!B:B,0))</f>
        <v>SL</v>
      </c>
      <c r="L5727" s="64">
        <v>35.0</v>
      </c>
      <c r="M5727" s="64">
        <v>1.0</v>
      </c>
      <c r="N5727" s="8" t="s">
        <v>502</v>
      </c>
      <c r="O5727" s="8" t="s">
        <v>55</v>
      </c>
      <c r="P5727" s="3" t="s">
        <v>682</v>
      </c>
      <c r="Q5727" s="3" t="s">
        <v>55</v>
      </c>
      <c r="S5727" s="67">
        <v>1.0</v>
      </c>
    </row>
    <row r="5728" ht="15.0" customHeight="1">
      <c r="A5728" s="64">
        <v>27.0</v>
      </c>
      <c r="B5728" s="53" t="str">
        <f t="array" ref="B5728">INDEX(Quadrat.Details!D:D, MATCH(1,(F5728=Quadrat.Details!B:B)*(G5728=Quadrat.Details!G:G)*(H5728=Quadrat.Details!I:I),0))</f>
        <v>FJD</v>
      </c>
      <c r="E5728" s="65">
        <f t="array" ref="E5728">INDEX(Quadrat.Details!C:C, MATCH(1,(F5728=Quadrat.Details!B:B)*(G5728=Quadrat.Details!G:G),0))</f>
        <v>44792</v>
      </c>
      <c r="F5728" s="66">
        <v>2022.0</v>
      </c>
      <c r="G5728" s="13" t="s">
        <v>473</v>
      </c>
      <c r="H5728" s="64">
        <v>2.0</v>
      </c>
      <c r="I5728" s="3" t="str">
        <f t="array" ref="I5728">INDEX(Species.List!A:A,MATCH(J5728,Species.List!B:B,0))</f>
        <v>Ensis directus</v>
      </c>
      <c r="J5728" s="11" t="s">
        <v>306</v>
      </c>
      <c r="K5728" s="3" t="str">
        <f t="array" ref="K5728">INDEX(Species.List!C:C,MATCH(J5728,Species.List!B:B,0))</f>
        <v>SL</v>
      </c>
      <c r="L5728" s="64">
        <v>38.0</v>
      </c>
      <c r="M5728" s="64">
        <v>1.0</v>
      </c>
      <c r="N5728" s="8" t="s">
        <v>502</v>
      </c>
      <c r="O5728" s="8" t="s">
        <v>55</v>
      </c>
      <c r="P5728" s="3" t="s">
        <v>682</v>
      </c>
      <c r="Q5728" s="3" t="s">
        <v>55</v>
      </c>
      <c r="S5728" s="67">
        <v>1.0</v>
      </c>
    </row>
    <row r="5729" ht="15.0" customHeight="1">
      <c r="A5729" s="64">
        <v>27.0</v>
      </c>
      <c r="B5729" s="53" t="str">
        <f t="array" ref="B5729">INDEX(Quadrat.Details!D:D, MATCH(1,(F5729=Quadrat.Details!B:B)*(G5729=Quadrat.Details!G:G)*(H5729=Quadrat.Details!I:I),0))</f>
        <v>FJD</v>
      </c>
      <c r="E5729" s="65">
        <f t="array" ref="E5729">INDEX(Quadrat.Details!C:C, MATCH(1,(F5729=Quadrat.Details!B:B)*(G5729=Quadrat.Details!G:G),0))</f>
        <v>44792</v>
      </c>
      <c r="F5729" s="66">
        <v>2022.0</v>
      </c>
      <c r="G5729" s="13" t="s">
        <v>473</v>
      </c>
      <c r="H5729" s="64">
        <v>2.0</v>
      </c>
      <c r="I5729" s="3" t="str">
        <f t="array" ref="I5729">INDEX(Species.List!A:A,MATCH(J5729,Species.List!B:B,0))</f>
        <v>Ensis directus</v>
      </c>
      <c r="J5729" s="11" t="s">
        <v>306</v>
      </c>
      <c r="K5729" s="3" t="str">
        <f t="array" ref="K5729">INDEX(Species.List!C:C,MATCH(J5729,Species.List!B:B,0))</f>
        <v>SL</v>
      </c>
      <c r="L5729" s="64">
        <v>39.0</v>
      </c>
      <c r="M5729" s="64">
        <v>1.0</v>
      </c>
      <c r="N5729" s="8" t="s">
        <v>502</v>
      </c>
      <c r="O5729" s="8" t="s">
        <v>55</v>
      </c>
      <c r="P5729" s="3" t="s">
        <v>682</v>
      </c>
      <c r="Q5729" s="3" t="s">
        <v>55</v>
      </c>
      <c r="S5729" s="67">
        <v>1.0</v>
      </c>
    </row>
    <row r="5730" ht="15.0" customHeight="1">
      <c r="A5730" s="64">
        <v>27.0</v>
      </c>
      <c r="B5730" s="53" t="str">
        <f t="array" ref="B5730">INDEX(Quadrat.Details!D:D, MATCH(1,(F5730=Quadrat.Details!B:B)*(G5730=Quadrat.Details!G:G)*(H5730=Quadrat.Details!I:I),0))</f>
        <v>FJD</v>
      </c>
      <c r="E5730" s="65">
        <f t="array" ref="E5730">INDEX(Quadrat.Details!C:C, MATCH(1,(F5730=Quadrat.Details!B:B)*(G5730=Quadrat.Details!G:G),0))</f>
        <v>44792</v>
      </c>
      <c r="F5730" s="66">
        <v>2022.0</v>
      </c>
      <c r="G5730" s="13" t="s">
        <v>473</v>
      </c>
      <c r="H5730" s="64">
        <v>2.0</v>
      </c>
      <c r="I5730" s="3" t="str">
        <f t="array" ref="I5730">INDEX(Species.List!A:A,MATCH(J5730,Species.List!B:B,0))</f>
        <v>Cancer irroratus</v>
      </c>
      <c r="J5730" s="11" t="s">
        <v>308</v>
      </c>
      <c r="K5730" s="3" t="str">
        <f t="array" ref="K5730">INDEX(Species.List!C:C,MATCH(J5730,Species.List!B:B,0))</f>
        <v>CW</v>
      </c>
      <c r="L5730" s="64">
        <v>22.0</v>
      </c>
      <c r="M5730" s="64">
        <v>1.0</v>
      </c>
      <c r="N5730" s="8" t="s">
        <v>502</v>
      </c>
      <c r="O5730" s="8" t="s">
        <v>55</v>
      </c>
      <c r="P5730" s="3" t="s">
        <v>682</v>
      </c>
      <c r="Q5730" s="3" t="s">
        <v>55</v>
      </c>
      <c r="S5730" s="67">
        <v>1.0</v>
      </c>
    </row>
    <row r="5731" ht="15.0" customHeight="1">
      <c r="A5731" s="64">
        <v>27.0</v>
      </c>
      <c r="B5731" s="53" t="str">
        <f t="array" ref="B5731">INDEX(Quadrat.Details!D:D, MATCH(1,(F5731=Quadrat.Details!B:B)*(G5731=Quadrat.Details!G:G)*(H5731=Quadrat.Details!I:I),0))</f>
        <v>FJD</v>
      </c>
      <c r="E5731" s="65">
        <f t="array" ref="E5731">INDEX(Quadrat.Details!C:C, MATCH(1,(F5731=Quadrat.Details!B:B)*(G5731=Quadrat.Details!G:G),0))</f>
        <v>44792</v>
      </c>
      <c r="F5731" s="66">
        <v>2022.0</v>
      </c>
      <c r="G5731" s="13" t="s">
        <v>473</v>
      </c>
      <c r="H5731" s="64">
        <v>2.0</v>
      </c>
      <c r="I5731" s="3" t="str">
        <f t="array" ref="I5731">INDEX(Species.List!A:A,MATCH(J5731,Species.List!B:B,0))</f>
        <v>Cancer irroratus</v>
      </c>
      <c r="J5731" s="11" t="s">
        <v>308</v>
      </c>
      <c r="K5731" s="3" t="str">
        <f t="array" ref="K5731">INDEX(Species.List!C:C,MATCH(J5731,Species.List!B:B,0))</f>
        <v>CW</v>
      </c>
      <c r="L5731" s="64">
        <v>11.0</v>
      </c>
      <c r="M5731" s="64">
        <v>1.0</v>
      </c>
      <c r="N5731" s="8" t="s">
        <v>502</v>
      </c>
      <c r="O5731" s="8" t="s">
        <v>55</v>
      </c>
      <c r="P5731" s="3" t="s">
        <v>682</v>
      </c>
      <c r="Q5731" s="3" t="s">
        <v>55</v>
      </c>
      <c r="S5731" s="67">
        <v>1.0</v>
      </c>
    </row>
    <row r="5732" ht="15.0" customHeight="1">
      <c r="A5732" s="64">
        <v>27.0</v>
      </c>
      <c r="B5732" s="53" t="str">
        <f t="array" ref="B5732">INDEX(Quadrat.Details!D:D, MATCH(1,(F5732=Quadrat.Details!B:B)*(G5732=Quadrat.Details!G:G)*(H5732=Quadrat.Details!I:I),0))</f>
        <v>FJD</v>
      </c>
      <c r="E5732" s="65">
        <f t="array" ref="E5732">INDEX(Quadrat.Details!C:C, MATCH(1,(F5732=Quadrat.Details!B:B)*(G5732=Quadrat.Details!G:G),0))</f>
        <v>44792</v>
      </c>
      <c r="F5732" s="66">
        <v>2022.0</v>
      </c>
      <c r="G5732" s="13" t="s">
        <v>473</v>
      </c>
      <c r="H5732" s="64">
        <v>2.0</v>
      </c>
      <c r="I5732" s="3" t="str">
        <f t="array" ref="I5732">INDEX(Species.List!A:A,MATCH(J5732,Species.List!B:B,0))</f>
        <v>Cancer irroratus</v>
      </c>
      <c r="J5732" s="11" t="s">
        <v>308</v>
      </c>
      <c r="K5732" s="3" t="str">
        <f t="array" ref="K5732">INDEX(Species.List!C:C,MATCH(J5732,Species.List!B:B,0))</f>
        <v>CW</v>
      </c>
      <c r="L5732" s="64">
        <v>13.0</v>
      </c>
      <c r="M5732" s="64">
        <v>1.0</v>
      </c>
      <c r="N5732" s="8" t="s">
        <v>502</v>
      </c>
      <c r="O5732" s="8" t="s">
        <v>55</v>
      </c>
      <c r="P5732" s="3" t="s">
        <v>682</v>
      </c>
      <c r="Q5732" s="3" t="s">
        <v>55</v>
      </c>
      <c r="S5732" s="67">
        <v>1.0</v>
      </c>
    </row>
    <row r="5733" ht="15.0" customHeight="1">
      <c r="A5733" s="64">
        <v>27.0</v>
      </c>
      <c r="B5733" s="53" t="str">
        <f t="array" ref="B5733">INDEX(Quadrat.Details!D:D, MATCH(1,(F5733=Quadrat.Details!B:B)*(G5733=Quadrat.Details!G:G)*(H5733=Quadrat.Details!I:I),0))</f>
        <v>FJD</v>
      </c>
      <c r="E5733" s="65">
        <f t="array" ref="E5733">INDEX(Quadrat.Details!C:C, MATCH(1,(F5733=Quadrat.Details!B:B)*(G5733=Quadrat.Details!G:G),0))</f>
        <v>44792</v>
      </c>
      <c r="F5733" s="66">
        <v>2022.0</v>
      </c>
      <c r="G5733" s="13" t="s">
        <v>473</v>
      </c>
      <c r="H5733" s="64">
        <v>2.0</v>
      </c>
      <c r="I5733" s="3" t="str">
        <f t="array" ref="I5733">INDEX(Species.List!A:A,MATCH(J5733,Species.List!B:B,0))</f>
        <v>Mya arenaria</v>
      </c>
      <c r="J5733" s="11" t="s">
        <v>327</v>
      </c>
      <c r="K5733" s="3" t="str">
        <f t="array" ref="K5733">INDEX(Species.List!C:C,MATCH(J5733,Species.List!B:B,0))</f>
        <v>SL</v>
      </c>
      <c r="L5733" s="64">
        <v>15.0</v>
      </c>
      <c r="M5733" s="64">
        <v>1.0</v>
      </c>
      <c r="N5733" s="8" t="s">
        <v>502</v>
      </c>
      <c r="O5733" s="8" t="s">
        <v>55</v>
      </c>
      <c r="P5733" s="3" t="s">
        <v>682</v>
      </c>
      <c r="Q5733" s="3" t="s">
        <v>55</v>
      </c>
      <c r="S5733" s="67">
        <v>1.0</v>
      </c>
    </row>
    <row r="5734" ht="15.0" customHeight="1">
      <c r="A5734" s="64">
        <v>27.0</v>
      </c>
      <c r="B5734" s="53" t="str">
        <f t="array" ref="B5734">INDEX(Quadrat.Details!D:D, MATCH(1,(F5734=Quadrat.Details!B:B)*(G5734=Quadrat.Details!G:G)*(H5734=Quadrat.Details!I:I),0))</f>
        <v>FJD</v>
      </c>
      <c r="E5734" s="65">
        <f t="array" ref="E5734">INDEX(Quadrat.Details!C:C, MATCH(1,(F5734=Quadrat.Details!B:B)*(G5734=Quadrat.Details!G:G),0))</f>
        <v>44792</v>
      </c>
      <c r="F5734" s="66">
        <v>2022.0</v>
      </c>
      <c r="G5734" s="13" t="s">
        <v>473</v>
      </c>
      <c r="H5734" s="64">
        <v>2.0</v>
      </c>
      <c r="I5734" s="3" t="str">
        <f t="array" ref="I5734">INDEX(Species.List!A:A,MATCH(J5734,Species.List!B:B,0))</f>
        <v>Cancer irroratus</v>
      </c>
      <c r="J5734" s="11" t="s">
        <v>308</v>
      </c>
      <c r="K5734" s="3" t="str">
        <f t="array" ref="K5734">INDEX(Species.List!C:C,MATCH(J5734,Species.List!B:B,0))</f>
        <v>CW</v>
      </c>
      <c r="L5734" s="64">
        <v>12.0</v>
      </c>
      <c r="M5734" s="64">
        <v>1.0</v>
      </c>
      <c r="N5734" s="8" t="s">
        <v>502</v>
      </c>
      <c r="O5734" s="8" t="s">
        <v>55</v>
      </c>
      <c r="P5734" s="3" t="s">
        <v>682</v>
      </c>
      <c r="Q5734" s="3" t="s">
        <v>55</v>
      </c>
      <c r="S5734" s="67">
        <v>1.0</v>
      </c>
    </row>
    <row r="5735" ht="15.0" customHeight="1">
      <c r="A5735" s="64">
        <v>27.0</v>
      </c>
      <c r="B5735" s="53" t="str">
        <f t="array" ref="B5735">INDEX(Quadrat.Details!D:D, MATCH(1,(F5735=Quadrat.Details!B:B)*(G5735=Quadrat.Details!G:G)*(H5735=Quadrat.Details!I:I),0))</f>
        <v>FJD</v>
      </c>
      <c r="E5735" s="65">
        <f t="array" ref="E5735">INDEX(Quadrat.Details!C:C, MATCH(1,(F5735=Quadrat.Details!B:B)*(G5735=Quadrat.Details!G:G),0))</f>
        <v>44792</v>
      </c>
      <c r="F5735" s="66">
        <v>2022.0</v>
      </c>
      <c r="G5735" s="13" t="s">
        <v>473</v>
      </c>
      <c r="H5735" s="64">
        <v>2.0</v>
      </c>
      <c r="I5735" s="3" t="str">
        <f t="array" ref="I5735">INDEX(Species.List!A:A,MATCH(J5735,Species.List!B:B,0))</f>
        <v>Mya arenaria</v>
      </c>
      <c r="J5735" s="11" t="s">
        <v>327</v>
      </c>
      <c r="K5735" s="3" t="str">
        <f t="array" ref="K5735">INDEX(Species.List!C:C,MATCH(J5735,Species.List!B:B,0))</f>
        <v>SL</v>
      </c>
      <c r="L5735" s="64">
        <v>14.0</v>
      </c>
      <c r="M5735" s="64">
        <v>1.0</v>
      </c>
      <c r="N5735" s="8" t="s">
        <v>502</v>
      </c>
      <c r="O5735" s="8" t="s">
        <v>55</v>
      </c>
      <c r="P5735" s="3" t="s">
        <v>682</v>
      </c>
      <c r="Q5735" s="3" t="s">
        <v>55</v>
      </c>
      <c r="S5735" s="67">
        <v>1.0</v>
      </c>
    </row>
    <row r="5736" ht="15.0" customHeight="1">
      <c r="A5736" s="64">
        <v>27.0</v>
      </c>
      <c r="B5736" s="53" t="str">
        <f t="array" ref="B5736">INDEX(Quadrat.Details!D:D, MATCH(1,(F5736=Quadrat.Details!B:B)*(G5736=Quadrat.Details!G:G)*(H5736=Quadrat.Details!I:I),0))</f>
        <v>FJD</v>
      </c>
      <c r="E5736" s="65">
        <f t="array" ref="E5736">INDEX(Quadrat.Details!C:C, MATCH(1,(F5736=Quadrat.Details!B:B)*(G5736=Quadrat.Details!G:G),0))</f>
        <v>44792</v>
      </c>
      <c r="F5736" s="66">
        <v>2022.0</v>
      </c>
      <c r="G5736" s="13" t="s">
        <v>473</v>
      </c>
      <c r="H5736" s="64">
        <v>2.0</v>
      </c>
      <c r="I5736" s="3" t="str">
        <f t="array" ref="I5736">INDEX(Species.List!A:A,MATCH(J5736,Species.List!B:B,0))</f>
        <v>Ilyanassa trivittata</v>
      </c>
      <c r="J5736" s="11" t="s">
        <v>350</v>
      </c>
      <c r="K5736" s="3" t="str">
        <f t="array" ref="K5736">INDEX(Species.List!C:C,MATCH(J5736,Species.List!B:B,0))</f>
        <v>SH</v>
      </c>
      <c r="L5736" s="64">
        <v>19.0</v>
      </c>
      <c r="M5736" s="64">
        <v>1.0</v>
      </c>
      <c r="N5736" s="8" t="s">
        <v>502</v>
      </c>
      <c r="O5736" s="8" t="s">
        <v>55</v>
      </c>
      <c r="P5736" s="3" t="s">
        <v>682</v>
      </c>
      <c r="Q5736" s="3" t="s">
        <v>55</v>
      </c>
      <c r="S5736" s="67">
        <v>1.0</v>
      </c>
    </row>
    <row r="5737" ht="15.0" customHeight="1">
      <c r="A5737" s="64">
        <v>27.0</v>
      </c>
      <c r="B5737" s="53" t="str">
        <f t="array" ref="B5737">INDEX(Quadrat.Details!D:D, MATCH(1,(F5737=Quadrat.Details!B:B)*(G5737=Quadrat.Details!G:G)*(H5737=Quadrat.Details!I:I),0))</f>
        <v>FJD</v>
      </c>
      <c r="E5737" s="65">
        <f t="array" ref="E5737">INDEX(Quadrat.Details!C:C, MATCH(1,(F5737=Quadrat.Details!B:B)*(G5737=Quadrat.Details!G:G),0))</f>
        <v>44792</v>
      </c>
      <c r="F5737" s="66">
        <v>2022.0</v>
      </c>
      <c r="G5737" s="13" t="s">
        <v>473</v>
      </c>
      <c r="H5737" s="64">
        <v>2.0</v>
      </c>
      <c r="I5737" s="3" t="str">
        <f t="array" ref="I5737">INDEX(Species.List!A:A,MATCH(J5737,Species.List!B:B,0))</f>
        <v>Ilyanassa trivittata</v>
      </c>
      <c r="J5737" s="11" t="s">
        <v>350</v>
      </c>
      <c r="K5737" s="3" t="str">
        <f t="array" ref="K5737">INDEX(Species.List!C:C,MATCH(J5737,Species.List!B:B,0))</f>
        <v>SH</v>
      </c>
      <c r="L5737" s="64">
        <v>12.0</v>
      </c>
      <c r="M5737" s="64">
        <v>1.0</v>
      </c>
      <c r="N5737" s="8" t="s">
        <v>502</v>
      </c>
      <c r="O5737" s="8" t="s">
        <v>55</v>
      </c>
      <c r="P5737" s="3" t="s">
        <v>682</v>
      </c>
      <c r="Q5737" s="3" t="s">
        <v>55</v>
      </c>
      <c r="S5737" s="67">
        <v>1.0</v>
      </c>
    </row>
    <row r="5738" ht="15.0" customHeight="1">
      <c r="A5738" s="64">
        <v>27.0</v>
      </c>
      <c r="B5738" s="53" t="str">
        <f t="array" ref="B5738">INDEX(Quadrat.Details!D:D, MATCH(1,(F5738=Quadrat.Details!B:B)*(G5738=Quadrat.Details!G:G)*(H5738=Quadrat.Details!I:I),0))</f>
        <v>FJD</v>
      </c>
      <c r="E5738" s="65">
        <f t="array" ref="E5738">INDEX(Quadrat.Details!C:C, MATCH(1,(F5738=Quadrat.Details!B:B)*(G5738=Quadrat.Details!G:G),0))</f>
        <v>44792</v>
      </c>
      <c r="F5738" s="66">
        <v>2022.0</v>
      </c>
      <c r="G5738" s="13" t="s">
        <v>473</v>
      </c>
      <c r="H5738" s="64">
        <v>2.0</v>
      </c>
      <c r="I5738" s="3" t="str">
        <f t="array" ref="I5738">INDEX(Species.List!A:A,MATCH(J5738,Species.List!B:B,0))</f>
        <v>Ilyanassa trivittata</v>
      </c>
      <c r="J5738" s="11" t="s">
        <v>350</v>
      </c>
      <c r="K5738" s="3" t="str">
        <f t="array" ref="K5738">INDEX(Species.List!C:C,MATCH(J5738,Species.List!B:B,0))</f>
        <v>SH</v>
      </c>
      <c r="L5738" s="64">
        <v>11.0</v>
      </c>
      <c r="M5738" s="64">
        <v>1.0</v>
      </c>
      <c r="N5738" s="8" t="s">
        <v>502</v>
      </c>
      <c r="O5738" s="8" t="s">
        <v>55</v>
      </c>
      <c r="P5738" s="3" t="s">
        <v>682</v>
      </c>
      <c r="Q5738" s="3" t="s">
        <v>55</v>
      </c>
      <c r="S5738" s="67">
        <v>1.0</v>
      </c>
    </row>
    <row r="5739" ht="15.0" customHeight="1">
      <c r="A5739" s="64">
        <v>27.0</v>
      </c>
      <c r="B5739" s="53" t="str">
        <f t="array" ref="B5739">INDEX(Quadrat.Details!D:D, MATCH(1,(F5739=Quadrat.Details!B:B)*(G5739=Quadrat.Details!G:G)*(H5739=Quadrat.Details!I:I),0))</f>
        <v>JQ</v>
      </c>
      <c r="E5739" s="65">
        <f t="array" ref="E5739">INDEX(Quadrat.Details!C:C, MATCH(1,(F5739=Quadrat.Details!B:B)*(G5739=Quadrat.Details!G:G),0))</f>
        <v>44792</v>
      </c>
      <c r="F5739" s="66">
        <v>2022.0</v>
      </c>
      <c r="G5739" s="13" t="s">
        <v>471</v>
      </c>
      <c r="H5739" s="64">
        <v>1.0</v>
      </c>
      <c r="I5739" s="3" t="str">
        <f t="array" ref="I5739">INDEX(Species.List!A:A,MATCH(J5739,Species.List!B:B,0))</f>
        <v>Mya arenaria</v>
      </c>
      <c r="J5739" s="11" t="s">
        <v>327</v>
      </c>
      <c r="K5739" s="3" t="str">
        <f t="array" ref="K5739">INDEX(Species.List!C:C,MATCH(J5739,Species.List!B:B,0))</f>
        <v>SL</v>
      </c>
      <c r="L5739" s="64">
        <v>14.0</v>
      </c>
      <c r="M5739" s="64">
        <v>3.0</v>
      </c>
      <c r="N5739" s="8" t="s">
        <v>502</v>
      </c>
      <c r="O5739" s="8" t="s">
        <v>55</v>
      </c>
      <c r="P5739" s="3" t="s">
        <v>682</v>
      </c>
      <c r="Q5739" s="3" t="s">
        <v>55</v>
      </c>
      <c r="S5739" s="67">
        <v>1.0</v>
      </c>
    </row>
    <row r="5740" ht="15.0" customHeight="1">
      <c r="A5740" s="64">
        <v>27.0</v>
      </c>
      <c r="B5740" s="53" t="str">
        <f t="array" ref="B5740">INDEX(Quadrat.Details!D:D, MATCH(1,(F5740=Quadrat.Details!B:B)*(G5740=Quadrat.Details!G:G)*(H5740=Quadrat.Details!I:I),0))</f>
        <v>JQ</v>
      </c>
      <c r="E5740" s="65">
        <f t="array" ref="E5740">INDEX(Quadrat.Details!C:C, MATCH(1,(F5740=Quadrat.Details!B:B)*(G5740=Quadrat.Details!G:G),0))</f>
        <v>44792</v>
      </c>
      <c r="F5740" s="66">
        <v>2022.0</v>
      </c>
      <c r="G5740" s="13" t="s">
        <v>471</v>
      </c>
      <c r="H5740" s="64">
        <v>1.0</v>
      </c>
      <c r="I5740" s="3" t="str">
        <f t="array" ref="I5740">INDEX(Species.List!A:A,MATCH(J5740,Species.List!B:B,0))</f>
        <v>Mya arenaria</v>
      </c>
      <c r="J5740" s="11" t="s">
        <v>327</v>
      </c>
      <c r="K5740" s="3" t="str">
        <f t="array" ref="K5740">INDEX(Species.List!C:C,MATCH(J5740,Species.List!B:B,0))</f>
        <v>SL</v>
      </c>
      <c r="L5740" s="64">
        <v>13.0</v>
      </c>
      <c r="M5740" s="64">
        <v>4.0</v>
      </c>
      <c r="N5740" s="8" t="s">
        <v>502</v>
      </c>
      <c r="O5740" s="8" t="s">
        <v>55</v>
      </c>
      <c r="P5740" s="3" t="s">
        <v>682</v>
      </c>
      <c r="Q5740" s="3" t="s">
        <v>55</v>
      </c>
      <c r="S5740" s="67">
        <v>1.0</v>
      </c>
    </row>
    <row r="5741" ht="15.0" customHeight="1">
      <c r="A5741" s="64">
        <v>27.0</v>
      </c>
      <c r="B5741" s="53" t="str">
        <f t="array" ref="B5741">INDEX(Quadrat.Details!D:D, MATCH(1,(F5741=Quadrat.Details!B:B)*(G5741=Quadrat.Details!G:G)*(H5741=Quadrat.Details!I:I),0))</f>
        <v>JQ</v>
      </c>
      <c r="E5741" s="65">
        <f t="array" ref="E5741">INDEX(Quadrat.Details!C:C, MATCH(1,(F5741=Quadrat.Details!B:B)*(G5741=Quadrat.Details!G:G),0))</f>
        <v>44792</v>
      </c>
      <c r="F5741" s="66">
        <v>2022.0</v>
      </c>
      <c r="G5741" s="13" t="s">
        <v>471</v>
      </c>
      <c r="H5741" s="64">
        <v>1.0</v>
      </c>
      <c r="I5741" s="3" t="str">
        <f t="array" ref="I5741">INDEX(Species.List!A:A,MATCH(J5741,Species.List!B:B,0))</f>
        <v>Mya arenaria</v>
      </c>
      <c r="J5741" s="11" t="s">
        <v>327</v>
      </c>
      <c r="K5741" s="3" t="str">
        <f t="array" ref="K5741">INDEX(Species.List!C:C,MATCH(J5741,Species.List!B:B,0))</f>
        <v>SL</v>
      </c>
      <c r="L5741" s="64">
        <v>12.0</v>
      </c>
      <c r="M5741" s="64">
        <v>8.0</v>
      </c>
      <c r="N5741" s="8" t="s">
        <v>502</v>
      </c>
      <c r="O5741" s="8" t="s">
        <v>55</v>
      </c>
      <c r="P5741" s="3" t="s">
        <v>682</v>
      </c>
      <c r="Q5741" s="3" t="s">
        <v>55</v>
      </c>
      <c r="S5741" s="67">
        <v>1.0</v>
      </c>
    </row>
    <row r="5742" ht="15.0" customHeight="1">
      <c r="A5742" s="64">
        <v>27.0</v>
      </c>
      <c r="B5742" s="53" t="str">
        <f t="array" ref="B5742">INDEX(Quadrat.Details!D:D, MATCH(1,(F5742=Quadrat.Details!B:B)*(G5742=Quadrat.Details!G:G)*(H5742=Quadrat.Details!I:I),0))</f>
        <v>JQ</v>
      </c>
      <c r="E5742" s="65">
        <f t="array" ref="E5742">INDEX(Quadrat.Details!C:C, MATCH(1,(F5742=Quadrat.Details!B:B)*(G5742=Quadrat.Details!G:G),0))</f>
        <v>44792</v>
      </c>
      <c r="F5742" s="66">
        <v>2022.0</v>
      </c>
      <c r="G5742" s="13" t="s">
        <v>471</v>
      </c>
      <c r="H5742" s="64">
        <v>1.0</v>
      </c>
      <c r="I5742" s="3" t="str">
        <f t="array" ref="I5742">INDEX(Species.List!A:A,MATCH(J5742,Species.List!B:B,0))</f>
        <v>Ilyanassa trivittata</v>
      </c>
      <c r="J5742" s="11" t="s">
        <v>350</v>
      </c>
      <c r="K5742" s="3" t="str">
        <f t="array" ref="K5742">INDEX(Species.List!C:C,MATCH(J5742,Species.List!B:B,0))</f>
        <v>SH</v>
      </c>
      <c r="L5742" s="64">
        <v>12.0</v>
      </c>
      <c r="M5742" s="64">
        <v>1.0</v>
      </c>
      <c r="N5742" s="8" t="s">
        <v>502</v>
      </c>
      <c r="O5742" s="8" t="s">
        <v>55</v>
      </c>
      <c r="P5742" s="3" t="s">
        <v>682</v>
      </c>
      <c r="Q5742" s="3" t="s">
        <v>55</v>
      </c>
      <c r="S5742" s="67">
        <v>1.0</v>
      </c>
    </row>
    <row r="5743" ht="15.0" customHeight="1">
      <c r="A5743" s="64">
        <v>27.0</v>
      </c>
      <c r="B5743" s="53" t="str">
        <f t="array" ref="B5743">INDEX(Quadrat.Details!D:D, MATCH(1,(F5743=Quadrat.Details!B:B)*(G5743=Quadrat.Details!G:G)*(H5743=Quadrat.Details!I:I),0))</f>
        <v>JQ</v>
      </c>
      <c r="E5743" s="65">
        <f t="array" ref="E5743">INDEX(Quadrat.Details!C:C, MATCH(1,(F5743=Quadrat.Details!B:B)*(G5743=Quadrat.Details!G:G),0))</f>
        <v>44792</v>
      </c>
      <c r="F5743" s="66">
        <v>2022.0</v>
      </c>
      <c r="G5743" s="13" t="s">
        <v>471</v>
      </c>
      <c r="H5743" s="64">
        <v>1.0</v>
      </c>
      <c r="I5743" s="3" t="str">
        <f t="array" ref="I5743">INDEX(Species.List!A:A,MATCH(J5743,Species.List!B:B,0))</f>
        <v>Solemya velum</v>
      </c>
      <c r="J5743" s="11" t="s">
        <v>329</v>
      </c>
      <c r="K5743" s="3" t="str">
        <f t="array" ref="K5743">INDEX(Species.List!C:C,MATCH(J5743,Species.List!B:B,0))</f>
        <v>SL</v>
      </c>
      <c r="L5743" s="64">
        <v>13.0</v>
      </c>
      <c r="M5743" s="64">
        <v>1.0</v>
      </c>
      <c r="N5743" s="8" t="s">
        <v>502</v>
      </c>
      <c r="O5743" s="8" t="s">
        <v>55</v>
      </c>
      <c r="P5743" s="3" t="s">
        <v>682</v>
      </c>
      <c r="Q5743" s="3" t="s">
        <v>55</v>
      </c>
      <c r="S5743" s="67">
        <v>1.0</v>
      </c>
    </row>
    <row r="5744" ht="15.0" customHeight="1">
      <c r="A5744" s="64">
        <v>27.0</v>
      </c>
      <c r="B5744" s="53" t="str">
        <f t="array" ref="B5744">INDEX(Quadrat.Details!D:D, MATCH(1,(F5744=Quadrat.Details!B:B)*(G5744=Quadrat.Details!G:G)*(H5744=Quadrat.Details!I:I),0))</f>
        <v>JQ</v>
      </c>
      <c r="E5744" s="65">
        <f t="array" ref="E5744">INDEX(Quadrat.Details!C:C, MATCH(1,(F5744=Quadrat.Details!B:B)*(G5744=Quadrat.Details!G:G),0))</f>
        <v>44792</v>
      </c>
      <c r="F5744" s="66">
        <v>2022.0</v>
      </c>
      <c r="G5744" s="13" t="s">
        <v>471</v>
      </c>
      <c r="H5744" s="64">
        <v>1.0</v>
      </c>
      <c r="I5744" s="3" t="str">
        <f t="array" ref="I5744">INDEX(Species.List!A:A,MATCH(J5744,Species.List!B:B,0))</f>
        <v>Ilyanassa trivittata</v>
      </c>
      <c r="J5744" s="11" t="s">
        <v>350</v>
      </c>
      <c r="K5744" s="3" t="str">
        <f t="array" ref="K5744">INDEX(Species.List!C:C,MATCH(J5744,Species.List!B:B,0))</f>
        <v>SH</v>
      </c>
      <c r="L5744" s="64">
        <v>13.0</v>
      </c>
      <c r="M5744" s="64">
        <v>1.0</v>
      </c>
      <c r="N5744" s="8" t="s">
        <v>502</v>
      </c>
      <c r="O5744" s="8" t="s">
        <v>55</v>
      </c>
      <c r="P5744" s="3" t="s">
        <v>682</v>
      </c>
      <c r="Q5744" s="3" t="s">
        <v>55</v>
      </c>
      <c r="S5744" s="67">
        <v>1.0</v>
      </c>
    </row>
    <row r="5745" ht="15.0" customHeight="1">
      <c r="A5745" s="64">
        <v>27.0</v>
      </c>
      <c r="B5745" s="53" t="str">
        <f t="array" ref="B5745">INDEX(Quadrat.Details!D:D, MATCH(1,(F5745=Quadrat.Details!B:B)*(G5745=Quadrat.Details!G:G)*(H5745=Quadrat.Details!I:I),0))</f>
        <v>JQ</v>
      </c>
      <c r="E5745" s="65">
        <f t="array" ref="E5745">INDEX(Quadrat.Details!C:C, MATCH(1,(F5745=Quadrat.Details!B:B)*(G5745=Quadrat.Details!G:G),0))</f>
        <v>44792</v>
      </c>
      <c r="F5745" s="66">
        <v>2022.0</v>
      </c>
      <c r="G5745" s="13" t="s">
        <v>471</v>
      </c>
      <c r="H5745" s="64">
        <v>1.0</v>
      </c>
      <c r="I5745" s="3" t="str">
        <f t="array" ref="I5745">INDEX(Species.List!A:A,MATCH(J5745,Species.List!B:B,0))</f>
        <v>Unknown Clam</v>
      </c>
      <c r="J5745" s="11" t="s">
        <v>359</v>
      </c>
      <c r="K5745" s="3" t="str">
        <f t="array" ref="K5745">INDEX(Species.List!C:C,MATCH(J5745,Species.List!B:B,0))</f>
        <v>SL</v>
      </c>
      <c r="L5745" s="64">
        <v>12.0</v>
      </c>
      <c r="M5745" s="64">
        <v>1.0</v>
      </c>
      <c r="N5745" s="8" t="s">
        <v>502</v>
      </c>
      <c r="O5745" s="8" t="s">
        <v>55</v>
      </c>
      <c r="P5745" s="3" t="s">
        <v>682</v>
      </c>
      <c r="Q5745" s="3" t="s">
        <v>55</v>
      </c>
      <c r="S5745" s="67">
        <v>1.0</v>
      </c>
    </row>
    <row r="5746" ht="15.0" customHeight="1">
      <c r="A5746" s="64">
        <v>27.0</v>
      </c>
      <c r="B5746" s="53" t="str">
        <f t="array" ref="B5746">INDEX(Quadrat.Details!D:D, MATCH(1,(F5746=Quadrat.Details!B:B)*(G5746=Quadrat.Details!G:G)*(H5746=Quadrat.Details!I:I),0))</f>
        <v>JQ</v>
      </c>
      <c r="E5746" s="65">
        <f t="array" ref="E5746">INDEX(Quadrat.Details!C:C, MATCH(1,(F5746=Quadrat.Details!B:B)*(G5746=Quadrat.Details!G:G),0))</f>
        <v>44792</v>
      </c>
      <c r="F5746" s="66">
        <v>2022.0</v>
      </c>
      <c r="G5746" s="13" t="s">
        <v>471</v>
      </c>
      <c r="H5746" s="64">
        <v>1.0</v>
      </c>
      <c r="I5746" s="3" t="str">
        <f t="array" ref="I5746">INDEX(Species.List!A:A,MATCH(J5746,Species.List!B:B,0))</f>
        <v>Ensis directus</v>
      </c>
      <c r="J5746" s="11" t="s">
        <v>306</v>
      </c>
      <c r="K5746" s="3" t="str">
        <f t="array" ref="K5746">INDEX(Species.List!C:C,MATCH(J5746,Species.List!B:B,0))</f>
        <v>SL</v>
      </c>
      <c r="L5746" s="64">
        <v>14.0</v>
      </c>
      <c r="M5746" s="64">
        <v>1.0</v>
      </c>
      <c r="N5746" s="8" t="s">
        <v>502</v>
      </c>
      <c r="O5746" s="8" t="s">
        <v>55</v>
      </c>
      <c r="P5746" s="3" t="s">
        <v>682</v>
      </c>
      <c r="Q5746" s="3" t="s">
        <v>55</v>
      </c>
      <c r="S5746" s="67">
        <v>1.0</v>
      </c>
    </row>
    <row r="5747" ht="15.0" customHeight="1">
      <c r="A5747" s="64">
        <v>27.0</v>
      </c>
      <c r="B5747" s="53" t="str">
        <f t="array" ref="B5747">INDEX(Quadrat.Details!D:D, MATCH(1,(F5747=Quadrat.Details!B:B)*(G5747=Quadrat.Details!G:G)*(H5747=Quadrat.Details!I:I),0))</f>
        <v>JQ</v>
      </c>
      <c r="E5747" s="65">
        <f t="array" ref="E5747">INDEX(Quadrat.Details!C:C, MATCH(1,(F5747=Quadrat.Details!B:B)*(G5747=Quadrat.Details!G:G),0))</f>
        <v>44792</v>
      </c>
      <c r="F5747" s="66">
        <v>2022.0</v>
      </c>
      <c r="G5747" s="13" t="s">
        <v>471</v>
      </c>
      <c r="H5747" s="64">
        <v>1.0</v>
      </c>
      <c r="I5747" s="3" t="str">
        <f t="array" ref="I5747">INDEX(Species.List!A:A,MATCH(J5747,Species.List!B:B,0))</f>
        <v>Unknown Clam</v>
      </c>
      <c r="J5747" s="11" t="s">
        <v>359</v>
      </c>
      <c r="K5747" s="3" t="str">
        <f t="array" ref="K5747">INDEX(Species.List!C:C,MATCH(J5747,Species.List!B:B,0))</f>
        <v>SL</v>
      </c>
      <c r="L5747" s="64">
        <v>11.0</v>
      </c>
      <c r="M5747" s="64">
        <v>1.0</v>
      </c>
      <c r="N5747" s="8" t="s">
        <v>502</v>
      </c>
      <c r="O5747" s="8" t="s">
        <v>55</v>
      </c>
      <c r="P5747" s="3" t="s">
        <v>682</v>
      </c>
      <c r="Q5747" s="3" t="s">
        <v>55</v>
      </c>
      <c r="S5747" s="67">
        <v>1.0</v>
      </c>
    </row>
    <row r="5748" ht="15.0" customHeight="1">
      <c r="A5748" s="64">
        <v>27.0</v>
      </c>
      <c r="B5748" s="53" t="str">
        <f t="array" ref="B5748">INDEX(Quadrat.Details!D:D, MATCH(1,(F5748=Quadrat.Details!B:B)*(G5748=Quadrat.Details!G:G)*(H5748=Quadrat.Details!I:I),0))</f>
        <v>JQ</v>
      </c>
      <c r="E5748" s="65">
        <f t="array" ref="E5748">INDEX(Quadrat.Details!C:C, MATCH(1,(F5748=Quadrat.Details!B:B)*(G5748=Quadrat.Details!G:G),0))</f>
        <v>44792</v>
      </c>
      <c r="F5748" s="66">
        <v>2022.0</v>
      </c>
      <c r="G5748" s="13" t="s">
        <v>471</v>
      </c>
      <c r="H5748" s="64">
        <v>1.0</v>
      </c>
      <c r="I5748" s="3" t="str">
        <f t="array" ref="I5748">INDEX(Species.List!A:A,MATCH(J5748,Species.List!B:B,0))</f>
        <v>Yoldia limatula</v>
      </c>
      <c r="J5748" s="11" t="s">
        <v>179</v>
      </c>
      <c r="K5748" s="3" t="str">
        <f t="array" ref="K5748">INDEX(Species.List!C:C,MATCH(J5748,Species.List!B:B,0))</f>
        <v>SL</v>
      </c>
      <c r="L5748" s="64">
        <v>25.0</v>
      </c>
      <c r="M5748" s="64">
        <v>1.0</v>
      </c>
      <c r="N5748" s="8" t="s">
        <v>502</v>
      </c>
      <c r="O5748" s="8" t="s">
        <v>55</v>
      </c>
      <c r="P5748" s="3" t="s">
        <v>682</v>
      </c>
      <c r="Q5748" s="3" t="s">
        <v>55</v>
      </c>
      <c r="S5748" s="67">
        <v>1.0</v>
      </c>
    </row>
    <row r="5749" ht="15.0" customHeight="1">
      <c r="A5749" s="64">
        <v>27.0</v>
      </c>
      <c r="B5749" s="53" t="str">
        <f t="array" ref="B5749">INDEX(Quadrat.Details!D:D, MATCH(1,(F5749=Quadrat.Details!B:B)*(G5749=Quadrat.Details!G:G)*(H5749=Quadrat.Details!I:I),0))</f>
        <v>JQ</v>
      </c>
      <c r="E5749" s="65">
        <f t="array" ref="E5749">INDEX(Quadrat.Details!C:C, MATCH(1,(F5749=Quadrat.Details!B:B)*(G5749=Quadrat.Details!G:G),0))</f>
        <v>44792</v>
      </c>
      <c r="F5749" s="66">
        <v>2022.0</v>
      </c>
      <c r="G5749" s="13" t="s">
        <v>471</v>
      </c>
      <c r="H5749" s="64">
        <v>1.0</v>
      </c>
      <c r="I5749" s="3" t="str">
        <f t="array" ref="I5749">INDEX(Species.List!A:A,MATCH(J5749,Species.List!B:B,0))</f>
        <v>Unknown Clam</v>
      </c>
      <c r="J5749" s="11" t="s">
        <v>359</v>
      </c>
      <c r="K5749" s="3" t="str">
        <f t="array" ref="K5749">INDEX(Species.List!C:C,MATCH(J5749,Species.List!B:B,0))</f>
        <v>SL</v>
      </c>
      <c r="L5749" s="64">
        <v>14.0</v>
      </c>
      <c r="M5749" s="64">
        <v>1.0</v>
      </c>
      <c r="N5749" s="8" t="s">
        <v>502</v>
      </c>
      <c r="O5749" s="8" t="s">
        <v>55</v>
      </c>
      <c r="P5749" s="3" t="s">
        <v>682</v>
      </c>
      <c r="Q5749" s="3" t="s">
        <v>55</v>
      </c>
      <c r="S5749" s="67">
        <v>1.0</v>
      </c>
    </row>
    <row r="5750" ht="15.0" customHeight="1">
      <c r="A5750" s="64">
        <v>27.0</v>
      </c>
      <c r="B5750" s="53" t="str">
        <f t="array" ref="B5750">INDEX(Quadrat.Details!D:D, MATCH(1,(F5750=Quadrat.Details!B:B)*(G5750=Quadrat.Details!G:G)*(H5750=Quadrat.Details!I:I),0))</f>
        <v>JQ</v>
      </c>
      <c r="E5750" s="65">
        <f t="array" ref="E5750">INDEX(Quadrat.Details!C:C, MATCH(1,(F5750=Quadrat.Details!B:B)*(G5750=Quadrat.Details!G:G),0))</f>
        <v>44792</v>
      </c>
      <c r="F5750" s="66">
        <v>2022.0</v>
      </c>
      <c r="G5750" s="13" t="s">
        <v>471</v>
      </c>
      <c r="H5750" s="64">
        <v>1.0</v>
      </c>
      <c r="I5750" s="3" t="str">
        <f t="array" ref="I5750">INDEX(Species.List!A:A,MATCH(J5750,Species.List!B:B,0))</f>
        <v>Ilyanassa trivittata</v>
      </c>
      <c r="J5750" s="11" t="s">
        <v>350</v>
      </c>
      <c r="K5750" s="3" t="str">
        <f t="array" ref="K5750">INDEX(Species.List!C:C,MATCH(J5750,Species.List!B:B,0))</f>
        <v>SH</v>
      </c>
      <c r="L5750" s="64">
        <v>21.0</v>
      </c>
      <c r="M5750" s="64">
        <v>1.0</v>
      </c>
      <c r="N5750" s="8" t="s">
        <v>502</v>
      </c>
      <c r="O5750" s="8" t="s">
        <v>55</v>
      </c>
      <c r="P5750" s="3" t="s">
        <v>682</v>
      </c>
      <c r="Q5750" s="3" t="s">
        <v>55</v>
      </c>
      <c r="S5750" s="67">
        <v>1.0</v>
      </c>
    </row>
    <row r="5751" ht="15.0" customHeight="1">
      <c r="A5751" s="64">
        <v>27.0</v>
      </c>
      <c r="B5751" s="53" t="str">
        <f t="array" ref="B5751">INDEX(Quadrat.Details!D:D, MATCH(1,(F5751=Quadrat.Details!B:B)*(G5751=Quadrat.Details!G:G)*(H5751=Quadrat.Details!I:I),0))</f>
        <v>JQ</v>
      </c>
      <c r="E5751" s="65">
        <f t="array" ref="E5751">INDEX(Quadrat.Details!C:C, MATCH(1,(F5751=Quadrat.Details!B:B)*(G5751=Quadrat.Details!G:G),0))</f>
        <v>44792</v>
      </c>
      <c r="F5751" s="66">
        <v>2022.0</v>
      </c>
      <c r="G5751" s="13" t="s">
        <v>471</v>
      </c>
      <c r="H5751" s="64">
        <v>1.0</v>
      </c>
      <c r="I5751" s="3" t="str">
        <f t="array" ref="I5751">INDEX(Species.List!A:A,MATCH(J5751,Species.List!B:B,0))</f>
        <v>Ilyanassa trivittata</v>
      </c>
      <c r="J5751" s="11" t="s">
        <v>350</v>
      </c>
      <c r="K5751" s="3" t="str">
        <f t="array" ref="K5751">INDEX(Species.List!C:C,MATCH(J5751,Species.List!B:B,0))</f>
        <v>SH</v>
      </c>
      <c r="L5751" s="64">
        <v>15.0</v>
      </c>
      <c r="M5751" s="64">
        <v>1.0</v>
      </c>
      <c r="N5751" s="8" t="s">
        <v>502</v>
      </c>
      <c r="O5751" s="8" t="s">
        <v>55</v>
      </c>
      <c r="P5751" s="3" t="s">
        <v>682</v>
      </c>
      <c r="Q5751" s="3" t="s">
        <v>55</v>
      </c>
      <c r="S5751" s="67">
        <v>1.0</v>
      </c>
    </row>
    <row r="5752" ht="15.0" customHeight="1">
      <c r="A5752" s="64">
        <v>27.0</v>
      </c>
      <c r="B5752" s="53" t="str">
        <f t="array" ref="B5752">INDEX(Quadrat.Details!D:D, MATCH(1,(F5752=Quadrat.Details!B:B)*(G5752=Quadrat.Details!G:G)*(H5752=Quadrat.Details!I:I),0))</f>
        <v>JQ</v>
      </c>
      <c r="E5752" s="65">
        <f t="array" ref="E5752">INDEX(Quadrat.Details!C:C, MATCH(1,(F5752=Quadrat.Details!B:B)*(G5752=Quadrat.Details!G:G),0))</f>
        <v>44792</v>
      </c>
      <c r="F5752" s="66">
        <v>2022.0</v>
      </c>
      <c r="G5752" s="13" t="s">
        <v>471</v>
      </c>
      <c r="H5752" s="64">
        <v>1.0</v>
      </c>
      <c r="I5752" s="3" t="str">
        <f t="array" ref="I5752">INDEX(Species.List!A:A,MATCH(J5752,Species.List!B:B,0))</f>
        <v>Yoldia limatula</v>
      </c>
      <c r="J5752" s="11" t="s">
        <v>179</v>
      </c>
      <c r="K5752" s="3" t="str">
        <f t="array" ref="K5752">INDEX(Species.List!C:C,MATCH(J5752,Species.List!B:B,0))</f>
        <v>SL</v>
      </c>
      <c r="L5752" s="64">
        <v>14.0</v>
      </c>
      <c r="M5752" s="64">
        <v>1.0</v>
      </c>
      <c r="N5752" s="8" t="s">
        <v>502</v>
      </c>
      <c r="O5752" s="8" t="s">
        <v>55</v>
      </c>
      <c r="P5752" s="3" t="s">
        <v>682</v>
      </c>
      <c r="Q5752" s="3" t="s">
        <v>55</v>
      </c>
      <c r="S5752" s="67">
        <v>1.0</v>
      </c>
    </row>
    <row r="5753" ht="15.0" customHeight="1">
      <c r="A5753" s="64">
        <v>27.0</v>
      </c>
      <c r="B5753" s="53" t="str">
        <f t="array" ref="B5753">INDEX(Quadrat.Details!D:D, MATCH(1,(F5753=Quadrat.Details!B:B)*(G5753=Quadrat.Details!G:G)*(H5753=Quadrat.Details!I:I),0))</f>
        <v>JQ</v>
      </c>
      <c r="E5753" s="65">
        <f t="array" ref="E5753">INDEX(Quadrat.Details!C:C, MATCH(1,(F5753=Quadrat.Details!B:B)*(G5753=Quadrat.Details!G:G),0))</f>
        <v>44792</v>
      </c>
      <c r="F5753" s="66">
        <v>2022.0</v>
      </c>
      <c r="G5753" s="13" t="s">
        <v>471</v>
      </c>
      <c r="H5753" s="64">
        <v>1.0</v>
      </c>
      <c r="I5753" s="3" t="str">
        <f t="array" ref="I5753">INDEX(Species.List!A:A,MATCH(J5753,Species.List!B:B,0))</f>
        <v>Mya arenaria</v>
      </c>
      <c r="J5753" s="11" t="s">
        <v>327</v>
      </c>
      <c r="K5753" s="3" t="str">
        <f t="array" ref="K5753">INDEX(Species.List!C:C,MATCH(J5753,Species.List!B:B,0))</f>
        <v>SL</v>
      </c>
      <c r="L5753" s="64">
        <v>11.0</v>
      </c>
      <c r="M5753" s="64">
        <v>1.0</v>
      </c>
      <c r="N5753" s="8" t="s">
        <v>502</v>
      </c>
      <c r="O5753" s="8" t="s">
        <v>55</v>
      </c>
      <c r="P5753" s="3" t="s">
        <v>682</v>
      </c>
      <c r="Q5753" s="3" t="s">
        <v>55</v>
      </c>
      <c r="S5753" s="67">
        <v>1.0</v>
      </c>
    </row>
    <row r="5754" ht="15.0" customHeight="1">
      <c r="A5754" s="64">
        <v>27.0</v>
      </c>
      <c r="B5754" s="53" t="str">
        <f t="array" ref="B5754">INDEX(Quadrat.Details!D:D, MATCH(1,(F5754=Quadrat.Details!B:B)*(G5754=Quadrat.Details!G:G)*(H5754=Quadrat.Details!I:I),0))</f>
        <v>JQ</v>
      </c>
      <c r="E5754" s="65">
        <f t="array" ref="E5754">INDEX(Quadrat.Details!C:C, MATCH(1,(F5754=Quadrat.Details!B:B)*(G5754=Quadrat.Details!G:G),0))</f>
        <v>44792</v>
      </c>
      <c r="F5754" s="66">
        <v>2022.0</v>
      </c>
      <c r="G5754" s="13" t="s">
        <v>471</v>
      </c>
      <c r="H5754" s="64">
        <v>2.0</v>
      </c>
      <c r="I5754" s="3" t="str">
        <f t="array" ref="I5754">INDEX(Species.List!A:A,MATCH(J5754,Species.List!B:B,0))</f>
        <v>Yoldia limatula</v>
      </c>
      <c r="J5754" s="11" t="s">
        <v>179</v>
      </c>
      <c r="K5754" s="3" t="str">
        <f t="array" ref="K5754">INDEX(Species.List!C:C,MATCH(J5754,Species.List!B:B,0))</f>
        <v>SL</v>
      </c>
      <c r="L5754" s="64">
        <v>34.0</v>
      </c>
      <c r="M5754" s="64">
        <v>1.0</v>
      </c>
      <c r="N5754" s="8" t="s">
        <v>502</v>
      </c>
      <c r="O5754" s="8" t="s">
        <v>55</v>
      </c>
      <c r="P5754" s="3" t="s">
        <v>682</v>
      </c>
      <c r="Q5754" s="3" t="s">
        <v>55</v>
      </c>
      <c r="S5754" s="67">
        <v>1.0</v>
      </c>
    </row>
    <row r="5755" ht="15.0" customHeight="1">
      <c r="A5755" s="64">
        <v>27.0</v>
      </c>
      <c r="B5755" s="53" t="str">
        <f t="array" ref="B5755">INDEX(Quadrat.Details!D:D, MATCH(1,(F5755=Quadrat.Details!B:B)*(G5755=Quadrat.Details!G:G)*(H5755=Quadrat.Details!I:I),0))</f>
        <v>JQ</v>
      </c>
      <c r="E5755" s="65">
        <f t="array" ref="E5755">INDEX(Quadrat.Details!C:C, MATCH(1,(F5755=Quadrat.Details!B:B)*(G5755=Quadrat.Details!G:G),0))</f>
        <v>44792</v>
      </c>
      <c r="F5755" s="66">
        <v>2022.0</v>
      </c>
      <c r="G5755" s="13" t="s">
        <v>471</v>
      </c>
      <c r="H5755" s="64">
        <v>2.0</v>
      </c>
      <c r="I5755" s="3" t="str">
        <f t="array" ref="I5755">INDEX(Species.List!A:A,MATCH(J5755,Species.List!B:B,0))</f>
        <v>Dyspanopeus sayi</v>
      </c>
      <c r="J5755" s="11" t="s">
        <v>315</v>
      </c>
      <c r="K5755" s="3" t="str">
        <f t="array" ref="K5755">INDEX(Species.List!C:C,MATCH(J5755,Species.List!B:B,0))</f>
        <v>CW</v>
      </c>
      <c r="L5755" s="64">
        <v>11.0</v>
      </c>
      <c r="M5755" s="64">
        <v>1.0</v>
      </c>
      <c r="N5755" s="8" t="s">
        <v>502</v>
      </c>
      <c r="O5755" s="8" t="s">
        <v>55</v>
      </c>
      <c r="P5755" s="3" t="s">
        <v>682</v>
      </c>
      <c r="Q5755" s="3" t="s">
        <v>55</v>
      </c>
      <c r="S5755" s="67">
        <v>1.0</v>
      </c>
    </row>
    <row r="5756" ht="15.0" customHeight="1">
      <c r="A5756" s="64">
        <v>27.0</v>
      </c>
      <c r="B5756" s="53" t="str">
        <f t="array" ref="B5756">INDEX(Quadrat.Details!D:D, MATCH(1,(F5756=Quadrat.Details!B:B)*(G5756=Quadrat.Details!G:G)*(H5756=Quadrat.Details!I:I),0))</f>
        <v>JQ</v>
      </c>
      <c r="E5756" s="65">
        <f t="array" ref="E5756">INDEX(Quadrat.Details!C:C, MATCH(1,(F5756=Quadrat.Details!B:B)*(G5756=Quadrat.Details!G:G),0))</f>
        <v>44792</v>
      </c>
      <c r="F5756" s="66">
        <v>2022.0</v>
      </c>
      <c r="G5756" s="13" t="s">
        <v>471</v>
      </c>
      <c r="H5756" s="64">
        <v>2.0</v>
      </c>
      <c r="I5756" s="3" t="str">
        <f t="array" ref="I5756">INDEX(Species.List!A:A,MATCH(J5756,Species.List!B:B,0))</f>
        <v>Dyspanopeus sayi</v>
      </c>
      <c r="J5756" s="11" t="s">
        <v>315</v>
      </c>
      <c r="K5756" s="3" t="str">
        <f t="array" ref="K5756">INDEX(Species.List!C:C,MATCH(J5756,Species.List!B:B,0))</f>
        <v>CW</v>
      </c>
      <c r="L5756" s="64">
        <v>17.0</v>
      </c>
      <c r="M5756" s="64">
        <v>1.0</v>
      </c>
      <c r="N5756" s="8" t="s">
        <v>502</v>
      </c>
      <c r="O5756" s="8" t="s">
        <v>55</v>
      </c>
      <c r="P5756" s="3" t="s">
        <v>682</v>
      </c>
      <c r="Q5756" s="3" t="s">
        <v>55</v>
      </c>
      <c r="S5756" s="67">
        <v>1.0</v>
      </c>
    </row>
    <row r="5757" ht="15.0" customHeight="1">
      <c r="A5757" s="64">
        <v>27.0</v>
      </c>
      <c r="B5757" s="53" t="str">
        <f t="array" ref="B5757">INDEX(Quadrat.Details!D:D, MATCH(1,(F5757=Quadrat.Details!B:B)*(G5757=Quadrat.Details!G:G)*(H5757=Quadrat.Details!I:I),0))</f>
        <v>JQ</v>
      </c>
      <c r="E5757" s="65">
        <f t="array" ref="E5757">INDEX(Quadrat.Details!C:C, MATCH(1,(F5757=Quadrat.Details!B:B)*(G5757=Quadrat.Details!G:G),0))</f>
        <v>44792</v>
      </c>
      <c r="F5757" s="66">
        <v>2022.0</v>
      </c>
      <c r="G5757" s="13" t="s">
        <v>471</v>
      </c>
      <c r="H5757" s="64">
        <v>2.0</v>
      </c>
      <c r="I5757" s="3" t="str">
        <f t="array" ref="I5757">INDEX(Species.List!A:A,MATCH(J5757,Species.List!B:B,0))</f>
        <v>Ilyanassa trivittata</v>
      </c>
      <c r="J5757" s="11" t="s">
        <v>350</v>
      </c>
      <c r="K5757" s="3" t="str">
        <f t="array" ref="K5757">INDEX(Species.List!C:C,MATCH(J5757,Species.List!B:B,0))</f>
        <v>SH</v>
      </c>
      <c r="L5757" s="64">
        <v>20.0</v>
      </c>
      <c r="M5757" s="64">
        <v>1.0</v>
      </c>
      <c r="N5757" s="8" t="s">
        <v>502</v>
      </c>
      <c r="O5757" s="8" t="s">
        <v>55</v>
      </c>
      <c r="P5757" s="3" t="s">
        <v>682</v>
      </c>
      <c r="Q5757" s="3" t="s">
        <v>55</v>
      </c>
      <c r="S5757" s="67">
        <v>1.0</v>
      </c>
    </row>
    <row r="5758" ht="15.0" customHeight="1">
      <c r="A5758" s="64">
        <v>27.0</v>
      </c>
      <c r="B5758" s="53" t="str">
        <f t="array" ref="B5758">INDEX(Quadrat.Details!D:D, MATCH(1,(F5758=Quadrat.Details!B:B)*(G5758=Quadrat.Details!G:G)*(H5758=Quadrat.Details!I:I),0))</f>
        <v>JQ</v>
      </c>
      <c r="E5758" s="65">
        <f t="array" ref="E5758">INDEX(Quadrat.Details!C:C, MATCH(1,(F5758=Quadrat.Details!B:B)*(G5758=Quadrat.Details!G:G),0))</f>
        <v>44792</v>
      </c>
      <c r="F5758" s="66">
        <v>2022.0</v>
      </c>
      <c r="G5758" s="13" t="s">
        <v>471</v>
      </c>
      <c r="H5758" s="64">
        <v>2.0</v>
      </c>
      <c r="I5758" s="3" t="str">
        <f t="array" ref="I5758">INDEX(Species.List!A:A,MATCH(J5758,Species.List!B:B,0))</f>
        <v>Ensis directus</v>
      </c>
      <c r="J5758" s="11" t="s">
        <v>306</v>
      </c>
      <c r="K5758" s="3" t="str">
        <f t="array" ref="K5758">INDEX(Species.List!C:C,MATCH(J5758,Species.List!B:B,0))</f>
        <v>SL</v>
      </c>
      <c r="L5758" s="64">
        <v>39.0</v>
      </c>
      <c r="M5758" s="64">
        <v>1.0</v>
      </c>
      <c r="N5758" s="8" t="s">
        <v>502</v>
      </c>
      <c r="O5758" s="8" t="s">
        <v>55</v>
      </c>
      <c r="P5758" s="3" t="s">
        <v>682</v>
      </c>
      <c r="Q5758" s="3" t="s">
        <v>55</v>
      </c>
      <c r="S5758" s="67">
        <v>1.0</v>
      </c>
    </row>
    <row r="5759" ht="15.0" customHeight="1">
      <c r="A5759" s="64">
        <v>27.0</v>
      </c>
      <c r="B5759" s="53" t="str">
        <f t="array" ref="B5759">INDEX(Quadrat.Details!D:D, MATCH(1,(F5759=Quadrat.Details!B:B)*(G5759=Quadrat.Details!G:G)*(H5759=Quadrat.Details!I:I),0))</f>
        <v>JQ</v>
      </c>
      <c r="E5759" s="65">
        <f t="array" ref="E5759">INDEX(Quadrat.Details!C:C, MATCH(1,(F5759=Quadrat.Details!B:B)*(G5759=Quadrat.Details!G:G),0))</f>
        <v>44792</v>
      </c>
      <c r="F5759" s="66">
        <v>2022.0</v>
      </c>
      <c r="G5759" s="13" t="s">
        <v>471</v>
      </c>
      <c r="H5759" s="64">
        <v>2.0</v>
      </c>
      <c r="I5759" s="3" t="str">
        <f t="array" ref="I5759">INDEX(Species.List!A:A,MATCH(J5759,Species.List!B:B,0))</f>
        <v>Ensis directus</v>
      </c>
      <c r="J5759" s="11" t="s">
        <v>306</v>
      </c>
      <c r="K5759" s="3" t="str">
        <f t="array" ref="K5759">INDEX(Species.List!C:C,MATCH(J5759,Species.List!B:B,0))</f>
        <v>SL</v>
      </c>
      <c r="L5759" s="64">
        <v>33.0</v>
      </c>
      <c r="M5759" s="64">
        <v>1.0</v>
      </c>
      <c r="N5759" s="8" t="s">
        <v>502</v>
      </c>
      <c r="O5759" s="8" t="s">
        <v>55</v>
      </c>
      <c r="P5759" s="3" t="s">
        <v>682</v>
      </c>
      <c r="Q5759" s="3" t="s">
        <v>55</v>
      </c>
      <c r="S5759" s="67">
        <v>1.0</v>
      </c>
    </row>
    <row r="5760" ht="15.0" customHeight="1">
      <c r="A5760" s="64">
        <v>27.0</v>
      </c>
      <c r="B5760" s="53" t="str">
        <f t="array" ref="B5760">INDEX(Quadrat.Details!D:D, MATCH(1,(F5760=Quadrat.Details!B:B)*(G5760=Quadrat.Details!G:G)*(H5760=Quadrat.Details!I:I),0))</f>
        <v>JQ</v>
      </c>
      <c r="E5760" s="65">
        <f t="array" ref="E5760">INDEX(Quadrat.Details!C:C, MATCH(1,(F5760=Quadrat.Details!B:B)*(G5760=Quadrat.Details!G:G),0))</f>
        <v>44792</v>
      </c>
      <c r="F5760" s="66">
        <v>2022.0</v>
      </c>
      <c r="G5760" s="13" t="s">
        <v>471</v>
      </c>
      <c r="H5760" s="64">
        <v>2.0</v>
      </c>
      <c r="I5760" s="3" t="str">
        <f t="array" ref="I5760">INDEX(Species.List!A:A,MATCH(J5760,Species.List!B:B,0))</f>
        <v>Ensis directus</v>
      </c>
      <c r="J5760" s="11" t="s">
        <v>306</v>
      </c>
      <c r="K5760" s="3" t="str">
        <f t="array" ref="K5760">INDEX(Species.List!C:C,MATCH(J5760,Species.List!B:B,0))</f>
        <v>SL</v>
      </c>
      <c r="L5760" s="64">
        <v>20.0</v>
      </c>
      <c r="M5760" s="64">
        <v>1.0</v>
      </c>
      <c r="N5760" s="8" t="s">
        <v>502</v>
      </c>
      <c r="O5760" s="8" t="s">
        <v>55</v>
      </c>
      <c r="P5760" s="3" t="s">
        <v>682</v>
      </c>
      <c r="Q5760" s="3" t="s">
        <v>55</v>
      </c>
      <c r="S5760" s="67">
        <v>1.0</v>
      </c>
    </row>
    <row r="5761" ht="15.0" customHeight="1">
      <c r="A5761" s="64">
        <v>27.0</v>
      </c>
      <c r="B5761" s="53" t="str">
        <f t="array" ref="B5761">INDEX(Quadrat.Details!D:D, MATCH(1,(F5761=Quadrat.Details!B:B)*(G5761=Quadrat.Details!G:G)*(H5761=Quadrat.Details!I:I),0))</f>
        <v>JQ</v>
      </c>
      <c r="E5761" s="65">
        <f t="array" ref="E5761">INDEX(Quadrat.Details!C:C, MATCH(1,(F5761=Quadrat.Details!B:B)*(G5761=Quadrat.Details!G:G),0))</f>
        <v>44792</v>
      </c>
      <c r="F5761" s="66">
        <v>2022.0</v>
      </c>
      <c r="G5761" s="13" t="s">
        <v>471</v>
      </c>
      <c r="H5761" s="64">
        <v>2.0</v>
      </c>
      <c r="I5761" s="3" t="str">
        <f t="array" ref="I5761">INDEX(Species.List!A:A,MATCH(J5761,Species.List!B:B,0))</f>
        <v>Ensis directus</v>
      </c>
      <c r="J5761" s="11" t="s">
        <v>306</v>
      </c>
      <c r="K5761" s="3" t="str">
        <f t="array" ref="K5761">INDEX(Species.List!C:C,MATCH(J5761,Species.List!B:B,0))</f>
        <v>SL</v>
      </c>
      <c r="L5761" s="64">
        <v>26.0</v>
      </c>
      <c r="M5761" s="64">
        <v>1.0</v>
      </c>
      <c r="N5761" s="8" t="s">
        <v>502</v>
      </c>
      <c r="O5761" s="8" t="s">
        <v>55</v>
      </c>
      <c r="P5761" s="3" t="s">
        <v>682</v>
      </c>
      <c r="Q5761" s="3" t="s">
        <v>55</v>
      </c>
      <c r="S5761" s="67">
        <v>1.0</v>
      </c>
    </row>
    <row r="5762" ht="15.0" customHeight="1">
      <c r="A5762" s="64">
        <v>27.0</v>
      </c>
      <c r="B5762" s="53" t="str">
        <f t="array" ref="B5762">INDEX(Quadrat.Details!D:D, MATCH(1,(F5762=Quadrat.Details!B:B)*(G5762=Quadrat.Details!G:G)*(H5762=Quadrat.Details!I:I),0))</f>
        <v>JQ</v>
      </c>
      <c r="E5762" s="65">
        <f t="array" ref="E5762">INDEX(Quadrat.Details!C:C, MATCH(1,(F5762=Quadrat.Details!B:B)*(G5762=Quadrat.Details!G:G),0))</f>
        <v>44792</v>
      </c>
      <c r="F5762" s="66">
        <v>2022.0</v>
      </c>
      <c r="G5762" s="13" t="s">
        <v>471</v>
      </c>
      <c r="H5762" s="64">
        <v>2.0</v>
      </c>
      <c r="I5762" s="3" t="str">
        <f t="array" ref="I5762">INDEX(Species.List!A:A,MATCH(J5762,Species.List!B:B,0))</f>
        <v>Yoldia limatula</v>
      </c>
      <c r="J5762" s="11" t="s">
        <v>179</v>
      </c>
      <c r="K5762" s="3" t="str">
        <f t="array" ref="K5762">INDEX(Species.List!C:C,MATCH(J5762,Species.List!B:B,0))</f>
        <v>SL</v>
      </c>
      <c r="L5762" s="64">
        <v>12.0</v>
      </c>
      <c r="M5762" s="64">
        <v>1.0</v>
      </c>
      <c r="N5762" s="8" t="s">
        <v>502</v>
      </c>
      <c r="O5762" s="8" t="s">
        <v>55</v>
      </c>
      <c r="P5762" s="3" t="s">
        <v>682</v>
      </c>
      <c r="Q5762" s="3" t="s">
        <v>55</v>
      </c>
      <c r="S5762" s="67">
        <v>1.0</v>
      </c>
    </row>
    <row r="5763" ht="15.0" customHeight="1">
      <c r="A5763" s="64">
        <v>27.0</v>
      </c>
      <c r="B5763" s="53" t="str">
        <f t="array" ref="B5763">INDEX(Quadrat.Details!D:D, MATCH(1,(F5763=Quadrat.Details!B:B)*(G5763=Quadrat.Details!G:G)*(H5763=Quadrat.Details!I:I),0))</f>
        <v>JQ</v>
      </c>
      <c r="E5763" s="65">
        <f t="array" ref="E5763">INDEX(Quadrat.Details!C:C, MATCH(1,(F5763=Quadrat.Details!B:B)*(G5763=Quadrat.Details!G:G),0))</f>
        <v>44792</v>
      </c>
      <c r="F5763" s="66">
        <v>2022.0</v>
      </c>
      <c r="G5763" s="13" t="s">
        <v>471</v>
      </c>
      <c r="H5763" s="64">
        <v>2.0</v>
      </c>
      <c r="I5763" s="3" t="str">
        <f t="array" ref="I5763">INDEX(Species.List!A:A,MATCH(J5763,Species.List!B:B,0))</f>
        <v>Yoldia limatula</v>
      </c>
      <c r="J5763" s="11" t="s">
        <v>179</v>
      </c>
      <c r="K5763" s="3" t="str">
        <f t="array" ref="K5763">INDEX(Species.List!C:C,MATCH(J5763,Species.List!B:B,0))</f>
        <v>SL</v>
      </c>
      <c r="L5763" s="64">
        <v>17.0</v>
      </c>
      <c r="M5763" s="64">
        <v>1.0</v>
      </c>
      <c r="N5763" s="8" t="s">
        <v>502</v>
      </c>
      <c r="O5763" s="8" t="s">
        <v>55</v>
      </c>
      <c r="P5763" s="3" t="s">
        <v>682</v>
      </c>
      <c r="Q5763" s="3" t="s">
        <v>55</v>
      </c>
      <c r="S5763" s="67">
        <v>1.0</v>
      </c>
    </row>
    <row r="5764" ht="15.0" customHeight="1">
      <c r="A5764" s="64">
        <v>27.0</v>
      </c>
      <c r="B5764" s="53" t="str">
        <f t="array" ref="B5764">INDEX(Quadrat.Details!D:D, MATCH(1,(F5764=Quadrat.Details!B:B)*(G5764=Quadrat.Details!G:G)*(H5764=Quadrat.Details!I:I),0))</f>
        <v>JQ</v>
      </c>
      <c r="E5764" s="65">
        <f t="array" ref="E5764">INDEX(Quadrat.Details!C:C, MATCH(1,(F5764=Quadrat.Details!B:B)*(G5764=Quadrat.Details!G:G),0))</f>
        <v>44792</v>
      </c>
      <c r="F5764" s="66">
        <v>2022.0</v>
      </c>
      <c r="G5764" s="13" t="s">
        <v>471</v>
      </c>
      <c r="H5764" s="64">
        <v>2.0</v>
      </c>
      <c r="I5764" s="3" t="str">
        <f t="array" ref="I5764">INDEX(Species.List!A:A,MATCH(J5764,Species.List!B:B,0))</f>
        <v>Petricolaria pholadiformis</v>
      </c>
      <c r="J5764" s="11" t="s">
        <v>173</v>
      </c>
      <c r="K5764" s="3" t="str">
        <f t="array" ref="K5764">INDEX(Species.List!C:C,MATCH(J5764,Species.List!B:B,0))</f>
        <v>SL</v>
      </c>
      <c r="L5764" s="64">
        <v>22.0</v>
      </c>
      <c r="M5764" s="64">
        <v>1.0</v>
      </c>
      <c r="N5764" s="8" t="s">
        <v>502</v>
      </c>
      <c r="O5764" s="8" t="s">
        <v>55</v>
      </c>
      <c r="P5764" s="3" t="s">
        <v>682</v>
      </c>
      <c r="Q5764" s="3" t="s">
        <v>55</v>
      </c>
      <c r="S5764" s="67">
        <v>1.0</v>
      </c>
    </row>
    <row r="5765" ht="15.0" customHeight="1">
      <c r="A5765" s="64">
        <v>27.0</v>
      </c>
      <c r="B5765" s="53" t="str">
        <f t="array" ref="B5765">INDEX(Quadrat.Details!D:D, MATCH(1,(F5765=Quadrat.Details!B:B)*(G5765=Quadrat.Details!G:G)*(H5765=Quadrat.Details!I:I),0))</f>
        <v>JQ</v>
      </c>
      <c r="E5765" s="65">
        <f t="array" ref="E5765">INDEX(Quadrat.Details!C:C, MATCH(1,(F5765=Quadrat.Details!B:B)*(G5765=Quadrat.Details!G:G),0))</f>
        <v>44792</v>
      </c>
      <c r="F5765" s="66">
        <v>2022.0</v>
      </c>
      <c r="G5765" s="13" t="s">
        <v>471</v>
      </c>
      <c r="H5765" s="64">
        <v>2.0</v>
      </c>
      <c r="I5765" s="3" t="str">
        <f t="array" ref="I5765">INDEX(Species.List!A:A,MATCH(J5765,Species.List!B:B,0))</f>
        <v>Anadara ovalis</v>
      </c>
      <c r="J5765" s="11" t="s">
        <v>106</v>
      </c>
      <c r="K5765" s="3" t="str">
        <f t="array" ref="K5765">INDEX(Species.List!C:C,MATCH(J5765,Species.List!B:B,0))</f>
        <v>SL</v>
      </c>
      <c r="L5765" s="64">
        <v>12.0</v>
      </c>
      <c r="M5765" s="64">
        <v>1.0</v>
      </c>
      <c r="N5765" s="8" t="s">
        <v>502</v>
      </c>
      <c r="O5765" s="8" t="s">
        <v>55</v>
      </c>
      <c r="P5765" s="3" t="s">
        <v>682</v>
      </c>
      <c r="Q5765" s="3" t="s">
        <v>55</v>
      </c>
      <c r="S5765" s="67">
        <v>1.0</v>
      </c>
    </row>
    <row r="5766" ht="15.0" customHeight="1">
      <c r="A5766" s="64">
        <v>27.0</v>
      </c>
      <c r="B5766" s="53" t="str">
        <f t="array" ref="B5766">INDEX(Quadrat.Details!D:D, MATCH(1,(F5766=Quadrat.Details!B:B)*(G5766=Quadrat.Details!G:G)*(H5766=Quadrat.Details!I:I),0))</f>
        <v>JQ</v>
      </c>
      <c r="E5766" s="65">
        <f t="array" ref="E5766">INDEX(Quadrat.Details!C:C, MATCH(1,(F5766=Quadrat.Details!B:B)*(G5766=Quadrat.Details!G:G),0))</f>
        <v>44792</v>
      </c>
      <c r="F5766" s="66">
        <v>2022.0</v>
      </c>
      <c r="G5766" s="13" t="s">
        <v>471</v>
      </c>
      <c r="H5766" s="64">
        <v>2.0</v>
      </c>
      <c r="I5766" s="3" t="str">
        <f t="array" ref="I5766">INDEX(Species.List!A:A,MATCH(J5766,Species.List!B:B,0))</f>
        <v>Mya arenaria</v>
      </c>
      <c r="J5766" s="11" t="s">
        <v>327</v>
      </c>
      <c r="K5766" s="3" t="str">
        <f t="array" ref="K5766">INDEX(Species.List!C:C,MATCH(J5766,Species.List!B:B,0))</f>
        <v>SL</v>
      </c>
      <c r="L5766" s="64">
        <v>12.0</v>
      </c>
      <c r="M5766" s="64">
        <v>2.0</v>
      </c>
      <c r="N5766" s="8" t="s">
        <v>502</v>
      </c>
      <c r="O5766" s="8" t="s">
        <v>55</v>
      </c>
      <c r="P5766" s="3" t="s">
        <v>682</v>
      </c>
      <c r="Q5766" s="3" t="s">
        <v>55</v>
      </c>
      <c r="S5766" s="67">
        <v>1.0</v>
      </c>
    </row>
    <row r="5767" ht="15.0" customHeight="1">
      <c r="A5767" s="64">
        <v>27.0</v>
      </c>
      <c r="B5767" s="53" t="str">
        <f t="array" ref="B5767">INDEX(Quadrat.Details!D:D, MATCH(1,(F5767=Quadrat.Details!B:B)*(G5767=Quadrat.Details!G:G)*(H5767=Quadrat.Details!I:I),0))</f>
        <v>JQ</v>
      </c>
      <c r="E5767" s="65">
        <f t="array" ref="E5767">INDEX(Quadrat.Details!C:C, MATCH(1,(F5767=Quadrat.Details!B:B)*(G5767=Quadrat.Details!G:G),0))</f>
        <v>44792</v>
      </c>
      <c r="F5767" s="66">
        <v>2022.0</v>
      </c>
      <c r="G5767" s="13" t="s">
        <v>471</v>
      </c>
      <c r="H5767" s="64">
        <v>2.0</v>
      </c>
      <c r="I5767" s="3" t="str">
        <f t="array" ref="I5767">INDEX(Species.List!A:A,MATCH(J5767,Species.List!B:B,0))</f>
        <v>Mya arenaria</v>
      </c>
      <c r="J5767" s="11" t="s">
        <v>327</v>
      </c>
      <c r="K5767" s="3" t="str">
        <f t="array" ref="K5767">INDEX(Species.List!C:C,MATCH(J5767,Species.List!B:B,0))</f>
        <v>SL</v>
      </c>
      <c r="L5767" s="64">
        <v>14.0</v>
      </c>
      <c r="M5767" s="64">
        <v>1.0</v>
      </c>
      <c r="N5767" s="8" t="s">
        <v>502</v>
      </c>
      <c r="O5767" s="8" t="s">
        <v>55</v>
      </c>
      <c r="P5767" s="3" t="s">
        <v>682</v>
      </c>
      <c r="Q5767" s="3" t="s">
        <v>55</v>
      </c>
      <c r="S5767" s="67">
        <v>1.0</v>
      </c>
    </row>
    <row r="5768" ht="15.0" customHeight="1">
      <c r="A5768" s="64">
        <v>27.0</v>
      </c>
      <c r="B5768" s="53" t="str">
        <f t="array" ref="B5768">INDEX(Quadrat.Details!D:D, MATCH(1,(F5768=Quadrat.Details!B:B)*(G5768=Quadrat.Details!G:G)*(H5768=Quadrat.Details!I:I),0))</f>
        <v>JQ</v>
      </c>
      <c r="E5768" s="65">
        <f t="array" ref="E5768">INDEX(Quadrat.Details!C:C, MATCH(1,(F5768=Quadrat.Details!B:B)*(G5768=Quadrat.Details!G:G),0))</f>
        <v>44792</v>
      </c>
      <c r="F5768" s="66">
        <v>2022.0</v>
      </c>
      <c r="G5768" s="13" t="s">
        <v>471</v>
      </c>
      <c r="H5768" s="64">
        <v>2.0</v>
      </c>
      <c r="I5768" s="3" t="str">
        <f t="array" ref="I5768">INDEX(Species.List!A:A,MATCH(J5768,Species.List!B:B,0))</f>
        <v>Mya arenaria</v>
      </c>
      <c r="J5768" s="11" t="s">
        <v>327</v>
      </c>
      <c r="K5768" s="3" t="str">
        <f t="array" ref="K5768">INDEX(Species.List!C:C,MATCH(J5768,Species.List!B:B,0))</f>
        <v>SL</v>
      </c>
      <c r="L5768" s="64">
        <v>11.0</v>
      </c>
      <c r="M5768" s="64">
        <v>1.0</v>
      </c>
      <c r="N5768" s="8" t="s">
        <v>502</v>
      </c>
      <c r="O5768" s="8" t="s">
        <v>55</v>
      </c>
      <c r="P5768" s="3" t="s">
        <v>682</v>
      </c>
      <c r="Q5768" s="3" t="s">
        <v>55</v>
      </c>
      <c r="S5768" s="67">
        <v>1.0</v>
      </c>
    </row>
    <row r="5769" ht="15.0" customHeight="1">
      <c r="A5769" s="64">
        <v>27.0</v>
      </c>
      <c r="B5769" s="53" t="str">
        <f t="array" ref="B5769">INDEX(Quadrat.Details!D:D, MATCH(1,(F5769=Quadrat.Details!B:B)*(G5769=Quadrat.Details!G:G)*(H5769=Quadrat.Details!I:I),0))</f>
        <v>JQ</v>
      </c>
      <c r="E5769" s="65">
        <f t="array" ref="E5769">INDEX(Quadrat.Details!C:C, MATCH(1,(F5769=Quadrat.Details!B:B)*(G5769=Quadrat.Details!G:G),0))</f>
        <v>44792</v>
      </c>
      <c r="F5769" s="66">
        <v>2022.0</v>
      </c>
      <c r="G5769" s="13" t="s">
        <v>471</v>
      </c>
      <c r="H5769" s="64">
        <v>2.0</v>
      </c>
      <c r="I5769" s="3" t="str">
        <f t="array" ref="I5769">INDEX(Species.List!A:A,MATCH(J5769,Species.List!B:B,0))</f>
        <v>Mya arenaria</v>
      </c>
      <c r="J5769" s="11" t="s">
        <v>327</v>
      </c>
      <c r="K5769" s="3" t="str">
        <f t="array" ref="K5769">INDEX(Species.List!C:C,MATCH(J5769,Species.List!B:B,0))</f>
        <v>SL</v>
      </c>
      <c r="L5769" s="64">
        <v>15.0</v>
      </c>
      <c r="M5769" s="64">
        <v>1.0</v>
      </c>
      <c r="N5769" s="8" t="s">
        <v>502</v>
      </c>
      <c r="O5769" s="8" t="s">
        <v>55</v>
      </c>
      <c r="P5769" s="3" t="s">
        <v>682</v>
      </c>
      <c r="Q5769" s="3" t="s">
        <v>55</v>
      </c>
      <c r="S5769" s="67">
        <v>1.0</v>
      </c>
    </row>
    <row r="5770" ht="15.0" customHeight="1">
      <c r="A5770" s="64">
        <v>28.0</v>
      </c>
      <c r="B5770" s="53" t="str">
        <f t="array" ref="B5770">INDEX(Quadrat.Details!D:D, MATCH(1,(F5770=Quadrat.Details!B:B)*(G5770=Quadrat.Details!G:G)*(H5770=Quadrat.Details!I:I),0))</f>
        <v>FJD</v>
      </c>
      <c r="E5770" s="65">
        <f t="array" ref="E5770">INDEX(Quadrat.Details!C:C, MATCH(1,(F5770=Quadrat.Details!B:B)*(G5770=Quadrat.Details!G:G),0))</f>
        <v>44792</v>
      </c>
      <c r="F5770" s="66">
        <v>2022.0</v>
      </c>
      <c r="G5770" s="13" t="s">
        <v>469</v>
      </c>
      <c r="H5770" s="64">
        <v>1.0</v>
      </c>
      <c r="I5770" s="3" t="str">
        <f t="array" ref="I5770">INDEX(Species.List!A:A,MATCH(J5770,Species.List!B:B,0))</f>
        <v>Yoldia limatula</v>
      </c>
      <c r="J5770" s="11" t="s">
        <v>179</v>
      </c>
      <c r="K5770" s="3" t="str">
        <f t="array" ref="K5770">INDEX(Species.List!C:C,MATCH(J5770,Species.List!B:B,0))</f>
        <v>SL</v>
      </c>
      <c r="L5770" s="64">
        <v>17.0</v>
      </c>
      <c r="M5770" s="64">
        <v>1.0</v>
      </c>
      <c r="N5770" s="8" t="s">
        <v>502</v>
      </c>
      <c r="O5770" s="8" t="s">
        <v>55</v>
      </c>
      <c r="P5770" s="3" t="s">
        <v>682</v>
      </c>
      <c r="Q5770" s="3" t="s">
        <v>55</v>
      </c>
      <c r="S5770" s="67">
        <v>1.0</v>
      </c>
    </row>
    <row r="5771" ht="15.0" customHeight="1">
      <c r="A5771" s="64">
        <v>28.0</v>
      </c>
      <c r="B5771" s="53" t="str">
        <f t="array" ref="B5771">INDEX(Quadrat.Details!D:D, MATCH(1,(F5771=Quadrat.Details!B:B)*(G5771=Quadrat.Details!G:G)*(H5771=Quadrat.Details!I:I),0))</f>
        <v>FJD</v>
      </c>
      <c r="E5771" s="65">
        <f t="array" ref="E5771">INDEX(Quadrat.Details!C:C, MATCH(1,(F5771=Quadrat.Details!B:B)*(G5771=Quadrat.Details!G:G),0))</f>
        <v>44792</v>
      </c>
      <c r="F5771" s="66">
        <v>2022.0</v>
      </c>
      <c r="G5771" s="13" t="s">
        <v>469</v>
      </c>
      <c r="H5771" s="64">
        <v>1.0</v>
      </c>
      <c r="I5771" s="3" t="str">
        <f t="array" ref="I5771">INDEX(Species.List!A:A,MATCH(J5771,Species.List!B:B,0))</f>
        <v>Yoldia limatula</v>
      </c>
      <c r="J5771" s="11" t="s">
        <v>179</v>
      </c>
      <c r="K5771" s="3" t="str">
        <f t="array" ref="K5771">INDEX(Species.List!C:C,MATCH(J5771,Species.List!B:B,0))</f>
        <v>SL</v>
      </c>
      <c r="L5771" s="64">
        <v>21.0</v>
      </c>
      <c r="M5771" s="64">
        <v>1.0</v>
      </c>
      <c r="N5771" s="8" t="s">
        <v>502</v>
      </c>
      <c r="O5771" s="8" t="s">
        <v>55</v>
      </c>
      <c r="P5771" s="3" t="s">
        <v>682</v>
      </c>
      <c r="Q5771" s="3" t="s">
        <v>55</v>
      </c>
      <c r="S5771" s="67">
        <v>1.0</v>
      </c>
    </row>
    <row r="5772" ht="15.0" customHeight="1">
      <c r="A5772" s="64">
        <v>28.0</v>
      </c>
      <c r="B5772" s="53" t="str">
        <f t="array" ref="B5772">INDEX(Quadrat.Details!D:D, MATCH(1,(F5772=Quadrat.Details!B:B)*(G5772=Quadrat.Details!G:G)*(H5772=Quadrat.Details!I:I),0))</f>
        <v>FJD</v>
      </c>
      <c r="E5772" s="65">
        <f t="array" ref="E5772">INDEX(Quadrat.Details!C:C, MATCH(1,(F5772=Quadrat.Details!B:B)*(G5772=Quadrat.Details!G:G),0))</f>
        <v>44792</v>
      </c>
      <c r="F5772" s="66">
        <v>2022.0</v>
      </c>
      <c r="G5772" s="13" t="s">
        <v>469</v>
      </c>
      <c r="H5772" s="64">
        <v>1.0</v>
      </c>
      <c r="I5772" s="3" t="str">
        <f t="array" ref="I5772">INDEX(Species.List!A:A,MATCH(J5772,Species.List!B:B,0))</f>
        <v>Yoldia limatula</v>
      </c>
      <c r="J5772" s="11" t="s">
        <v>179</v>
      </c>
      <c r="K5772" s="3" t="str">
        <f t="array" ref="K5772">INDEX(Species.List!C:C,MATCH(J5772,Species.List!B:B,0))</f>
        <v>SL</v>
      </c>
      <c r="L5772" s="64">
        <v>15.0</v>
      </c>
      <c r="M5772" s="64">
        <v>1.0</v>
      </c>
      <c r="N5772" s="8" t="s">
        <v>502</v>
      </c>
      <c r="O5772" s="8" t="s">
        <v>55</v>
      </c>
      <c r="P5772" s="3" t="s">
        <v>682</v>
      </c>
      <c r="Q5772" s="3" t="s">
        <v>55</v>
      </c>
      <c r="S5772" s="67">
        <v>1.0</v>
      </c>
    </row>
    <row r="5773" ht="15.0" customHeight="1">
      <c r="A5773" s="64">
        <v>28.0</v>
      </c>
      <c r="B5773" s="53" t="str">
        <f t="array" ref="B5773">INDEX(Quadrat.Details!D:D, MATCH(1,(F5773=Quadrat.Details!B:B)*(G5773=Quadrat.Details!G:G)*(H5773=Quadrat.Details!I:I),0))</f>
        <v>FJD</v>
      </c>
      <c r="E5773" s="65">
        <f t="array" ref="E5773">INDEX(Quadrat.Details!C:C, MATCH(1,(F5773=Quadrat.Details!B:B)*(G5773=Quadrat.Details!G:G),0))</f>
        <v>44792</v>
      </c>
      <c r="F5773" s="66">
        <v>2022.0</v>
      </c>
      <c r="G5773" s="13" t="s">
        <v>469</v>
      </c>
      <c r="H5773" s="64">
        <v>1.0</v>
      </c>
      <c r="I5773" s="3" t="str">
        <f t="array" ref="I5773">INDEX(Species.List!A:A,MATCH(J5773,Species.List!B:B,0))</f>
        <v>Yoldia limatula</v>
      </c>
      <c r="J5773" s="11" t="s">
        <v>179</v>
      </c>
      <c r="K5773" s="3" t="str">
        <f t="array" ref="K5773">INDEX(Species.List!C:C,MATCH(J5773,Species.List!B:B,0))</f>
        <v>SL</v>
      </c>
      <c r="L5773" s="64">
        <v>25.0</v>
      </c>
      <c r="M5773" s="64">
        <v>1.0</v>
      </c>
      <c r="N5773" s="8" t="s">
        <v>502</v>
      </c>
      <c r="O5773" s="8" t="s">
        <v>55</v>
      </c>
      <c r="P5773" s="3" t="s">
        <v>682</v>
      </c>
      <c r="Q5773" s="3" t="s">
        <v>55</v>
      </c>
      <c r="S5773" s="67">
        <v>1.0</v>
      </c>
    </row>
    <row r="5774" ht="15.0" customHeight="1">
      <c r="A5774" s="64">
        <v>28.0</v>
      </c>
      <c r="B5774" s="53" t="str">
        <f t="array" ref="B5774">INDEX(Quadrat.Details!D:D, MATCH(1,(F5774=Quadrat.Details!B:B)*(G5774=Quadrat.Details!G:G)*(H5774=Quadrat.Details!I:I),0))</f>
        <v>FJD</v>
      </c>
      <c r="E5774" s="65">
        <f t="array" ref="E5774">INDEX(Quadrat.Details!C:C, MATCH(1,(F5774=Quadrat.Details!B:B)*(G5774=Quadrat.Details!G:G),0))</f>
        <v>44792</v>
      </c>
      <c r="F5774" s="66">
        <v>2022.0</v>
      </c>
      <c r="G5774" s="13" t="s">
        <v>469</v>
      </c>
      <c r="H5774" s="64">
        <v>1.0</v>
      </c>
      <c r="I5774" s="3" t="str">
        <f t="array" ref="I5774">INDEX(Species.List!A:A,MATCH(J5774,Species.List!B:B,0))</f>
        <v>Yoldia limatula</v>
      </c>
      <c r="J5774" s="11" t="s">
        <v>179</v>
      </c>
      <c r="K5774" s="3" t="str">
        <f t="array" ref="K5774">INDEX(Species.List!C:C,MATCH(J5774,Species.List!B:B,0))</f>
        <v>SL</v>
      </c>
      <c r="L5774" s="64">
        <v>16.0</v>
      </c>
      <c r="M5774" s="64">
        <v>1.0</v>
      </c>
      <c r="N5774" s="8" t="s">
        <v>502</v>
      </c>
      <c r="O5774" s="8" t="s">
        <v>55</v>
      </c>
      <c r="P5774" s="3" t="s">
        <v>682</v>
      </c>
      <c r="Q5774" s="3" t="s">
        <v>55</v>
      </c>
      <c r="S5774" s="67">
        <v>1.0</v>
      </c>
    </row>
    <row r="5775" ht="15.0" customHeight="1">
      <c r="A5775" s="64">
        <v>28.0</v>
      </c>
      <c r="B5775" s="53" t="str">
        <f t="array" ref="B5775">INDEX(Quadrat.Details!D:D, MATCH(1,(F5775=Quadrat.Details!B:B)*(G5775=Quadrat.Details!G:G)*(H5775=Quadrat.Details!I:I),0))</f>
        <v>FJD</v>
      </c>
      <c r="E5775" s="65">
        <f t="array" ref="E5775">INDEX(Quadrat.Details!C:C, MATCH(1,(F5775=Quadrat.Details!B:B)*(G5775=Quadrat.Details!G:G),0))</f>
        <v>44792</v>
      </c>
      <c r="F5775" s="66">
        <v>2022.0</v>
      </c>
      <c r="G5775" s="13" t="s">
        <v>469</v>
      </c>
      <c r="H5775" s="64">
        <v>1.0</v>
      </c>
      <c r="I5775" s="3" t="str">
        <f t="array" ref="I5775">INDEX(Species.List!A:A,MATCH(J5775,Species.List!B:B,0))</f>
        <v>Yoldia limatula</v>
      </c>
      <c r="J5775" s="11" t="s">
        <v>179</v>
      </c>
      <c r="K5775" s="3" t="str">
        <f t="array" ref="K5775">INDEX(Species.List!C:C,MATCH(J5775,Species.List!B:B,0))</f>
        <v>SL</v>
      </c>
      <c r="L5775" s="64">
        <v>14.0</v>
      </c>
      <c r="M5775" s="64">
        <v>1.0</v>
      </c>
      <c r="N5775" s="8" t="s">
        <v>502</v>
      </c>
      <c r="O5775" s="8" t="s">
        <v>55</v>
      </c>
      <c r="P5775" s="3" t="s">
        <v>682</v>
      </c>
      <c r="Q5775" s="3" t="s">
        <v>55</v>
      </c>
      <c r="S5775" s="67">
        <v>1.0</v>
      </c>
    </row>
    <row r="5776" ht="15.0" customHeight="1">
      <c r="A5776" s="64">
        <v>28.0</v>
      </c>
      <c r="B5776" s="53" t="str">
        <f t="array" ref="B5776">INDEX(Quadrat.Details!D:D, MATCH(1,(F5776=Quadrat.Details!B:B)*(G5776=Quadrat.Details!G:G)*(H5776=Quadrat.Details!I:I),0))</f>
        <v>FJD</v>
      </c>
      <c r="E5776" s="65">
        <f t="array" ref="E5776">INDEX(Quadrat.Details!C:C, MATCH(1,(F5776=Quadrat.Details!B:B)*(G5776=Quadrat.Details!G:G),0))</f>
        <v>44792</v>
      </c>
      <c r="F5776" s="66">
        <v>2022.0</v>
      </c>
      <c r="G5776" s="13" t="s">
        <v>469</v>
      </c>
      <c r="H5776" s="64">
        <v>1.0</v>
      </c>
      <c r="I5776" s="3" t="str">
        <f t="array" ref="I5776">INDEX(Species.List!A:A,MATCH(J5776,Species.List!B:B,0))</f>
        <v>Yoldia limatula</v>
      </c>
      <c r="J5776" s="11" t="s">
        <v>179</v>
      </c>
      <c r="K5776" s="3" t="str">
        <f t="array" ref="K5776">INDEX(Species.List!C:C,MATCH(J5776,Species.List!B:B,0))</f>
        <v>SL</v>
      </c>
      <c r="L5776" s="64">
        <v>16.0</v>
      </c>
      <c r="M5776" s="64">
        <v>1.0</v>
      </c>
      <c r="N5776" s="8" t="s">
        <v>502</v>
      </c>
      <c r="O5776" s="8" t="s">
        <v>55</v>
      </c>
      <c r="P5776" s="3" t="s">
        <v>682</v>
      </c>
      <c r="Q5776" s="3" t="s">
        <v>55</v>
      </c>
      <c r="S5776" s="67">
        <v>1.0</v>
      </c>
    </row>
    <row r="5777" ht="15.0" customHeight="1">
      <c r="A5777" s="64">
        <v>28.0</v>
      </c>
      <c r="B5777" s="53" t="str">
        <f t="array" ref="B5777">INDEX(Quadrat.Details!D:D, MATCH(1,(F5777=Quadrat.Details!B:B)*(G5777=Quadrat.Details!G:G)*(H5777=Quadrat.Details!I:I),0))</f>
        <v>FJD</v>
      </c>
      <c r="E5777" s="65">
        <f t="array" ref="E5777">INDEX(Quadrat.Details!C:C, MATCH(1,(F5777=Quadrat.Details!B:B)*(G5777=Quadrat.Details!G:G),0))</f>
        <v>44792</v>
      </c>
      <c r="F5777" s="66">
        <v>2022.0</v>
      </c>
      <c r="G5777" s="13" t="s">
        <v>469</v>
      </c>
      <c r="H5777" s="64">
        <v>1.0</v>
      </c>
      <c r="I5777" s="3" t="str">
        <f t="array" ref="I5777">INDEX(Species.List!A:A,MATCH(J5777,Species.List!B:B,0))</f>
        <v>Ilyanassa trivittata</v>
      </c>
      <c r="J5777" s="11" t="s">
        <v>350</v>
      </c>
      <c r="K5777" s="3" t="str">
        <f t="array" ref="K5777">INDEX(Species.List!C:C,MATCH(J5777,Species.List!B:B,0))</f>
        <v>SH</v>
      </c>
      <c r="L5777" s="64">
        <v>21.0</v>
      </c>
      <c r="M5777" s="64">
        <v>1.0</v>
      </c>
      <c r="N5777" s="8" t="s">
        <v>502</v>
      </c>
      <c r="O5777" s="8" t="s">
        <v>55</v>
      </c>
      <c r="P5777" s="3" t="s">
        <v>682</v>
      </c>
      <c r="Q5777" s="3" t="s">
        <v>55</v>
      </c>
      <c r="S5777" s="67">
        <v>1.0</v>
      </c>
    </row>
    <row r="5778" ht="15.0" customHeight="1">
      <c r="A5778" s="64">
        <v>28.0</v>
      </c>
      <c r="B5778" s="53" t="str">
        <f t="array" ref="B5778">INDEX(Quadrat.Details!D:D, MATCH(1,(F5778=Quadrat.Details!B:B)*(G5778=Quadrat.Details!G:G)*(H5778=Quadrat.Details!I:I),0))</f>
        <v>FJD</v>
      </c>
      <c r="E5778" s="65">
        <f t="array" ref="E5778">INDEX(Quadrat.Details!C:C, MATCH(1,(F5778=Quadrat.Details!B:B)*(G5778=Quadrat.Details!G:G),0))</f>
        <v>44792</v>
      </c>
      <c r="F5778" s="66">
        <v>2022.0</v>
      </c>
      <c r="G5778" s="13" t="s">
        <v>469</v>
      </c>
      <c r="H5778" s="64">
        <v>1.0</v>
      </c>
      <c r="I5778" s="3" t="str">
        <f t="array" ref="I5778">INDEX(Species.List!A:A,MATCH(J5778,Species.List!B:B,0))</f>
        <v>Ilyanassa trivittata</v>
      </c>
      <c r="J5778" s="11" t="s">
        <v>350</v>
      </c>
      <c r="K5778" s="3" t="str">
        <f t="array" ref="K5778">INDEX(Species.List!C:C,MATCH(J5778,Species.List!B:B,0))</f>
        <v>SH</v>
      </c>
      <c r="L5778" s="64">
        <v>11.0</v>
      </c>
      <c r="M5778" s="64">
        <v>1.0</v>
      </c>
      <c r="N5778" s="8" t="s">
        <v>502</v>
      </c>
      <c r="O5778" s="8" t="s">
        <v>55</v>
      </c>
      <c r="P5778" s="3" t="s">
        <v>682</v>
      </c>
      <c r="Q5778" s="3" t="s">
        <v>55</v>
      </c>
      <c r="S5778" s="67">
        <v>1.0</v>
      </c>
    </row>
    <row r="5779" ht="15.0" customHeight="1">
      <c r="A5779" s="64">
        <v>28.0</v>
      </c>
      <c r="B5779" s="53" t="str">
        <f t="array" ref="B5779">INDEX(Quadrat.Details!D:D, MATCH(1,(F5779=Quadrat.Details!B:B)*(G5779=Quadrat.Details!G:G)*(H5779=Quadrat.Details!I:I),0))</f>
        <v>FJD</v>
      </c>
      <c r="E5779" s="65">
        <f t="array" ref="E5779">INDEX(Quadrat.Details!C:C, MATCH(1,(F5779=Quadrat.Details!B:B)*(G5779=Quadrat.Details!G:G),0))</f>
        <v>44792</v>
      </c>
      <c r="F5779" s="66">
        <v>2022.0</v>
      </c>
      <c r="G5779" s="13" t="s">
        <v>469</v>
      </c>
      <c r="H5779" s="64">
        <v>1.0</v>
      </c>
      <c r="I5779" s="3" t="str">
        <f t="array" ref="I5779">INDEX(Species.List!A:A,MATCH(J5779,Species.List!B:B,0))</f>
        <v>Ilyanassa trivittata</v>
      </c>
      <c r="J5779" s="11" t="s">
        <v>350</v>
      </c>
      <c r="K5779" s="3" t="str">
        <f t="array" ref="K5779">INDEX(Species.List!C:C,MATCH(J5779,Species.List!B:B,0))</f>
        <v>SH</v>
      </c>
      <c r="L5779" s="64">
        <v>13.0</v>
      </c>
      <c r="M5779" s="64">
        <v>1.0</v>
      </c>
      <c r="N5779" s="8" t="s">
        <v>502</v>
      </c>
      <c r="O5779" s="8" t="s">
        <v>55</v>
      </c>
      <c r="P5779" s="3" t="s">
        <v>682</v>
      </c>
      <c r="Q5779" s="3" t="s">
        <v>55</v>
      </c>
      <c r="S5779" s="67">
        <v>1.0</v>
      </c>
    </row>
    <row r="5780" ht="15.0" customHeight="1">
      <c r="A5780" s="64">
        <v>28.0</v>
      </c>
      <c r="B5780" s="53" t="str">
        <f t="array" ref="B5780">INDEX(Quadrat.Details!D:D, MATCH(1,(F5780=Quadrat.Details!B:B)*(G5780=Quadrat.Details!G:G)*(H5780=Quadrat.Details!I:I),0))</f>
        <v>FJD</v>
      </c>
      <c r="E5780" s="65">
        <f t="array" ref="E5780">INDEX(Quadrat.Details!C:C, MATCH(1,(F5780=Quadrat.Details!B:B)*(G5780=Quadrat.Details!G:G),0))</f>
        <v>44792</v>
      </c>
      <c r="F5780" s="66">
        <v>2022.0</v>
      </c>
      <c r="G5780" s="13" t="s">
        <v>469</v>
      </c>
      <c r="H5780" s="64">
        <v>1.0</v>
      </c>
      <c r="I5780" s="3" t="str">
        <f t="array" ref="I5780">INDEX(Species.List!A:A,MATCH(J5780,Species.List!B:B,0))</f>
        <v>Ilyanassa trivittata</v>
      </c>
      <c r="J5780" s="11" t="s">
        <v>350</v>
      </c>
      <c r="K5780" s="3" t="str">
        <f t="array" ref="K5780">INDEX(Species.List!C:C,MATCH(J5780,Species.List!B:B,0))</f>
        <v>SH</v>
      </c>
      <c r="L5780" s="64">
        <v>17.0</v>
      </c>
      <c r="M5780" s="64">
        <v>1.0</v>
      </c>
      <c r="N5780" s="8" t="s">
        <v>502</v>
      </c>
      <c r="O5780" s="8" t="s">
        <v>55</v>
      </c>
      <c r="P5780" s="3" t="s">
        <v>682</v>
      </c>
      <c r="Q5780" s="3" t="s">
        <v>55</v>
      </c>
      <c r="S5780" s="67">
        <v>1.0</v>
      </c>
    </row>
    <row r="5781" ht="15.0" customHeight="1">
      <c r="A5781" s="64">
        <v>28.0</v>
      </c>
      <c r="B5781" s="53" t="str">
        <f t="array" ref="B5781">INDEX(Quadrat.Details!D:D, MATCH(1,(F5781=Quadrat.Details!B:B)*(G5781=Quadrat.Details!G:G)*(H5781=Quadrat.Details!I:I),0))</f>
        <v>FJD</v>
      </c>
      <c r="E5781" s="65">
        <f t="array" ref="E5781">INDEX(Quadrat.Details!C:C, MATCH(1,(F5781=Quadrat.Details!B:B)*(G5781=Quadrat.Details!G:G),0))</f>
        <v>44792</v>
      </c>
      <c r="F5781" s="66">
        <v>2022.0</v>
      </c>
      <c r="G5781" s="13" t="s">
        <v>469</v>
      </c>
      <c r="H5781" s="64">
        <v>1.0</v>
      </c>
      <c r="I5781" s="3" t="str">
        <f t="array" ref="I5781">INDEX(Species.List!A:A,MATCH(J5781,Species.List!B:B,0))</f>
        <v>Ensis directus</v>
      </c>
      <c r="J5781" s="11" t="s">
        <v>306</v>
      </c>
      <c r="K5781" s="3" t="str">
        <f t="array" ref="K5781">INDEX(Species.List!C:C,MATCH(J5781,Species.List!B:B,0))</f>
        <v>SL</v>
      </c>
      <c r="L5781" s="64">
        <v>24.0</v>
      </c>
      <c r="M5781" s="64">
        <v>1.0</v>
      </c>
      <c r="N5781" s="8" t="s">
        <v>502</v>
      </c>
      <c r="O5781" s="8" t="s">
        <v>55</v>
      </c>
      <c r="P5781" s="3" t="s">
        <v>682</v>
      </c>
      <c r="Q5781" s="3" t="s">
        <v>55</v>
      </c>
      <c r="S5781" s="67">
        <v>1.0</v>
      </c>
    </row>
    <row r="5782" ht="15.0" customHeight="1">
      <c r="A5782" s="64">
        <v>28.0</v>
      </c>
      <c r="B5782" s="53" t="str">
        <f t="array" ref="B5782">INDEX(Quadrat.Details!D:D, MATCH(1,(F5782=Quadrat.Details!B:B)*(G5782=Quadrat.Details!G:G)*(H5782=Quadrat.Details!I:I),0))</f>
        <v>FJD</v>
      </c>
      <c r="E5782" s="65">
        <f t="array" ref="E5782">INDEX(Quadrat.Details!C:C, MATCH(1,(F5782=Quadrat.Details!B:B)*(G5782=Quadrat.Details!G:G),0))</f>
        <v>44792</v>
      </c>
      <c r="F5782" s="66">
        <v>2022.0</v>
      </c>
      <c r="G5782" s="13" t="s">
        <v>469</v>
      </c>
      <c r="H5782" s="64">
        <v>1.0</v>
      </c>
      <c r="I5782" s="3" t="str">
        <f t="array" ref="I5782">INDEX(Species.List!A:A,MATCH(J5782,Species.List!B:B,0))</f>
        <v>Anadara ovalis</v>
      </c>
      <c r="J5782" s="11" t="s">
        <v>106</v>
      </c>
      <c r="K5782" s="3" t="str">
        <f t="array" ref="K5782">INDEX(Species.List!C:C,MATCH(J5782,Species.List!B:B,0))</f>
        <v>SL</v>
      </c>
      <c r="L5782" s="64">
        <v>12.0</v>
      </c>
      <c r="M5782" s="64">
        <v>4.0</v>
      </c>
      <c r="N5782" s="8" t="s">
        <v>502</v>
      </c>
      <c r="O5782" s="8" t="s">
        <v>55</v>
      </c>
      <c r="P5782" s="3" t="s">
        <v>682</v>
      </c>
      <c r="Q5782" s="3" t="s">
        <v>55</v>
      </c>
      <c r="S5782" s="67">
        <v>1.0</v>
      </c>
    </row>
    <row r="5783" ht="15.0" customHeight="1">
      <c r="A5783" s="64">
        <v>28.0</v>
      </c>
      <c r="B5783" s="53" t="str">
        <f t="array" ref="B5783">INDEX(Quadrat.Details!D:D, MATCH(1,(F5783=Quadrat.Details!B:B)*(G5783=Quadrat.Details!G:G)*(H5783=Quadrat.Details!I:I),0))</f>
        <v>FJD</v>
      </c>
      <c r="E5783" s="65">
        <f t="array" ref="E5783">INDEX(Quadrat.Details!C:C, MATCH(1,(F5783=Quadrat.Details!B:B)*(G5783=Quadrat.Details!G:G),0))</f>
        <v>44792</v>
      </c>
      <c r="F5783" s="66">
        <v>2022.0</v>
      </c>
      <c r="G5783" s="13" t="s">
        <v>469</v>
      </c>
      <c r="H5783" s="64">
        <v>1.0</v>
      </c>
      <c r="I5783" s="3" t="str">
        <f t="array" ref="I5783">INDEX(Species.List!A:A,MATCH(J5783,Species.List!B:B,0))</f>
        <v>Crangon septemspinosa</v>
      </c>
      <c r="J5783" s="11" t="s">
        <v>312</v>
      </c>
      <c r="K5783" s="3" t="str">
        <f t="array" ref="K5783">INDEX(Species.List!C:C,MATCH(J5783,Species.List!B:B,0))</f>
        <v>CarapaceLength</v>
      </c>
      <c r="M5783" s="64">
        <v>1.0</v>
      </c>
      <c r="N5783" s="8" t="s">
        <v>502</v>
      </c>
      <c r="O5783" s="8" t="s">
        <v>55</v>
      </c>
      <c r="P5783" s="3" t="s">
        <v>682</v>
      </c>
      <c r="Q5783" s="3" t="s">
        <v>55</v>
      </c>
      <c r="S5783" s="67">
        <v>1.0</v>
      </c>
    </row>
    <row r="5784" ht="15.0" customHeight="1">
      <c r="A5784" s="64">
        <v>28.0</v>
      </c>
      <c r="B5784" s="53" t="str">
        <f t="array" ref="B5784">INDEX(Quadrat.Details!D:D, MATCH(1,(F5784=Quadrat.Details!B:B)*(G5784=Quadrat.Details!G:G)*(H5784=Quadrat.Details!I:I),0))</f>
        <v>FJD</v>
      </c>
      <c r="E5784" s="65">
        <f t="array" ref="E5784">INDEX(Quadrat.Details!C:C, MATCH(1,(F5784=Quadrat.Details!B:B)*(G5784=Quadrat.Details!G:G),0))</f>
        <v>44792</v>
      </c>
      <c r="F5784" s="66">
        <v>2022.0</v>
      </c>
      <c r="G5784" s="13" t="s">
        <v>469</v>
      </c>
      <c r="H5784" s="64">
        <v>1.0</v>
      </c>
      <c r="I5784" s="3" t="str">
        <f t="array" ref="I5784">INDEX(Species.List!A:A,MATCH(J5784,Species.List!B:B,0))</f>
        <v>Dyspanopeus sayi</v>
      </c>
      <c r="J5784" s="11" t="s">
        <v>315</v>
      </c>
      <c r="K5784" s="3" t="str">
        <f t="array" ref="K5784">INDEX(Species.List!C:C,MATCH(J5784,Species.List!B:B,0))</f>
        <v>CW</v>
      </c>
      <c r="L5784" s="64">
        <v>10.0</v>
      </c>
      <c r="M5784" s="64">
        <v>1.0</v>
      </c>
      <c r="N5784" s="8" t="s">
        <v>502</v>
      </c>
      <c r="O5784" s="8" t="s">
        <v>55</v>
      </c>
      <c r="P5784" s="3" t="s">
        <v>682</v>
      </c>
      <c r="Q5784" s="3" t="s">
        <v>55</v>
      </c>
      <c r="S5784" s="67">
        <v>1.0</v>
      </c>
    </row>
    <row r="5785" ht="15.0" customHeight="1">
      <c r="A5785" s="64">
        <v>28.0</v>
      </c>
      <c r="B5785" s="53" t="str">
        <f t="array" ref="B5785">INDEX(Quadrat.Details!D:D, MATCH(1,(F5785=Quadrat.Details!B:B)*(G5785=Quadrat.Details!G:G)*(H5785=Quadrat.Details!I:I),0))</f>
        <v>FJD</v>
      </c>
      <c r="E5785" s="65">
        <f t="array" ref="E5785">INDEX(Quadrat.Details!C:C, MATCH(1,(F5785=Quadrat.Details!B:B)*(G5785=Quadrat.Details!G:G),0))</f>
        <v>44792</v>
      </c>
      <c r="F5785" s="66">
        <v>2022.0</v>
      </c>
      <c r="G5785" s="13" t="s">
        <v>469</v>
      </c>
      <c r="H5785" s="64">
        <v>1.0</v>
      </c>
      <c r="I5785" s="3" t="str">
        <f t="array" ref="I5785">INDEX(Species.List!A:A,MATCH(J5785,Species.List!B:B,0))</f>
        <v>Mya arenaria</v>
      </c>
      <c r="J5785" s="11" t="s">
        <v>327</v>
      </c>
      <c r="K5785" s="3" t="str">
        <f t="array" ref="K5785">INDEX(Species.List!C:C,MATCH(J5785,Species.List!B:B,0))</f>
        <v>SL</v>
      </c>
      <c r="L5785" s="64">
        <v>13.0</v>
      </c>
      <c r="M5785" s="64">
        <v>2.0</v>
      </c>
      <c r="N5785" s="8" t="s">
        <v>502</v>
      </c>
      <c r="O5785" s="8" t="s">
        <v>55</v>
      </c>
      <c r="P5785" s="3" t="s">
        <v>682</v>
      </c>
      <c r="Q5785" s="3" t="s">
        <v>55</v>
      </c>
      <c r="S5785" s="67">
        <v>1.0</v>
      </c>
    </row>
    <row r="5786" ht="15.0" customHeight="1">
      <c r="A5786" s="64">
        <v>28.0</v>
      </c>
      <c r="B5786" s="53" t="str">
        <f t="array" ref="B5786">INDEX(Quadrat.Details!D:D, MATCH(1,(F5786=Quadrat.Details!B:B)*(G5786=Quadrat.Details!G:G)*(H5786=Quadrat.Details!I:I),0))</f>
        <v>FJD</v>
      </c>
      <c r="E5786" s="65">
        <f t="array" ref="E5786">INDEX(Quadrat.Details!C:C, MATCH(1,(F5786=Quadrat.Details!B:B)*(G5786=Quadrat.Details!G:G),0))</f>
        <v>44792</v>
      </c>
      <c r="F5786" s="66">
        <v>2022.0</v>
      </c>
      <c r="G5786" s="13" t="s">
        <v>469</v>
      </c>
      <c r="H5786" s="64">
        <v>1.0</v>
      </c>
      <c r="I5786" s="3" t="str">
        <f t="array" ref="I5786">INDEX(Species.List!A:A,MATCH(J5786,Species.List!B:B,0))</f>
        <v>Anadara ovalis</v>
      </c>
      <c r="J5786" s="11" t="s">
        <v>106</v>
      </c>
      <c r="K5786" s="3" t="str">
        <f t="array" ref="K5786">INDEX(Species.List!C:C,MATCH(J5786,Species.List!B:B,0))</f>
        <v>SL</v>
      </c>
      <c r="L5786" s="64">
        <v>11.0</v>
      </c>
      <c r="M5786" s="64">
        <v>1.0</v>
      </c>
      <c r="N5786" s="8" t="s">
        <v>502</v>
      </c>
      <c r="O5786" s="8" t="s">
        <v>55</v>
      </c>
      <c r="P5786" s="3" t="s">
        <v>682</v>
      </c>
      <c r="Q5786" s="3" t="s">
        <v>55</v>
      </c>
      <c r="S5786" s="67">
        <v>1.0</v>
      </c>
    </row>
    <row r="5787" ht="15.0" customHeight="1">
      <c r="A5787" s="64">
        <v>28.0</v>
      </c>
      <c r="B5787" s="53" t="str">
        <f t="array" ref="B5787">INDEX(Quadrat.Details!D:D, MATCH(1,(F5787=Quadrat.Details!B:B)*(G5787=Quadrat.Details!G:G)*(H5787=Quadrat.Details!I:I),0))</f>
        <v>FJD</v>
      </c>
      <c r="E5787" s="65">
        <f t="array" ref="E5787">INDEX(Quadrat.Details!C:C, MATCH(1,(F5787=Quadrat.Details!B:B)*(G5787=Quadrat.Details!G:G),0))</f>
        <v>44792</v>
      </c>
      <c r="F5787" s="66">
        <v>2022.0</v>
      </c>
      <c r="G5787" s="13" t="s">
        <v>469</v>
      </c>
      <c r="H5787" s="64">
        <v>2.0</v>
      </c>
      <c r="I5787" s="3" t="str">
        <f t="array" ref="I5787">INDEX(Species.List!A:A,MATCH(J5787,Species.List!B:B,0))</f>
        <v>Yoldia limatula</v>
      </c>
      <c r="J5787" s="11" t="s">
        <v>179</v>
      </c>
      <c r="K5787" s="3" t="str">
        <f t="array" ref="K5787">INDEX(Species.List!C:C,MATCH(J5787,Species.List!B:B,0))</f>
        <v>SL</v>
      </c>
      <c r="L5787" s="64">
        <v>30.0</v>
      </c>
      <c r="M5787" s="64">
        <v>1.0</v>
      </c>
      <c r="N5787" s="8" t="s">
        <v>502</v>
      </c>
      <c r="O5787" s="8" t="s">
        <v>55</v>
      </c>
      <c r="P5787" s="3" t="s">
        <v>682</v>
      </c>
      <c r="Q5787" s="3" t="s">
        <v>55</v>
      </c>
      <c r="S5787" s="67">
        <v>1.0</v>
      </c>
    </row>
    <row r="5788" ht="15.0" customHeight="1">
      <c r="A5788" s="64">
        <v>28.0</v>
      </c>
      <c r="B5788" s="53" t="str">
        <f t="array" ref="B5788">INDEX(Quadrat.Details!D:D, MATCH(1,(F5788=Quadrat.Details!B:B)*(G5788=Quadrat.Details!G:G)*(H5788=Quadrat.Details!I:I),0))</f>
        <v>FJD</v>
      </c>
      <c r="E5788" s="65">
        <f t="array" ref="E5788">INDEX(Quadrat.Details!C:C, MATCH(1,(F5788=Quadrat.Details!B:B)*(G5788=Quadrat.Details!G:G),0))</f>
        <v>44792</v>
      </c>
      <c r="F5788" s="66">
        <v>2022.0</v>
      </c>
      <c r="G5788" s="13" t="s">
        <v>469</v>
      </c>
      <c r="H5788" s="64">
        <v>2.0</v>
      </c>
      <c r="I5788" s="3" t="str">
        <f t="array" ref="I5788">INDEX(Species.List!A:A,MATCH(J5788,Species.List!B:B,0))</f>
        <v>Yoldia limatula</v>
      </c>
      <c r="J5788" s="11" t="s">
        <v>179</v>
      </c>
      <c r="K5788" s="3" t="str">
        <f t="array" ref="K5788">INDEX(Species.List!C:C,MATCH(J5788,Species.List!B:B,0))</f>
        <v>SL</v>
      </c>
      <c r="L5788" s="64">
        <v>22.0</v>
      </c>
      <c r="M5788" s="64">
        <v>1.0</v>
      </c>
      <c r="N5788" s="8" t="s">
        <v>502</v>
      </c>
      <c r="O5788" s="8" t="s">
        <v>55</v>
      </c>
      <c r="P5788" s="3" t="s">
        <v>682</v>
      </c>
      <c r="Q5788" s="3" t="s">
        <v>55</v>
      </c>
      <c r="S5788" s="67">
        <v>1.0</v>
      </c>
    </row>
    <row r="5789" ht="15.0" customHeight="1">
      <c r="A5789" s="64">
        <v>28.0</v>
      </c>
      <c r="B5789" s="53" t="str">
        <f t="array" ref="B5789">INDEX(Quadrat.Details!D:D, MATCH(1,(F5789=Quadrat.Details!B:B)*(G5789=Quadrat.Details!G:G)*(H5789=Quadrat.Details!I:I),0))</f>
        <v>FJD</v>
      </c>
      <c r="E5789" s="65">
        <f t="array" ref="E5789">INDEX(Quadrat.Details!C:C, MATCH(1,(F5789=Quadrat.Details!B:B)*(G5789=Quadrat.Details!G:G),0))</f>
        <v>44792</v>
      </c>
      <c r="F5789" s="66">
        <v>2022.0</v>
      </c>
      <c r="G5789" s="13" t="s">
        <v>469</v>
      </c>
      <c r="H5789" s="64">
        <v>2.0</v>
      </c>
      <c r="I5789" s="3" t="str">
        <f t="array" ref="I5789">INDEX(Species.List!A:A,MATCH(J5789,Species.List!B:B,0))</f>
        <v>Yoldia limatula</v>
      </c>
      <c r="J5789" s="11" t="s">
        <v>179</v>
      </c>
      <c r="K5789" s="3" t="str">
        <f t="array" ref="K5789">INDEX(Species.List!C:C,MATCH(J5789,Species.List!B:B,0))</f>
        <v>SL</v>
      </c>
      <c r="L5789" s="64">
        <v>24.0</v>
      </c>
      <c r="M5789" s="64">
        <v>1.0</v>
      </c>
      <c r="N5789" s="8" t="s">
        <v>502</v>
      </c>
      <c r="O5789" s="8" t="s">
        <v>55</v>
      </c>
      <c r="P5789" s="3" t="s">
        <v>682</v>
      </c>
      <c r="Q5789" s="3" t="s">
        <v>55</v>
      </c>
      <c r="S5789" s="67">
        <v>1.0</v>
      </c>
    </row>
    <row r="5790" ht="15.0" customHeight="1">
      <c r="A5790" s="64">
        <v>28.0</v>
      </c>
      <c r="B5790" s="53" t="str">
        <f t="array" ref="B5790">INDEX(Quadrat.Details!D:D, MATCH(1,(F5790=Quadrat.Details!B:B)*(G5790=Quadrat.Details!G:G)*(H5790=Quadrat.Details!I:I),0))</f>
        <v>FJD</v>
      </c>
      <c r="E5790" s="65">
        <f t="array" ref="E5790">INDEX(Quadrat.Details!C:C, MATCH(1,(F5790=Quadrat.Details!B:B)*(G5790=Quadrat.Details!G:G),0))</f>
        <v>44792</v>
      </c>
      <c r="F5790" s="66">
        <v>2022.0</v>
      </c>
      <c r="G5790" s="13" t="s">
        <v>469</v>
      </c>
      <c r="H5790" s="64">
        <v>2.0</v>
      </c>
      <c r="I5790" s="3" t="str">
        <f t="array" ref="I5790">INDEX(Species.List!A:A,MATCH(J5790,Species.List!B:B,0))</f>
        <v>Solemya velum</v>
      </c>
      <c r="J5790" s="11" t="s">
        <v>329</v>
      </c>
      <c r="K5790" s="3" t="str">
        <f t="array" ref="K5790">INDEX(Species.List!C:C,MATCH(J5790,Species.List!B:B,0))</f>
        <v>SL</v>
      </c>
      <c r="L5790" s="64">
        <v>11.0</v>
      </c>
      <c r="M5790" s="64">
        <v>1.0</v>
      </c>
      <c r="N5790" s="8" t="s">
        <v>502</v>
      </c>
      <c r="O5790" s="8" t="s">
        <v>55</v>
      </c>
      <c r="P5790" s="3" t="s">
        <v>682</v>
      </c>
      <c r="Q5790" s="3" t="s">
        <v>55</v>
      </c>
      <c r="S5790" s="67">
        <v>1.0</v>
      </c>
    </row>
    <row r="5791" ht="15.0" customHeight="1">
      <c r="A5791" s="64">
        <v>28.0</v>
      </c>
      <c r="B5791" s="53" t="str">
        <f t="array" ref="B5791">INDEX(Quadrat.Details!D:D, MATCH(1,(F5791=Quadrat.Details!B:B)*(G5791=Quadrat.Details!G:G)*(H5791=Quadrat.Details!I:I),0))</f>
        <v>FJD</v>
      </c>
      <c r="E5791" s="65">
        <f t="array" ref="E5791">INDEX(Quadrat.Details!C:C, MATCH(1,(F5791=Quadrat.Details!B:B)*(G5791=Quadrat.Details!G:G),0))</f>
        <v>44792</v>
      </c>
      <c r="F5791" s="66">
        <v>2022.0</v>
      </c>
      <c r="G5791" s="13" t="s">
        <v>469</v>
      </c>
      <c r="H5791" s="64">
        <v>2.0</v>
      </c>
      <c r="I5791" s="3" t="str">
        <f t="array" ref="I5791">INDEX(Species.List!A:A,MATCH(J5791,Species.List!B:B,0))</f>
        <v>Ensis directus</v>
      </c>
      <c r="J5791" s="11" t="s">
        <v>306</v>
      </c>
      <c r="K5791" s="3" t="str">
        <f t="array" ref="K5791">INDEX(Species.List!C:C,MATCH(J5791,Species.List!B:B,0))</f>
        <v>SL</v>
      </c>
      <c r="L5791" s="64">
        <v>27.0</v>
      </c>
      <c r="M5791" s="64">
        <v>1.0</v>
      </c>
      <c r="N5791" s="8" t="s">
        <v>502</v>
      </c>
      <c r="O5791" s="8" t="s">
        <v>55</v>
      </c>
      <c r="P5791" s="3" t="s">
        <v>682</v>
      </c>
      <c r="Q5791" s="3" t="s">
        <v>55</v>
      </c>
      <c r="S5791" s="67">
        <v>1.0</v>
      </c>
    </row>
    <row r="5792" ht="15.0" customHeight="1">
      <c r="A5792" s="64">
        <v>28.0</v>
      </c>
      <c r="B5792" s="53" t="str">
        <f t="array" ref="B5792">INDEX(Quadrat.Details!D:D, MATCH(1,(F5792=Quadrat.Details!B:B)*(G5792=Quadrat.Details!G:G)*(H5792=Quadrat.Details!I:I),0))</f>
        <v>FJD</v>
      </c>
      <c r="E5792" s="65">
        <f t="array" ref="E5792">INDEX(Quadrat.Details!C:C, MATCH(1,(F5792=Quadrat.Details!B:B)*(G5792=Quadrat.Details!G:G),0))</f>
        <v>44792</v>
      </c>
      <c r="F5792" s="66">
        <v>2022.0</v>
      </c>
      <c r="G5792" s="13" t="s">
        <v>469</v>
      </c>
      <c r="H5792" s="64">
        <v>2.0</v>
      </c>
      <c r="I5792" s="3" t="str">
        <f t="array" ref="I5792">INDEX(Species.List!A:A,MATCH(J5792,Species.List!B:B,0))</f>
        <v>Anadara ovalis</v>
      </c>
      <c r="J5792" s="11" t="s">
        <v>106</v>
      </c>
      <c r="K5792" s="3" t="str">
        <f t="array" ref="K5792">INDEX(Species.List!C:C,MATCH(J5792,Species.List!B:B,0))</f>
        <v>SL</v>
      </c>
      <c r="L5792" s="64">
        <v>14.0</v>
      </c>
      <c r="M5792" s="64">
        <v>2.0</v>
      </c>
      <c r="N5792" s="8" t="s">
        <v>502</v>
      </c>
      <c r="O5792" s="8" t="s">
        <v>55</v>
      </c>
      <c r="P5792" s="3" t="s">
        <v>682</v>
      </c>
      <c r="Q5792" s="3" t="s">
        <v>55</v>
      </c>
      <c r="S5792" s="67">
        <v>1.0</v>
      </c>
    </row>
    <row r="5793" ht="15.0" customHeight="1">
      <c r="A5793" s="64">
        <v>28.0</v>
      </c>
      <c r="B5793" s="53" t="str">
        <f t="array" ref="B5793">INDEX(Quadrat.Details!D:D, MATCH(1,(F5793=Quadrat.Details!B:B)*(G5793=Quadrat.Details!G:G)*(H5793=Quadrat.Details!I:I),0))</f>
        <v>FJD</v>
      </c>
      <c r="E5793" s="65">
        <f t="array" ref="E5793">INDEX(Quadrat.Details!C:C, MATCH(1,(F5793=Quadrat.Details!B:B)*(G5793=Quadrat.Details!G:G),0))</f>
        <v>44792</v>
      </c>
      <c r="F5793" s="66">
        <v>2022.0</v>
      </c>
      <c r="G5793" s="13" t="s">
        <v>469</v>
      </c>
      <c r="H5793" s="64">
        <v>2.0</v>
      </c>
      <c r="I5793" s="3" t="str">
        <f t="array" ref="I5793">INDEX(Species.List!A:A,MATCH(J5793,Species.List!B:B,0))</f>
        <v>Anadara ovalis</v>
      </c>
      <c r="J5793" s="11" t="s">
        <v>106</v>
      </c>
      <c r="K5793" s="3" t="str">
        <f t="array" ref="K5793">INDEX(Species.List!C:C,MATCH(J5793,Species.List!B:B,0))</f>
        <v>SL</v>
      </c>
      <c r="L5793" s="64">
        <v>19.0</v>
      </c>
      <c r="M5793" s="64">
        <v>1.0</v>
      </c>
      <c r="N5793" s="8" t="s">
        <v>502</v>
      </c>
      <c r="O5793" s="8" t="s">
        <v>55</v>
      </c>
      <c r="P5793" s="3" t="s">
        <v>682</v>
      </c>
      <c r="Q5793" s="3" t="s">
        <v>55</v>
      </c>
      <c r="S5793" s="67">
        <v>1.0</v>
      </c>
    </row>
    <row r="5794" ht="15.0" customHeight="1">
      <c r="A5794" s="64">
        <v>28.0</v>
      </c>
      <c r="B5794" s="53" t="str">
        <f t="array" ref="B5794">INDEX(Quadrat.Details!D:D, MATCH(1,(F5794=Quadrat.Details!B:B)*(G5794=Quadrat.Details!G:G)*(H5794=Quadrat.Details!I:I),0))</f>
        <v>FJD</v>
      </c>
      <c r="E5794" s="65">
        <f t="array" ref="E5794">INDEX(Quadrat.Details!C:C, MATCH(1,(F5794=Quadrat.Details!B:B)*(G5794=Quadrat.Details!G:G),0))</f>
        <v>44792</v>
      </c>
      <c r="F5794" s="66">
        <v>2022.0</v>
      </c>
      <c r="G5794" s="13" t="s">
        <v>469</v>
      </c>
      <c r="H5794" s="64">
        <v>2.0</v>
      </c>
      <c r="I5794" s="3" t="str">
        <f t="array" ref="I5794">INDEX(Species.List!A:A,MATCH(J5794,Species.List!B:B,0))</f>
        <v>Anadara ovalis</v>
      </c>
      <c r="J5794" s="11" t="s">
        <v>106</v>
      </c>
      <c r="K5794" s="3" t="str">
        <f t="array" ref="K5794">INDEX(Species.List!C:C,MATCH(J5794,Species.List!B:B,0))</f>
        <v>SL</v>
      </c>
      <c r="L5794" s="64">
        <v>11.0</v>
      </c>
      <c r="M5794" s="64">
        <v>1.0</v>
      </c>
      <c r="N5794" s="8" t="s">
        <v>502</v>
      </c>
      <c r="O5794" s="8" t="s">
        <v>55</v>
      </c>
      <c r="P5794" s="3" t="s">
        <v>682</v>
      </c>
      <c r="Q5794" s="3" t="s">
        <v>55</v>
      </c>
      <c r="S5794" s="67">
        <v>1.0</v>
      </c>
    </row>
    <row r="5795" ht="15.0" customHeight="1">
      <c r="A5795" s="64">
        <v>28.0</v>
      </c>
      <c r="B5795" s="53" t="str">
        <f t="array" ref="B5795">INDEX(Quadrat.Details!D:D, MATCH(1,(F5795=Quadrat.Details!B:B)*(G5795=Quadrat.Details!G:G)*(H5795=Quadrat.Details!I:I),0))</f>
        <v>FJD</v>
      </c>
      <c r="E5795" s="65">
        <f t="array" ref="E5795">INDEX(Quadrat.Details!C:C, MATCH(1,(F5795=Quadrat.Details!B:B)*(G5795=Quadrat.Details!G:G),0))</f>
        <v>44792</v>
      </c>
      <c r="F5795" s="66">
        <v>2022.0</v>
      </c>
      <c r="G5795" s="13" t="s">
        <v>469</v>
      </c>
      <c r="H5795" s="64">
        <v>2.0</v>
      </c>
      <c r="I5795" s="3" t="str">
        <f t="array" ref="I5795">INDEX(Species.List!A:A,MATCH(J5795,Species.List!B:B,0))</f>
        <v>Anadara ovalis</v>
      </c>
      <c r="J5795" s="11" t="s">
        <v>106</v>
      </c>
      <c r="K5795" s="3" t="str">
        <f t="array" ref="K5795">INDEX(Species.List!C:C,MATCH(J5795,Species.List!B:B,0))</f>
        <v>SL</v>
      </c>
      <c r="L5795" s="64">
        <v>12.0</v>
      </c>
      <c r="M5795" s="64">
        <v>2.0</v>
      </c>
      <c r="N5795" s="8" t="s">
        <v>502</v>
      </c>
      <c r="O5795" s="8" t="s">
        <v>55</v>
      </c>
      <c r="P5795" s="3" t="s">
        <v>682</v>
      </c>
      <c r="Q5795" s="3" t="s">
        <v>55</v>
      </c>
      <c r="S5795" s="67">
        <v>1.0</v>
      </c>
    </row>
    <row r="5796" ht="15.0" customHeight="1">
      <c r="A5796" s="64">
        <v>28.0</v>
      </c>
      <c r="B5796" s="53" t="str">
        <f t="array" ref="B5796">INDEX(Quadrat.Details!D:D, MATCH(1,(F5796=Quadrat.Details!B:B)*(G5796=Quadrat.Details!G:G)*(H5796=Quadrat.Details!I:I),0))</f>
        <v>FJD</v>
      </c>
      <c r="E5796" s="65">
        <f t="array" ref="E5796">INDEX(Quadrat.Details!C:C, MATCH(1,(F5796=Quadrat.Details!B:B)*(G5796=Quadrat.Details!G:G),0))</f>
        <v>44792</v>
      </c>
      <c r="F5796" s="66">
        <v>2022.0</v>
      </c>
      <c r="G5796" s="13" t="s">
        <v>469</v>
      </c>
      <c r="H5796" s="64">
        <v>2.0</v>
      </c>
      <c r="I5796" s="3" t="str">
        <f t="array" ref="I5796">INDEX(Species.List!A:A,MATCH(J5796,Species.List!B:B,0))</f>
        <v>Anadara ovalis</v>
      </c>
      <c r="J5796" s="11" t="s">
        <v>106</v>
      </c>
      <c r="K5796" s="3" t="str">
        <f t="array" ref="K5796">INDEX(Species.List!C:C,MATCH(J5796,Species.List!B:B,0))</f>
        <v>SL</v>
      </c>
      <c r="L5796" s="64">
        <v>15.0</v>
      </c>
      <c r="M5796" s="64">
        <v>1.0</v>
      </c>
      <c r="N5796" s="8" t="s">
        <v>502</v>
      </c>
      <c r="O5796" s="8" t="s">
        <v>55</v>
      </c>
      <c r="P5796" s="3" t="s">
        <v>682</v>
      </c>
      <c r="Q5796" s="3" t="s">
        <v>55</v>
      </c>
      <c r="S5796" s="67">
        <v>1.0</v>
      </c>
    </row>
    <row r="5797" ht="15.0" customHeight="1">
      <c r="A5797" s="64">
        <v>28.0</v>
      </c>
      <c r="B5797" s="53" t="str">
        <f t="array" ref="B5797">INDEX(Quadrat.Details!D:D, MATCH(1,(F5797=Quadrat.Details!B:B)*(G5797=Quadrat.Details!G:G)*(H5797=Quadrat.Details!I:I),0))</f>
        <v>FJD</v>
      </c>
      <c r="E5797" s="65">
        <f t="array" ref="E5797">INDEX(Quadrat.Details!C:C, MATCH(1,(F5797=Quadrat.Details!B:B)*(G5797=Quadrat.Details!G:G),0))</f>
        <v>44792</v>
      </c>
      <c r="F5797" s="66">
        <v>2022.0</v>
      </c>
      <c r="G5797" s="13" t="s">
        <v>469</v>
      </c>
      <c r="H5797" s="64">
        <v>2.0</v>
      </c>
      <c r="I5797" s="3" t="str">
        <f t="array" ref="I5797">INDEX(Species.List!A:A,MATCH(J5797,Species.List!B:B,0))</f>
        <v>Ilyanassa trivittata</v>
      </c>
      <c r="J5797" s="11" t="s">
        <v>350</v>
      </c>
      <c r="K5797" s="3" t="str">
        <f t="array" ref="K5797">INDEX(Species.List!C:C,MATCH(J5797,Species.List!B:B,0))</f>
        <v>SH</v>
      </c>
      <c r="L5797" s="64">
        <v>16.0</v>
      </c>
      <c r="M5797" s="64">
        <v>1.0</v>
      </c>
      <c r="N5797" s="8" t="s">
        <v>502</v>
      </c>
      <c r="O5797" s="8" t="s">
        <v>55</v>
      </c>
      <c r="P5797" s="3" t="s">
        <v>682</v>
      </c>
      <c r="Q5797" s="3" t="s">
        <v>55</v>
      </c>
      <c r="S5797" s="67">
        <v>1.0</v>
      </c>
    </row>
    <row r="5798" ht="15.0" customHeight="1">
      <c r="A5798" s="64">
        <v>28.0</v>
      </c>
      <c r="B5798" s="53" t="str">
        <f t="array" ref="B5798">INDEX(Quadrat.Details!D:D, MATCH(1,(F5798=Quadrat.Details!B:B)*(G5798=Quadrat.Details!G:G)*(H5798=Quadrat.Details!I:I),0))</f>
        <v>FJD</v>
      </c>
      <c r="E5798" s="65">
        <f t="array" ref="E5798">INDEX(Quadrat.Details!C:C, MATCH(1,(F5798=Quadrat.Details!B:B)*(G5798=Quadrat.Details!G:G),0))</f>
        <v>44792</v>
      </c>
      <c r="F5798" s="66">
        <v>2022.0</v>
      </c>
      <c r="G5798" s="13" t="s">
        <v>469</v>
      </c>
      <c r="H5798" s="64">
        <v>2.0</v>
      </c>
      <c r="I5798" s="3" t="str">
        <f t="array" ref="I5798">INDEX(Species.List!A:A,MATCH(J5798,Species.List!B:B,0))</f>
        <v>Ilyanassa trivittata</v>
      </c>
      <c r="J5798" s="11" t="s">
        <v>350</v>
      </c>
      <c r="K5798" s="3" t="str">
        <f t="array" ref="K5798">INDEX(Species.List!C:C,MATCH(J5798,Species.List!B:B,0))</f>
        <v>SH</v>
      </c>
      <c r="L5798" s="64">
        <v>21.0</v>
      </c>
      <c r="M5798" s="64">
        <v>1.0</v>
      </c>
      <c r="N5798" s="8" t="s">
        <v>502</v>
      </c>
      <c r="O5798" s="8" t="s">
        <v>55</v>
      </c>
      <c r="P5798" s="3" t="s">
        <v>682</v>
      </c>
      <c r="Q5798" s="3" t="s">
        <v>55</v>
      </c>
      <c r="S5798" s="67">
        <v>1.0</v>
      </c>
    </row>
    <row r="5799" ht="15.0" customHeight="1">
      <c r="A5799" s="64">
        <v>28.0</v>
      </c>
      <c r="B5799" s="53" t="str">
        <f t="array" ref="B5799">INDEX(Quadrat.Details!D:D, MATCH(1,(F5799=Quadrat.Details!B:B)*(G5799=Quadrat.Details!G:G)*(H5799=Quadrat.Details!I:I),0))</f>
        <v>FJD</v>
      </c>
      <c r="E5799" s="65">
        <f t="array" ref="E5799">INDEX(Quadrat.Details!C:C, MATCH(1,(F5799=Quadrat.Details!B:B)*(G5799=Quadrat.Details!G:G),0))</f>
        <v>44792</v>
      </c>
      <c r="F5799" s="66">
        <v>2022.0</v>
      </c>
      <c r="G5799" s="13" t="s">
        <v>469</v>
      </c>
      <c r="H5799" s="64">
        <v>2.0</v>
      </c>
      <c r="I5799" s="3" t="str">
        <f t="array" ref="I5799">INDEX(Species.List!A:A,MATCH(J5799,Species.List!B:B,0))</f>
        <v>Ilyanassa trivittata</v>
      </c>
      <c r="J5799" s="11" t="s">
        <v>350</v>
      </c>
      <c r="K5799" s="3" t="str">
        <f t="array" ref="K5799">INDEX(Species.List!C:C,MATCH(J5799,Species.List!B:B,0))</f>
        <v>SH</v>
      </c>
      <c r="L5799" s="64">
        <v>20.0</v>
      </c>
      <c r="M5799" s="64">
        <v>1.0</v>
      </c>
      <c r="N5799" s="8" t="s">
        <v>502</v>
      </c>
      <c r="O5799" s="8" t="s">
        <v>55</v>
      </c>
      <c r="P5799" s="3" t="s">
        <v>682</v>
      </c>
      <c r="Q5799" s="3" t="s">
        <v>55</v>
      </c>
      <c r="S5799" s="67">
        <v>1.0</v>
      </c>
    </row>
    <row r="5800" ht="15.0" customHeight="1">
      <c r="A5800" s="64">
        <v>28.0</v>
      </c>
      <c r="B5800" s="53" t="str">
        <f t="array" ref="B5800">INDEX(Quadrat.Details!D:D, MATCH(1,(F5800=Quadrat.Details!B:B)*(G5800=Quadrat.Details!G:G)*(H5800=Quadrat.Details!I:I),0))</f>
        <v>FJD</v>
      </c>
      <c r="E5800" s="65">
        <f t="array" ref="E5800">INDEX(Quadrat.Details!C:C, MATCH(1,(F5800=Quadrat.Details!B:B)*(G5800=Quadrat.Details!G:G),0))</f>
        <v>44792</v>
      </c>
      <c r="F5800" s="66">
        <v>2022.0</v>
      </c>
      <c r="G5800" s="13" t="s">
        <v>469</v>
      </c>
      <c r="H5800" s="64">
        <v>2.0</v>
      </c>
      <c r="I5800" s="3" t="str">
        <f t="array" ref="I5800">INDEX(Species.List!A:A,MATCH(J5800,Species.List!B:B,0))</f>
        <v>Mya arenaria</v>
      </c>
      <c r="J5800" s="11" t="s">
        <v>327</v>
      </c>
      <c r="K5800" s="3" t="str">
        <f t="array" ref="K5800">INDEX(Species.List!C:C,MATCH(J5800,Species.List!B:B,0))</f>
        <v>SL</v>
      </c>
      <c r="L5800" s="64">
        <v>13.0</v>
      </c>
      <c r="M5800" s="64">
        <v>2.0</v>
      </c>
      <c r="N5800" s="8" t="s">
        <v>502</v>
      </c>
      <c r="O5800" s="8" t="s">
        <v>55</v>
      </c>
      <c r="P5800" s="3" t="s">
        <v>682</v>
      </c>
      <c r="Q5800" s="3" t="s">
        <v>55</v>
      </c>
      <c r="S5800" s="67">
        <v>1.0</v>
      </c>
    </row>
    <row r="5801" ht="15.0" customHeight="1">
      <c r="A5801" s="64">
        <v>28.0</v>
      </c>
      <c r="B5801" s="53" t="str">
        <f t="array" ref="B5801">INDEX(Quadrat.Details!D:D, MATCH(1,(F5801=Quadrat.Details!B:B)*(G5801=Quadrat.Details!G:G)*(H5801=Quadrat.Details!I:I),0))</f>
        <v>FJD</v>
      </c>
      <c r="E5801" s="65">
        <f t="array" ref="E5801">INDEX(Quadrat.Details!C:C, MATCH(1,(F5801=Quadrat.Details!B:B)*(G5801=Quadrat.Details!G:G),0))</f>
        <v>44792</v>
      </c>
      <c r="F5801" s="66">
        <v>2022.0</v>
      </c>
      <c r="G5801" s="13" t="s">
        <v>469</v>
      </c>
      <c r="H5801" s="64">
        <v>2.0</v>
      </c>
      <c r="I5801" s="3" t="str">
        <f t="array" ref="I5801">INDEX(Species.List!A:A,MATCH(J5801,Species.List!B:B,0))</f>
        <v>Mya arenaria</v>
      </c>
      <c r="J5801" s="11" t="s">
        <v>327</v>
      </c>
      <c r="K5801" s="3" t="str">
        <f t="array" ref="K5801">INDEX(Species.List!C:C,MATCH(J5801,Species.List!B:B,0))</f>
        <v>SL</v>
      </c>
      <c r="L5801" s="64">
        <v>12.0</v>
      </c>
      <c r="M5801" s="64">
        <v>1.0</v>
      </c>
      <c r="N5801" s="8" t="s">
        <v>502</v>
      </c>
      <c r="O5801" s="8" t="s">
        <v>55</v>
      </c>
      <c r="P5801" s="3" t="s">
        <v>682</v>
      </c>
      <c r="Q5801" s="3" t="s">
        <v>55</v>
      </c>
      <c r="S5801" s="67">
        <v>1.0</v>
      </c>
    </row>
    <row r="5802" ht="15.0" customHeight="1">
      <c r="A5802" s="64">
        <v>28.0</v>
      </c>
      <c r="B5802" s="53" t="str">
        <f t="array" ref="B5802">INDEX(Quadrat.Details!D:D, MATCH(1,(F5802=Quadrat.Details!B:B)*(G5802=Quadrat.Details!G:G)*(H5802=Quadrat.Details!I:I),0))</f>
        <v>FJD</v>
      </c>
      <c r="E5802" s="65">
        <f t="array" ref="E5802">INDEX(Quadrat.Details!C:C, MATCH(1,(F5802=Quadrat.Details!B:B)*(G5802=Quadrat.Details!G:G),0))</f>
        <v>44792</v>
      </c>
      <c r="F5802" s="66">
        <v>2022.0</v>
      </c>
      <c r="G5802" s="13" t="s">
        <v>469</v>
      </c>
      <c r="H5802" s="64">
        <v>2.0</v>
      </c>
      <c r="I5802" s="3" t="str">
        <f t="array" ref="I5802">INDEX(Species.List!A:A,MATCH(J5802,Species.List!B:B,0))</f>
        <v>Mya arenaria</v>
      </c>
      <c r="J5802" s="11" t="s">
        <v>327</v>
      </c>
      <c r="K5802" s="3" t="str">
        <f t="array" ref="K5802">INDEX(Species.List!C:C,MATCH(J5802,Species.List!B:B,0))</f>
        <v>SL</v>
      </c>
      <c r="L5802" s="64">
        <v>16.0</v>
      </c>
      <c r="M5802" s="64">
        <v>1.0</v>
      </c>
      <c r="N5802" s="8" t="s">
        <v>502</v>
      </c>
      <c r="O5802" s="8" t="s">
        <v>55</v>
      </c>
      <c r="P5802" s="3" t="s">
        <v>682</v>
      </c>
      <c r="Q5802" s="3" t="s">
        <v>55</v>
      </c>
      <c r="S5802" s="67">
        <v>1.0</v>
      </c>
    </row>
    <row r="5803" ht="15.0" customHeight="1">
      <c r="A5803" s="64">
        <v>28.0</v>
      </c>
      <c r="B5803" s="53" t="str">
        <f t="array" ref="B5803">INDEX(Quadrat.Details!D:D, MATCH(1,(F5803=Quadrat.Details!B:B)*(G5803=Quadrat.Details!G:G)*(H5803=Quadrat.Details!I:I),0))</f>
        <v>FJD</v>
      </c>
      <c r="E5803" s="65">
        <f t="array" ref="E5803">INDEX(Quadrat.Details!C:C, MATCH(1,(F5803=Quadrat.Details!B:B)*(G5803=Quadrat.Details!G:G),0))</f>
        <v>44792</v>
      </c>
      <c r="F5803" s="66">
        <v>2022.0</v>
      </c>
      <c r="G5803" s="13" t="s">
        <v>469</v>
      </c>
      <c r="H5803" s="64">
        <v>2.0</v>
      </c>
      <c r="I5803" s="3" t="str">
        <f t="array" ref="I5803">INDEX(Species.List!A:A,MATCH(J5803,Species.List!B:B,0))</f>
        <v>Mulinia lateralis</v>
      </c>
      <c r="J5803" s="11" t="s">
        <v>152</v>
      </c>
      <c r="K5803" s="3" t="str">
        <f t="array" ref="K5803">INDEX(Species.List!C:C,MATCH(J5803,Species.List!B:B,0))</f>
        <v>SL</v>
      </c>
      <c r="L5803" s="64">
        <v>13.0</v>
      </c>
      <c r="M5803" s="64">
        <v>1.0</v>
      </c>
      <c r="N5803" s="8" t="s">
        <v>502</v>
      </c>
      <c r="O5803" s="8" t="s">
        <v>55</v>
      </c>
      <c r="P5803" s="3" t="s">
        <v>682</v>
      </c>
      <c r="Q5803" s="3" t="s">
        <v>55</v>
      </c>
      <c r="S5803" s="67">
        <v>1.0</v>
      </c>
    </row>
    <row r="5804" ht="15.0" customHeight="1">
      <c r="A5804" s="64">
        <v>28.0</v>
      </c>
      <c r="B5804" s="53" t="str">
        <f t="array" ref="B5804">INDEX(Quadrat.Details!D:D, MATCH(1,(F5804=Quadrat.Details!B:B)*(G5804=Quadrat.Details!G:G)*(H5804=Quadrat.Details!I:I),0))</f>
        <v>FJD</v>
      </c>
      <c r="E5804" s="65">
        <f t="array" ref="E5804">INDEX(Quadrat.Details!C:C, MATCH(1,(F5804=Quadrat.Details!B:B)*(G5804=Quadrat.Details!G:G),0))</f>
        <v>44792</v>
      </c>
      <c r="F5804" s="66">
        <v>2022.0</v>
      </c>
      <c r="G5804" s="13" t="s">
        <v>469</v>
      </c>
      <c r="H5804" s="64">
        <v>2.0</v>
      </c>
      <c r="I5804" s="3" t="str">
        <f t="array" ref="I5804">INDEX(Species.List!A:A,MATCH(J5804,Species.List!B:B,0))</f>
        <v>Petricolaria pholadiformis</v>
      </c>
      <c r="J5804" s="11" t="s">
        <v>173</v>
      </c>
      <c r="K5804" s="3" t="str">
        <f t="array" ref="K5804">INDEX(Species.List!C:C,MATCH(J5804,Species.List!B:B,0))</f>
        <v>SL</v>
      </c>
      <c r="L5804" s="64">
        <v>12.0</v>
      </c>
      <c r="M5804" s="64">
        <v>1.0</v>
      </c>
      <c r="N5804" s="8" t="s">
        <v>502</v>
      </c>
      <c r="O5804" s="8" t="s">
        <v>55</v>
      </c>
      <c r="P5804" s="3" t="s">
        <v>682</v>
      </c>
      <c r="Q5804" s="3" t="s">
        <v>55</v>
      </c>
      <c r="S5804" s="67">
        <v>1.0</v>
      </c>
    </row>
    <row r="5805" ht="15.0" customHeight="1">
      <c r="A5805" s="64">
        <v>28.0</v>
      </c>
      <c r="B5805" s="53" t="str">
        <f t="array" ref="B5805">INDEX(Quadrat.Details!D:D, MATCH(1,(F5805=Quadrat.Details!B:B)*(G5805=Quadrat.Details!G:G)*(H5805=Quadrat.Details!I:I),0))</f>
        <v>JQ</v>
      </c>
      <c r="E5805" s="65">
        <f t="array" ref="E5805">INDEX(Quadrat.Details!C:C, MATCH(1,(F5805=Quadrat.Details!B:B)*(G5805=Quadrat.Details!G:G),0))</f>
        <v>44792</v>
      </c>
      <c r="F5805" s="66">
        <v>2022.0</v>
      </c>
      <c r="G5805" s="13" t="s">
        <v>468</v>
      </c>
      <c r="H5805" s="64">
        <v>1.0</v>
      </c>
      <c r="I5805" s="3" t="str">
        <f t="array" ref="I5805">INDEX(Species.List!A:A,MATCH(J5805,Species.List!B:B,0))</f>
        <v>Petricolaria pholadiformis</v>
      </c>
      <c r="J5805" s="11" t="s">
        <v>173</v>
      </c>
      <c r="K5805" s="3" t="str">
        <f t="array" ref="K5805">INDEX(Species.List!C:C,MATCH(J5805,Species.List!B:B,0))</f>
        <v>SL</v>
      </c>
      <c r="L5805" s="64">
        <v>20.0</v>
      </c>
      <c r="M5805" s="64">
        <v>1.0</v>
      </c>
      <c r="N5805" s="8" t="s">
        <v>502</v>
      </c>
      <c r="O5805" s="8" t="s">
        <v>55</v>
      </c>
      <c r="P5805" s="3" t="s">
        <v>682</v>
      </c>
      <c r="Q5805" s="3" t="s">
        <v>55</v>
      </c>
      <c r="S5805" s="67">
        <v>1.0</v>
      </c>
    </row>
    <row r="5806" ht="15.0" customHeight="1">
      <c r="A5806" s="64">
        <v>28.0</v>
      </c>
      <c r="B5806" s="53" t="str">
        <f t="array" ref="B5806">INDEX(Quadrat.Details!D:D, MATCH(1,(F5806=Quadrat.Details!B:B)*(G5806=Quadrat.Details!G:G)*(H5806=Quadrat.Details!I:I),0))</f>
        <v>JQ</v>
      </c>
      <c r="E5806" s="65">
        <f t="array" ref="E5806">INDEX(Quadrat.Details!C:C, MATCH(1,(F5806=Quadrat.Details!B:B)*(G5806=Quadrat.Details!G:G),0))</f>
        <v>44792</v>
      </c>
      <c r="F5806" s="66">
        <v>2022.0</v>
      </c>
      <c r="G5806" s="13" t="s">
        <v>468</v>
      </c>
      <c r="H5806" s="64">
        <v>1.0</v>
      </c>
      <c r="I5806" s="3" t="str">
        <f t="array" ref="I5806">INDEX(Species.List!A:A,MATCH(J5806,Species.List!B:B,0))</f>
        <v>Unknown Clam</v>
      </c>
      <c r="J5806" s="11" t="s">
        <v>359</v>
      </c>
      <c r="K5806" s="3" t="str">
        <f t="array" ref="K5806">INDEX(Species.List!C:C,MATCH(J5806,Species.List!B:B,0))</f>
        <v>SL</v>
      </c>
      <c r="L5806" s="64">
        <v>14.0</v>
      </c>
      <c r="M5806" s="64">
        <v>1.0</v>
      </c>
      <c r="N5806" s="8" t="s">
        <v>502</v>
      </c>
      <c r="O5806" s="8" t="s">
        <v>55</v>
      </c>
      <c r="P5806" s="3" t="s">
        <v>682</v>
      </c>
      <c r="Q5806" s="3" t="s">
        <v>55</v>
      </c>
      <c r="S5806" s="67">
        <v>1.0</v>
      </c>
    </row>
    <row r="5807" ht="15.0" customHeight="1">
      <c r="A5807" s="64">
        <v>28.0</v>
      </c>
      <c r="B5807" s="53" t="str">
        <f t="array" ref="B5807">INDEX(Quadrat.Details!D:D, MATCH(1,(F5807=Quadrat.Details!B:B)*(G5807=Quadrat.Details!G:G)*(H5807=Quadrat.Details!I:I),0))</f>
        <v>JQ</v>
      </c>
      <c r="E5807" s="65">
        <f t="array" ref="E5807">INDEX(Quadrat.Details!C:C, MATCH(1,(F5807=Quadrat.Details!B:B)*(G5807=Quadrat.Details!G:G),0))</f>
        <v>44792</v>
      </c>
      <c r="F5807" s="66">
        <v>2022.0</v>
      </c>
      <c r="G5807" s="13" t="s">
        <v>468</v>
      </c>
      <c r="H5807" s="64">
        <v>1.0</v>
      </c>
      <c r="I5807" s="3" t="str">
        <f t="array" ref="I5807">INDEX(Species.List!A:A,MATCH(J5807,Species.List!B:B,0))</f>
        <v>Mya arenaria</v>
      </c>
      <c r="J5807" s="11" t="s">
        <v>327</v>
      </c>
      <c r="K5807" s="3" t="str">
        <f t="array" ref="K5807">INDEX(Species.List!C:C,MATCH(J5807,Species.List!B:B,0))</f>
        <v>SL</v>
      </c>
      <c r="L5807" s="64">
        <v>14.0</v>
      </c>
      <c r="M5807" s="64">
        <v>1.0</v>
      </c>
      <c r="N5807" s="8" t="s">
        <v>502</v>
      </c>
      <c r="O5807" s="8" t="s">
        <v>55</v>
      </c>
      <c r="P5807" s="3" t="s">
        <v>682</v>
      </c>
      <c r="Q5807" s="3" t="s">
        <v>55</v>
      </c>
      <c r="S5807" s="67">
        <v>1.0</v>
      </c>
    </row>
    <row r="5808" ht="15.0" customHeight="1">
      <c r="A5808" s="64">
        <v>28.0</v>
      </c>
      <c r="B5808" s="53" t="str">
        <f t="array" ref="B5808">INDEX(Quadrat.Details!D:D, MATCH(1,(F5808=Quadrat.Details!B:B)*(G5808=Quadrat.Details!G:G)*(H5808=Quadrat.Details!I:I),0))</f>
        <v>JQ</v>
      </c>
      <c r="E5808" s="65">
        <f t="array" ref="E5808">INDEX(Quadrat.Details!C:C, MATCH(1,(F5808=Quadrat.Details!B:B)*(G5808=Quadrat.Details!G:G),0))</f>
        <v>44792</v>
      </c>
      <c r="F5808" s="66">
        <v>2022.0</v>
      </c>
      <c r="G5808" s="13" t="s">
        <v>468</v>
      </c>
      <c r="H5808" s="64">
        <v>1.0</v>
      </c>
      <c r="I5808" s="3" t="str">
        <f t="array" ref="I5808">INDEX(Species.List!A:A,MATCH(J5808,Species.List!B:B,0))</f>
        <v>Ensis directus</v>
      </c>
      <c r="J5808" s="11" t="s">
        <v>306</v>
      </c>
      <c r="K5808" s="3" t="str">
        <f t="array" ref="K5808">INDEX(Species.List!C:C,MATCH(J5808,Species.List!B:B,0))</f>
        <v>SL</v>
      </c>
      <c r="L5808" s="64">
        <v>28.0</v>
      </c>
      <c r="M5808" s="64">
        <v>1.0</v>
      </c>
      <c r="N5808" s="8" t="s">
        <v>502</v>
      </c>
      <c r="O5808" s="8" t="s">
        <v>55</v>
      </c>
      <c r="P5808" s="3" t="s">
        <v>682</v>
      </c>
      <c r="Q5808" s="3" t="s">
        <v>55</v>
      </c>
      <c r="S5808" s="67">
        <v>1.0</v>
      </c>
    </row>
    <row r="5809" ht="15.0" customHeight="1">
      <c r="A5809" s="64">
        <v>28.0</v>
      </c>
      <c r="B5809" s="53" t="str">
        <f t="array" ref="B5809">INDEX(Quadrat.Details!D:D, MATCH(1,(F5809=Quadrat.Details!B:B)*(G5809=Quadrat.Details!G:G)*(H5809=Quadrat.Details!I:I),0))</f>
        <v>JQ</v>
      </c>
      <c r="E5809" s="65">
        <f t="array" ref="E5809">INDEX(Quadrat.Details!C:C, MATCH(1,(F5809=Quadrat.Details!B:B)*(G5809=Quadrat.Details!G:G),0))</f>
        <v>44792</v>
      </c>
      <c r="F5809" s="66">
        <v>2022.0</v>
      </c>
      <c r="G5809" s="13" t="s">
        <v>468</v>
      </c>
      <c r="H5809" s="64">
        <v>1.0</v>
      </c>
      <c r="I5809" s="3" t="str">
        <f t="array" ref="I5809">INDEX(Species.List!A:A,MATCH(J5809,Species.List!B:B,0))</f>
        <v>Anadara ovalis</v>
      </c>
      <c r="J5809" s="11" t="s">
        <v>106</v>
      </c>
      <c r="K5809" s="3" t="str">
        <f t="array" ref="K5809">INDEX(Species.List!C:C,MATCH(J5809,Species.List!B:B,0))</f>
        <v>SL</v>
      </c>
      <c r="L5809" s="64">
        <v>14.0</v>
      </c>
      <c r="M5809" s="64">
        <v>1.0</v>
      </c>
      <c r="N5809" s="8" t="s">
        <v>502</v>
      </c>
      <c r="O5809" s="8" t="s">
        <v>55</v>
      </c>
      <c r="P5809" s="3" t="s">
        <v>682</v>
      </c>
      <c r="Q5809" s="3" t="s">
        <v>55</v>
      </c>
      <c r="S5809" s="67">
        <v>1.0</v>
      </c>
    </row>
    <row r="5810" ht="15.0" customHeight="1">
      <c r="A5810" s="64">
        <v>28.0</v>
      </c>
      <c r="B5810" s="53" t="str">
        <f t="array" ref="B5810">INDEX(Quadrat.Details!D:D, MATCH(1,(F5810=Quadrat.Details!B:B)*(G5810=Quadrat.Details!G:G)*(H5810=Quadrat.Details!I:I),0))</f>
        <v>JQ</v>
      </c>
      <c r="E5810" s="65">
        <f t="array" ref="E5810">INDEX(Quadrat.Details!C:C, MATCH(1,(F5810=Quadrat.Details!B:B)*(G5810=Quadrat.Details!G:G),0))</f>
        <v>44792</v>
      </c>
      <c r="F5810" s="66">
        <v>2022.0</v>
      </c>
      <c r="G5810" s="13" t="s">
        <v>468</v>
      </c>
      <c r="H5810" s="64">
        <v>1.0</v>
      </c>
      <c r="I5810" s="3" t="str">
        <f t="array" ref="I5810">INDEX(Species.List!A:A,MATCH(J5810,Species.List!B:B,0))</f>
        <v>Ilyanassa trivittata</v>
      </c>
      <c r="J5810" s="11" t="s">
        <v>350</v>
      </c>
      <c r="K5810" s="3" t="str">
        <f t="array" ref="K5810">INDEX(Species.List!C:C,MATCH(J5810,Species.List!B:B,0))</f>
        <v>SH</v>
      </c>
      <c r="L5810" s="64">
        <v>16.0</v>
      </c>
      <c r="M5810" s="64">
        <v>2.0</v>
      </c>
      <c r="N5810" s="8" t="s">
        <v>502</v>
      </c>
      <c r="O5810" s="8" t="s">
        <v>55</v>
      </c>
      <c r="P5810" s="3" t="s">
        <v>682</v>
      </c>
      <c r="Q5810" s="3" t="s">
        <v>55</v>
      </c>
      <c r="S5810" s="67">
        <v>1.0</v>
      </c>
    </row>
    <row r="5811" ht="15.0" customHeight="1">
      <c r="A5811" s="64">
        <v>28.0</v>
      </c>
      <c r="B5811" s="53" t="str">
        <f t="array" ref="B5811">INDEX(Quadrat.Details!D:D, MATCH(1,(F5811=Quadrat.Details!B:B)*(G5811=Quadrat.Details!G:G)*(H5811=Quadrat.Details!I:I),0))</f>
        <v>JQ</v>
      </c>
      <c r="E5811" s="65">
        <f t="array" ref="E5811">INDEX(Quadrat.Details!C:C, MATCH(1,(F5811=Quadrat.Details!B:B)*(G5811=Quadrat.Details!G:G),0))</f>
        <v>44792</v>
      </c>
      <c r="F5811" s="66">
        <v>2022.0</v>
      </c>
      <c r="G5811" s="13" t="s">
        <v>468</v>
      </c>
      <c r="H5811" s="64">
        <v>1.0</v>
      </c>
      <c r="I5811" s="3" t="str">
        <f t="array" ref="I5811">INDEX(Species.List!A:A,MATCH(J5811,Species.List!B:B,0))</f>
        <v>Ilyanassa trivittata</v>
      </c>
      <c r="J5811" s="11" t="s">
        <v>350</v>
      </c>
      <c r="K5811" s="3" t="str">
        <f t="array" ref="K5811">INDEX(Species.List!C:C,MATCH(J5811,Species.List!B:B,0))</f>
        <v>SH</v>
      </c>
      <c r="L5811" s="64">
        <v>12.0</v>
      </c>
      <c r="M5811" s="64">
        <v>1.0</v>
      </c>
      <c r="N5811" s="8" t="s">
        <v>502</v>
      </c>
      <c r="O5811" s="8" t="s">
        <v>55</v>
      </c>
      <c r="P5811" s="3" t="s">
        <v>682</v>
      </c>
      <c r="Q5811" s="3" t="s">
        <v>55</v>
      </c>
      <c r="S5811" s="67">
        <v>1.0</v>
      </c>
    </row>
    <row r="5812" ht="15.0" customHeight="1">
      <c r="A5812" s="64">
        <v>28.0</v>
      </c>
      <c r="B5812" s="53" t="str">
        <f t="array" ref="B5812">INDEX(Quadrat.Details!D:D, MATCH(1,(F5812=Quadrat.Details!B:B)*(G5812=Quadrat.Details!G:G)*(H5812=Quadrat.Details!I:I),0))</f>
        <v>JQ</v>
      </c>
      <c r="E5812" s="65">
        <f t="array" ref="E5812">INDEX(Quadrat.Details!C:C, MATCH(1,(F5812=Quadrat.Details!B:B)*(G5812=Quadrat.Details!G:G),0))</f>
        <v>44792</v>
      </c>
      <c r="F5812" s="66">
        <v>2022.0</v>
      </c>
      <c r="G5812" s="13" t="s">
        <v>468</v>
      </c>
      <c r="H5812" s="64">
        <v>1.0</v>
      </c>
      <c r="I5812" s="3" t="str">
        <f t="array" ref="I5812">INDEX(Species.List!A:A,MATCH(J5812,Species.List!B:B,0))</f>
        <v>Unknown Clam</v>
      </c>
      <c r="J5812" s="11" t="s">
        <v>359</v>
      </c>
      <c r="K5812" s="3" t="str">
        <f t="array" ref="K5812">INDEX(Species.List!C:C,MATCH(J5812,Species.List!B:B,0))</f>
        <v>SL</v>
      </c>
      <c r="L5812" s="64">
        <v>11.0</v>
      </c>
      <c r="M5812" s="64">
        <v>1.0</v>
      </c>
      <c r="N5812" s="8" t="s">
        <v>502</v>
      </c>
      <c r="O5812" s="8" t="s">
        <v>55</v>
      </c>
      <c r="P5812" s="3" t="s">
        <v>682</v>
      </c>
      <c r="Q5812" s="3" t="s">
        <v>55</v>
      </c>
      <c r="S5812" s="67">
        <v>1.0</v>
      </c>
    </row>
    <row r="5813" ht="15.0" customHeight="1">
      <c r="A5813" s="64">
        <v>28.0</v>
      </c>
      <c r="B5813" s="53" t="str">
        <f t="array" ref="B5813">INDEX(Quadrat.Details!D:D, MATCH(1,(F5813=Quadrat.Details!B:B)*(G5813=Quadrat.Details!G:G)*(H5813=Quadrat.Details!I:I),0))</f>
        <v>JQ</v>
      </c>
      <c r="E5813" s="65">
        <f t="array" ref="E5813">INDEX(Quadrat.Details!C:C, MATCH(1,(F5813=Quadrat.Details!B:B)*(G5813=Quadrat.Details!G:G),0))</f>
        <v>44792</v>
      </c>
      <c r="F5813" s="66">
        <v>2022.0</v>
      </c>
      <c r="G5813" s="13" t="s">
        <v>468</v>
      </c>
      <c r="H5813" s="64">
        <v>2.0</v>
      </c>
      <c r="I5813" s="3" t="str">
        <f t="array" ref="I5813">INDEX(Species.List!A:A,MATCH(J5813,Species.List!B:B,0))</f>
        <v>Ilyanassa trivittata</v>
      </c>
      <c r="J5813" s="11" t="s">
        <v>350</v>
      </c>
      <c r="K5813" s="3" t="str">
        <f t="array" ref="K5813">INDEX(Species.List!C:C,MATCH(J5813,Species.List!B:B,0))</f>
        <v>SH</v>
      </c>
      <c r="L5813" s="64">
        <v>18.0</v>
      </c>
      <c r="M5813" s="64">
        <v>1.0</v>
      </c>
      <c r="N5813" s="8" t="s">
        <v>502</v>
      </c>
      <c r="O5813" s="8" t="s">
        <v>55</v>
      </c>
      <c r="P5813" s="3" t="s">
        <v>682</v>
      </c>
      <c r="Q5813" s="3" t="s">
        <v>55</v>
      </c>
      <c r="S5813" s="67">
        <v>1.0</v>
      </c>
    </row>
    <row r="5814" ht="15.0" customHeight="1">
      <c r="A5814" s="64">
        <v>28.0</v>
      </c>
      <c r="B5814" s="53" t="str">
        <f t="array" ref="B5814">INDEX(Quadrat.Details!D:D, MATCH(1,(F5814=Quadrat.Details!B:B)*(G5814=Quadrat.Details!G:G)*(H5814=Quadrat.Details!I:I),0))</f>
        <v>JQ</v>
      </c>
      <c r="E5814" s="65">
        <f t="array" ref="E5814">INDEX(Quadrat.Details!C:C, MATCH(1,(F5814=Quadrat.Details!B:B)*(G5814=Quadrat.Details!G:G),0))</f>
        <v>44792</v>
      </c>
      <c r="F5814" s="66">
        <v>2022.0</v>
      </c>
      <c r="G5814" s="13" t="s">
        <v>468</v>
      </c>
      <c r="H5814" s="64">
        <v>2.0</v>
      </c>
      <c r="I5814" s="3" t="str">
        <f t="array" ref="I5814">INDEX(Species.List!A:A,MATCH(J5814,Species.List!B:B,0))</f>
        <v>Ilyanassa trivittata</v>
      </c>
      <c r="J5814" s="11" t="s">
        <v>350</v>
      </c>
      <c r="K5814" s="3" t="str">
        <f t="array" ref="K5814">INDEX(Species.List!C:C,MATCH(J5814,Species.List!B:B,0))</f>
        <v>SH</v>
      </c>
      <c r="L5814" s="64">
        <v>20.0</v>
      </c>
      <c r="M5814" s="64">
        <v>1.0</v>
      </c>
      <c r="N5814" s="8" t="s">
        <v>502</v>
      </c>
      <c r="O5814" s="8" t="s">
        <v>55</v>
      </c>
      <c r="P5814" s="3" t="s">
        <v>682</v>
      </c>
      <c r="Q5814" s="3" t="s">
        <v>55</v>
      </c>
      <c r="S5814" s="67">
        <v>1.0</v>
      </c>
    </row>
    <row r="5815" ht="15.0" customHeight="1">
      <c r="A5815" s="64">
        <v>28.0</v>
      </c>
      <c r="B5815" s="53" t="str">
        <f t="array" ref="B5815">INDEX(Quadrat.Details!D:D, MATCH(1,(F5815=Quadrat.Details!B:B)*(G5815=Quadrat.Details!G:G)*(H5815=Quadrat.Details!I:I),0))</f>
        <v>JQ</v>
      </c>
      <c r="E5815" s="65">
        <f t="array" ref="E5815">INDEX(Quadrat.Details!C:C, MATCH(1,(F5815=Quadrat.Details!B:B)*(G5815=Quadrat.Details!G:G),0))</f>
        <v>44792</v>
      </c>
      <c r="F5815" s="66">
        <v>2022.0</v>
      </c>
      <c r="G5815" s="13" t="s">
        <v>468</v>
      </c>
      <c r="H5815" s="64">
        <v>2.0</v>
      </c>
      <c r="I5815" s="3" t="str">
        <f t="array" ref="I5815">INDEX(Species.List!A:A,MATCH(J5815,Species.List!B:B,0))</f>
        <v>Ilyanassa trivittata</v>
      </c>
      <c r="J5815" s="11" t="s">
        <v>350</v>
      </c>
      <c r="K5815" s="3" t="str">
        <f t="array" ref="K5815">INDEX(Species.List!C:C,MATCH(J5815,Species.List!B:B,0))</f>
        <v>SH</v>
      </c>
      <c r="L5815" s="64">
        <v>14.0</v>
      </c>
      <c r="M5815" s="64">
        <v>1.0</v>
      </c>
      <c r="N5815" s="8" t="s">
        <v>502</v>
      </c>
      <c r="O5815" s="8" t="s">
        <v>55</v>
      </c>
      <c r="P5815" s="3" t="s">
        <v>682</v>
      </c>
      <c r="Q5815" s="3" t="s">
        <v>55</v>
      </c>
      <c r="S5815" s="67">
        <v>1.0</v>
      </c>
    </row>
    <row r="5816" ht="15.0" customHeight="1">
      <c r="A5816" s="64">
        <v>29.0</v>
      </c>
      <c r="B5816" s="53" t="str">
        <f t="array" ref="B5816">INDEX(Quadrat.Details!D:D, MATCH(1,(F5816=Quadrat.Details!B:B)*(G5816=Quadrat.Details!G:G)*(H5816=Quadrat.Details!I:I),0))</f>
        <v>JQ</v>
      </c>
      <c r="E5816" s="65">
        <f t="array" ref="E5816">INDEX(Quadrat.Details!C:C, MATCH(1,(F5816=Quadrat.Details!B:B)*(G5816=Quadrat.Details!G:G),0))</f>
        <v>44792</v>
      </c>
      <c r="F5816" s="66">
        <v>2022.0</v>
      </c>
      <c r="G5816" s="13" t="s">
        <v>468</v>
      </c>
      <c r="H5816" s="64">
        <v>2.0</v>
      </c>
      <c r="I5816" s="3" t="str">
        <f t="array" ref="I5816">INDEX(Species.List!A:A,MATCH(J5816,Species.List!B:B,0))</f>
        <v>Ensis directus</v>
      </c>
      <c r="J5816" s="11" t="s">
        <v>306</v>
      </c>
      <c r="K5816" s="3" t="str">
        <f t="array" ref="K5816">INDEX(Species.List!C:C,MATCH(J5816,Species.List!B:B,0))</f>
        <v>SL</v>
      </c>
      <c r="L5816" s="64">
        <v>33.0</v>
      </c>
      <c r="M5816" s="64">
        <v>1.0</v>
      </c>
      <c r="N5816" s="8" t="s">
        <v>502</v>
      </c>
      <c r="O5816" s="8" t="s">
        <v>55</v>
      </c>
      <c r="P5816" s="3" t="s">
        <v>682</v>
      </c>
      <c r="Q5816" s="3" t="s">
        <v>55</v>
      </c>
      <c r="S5816" s="67">
        <v>1.0</v>
      </c>
    </row>
    <row r="5817" ht="15.0" customHeight="1">
      <c r="A5817" s="64">
        <v>29.0</v>
      </c>
      <c r="B5817" s="53" t="str">
        <f t="array" ref="B5817">INDEX(Quadrat.Details!D:D, MATCH(1,(F5817=Quadrat.Details!B:B)*(G5817=Quadrat.Details!G:G)*(H5817=Quadrat.Details!I:I),0))</f>
        <v>JQ</v>
      </c>
      <c r="E5817" s="65">
        <f t="array" ref="E5817">INDEX(Quadrat.Details!C:C, MATCH(1,(F5817=Quadrat.Details!B:B)*(G5817=Quadrat.Details!G:G),0))</f>
        <v>44792</v>
      </c>
      <c r="F5817" s="66">
        <v>2022.0</v>
      </c>
      <c r="G5817" s="13" t="s">
        <v>468</v>
      </c>
      <c r="H5817" s="64">
        <v>2.0</v>
      </c>
      <c r="I5817" s="3" t="str">
        <f t="array" ref="I5817">INDEX(Species.List!A:A,MATCH(J5817,Species.List!B:B,0))</f>
        <v>Yoldia limatula</v>
      </c>
      <c r="J5817" s="11" t="s">
        <v>179</v>
      </c>
      <c r="K5817" s="3" t="str">
        <f t="array" ref="K5817">INDEX(Species.List!C:C,MATCH(J5817,Species.List!B:B,0))</f>
        <v>SL</v>
      </c>
      <c r="L5817" s="64">
        <v>21.0</v>
      </c>
      <c r="M5817" s="64">
        <v>1.0</v>
      </c>
      <c r="N5817" s="8" t="s">
        <v>502</v>
      </c>
      <c r="O5817" s="8" t="s">
        <v>55</v>
      </c>
      <c r="P5817" s="3" t="s">
        <v>682</v>
      </c>
      <c r="Q5817" s="3" t="s">
        <v>55</v>
      </c>
      <c r="S5817" s="67">
        <v>1.0</v>
      </c>
    </row>
    <row r="5818" ht="15.0" customHeight="1">
      <c r="A5818" s="64">
        <v>29.0</v>
      </c>
      <c r="B5818" s="53" t="str">
        <f t="array" ref="B5818">INDEX(Quadrat.Details!D:D, MATCH(1,(F5818=Quadrat.Details!B:B)*(G5818=Quadrat.Details!G:G)*(H5818=Quadrat.Details!I:I),0))</f>
        <v>JQ</v>
      </c>
      <c r="E5818" s="65">
        <f t="array" ref="E5818">INDEX(Quadrat.Details!C:C, MATCH(1,(F5818=Quadrat.Details!B:B)*(G5818=Quadrat.Details!G:G),0))</f>
        <v>44792</v>
      </c>
      <c r="F5818" s="66">
        <v>2022.0</v>
      </c>
      <c r="G5818" s="13" t="s">
        <v>468</v>
      </c>
      <c r="H5818" s="64">
        <v>2.0</v>
      </c>
      <c r="I5818" s="3" t="str">
        <f t="array" ref="I5818">INDEX(Species.List!A:A,MATCH(J5818,Species.List!B:B,0))</f>
        <v>Unknown Clam</v>
      </c>
      <c r="J5818" s="11" t="s">
        <v>359</v>
      </c>
      <c r="K5818" s="3" t="str">
        <f t="array" ref="K5818">INDEX(Species.List!C:C,MATCH(J5818,Species.List!B:B,0))</f>
        <v>SL</v>
      </c>
      <c r="L5818" s="64">
        <v>16.0</v>
      </c>
      <c r="M5818" s="64">
        <v>1.0</v>
      </c>
      <c r="N5818" s="8" t="s">
        <v>502</v>
      </c>
      <c r="O5818" s="8" t="s">
        <v>55</v>
      </c>
      <c r="P5818" s="3" t="s">
        <v>682</v>
      </c>
      <c r="Q5818" s="3" t="s">
        <v>55</v>
      </c>
      <c r="S5818" s="67">
        <v>1.0</v>
      </c>
    </row>
    <row r="5819" ht="15.0" customHeight="1">
      <c r="A5819" s="64">
        <v>29.0</v>
      </c>
      <c r="B5819" s="53" t="str">
        <f t="array" ref="B5819">INDEX(Quadrat.Details!D:D, MATCH(1,(F5819=Quadrat.Details!B:B)*(G5819=Quadrat.Details!G:G)*(H5819=Quadrat.Details!I:I),0))</f>
        <v>JQ</v>
      </c>
      <c r="E5819" s="65">
        <f t="array" ref="E5819">INDEX(Quadrat.Details!C:C, MATCH(1,(F5819=Quadrat.Details!B:B)*(G5819=Quadrat.Details!G:G),0))</f>
        <v>44792</v>
      </c>
      <c r="F5819" s="66">
        <v>2022.0</v>
      </c>
      <c r="G5819" s="13" t="s">
        <v>468</v>
      </c>
      <c r="H5819" s="64">
        <v>2.0</v>
      </c>
      <c r="I5819" s="3" t="str">
        <f t="array" ref="I5819">INDEX(Species.List!A:A,MATCH(J5819,Species.List!B:B,0))</f>
        <v>Unknown Clam</v>
      </c>
      <c r="J5819" s="11" t="s">
        <v>359</v>
      </c>
      <c r="K5819" s="3" t="str">
        <f t="array" ref="K5819">INDEX(Species.List!C:C,MATCH(J5819,Species.List!B:B,0))</f>
        <v>SL</v>
      </c>
      <c r="L5819" s="64">
        <v>13.0</v>
      </c>
      <c r="M5819" s="64">
        <v>1.0</v>
      </c>
      <c r="N5819" s="8" t="s">
        <v>502</v>
      </c>
      <c r="O5819" s="8" t="s">
        <v>55</v>
      </c>
      <c r="P5819" s="3" t="s">
        <v>682</v>
      </c>
      <c r="Q5819" s="3" t="s">
        <v>55</v>
      </c>
      <c r="S5819" s="67">
        <v>1.0</v>
      </c>
    </row>
    <row r="5820" ht="15.0" customHeight="1">
      <c r="A5820" s="64">
        <v>29.0</v>
      </c>
      <c r="B5820" s="53" t="str">
        <f t="array" ref="B5820">INDEX(Quadrat.Details!D:D, MATCH(1,(F5820=Quadrat.Details!B:B)*(G5820=Quadrat.Details!G:G)*(H5820=Quadrat.Details!I:I),0))</f>
        <v>JQ</v>
      </c>
      <c r="E5820" s="65">
        <f t="array" ref="E5820">INDEX(Quadrat.Details!C:C, MATCH(1,(F5820=Quadrat.Details!B:B)*(G5820=Quadrat.Details!G:G),0))</f>
        <v>44792</v>
      </c>
      <c r="F5820" s="66">
        <v>2022.0</v>
      </c>
      <c r="G5820" s="13" t="s">
        <v>468</v>
      </c>
      <c r="H5820" s="64">
        <v>2.0</v>
      </c>
      <c r="I5820" s="3" t="str">
        <f t="array" ref="I5820">INDEX(Species.List!A:A,MATCH(J5820,Species.List!B:B,0))</f>
        <v>Anadara ovalis</v>
      </c>
      <c r="J5820" s="11" t="s">
        <v>106</v>
      </c>
      <c r="K5820" s="3" t="str">
        <f t="array" ref="K5820">INDEX(Species.List!C:C,MATCH(J5820,Species.List!B:B,0))</f>
        <v>SL</v>
      </c>
      <c r="L5820" s="64">
        <v>14.0</v>
      </c>
      <c r="M5820" s="64">
        <v>1.0</v>
      </c>
      <c r="N5820" s="8" t="s">
        <v>502</v>
      </c>
      <c r="O5820" s="8" t="s">
        <v>55</v>
      </c>
      <c r="P5820" s="3" t="s">
        <v>682</v>
      </c>
      <c r="Q5820" s="3" t="s">
        <v>55</v>
      </c>
      <c r="S5820" s="67">
        <v>1.0</v>
      </c>
    </row>
    <row r="5821" ht="15.0" customHeight="1">
      <c r="A5821" s="64">
        <v>29.0</v>
      </c>
      <c r="B5821" s="53" t="str">
        <f t="array" ref="B5821">INDEX(Quadrat.Details!D:D, MATCH(1,(F5821=Quadrat.Details!B:B)*(G5821=Quadrat.Details!G:G)*(H5821=Quadrat.Details!I:I),0))</f>
        <v>JQ</v>
      </c>
      <c r="E5821" s="65">
        <f t="array" ref="E5821">INDEX(Quadrat.Details!C:C, MATCH(1,(F5821=Quadrat.Details!B:B)*(G5821=Quadrat.Details!G:G),0))</f>
        <v>44792</v>
      </c>
      <c r="F5821" s="66">
        <v>2022.0</v>
      </c>
      <c r="G5821" s="13" t="s">
        <v>468</v>
      </c>
      <c r="H5821" s="64">
        <v>2.0</v>
      </c>
      <c r="I5821" s="3" t="str">
        <f t="array" ref="I5821">INDEX(Species.List!A:A,MATCH(J5821,Species.List!B:B,0))</f>
        <v>Anadara ovalis</v>
      </c>
      <c r="J5821" s="11" t="s">
        <v>106</v>
      </c>
      <c r="K5821" s="3" t="str">
        <f t="array" ref="K5821">INDEX(Species.List!C:C,MATCH(J5821,Species.List!B:B,0))</f>
        <v>SL</v>
      </c>
      <c r="L5821" s="64">
        <v>10.0</v>
      </c>
      <c r="M5821" s="64">
        <v>2.0</v>
      </c>
      <c r="N5821" s="8" t="s">
        <v>502</v>
      </c>
      <c r="O5821" s="8" t="s">
        <v>55</v>
      </c>
      <c r="P5821" s="3" t="s">
        <v>682</v>
      </c>
      <c r="Q5821" s="3" t="s">
        <v>55</v>
      </c>
      <c r="S5821" s="67">
        <v>1.0</v>
      </c>
    </row>
    <row r="5822" ht="15.0" customHeight="1">
      <c r="A5822" s="64">
        <v>29.0</v>
      </c>
      <c r="B5822" s="53" t="str">
        <f t="array" ref="B5822">INDEX(Quadrat.Details!D:D, MATCH(1,(F5822=Quadrat.Details!B:B)*(G5822=Quadrat.Details!G:G)*(H5822=Quadrat.Details!I:I),0))</f>
        <v>JQ</v>
      </c>
      <c r="E5822" s="65">
        <f t="array" ref="E5822">INDEX(Quadrat.Details!C:C, MATCH(1,(F5822=Quadrat.Details!B:B)*(G5822=Quadrat.Details!G:G),0))</f>
        <v>44792</v>
      </c>
      <c r="F5822" s="66">
        <v>2022.0</v>
      </c>
      <c r="G5822" s="13" t="s">
        <v>468</v>
      </c>
      <c r="H5822" s="64">
        <v>2.0</v>
      </c>
      <c r="I5822" s="3" t="str">
        <f t="array" ref="I5822">INDEX(Species.List!A:A,MATCH(J5822,Species.List!B:B,0))</f>
        <v>Mya arenaria</v>
      </c>
      <c r="J5822" s="11" t="s">
        <v>327</v>
      </c>
      <c r="K5822" s="3" t="str">
        <f t="array" ref="K5822">INDEX(Species.List!C:C,MATCH(J5822,Species.List!B:B,0))</f>
        <v>SL</v>
      </c>
      <c r="L5822" s="64">
        <v>12.0</v>
      </c>
      <c r="M5822" s="64">
        <v>1.0</v>
      </c>
      <c r="N5822" s="8" t="s">
        <v>502</v>
      </c>
      <c r="O5822" s="8" t="s">
        <v>55</v>
      </c>
      <c r="P5822" s="3" t="s">
        <v>682</v>
      </c>
      <c r="Q5822" s="3" t="s">
        <v>55</v>
      </c>
      <c r="S5822" s="67">
        <v>1.0</v>
      </c>
    </row>
    <row r="5823" ht="15.0" customHeight="1">
      <c r="A5823" s="64">
        <v>29.0</v>
      </c>
      <c r="B5823" s="53" t="str">
        <f t="array" ref="B5823">INDEX(Quadrat.Details!D:D, MATCH(1,(F5823=Quadrat.Details!B:B)*(G5823=Quadrat.Details!G:G)*(H5823=Quadrat.Details!I:I),0))</f>
        <v>JQ</v>
      </c>
      <c r="E5823" s="65">
        <f t="array" ref="E5823">INDEX(Quadrat.Details!C:C, MATCH(1,(F5823=Quadrat.Details!B:B)*(G5823=Quadrat.Details!G:G),0))</f>
        <v>44792</v>
      </c>
      <c r="F5823" s="66">
        <v>2022.0</v>
      </c>
      <c r="G5823" s="13" t="s">
        <v>468</v>
      </c>
      <c r="H5823" s="64">
        <v>2.0</v>
      </c>
      <c r="I5823" s="3" t="str">
        <f t="array" ref="I5823">INDEX(Species.List!A:A,MATCH(J5823,Species.List!B:B,0))</f>
        <v>Anadara ovalis</v>
      </c>
      <c r="J5823" s="11" t="s">
        <v>106</v>
      </c>
      <c r="K5823" s="3" t="str">
        <f t="array" ref="K5823">INDEX(Species.List!C:C,MATCH(J5823,Species.List!B:B,0))</f>
        <v>SL</v>
      </c>
      <c r="L5823" s="64">
        <v>11.0</v>
      </c>
      <c r="M5823" s="64">
        <v>1.0</v>
      </c>
      <c r="N5823" s="8" t="s">
        <v>502</v>
      </c>
      <c r="O5823" s="8" t="s">
        <v>55</v>
      </c>
      <c r="P5823" s="3" t="s">
        <v>682</v>
      </c>
      <c r="Q5823" s="3" t="s">
        <v>55</v>
      </c>
      <c r="S5823" s="67">
        <v>1.0</v>
      </c>
    </row>
    <row r="5824" ht="15.0" customHeight="1">
      <c r="A5824" s="64">
        <v>29.0</v>
      </c>
      <c r="B5824" s="53" t="str">
        <f t="array" ref="B5824">INDEX(Quadrat.Details!D:D, MATCH(1,(F5824=Quadrat.Details!B:B)*(G5824=Quadrat.Details!G:G)*(H5824=Quadrat.Details!I:I),0))</f>
        <v>FJD</v>
      </c>
      <c r="E5824" s="65">
        <f t="array" ref="E5824">INDEX(Quadrat.Details!C:C, MATCH(1,(F5824=Quadrat.Details!B:B)*(G5824=Quadrat.Details!G:G),0))</f>
        <v>44792</v>
      </c>
      <c r="F5824" s="66">
        <v>2022.0</v>
      </c>
      <c r="G5824" s="13" t="s">
        <v>443</v>
      </c>
      <c r="H5824" s="64">
        <v>1.0</v>
      </c>
      <c r="I5824" s="3" t="str">
        <f t="array" ref="I5824">INDEX(Species.List!A:A,MATCH(J5824,Species.List!B:B,0))</f>
        <v>Squilla empusa</v>
      </c>
      <c r="J5824" s="11" t="s">
        <v>245</v>
      </c>
      <c r="K5824" s="3" t="str">
        <f t="array" ref="K5824">INDEX(Species.List!C:C,MATCH(J5824,Species.List!B:B,0))</f>
        <v>CarapaceLength</v>
      </c>
      <c r="L5824" s="64">
        <v>18.0</v>
      </c>
      <c r="M5824" s="64">
        <v>1.0</v>
      </c>
      <c r="N5824" s="8" t="s">
        <v>502</v>
      </c>
      <c r="O5824" s="8" t="s">
        <v>55</v>
      </c>
      <c r="P5824" s="3" t="s">
        <v>682</v>
      </c>
      <c r="Q5824" s="3" t="s">
        <v>55</v>
      </c>
      <c r="S5824" s="67">
        <v>1.0</v>
      </c>
    </row>
    <row r="5825" ht="15.0" customHeight="1">
      <c r="A5825" s="64">
        <v>29.0</v>
      </c>
      <c r="B5825" s="53" t="str">
        <f t="array" ref="B5825">INDEX(Quadrat.Details!D:D, MATCH(1,(F5825=Quadrat.Details!B:B)*(G5825=Quadrat.Details!G:G)*(H5825=Quadrat.Details!I:I),0))</f>
        <v>FJD</v>
      </c>
      <c r="E5825" s="65">
        <f t="array" ref="E5825">INDEX(Quadrat.Details!C:C, MATCH(1,(F5825=Quadrat.Details!B:B)*(G5825=Quadrat.Details!G:G),0))</f>
        <v>44792</v>
      </c>
      <c r="F5825" s="66">
        <v>2022.0</v>
      </c>
      <c r="G5825" s="13" t="s">
        <v>443</v>
      </c>
      <c r="H5825" s="64">
        <v>1.0</v>
      </c>
      <c r="I5825" s="3" t="str">
        <f t="array" ref="I5825">INDEX(Species.List!A:A,MATCH(J5825,Species.List!B:B,0))</f>
        <v>Ensis directus</v>
      </c>
      <c r="J5825" s="11" t="s">
        <v>306</v>
      </c>
      <c r="K5825" s="3" t="str">
        <f t="array" ref="K5825">INDEX(Species.List!C:C,MATCH(J5825,Species.List!B:B,0))</f>
        <v>SL</v>
      </c>
      <c r="L5825" s="64">
        <v>41.0</v>
      </c>
      <c r="M5825" s="64">
        <v>1.0</v>
      </c>
      <c r="N5825" s="8" t="s">
        <v>502</v>
      </c>
      <c r="O5825" s="8" t="s">
        <v>55</v>
      </c>
      <c r="P5825" s="3" t="s">
        <v>682</v>
      </c>
      <c r="Q5825" s="3" t="s">
        <v>55</v>
      </c>
      <c r="S5825" s="67">
        <v>1.0</v>
      </c>
    </row>
    <row r="5826" ht="15.0" customHeight="1">
      <c r="A5826" s="64">
        <v>29.0</v>
      </c>
      <c r="B5826" s="53" t="str">
        <f t="array" ref="B5826">INDEX(Quadrat.Details!D:D, MATCH(1,(F5826=Quadrat.Details!B:B)*(G5826=Quadrat.Details!G:G)*(H5826=Quadrat.Details!I:I),0))</f>
        <v>FJD</v>
      </c>
      <c r="E5826" s="65">
        <f t="array" ref="E5826">INDEX(Quadrat.Details!C:C, MATCH(1,(F5826=Quadrat.Details!B:B)*(G5826=Quadrat.Details!G:G),0))</f>
        <v>44792</v>
      </c>
      <c r="F5826" s="66">
        <v>2022.0</v>
      </c>
      <c r="G5826" s="13" t="s">
        <v>443</v>
      </c>
      <c r="H5826" s="64">
        <v>1.0</v>
      </c>
      <c r="I5826" s="3" t="str">
        <f t="array" ref="I5826">INDEX(Species.List!A:A,MATCH(J5826,Species.List!B:B,0))</f>
        <v>Ensis directus</v>
      </c>
      <c r="J5826" s="11" t="s">
        <v>306</v>
      </c>
      <c r="K5826" s="3" t="str">
        <f t="array" ref="K5826">INDEX(Species.List!C:C,MATCH(J5826,Species.List!B:B,0))</f>
        <v>SL</v>
      </c>
      <c r="L5826" s="64">
        <v>38.0</v>
      </c>
      <c r="M5826" s="64">
        <v>1.0</v>
      </c>
      <c r="N5826" s="8" t="s">
        <v>502</v>
      </c>
      <c r="O5826" s="8" t="s">
        <v>55</v>
      </c>
      <c r="P5826" s="3" t="s">
        <v>682</v>
      </c>
      <c r="Q5826" s="3" t="s">
        <v>55</v>
      </c>
      <c r="S5826" s="67">
        <v>1.0</v>
      </c>
    </row>
    <row r="5827" ht="15.0" customHeight="1">
      <c r="A5827" s="64">
        <v>29.0</v>
      </c>
      <c r="B5827" s="53" t="str">
        <f t="array" ref="B5827">INDEX(Quadrat.Details!D:D, MATCH(1,(F5827=Quadrat.Details!B:B)*(G5827=Quadrat.Details!G:G)*(H5827=Quadrat.Details!I:I),0))</f>
        <v>FJD</v>
      </c>
      <c r="E5827" s="65">
        <f t="array" ref="E5827">INDEX(Quadrat.Details!C:C, MATCH(1,(F5827=Quadrat.Details!B:B)*(G5827=Quadrat.Details!G:G),0))</f>
        <v>44792</v>
      </c>
      <c r="F5827" s="66">
        <v>2022.0</v>
      </c>
      <c r="G5827" s="13" t="s">
        <v>443</v>
      </c>
      <c r="H5827" s="64">
        <v>1.0</v>
      </c>
      <c r="I5827" s="3" t="str">
        <f t="array" ref="I5827">INDEX(Species.List!A:A,MATCH(J5827,Species.List!B:B,0))</f>
        <v>Ensis directus</v>
      </c>
      <c r="J5827" s="11" t="s">
        <v>306</v>
      </c>
      <c r="K5827" s="3" t="str">
        <f t="array" ref="K5827">INDEX(Species.List!C:C,MATCH(J5827,Species.List!B:B,0))</f>
        <v>SL</v>
      </c>
      <c r="L5827" s="64">
        <v>25.0</v>
      </c>
      <c r="M5827" s="64">
        <v>1.0</v>
      </c>
      <c r="N5827" s="8" t="s">
        <v>502</v>
      </c>
      <c r="O5827" s="8" t="s">
        <v>55</v>
      </c>
      <c r="P5827" s="3" t="s">
        <v>682</v>
      </c>
      <c r="Q5827" s="3" t="s">
        <v>55</v>
      </c>
      <c r="S5827" s="67">
        <v>1.0</v>
      </c>
    </row>
    <row r="5828" ht="15.0" customHeight="1">
      <c r="A5828" s="64">
        <v>29.0</v>
      </c>
      <c r="B5828" s="53" t="str">
        <f t="array" ref="B5828">INDEX(Quadrat.Details!D:D, MATCH(1,(F5828=Quadrat.Details!B:B)*(G5828=Quadrat.Details!G:G)*(H5828=Quadrat.Details!I:I),0))</f>
        <v>FJD</v>
      </c>
      <c r="E5828" s="65">
        <f t="array" ref="E5828">INDEX(Quadrat.Details!C:C, MATCH(1,(F5828=Quadrat.Details!B:B)*(G5828=Quadrat.Details!G:G),0))</f>
        <v>44792</v>
      </c>
      <c r="F5828" s="66">
        <v>2022.0</v>
      </c>
      <c r="G5828" s="13" t="s">
        <v>443</v>
      </c>
      <c r="H5828" s="64">
        <v>1.0</v>
      </c>
      <c r="I5828" s="3" t="str">
        <f t="array" ref="I5828">INDEX(Species.List!A:A,MATCH(J5828,Species.List!B:B,0))</f>
        <v>Ensis directus</v>
      </c>
      <c r="J5828" s="11" t="s">
        <v>306</v>
      </c>
      <c r="K5828" s="3" t="str">
        <f t="array" ref="K5828">INDEX(Species.List!C:C,MATCH(J5828,Species.List!B:B,0))</f>
        <v>SL</v>
      </c>
      <c r="L5828" s="64">
        <v>38.0</v>
      </c>
      <c r="M5828" s="64">
        <v>1.0</v>
      </c>
      <c r="N5828" s="8" t="s">
        <v>502</v>
      </c>
      <c r="O5828" s="8" t="s">
        <v>55</v>
      </c>
      <c r="P5828" s="3" t="s">
        <v>682</v>
      </c>
      <c r="Q5828" s="3" t="s">
        <v>55</v>
      </c>
      <c r="S5828" s="67">
        <v>1.0</v>
      </c>
    </row>
    <row r="5829" ht="15.0" customHeight="1">
      <c r="A5829" s="64">
        <v>29.0</v>
      </c>
      <c r="B5829" s="53" t="str">
        <f t="array" ref="B5829">INDEX(Quadrat.Details!D:D, MATCH(1,(F5829=Quadrat.Details!B:B)*(G5829=Quadrat.Details!G:G)*(H5829=Quadrat.Details!I:I),0))</f>
        <v>FJD</v>
      </c>
      <c r="E5829" s="65">
        <f t="array" ref="E5829">INDEX(Quadrat.Details!C:C, MATCH(1,(F5829=Quadrat.Details!B:B)*(G5829=Quadrat.Details!G:G),0))</f>
        <v>44792</v>
      </c>
      <c r="F5829" s="66">
        <v>2022.0</v>
      </c>
      <c r="G5829" s="13" t="s">
        <v>443</v>
      </c>
      <c r="H5829" s="64">
        <v>1.0</v>
      </c>
      <c r="I5829" s="3" t="str">
        <f t="array" ref="I5829">INDEX(Species.List!A:A,MATCH(J5829,Species.List!B:B,0))</f>
        <v>Ensis directus</v>
      </c>
      <c r="J5829" s="11" t="s">
        <v>306</v>
      </c>
      <c r="K5829" s="3" t="str">
        <f t="array" ref="K5829">INDEX(Species.List!C:C,MATCH(J5829,Species.List!B:B,0))</f>
        <v>SL</v>
      </c>
      <c r="L5829" s="64">
        <v>28.0</v>
      </c>
      <c r="M5829" s="64">
        <v>1.0</v>
      </c>
      <c r="N5829" s="8" t="s">
        <v>502</v>
      </c>
      <c r="O5829" s="8" t="s">
        <v>55</v>
      </c>
      <c r="P5829" s="3" t="s">
        <v>682</v>
      </c>
      <c r="Q5829" s="3" t="s">
        <v>55</v>
      </c>
      <c r="S5829" s="67">
        <v>1.0</v>
      </c>
    </row>
    <row r="5830" ht="15.0" customHeight="1">
      <c r="A5830" s="64">
        <v>29.0</v>
      </c>
      <c r="B5830" s="53" t="str">
        <f t="array" ref="B5830">INDEX(Quadrat.Details!D:D, MATCH(1,(F5830=Quadrat.Details!B:B)*(G5830=Quadrat.Details!G:G)*(H5830=Quadrat.Details!I:I),0))</f>
        <v>FJD</v>
      </c>
      <c r="E5830" s="65">
        <f t="array" ref="E5830">INDEX(Quadrat.Details!C:C, MATCH(1,(F5830=Quadrat.Details!B:B)*(G5830=Quadrat.Details!G:G),0))</f>
        <v>44792</v>
      </c>
      <c r="F5830" s="66">
        <v>2022.0</v>
      </c>
      <c r="G5830" s="13" t="s">
        <v>443</v>
      </c>
      <c r="H5830" s="64">
        <v>1.0</v>
      </c>
      <c r="I5830" s="3" t="str">
        <f t="array" ref="I5830">INDEX(Species.List!A:A,MATCH(J5830,Species.List!B:B,0))</f>
        <v>Ensis directus</v>
      </c>
      <c r="J5830" s="11" t="s">
        <v>306</v>
      </c>
      <c r="K5830" s="3" t="str">
        <f t="array" ref="K5830">INDEX(Species.List!C:C,MATCH(J5830,Species.List!B:B,0))</f>
        <v>SL</v>
      </c>
      <c r="L5830" s="64">
        <v>38.0</v>
      </c>
      <c r="M5830" s="64">
        <v>1.0</v>
      </c>
      <c r="N5830" s="8" t="s">
        <v>502</v>
      </c>
      <c r="O5830" s="8" t="s">
        <v>55</v>
      </c>
      <c r="P5830" s="3" t="s">
        <v>682</v>
      </c>
      <c r="Q5830" s="3" t="s">
        <v>55</v>
      </c>
      <c r="S5830" s="67">
        <v>1.0</v>
      </c>
    </row>
    <row r="5831" ht="15.0" customHeight="1">
      <c r="A5831" s="64">
        <v>29.0</v>
      </c>
      <c r="B5831" s="53" t="str">
        <f t="array" ref="B5831">INDEX(Quadrat.Details!D:D, MATCH(1,(F5831=Quadrat.Details!B:B)*(G5831=Quadrat.Details!G:G)*(H5831=Quadrat.Details!I:I),0))</f>
        <v>FJD</v>
      </c>
      <c r="E5831" s="65">
        <f t="array" ref="E5831">INDEX(Quadrat.Details!C:C, MATCH(1,(F5831=Quadrat.Details!B:B)*(G5831=Quadrat.Details!G:G),0))</f>
        <v>44792</v>
      </c>
      <c r="F5831" s="66">
        <v>2022.0</v>
      </c>
      <c r="G5831" s="13" t="s">
        <v>443</v>
      </c>
      <c r="H5831" s="64">
        <v>1.0</v>
      </c>
      <c r="I5831" s="3" t="str">
        <f t="array" ref="I5831">INDEX(Species.List!A:A,MATCH(J5831,Species.List!B:B,0))</f>
        <v>Anadara ovalis</v>
      </c>
      <c r="J5831" s="11" t="s">
        <v>106</v>
      </c>
      <c r="K5831" s="3" t="str">
        <f t="array" ref="K5831">INDEX(Species.List!C:C,MATCH(J5831,Species.List!B:B,0))</f>
        <v>SL</v>
      </c>
      <c r="L5831" s="64">
        <v>14.0</v>
      </c>
      <c r="M5831" s="64">
        <v>3.0</v>
      </c>
      <c r="N5831" s="8" t="s">
        <v>502</v>
      </c>
      <c r="O5831" s="8" t="s">
        <v>55</v>
      </c>
      <c r="P5831" s="3" t="s">
        <v>682</v>
      </c>
      <c r="Q5831" s="3" t="s">
        <v>55</v>
      </c>
      <c r="S5831" s="67">
        <v>1.0</v>
      </c>
    </row>
    <row r="5832" ht="15.0" customHeight="1">
      <c r="A5832" s="64">
        <v>29.0</v>
      </c>
      <c r="B5832" s="53" t="str">
        <f t="array" ref="B5832">INDEX(Quadrat.Details!D:D, MATCH(1,(F5832=Quadrat.Details!B:B)*(G5832=Quadrat.Details!G:G)*(H5832=Quadrat.Details!I:I),0))</f>
        <v>FJD</v>
      </c>
      <c r="E5832" s="65">
        <f t="array" ref="E5832">INDEX(Quadrat.Details!C:C, MATCH(1,(F5832=Quadrat.Details!B:B)*(G5832=Quadrat.Details!G:G),0))</f>
        <v>44792</v>
      </c>
      <c r="F5832" s="66">
        <v>2022.0</v>
      </c>
      <c r="G5832" s="13" t="s">
        <v>443</v>
      </c>
      <c r="H5832" s="64">
        <v>1.0</v>
      </c>
      <c r="I5832" s="3" t="str">
        <f t="array" ref="I5832">INDEX(Species.List!A:A,MATCH(J5832,Species.List!B:B,0))</f>
        <v>Anadara ovalis</v>
      </c>
      <c r="J5832" s="11" t="s">
        <v>106</v>
      </c>
      <c r="K5832" s="3" t="str">
        <f t="array" ref="K5832">INDEX(Species.List!C:C,MATCH(J5832,Species.List!B:B,0))</f>
        <v>SL</v>
      </c>
      <c r="L5832" s="64">
        <v>11.0</v>
      </c>
      <c r="M5832" s="64">
        <v>4.0</v>
      </c>
      <c r="N5832" s="8" t="s">
        <v>502</v>
      </c>
      <c r="O5832" s="8" t="s">
        <v>55</v>
      </c>
      <c r="P5832" s="3" t="s">
        <v>682</v>
      </c>
      <c r="Q5832" s="3" t="s">
        <v>55</v>
      </c>
      <c r="S5832" s="67">
        <v>1.0</v>
      </c>
    </row>
    <row r="5833" ht="15.0" customHeight="1">
      <c r="A5833" s="64">
        <v>29.0</v>
      </c>
      <c r="B5833" s="53" t="str">
        <f t="array" ref="B5833">INDEX(Quadrat.Details!D:D, MATCH(1,(F5833=Quadrat.Details!B:B)*(G5833=Quadrat.Details!G:G)*(H5833=Quadrat.Details!I:I),0))</f>
        <v>FJD</v>
      </c>
      <c r="E5833" s="65">
        <f t="array" ref="E5833">INDEX(Quadrat.Details!C:C, MATCH(1,(F5833=Quadrat.Details!B:B)*(G5833=Quadrat.Details!G:G),0))</f>
        <v>44792</v>
      </c>
      <c r="F5833" s="66">
        <v>2022.0</v>
      </c>
      <c r="G5833" s="13" t="s">
        <v>443</v>
      </c>
      <c r="H5833" s="64">
        <v>1.0</v>
      </c>
      <c r="I5833" s="3" t="str">
        <f t="array" ref="I5833">INDEX(Species.List!A:A,MATCH(J5833,Species.List!B:B,0))</f>
        <v>Anadara ovalis</v>
      </c>
      <c r="J5833" s="11" t="s">
        <v>106</v>
      </c>
      <c r="K5833" s="3" t="str">
        <f t="array" ref="K5833">INDEX(Species.List!C:C,MATCH(J5833,Species.List!B:B,0))</f>
        <v>SL</v>
      </c>
      <c r="L5833" s="64">
        <v>13.0</v>
      </c>
      <c r="M5833" s="64">
        <v>2.0</v>
      </c>
      <c r="N5833" s="8" t="s">
        <v>502</v>
      </c>
      <c r="O5833" s="8" t="s">
        <v>55</v>
      </c>
      <c r="P5833" s="3" t="s">
        <v>682</v>
      </c>
      <c r="Q5833" s="3" t="s">
        <v>55</v>
      </c>
      <c r="S5833" s="67">
        <v>1.0</v>
      </c>
    </row>
    <row r="5834" ht="15.0" customHeight="1">
      <c r="A5834" s="64">
        <v>29.0</v>
      </c>
      <c r="B5834" s="53" t="str">
        <f t="array" ref="B5834">INDEX(Quadrat.Details!D:D, MATCH(1,(F5834=Quadrat.Details!B:B)*(G5834=Quadrat.Details!G:G)*(H5834=Quadrat.Details!I:I),0))</f>
        <v>FJD</v>
      </c>
      <c r="E5834" s="65">
        <f t="array" ref="E5834">INDEX(Quadrat.Details!C:C, MATCH(1,(F5834=Quadrat.Details!B:B)*(G5834=Quadrat.Details!G:G),0))</f>
        <v>44792</v>
      </c>
      <c r="F5834" s="66">
        <v>2022.0</v>
      </c>
      <c r="G5834" s="13" t="s">
        <v>443</v>
      </c>
      <c r="H5834" s="64">
        <v>1.0</v>
      </c>
      <c r="I5834" s="3" t="str">
        <f t="array" ref="I5834">INDEX(Species.List!A:A,MATCH(J5834,Species.List!B:B,0))</f>
        <v>Anadara ovalis</v>
      </c>
      <c r="J5834" s="11" t="s">
        <v>106</v>
      </c>
      <c r="K5834" s="3" t="str">
        <f t="array" ref="K5834">INDEX(Species.List!C:C,MATCH(J5834,Species.List!B:B,0))</f>
        <v>SL</v>
      </c>
      <c r="L5834" s="64">
        <v>10.0</v>
      </c>
      <c r="M5834" s="64">
        <v>1.0</v>
      </c>
      <c r="N5834" s="8" t="s">
        <v>502</v>
      </c>
      <c r="O5834" s="8" t="s">
        <v>55</v>
      </c>
      <c r="P5834" s="3" t="s">
        <v>682</v>
      </c>
      <c r="Q5834" s="3" t="s">
        <v>55</v>
      </c>
      <c r="S5834" s="67">
        <v>1.0</v>
      </c>
    </row>
    <row r="5835" ht="15.0" customHeight="1">
      <c r="A5835" s="64">
        <v>29.0</v>
      </c>
      <c r="B5835" s="53" t="str">
        <f t="array" ref="B5835">INDEX(Quadrat.Details!D:D, MATCH(1,(F5835=Quadrat.Details!B:B)*(G5835=Quadrat.Details!G:G)*(H5835=Quadrat.Details!I:I),0))</f>
        <v>FJD</v>
      </c>
      <c r="E5835" s="65">
        <f t="array" ref="E5835">INDEX(Quadrat.Details!C:C, MATCH(1,(F5835=Quadrat.Details!B:B)*(G5835=Quadrat.Details!G:G),0))</f>
        <v>44792</v>
      </c>
      <c r="F5835" s="66">
        <v>2022.0</v>
      </c>
      <c r="G5835" s="13" t="s">
        <v>443</v>
      </c>
      <c r="H5835" s="64">
        <v>1.0</v>
      </c>
      <c r="I5835" s="3" t="str">
        <f t="array" ref="I5835">INDEX(Species.List!A:A,MATCH(J5835,Species.List!B:B,0))</f>
        <v>Ilyanassa trivittata</v>
      </c>
      <c r="J5835" s="11" t="s">
        <v>350</v>
      </c>
      <c r="K5835" s="3" t="str">
        <f t="array" ref="K5835">INDEX(Species.List!C:C,MATCH(J5835,Species.List!B:B,0))</f>
        <v>SH</v>
      </c>
      <c r="L5835" s="64">
        <v>17.0</v>
      </c>
      <c r="M5835" s="64">
        <v>1.0</v>
      </c>
      <c r="N5835" s="8" t="s">
        <v>502</v>
      </c>
      <c r="O5835" s="8" t="s">
        <v>55</v>
      </c>
      <c r="P5835" s="3" t="s">
        <v>682</v>
      </c>
      <c r="Q5835" s="3" t="s">
        <v>55</v>
      </c>
      <c r="S5835" s="67">
        <v>1.0</v>
      </c>
    </row>
    <row r="5836" ht="15.0" customHeight="1">
      <c r="A5836" s="64">
        <v>29.0</v>
      </c>
      <c r="B5836" s="53" t="str">
        <f t="array" ref="B5836">INDEX(Quadrat.Details!D:D, MATCH(1,(F5836=Quadrat.Details!B:B)*(G5836=Quadrat.Details!G:G)*(H5836=Quadrat.Details!I:I),0))</f>
        <v>FJD</v>
      </c>
      <c r="E5836" s="65">
        <f t="array" ref="E5836">INDEX(Quadrat.Details!C:C, MATCH(1,(F5836=Quadrat.Details!B:B)*(G5836=Quadrat.Details!G:G),0))</f>
        <v>44792</v>
      </c>
      <c r="F5836" s="66">
        <v>2022.0</v>
      </c>
      <c r="G5836" s="13" t="s">
        <v>443</v>
      </c>
      <c r="H5836" s="64">
        <v>1.0</v>
      </c>
      <c r="I5836" s="3" t="str">
        <f t="array" ref="I5836">INDEX(Species.List!A:A,MATCH(J5836,Species.List!B:B,0))</f>
        <v>Ilyanassa trivittata</v>
      </c>
      <c r="J5836" s="11" t="s">
        <v>350</v>
      </c>
      <c r="K5836" s="3" t="str">
        <f t="array" ref="K5836">INDEX(Species.List!C:C,MATCH(J5836,Species.List!B:B,0))</f>
        <v>SH</v>
      </c>
      <c r="L5836" s="64">
        <v>20.0</v>
      </c>
      <c r="M5836" s="64">
        <v>1.0</v>
      </c>
      <c r="N5836" s="8" t="s">
        <v>502</v>
      </c>
      <c r="O5836" s="8" t="s">
        <v>55</v>
      </c>
      <c r="P5836" s="3" t="s">
        <v>682</v>
      </c>
      <c r="Q5836" s="3" t="s">
        <v>55</v>
      </c>
      <c r="S5836" s="67">
        <v>1.0</v>
      </c>
    </row>
    <row r="5837" ht="15.0" customHeight="1">
      <c r="A5837" s="64">
        <v>29.0</v>
      </c>
      <c r="B5837" s="53" t="str">
        <f t="array" ref="B5837">INDEX(Quadrat.Details!D:D, MATCH(1,(F5837=Quadrat.Details!B:B)*(G5837=Quadrat.Details!G:G)*(H5837=Quadrat.Details!I:I),0))</f>
        <v>FJD</v>
      </c>
      <c r="E5837" s="65">
        <f t="array" ref="E5837">INDEX(Quadrat.Details!C:C, MATCH(1,(F5837=Quadrat.Details!B:B)*(G5837=Quadrat.Details!G:G),0))</f>
        <v>44792</v>
      </c>
      <c r="F5837" s="66">
        <v>2022.0</v>
      </c>
      <c r="G5837" s="13" t="s">
        <v>443</v>
      </c>
      <c r="H5837" s="64">
        <v>1.0</v>
      </c>
      <c r="I5837" s="3" t="str">
        <f t="array" ref="I5837">INDEX(Species.List!A:A,MATCH(J5837,Species.List!B:B,0))</f>
        <v>Ilyanassa trivittata</v>
      </c>
      <c r="J5837" s="11" t="s">
        <v>350</v>
      </c>
      <c r="K5837" s="3" t="str">
        <f t="array" ref="K5837">INDEX(Species.List!C:C,MATCH(J5837,Species.List!B:B,0))</f>
        <v>SH</v>
      </c>
      <c r="L5837" s="64">
        <v>20.0</v>
      </c>
      <c r="M5837" s="64">
        <v>1.0</v>
      </c>
      <c r="N5837" s="8" t="s">
        <v>502</v>
      </c>
      <c r="O5837" s="8" t="s">
        <v>55</v>
      </c>
      <c r="P5837" s="3" t="s">
        <v>682</v>
      </c>
      <c r="Q5837" s="3" t="s">
        <v>55</v>
      </c>
      <c r="S5837" s="67">
        <v>1.0</v>
      </c>
    </row>
    <row r="5838" ht="15.0" customHeight="1">
      <c r="A5838" s="64">
        <v>29.0</v>
      </c>
      <c r="B5838" s="53" t="str">
        <f t="array" ref="B5838">INDEX(Quadrat.Details!D:D, MATCH(1,(F5838=Quadrat.Details!B:B)*(G5838=Quadrat.Details!G:G)*(H5838=Quadrat.Details!I:I),0))</f>
        <v>FJD</v>
      </c>
      <c r="E5838" s="65">
        <f t="array" ref="E5838">INDEX(Quadrat.Details!C:C, MATCH(1,(F5838=Quadrat.Details!B:B)*(G5838=Quadrat.Details!G:G),0))</f>
        <v>44792</v>
      </c>
      <c r="F5838" s="66">
        <v>2022.0</v>
      </c>
      <c r="G5838" s="13" t="s">
        <v>443</v>
      </c>
      <c r="H5838" s="64">
        <v>1.0</v>
      </c>
      <c r="I5838" s="3" t="str">
        <f t="array" ref="I5838">INDEX(Species.List!A:A,MATCH(J5838,Species.List!B:B,0))</f>
        <v>Anadara ovalis</v>
      </c>
      <c r="J5838" s="11" t="s">
        <v>106</v>
      </c>
      <c r="K5838" s="3" t="str">
        <f t="array" ref="K5838">INDEX(Species.List!C:C,MATCH(J5838,Species.List!B:B,0))</f>
        <v>SL</v>
      </c>
      <c r="L5838" s="64">
        <v>12.0</v>
      </c>
      <c r="M5838" s="64">
        <v>1.0</v>
      </c>
      <c r="N5838" s="8" t="s">
        <v>502</v>
      </c>
      <c r="O5838" s="8" t="s">
        <v>55</v>
      </c>
      <c r="P5838" s="3" t="s">
        <v>682</v>
      </c>
      <c r="Q5838" s="3" t="s">
        <v>55</v>
      </c>
      <c r="S5838" s="67">
        <v>1.0</v>
      </c>
    </row>
    <row r="5839" ht="15.0" customHeight="1">
      <c r="A5839" s="64">
        <v>29.0</v>
      </c>
      <c r="B5839" s="53" t="str">
        <f t="array" ref="B5839">INDEX(Quadrat.Details!D:D, MATCH(1,(F5839=Quadrat.Details!B:B)*(G5839=Quadrat.Details!G:G)*(H5839=Quadrat.Details!I:I),0))</f>
        <v>FJD</v>
      </c>
      <c r="E5839" s="65">
        <f t="array" ref="E5839">INDEX(Quadrat.Details!C:C, MATCH(1,(F5839=Quadrat.Details!B:B)*(G5839=Quadrat.Details!G:G),0))</f>
        <v>44792</v>
      </c>
      <c r="F5839" s="66">
        <v>2022.0</v>
      </c>
      <c r="G5839" s="13" t="s">
        <v>443</v>
      </c>
      <c r="H5839" s="64">
        <v>1.0</v>
      </c>
      <c r="I5839" s="3" t="str">
        <f t="array" ref="I5839">INDEX(Species.List!A:A,MATCH(J5839,Species.List!B:B,0))</f>
        <v>Anadara ovalis</v>
      </c>
      <c r="J5839" s="11" t="s">
        <v>106</v>
      </c>
      <c r="K5839" s="3" t="str">
        <f t="array" ref="K5839">INDEX(Species.List!C:C,MATCH(J5839,Species.List!B:B,0))</f>
        <v>SL</v>
      </c>
      <c r="L5839" s="64">
        <v>10.0</v>
      </c>
      <c r="M5839" s="64">
        <v>1.0</v>
      </c>
      <c r="N5839" s="8" t="s">
        <v>502</v>
      </c>
      <c r="O5839" s="8" t="s">
        <v>55</v>
      </c>
      <c r="P5839" s="3" t="s">
        <v>682</v>
      </c>
      <c r="Q5839" s="3" t="s">
        <v>55</v>
      </c>
      <c r="S5839" s="67">
        <v>1.0</v>
      </c>
    </row>
    <row r="5840" ht="15.0" customHeight="1">
      <c r="A5840" s="64">
        <v>29.0</v>
      </c>
      <c r="B5840" s="53" t="str">
        <f t="array" ref="B5840">INDEX(Quadrat.Details!D:D, MATCH(1,(F5840=Quadrat.Details!B:B)*(G5840=Quadrat.Details!G:G)*(H5840=Quadrat.Details!I:I),0))</f>
        <v>FJD</v>
      </c>
      <c r="E5840" s="65">
        <f t="array" ref="E5840">INDEX(Quadrat.Details!C:C, MATCH(1,(F5840=Quadrat.Details!B:B)*(G5840=Quadrat.Details!G:G),0))</f>
        <v>44792</v>
      </c>
      <c r="F5840" s="66">
        <v>2022.0</v>
      </c>
      <c r="G5840" s="13" t="s">
        <v>443</v>
      </c>
      <c r="H5840" s="64">
        <v>1.0</v>
      </c>
      <c r="I5840" s="3" t="str">
        <f t="array" ref="I5840">INDEX(Species.List!A:A,MATCH(J5840,Species.List!B:B,0))</f>
        <v>Eupleura caudata</v>
      </c>
      <c r="J5840" s="11" t="s">
        <v>348</v>
      </c>
      <c r="K5840" s="3" t="str">
        <f t="array" ref="K5840">INDEX(Species.List!C:C,MATCH(J5840,Species.List!B:B,0))</f>
        <v>SH</v>
      </c>
      <c r="L5840" s="64">
        <v>28.0</v>
      </c>
      <c r="M5840" s="64">
        <v>1.0</v>
      </c>
      <c r="N5840" s="8" t="s">
        <v>502</v>
      </c>
      <c r="O5840" s="8" t="s">
        <v>55</v>
      </c>
      <c r="P5840" s="3" t="s">
        <v>682</v>
      </c>
      <c r="Q5840" s="3" t="s">
        <v>55</v>
      </c>
      <c r="S5840" s="67">
        <v>1.0</v>
      </c>
    </row>
    <row r="5841" ht="15.0" customHeight="1">
      <c r="A5841" s="64">
        <v>29.0</v>
      </c>
      <c r="B5841" s="53" t="str">
        <f t="array" ref="B5841">INDEX(Quadrat.Details!D:D, MATCH(1,(F5841=Quadrat.Details!B:B)*(G5841=Quadrat.Details!G:G)*(H5841=Quadrat.Details!I:I),0))</f>
        <v>FJD</v>
      </c>
      <c r="E5841" s="65">
        <f t="array" ref="E5841">INDEX(Quadrat.Details!C:C, MATCH(1,(F5841=Quadrat.Details!B:B)*(G5841=Quadrat.Details!G:G),0))</f>
        <v>44792</v>
      </c>
      <c r="F5841" s="66">
        <v>2022.0</v>
      </c>
      <c r="G5841" s="13" t="s">
        <v>443</v>
      </c>
      <c r="H5841" s="64">
        <v>1.0</v>
      </c>
      <c r="I5841" s="3" t="str">
        <f t="array" ref="I5841">INDEX(Species.List!A:A,MATCH(J5841,Species.List!B:B,0))</f>
        <v>Mya arenaria</v>
      </c>
      <c r="J5841" s="11" t="s">
        <v>327</v>
      </c>
      <c r="K5841" s="3" t="str">
        <f t="array" ref="K5841">INDEX(Species.List!C:C,MATCH(J5841,Species.List!B:B,0))</f>
        <v>SL</v>
      </c>
      <c r="L5841" s="64">
        <v>15.0</v>
      </c>
      <c r="M5841" s="64">
        <v>1.0</v>
      </c>
      <c r="N5841" s="8" t="s">
        <v>502</v>
      </c>
      <c r="O5841" s="8" t="s">
        <v>55</v>
      </c>
      <c r="P5841" s="3" t="s">
        <v>682</v>
      </c>
      <c r="Q5841" s="3" t="s">
        <v>55</v>
      </c>
      <c r="S5841" s="67">
        <v>1.0</v>
      </c>
    </row>
    <row r="5842" ht="15.0" customHeight="1">
      <c r="A5842" s="64">
        <v>29.0</v>
      </c>
      <c r="B5842" s="53" t="str">
        <f t="array" ref="B5842">INDEX(Quadrat.Details!D:D, MATCH(1,(F5842=Quadrat.Details!B:B)*(G5842=Quadrat.Details!G:G)*(H5842=Quadrat.Details!I:I),0))</f>
        <v>FJD</v>
      </c>
      <c r="E5842" s="65">
        <f t="array" ref="E5842">INDEX(Quadrat.Details!C:C, MATCH(1,(F5842=Quadrat.Details!B:B)*(G5842=Quadrat.Details!G:G),0))</f>
        <v>44792</v>
      </c>
      <c r="F5842" s="66">
        <v>2022.0</v>
      </c>
      <c r="G5842" s="13" t="s">
        <v>443</v>
      </c>
      <c r="H5842" s="64">
        <v>1.0</v>
      </c>
      <c r="I5842" s="3" t="str">
        <f t="array" ref="I5842">INDEX(Species.List!A:A,MATCH(J5842,Species.List!B:B,0))</f>
        <v>Mya arenaria</v>
      </c>
      <c r="J5842" s="11" t="s">
        <v>327</v>
      </c>
      <c r="K5842" s="3" t="str">
        <f t="array" ref="K5842">INDEX(Species.List!C:C,MATCH(J5842,Species.List!B:B,0))</f>
        <v>SL</v>
      </c>
      <c r="L5842" s="64">
        <v>14.0</v>
      </c>
      <c r="M5842" s="64">
        <v>1.0</v>
      </c>
      <c r="N5842" s="8" t="s">
        <v>502</v>
      </c>
      <c r="O5842" s="8" t="s">
        <v>55</v>
      </c>
      <c r="P5842" s="3" t="s">
        <v>682</v>
      </c>
      <c r="Q5842" s="3" t="s">
        <v>55</v>
      </c>
      <c r="S5842" s="67">
        <v>1.0</v>
      </c>
    </row>
    <row r="5843" ht="15.0" customHeight="1">
      <c r="A5843" s="64">
        <v>29.0</v>
      </c>
      <c r="B5843" s="53" t="str">
        <f t="array" ref="B5843">INDEX(Quadrat.Details!D:D, MATCH(1,(F5843=Quadrat.Details!B:B)*(G5843=Quadrat.Details!G:G)*(H5843=Quadrat.Details!I:I),0))</f>
        <v>FJD</v>
      </c>
      <c r="E5843" s="65">
        <f t="array" ref="E5843">INDEX(Quadrat.Details!C:C, MATCH(1,(F5843=Quadrat.Details!B:B)*(G5843=Quadrat.Details!G:G),0))</f>
        <v>44792</v>
      </c>
      <c r="F5843" s="66">
        <v>2022.0</v>
      </c>
      <c r="G5843" s="13" t="s">
        <v>443</v>
      </c>
      <c r="H5843" s="64">
        <v>1.0</v>
      </c>
      <c r="I5843" s="3" t="str">
        <f t="array" ref="I5843">INDEX(Species.List!A:A,MATCH(J5843,Species.List!B:B,0))</f>
        <v>Mya arenaria</v>
      </c>
      <c r="J5843" s="11" t="s">
        <v>327</v>
      </c>
      <c r="K5843" s="3" t="str">
        <f t="array" ref="K5843">INDEX(Species.List!C:C,MATCH(J5843,Species.List!B:B,0))</f>
        <v>SL</v>
      </c>
      <c r="L5843" s="64">
        <v>13.0</v>
      </c>
      <c r="M5843" s="64">
        <v>2.0</v>
      </c>
      <c r="N5843" s="8" t="s">
        <v>502</v>
      </c>
      <c r="O5843" s="8" t="s">
        <v>55</v>
      </c>
      <c r="P5843" s="3" t="s">
        <v>682</v>
      </c>
      <c r="Q5843" s="3" t="s">
        <v>55</v>
      </c>
      <c r="S5843" s="67">
        <v>1.0</v>
      </c>
    </row>
    <row r="5844" ht="15.0" customHeight="1">
      <c r="A5844" s="64">
        <v>29.0</v>
      </c>
      <c r="B5844" s="53" t="str">
        <f t="array" ref="B5844">INDEX(Quadrat.Details!D:D, MATCH(1,(F5844=Quadrat.Details!B:B)*(G5844=Quadrat.Details!G:G)*(H5844=Quadrat.Details!I:I),0))</f>
        <v>FJD</v>
      </c>
      <c r="E5844" s="65">
        <f t="array" ref="E5844">INDEX(Quadrat.Details!C:C, MATCH(1,(F5844=Quadrat.Details!B:B)*(G5844=Quadrat.Details!G:G),0))</f>
        <v>44792</v>
      </c>
      <c r="F5844" s="66">
        <v>2022.0</v>
      </c>
      <c r="G5844" s="13" t="s">
        <v>443</v>
      </c>
      <c r="H5844" s="64">
        <v>1.0</v>
      </c>
      <c r="I5844" s="3" t="str">
        <f t="array" ref="I5844">INDEX(Species.List!A:A,MATCH(J5844,Species.List!B:B,0))</f>
        <v>Mya arenaria</v>
      </c>
      <c r="J5844" s="11" t="s">
        <v>327</v>
      </c>
      <c r="K5844" s="3" t="str">
        <f t="array" ref="K5844">INDEX(Species.List!C:C,MATCH(J5844,Species.List!B:B,0))</f>
        <v>SL</v>
      </c>
      <c r="L5844" s="64">
        <v>12.0</v>
      </c>
      <c r="M5844" s="64">
        <v>1.0</v>
      </c>
      <c r="N5844" s="8" t="s">
        <v>502</v>
      </c>
      <c r="O5844" s="8" t="s">
        <v>55</v>
      </c>
      <c r="P5844" s="3" t="s">
        <v>682</v>
      </c>
      <c r="Q5844" s="3" t="s">
        <v>55</v>
      </c>
      <c r="S5844" s="67">
        <v>1.0</v>
      </c>
    </row>
    <row r="5845" ht="15.0" customHeight="1">
      <c r="A5845" s="64">
        <v>29.0</v>
      </c>
      <c r="B5845" s="53" t="str">
        <f t="array" ref="B5845">INDEX(Quadrat.Details!D:D, MATCH(1,(F5845=Quadrat.Details!B:B)*(G5845=Quadrat.Details!G:G)*(H5845=Quadrat.Details!I:I),0))</f>
        <v>FJD</v>
      </c>
      <c r="E5845" s="65">
        <f t="array" ref="E5845">INDEX(Quadrat.Details!C:C, MATCH(1,(F5845=Quadrat.Details!B:B)*(G5845=Quadrat.Details!G:G),0))</f>
        <v>44792</v>
      </c>
      <c r="F5845" s="66">
        <v>2022.0</v>
      </c>
      <c r="G5845" s="13" t="s">
        <v>443</v>
      </c>
      <c r="H5845" s="64">
        <v>2.0</v>
      </c>
      <c r="I5845" s="3" t="str">
        <f t="array" ref="I5845">INDEX(Species.List!A:A,MATCH(J5845,Species.List!B:B,0))</f>
        <v>Ensis directus</v>
      </c>
      <c r="J5845" s="11" t="s">
        <v>306</v>
      </c>
      <c r="K5845" s="3" t="str">
        <f t="array" ref="K5845">INDEX(Species.List!C:C,MATCH(J5845,Species.List!B:B,0))</f>
        <v>SL</v>
      </c>
      <c r="L5845" s="64">
        <v>38.0</v>
      </c>
      <c r="M5845" s="64">
        <v>1.0</v>
      </c>
      <c r="N5845" s="8" t="s">
        <v>502</v>
      </c>
      <c r="O5845" s="8" t="s">
        <v>55</v>
      </c>
      <c r="P5845" s="3" t="s">
        <v>682</v>
      </c>
      <c r="Q5845" s="3" t="s">
        <v>55</v>
      </c>
      <c r="S5845" s="67">
        <v>1.0</v>
      </c>
    </row>
    <row r="5846" ht="15.0" customHeight="1">
      <c r="A5846" s="64">
        <v>29.0</v>
      </c>
      <c r="B5846" s="53" t="str">
        <f t="array" ref="B5846">INDEX(Quadrat.Details!D:D, MATCH(1,(F5846=Quadrat.Details!B:B)*(G5846=Quadrat.Details!G:G)*(H5846=Quadrat.Details!I:I),0))</f>
        <v>FJD</v>
      </c>
      <c r="E5846" s="65">
        <f t="array" ref="E5846">INDEX(Quadrat.Details!C:C, MATCH(1,(F5846=Quadrat.Details!B:B)*(G5846=Quadrat.Details!G:G),0))</f>
        <v>44792</v>
      </c>
      <c r="F5846" s="66">
        <v>2022.0</v>
      </c>
      <c r="G5846" s="13" t="s">
        <v>443</v>
      </c>
      <c r="H5846" s="64">
        <v>2.0</v>
      </c>
      <c r="I5846" s="3" t="str">
        <f t="array" ref="I5846">INDEX(Species.List!A:A,MATCH(J5846,Species.List!B:B,0))</f>
        <v>Ensis directus</v>
      </c>
      <c r="J5846" s="11" t="s">
        <v>306</v>
      </c>
      <c r="K5846" s="3" t="str">
        <f t="array" ref="K5846">INDEX(Species.List!C:C,MATCH(J5846,Species.List!B:B,0))</f>
        <v>SL</v>
      </c>
      <c r="L5846" s="64">
        <v>34.0</v>
      </c>
      <c r="M5846" s="64">
        <v>1.0</v>
      </c>
      <c r="N5846" s="8" t="s">
        <v>502</v>
      </c>
      <c r="O5846" s="8" t="s">
        <v>55</v>
      </c>
      <c r="P5846" s="3" t="s">
        <v>682</v>
      </c>
      <c r="Q5846" s="3" t="s">
        <v>55</v>
      </c>
      <c r="S5846" s="67">
        <v>1.0</v>
      </c>
    </row>
    <row r="5847" ht="15.0" customHeight="1">
      <c r="A5847" s="64">
        <v>29.0</v>
      </c>
      <c r="B5847" s="53" t="str">
        <f t="array" ref="B5847">INDEX(Quadrat.Details!D:D, MATCH(1,(F5847=Quadrat.Details!B:B)*(G5847=Quadrat.Details!G:G)*(H5847=Quadrat.Details!I:I),0))</f>
        <v>FJD</v>
      </c>
      <c r="E5847" s="65">
        <f t="array" ref="E5847">INDEX(Quadrat.Details!C:C, MATCH(1,(F5847=Quadrat.Details!B:B)*(G5847=Quadrat.Details!G:G),0))</f>
        <v>44792</v>
      </c>
      <c r="F5847" s="66">
        <v>2022.0</v>
      </c>
      <c r="G5847" s="13" t="s">
        <v>443</v>
      </c>
      <c r="H5847" s="64">
        <v>2.0</v>
      </c>
      <c r="I5847" s="3" t="str">
        <f t="array" ref="I5847">INDEX(Species.List!A:A,MATCH(J5847,Species.List!B:B,0))</f>
        <v>Ensis directus</v>
      </c>
      <c r="J5847" s="11" t="s">
        <v>306</v>
      </c>
      <c r="K5847" s="3" t="str">
        <f t="array" ref="K5847">INDEX(Species.List!C:C,MATCH(J5847,Species.List!B:B,0))</f>
        <v>SL</v>
      </c>
      <c r="L5847" s="64">
        <v>88.0</v>
      </c>
      <c r="M5847" s="64">
        <v>1.0</v>
      </c>
      <c r="N5847" s="8" t="s">
        <v>502</v>
      </c>
      <c r="O5847" s="8" t="s">
        <v>55</v>
      </c>
      <c r="P5847" s="3" t="s">
        <v>682</v>
      </c>
      <c r="Q5847" s="3" t="s">
        <v>55</v>
      </c>
      <c r="S5847" s="67">
        <v>1.0</v>
      </c>
    </row>
    <row r="5848" ht="15.0" customHeight="1">
      <c r="A5848" s="64">
        <v>29.0</v>
      </c>
      <c r="B5848" s="53" t="str">
        <f t="array" ref="B5848">INDEX(Quadrat.Details!D:D, MATCH(1,(F5848=Quadrat.Details!B:B)*(G5848=Quadrat.Details!G:G)*(H5848=Quadrat.Details!I:I),0))</f>
        <v>FJD</v>
      </c>
      <c r="E5848" s="65">
        <f t="array" ref="E5848">INDEX(Quadrat.Details!C:C, MATCH(1,(F5848=Quadrat.Details!B:B)*(G5848=Quadrat.Details!G:G),0))</f>
        <v>44792</v>
      </c>
      <c r="F5848" s="66">
        <v>2022.0</v>
      </c>
      <c r="G5848" s="13" t="s">
        <v>443</v>
      </c>
      <c r="H5848" s="64">
        <v>2.0</v>
      </c>
      <c r="I5848" s="3" t="str">
        <f t="array" ref="I5848">INDEX(Species.List!A:A,MATCH(J5848,Species.List!B:B,0))</f>
        <v>Ensis directus</v>
      </c>
      <c r="J5848" s="11" t="s">
        <v>306</v>
      </c>
      <c r="K5848" s="3" t="str">
        <f t="array" ref="K5848">INDEX(Species.List!C:C,MATCH(J5848,Species.List!B:B,0))</f>
        <v>SL</v>
      </c>
      <c r="L5848" s="64">
        <v>36.0</v>
      </c>
      <c r="M5848" s="64">
        <v>2.0</v>
      </c>
      <c r="N5848" s="8" t="s">
        <v>502</v>
      </c>
      <c r="O5848" s="8" t="s">
        <v>55</v>
      </c>
      <c r="P5848" s="3" t="s">
        <v>682</v>
      </c>
      <c r="Q5848" s="3" t="s">
        <v>55</v>
      </c>
      <c r="S5848" s="67">
        <v>1.0</v>
      </c>
    </row>
    <row r="5849" ht="15.0" customHeight="1">
      <c r="A5849" s="64">
        <v>29.0</v>
      </c>
      <c r="B5849" s="53" t="str">
        <f t="array" ref="B5849">INDEX(Quadrat.Details!D:D, MATCH(1,(F5849=Quadrat.Details!B:B)*(G5849=Quadrat.Details!G:G)*(H5849=Quadrat.Details!I:I),0))</f>
        <v>FJD</v>
      </c>
      <c r="E5849" s="65">
        <f t="array" ref="E5849">INDEX(Quadrat.Details!C:C, MATCH(1,(F5849=Quadrat.Details!B:B)*(G5849=Quadrat.Details!G:G),0))</f>
        <v>44792</v>
      </c>
      <c r="F5849" s="66">
        <v>2022.0</v>
      </c>
      <c r="G5849" s="13" t="s">
        <v>443</v>
      </c>
      <c r="H5849" s="64">
        <v>2.0</v>
      </c>
      <c r="I5849" s="3" t="str">
        <f t="array" ref="I5849">INDEX(Species.List!A:A,MATCH(J5849,Species.List!B:B,0))</f>
        <v>Yoldia limatula</v>
      </c>
      <c r="J5849" s="11" t="s">
        <v>179</v>
      </c>
      <c r="K5849" s="3" t="str">
        <f t="array" ref="K5849">INDEX(Species.List!C:C,MATCH(J5849,Species.List!B:B,0))</f>
        <v>SL</v>
      </c>
      <c r="L5849" s="64">
        <v>23.0</v>
      </c>
      <c r="M5849" s="64">
        <v>1.0</v>
      </c>
      <c r="N5849" s="8" t="s">
        <v>502</v>
      </c>
      <c r="O5849" s="8" t="s">
        <v>55</v>
      </c>
      <c r="P5849" s="3" t="s">
        <v>682</v>
      </c>
      <c r="Q5849" s="3" t="s">
        <v>55</v>
      </c>
      <c r="S5849" s="67">
        <v>1.0</v>
      </c>
    </row>
    <row r="5850" ht="15.0" customHeight="1">
      <c r="A5850" s="64">
        <v>29.0</v>
      </c>
      <c r="B5850" s="53" t="str">
        <f t="array" ref="B5850">INDEX(Quadrat.Details!D:D, MATCH(1,(F5850=Quadrat.Details!B:B)*(G5850=Quadrat.Details!G:G)*(H5850=Quadrat.Details!I:I),0))</f>
        <v>FJD</v>
      </c>
      <c r="E5850" s="65">
        <f t="array" ref="E5850">INDEX(Quadrat.Details!C:C, MATCH(1,(F5850=Quadrat.Details!B:B)*(G5850=Quadrat.Details!G:G),0))</f>
        <v>44792</v>
      </c>
      <c r="F5850" s="66">
        <v>2022.0</v>
      </c>
      <c r="G5850" s="13" t="s">
        <v>443</v>
      </c>
      <c r="H5850" s="64">
        <v>2.0</v>
      </c>
      <c r="I5850" s="3" t="str">
        <f t="array" ref="I5850">INDEX(Species.List!A:A,MATCH(J5850,Species.List!B:B,0))</f>
        <v>Anadara ovalis</v>
      </c>
      <c r="J5850" s="11" t="s">
        <v>106</v>
      </c>
      <c r="K5850" s="3" t="str">
        <f t="array" ref="K5850">INDEX(Species.List!C:C,MATCH(J5850,Species.List!B:B,0))</f>
        <v>SL</v>
      </c>
      <c r="L5850" s="64">
        <v>13.0</v>
      </c>
      <c r="M5850" s="64">
        <v>4.0</v>
      </c>
      <c r="N5850" s="8" t="s">
        <v>502</v>
      </c>
      <c r="O5850" s="8" t="s">
        <v>55</v>
      </c>
      <c r="P5850" s="3" t="s">
        <v>682</v>
      </c>
      <c r="Q5850" s="3" t="s">
        <v>55</v>
      </c>
      <c r="S5850" s="67">
        <v>1.0</v>
      </c>
    </row>
    <row r="5851" ht="15.0" customHeight="1">
      <c r="A5851" s="64">
        <v>29.0</v>
      </c>
      <c r="B5851" s="53" t="str">
        <f t="array" ref="B5851">INDEX(Quadrat.Details!D:D, MATCH(1,(F5851=Quadrat.Details!B:B)*(G5851=Quadrat.Details!G:G)*(H5851=Quadrat.Details!I:I),0))</f>
        <v>FJD</v>
      </c>
      <c r="E5851" s="65">
        <f t="array" ref="E5851">INDEX(Quadrat.Details!C:C, MATCH(1,(F5851=Quadrat.Details!B:B)*(G5851=Quadrat.Details!G:G),0))</f>
        <v>44792</v>
      </c>
      <c r="F5851" s="66">
        <v>2022.0</v>
      </c>
      <c r="G5851" s="13" t="s">
        <v>443</v>
      </c>
      <c r="H5851" s="64">
        <v>2.0</v>
      </c>
      <c r="I5851" s="3" t="str">
        <f t="array" ref="I5851">INDEX(Species.List!A:A,MATCH(J5851,Species.List!B:B,0))</f>
        <v>Anadara ovalis</v>
      </c>
      <c r="J5851" s="11" t="s">
        <v>106</v>
      </c>
      <c r="K5851" s="3" t="str">
        <f t="array" ref="K5851">INDEX(Species.List!C:C,MATCH(J5851,Species.List!B:B,0))</f>
        <v>SL</v>
      </c>
      <c r="L5851" s="64">
        <v>12.0</v>
      </c>
      <c r="M5851" s="64">
        <v>3.0</v>
      </c>
      <c r="N5851" s="8" t="s">
        <v>502</v>
      </c>
      <c r="O5851" s="8" t="s">
        <v>55</v>
      </c>
      <c r="P5851" s="3" t="s">
        <v>682</v>
      </c>
      <c r="Q5851" s="3" t="s">
        <v>55</v>
      </c>
      <c r="S5851" s="67">
        <v>1.0</v>
      </c>
    </row>
    <row r="5852" ht="15.0" customHeight="1">
      <c r="A5852" s="64">
        <v>29.0</v>
      </c>
      <c r="B5852" s="53" t="str">
        <f t="array" ref="B5852">INDEX(Quadrat.Details!D:D, MATCH(1,(F5852=Quadrat.Details!B:B)*(G5852=Quadrat.Details!G:G)*(H5852=Quadrat.Details!I:I),0))</f>
        <v>FJD</v>
      </c>
      <c r="E5852" s="65">
        <f t="array" ref="E5852">INDEX(Quadrat.Details!C:C, MATCH(1,(F5852=Quadrat.Details!B:B)*(G5852=Quadrat.Details!G:G),0))</f>
        <v>44792</v>
      </c>
      <c r="F5852" s="66">
        <v>2022.0</v>
      </c>
      <c r="G5852" s="13" t="s">
        <v>443</v>
      </c>
      <c r="H5852" s="64">
        <v>2.0</v>
      </c>
      <c r="I5852" s="3" t="str">
        <f t="array" ref="I5852">INDEX(Species.List!A:A,MATCH(J5852,Species.List!B:B,0))</f>
        <v>Anadara ovalis</v>
      </c>
      <c r="J5852" s="11" t="s">
        <v>106</v>
      </c>
      <c r="K5852" s="3" t="str">
        <f t="array" ref="K5852">INDEX(Species.List!C:C,MATCH(J5852,Species.List!B:B,0))</f>
        <v>SL</v>
      </c>
      <c r="L5852" s="64">
        <v>11.0</v>
      </c>
      <c r="M5852" s="64">
        <v>1.0</v>
      </c>
      <c r="N5852" s="8" t="s">
        <v>502</v>
      </c>
      <c r="O5852" s="8" t="s">
        <v>55</v>
      </c>
      <c r="P5852" s="3" t="s">
        <v>682</v>
      </c>
      <c r="Q5852" s="3" t="s">
        <v>55</v>
      </c>
      <c r="S5852" s="67">
        <v>1.0</v>
      </c>
    </row>
    <row r="5853" ht="15.0" customHeight="1">
      <c r="A5853" s="64">
        <v>29.0</v>
      </c>
      <c r="B5853" s="53" t="str">
        <f t="array" ref="B5853">INDEX(Quadrat.Details!D:D, MATCH(1,(F5853=Quadrat.Details!B:B)*(G5853=Quadrat.Details!G:G)*(H5853=Quadrat.Details!I:I),0))</f>
        <v>FJD</v>
      </c>
      <c r="E5853" s="65">
        <f t="array" ref="E5853">INDEX(Quadrat.Details!C:C, MATCH(1,(F5853=Quadrat.Details!B:B)*(G5853=Quadrat.Details!G:G),0))</f>
        <v>44792</v>
      </c>
      <c r="F5853" s="66">
        <v>2022.0</v>
      </c>
      <c r="G5853" s="13" t="s">
        <v>443</v>
      </c>
      <c r="H5853" s="64">
        <v>2.0</v>
      </c>
      <c r="I5853" s="3" t="str">
        <f t="array" ref="I5853">INDEX(Species.List!A:A,MATCH(J5853,Species.List!B:B,0))</f>
        <v>Anadara ovalis</v>
      </c>
      <c r="J5853" s="11" t="s">
        <v>106</v>
      </c>
      <c r="K5853" s="3" t="str">
        <f t="array" ref="K5853">INDEX(Species.List!C:C,MATCH(J5853,Species.List!B:B,0))</f>
        <v>SL</v>
      </c>
      <c r="L5853" s="64">
        <v>14.0</v>
      </c>
      <c r="M5853" s="64">
        <v>1.0</v>
      </c>
      <c r="N5853" s="8" t="s">
        <v>502</v>
      </c>
      <c r="O5853" s="8" t="s">
        <v>55</v>
      </c>
      <c r="P5853" s="3" t="s">
        <v>682</v>
      </c>
      <c r="Q5853" s="3" t="s">
        <v>55</v>
      </c>
      <c r="S5853" s="67">
        <v>1.0</v>
      </c>
    </row>
    <row r="5854" ht="15.0" customHeight="1">
      <c r="A5854" s="64">
        <v>29.0</v>
      </c>
      <c r="B5854" s="53" t="str">
        <f t="array" ref="B5854">INDEX(Quadrat.Details!D:D, MATCH(1,(F5854=Quadrat.Details!B:B)*(G5854=Quadrat.Details!G:G)*(H5854=Quadrat.Details!I:I),0))</f>
        <v>FJD</v>
      </c>
      <c r="E5854" s="65">
        <f t="array" ref="E5854">INDEX(Quadrat.Details!C:C, MATCH(1,(F5854=Quadrat.Details!B:B)*(G5854=Quadrat.Details!G:G),0))</f>
        <v>44792</v>
      </c>
      <c r="F5854" s="66">
        <v>2022.0</v>
      </c>
      <c r="G5854" s="13" t="s">
        <v>443</v>
      </c>
      <c r="H5854" s="64">
        <v>2.0</v>
      </c>
      <c r="I5854" s="3" t="str">
        <f t="array" ref="I5854">INDEX(Species.List!A:A,MATCH(J5854,Species.List!B:B,0))</f>
        <v>Mya arenaria</v>
      </c>
      <c r="J5854" s="11" t="s">
        <v>327</v>
      </c>
      <c r="K5854" s="3" t="str">
        <f t="array" ref="K5854">INDEX(Species.List!C:C,MATCH(J5854,Species.List!B:B,0))</f>
        <v>SL</v>
      </c>
      <c r="L5854" s="64">
        <v>13.0</v>
      </c>
      <c r="M5854" s="64">
        <v>4.0</v>
      </c>
      <c r="N5854" s="8" t="s">
        <v>502</v>
      </c>
      <c r="O5854" s="8" t="s">
        <v>55</v>
      </c>
      <c r="P5854" s="3" t="s">
        <v>682</v>
      </c>
      <c r="Q5854" s="3" t="s">
        <v>55</v>
      </c>
      <c r="S5854" s="67">
        <v>1.0</v>
      </c>
    </row>
    <row r="5855" ht="15.0" customHeight="1">
      <c r="A5855" s="64">
        <v>29.0</v>
      </c>
      <c r="B5855" s="53" t="str">
        <f t="array" ref="B5855">INDEX(Quadrat.Details!D:D, MATCH(1,(F5855=Quadrat.Details!B:B)*(G5855=Quadrat.Details!G:G)*(H5855=Quadrat.Details!I:I),0))</f>
        <v>FJD</v>
      </c>
      <c r="E5855" s="65">
        <f t="array" ref="E5855">INDEX(Quadrat.Details!C:C, MATCH(1,(F5855=Quadrat.Details!B:B)*(G5855=Quadrat.Details!G:G),0))</f>
        <v>44792</v>
      </c>
      <c r="F5855" s="66">
        <v>2022.0</v>
      </c>
      <c r="G5855" s="13" t="s">
        <v>443</v>
      </c>
      <c r="H5855" s="64">
        <v>2.0</v>
      </c>
      <c r="I5855" s="3" t="str">
        <f t="array" ref="I5855">INDEX(Species.List!A:A,MATCH(J5855,Species.List!B:B,0))</f>
        <v>Mya arenaria</v>
      </c>
      <c r="J5855" s="11" t="s">
        <v>327</v>
      </c>
      <c r="K5855" s="3" t="str">
        <f t="array" ref="K5855">INDEX(Species.List!C:C,MATCH(J5855,Species.List!B:B,0))</f>
        <v>SL</v>
      </c>
      <c r="L5855" s="64">
        <v>14.0</v>
      </c>
      <c r="M5855" s="64">
        <v>2.0</v>
      </c>
      <c r="N5855" s="8" t="s">
        <v>502</v>
      </c>
      <c r="O5855" s="8" t="s">
        <v>55</v>
      </c>
      <c r="P5855" s="3" t="s">
        <v>682</v>
      </c>
      <c r="Q5855" s="3" t="s">
        <v>55</v>
      </c>
      <c r="S5855" s="67">
        <v>1.0</v>
      </c>
    </row>
    <row r="5856" ht="15.0" customHeight="1">
      <c r="A5856" s="64">
        <v>29.0</v>
      </c>
      <c r="B5856" s="53" t="str">
        <f t="array" ref="B5856">INDEX(Quadrat.Details!D:D, MATCH(1,(F5856=Quadrat.Details!B:B)*(G5856=Quadrat.Details!G:G)*(H5856=Quadrat.Details!I:I),0))</f>
        <v>FJD</v>
      </c>
      <c r="E5856" s="65">
        <f t="array" ref="E5856">INDEX(Quadrat.Details!C:C, MATCH(1,(F5856=Quadrat.Details!B:B)*(G5856=Quadrat.Details!G:G),0))</f>
        <v>44792</v>
      </c>
      <c r="F5856" s="66">
        <v>2022.0</v>
      </c>
      <c r="G5856" s="13" t="s">
        <v>443</v>
      </c>
      <c r="H5856" s="64">
        <v>2.0</v>
      </c>
      <c r="I5856" s="3" t="str">
        <f t="array" ref="I5856">INDEX(Species.List!A:A,MATCH(J5856,Species.List!B:B,0))</f>
        <v>Mya arenaria</v>
      </c>
      <c r="J5856" s="11" t="s">
        <v>327</v>
      </c>
      <c r="K5856" s="3" t="str">
        <f t="array" ref="K5856">INDEX(Species.List!C:C,MATCH(J5856,Species.List!B:B,0))</f>
        <v>SL</v>
      </c>
      <c r="L5856" s="64">
        <v>15.0</v>
      </c>
      <c r="M5856" s="64">
        <v>2.0</v>
      </c>
      <c r="N5856" s="8" t="s">
        <v>502</v>
      </c>
      <c r="O5856" s="8" t="s">
        <v>55</v>
      </c>
      <c r="P5856" s="3" t="s">
        <v>682</v>
      </c>
      <c r="Q5856" s="3" t="s">
        <v>55</v>
      </c>
      <c r="S5856" s="67">
        <v>1.0</v>
      </c>
    </row>
    <row r="5857" ht="15.0" customHeight="1">
      <c r="A5857" s="64">
        <v>29.0</v>
      </c>
      <c r="B5857" s="53" t="str">
        <f t="array" ref="B5857">INDEX(Quadrat.Details!D:D, MATCH(1,(F5857=Quadrat.Details!B:B)*(G5857=Quadrat.Details!G:G)*(H5857=Quadrat.Details!I:I),0))</f>
        <v>FJD</v>
      </c>
      <c r="E5857" s="65">
        <f t="array" ref="E5857">INDEX(Quadrat.Details!C:C, MATCH(1,(F5857=Quadrat.Details!B:B)*(G5857=Quadrat.Details!G:G),0))</f>
        <v>44792</v>
      </c>
      <c r="F5857" s="66">
        <v>2022.0</v>
      </c>
      <c r="G5857" s="13" t="s">
        <v>443</v>
      </c>
      <c r="H5857" s="64">
        <v>2.0</v>
      </c>
      <c r="I5857" s="3" t="str">
        <f t="array" ref="I5857">INDEX(Species.List!A:A,MATCH(J5857,Species.List!B:B,0))</f>
        <v>Petricolaria pholadiformis</v>
      </c>
      <c r="J5857" s="11" t="s">
        <v>173</v>
      </c>
      <c r="K5857" s="3" t="str">
        <f t="array" ref="K5857">INDEX(Species.List!C:C,MATCH(J5857,Species.List!B:B,0))</f>
        <v>SL</v>
      </c>
      <c r="M5857" s="64">
        <v>1.0</v>
      </c>
      <c r="N5857" s="8" t="s">
        <v>502</v>
      </c>
      <c r="O5857" s="8" t="s">
        <v>55</v>
      </c>
      <c r="P5857" s="3" t="s">
        <v>682</v>
      </c>
      <c r="Q5857" s="3" t="s">
        <v>55</v>
      </c>
      <c r="S5857" s="67">
        <v>1.0</v>
      </c>
    </row>
    <row r="5858" ht="15.0" customHeight="1">
      <c r="A5858" s="64">
        <v>29.0</v>
      </c>
      <c r="B5858" s="53" t="str">
        <f t="array" ref="B5858">INDEX(Quadrat.Details!D:D, MATCH(1,(F5858=Quadrat.Details!B:B)*(G5858=Quadrat.Details!G:G)*(H5858=Quadrat.Details!I:I),0))</f>
        <v>JQ</v>
      </c>
      <c r="E5858" s="65">
        <f t="array" ref="E5858">INDEX(Quadrat.Details!C:C, MATCH(1,(F5858=Quadrat.Details!B:B)*(G5858=Quadrat.Details!G:G),0))</f>
        <v>44792</v>
      </c>
      <c r="F5858" s="66">
        <v>2022.0</v>
      </c>
      <c r="G5858" s="13" t="s">
        <v>470</v>
      </c>
      <c r="H5858" s="64">
        <v>1.0</v>
      </c>
      <c r="I5858" s="3" t="str">
        <f t="array" ref="I5858">INDEX(Species.List!A:A,MATCH(J5858,Species.List!B:B,0))</f>
        <v>Anadara transversa</v>
      </c>
      <c r="J5858" s="11" t="s">
        <v>355</v>
      </c>
      <c r="K5858" s="3" t="str">
        <f t="array" ref="K5858">INDEX(Species.List!C:C,MATCH(J5858,Species.List!B:B,0))</f>
        <v>SL</v>
      </c>
      <c r="L5858" s="64">
        <v>35.0</v>
      </c>
      <c r="M5858" s="64">
        <v>1.0</v>
      </c>
      <c r="N5858" s="8" t="s">
        <v>502</v>
      </c>
      <c r="O5858" s="8" t="s">
        <v>55</v>
      </c>
      <c r="P5858" s="3" t="s">
        <v>682</v>
      </c>
      <c r="Q5858" s="3" t="s">
        <v>55</v>
      </c>
      <c r="S5858" s="67">
        <v>1.0</v>
      </c>
    </row>
    <row r="5859" ht="15.0" customHeight="1">
      <c r="A5859" s="64">
        <v>29.0</v>
      </c>
      <c r="B5859" s="53" t="str">
        <f t="array" ref="B5859">INDEX(Quadrat.Details!D:D, MATCH(1,(F5859=Quadrat.Details!B:B)*(G5859=Quadrat.Details!G:G)*(H5859=Quadrat.Details!I:I),0))</f>
        <v>JQ</v>
      </c>
      <c r="E5859" s="65">
        <f t="array" ref="E5859">INDEX(Quadrat.Details!C:C, MATCH(1,(F5859=Quadrat.Details!B:B)*(G5859=Quadrat.Details!G:G),0))</f>
        <v>44792</v>
      </c>
      <c r="F5859" s="66">
        <v>2022.0</v>
      </c>
      <c r="G5859" s="13" t="s">
        <v>470</v>
      </c>
      <c r="H5859" s="64">
        <v>1.0</v>
      </c>
      <c r="I5859" s="3" t="str">
        <f t="array" ref="I5859">INDEX(Species.List!A:A,MATCH(J5859,Species.List!B:B,0))</f>
        <v>Yoldia limatula</v>
      </c>
      <c r="J5859" s="11" t="s">
        <v>179</v>
      </c>
      <c r="K5859" s="3" t="str">
        <f t="array" ref="K5859">INDEX(Species.List!C:C,MATCH(J5859,Species.List!B:B,0))</f>
        <v>SL</v>
      </c>
      <c r="L5859" s="64">
        <v>25.0</v>
      </c>
      <c r="M5859" s="64">
        <v>2.0</v>
      </c>
      <c r="N5859" s="8" t="s">
        <v>502</v>
      </c>
      <c r="O5859" s="8" t="s">
        <v>55</v>
      </c>
      <c r="P5859" s="3" t="s">
        <v>682</v>
      </c>
      <c r="Q5859" s="3" t="s">
        <v>55</v>
      </c>
      <c r="S5859" s="67">
        <v>1.0</v>
      </c>
    </row>
    <row r="5860" ht="15.0" customHeight="1">
      <c r="A5860" s="64">
        <v>29.0</v>
      </c>
      <c r="B5860" s="53" t="str">
        <f t="array" ref="B5860">INDEX(Quadrat.Details!D:D, MATCH(1,(F5860=Quadrat.Details!B:B)*(G5860=Quadrat.Details!G:G)*(H5860=Quadrat.Details!I:I),0))</f>
        <v>JQ</v>
      </c>
      <c r="E5860" s="65">
        <f t="array" ref="E5860">INDEX(Quadrat.Details!C:C, MATCH(1,(F5860=Quadrat.Details!B:B)*(G5860=Quadrat.Details!G:G),0))</f>
        <v>44792</v>
      </c>
      <c r="F5860" s="66">
        <v>2022.0</v>
      </c>
      <c r="G5860" s="13" t="s">
        <v>470</v>
      </c>
      <c r="H5860" s="64">
        <v>1.0</v>
      </c>
      <c r="I5860" s="3" t="str">
        <f t="array" ref="I5860">INDEX(Species.List!A:A,MATCH(J5860,Species.List!B:B,0))</f>
        <v>Yoldia limatula</v>
      </c>
      <c r="J5860" s="11" t="s">
        <v>179</v>
      </c>
      <c r="K5860" s="3" t="str">
        <f t="array" ref="K5860">INDEX(Species.List!C:C,MATCH(J5860,Species.List!B:B,0))</f>
        <v>SL</v>
      </c>
      <c r="L5860" s="64">
        <v>24.0</v>
      </c>
      <c r="M5860" s="64">
        <v>1.0</v>
      </c>
      <c r="N5860" s="8" t="s">
        <v>502</v>
      </c>
      <c r="O5860" s="8" t="s">
        <v>55</v>
      </c>
      <c r="P5860" s="3" t="s">
        <v>682</v>
      </c>
      <c r="Q5860" s="3" t="s">
        <v>55</v>
      </c>
      <c r="S5860" s="67">
        <v>1.0</v>
      </c>
    </row>
    <row r="5861" ht="15.0" customHeight="1">
      <c r="A5861" s="64">
        <v>29.0</v>
      </c>
      <c r="B5861" s="53" t="str">
        <f t="array" ref="B5861">INDEX(Quadrat.Details!D:D, MATCH(1,(F5861=Quadrat.Details!B:B)*(G5861=Quadrat.Details!G:G)*(H5861=Quadrat.Details!I:I),0))</f>
        <v>JQ</v>
      </c>
      <c r="E5861" s="65">
        <f t="array" ref="E5861">INDEX(Quadrat.Details!C:C, MATCH(1,(F5861=Quadrat.Details!B:B)*(G5861=Quadrat.Details!G:G),0))</f>
        <v>44792</v>
      </c>
      <c r="F5861" s="66">
        <v>2022.0</v>
      </c>
      <c r="G5861" s="13" t="s">
        <v>470</v>
      </c>
      <c r="H5861" s="64">
        <v>1.0</v>
      </c>
      <c r="I5861" s="3" t="str">
        <f t="array" ref="I5861">INDEX(Species.List!A:A,MATCH(J5861,Species.List!B:B,0))</f>
        <v>Anadara ovalis</v>
      </c>
      <c r="J5861" s="11" t="s">
        <v>106</v>
      </c>
      <c r="K5861" s="3" t="str">
        <f t="array" ref="K5861">INDEX(Species.List!C:C,MATCH(J5861,Species.List!B:B,0))</f>
        <v>SL</v>
      </c>
      <c r="L5861" s="64">
        <v>13.0</v>
      </c>
      <c r="M5861" s="64">
        <v>1.0</v>
      </c>
      <c r="N5861" s="8" t="s">
        <v>502</v>
      </c>
      <c r="O5861" s="8" t="s">
        <v>55</v>
      </c>
      <c r="P5861" s="3" t="s">
        <v>682</v>
      </c>
      <c r="Q5861" s="3" t="s">
        <v>55</v>
      </c>
      <c r="S5861" s="67">
        <v>1.0</v>
      </c>
    </row>
    <row r="5862" ht="15.0" customHeight="1">
      <c r="A5862" s="64">
        <v>30.0</v>
      </c>
      <c r="B5862" s="53" t="str">
        <f t="array" ref="B5862">INDEX(Quadrat.Details!D:D, MATCH(1,(F5862=Quadrat.Details!B:B)*(G5862=Quadrat.Details!G:G)*(H5862=Quadrat.Details!I:I),0))</f>
        <v>JQ</v>
      </c>
      <c r="E5862" s="65">
        <f t="array" ref="E5862">INDEX(Quadrat.Details!C:C, MATCH(1,(F5862=Quadrat.Details!B:B)*(G5862=Quadrat.Details!G:G),0))</f>
        <v>44792</v>
      </c>
      <c r="F5862" s="66">
        <v>2022.0</v>
      </c>
      <c r="G5862" s="13" t="s">
        <v>470</v>
      </c>
      <c r="H5862" s="64">
        <v>1.0</v>
      </c>
      <c r="I5862" s="3" t="str">
        <f t="array" ref="I5862">INDEX(Species.List!A:A,MATCH(J5862,Species.List!B:B,0))</f>
        <v>Ensis directus</v>
      </c>
      <c r="J5862" s="11" t="s">
        <v>306</v>
      </c>
      <c r="K5862" s="3" t="str">
        <f t="array" ref="K5862">INDEX(Species.List!C:C,MATCH(J5862,Species.List!B:B,0))</f>
        <v>SL</v>
      </c>
      <c r="L5862" s="64">
        <v>39.0</v>
      </c>
      <c r="M5862" s="64">
        <v>1.0</v>
      </c>
      <c r="N5862" s="8" t="s">
        <v>502</v>
      </c>
      <c r="O5862" s="8" t="s">
        <v>55</v>
      </c>
      <c r="P5862" s="3" t="s">
        <v>682</v>
      </c>
      <c r="Q5862" s="3" t="s">
        <v>55</v>
      </c>
      <c r="S5862" s="67">
        <v>1.0</v>
      </c>
    </row>
    <row r="5863" ht="15.0" customHeight="1">
      <c r="A5863" s="64">
        <v>30.0</v>
      </c>
      <c r="B5863" s="53" t="str">
        <f t="array" ref="B5863">INDEX(Quadrat.Details!D:D, MATCH(1,(F5863=Quadrat.Details!B:B)*(G5863=Quadrat.Details!G:G)*(H5863=Quadrat.Details!I:I),0))</f>
        <v>JQ</v>
      </c>
      <c r="E5863" s="65">
        <f t="array" ref="E5863">INDEX(Quadrat.Details!C:C, MATCH(1,(F5863=Quadrat.Details!B:B)*(G5863=Quadrat.Details!G:G),0))</f>
        <v>44792</v>
      </c>
      <c r="F5863" s="66">
        <v>2022.0</v>
      </c>
      <c r="G5863" s="13" t="s">
        <v>470</v>
      </c>
      <c r="H5863" s="64">
        <v>1.0</v>
      </c>
      <c r="I5863" s="3" t="str">
        <f t="array" ref="I5863">INDEX(Species.List!A:A,MATCH(J5863,Species.List!B:B,0))</f>
        <v>Ensis directus</v>
      </c>
      <c r="J5863" s="11" t="s">
        <v>306</v>
      </c>
      <c r="K5863" s="3" t="str">
        <f t="array" ref="K5863">INDEX(Species.List!C:C,MATCH(J5863,Species.List!B:B,0))</f>
        <v>SL</v>
      </c>
      <c r="L5863" s="64">
        <v>28.0</v>
      </c>
      <c r="M5863" s="64">
        <v>1.0</v>
      </c>
      <c r="N5863" s="8" t="s">
        <v>502</v>
      </c>
      <c r="O5863" s="8" t="s">
        <v>55</v>
      </c>
      <c r="P5863" s="3" t="s">
        <v>682</v>
      </c>
      <c r="Q5863" s="3" t="s">
        <v>55</v>
      </c>
      <c r="S5863" s="67">
        <v>1.0</v>
      </c>
    </row>
    <row r="5864" ht="15.0" customHeight="1">
      <c r="A5864" s="64">
        <v>30.0</v>
      </c>
      <c r="B5864" s="53" t="str">
        <f t="array" ref="B5864">INDEX(Quadrat.Details!D:D, MATCH(1,(F5864=Quadrat.Details!B:B)*(G5864=Quadrat.Details!G:G)*(H5864=Quadrat.Details!I:I),0))</f>
        <v>JQ</v>
      </c>
      <c r="E5864" s="65">
        <f t="array" ref="E5864">INDEX(Quadrat.Details!C:C, MATCH(1,(F5864=Quadrat.Details!B:B)*(G5864=Quadrat.Details!G:G),0))</f>
        <v>44792</v>
      </c>
      <c r="F5864" s="66">
        <v>2022.0</v>
      </c>
      <c r="G5864" s="13" t="s">
        <v>470</v>
      </c>
      <c r="H5864" s="64">
        <v>1.0</v>
      </c>
      <c r="I5864" s="3" t="str">
        <f t="array" ref="I5864">INDEX(Species.List!A:A,MATCH(J5864,Species.List!B:B,0))</f>
        <v>Ilyanassa trivittata</v>
      </c>
      <c r="J5864" s="11" t="s">
        <v>350</v>
      </c>
      <c r="K5864" s="3" t="str">
        <f t="array" ref="K5864">INDEX(Species.List!C:C,MATCH(J5864,Species.List!B:B,0))</f>
        <v>SH</v>
      </c>
      <c r="L5864" s="64">
        <v>15.0</v>
      </c>
      <c r="M5864" s="64">
        <v>1.0</v>
      </c>
      <c r="N5864" s="8" t="s">
        <v>502</v>
      </c>
      <c r="O5864" s="8" t="s">
        <v>55</v>
      </c>
      <c r="P5864" s="3" t="s">
        <v>682</v>
      </c>
      <c r="Q5864" s="3" t="s">
        <v>55</v>
      </c>
      <c r="S5864" s="67">
        <v>1.0</v>
      </c>
    </row>
    <row r="5865" ht="15.0" customHeight="1">
      <c r="A5865" s="64">
        <v>30.0</v>
      </c>
      <c r="B5865" s="53" t="str">
        <f t="array" ref="B5865">INDEX(Quadrat.Details!D:D, MATCH(1,(F5865=Quadrat.Details!B:B)*(G5865=Quadrat.Details!G:G)*(H5865=Quadrat.Details!I:I),0))</f>
        <v>JQ</v>
      </c>
      <c r="E5865" s="65">
        <f t="array" ref="E5865">INDEX(Quadrat.Details!C:C, MATCH(1,(F5865=Quadrat.Details!B:B)*(G5865=Quadrat.Details!G:G),0))</f>
        <v>44792</v>
      </c>
      <c r="F5865" s="66">
        <v>2022.0</v>
      </c>
      <c r="G5865" s="13" t="s">
        <v>470</v>
      </c>
      <c r="H5865" s="64">
        <v>1.0</v>
      </c>
      <c r="I5865" s="3" t="str">
        <f t="array" ref="I5865">INDEX(Species.List!A:A,MATCH(J5865,Species.List!B:B,0))</f>
        <v>Ilyanassa trivittata</v>
      </c>
      <c r="J5865" s="11" t="s">
        <v>350</v>
      </c>
      <c r="K5865" s="3" t="str">
        <f t="array" ref="K5865">INDEX(Species.List!C:C,MATCH(J5865,Species.List!B:B,0))</f>
        <v>SH</v>
      </c>
      <c r="L5865" s="64">
        <v>21.0</v>
      </c>
      <c r="M5865" s="64">
        <v>1.0</v>
      </c>
      <c r="N5865" s="8" t="s">
        <v>502</v>
      </c>
      <c r="O5865" s="8" t="s">
        <v>55</v>
      </c>
      <c r="P5865" s="3" t="s">
        <v>682</v>
      </c>
      <c r="Q5865" s="3" t="s">
        <v>55</v>
      </c>
      <c r="S5865" s="67">
        <v>1.0</v>
      </c>
    </row>
    <row r="5866" ht="15.0" customHeight="1">
      <c r="A5866" s="64">
        <v>30.0</v>
      </c>
      <c r="B5866" s="53" t="str">
        <f t="array" ref="B5866">INDEX(Quadrat.Details!D:D, MATCH(1,(F5866=Quadrat.Details!B:B)*(G5866=Quadrat.Details!G:G)*(H5866=Quadrat.Details!I:I),0))</f>
        <v>JQ</v>
      </c>
      <c r="E5866" s="65">
        <f t="array" ref="E5866">INDEX(Quadrat.Details!C:C, MATCH(1,(F5866=Quadrat.Details!B:B)*(G5866=Quadrat.Details!G:G),0))</f>
        <v>44792</v>
      </c>
      <c r="F5866" s="66">
        <v>2022.0</v>
      </c>
      <c r="G5866" s="13" t="s">
        <v>470</v>
      </c>
      <c r="H5866" s="64">
        <v>1.0</v>
      </c>
      <c r="I5866" s="3" t="str">
        <f t="array" ref="I5866">INDEX(Species.List!A:A,MATCH(J5866,Species.List!B:B,0))</f>
        <v>Ilyanassa trivittata</v>
      </c>
      <c r="J5866" s="11" t="s">
        <v>350</v>
      </c>
      <c r="K5866" s="3" t="str">
        <f t="array" ref="K5866">INDEX(Species.List!C:C,MATCH(J5866,Species.List!B:B,0))</f>
        <v>SH</v>
      </c>
      <c r="L5866" s="64">
        <v>20.0</v>
      </c>
      <c r="M5866" s="64">
        <v>1.0</v>
      </c>
      <c r="N5866" s="8" t="s">
        <v>502</v>
      </c>
      <c r="O5866" s="8" t="s">
        <v>55</v>
      </c>
      <c r="P5866" s="3" t="s">
        <v>682</v>
      </c>
      <c r="Q5866" s="3" t="s">
        <v>55</v>
      </c>
      <c r="S5866" s="67">
        <v>1.0</v>
      </c>
    </row>
    <row r="5867" ht="15.0" customHeight="1">
      <c r="A5867" s="64">
        <v>30.0</v>
      </c>
      <c r="B5867" s="53" t="str">
        <f t="array" ref="B5867">INDEX(Quadrat.Details!D:D, MATCH(1,(F5867=Quadrat.Details!B:B)*(G5867=Quadrat.Details!G:G)*(H5867=Quadrat.Details!I:I),0))</f>
        <v>JQ</v>
      </c>
      <c r="E5867" s="65">
        <f t="array" ref="E5867">INDEX(Quadrat.Details!C:C, MATCH(1,(F5867=Quadrat.Details!B:B)*(G5867=Quadrat.Details!G:G),0))</f>
        <v>44792</v>
      </c>
      <c r="F5867" s="66">
        <v>2022.0</v>
      </c>
      <c r="G5867" s="13" t="s">
        <v>470</v>
      </c>
      <c r="H5867" s="64">
        <v>1.0</v>
      </c>
      <c r="I5867" s="3" t="str">
        <f t="array" ref="I5867">INDEX(Species.List!A:A,MATCH(J5867,Species.List!B:B,0))</f>
        <v>Unknown Clam</v>
      </c>
      <c r="J5867" s="11" t="s">
        <v>359</v>
      </c>
      <c r="K5867" s="45" t="s">
        <v>80</v>
      </c>
      <c r="L5867" s="64">
        <v>16.0</v>
      </c>
      <c r="M5867" s="64">
        <v>1.0</v>
      </c>
      <c r="N5867" s="8" t="s">
        <v>502</v>
      </c>
      <c r="O5867" s="8" t="s">
        <v>55</v>
      </c>
      <c r="P5867" s="3" t="s">
        <v>682</v>
      </c>
      <c r="Q5867" s="3" t="s">
        <v>55</v>
      </c>
      <c r="S5867" s="67">
        <v>1.0</v>
      </c>
    </row>
    <row r="5868" ht="15.0" customHeight="1">
      <c r="A5868" s="64">
        <v>30.0</v>
      </c>
      <c r="B5868" s="53" t="str">
        <f t="array" ref="B5868">INDEX(Quadrat.Details!D:D, MATCH(1,(F5868=Quadrat.Details!B:B)*(G5868=Quadrat.Details!G:G)*(H5868=Quadrat.Details!I:I),0))</f>
        <v>JQ</v>
      </c>
      <c r="E5868" s="65">
        <f t="array" ref="E5868">INDEX(Quadrat.Details!C:C, MATCH(1,(F5868=Quadrat.Details!B:B)*(G5868=Quadrat.Details!G:G),0))</f>
        <v>44792</v>
      </c>
      <c r="F5868" s="66">
        <v>2022.0</v>
      </c>
      <c r="G5868" s="13" t="s">
        <v>470</v>
      </c>
      <c r="H5868" s="64">
        <v>1.0</v>
      </c>
      <c r="I5868" s="3" t="str">
        <f t="array" ref="I5868">INDEX(Species.List!A:A,MATCH(J5868,Species.List!B:B,0))</f>
        <v>Unknown Clam</v>
      </c>
      <c r="J5868" s="11" t="s">
        <v>359</v>
      </c>
      <c r="K5868" s="45" t="s">
        <v>80</v>
      </c>
      <c r="L5868" s="64">
        <v>24.0</v>
      </c>
      <c r="M5868" s="64">
        <v>1.0</v>
      </c>
      <c r="N5868" s="8" t="s">
        <v>502</v>
      </c>
      <c r="O5868" s="8" t="s">
        <v>55</v>
      </c>
      <c r="P5868" s="3" t="s">
        <v>682</v>
      </c>
      <c r="Q5868" s="3" t="s">
        <v>55</v>
      </c>
      <c r="S5868" s="67">
        <v>1.0</v>
      </c>
    </row>
    <row r="5869" ht="15.0" customHeight="1">
      <c r="A5869" s="64">
        <v>30.0</v>
      </c>
      <c r="B5869" s="53" t="str">
        <f t="array" ref="B5869">INDEX(Quadrat.Details!D:D, MATCH(1,(F5869=Quadrat.Details!B:B)*(G5869=Quadrat.Details!G:G)*(H5869=Quadrat.Details!I:I),0))</f>
        <v>JQ</v>
      </c>
      <c r="E5869" s="65">
        <f t="array" ref="E5869">INDEX(Quadrat.Details!C:C, MATCH(1,(F5869=Quadrat.Details!B:B)*(G5869=Quadrat.Details!G:G),0))</f>
        <v>44792</v>
      </c>
      <c r="F5869" s="66">
        <v>2022.0</v>
      </c>
      <c r="G5869" s="13" t="s">
        <v>470</v>
      </c>
      <c r="H5869" s="64">
        <v>1.0</v>
      </c>
      <c r="I5869" s="3" t="str">
        <f t="array" ref="I5869">INDEX(Species.List!A:A,MATCH(J5869,Species.List!B:B,0))</f>
        <v>Unknown Clam</v>
      </c>
      <c r="J5869" s="11" t="s">
        <v>359</v>
      </c>
      <c r="K5869" s="45" t="s">
        <v>80</v>
      </c>
      <c r="L5869" s="64">
        <v>10.0</v>
      </c>
      <c r="M5869" s="64">
        <v>1.0</v>
      </c>
      <c r="N5869" s="8" t="s">
        <v>502</v>
      </c>
      <c r="O5869" s="8" t="s">
        <v>55</v>
      </c>
      <c r="P5869" s="3" t="s">
        <v>682</v>
      </c>
      <c r="Q5869" s="3" t="s">
        <v>55</v>
      </c>
      <c r="S5869" s="67">
        <v>1.0</v>
      </c>
    </row>
    <row r="5870" ht="15.0" customHeight="1">
      <c r="A5870" s="64">
        <v>30.0</v>
      </c>
      <c r="B5870" s="53" t="str">
        <f t="array" ref="B5870">INDEX(Quadrat.Details!D:D, MATCH(1,(F5870=Quadrat.Details!B:B)*(G5870=Quadrat.Details!G:G)*(H5870=Quadrat.Details!I:I),0))</f>
        <v>JQ</v>
      </c>
      <c r="E5870" s="65">
        <f t="array" ref="E5870">INDEX(Quadrat.Details!C:C, MATCH(1,(F5870=Quadrat.Details!B:B)*(G5870=Quadrat.Details!G:G),0))</f>
        <v>44792</v>
      </c>
      <c r="F5870" s="66">
        <v>2022.0</v>
      </c>
      <c r="G5870" s="13" t="s">
        <v>470</v>
      </c>
      <c r="H5870" s="64">
        <v>1.0</v>
      </c>
      <c r="I5870" s="3" t="str">
        <f t="array" ref="I5870">INDEX(Species.List!A:A,MATCH(J5870,Species.List!B:B,0))</f>
        <v>Ilyanassa trivittata</v>
      </c>
      <c r="J5870" s="11" t="s">
        <v>350</v>
      </c>
      <c r="K5870" s="3" t="str">
        <f t="array" ref="K5870">INDEX(Species.List!C:C,MATCH(J5870,Species.List!B:B,0))</f>
        <v>SH</v>
      </c>
      <c r="L5870" s="64">
        <v>12.0</v>
      </c>
      <c r="M5870" s="64">
        <v>2.0</v>
      </c>
      <c r="N5870" s="8" t="s">
        <v>502</v>
      </c>
      <c r="O5870" s="8" t="s">
        <v>55</v>
      </c>
      <c r="P5870" s="3" t="s">
        <v>682</v>
      </c>
      <c r="Q5870" s="3" t="s">
        <v>55</v>
      </c>
      <c r="S5870" s="67">
        <v>1.0</v>
      </c>
    </row>
    <row r="5871" ht="15.0" customHeight="1">
      <c r="A5871" s="64">
        <v>30.0</v>
      </c>
      <c r="B5871" s="53" t="str">
        <f t="array" ref="B5871">INDEX(Quadrat.Details!D:D, MATCH(1,(F5871=Quadrat.Details!B:B)*(G5871=Quadrat.Details!G:G)*(H5871=Quadrat.Details!I:I),0))</f>
        <v>JQ</v>
      </c>
      <c r="E5871" s="65">
        <f t="array" ref="E5871">INDEX(Quadrat.Details!C:C, MATCH(1,(F5871=Quadrat.Details!B:B)*(G5871=Quadrat.Details!G:G),0))</f>
        <v>44792</v>
      </c>
      <c r="F5871" s="66">
        <v>2022.0</v>
      </c>
      <c r="G5871" s="13" t="s">
        <v>470</v>
      </c>
      <c r="H5871" s="64">
        <v>1.0</v>
      </c>
      <c r="I5871" s="3" t="str">
        <f t="array" ref="I5871">INDEX(Species.List!A:A,MATCH(J5871,Species.List!B:B,0))</f>
        <v>Ilyanassa trivittata</v>
      </c>
      <c r="J5871" s="11" t="s">
        <v>350</v>
      </c>
      <c r="K5871" s="3" t="str">
        <f t="array" ref="K5871">INDEX(Species.List!C:C,MATCH(J5871,Species.List!B:B,0))</f>
        <v>SH</v>
      </c>
      <c r="L5871" s="64">
        <v>13.0</v>
      </c>
      <c r="M5871" s="64">
        <v>1.0</v>
      </c>
      <c r="N5871" s="8" t="s">
        <v>502</v>
      </c>
      <c r="O5871" s="8" t="s">
        <v>55</v>
      </c>
      <c r="P5871" s="3" t="s">
        <v>682</v>
      </c>
      <c r="Q5871" s="3" t="s">
        <v>55</v>
      </c>
      <c r="S5871" s="67">
        <v>1.0</v>
      </c>
    </row>
    <row r="5872" ht="15.0" customHeight="1">
      <c r="A5872" s="64">
        <v>30.0</v>
      </c>
      <c r="B5872" s="53" t="str">
        <f t="array" ref="B5872">INDEX(Quadrat.Details!D:D, MATCH(1,(F5872=Quadrat.Details!B:B)*(G5872=Quadrat.Details!G:G)*(H5872=Quadrat.Details!I:I),0))</f>
        <v>JQ</v>
      </c>
      <c r="E5872" s="65">
        <f t="array" ref="E5872">INDEX(Quadrat.Details!C:C, MATCH(1,(F5872=Quadrat.Details!B:B)*(G5872=Quadrat.Details!G:G),0))</f>
        <v>44792</v>
      </c>
      <c r="F5872" s="66">
        <v>2022.0</v>
      </c>
      <c r="G5872" s="13" t="s">
        <v>470</v>
      </c>
      <c r="H5872" s="64">
        <v>1.0</v>
      </c>
      <c r="I5872" s="3" t="str">
        <f t="array" ref="I5872">INDEX(Species.List!A:A,MATCH(J5872,Species.List!B:B,0))</f>
        <v>Ilyanassa trivittata</v>
      </c>
      <c r="J5872" s="11" t="s">
        <v>350</v>
      </c>
      <c r="K5872" s="3" t="str">
        <f t="array" ref="K5872">INDEX(Species.List!C:C,MATCH(J5872,Species.List!B:B,0))</f>
        <v>SH</v>
      </c>
      <c r="L5872" s="64">
        <v>10.0</v>
      </c>
      <c r="M5872" s="64">
        <v>1.0</v>
      </c>
      <c r="N5872" s="8" t="s">
        <v>502</v>
      </c>
      <c r="O5872" s="8" t="s">
        <v>55</v>
      </c>
      <c r="P5872" s="3" t="s">
        <v>682</v>
      </c>
      <c r="Q5872" s="3" t="s">
        <v>55</v>
      </c>
      <c r="S5872" s="67">
        <v>1.0</v>
      </c>
    </row>
    <row r="5873" ht="15.0" customHeight="1">
      <c r="A5873" s="64">
        <v>30.0</v>
      </c>
      <c r="B5873" s="53" t="str">
        <f t="array" ref="B5873">INDEX(Quadrat.Details!D:D, MATCH(1,(F5873=Quadrat.Details!B:B)*(G5873=Quadrat.Details!G:G)*(H5873=Quadrat.Details!I:I),0))</f>
        <v>JQ</v>
      </c>
      <c r="E5873" s="65">
        <f t="array" ref="E5873">INDEX(Quadrat.Details!C:C, MATCH(1,(F5873=Quadrat.Details!B:B)*(G5873=Quadrat.Details!G:G),0))</f>
        <v>44792</v>
      </c>
      <c r="F5873" s="66">
        <v>2022.0</v>
      </c>
      <c r="G5873" s="13" t="s">
        <v>470</v>
      </c>
      <c r="H5873" s="64">
        <v>1.0</v>
      </c>
      <c r="I5873" s="3" t="str">
        <f t="array" ref="I5873">INDEX(Species.List!A:A,MATCH(J5873,Species.List!B:B,0))</f>
        <v>Ilyanassa trivittata</v>
      </c>
      <c r="J5873" s="11" t="s">
        <v>350</v>
      </c>
      <c r="K5873" s="3" t="str">
        <f t="array" ref="K5873">INDEX(Species.List!C:C,MATCH(J5873,Species.List!B:B,0))</f>
        <v>SH</v>
      </c>
      <c r="L5873" s="64">
        <v>11.0</v>
      </c>
      <c r="M5873" s="64">
        <v>1.0</v>
      </c>
      <c r="N5873" s="8" t="s">
        <v>502</v>
      </c>
      <c r="O5873" s="8" t="s">
        <v>55</v>
      </c>
      <c r="P5873" s="3" t="s">
        <v>682</v>
      </c>
      <c r="Q5873" s="3" t="s">
        <v>55</v>
      </c>
      <c r="S5873" s="67">
        <v>1.0</v>
      </c>
    </row>
    <row r="5874" ht="15.0" customHeight="1">
      <c r="A5874" s="64">
        <v>30.0</v>
      </c>
      <c r="B5874" s="53" t="str">
        <f t="array" ref="B5874">INDEX(Quadrat.Details!D:D, MATCH(1,(F5874=Quadrat.Details!B:B)*(G5874=Quadrat.Details!G:G)*(H5874=Quadrat.Details!I:I),0))</f>
        <v>JQ</v>
      </c>
      <c r="E5874" s="65">
        <f t="array" ref="E5874">INDEX(Quadrat.Details!C:C, MATCH(1,(F5874=Quadrat.Details!B:B)*(G5874=Quadrat.Details!G:G),0))</f>
        <v>44792</v>
      </c>
      <c r="F5874" s="66">
        <v>2022.0</v>
      </c>
      <c r="G5874" s="13" t="s">
        <v>470</v>
      </c>
      <c r="H5874" s="64">
        <v>1.0</v>
      </c>
      <c r="I5874" s="3" t="str">
        <f t="array" ref="I5874">INDEX(Species.List!A:A,MATCH(J5874,Species.List!B:B,0))</f>
        <v>Mya arenaria</v>
      </c>
      <c r="J5874" s="11" t="s">
        <v>327</v>
      </c>
      <c r="K5874" s="3" t="str">
        <f t="array" ref="K5874">INDEX(Species.List!C:C,MATCH(J5874,Species.List!B:B,0))</f>
        <v>SL</v>
      </c>
      <c r="L5874" s="64">
        <v>17.0</v>
      </c>
      <c r="M5874" s="64">
        <v>1.0</v>
      </c>
      <c r="N5874" s="8" t="s">
        <v>502</v>
      </c>
      <c r="O5874" s="8" t="s">
        <v>55</v>
      </c>
      <c r="P5874" s="3" t="s">
        <v>682</v>
      </c>
      <c r="Q5874" s="3" t="s">
        <v>55</v>
      </c>
      <c r="S5874" s="67">
        <v>1.0</v>
      </c>
    </row>
    <row r="5875" ht="15.0" customHeight="1">
      <c r="A5875" s="64">
        <v>30.0</v>
      </c>
      <c r="B5875" s="53" t="str">
        <f t="array" ref="B5875">INDEX(Quadrat.Details!D:D, MATCH(1,(F5875=Quadrat.Details!B:B)*(G5875=Quadrat.Details!G:G)*(H5875=Quadrat.Details!I:I),0))</f>
        <v>JQ</v>
      </c>
      <c r="E5875" s="65">
        <f t="array" ref="E5875">INDEX(Quadrat.Details!C:C, MATCH(1,(F5875=Quadrat.Details!B:B)*(G5875=Quadrat.Details!G:G),0))</f>
        <v>44792</v>
      </c>
      <c r="F5875" s="66">
        <v>2022.0</v>
      </c>
      <c r="G5875" s="13" t="s">
        <v>470</v>
      </c>
      <c r="H5875" s="64">
        <v>1.0</v>
      </c>
      <c r="I5875" s="3" t="str">
        <f t="array" ref="I5875">INDEX(Species.List!A:A,MATCH(J5875,Species.List!B:B,0))</f>
        <v>Yoldia limatula</v>
      </c>
      <c r="J5875" s="11" t="s">
        <v>179</v>
      </c>
      <c r="K5875" s="3" t="str">
        <f t="array" ref="K5875">INDEX(Species.List!C:C,MATCH(J5875,Species.List!B:B,0))</f>
        <v>SL</v>
      </c>
      <c r="L5875" s="64">
        <v>17.0</v>
      </c>
      <c r="M5875" s="64">
        <v>2.0</v>
      </c>
      <c r="N5875" s="8" t="s">
        <v>502</v>
      </c>
      <c r="O5875" s="8" t="s">
        <v>55</v>
      </c>
      <c r="P5875" s="3" t="s">
        <v>682</v>
      </c>
      <c r="Q5875" s="3" t="s">
        <v>55</v>
      </c>
      <c r="S5875" s="67">
        <v>1.0</v>
      </c>
    </row>
    <row r="5876" ht="15.0" customHeight="1">
      <c r="A5876" s="64">
        <v>30.0</v>
      </c>
      <c r="B5876" s="53" t="str">
        <f t="array" ref="B5876">INDEX(Quadrat.Details!D:D, MATCH(1,(F5876=Quadrat.Details!B:B)*(G5876=Quadrat.Details!G:G)*(H5876=Quadrat.Details!I:I),0))</f>
        <v>JQ</v>
      </c>
      <c r="E5876" s="65">
        <f t="array" ref="E5876">INDEX(Quadrat.Details!C:C, MATCH(1,(F5876=Quadrat.Details!B:B)*(G5876=Quadrat.Details!G:G),0))</f>
        <v>44792</v>
      </c>
      <c r="F5876" s="66">
        <v>2022.0</v>
      </c>
      <c r="G5876" s="13" t="s">
        <v>470</v>
      </c>
      <c r="H5876" s="64">
        <v>2.0</v>
      </c>
      <c r="I5876" s="3" t="str">
        <f t="array" ref="I5876">INDEX(Species.List!A:A,MATCH(J5876,Species.List!B:B,0))</f>
        <v>Ensis directus</v>
      </c>
      <c r="J5876" s="11" t="s">
        <v>306</v>
      </c>
      <c r="K5876" s="3" t="str">
        <f t="array" ref="K5876">INDEX(Species.List!C:C,MATCH(J5876,Species.List!B:B,0))</f>
        <v>SL</v>
      </c>
      <c r="L5876" s="64">
        <v>32.0</v>
      </c>
      <c r="M5876" s="64">
        <v>1.0</v>
      </c>
      <c r="N5876" s="8" t="s">
        <v>502</v>
      </c>
      <c r="O5876" s="8" t="s">
        <v>55</v>
      </c>
      <c r="P5876" s="3" t="s">
        <v>682</v>
      </c>
      <c r="Q5876" s="3" t="s">
        <v>55</v>
      </c>
      <c r="S5876" s="67">
        <v>1.0</v>
      </c>
    </row>
    <row r="5877" ht="15.0" customHeight="1">
      <c r="A5877" s="64">
        <v>30.0</v>
      </c>
      <c r="B5877" s="53" t="str">
        <f t="array" ref="B5877">INDEX(Quadrat.Details!D:D, MATCH(1,(F5877=Quadrat.Details!B:B)*(G5877=Quadrat.Details!G:G)*(H5877=Quadrat.Details!I:I),0))</f>
        <v>JQ</v>
      </c>
      <c r="E5877" s="65">
        <f t="array" ref="E5877">INDEX(Quadrat.Details!C:C, MATCH(1,(F5877=Quadrat.Details!B:B)*(G5877=Quadrat.Details!G:G),0))</f>
        <v>44792</v>
      </c>
      <c r="F5877" s="66">
        <v>2022.0</v>
      </c>
      <c r="G5877" s="13" t="s">
        <v>470</v>
      </c>
      <c r="H5877" s="64">
        <v>2.0</v>
      </c>
      <c r="I5877" s="3" t="str">
        <f t="array" ref="I5877">INDEX(Species.List!A:A,MATCH(J5877,Species.List!B:B,0))</f>
        <v>Ensis directus</v>
      </c>
      <c r="J5877" s="11" t="s">
        <v>306</v>
      </c>
      <c r="K5877" s="3" t="str">
        <f t="array" ref="K5877">INDEX(Species.List!C:C,MATCH(J5877,Species.List!B:B,0))</f>
        <v>SL</v>
      </c>
      <c r="L5877" s="64">
        <v>42.0</v>
      </c>
      <c r="M5877" s="64">
        <v>1.0</v>
      </c>
      <c r="N5877" s="8" t="s">
        <v>502</v>
      </c>
      <c r="O5877" s="8" t="s">
        <v>55</v>
      </c>
      <c r="P5877" s="3" t="s">
        <v>682</v>
      </c>
      <c r="Q5877" s="3" t="s">
        <v>55</v>
      </c>
      <c r="S5877" s="67">
        <v>1.0</v>
      </c>
    </row>
    <row r="5878" ht="15.0" customHeight="1">
      <c r="A5878" s="64">
        <v>30.0</v>
      </c>
      <c r="B5878" s="53" t="str">
        <f t="array" ref="B5878">INDEX(Quadrat.Details!D:D, MATCH(1,(F5878=Quadrat.Details!B:B)*(G5878=Quadrat.Details!G:G)*(H5878=Quadrat.Details!I:I),0))</f>
        <v>JQ</v>
      </c>
      <c r="E5878" s="65">
        <f t="array" ref="E5878">INDEX(Quadrat.Details!C:C, MATCH(1,(F5878=Quadrat.Details!B:B)*(G5878=Quadrat.Details!G:G),0))</f>
        <v>44792</v>
      </c>
      <c r="F5878" s="66">
        <v>2022.0</v>
      </c>
      <c r="G5878" s="13" t="s">
        <v>470</v>
      </c>
      <c r="H5878" s="64">
        <v>2.0</v>
      </c>
      <c r="I5878" s="3" t="str">
        <f t="array" ref="I5878">INDEX(Species.List!A:A,MATCH(J5878,Species.List!B:B,0))</f>
        <v>Yoldia limatula</v>
      </c>
      <c r="J5878" s="11" t="s">
        <v>179</v>
      </c>
      <c r="K5878" s="3" t="str">
        <f t="array" ref="K5878">INDEX(Species.List!C:C,MATCH(J5878,Species.List!B:B,0))</f>
        <v>SL</v>
      </c>
      <c r="L5878" s="64">
        <v>22.0</v>
      </c>
      <c r="M5878" s="64">
        <v>1.0</v>
      </c>
      <c r="N5878" s="8" t="s">
        <v>502</v>
      </c>
      <c r="O5878" s="8" t="s">
        <v>55</v>
      </c>
      <c r="P5878" s="3" t="s">
        <v>682</v>
      </c>
      <c r="Q5878" s="3" t="s">
        <v>55</v>
      </c>
      <c r="S5878" s="67">
        <v>1.0</v>
      </c>
    </row>
    <row r="5879" ht="15.0" customHeight="1">
      <c r="A5879" s="64">
        <v>30.0</v>
      </c>
      <c r="B5879" s="53" t="str">
        <f t="array" ref="B5879">INDEX(Quadrat.Details!D:D, MATCH(1,(F5879=Quadrat.Details!B:B)*(G5879=Quadrat.Details!G:G)*(H5879=Quadrat.Details!I:I),0))</f>
        <v>JQ</v>
      </c>
      <c r="E5879" s="65">
        <f t="array" ref="E5879">INDEX(Quadrat.Details!C:C, MATCH(1,(F5879=Quadrat.Details!B:B)*(G5879=Quadrat.Details!G:G),0))</f>
        <v>44792</v>
      </c>
      <c r="F5879" s="66">
        <v>2022.0</v>
      </c>
      <c r="G5879" s="13" t="s">
        <v>470</v>
      </c>
      <c r="H5879" s="64">
        <v>2.0</v>
      </c>
      <c r="I5879" s="3" t="str">
        <f t="array" ref="I5879">INDEX(Species.List!A:A,MATCH(J5879,Species.List!B:B,0))</f>
        <v>Yoldia limatula</v>
      </c>
      <c r="J5879" s="11" t="s">
        <v>179</v>
      </c>
      <c r="K5879" s="3" t="str">
        <f t="array" ref="K5879">INDEX(Species.List!C:C,MATCH(J5879,Species.List!B:B,0))</f>
        <v>SL</v>
      </c>
      <c r="L5879" s="64">
        <v>17.0</v>
      </c>
      <c r="M5879" s="64">
        <v>1.0</v>
      </c>
      <c r="N5879" s="8" t="s">
        <v>502</v>
      </c>
      <c r="O5879" s="8" t="s">
        <v>55</v>
      </c>
      <c r="P5879" s="3" t="s">
        <v>682</v>
      </c>
      <c r="Q5879" s="3" t="s">
        <v>55</v>
      </c>
      <c r="S5879" s="67">
        <v>1.0</v>
      </c>
    </row>
    <row r="5880" ht="15.0" customHeight="1">
      <c r="A5880" s="64">
        <v>30.0</v>
      </c>
      <c r="B5880" s="53" t="str">
        <f t="array" ref="B5880">INDEX(Quadrat.Details!D:D, MATCH(1,(F5880=Quadrat.Details!B:B)*(G5880=Quadrat.Details!G:G)*(H5880=Quadrat.Details!I:I),0))</f>
        <v>JQ</v>
      </c>
      <c r="E5880" s="65">
        <f t="array" ref="E5880">INDEX(Quadrat.Details!C:C, MATCH(1,(F5880=Quadrat.Details!B:B)*(G5880=Quadrat.Details!G:G),0))</f>
        <v>44792</v>
      </c>
      <c r="F5880" s="66">
        <v>2022.0</v>
      </c>
      <c r="G5880" s="13" t="s">
        <v>470</v>
      </c>
      <c r="H5880" s="64">
        <v>2.0</v>
      </c>
      <c r="I5880" s="3" t="str">
        <f t="array" ref="I5880">INDEX(Species.List!A:A,MATCH(J5880,Species.List!B:B,0))</f>
        <v>Yoldia limatula</v>
      </c>
      <c r="J5880" s="11" t="s">
        <v>179</v>
      </c>
      <c r="K5880" s="3" t="str">
        <f t="array" ref="K5880">INDEX(Species.List!C:C,MATCH(J5880,Species.List!B:B,0))</f>
        <v>SL</v>
      </c>
      <c r="L5880" s="64">
        <v>15.0</v>
      </c>
      <c r="M5880" s="64">
        <v>1.0</v>
      </c>
      <c r="N5880" s="8" t="s">
        <v>502</v>
      </c>
      <c r="O5880" s="8" t="s">
        <v>55</v>
      </c>
      <c r="P5880" s="3" t="s">
        <v>682</v>
      </c>
      <c r="Q5880" s="3" t="s">
        <v>55</v>
      </c>
      <c r="S5880" s="67">
        <v>1.0</v>
      </c>
    </row>
    <row r="5881" ht="15.0" customHeight="1">
      <c r="A5881" s="64">
        <v>30.0</v>
      </c>
      <c r="B5881" s="53" t="str">
        <f t="array" ref="B5881">INDEX(Quadrat.Details!D:D, MATCH(1,(F5881=Quadrat.Details!B:B)*(G5881=Quadrat.Details!G:G)*(H5881=Quadrat.Details!I:I),0))</f>
        <v>JQ</v>
      </c>
      <c r="E5881" s="65">
        <f t="array" ref="E5881">INDEX(Quadrat.Details!C:C, MATCH(1,(F5881=Quadrat.Details!B:B)*(G5881=Quadrat.Details!G:G),0))</f>
        <v>44792</v>
      </c>
      <c r="F5881" s="66">
        <v>2022.0</v>
      </c>
      <c r="G5881" s="13" t="s">
        <v>470</v>
      </c>
      <c r="H5881" s="64">
        <v>2.0</v>
      </c>
      <c r="I5881" s="3" t="str">
        <f t="array" ref="I5881">INDEX(Species.List!A:A,MATCH(J5881,Species.List!B:B,0))</f>
        <v>Yoldia limatula</v>
      </c>
      <c r="J5881" s="11" t="s">
        <v>179</v>
      </c>
      <c r="K5881" s="3" t="str">
        <f t="array" ref="K5881">INDEX(Species.List!C:C,MATCH(J5881,Species.List!B:B,0))</f>
        <v>SL</v>
      </c>
      <c r="L5881" s="64">
        <v>20.0</v>
      </c>
      <c r="M5881" s="64">
        <v>1.0</v>
      </c>
      <c r="N5881" s="8" t="s">
        <v>502</v>
      </c>
      <c r="O5881" s="8" t="s">
        <v>55</v>
      </c>
      <c r="P5881" s="3" t="s">
        <v>682</v>
      </c>
      <c r="Q5881" s="3" t="s">
        <v>55</v>
      </c>
      <c r="S5881" s="67">
        <v>1.0</v>
      </c>
    </row>
    <row r="5882" ht="15.0" customHeight="1">
      <c r="A5882" s="64">
        <v>30.0</v>
      </c>
      <c r="B5882" s="53" t="str">
        <f t="array" ref="B5882">INDEX(Quadrat.Details!D:D, MATCH(1,(F5882=Quadrat.Details!B:B)*(G5882=Quadrat.Details!G:G)*(H5882=Quadrat.Details!I:I),0))</f>
        <v>JQ</v>
      </c>
      <c r="E5882" s="65">
        <f t="array" ref="E5882">INDEX(Quadrat.Details!C:C, MATCH(1,(F5882=Quadrat.Details!B:B)*(G5882=Quadrat.Details!G:G),0))</f>
        <v>44792</v>
      </c>
      <c r="F5882" s="66">
        <v>2022.0</v>
      </c>
      <c r="G5882" s="13" t="s">
        <v>470</v>
      </c>
      <c r="H5882" s="64">
        <v>2.0</v>
      </c>
      <c r="I5882" s="3" t="str">
        <f t="array" ref="I5882">INDEX(Species.List!A:A,MATCH(J5882,Species.List!B:B,0))</f>
        <v>Busycotypus canaliculatus</v>
      </c>
      <c r="J5882" s="11" t="s">
        <v>126</v>
      </c>
      <c r="K5882" s="3" t="str">
        <f t="array" ref="K5882">INDEX(Species.List!C:C,MATCH(J5882,Species.List!B:B,0))</f>
        <v>SH</v>
      </c>
      <c r="L5882" s="64">
        <v>20.0</v>
      </c>
      <c r="M5882" s="64">
        <v>1.0</v>
      </c>
      <c r="N5882" s="8" t="s">
        <v>502</v>
      </c>
      <c r="O5882" s="8" t="s">
        <v>55</v>
      </c>
      <c r="P5882" s="3" t="s">
        <v>682</v>
      </c>
      <c r="Q5882" s="3" t="s">
        <v>55</v>
      </c>
      <c r="S5882" s="67">
        <v>1.0</v>
      </c>
    </row>
    <row r="5883" ht="15.0" customHeight="1">
      <c r="A5883" s="64">
        <v>30.0</v>
      </c>
      <c r="B5883" s="53" t="str">
        <f t="array" ref="B5883">INDEX(Quadrat.Details!D:D, MATCH(1,(F5883=Quadrat.Details!B:B)*(G5883=Quadrat.Details!G:G)*(H5883=Quadrat.Details!I:I),0))</f>
        <v>JQ</v>
      </c>
      <c r="E5883" s="65">
        <f t="array" ref="E5883">INDEX(Quadrat.Details!C:C, MATCH(1,(F5883=Quadrat.Details!B:B)*(G5883=Quadrat.Details!G:G),0))</f>
        <v>44792</v>
      </c>
      <c r="F5883" s="66">
        <v>2022.0</v>
      </c>
      <c r="G5883" s="13" t="s">
        <v>470</v>
      </c>
      <c r="H5883" s="64">
        <v>2.0</v>
      </c>
      <c r="I5883" s="3" t="str">
        <f t="array" ref="I5883">INDEX(Species.List!A:A,MATCH(J5883,Species.List!B:B,0))</f>
        <v>Ilyanassa trivittata</v>
      </c>
      <c r="J5883" s="11" t="s">
        <v>350</v>
      </c>
      <c r="K5883" s="3" t="str">
        <f t="array" ref="K5883">INDEX(Species.List!C:C,MATCH(J5883,Species.List!B:B,0))</f>
        <v>SH</v>
      </c>
      <c r="L5883" s="64">
        <v>15.0</v>
      </c>
      <c r="M5883" s="64">
        <v>1.0</v>
      </c>
      <c r="N5883" s="8" t="s">
        <v>502</v>
      </c>
      <c r="O5883" s="8" t="s">
        <v>55</v>
      </c>
      <c r="P5883" s="3" t="s">
        <v>682</v>
      </c>
      <c r="Q5883" s="3" t="s">
        <v>55</v>
      </c>
      <c r="S5883" s="67">
        <v>1.0</v>
      </c>
    </row>
    <row r="5884" ht="15.0" customHeight="1">
      <c r="A5884" s="64">
        <v>30.0</v>
      </c>
      <c r="B5884" s="53" t="str">
        <f t="array" ref="B5884">INDEX(Quadrat.Details!D:D, MATCH(1,(F5884=Quadrat.Details!B:B)*(G5884=Quadrat.Details!G:G)*(H5884=Quadrat.Details!I:I),0))</f>
        <v>JQ</v>
      </c>
      <c r="E5884" s="65">
        <f t="array" ref="E5884">INDEX(Quadrat.Details!C:C, MATCH(1,(F5884=Quadrat.Details!B:B)*(G5884=Quadrat.Details!G:G),0))</f>
        <v>44792</v>
      </c>
      <c r="F5884" s="66">
        <v>2022.0</v>
      </c>
      <c r="G5884" s="13" t="s">
        <v>470</v>
      </c>
      <c r="H5884" s="64">
        <v>2.0</v>
      </c>
      <c r="I5884" s="3" t="str">
        <f t="array" ref="I5884">INDEX(Species.List!A:A,MATCH(J5884,Species.List!B:B,0))</f>
        <v>Anadara ovalis</v>
      </c>
      <c r="J5884" s="11" t="s">
        <v>106</v>
      </c>
      <c r="K5884" s="3" t="str">
        <f t="array" ref="K5884">INDEX(Species.List!C:C,MATCH(J5884,Species.List!B:B,0))</f>
        <v>SL</v>
      </c>
      <c r="L5884" s="64">
        <v>13.0</v>
      </c>
      <c r="M5884" s="64">
        <v>1.0</v>
      </c>
      <c r="N5884" s="8" t="s">
        <v>502</v>
      </c>
      <c r="O5884" s="8" t="s">
        <v>55</v>
      </c>
      <c r="P5884" s="3" t="s">
        <v>682</v>
      </c>
      <c r="Q5884" s="3" t="s">
        <v>55</v>
      </c>
      <c r="S5884" s="67">
        <v>1.0</v>
      </c>
    </row>
    <row r="5885" ht="15.0" customHeight="1">
      <c r="A5885" s="64">
        <v>30.0</v>
      </c>
      <c r="B5885" s="53" t="str">
        <f t="array" ref="B5885">INDEX(Quadrat.Details!D:D, MATCH(1,(F5885=Quadrat.Details!B:B)*(G5885=Quadrat.Details!G:G)*(H5885=Quadrat.Details!I:I),0))</f>
        <v>JQ</v>
      </c>
      <c r="E5885" s="65">
        <f t="array" ref="E5885">INDEX(Quadrat.Details!C:C, MATCH(1,(F5885=Quadrat.Details!B:B)*(G5885=Quadrat.Details!G:G),0))</f>
        <v>44792</v>
      </c>
      <c r="F5885" s="66">
        <v>2022.0</v>
      </c>
      <c r="G5885" s="13" t="s">
        <v>470</v>
      </c>
      <c r="H5885" s="64">
        <v>2.0</v>
      </c>
      <c r="I5885" s="3" t="str">
        <f t="array" ref="I5885">INDEX(Species.List!A:A,MATCH(J5885,Species.List!B:B,0))</f>
        <v>Ilyanassa trivittata</v>
      </c>
      <c r="J5885" s="11" t="s">
        <v>350</v>
      </c>
      <c r="K5885" s="3" t="str">
        <f t="array" ref="K5885">INDEX(Species.List!C:C,MATCH(J5885,Species.List!B:B,0))</f>
        <v>SH</v>
      </c>
      <c r="L5885" s="64">
        <v>13.0</v>
      </c>
      <c r="M5885" s="64">
        <v>1.0</v>
      </c>
      <c r="N5885" s="8" t="s">
        <v>502</v>
      </c>
      <c r="O5885" s="8" t="s">
        <v>55</v>
      </c>
      <c r="P5885" s="3" t="s">
        <v>682</v>
      </c>
      <c r="Q5885" s="3" t="s">
        <v>55</v>
      </c>
      <c r="S5885" s="67">
        <v>1.0</v>
      </c>
    </row>
    <row r="5886" ht="15.0" customHeight="1">
      <c r="A5886" s="64">
        <v>30.0</v>
      </c>
      <c r="B5886" s="53" t="str">
        <f t="array" ref="B5886">INDEX(Quadrat.Details!D:D, MATCH(1,(F5886=Quadrat.Details!B:B)*(G5886=Quadrat.Details!G:G)*(H5886=Quadrat.Details!I:I),0))</f>
        <v>JQ</v>
      </c>
      <c r="E5886" s="65">
        <f t="array" ref="E5886">INDEX(Quadrat.Details!C:C, MATCH(1,(F5886=Quadrat.Details!B:B)*(G5886=Quadrat.Details!G:G),0))</f>
        <v>44792</v>
      </c>
      <c r="F5886" s="66">
        <v>2022.0</v>
      </c>
      <c r="G5886" s="13" t="s">
        <v>470</v>
      </c>
      <c r="H5886" s="64">
        <v>2.0</v>
      </c>
      <c r="I5886" s="3" t="str">
        <f t="array" ref="I5886">INDEX(Species.List!A:A,MATCH(J5886,Species.List!B:B,0))</f>
        <v>Mya arenaria</v>
      </c>
      <c r="J5886" s="11" t="s">
        <v>327</v>
      </c>
      <c r="K5886" s="3" t="str">
        <f t="array" ref="K5886">INDEX(Species.List!C:C,MATCH(J5886,Species.List!B:B,0))</f>
        <v>SL</v>
      </c>
      <c r="L5886" s="64">
        <v>16.0</v>
      </c>
      <c r="M5886" s="64">
        <v>1.0</v>
      </c>
      <c r="N5886" s="8" t="s">
        <v>502</v>
      </c>
      <c r="O5886" s="8" t="s">
        <v>55</v>
      </c>
      <c r="P5886" s="3" t="s">
        <v>682</v>
      </c>
      <c r="Q5886" s="3" t="s">
        <v>55</v>
      </c>
      <c r="S5886" s="67">
        <v>1.0</v>
      </c>
    </row>
    <row r="5887" ht="15.0" customHeight="1">
      <c r="A5887" s="64">
        <v>30.0</v>
      </c>
      <c r="B5887" s="53" t="str">
        <f t="array" ref="B5887">INDEX(Quadrat.Details!D:D, MATCH(1,(F5887=Quadrat.Details!B:B)*(G5887=Quadrat.Details!G:G)*(H5887=Quadrat.Details!I:I),0))</f>
        <v>JQ</v>
      </c>
      <c r="E5887" s="65">
        <f t="array" ref="E5887">INDEX(Quadrat.Details!C:C, MATCH(1,(F5887=Quadrat.Details!B:B)*(G5887=Quadrat.Details!G:G),0))</f>
        <v>44792</v>
      </c>
      <c r="F5887" s="66">
        <v>2022.0</v>
      </c>
      <c r="G5887" s="13" t="s">
        <v>470</v>
      </c>
      <c r="H5887" s="64">
        <v>2.0</v>
      </c>
      <c r="I5887" s="3" t="str">
        <f t="array" ref="I5887">INDEX(Species.List!A:A,MATCH(J5887,Species.List!B:B,0))</f>
        <v>Mya arenaria</v>
      </c>
      <c r="J5887" s="11" t="s">
        <v>327</v>
      </c>
      <c r="K5887" s="3" t="str">
        <f t="array" ref="K5887">INDEX(Species.List!C:C,MATCH(J5887,Species.List!B:B,0))</f>
        <v>SL</v>
      </c>
      <c r="L5887" s="64">
        <v>12.0</v>
      </c>
      <c r="M5887" s="64">
        <v>1.0</v>
      </c>
      <c r="N5887" s="8" t="s">
        <v>502</v>
      </c>
      <c r="O5887" s="8" t="s">
        <v>55</v>
      </c>
      <c r="P5887" s="3" t="s">
        <v>682</v>
      </c>
      <c r="Q5887" s="3" t="s">
        <v>55</v>
      </c>
      <c r="S5887" s="67">
        <v>1.0</v>
      </c>
    </row>
    <row r="5888" ht="15.0" customHeight="1">
      <c r="A5888" s="64">
        <v>30.0</v>
      </c>
      <c r="B5888" s="53" t="str">
        <f t="array" ref="B5888">INDEX(Quadrat.Details!D:D, MATCH(1,(F5888=Quadrat.Details!B:B)*(G5888=Quadrat.Details!G:G)*(H5888=Quadrat.Details!I:I),0))</f>
        <v>JQ</v>
      </c>
      <c r="E5888" s="65">
        <f t="array" ref="E5888">INDEX(Quadrat.Details!C:C, MATCH(1,(F5888=Quadrat.Details!B:B)*(G5888=Quadrat.Details!G:G),0))</f>
        <v>44792</v>
      </c>
      <c r="F5888" s="66">
        <v>2022.0</v>
      </c>
      <c r="G5888" s="13" t="s">
        <v>470</v>
      </c>
      <c r="H5888" s="64">
        <v>2.0</v>
      </c>
      <c r="I5888" s="3" t="str">
        <f t="array" ref="I5888">INDEX(Species.List!A:A,MATCH(J5888,Species.List!B:B,0))</f>
        <v>Unknown Clam</v>
      </c>
      <c r="J5888" s="11" t="s">
        <v>359</v>
      </c>
      <c r="K5888" s="3" t="str">
        <f t="array" ref="K5888">INDEX(Species.List!C:C,MATCH(J5888,Species.List!B:B,0))</f>
        <v>SL</v>
      </c>
      <c r="L5888" s="64">
        <v>16.0</v>
      </c>
      <c r="M5888" s="64">
        <v>1.0</v>
      </c>
      <c r="N5888" s="8" t="s">
        <v>502</v>
      </c>
      <c r="O5888" s="8" t="s">
        <v>55</v>
      </c>
      <c r="P5888" s="3" t="s">
        <v>682</v>
      </c>
      <c r="Q5888" s="3" t="s">
        <v>55</v>
      </c>
      <c r="S5888" s="67">
        <v>1.0</v>
      </c>
    </row>
    <row r="5889" ht="15.0" customHeight="1">
      <c r="A5889" s="64">
        <v>30.0</v>
      </c>
      <c r="B5889" s="53" t="str">
        <f t="array" ref="B5889">INDEX(Quadrat.Details!D:D, MATCH(1,(F5889=Quadrat.Details!B:B)*(G5889=Quadrat.Details!G:G)*(H5889=Quadrat.Details!I:I),0))</f>
        <v>JQ</v>
      </c>
      <c r="E5889" s="65">
        <f t="array" ref="E5889">INDEX(Quadrat.Details!C:C, MATCH(1,(F5889=Quadrat.Details!B:B)*(G5889=Quadrat.Details!G:G),0))</f>
        <v>44792</v>
      </c>
      <c r="F5889" s="66">
        <v>2022.0</v>
      </c>
      <c r="G5889" s="13" t="s">
        <v>470</v>
      </c>
      <c r="H5889" s="64">
        <v>2.0</v>
      </c>
      <c r="I5889" s="3" t="str">
        <f t="array" ref="I5889">INDEX(Species.List!A:A,MATCH(J5889,Species.List!B:B,0))</f>
        <v>Unknown Clam</v>
      </c>
      <c r="J5889" s="11" t="s">
        <v>359</v>
      </c>
      <c r="K5889" s="3" t="str">
        <f t="array" ref="K5889">INDEX(Species.List!C:C,MATCH(J5889,Species.List!B:B,0))</f>
        <v>SL</v>
      </c>
      <c r="L5889" s="64">
        <v>15.0</v>
      </c>
      <c r="M5889" s="64">
        <v>1.0</v>
      </c>
      <c r="N5889" s="8" t="s">
        <v>502</v>
      </c>
      <c r="O5889" s="8" t="s">
        <v>55</v>
      </c>
      <c r="P5889" s="3" t="s">
        <v>682</v>
      </c>
      <c r="Q5889" s="3" t="s">
        <v>55</v>
      </c>
      <c r="S5889" s="67">
        <v>1.0</v>
      </c>
    </row>
    <row r="5890" ht="15.0" customHeight="1">
      <c r="A5890" s="64">
        <v>30.0</v>
      </c>
      <c r="B5890" s="53" t="str">
        <f t="array" ref="B5890">INDEX(Quadrat.Details!D:D, MATCH(1,(F5890=Quadrat.Details!B:B)*(G5890=Quadrat.Details!G:G)*(H5890=Quadrat.Details!I:I),0))</f>
        <v>FJD</v>
      </c>
      <c r="E5890" s="65">
        <f t="array" ref="E5890">INDEX(Quadrat.Details!C:C, MATCH(1,(F5890=Quadrat.Details!B:B)*(G5890=Quadrat.Details!G:G),0))</f>
        <v>44792</v>
      </c>
      <c r="F5890" s="66">
        <v>2022.0</v>
      </c>
      <c r="G5890" s="13" t="s">
        <v>451</v>
      </c>
      <c r="H5890" s="64">
        <v>1.0</v>
      </c>
      <c r="I5890" s="3" t="str">
        <f t="array" ref="I5890">INDEX(Species.List!A:A,MATCH(J5890,Species.List!B:B,0))</f>
        <v>Ensis directus</v>
      </c>
      <c r="J5890" s="11" t="s">
        <v>306</v>
      </c>
      <c r="K5890" s="3" t="str">
        <f t="array" ref="K5890">INDEX(Species.List!C:C,MATCH(J5890,Species.List!B:B,0))</f>
        <v>SL</v>
      </c>
      <c r="L5890" s="64">
        <v>38.0</v>
      </c>
      <c r="M5890" s="64">
        <v>1.0</v>
      </c>
      <c r="N5890" s="8" t="s">
        <v>502</v>
      </c>
      <c r="O5890" s="8" t="s">
        <v>55</v>
      </c>
      <c r="P5890" s="3" t="s">
        <v>682</v>
      </c>
      <c r="Q5890" s="3" t="s">
        <v>55</v>
      </c>
      <c r="S5890" s="67">
        <v>1.0</v>
      </c>
    </row>
    <row r="5891" ht="15.0" customHeight="1">
      <c r="A5891" s="64">
        <v>30.0</v>
      </c>
      <c r="B5891" s="53" t="str">
        <f t="array" ref="B5891">INDEX(Quadrat.Details!D:D, MATCH(1,(F5891=Quadrat.Details!B:B)*(G5891=Quadrat.Details!G:G)*(H5891=Quadrat.Details!I:I),0))</f>
        <v>FJD</v>
      </c>
      <c r="E5891" s="65">
        <f t="array" ref="E5891">INDEX(Quadrat.Details!C:C, MATCH(1,(F5891=Quadrat.Details!B:B)*(G5891=Quadrat.Details!G:G),0))</f>
        <v>44792</v>
      </c>
      <c r="F5891" s="66">
        <v>2022.0</v>
      </c>
      <c r="G5891" s="13" t="s">
        <v>451</v>
      </c>
      <c r="H5891" s="64">
        <v>1.0</v>
      </c>
      <c r="I5891" s="3" t="str">
        <f t="array" ref="I5891">INDEX(Species.List!A:A,MATCH(J5891,Species.List!B:B,0))</f>
        <v>Ensis directus</v>
      </c>
      <c r="J5891" s="11" t="s">
        <v>306</v>
      </c>
      <c r="K5891" s="3" t="str">
        <f t="array" ref="K5891">INDEX(Species.List!C:C,MATCH(J5891,Species.List!B:B,0))</f>
        <v>SL</v>
      </c>
      <c r="L5891" s="64">
        <v>82.0</v>
      </c>
      <c r="M5891" s="64">
        <v>1.0</v>
      </c>
      <c r="N5891" s="8" t="s">
        <v>502</v>
      </c>
      <c r="O5891" s="8" t="s">
        <v>55</v>
      </c>
      <c r="P5891" s="3" t="s">
        <v>682</v>
      </c>
      <c r="Q5891" s="3" t="s">
        <v>55</v>
      </c>
      <c r="S5891" s="67">
        <v>1.0</v>
      </c>
    </row>
    <row r="5892" ht="15.0" customHeight="1">
      <c r="A5892" s="64">
        <v>30.0</v>
      </c>
      <c r="B5892" s="53" t="str">
        <f t="array" ref="B5892">INDEX(Quadrat.Details!D:D, MATCH(1,(F5892=Quadrat.Details!B:B)*(G5892=Quadrat.Details!G:G)*(H5892=Quadrat.Details!I:I),0))</f>
        <v>FJD</v>
      </c>
      <c r="E5892" s="65">
        <f t="array" ref="E5892">INDEX(Quadrat.Details!C:C, MATCH(1,(F5892=Quadrat.Details!B:B)*(G5892=Quadrat.Details!G:G),0))</f>
        <v>44792</v>
      </c>
      <c r="F5892" s="66">
        <v>2022.0</v>
      </c>
      <c r="G5892" s="13" t="s">
        <v>451</v>
      </c>
      <c r="H5892" s="64">
        <v>1.0</v>
      </c>
      <c r="I5892" s="3" t="str">
        <f t="array" ref="I5892">INDEX(Species.List!A:A,MATCH(J5892,Species.List!B:B,0))</f>
        <v>Ilyanassa trivittata</v>
      </c>
      <c r="J5892" s="11" t="s">
        <v>350</v>
      </c>
      <c r="K5892" s="3" t="str">
        <f t="array" ref="K5892">INDEX(Species.List!C:C,MATCH(J5892,Species.List!B:B,0))</f>
        <v>SH</v>
      </c>
      <c r="L5892" s="64">
        <v>20.0</v>
      </c>
      <c r="M5892" s="64">
        <v>4.0</v>
      </c>
      <c r="N5892" s="8" t="s">
        <v>502</v>
      </c>
      <c r="O5892" s="8" t="s">
        <v>55</v>
      </c>
      <c r="P5892" s="3" t="s">
        <v>682</v>
      </c>
      <c r="Q5892" s="3" t="s">
        <v>55</v>
      </c>
      <c r="S5892" s="67">
        <v>1.0</v>
      </c>
    </row>
    <row r="5893" ht="15.0" customHeight="1">
      <c r="A5893" s="64">
        <v>30.0</v>
      </c>
      <c r="B5893" s="53" t="str">
        <f t="array" ref="B5893">INDEX(Quadrat.Details!D:D, MATCH(1,(F5893=Quadrat.Details!B:B)*(G5893=Quadrat.Details!G:G)*(H5893=Quadrat.Details!I:I),0))</f>
        <v>FJD</v>
      </c>
      <c r="E5893" s="65">
        <f t="array" ref="E5893">INDEX(Quadrat.Details!C:C, MATCH(1,(F5893=Quadrat.Details!B:B)*(G5893=Quadrat.Details!G:G),0))</f>
        <v>44792</v>
      </c>
      <c r="F5893" s="66">
        <v>2022.0</v>
      </c>
      <c r="G5893" s="13" t="s">
        <v>451</v>
      </c>
      <c r="H5893" s="64">
        <v>1.0</v>
      </c>
      <c r="I5893" s="3" t="str">
        <f t="array" ref="I5893">INDEX(Species.List!A:A,MATCH(J5893,Species.List!B:B,0))</f>
        <v>Ilyanassa trivittata</v>
      </c>
      <c r="J5893" s="11" t="s">
        <v>350</v>
      </c>
      <c r="K5893" s="3" t="str">
        <f t="array" ref="K5893">INDEX(Species.List!C:C,MATCH(J5893,Species.List!B:B,0))</f>
        <v>SH</v>
      </c>
      <c r="L5893" s="64">
        <v>16.0</v>
      </c>
      <c r="M5893" s="64">
        <v>1.0</v>
      </c>
      <c r="N5893" s="8" t="s">
        <v>502</v>
      </c>
      <c r="O5893" s="8" t="s">
        <v>55</v>
      </c>
      <c r="P5893" s="3" t="s">
        <v>682</v>
      </c>
      <c r="Q5893" s="3" t="s">
        <v>55</v>
      </c>
      <c r="S5893" s="67">
        <v>1.0</v>
      </c>
    </row>
    <row r="5894" ht="15.0" customHeight="1">
      <c r="A5894" s="64">
        <v>30.0</v>
      </c>
      <c r="B5894" s="53" t="str">
        <f t="array" ref="B5894">INDEX(Quadrat.Details!D:D, MATCH(1,(F5894=Quadrat.Details!B:B)*(G5894=Quadrat.Details!G:G)*(H5894=Quadrat.Details!I:I),0))</f>
        <v>FJD</v>
      </c>
      <c r="E5894" s="65">
        <f t="array" ref="E5894">INDEX(Quadrat.Details!C:C, MATCH(1,(F5894=Quadrat.Details!B:B)*(G5894=Quadrat.Details!G:G),0))</f>
        <v>44792</v>
      </c>
      <c r="F5894" s="66">
        <v>2022.0</v>
      </c>
      <c r="G5894" s="13" t="s">
        <v>451</v>
      </c>
      <c r="H5894" s="64">
        <v>1.0</v>
      </c>
      <c r="I5894" s="3" t="str">
        <f t="array" ref="I5894">INDEX(Species.List!A:A,MATCH(J5894,Species.List!B:B,0))</f>
        <v>Ilyanassa trivittata</v>
      </c>
      <c r="J5894" s="11" t="s">
        <v>350</v>
      </c>
      <c r="K5894" s="3" t="str">
        <f t="array" ref="K5894">INDEX(Species.List!C:C,MATCH(J5894,Species.List!B:B,0))</f>
        <v>SH</v>
      </c>
      <c r="L5894" s="64">
        <v>14.0</v>
      </c>
      <c r="M5894" s="64">
        <v>1.0</v>
      </c>
      <c r="N5894" s="8" t="s">
        <v>502</v>
      </c>
      <c r="O5894" s="8" t="s">
        <v>55</v>
      </c>
      <c r="P5894" s="3" t="s">
        <v>682</v>
      </c>
      <c r="Q5894" s="3" t="s">
        <v>55</v>
      </c>
      <c r="S5894" s="67">
        <v>1.0</v>
      </c>
    </row>
    <row r="5895" ht="15.0" customHeight="1">
      <c r="A5895" s="64">
        <v>30.0</v>
      </c>
      <c r="B5895" s="53" t="str">
        <f t="array" ref="B5895">INDEX(Quadrat.Details!D:D, MATCH(1,(F5895=Quadrat.Details!B:B)*(G5895=Quadrat.Details!G:G)*(H5895=Quadrat.Details!I:I),0))</f>
        <v>FJD</v>
      </c>
      <c r="E5895" s="65">
        <f t="array" ref="E5895">INDEX(Quadrat.Details!C:C, MATCH(1,(F5895=Quadrat.Details!B:B)*(G5895=Quadrat.Details!G:G),0))</f>
        <v>44792</v>
      </c>
      <c r="F5895" s="66">
        <v>2022.0</v>
      </c>
      <c r="G5895" s="13" t="s">
        <v>451</v>
      </c>
      <c r="H5895" s="64">
        <v>1.0</v>
      </c>
      <c r="I5895" s="3" t="str">
        <f t="array" ref="I5895">INDEX(Species.List!A:A,MATCH(J5895,Species.List!B:B,0))</f>
        <v>Ilyanassa trivittata</v>
      </c>
      <c r="J5895" s="11" t="s">
        <v>350</v>
      </c>
      <c r="K5895" s="3" t="str">
        <f t="array" ref="K5895">INDEX(Species.List!C:C,MATCH(J5895,Species.List!B:B,0))</f>
        <v>SH</v>
      </c>
      <c r="L5895" s="64">
        <v>13.0</v>
      </c>
      <c r="M5895" s="64">
        <v>1.0</v>
      </c>
      <c r="N5895" s="8" t="s">
        <v>502</v>
      </c>
      <c r="O5895" s="8" t="s">
        <v>55</v>
      </c>
      <c r="P5895" s="3" t="s">
        <v>682</v>
      </c>
      <c r="Q5895" s="3" t="s">
        <v>55</v>
      </c>
      <c r="S5895" s="67">
        <v>1.0</v>
      </c>
    </row>
    <row r="5896" ht="15.0" customHeight="1">
      <c r="A5896" s="64">
        <v>30.0</v>
      </c>
      <c r="B5896" s="53" t="str">
        <f t="array" ref="B5896">INDEX(Quadrat.Details!D:D, MATCH(1,(F5896=Quadrat.Details!B:B)*(G5896=Quadrat.Details!G:G)*(H5896=Quadrat.Details!I:I),0))</f>
        <v>FJD</v>
      </c>
      <c r="E5896" s="65">
        <f t="array" ref="E5896">INDEX(Quadrat.Details!C:C, MATCH(1,(F5896=Quadrat.Details!B:B)*(G5896=Quadrat.Details!G:G),0))</f>
        <v>44792</v>
      </c>
      <c r="F5896" s="66">
        <v>2022.0</v>
      </c>
      <c r="G5896" s="13" t="s">
        <v>451</v>
      </c>
      <c r="H5896" s="64">
        <v>1.0</v>
      </c>
      <c r="I5896" s="3" t="str">
        <f t="array" ref="I5896">INDEX(Species.List!A:A,MATCH(J5896,Species.List!B:B,0))</f>
        <v>Ilyanassa trivittata</v>
      </c>
      <c r="J5896" s="11" t="s">
        <v>350</v>
      </c>
      <c r="K5896" s="3" t="str">
        <f t="array" ref="K5896">INDEX(Species.List!C:C,MATCH(J5896,Species.List!B:B,0))</f>
        <v>SH</v>
      </c>
      <c r="L5896" s="64">
        <v>21.0</v>
      </c>
      <c r="M5896" s="64">
        <v>1.0</v>
      </c>
      <c r="N5896" s="8" t="s">
        <v>502</v>
      </c>
      <c r="O5896" s="8" t="s">
        <v>55</v>
      </c>
      <c r="P5896" s="3" t="s">
        <v>682</v>
      </c>
      <c r="Q5896" s="3" t="s">
        <v>55</v>
      </c>
      <c r="S5896" s="67">
        <v>1.0</v>
      </c>
    </row>
    <row r="5897" ht="15.0" customHeight="1">
      <c r="A5897" s="64">
        <v>30.0</v>
      </c>
      <c r="B5897" s="53" t="str">
        <f t="array" ref="B5897">INDEX(Quadrat.Details!D:D, MATCH(1,(F5897=Quadrat.Details!B:B)*(G5897=Quadrat.Details!G:G)*(H5897=Quadrat.Details!I:I),0))</f>
        <v>FJD</v>
      </c>
      <c r="E5897" s="65">
        <f t="array" ref="E5897">INDEX(Quadrat.Details!C:C, MATCH(1,(F5897=Quadrat.Details!B:B)*(G5897=Quadrat.Details!G:G),0))</f>
        <v>44792</v>
      </c>
      <c r="F5897" s="66">
        <v>2022.0</v>
      </c>
      <c r="G5897" s="13" t="s">
        <v>451</v>
      </c>
      <c r="H5897" s="64">
        <v>1.0</v>
      </c>
      <c r="I5897" s="3" t="str">
        <f t="array" ref="I5897">INDEX(Species.List!A:A,MATCH(J5897,Species.List!B:B,0))</f>
        <v>Ilyanassa trivittata</v>
      </c>
      <c r="J5897" s="11" t="s">
        <v>350</v>
      </c>
      <c r="K5897" s="3" t="str">
        <f t="array" ref="K5897">INDEX(Species.List!C:C,MATCH(J5897,Species.List!B:B,0))</f>
        <v>SH</v>
      </c>
      <c r="L5897" s="64">
        <v>19.0</v>
      </c>
      <c r="M5897" s="64">
        <v>1.0</v>
      </c>
      <c r="N5897" s="8" t="s">
        <v>502</v>
      </c>
      <c r="O5897" s="8" t="s">
        <v>55</v>
      </c>
      <c r="P5897" s="3" t="s">
        <v>682</v>
      </c>
      <c r="Q5897" s="3" t="s">
        <v>55</v>
      </c>
      <c r="S5897" s="67">
        <v>1.0</v>
      </c>
    </row>
    <row r="5898" ht="15.0" customHeight="1">
      <c r="A5898" s="64">
        <v>30.0</v>
      </c>
      <c r="B5898" s="53" t="str">
        <f t="array" ref="B5898">INDEX(Quadrat.Details!D:D, MATCH(1,(F5898=Quadrat.Details!B:B)*(G5898=Quadrat.Details!G:G)*(H5898=Quadrat.Details!I:I),0))</f>
        <v>FJD</v>
      </c>
      <c r="E5898" s="65">
        <f t="array" ref="E5898">INDEX(Quadrat.Details!C:C, MATCH(1,(F5898=Quadrat.Details!B:B)*(G5898=Quadrat.Details!G:G),0))</f>
        <v>44792</v>
      </c>
      <c r="F5898" s="66">
        <v>2022.0</v>
      </c>
      <c r="G5898" s="13" t="s">
        <v>451</v>
      </c>
      <c r="H5898" s="64">
        <v>1.0</v>
      </c>
      <c r="I5898" s="3" t="str">
        <f t="array" ref="I5898">INDEX(Species.List!A:A,MATCH(J5898,Species.List!B:B,0))</f>
        <v>Anadara ovalis</v>
      </c>
      <c r="J5898" s="11" t="s">
        <v>106</v>
      </c>
      <c r="K5898" s="3" t="str">
        <f t="array" ref="K5898">INDEX(Species.List!C:C,MATCH(J5898,Species.List!B:B,0))</f>
        <v>SL</v>
      </c>
      <c r="L5898" s="64">
        <v>10.0</v>
      </c>
      <c r="M5898" s="64">
        <v>1.0</v>
      </c>
      <c r="N5898" s="8" t="s">
        <v>502</v>
      </c>
      <c r="O5898" s="8" t="s">
        <v>55</v>
      </c>
      <c r="P5898" s="3" t="s">
        <v>682</v>
      </c>
      <c r="Q5898" s="3" t="s">
        <v>55</v>
      </c>
      <c r="S5898" s="67">
        <v>1.0</v>
      </c>
    </row>
    <row r="5899" ht="15.0" customHeight="1">
      <c r="A5899" s="64">
        <v>30.0</v>
      </c>
      <c r="B5899" s="53" t="str">
        <f t="array" ref="B5899">INDEX(Quadrat.Details!D:D, MATCH(1,(F5899=Quadrat.Details!B:B)*(G5899=Quadrat.Details!G:G)*(H5899=Quadrat.Details!I:I),0))</f>
        <v>FJD</v>
      </c>
      <c r="E5899" s="65">
        <f t="array" ref="E5899">INDEX(Quadrat.Details!C:C, MATCH(1,(F5899=Quadrat.Details!B:B)*(G5899=Quadrat.Details!G:G),0))</f>
        <v>44792</v>
      </c>
      <c r="F5899" s="66">
        <v>2022.0</v>
      </c>
      <c r="G5899" s="13" t="s">
        <v>451</v>
      </c>
      <c r="H5899" s="64">
        <v>1.0</v>
      </c>
      <c r="I5899" s="3" t="str">
        <f t="array" ref="I5899">INDEX(Species.List!A:A,MATCH(J5899,Species.List!B:B,0))</f>
        <v>Anadara ovalis</v>
      </c>
      <c r="J5899" s="11" t="s">
        <v>106</v>
      </c>
      <c r="K5899" s="3" t="str">
        <f t="array" ref="K5899">INDEX(Species.List!C:C,MATCH(J5899,Species.List!B:B,0))</f>
        <v>SL</v>
      </c>
      <c r="L5899" s="64">
        <v>17.0</v>
      </c>
      <c r="M5899" s="64">
        <v>1.0</v>
      </c>
      <c r="N5899" s="8" t="s">
        <v>502</v>
      </c>
      <c r="O5899" s="8" t="s">
        <v>55</v>
      </c>
      <c r="P5899" s="3" t="s">
        <v>682</v>
      </c>
      <c r="Q5899" s="3" t="s">
        <v>55</v>
      </c>
      <c r="S5899" s="67">
        <v>1.0</v>
      </c>
    </row>
    <row r="5900" ht="15.0" customHeight="1">
      <c r="A5900" s="64">
        <v>30.0</v>
      </c>
      <c r="B5900" s="53" t="str">
        <f t="array" ref="B5900">INDEX(Quadrat.Details!D:D, MATCH(1,(F5900=Quadrat.Details!B:B)*(G5900=Quadrat.Details!G:G)*(H5900=Quadrat.Details!I:I),0))</f>
        <v>FJD</v>
      </c>
      <c r="E5900" s="65">
        <f t="array" ref="E5900">INDEX(Quadrat.Details!C:C, MATCH(1,(F5900=Quadrat.Details!B:B)*(G5900=Quadrat.Details!G:G),0))</f>
        <v>44792</v>
      </c>
      <c r="F5900" s="66">
        <v>2022.0</v>
      </c>
      <c r="G5900" s="13" t="s">
        <v>451</v>
      </c>
      <c r="H5900" s="64">
        <v>1.0</v>
      </c>
      <c r="I5900" s="3" t="str">
        <f t="array" ref="I5900">INDEX(Species.List!A:A,MATCH(J5900,Species.List!B:B,0))</f>
        <v>Anadara ovalis</v>
      </c>
      <c r="J5900" s="11" t="s">
        <v>106</v>
      </c>
      <c r="K5900" s="3" t="str">
        <f t="array" ref="K5900">INDEX(Species.List!C:C,MATCH(J5900,Species.List!B:B,0))</f>
        <v>SL</v>
      </c>
      <c r="L5900" s="64">
        <v>11.0</v>
      </c>
      <c r="M5900" s="64">
        <v>3.0</v>
      </c>
      <c r="N5900" s="8" t="s">
        <v>502</v>
      </c>
      <c r="O5900" s="8" t="s">
        <v>55</v>
      </c>
      <c r="P5900" s="3" t="s">
        <v>682</v>
      </c>
      <c r="Q5900" s="3" t="s">
        <v>55</v>
      </c>
      <c r="S5900" s="67">
        <v>1.0</v>
      </c>
    </row>
    <row r="5901" ht="15.0" customHeight="1">
      <c r="A5901" s="64">
        <v>30.0</v>
      </c>
      <c r="B5901" s="53" t="str">
        <f t="array" ref="B5901">INDEX(Quadrat.Details!D:D, MATCH(1,(F5901=Quadrat.Details!B:B)*(G5901=Quadrat.Details!G:G)*(H5901=Quadrat.Details!I:I),0))</f>
        <v>FJD</v>
      </c>
      <c r="E5901" s="65">
        <f t="array" ref="E5901">INDEX(Quadrat.Details!C:C, MATCH(1,(F5901=Quadrat.Details!B:B)*(G5901=Quadrat.Details!G:G),0))</f>
        <v>44792</v>
      </c>
      <c r="F5901" s="66">
        <v>2022.0</v>
      </c>
      <c r="G5901" s="13" t="s">
        <v>451</v>
      </c>
      <c r="H5901" s="64">
        <v>1.0</v>
      </c>
      <c r="I5901" s="3" t="str">
        <f t="array" ref="I5901">INDEX(Species.List!A:A,MATCH(J5901,Species.List!B:B,0))</f>
        <v>Petricolaria pholadiformis</v>
      </c>
      <c r="J5901" s="11" t="s">
        <v>173</v>
      </c>
      <c r="K5901" s="3" t="str">
        <f t="array" ref="K5901">INDEX(Species.List!C:C,MATCH(J5901,Species.List!B:B,0))</f>
        <v>SL</v>
      </c>
      <c r="M5901" s="64">
        <v>1.0</v>
      </c>
      <c r="N5901" s="8" t="s">
        <v>502</v>
      </c>
      <c r="O5901" s="8" t="s">
        <v>55</v>
      </c>
      <c r="P5901" s="3" t="s">
        <v>682</v>
      </c>
      <c r="Q5901" s="3" t="s">
        <v>55</v>
      </c>
      <c r="S5901" s="67">
        <v>1.0</v>
      </c>
    </row>
    <row r="5902" ht="15.0" customHeight="1">
      <c r="A5902" s="64">
        <v>30.0</v>
      </c>
      <c r="B5902" s="53" t="str">
        <f t="array" ref="B5902">INDEX(Quadrat.Details!D:D, MATCH(1,(F5902=Quadrat.Details!B:B)*(G5902=Quadrat.Details!G:G)*(H5902=Quadrat.Details!I:I),0))</f>
        <v>FJD</v>
      </c>
      <c r="E5902" s="65">
        <f t="array" ref="E5902">INDEX(Quadrat.Details!C:C, MATCH(1,(F5902=Quadrat.Details!B:B)*(G5902=Quadrat.Details!G:G),0))</f>
        <v>44792</v>
      </c>
      <c r="F5902" s="66">
        <v>2022.0</v>
      </c>
      <c r="G5902" s="13" t="s">
        <v>451</v>
      </c>
      <c r="H5902" s="64">
        <v>1.0</v>
      </c>
      <c r="I5902" s="3" t="str">
        <f t="array" ref="I5902">INDEX(Species.List!A:A,MATCH(J5902,Species.List!B:B,0))</f>
        <v>Anadara ovalis</v>
      </c>
      <c r="J5902" s="11" t="s">
        <v>106</v>
      </c>
      <c r="K5902" s="3" t="str">
        <f t="array" ref="K5902">INDEX(Species.List!C:C,MATCH(J5902,Species.List!B:B,0))</f>
        <v>SL</v>
      </c>
      <c r="L5902" s="64">
        <v>19.0</v>
      </c>
      <c r="M5902" s="64">
        <v>1.0</v>
      </c>
      <c r="N5902" s="8" t="s">
        <v>502</v>
      </c>
      <c r="O5902" s="8" t="s">
        <v>55</v>
      </c>
      <c r="P5902" s="3" t="s">
        <v>682</v>
      </c>
      <c r="Q5902" s="3" t="s">
        <v>55</v>
      </c>
      <c r="S5902" s="67">
        <v>1.0</v>
      </c>
    </row>
    <row r="5903" ht="15.0" customHeight="1">
      <c r="A5903" s="64">
        <v>30.0</v>
      </c>
      <c r="B5903" s="53" t="str">
        <f t="array" ref="B5903">INDEX(Quadrat.Details!D:D, MATCH(1,(F5903=Quadrat.Details!B:B)*(G5903=Quadrat.Details!G:G)*(H5903=Quadrat.Details!I:I),0))</f>
        <v>FJD</v>
      </c>
      <c r="E5903" s="65">
        <f t="array" ref="E5903">INDEX(Quadrat.Details!C:C, MATCH(1,(F5903=Quadrat.Details!B:B)*(G5903=Quadrat.Details!G:G),0))</f>
        <v>44792</v>
      </c>
      <c r="F5903" s="66">
        <v>2022.0</v>
      </c>
      <c r="G5903" s="13" t="s">
        <v>451</v>
      </c>
      <c r="H5903" s="64">
        <v>1.0</v>
      </c>
      <c r="I5903" s="3" t="str">
        <f t="array" ref="I5903">INDEX(Species.List!A:A,MATCH(J5903,Species.List!B:B,0))</f>
        <v>Mya arenaria</v>
      </c>
      <c r="J5903" s="11" t="s">
        <v>327</v>
      </c>
      <c r="K5903" s="3" t="str">
        <f t="array" ref="K5903">INDEX(Species.List!C:C,MATCH(J5903,Species.List!B:B,0))</f>
        <v>SL</v>
      </c>
      <c r="L5903" s="64">
        <v>18.0</v>
      </c>
      <c r="M5903" s="64">
        <v>2.0</v>
      </c>
      <c r="N5903" s="8" t="s">
        <v>502</v>
      </c>
      <c r="O5903" s="8" t="s">
        <v>55</v>
      </c>
      <c r="P5903" s="3" t="s">
        <v>682</v>
      </c>
      <c r="Q5903" s="3" t="s">
        <v>55</v>
      </c>
      <c r="S5903" s="67">
        <v>1.0</v>
      </c>
    </row>
    <row r="5904" ht="15.0" customHeight="1">
      <c r="A5904" s="64">
        <v>30.0</v>
      </c>
      <c r="B5904" s="53" t="str">
        <f t="array" ref="B5904">INDEX(Quadrat.Details!D:D, MATCH(1,(F5904=Quadrat.Details!B:B)*(G5904=Quadrat.Details!G:G)*(H5904=Quadrat.Details!I:I),0))</f>
        <v>FJD</v>
      </c>
      <c r="E5904" s="65">
        <f t="array" ref="E5904">INDEX(Quadrat.Details!C:C, MATCH(1,(F5904=Quadrat.Details!B:B)*(G5904=Quadrat.Details!G:G),0))</f>
        <v>44792</v>
      </c>
      <c r="F5904" s="66">
        <v>2022.0</v>
      </c>
      <c r="G5904" s="13" t="s">
        <v>451</v>
      </c>
      <c r="H5904" s="64">
        <v>1.0</v>
      </c>
      <c r="I5904" s="3" t="str">
        <f t="array" ref="I5904">INDEX(Species.List!A:A,MATCH(J5904,Species.List!B:B,0))</f>
        <v>Mya arenaria</v>
      </c>
      <c r="J5904" s="11" t="s">
        <v>327</v>
      </c>
      <c r="K5904" s="3" t="str">
        <f t="array" ref="K5904">INDEX(Species.List!C:C,MATCH(J5904,Species.List!B:B,0))</f>
        <v>SL</v>
      </c>
      <c r="L5904" s="64">
        <v>14.0</v>
      </c>
      <c r="M5904" s="64">
        <v>1.0</v>
      </c>
      <c r="N5904" s="8" t="s">
        <v>502</v>
      </c>
      <c r="O5904" s="8" t="s">
        <v>55</v>
      </c>
      <c r="P5904" s="3" t="s">
        <v>682</v>
      </c>
      <c r="Q5904" s="3" t="s">
        <v>55</v>
      </c>
      <c r="S5904" s="67">
        <v>1.0</v>
      </c>
    </row>
    <row r="5905" ht="15.0" customHeight="1">
      <c r="A5905" s="64">
        <v>30.0</v>
      </c>
      <c r="B5905" s="53" t="str">
        <f t="array" ref="B5905">INDEX(Quadrat.Details!D:D, MATCH(1,(F5905=Quadrat.Details!B:B)*(G5905=Quadrat.Details!G:G)*(H5905=Quadrat.Details!I:I),0))</f>
        <v>FJD</v>
      </c>
      <c r="E5905" s="65">
        <f t="array" ref="E5905">INDEX(Quadrat.Details!C:C, MATCH(1,(F5905=Quadrat.Details!B:B)*(G5905=Quadrat.Details!G:G),0))</f>
        <v>44792</v>
      </c>
      <c r="F5905" s="66">
        <v>2022.0</v>
      </c>
      <c r="G5905" s="13" t="s">
        <v>451</v>
      </c>
      <c r="H5905" s="64">
        <v>1.0</v>
      </c>
      <c r="I5905" s="3" t="str">
        <f t="array" ref="I5905">INDEX(Species.List!A:A,MATCH(J5905,Species.List!B:B,0))</f>
        <v>Mya arenaria</v>
      </c>
      <c r="J5905" s="11" t="s">
        <v>327</v>
      </c>
      <c r="K5905" s="3" t="str">
        <f t="array" ref="K5905">INDEX(Species.List!C:C,MATCH(J5905,Species.List!B:B,0))</f>
        <v>SL</v>
      </c>
      <c r="L5905" s="64">
        <v>13.0</v>
      </c>
      <c r="M5905" s="64">
        <v>2.0</v>
      </c>
      <c r="N5905" s="8" t="s">
        <v>502</v>
      </c>
      <c r="O5905" s="8" t="s">
        <v>55</v>
      </c>
      <c r="P5905" s="3" t="s">
        <v>682</v>
      </c>
      <c r="Q5905" s="3" t="s">
        <v>55</v>
      </c>
      <c r="S5905" s="67">
        <v>1.0</v>
      </c>
    </row>
    <row r="5906" ht="15.0" customHeight="1">
      <c r="A5906" s="64">
        <v>30.0</v>
      </c>
      <c r="B5906" s="53" t="str">
        <f t="array" ref="B5906">INDEX(Quadrat.Details!D:D, MATCH(1,(F5906=Quadrat.Details!B:B)*(G5906=Quadrat.Details!G:G)*(H5906=Quadrat.Details!I:I),0))</f>
        <v>FJD</v>
      </c>
      <c r="E5906" s="65">
        <f t="array" ref="E5906">INDEX(Quadrat.Details!C:C, MATCH(1,(F5906=Quadrat.Details!B:B)*(G5906=Quadrat.Details!G:G),0))</f>
        <v>44792</v>
      </c>
      <c r="F5906" s="66">
        <v>2022.0</v>
      </c>
      <c r="G5906" s="13" t="s">
        <v>451</v>
      </c>
      <c r="H5906" s="64">
        <v>1.0</v>
      </c>
      <c r="I5906" s="3" t="str">
        <f t="array" ref="I5906">INDEX(Species.List!A:A,MATCH(J5906,Species.List!B:B,0))</f>
        <v>Unknown Clam</v>
      </c>
      <c r="J5906" s="11" t="s">
        <v>359</v>
      </c>
      <c r="K5906" s="3" t="str">
        <f t="array" ref="K5906">INDEX(Species.List!C:C,MATCH(J5906,Species.List!B:B,0))</f>
        <v>SL</v>
      </c>
      <c r="L5906" s="64">
        <v>13.0</v>
      </c>
      <c r="M5906" s="64">
        <v>1.0</v>
      </c>
      <c r="N5906" s="8" t="s">
        <v>502</v>
      </c>
      <c r="O5906" s="8" t="s">
        <v>55</v>
      </c>
      <c r="P5906" s="3" t="s">
        <v>682</v>
      </c>
      <c r="Q5906" s="3" t="s">
        <v>55</v>
      </c>
      <c r="S5906" s="67">
        <v>1.0</v>
      </c>
    </row>
    <row r="5907" ht="15.0" customHeight="1">
      <c r="A5907" s="64">
        <v>30.0</v>
      </c>
      <c r="B5907" s="53" t="str">
        <f t="array" ref="B5907">INDEX(Quadrat.Details!D:D, MATCH(1,(F5907=Quadrat.Details!B:B)*(G5907=Quadrat.Details!G:G)*(H5907=Quadrat.Details!I:I),0))</f>
        <v>FJD</v>
      </c>
      <c r="E5907" s="65">
        <f t="array" ref="E5907">INDEX(Quadrat.Details!C:C, MATCH(1,(F5907=Quadrat.Details!B:B)*(G5907=Quadrat.Details!G:G),0))</f>
        <v>44792</v>
      </c>
      <c r="F5907" s="66">
        <v>2022.0</v>
      </c>
      <c r="G5907" s="13" t="s">
        <v>451</v>
      </c>
      <c r="H5907" s="64">
        <v>2.0</v>
      </c>
      <c r="I5907" s="3" t="str">
        <f t="array" ref="I5907">INDEX(Species.List!A:A,MATCH(J5907,Species.List!B:B,0))</f>
        <v>Unknown Clam</v>
      </c>
      <c r="J5907" s="11" t="s">
        <v>359</v>
      </c>
      <c r="K5907" s="3" t="str">
        <f t="array" ref="K5907">INDEX(Species.List!C:C,MATCH(J5907,Species.List!B:B,0))</f>
        <v>SL</v>
      </c>
      <c r="L5907" s="64">
        <v>17.0</v>
      </c>
      <c r="M5907" s="64">
        <v>1.0</v>
      </c>
      <c r="N5907" s="8" t="s">
        <v>502</v>
      </c>
      <c r="O5907" s="8" t="s">
        <v>55</v>
      </c>
      <c r="P5907" s="3" t="s">
        <v>682</v>
      </c>
      <c r="Q5907" s="3" t="s">
        <v>55</v>
      </c>
      <c r="S5907" s="67">
        <v>1.0</v>
      </c>
    </row>
    <row r="5908" ht="15.0" customHeight="1">
      <c r="A5908" s="64">
        <v>30.0</v>
      </c>
      <c r="B5908" s="53" t="str">
        <f t="array" ref="B5908">INDEX(Quadrat.Details!D:D, MATCH(1,(F5908=Quadrat.Details!B:B)*(G5908=Quadrat.Details!G:G)*(H5908=Quadrat.Details!I:I),0))</f>
        <v>FJD</v>
      </c>
      <c r="E5908" s="65">
        <f t="array" ref="E5908">INDEX(Quadrat.Details!C:C, MATCH(1,(F5908=Quadrat.Details!B:B)*(G5908=Quadrat.Details!G:G),0))</f>
        <v>44792</v>
      </c>
      <c r="F5908" s="66">
        <v>2022.0</v>
      </c>
      <c r="G5908" s="13" t="s">
        <v>451</v>
      </c>
      <c r="H5908" s="64">
        <v>2.0</v>
      </c>
      <c r="I5908" s="3" t="str">
        <f t="array" ref="I5908">INDEX(Species.List!A:A,MATCH(J5908,Species.List!B:B,0))</f>
        <v>Yoldia limatula</v>
      </c>
      <c r="J5908" s="11" t="s">
        <v>179</v>
      </c>
      <c r="K5908" s="3" t="str">
        <f t="array" ref="K5908">INDEX(Species.List!C:C,MATCH(J5908,Species.List!B:B,0))</f>
        <v>SL</v>
      </c>
      <c r="L5908" s="64">
        <v>21.0</v>
      </c>
      <c r="M5908" s="64">
        <v>1.0</v>
      </c>
      <c r="N5908" s="8" t="s">
        <v>502</v>
      </c>
      <c r="O5908" s="8" t="s">
        <v>55</v>
      </c>
      <c r="P5908" s="3" t="s">
        <v>682</v>
      </c>
      <c r="Q5908" s="3" t="s">
        <v>55</v>
      </c>
      <c r="S5908" s="67">
        <v>1.0</v>
      </c>
    </row>
    <row r="5909" ht="15.0" customHeight="1">
      <c r="A5909" s="64">
        <v>30.0</v>
      </c>
      <c r="B5909" s="53" t="str">
        <f t="array" ref="B5909">INDEX(Quadrat.Details!D:D, MATCH(1,(F5909=Quadrat.Details!B:B)*(G5909=Quadrat.Details!G:G)*(H5909=Quadrat.Details!I:I),0))</f>
        <v>FJD</v>
      </c>
      <c r="E5909" s="65">
        <f t="array" ref="E5909">INDEX(Quadrat.Details!C:C, MATCH(1,(F5909=Quadrat.Details!B:B)*(G5909=Quadrat.Details!G:G),0))</f>
        <v>44792</v>
      </c>
      <c r="F5909" s="66">
        <v>2022.0</v>
      </c>
      <c r="G5909" s="13" t="s">
        <v>451</v>
      </c>
      <c r="H5909" s="64">
        <v>2.0</v>
      </c>
      <c r="I5909" s="3" t="str">
        <f t="array" ref="I5909">INDEX(Species.List!A:A,MATCH(J5909,Species.List!B:B,0))</f>
        <v>Yoldia limatula</v>
      </c>
      <c r="J5909" s="11" t="s">
        <v>179</v>
      </c>
      <c r="K5909" s="3" t="str">
        <f t="array" ref="K5909">INDEX(Species.List!C:C,MATCH(J5909,Species.List!B:B,0))</f>
        <v>SL</v>
      </c>
      <c r="L5909" s="64">
        <v>20.0</v>
      </c>
      <c r="M5909" s="64">
        <v>1.0</v>
      </c>
      <c r="N5909" s="8" t="s">
        <v>502</v>
      </c>
      <c r="O5909" s="8" t="s">
        <v>55</v>
      </c>
      <c r="P5909" s="3" t="s">
        <v>682</v>
      </c>
      <c r="Q5909" s="3" t="s">
        <v>55</v>
      </c>
      <c r="S5909" s="67">
        <v>1.0</v>
      </c>
    </row>
    <row r="5910" ht="15.0" customHeight="1">
      <c r="A5910" s="64">
        <v>31.0</v>
      </c>
      <c r="B5910" s="53" t="str">
        <f t="array" ref="B5910">INDEX(Quadrat.Details!D:D, MATCH(1,(F5910=Quadrat.Details!B:B)*(G5910=Quadrat.Details!G:G)*(H5910=Quadrat.Details!I:I),0))</f>
        <v>FJD</v>
      </c>
      <c r="E5910" s="65">
        <f t="array" ref="E5910">INDEX(Quadrat.Details!C:C, MATCH(1,(F5910=Quadrat.Details!B:B)*(G5910=Quadrat.Details!G:G),0))</f>
        <v>44792</v>
      </c>
      <c r="F5910" s="66">
        <v>2022.0</v>
      </c>
      <c r="G5910" s="13" t="s">
        <v>451</v>
      </c>
      <c r="H5910" s="64">
        <v>2.0</v>
      </c>
      <c r="I5910" s="3" t="str">
        <f t="array" ref="I5910">INDEX(Species.List!A:A,MATCH(J5910,Species.List!B:B,0))</f>
        <v>Yoldia limatula</v>
      </c>
      <c r="J5910" s="11" t="s">
        <v>179</v>
      </c>
      <c r="K5910" s="3" t="str">
        <f t="array" ref="K5910">INDEX(Species.List!C:C,MATCH(J5910,Species.List!B:B,0))</f>
        <v>SL</v>
      </c>
      <c r="L5910" s="64">
        <v>22.0</v>
      </c>
      <c r="M5910" s="64">
        <v>1.0</v>
      </c>
      <c r="N5910" s="8" t="s">
        <v>502</v>
      </c>
      <c r="O5910" s="8" t="s">
        <v>55</v>
      </c>
      <c r="P5910" s="3" t="s">
        <v>682</v>
      </c>
      <c r="Q5910" s="3" t="s">
        <v>55</v>
      </c>
      <c r="S5910" s="67">
        <v>1.0</v>
      </c>
    </row>
    <row r="5911" ht="15.0" customHeight="1">
      <c r="A5911" s="64">
        <v>31.0</v>
      </c>
      <c r="B5911" s="53" t="str">
        <f t="array" ref="B5911">INDEX(Quadrat.Details!D:D, MATCH(1,(F5911=Quadrat.Details!B:B)*(G5911=Quadrat.Details!G:G)*(H5911=Quadrat.Details!I:I),0))</f>
        <v>FJD</v>
      </c>
      <c r="E5911" s="65">
        <f t="array" ref="E5911">INDEX(Quadrat.Details!C:C, MATCH(1,(F5911=Quadrat.Details!B:B)*(G5911=Quadrat.Details!G:G),0))</f>
        <v>44792</v>
      </c>
      <c r="F5911" s="66">
        <v>2022.0</v>
      </c>
      <c r="G5911" s="13" t="s">
        <v>451</v>
      </c>
      <c r="H5911" s="64">
        <v>2.0</v>
      </c>
      <c r="I5911" s="3" t="str">
        <f t="array" ref="I5911">INDEX(Species.List!A:A,MATCH(J5911,Species.List!B:B,0))</f>
        <v>Yoldia limatula</v>
      </c>
      <c r="J5911" s="11" t="s">
        <v>179</v>
      </c>
      <c r="K5911" s="3" t="str">
        <f t="array" ref="K5911">INDEX(Species.List!C:C,MATCH(J5911,Species.List!B:B,0))</f>
        <v>SL</v>
      </c>
      <c r="L5911" s="64">
        <v>20.0</v>
      </c>
      <c r="M5911" s="64">
        <v>1.0</v>
      </c>
      <c r="N5911" s="8" t="s">
        <v>502</v>
      </c>
      <c r="O5911" s="8" t="s">
        <v>55</v>
      </c>
      <c r="P5911" s="3" t="s">
        <v>682</v>
      </c>
      <c r="Q5911" s="3" t="s">
        <v>55</v>
      </c>
      <c r="S5911" s="67">
        <v>1.0</v>
      </c>
    </row>
    <row r="5912" ht="15.0" customHeight="1">
      <c r="A5912" s="64">
        <v>31.0</v>
      </c>
      <c r="B5912" s="53" t="str">
        <f t="array" ref="B5912">INDEX(Quadrat.Details!D:D, MATCH(1,(F5912=Quadrat.Details!B:B)*(G5912=Quadrat.Details!G:G)*(H5912=Quadrat.Details!I:I),0))</f>
        <v>FJD</v>
      </c>
      <c r="E5912" s="65">
        <f t="array" ref="E5912">INDEX(Quadrat.Details!C:C, MATCH(1,(F5912=Quadrat.Details!B:B)*(G5912=Quadrat.Details!G:G),0))</f>
        <v>44792</v>
      </c>
      <c r="F5912" s="66">
        <v>2022.0</v>
      </c>
      <c r="G5912" s="13" t="s">
        <v>451</v>
      </c>
      <c r="H5912" s="64">
        <v>2.0</v>
      </c>
      <c r="I5912" s="3" t="str">
        <f t="array" ref="I5912">INDEX(Species.List!A:A,MATCH(J5912,Species.List!B:B,0))</f>
        <v>Dyspanopeus sayi</v>
      </c>
      <c r="J5912" s="11" t="s">
        <v>315</v>
      </c>
      <c r="K5912" s="3" t="str">
        <f t="array" ref="K5912">INDEX(Species.List!C:C,MATCH(J5912,Species.List!B:B,0))</f>
        <v>CW</v>
      </c>
      <c r="L5912" s="64">
        <v>21.0</v>
      </c>
      <c r="M5912" s="64">
        <v>1.0</v>
      </c>
      <c r="N5912" s="8" t="s">
        <v>502</v>
      </c>
      <c r="O5912" s="8" t="s">
        <v>55</v>
      </c>
      <c r="P5912" s="3" t="s">
        <v>682</v>
      </c>
      <c r="Q5912" s="3" t="s">
        <v>55</v>
      </c>
      <c r="S5912" s="67">
        <v>1.0</v>
      </c>
    </row>
    <row r="5913" ht="15.0" customHeight="1">
      <c r="A5913" s="64">
        <v>31.0</v>
      </c>
      <c r="B5913" s="53" t="str">
        <f t="array" ref="B5913">INDEX(Quadrat.Details!D:D, MATCH(1,(F5913=Quadrat.Details!B:B)*(G5913=Quadrat.Details!G:G)*(H5913=Quadrat.Details!I:I),0))</f>
        <v>FJD</v>
      </c>
      <c r="E5913" s="65">
        <f t="array" ref="E5913">INDEX(Quadrat.Details!C:C, MATCH(1,(F5913=Quadrat.Details!B:B)*(G5913=Quadrat.Details!G:G),0))</f>
        <v>44792</v>
      </c>
      <c r="F5913" s="66">
        <v>2022.0</v>
      </c>
      <c r="G5913" s="13" t="s">
        <v>451</v>
      </c>
      <c r="H5913" s="64">
        <v>2.0</v>
      </c>
      <c r="I5913" s="3" t="str">
        <f t="array" ref="I5913">INDEX(Species.List!A:A,MATCH(J5913,Species.List!B:B,0))</f>
        <v>Dyspanopeus sayi</v>
      </c>
      <c r="J5913" s="11" t="s">
        <v>315</v>
      </c>
      <c r="K5913" s="3" t="str">
        <f t="array" ref="K5913">INDEX(Species.List!C:C,MATCH(J5913,Species.List!B:B,0))</f>
        <v>CW</v>
      </c>
      <c r="L5913" s="64">
        <v>13.0</v>
      </c>
      <c r="M5913" s="64">
        <v>1.0</v>
      </c>
      <c r="N5913" s="8" t="s">
        <v>502</v>
      </c>
      <c r="O5913" s="8" t="s">
        <v>55</v>
      </c>
      <c r="P5913" s="3" t="s">
        <v>682</v>
      </c>
      <c r="Q5913" s="3" t="s">
        <v>55</v>
      </c>
      <c r="S5913" s="67">
        <v>1.0</v>
      </c>
    </row>
    <row r="5914" ht="15.0" customHeight="1">
      <c r="A5914" s="64">
        <v>31.0</v>
      </c>
      <c r="B5914" s="53" t="str">
        <f t="array" ref="B5914">INDEX(Quadrat.Details!D:D, MATCH(1,(F5914=Quadrat.Details!B:B)*(G5914=Quadrat.Details!G:G)*(H5914=Quadrat.Details!I:I),0))</f>
        <v>FJD</v>
      </c>
      <c r="E5914" s="65">
        <f t="array" ref="E5914">INDEX(Quadrat.Details!C:C, MATCH(1,(F5914=Quadrat.Details!B:B)*(G5914=Quadrat.Details!G:G),0))</f>
        <v>44792</v>
      </c>
      <c r="F5914" s="66">
        <v>2022.0</v>
      </c>
      <c r="G5914" s="13" t="s">
        <v>451</v>
      </c>
      <c r="H5914" s="64">
        <v>2.0</v>
      </c>
      <c r="I5914" s="3" t="str">
        <f t="array" ref="I5914">INDEX(Species.List!A:A,MATCH(J5914,Species.List!B:B,0))</f>
        <v>Dyspanopeus sayi</v>
      </c>
      <c r="J5914" s="11" t="s">
        <v>315</v>
      </c>
      <c r="K5914" s="3" t="str">
        <f t="array" ref="K5914">INDEX(Species.List!C:C,MATCH(J5914,Species.List!B:B,0))</f>
        <v>CW</v>
      </c>
      <c r="L5914" s="64">
        <v>16.0</v>
      </c>
      <c r="M5914" s="64">
        <v>1.0</v>
      </c>
      <c r="N5914" s="8" t="s">
        <v>502</v>
      </c>
      <c r="O5914" s="8" t="s">
        <v>55</v>
      </c>
      <c r="P5914" s="3" t="s">
        <v>682</v>
      </c>
      <c r="Q5914" s="3" t="s">
        <v>55</v>
      </c>
      <c r="S5914" s="67">
        <v>1.0</v>
      </c>
    </row>
    <row r="5915" ht="15.0" customHeight="1">
      <c r="A5915" s="64">
        <v>31.0</v>
      </c>
      <c r="B5915" s="53" t="str">
        <f t="array" ref="B5915">INDEX(Quadrat.Details!D:D, MATCH(1,(F5915=Quadrat.Details!B:B)*(G5915=Quadrat.Details!G:G)*(H5915=Quadrat.Details!I:I),0))</f>
        <v>FJD</v>
      </c>
      <c r="E5915" s="65">
        <f t="array" ref="E5915">INDEX(Quadrat.Details!C:C, MATCH(1,(F5915=Quadrat.Details!B:B)*(G5915=Quadrat.Details!G:G),0))</f>
        <v>44792</v>
      </c>
      <c r="F5915" s="66">
        <v>2022.0</v>
      </c>
      <c r="G5915" s="13" t="s">
        <v>451</v>
      </c>
      <c r="H5915" s="64">
        <v>2.0</v>
      </c>
      <c r="I5915" s="3" t="str">
        <f t="array" ref="I5915">INDEX(Species.List!A:A,MATCH(J5915,Species.List!B:B,0))</f>
        <v>Dyspanopeus sayi</v>
      </c>
      <c r="J5915" s="11" t="s">
        <v>315</v>
      </c>
      <c r="K5915" s="3" t="str">
        <f t="array" ref="K5915">INDEX(Species.List!C:C,MATCH(J5915,Species.List!B:B,0))</f>
        <v>CW</v>
      </c>
      <c r="L5915" s="64">
        <v>12.0</v>
      </c>
      <c r="M5915" s="64">
        <v>1.0</v>
      </c>
      <c r="N5915" s="8" t="s">
        <v>502</v>
      </c>
      <c r="O5915" s="8" t="s">
        <v>55</v>
      </c>
      <c r="P5915" s="3" t="s">
        <v>682</v>
      </c>
      <c r="Q5915" s="3" t="s">
        <v>55</v>
      </c>
      <c r="S5915" s="67">
        <v>1.0</v>
      </c>
    </row>
    <row r="5916" ht="15.0" customHeight="1">
      <c r="A5916" s="64">
        <v>31.0</v>
      </c>
      <c r="B5916" s="53" t="str">
        <f t="array" ref="B5916">INDEX(Quadrat.Details!D:D, MATCH(1,(F5916=Quadrat.Details!B:B)*(G5916=Quadrat.Details!G:G)*(H5916=Quadrat.Details!I:I),0))</f>
        <v>FJD</v>
      </c>
      <c r="E5916" s="65">
        <f t="array" ref="E5916">INDEX(Quadrat.Details!C:C, MATCH(1,(F5916=Quadrat.Details!B:B)*(G5916=Quadrat.Details!G:G),0))</f>
        <v>44792</v>
      </c>
      <c r="F5916" s="66">
        <v>2022.0</v>
      </c>
      <c r="G5916" s="13" t="s">
        <v>451</v>
      </c>
      <c r="H5916" s="64">
        <v>2.0</v>
      </c>
      <c r="I5916" s="3" t="str">
        <f t="array" ref="I5916">INDEX(Species.List!A:A,MATCH(J5916,Species.List!B:B,0))</f>
        <v>Eupleura caudata</v>
      </c>
      <c r="J5916" s="11" t="s">
        <v>348</v>
      </c>
      <c r="K5916" s="3" t="str">
        <f t="array" ref="K5916">INDEX(Species.List!C:C,MATCH(J5916,Species.List!B:B,0))</f>
        <v>SH</v>
      </c>
      <c r="L5916" s="64">
        <v>12.0</v>
      </c>
      <c r="M5916" s="64">
        <v>1.0</v>
      </c>
      <c r="N5916" s="8" t="s">
        <v>502</v>
      </c>
      <c r="O5916" s="8" t="s">
        <v>55</v>
      </c>
      <c r="P5916" s="3" t="s">
        <v>682</v>
      </c>
      <c r="Q5916" s="3" t="s">
        <v>55</v>
      </c>
      <c r="S5916" s="67">
        <v>1.0</v>
      </c>
    </row>
    <row r="5917" ht="15.0" customHeight="1">
      <c r="A5917" s="64">
        <v>31.0</v>
      </c>
      <c r="B5917" s="53" t="str">
        <f t="array" ref="B5917">INDEX(Quadrat.Details!D:D, MATCH(1,(F5917=Quadrat.Details!B:B)*(G5917=Quadrat.Details!G:G)*(H5917=Quadrat.Details!I:I),0))</f>
        <v>FJD</v>
      </c>
      <c r="E5917" s="65">
        <f t="array" ref="E5917">INDEX(Quadrat.Details!C:C, MATCH(1,(F5917=Quadrat.Details!B:B)*(G5917=Quadrat.Details!G:G),0))</f>
        <v>44792</v>
      </c>
      <c r="F5917" s="66">
        <v>2022.0</v>
      </c>
      <c r="G5917" s="13" t="s">
        <v>451</v>
      </c>
      <c r="H5917" s="64">
        <v>2.0</v>
      </c>
      <c r="I5917" s="3" t="str">
        <f t="array" ref="I5917">INDEX(Species.List!A:A,MATCH(J5917,Species.List!B:B,0))</f>
        <v>Ilyanassa trivittata</v>
      </c>
      <c r="J5917" s="11" t="s">
        <v>350</v>
      </c>
      <c r="K5917" s="3" t="str">
        <f t="array" ref="K5917">INDEX(Species.List!C:C,MATCH(J5917,Species.List!B:B,0))</f>
        <v>SH</v>
      </c>
      <c r="L5917" s="64">
        <v>10.0</v>
      </c>
      <c r="M5917" s="64">
        <v>1.0</v>
      </c>
      <c r="N5917" s="8" t="s">
        <v>502</v>
      </c>
      <c r="O5917" s="8" t="s">
        <v>55</v>
      </c>
      <c r="P5917" s="3" t="s">
        <v>682</v>
      </c>
      <c r="Q5917" s="3" t="s">
        <v>55</v>
      </c>
      <c r="S5917" s="67">
        <v>1.0</v>
      </c>
    </row>
    <row r="5918" ht="15.0" customHeight="1">
      <c r="A5918" s="64">
        <v>31.0</v>
      </c>
      <c r="B5918" s="53" t="str">
        <f t="array" ref="B5918">INDEX(Quadrat.Details!D:D, MATCH(1,(F5918=Quadrat.Details!B:B)*(G5918=Quadrat.Details!G:G)*(H5918=Quadrat.Details!I:I),0))</f>
        <v>FJD</v>
      </c>
      <c r="E5918" s="65">
        <f t="array" ref="E5918">INDEX(Quadrat.Details!C:C, MATCH(1,(F5918=Quadrat.Details!B:B)*(G5918=Quadrat.Details!G:G),0))</f>
        <v>44792</v>
      </c>
      <c r="F5918" s="66">
        <v>2022.0</v>
      </c>
      <c r="G5918" s="13" t="s">
        <v>451</v>
      </c>
      <c r="H5918" s="64">
        <v>2.0</v>
      </c>
      <c r="I5918" s="3" t="str">
        <f t="array" ref="I5918">INDEX(Species.List!A:A,MATCH(J5918,Species.List!B:B,0))</f>
        <v>Ilyanassa trivittata</v>
      </c>
      <c r="J5918" s="11" t="s">
        <v>350</v>
      </c>
      <c r="K5918" s="3" t="str">
        <f t="array" ref="K5918">INDEX(Species.List!C:C,MATCH(J5918,Species.List!B:B,0))</f>
        <v>SH</v>
      </c>
      <c r="L5918" s="64">
        <v>13.0</v>
      </c>
      <c r="M5918" s="64">
        <v>1.0</v>
      </c>
      <c r="N5918" s="8" t="s">
        <v>502</v>
      </c>
      <c r="O5918" s="8" t="s">
        <v>55</v>
      </c>
      <c r="P5918" s="3" t="s">
        <v>682</v>
      </c>
      <c r="Q5918" s="3" t="s">
        <v>55</v>
      </c>
      <c r="S5918" s="67">
        <v>1.0</v>
      </c>
    </row>
    <row r="5919" ht="15.0" customHeight="1">
      <c r="A5919" s="64">
        <v>31.0</v>
      </c>
      <c r="B5919" s="53" t="str">
        <f t="array" ref="B5919">INDEX(Quadrat.Details!D:D, MATCH(1,(F5919=Quadrat.Details!B:B)*(G5919=Quadrat.Details!G:G)*(H5919=Quadrat.Details!I:I),0))</f>
        <v>JQ</v>
      </c>
      <c r="E5919" s="65">
        <f t="array" ref="E5919">INDEX(Quadrat.Details!C:C, MATCH(1,(F5919=Quadrat.Details!B:B)*(G5919=Quadrat.Details!G:G),0))</f>
        <v>44792</v>
      </c>
      <c r="F5919" s="66">
        <v>2022.0</v>
      </c>
      <c r="G5919" s="13" t="s">
        <v>444</v>
      </c>
      <c r="H5919" s="64">
        <v>1.0</v>
      </c>
      <c r="I5919" s="3" t="str">
        <f t="array" ref="I5919">INDEX(Species.List!A:A,MATCH(J5919,Species.List!B:B,0))</f>
        <v>Yoldia limatula</v>
      </c>
      <c r="J5919" s="11" t="s">
        <v>179</v>
      </c>
      <c r="K5919" s="3" t="str">
        <f t="array" ref="K5919">INDEX(Species.List!C:C,MATCH(J5919,Species.List!B:B,0))</f>
        <v>SL</v>
      </c>
      <c r="L5919" s="64">
        <v>18.0</v>
      </c>
      <c r="M5919" s="64">
        <v>1.0</v>
      </c>
      <c r="N5919" s="8" t="s">
        <v>502</v>
      </c>
      <c r="O5919" s="8" t="s">
        <v>55</v>
      </c>
      <c r="P5919" s="3" t="s">
        <v>682</v>
      </c>
      <c r="Q5919" s="3" t="s">
        <v>55</v>
      </c>
      <c r="S5919" s="67">
        <v>1.0</v>
      </c>
    </row>
    <row r="5920" ht="15.0" customHeight="1">
      <c r="A5920" s="64">
        <v>31.0</v>
      </c>
      <c r="B5920" s="53" t="str">
        <f t="array" ref="B5920">INDEX(Quadrat.Details!D:D, MATCH(1,(F5920=Quadrat.Details!B:B)*(G5920=Quadrat.Details!G:G)*(H5920=Quadrat.Details!I:I),0))</f>
        <v>JQ</v>
      </c>
      <c r="E5920" s="65">
        <f t="array" ref="E5920">INDEX(Quadrat.Details!C:C, MATCH(1,(F5920=Quadrat.Details!B:B)*(G5920=Quadrat.Details!G:G),0))</f>
        <v>44792</v>
      </c>
      <c r="F5920" s="66">
        <v>2022.0</v>
      </c>
      <c r="G5920" s="13" t="s">
        <v>444</v>
      </c>
      <c r="H5920" s="64">
        <v>1.0</v>
      </c>
      <c r="I5920" s="3" t="str">
        <f t="array" ref="I5920">INDEX(Species.List!A:A,MATCH(J5920,Species.List!B:B,0))</f>
        <v>Yoldia limatula</v>
      </c>
      <c r="J5920" s="11" t="s">
        <v>179</v>
      </c>
      <c r="K5920" s="3" t="str">
        <f t="array" ref="K5920">INDEX(Species.List!C:C,MATCH(J5920,Species.List!B:B,0))</f>
        <v>SL</v>
      </c>
      <c r="L5920" s="64">
        <v>20.0</v>
      </c>
      <c r="M5920" s="64">
        <v>1.0</v>
      </c>
      <c r="N5920" s="8" t="s">
        <v>502</v>
      </c>
      <c r="O5920" s="8" t="s">
        <v>55</v>
      </c>
      <c r="P5920" s="3" t="s">
        <v>682</v>
      </c>
      <c r="Q5920" s="3" t="s">
        <v>55</v>
      </c>
      <c r="S5920" s="67">
        <v>1.0</v>
      </c>
    </row>
    <row r="5921" ht="15.0" customHeight="1">
      <c r="A5921" s="64">
        <v>31.0</v>
      </c>
      <c r="B5921" s="53" t="str">
        <f t="array" ref="B5921">INDEX(Quadrat.Details!D:D, MATCH(1,(F5921=Quadrat.Details!B:B)*(G5921=Quadrat.Details!G:G)*(H5921=Quadrat.Details!I:I),0))</f>
        <v>JQ</v>
      </c>
      <c r="E5921" s="65">
        <f t="array" ref="E5921">INDEX(Quadrat.Details!C:C, MATCH(1,(F5921=Quadrat.Details!B:B)*(G5921=Quadrat.Details!G:G),0))</f>
        <v>44792</v>
      </c>
      <c r="F5921" s="66">
        <v>2022.0</v>
      </c>
      <c r="G5921" s="13" t="s">
        <v>444</v>
      </c>
      <c r="H5921" s="64">
        <v>1.0</v>
      </c>
      <c r="I5921" s="3" t="str">
        <f t="array" ref="I5921">INDEX(Species.List!A:A,MATCH(J5921,Species.List!B:B,0))</f>
        <v>Unknown Clam</v>
      </c>
      <c r="J5921" s="11" t="s">
        <v>359</v>
      </c>
      <c r="K5921" s="3" t="str">
        <f t="array" ref="K5921">INDEX(Species.List!C:C,MATCH(J5921,Species.List!B:B,0))</f>
        <v>SL</v>
      </c>
      <c r="L5921" s="64">
        <v>13.0</v>
      </c>
      <c r="M5921" s="64">
        <v>1.0</v>
      </c>
      <c r="N5921" s="8" t="s">
        <v>502</v>
      </c>
      <c r="O5921" s="8" t="s">
        <v>55</v>
      </c>
      <c r="P5921" s="3" t="s">
        <v>682</v>
      </c>
      <c r="Q5921" s="3" t="s">
        <v>55</v>
      </c>
      <c r="S5921" s="67">
        <v>1.0</v>
      </c>
    </row>
    <row r="5922" ht="15.0" customHeight="1">
      <c r="A5922" s="64">
        <v>31.0</v>
      </c>
      <c r="B5922" s="53" t="str">
        <f t="array" ref="B5922">INDEX(Quadrat.Details!D:D, MATCH(1,(F5922=Quadrat.Details!B:B)*(G5922=Quadrat.Details!G:G)*(H5922=Quadrat.Details!I:I),0))</f>
        <v>JQ</v>
      </c>
      <c r="E5922" s="65">
        <f t="array" ref="E5922">INDEX(Quadrat.Details!C:C, MATCH(1,(F5922=Quadrat.Details!B:B)*(G5922=Quadrat.Details!G:G),0))</f>
        <v>44792</v>
      </c>
      <c r="F5922" s="66">
        <v>2022.0</v>
      </c>
      <c r="G5922" s="13" t="s">
        <v>444</v>
      </c>
      <c r="H5922" s="64">
        <v>1.0</v>
      </c>
      <c r="I5922" s="3" t="str">
        <f t="array" ref="I5922">INDEX(Species.List!A:A,MATCH(J5922,Species.List!B:B,0))</f>
        <v>Anadara ovalis</v>
      </c>
      <c r="J5922" s="11" t="s">
        <v>106</v>
      </c>
      <c r="K5922" s="3" t="str">
        <f t="array" ref="K5922">INDEX(Species.List!C:C,MATCH(J5922,Species.List!B:B,0))</f>
        <v>SL</v>
      </c>
      <c r="L5922" s="64">
        <v>13.0</v>
      </c>
      <c r="M5922" s="64">
        <v>2.0</v>
      </c>
      <c r="N5922" s="8" t="s">
        <v>502</v>
      </c>
      <c r="O5922" s="8" t="s">
        <v>55</v>
      </c>
      <c r="P5922" s="3" t="s">
        <v>682</v>
      </c>
      <c r="Q5922" s="3" t="s">
        <v>55</v>
      </c>
      <c r="S5922" s="67">
        <v>1.0</v>
      </c>
    </row>
    <row r="5923" ht="15.0" customHeight="1">
      <c r="A5923" s="64">
        <v>31.0</v>
      </c>
      <c r="B5923" s="53" t="str">
        <f t="array" ref="B5923">INDEX(Quadrat.Details!D:D, MATCH(1,(F5923=Quadrat.Details!B:B)*(G5923=Quadrat.Details!G:G)*(H5923=Quadrat.Details!I:I),0))</f>
        <v>JQ</v>
      </c>
      <c r="E5923" s="65">
        <f t="array" ref="E5923">INDEX(Quadrat.Details!C:C, MATCH(1,(F5923=Quadrat.Details!B:B)*(G5923=Quadrat.Details!G:G),0))</f>
        <v>44792</v>
      </c>
      <c r="F5923" s="66">
        <v>2022.0</v>
      </c>
      <c r="G5923" s="13" t="s">
        <v>444</v>
      </c>
      <c r="H5923" s="64">
        <v>1.0</v>
      </c>
      <c r="I5923" s="3" t="str">
        <f t="array" ref="I5923">INDEX(Species.List!A:A,MATCH(J5923,Species.List!B:B,0))</f>
        <v>Anadara ovalis</v>
      </c>
      <c r="J5923" s="11" t="s">
        <v>106</v>
      </c>
      <c r="K5923" s="3" t="str">
        <f t="array" ref="K5923">INDEX(Species.List!C:C,MATCH(J5923,Species.List!B:B,0))</f>
        <v>SL</v>
      </c>
      <c r="L5923" s="64">
        <v>12.0</v>
      </c>
      <c r="M5923" s="64">
        <v>2.0</v>
      </c>
      <c r="N5923" s="8" t="s">
        <v>502</v>
      </c>
      <c r="O5923" s="8" t="s">
        <v>55</v>
      </c>
      <c r="P5923" s="3" t="s">
        <v>682</v>
      </c>
      <c r="Q5923" s="3" t="s">
        <v>55</v>
      </c>
      <c r="S5923" s="67">
        <v>1.0</v>
      </c>
    </row>
    <row r="5924" ht="15.0" customHeight="1">
      <c r="A5924" s="64">
        <v>31.0</v>
      </c>
      <c r="B5924" s="53" t="str">
        <f t="array" ref="B5924">INDEX(Quadrat.Details!D:D, MATCH(1,(F5924=Quadrat.Details!B:B)*(G5924=Quadrat.Details!G:G)*(H5924=Quadrat.Details!I:I),0))</f>
        <v>JQ</v>
      </c>
      <c r="E5924" s="65">
        <f t="array" ref="E5924">INDEX(Quadrat.Details!C:C, MATCH(1,(F5924=Quadrat.Details!B:B)*(G5924=Quadrat.Details!G:G),0))</f>
        <v>44792</v>
      </c>
      <c r="F5924" s="66">
        <v>2022.0</v>
      </c>
      <c r="G5924" s="13" t="s">
        <v>444</v>
      </c>
      <c r="H5924" s="64">
        <v>1.0</v>
      </c>
      <c r="I5924" s="3" t="str">
        <f t="array" ref="I5924">INDEX(Species.List!A:A,MATCH(J5924,Species.List!B:B,0))</f>
        <v>Anadara ovalis</v>
      </c>
      <c r="J5924" s="11" t="s">
        <v>106</v>
      </c>
      <c r="K5924" s="3" t="str">
        <f t="array" ref="K5924">INDEX(Species.List!C:C,MATCH(J5924,Species.List!B:B,0))</f>
        <v>SL</v>
      </c>
      <c r="L5924" s="64">
        <v>14.0</v>
      </c>
      <c r="M5924" s="64">
        <v>1.0</v>
      </c>
      <c r="N5924" s="8" t="s">
        <v>502</v>
      </c>
      <c r="O5924" s="8" t="s">
        <v>55</v>
      </c>
      <c r="P5924" s="3" t="s">
        <v>682</v>
      </c>
      <c r="Q5924" s="3" t="s">
        <v>55</v>
      </c>
      <c r="S5924" s="67">
        <v>1.0</v>
      </c>
    </row>
    <row r="5925" ht="15.0" customHeight="1">
      <c r="A5925" s="64">
        <v>31.0</v>
      </c>
      <c r="B5925" s="53" t="str">
        <f t="array" ref="B5925">INDEX(Quadrat.Details!D:D, MATCH(1,(F5925=Quadrat.Details!B:B)*(G5925=Quadrat.Details!G:G)*(H5925=Quadrat.Details!I:I),0))</f>
        <v>JQ</v>
      </c>
      <c r="E5925" s="65">
        <f t="array" ref="E5925">INDEX(Quadrat.Details!C:C, MATCH(1,(F5925=Quadrat.Details!B:B)*(G5925=Quadrat.Details!G:G),0))</f>
        <v>44792</v>
      </c>
      <c r="F5925" s="66">
        <v>2022.0</v>
      </c>
      <c r="G5925" s="13" t="s">
        <v>444</v>
      </c>
      <c r="H5925" s="64">
        <v>1.0</v>
      </c>
      <c r="I5925" s="3" t="str">
        <f t="array" ref="I5925">INDEX(Species.List!A:A,MATCH(J5925,Species.List!B:B,0))</f>
        <v>Yoldia limatula</v>
      </c>
      <c r="J5925" s="11" t="s">
        <v>179</v>
      </c>
      <c r="K5925" s="3" t="str">
        <f t="array" ref="K5925">INDEX(Species.List!C:C,MATCH(J5925,Species.List!B:B,0))</f>
        <v>SL</v>
      </c>
      <c r="L5925" s="64">
        <v>17.0</v>
      </c>
      <c r="M5925" s="64">
        <v>1.0</v>
      </c>
      <c r="N5925" s="8" t="s">
        <v>502</v>
      </c>
      <c r="O5925" s="8" t="s">
        <v>55</v>
      </c>
      <c r="P5925" s="3" t="s">
        <v>682</v>
      </c>
      <c r="Q5925" s="3" t="s">
        <v>55</v>
      </c>
      <c r="S5925" s="67">
        <v>1.0</v>
      </c>
    </row>
    <row r="5926" ht="15.0" customHeight="1">
      <c r="A5926" s="64">
        <v>31.0</v>
      </c>
      <c r="B5926" s="53" t="str">
        <f t="array" ref="B5926">INDEX(Quadrat.Details!D:D, MATCH(1,(F5926=Quadrat.Details!B:B)*(G5926=Quadrat.Details!G:G)*(H5926=Quadrat.Details!I:I),0))</f>
        <v>JQ</v>
      </c>
      <c r="E5926" s="65">
        <f t="array" ref="E5926">INDEX(Quadrat.Details!C:C, MATCH(1,(F5926=Quadrat.Details!B:B)*(G5926=Quadrat.Details!G:G),0))</f>
        <v>44792</v>
      </c>
      <c r="F5926" s="66">
        <v>2022.0</v>
      </c>
      <c r="G5926" s="13" t="s">
        <v>444</v>
      </c>
      <c r="H5926" s="64">
        <v>1.0</v>
      </c>
      <c r="I5926" s="3" t="str">
        <f t="array" ref="I5926">INDEX(Species.List!A:A,MATCH(J5926,Species.List!B:B,0))</f>
        <v>Unknown Clam</v>
      </c>
      <c r="J5926" s="11" t="s">
        <v>359</v>
      </c>
      <c r="K5926" s="3" t="str">
        <f t="array" ref="K5926">INDEX(Species.List!C:C,MATCH(J5926,Species.List!B:B,0))</f>
        <v>SL</v>
      </c>
      <c r="L5926" s="64">
        <v>15.0</v>
      </c>
      <c r="M5926" s="64">
        <v>3.0</v>
      </c>
      <c r="N5926" s="8" t="s">
        <v>502</v>
      </c>
      <c r="O5926" s="8" t="s">
        <v>55</v>
      </c>
      <c r="P5926" s="3" t="s">
        <v>682</v>
      </c>
      <c r="Q5926" s="3" t="s">
        <v>55</v>
      </c>
      <c r="S5926" s="67">
        <v>1.0</v>
      </c>
    </row>
    <row r="5927" ht="15.0" customHeight="1">
      <c r="A5927" s="64">
        <v>31.0</v>
      </c>
      <c r="B5927" s="53" t="str">
        <f t="array" ref="B5927">INDEX(Quadrat.Details!D:D, MATCH(1,(F5927=Quadrat.Details!B:B)*(G5927=Quadrat.Details!G:G)*(H5927=Quadrat.Details!I:I),0))</f>
        <v>JQ</v>
      </c>
      <c r="E5927" s="65">
        <f t="array" ref="E5927">INDEX(Quadrat.Details!C:C, MATCH(1,(F5927=Quadrat.Details!B:B)*(G5927=Quadrat.Details!G:G),0))</f>
        <v>44792</v>
      </c>
      <c r="F5927" s="66">
        <v>2022.0</v>
      </c>
      <c r="G5927" s="13" t="s">
        <v>444</v>
      </c>
      <c r="H5927" s="64">
        <v>1.0</v>
      </c>
      <c r="I5927" s="3" t="str">
        <f t="array" ref="I5927">INDEX(Species.List!A:A,MATCH(J5927,Species.List!B:B,0))</f>
        <v>Unknown Clam</v>
      </c>
      <c r="J5927" s="11" t="s">
        <v>359</v>
      </c>
      <c r="K5927" s="3" t="str">
        <f t="array" ref="K5927">INDEX(Species.List!C:C,MATCH(J5927,Species.List!B:B,0))</f>
        <v>SL</v>
      </c>
      <c r="L5927" s="64">
        <v>14.0</v>
      </c>
      <c r="M5927" s="64">
        <v>1.0</v>
      </c>
      <c r="N5927" s="8" t="s">
        <v>502</v>
      </c>
      <c r="O5927" s="8" t="s">
        <v>55</v>
      </c>
      <c r="P5927" s="3" t="s">
        <v>682</v>
      </c>
      <c r="Q5927" s="3" t="s">
        <v>55</v>
      </c>
      <c r="S5927" s="67">
        <v>1.0</v>
      </c>
    </row>
    <row r="5928" ht="15.0" customHeight="1">
      <c r="A5928" s="64">
        <v>31.0</v>
      </c>
      <c r="B5928" s="53" t="str">
        <f t="array" ref="B5928">INDEX(Quadrat.Details!D:D, MATCH(1,(F5928=Quadrat.Details!B:B)*(G5928=Quadrat.Details!G:G)*(H5928=Quadrat.Details!I:I),0))</f>
        <v>JQ</v>
      </c>
      <c r="E5928" s="65">
        <f t="array" ref="E5928">INDEX(Quadrat.Details!C:C, MATCH(1,(F5928=Quadrat.Details!B:B)*(G5928=Quadrat.Details!G:G),0))</f>
        <v>44792</v>
      </c>
      <c r="F5928" s="66">
        <v>2022.0</v>
      </c>
      <c r="G5928" s="13" t="s">
        <v>444</v>
      </c>
      <c r="H5928" s="64">
        <v>1.0</v>
      </c>
      <c r="I5928" s="3" t="str">
        <f t="array" ref="I5928">INDEX(Species.List!A:A,MATCH(J5928,Species.List!B:B,0))</f>
        <v>Unknown Clam</v>
      </c>
      <c r="J5928" s="11" t="s">
        <v>359</v>
      </c>
      <c r="K5928" s="3" t="str">
        <f t="array" ref="K5928">INDEX(Species.List!C:C,MATCH(J5928,Species.List!B:B,0))</f>
        <v>SL</v>
      </c>
      <c r="L5928" s="64">
        <v>13.0</v>
      </c>
      <c r="M5928" s="64">
        <v>2.0</v>
      </c>
      <c r="N5928" s="8" t="s">
        <v>502</v>
      </c>
      <c r="O5928" s="8" t="s">
        <v>55</v>
      </c>
      <c r="P5928" s="3" t="s">
        <v>682</v>
      </c>
      <c r="Q5928" s="3" t="s">
        <v>55</v>
      </c>
      <c r="S5928" s="67">
        <v>1.0</v>
      </c>
    </row>
    <row r="5929" ht="15.0" customHeight="1">
      <c r="A5929" s="64">
        <v>31.0</v>
      </c>
      <c r="B5929" s="53" t="str">
        <f t="array" ref="B5929">INDEX(Quadrat.Details!D:D, MATCH(1,(F5929=Quadrat.Details!B:B)*(G5929=Quadrat.Details!G:G)*(H5929=Quadrat.Details!I:I),0))</f>
        <v>JQ</v>
      </c>
      <c r="E5929" s="65">
        <f t="array" ref="E5929">INDEX(Quadrat.Details!C:C, MATCH(1,(F5929=Quadrat.Details!B:B)*(G5929=Quadrat.Details!G:G),0))</f>
        <v>44792</v>
      </c>
      <c r="F5929" s="66">
        <v>2022.0</v>
      </c>
      <c r="G5929" s="13" t="s">
        <v>444</v>
      </c>
      <c r="H5929" s="64">
        <v>1.0</v>
      </c>
      <c r="I5929" s="3" t="str">
        <f t="array" ref="I5929">INDEX(Species.List!A:A,MATCH(J5929,Species.List!B:B,0))</f>
        <v>Unknown Clam</v>
      </c>
      <c r="J5929" s="11" t="s">
        <v>359</v>
      </c>
      <c r="K5929" s="3" t="str">
        <f t="array" ref="K5929">INDEX(Species.List!C:C,MATCH(J5929,Species.List!B:B,0))</f>
        <v>SL</v>
      </c>
      <c r="L5929" s="64">
        <v>12.0</v>
      </c>
      <c r="M5929" s="64">
        <v>2.0</v>
      </c>
      <c r="N5929" s="8" t="s">
        <v>502</v>
      </c>
      <c r="O5929" s="8" t="s">
        <v>55</v>
      </c>
      <c r="P5929" s="3" t="s">
        <v>682</v>
      </c>
      <c r="Q5929" s="3" t="s">
        <v>55</v>
      </c>
      <c r="S5929" s="67">
        <v>1.0</v>
      </c>
    </row>
    <row r="5930" ht="15.0" customHeight="1">
      <c r="A5930" s="64">
        <v>31.0</v>
      </c>
      <c r="B5930" s="53" t="str">
        <f t="array" ref="B5930">INDEX(Quadrat.Details!D:D, MATCH(1,(F5930=Quadrat.Details!B:B)*(G5930=Quadrat.Details!G:G)*(H5930=Quadrat.Details!I:I),0))</f>
        <v>JQ</v>
      </c>
      <c r="E5930" s="65">
        <f t="array" ref="E5930">INDEX(Quadrat.Details!C:C, MATCH(1,(F5930=Quadrat.Details!B:B)*(G5930=Quadrat.Details!G:G),0))</f>
        <v>44792</v>
      </c>
      <c r="F5930" s="66">
        <v>2022.0</v>
      </c>
      <c r="G5930" s="13" t="s">
        <v>444</v>
      </c>
      <c r="H5930" s="64">
        <v>1.0</v>
      </c>
      <c r="I5930" s="3" t="str">
        <f t="array" ref="I5930">INDEX(Species.List!A:A,MATCH(J5930,Species.List!B:B,0))</f>
        <v>Unknown Clam</v>
      </c>
      <c r="J5930" s="11" t="s">
        <v>359</v>
      </c>
      <c r="K5930" s="3" t="str">
        <f t="array" ref="K5930">INDEX(Species.List!C:C,MATCH(J5930,Species.List!B:B,0))</f>
        <v>SL</v>
      </c>
      <c r="L5930" s="64">
        <v>17.0</v>
      </c>
      <c r="M5930" s="64">
        <v>1.0</v>
      </c>
      <c r="N5930" s="8" t="s">
        <v>502</v>
      </c>
      <c r="O5930" s="8" t="s">
        <v>55</v>
      </c>
      <c r="P5930" s="3" t="s">
        <v>682</v>
      </c>
      <c r="Q5930" s="3" t="s">
        <v>55</v>
      </c>
      <c r="S5930" s="67">
        <v>1.0</v>
      </c>
    </row>
    <row r="5931" ht="15.0" customHeight="1">
      <c r="A5931" s="64">
        <v>31.0</v>
      </c>
      <c r="B5931" s="53" t="str">
        <f t="array" ref="B5931">INDEX(Quadrat.Details!D:D, MATCH(1,(F5931=Quadrat.Details!B:B)*(G5931=Quadrat.Details!G:G)*(H5931=Quadrat.Details!I:I),0))</f>
        <v>JQ</v>
      </c>
      <c r="E5931" s="65">
        <f t="array" ref="E5931">INDEX(Quadrat.Details!C:C, MATCH(1,(F5931=Quadrat.Details!B:B)*(G5931=Quadrat.Details!G:G),0))</f>
        <v>44792</v>
      </c>
      <c r="F5931" s="66">
        <v>2022.0</v>
      </c>
      <c r="G5931" s="13" t="s">
        <v>444</v>
      </c>
      <c r="H5931" s="64">
        <v>2.0</v>
      </c>
      <c r="I5931" s="3" t="str">
        <f t="array" ref="I5931">INDEX(Species.List!A:A,MATCH(J5931,Species.List!B:B,0))</f>
        <v>Anadara ovalis</v>
      </c>
      <c r="J5931" s="11" t="s">
        <v>106</v>
      </c>
      <c r="K5931" s="3" t="str">
        <f t="array" ref="K5931">INDEX(Species.List!C:C,MATCH(J5931,Species.List!B:B,0))</f>
        <v>SL</v>
      </c>
      <c r="L5931" s="64">
        <v>23.0</v>
      </c>
      <c r="M5931" s="64">
        <v>1.0</v>
      </c>
      <c r="N5931" s="8" t="s">
        <v>502</v>
      </c>
      <c r="O5931" s="8" t="s">
        <v>55</v>
      </c>
      <c r="P5931" s="3" t="s">
        <v>682</v>
      </c>
      <c r="Q5931" s="3" t="s">
        <v>55</v>
      </c>
      <c r="S5931" s="67">
        <v>1.0</v>
      </c>
    </row>
    <row r="5932" ht="15.0" customHeight="1">
      <c r="A5932" s="64">
        <v>31.0</v>
      </c>
      <c r="B5932" s="53" t="str">
        <f t="array" ref="B5932">INDEX(Quadrat.Details!D:D, MATCH(1,(F5932=Quadrat.Details!B:B)*(G5932=Quadrat.Details!G:G)*(H5932=Quadrat.Details!I:I),0))</f>
        <v>JQ</v>
      </c>
      <c r="E5932" s="65">
        <f t="array" ref="E5932">INDEX(Quadrat.Details!C:C, MATCH(1,(F5932=Quadrat.Details!B:B)*(G5932=Quadrat.Details!G:G),0))</f>
        <v>44792</v>
      </c>
      <c r="F5932" s="66">
        <v>2022.0</v>
      </c>
      <c r="G5932" s="13" t="s">
        <v>444</v>
      </c>
      <c r="H5932" s="64">
        <v>2.0</v>
      </c>
      <c r="I5932" s="3" t="str">
        <f t="array" ref="I5932">INDEX(Species.List!A:A,MATCH(J5932,Species.List!B:B,0))</f>
        <v>Unknown Clam</v>
      </c>
      <c r="J5932" s="11" t="s">
        <v>359</v>
      </c>
      <c r="K5932" s="3" t="str">
        <f t="array" ref="K5932">INDEX(Species.List!C:C,MATCH(J5932,Species.List!B:B,0))</f>
        <v>SL</v>
      </c>
      <c r="L5932" s="64">
        <v>17.0</v>
      </c>
      <c r="M5932" s="64">
        <v>1.0</v>
      </c>
      <c r="N5932" s="8" t="s">
        <v>502</v>
      </c>
      <c r="O5932" s="8" t="s">
        <v>55</v>
      </c>
      <c r="P5932" s="3" t="s">
        <v>682</v>
      </c>
      <c r="Q5932" s="3" t="s">
        <v>55</v>
      </c>
      <c r="S5932" s="67">
        <v>1.0</v>
      </c>
    </row>
    <row r="5933" ht="15.0" customHeight="1">
      <c r="A5933" s="64">
        <v>31.0</v>
      </c>
      <c r="B5933" s="53" t="str">
        <f t="array" ref="B5933">INDEX(Quadrat.Details!D:D, MATCH(1,(F5933=Quadrat.Details!B:B)*(G5933=Quadrat.Details!G:G)*(H5933=Quadrat.Details!I:I),0))</f>
        <v>JQ</v>
      </c>
      <c r="E5933" s="65">
        <f t="array" ref="E5933">INDEX(Quadrat.Details!C:C, MATCH(1,(F5933=Quadrat.Details!B:B)*(G5933=Quadrat.Details!G:G),0))</f>
        <v>44792</v>
      </c>
      <c r="F5933" s="66">
        <v>2022.0</v>
      </c>
      <c r="G5933" s="13" t="s">
        <v>444</v>
      </c>
      <c r="H5933" s="64">
        <v>2.0</v>
      </c>
      <c r="I5933" s="3" t="str">
        <f t="array" ref="I5933">INDEX(Species.List!A:A,MATCH(J5933,Species.List!B:B,0))</f>
        <v>Ensis directus</v>
      </c>
      <c r="J5933" s="11" t="s">
        <v>306</v>
      </c>
      <c r="K5933" s="3" t="str">
        <f t="array" ref="K5933">INDEX(Species.List!C:C,MATCH(J5933,Species.List!B:B,0))</f>
        <v>SL</v>
      </c>
      <c r="L5933" s="64">
        <v>36.0</v>
      </c>
      <c r="M5933" s="64">
        <v>1.0</v>
      </c>
      <c r="N5933" s="8" t="s">
        <v>502</v>
      </c>
      <c r="O5933" s="8" t="s">
        <v>55</v>
      </c>
      <c r="P5933" s="3" t="s">
        <v>682</v>
      </c>
      <c r="Q5933" s="3" t="s">
        <v>55</v>
      </c>
      <c r="S5933" s="67">
        <v>1.0</v>
      </c>
    </row>
    <row r="5934" ht="15.0" customHeight="1">
      <c r="A5934" s="64">
        <v>31.0</v>
      </c>
      <c r="B5934" s="53" t="str">
        <f t="array" ref="B5934">INDEX(Quadrat.Details!D:D, MATCH(1,(F5934=Quadrat.Details!B:B)*(G5934=Quadrat.Details!G:G)*(H5934=Quadrat.Details!I:I),0))</f>
        <v>JQ</v>
      </c>
      <c r="E5934" s="65">
        <f t="array" ref="E5934">INDEX(Quadrat.Details!C:C, MATCH(1,(F5934=Quadrat.Details!B:B)*(G5934=Quadrat.Details!G:G),0))</f>
        <v>44792</v>
      </c>
      <c r="F5934" s="66">
        <v>2022.0</v>
      </c>
      <c r="G5934" s="13" t="s">
        <v>444</v>
      </c>
      <c r="H5934" s="64">
        <v>2.0</v>
      </c>
      <c r="I5934" s="3" t="str">
        <f t="array" ref="I5934">INDEX(Species.List!A:A,MATCH(J5934,Species.List!B:B,0))</f>
        <v>Anadara ovalis</v>
      </c>
      <c r="J5934" s="11" t="s">
        <v>106</v>
      </c>
      <c r="K5934" s="3" t="str">
        <f t="array" ref="K5934">INDEX(Species.List!C:C,MATCH(J5934,Species.List!B:B,0))</f>
        <v>SL</v>
      </c>
      <c r="L5934" s="64">
        <v>14.0</v>
      </c>
      <c r="M5934" s="64">
        <v>2.0</v>
      </c>
      <c r="N5934" s="8" t="s">
        <v>502</v>
      </c>
      <c r="O5934" s="8" t="s">
        <v>55</v>
      </c>
      <c r="P5934" s="3" t="s">
        <v>682</v>
      </c>
      <c r="Q5934" s="3" t="s">
        <v>55</v>
      </c>
      <c r="S5934" s="67">
        <v>1.0</v>
      </c>
    </row>
    <row r="5935" ht="15.0" customHeight="1">
      <c r="A5935" s="64">
        <v>31.0</v>
      </c>
      <c r="B5935" s="53" t="str">
        <f t="array" ref="B5935">INDEX(Quadrat.Details!D:D, MATCH(1,(F5935=Quadrat.Details!B:B)*(G5935=Quadrat.Details!G:G)*(H5935=Quadrat.Details!I:I),0))</f>
        <v>JQ</v>
      </c>
      <c r="E5935" s="65">
        <f t="array" ref="E5935">INDEX(Quadrat.Details!C:C, MATCH(1,(F5935=Quadrat.Details!B:B)*(G5935=Quadrat.Details!G:G),0))</f>
        <v>44792</v>
      </c>
      <c r="F5935" s="66">
        <v>2022.0</v>
      </c>
      <c r="G5935" s="13" t="s">
        <v>444</v>
      </c>
      <c r="H5935" s="64">
        <v>2.0</v>
      </c>
      <c r="I5935" s="3" t="str">
        <f t="array" ref="I5935">INDEX(Species.List!A:A,MATCH(J5935,Species.List!B:B,0))</f>
        <v>Anadara ovalis</v>
      </c>
      <c r="J5935" s="11" t="s">
        <v>106</v>
      </c>
      <c r="K5935" s="3" t="str">
        <f t="array" ref="K5935">INDEX(Species.List!C:C,MATCH(J5935,Species.List!B:B,0))</f>
        <v>SL</v>
      </c>
      <c r="L5935" s="64">
        <v>12.0</v>
      </c>
      <c r="M5935" s="64">
        <v>1.0</v>
      </c>
      <c r="N5935" s="8" t="s">
        <v>502</v>
      </c>
      <c r="O5935" s="8" t="s">
        <v>55</v>
      </c>
      <c r="P5935" s="3" t="s">
        <v>682</v>
      </c>
      <c r="Q5935" s="3" t="s">
        <v>55</v>
      </c>
      <c r="S5935" s="67">
        <v>1.0</v>
      </c>
    </row>
    <row r="5936" ht="15.0" customHeight="1">
      <c r="A5936" s="64">
        <v>31.0</v>
      </c>
      <c r="B5936" s="53" t="str">
        <f t="array" ref="B5936">INDEX(Quadrat.Details!D:D, MATCH(1,(F5936=Quadrat.Details!B:B)*(G5936=Quadrat.Details!G:G)*(H5936=Quadrat.Details!I:I),0))</f>
        <v>JQ</v>
      </c>
      <c r="E5936" s="65">
        <f t="array" ref="E5936">INDEX(Quadrat.Details!C:C, MATCH(1,(F5936=Quadrat.Details!B:B)*(G5936=Quadrat.Details!G:G),0))</f>
        <v>44792</v>
      </c>
      <c r="F5936" s="66">
        <v>2022.0</v>
      </c>
      <c r="G5936" s="13" t="s">
        <v>444</v>
      </c>
      <c r="H5936" s="64">
        <v>2.0</v>
      </c>
      <c r="I5936" s="3" t="str">
        <f t="array" ref="I5936">INDEX(Species.List!A:A,MATCH(J5936,Species.List!B:B,0))</f>
        <v>Anadara ovalis</v>
      </c>
      <c r="J5936" s="11" t="s">
        <v>106</v>
      </c>
      <c r="K5936" s="3" t="str">
        <f t="array" ref="K5936">INDEX(Species.List!C:C,MATCH(J5936,Species.List!B:B,0))</f>
        <v>SL</v>
      </c>
      <c r="L5936" s="64">
        <v>15.0</v>
      </c>
      <c r="M5936" s="64">
        <v>1.0</v>
      </c>
      <c r="N5936" s="8" t="s">
        <v>502</v>
      </c>
      <c r="O5936" s="8" t="s">
        <v>55</v>
      </c>
      <c r="P5936" s="3" t="s">
        <v>682</v>
      </c>
      <c r="Q5936" s="3" t="s">
        <v>55</v>
      </c>
      <c r="S5936" s="67">
        <v>1.0</v>
      </c>
    </row>
    <row r="5937" ht="15.0" customHeight="1">
      <c r="A5937" s="64">
        <v>31.0</v>
      </c>
      <c r="B5937" s="53" t="str">
        <f t="array" ref="B5937">INDEX(Quadrat.Details!D:D, MATCH(1,(F5937=Quadrat.Details!B:B)*(G5937=Quadrat.Details!G:G)*(H5937=Quadrat.Details!I:I),0))</f>
        <v>JQ</v>
      </c>
      <c r="E5937" s="65">
        <f t="array" ref="E5937">INDEX(Quadrat.Details!C:C, MATCH(1,(F5937=Quadrat.Details!B:B)*(G5937=Quadrat.Details!G:G),0))</f>
        <v>44792</v>
      </c>
      <c r="F5937" s="66">
        <v>2022.0</v>
      </c>
      <c r="G5937" s="13" t="s">
        <v>444</v>
      </c>
      <c r="H5937" s="64">
        <v>2.0</v>
      </c>
      <c r="I5937" s="3" t="str">
        <f t="array" ref="I5937">INDEX(Species.List!A:A,MATCH(J5937,Species.List!B:B,0))</f>
        <v>Anadara ovalis</v>
      </c>
      <c r="J5937" s="11" t="s">
        <v>106</v>
      </c>
      <c r="K5937" s="3" t="str">
        <f t="array" ref="K5937">INDEX(Species.List!C:C,MATCH(J5937,Species.List!B:B,0))</f>
        <v>SL</v>
      </c>
      <c r="L5937" s="64">
        <v>11.0</v>
      </c>
      <c r="M5937" s="64">
        <v>4.0</v>
      </c>
      <c r="N5937" s="8" t="s">
        <v>502</v>
      </c>
      <c r="O5937" s="8" t="s">
        <v>55</v>
      </c>
      <c r="P5937" s="3" t="s">
        <v>682</v>
      </c>
      <c r="Q5937" s="3" t="s">
        <v>55</v>
      </c>
      <c r="S5937" s="67">
        <v>1.0</v>
      </c>
    </row>
    <row r="5938" ht="15.0" customHeight="1">
      <c r="A5938" s="64">
        <v>31.0</v>
      </c>
      <c r="B5938" s="53" t="str">
        <f t="array" ref="B5938">INDEX(Quadrat.Details!D:D, MATCH(1,(F5938=Quadrat.Details!B:B)*(G5938=Quadrat.Details!G:G)*(H5938=Quadrat.Details!I:I),0))</f>
        <v>JQ</v>
      </c>
      <c r="E5938" s="65">
        <f t="array" ref="E5938">INDEX(Quadrat.Details!C:C, MATCH(1,(F5938=Quadrat.Details!B:B)*(G5938=Quadrat.Details!G:G),0))</f>
        <v>44792</v>
      </c>
      <c r="F5938" s="66">
        <v>2022.0</v>
      </c>
      <c r="G5938" s="13" t="s">
        <v>444</v>
      </c>
      <c r="H5938" s="64">
        <v>2.0</v>
      </c>
      <c r="I5938" s="3" t="str">
        <f t="array" ref="I5938">INDEX(Species.List!A:A,MATCH(J5938,Species.List!B:B,0))</f>
        <v>Anadara transversa</v>
      </c>
      <c r="J5938" s="11" t="s">
        <v>355</v>
      </c>
      <c r="K5938" s="3" t="str">
        <f t="array" ref="K5938">INDEX(Species.List!C:C,MATCH(J5938,Species.List!B:B,0))</f>
        <v>SL</v>
      </c>
      <c r="L5938" s="64">
        <v>16.0</v>
      </c>
      <c r="M5938" s="64">
        <v>1.0</v>
      </c>
      <c r="N5938" s="8" t="s">
        <v>502</v>
      </c>
      <c r="O5938" s="8" t="s">
        <v>55</v>
      </c>
      <c r="P5938" s="3" t="s">
        <v>682</v>
      </c>
      <c r="Q5938" s="3" t="s">
        <v>55</v>
      </c>
      <c r="S5938" s="67">
        <v>1.0</v>
      </c>
    </row>
    <row r="5939" ht="15.0" customHeight="1">
      <c r="A5939" s="64">
        <v>31.0</v>
      </c>
      <c r="B5939" s="53" t="str">
        <f t="array" ref="B5939">INDEX(Quadrat.Details!D:D, MATCH(1,(F5939=Quadrat.Details!B:B)*(G5939=Quadrat.Details!G:G)*(H5939=Quadrat.Details!I:I),0))</f>
        <v>JQ</v>
      </c>
      <c r="E5939" s="65">
        <f t="array" ref="E5939">INDEX(Quadrat.Details!C:C, MATCH(1,(F5939=Quadrat.Details!B:B)*(G5939=Quadrat.Details!G:G),0))</f>
        <v>44792</v>
      </c>
      <c r="F5939" s="66">
        <v>2022.0</v>
      </c>
      <c r="G5939" s="13" t="s">
        <v>444</v>
      </c>
      <c r="H5939" s="64">
        <v>2.0</v>
      </c>
      <c r="I5939" s="3" t="str">
        <f t="array" ref="I5939">INDEX(Species.List!A:A,MATCH(J5939,Species.List!B:B,0))</f>
        <v>Yoldia limatula</v>
      </c>
      <c r="J5939" s="11" t="s">
        <v>179</v>
      </c>
      <c r="K5939" s="3" t="str">
        <f t="array" ref="K5939">INDEX(Species.List!C:C,MATCH(J5939,Species.List!B:B,0))</f>
        <v>SL</v>
      </c>
      <c r="L5939" s="64">
        <v>19.0</v>
      </c>
      <c r="M5939" s="64">
        <v>1.0</v>
      </c>
      <c r="N5939" s="8" t="s">
        <v>502</v>
      </c>
      <c r="O5939" s="8" t="s">
        <v>55</v>
      </c>
      <c r="P5939" s="3" t="s">
        <v>682</v>
      </c>
      <c r="Q5939" s="3" t="s">
        <v>55</v>
      </c>
      <c r="S5939" s="67">
        <v>1.0</v>
      </c>
    </row>
    <row r="5940" ht="15.0" customHeight="1">
      <c r="A5940" s="64">
        <v>31.0</v>
      </c>
      <c r="B5940" s="53" t="str">
        <f t="array" ref="B5940">INDEX(Quadrat.Details!D:D, MATCH(1,(F5940=Quadrat.Details!B:B)*(G5940=Quadrat.Details!G:G)*(H5940=Quadrat.Details!I:I),0))</f>
        <v>JQ</v>
      </c>
      <c r="E5940" s="65">
        <f t="array" ref="E5940">INDEX(Quadrat.Details!C:C, MATCH(1,(F5940=Quadrat.Details!B:B)*(G5940=Quadrat.Details!G:G),0))</f>
        <v>44792</v>
      </c>
      <c r="F5940" s="66">
        <v>2022.0</v>
      </c>
      <c r="G5940" s="13" t="s">
        <v>444</v>
      </c>
      <c r="H5940" s="64">
        <v>2.0</v>
      </c>
      <c r="I5940" s="3" t="str">
        <f t="array" ref="I5940">INDEX(Species.List!A:A,MATCH(J5940,Species.List!B:B,0))</f>
        <v>Anadara ovalis</v>
      </c>
      <c r="J5940" s="11" t="s">
        <v>106</v>
      </c>
      <c r="K5940" s="3" t="str">
        <f t="array" ref="K5940">INDEX(Species.List!C:C,MATCH(J5940,Species.List!B:B,0))</f>
        <v>SL</v>
      </c>
      <c r="L5940" s="64">
        <v>10.0</v>
      </c>
      <c r="M5940" s="64">
        <v>1.0</v>
      </c>
      <c r="N5940" s="8" t="s">
        <v>502</v>
      </c>
      <c r="O5940" s="8" t="s">
        <v>55</v>
      </c>
      <c r="P5940" s="3" t="s">
        <v>682</v>
      </c>
      <c r="Q5940" s="3" t="s">
        <v>55</v>
      </c>
      <c r="S5940" s="67">
        <v>1.0</v>
      </c>
    </row>
    <row r="5941" ht="15.0" customHeight="1">
      <c r="A5941" s="64">
        <v>31.0</v>
      </c>
      <c r="B5941" s="53" t="str">
        <f t="array" ref="B5941">INDEX(Quadrat.Details!D:D, MATCH(1,(F5941=Quadrat.Details!B:B)*(G5941=Quadrat.Details!G:G)*(H5941=Quadrat.Details!I:I),0))</f>
        <v>JQ</v>
      </c>
      <c r="E5941" s="65">
        <f t="array" ref="E5941">INDEX(Quadrat.Details!C:C, MATCH(1,(F5941=Quadrat.Details!B:B)*(G5941=Quadrat.Details!G:G),0))</f>
        <v>44792</v>
      </c>
      <c r="F5941" s="66">
        <v>2022.0</v>
      </c>
      <c r="G5941" s="13" t="s">
        <v>444</v>
      </c>
      <c r="H5941" s="64">
        <v>2.0</v>
      </c>
      <c r="I5941" s="3" t="str">
        <f t="array" ref="I5941">INDEX(Species.List!A:A,MATCH(J5941,Species.List!B:B,0))</f>
        <v>Yoldia limatula</v>
      </c>
      <c r="J5941" s="11" t="s">
        <v>179</v>
      </c>
      <c r="K5941" s="3" t="str">
        <f t="array" ref="K5941">INDEX(Species.List!C:C,MATCH(J5941,Species.List!B:B,0))</f>
        <v>SL</v>
      </c>
      <c r="L5941" s="64">
        <v>32.0</v>
      </c>
      <c r="M5941" s="64">
        <v>1.0</v>
      </c>
      <c r="N5941" s="8" t="s">
        <v>502</v>
      </c>
      <c r="O5941" s="8" t="s">
        <v>55</v>
      </c>
      <c r="P5941" s="3" t="s">
        <v>682</v>
      </c>
      <c r="Q5941" s="3" t="s">
        <v>55</v>
      </c>
      <c r="S5941" s="67">
        <v>1.0</v>
      </c>
    </row>
    <row r="5942" ht="15.0" customHeight="1">
      <c r="A5942" s="64">
        <v>31.0</v>
      </c>
      <c r="B5942" s="53" t="str">
        <f t="array" ref="B5942">INDEX(Quadrat.Details!D:D, MATCH(1,(F5942=Quadrat.Details!B:B)*(G5942=Quadrat.Details!G:G)*(H5942=Quadrat.Details!I:I),0))</f>
        <v>JQ</v>
      </c>
      <c r="E5942" s="65">
        <f t="array" ref="E5942">INDEX(Quadrat.Details!C:C, MATCH(1,(F5942=Quadrat.Details!B:B)*(G5942=Quadrat.Details!G:G),0))</f>
        <v>44792</v>
      </c>
      <c r="F5942" s="66">
        <v>2022.0</v>
      </c>
      <c r="G5942" s="13" t="s">
        <v>444</v>
      </c>
      <c r="H5942" s="64">
        <v>2.0</v>
      </c>
      <c r="I5942" s="3" t="str">
        <f t="array" ref="I5942">INDEX(Species.List!A:A,MATCH(J5942,Species.List!B:B,0))</f>
        <v>Yoldia limatula</v>
      </c>
      <c r="J5942" s="11" t="s">
        <v>179</v>
      </c>
      <c r="K5942" s="3" t="str">
        <f t="array" ref="K5942">INDEX(Species.List!C:C,MATCH(J5942,Species.List!B:B,0))</f>
        <v>SL</v>
      </c>
      <c r="L5942" s="64">
        <v>17.0</v>
      </c>
      <c r="M5942" s="64">
        <v>1.0</v>
      </c>
      <c r="N5942" s="8" t="s">
        <v>502</v>
      </c>
      <c r="O5942" s="8" t="s">
        <v>55</v>
      </c>
      <c r="P5942" s="3" t="s">
        <v>682</v>
      </c>
      <c r="Q5942" s="3" t="s">
        <v>55</v>
      </c>
      <c r="S5942" s="67">
        <v>1.0</v>
      </c>
    </row>
    <row r="5943" ht="15.0" customHeight="1">
      <c r="A5943" s="64">
        <v>31.0</v>
      </c>
      <c r="B5943" s="53" t="str">
        <f t="array" ref="B5943">INDEX(Quadrat.Details!D:D, MATCH(1,(F5943=Quadrat.Details!B:B)*(G5943=Quadrat.Details!G:G)*(H5943=Quadrat.Details!I:I),0))</f>
        <v>JQ</v>
      </c>
      <c r="E5943" s="65">
        <f t="array" ref="E5943">INDEX(Quadrat.Details!C:C, MATCH(1,(F5943=Quadrat.Details!B:B)*(G5943=Quadrat.Details!G:G),0))</f>
        <v>44792</v>
      </c>
      <c r="F5943" s="66">
        <v>2022.0</v>
      </c>
      <c r="G5943" s="13" t="s">
        <v>444</v>
      </c>
      <c r="H5943" s="64">
        <v>2.0</v>
      </c>
      <c r="I5943" s="3" t="str">
        <f t="array" ref="I5943">INDEX(Species.List!A:A,MATCH(J5943,Species.List!B:B,0))</f>
        <v>Yoldia limatula</v>
      </c>
      <c r="J5943" s="11" t="s">
        <v>179</v>
      </c>
      <c r="K5943" s="3" t="str">
        <f t="array" ref="K5943">INDEX(Species.List!C:C,MATCH(J5943,Species.List!B:B,0))</f>
        <v>SL</v>
      </c>
      <c r="L5943" s="64">
        <v>16.0</v>
      </c>
      <c r="M5943" s="64">
        <v>1.0</v>
      </c>
      <c r="N5943" s="8" t="s">
        <v>502</v>
      </c>
      <c r="O5943" s="8" t="s">
        <v>55</v>
      </c>
      <c r="P5943" s="3" t="s">
        <v>682</v>
      </c>
      <c r="Q5943" s="3" t="s">
        <v>55</v>
      </c>
      <c r="S5943" s="67">
        <v>1.0</v>
      </c>
    </row>
    <row r="5944" ht="15.0" customHeight="1">
      <c r="A5944" s="64">
        <v>31.0</v>
      </c>
      <c r="B5944" s="53" t="str">
        <f t="array" ref="B5944">INDEX(Quadrat.Details!D:D, MATCH(1,(F5944=Quadrat.Details!B:B)*(G5944=Quadrat.Details!G:G)*(H5944=Quadrat.Details!I:I),0))</f>
        <v>JQ</v>
      </c>
      <c r="E5944" s="65">
        <f t="array" ref="E5944">INDEX(Quadrat.Details!C:C, MATCH(1,(F5944=Quadrat.Details!B:B)*(G5944=Quadrat.Details!G:G),0))</f>
        <v>44792</v>
      </c>
      <c r="F5944" s="66">
        <v>2022.0</v>
      </c>
      <c r="G5944" s="13" t="s">
        <v>444</v>
      </c>
      <c r="H5944" s="64">
        <v>2.0</v>
      </c>
      <c r="I5944" s="3" t="str">
        <f t="array" ref="I5944">INDEX(Species.List!A:A,MATCH(J5944,Species.List!B:B,0))</f>
        <v>Ilyanassa trivittata</v>
      </c>
      <c r="J5944" s="11" t="s">
        <v>350</v>
      </c>
      <c r="K5944" s="3" t="str">
        <f t="array" ref="K5944">INDEX(Species.List!C:C,MATCH(J5944,Species.List!B:B,0))</f>
        <v>SH</v>
      </c>
      <c r="L5944" s="64">
        <v>13.0</v>
      </c>
      <c r="M5944" s="64">
        <v>1.0</v>
      </c>
      <c r="N5944" s="8" t="s">
        <v>502</v>
      </c>
      <c r="O5944" s="8" t="s">
        <v>55</v>
      </c>
      <c r="P5944" s="3" t="s">
        <v>682</v>
      </c>
      <c r="Q5944" s="3" t="s">
        <v>55</v>
      </c>
      <c r="S5944" s="67">
        <v>1.0</v>
      </c>
    </row>
    <row r="5945" ht="15.0" customHeight="1">
      <c r="A5945" s="64">
        <v>31.0</v>
      </c>
      <c r="B5945" s="53" t="str">
        <f t="array" ref="B5945">INDEX(Quadrat.Details!D:D, MATCH(1,(F5945=Quadrat.Details!B:B)*(G5945=Quadrat.Details!G:G)*(H5945=Quadrat.Details!I:I),0))</f>
        <v>FJD</v>
      </c>
      <c r="E5945" s="65">
        <f t="array" ref="E5945">INDEX(Quadrat.Details!C:C, MATCH(1,(F5945=Quadrat.Details!B:B)*(G5945=Quadrat.Details!G:G),0))</f>
        <v>44792</v>
      </c>
      <c r="F5945" s="66">
        <v>2022.0</v>
      </c>
      <c r="G5945" s="13" t="s">
        <v>456</v>
      </c>
      <c r="H5945" s="64">
        <v>1.0</v>
      </c>
      <c r="I5945" s="3" t="str">
        <f t="array" ref="I5945">INDEX(Species.List!A:A,MATCH(J5945,Species.List!B:B,0))</f>
        <v>Yoldia limatula</v>
      </c>
      <c r="J5945" s="11" t="s">
        <v>179</v>
      </c>
      <c r="K5945" s="3" t="str">
        <f t="array" ref="K5945">INDEX(Species.List!C:C,MATCH(J5945,Species.List!B:B,0))</f>
        <v>SL</v>
      </c>
      <c r="L5945" s="64">
        <v>14.0</v>
      </c>
      <c r="M5945" s="64">
        <v>1.0</v>
      </c>
      <c r="N5945" s="8" t="s">
        <v>502</v>
      </c>
      <c r="O5945" s="8" t="s">
        <v>55</v>
      </c>
      <c r="P5945" s="3" t="s">
        <v>682</v>
      </c>
      <c r="Q5945" s="3" t="s">
        <v>55</v>
      </c>
      <c r="S5945" s="67">
        <v>1.0</v>
      </c>
    </row>
    <row r="5946" ht="15.0" customHeight="1">
      <c r="A5946" s="64">
        <v>31.0</v>
      </c>
      <c r="B5946" s="53" t="str">
        <f t="array" ref="B5946">INDEX(Quadrat.Details!D:D, MATCH(1,(F5946=Quadrat.Details!B:B)*(G5946=Quadrat.Details!G:G)*(H5946=Quadrat.Details!I:I),0))</f>
        <v>FJD</v>
      </c>
      <c r="E5946" s="65">
        <f t="array" ref="E5946">INDEX(Quadrat.Details!C:C, MATCH(1,(F5946=Quadrat.Details!B:B)*(G5946=Quadrat.Details!G:G),0))</f>
        <v>44792</v>
      </c>
      <c r="F5946" s="66">
        <v>2022.0</v>
      </c>
      <c r="G5946" s="13" t="s">
        <v>456</v>
      </c>
      <c r="H5946" s="64">
        <v>1.0</v>
      </c>
      <c r="I5946" s="3" t="str">
        <f t="array" ref="I5946">INDEX(Species.List!A:A,MATCH(J5946,Species.List!B:B,0))</f>
        <v>Yoldia limatula</v>
      </c>
      <c r="J5946" s="11" t="s">
        <v>179</v>
      </c>
      <c r="K5946" s="3" t="str">
        <f t="array" ref="K5946">INDEX(Species.List!C:C,MATCH(J5946,Species.List!B:B,0))</f>
        <v>SL</v>
      </c>
      <c r="L5946" s="64">
        <v>22.0</v>
      </c>
      <c r="M5946" s="64">
        <v>1.0</v>
      </c>
      <c r="N5946" s="8" t="s">
        <v>502</v>
      </c>
      <c r="O5946" s="8" t="s">
        <v>55</v>
      </c>
      <c r="P5946" s="3" t="s">
        <v>682</v>
      </c>
      <c r="Q5946" s="3" t="s">
        <v>55</v>
      </c>
      <c r="S5946" s="67">
        <v>1.0</v>
      </c>
    </row>
    <row r="5947" ht="15.0" customHeight="1">
      <c r="A5947" s="64">
        <v>31.0</v>
      </c>
      <c r="B5947" s="53" t="str">
        <f t="array" ref="B5947">INDEX(Quadrat.Details!D:D, MATCH(1,(F5947=Quadrat.Details!B:B)*(G5947=Quadrat.Details!G:G)*(H5947=Quadrat.Details!I:I),0))</f>
        <v>FJD</v>
      </c>
      <c r="E5947" s="65">
        <f t="array" ref="E5947">INDEX(Quadrat.Details!C:C, MATCH(1,(F5947=Quadrat.Details!B:B)*(G5947=Quadrat.Details!G:G),0))</f>
        <v>44792</v>
      </c>
      <c r="F5947" s="66">
        <v>2022.0</v>
      </c>
      <c r="G5947" s="13" t="s">
        <v>456</v>
      </c>
      <c r="H5947" s="64">
        <v>1.0</v>
      </c>
      <c r="I5947" s="3" t="str">
        <f t="array" ref="I5947">INDEX(Species.List!A:A,MATCH(J5947,Species.List!B:B,0))</f>
        <v>Yoldia limatula</v>
      </c>
      <c r="J5947" s="11" t="s">
        <v>179</v>
      </c>
      <c r="K5947" s="3" t="str">
        <f t="array" ref="K5947">INDEX(Species.List!C:C,MATCH(J5947,Species.List!B:B,0))</f>
        <v>SL</v>
      </c>
      <c r="L5947" s="64">
        <v>10.0</v>
      </c>
      <c r="M5947" s="64">
        <v>1.0</v>
      </c>
      <c r="N5947" s="8" t="s">
        <v>502</v>
      </c>
      <c r="O5947" s="8" t="s">
        <v>55</v>
      </c>
      <c r="P5947" s="3" t="s">
        <v>682</v>
      </c>
      <c r="Q5947" s="3" t="s">
        <v>55</v>
      </c>
      <c r="S5947" s="67">
        <v>1.0</v>
      </c>
    </row>
    <row r="5948" ht="15.0" customHeight="1">
      <c r="A5948" s="64">
        <v>31.0</v>
      </c>
      <c r="B5948" s="53" t="str">
        <f t="array" ref="B5948">INDEX(Quadrat.Details!D:D, MATCH(1,(F5948=Quadrat.Details!B:B)*(G5948=Quadrat.Details!G:G)*(H5948=Quadrat.Details!I:I),0))</f>
        <v>FJD</v>
      </c>
      <c r="E5948" s="65">
        <f t="array" ref="E5948">INDEX(Quadrat.Details!C:C, MATCH(1,(F5948=Quadrat.Details!B:B)*(G5948=Quadrat.Details!G:G),0))</f>
        <v>44792</v>
      </c>
      <c r="F5948" s="66">
        <v>2022.0</v>
      </c>
      <c r="G5948" s="13" t="s">
        <v>456</v>
      </c>
      <c r="H5948" s="64">
        <v>1.0</v>
      </c>
      <c r="I5948" s="3" t="str">
        <f t="array" ref="I5948">INDEX(Species.List!A:A,MATCH(J5948,Species.List!B:B,0))</f>
        <v>Yoldia limatula</v>
      </c>
      <c r="J5948" s="11" t="s">
        <v>179</v>
      </c>
      <c r="K5948" s="3" t="str">
        <f t="array" ref="K5948">INDEX(Species.List!C:C,MATCH(J5948,Species.List!B:B,0))</f>
        <v>SL</v>
      </c>
      <c r="L5948" s="64">
        <v>17.0</v>
      </c>
      <c r="M5948" s="64">
        <v>1.0</v>
      </c>
      <c r="N5948" s="8" t="s">
        <v>502</v>
      </c>
      <c r="O5948" s="8" t="s">
        <v>55</v>
      </c>
      <c r="P5948" s="3" t="s">
        <v>682</v>
      </c>
      <c r="Q5948" s="3" t="s">
        <v>55</v>
      </c>
      <c r="S5948" s="67">
        <v>1.0</v>
      </c>
    </row>
    <row r="5949" ht="15.0" customHeight="1">
      <c r="A5949" s="64">
        <v>31.0</v>
      </c>
      <c r="B5949" s="53" t="str">
        <f t="array" ref="B5949">INDEX(Quadrat.Details!D:D, MATCH(1,(F5949=Quadrat.Details!B:B)*(G5949=Quadrat.Details!G:G)*(H5949=Quadrat.Details!I:I),0))</f>
        <v>FJD</v>
      </c>
      <c r="E5949" s="65">
        <f t="array" ref="E5949">INDEX(Quadrat.Details!C:C, MATCH(1,(F5949=Quadrat.Details!B:B)*(G5949=Quadrat.Details!G:G),0))</f>
        <v>44792</v>
      </c>
      <c r="F5949" s="66">
        <v>2022.0</v>
      </c>
      <c r="G5949" s="13" t="s">
        <v>456</v>
      </c>
      <c r="H5949" s="64">
        <v>1.0</v>
      </c>
      <c r="I5949" s="3" t="str">
        <f t="array" ref="I5949">INDEX(Species.List!A:A,MATCH(J5949,Species.List!B:B,0))</f>
        <v>Yoldia limatula</v>
      </c>
      <c r="J5949" s="11" t="s">
        <v>179</v>
      </c>
      <c r="K5949" s="3" t="str">
        <f t="array" ref="K5949">INDEX(Species.List!C:C,MATCH(J5949,Species.List!B:B,0))</f>
        <v>SL</v>
      </c>
      <c r="L5949" s="64">
        <v>12.0</v>
      </c>
      <c r="M5949" s="64">
        <v>2.0</v>
      </c>
      <c r="N5949" s="8" t="s">
        <v>502</v>
      </c>
      <c r="O5949" s="8" t="s">
        <v>55</v>
      </c>
      <c r="P5949" s="3" t="s">
        <v>682</v>
      </c>
      <c r="Q5949" s="3" t="s">
        <v>55</v>
      </c>
      <c r="S5949" s="67">
        <v>1.0</v>
      </c>
    </row>
    <row r="5950" ht="15.0" customHeight="1">
      <c r="A5950" s="64">
        <v>31.0</v>
      </c>
      <c r="B5950" s="53" t="str">
        <f t="array" ref="B5950">INDEX(Quadrat.Details!D:D, MATCH(1,(F5950=Quadrat.Details!B:B)*(G5950=Quadrat.Details!G:G)*(H5950=Quadrat.Details!I:I),0))</f>
        <v>FJD</v>
      </c>
      <c r="E5950" s="65">
        <f t="array" ref="E5950">INDEX(Quadrat.Details!C:C, MATCH(1,(F5950=Quadrat.Details!B:B)*(G5950=Quadrat.Details!G:G),0))</f>
        <v>44792</v>
      </c>
      <c r="F5950" s="66">
        <v>2022.0</v>
      </c>
      <c r="G5950" s="13" t="s">
        <v>456</v>
      </c>
      <c r="H5950" s="64">
        <v>1.0</v>
      </c>
      <c r="I5950" s="3" t="str">
        <f t="array" ref="I5950">INDEX(Species.List!A:A,MATCH(J5950,Species.List!B:B,0))</f>
        <v>Yoldia limatula</v>
      </c>
      <c r="J5950" s="11" t="s">
        <v>179</v>
      </c>
      <c r="K5950" s="3" t="str">
        <f t="array" ref="K5950">INDEX(Species.List!C:C,MATCH(J5950,Species.List!B:B,0))</f>
        <v>SL</v>
      </c>
      <c r="L5950" s="64">
        <v>15.0</v>
      </c>
      <c r="M5950" s="64">
        <v>1.0</v>
      </c>
      <c r="N5950" s="8" t="s">
        <v>502</v>
      </c>
      <c r="O5950" s="8" t="s">
        <v>55</v>
      </c>
      <c r="P5950" s="3" t="s">
        <v>682</v>
      </c>
      <c r="Q5950" s="3" t="s">
        <v>55</v>
      </c>
      <c r="S5950" s="67">
        <v>1.0</v>
      </c>
    </row>
    <row r="5951" ht="15.0" customHeight="1">
      <c r="A5951" s="64">
        <v>31.0</v>
      </c>
      <c r="B5951" s="53" t="str">
        <f t="array" ref="B5951">INDEX(Quadrat.Details!D:D, MATCH(1,(F5951=Quadrat.Details!B:B)*(G5951=Quadrat.Details!G:G)*(H5951=Quadrat.Details!I:I),0))</f>
        <v>FJD</v>
      </c>
      <c r="E5951" s="65">
        <f t="array" ref="E5951">INDEX(Quadrat.Details!C:C, MATCH(1,(F5951=Quadrat.Details!B:B)*(G5951=Quadrat.Details!G:G),0))</f>
        <v>44792</v>
      </c>
      <c r="F5951" s="66">
        <v>2022.0</v>
      </c>
      <c r="G5951" s="13" t="s">
        <v>456</v>
      </c>
      <c r="H5951" s="64">
        <v>1.0</v>
      </c>
      <c r="I5951" s="3" t="str">
        <f t="array" ref="I5951">INDEX(Species.List!A:A,MATCH(J5951,Species.List!B:B,0))</f>
        <v>Yoldia limatula</v>
      </c>
      <c r="J5951" s="11" t="s">
        <v>179</v>
      </c>
      <c r="K5951" s="3" t="str">
        <f t="array" ref="K5951">INDEX(Species.List!C:C,MATCH(J5951,Species.List!B:B,0))</f>
        <v>SL</v>
      </c>
      <c r="L5951" s="64">
        <v>11.0</v>
      </c>
      <c r="M5951" s="64">
        <v>1.0</v>
      </c>
      <c r="N5951" s="8" t="s">
        <v>502</v>
      </c>
      <c r="O5951" s="8" t="s">
        <v>55</v>
      </c>
      <c r="P5951" s="3" t="s">
        <v>682</v>
      </c>
      <c r="Q5951" s="3" t="s">
        <v>55</v>
      </c>
      <c r="S5951" s="67">
        <v>1.0</v>
      </c>
    </row>
    <row r="5952" ht="15.0" customHeight="1">
      <c r="A5952" s="64">
        <v>31.0</v>
      </c>
      <c r="B5952" s="53" t="str">
        <f t="array" ref="B5952">INDEX(Quadrat.Details!D:D, MATCH(1,(F5952=Quadrat.Details!B:B)*(G5952=Quadrat.Details!G:G)*(H5952=Quadrat.Details!I:I),0))</f>
        <v>FJD</v>
      </c>
      <c r="E5952" s="65">
        <f t="array" ref="E5952">INDEX(Quadrat.Details!C:C, MATCH(1,(F5952=Quadrat.Details!B:B)*(G5952=Quadrat.Details!G:G),0))</f>
        <v>44792</v>
      </c>
      <c r="F5952" s="66">
        <v>2022.0</v>
      </c>
      <c r="G5952" s="13" t="s">
        <v>456</v>
      </c>
      <c r="H5952" s="64">
        <v>1.0</v>
      </c>
      <c r="I5952" s="3" t="str">
        <f t="array" ref="I5952">INDEX(Species.List!A:A,MATCH(J5952,Species.List!B:B,0))</f>
        <v>Unknown Clam</v>
      </c>
      <c r="J5952" s="11" t="s">
        <v>359</v>
      </c>
      <c r="K5952" s="3" t="str">
        <f t="array" ref="K5952">INDEX(Species.List!C:C,MATCH(J5952,Species.List!B:B,0))</f>
        <v>SL</v>
      </c>
      <c r="L5952" s="64">
        <v>14.0</v>
      </c>
      <c r="M5952" s="64">
        <v>3.0</v>
      </c>
      <c r="N5952" s="8" t="s">
        <v>502</v>
      </c>
      <c r="O5952" s="8" t="s">
        <v>55</v>
      </c>
      <c r="P5952" s="3" t="s">
        <v>682</v>
      </c>
      <c r="Q5952" s="3" t="s">
        <v>55</v>
      </c>
      <c r="S5952" s="67">
        <v>1.0</v>
      </c>
    </row>
    <row r="5953" ht="15.0" customHeight="1">
      <c r="A5953" s="64">
        <v>31.0</v>
      </c>
      <c r="B5953" s="53" t="str">
        <f t="array" ref="B5953">INDEX(Quadrat.Details!D:D, MATCH(1,(F5953=Quadrat.Details!B:B)*(G5953=Quadrat.Details!G:G)*(H5953=Quadrat.Details!I:I),0))</f>
        <v>FJD</v>
      </c>
      <c r="E5953" s="65">
        <f t="array" ref="E5953">INDEX(Quadrat.Details!C:C, MATCH(1,(F5953=Quadrat.Details!B:B)*(G5953=Quadrat.Details!G:G),0))</f>
        <v>44792</v>
      </c>
      <c r="F5953" s="66">
        <v>2022.0</v>
      </c>
      <c r="G5953" s="13" t="s">
        <v>456</v>
      </c>
      <c r="H5953" s="64">
        <v>1.0</v>
      </c>
      <c r="I5953" s="3" t="str">
        <f t="array" ref="I5953">INDEX(Species.List!A:A,MATCH(J5953,Species.List!B:B,0))</f>
        <v>Unknown Clam</v>
      </c>
      <c r="J5953" s="11" t="s">
        <v>359</v>
      </c>
      <c r="K5953" s="3" t="str">
        <f t="array" ref="K5953">INDEX(Species.List!C:C,MATCH(J5953,Species.List!B:B,0))</f>
        <v>SL</v>
      </c>
      <c r="L5953" s="64">
        <v>16.0</v>
      </c>
      <c r="M5953" s="64">
        <v>3.0</v>
      </c>
      <c r="N5953" s="8" t="s">
        <v>502</v>
      </c>
      <c r="O5953" s="8" t="s">
        <v>55</v>
      </c>
      <c r="P5953" s="3" t="s">
        <v>682</v>
      </c>
      <c r="Q5953" s="3" t="s">
        <v>55</v>
      </c>
      <c r="S5953" s="67">
        <v>1.0</v>
      </c>
    </row>
    <row r="5954" ht="15.0" customHeight="1">
      <c r="A5954" s="64">
        <v>31.0</v>
      </c>
      <c r="B5954" s="53" t="str">
        <f t="array" ref="B5954">INDEX(Quadrat.Details!D:D, MATCH(1,(F5954=Quadrat.Details!B:B)*(G5954=Quadrat.Details!G:G)*(H5954=Quadrat.Details!I:I),0))</f>
        <v>FJD</v>
      </c>
      <c r="E5954" s="65">
        <f t="array" ref="E5954">INDEX(Quadrat.Details!C:C, MATCH(1,(F5954=Quadrat.Details!B:B)*(G5954=Quadrat.Details!G:G),0))</f>
        <v>44792</v>
      </c>
      <c r="F5954" s="66">
        <v>2022.0</v>
      </c>
      <c r="G5954" s="13" t="s">
        <v>456</v>
      </c>
      <c r="H5954" s="64">
        <v>1.0</v>
      </c>
      <c r="I5954" s="3" t="str">
        <f t="array" ref="I5954">INDEX(Species.List!A:A,MATCH(J5954,Species.List!B:B,0))</f>
        <v>Unknown Clam</v>
      </c>
      <c r="J5954" s="11" t="s">
        <v>359</v>
      </c>
      <c r="K5954" s="3" t="str">
        <f t="array" ref="K5954">INDEX(Species.List!C:C,MATCH(J5954,Species.List!B:B,0))</f>
        <v>SL</v>
      </c>
      <c r="L5954" s="64">
        <v>13.0</v>
      </c>
      <c r="M5954" s="64">
        <v>3.0</v>
      </c>
      <c r="N5954" s="8" t="s">
        <v>502</v>
      </c>
      <c r="O5954" s="8" t="s">
        <v>55</v>
      </c>
      <c r="P5954" s="3" t="s">
        <v>682</v>
      </c>
      <c r="Q5954" s="3" t="s">
        <v>55</v>
      </c>
      <c r="S5954" s="67">
        <v>1.0</v>
      </c>
    </row>
    <row r="5955" ht="15.0" customHeight="1">
      <c r="A5955" s="64">
        <v>31.0</v>
      </c>
      <c r="B5955" s="53" t="str">
        <f t="array" ref="B5955">INDEX(Quadrat.Details!D:D, MATCH(1,(F5955=Quadrat.Details!B:B)*(G5955=Quadrat.Details!G:G)*(H5955=Quadrat.Details!I:I),0))</f>
        <v>FJD</v>
      </c>
      <c r="E5955" s="65">
        <f t="array" ref="E5955">INDEX(Quadrat.Details!C:C, MATCH(1,(F5955=Quadrat.Details!B:B)*(G5955=Quadrat.Details!G:G),0))</f>
        <v>44792</v>
      </c>
      <c r="F5955" s="66">
        <v>2022.0</v>
      </c>
      <c r="G5955" s="13" t="s">
        <v>456</v>
      </c>
      <c r="H5955" s="64">
        <v>1.0</v>
      </c>
      <c r="I5955" s="3" t="str">
        <f t="array" ref="I5955">INDEX(Species.List!A:A,MATCH(J5955,Species.List!B:B,0))</f>
        <v>Unknown Clam</v>
      </c>
      <c r="J5955" s="11" t="s">
        <v>359</v>
      </c>
      <c r="K5955" s="3" t="str">
        <f t="array" ref="K5955">INDEX(Species.List!C:C,MATCH(J5955,Species.List!B:B,0))</f>
        <v>SL</v>
      </c>
      <c r="L5955" s="64">
        <v>12.0</v>
      </c>
      <c r="M5955" s="64">
        <v>3.0</v>
      </c>
      <c r="N5955" s="8" t="s">
        <v>502</v>
      </c>
      <c r="O5955" s="8" t="s">
        <v>55</v>
      </c>
      <c r="P5955" s="3" t="s">
        <v>682</v>
      </c>
      <c r="Q5955" s="3" t="s">
        <v>55</v>
      </c>
      <c r="S5955" s="67">
        <v>1.0</v>
      </c>
    </row>
    <row r="5956" ht="15.0" customHeight="1">
      <c r="A5956" s="64">
        <v>32.0</v>
      </c>
      <c r="B5956" s="53" t="str">
        <f t="array" ref="B5956">INDEX(Quadrat.Details!D:D, MATCH(1,(F5956=Quadrat.Details!B:B)*(G5956=Quadrat.Details!G:G)*(H5956=Quadrat.Details!I:I),0))</f>
        <v>FJD</v>
      </c>
      <c r="E5956" s="65">
        <f t="array" ref="E5956">INDEX(Quadrat.Details!C:C, MATCH(1,(F5956=Quadrat.Details!B:B)*(G5956=Quadrat.Details!G:G),0))</f>
        <v>44792</v>
      </c>
      <c r="F5956" s="66">
        <v>2022.0</v>
      </c>
      <c r="G5956" s="13" t="s">
        <v>456</v>
      </c>
      <c r="H5956" s="64">
        <v>1.0</v>
      </c>
      <c r="I5956" s="3" t="str">
        <f t="array" ref="I5956">INDEX(Species.List!A:A,MATCH(J5956,Species.List!B:B,0))</f>
        <v>Mya arenaria</v>
      </c>
      <c r="J5956" s="11" t="s">
        <v>327</v>
      </c>
      <c r="K5956" s="3" t="str">
        <f t="array" ref="K5956">INDEX(Species.List!C:C,MATCH(J5956,Species.List!B:B,0))</f>
        <v>SL</v>
      </c>
      <c r="L5956" s="64">
        <v>10.0</v>
      </c>
      <c r="M5956" s="64">
        <v>4.0</v>
      </c>
      <c r="N5956" s="8" t="s">
        <v>502</v>
      </c>
      <c r="O5956" s="8" t="s">
        <v>55</v>
      </c>
      <c r="P5956" s="3" t="s">
        <v>682</v>
      </c>
      <c r="Q5956" s="3" t="s">
        <v>55</v>
      </c>
      <c r="S5956" s="67">
        <v>1.0</v>
      </c>
    </row>
    <row r="5957" ht="15.0" customHeight="1">
      <c r="A5957" s="64">
        <v>32.0</v>
      </c>
      <c r="B5957" s="53" t="str">
        <f t="array" ref="B5957">INDEX(Quadrat.Details!D:D, MATCH(1,(F5957=Quadrat.Details!B:B)*(G5957=Quadrat.Details!G:G)*(H5957=Quadrat.Details!I:I),0))</f>
        <v>FJD</v>
      </c>
      <c r="E5957" s="65">
        <f t="array" ref="E5957">INDEX(Quadrat.Details!C:C, MATCH(1,(F5957=Quadrat.Details!B:B)*(G5957=Quadrat.Details!G:G),0))</f>
        <v>44792</v>
      </c>
      <c r="F5957" s="66">
        <v>2022.0</v>
      </c>
      <c r="G5957" s="13" t="s">
        <v>456</v>
      </c>
      <c r="H5957" s="64">
        <v>1.0</v>
      </c>
      <c r="I5957" s="3" t="str">
        <f t="array" ref="I5957">INDEX(Species.List!A:A,MATCH(J5957,Species.List!B:B,0))</f>
        <v>Mya arenaria</v>
      </c>
      <c r="J5957" s="11" t="s">
        <v>327</v>
      </c>
      <c r="K5957" s="3" t="str">
        <f t="array" ref="K5957">INDEX(Species.List!C:C,MATCH(J5957,Species.List!B:B,0))</f>
        <v>SL</v>
      </c>
      <c r="L5957" s="64">
        <v>15.0</v>
      </c>
      <c r="M5957" s="64">
        <v>1.0</v>
      </c>
      <c r="N5957" s="8" t="s">
        <v>502</v>
      </c>
      <c r="O5957" s="8" t="s">
        <v>55</v>
      </c>
      <c r="P5957" s="3" t="s">
        <v>682</v>
      </c>
      <c r="Q5957" s="3" t="s">
        <v>55</v>
      </c>
      <c r="S5957" s="67">
        <v>1.0</v>
      </c>
    </row>
    <row r="5958" ht="15.0" customHeight="1">
      <c r="A5958" s="64">
        <v>32.0</v>
      </c>
      <c r="B5958" s="53" t="str">
        <f t="array" ref="B5958">INDEX(Quadrat.Details!D:D, MATCH(1,(F5958=Quadrat.Details!B:B)*(G5958=Quadrat.Details!G:G)*(H5958=Quadrat.Details!I:I),0))</f>
        <v>FJD</v>
      </c>
      <c r="E5958" s="65">
        <f t="array" ref="E5958">INDEX(Quadrat.Details!C:C, MATCH(1,(F5958=Quadrat.Details!B:B)*(G5958=Quadrat.Details!G:G),0))</f>
        <v>44792</v>
      </c>
      <c r="F5958" s="66">
        <v>2022.0</v>
      </c>
      <c r="G5958" s="13" t="s">
        <v>456</v>
      </c>
      <c r="H5958" s="64">
        <v>1.0</v>
      </c>
      <c r="I5958" s="3" t="str">
        <f t="array" ref="I5958">INDEX(Species.List!A:A,MATCH(J5958,Species.List!B:B,0))</f>
        <v>Mya arenaria</v>
      </c>
      <c r="J5958" s="11" t="s">
        <v>327</v>
      </c>
      <c r="K5958" s="3" t="str">
        <f t="array" ref="K5958">INDEX(Species.List!C:C,MATCH(J5958,Species.List!B:B,0))</f>
        <v>SL</v>
      </c>
      <c r="L5958" s="64">
        <v>11.0</v>
      </c>
      <c r="M5958" s="64">
        <v>1.0</v>
      </c>
      <c r="N5958" s="8" t="s">
        <v>502</v>
      </c>
      <c r="O5958" s="8" t="s">
        <v>55</v>
      </c>
      <c r="P5958" s="3" t="s">
        <v>682</v>
      </c>
      <c r="Q5958" s="3" t="s">
        <v>55</v>
      </c>
      <c r="S5958" s="67">
        <v>1.0</v>
      </c>
    </row>
    <row r="5959" ht="15.0" customHeight="1">
      <c r="A5959" s="64">
        <v>32.0</v>
      </c>
      <c r="B5959" s="53" t="str">
        <f t="array" ref="B5959">INDEX(Quadrat.Details!D:D, MATCH(1,(F5959=Quadrat.Details!B:B)*(G5959=Quadrat.Details!G:G)*(H5959=Quadrat.Details!I:I),0))</f>
        <v>FJD</v>
      </c>
      <c r="E5959" s="65">
        <f t="array" ref="E5959">INDEX(Quadrat.Details!C:C, MATCH(1,(F5959=Quadrat.Details!B:B)*(G5959=Quadrat.Details!G:G),0))</f>
        <v>44792</v>
      </c>
      <c r="F5959" s="66">
        <v>2022.0</v>
      </c>
      <c r="G5959" s="13" t="s">
        <v>456</v>
      </c>
      <c r="H5959" s="64">
        <v>1.0</v>
      </c>
      <c r="I5959" s="3" t="str">
        <f t="array" ref="I5959">INDEX(Species.List!A:A,MATCH(J5959,Species.List!B:B,0))</f>
        <v>Mya arenaria</v>
      </c>
      <c r="J5959" s="11" t="s">
        <v>327</v>
      </c>
      <c r="K5959" s="3" t="str">
        <f t="array" ref="K5959">INDEX(Species.List!C:C,MATCH(J5959,Species.List!B:B,0))</f>
        <v>SL</v>
      </c>
      <c r="L5959" s="64">
        <v>12.0</v>
      </c>
      <c r="M5959" s="64">
        <v>1.0</v>
      </c>
      <c r="N5959" s="8" t="s">
        <v>502</v>
      </c>
      <c r="O5959" s="8" t="s">
        <v>55</v>
      </c>
      <c r="P5959" s="3" t="s">
        <v>682</v>
      </c>
      <c r="Q5959" s="3" t="s">
        <v>55</v>
      </c>
      <c r="S5959" s="67">
        <v>1.0</v>
      </c>
    </row>
    <row r="5960" ht="15.0" customHeight="1">
      <c r="A5960" s="64">
        <v>32.0</v>
      </c>
      <c r="B5960" s="53" t="str">
        <f t="array" ref="B5960">INDEX(Quadrat.Details!D:D, MATCH(1,(F5960=Quadrat.Details!B:B)*(G5960=Quadrat.Details!G:G)*(H5960=Quadrat.Details!I:I),0))</f>
        <v>FJD</v>
      </c>
      <c r="E5960" s="65">
        <f t="array" ref="E5960">INDEX(Quadrat.Details!C:C, MATCH(1,(F5960=Quadrat.Details!B:B)*(G5960=Quadrat.Details!G:G),0))</f>
        <v>44792</v>
      </c>
      <c r="F5960" s="66">
        <v>2022.0</v>
      </c>
      <c r="G5960" s="13" t="s">
        <v>456</v>
      </c>
      <c r="H5960" s="64">
        <v>1.0</v>
      </c>
      <c r="I5960" s="3" t="str">
        <f t="array" ref="I5960">INDEX(Species.List!A:A,MATCH(J5960,Species.List!B:B,0))</f>
        <v>Ilyanassa trivittata</v>
      </c>
      <c r="J5960" s="11" t="s">
        <v>350</v>
      </c>
      <c r="K5960" s="3" t="str">
        <f t="array" ref="K5960">INDEX(Species.List!C:C,MATCH(J5960,Species.List!B:B,0))</f>
        <v>SH</v>
      </c>
      <c r="L5960" s="64">
        <v>10.0</v>
      </c>
      <c r="M5960" s="64">
        <v>1.0</v>
      </c>
      <c r="N5960" s="8" t="s">
        <v>502</v>
      </c>
      <c r="O5960" s="8" t="s">
        <v>55</v>
      </c>
      <c r="P5960" s="3" t="s">
        <v>682</v>
      </c>
      <c r="Q5960" s="3" t="s">
        <v>55</v>
      </c>
      <c r="S5960" s="67">
        <v>1.0</v>
      </c>
    </row>
    <row r="5961" ht="15.0" customHeight="1">
      <c r="A5961" s="64">
        <v>32.0</v>
      </c>
      <c r="B5961" s="53" t="str">
        <f t="array" ref="B5961">INDEX(Quadrat.Details!D:D, MATCH(1,(F5961=Quadrat.Details!B:B)*(G5961=Quadrat.Details!G:G)*(H5961=Quadrat.Details!I:I),0))</f>
        <v>FJD</v>
      </c>
      <c r="E5961" s="65">
        <f t="array" ref="E5961">INDEX(Quadrat.Details!C:C, MATCH(1,(F5961=Quadrat.Details!B:B)*(G5961=Quadrat.Details!G:G),0))</f>
        <v>44792</v>
      </c>
      <c r="F5961" s="66">
        <v>2022.0</v>
      </c>
      <c r="G5961" s="13" t="s">
        <v>456</v>
      </c>
      <c r="H5961" s="64">
        <v>2.0</v>
      </c>
      <c r="I5961" s="3" t="str">
        <f t="array" ref="I5961">INDEX(Species.List!A:A,MATCH(J5961,Species.List!B:B,0))</f>
        <v>Ensis directus</v>
      </c>
      <c r="J5961" s="11" t="s">
        <v>306</v>
      </c>
      <c r="K5961" s="3" t="str">
        <f t="array" ref="K5961">INDEX(Species.List!C:C,MATCH(J5961,Species.List!B:B,0))</f>
        <v>SL</v>
      </c>
      <c r="L5961" s="64">
        <v>29.0</v>
      </c>
      <c r="M5961" s="64">
        <v>1.0</v>
      </c>
      <c r="N5961" s="8" t="s">
        <v>502</v>
      </c>
      <c r="O5961" s="8" t="s">
        <v>55</v>
      </c>
      <c r="P5961" s="3" t="s">
        <v>682</v>
      </c>
      <c r="Q5961" s="3" t="s">
        <v>55</v>
      </c>
      <c r="S5961" s="67">
        <v>1.0</v>
      </c>
    </row>
    <row r="5962" ht="15.0" customHeight="1">
      <c r="A5962" s="64">
        <v>32.0</v>
      </c>
      <c r="B5962" s="53" t="str">
        <f t="array" ref="B5962">INDEX(Quadrat.Details!D:D, MATCH(1,(F5962=Quadrat.Details!B:B)*(G5962=Quadrat.Details!G:G)*(H5962=Quadrat.Details!I:I),0))</f>
        <v>FJD</v>
      </c>
      <c r="E5962" s="65">
        <f t="array" ref="E5962">INDEX(Quadrat.Details!C:C, MATCH(1,(F5962=Quadrat.Details!B:B)*(G5962=Quadrat.Details!G:G),0))</f>
        <v>44792</v>
      </c>
      <c r="F5962" s="66">
        <v>2022.0</v>
      </c>
      <c r="G5962" s="13" t="s">
        <v>456</v>
      </c>
      <c r="H5962" s="64">
        <v>2.0</v>
      </c>
      <c r="I5962" s="3" t="str">
        <f t="array" ref="I5962">INDEX(Species.List!A:A,MATCH(J5962,Species.List!B:B,0))</f>
        <v>Yoldia limatula</v>
      </c>
      <c r="J5962" s="11" t="s">
        <v>179</v>
      </c>
      <c r="K5962" s="3" t="str">
        <f t="array" ref="K5962">INDEX(Species.List!C:C,MATCH(J5962,Species.List!B:B,0))</f>
        <v>SL</v>
      </c>
      <c r="L5962" s="64">
        <v>16.0</v>
      </c>
      <c r="M5962" s="64">
        <v>1.0</v>
      </c>
      <c r="N5962" s="8" t="s">
        <v>502</v>
      </c>
      <c r="O5962" s="8" t="s">
        <v>55</v>
      </c>
      <c r="P5962" s="3" t="s">
        <v>682</v>
      </c>
      <c r="Q5962" s="3" t="s">
        <v>55</v>
      </c>
      <c r="S5962" s="67">
        <v>1.0</v>
      </c>
    </row>
    <row r="5963" ht="15.0" customHeight="1">
      <c r="A5963" s="64">
        <v>32.0</v>
      </c>
      <c r="B5963" s="53" t="str">
        <f t="array" ref="B5963">INDEX(Quadrat.Details!D:D, MATCH(1,(F5963=Quadrat.Details!B:B)*(G5963=Quadrat.Details!G:G)*(H5963=Quadrat.Details!I:I),0))</f>
        <v>FJD</v>
      </c>
      <c r="E5963" s="65">
        <f t="array" ref="E5963">INDEX(Quadrat.Details!C:C, MATCH(1,(F5963=Quadrat.Details!B:B)*(G5963=Quadrat.Details!G:G),0))</f>
        <v>44792</v>
      </c>
      <c r="F5963" s="66">
        <v>2022.0</v>
      </c>
      <c r="G5963" s="13" t="s">
        <v>456</v>
      </c>
      <c r="H5963" s="64">
        <v>2.0</v>
      </c>
      <c r="I5963" s="3" t="str">
        <f t="array" ref="I5963">INDEX(Species.List!A:A,MATCH(J5963,Species.List!B:B,0))</f>
        <v>Yoldia limatula</v>
      </c>
      <c r="J5963" s="11" t="s">
        <v>179</v>
      </c>
      <c r="K5963" s="3" t="str">
        <f t="array" ref="K5963">INDEX(Species.List!C:C,MATCH(J5963,Species.List!B:B,0))</f>
        <v>SL</v>
      </c>
      <c r="L5963" s="64">
        <v>13.0</v>
      </c>
      <c r="M5963" s="64">
        <v>2.0</v>
      </c>
      <c r="N5963" s="8" t="s">
        <v>502</v>
      </c>
      <c r="O5963" s="8" t="s">
        <v>55</v>
      </c>
      <c r="P5963" s="3" t="s">
        <v>682</v>
      </c>
      <c r="Q5963" s="3" t="s">
        <v>55</v>
      </c>
      <c r="S5963" s="67">
        <v>1.0</v>
      </c>
    </row>
    <row r="5964" ht="15.0" customHeight="1">
      <c r="A5964" s="64">
        <v>32.0</v>
      </c>
      <c r="B5964" s="53" t="str">
        <f t="array" ref="B5964">INDEX(Quadrat.Details!D:D, MATCH(1,(F5964=Quadrat.Details!B:B)*(G5964=Quadrat.Details!G:G)*(H5964=Quadrat.Details!I:I),0))</f>
        <v>FJD</v>
      </c>
      <c r="E5964" s="65">
        <f t="array" ref="E5964">INDEX(Quadrat.Details!C:C, MATCH(1,(F5964=Quadrat.Details!B:B)*(G5964=Quadrat.Details!G:G),0))</f>
        <v>44792</v>
      </c>
      <c r="F5964" s="66">
        <v>2022.0</v>
      </c>
      <c r="G5964" s="13" t="s">
        <v>456</v>
      </c>
      <c r="H5964" s="64">
        <v>2.0</v>
      </c>
      <c r="I5964" s="3" t="str">
        <f t="array" ref="I5964">INDEX(Species.List!A:A,MATCH(J5964,Species.List!B:B,0))</f>
        <v>Anadara transversa</v>
      </c>
      <c r="J5964" s="11" t="s">
        <v>355</v>
      </c>
      <c r="K5964" s="3" t="str">
        <f t="array" ref="K5964">INDEX(Species.List!C:C,MATCH(J5964,Species.List!B:B,0))</f>
        <v>SL</v>
      </c>
      <c r="L5964" s="64">
        <v>13.0</v>
      </c>
      <c r="M5964" s="64">
        <v>1.0</v>
      </c>
      <c r="N5964" s="8" t="s">
        <v>502</v>
      </c>
      <c r="O5964" s="8" t="s">
        <v>55</v>
      </c>
      <c r="P5964" s="3" t="s">
        <v>682</v>
      </c>
      <c r="Q5964" s="3" t="s">
        <v>55</v>
      </c>
      <c r="S5964" s="67">
        <v>1.0</v>
      </c>
    </row>
    <row r="5965" ht="15.0" customHeight="1">
      <c r="A5965" s="64">
        <v>32.0</v>
      </c>
      <c r="B5965" s="53" t="str">
        <f t="array" ref="B5965">INDEX(Quadrat.Details!D:D, MATCH(1,(F5965=Quadrat.Details!B:B)*(G5965=Quadrat.Details!G:G)*(H5965=Quadrat.Details!I:I),0))</f>
        <v>FJD</v>
      </c>
      <c r="E5965" s="65">
        <f t="array" ref="E5965">INDEX(Quadrat.Details!C:C, MATCH(1,(F5965=Quadrat.Details!B:B)*(G5965=Quadrat.Details!G:G),0))</f>
        <v>44792</v>
      </c>
      <c r="F5965" s="66">
        <v>2022.0</v>
      </c>
      <c r="G5965" s="13" t="s">
        <v>456</v>
      </c>
      <c r="H5965" s="64">
        <v>2.0</v>
      </c>
      <c r="I5965" s="3" t="str">
        <f t="array" ref="I5965">INDEX(Species.List!A:A,MATCH(J5965,Species.List!B:B,0))</f>
        <v>Unknown Clam</v>
      </c>
      <c r="J5965" s="11" t="s">
        <v>359</v>
      </c>
      <c r="K5965" s="3" t="str">
        <f t="array" ref="K5965">INDEX(Species.List!C:C,MATCH(J5965,Species.List!B:B,0))</f>
        <v>SL</v>
      </c>
      <c r="L5965" s="64">
        <v>18.0</v>
      </c>
      <c r="M5965" s="64">
        <v>1.0</v>
      </c>
      <c r="N5965" s="8" t="s">
        <v>502</v>
      </c>
      <c r="O5965" s="8" t="s">
        <v>55</v>
      </c>
      <c r="P5965" s="3" t="s">
        <v>682</v>
      </c>
      <c r="Q5965" s="3" t="s">
        <v>55</v>
      </c>
      <c r="S5965" s="67">
        <v>1.0</v>
      </c>
    </row>
    <row r="5966" ht="15.0" customHeight="1">
      <c r="A5966" s="64">
        <v>32.0</v>
      </c>
      <c r="B5966" s="53" t="str">
        <f t="array" ref="B5966">INDEX(Quadrat.Details!D:D, MATCH(1,(F5966=Quadrat.Details!B:B)*(G5966=Quadrat.Details!G:G)*(H5966=Quadrat.Details!I:I),0))</f>
        <v>FJD</v>
      </c>
      <c r="E5966" s="65">
        <f t="array" ref="E5966">INDEX(Quadrat.Details!C:C, MATCH(1,(F5966=Quadrat.Details!B:B)*(G5966=Quadrat.Details!G:G),0))</f>
        <v>44792</v>
      </c>
      <c r="F5966" s="66">
        <v>2022.0</v>
      </c>
      <c r="G5966" s="13" t="s">
        <v>456</v>
      </c>
      <c r="H5966" s="64">
        <v>2.0</v>
      </c>
      <c r="I5966" s="3" t="str">
        <f t="array" ref="I5966">INDEX(Species.List!A:A,MATCH(J5966,Species.List!B:B,0))</f>
        <v>Mya arenaria</v>
      </c>
      <c r="J5966" s="11" t="s">
        <v>327</v>
      </c>
      <c r="K5966" s="3" t="str">
        <f t="array" ref="K5966">INDEX(Species.List!C:C,MATCH(J5966,Species.List!B:B,0))</f>
        <v>SL</v>
      </c>
      <c r="L5966" s="64">
        <v>10.0</v>
      </c>
      <c r="M5966" s="64">
        <v>1.0</v>
      </c>
      <c r="N5966" s="8" t="s">
        <v>502</v>
      </c>
      <c r="O5966" s="8" t="s">
        <v>55</v>
      </c>
      <c r="P5966" s="3" t="s">
        <v>682</v>
      </c>
      <c r="Q5966" s="3" t="s">
        <v>55</v>
      </c>
      <c r="S5966" s="67">
        <v>1.0</v>
      </c>
    </row>
    <row r="5967" ht="15.0" customHeight="1">
      <c r="B5967" s="53"/>
      <c r="E5967" s="65"/>
      <c r="F5967" s="66"/>
      <c r="G5967" s="13"/>
      <c r="I5967" s="3"/>
      <c r="J5967" s="11"/>
      <c r="K5967" s="3"/>
    </row>
    <row r="5968" ht="15.0" customHeight="1">
      <c r="B5968" s="53"/>
      <c r="E5968" s="65"/>
      <c r="F5968" s="66"/>
      <c r="G5968" s="13"/>
      <c r="I5968" s="3"/>
      <c r="J5968" s="11"/>
      <c r="K5968" s="3"/>
    </row>
    <row r="5969" ht="15.0" customHeight="1">
      <c r="B5969" s="53"/>
      <c r="E5969" s="65"/>
      <c r="F5969" s="66"/>
      <c r="G5969" s="13"/>
      <c r="I5969" s="3"/>
      <c r="J5969" s="11"/>
      <c r="K5969" s="3"/>
    </row>
    <row r="5970" ht="15.0" customHeight="1">
      <c r="B5970" s="53"/>
      <c r="E5970" s="65"/>
      <c r="F5970" s="66"/>
      <c r="G5970" s="13"/>
      <c r="I5970" s="3"/>
      <c r="J5970" s="11"/>
      <c r="K5970" s="3"/>
    </row>
    <row r="5971" ht="15.0" customHeight="1">
      <c r="B5971" s="53"/>
      <c r="E5971" s="65"/>
      <c r="F5971" s="66"/>
      <c r="G5971" s="13"/>
      <c r="I5971" s="3"/>
      <c r="J5971" s="11"/>
      <c r="K5971" s="3"/>
    </row>
    <row r="5972" ht="15.0" customHeight="1">
      <c r="B5972" s="53"/>
      <c r="E5972" s="65"/>
      <c r="F5972" s="66"/>
      <c r="G5972" s="13"/>
      <c r="I5972" s="3"/>
      <c r="J5972" s="11"/>
      <c r="K5972" s="3"/>
    </row>
    <row r="5973" ht="15.0" customHeight="1">
      <c r="B5973" s="53"/>
      <c r="E5973" s="65"/>
      <c r="F5973" s="66"/>
      <c r="G5973" s="13"/>
      <c r="I5973" s="3"/>
      <c r="J5973" s="11"/>
      <c r="K5973" s="3"/>
    </row>
    <row r="5974" ht="15.0" customHeight="1">
      <c r="B5974" s="53"/>
      <c r="E5974" s="65"/>
      <c r="F5974" s="66"/>
      <c r="G5974" s="13"/>
      <c r="I5974" s="3"/>
      <c r="J5974" s="11"/>
      <c r="K5974" s="3"/>
    </row>
    <row r="5975" ht="15.0" customHeight="1">
      <c r="B5975" s="53"/>
      <c r="E5975" s="65"/>
      <c r="F5975" s="66"/>
      <c r="G5975" s="13"/>
      <c r="I5975" s="3"/>
      <c r="J5975" s="11"/>
      <c r="K5975" s="3"/>
    </row>
    <row r="5976" ht="15.0" customHeight="1">
      <c r="B5976" s="53"/>
      <c r="E5976" s="65"/>
      <c r="F5976" s="66"/>
      <c r="G5976" s="13"/>
      <c r="I5976" s="3"/>
      <c r="J5976" s="11"/>
      <c r="K5976" s="3"/>
    </row>
    <row r="5977" ht="15.0" customHeight="1">
      <c r="B5977" s="53"/>
      <c r="E5977" s="65"/>
      <c r="F5977" s="66"/>
      <c r="G5977" s="13"/>
      <c r="I5977" s="3"/>
      <c r="J5977" s="11"/>
      <c r="K5977" s="3"/>
    </row>
    <row r="5978" ht="15.0" customHeight="1">
      <c r="B5978" s="53"/>
      <c r="E5978" s="65"/>
      <c r="F5978" s="66"/>
      <c r="G5978" s="13"/>
      <c r="I5978" s="3"/>
      <c r="J5978" s="11"/>
      <c r="K5978" s="3"/>
    </row>
    <row r="5979" ht="15.0" customHeight="1">
      <c r="B5979" s="53"/>
      <c r="E5979" s="65"/>
      <c r="F5979" s="66"/>
      <c r="G5979" s="13"/>
      <c r="I5979" s="3"/>
      <c r="J5979" s="11"/>
      <c r="K5979" s="3"/>
    </row>
    <row r="5980" ht="15.0" customHeight="1">
      <c r="B5980" s="53"/>
      <c r="E5980" s="65"/>
      <c r="F5980" s="66"/>
      <c r="G5980" s="13"/>
      <c r="I5980" s="3"/>
      <c r="J5980" s="11"/>
      <c r="K5980" s="3"/>
    </row>
    <row r="5981" ht="15.0" customHeight="1">
      <c r="B5981" s="53"/>
      <c r="E5981" s="65"/>
      <c r="F5981" s="66"/>
      <c r="G5981" s="13"/>
      <c r="I5981" s="3"/>
      <c r="J5981" s="11"/>
      <c r="K5981" s="3"/>
    </row>
    <row r="5982" ht="15.0" customHeight="1">
      <c r="B5982" s="53"/>
      <c r="E5982" s="65"/>
      <c r="F5982" s="66"/>
      <c r="G5982" s="13"/>
      <c r="I5982" s="3"/>
      <c r="J5982" s="11"/>
      <c r="K5982" s="3"/>
    </row>
    <row r="5983" ht="15.0" customHeight="1">
      <c r="B5983" s="53"/>
      <c r="E5983" s="65"/>
      <c r="F5983" s="66"/>
      <c r="G5983" s="13"/>
      <c r="I5983" s="3"/>
      <c r="J5983" s="11"/>
      <c r="K5983" s="3"/>
    </row>
    <row r="5984" ht="15.0" customHeight="1">
      <c r="B5984" s="53"/>
      <c r="E5984" s="65"/>
      <c r="F5984" s="66"/>
      <c r="G5984" s="13"/>
      <c r="I5984" s="3"/>
      <c r="J5984" s="11"/>
      <c r="K5984" s="3"/>
    </row>
    <row r="5985" ht="15.0" customHeight="1">
      <c r="B5985" s="53"/>
      <c r="E5985" s="65"/>
      <c r="F5985" s="66"/>
      <c r="G5985" s="13"/>
      <c r="I5985" s="3"/>
      <c r="J5985" s="11"/>
      <c r="K5985" s="3"/>
    </row>
    <row r="5986" ht="15.0" customHeight="1">
      <c r="B5986" s="53"/>
      <c r="E5986" s="65"/>
      <c r="F5986" s="66"/>
      <c r="G5986" s="13"/>
      <c r="I5986" s="3"/>
      <c r="J5986" s="11"/>
      <c r="K5986" s="3"/>
    </row>
    <row r="5987" ht="15.0" customHeight="1">
      <c r="B5987" s="53"/>
      <c r="E5987" s="65"/>
      <c r="F5987" s="66"/>
      <c r="G5987" s="13"/>
      <c r="I5987" s="3"/>
      <c r="J5987" s="11"/>
      <c r="K5987" s="3"/>
    </row>
    <row r="5988" ht="15.0" customHeight="1">
      <c r="B5988" s="53"/>
      <c r="E5988" s="65"/>
      <c r="F5988" s="66"/>
      <c r="G5988" s="13"/>
      <c r="I5988" s="3"/>
      <c r="J5988" s="11"/>
      <c r="K5988" s="3"/>
    </row>
    <row r="5989" ht="15.0" customHeight="1">
      <c r="B5989" s="53"/>
      <c r="E5989" s="65"/>
      <c r="F5989" s="66"/>
      <c r="G5989" s="13"/>
      <c r="I5989" s="3"/>
      <c r="J5989" s="11"/>
      <c r="K5989" s="3"/>
    </row>
    <row r="5990" ht="15.0" customHeight="1">
      <c r="B5990" s="53"/>
      <c r="E5990" s="65"/>
      <c r="F5990" s="66"/>
      <c r="G5990" s="13"/>
      <c r="I5990" s="3"/>
      <c r="J5990" s="11"/>
      <c r="K5990" s="3"/>
    </row>
    <row r="5991" ht="15.0" customHeight="1">
      <c r="B5991" s="53"/>
      <c r="E5991" s="65"/>
      <c r="F5991" s="66"/>
      <c r="G5991" s="13"/>
      <c r="I5991" s="3"/>
      <c r="J5991" s="11"/>
      <c r="K5991" s="3"/>
    </row>
    <row r="5992" ht="15.0" customHeight="1">
      <c r="B5992" s="53"/>
      <c r="E5992" s="65"/>
      <c r="F5992" s="66"/>
      <c r="G5992" s="13"/>
      <c r="I5992" s="3"/>
      <c r="J5992" s="11"/>
      <c r="K5992" s="3"/>
    </row>
    <row r="5993" ht="15.0" customHeight="1">
      <c r="B5993" s="53"/>
      <c r="E5993" s="65"/>
      <c r="F5993" s="66"/>
      <c r="G5993" s="13"/>
      <c r="I5993" s="3"/>
      <c r="J5993" s="11"/>
      <c r="K5993" s="3"/>
    </row>
    <row r="5994" ht="15.0" customHeight="1">
      <c r="B5994" s="53"/>
      <c r="E5994" s="65"/>
      <c r="F5994" s="66"/>
      <c r="G5994" s="13"/>
      <c r="I5994" s="3"/>
      <c r="J5994" s="11"/>
      <c r="K5994" s="3"/>
    </row>
    <row r="5995" ht="15.0" customHeight="1">
      <c r="B5995" s="53"/>
      <c r="E5995" s="65"/>
      <c r="F5995" s="66"/>
      <c r="G5995" s="13"/>
      <c r="I5995" s="3"/>
      <c r="J5995" s="11"/>
      <c r="K5995" s="3"/>
    </row>
    <row r="5996" ht="15.0" customHeight="1">
      <c r="B5996" s="53"/>
      <c r="E5996" s="65"/>
      <c r="F5996" s="66"/>
      <c r="G5996" s="13"/>
      <c r="I5996" s="3"/>
      <c r="J5996" s="11"/>
      <c r="K5996" s="3"/>
    </row>
    <row r="5997" ht="15.0" customHeight="1">
      <c r="B5997" s="53"/>
      <c r="E5997" s="65"/>
      <c r="F5997" s="66"/>
      <c r="G5997" s="13"/>
      <c r="I5997" s="3"/>
      <c r="J5997" s="11"/>
      <c r="K5997" s="3"/>
    </row>
    <row r="5998" ht="15.0" customHeight="1">
      <c r="B5998" s="53"/>
      <c r="E5998" s="65"/>
      <c r="F5998" s="66"/>
      <c r="G5998" s="13"/>
      <c r="I5998" s="3"/>
      <c r="J5998" s="11"/>
      <c r="K5998" s="3"/>
    </row>
    <row r="5999" ht="15.0" customHeight="1">
      <c r="B5999" s="53"/>
      <c r="E5999" s="65"/>
      <c r="F5999" s="66"/>
      <c r="G5999" s="13"/>
      <c r="I5999" s="3"/>
      <c r="J5999" s="11"/>
      <c r="K5999" s="3"/>
    </row>
    <row r="6000" ht="15.0" customHeight="1">
      <c r="B6000" s="53"/>
      <c r="E6000" s="65"/>
      <c r="F6000" s="66"/>
      <c r="G6000" s="13"/>
      <c r="I6000" s="3"/>
      <c r="J6000" s="11"/>
      <c r="K6000" s="3"/>
    </row>
    <row r="6001" ht="15.0" customHeight="1">
      <c r="B6001" s="53"/>
      <c r="E6001" s="65"/>
      <c r="F6001" s="66"/>
      <c r="G6001" s="13"/>
      <c r="I6001" s="3"/>
      <c r="J6001" s="11"/>
      <c r="K6001" s="3"/>
    </row>
    <row r="6002" ht="15.0" customHeight="1">
      <c r="B6002" s="53"/>
      <c r="E6002" s="65"/>
      <c r="F6002" s="66"/>
      <c r="G6002" s="13"/>
      <c r="I6002" s="3"/>
      <c r="J6002" s="11"/>
      <c r="K6002" s="3"/>
    </row>
    <row r="6003" ht="15.0" customHeight="1">
      <c r="B6003" s="53"/>
      <c r="E6003" s="65"/>
      <c r="F6003" s="66"/>
      <c r="G6003" s="13"/>
      <c r="I6003" s="3"/>
      <c r="J6003" s="11"/>
      <c r="K6003" s="3"/>
    </row>
    <row r="6004" ht="15.0" customHeight="1">
      <c r="B6004" s="53"/>
      <c r="E6004" s="65"/>
      <c r="F6004" s="66"/>
      <c r="G6004" s="13"/>
      <c r="I6004" s="3"/>
      <c r="J6004" s="11"/>
      <c r="K6004" s="3"/>
    </row>
    <row r="6005" ht="15.0" customHeight="1">
      <c r="B6005" s="53"/>
      <c r="E6005" s="65"/>
      <c r="F6005" s="66"/>
      <c r="G6005" s="13"/>
      <c r="I6005" s="3"/>
      <c r="J6005" s="11"/>
      <c r="K6005" s="3"/>
    </row>
    <row r="6006" ht="15.0" customHeight="1">
      <c r="B6006" s="53"/>
      <c r="E6006" s="65"/>
      <c r="F6006" s="66"/>
      <c r="G6006" s="13"/>
      <c r="I6006" s="3"/>
      <c r="J6006" s="11"/>
      <c r="K6006" s="3"/>
    </row>
    <row r="6007" ht="15.0" customHeight="1">
      <c r="B6007" s="53"/>
      <c r="E6007" s="65"/>
      <c r="F6007" s="66"/>
      <c r="G6007" s="13"/>
      <c r="I6007" s="3"/>
      <c r="J6007" s="11"/>
      <c r="K6007" s="3"/>
    </row>
    <row r="6008" ht="15.0" customHeight="1">
      <c r="B6008" s="53"/>
      <c r="E6008" s="65"/>
      <c r="F6008" s="66"/>
      <c r="G6008" s="13"/>
      <c r="I6008" s="3"/>
      <c r="J6008" s="11"/>
      <c r="K6008" s="3"/>
    </row>
    <row r="6009" ht="15.0" customHeight="1">
      <c r="B6009" s="53"/>
      <c r="E6009" s="65"/>
      <c r="F6009" s="66"/>
      <c r="G6009" s="13"/>
      <c r="I6009" s="3"/>
      <c r="J6009" s="11"/>
      <c r="K6009" s="3"/>
    </row>
    <row r="6010" ht="15.0" customHeight="1">
      <c r="B6010" s="53"/>
      <c r="E6010" s="65"/>
      <c r="F6010" s="66"/>
      <c r="G6010" s="13"/>
      <c r="I6010" s="3"/>
      <c r="J6010" s="11"/>
      <c r="K6010" s="3"/>
    </row>
    <row r="6011" ht="15.0" customHeight="1">
      <c r="B6011" s="53"/>
      <c r="E6011" s="65"/>
      <c r="F6011" s="66"/>
      <c r="G6011" s="13"/>
      <c r="I6011" s="3"/>
      <c r="J6011" s="11"/>
      <c r="K6011" s="3"/>
    </row>
    <row r="6012" ht="15.0" customHeight="1">
      <c r="B6012" s="53"/>
      <c r="E6012" s="65"/>
      <c r="F6012" s="66"/>
      <c r="G6012" s="13"/>
      <c r="I6012" s="3"/>
      <c r="J6012" s="11"/>
      <c r="K6012" s="3"/>
    </row>
    <row r="6013" ht="15.0" customHeight="1">
      <c r="B6013" s="53"/>
      <c r="E6013" s="65"/>
      <c r="F6013" s="66"/>
      <c r="G6013" s="13"/>
      <c r="I6013" s="3"/>
      <c r="J6013" s="11"/>
      <c r="K6013" s="3"/>
    </row>
    <row r="6014" ht="15.0" customHeight="1">
      <c r="B6014" s="53"/>
      <c r="E6014" s="65"/>
      <c r="F6014" s="66"/>
      <c r="G6014" s="13"/>
      <c r="I6014" s="3"/>
      <c r="J6014" s="11"/>
      <c r="K6014" s="3"/>
    </row>
    <row r="6015" ht="15.0" customHeight="1">
      <c r="B6015" s="53"/>
      <c r="E6015" s="65"/>
      <c r="F6015" s="66"/>
      <c r="G6015" s="13"/>
      <c r="I6015" s="3"/>
      <c r="J6015" s="11"/>
      <c r="K6015" s="3"/>
    </row>
    <row r="6016" ht="15.0" customHeight="1">
      <c r="B6016" s="53"/>
      <c r="E6016" s="65"/>
      <c r="F6016" s="66"/>
      <c r="G6016" s="13"/>
      <c r="I6016" s="3"/>
      <c r="J6016" s="11"/>
      <c r="K6016" s="3"/>
    </row>
    <row r="6017" ht="15.0" customHeight="1">
      <c r="B6017" s="53"/>
      <c r="E6017" s="65"/>
      <c r="F6017" s="66"/>
      <c r="G6017" s="13"/>
      <c r="I6017" s="3"/>
      <c r="J6017" s="11"/>
      <c r="K6017" s="3"/>
    </row>
    <row r="6018" ht="15.0" customHeight="1">
      <c r="B6018" s="53"/>
      <c r="E6018" s="65"/>
      <c r="F6018" s="66"/>
      <c r="G6018" s="13"/>
      <c r="I6018" s="3"/>
      <c r="J6018" s="11"/>
      <c r="K6018" s="3"/>
    </row>
    <row r="6019" ht="15.0" customHeight="1">
      <c r="B6019" s="53"/>
      <c r="E6019" s="65"/>
      <c r="F6019" s="66"/>
      <c r="G6019" s="13"/>
      <c r="I6019" s="3"/>
      <c r="J6019" s="11"/>
      <c r="K6019" s="3"/>
    </row>
    <row r="6020" ht="15.0" customHeight="1">
      <c r="B6020" s="53"/>
      <c r="E6020" s="65"/>
      <c r="F6020" s="66"/>
      <c r="G6020" s="13"/>
      <c r="I6020" s="3"/>
      <c r="J6020" s="11"/>
      <c r="K6020" s="3"/>
    </row>
    <row r="6021" ht="15.0" customHeight="1">
      <c r="B6021" s="53"/>
      <c r="E6021" s="65"/>
      <c r="F6021" s="66"/>
      <c r="G6021" s="13"/>
      <c r="I6021" s="3"/>
      <c r="J6021" s="11"/>
      <c r="K6021" s="3"/>
    </row>
    <row r="6022" ht="15.0" customHeight="1">
      <c r="B6022" s="53"/>
      <c r="E6022" s="65"/>
      <c r="F6022" s="66"/>
      <c r="G6022" s="13"/>
      <c r="I6022" s="3"/>
      <c r="J6022" s="11"/>
      <c r="K6022" s="3"/>
    </row>
    <row r="6023" ht="15.0" customHeight="1">
      <c r="B6023" s="53"/>
      <c r="E6023" s="65"/>
      <c r="F6023" s="66"/>
      <c r="G6023" s="13"/>
      <c r="I6023" s="3"/>
      <c r="J6023" s="11"/>
      <c r="K6023" s="3"/>
    </row>
    <row r="6024" ht="15.0" customHeight="1">
      <c r="B6024" s="53"/>
      <c r="E6024" s="65"/>
      <c r="F6024" s="66"/>
      <c r="G6024" s="13"/>
      <c r="I6024" s="3"/>
      <c r="J6024" s="11"/>
      <c r="K6024" s="3"/>
    </row>
    <row r="6025" ht="15.0" customHeight="1">
      <c r="B6025" s="53"/>
      <c r="E6025" s="65"/>
      <c r="F6025" s="66"/>
      <c r="G6025" s="13"/>
      <c r="I6025" s="3"/>
      <c r="J6025" s="11"/>
      <c r="K6025" s="3"/>
    </row>
    <row r="6026" ht="15.0" customHeight="1">
      <c r="B6026" s="53"/>
      <c r="E6026" s="65"/>
      <c r="F6026" s="66"/>
      <c r="G6026" s="13"/>
      <c r="I6026" s="3"/>
      <c r="J6026" s="11"/>
      <c r="K6026" s="3"/>
    </row>
    <row r="6027" ht="15.0" customHeight="1">
      <c r="B6027" s="53"/>
      <c r="E6027" s="65"/>
      <c r="F6027" s="66"/>
      <c r="G6027" s="13"/>
      <c r="I6027" s="3"/>
      <c r="J6027" s="11"/>
      <c r="K6027" s="3"/>
    </row>
    <row r="6028" ht="15.0" customHeight="1">
      <c r="B6028" s="53"/>
      <c r="E6028" s="65"/>
      <c r="F6028" s="66"/>
      <c r="G6028" s="13"/>
      <c r="I6028" s="3"/>
      <c r="J6028" s="11"/>
      <c r="K6028" s="3"/>
    </row>
    <row r="6029" ht="15.0" customHeight="1">
      <c r="B6029" s="53"/>
      <c r="E6029" s="65"/>
      <c r="F6029" s="66"/>
      <c r="G6029" s="13"/>
      <c r="I6029" s="3"/>
      <c r="J6029" s="11"/>
      <c r="K6029" s="3"/>
    </row>
    <row r="6030" ht="15.0" customHeight="1">
      <c r="B6030" s="53"/>
      <c r="E6030" s="65"/>
      <c r="F6030" s="66"/>
      <c r="G6030" s="13"/>
      <c r="I6030" s="3"/>
      <c r="J6030" s="11"/>
      <c r="K6030" s="3"/>
    </row>
    <row r="6031" ht="15.0" customHeight="1">
      <c r="B6031" s="53"/>
      <c r="E6031" s="65"/>
      <c r="F6031" s="66"/>
      <c r="G6031" s="13"/>
      <c r="I6031" s="3"/>
      <c r="J6031" s="11"/>
      <c r="K6031" s="3"/>
    </row>
    <row r="6032" ht="15.0" customHeight="1">
      <c r="B6032" s="53"/>
      <c r="E6032" s="65"/>
      <c r="F6032" s="66"/>
      <c r="G6032" s="13"/>
      <c r="I6032" s="3"/>
      <c r="J6032" s="11"/>
      <c r="K6032" s="3"/>
    </row>
    <row r="6033" ht="15.0" customHeight="1">
      <c r="B6033" s="53"/>
      <c r="E6033" s="65"/>
      <c r="F6033" s="66"/>
      <c r="G6033" s="13"/>
      <c r="I6033" s="3"/>
      <c r="J6033" s="11"/>
      <c r="K6033" s="3"/>
    </row>
    <row r="6034" ht="15.0" customHeight="1">
      <c r="B6034" s="53"/>
      <c r="E6034" s="65"/>
      <c r="F6034" s="66"/>
      <c r="G6034" s="13"/>
      <c r="I6034" s="3"/>
      <c r="J6034" s="11"/>
      <c r="K6034" s="3"/>
    </row>
    <row r="6035" ht="15.0" customHeight="1">
      <c r="B6035" s="53"/>
      <c r="E6035" s="65"/>
      <c r="F6035" s="66"/>
      <c r="G6035" s="13"/>
      <c r="I6035" s="3"/>
      <c r="J6035" s="11"/>
      <c r="K6035" s="3"/>
    </row>
    <row r="6036" ht="15.0" customHeight="1">
      <c r="B6036" s="53"/>
      <c r="E6036" s="65"/>
      <c r="F6036" s="66"/>
      <c r="G6036" s="13"/>
      <c r="I6036" s="3"/>
      <c r="J6036" s="11"/>
      <c r="K6036" s="3"/>
    </row>
    <row r="6037" ht="15.0" customHeight="1">
      <c r="B6037" s="53"/>
      <c r="E6037" s="65"/>
      <c r="F6037" s="66"/>
      <c r="G6037" s="13"/>
      <c r="I6037" s="3"/>
      <c r="J6037" s="11"/>
      <c r="K6037" s="3"/>
    </row>
    <row r="6038" ht="15.0" customHeight="1">
      <c r="B6038" s="53"/>
      <c r="E6038" s="65"/>
      <c r="F6038" s="66"/>
      <c r="G6038" s="13"/>
      <c r="I6038" s="3"/>
      <c r="J6038" s="11"/>
      <c r="K6038" s="3"/>
    </row>
    <row r="6039" ht="15.0" customHeight="1">
      <c r="B6039" s="53"/>
      <c r="E6039" s="65"/>
      <c r="F6039" s="66"/>
      <c r="G6039" s="13"/>
      <c r="I6039" s="3"/>
      <c r="J6039" s="11"/>
      <c r="K6039" s="3"/>
    </row>
    <row r="6040" ht="15.0" customHeight="1">
      <c r="B6040" s="53"/>
      <c r="E6040" s="65"/>
      <c r="F6040" s="66"/>
      <c r="G6040" s="13"/>
      <c r="I6040" s="3"/>
      <c r="J6040" s="11"/>
      <c r="K6040" s="3"/>
    </row>
    <row r="6041" ht="15.0" customHeight="1">
      <c r="B6041" s="53"/>
      <c r="E6041" s="65"/>
      <c r="F6041" s="66"/>
      <c r="G6041" s="13"/>
      <c r="I6041" s="3"/>
      <c r="J6041" s="11"/>
      <c r="K6041" s="3"/>
    </row>
    <row r="6042" ht="15.0" customHeight="1">
      <c r="B6042" s="53"/>
      <c r="E6042" s="65"/>
      <c r="F6042" s="66"/>
      <c r="G6042" s="13"/>
      <c r="I6042" s="3"/>
      <c r="J6042" s="11"/>
      <c r="K6042" s="3"/>
    </row>
    <row r="6043" ht="15.0" customHeight="1">
      <c r="B6043" s="53"/>
      <c r="E6043" s="65"/>
      <c r="F6043" s="66"/>
      <c r="G6043" s="13"/>
      <c r="I6043" s="3"/>
      <c r="J6043" s="11"/>
      <c r="K6043" s="3"/>
    </row>
    <row r="6044" ht="15.0" customHeight="1">
      <c r="B6044" s="53"/>
      <c r="E6044" s="65"/>
      <c r="F6044" s="66"/>
      <c r="G6044" s="13"/>
      <c r="I6044" s="3"/>
      <c r="J6044" s="11"/>
      <c r="K6044" s="3"/>
    </row>
    <row r="6045" ht="15.0" customHeight="1">
      <c r="B6045" s="53"/>
      <c r="E6045" s="65"/>
      <c r="F6045" s="66"/>
      <c r="G6045" s="13"/>
      <c r="I6045" s="3"/>
      <c r="J6045" s="11"/>
      <c r="K6045" s="3"/>
    </row>
    <row r="6046" ht="15.0" customHeight="1">
      <c r="B6046" s="53"/>
      <c r="E6046" s="65"/>
      <c r="F6046" s="66"/>
      <c r="G6046" s="13"/>
      <c r="I6046" s="3"/>
      <c r="J6046" s="11"/>
      <c r="K6046" s="3"/>
    </row>
    <row r="6047" ht="15.0" customHeight="1">
      <c r="B6047" s="53"/>
      <c r="E6047" s="65"/>
      <c r="F6047" s="66"/>
      <c r="G6047" s="13"/>
      <c r="I6047" s="3"/>
      <c r="J6047" s="11"/>
      <c r="K6047" s="3"/>
    </row>
    <row r="6048" ht="15.0" customHeight="1">
      <c r="B6048" s="53"/>
      <c r="E6048" s="65"/>
      <c r="F6048" s="66"/>
      <c r="G6048" s="13"/>
      <c r="I6048" s="3"/>
      <c r="J6048" s="11"/>
      <c r="K6048" s="3"/>
    </row>
    <row r="6049" ht="15.0" customHeight="1">
      <c r="B6049" s="53"/>
      <c r="E6049" s="65"/>
      <c r="F6049" s="66"/>
      <c r="G6049" s="13"/>
      <c r="I6049" s="3"/>
      <c r="J6049" s="11"/>
      <c r="K6049" s="3"/>
    </row>
    <row r="6050" ht="15.0" customHeight="1">
      <c r="B6050" s="53"/>
      <c r="E6050" s="65"/>
      <c r="F6050" s="66"/>
      <c r="G6050" s="13"/>
      <c r="I6050" s="3"/>
      <c r="J6050" s="11"/>
      <c r="K6050" s="3"/>
    </row>
    <row r="6051" ht="15.0" customHeight="1">
      <c r="B6051" s="53"/>
      <c r="E6051" s="65"/>
      <c r="F6051" s="66"/>
      <c r="G6051" s="13"/>
      <c r="I6051" s="3"/>
      <c r="J6051" s="11"/>
      <c r="K6051" s="3"/>
    </row>
    <row r="6052" ht="15.0" customHeight="1">
      <c r="B6052" s="53"/>
      <c r="E6052" s="65"/>
      <c r="F6052" s="66"/>
      <c r="G6052" s="13"/>
      <c r="I6052" s="3"/>
      <c r="J6052" s="11"/>
      <c r="K6052" s="3"/>
    </row>
    <row r="6053" ht="15.0" customHeight="1">
      <c r="B6053" s="53"/>
      <c r="E6053" s="65"/>
      <c r="F6053" s="66"/>
      <c r="G6053" s="13"/>
      <c r="I6053" s="3"/>
      <c r="J6053" s="11"/>
      <c r="K6053" s="3"/>
    </row>
    <row r="6054" ht="15.0" customHeight="1">
      <c r="B6054" s="53"/>
      <c r="E6054" s="65"/>
      <c r="F6054" s="66"/>
      <c r="G6054" s="13"/>
      <c r="I6054" s="3"/>
      <c r="J6054" s="11"/>
      <c r="K6054" s="3"/>
    </row>
    <row r="6055" ht="15.0" customHeight="1">
      <c r="B6055" s="53"/>
      <c r="E6055" s="65"/>
      <c r="F6055" s="66"/>
      <c r="G6055" s="13"/>
      <c r="I6055" s="3"/>
      <c r="J6055" s="11"/>
      <c r="K6055" s="3"/>
    </row>
    <row r="6056" ht="15.0" customHeight="1">
      <c r="B6056" s="53"/>
      <c r="E6056" s="65"/>
      <c r="F6056" s="66"/>
      <c r="G6056" s="13"/>
      <c r="I6056" s="3"/>
      <c r="J6056" s="11"/>
      <c r="K6056" s="3"/>
    </row>
    <row r="6057" ht="15.0" customHeight="1">
      <c r="B6057" s="53"/>
      <c r="E6057" s="65"/>
      <c r="F6057" s="66"/>
      <c r="G6057" s="13"/>
      <c r="I6057" s="3"/>
      <c r="J6057" s="11"/>
      <c r="K6057" s="3"/>
    </row>
    <row r="6058" ht="15.0" customHeight="1">
      <c r="B6058" s="53"/>
      <c r="E6058" s="65"/>
      <c r="F6058" s="66"/>
      <c r="G6058" s="13"/>
      <c r="I6058" s="3"/>
      <c r="J6058" s="11"/>
      <c r="K6058" s="3"/>
    </row>
    <row r="6059" ht="15.0" customHeight="1">
      <c r="B6059" s="53"/>
      <c r="E6059" s="65"/>
      <c r="F6059" s="66"/>
      <c r="G6059" s="13"/>
      <c r="I6059" s="3"/>
      <c r="J6059" s="11"/>
      <c r="K6059" s="3"/>
    </row>
    <row r="6060" ht="15.0" customHeight="1">
      <c r="B6060" s="53"/>
      <c r="E6060" s="65"/>
      <c r="F6060" s="66"/>
      <c r="G6060" s="13"/>
      <c r="I6060" s="3"/>
      <c r="J6060" s="11"/>
      <c r="K6060" s="3"/>
    </row>
    <row r="6061" ht="15.0" customHeight="1">
      <c r="B6061" s="53"/>
      <c r="E6061" s="65"/>
      <c r="F6061" s="66"/>
      <c r="G6061" s="13"/>
      <c r="I6061" s="3"/>
      <c r="J6061" s="11"/>
      <c r="K6061" s="3"/>
    </row>
    <row r="6062" ht="15.0" customHeight="1">
      <c r="B6062" s="53"/>
      <c r="E6062" s="65"/>
      <c r="F6062" s="66"/>
      <c r="G6062" s="13"/>
      <c r="I6062" s="3"/>
      <c r="J6062" s="11"/>
      <c r="K6062" s="3"/>
    </row>
    <row r="6063" ht="15.0" customHeight="1">
      <c r="B6063" s="53"/>
      <c r="E6063" s="65"/>
      <c r="F6063" s="66"/>
      <c r="G6063" s="13"/>
      <c r="I6063" s="3"/>
      <c r="J6063" s="11"/>
      <c r="K6063" s="3"/>
    </row>
    <row r="6064" ht="15.0" customHeight="1">
      <c r="B6064" s="53"/>
      <c r="E6064" s="65"/>
      <c r="F6064" s="66"/>
      <c r="G6064" s="13"/>
      <c r="I6064" s="3"/>
      <c r="J6064" s="11"/>
      <c r="K6064" s="3"/>
    </row>
    <row r="6065" ht="15.0" customHeight="1">
      <c r="B6065" s="53"/>
      <c r="E6065" s="65"/>
      <c r="F6065" s="66"/>
      <c r="G6065" s="13"/>
      <c r="I6065" s="3"/>
      <c r="J6065" s="11"/>
      <c r="K6065" s="3"/>
    </row>
    <row r="6066" ht="15.0" customHeight="1">
      <c r="B6066" s="53"/>
      <c r="E6066" s="65"/>
      <c r="F6066" s="66"/>
      <c r="G6066" s="13"/>
      <c r="I6066" s="3"/>
      <c r="J6066" s="11"/>
      <c r="K6066" s="3"/>
    </row>
    <row r="6067" ht="15.0" customHeight="1">
      <c r="B6067" s="53"/>
      <c r="E6067" s="65"/>
      <c r="F6067" s="66"/>
      <c r="G6067" s="13"/>
      <c r="I6067" s="3"/>
      <c r="J6067" s="11"/>
      <c r="K6067" s="3"/>
    </row>
    <row r="6068" ht="15.0" customHeight="1">
      <c r="B6068" s="53"/>
      <c r="E6068" s="65"/>
      <c r="F6068" s="66"/>
      <c r="G6068" s="13"/>
      <c r="I6068" s="3"/>
      <c r="J6068" s="11"/>
      <c r="K6068" s="3"/>
    </row>
    <row r="6069" ht="15.0" customHeight="1">
      <c r="B6069" s="53"/>
      <c r="E6069" s="65"/>
      <c r="F6069" s="66"/>
      <c r="G6069" s="13"/>
      <c r="I6069" s="3"/>
      <c r="J6069" s="11"/>
      <c r="K6069" s="3"/>
    </row>
    <row r="6070" ht="15.0" customHeight="1">
      <c r="B6070" s="53"/>
      <c r="E6070" s="65"/>
      <c r="F6070" s="66"/>
      <c r="G6070" s="13"/>
      <c r="I6070" s="3"/>
      <c r="J6070" s="11"/>
      <c r="K6070" s="3"/>
    </row>
    <row r="6071" ht="15.0" customHeight="1">
      <c r="B6071" s="53"/>
      <c r="E6071" s="65"/>
      <c r="F6071" s="66"/>
      <c r="G6071" s="13"/>
      <c r="I6071" s="3"/>
      <c r="J6071" s="11"/>
      <c r="K6071" s="3"/>
    </row>
    <row r="6072" ht="15.0" customHeight="1">
      <c r="B6072" s="53"/>
      <c r="E6072" s="65"/>
      <c r="F6072" s="66"/>
      <c r="G6072" s="13"/>
      <c r="I6072" s="3"/>
      <c r="J6072" s="11"/>
      <c r="K6072" s="3"/>
    </row>
    <row r="6073" ht="15.0" customHeight="1">
      <c r="B6073" s="53"/>
      <c r="E6073" s="65"/>
      <c r="F6073" s="66"/>
      <c r="G6073" s="13"/>
      <c r="I6073" s="3"/>
      <c r="J6073" s="11"/>
      <c r="K6073" s="3"/>
    </row>
    <row r="6074" ht="15.0" customHeight="1">
      <c r="B6074" s="53"/>
      <c r="E6074" s="65"/>
      <c r="F6074" s="66"/>
      <c r="G6074" s="13"/>
      <c r="I6074" s="3"/>
      <c r="J6074" s="11"/>
      <c r="K6074" s="3"/>
    </row>
    <row r="6075" ht="15.0" customHeight="1">
      <c r="B6075" s="53"/>
      <c r="E6075" s="65"/>
      <c r="F6075" s="66"/>
      <c r="G6075" s="13"/>
      <c r="I6075" s="3"/>
      <c r="J6075" s="11"/>
      <c r="K6075" s="3"/>
    </row>
    <row r="6076" ht="15.0" customHeight="1">
      <c r="B6076" s="53"/>
      <c r="E6076" s="65"/>
      <c r="F6076" s="66"/>
      <c r="G6076" s="13"/>
      <c r="I6076" s="3"/>
      <c r="J6076" s="11"/>
      <c r="K6076" s="3"/>
    </row>
    <row r="6077" ht="15.0" customHeight="1">
      <c r="B6077" s="53"/>
      <c r="E6077" s="65"/>
      <c r="F6077" s="66"/>
      <c r="G6077" s="13"/>
      <c r="I6077" s="3"/>
      <c r="J6077" s="11"/>
      <c r="K6077" s="3"/>
    </row>
    <row r="6078" ht="15.0" customHeight="1">
      <c r="B6078" s="53"/>
      <c r="E6078" s="65"/>
      <c r="F6078" s="66"/>
      <c r="G6078" s="13"/>
      <c r="I6078" s="3"/>
      <c r="J6078" s="11"/>
      <c r="K6078" s="3"/>
    </row>
    <row r="6079" ht="15.0" customHeight="1">
      <c r="B6079" s="53"/>
      <c r="E6079" s="65"/>
      <c r="F6079" s="66"/>
      <c r="G6079" s="13"/>
      <c r="I6079" s="3"/>
      <c r="J6079" s="11"/>
      <c r="K6079" s="3"/>
    </row>
    <row r="6080" ht="15.0" customHeight="1">
      <c r="B6080" s="53"/>
      <c r="E6080" s="65"/>
      <c r="F6080" s="66"/>
      <c r="G6080" s="13"/>
      <c r="I6080" s="3"/>
      <c r="J6080" s="11"/>
      <c r="K6080" s="3"/>
    </row>
    <row r="6081" ht="15.0" customHeight="1">
      <c r="B6081" s="53"/>
      <c r="E6081" s="65"/>
      <c r="F6081" s="66"/>
      <c r="G6081" s="13"/>
      <c r="I6081" s="3"/>
      <c r="J6081" s="11"/>
      <c r="K6081" s="3"/>
    </row>
    <row r="6082" ht="15.0" customHeight="1">
      <c r="B6082" s="53"/>
      <c r="E6082" s="65"/>
      <c r="F6082" s="66"/>
      <c r="G6082" s="13"/>
      <c r="I6082" s="3"/>
      <c r="J6082" s="11"/>
      <c r="K6082" s="3"/>
    </row>
    <row r="6083" ht="15.0" customHeight="1">
      <c r="B6083" s="53"/>
      <c r="E6083" s="65"/>
      <c r="F6083" s="66"/>
      <c r="G6083" s="13"/>
      <c r="I6083" s="3"/>
      <c r="J6083" s="11"/>
      <c r="K6083" s="3"/>
    </row>
    <row r="6084" ht="15.0" customHeight="1">
      <c r="B6084" s="53"/>
      <c r="E6084" s="65"/>
      <c r="F6084" s="66"/>
      <c r="G6084" s="13"/>
      <c r="I6084" s="3"/>
      <c r="J6084" s="11"/>
      <c r="K6084" s="3"/>
    </row>
    <row r="6085" ht="15.0" customHeight="1">
      <c r="B6085" s="53"/>
      <c r="E6085" s="65"/>
      <c r="F6085" s="66"/>
      <c r="G6085" s="13"/>
      <c r="I6085" s="3"/>
      <c r="J6085" s="11"/>
      <c r="K6085" s="3"/>
    </row>
    <row r="6086" ht="15.0" customHeight="1">
      <c r="B6086" s="53"/>
      <c r="E6086" s="65"/>
      <c r="F6086" s="66"/>
      <c r="G6086" s="13"/>
      <c r="I6086" s="3"/>
      <c r="J6086" s="11"/>
      <c r="K6086" s="3"/>
    </row>
    <row r="6087" ht="15.0" customHeight="1">
      <c r="B6087" s="53"/>
      <c r="E6087" s="65"/>
      <c r="F6087" s="66"/>
      <c r="G6087" s="13"/>
      <c r="I6087" s="3"/>
      <c r="J6087" s="11"/>
      <c r="K6087" s="3"/>
    </row>
    <row r="6088" ht="15.0" customHeight="1">
      <c r="B6088" s="53"/>
      <c r="E6088" s="65"/>
      <c r="F6088" s="66"/>
      <c r="G6088" s="13"/>
      <c r="I6088" s="3"/>
      <c r="J6088" s="11"/>
      <c r="K6088" s="3"/>
    </row>
    <row r="6089" ht="15.0" customHeight="1">
      <c r="B6089" s="53"/>
      <c r="E6089" s="65"/>
      <c r="F6089" s="66"/>
      <c r="G6089" s="13"/>
      <c r="I6089" s="3"/>
      <c r="J6089" s="11"/>
      <c r="K6089" s="3"/>
    </row>
    <row r="6090" ht="15.0" customHeight="1">
      <c r="B6090" s="53"/>
      <c r="E6090" s="65"/>
      <c r="F6090" s="66"/>
      <c r="G6090" s="13"/>
      <c r="I6090" s="3"/>
      <c r="J6090" s="11"/>
      <c r="K6090" s="3"/>
    </row>
    <row r="6091" ht="15.0" customHeight="1">
      <c r="B6091" s="53"/>
      <c r="E6091" s="65"/>
      <c r="F6091" s="66"/>
      <c r="G6091" s="13"/>
      <c r="I6091" s="3"/>
      <c r="J6091" s="11"/>
      <c r="K6091" s="3"/>
    </row>
    <row r="6092" ht="15.0" customHeight="1">
      <c r="B6092" s="53"/>
      <c r="E6092" s="65"/>
      <c r="F6092" s="66"/>
      <c r="G6092" s="13"/>
      <c r="I6092" s="3"/>
      <c r="J6092" s="11"/>
      <c r="K6092" s="3"/>
    </row>
    <row r="6093" ht="15.0" customHeight="1">
      <c r="B6093" s="53"/>
      <c r="E6093" s="65"/>
      <c r="F6093" s="66"/>
      <c r="G6093" s="13"/>
      <c r="I6093" s="3"/>
      <c r="J6093" s="11"/>
      <c r="K6093" s="3"/>
    </row>
    <row r="6094" ht="15.0" customHeight="1">
      <c r="B6094" s="53"/>
      <c r="E6094" s="65"/>
      <c r="F6094" s="66"/>
      <c r="G6094" s="13"/>
      <c r="I6094" s="3"/>
      <c r="J6094" s="11"/>
      <c r="K6094" s="3"/>
    </row>
    <row r="6095" ht="15.0" customHeight="1">
      <c r="B6095" s="53"/>
      <c r="E6095" s="65"/>
      <c r="F6095" s="66"/>
      <c r="G6095" s="13"/>
      <c r="I6095" s="3"/>
      <c r="J6095" s="11"/>
      <c r="K6095" s="3"/>
    </row>
    <row r="6096" ht="15.0" customHeight="1">
      <c r="B6096" s="53"/>
      <c r="E6096" s="65"/>
      <c r="F6096" s="66"/>
      <c r="G6096" s="13"/>
      <c r="I6096" s="3"/>
      <c r="J6096" s="11"/>
      <c r="K6096" s="3"/>
    </row>
    <row r="6097" ht="15.0" customHeight="1">
      <c r="B6097" s="53"/>
      <c r="E6097" s="65"/>
      <c r="F6097" s="66"/>
      <c r="G6097" s="13"/>
      <c r="I6097" s="3"/>
      <c r="J6097" s="11"/>
      <c r="K6097" s="3"/>
    </row>
    <row r="6098" ht="15.0" customHeight="1">
      <c r="B6098" s="53"/>
      <c r="E6098" s="65"/>
      <c r="F6098" s="66"/>
      <c r="G6098" s="13"/>
      <c r="I6098" s="3"/>
      <c r="J6098" s="11"/>
      <c r="K6098" s="3"/>
    </row>
    <row r="6099" ht="15.0" customHeight="1">
      <c r="B6099" s="53"/>
      <c r="E6099" s="65"/>
      <c r="F6099" s="66"/>
      <c r="G6099" s="13"/>
      <c r="I6099" s="3"/>
      <c r="J6099" s="11"/>
      <c r="K6099" s="3"/>
    </row>
    <row r="6100" ht="15.0" customHeight="1">
      <c r="B6100" s="53"/>
      <c r="E6100" s="65"/>
      <c r="F6100" s="66"/>
      <c r="G6100" s="13"/>
      <c r="I6100" s="3"/>
      <c r="J6100" s="11"/>
      <c r="K6100" s="3"/>
    </row>
    <row r="6101" ht="15.0" customHeight="1">
      <c r="B6101" s="53"/>
      <c r="E6101" s="65"/>
      <c r="F6101" s="66"/>
      <c r="G6101" s="13"/>
      <c r="I6101" s="3"/>
      <c r="J6101" s="11"/>
      <c r="K6101" s="3"/>
    </row>
    <row r="6102" ht="15.0" customHeight="1">
      <c r="B6102" s="53"/>
      <c r="E6102" s="65"/>
      <c r="F6102" s="66"/>
      <c r="G6102" s="13"/>
      <c r="I6102" s="3"/>
      <c r="J6102" s="11"/>
      <c r="K6102" s="3"/>
    </row>
    <row r="6103" ht="15.0" customHeight="1">
      <c r="B6103" s="53"/>
      <c r="E6103" s="65"/>
      <c r="F6103" s="66"/>
      <c r="G6103" s="13"/>
      <c r="I6103" s="3"/>
      <c r="J6103" s="11"/>
      <c r="K6103" s="3"/>
    </row>
    <row r="6104" ht="15.0" customHeight="1">
      <c r="B6104" s="53"/>
      <c r="E6104" s="65"/>
      <c r="F6104" s="66"/>
      <c r="G6104" s="13"/>
      <c r="I6104" s="3"/>
      <c r="J6104" s="11"/>
      <c r="K6104" s="3"/>
    </row>
    <row r="6105" ht="15.0" customHeight="1">
      <c r="B6105" s="53"/>
      <c r="E6105" s="65"/>
      <c r="F6105" s="66"/>
      <c r="G6105" s="13"/>
      <c r="I6105" s="3"/>
      <c r="J6105" s="11"/>
      <c r="K6105" s="3"/>
    </row>
    <row r="6106" ht="15.0" customHeight="1">
      <c r="B6106" s="53"/>
      <c r="E6106" s="65"/>
      <c r="F6106" s="66"/>
      <c r="G6106" s="13"/>
      <c r="I6106" s="3"/>
      <c r="J6106" s="11"/>
      <c r="K6106" s="3"/>
    </row>
    <row r="6107" ht="15.0" customHeight="1">
      <c r="B6107" s="53"/>
      <c r="E6107" s="65"/>
      <c r="F6107" s="66"/>
      <c r="G6107" s="13"/>
      <c r="I6107" s="3"/>
      <c r="J6107" s="11"/>
      <c r="K6107" s="3"/>
    </row>
    <row r="6108" ht="15.0" customHeight="1">
      <c r="B6108" s="53"/>
      <c r="E6108" s="65"/>
      <c r="F6108" s="66"/>
      <c r="G6108" s="13"/>
      <c r="I6108" s="3"/>
      <c r="J6108" s="11"/>
      <c r="K6108" s="3"/>
    </row>
    <row r="6109" ht="15.0" customHeight="1">
      <c r="B6109" s="53"/>
      <c r="E6109" s="65"/>
      <c r="F6109" s="66"/>
      <c r="G6109" s="13"/>
      <c r="I6109" s="3"/>
      <c r="J6109" s="11"/>
      <c r="K6109" s="3"/>
    </row>
    <row r="6110" ht="15.0" customHeight="1">
      <c r="B6110" s="53"/>
      <c r="E6110" s="65"/>
      <c r="F6110" s="66"/>
      <c r="G6110" s="13"/>
      <c r="I6110" s="3"/>
      <c r="J6110" s="11"/>
      <c r="K6110" s="3"/>
    </row>
    <row r="6111" ht="15.0" customHeight="1">
      <c r="B6111" s="53"/>
      <c r="E6111" s="65"/>
      <c r="F6111" s="66"/>
      <c r="G6111" s="13"/>
      <c r="I6111" s="3"/>
      <c r="J6111" s="11"/>
      <c r="K6111" s="3"/>
    </row>
    <row r="6112" ht="15.0" customHeight="1">
      <c r="B6112" s="53"/>
      <c r="E6112" s="65"/>
      <c r="F6112" s="66"/>
      <c r="G6112" s="13"/>
      <c r="I6112" s="3"/>
      <c r="J6112" s="11"/>
      <c r="K6112" s="3"/>
    </row>
    <row r="6113" ht="15.0" customHeight="1">
      <c r="B6113" s="53"/>
      <c r="E6113" s="65"/>
      <c r="F6113" s="66"/>
      <c r="G6113" s="13"/>
      <c r="I6113" s="3"/>
      <c r="J6113" s="11"/>
      <c r="K6113" s="3"/>
    </row>
    <row r="6114" ht="15.0" customHeight="1">
      <c r="B6114" s="53"/>
      <c r="E6114" s="65"/>
      <c r="F6114" s="66"/>
      <c r="G6114" s="13"/>
      <c r="I6114" s="3"/>
      <c r="J6114" s="11"/>
      <c r="K6114" s="3"/>
    </row>
    <row r="6115" ht="15.0" customHeight="1">
      <c r="B6115" s="53"/>
      <c r="E6115" s="65"/>
      <c r="F6115" s="66"/>
      <c r="G6115" s="13"/>
      <c r="I6115" s="3"/>
      <c r="J6115" s="11"/>
      <c r="K6115" s="3"/>
    </row>
    <row r="6116" ht="15.0" customHeight="1">
      <c r="B6116" s="53"/>
      <c r="E6116" s="65"/>
      <c r="F6116" s="66"/>
      <c r="G6116" s="13"/>
      <c r="I6116" s="3"/>
      <c r="J6116" s="11"/>
      <c r="K6116" s="3"/>
    </row>
    <row r="6117" ht="15.0" customHeight="1">
      <c r="B6117" s="53"/>
      <c r="E6117" s="65"/>
      <c r="F6117" s="66"/>
      <c r="G6117" s="13"/>
      <c r="I6117" s="3"/>
      <c r="J6117" s="11"/>
      <c r="K6117" s="3"/>
    </row>
    <row r="6118" ht="15.0" customHeight="1">
      <c r="B6118" s="53"/>
      <c r="E6118" s="65"/>
      <c r="F6118" s="66"/>
      <c r="G6118" s="13"/>
      <c r="I6118" s="3"/>
      <c r="J6118" s="11"/>
      <c r="K6118" s="3"/>
    </row>
    <row r="6119" ht="15.0" customHeight="1">
      <c r="B6119" s="53"/>
      <c r="E6119" s="65"/>
      <c r="F6119" s="66"/>
      <c r="G6119" s="13"/>
      <c r="I6119" s="3"/>
      <c r="J6119" s="11"/>
      <c r="K6119" s="3"/>
    </row>
    <row r="6120" ht="15.0" customHeight="1">
      <c r="B6120" s="53"/>
      <c r="E6120" s="65"/>
      <c r="F6120" s="66"/>
      <c r="G6120" s="13"/>
      <c r="I6120" s="3"/>
      <c r="J6120" s="11"/>
      <c r="K6120" s="3"/>
    </row>
    <row r="6121" ht="15.0" customHeight="1">
      <c r="B6121" s="53"/>
      <c r="E6121" s="65"/>
      <c r="F6121" s="66"/>
      <c r="G6121" s="13"/>
      <c r="I6121" s="3"/>
      <c r="J6121" s="11"/>
      <c r="K6121" s="3"/>
    </row>
    <row r="6122" ht="15.0" customHeight="1">
      <c r="B6122" s="53"/>
      <c r="E6122" s="65"/>
      <c r="F6122" s="66"/>
      <c r="G6122" s="13"/>
      <c r="I6122" s="3"/>
      <c r="J6122" s="11"/>
      <c r="K6122" s="3"/>
    </row>
    <row r="6123" ht="15.0" customHeight="1">
      <c r="B6123" s="53"/>
      <c r="E6123" s="65"/>
      <c r="F6123" s="66"/>
      <c r="G6123" s="13"/>
      <c r="I6123" s="3"/>
      <c r="J6123" s="11"/>
      <c r="K6123" s="3"/>
    </row>
    <row r="6124" ht="15.0" customHeight="1">
      <c r="B6124" s="53"/>
      <c r="E6124" s="65"/>
      <c r="F6124" s="66"/>
      <c r="G6124" s="13"/>
      <c r="I6124" s="3"/>
      <c r="J6124" s="11"/>
      <c r="K6124" s="3"/>
    </row>
    <row r="6125" ht="15.0" customHeight="1">
      <c r="B6125" s="53"/>
      <c r="E6125" s="65"/>
      <c r="F6125" s="66"/>
      <c r="G6125" s="13"/>
      <c r="I6125" s="3"/>
      <c r="J6125" s="11"/>
      <c r="K6125" s="3"/>
    </row>
    <row r="6126" ht="15.0" customHeight="1">
      <c r="B6126" s="53"/>
      <c r="E6126" s="65"/>
      <c r="F6126" s="66"/>
      <c r="G6126" s="13"/>
      <c r="I6126" s="3"/>
      <c r="J6126" s="11"/>
      <c r="K6126" s="3"/>
    </row>
    <row r="6127" ht="15.0" customHeight="1">
      <c r="B6127" s="53"/>
      <c r="E6127" s="65"/>
      <c r="F6127" s="66"/>
      <c r="G6127" s="13"/>
      <c r="I6127" s="3"/>
      <c r="J6127" s="11"/>
      <c r="K6127" s="3"/>
    </row>
    <row r="6128" ht="15.0" customHeight="1">
      <c r="B6128" s="53"/>
      <c r="E6128" s="65"/>
      <c r="F6128" s="66"/>
      <c r="G6128" s="13"/>
      <c r="I6128" s="3"/>
      <c r="J6128" s="11"/>
      <c r="K6128" s="3"/>
    </row>
    <row r="6129" ht="15.0" customHeight="1">
      <c r="B6129" s="53"/>
      <c r="E6129" s="65"/>
      <c r="F6129" s="66"/>
      <c r="G6129" s="13"/>
      <c r="I6129" s="3"/>
      <c r="J6129" s="11"/>
      <c r="K6129" s="3"/>
    </row>
    <row r="6130" ht="15.0" customHeight="1">
      <c r="B6130" s="53"/>
      <c r="E6130" s="65"/>
      <c r="F6130" s="66"/>
      <c r="G6130" s="13"/>
      <c r="I6130" s="3"/>
      <c r="J6130" s="11"/>
      <c r="K6130" s="3"/>
    </row>
    <row r="6131" ht="15.0" customHeight="1">
      <c r="B6131" s="53"/>
      <c r="E6131" s="65"/>
      <c r="F6131" s="66"/>
      <c r="G6131" s="13"/>
      <c r="I6131" s="3"/>
      <c r="J6131" s="11"/>
      <c r="K6131" s="3"/>
    </row>
    <row r="6132" ht="15.0" customHeight="1">
      <c r="B6132" s="53"/>
      <c r="E6132" s="65"/>
      <c r="F6132" s="66"/>
      <c r="G6132" s="13"/>
      <c r="I6132" s="3"/>
      <c r="J6132" s="11"/>
      <c r="K6132" s="3"/>
    </row>
    <row r="6133" ht="15.0" customHeight="1">
      <c r="B6133" s="53"/>
      <c r="E6133" s="65"/>
      <c r="F6133" s="66"/>
      <c r="G6133" s="13"/>
      <c r="I6133" s="3"/>
      <c r="J6133" s="11"/>
      <c r="K6133" s="3"/>
    </row>
  </sheetData>
  <autoFilter ref="$A$1:$AE$3210"/>
  <dataValidations>
    <dataValidation type="list" allowBlank="1" sqref="K2:K3258">
      <formula1>Species.List!$J$2:$J$10</formula1>
    </dataValidation>
    <dataValidation type="list" allowBlank="1" sqref="J4593:J6133">
      <formula1>Species.List!$B$2:$B$104</formula1>
    </dataValidation>
    <dataValidation type="list" allowBlank="1" showInputMessage="1" showErrorMessage="1" prompt="Not in &quot;Species.List&quot; tab" sqref="J1:J3537 J3540:J3614 J3616:J4395">
      <formula1>Species.List!$B$2:$B$104</formula1>
    </dataValidation>
    <dataValidation type="list" allowBlank="1" sqref="I2:I4395">
      <formula1>Species.List!$A$2:$A$104</formula1>
    </dataValidation>
    <dataValidation type="list" allowBlank="1" showErrorMessage="1" sqref="G1:G3614 G3617:G4412 G4446:G6133">
      <formula1>Site.ID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4.38"/>
    <col customWidth="1" min="2" max="2" width="9.25"/>
    <col customWidth="1" min="3" max="3" width="7.88"/>
    <col customWidth="1" min="4" max="4" width="8.75"/>
    <col customWidth="1" min="5" max="5" width="22.13"/>
    <col customWidth="1" min="6" max="6" width="26.63"/>
    <col customWidth="1" min="7" max="8" width="12.13"/>
    <col customWidth="1" min="9" max="10" width="25.75"/>
    <col customWidth="1" min="11" max="11" width="11.25"/>
    <col customWidth="1" min="12" max="12" width="13.13"/>
    <col customWidth="1" min="13" max="13" width="16.38"/>
    <col customWidth="1" min="14" max="14" width="15.0"/>
    <col customWidth="1" min="15" max="15" width="18.0"/>
    <col customWidth="1" min="16" max="16" width="39.75"/>
    <col customWidth="1" min="17" max="17" width="144.0"/>
    <col customWidth="1" min="18" max="32" width="10.88"/>
  </cols>
  <sheetData>
    <row r="1" ht="15.75" customHeight="1">
      <c r="A1" s="28" t="s">
        <v>752</v>
      </c>
      <c r="B1" s="1" t="s">
        <v>488</v>
      </c>
      <c r="C1" s="33" t="s">
        <v>0</v>
      </c>
      <c r="D1" s="1" t="s">
        <v>489</v>
      </c>
      <c r="E1" s="1" t="s">
        <v>490</v>
      </c>
      <c r="F1" s="1" t="s">
        <v>491</v>
      </c>
      <c r="G1" s="1" t="s">
        <v>370</v>
      </c>
      <c r="H1" s="33" t="s">
        <v>493</v>
      </c>
      <c r="I1" s="68" t="s">
        <v>671</v>
      </c>
      <c r="J1" s="68" t="s">
        <v>672</v>
      </c>
      <c r="K1" s="33" t="s">
        <v>674</v>
      </c>
      <c r="L1" s="69" t="s">
        <v>753</v>
      </c>
      <c r="M1" s="68" t="s">
        <v>680</v>
      </c>
      <c r="N1" s="1" t="s">
        <v>675</v>
      </c>
      <c r="O1" s="1" t="s">
        <v>676</v>
      </c>
      <c r="P1" s="3" t="s">
        <v>500</v>
      </c>
      <c r="Q1" s="3" t="s">
        <v>47</v>
      </c>
      <c r="R1" s="8"/>
      <c r="S1" s="8"/>
      <c r="T1" s="8"/>
      <c r="U1" s="8"/>
      <c r="V1" s="8"/>
      <c r="W1" s="8"/>
      <c r="X1" s="8"/>
      <c r="Y1" s="8"/>
      <c r="Z1" s="8"/>
      <c r="AA1" s="8"/>
      <c r="AB1" s="8"/>
      <c r="AC1" s="8"/>
      <c r="AD1" s="8"/>
      <c r="AE1" s="8"/>
      <c r="AF1" s="8"/>
    </row>
    <row r="2" ht="15.75" customHeight="1">
      <c r="A2" s="7" t="s">
        <v>55</v>
      </c>
      <c r="B2" s="40">
        <v>41858.0</v>
      </c>
      <c r="C2" s="39">
        <v>2014.0</v>
      </c>
      <c r="D2" s="3" t="s">
        <v>66</v>
      </c>
      <c r="E2" s="3" t="s">
        <v>72</v>
      </c>
      <c r="F2" s="3" t="s">
        <v>533</v>
      </c>
      <c r="G2" s="3" t="s">
        <v>378</v>
      </c>
      <c r="H2" s="39">
        <v>1.0</v>
      </c>
      <c r="I2" s="3" t="s">
        <v>110</v>
      </c>
      <c r="J2" s="3" t="s">
        <v>111</v>
      </c>
      <c r="K2" s="39">
        <v>1.5</v>
      </c>
      <c r="L2" s="70" t="s">
        <v>692</v>
      </c>
      <c r="M2" s="39">
        <v>1.0</v>
      </c>
      <c r="N2" s="3" t="s">
        <v>502</v>
      </c>
      <c r="O2" s="3" t="s">
        <v>55</v>
      </c>
      <c r="P2" s="3" t="s">
        <v>754</v>
      </c>
      <c r="Q2" s="3" t="s">
        <v>755</v>
      </c>
      <c r="R2" s="3"/>
      <c r="S2" s="3"/>
      <c r="T2" s="3"/>
      <c r="U2" s="3"/>
      <c r="V2" s="3"/>
      <c r="W2" s="3"/>
      <c r="X2" s="3"/>
      <c r="Y2" s="3"/>
      <c r="Z2" s="3"/>
      <c r="AA2" s="3"/>
      <c r="AB2" s="3"/>
      <c r="AC2" s="3"/>
      <c r="AD2" s="3"/>
      <c r="AE2" s="3"/>
      <c r="AF2" s="3"/>
    </row>
    <row r="3" ht="15.75" customHeight="1">
      <c r="A3" s="7" t="s">
        <v>55</v>
      </c>
      <c r="B3" s="40">
        <v>41858.0</v>
      </c>
      <c r="C3" s="39">
        <v>2014.0</v>
      </c>
      <c r="D3" s="3" t="s">
        <v>66</v>
      </c>
      <c r="E3" s="3" t="s">
        <v>72</v>
      </c>
      <c r="F3" s="3" t="s">
        <v>533</v>
      </c>
      <c r="G3" s="3" t="s">
        <v>378</v>
      </c>
      <c r="H3" s="39">
        <v>1.0</v>
      </c>
      <c r="I3" s="3" t="s">
        <v>328</v>
      </c>
      <c r="J3" s="3" t="s">
        <v>329</v>
      </c>
      <c r="K3" s="39">
        <v>30.0</v>
      </c>
      <c r="L3" s="70" t="s">
        <v>692</v>
      </c>
      <c r="M3" s="39">
        <v>1.0</v>
      </c>
      <c r="N3" s="3" t="s">
        <v>502</v>
      </c>
      <c r="O3" s="3" t="s">
        <v>55</v>
      </c>
      <c r="P3" s="3"/>
      <c r="Q3" s="71" t="s">
        <v>756</v>
      </c>
      <c r="R3" s="3"/>
      <c r="S3" s="3"/>
      <c r="T3" s="3"/>
      <c r="U3" s="3"/>
      <c r="V3" s="3"/>
      <c r="W3" s="3"/>
      <c r="X3" s="3"/>
      <c r="Y3" s="3"/>
      <c r="Z3" s="3"/>
      <c r="AA3" s="3"/>
      <c r="AB3" s="3"/>
      <c r="AC3" s="3"/>
      <c r="AD3" s="3"/>
      <c r="AE3" s="3"/>
      <c r="AF3" s="3"/>
    </row>
    <row r="4" ht="15.75" customHeight="1">
      <c r="A4" s="7" t="s">
        <v>55</v>
      </c>
      <c r="B4" s="40">
        <v>41858.0</v>
      </c>
      <c r="C4" s="39">
        <v>2014.0</v>
      </c>
      <c r="D4" s="3" t="s">
        <v>66</v>
      </c>
      <c r="E4" s="3" t="s">
        <v>72</v>
      </c>
      <c r="F4" s="3" t="s">
        <v>533</v>
      </c>
      <c r="G4" s="3" t="s">
        <v>378</v>
      </c>
      <c r="H4" s="39">
        <v>2.0</v>
      </c>
      <c r="I4" s="3" t="s">
        <v>110</v>
      </c>
      <c r="J4" s="3" t="s">
        <v>111</v>
      </c>
      <c r="K4" s="39">
        <v>1.5</v>
      </c>
      <c r="L4" s="70" t="s">
        <v>692</v>
      </c>
      <c r="M4" s="39">
        <v>1.0</v>
      </c>
      <c r="N4" s="3" t="s">
        <v>502</v>
      </c>
      <c r="O4" s="3" t="s">
        <v>55</v>
      </c>
      <c r="P4" s="3" t="s">
        <v>754</v>
      </c>
      <c r="Q4" s="3" t="s">
        <v>757</v>
      </c>
      <c r="R4" s="3"/>
      <c r="S4" s="3"/>
      <c r="T4" s="3"/>
      <c r="U4" s="3"/>
      <c r="V4" s="3"/>
      <c r="W4" s="3"/>
      <c r="X4" s="3"/>
      <c r="Y4" s="3"/>
      <c r="Z4" s="3"/>
      <c r="AA4" s="3"/>
      <c r="AB4" s="3"/>
      <c r="AC4" s="3"/>
      <c r="AD4" s="3"/>
      <c r="AE4" s="3"/>
      <c r="AF4" s="3"/>
    </row>
    <row r="5" ht="15.75" customHeight="1">
      <c r="A5" s="7" t="s">
        <v>55</v>
      </c>
      <c r="B5" s="40">
        <v>41858.0</v>
      </c>
      <c r="C5" s="39">
        <v>2014.0</v>
      </c>
      <c r="D5" s="3" t="s">
        <v>66</v>
      </c>
      <c r="E5" s="3" t="s">
        <v>72</v>
      </c>
      <c r="F5" s="3" t="s">
        <v>533</v>
      </c>
      <c r="G5" s="3" t="s">
        <v>378</v>
      </c>
      <c r="H5" s="39">
        <v>2.0</v>
      </c>
      <c r="I5" s="3" t="s">
        <v>328</v>
      </c>
      <c r="J5" s="3" t="s">
        <v>329</v>
      </c>
      <c r="K5" s="39">
        <v>26.0</v>
      </c>
      <c r="L5" s="70" t="s">
        <v>692</v>
      </c>
      <c r="M5" s="39">
        <v>1.0</v>
      </c>
      <c r="N5" s="3" t="s">
        <v>502</v>
      </c>
      <c r="O5" s="3" t="s">
        <v>55</v>
      </c>
      <c r="P5" s="3"/>
      <c r="Q5" s="3" t="s">
        <v>758</v>
      </c>
      <c r="R5" s="3"/>
      <c r="S5" s="3"/>
      <c r="T5" s="3"/>
      <c r="U5" s="3"/>
      <c r="V5" s="3"/>
      <c r="W5" s="3"/>
      <c r="X5" s="3"/>
      <c r="Y5" s="3"/>
      <c r="Z5" s="3"/>
      <c r="AA5" s="3"/>
      <c r="AB5" s="3"/>
      <c r="AC5" s="3"/>
      <c r="AD5" s="3"/>
      <c r="AE5" s="3"/>
      <c r="AF5" s="3"/>
    </row>
    <row r="6" ht="15.75" customHeight="1">
      <c r="A6" s="7" t="s">
        <v>55</v>
      </c>
      <c r="B6" s="40">
        <v>41858.0</v>
      </c>
      <c r="C6" s="39">
        <v>2014.0</v>
      </c>
      <c r="D6" s="3" t="s">
        <v>66</v>
      </c>
      <c r="E6" s="3" t="s">
        <v>72</v>
      </c>
      <c r="F6" s="3" t="s">
        <v>533</v>
      </c>
      <c r="G6" s="3" t="s">
        <v>379</v>
      </c>
      <c r="H6" s="39">
        <v>1.0</v>
      </c>
      <c r="I6" s="3" t="s">
        <v>322</v>
      </c>
      <c r="J6" s="3" t="s">
        <v>322</v>
      </c>
      <c r="K6" s="39">
        <v>2.0</v>
      </c>
      <c r="L6" s="70" t="s">
        <v>692</v>
      </c>
      <c r="M6" s="39">
        <v>1.0</v>
      </c>
      <c r="N6" s="3" t="s">
        <v>502</v>
      </c>
      <c r="O6" s="3" t="s">
        <v>55</v>
      </c>
      <c r="P6" s="3"/>
      <c r="Q6" s="3"/>
      <c r="R6" s="3"/>
      <c r="S6" s="3"/>
      <c r="T6" s="3"/>
      <c r="U6" s="3"/>
      <c r="V6" s="3"/>
      <c r="W6" s="3"/>
      <c r="X6" s="3"/>
      <c r="Y6" s="3"/>
      <c r="Z6" s="3"/>
      <c r="AA6" s="3"/>
      <c r="AB6" s="3"/>
      <c r="AC6" s="3"/>
      <c r="AD6" s="3"/>
      <c r="AE6" s="3"/>
      <c r="AF6" s="3"/>
    </row>
    <row r="7" ht="15.75" customHeight="1">
      <c r="A7" s="7" t="s">
        <v>55</v>
      </c>
      <c r="B7" s="40">
        <v>41858.0</v>
      </c>
      <c r="C7" s="39">
        <v>2014.0</v>
      </c>
      <c r="D7" s="3" t="s">
        <v>66</v>
      </c>
      <c r="E7" s="3" t="s">
        <v>72</v>
      </c>
      <c r="F7" s="3" t="s">
        <v>533</v>
      </c>
      <c r="G7" s="3" t="s">
        <v>379</v>
      </c>
      <c r="H7" s="39">
        <v>1.0</v>
      </c>
      <c r="I7" s="3" t="s">
        <v>314</v>
      </c>
      <c r="J7" s="3" t="s">
        <v>315</v>
      </c>
      <c r="K7" s="39">
        <v>1.0</v>
      </c>
      <c r="L7" s="70" t="s">
        <v>692</v>
      </c>
      <c r="M7" s="39">
        <v>1.0</v>
      </c>
      <c r="N7" s="3" t="s">
        <v>502</v>
      </c>
      <c r="O7" s="3" t="s">
        <v>55</v>
      </c>
      <c r="P7" s="3" t="s">
        <v>759</v>
      </c>
      <c r="Q7" s="3"/>
      <c r="R7" s="3"/>
      <c r="S7" s="3"/>
      <c r="T7" s="3"/>
      <c r="U7" s="3"/>
      <c r="V7" s="3"/>
      <c r="W7" s="3"/>
      <c r="X7" s="3"/>
      <c r="Y7" s="3"/>
      <c r="Z7" s="3"/>
      <c r="AA7" s="3"/>
      <c r="AB7" s="3"/>
      <c r="AC7" s="3"/>
      <c r="AD7" s="3"/>
      <c r="AE7" s="3"/>
      <c r="AF7" s="3"/>
    </row>
    <row r="8" ht="15.75" customHeight="1">
      <c r="A8" s="7" t="s">
        <v>55</v>
      </c>
      <c r="B8" s="40">
        <v>41858.0</v>
      </c>
      <c r="C8" s="39">
        <v>2014.0</v>
      </c>
      <c r="D8" s="3" t="s">
        <v>66</v>
      </c>
      <c r="E8" s="3" t="s">
        <v>72</v>
      </c>
      <c r="F8" s="3" t="s">
        <v>533</v>
      </c>
      <c r="G8" s="3" t="s">
        <v>379</v>
      </c>
      <c r="H8" s="39">
        <v>1.0</v>
      </c>
      <c r="I8" s="3" t="s">
        <v>110</v>
      </c>
      <c r="J8" s="3" t="s">
        <v>111</v>
      </c>
      <c r="K8" s="39">
        <v>1.0</v>
      </c>
      <c r="L8" s="70" t="s">
        <v>692</v>
      </c>
      <c r="M8" s="39">
        <v>1.0</v>
      </c>
      <c r="N8" s="3" t="s">
        <v>502</v>
      </c>
      <c r="O8" s="3" t="s">
        <v>55</v>
      </c>
      <c r="P8" s="3" t="s">
        <v>759</v>
      </c>
      <c r="Q8" s="3"/>
      <c r="R8" s="3"/>
      <c r="S8" s="3"/>
      <c r="T8" s="3"/>
      <c r="U8" s="3"/>
      <c r="V8" s="3"/>
      <c r="W8" s="3"/>
      <c r="X8" s="3"/>
      <c r="Y8" s="3"/>
      <c r="Z8" s="3"/>
      <c r="AA8" s="3"/>
      <c r="AB8" s="3"/>
      <c r="AC8" s="3"/>
      <c r="AD8" s="3"/>
      <c r="AE8" s="3"/>
      <c r="AF8" s="3"/>
    </row>
    <row r="9" ht="15.75" customHeight="1">
      <c r="A9" s="7" t="s">
        <v>55</v>
      </c>
      <c r="B9" s="40">
        <v>41858.0</v>
      </c>
      <c r="C9" s="39">
        <v>2014.0</v>
      </c>
      <c r="D9" s="3" t="s">
        <v>66</v>
      </c>
      <c r="E9" s="3" t="s">
        <v>72</v>
      </c>
      <c r="F9" s="3" t="s">
        <v>533</v>
      </c>
      <c r="G9" s="3" t="s">
        <v>379</v>
      </c>
      <c r="H9" s="39">
        <v>2.0</v>
      </c>
      <c r="I9" s="3" t="s">
        <v>328</v>
      </c>
      <c r="J9" s="3" t="s">
        <v>329</v>
      </c>
      <c r="K9" s="39">
        <v>2.0</v>
      </c>
      <c r="L9" s="70" t="s">
        <v>692</v>
      </c>
      <c r="M9" s="39">
        <v>1.0</v>
      </c>
      <c r="N9" s="3" t="s">
        <v>502</v>
      </c>
      <c r="O9" s="3" t="s">
        <v>55</v>
      </c>
      <c r="P9" s="3"/>
      <c r="Q9" s="3"/>
      <c r="R9" s="3"/>
      <c r="S9" s="3"/>
      <c r="T9" s="3"/>
      <c r="U9" s="3"/>
      <c r="V9" s="3"/>
      <c r="W9" s="3"/>
      <c r="X9" s="3"/>
      <c r="Y9" s="3"/>
      <c r="Z9" s="3"/>
      <c r="AA9" s="3"/>
      <c r="AB9" s="3"/>
      <c r="AC9" s="3"/>
      <c r="AD9" s="3"/>
      <c r="AE9" s="3"/>
      <c r="AF9" s="3"/>
    </row>
    <row r="10" ht="15.75" customHeight="1">
      <c r="A10" s="7" t="s">
        <v>55</v>
      </c>
      <c r="B10" s="40">
        <v>41858.0</v>
      </c>
      <c r="C10" s="39">
        <v>2014.0</v>
      </c>
      <c r="D10" s="3" t="s">
        <v>66</v>
      </c>
      <c r="E10" s="3" t="s">
        <v>72</v>
      </c>
      <c r="F10" s="3" t="s">
        <v>533</v>
      </c>
      <c r="G10" s="3" t="s">
        <v>381</v>
      </c>
      <c r="H10" s="39">
        <v>1.0</v>
      </c>
      <c r="I10" s="3" t="s">
        <v>328</v>
      </c>
      <c r="J10" s="3" t="s">
        <v>329</v>
      </c>
      <c r="K10" s="39">
        <v>3.0</v>
      </c>
      <c r="L10" s="70" t="s">
        <v>692</v>
      </c>
      <c r="M10" s="39">
        <v>1.0</v>
      </c>
      <c r="N10" s="3" t="s">
        <v>502</v>
      </c>
      <c r="O10" s="3" t="s">
        <v>55</v>
      </c>
      <c r="P10" s="3"/>
      <c r="Q10" s="3"/>
      <c r="R10" s="3"/>
      <c r="S10" s="3"/>
      <c r="T10" s="3"/>
      <c r="U10" s="3"/>
      <c r="V10" s="3"/>
      <c r="W10" s="3"/>
      <c r="X10" s="3"/>
      <c r="Y10" s="3"/>
      <c r="Z10" s="3"/>
      <c r="AA10" s="3"/>
      <c r="AB10" s="3"/>
      <c r="AC10" s="3"/>
      <c r="AD10" s="3"/>
      <c r="AE10" s="3"/>
      <c r="AF10" s="3"/>
    </row>
    <row r="11" ht="15.75" customHeight="1">
      <c r="A11" s="7" t="s">
        <v>55</v>
      </c>
      <c r="B11" s="40">
        <v>41858.0</v>
      </c>
      <c r="C11" s="39">
        <v>2014.0</v>
      </c>
      <c r="D11" s="3" t="s">
        <v>66</v>
      </c>
      <c r="E11" s="3" t="s">
        <v>72</v>
      </c>
      <c r="F11" s="3" t="s">
        <v>533</v>
      </c>
      <c r="G11" s="3" t="s">
        <v>382</v>
      </c>
      <c r="H11" s="39">
        <v>1.0</v>
      </c>
      <c r="I11" s="3" t="s">
        <v>326</v>
      </c>
      <c r="J11" s="3" t="s">
        <v>327</v>
      </c>
      <c r="K11" s="39">
        <v>2.0</v>
      </c>
      <c r="L11" s="70" t="s">
        <v>692</v>
      </c>
      <c r="M11" s="39">
        <v>1.0</v>
      </c>
      <c r="N11" s="3" t="s">
        <v>502</v>
      </c>
      <c r="O11" s="3" t="s">
        <v>55</v>
      </c>
      <c r="P11" s="3"/>
      <c r="Q11" s="3"/>
      <c r="R11" s="3"/>
      <c r="S11" s="3"/>
      <c r="T11" s="3"/>
      <c r="U11" s="3"/>
      <c r="V11" s="3"/>
      <c r="W11" s="3"/>
      <c r="X11" s="3"/>
      <c r="Y11" s="3"/>
      <c r="Z11" s="3"/>
      <c r="AA11" s="3"/>
      <c r="AB11" s="3"/>
      <c r="AC11" s="3"/>
      <c r="AD11" s="3"/>
      <c r="AE11" s="3"/>
      <c r="AF11" s="3"/>
    </row>
    <row r="12" ht="15.75" customHeight="1">
      <c r="A12" s="7" t="s">
        <v>55</v>
      </c>
      <c r="B12" s="40">
        <v>41858.0</v>
      </c>
      <c r="C12" s="39">
        <v>2014.0</v>
      </c>
      <c r="D12" s="3" t="s">
        <v>66</v>
      </c>
      <c r="E12" s="3" t="s">
        <v>72</v>
      </c>
      <c r="F12" s="3" t="s">
        <v>533</v>
      </c>
      <c r="G12" s="3" t="s">
        <v>382</v>
      </c>
      <c r="H12" s="39">
        <v>1.0</v>
      </c>
      <c r="I12" s="3" t="s">
        <v>212</v>
      </c>
      <c r="J12" s="3" t="s">
        <v>213</v>
      </c>
      <c r="K12" s="39">
        <v>1.0</v>
      </c>
      <c r="L12" s="70" t="s">
        <v>692</v>
      </c>
      <c r="M12" s="39">
        <v>1.0</v>
      </c>
      <c r="N12" s="3" t="s">
        <v>502</v>
      </c>
      <c r="O12" s="3" t="s">
        <v>55</v>
      </c>
      <c r="P12" s="3"/>
      <c r="Q12" s="3"/>
      <c r="R12" s="3"/>
      <c r="S12" s="3"/>
      <c r="T12" s="3"/>
      <c r="U12" s="3"/>
      <c r="V12" s="3"/>
      <c r="W12" s="3"/>
      <c r="X12" s="3"/>
      <c r="Y12" s="3"/>
      <c r="Z12" s="3"/>
      <c r="AA12" s="3"/>
      <c r="AB12" s="3"/>
      <c r="AC12" s="3"/>
      <c r="AD12" s="3"/>
      <c r="AE12" s="3"/>
      <c r="AF12" s="3"/>
    </row>
    <row r="13" ht="15.75" customHeight="1">
      <c r="A13" s="7" t="s">
        <v>55</v>
      </c>
      <c r="B13" s="40">
        <v>41858.0</v>
      </c>
      <c r="C13" s="39">
        <v>2014.0</v>
      </c>
      <c r="D13" s="3" t="s">
        <v>66</v>
      </c>
      <c r="E13" s="3" t="s">
        <v>72</v>
      </c>
      <c r="F13" s="3" t="s">
        <v>533</v>
      </c>
      <c r="G13" s="3" t="s">
        <v>382</v>
      </c>
      <c r="H13" s="39">
        <v>1.0</v>
      </c>
      <c r="I13" s="3" t="s">
        <v>110</v>
      </c>
      <c r="J13" s="3" t="s">
        <v>111</v>
      </c>
      <c r="K13" s="39">
        <v>1.0</v>
      </c>
      <c r="L13" s="70" t="s">
        <v>692</v>
      </c>
      <c r="M13" s="39">
        <v>1.0</v>
      </c>
      <c r="N13" s="3" t="s">
        <v>502</v>
      </c>
      <c r="O13" s="3" t="s">
        <v>55</v>
      </c>
      <c r="P13" s="3"/>
      <c r="Q13" s="3"/>
      <c r="R13" s="3"/>
      <c r="S13" s="3"/>
      <c r="T13" s="3"/>
      <c r="U13" s="3"/>
      <c r="V13" s="3"/>
      <c r="W13" s="3"/>
      <c r="X13" s="3"/>
      <c r="Y13" s="3"/>
      <c r="Z13" s="3"/>
      <c r="AA13" s="3"/>
      <c r="AB13" s="3"/>
      <c r="AC13" s="3"/>
      <c r="AD13" s="3"/>
      <c r="AE13" s="3"/>
      <c r="AF13" s="3"/>
    </row>
    <row r="14" ht="15.75" customHeight="1">
      <c r="A14" s="7" t="s">
        <v>55</v>
      </c>
      <c r="B14" s="40">
        <v>41858.0</v>
      </c>
      <c r="C14" s="39">
        <v>2014.0</v>
      </c>
      <c r="D14" s="3" t="s">
        <v>66</v>
      </c>
      <c r="E14" s="3" t="s">
        <v>72</v>
      </c>
      <c r="F14" s="3" t="s">
        <v>533</v>
      </c>
      <c r="G14" s="3" t="s">
        <v>382</v>
      </c>
      <c r="H14" s="39">
        <v>1.0</v>
      </c>
      <c r="I14" s="3" t="s">
        <v>361</v>
      </c>
      <c r="J14" s="3" t="s">
        <v>361</v>
      </c>
      <c r="K14" s="39">
        <v>1.0</v>
      </c>
      <c r="L14" s="70" t="s">
        <v>692</v>
      </c>
      <c r="M14" s="39">
        <v>1.0</v>
      </c>
      <c r="N14" s="3" t="s">
        <v>502</v>
      </c>
      <c r="O14" s="3" t="s">
        <v>55</v>
      </c>
      <c r="P14" s="3" t="s">
        <v>760</v>
      </c>
      <c r="Q14" s="3"/>
      <c r="R14" s="3"/>
      <c r="S14" s="3"/>
      <c r="T14" s="3"/>
      <c r="U14" s="3"/>
      <c r="V14" s="3"/>
      <c r="W14" s="3"/>
      <c r="X14" s="3"/>
      <c r="Y14" s="3"/>
      <c r="Z14" s="3"/>
      <c r="AA14" s="3"/>
      <c r="AB14" s="3"/>
      <c r="AC14" s="3"/>
      <c r="AD14" s="3"/>
      <c r="AE14" s="3"/>
      <c r="AF14" s="3"/>
    </row>
    <row r="15" ht="15.75" customHeight="1">
      <c r="A15" s="7" t="s">
        <v>55</v>
      </c>
      <c r="B15" s="40">
        <v>41858.0</v>
      </c>
      <c r="C15" s="39">
        <v>2014.0</v>
      </c>
      <c r="D15" s="3" t="s">
        <v>66</v>
      </c>
      <c r="E15" s="3" t="s">
        <v>72</v>
      </c>
      <c r="F15" s="3" t="s">
        <v>533</v>
      </c>
      <c r="G15" s="3" t="s">
        <v>382</v>
      </c>
      <c r="H15" s="39">
        <v>1.0</v>
      </c>
      <c r="I15" s="3" t="s">
        <v>328</v>
      </c>
      <c r="J15" s="3" t="s">
        <v>329</v>
      </c>
      <c r="K15" s="39">
        <v>16.0</v>
      </c>
      <c r="L15" s="70" t="s">
        <v>692</v>
      </c>
      <c r="M15" s="39">
        <v>1.0</v>
      </c>
      <c r="N15" s="3" t="s">
        <v>502</v>
      </c>
      <c r="O15" s="3" t="s">
        <v>55</v>
      </c>
      <c r="P15" s="3"/>
      <c r="Q15" s="3"/>
      <c r="R15" s="3"/>
      <c r="S15" s="3"/>
      <c r="T15" s="3"/>
      <c r="U15" s="3"/>
      <c r="V15" s="3"/>
      <c r="W15" s="3"/>
      <c r="X15" s="3"/>
      <c r="Y15" s="3"/>
      <c r="Z15" s="3"/>
      <c r="AA15" s="3"/>
      <c r="AB15" s="3"/>
      <c r="AC15" s="3"/>
      <c r="AD15" s="3"/>
      <c r="AE15" s="3"/>
      <c r="AF15" s="3"/>
    </row>
    <row r="16" ht="15.75" customHeight="1">
      <c r="A16" s="7" t="s">
        <v>55</v>
      </c>
      <c r="B16" s="40">
        <v>41858.0</v>
      </c>
      <c r="C16" s="39">
        <v>2014.0</v>
      </c>
      <c r="D16" s="3" t="s">
        <v>66</v>
      </c>
      <c r="E16" s="3" t="s">
        <v>72</v>
      </c>
      <c r="F16" s="3" t="s">
        <v>533</v>
      </c>
      <c r="G16" s="3" t="s">
        <v>382</v>
      </c>
      <c r="H16" s="39">
        <v>2.0</v>
      </c>
      <c r="I16" s="3" t="s">
        <v>328</v>
      </c>
      <c r="J16" s="3" t="s">
        <v>329</v>
      </c>
      <c r="K16" s="39">
        <v>15.0</v>
      </c>
      <c r="L16" s="70" t="s">
        <v>692</v>
      </c>
      <c r="M16" s="39">
        <v>1.0</v>
      </c>
      <c r="N16" s="3" t="s">
        <v>502</v>
      </c>
      <c r="O16" s="3" t="s">
        <v>55</v>
      </c>
      <c r="P16" s="3"/>
      <c r="Q16" s="3"/>
      <c r="R16" s="3"/>
      <c r="S16" s="3"/>
      <c r="T16" s="3"/>
      <c r="U16" s="3"/>
      <c r="V16" s="3"/>
      <c r="W16" s="3"/>
      <c r="X16" s="3"/>
      <c r="Y16" s="3"/>
      <c r="Z16" s="3"/>
      <c r="AA16" s="3"/>
      <c r="AB16" s="3"/>
      <c r="AC16" s="3"/>
      <c r="AD16" s="3"/>
      <c r="AE16" s="3"/>
      <c r="AF16" s="3"/>
    </row>
    <row r="17" ht="15.75" customHeight="1">
      <c r="A17" s="7" t="s">
        <v>55</v>
      </c>
      <c r="B17" s="40">
        <v>41858.0</v>
      </c>
      <c r="C17" s="39">
        <v>2014.0</v>
      </c>
      <c r="D17" s="3" t="s">
        <v>66</v>
      </c>
      <c r="E17" s="3" t="s">
        <v>72</v>
      </c>
      <c r="F17" s="3" t="s">
        <v>533</v>
      </c>
      <c r="G17" s="3" t="s">
        <v>382</v>
      </c>
      <c r="H17" s="39">
        <v>2.0</v>
      </c>
      <c r="I17" s="3" t="s">
        <v>110</v>
      </c>
      <c r="J17" s="3" t="s">
        <v>111</v>
      </c>
      <c r="K17" s="39">
        <v>1.0</v>
      </c>
      <c r="L17" s="70" t="s">
        <v>692</v>
      </c>
      <c r="M17" s="39">
        <v>1.0</v>
      </c>
      <c r="N17" s="3" t="s">
        <v>502</v>
      </c>
      <c r="O17" s="3" t="s">
        <v>55</v>
      </c>
      <c r="P17" s="3" t="s">
        <v>759</v>
      </c>
      <c r="Q17" s="3"/>
      <c r="R17" s="3"/>
      <c r="S17" s="3"/>
      <c r="T17" s="3"/>
      <c r="U17" s="3"/>
      <c r="V17" s="3"/>
      <c r="W17" s="3"/>
      <c r="X17" s="3"/>
      <c r="Y17" s="3"/>
      <c r="Z17" s="3"/>
      <c r="AA17" s="3"/>
      <c r="AB17" s="3"/>
      <c r="AC17" s="3"/>
      <c r="AD17" s="3"/>
      <c r="AE17" s="3"/>
      <c r="AF17" s="3"/>
    </row>
    <row r="18" ht="15.75" customHeight="1">
      <c r="A18" s="7" t="s">
        <v>55</v>
      </c>
      <c r="B18" s="40">
        <v>41858.0</v>
      </c>
      <c r="C18" s="39">
        <v>2014.0</v>
      </c>
      <c r="D18" s="3" t="s">
        <v>66</v>
      </c>
      <c r="E18" s="3" t="s">
        <v>72</v>
      </c>
      <c r="F18" s="3" t="s">
        <v>533</v>
      </c>
      <c r="G18" s="3" t="s">
        <v>382</v>
      </c>
      <c r="H18" s="39">
        <v>2.0</v>
      </c>
      <c r="I18" s="3" t="s">
        <v>322</v>
      </c>
      <c r="J18" s="3" t="s">
        <v>322</v>
      </c>
      <c r="K18" s="39">
        <v>1.0</v>
      </c>
      <c r="L18" s="70" t="s">
        <v>692</v>
      </c>
      <c r="M18" s="39">
        <v>1.0</v>
      </c>
      <c r="N18" s="3" t="s">
        <v>502</v>
      </c>
      <c r="O18" s="3" t="s">
        <v>55</v>
      </c>
      <c r="P18" s="3"/>
      <c r="Q18" s="3"/>
      <c r="R18" s="3"/>
      <c r="S18" s="3"/>
      <c r="T18" s="3"/>
      <c r="U18" s="3"/>
      <c r="V18" s="3"/>
      <c r="W18" s="3"/>
      <c r="X18" s="3"/>
      <c r="Y18" s="3"/>
      <c r="Z18" s="3"/>
      <c r="AA18" s="3"/>
      <c r="AB18" s="3"/>
      <c r="AC18" s="3"/>
      <c r="AD18" s="3"/>
      <c r="AE18" s="3"/>
      <c r="AF18" s="3"/>
    </row>
    <row r="19" ht="15.75" customHeight="1">
      <c r="A19" s="7" t="s">
        <v>55</v>
      </c>
      <c r="B19" s="40">
        <v>41858.0</v>
      </c>
      <c r="C19" s="39">
        <v>2014.0</v>
      </c>
      <c r="D19" s="3" t="s">
        <v>66</v>
      </c>
      <c r="E19" s="3" t="s">
        <v>72</v>
      </c>
      <c r="F19" s="3" t="s">
        <v>533</v>
      </c>
      <c r="G19" s="3" t="s">
        <v>383</v>
      </c>
      <c r="H19" s="39">
        <v>1.0</v>
      </c>
      <c r="I19" s="3" t="s">
        <v>328</v>
      </c>
      <c r="J19" s="3" t="s">
        <v>329</v>
      </c>
      <c r="K19" s="39">
        <v>4.0</v>
      </c>
      <c r="L19" s="70" t="s">
        <v>692</v>
      </c>
      <c r="M19" s="39">
        <v>1.0</v>
      </c>
      <c r="N19" s="3" t="s">
        <v>502</v>
      </c>
      <c r="O19" s="3" t="s">
        <v>55</v>
      </c>
      <c r="P19" s="3"/>
      <c r="Q19" s="3"/>
      <c r="R19" s="3"/>
      <c r="S19" s="3"/>
      <c r="T19" s="3"/>
      <c r="U19" s="3"/>
      <c r="V19" s="3"/>
      <c r="W19" s="3"/>
      <c r="X19" s="3"/>
      <c r="Y19" s="3"/>
      <c r="Z19" s="3"/>
      <c r="AA19" s="3"/>
      <c r="AB19" s="3"/>
      <c r="AC19" s="3"/>
      <c r="AD19" s="3"/>
      <c r="AE19" s="3"/>
      <c r="AF19" s="3"/>
    </row>
    <row r="20" ht="15.75" customHeight="1">
      <c r="A20" s="7" t="s">
        <v>55</v>
      </c>
      <c r="B20" s="40">
        <v>41858.0</v>
      </c>
      <c r="C20" s="39">
        <v>2014.0</v>
      </c>
      <c r="D20" s="3" t="s">
        <v>66</v>
      </c>
      <c r="E20" s="3" t="s">
        <v>72</v>
      </c>
      <c r="F20" s="3" t="s">
        <v>533</v>
      </c>
      <c r="G20" s="3" t="s">
        <v>383</v>
      </c>
      <c r="H20" s="39">
        <v>1.0</v>
      </c>
      <c r="I20" s="3" t="s">
        <v>322</v>
      </c>
      <c r="J20" s="3" t="s">
        <v>322</v>
      </c>
      <c r="K20" s="39">
        <v>1.0</v>
      </c>
      <c r="L20" s="70" t="s">
        <v>692</v>
      </c>
      <c r="M20" s="39">
        <v>1.0</v>
      </c>
      <c r="N20" s="3" t="s">
        <v>502</v>
      </c>
      <c r="O20" s="3" t="s">
        <v>55</v>
      </c>
      <c r="P20" s="3"/>
      <c r="Q20" s="3"/>
      <c r="R20" s="3"/>
      <c r="S20" s="3"/>
      <c r="T20" s="3"/>
      <c r="U20" s="3"/>
      <c r="V20" s="3"/>
      <c r="W20" s="3"/>
      <c r="X20" s="3"/>
      <c r="Y20" s="3"/>
      <c r="Z20" s="3"/>
      <c r="AA20" s="3"/>
      <c r="AB20" s="3"/>
      <c r="AC20" s="3"/>
      <c r="AD20" s="3"/>
      <c r="AE20" s="3"/>
      <c r="AF20" s="3"/>
    </row>
    <row r="21" ht="15.75" customHeight="1">
      <c r="A21" s="7" t="s">
        <v>55</v>
      </c>
      <c r="B21" s="40">
        <v>41858.0</v>
      </c>
      <c r="C21" s="39">
        <v>2014.0</v>
      </c>
      <c r="D21" s="3" t="s">
        <v>66</v>
      </c>
      <c r="E21" s="3" t="s">
        <v>72</v>
      </c>
      <c r="F21" s="3" t="s">
        <v>533</v>
      </c>
      <c r="G21" s="3" t="s">
        <v>383</v>
      </c>
      <c r="H21" s="39">
        <v>1.0</v>
      </c>
      <c r="I21" s="3" t="s">
        <v>252</v>
      </c>
      <c r="J21" s="3" t="s">
        <v>253</v>
      </c>
      <c r="K21" s="39">
        <v>11.0</v>
      </c>
      <c r="L21" s="70" t="s">
        <v>692</v>
      </c>
      <c r="M21" s="39">
        <v>1.0</v>
      </c>
      <c r="N21" s="3" t="s">
        <v>502</v>
      </c>
      <c r="O21" s="3" t="s">
        <v>55</v>
      </c>
      <c r="P21" s="3" t="s">
        <v>253</v>
      </c>
      <c r="Q21" s="3"/>
      <c r="R21" s="3"/>
      <c r="S21" s="3"/>
      <c r="T21" s="3"/>
      <c r="U21" s="3"/>
      <c r="V21" s="3"/>
      <c r="W21" s="3"/>
      <c r="X21" s="3"/>
      <c r="Y21" s="3"/>
      <c r="Z21" s="3"/>
      <c r="AA21" s="3"/>
      <c r="AB21" s="3"/>
      <c r="AC21" s="3"/>
      <c r="AD21" s="3"/>
      <c r="AE21" s="3"/>
      <c r="AF21" s="3"/>
    </row>
    <row r="22" ht="15.75" customHeight="1">
      <c r="A22" s="7" t="s">
        <v>55</v>
      </c>
      <c r="B22" s="40">
        <v>41858.0</v>
      </c>
      <c r="C22" s="39">
        <v>2014.0</v>
      </c>
      <c r="D22" s="3" t="s">
        <v>66</v>
      </c>
      <c r="E22" s="3" t="s">
        <v>72</v>
      </c>
      <c r="F22" s="3" t="s">
        <v>533</v>
      </c>
      <c r="G22" s="3" t="s">
        <v>383</v>
      </c>
      <c r="H22" s="39">
        <v>1.0</v>
      </c>
      <c r="I22" s="3" t="s">
        <v>314</v>
      </c>
      <c r="J22" s="3" t="s">
        <v>315</v>
      </c>
      <c r="K22" s="39">
        <v>6.0</v>
      </c>
      <c r="L22" s="70" t="s">
        <v>692</v>
      </c>
      <c r="M22" s="39">
        <v>1.0</v>
      </c>
      <c r="N22" s="3" t="s">
        <v>502</v>
      </c>
      <c r="O22" s="3" t="s">
        <v>55</v>
      </c>
      <c r="P22" s="3" t="s">
        <v>759</v>
      </c>
      <c r="Q22" s="3"/>
      <c r="R22" s="3"/>
      <c r="S22" s="3"/>
      <c r="T22" s="3"/>
      <c r="U22" s="3"/>
      <c r="V22" s="3"/>
      <c r="W22" s="3"/>
      <c r="X22" s="3"/>
      <c r="Y22" s="3"/>
      <c r="Z22" s="3"/>
      <c r="AA22" s="3"/>
      <c r="AB22" s="3"/>
      <c r="AC22" s="3"/>
      <c r="AD22" s="3"/>
      <c r="AE22" s="3"/>
      <c r="AF22" s="3"/>
    </row>
    <row r="23" ht="15.75" customHeight="1">
      <c r="A23" s="7" t="s">
        <v>55</v>
      </c>
      <c r="B23" s="40">
        <v>41858.0</v>
      </c>
      <c r="C23" s="39">
        <v>2014.0</v>
      </c>
      <c r="D23" s="3" t="s">
        <v>66</v>
      </c>
      <c r="E23" s="3" t="s">
        <v>72</v>
      </c>
      <c r="F23" s="3" t="s">
        <v>533</v>
      </c>
      <c r="G23" s="3" t="s">
        <v>383</v>
      </c>
      <c r="H23" s="39">
        <v>2.0</v>
      </c>
      <c r="I23" s="3" t="s">
        <v>328</v>
      </c>
      <c r="J23" s="3" t="s">
        <v>329</v>
      </c>
      <c r="K23" s="39">
        <v>11.0</v>
      </c>
      <c r="L23" s="70" t="s">
        <v>692</v>
      </c>
      <c r="M23" s="39">
        <v>1.0</v>
      </c>
      <c r="N23" s="3" t="s">
        <v>502</v>
      </c>
      <c r="O23" s="3" t="s">
        <v>55</v>
      </c>
      <c r="P23" s="3"/>
      <c r="Q23" s="3"/>
      <c r="R23" s="3"/>
      <c r="S23" s="3"/>
      <c r="T23" s="3"/>
      <c r="U23" s="3"/>
      <c r="V23" s="3"/>
      <c r="W23" s="3"/>
      <c r="X23" s="3"/>
      <c r="Y23" s="3"/>
      <c r="Z23" s="3"/>
      <c r="AA23" s="3"/>
      <c r="AB23" s="3"/>
      <c r="AC23" s="3"/>
      <c r="AD23" s="3"/>
      <c r="AE23" s="3"/>
      <c r="AF23" s="3"/>
    </row>
    <row r="24" ht="15.75" customHeight="1">
      <c r="A24" s="7" t="s">
        <v>55</v>
      </c>
      <c r="B24" s="40">
        <v>41858.0</v>
      </c>
      <c r="C24" s="39">
        <v>2014.0</v>
      </c>
      <c r="D24" s="3" t="s">
        <v>66</v>
      </c>
      <c r="E24" s="3" t="s">
        <v>72</v>
      </c>
      <c r="F24" s="3" t="s">
        <v>533</v>
      </c>
      <c r="G24" s="3" t="s">
        <v>383</v>
      </c>
      <c r="H24" s="39">
        <v>2.0</v>
      </c>
      <c r="I24" s="3" t="s">
        <v>322</v>
      </c>
      <c r="J24" s="3" t="s">
        <v>322</v>
      </c>
      <c r="K24" s="39">
        <v>1.0</v>
      </c>
      <c r="L24" s="70" t="s">
        <v>692</v>
      </c>
      <c r="M24" s="39">
        <v>1.0</v>
      </c>
      <c r="N24" s="3" t="s">
        <v>502</v>
      </c>
      <c r="O24" s="3" t="s">
        <v>55</v>
      </c>
      <c r="P24" s="3"/>
      <c r="Q24" s="3"/>
      <c r="R24" s="3"/>
      <c r="S24" s="3"/>
      <c r="T24" s="3"/>
      <c r="U24" s="3"/>
      <c r="V24" s="3"/>
      <c r="W24" s="3"/>
      <c r="X24" s="3"/>
      <c r="Y24" s="3"/>
      <c r="Z24" s="3"/>
      <c r="AA24" s="3"/>
      <c r="AB24" s="3"/>
      <c r="AC24" s="3"/>
      <c r="AD24" s="3"/>
      <c r="AE24" s="3"/>
      <c r="AF24" s="3"/>
    </row>
    <row r="25" ht="15.75" customHeight="1">
      <c r="A25" s="7" t="s">
        <v>55</v>
      </c>
      <c r="B25" s="40">
        <v>41858.0</v>
      </c>
      <c r="C25" s="39">
        <v>2014.0</v>
      </c>
      <c r="D25" s="3" t="s">
        <v>66</v>
      </c>
      <c r="E25" s="3" t="s">
        <v>72</v>
      </c>
      <c r="F25" s="3" t="s">
        <v>533</v>
      </c>
      <c r="G25" s="3" t="s">
        <v>383</v>
      </c>
      <c r="H25" s="39">
        <v>2.0</v>
      </c>
      <c r="I25" s="3" t="s">
        <v>252</v>
      </c>
      <c r="J25" s="3" t="s">
        <v>253</v>
      </c>
      <c r="K25" s="39">
        <v>8.0</v>
      </c>
      <c r="L25" s="70" t="s">
        <v>692</v>
      </c>
      <c r="M25" s="39">
        <v>1.0</v>
      </c>
      <c r="N25" s="3" t="s">
        <v>502</v>
      </c>
      <c r="O25" s="3" t="s">
        <v>55</v>
      </c>
      <c r="P25" s="3" t="s">
        <v>253</v>
      </c>
      <c r="Q25" s="3"/>
      <c r="R25" s="3"/>
      <c r="S25" s="3"/>
      <c r="T25" s="3"/>
      <c r="U25" s="3"/>
      <c r="V25" s="3"/>
      <c r="W25" s="3"/>
      <c r="X25" s="3"/>
      <c r="Y25" s="3"/>
      <c r="Z25" s="3"/>
      <c r="AA25" s="3"/>
      <c r="AB25" s="3"/>
      <c r="AC25" s="3"/>
      <c r="AD25" s="3"/>
      <c r="AE25" s="3"/>
      <c r="AF25" s="3"/>
    </row>
    <row r="26" ht="15.75" customHeight="1">
      <c r="A26" s="7" t="s">
        <v>55</v>
      </c>
      <c r="B26" s="40">
        <v>41858.0</v>
      </c>
      <c r="C26" s="39">
        <v>2014.0</v>
      </c>
      <c r="D26" s="3" t="s">
        <v>66</v>
      </c>
      <c r="E26" s="3" t="s">
        <v>72</v>
      </c>
      <c r="F26" s="3" t="s">
        <v>533</v>
      </c>
      <c r="G26" s="3" t="s">
        <v>384</v>
      </c>
      <c r="H26" s="39">
        <v>1.0</v>
      </c>
      <c r="I26" s="3" t="s">
        <v>252</v>
      </c>
      <c r="J26" s="3" t="s">
        <v>253</v>
      </c>
      <c r="K26" s="39">
        <v>7.0</v>
      </c>
      <c r="L26" s="70" t="s">
        <v>692</v>
      </c>
      <c r="M26" s="39">
        <v>1.0</v>
      </c>
      <c r="N26" s="3" t="s">
        <v>502</v>
      </c>
      <c r="O26" s="3" t="s">
        <v>55</v>
      </c>
      <c r="P26" s="3" t="s">
        <v>253</v>
      </c>
      <c r="Q26" s="3"/>
      <c r="R26" s="3"/>
      <c r="S26" s="3"/>
      <c r="T26" s="3"/>
      <c r="U26" s="3"/>
      <c r="V26" s="3"/>
      <c r="W26" s="3"/>
      <c r="X26" s="3"/>
      <c r="Y26" s="3"/>
      <c r="Z26" s="3"/>
      <c r="AA26" s="3"/>
      <c r="AB26" s="3"/>
      <c r="AC26" s="3"/>
      <c r="AD26" s="3"/>
      <c r="AE26" s="3"/>
      <c r="AF26" s="3"/>
    </row>
    <row r="27" ht="15.75" customHeight="1">
      <c r="A27" s="7" t="s">
        <v>55</v>
      </c>
      <c r="B27" s="40">
        <v>41858.0</v>
      </c>
      <c r="C27" s="39">
        <v>2014.0</v>
      </c>
      <c r="D27" s="3" t="s">
        <v>66</v>
      </c>
      <c r="E27" s="3" t="s">
        <v>72</v>
      </c>
      <c r="F27" s="3" t="s">
        <v>533</v>
      </c>
      <c r="G27" s="3" t="s">
        <v>384</v>
      </c>
      <c r="H27" s="39">
        <v>2.0</v>
      </c>
      <c r="I27" s="3" t="s">
        <v>252</v>
      </c>
      <c r="J27" s="3" t="s">
        <v>253</v>
      </c>
      <c r="K27" s="39">
        <v>8.0</v>
      </c>
      <c r="L27" s="70" t="s">
        <v>692</v>
      </c>
      <c r="M27" s="39">
        <v>1.0</v>
      </c>
      <c r="N27" s="3" t="s">
        <v>502</v>
      </c>
      <c r="O27" s="3" t="s">
        <v>55</v>
      </c>
      <c r="P27" s="3" t="s">
        <v>253</v>
      </c>
      <c r="Q27" s="3"/>
      <c r="R27" s="3"/>
      <c r="S27" s="3"/>
      <c r="T27" s="3"/>
      <c r="U27" s="3"/>
      <c r="V27" s="3"/>
      <c r="W27" s="3"/>
      <c r="X27" s="3"/>
      <c r="Y27" s="3"/>
      <c r="Z27" s="3"/>
      <c r="AA27" s="3"/>
      <c r="AB27" s="3"/>
      <c r="AC27" s="3"/>
      <c r="AD27" s="3"/>
      <c r="AE27" s="3"/>
      <c r="AF27" s="3"/>
    </row>
    <row r="28" ht="15.75" customHeight="1">
      <c r="A28" s="7" t="s">
        <v>55</v>
      </c>
      <c r="B28" s="40">
        <v>41858.0</v>
      </c>
      <c r="C28" s="39">
        <v>2014.0</v>
      </c>
      <c r="D28" s="3" t="s">
        <v>66</v>
      </c>
      <c r="E28" s="3" t="s">
        <v>72</v>
      </c>
      <c r="F28" s="3" t="s">
        <v>533</v>
      </c>
      <c r="G28" s="3" t="s">
        <v>384</v>
      </c>
      <c r="H28" s="39">
        <v>2.0</v>
      </c>
      <c r="I28" s="3" t="s">
        <v>328</v>
      </c>
      <c r="J28" s="3" t="s">
        <v>329</v>
      </c>
      <c r="K28" s="39">
        <v>8.0</v>
      </c>
      <c r="L28" s="70" t="s">
        <v>692</v>
      </c>
      <c r="M28" s="39">
        <v>1.0</v>
      </c>
      <c r="N28" s="3" t="s">
        <v>502</v>
      </c>
      <c r="O28" s="3" t="s">
        <v>55</v>
      </c>
      <c r="P28" s="3"/>
      <c r="Q28" s="3"/>
      <c r="R28" s="3"/>
      <c r="S28" s="3"/>
      <c r="T28" s="3"/>
      <c r="U28" s="3"/>
      <c r="V28" s="3"/>
      <c r="W28" s="3"/>
      <c r="X28" s="3"/>
      <c r="Y28" s="3"/>
      <c r="Z28" s="3"/>
      <c r="AA28" s="3"/>
      <c r="AB28" s="3"/>
      <c r="AC28" s="3"/>
      <c r="AD28" s="3"/>
      <c r="AE28" s="3"/>
      <c r="AF28" s="3"/>
    </row>
    <row r="29" ht="15.75" customHeight="1">
      <c r="A29" s="7" t="s">
        <v>55</v>
      </c>
      <c r="B29" s="40">
        <v>41858.0</v>
      </c>
      <c r="C29" s="39">
        <v>2014.0</v>
      </c>
      <c r="D29" s="3" t="s">
        <v>66</v>
      </c>
      <c r="E29" s="3" t="s">
        <v>72</v>
      </c>
      <c r="F29" s="3" t="s">
        <v>533</v>
      </c>
      <c r="G29" s="3" t="s">
        <v>385</v>
      </c>
      <c r="H29" s="39">
        <v>1.0</v>
      </c>
      <c r="I29" s="3" t="s">
        <v>318</v>
      </c>
      <c r="J29" s="3" t="s">
        <v>319</v>
      </c>
      <c r="K29" s="39">
        <v>1.0</v>
      </c>
      <c r="L29" s="70" t="s">
        <v>692</v>
      </c>
      <c r="M29" s="39">
        <v>1.0</v>
      </c>
      <c r="N29" s="3" t="s">
        <v>502</v>
      </c>
      <c r="O29" s="3" t="s">
        <v>55</v>
      </c>
      <c r="P29" s="3" t="s">
        <v>759</v>
      </c>
      <c r="Q29" s="3"/>
      <c r="R29" s="3"/>
      <c r="S29" s="3"/>
      <c r="T29" s="3"/>
      <c r="U29" s="3"/>
      <c r="V29" s="3"/>
      <c r="W29" s="3"/>
      <c r="X29" s="3"/>
      <c r="Y29" s="3"/>
      <c r="Z29" s="3"/>
      <c r="AA29" s="3"/>
      <c r="AB29" s="3"/>
      <c r="AC29" s="3"/>
      <c r="AD29" s="3"/>
      <c r="AE29" s="3"/>
      <c r="AF29" s="3"/>
    </row>
    <row r="30" ht="15.75" customHeight="1">
      <c r="A30" s="7" t="s">
        <v>55</v>
      </c>
      <c r="B30" s="40">
        <v>41858.0</v>
      </c>
      <c r="C30" s="39">
        <v>2014.0</v>
      </c>
      <c r="D30" s="3" t="s">
        <v>66</v>
      </c>
      <c r="E30" s="3" t="s">
        <v>72</v>
      </c>
      <c r="F30" s="3" t="s">
        <v>533</v>
      </c>
      <c r="G30" s="3" t="s">
        <v>385</v>
      </c>
      <c r="H30" s="39">
        <v>1.0</v>
      </c>
      <c r="I30" s="3" t="s">
        <v>328</v>
      </c>
      <c r="J30" s="3" t="s">
        <v>329</v>
      </c>
      <c r="K30" s="39">
        <v>1.0</v>
      </c>
      <c r="L30" s="70" t="s">
        <v>692</v>
      </c>
      <c r="M30" s="39">
        <v>1.0</v>
      </c>
      <c r="N30" s="3" t="s">
        <v>502</v>
      </c>
      <c r="O30" s="3" t="s">
        <v>55</v>
      </c>
      <c r="P30" s="3"/>
      <c r="Q30" s="3"/>
      <c r="R30" s="3"/>
      <c r="S30" s="3"/>
      <c r="T30" s="3"/>
      <c r="U30" s="3"/>
      <c r="V30" s="3"/>
      <c r="W30" s="3"/>
      <c r="X30" s="3"/>
      <c r="Y30" s="3"/>
      <c r="Z30" s="3"/>
      <c r="AA30" s="3"/>
      <c r="AB30" s="3"/>
      <c r="AC30" s="3"/>
      <c r="AD30" s="3"/>
      <c r="AE30" s="3"/>
      <c r="AF30" s="3"/>
    </row>
    <row r="31" ht="15.75" customHeight="1">
      <c r="A31" s="7" t="s">
        <v>55</v>
      </c>
      <c r="B31" s="40">
        <v>41858.0</v>
      </c>
      <c r="C31" s="39">
        <v>2014.0</v>
      </c>
      <c r="D31" s="3" t="s">
        <v>66</v>
      </c>
      <c r="E31" s="3" t="s">
        <v>72</v>
      </c>
      <c r="F31" s="3" t="s">
        <v>533</v>
      </c>
      <c r="G31" s="3" t="s">
        <v>385</v>
      </c>
      <c r="H31" s="39">
        <v>1.0</v>
      </c>
      <c r="I31" s="3" t="s">
        <v>314</v>
      </c>
      <c r="J31" s="3" t="s">
        <v>315</v>
      </c>
      <c r="K31" s="39">
        <v>13.0</v>
      </c>
      <c r="L31" s="70" t="s">
        <v>692</v>
      </c>
      <c r="M31" s="39">
        <v>1.0</v>
      </c>
      <c r="N31" s="3" t="s">
        <v>502</v>
      </c>
      <c r="O31" s="3" t="s">
        <v>55</v>
      </c>
      <c r="P31" s="3"/>
      <c r="Q31" s="3"/>
      <c r="R31" s="3"/>
      <c r="S31" s="3"/>
      <c r="T31" s="3"/>
      <c r="U31" s="3"/>
      <c r="V31" s="3"/>
      <c r="W31" s="3"/>
      <c r="X31" s="3"/>
      <c r="Y31" s="3"/>
      <c r="Z31" s="3"/>
      <c r="AA31" s="3"/>
      <c r="AB31" s="3"/>
      <c r="AC31" s="3"/>
      <c r="AD31" s="3"/>
      <c r="AE31" s="3"/>
      <c r="AF31" s="3"/>
    </row>
    <row r="32" ht="15.75" customHeight="1">
      <c r="A32" s="7" t="s">
        <v>55</v>
      </c>
      <c r="B32" s="40">
        <v>41858.0</v>
      </c>
      <c r="C32" s="39">
        <v>2014.0</v>
      </c>
      <c r="D32" s="3" t="s">
        <v>66</v>
      </c>
      <c r="E32" s="3" t="s">
        <v>72</v>
      </c>
      <c r="F32" s="3" t="s">
        <v>533</v>
      </c>
      <c r="G32" s="3" t="s">
        <v>385</v>
      </c>
      <c r="H32" s="39">
        <v>2.0</v>
      </c>
      <c r="I32" s="3" t="s">
        <v>328</v>
      </c>
      <c r="J32" s="3" t="s">
        <v>329</v>
      </c>
      <c r="K32" s="39">
        <v>1.0</v>
      </c>
      <c r="L32" s="70" t="s">
        <v>692</v>
      </c>
      <c r="M32" s="39">
        <v>1.0</v>
      </c>
      <c r="N32" s="3" t="s">
        <v>502</v>
      </c>
      <c r="O32" s="3" t="s">
        <v>55</v>
      </c>
      <c r="P32" s="3"/>
      <c r="Q32" s="3"/>
      <c r="R32" s="3"/>
      <c r="S32" s="3"/>
      <c r="T32" s="3"/>
      <c r="U32" s="3"/>
      <c r="V32" s="3"/>
      <c r="W32" s="3"/>
      <c r="X32" s="3"/>
      <c r="Y32" s="3"/>
      <c r="Z32" s="3"/>
      <c r="AA32" s="3"/>
      <c r="AB32" s="3"/>
      <c r="AC32" s="3"/>
      <c r="AD32" s="3"/>
      <c r="AE32" s="3"/>
      <c r="AF32" s="3"/>
    </row>
    <row r="33" ht="15.75" customHeight="1">
      <c r="A33" s="7" t="s">
        <v>55</v>
      </c>
      <c r="B33" s="40">
        <v>41858.0</v>
      </c>
      <c r="C33" s="39">
        <v>2014.0</v>
      </c>
      <c r="D33" s="3" t="s">
        <v>66</v>
      </c>
      <c r="E33" s="3" t="s">
        <v>72</v>
      </c>
      <c r="F33" s="3" t="s">
        <v>533</v>
      </c>
      <c r="G33" s="3" t="s">
        <v>385</v>
      </c>
      <c r="H33" s="39">
        <v>2.0</v>
      </c>
      <c r="I33" s="3" t="s">
        <v>252</v>
      </c>
      <c r="J33" s="3" t="s">
        <v>253</v>
      </c>
      <c r="K33" s="39">
        <v>1.0</v>
      </c>
      <c r="L33" s="70" t="s">
        <v>692</v>
      </c>
      <c r="M33" s="39">
        <v>1.0</v>
      </c>
      <c r="N33" s="3" t="s">
        <v>502</v>
      </c>
      <c r="O33" s="3" t="s">
        <v>55</v>
      </c>
      <c r="P33" s="3" t="s">
        <v>253</v>
      </c>
      <c r="Q33" s="3"/>
      <c r="R33" s="3"/>
      <c r="S33" s="3"/>
      <c r="T33" s="3"/>
      <c r="U33" s="3"/>
      <c r="V33" s="3"/>
      <c r="W33" s="3"/>
      <c r="X33" s="3"/>
      <c r="Y33" s="3"/>
      <c r="Z33" s="3"/>
      <c r="AA33" s="3"/>
      <c r="AB33" s="3"/>
      <c r="AC33" s="3"/>
      <c r="AD33" s="3"/>
      <c r="AE33" s="3"/>
      <c r="AF33" s="3"/>
    </row>
    <row r="34" ht="15.75" customHeight="1">
      <c r="A34" s="7" t="s">
        <v>55</v>
      </c>
      <c r="B34" s="40">
        <v>41858.0</v>
      </c>
      <c r="C34" s="39">
        <v>2014.0</v>
      </c>
      <c r="D34" s="3" t="s">
        <v>66</v>
      </c>
      <c r="E34" s="3" t="s">
        <v>72</v>
      </c>
      <c r="F34" s="3" t="s">
        <v>533</v>
      </c>
      <c r="G34" s="3" t="s">
        <v>386</v>
      </c>
      <c r="H34" s="39">
        <v>1.0</v>
      </c>
      <c r="I34" s="56" t="s">
        <v>189</v>
      </c>
      <c r="J34" s="55" t="s">
        <v>190</v>
      </c>
      <c r="K34" s="39">
        <v>1.0</v>
      </c>
      <c r="L34" s="70" t="s">
        <v>692</v>
      </c>
      <c r="M34" s="39">
        <v>1.0</v>
      </c>
      <c r="N34" s="3" t="s">
        <v>502</v>
      </c>
      <c r="O34" s="3" t="s">
        <v>55</v>
      </c>
      <c r="P34" s="3"/>
      <c r="Q34" s="3"/>
      <c r="R34" s="3"/>
      <c r="S34" s="3"/>
      <c r="T34" s="3"/>
      <c r="U34" s="3"/>
      <c r="V34" s="3"/>
      <c r="W34" s="3"/>
      <c r="X34" s="3"/>
      <c r="Y34" s="3"/>
      <c r="Z34" s="3"/>
      <c r="AA34" s="3"/>
      <c r="AB34" s="3"/>
      <c r="AC34" s="3"/>
      <c r="AD34" s="3"/>
      <c r="AE34" s="3"/>
      <c r="AF34" s="3"/>
    </row>
    <row r="35" ht="15.75" customHeight="1">
      <c r="A35" s="7" t="s">
        <v>55</v>
      </c>
      <c r="B35" s="40">
        <v>41858.0</v>
      </c>
      <c r="C35" s="39">
        <v>2014.0</v>
      </c>
      <c r="D35" s="3" t="s">
        <v>66</v>
      </c>
      <c r="E35" s="3" t="s">
        <v>72</v>
      </c>
      <c r="F35" s="3" t="s">
        <v>533</v>
      </c>
      <c r="G35" s="3" t="s">
        <v>386</v>
      </c>
      <c r="H35" s="39">
        <v>1.0</v>
      </c>
      <c r="I35" s="3" t="s">
        <v>359</v>
      </c>
      <c r="J35" s="3" t="s">
        <v>359</v>
      </c>
      <c r="K35" s="39">
        <v>1.0</v>
      </c>
      <c r="L35" s="70" t="s">
        <v>692</v>
      </c>
      <c r="M35" s="39">
        <v>1.0</v>
      </c>
      <c r="N35" s="3" t="s">
        <v>502</v>
      </c>
      <c r="O35" s="3" t="s">
        <v>55</v>
      </c>
      <c r="P35" s="3" t="s">
        <v>761</v>
      </c>
      <c r="Q35" s="3"/>
      <c r="R35" s="3"/>
      <c r="S35" s="3"/>
      <c r="T35" s="3"/>
      <c r="U35" s="3"/>
      <c r="V35" s="3"/>
      <c r="W35" s="3"/>
      <c r="X35" s="3"/>
      <c r="Y35" s="3"/>
      <c r="Z35" s="3"/>
      <c r="AA35" s="3"/>
      <c r="AB35" s="3"/>
      <c r="AC35" s="3"/>
      <c r="AD35" s="3"/>
      <c r="AE35" s="3"/>
      <c r="AF35" s="3"/>
    </row>
    <row r="36" ht="15.75" customHeight="1">
      <c r="A36" s="7" t="s">
        <v>55</v>
      </c>
      <c r="B36" s="40">
        <v>41858.0</v>
      </c>
      <c r="C36" s="39">
        <v>2014.0</v>
      </c>
      <c r="D36" s="3" t="s">
        <v>66</v>
      </c>
      <c r="E36" s="3" t="s">
        <v>72</v>
      </c>
      <c r="F36" s="3" t="s">
        <v>533</v>
      </c>
      <c r="G36" s="3" t="s">
        <v>386</v>
      </c>
      <c r="H36" s="39">
        <v>2.0</v>
      </c>
      <c r="I36" s="3" t="s">
        <v>105</v>
      </c>
      <c r="J36" s="3" t="s">
        <v>106</v>
      </c>
      <c r="K36" s="39">
        <v>1.0</v>
      </c>
      <c r="L36" s="70" t="s">
        <v>692</v>
      </c>
      <c r="M36" s="3">
        <v>0.25</v>
      </c>
      <c r="N36" s="3" t="s">
        <v>502</v>
      </c>
      <c r="O36" s="3" t="s">
        <v>55</v>
      </c>
      <c r="P36" s="3"/>
      <c r="Q36" s="3"/>
      <c r="R36" s="3"/>
      <c r="S36" s="3"/>
      <c r="T36" s="3"/>
      <c r="U36" s="3"/>
      <c r="V36" s="3"/>
      <c r="W36" s="3"/>
      <c r="X36" s="3"/>
      <c r="Y36" s="3"/>
      <c r="Z36" s="3"/>
      <c r="AA36" s="3"/>
      <c r="AB36" s="3"/>
      <c r="AC36" s="3"/>
      <c r="AD36" s="3"/>
      <c r="AE36" s="3"/>
      <c r="AF36" s="3"/>
    </row>
    <row r="37" ht="15.75" customHeight="1">
      <c r="A37" s="7" t="s">
        <v>55</v>
      </c>
      <c r="B37" s="40">
        <v>41858.0</v>
      </c>
      <c r="C37" s="39">
        <v>2014.0</v>
      </c>
      <c r="D37" s="3" t="s">
        <v>66</v>
      </c>
      <c r="E37" s="3" t="s">
        <v>72</v>
      </c>
      <c r="F37" s="3" t="s">
        <v>533</v>
      </c>
      <c r="G37" s="3" t="s">
        <v>386</v>
      </c>
      <c r="H37" s="39">
        <v>2.0</v>
      </c>
      <c r="I37" s="3" t="s">
        <v>314</v>
      </c>
      <c r="J37" s="3" t="s">
        <v>315</v>
      </c>
      <c r="K37" s="39">
        <v>3.0</v>
      </c>
      <c r="L37" s="70" t="s">
        <v>692</v>
      </c>
      <c r="M37" s="39">
        <v>0.25</v>
      </c>
      <c r="N37" s="3" t="s">
        <v>502</v>
      </c>
      <c r="O37" s="3" t="s">
        <v>55</v>
      </c>
      <c r="P37" s="3"/>
      <c r="Q37" s="3"/>
      <c r="R37" s="3"/>
      <c r="S37" s="3"/>
      <c r="T37" s="3"/>
      <c r="U37" s="3"/>
      <c r="V37" s="3"/>
      <c r="W37" s="3"/>
      <c r="X37" s="3"/>
      <c r="Y37" s="3"/>
      <c r="Z37" s="3"/>
      <c r="AA37" s="3"/>
      <c r="AB37" s="3"/>
      <c r="AC37" s="3"/>
      <c r="AD37" s="3"/>
      <c r="AE37" s="3"/>
      <c r="AF37" s="3"/>
    </row>
    <row r="38" ht="15.75" customHeight="1">
      <c r="A38" s="7" t="s">
        <v>55</v>
      </c>
      <c r="B38" s="40">
        <v>41858.0</v>
      </c>
      <c r="C38" s="39">
        <v>2014.0</v>
      </c>
      <c r="D38" s="3" t="s">
        <v>66</v>
      </c>
      <c r="E38" s="3" t="s">
        <v>72</v>
      </c>
      <c r="F38" s="3" t="s">
        <v>533</v>
      </c>
      <c r="G38" s="3" t="s">
        <v>387</v>
      </c>
      <c r="H38" s="39">
        <v>2.0</v>
      </c>
      <c r="I38" s="3" t="s">
        <v>110</v>
      </c>
      <c r="J38" s="3" t="s">
        <v>111</v>
      </c>
      <c r="K38" s="39">
        <v>2.0</v>
      </c>
      <c r="L38" s="70" t="s">
        <v>692</v>
      </c>
      <c r="M38" s="39">
        <v>1.0</v>
      </c>
      <c r="N38" s="3" t="s">
        <v>502</v>
      </c>
      <c r="O38" s="3" t="s">
        <v>55</v>
      </c>
      <c r="P38" s="3" t="s">
        <v>762</v>
      </c>
      <c r="Q38" s="3" t="s">
        <v>763</v>
      </c>
      <c r="R38" s="3"/>
      <c r="S38" s="3"/>
      <c r="T38" s="3"/>
      <c r="U38" s="3"/>
      <c r="V38" s="3"/>
      <c r="W38" s="3"/>
      <c r="X38" s="3"/>
      <c r="Y38" s="3"/>
      <c r="Z38" s="3"/>
      <c r="AA38" s="3"/>
      <c r="AB38" s="3"/>
      <c r="AC38" s="3"/>
      <c r="AD38" s="3"/>
      <c r="AE38" s="3"/>
      <c r="AF38" s="3"/>
    </row>
    <row r="39" ht="15.75" customHeight="1">
      <c r="A39" s="7" t="s">
        <v>55</v>
      </c>
      <c r="B39" s="40">
        <v>41858.0</v>
      </c>
      <c r="C39" s="39">
        <v>2014.0</v>
      </c>
      <c r="D39" s="3" t="s">
        <v>66</v>
      </c>
      <c r="E39" s="3" t="s">
        <v>72</v>
      </c>
      <c r="F39" s="3" t="s">
        <v>533</v>
      </c>
      <c r="G39" s="3" t="s">
        <v>387</v>
      </c>
      <c r="H39" s="39">
        <v>2.0</v>
      </c>
      <c r="I39" s="3" t="s">
        <v>318</v>
      </c>
      <c r="J39" s="3" t="s">
        <v>319</v>
      </c>
      <c r="K39" s="39">
        <v>3.0</v>
      </c>
      <c r="L39" s="70" t="s">
        <v>692</v>
      </c>
      <c r="M39" s="39">
        <v>1.0</v>
      </c>
      <c r="N39" s="3" t="s">
        <v>502</v>
      </c>
      <c r="O39" s="3" t="s">
        <v>55</v>
      </c>
      <c r="P39" s="3" t="s">
        <v>759</v>
      </c>
      <c r="Q39" s="3"/>
      <c r="R39" s="3"/>
      <c r="S39" s="3"/>
      <c r="T39" s="3"/>
      <c r="U39" s="3"/>
      <c r="V39" s="3"/>
      <c r="W39" s="3"/>
      <c r="X39" s="3"/>
      <c r="Y39" s="3"/>
      <c r="Z39" s="3"/>
      <c r="AA39" s="3"/>
      <c r="AB39" s="3"/>
      <c r="AC39" s="3"/>
      <c r="AD39" s="3"/>
      <c r="AE39" s="3"/>
      <c r="AF39" s="3"/>
    </row>
    <row r="40" ht="15.75" customHeight="1">
      <c r="A40" s="7" t="s">
        <v>55</v>
      </c>
      <c r="B40" s="40">
        <v>41858.0</v>
      </c>
      <c r="C40" s="39">
        <v>2014.0</v>
      </c>
      <c r="D40" s="3" t="s">
        <v>66</v>
      </c>
      <c r="E40" s="3" t="s">
        <v>72</v>
      </c>
      <c r="F40" s="3" t="s">
        <v>533</v>
      </c>
      <c r="G40" s="3" t="s">
        <v>388</v>
      </c>
      <c r="H40" s="39">
        <v>1.0</v>
      </c>
      <c r="I40" s="3" t="s">
        <v>328</v>
      </c>
      <c r="J40" s="3" t="s">
        <v>329</v>
      </c>
      <c r="K40" s="39">
        <v>2.0</v>
      </c>
      <c r="L40" s="70" t="s">
        <v>692</v>
      </c>
      <c r="M40" s="39">
        <v>1.0</v>
      </c>
      <c r="N40" s="3" t="s">
        <v>502</v>
      </c>
      <c r="O40" s="3" t="s">
        <v>55</v>
      </c>
      <c r="P40" s="3"/>
      <c r="Q40" s="3"/>
      <c r="R40" s="3"/>
      <c r="S40" s="3"/>
      <c r="T40" s="3"/>
      <c r="U40" s="3"/>
      <c r="V40" s="3"/>
      <c r="W40" s="3"/>
      <c r="X40" s="3"/>
      <c r="Y40" s="3"/>
      <c r="Z40" s="3"/>
      <c r="AA40" s="3"/>
      <c r="AB40" s="3"/>
      <c r="AC40" s="3"/>
      <c r="AD40" s="3"/>
      <c r="AE40" s="3"/>
      <c r="AF40" s="3"/>
    </row>
    <row r="41" ht="15.75" customHeight="1">
      <c r="A41" s="7" t="s">
        <v>55</v>
      </c>
      <c r="B41" s="40">
        <v>41858.0</v>
      </c>
      <c r="C41" s="39">
        <v>2014.0</v>
      </c>
      <c r="D41" s="3" t="s">
        <v>66</v>
      </c>
      <c r="E41" s="3" t="s">
        <v>72</v>
      </c>
      <c r="F41" s="3" t="s">
        <v>533</v>
      </c>
      <c r="G41" s="3" t="s">
        <v>388</v>
      </c>
      <c r="H41" s="39">
        <v>1.0</v>
      </c>
      <c r="I41" s="3" t="s">
        <v>326</v>
      </c>
      <c r="J41" s="3" t="s">
        <v>327</v>
      </c>
      <c r="K41" s="39">
        <v>6.0</v>
      </c>
      <c r="L41" s="70" t="s">
        <v>692</v>
      </c>
      <c r="M41" s="39">
        <v>1.0</v>
      </c>
      <c r="N41" s="3" t="s">
        <v>502</v>
      </c>
      <c r="O41" s="3" t="s">
        <v>55</v>
      </c>
      <c r="P41" s="3"/>
      <c r="Q41" s="3"/>
      <c r="R41" s="3"/>
      <c r="S41" s="3"/>
      <c r="T41" s="3"/>
      <c r="U41" s="3"/>
      <c r="V41" s="3"/>
      <c r="W41" s="3"/>
      <c r="X41" s="3"/>
      <c r="Y41" s="3"/>
      <c r="Z41" s="3"/>
      <c r="AA41" s="3"/>
      <c r="AB41" s="3"/>
      <c r="AC41" s="3"/>
      <c r="AD41" s="3"/>
      <c r="AE41" s="3"/>
      <c r="AF41" s="3"/>
    </row>
    <row r="42" ht="15.75" customHeight="1">
      <c r="A42" s="7" t="s">
        <v>55</v>
      </c>
      <c r="B42" s="40">
        <v>41858.0</v>
      </c>
      <c r="C42" s="39">
        <v>2014.0</v>
      </c>
      <c r="D42" s="3" t="s">
        <v>66</v>
      </c>
      <c r="E42" s="3" t="s">
        <v>72</v>
      </c>
      <c r="F42" s="3" t="s">
        <v>533</v>
      </c>
      <c r="G42" s="3" t="s">
        <v>388</v>
      </c>
      <c r="H42" s="39">
        <v>1.0</v>
      </c>
      <c r="I42" s="3" t="s">
        <v>359</v>
      </c>
      <c r="J42" s="3" t="s">
        <v>359</v>
      </c>
      <c r="K42" s="39">
        <v>1.0</v>
      </c>
      <c r="L42" s="70" t="s">
        <v>692</v>
      </c>
      <c r="M42" s="39">
        <v>1.0</v>
      </c>
      <c r="N42" s="3" t="s">
        <v>502</v>
      </c>
      <c r="O42" s="3" t="s">
        <v>55</v>
      </c>
      <c r="P42" s="3" t="s">
        <v>761</v>
      </c>
      <c r="Q42" s="3"/>
      <c r="R42" s="3"/>
      <c r="S42" s="3"/>
      <c r="T42" s="3"/>
      <c r="U42" s="3"/>
      <c r="V42" s="3"/>
      <c r="W42" s="3"/>
      <c r="X42" s="3"/>
      <c r="Y42" s="3"/>
      <c r="Z42" s="3"/>
      <c r="AA42" s="3"/>
      <c r="AB42" s="3"/>
      <c r="AC42" s="3"/>
      <c r="AD42" s="3"/>
      <c r="AE42" s="3"/>
      <c r="AF42" s="3"/>
    </row>
    <row r="43" ht="15.75" customHeight="1">
      <c r="A43" s="7" t="s">
        <v>55</v>
      </c>
      <c r="B43" s="40">
        <v>41858.0</v>
      </c>
      <c r="C43" s="39">
        <v>2014.0</v>
      </c>
      <c r="D43" s="3" t="s">
        <v>66</v>
      </c>
      <c r="E43" s="3" t="s">
        <v>72</v>
      </c>
      <c r="F43" s="3" t="s">
        <v>533</v>
      </c>
      <c r="G43" s="3" t="s">
        <v>388</v>
      </c>
      <c r="H43" s="39">
        <v>1.0</v>
      </c>
      <c r="I43" s="56" t="s">
        <v>189</v>
      </c>
      <c r="J43" s="55" t="s">
        <v>190</v>
      </c>
      <c r="K43" s="39">
        <v>2.0</v>
      </c>
      <c r="L43" s="70" t="s">
        <v>692</v>
      </c>
      <c r="M43" s="39">
        <v>1.0</v>
      </c>
      <c r="N43" s="3" t="s">
        <v>502</v>
      </c>
      <c r="O43" s="3" t="s">
        <v>55</v>
      </c>
      <c r="P43" s="3"/>
      <c r="Q43" s="3"/>
      <c r="R43" s="3"/>
      <c r="S43" s="3"/>
      <c r="T43" s="3"/>
      <c r="U43" s="3"/>
      <c r="V43" s="3"/>
      <c r="W43" s="3"/>
      <c r="X43" s="3"/>
      <c r="Y43" s="3"/>
      <c r="Z43" s="3"/>
      <c r="AA43" s="3"/>
      <c r="AB43" s="3"/>
      <c r="AC43" s="3"/>
      <c r="AD43" s="3"/>
      <c r="AE43" s="3"/>
      <c r="AF43" s="3"/>
    </row>
    <row r="44" ht="15.75" customHeight="1">
      <c r="A44" s="7" t="s">
        <v>55</v>
      </c>
      <c r="B44" s="40">
        <v>41858.0</v>
      </c>
      <c r="C44" s="39">
        <v>2014.0</v>
      </c>
      <c r="D44" s="3" t="s">
        <v>66</v>
      </c>
      <c r="E44" s="3" t="s">
        <v>72</v>
      </c>
      <c r="F44" s="3" t="s">
        <v>533</v>
      </c>
      <c r="G44" s="3" t="s">
        <v>388</v>
      </c>
      <c r="H44" s="39">
        <v>2.0</v>
      </c>
      <c r="I44" s="3" t="s">
        <v>331</v>
      </c>
      <c r="J44" s="3" t="s">
        <v>332</v>
      </c>
      <c r="K44" s="39">
        <v>16.0</v>
      </c>
      <c r="L44" s="70" t="s">
        <v>692</v>
      </c>
      <c r="M44" s="39">
        <v>1.0</v>
      </c>
      <c r="N44" s="3" t="s">
        <v>502</v>
      </c>
      <c r="O44" s="3" t="s">
        <v>55</v>
      </c>
      <c r="P44" s="3"/>
      <c r="Q44" s="3"/>
      <c r="R44" s="3"/>
      <c r="S44" s="3"/>
      <c r="T44" s="3"/>
      <c r="U44" s="3"/>
      <c r="V44" s="3"/>
      <c r="W44" s="3"/>
      <c r="X44" s="3"/>
      <c r="Y44" s="3"/>
      <c r="Z44" s="3"/>
      <c r="AA44" s="3"/>
      <c r="AB44" s="3"/>
      <c r="AC44" s="3"/>
      <c r="AD44" s="3"/>
      <c r="AE44" s="3"/>
      <c r="AF44" s="3"/>
    </row>
    <row r="45" ht="15.75" customHeight="1">
      <c r="A45" s="7" t="s">
        <v>55</v>
      </c>
      <c r="B45" s="40">
        <v>41858.0</v>
      </c>
      <c r="C45" s="39">
        <v>2014.0</v>
      </c>
      <c r="D45" s="3" t="s">
        <v>66</v>
      </c>
      <c r="E45" s="3" t="s">
        <v>72</v>
      </c>
      <c r="F45" s="3" t="s">
        <v>533</v>
      </c>
      <c r="G45" s="3" t="s">
        <v>388</v>
      </c>
      <c r="H45" s="39">
        <v>2.0</v>
      </c>
      <c r="I45" s="3" t="s">
        <v>314</v>
      </c>
      <c r="J45" s="3" t="s">
        <v>315</v>
      </c>
      <c r="K45" s="39">
        <v>2.0</v>
      </c>
      <c r="L45" s="70" t="s">
        <v>692</v>
      </c>
      <c r="M45" s="39">
        <v>1.0</v>
      </c>
      <c r="N45" s="3" t="s">
        <v>502</v>
      </c>
      <c r="O45" s="3" t="s">
        <v>55</v>
      </c>
      <c r="P45" s="3"/>
      <c r="Q45" s="3"/>
      <c r="R45" s="3"/>
      <c r="S45" s="3"/>
      <c r="T45" s="3"/>
      <c r="U45" s="3"/>
      <c r="V45" s="3"/>
      <c r="W45" s="3"/>
      <c r="X45" s="3"/>
      <c r="Y45" s="3"/>
      <c r="Z45" s="3"/>
      <c r="AA45" s="3"/>
      <c r="AB45" s="3"/>
      <c r="AC45" s="3"/>
      <c r="AD45" s="3"/>
      <c r="AE45" s="3"/>
      <c r="AF45" s="3"/>
    </row>
    <row r="46" ht="15.75" customHeight="1">
      <c r="A46" s="7" t="s">
        <v>55</v>
      </c>
      <c r="B46" s="40">
        <v>41858.0</v>
      </c>
      <c r="C46" s="39">
        <v>2014.0</v>
      </c>
      <c r="D46" s="3" t="s">
        <v>66</v>
      </c>
      <c r="E46" s="3" t="s">
        <v>72</v>
      </c>
      <c r="F46" s="3" t="s">
        <v>533</v>
      </c>
      <c r="G46" s="3" t="s">
        <v>388</v>
      </c>
      <c r="H46" s="39">
        <v>2.0</v>
      </c>
      <c r="I46" s="3" t="s">
        <v>283</v>
      </c>
      <c r="J46" s="3" t="s">
        <v>284</v>
      </c>
      <c r="K46" s="39">
        <v>1.0</v>
      </c>
      <c r="L46" s="70" t="s">
        <v>692</v>
      </c>
      <c r="M46" s="39">
        <v>1.0</v>
      </c>
      <c r="N46" s="3" t="s">
        <v>502</v>
      </c>
      <c r="O46" s="3" t="s">
        <v>55</v>
      </c>
      <c r="P46" s="3"/>
      <c r="Q46" s="3"/>
      <c r="R46" s="3"/>
      <c r="S46" s="3"/>
      <c r="T46" s="3"/>
      <c r="U46" s="3"/>
      <c r="V46" s="3"/>
      <c r="W46" s="3"/>
      <c r="X46" s="3"/>
      <c r="Y46" s="3"/>
      <c r="Z46" s="3"/>
      <c r="AA46" s="3"/>
      <c r="AB46" s="3"/>
      <c r="AC46" s="3"/>
      <c r="AD46" s="3"/>
      <c r="AE46" s="3"/>
      <c r="AF46" s="3"/>
    </row>
    <row r="47" ht="15.75" customHeight="1">
      <c r="A47" s="7" t="s">
        <v>55</v>
      </c>
      <c r="B47" s="40">
        <v>41858.0</v>
      </c>
      <c r="C47" s="39">
        <v>2014.0</v>
      </c>
      <c r="D47" s="3" t="s">
        <v>66</v>
      </c>
      <c r="E47" s="3" t="s">
        <v>72</v>
      </c>
      <c r="F47" s="3" t="s">
        <v>533</v>
      </c>
      <c r="G47" s="3" t="s">
        <v>388</v>
      </c>
      <c r="H47" s="39">
        <v>2.0</v>
      </c>
      <c r="I47" s="3" t="s">
        <v>324</v>
      </c>
      <c r="J47" s="3" t="s">
        <v>325</v>
      </c>
      <c r="K47" s="39">
        <v>7.0</v>
      </c>
      <c r="L47" s="70" t="s">
        <v>764</v>
      </c>
      <c r="M47" s="39">
        <v>1.0</v>
      </c>
      <c r="N47" s="3" t="s">
        <v>502</v>
      </c>
      <c r="O47" s="3" t="s">
        <v>55</v>
      </c>
      <c r="P47" s="3"/>
      <c r="Q47" s="3"/>
      <c r="R47" s="3"/>
      <c r="S47" s="3"/>
      <c r="T47" s="3"/>
      <c r="U47" s="3"/>
      <c r="V47" s="3"/>
      <c r="W47" s="3"/>
      <c r="X47" s="3"/>
      <c r="Y47" s="3"/>
      <c r="Z47" s="3"/>
      <c r="AA47" s="3"/>
      <c r="AB47" s="3"/>
      <c r="AC47" s="3"/>
      <c r="AD47" s="3"/>
      <c r="AE47" s="3"/>
      <c r="AF47" s="3"/>
    </row>
    <row r="48" ht="15.75" customHeight="1">
      <c r="A48" s="7" t="s">
        <v>55</v>
      </c>
      <c r="B48" s="40">
        <v>41858.0</v>
      </c>
      <c r="C48" s="39">
        <v>2014.0</v>
      </c>
      <c r="D48" s="3" t="s">
        <v>66</v>
      </c>
      <c r="E48" s="3" t="s">
        <v>72</v>
      </c>
      <c r="F48" s="3" t="s">
        <v>533</v>
      </c>
      <c r="G48" s="3" t="s">
        <v>388</v>
      </c>
      <c r="H48" s="39">
        <v>2.0</v>
      </c>
      <c r="I48" s="3" t="s">
        <v>318</v>
      </c>
      <c r="J48" s="3" t="s">
        <v>319</v>
      </c>
      <c r="K48" s="39">
        <v>1.0</v>
      </c>
      <c r="L48" s="70" t="s">
        <v>692</v>
      </c>
      <c r="M48" s="39">
        <v>1.0</v>
      </c>
      <c r="N48" s="3" t="s">
        <v>502</v>
      </c>
      <c r="O48" s="3" t="s">
        <v>55</v>
      </c>
      <c r="P48" s="3" t="s">
        <v>759</v>
      </c>
      <c r="Q48" s="3"/>
      <c r="R48" s="3"/>
      <c r="S48" s="3"/>
      <c r="T48" s="3"/>
      <c r="U48" s="3"/>
      <c r="V48" s="3"/>
      <c r="W48" s="3"/>
      <c r="X48" s="3"/>
      <c r="Y48" s="3"/>
      <c r="Z48" s="3"/>
      <c r="AA48" s="3"/>
      <c r="AB48" s="3"/>
      <c r="AC48" s="3"/>
      <c r="AD48" s="3"/>
      <c r="AE48" s="3"/>
      <c r="AF48" s="3"/>
    </row>
    <row r="49" ht="15.75" customHeight="1">
      <c r="A49" s="7" t="s">
        <v>55</v>
      </c>
      <c r="B49" s="40">
        <v>41858.0</v>
      </c>
      <c r="C49" s="39">
        <v>2014.0</v>
      </c>
      <c r="D49" s="3" t="s">
        <v>66</v>
      </c>
      <c r="E49" s="3" t="s">
        <v>72</v>
      </c>
      <c r="F49" s="3" t="s">
        <v>533</v>
      </c>
      <c r="G49" s="3" t="s">
        <v>389</v>
      </c>
      <c r="H49" s="39">
        <v>1.0</v>
      </c>
      <c r="I49" s="3" t="s">
        <v>328</v>
      </c>
      <c r="J49" s="3" t="s">
        <v>329</v>
      </c>
      <c r="K49" s="39">
        <v>33.0</v>
      </c>
      <c r="L49" s="70" t="s">
        <v>692</v>
      </c>
      <c r="M49" s="39">
        <v>1.0</v>
      </c>
      <c r="N49" s="3" t="s">
        <v>502</v>
      </c>
      <c r="O49" s="3" t="s">
        <v>55</v>
      </c>
      <c r="P49" s="3"/>
      <c r="Q49" s="3"/>
      <c r="R49" s="3"/>
      <c r="S49" s="3"/>
      <c r="T49" s="3"/>
      <c r="U49" s="3"/>
      <c r="V49" s="3"/>
      <c r="W49" s="3"/>
      <c r="X49" s="3"/>
      <c r="Y49" s="3"/>
      <c r="Z49" s="3"/>
      <c r="AA49" s="3"/>
      <c r="AB49" s="3"/>
      <c r="AC49" s="3"/>
      <c r="AD49" s="3"/>
      <c r="AE49" s="3"/>
      <c r="AF49" s="3"/>
    </row>
    <row r="50" ht="15.75" customHeight="1">
      <c r="A50" s="7" t="s">
        <v>55</v>
      </c>
      <c r="B50" s="40">
        <v>41858.0</v>
      </c>
      <c r="C50" s="39">
        <v>2014.0</v>
      </c>
      <c r="D50" s="3" t="s">
        <v>66</v>
      </c>
      <c r="E50" s="3" t="s">
        <v>72</v>
      </c>
      <c r="F50" s="3" t="s">
        <v>533</v>
      </c>
      <c r="G50" s="3" t="s">
        <v>389</v>
      </c>
      <c r="H50" s="39">
        <v>1.0</v>
      </c>
      <c r="I50" s="3" t="s">
        <v>294</v>
      </c>
      <c r="J50" s="3" t="s">
        <v>295</v>
      </c>
      <c r="K50" s="39">
        <v>1.0</v>
      </c>
      <c r="L50" s="70" t="s">
        <v>692</v>
      </c>
      <c r="M50" s="39">
        <v>1.0</v>
      </c>
      <c r="N50" s="3" t="s">
        <v>502</v>
      </c>
      <c r="O50" s="3" t="s">
        <v>55</v>
      </c>
      <c r="P50" s="3"/>
      <c r="Q50" s="3"/>
      <c r="R50" s="3"/>
      <c r="S50" s="3"/>
      <c r="T50" s="3"/>
      <c r="U50" s="3"/>
      <c r="V50" s="3"/>
      <c r="W50" s="3"/>
      <c r="X50" s="3"/>
      <c r="Y50" s="3"/>
      <c r="Z50" s="3"/>
      <c r="AA50" s="3"/>
      <c r="AB50" s="3"/>
      <c r="AC50" s="3"/>
      <c r="AD50" s="3"/>
      <c r="AE50" s="3"/>
      <c r="AF50" s="3"/>
    </row>
    <row r="51" ht="15.75" customHeight="1">
      <c r="A51" s="7" t="s">
        <v>55</v>
      </c>
      <c r="B51" s="40">
        <v>41858.0</v>
      </c>
      <c r="C51" s="39">
        <v>2014.0</v>
      </c>
      <c r="D51" s="3" t="s">
        <v>66</v>
      </c>
      <c r="E51" s="3" t="s">
        <v>72</v>
      </c>
      <c r="F51" s="3" t="s">
        <v>533</v>
      </c>
      <c r="G51" s="3" t="s">
        <v>389</v>
      </c>
      <c r="H51" s="39">
        <v>1.0</v>
      </c>
      <c r="I51" s="3" t="s">
        <v>252</v>
      </c>
      <c r="J51" s="3" t="s">
        <v>253</v>
      </c>
      <c r="K51" s="39">
        <v>9.0</v>
      </c>
      <c r="L51" s="70" t="s">
        <v>692</v>
      </c>
      <c r="M51" s="39">
        <v>1.0</v>
      </c>
      <c r="N51" s="3" t="s">
        <v>502</v>
      </c>
      <c r="O51" s="3" t="s">
        <v>55</v>
      </c>
      <c r="P51" s="3" t="s">
        <v>253</v>
      </c>
      <c r="Q51" s="3"/>
      <c r="R51" s="3"/>
      <c r="S51" s="3"/>
      <c r="T51" s="3"/>
      <c r="U51" s="3"/>
      <c r="V51" s="3"/>
      <c r="W51" s="3"/>
      <c r="X51" s="3"/>
      <c r="Y51" s="3"/>
      <c r="Z51" s="3"/>
      <c r="AA51" s="3"/>
      <c r="AB51" s="3"/>
      <c r="AC51" s="3"/>
      <c r="AD51" s="3"/>
      <c r="AE51" s="3"/>
      <c r="AF51" s="3"/>
    </row>
    <row r="52" ht="15.75" customHeight="1">
      <c r="A52" s="7" t="s">
        <v>55</v>
      </c>
      <c r="B52" s="40">
        <v>41858.0</v>
      </c>
      <c r="C52" s="39">
        <v>2014.0</v>
      </c>
      <c r="D52" s="3" t="s">
        <v>66</v>
      </c>
      <c r="E52" s="3" t="s">
        <v>72</v>
      </c>
      <c r="F52" s="3" t="s">
        <v>533</v>
      </c>
      <c r="G52" s="3" t="s">
        <v>389</v>
      </c>
      <c r="H52" s="39">
        <v>1.0</v>
      </c>
      <c r="I52" s="3" t="s">
        <v>362</v>
      </c>
      <c r="J52" s="3" t="s">
        <v>363</v>
      </c>
      <c r="K52" s="39">
        <v>1.0</v>
      </c>
      <c r="L52" s="70" t="s">
        <v>692</v>
      </c>
      <c r="M52" s="39">
        <v>1.0</v>
      </c>
      <c r="N52" s="3" t="s">
        <v>502</v>
      </c>
      <c r="O52" s="3" t="s">
        <v>55</v>
      </c>
      <c r="P52" s="3"/>
      <c r="Q52" s="3"/>
      <c r="R52" s="3"/>
      <c r="S52" s="3"/>
      <c r="T52" s="3"/>
      <c r="U52" s="3"/>
      <c r="V52" s="3"/>
      <c r="W52" s="3"/>
      <c r="X52" s="3"/>
      <c r="Y52" s="3"/>
      <c r="Z52" s="3"/>
      <c r="AA52" s="3"/>
      <c r="AB52" s="3"/>
      <c r="AC52" s="3"/>
      <c r="AD52" s="3"/>
      <c r="AE52" s="3"/>
      <c r="AF52" s="3"/>
    </row>
    <row r="53" ht="15.75" customHeight="1">
      <c r="A53" s="7" t="s">
        <v>55</v>
      </c>
      <c r="B53" s="40">
        <v>41858.0</v>
      </c>
      <c r="C53" s="39">
        <v>2014.0</v>
      </c>
      <c r="D53" s="3" t="s">
        <v>66</v>
      </c>
      <c r="E53" s="3" t="s">
        <v>72</v>
      </c>
      <c r="F53" s="3" t="s">
        <v>533</v>
      </c>
      <c r="G53" s="3" t="s">
        <v>389</v>
      </c>
      <c r="H53" s="39">
        <v>1.0</v>
      </c>
      <c r="I53" s="3" t="s">
        <v>314</v>
      </c>
      <c r="J53" s="3" t="s">
        <v>315</v>
      </c>
      <c r="K53" s="39">
        <v>5.0</v>
      </c>
      <c r="L53" s="70" t="s">
        <v>692</v>
      </c>
      <c r="M53" s="39">
        <v>1.0</v>
      </c>
      <c r="N53" s="3" t="s">
        <v>502</v>
      </c>
      <c r="O53" s="3" t="s">
        <v>55</v>
      </c>
      <c r="P53" s="3"/>
      <c r="Q53" s="3"/>
      <c r="R53" s="3"/>
      <c r="S53" s="3"/>
      <c r="T53" s="3"/>
      <c r="U53" s="3"/>
      <c r="V53" s="3"/>
      <c r="W53" s="3"/>
      <c r="X53" s="3"/>
      <c r="Y53" s="3"/>
      <c r="Z53" s="3"/>
      <c r="AA53" s="3"/>
      <c r="AB53" s="3"/>
      <c r="AC53" s="3"/>
      <c r="AD53" s="3"/>
      <c r="AE53" s="3"/>
      <c r="AF53" s="3"/>
    </row>
    <row r="54" ht="15.75" customHeight="1">
      <c r="A54" s="7" t="s">
        <v>55</v>
      </c>
      <c r="B54" s="40">
        <v>41858.0</v>
      </c>
      <c r="C54" s="39">
        <v>2014.0</v>
      </c>
      <c r="D54" s="3" t="s">
        <v>66</v>
      </c>
      <c r="E54" s="3" t="s">
        <v>72</v>
      </c>
      <c r="F54" s="3" t="s">
        <v>533</v>
      </c>
      <c r="G54" s="3" t="s">
        <v>389</v>
      </c>
      <c r="H54" s="39">
        <v>2.0</v>
      </c>
      <c r="I54" s="3" t="s">
        <v>294</v>
      </c>
      <c r="J54" s="3" t="s">
        <v>295</v>
      </c>
      <c r="K54" s="39">
        <v>1.0</v>
      </c>
      <c r="L54" s="70" t="s">
        <v>692</v>
      </c>
      <c r="M54" s="39">
        <v>1.0</v>
      </c>
      <c r="N54" s="3" t="s">
        <v>502</v>
      </c>
      <c r="O54" s="3" t="s">
        <v>55</v>
      </c>
      <c r="P54" s="3"/>
      <c r="Q54" s="3"/>
      <c r="R54" s="3"/>
      <c r="S54" s="3"/>
      <c r="T54" s="3"/>
      <c r="U54" s="3"/>
      <c r="V54" s="3"/>
      <c r="W54" s="3"/>
      <c r="X54" s="3"/>
      <c r="Y54" s="3"/>
      <c r="Z54" s="3"/>
      <c r="AA54" s="3"/>
      <c r="AB54" s="3"/>
      <c r="AC54" s="3"/>
      <c r="AD54" s="3"/>
      <c r="AE54" s="3"/>
      <c r="AF54" s="3"/>
    </row>
    <row r="55" ht="15.75" customHeight="1">
      <c r="A55" s="7" t="s">
        <v>55</v>
      </c>
      <c r="B55" s="40">
        <v>41858.0</v>
      </c>
      <c r="C55" s="39">
        <v>2014.0</v>
      </c>
      <c r="D55" s="3" t="s">
        <v>66</v>
      </c>
      <c r="E55" s="3" t="s">
        <v>72</v>
      </c>
      <c r="F55" s="3" t="s">
        <v>533</v>
      </c>
      <c r="G55" s="3" t="s">
        <v>389</v>
      </c>
      <c r="H55" s="39">
        <v>2.0</v>
      </c>
      <c r="I55" s="3" t="s">
        <v>328</v>
      </c>
      <c r="J55" s="3" t="s">
        <v>329</v>
      </c>
      <c r="K55" s="39">
        <v>22.0</v>
      </c>
      <c r="L55" s="70" t="s">
        <v>692</v>
      </c>
      <c r="M55" s="39">
        <v>1.0</v>
      </c>
      <c r="N55" s="3" t="s">
        <v>502</v>
      </c>
      <c r="O55" s="3" t="s">
        <v>55</v>
      </c>
      <c r="P55" s="3"/>
      <c r="Q55" s="3"/>
      <c r="R55" s="3"/>
      <c r="S55" s="3"/>
      <c r="T55" s="3"/>
      <c r="U55" s="3"/>
      <c r="V55" s="3"/>
      <c r="W55" s="3"/>
      <c r="X55" s="3"/>
      <c r="Y55" s="3"/>
      <c r="Z55" s="3"/>
      <c r="AA55" s="3"/>
      <c r="AB55" s="3"/>
      <c r="AC55" s="3"/>
      <c r="AD55" s="3"/>
      <c r="AE55" s="3"/>
      <c r="AF55" s="3"/>
    </row>
    <row r="56" ht="15.75" customHeight="1">
      <c r="A56" s="7" t="s">
        <v>55</v>
      </c>
      <c r="B56" s="40">
        <v>41858.0</v>
      </c>
      <c r="C56" s="39">
        <v>2014.0</v>
      </c>
      <c r="D56" s="3" t="s">
        <v>66</v>
      </c>
      <c r="E56" s="3" t="s">
        <v>72</v>
      </c>
      <c r="F56" s="3" t="s">
        <v>533</v>
      </c>
      <c r="G56" s="3" t="s">
        <v>389</v>
      </c>
      <c r="H56" s="39">
        <v>2.0</v>
      </c>
      <c r="I56" s="3" t="s">
        <v>361</v>
      </c>
      <c r="J56" s="3" t="s">
        <v>361</v>
      </c>
      <c r="K56" s="39">
        <v>1.0</v>
      </c>
      <c r="L56" s="70" t="s">
        <v>692</v>
      </c>
      <c r="M56" s="39">
        <v>1.0</v>
      </c>
      <c r="N56" s="3" t="s">
        <v>502</v>
      </c>
      <c r="O56" s="3" t="s">
        <v>55</v>
      </c>
      <c r="P56" s="3" t="s">
        <v>760</v>
      </c>
      <c r="Q56" s="3"/>
      <c r="R56" s="3"/>
      <c r="S56" s="3"/>
      <c r="T56" s="3"/>
      <c r="U56" s="3"/>
      <c r="V56" s="3"/>
      <c r="W56" s="3"/>
      <c r="X56" s="3"/>
      <c r="Y56" s="3"/>
      <c r="Z56" s="3"/>
      <c r="AA56" s="3"/>
      <c r="AB56" s="3"/>
      <c r="AC56" s="3"/>
      <c r="AD56" s="3"/>
      <c r="AE56" s="3"/>
      <c r="AF56" s="3"/>
    </row>
    <row r="57" ht="15.75" customHeight="1">
      <c r="A57" s="7" t="s">
        <v>55</v>
      </c>
      <c r="B57" s="40">
        <v>41858.0</v>
      </c>
      <c r="C57" s="39">
        <v>2014.0</v>
      </c>
      <c r="D57" s="3" t="s">
        <v>66</v>
      </c>
      <c r="E57" s="3" t="s">
        <v>72</v>
      </c>
      <c r="F57" s="3" t="s">
        <v>533</v>
      </c>
      <c r="G57" s="3" t="s">
        <v>389</v>
      </c>
      <c r="H57" s="39">
        <v>2.0</v>
      </c>
      <c r="I57" s="3" t="s">
        <v>326</v>
      </c>
      <c r="J57" s="3" t="s">
        <v>327</v>
      </c>
      <c r="K57" s="39">
        <v>8.0</v>
      </c>
      <c r="L57" s="70" t="s">
        <v>692</v>
      </c>
      <c r="M57" s="39">
        <v>1.0</v>
      </c>
      <c r="N57" s="3" t="s">
        <v>502</v>
      </c>
      <c r="O57" s="3" t="s">
        <v>55</v>
      </c>
      <c r="P57" s="3"/>
      <c r="Q57" s="3"/>
      <c r="R57" s="3"/>
      <c r="S57" s="3"/>
      <c r="T57" s="3"/>
      <c r="U57" s="3"/>
      <c r="V57" s="3"/>
      <c r="W57" s="3"/>
      <c r="X57" s="3"/>
      <c r="Y57" s="3"/>
      <c r="Z57" s="3"/>
      <c r="AA57" s="3"/>
      <c r="AB57" s="3"/>
      <c r="AC57" s="3"/>
      <c r="AD57" s="3"/>
      <c r="AE57" s="3"/>
      <c r="AF57" s="3"/>
    </row>
    <row r="58" ht="15.75" customHeight="1">
      <c r="A58" s="7" t="s">
        <v>55</v>
      </c>
      <c r="B58" s="40">
        <v>41858.0</v>
      </c>
      <c r="C58" s="39">
        <v>2014.0</v>
      </c>
      <c r="D58" s="3" t="s">
        <v>66</v>
      </c>
      <c r="E58" s="3" t="s">
        <v>72</v>
      </c>
      <c r="F58" s="3" t="s">
        <v>533</v>
      </c>
      <c r="G58" s="3" t="s">
        <v>389</v>
      </c>
      <c r="H58" s="39">
        <v>2.0</v>
      </c>
      <c r="I58" s="3" t="s">
        <v>212</v>
      </c>
      <c r="J58" s="3" t="s">
        <v>213</v>
      </c>
      <c r="K58" s="39">
        <v>1.0</v>
      </c>
      <c r="L58" s="70" t="s">
        <v>692</v>
      </c>
      <c r="M58" s="39">
        <v>1.0</v>
      </c>
      <c r="N58" s="3" t="s">
        <v>502</v>
      </c>
      <c r="O58" s="3" t="s">
        <v>55</v>
      </c>
      <c r="P58" s="3"/>
      <c r="Q58" s="3"/>
      <c r="R58" s="3"/>
      <c r="S58" s="3"/>
      <c r="T58" s="3"/>
      <c r="U58" s="3"/>
      <c r="V58" s="3"/>
      <c r="W58" s="3"/>
      <c r="X58" s="3"/>
      <c r="Y58" s="3"/>
      <c r="Z58" s="3"/>
      <c r="AA58" s="3"/>
      <c r="AB58" s="3"/>
      <c r="AC58" s="3"/>
      <c r="AD58" s="3"/>
      <c r="AE58" s="3"/>
      <c r="AF58" s="3"/>
    </row>
    <row r="59" ht="15.75" customHeight="1">
      <c r="A59" s="7" t="s">
        <v>55</v>
      </c>
      <c r="B59" s="40">
        <v>41858.0</v>
      </c>
      <c r="C59" s="39">
        <v>2014.0</v>
      </c>
      <c r="D59" s="3" t="s">
        <v>66</v>
      </c>
      <c r="E59" s="3" t="s">
        <v>72</v>
      </c>
      <c r="F59" s="3" t="s">
        <v>533</v>
      </c>
      <c r="G59" s="3" t="s">
        <v>392</v>
      </c>
      <c r="H59" s="39">
        <v>1.0</v>
      </c>
      <c r="I59" s="3" t="s">
        <v>326</v>
      </c>
      <c r="J59" s="3" t="s">
        <v>327</v>
      </c>
      <c r="K59" s="39">
        <v>1.0</v>
      </c>
      <c r="L59" s="70" t="s">
        <v>692</v>
      </c>
      <c r="M59" s="39">
        <v>1.0</v>
      </c>
      <c r="N59" s="3" t="s">
        <v>502</v>
      </c>
      <c r="O59" s="3" t="s">
        <v>55</v>
      </c>
      <c r="P59" s="3"/>
      <c r="Q59" s="3"/>
      <c r="R59" s="3"/>
      <c r="S59" s="3"/>
      <c r="T59" s="3"/>
      <c r="U59" s="3"/>
      <c r="V59" s="3"/>
      <c r="W59" s="3"/>
      <c r="X59" s="3"/>
      <c r="Y59" s="3"/>
      <c r="Z59" s="3"/>
      <c r="AA59" s="3"/>
      <c r="AB59" s="3"/>
      <c r="AC59" s="3"/>
      <c r="AD59" s="3"/>
      <c r="AE59" s="3"/>
      <c r="AF59" s="3"/>
    </row>
    <row r="60" ht="15.75" customHeight="1">
      <c r="A60" s="7" t="s">
        <v>55</v>
      </c>
      <c r="B60" s="40">
        <v>41858.0</v>
      </c>
      <c r="C60" s="39">
        <v>2014.0</v>
      </c>
      <c r="D60" s="3" t="s">
        <v>66</v>
      </c>
      <c r="E60" s="3" t="s">
        <v>72</v>
      </c>
      <c r="F60" s="3" t="s">
        <v>533</v>
      </c>
      <c r="G60" s="3" t="s">
        <v>393</v>
      </c>
      <c r="H60" s="39">
        <v>1.0</v>
      </c>
      <c r="I60" s="3" t="s">
        <v>314</v>
      </c>
      <c r="J60" s="3" t="s">
        <v>315</v>
      </c>
      <c r="K60" s="39">
        <v>2.0</v>
      </c>
      <c r="L60" s="70" t="s">
        <v>692</v>
      </c>
      <c r="M60" s="39">
        <v>1.0</v>
      </c>
      <c r="N60" s="3" t="s">
        <v>502</v>
      </c>
      <c r="O60" s="3" t="s">
        <v>55</v>
      </c>
      <c r="P60" s="3"/>
      <c r="Q60" s="3"/>
      <c r="R60" s="3"/>
      <c r="S60" s="3"/>
      <c r="T60" s="3"/>
      <c r="U60" s="3"/>
      <c r="V60" s="3"/>
      <c r="W60" s="3"/>
      <c r="X60" s="3"/>
      <c r="Y60" s="3"/>
      <c r="Z60" s="3"/>
      <c r="AA60" s="3"/>
      <c r="AB60" s="3"/>
      <c r="AC60" s="3"/>
      <c r="AD60" s="3"/>
      <c r="AE60" s="3"/>
      <c r="AF60" s="3"/>
    </row>
    <row r="61" ht="15.75" customHeight="1">
      <c r="A61" s="7" t="s">
        <v>55</v>
      </c>
      <c r="B61" s="40">
        <v>41858.0</v>
      </c>
      <c r="C61" s="39">
        <v>2014.0</v>
      </c>
      <c r="D61" s="3" t="s">
        <v>66</v>
      </c>
      <c r="E61" s="3" t="s">
        <v>72</v>
      </c>
      <c r="F61" s="3" t="s">
        <v>533</v>
      </c>
      <c r="G61" s="3" t="s">
        <v>393</v>
      </c>
      <c r="H61" s="39">
        <v>1.0</v>
      </c>
      <c r="I61" s="3" t="s">
        <v>326</v>
      </c>
      <c r="J61" s="3" t="s">
        <v>327</v>
      </c>
      <c r="K61" s="39">
        <v>1.0</v>
      </c>
      <c r="L61" s="70" t="s">
        <v>692</v>
      </c>
      <c r="M61" s="39">
        <v>1.0</v>
      </c>
      <c r="N61" s="3" t="s">
        <v>502</v>
      </c>
      <c r="O61" s="3" t="s">
        <v>55</v>
      </c>
      <c r="P61" s="3"/>
      <c r="Q61" s="3"/>
      <c r="R61" s="3"/>
      <c r="S61" s="3"/>
      <c r="T61" s="3"/>
      <c r="U61" s="3"/>
      <c r="V61" s="3"/>
      <c r="W61" s="3"/>
      <c r="X61" s="3"/>
      <c r="Y61" s="3"/>
      <c r="Z61" s="3"/>
      <c r="AA61" s="3"/>
      <c r="AB61" s="3"/>
      <c r="AC61" s="3"/>
      <c r="AD61" s="3"/>
      <c r="AE61" s="3"/>
      <c r="AF61" s="3"/>
    </row>
    <row r="62" ht="15.75" customHeight="1">
      <c r="A62" s="7" t="s">
        <v>55</v>
      </c>
      <c r="B62" s="40">
        <v>41858.0</v>
      </c>
      <c r="C62" s="39">
        <v>2014.0</v>
      </c>
      <c r="D62" s="3" t="s">
        <v>66</v>
      </c>
      <c r="E62" s="3" t="s">
        <v>72</v>
      </c>
      <c r="F62" s="3" t="s">
        <v>533</v>
      </c>
      <c r="G62" s="3" t="s">
        <v>393</v>
      </c>
      <c r="H62" s="39">
        <v>2.0</v>
      </c>
      <c r="I62" s="56" t="s">
        <v>189</v>
      </c>
      <c r="J62" s="55" t="s">
        <v>190</v>
      </c>
      <c r="K62" s="39">
        <v>1.0</v>
      </c>
      <c r="L62" s="70" t="s">
        <v>692</v>
      </c>
      <c r="M62" s="39">
        <v>1.0</v>
      </c>
      <c r="N62" s="3" t="s">
        <v>502</v>
      </c>
      <c r="O62" s="3" t="s">
        <v>55</v>
      </c>
      <c r="P62" s="3"/>
      <c r="Q62" s="3"/>
      <c r="R62" s="3"/>
      <c r="S62" s="3"/>
      <c r="T62" s="3"/>
      <c r="U62" s="3"/>
      <c r="V62" s="3"/>
      <c r="W62" s="3"/>
      <c r="X62" s="3"/>
      <c r="Y62" s="3"/>
      <c r="Z62" s="3"/>
      <c r="AA62" s="3"/>
      <c r="AB62" s="3"/>
      <c r="AC62" s="3"/>
      <c r="AD62" s="3"/>
      <c r="AE62" s="3"/>
      <c r="AF62" s="3"/>
    </row>
    <row r="63" ht="15.75" customHeight="1">
      <c r="A63" s="7" t="s">
        <v>55</v>
      </c>
      <c r="B63" s="40">
        <v>41858.0</v>
      </c>
      <c r="C63" s="39">
        <v>2014.0</v>
      </c>
      <c r="D63" s="3" t="s">
        <v>66</v>
      </c>
      <c r="E63" s="3" t="s">
        <v>72</v>
      </c>
      <c r="F63" s="3" t="s">
        <v>533</v>
      </c>
      <c r="G63" s="3" t="s">
        <v>393</v>
      </c>
      <c r="H63" s="39">
        <v>2.0</v>
      </c>
      <c r="I63" s="3" t="s">
        <v>328</v>
      </c>
      <c r="J63" s="3" t="s">
        <v>329</v>
      </c>
      <c r="K63" s="39">
        <v>8.0</v>
      </c>
      <c r="L63" s="70" t="s">
        <v>692</v>
      </c>
      <c r="M63" s="39">
        <v>1.0</v>
      </c>
      <c r="N63" s="3" t="s">
        <v>502</v>
      </c>
      <c r="O63" s="3" t="s">
        <v>55</v>
      </c>
      <c r="P63" s="3"/>
      <c r="Q63" s="3"/>
      <c r="R63" s="3"/>
      <c r="S63" s="3"/>
      <c r="T63" s="3"/>
      <c r="U63" s="3"/>
      <c r="V63" s="3"/>
      <c r="W63" s="3"/>
      <c r="X63" s="3"/>
      <c r="Y63" s="3"/>
      <c r="Z63" s="3"/>
      <c r="AA63" s="3"/>
      <c r="AB63" s="3"/>
      <c r="AC63" s="3"/>
      <c r="AD63" s="3"/>
      <c r="AE63" s="3"/>
      <c r="AF63" s="3"/>
    </row>
    <row r="64" ht="15.75" customHeight="1">
      <c r="A64" s="7" t="s">
        <v>55</v>
      </c>
      <c r="B64" s="40">
        <v>41858.0</v>
      </c>
      <c r="C64" s="39">
        <v>2014.0</v>
      </c>
      <c r="D64" s="3" t="s">
        <v>66</v>
      </c>
      <c r="E64" s="3" t="s">
        <v>72</v>
      </c>
      <c r="F64" s="3" t="s">
        <v>533</v>
      </c>
      <c r="G64" s="3" t="s">
        <v>393</v>
      </c>
      <c r="H64" s="39">
        <v>2.0</v>
      </c>
      <c r="I64" s="3" t="s">
        <v>326</v>
      </c>
      <c r="J64" s="3" t="s">
        <v>327</v>
      </c>
      <c r="K64" s="39">
        <v>6.0</v>
      </c>
      <c r="L64" s="70" t="s">
        <v>692</v>
      </c>
      <c r="M64" s="39">
        <v>1.0</v>
      </c>
      <c r="N64" s="3" t="s">
        <v>502</v>
      </c>
      <c r="O64" s="3" t="s">
        <v>55</v>
      </c>
      <c r="P64" s="3"/>
      <c r="Q64" s="3"/>
      <c r="R64" s="3"/>
      <c r="S64" s="3"/>
      <c r="T64" s="3"/>
      <c r="U64" s="3"/>
      <c r="V64" s="3"/>
      <c r="W64" s="3"/>
      <c r="X64" s="3"/>
      <c r="Y64" s="3"/>
      <c r="Z64" s="3"/>
      <c r="AA64" s="3"/>
      <c r="AB64" s="3"/>
      <c r="AC64" s="3"/>
      <c r="AD64" s="3"/>
      <c r="AE64" s="3"/>
      <c r="AF64" s="3"/>
    </row>
    <row r="65" ht="15.75" customHeight="1">
      <c r="A65" s="7" t="s">
        <v>55</v>
      </c>
      <c r="B65" s="40">
        <v>41858.0</v>
      </c>
      <c r="C65" s="39">
        <v>2014.0</v>
      </c>
      <c r="D65" s="3" t="s">
        <v>66</v>
      </c>
      <c r="E65" s="3" t="s">
        <v>72</v>
      </c>
      <c r="F65" s="3" t="s">
        <v>533</v>
      </c>
      <c r="G65" s="3" t="s">
        <v>394</v>
      </c>
      <c r="H65" s="39">
        <v>1.0</v>
      </c>
      <c r="I65" s="3" t="s">
        <v>314</v>
      </c>
      <c r="J65" s="3" t="s">
        <v>315</v>
      </c>
      <c r="K65" s="39">
        <v>28.0</v>
      </c>
      <c r="L65" s="70" t="s">
        <v>692</v>
      </c>
      <c r="M65" s="39">
        <v>1.0</v>
      </c>
      <c r="N65" s="3" t="s">
        <v>502</v>
      </c>
      <c r="O65" s="3" t="s">
        <v>55</v>
      </c>
      <c r="P65" s="3" t="s">
        <v>759</v>
      </c>
      <c r="Q65" s="3"/>
      <c r="R65" s="3"/>
      <c r="S65" s="3"/>
      <c r="T65" s="3"/>
      <c r="U65" s="3"/>
      <c r="V65" s="3"/>
      <c r="W65" s="3"/>
      <c r="X65" s="3"/>
      <c r="Y65" s="3"/>
      <c r="Z65" s="3"/>
      <c r="AA65" s="3"/>
      <c r="AB65" s="3"/>
      <c r="AC65" s="3"/>
      <c r="AD65" s="3"/>
      <c r="AE65" s="3"/>
      <c r="AF65" s="3"/>
    </row>
    <row r="66" ht="15.75" customHeight="1">
      <c r="A66" s="7" t="s">
        <v>55</v>
      </c>
      <c r="B66" s="40">
        <v>41858.0</v>
      </c>
      <c r="C66" s="39">
        <v>2014.0</v>
      </c>
      <c r="D66" s="3" t="s">
        <v>66</v>
      </c>
      <c r="E66" s="3" t="s">
        <v>72</v>
      </c>
      <c r="F66" s="3" t="s">
        <v>533</v>
      </c>
      <c r="G66" s="3" t="s">
        <v>394</v>
      </c>
      <c r="H66" s="39">
        <v>1.0</v>
      </c>
      <c r="I66" s="3" t="s">
        <v>110</v>
      </c>
      <c r="J66" s="3" t="s">
        <v>111</v>
      </c>
      <c r="K66" s="39">
        <v>1.0</v>
      </c>
      <c r="L66" s="70" t="s">
        <v>692</v>
      </c>
      <c r="M66" s="39">
        <v>1.0</v>
      </c>
      <c r="N66" s="3" t="s">
        <v>502</v>
      </c>
      <c r="O66" s="3" t="s">
        <v>55</v>
      </c>
      <c r="P66" s="3" t="s">
        <v>759</v>
      </c>
      <c r="Q66" s="3"/>
      <c r="R66" s="3"/>
      <c r="S66" s="3"/>
      <c r="T66" s="3"/>
      <c r="U66" s="3"/>
      <c r="V66" s="3"/>
      <c r="W66" s="3"/>
      <c r="X66" s="3"/>
      <c r="Y66" s="3"/>
      <c r="Z66" s="3"/>
      <c r="AA66" s="3"/>
      <c r="AB66" s="3"/>
      <c r="AC66" s="3"/>
      <c r="AD66" s="3"/>
      <c r="AE66" s="3"/>
      <c r="AF66" s="3"/>
    </row>
    <row r="67" ht="15.75" customHeight="1">
      <c r="A67" s="7" t="s">
        <v>55</v>
      </c>
      <c r="B67" s="40">
        <v>41858.0</v>
      </c>
      <c r="C67" s="39">
        <v>2014.0</v>
      </c>
      <c r="D67" s="3" t="s">
        <v>66</v>
      </c>
      <c r="E67" s="3" t="s">
        <v>72</v>
      </c>
      <c r="F67" s="3" t="s">
        <v>533</v>
      </c>
      <c r="G67" s="3" t="s">
        <v>394</v>
      </c>
      <c r="H67" s="39">
        <v>1.0</v>
      </c>
      <c r="I67" s="3" t="s">
        <v>322</v>
      </c>
      <c r="J67" s="3" t="s">
        <v>322</v>
      </c>
      <c r="K67" s="39">
        <v>4.0</v>
      </c>
      <c r="L67" s="70" t="s">
        <v>692</v>
      </c>
      <c r="M67" s="39">
        <v>1.0</v>
      </c>
      <c r="N67" s="3" t="s">
        <v>502</v>
      </c>
      <c r="O67" s="3" t="s">
        <v>55</v>
      </c>
      <c r="P67" s="3"/>
      <c r="Q67" s="3"/>
      <c r="R67" s="3"/>
      <c r="S67" s="3"/>
      <c r="T67" s="3"/>
      <c r="U67" s="3"/>
      <c r="V67" s="3"/>
      <c r="W67" s="3"/>
      <c r="X67" s="3"/>
      <c r="Y67" s="3"/>
      <c r="Z67" s="3"/>
      <c r="AA67" s="3"/>
      <c r="AB67" s="3"/>
      <c r="AC67" s="3"/>
      <c r="AD67" s="3"/>
      <c r="AE67" s="3"/>
      <c r="AF67" s="3"/>
    </row>
    <row r="68" ht="15.75" customHeight="1">
      <c r="A68" s="7" t="s">
        <v>55</v>
      </c>
      <c r="B68" s="40">
        <v>41858.0</v>
      </c>
      <c r="C68" s="39">
        <v>2014.0</v>
      </c>
      <c r="D68" s="3" t="s">
        <v>66</v>
      </c>
      <c r="E68" s="3" t="s">
        <v>72</v>
      </c>
      <c r="F68" s="3" t="s">
        <v>533</v>
      </c>
      <c r="G68" s="3" t="s">
        <v>394</v>
      </c>
      <c r="H68" s="39">
        <v>1.0</v>
      </c>
      <c r="I68" s="3" t="s">
        <v>328</v>
      </c>
      <c r="J68" s="3" t="s">
        <v>329</v>
      </c>
      <c r="K68" s="39">
        <v>27.0</v>
      </c>
      <c r="L68" s="70" t="s">
        <v>692</v>
      </c>
      <c r="M68" s="39">
        <v>1.0</v>
      </c>
      <c r="N68" s="3" t="s">
        <v>502</v>
      </c>
      <c r="O68" s="3" t="s">
        <v>55</v>
      </c>
      <c r="P68" s="3"/>
      <c r="Q68" s="3"/>
      <c r="R68" s="3"/>
      <c r="S68" s="3"/>
      <c r="T68" s="3"/>
      <c r="U68" s="3"/>
      <c r="V68" s="3"/>
      <c r="W68" s="3"/>
      <c r="X68" s="3"/>
      <c r="Y68" s="3"/>
      <c r="Z68" s="3"/>
      <c r="AA68" s="3"/>
      <c r="AB68" s="3"/>
      <c r="AC68" s="3"/>
      <c r="AD68" s="3"/>
      <c r="AE68" s="3"/>
      <c r="AF68" s="3"/>
    </row>
    <row r="69" ht="15.75" customHeight="1">
      <c r="A69" s="7" t="s">
        <v>55</v>
      </c>
      <c r="B69" s="40">
        <v>41858.0</v>
      </c>
      <c r="C69" s="39">
        <v>2014.0</v>
      </c>
      <c r="D69" s="3" t="s">
        <v>66</v>
      </c>
      <c r="E69" s="3" t="s">
        <v>72</v>
      </c>
      <c r="F69" s="3" t="s">
        <v>533</v>
      </c>
      <c r="G69" s="3" t="s">
        <v>394</v>
      </c>
      <c r="H69" s="39">
        <v>1.0</v>
      </c>
      <c r="I69" s="3" t="s">
        <v>294</v>
      </c>
      <c r="J69" s="3" t="s">
        <v>295</v>
      </c>
      <c r="K69" s="39">
        <v>1.0</v>
      </c>
      <c r="L69" s="70" t="s">
        <v>692</v>
      </c>
      <c r="M69" s="39">
        <v>1.0</v>
      </c>
      <c r="N69" s="3" t="s">
        <v>502</v>
      </c>
      <c r="O69" s="3" t="s">
        <v>55</v>
      </c>
      <c r="P69" s="3"/>
      <c r="Q69" s="3"/>
      <c r="R69" s="3"/>
      <c r="S69" s="3"/>
      <c r="T69" s="3"/>
      <c r="U69" s="3"/>
      <c r="V69" s="3"/>
      <c r="W69" s="3"/>
      <c r="X69" s="3"/>
      <c r="Y69" s="3"/>
      <c r="Z69" s="3"/>
      <c r="AA69" s="3"/>
      <c r="AB69" s="3"/>
      <c r="AC69" s="3"/>
      <c r="AD69" s="3"/>
      <c r="AE69" s="3"/>
      <c r="AF69" s="3"/>
    </row>
    <row r="70" ht="15.75" customHeight="1">
      <c r="A70" s="7" t="s">
        <v>55</v>
      </c>
      <c r="B70" s="40">
        <v>41858.0</v>
      </c>
      <c r="C70" s="39">
        <v>2014.0</v>
      </c>
      <c r="D70" s="3" t="s">
        <v>66</v>
      </c>
      <c r="E70" s="3" t="s">
        <v>72</v>
      </c>
      <c r="F70" s="3" t="s">
        <v>533</v>
      </c>
      <c r="G70" s="3" t="s">
        <v>394</v>
      </c>
      <c r="H70" s="39">
        <v>1.0</v>
      </c>
      <c r="I70" s="3" t="s">
        <v>326</v>
      </c>
      <c r="J70" s="3" t="s">
        <v>327</v>
      </c>
      <c r="K70" s="39">
        <v>6.0</v>
      </c>
      <c r="L70" s="70" t="s">
        <v>692</v>
      </c>
      <c r="M70" s="39">
        <v>1.0</v>
      </c>
      <c r="N70" s="3" t="s">
        <v>502</v>
      </c>
      <c r="O70" s="3" t="s">
        <v>55</v>
      </c>
      <c r="P70" s="3"/>
      <c r="Q70" s="3"/>
      <c r="R70" s="3"/>
      <c r="S70" s="3"/>
      <c r="T70" s="3"/>
      <c r="U70" s="3"/>
      <c r="V70" s="3"/>
      <c r="W70" s="3"/>
      <c r="X70" s="3"/>
      <c r="Y70" s="3"/>
      <c r="Z70" s="3"/>
      <c r="AA70" s="3"/>
      <c r="AB70" s="3"/>
      <c r="AC70" s="3"/>
      <c r="AD70" s="3"/>
      <c r="AE70" s="3"/>
      <c r="AF70" s="3"/>
    </row>
    <row r="71" ht="15.75" customHeight="1">
      <c r="A71" s="7" t="s">
        <v>55</v>
      </c>
      <c r="B71" s="40">
        <v>41858.0</v>
      </c>
      <c r="C71" s="39">
        <v>2014.0</v>
      </c>
      <c r="D71" s="3" t="s">
        <v>66</v>
      </c>
      <c r="E71" s="3" t="s">
        <v>72</v>
      </c>
      <c r="F71" s="3" t="s">
        <v>533</v>
      </c>
      <c r="G71" s="3" t="s">
        <v>394</v>
      </c>
      <c r="H71" s="39">
        <v>2.0</v>
      </c>
      <c r="I71" s="3" t="s">
        <v>314</v>
      </c>
      <c r="J71" s="3" t="s">
        <v>315</v>
      </c>
      <c r="K71" s="39">
        <v>6.0</v>
      </c>
      <c r="L71" s="70" t="s">
        <v>692</v>
      </c>
      <c r="M71" s="39">
        <v>1.0</v>
      </c>
      <c r="N71" s="3" t="s">
        <v>502</v>
      </c>
      <c r="O71" s="3" t="s">
        <v>55</v>
      </c>
      <c r="P71" s="3"/>
      <c r="Q71" s="3"/>
      <c r="R71" s="3"/>
      <c r="S71" s="3"/>
      <c r="T71" s="3"/>
      <c r="U71" s="3"/>
      <c r="V71" s="3"/>
      <c r="W71" s="3"/>
      <c r="X71" s="3"/>
      <c r="Y71" s="3"/>
      <c r="Z71" s="3"/>
      <c r="AA71" s="3"/>
      <c r="AB71" s="3"/>
      <c r="AC71" s="3"/>
      <c r="AD71" s="3"/>
      <c r="AE71" s="3"/>
      <c r="AF71" s="3"/>
    </row>
    <row r="72" ht="15.75" customHeight="1">
      <c r="A72" s="7" t="s">
        <v>55</v>
      </c>
      <c r="B72" s="40">
        <v>41858.0</v>
      </c>
      <c r="C72" s="39">
        <v>2014.0</v>
      </c>
      <c r="D72" s="3" t="s">
        <v>66</v>
      </c>
      <c r="E72" s="3" t="s">
        <v>72</v>
      </c>
      <c r="F72" s="3" t="s">
        <v>533</v>
      </c>
      <c r="G72" s="3" t="s">
        <v>394</v>
      </c>
      <c r="H72" s="39">
        <v>2.0</v>
      </c>
      <c r="I72" s="3" t="s">
        <v>324</v>
      </c>
      <c r="J72" s="3" t="s">
        <v>325</v>
      </c>
      <c r="K72" s="39">
        <v>1.0</v>
      </c>
      <c r="L72" s="70" t="s">
        <v>764</v>
      </c>
      <c r="M72" s="39">
        <v>1.0</v>
      </c>
      <c r="N72" s="3" t="s">
        <v>502</v>
      </c>
      <c r="O72" s="3" t="s">
        <v>55</v>
      </c>
      <c r="P72" s="3"/>
      <c r="Q72" s="3"/>
      <c r="R72" s="3"/>
      <c r="S72" s="3"/>
      <c r="T72" s="3"/>
      <c r="U72" s="3"/>
      <c r="V72" s="3"/>
      <c r="W72" s="3"/>
      <c r="X72" s="3"/>
      <c r="Y72" s="3"/>
      <c r="Z72" s="3"/>
      <c r="AA72" s="3"/>
      <c r="AB72" s="3"/>
      <c r="AC72" s="3"/>
      <c r="AD72" s="3"/>
      <c r="AE72" s="3"/>
      <c r="AF72" s="3"/>
    </row>
    <row r="73" ht="15.75" customHeight="1">
      <c r="A73" s="7" t="s">
        <v>55</v>
      </c>
      <c r="B73" s="40">
        <v>41858.0</v>
      </c>
      <c r="C73" s="39">
        <v>2014.0</v>
      </c>
      <c r="D73" s="3" t="s">
        <v>66</v>
      </c>
      <c r="E73" s="3" t="s">
        <v>72</v>
      </c>
      <c r="F73" s="3" t="s">
        <v>533</v>
      </c>
      <c r="G73" s="3" t="s">
        <v>394</v>
      </c>
      <c r="H73" s="39">
        <v>2.0</v>
      </c>
      <c r="I73" s="3" t="s">
        <v>328</v>
      </c>
      <c r="J73" s="3" t="s">
        <v>329</v>
      </c>
      <c r="K73" s="39">
        <v>36.0</v>
      </c>
      <c r="L73" s="70" t="s">
        <v>692</v>
      </c>
      <c r="M73" s="39">
        <v>1.0</v>
      </c>
      <c r="N73" s="3" t="s">
        <v>502</v>
      </c>
      <c r="O73" s="3" t="s">
        <v>55</v>
      </c>
      <c r="P73" s="3"/>
      <c r="Q73" s="3"/>
      <c r="R73" s="3"/>
      <c r="S73" s="3"/>
      <c r="T73" s="3"/>
      <c r="U73" s="3"/>
      <c r="V73" s="3"/>
      <c r="W73" s="3"/>
      <c r="X73" s="3"/>
      <c r="Y73" s="3"/>
      <c r="Z73" s="3"/>
      <c r="AA73" s="3"/>
      <c r="AB73" s="3"/>
      <c r="AC73" s="3"/>
      <c r="AD73" s="3"/>
      <c r="AE73" s="3"/>
      <c r="AF73" s="3"/>
    </row>
    <row r="74" ht="15.75" customHeight="1">
      <c r="A74" s="7" t="s">
        <v>55</v>
      </c>
      <c r="B74" s="40">
        <v>41858.0</v>
      </c>
      <c r="C74" s="39">
        <v>2014.0</v>
      </c>
      <c r="D74" s="3" t="s">
        <v>66</v>
      </c>
      <c r="E74" s="3" t="s">
        <v>72</v>
      </c>
      <c r="F74" s="3" t="s">
        <v>533</v>
      </c>
      <c r="G74" s="3" t="s">
        <v>394</v>
      </c>
      <c r="H74" s="39">
        <v>2.0</v>
      </c>
      <c r="I74" s="3" t="s">
        <v>326</v>
      </c>
      <c r="J74" s="3" t="s">
        <v>327</v>
      </c>
      <c r="K74" s="39">
        <v>6.0</v>
      </c>
      <c r="L74" s="70" t="s">
        <v>692</v>
      </c>
      <c r="M74" s="39">
        <v>1.0</v>
      </c>
      <c r="N74" s="3" t="s">
        <v>502</v>
      </c>
      <c r="O74" s="3" t="s">
        <v>55</v>
      </c>
      <c r="P74" s="3"/>
      <c r="Q74" s="3"/>
      <c r="R74" s="3"/>
      <c r="S74" s="3"/>
      <c r="T74" s="3"/>
      <c r="U74" s="3"/>
      <c r="V74" s="3"/>
      <c r="W74" s="3"/>
      <c r="X74" s="3"/>
      <c r="Y74" s="3"/>
      <c r="Z74" s="3"/>
      <c r="AA74" s="3"/>
      <c r="AB74" s="3"/>
      <c r="AC74" s="3"/>
      <c r="AD74" s="3"/>
      <c r="AE74" s="3"/>
      <c r="AF74" s="3"/>
    </row>
    <row r="75" ht="15.75" customHeight="1">
      <c r="A75" s="7" t="s">
        <v>55</v>
      </c>
      <c r="B75" s="40">
        <v>41858.0</v>
      </c>
      <c r="C75" s="39">
        <v>2014.0</v>
      </c>
      <c r="D75" s="3" t="s">
        <v>66</v>
      </c>
      <c r="E75" s="3" t="s">
        <v>72</v>
      </c>
      <c r="F75" s="3" t="s">
        <v>533</v>
      </c>
      <c r="G75" s="3" t="s">
        <v>394</v>
      </c>
      <c r="H75" s="39">
        <v>2.0</v>
      </c>
      <c r="I75" s="3" t="s">
        <v>322</v>
      </c>
      <c r="J75" s="3" t="s">
        <v>322</v>
      </c>
      <c r="K75" s="39">
        <v>1.0</v>
      </c>
      <c r="L75" s="70" t="s">
        <v>692</v>
      </c>
      <c r="M75" s="39">
        <v>1.0</v>
      </c>
      <c r="N75" s="3" t="s">
        <v>502</v>
      </c>
      <c r="O75" s="3" t="s">
        <v>55</v>
      </c>
      <c r="P75" s="3"/>
      <c r="Q75" s="3"/>
      <c r="R75" s="3"/>
      <c r="S75" s="3"/>
      <c r="T75" s="3"/>
      <c r="U75" s="3"/>
      <c r="V75" s="3"/>
      <c r="W75" s="3"/>
      <c r="X75" s="3"/>
      <c r="Y75" s="3"/>
      <c r="Z75" s="3"/>
      <c r="AA75" s="3"/>
      <c r="AB75" s="3"/>
      <c r="AC75" s="3"/>
      <c r="AD75" s="3"/>
      <c r="AE75" s="3"/>
      <c r="AF75" s="3"/>
    </row>
    <row r="76" ht="15.75" customHeight="1">
      <c r="A76" s="7" t="s">
        <v>55</v>
      </c>
      <c r="B76" s="40">
        <v>41858.0</v>
      </c>
      <c r="C76" s="39">
        <v>2014.0</v>
      </c>
      <c r="D76" s="3" t="s">
        <v>66</v>
      </c>
      <c r="E76" s="3" t="s">
        <v>72</v>
      </c>
      <c r="F76" s="3" t="s">
        <v>533</v>
      </c>
      <c r="G76" s="3" t="s">
        <v>396</v>
      </c>
      <c r="H76" s="39">
        <v>1.0</v>
      </c>
      <c r="I76" s="3" t="s">
        <v>326</v>
      </c>
      <c r="J76" s="3" t="s">
        <v>327</v>
      </c>
      <c r="K76" s="39">
        <v>9.0</v>
      </c>
      <c r="L76" s="70" t="s">
        <v>692</v>
      </c>
      <c r="M76" s="39">
        <v>1.0</v>
      </c>
      <c r="N76" s="3" t="s">
        <v>502</v>
      </c>
      <c r="O76" s="3" t="s">
        <v>55</v>
      </c>
      <c r="P76" s="3"/>
      <c r="Q76" s="3"/>
      <c r="R76" s="3"/>
      <c r="S76" s="3"/>
      <c r="T76" s="3"/>
      <c r="U76" s="3"/>
      <c r="V76" s="3"/>
      <c r="W76" s="3"/>
      <c r="X76" s="3"/>
      <c r="Y76" s="3"/>
      <c r="Z76" s="3"/>
      <c r="AA76" s="3"/>
      <c r="AB76" s="3"/>
      <c r="AC76" s="3"/>
      <c r="AD76" s="3"/>
      <c r="AE76" s="3"/>
      <c r="AF76" s="3"/>
    </row>
    <row r="77" ht="15.75" customHeight="1">
      <c r="A77" s="7" t="s">
        <v>55</v>
      </c>
      <c r="B77" s="40">
        <v>41858.0</v>
      </c>
      <c r="C77" s="39">
        <v>2014.0</v>
      </c>
      <c r="D77" s="3" t="s">
        <v>66</v>
      </c>
      <c r="E77" s="3" t="s">
        <v>72</v>
      </c>
      <c r="F77" s="3" t="s">
        <v>533</v>
      </c>
      <c r="G77" s="3" t="s">
        <v>396</v>
      </c>
      <c r="H77" s="39">
        <v>1.0</v>
      </c>
      <c r="I77" s="3" t="s">
        <v>328</v>
      </c>
      <c r="J77" s="3" t="s">
        <v>329</v>
      </c>
      <c r="K77" s="39">
        <v>8.0</v>
      </c>
      <c r="L77" s="70" t="s">
        <v>692</v>
      </c>
      <c r="M77" s="39">
        <v>1.0</v>
      </c>
      <c r="N77" s="3" t="s">
        <v>502</v>
      </c>
      <c r="O77" s="3" t="s">
        <v>55</v>
      </c>
      <c r="P77" s="3"/>
      <c r="Q77" s="3"/>
      <c r="R77" s="3"/>
      <c r="S77" s="3"/>
      <c r="T77" s="3"/>
      <c r="U77" s="3"/>
      <c r="V77" s="3"/>
      <c r="W77" s="3"/>
      <c r="X77" s="3"/>
      <c r="Y77" s="3"/>
      <c r="Z77" s="3"/>
      <c r="AA77" s="3"/>
      <c r="AB77" s="3"/>
      <c r="AC77" s="3"/>
      <c r="AD77" s="3"/>
      <c r="AE77" s="3"/>
      <c r="AF77" s="3"/>
    </row>
    <row r="78" ht="15.75" customHeight="1">
      <c r="A78" s="7" t="s">
        <v>55</v>
      </c>
      <c r="B78" s="40">
        <v>41858.0</v>
      </c>
      <c r="C78" s="39">
        <v>2014.0</v>
      </c>
      <c r="D78" s="3" t="s">
        <v>66</v>
      </c>
      <c r="E78" s="3" t="s">
        <v>72</v>
      </c>
      <c r="F78" s="3" t="s">
        <v>533</v>
      </c>
      <c r="G78" s="3" t="s">
        <v>396</v>
      </c>
      <c r="H78" s="39">
        <v>1.0</v>
      </c>
      <c r="I78" s="56" t="s">
        <v>189</v>
      </c>
      <c r="J78" s="55" t="s">
        <v>190</v>
      </c>
      <c r="K78" s="39">
        <v>2.0</v>
      </c>
      <c r="L78" s="70" t="s">
        <v>692</v>
      </c>
      <c r="M78" s="39">
        <v>1.0</v>
      </c>
      <c r="N78" s="3" t="s">
        <v>502</v>
      </c>
      <c r="O78" s="3" t="s">
        <v>55</v>
      </c>
      <c r="P78" s="3"/>
      <c r="Q78" s="3"/>
      <c r="R78" s="3"/>
      <c r="S78" s="3"/>
      <c r="T78" s="3"/>
      <c r="U78" s="3"/>
      <c r="V78" s="3"/>
      <c r="W78" s="3"/>
      <c r="X78" s="3"/>
      <c r="Y78" s="3"/>
      <c r="Z78" s="3"/>
      <c r="AA78" s="3"/>
      <c r="AB78" s="3"/>
      <c r="AC78" s="3"/>
      <c r="AD78" s="3"/>
      <c r="AE78" s="3"/>
      <c r="AF78" s="3"/>
    </row>
    <row r="79" ht="15.75" customHeight="1">
      <c r="A79" s="7" t="s">
        <v>55</v>
      </c>
      <c r="B79" s="40">
        <v>41858.0</v>
      </c>
      <c r="C79" s="39">
        <v>2014.0</v>
      </c>
      <c r="D79" s="3" t="s">
        <v>66</v>
      </c>
      <c r="E79" s="3" t="s">
        <v>72</v>
      </c>
      <c r="F79" s="3" t="s">
        <v>533</v>
      </c>
      <c r="G79" s="3" t="s">
        <v>396</v>
      </c>
      <c r="H79" s="39">
        <v>2.0</v>
      </c>
      <c r="I79" s="3" t="s">
        <v>326</v>
      </c>
      <c r="J79" s="3" t="s">
        <v>327</v>
      </c>
      <c r="K79" s="39">
        <v>10.0</v>
      </c>
      <c r="L79" s="70" t="s">
        <v>692</v>
      </c>
      <c r="M79" s="39">
        <v>0.25</v>
      </c>
      <c r="N79" s="3" t="s">
        <v>502</v>
      </c>
      <c r="O79" s="3" t="s">
        <v>55</v>
      </c>
      <c r="P79" s="3" t="s">
        <v>765</v>
      </c>
      <c r="Q79" s="3"/>
      <c r="R79" s="3"/>
      <c r="S79" s="3"/>
      <c r="T79" s="3"/>
      <c r="U79" s="3"/>
      <c r="V79" s="3"/>
      <c r="W79" s="3"/>
      <c r="X79" s="3"/>
      <c r="Y79" s="3"/>
      <c r="Z79" s="3"/>
      <c r="AA79" s="3"/>
      <c r="AB79" s="3"/>
      <c r="AC79" s="3"/>
      <c r="AD79" s="3"/>
      <c r="AE79" s="3"/>
      <c r="AF79" s="3"/>
    </row>
    <row r="80" ht="15.75" customHeight="1">
      <c r="A80" s="7" t="s">
        <v>55</v>
      </c>
      <c r="B80" s="40">
        <v>41858.0</v>
      </c>
      <c r="C80" s="39">
        <v>2014.0</v>
      </c>
      <c r="D80" s="3" t="s">
        <v>66</v>
      </c>
      <c r="E80" s="3" t="s">
        <v>72</v>
      </c>
      <c r="F80" s="3" t="s">
        <v>533</v>
      </c>
      <c r="G80" s="3" t="s">
        <v>396</v>
      </c>
      <c r="H80" s="39">
        <v>2.0</v>
      </c>
      <c r="I80" s="3" t="s">
        <v>294</v>
      </c>
      <c r="J80" s="3" t="s">
        <v>295</v>
      </c>
      <c r="K80" s="39">
        <v>1.0</v>
      </c>
      <c r="L80" s="70" t="s">
        <v>692</v>
      </c>
      <c r="M80" s="39">
        <v>0.25</v>
      </c>
      <c r="N80" s="3" t="s">
        <v>502</v>
      </c>
      <c r="O80" s="3" t="s">
        <v>55</v>
      </c>
      <c r="P80" s="3" t="s">
        <v>765</v>
      </c>
      <c r="Q80" s="3"/>
      <c r="R80" s="3"/>
      <c r="S80" s="3"/>
      <c r="T80" s="3"/>
      <c r="U80" s="3"/>
      <c r="V80" s="3"/>
      <c r="W80" s="3"/>
      <c r="X80" s="3"/>
      <c r="Y80" s="3"/>
      <c r="Z80" s="3"/>
      <c r="AA80" s="3"/>
      <c r="AB80" s="3"/>
      <c r="AC80" s="3"/>
      <c r="AD80" s="3"/>
      <c r="AE80" s="3"/>
      <c r="AF80" s="3"/>
    </row>
    <row r="81" ht="15.75" customHeight="1">
      <c r="A81" s="7" t="s">
        <v>55</v>
      </c>
      <c r="B81" s="40">
        <v>41858.0</v>
      </c>
      <c r="C81" s="39">
        <v>2014.0</v>
      </c>
      <c r="D81" s="3" t="s">
        <v>66</v>
      </c>
      <c r="E81" s="3" t="s">
        <v>72</v>
      </c>
      <c r="F81" s="3" t="s">
        <v>533</v>
      </c>
      <c r="G81" s="3" t="s">
        <v>396</v>
      </c>
      <c r="H81" s="39">
        <v>2.0</v>
      </c>
      <c r="I81" s="56" t="s">
        <v>189</v>
      </c>
      <c r="J81" s="55" t="s">
        <v>190</v>
      </c>
      <c r="K81" s="39">
        <v>3.0</v>
      </c>
      <c r="L81" s="70" t="s">
        <v>692</v>
      </c>
      <c r="M81" s="39">
        <v>0.25</v>
      </c>
      <c r="N81" s="3" t="s">
        <v>502</v>
      </c>
      <c r="O81" s="3" t="s">
        <v>55</v>
      </c>
      <c r="P81" s="3" t="s">
        <v>765</v>
      </c>
      <c r="Q81" s="3"/>
      <c r="R81" s="3"/>
      <c r="S81" s="3"/>
      <c r="T81" s="3"/>
      <c r="U81" s="3"/>
      <c r="V81" s="3"/>
      <c r="W81" s="3"/>
      <c r="X81" s="3"/>
      <c r="Y81" s="3"/>
      <c r="Z81" s="3"/>
      <c r="AA81" s="3"/>
      <c r="AB81" s="3"/>
      <c r="AC81" s="3"/>
      <c r="AD81" s="3"/>
      <c r="AE81" s="3"/>
      <c r="AF81" s="3"/>
    </row>
    <row r="82" ht="15.75" customHeight="1">
      <c r="A82" s="7" t="s">
        <v>55</v>
      </c>
      <c r="B82" s="40">
        <v>41858.0</v>
      </c>
      <c r="C82" s="39">
        <v>2014.0</v>
      </c>
      <c r="D82" s="3" t="s">
        <v>66</v>
      </c>
      <c r="E82" s="3" t="s">
        <v>72</v>
      </c>
      <c r="F82" s="3" t="s">
        <v>533</v>
      </c>
      <c r="G82" s="3" t="s">
        <v>396</v>
      </c>
      <c r="H82" s="39">
        <v>2.0</v>
      </c>
      <c r="I82" s="3" t="s">
        <v>359</v>
      </c>
      <c r="J82" s="3" t="s">
        <v>359</v>
      </c>
      <c r="K82" s="39">
        <v>1.0</v>
      </c>
      <c r="L82" s="70" t="s">
        <v>692</v>
      </c>
      <c r="M82" s="39">
        <v>0.25</v>
      </c>
      <c r="N82" s="3" t="s">
        <v>502</v>
      </c>
      <c r="O82" s="3" t="s">
        <v>55</v>
      </c>
      <c r="P82" s="3" t="s">
        <v>765</v>
      </c>
      <c r="Q82" s="3"/>
      <c r="R82" s="3"/>
      <c r="S82" s="3"/>
      <c r="T82" s="3"/>
      <c r="U82" s="3"/>
      <c r="V82" s="3"/>
      <c r="W82" s="3"/>
      <c r="X82" s="3"/>
      <c r="Y82" s="3"/>
      <c r="Z82" s="3"/>
      <c r="AA82" s="3"/>
      <c r="AB82" s="3"/>
      <c r="AC82" s="3"/>
      <c r="AD82" s="3"/>
      <c r="AE82" s="3"/>
      <c r="AF82" s="3"/>
    </row>
    <row r="83" ht="15.75" customHeight="1">
      <c r="A83" s="7" t="s">
        <v>55</v>
      </c>
      <c r="B83" s="40">
        <v>41858.0</v>
      </c>
      <c r="C83" s="39">
        <v>2014.0</v>
      </c>
      <c r="D83" s="3" t="s">
        <v>66</v>
      </c>
      <c r="E83" s="3" t="s">
        <v>72</v>
      </c>
      <c r="F83" s="3" t="s">
        <v>533</v>
      </c>
      <c r="G83" s="3" t="s">
        <v>396</v>
      </c>
      <c r="H83" s="39">
        <v>2.0</v>
      </c>
      <c r="I83" s="3" t="s">
        <v>328</v>
      </c>
      <c r="J83" s="3" t="s">
        <v>329</v>
      </c>
      <c r="K83" s="39">
        <v>2.0</v>
      </c>
      <c r="L83" s="70" t="s">
        <v>692</v>
      </c>
      <c r="M83" s="39">
        <v>0.25</v>
      </c>
      <c r="N83" s="3" t="s">
        <v>502</v>
      </c>
      <c r="O83" s="3" t="s">
        <v>55</v>
      </c>
      <c r="P83" s="3" t="s">
        <v>765</v>
      </c>
      <c r="Q83" s="3"/>
      <c r="R83" s="3"/>
      <c r="S83" s="3"/>
      <c r="T83" s="3"/>
      <c r="U83" s="3"/>
      <c r="V83" s="3"/>
      <c r="W83" s="3"/>
      <c r="X83" s="3"/>
      <c r="Y83" s="3"/>
      <c r="Z83" s="3"/>
      <c r="AA83" s="3"/>
      <c r="AB83" s="3"/>
      <c r="AC83" s="3"/>
      <c r="AD83" s="3"/>
      <c r="AE83" s="3"/>
      <c r="AF83" s="3"/>
    </row>
    <row r="84" ht="15.75" customHeight="1">
      <c r="A84" s="7" t="s">
        <v>55</v>
      </c>
      <c r="B84" s="40">
        <v>41858.0</v>
      </c>
      <c r="C84" s="39">
        <v>2014.0</v>
      </c>
      <c r="D84" s="3" t="s">
        <v>66</v>
      </c>
      <c r="E84" s="3" t="s">
        <v>72</v>
      </c>
      <c r="F84" s="3" t="s">
        <v>533</v>
      </c>
      <c r="G84" s="3" t="s">
        <v>397</v>
      </c>
      <c r="H84" s="39">
        <v>1.0</v>
      </c>
      <c r="I84" s="3" t="s">
        <v>331</v>
      </c>
      <c r="J84" s="3" t="s">
        <v>332</v>
      </c>
      <c r="K84" s="39">
        <v>15.0</v>
      </c>
      <c r="L84" s="70" t="s">
        <v>692</v>
      </c>
      <c r="M84" s="39">
        <v>1.0</v>
      </c>
      <c r="N84" s="3" t="s">
        <v>502</v>
      </c>
      <c r="O84" s="3" t="s">
        <v>55</v>
      </c>
      <c r="P84" s="3"/>
      <c r="Q84" s="3"/>
      <c r="R84" s="3"/>
      <c r="S84" s="3"/>
      <c r="T84" s="3"/>
      <c r="U84" s="3"/>
      <c r="V84" s="3"/>
      <c r="W84" s="3"/>
      <c r="X84" s="3"/>
      <c r="Y84" s="3"/>
      <c r="Z84" s="3"/>
      <c r="AA84" s="3"/>
      <c r="AB84" s="3"/>
      <c r="AC84" s="3"/>
      <c r="AD84" s="3"/>
      <c r="AE84" s="3"/>
      <c r="AF84" s="3"/>
    </row>
    <row r="85" ht="15.75" customHeight="1">
      <c r="A85" s="7" t="s">
        <v>55</v>
      </c>
      <c r="B85" s="40">
        <v>41858.0</v>
      </c>
      <c r="C85" s="39">
        <v>2014.0</v>
      </c>
      <c r="D85" s="3" t="s">
        <v>66</v>
      </c>
      <c r="E85" s="3" t="s">
        <v>72</v>
      </c>
      <c r="F85" s="3" t="s">
        <v>533</v>
      </c>
      <c r="G85" s="3" t="s">
        <v>397</v>
      </c>
      <c r="H85" s="39">
        <v>1.0</v>
      </c>
      <c r="I85" s="3" t="s">
        <v>326</v>
      </c>
      <c r="J85" s="3" t="s">
        <v>327</v>
      </c>
      <c r="K85" s="39">
        <v>1.0</v>
      </c>
      <c r="L85" s="70" t="s">
        <v>692</v>
      </c>
      <c r="M85" s="39">
        <v>1.0</v>
      </c>
      <c r="N85" s="3" t="s">
        <v>502</v>
      </c>
      <c r="O85" s="3" t="s">
        <v>55</v>
      </c>
      <c r="P85" s="3"/>
      <c r="Q85" s="3"/>
      <c r="R85" s="3"/>
      <c r="S85" s="3"/>
      <c r="T85" s="3"/>
      <c r="U85" s="3"/>
      <c r="V85" s="3"/>
      <c r="W85" s="3"/>
      <c r="X85" s="3"/>
      <c r="Y85" s="3"/>
      <c r="Z85" s="3"/>
      <c r="AA85" s="3"/>
      <c r="AB85" s="3"/>
      <c r="AC85" s="3"/>
      <c r="AD85" s="3"/>
      <c r="AE85" s="3"/>
      <c r="AF85" s="3"/>
    </row>
    <row r="86" ht="15.75" customHeight="1">
      <c r="A86" s="7" t="s">
        <v>55</v>
      </c>
      <c r="B86" s="40">
        <v>41858.0</v>
      </c>
      <c r="C86" s="39">
        <v>2014.0</v>
      </c>
      <c r="D86" s="3" t="s">
        <v>66</v>
      </c>
      <c r="E86" s="3" t="s">
        <v>72</v>
      </c>
      <c r="F86" s="3" t="s">
        <v>533</v>
      </c>
      <c r="G86" s="3" t="s">
        <v>397</v>
      </c>
      <c r="H86" s="39">
        <v>2.0</v>
      </c>
      <c r="I86" s="3" t="s">
        <v>314</v>
      </c>
      <c r="J86" s="3" t="s">
        <v>315</v>
      </c>
      <c r="K86" s="39">
        <v>1.0</v>
      </c>
      <c r="L86" s="70" t="s">
        <v>692</v>
      </c>
      <c r="M86" s="39">
        <v>1.0</v>
      </c>
      <c r="N86" s="3" t="s">
        <v>502</v>
      </c>
      <c r="O86" s="3" t="s">
        <v>55</v>
      </c>
      <c r="P86" s="3"/>
      <c r="Q86" s="3"/>
      <c r="R86" s="3"/>
      <c r="S86" s="3"/>
      <c r="T86" s="3"/>
      <c r="U86" s="3"/>
      <c r="V86" s="3"/>
      <c r="W86" s="3"/>
      <c r="X86" s="3"/>
      <c r="Y86" s="3"/>
      <c r="Z86" s="3"/>
      <c r="AA86" s="3"/>
      <c r="AB86" s="3"/>
      <c r="AC86" s="3"/>
      <c r="AD86" s="3"/>
      <c r="AE86" s="3"/>
      <c r="AF86" s="3"/>
    </row>
    <row r="87" ht="15.75" customHeight="1">
      <c r="A87" s="7" t="s">
        <v>55</v>
      </c>
      <c r="B87" s="40">
        <v>41858.0</v>
      </c>
      <c r="C87" s="39">
        <v>2014.0</v>
      </c>
      <c r="D87" s="3" t="s">
        <v>66</v>
      </c>
      <c r="E87" s="3" t="s">
        <v>72</v>
      </c>
      <c r="F87" s="3" t="s">
        <v>533</v>
      </c>
      <c r="G87" s="3" t="s">
        <v>397</v>
      </c>
      <c r="H87" s="39">
        <v>2.0</v>
      </c>
      <c r="I87" s="3" t="s">
        <v>328</v>
      </c>
      <c r="J87" s="3" t="s">
        <v>329</v>
      </c>
      <c r="K87" s="39">
        <v>6.0</v>
      </c>
      <c r="L87" s="70" t="s">
        <v>692</v>
      </c>
      <c r="M87" s="39">
        <v>1.0</v>
      </c>
      <c r="N87" s="3" t="s">
        <v>502</v>
      </c>
      <c r="O87" s="3" t="s">
        <v>55</v>
      </c>
      <c r="P87" s="3"/>
      <c r="Q87" s="3"/>
      <c r="R87" s="3"/>
      <c r="S87" s="3"/>
      <c r="T87" s="3"/>
      <c r="U87" s="3"/>
      <c r="V87" s="3"/>
      <c r="W87" s="3"/>
      <c r="X87" s="3"/>
      <c r="Y87" s="3"/>
      <c r="Z87" s="3"/>
      <c r="AA87" s="3"/>
      <c r="AB87" s="3"/>
      <c r="AC87" s="3"/>
      <c r="AD87" s="3"/>
      <c r="AE87" s="3"/>
      <c r="AF87" s="3"/>
    </row>
    <row r="88" ht="15.75" customHeight="1">
      <c r="A88" s="7" t="s">
        <v>55</v>
      </c>
      <c r="B88" s="40">
        <v>41858.0</v>
      </c>
      <c r="C88" s="39">
        <v>2014.0</v>
      </c>
      <c r="D88" s="3" t="s">
        <v>66</v>
      </c>
      <c r="E88" s="3" t="s">
        <v>72</v>
      </c>
      <c r="F88" s="3" t="s">
        <v>533</v>
      </c>
      <c r="G88" s="3" t="s">
        <v>397</v>
      </c>
      <c r="H88" s="39">
        <v>2.0</v>
      </c>
      <c r="I88" s="3" t="s">
        <v>324</v>
      </c>
      <c r="J88" s="3" t="s">
        <v>325</v>
      </c>
      <c r="K88" s="39">
        <v>1.0</v>
      </c>
      <c r="L88" s="70" t="s">
        <v>764</v>
      </c>
      <c r="M88" s="39">
        <v>1.0</v>
      </c>
      <c r="N88" s="3" t="s">
        <v>502</v>
      </c>
      <c r="O88" s="3" t="s">
        <v>55</v>
      </c>
      <c r="P88" s="3"/>
      <c r="Q88" s="3"/>
      <c r="R88" s="3"/>
      <c r="S88" s="3"/>
      <c r="T88" s="3"/>
      <c r="U88" s="3"/>
      <c r="V88" s="3"/>
      <c r="W88" s="3"/>
      <c r="X88" s="3"/>
      <c r="Y88" s="3"/>
      <c r="Z88" s="3"/>
      <c r="AA88" s="3"/>
      <c r="AB88" s="3"/>
      <c r="AC88" s="3"/>
      <c r="AD88" s="3"/>
      <c r="AE88" s="3"/>
      <c r="AF88" s="3"/>
    </row>
    <row r="89" ht="15.75" customHeight="1">
      <c r="A89" s="7" t="s">
        <v>55</v>
      </c>
      <c r="B89" s="40">
        <v>41858.0</v>
      </c>
      <c r="C89" s="39">
        <v>2014.0</v>
      </c>
      <c r="D89" s="3" t="s">
        <v>66</v>
      </c>
      <c r="E89" s="3" t="s">
        <v>72</v>
      </c>
      <c r="F89" s="3" t="s">
        <v>533</v>
      </c>
      <c r="G89" s="3" t="s">
        <v>397</v>
      </c>
      <c r="H89" s="39">
        <v>2.0</v>
      </c>
      <c r="I89" s="3" t="s">
        <v>326</v>
      </c>
      <c r="J89" s="3" t="s">
        <v>327</v>
      </c>
      <c r="K89" s="39">
        <v>1.0</v>
      </c>
      <c r="L89" s="70" t="s">
        <v>692</v>
      </c>
      <c r="M89" s="39">
        <v>1.0</v>
      </c>
      <c r="N89" s="3" t="s">
        <v>502</v>
      </c>
      <c r="O89" s="3" t="s">
        <v>55</v>
      </c>
      <c r="P89" s="3"/>
      <c r="Q89" s="3"/>
      <c r="R89" s="3"/>
      <c r="S89" s="3"/>
      <c r="T89" s="3"/>
      <c r="U89" s="3"/>
      <c r="V89" s="3"/>
      <c r="W89" s="3"/>
      <c r="X89" s="3"/>
      <c r="Y89" s="3"/>
      <c r="Z89" s="3"/>
      <c r="AA89" s="3"/>
      <c r="AB89" s="3"/>
      <c r="AC89" s="3"/>
      <c r="AD89" s="3"/>
      <c r="AE89" s="3"/>
      <c r="AF89" s="3"/>
    </row>
    <row r="90" ht="15.75" customHeight="1">
      <c r="A90" s="7" t="s">
        <v>55</v>
      </c>
      <c r="B90" s="40">
        <v>41858.0</v>
      </c>
      <c r="C90" s="39">
        <v>2014.0</v>
      </c>
      <c r="D90" s="3" t="s">
        <v>66</v>
      </c>
      <c r="E90" s="3" t="s">
        <v>72</v>
      </c>
      <c r="F90" s="3" t="s">
        <v>533</v>
      </c>
      <c r="G90" s="3" t="s">
        <v>397</v>
      </c>
      <c r="H90" s="39">
        <v>2.0</v>
      </c>
      <c r="I90" s="3" t="s">
        <v>331</v>
      </c>
      <c r="J90" s="3" t="s">
        <v>332</v>
      </c>
      <c r="K90" s="39">
        <v>5.0</v>
      </c>
      <c r="L90" s="70" t="s">
        <v>692</v>
      </c>
      <c r="M90" s="39">
        <v>1.0</v>
      </c>
      <c r="N90" s="3" t="s">
        <v>502</v>
      </c>
      <c r="O90" s="3" t="s">
        <v>55</v>
      </c>
      <c r="P90" s="3"/>
      <c r="Q90" s="3"/>
      <c r="R90" s="3"/>
      <c r="S90" s="3"/>
      <c r="T90" s="3"/>
      <c r="U90" s="3"/>
      <c r="V90" s="3"/>
      <c r="W90" s="3"/>
      <c r="X90" s="3"/>
      <c r="Y90" s="3"/>
      <c r="Z90" s="3"/>
      <c r="AA90" s="3"/>
      <c r="AB90" s="3"/>
      <c r="AC90" s="3"/>
      <c r="AD90" s="3"/>
      <c r="AE90" s="3"/>
      <c r="AF90" s="3"/>
    </row>
    <row r="91" ht="15.75" customHeight="1">
      <c r="A91" s="7" t="s">
        <v>55</v>
      </c>
      <c r="B91" s="40">
        <v>41858.0</v>
      </c>
      <c r="C91" s="39">
        <v>2014.0</v>
      </c>
      <c r="D91" s="3" t="s">
        <v>66</v>
      </c>
      <c r="E91" s="3" t="s">
        <v>72</v>
      </c>
      <c r="F91" s="3" t="s">
        <v>533</v>
      </c>
      <c r="G91" s="3" t="s">
        <v>397</v>
      </c>
      <c r="H91" s="39">
        <v>2.0</v>
      </c>
      <c r="I91" s="3" t="s">
        <v>322</v>
      </c>
      <c r="J91" s="3" t="s">
        <v>322</v>
      </c>
      <c r="K91" s="39">
        <v>1.0</v>
      </c>
      <c r="L91" s="70" t="s">
        <v>692</v>
      </c>
      <c r="M91" s="39">
        <v>1.0</v>
      </c>
      <c r="N91" s="3" t="s">
        <v>502</v>
      </c>
      <c r="O91" s="3" t="s">
        <v>55</v>
      </c>
      <c r="P91" s="3"/>
      <c r="Q91" s="3"/>
      <c r="R91" s="3"/>
      <c r="S91" s="3"/>
      <c r="T91" s="3"/>
      <c r="U91" s="3"/>
      <c r="V91" s="3"/>
      <c r="W91" s="3"/>
      <c r="X91" s="3"/>
      <c r="Y91" s="3"/>
      <c r="Z91" s="3"/>
      <c r="AA91" s="3"/>
      <c r="AB91" s="3"/>
      <c r="AC91" s="3"/>
      <c r="AD91" s="3"/>
      <c r="AE91" s="3"/>
      <c r="AF91" s="3"/>
    </row>
    <row r="92" ht="15.75" customHeight="1">
      <c r="A92" s="7" t="s">
        <v>55</v>
      </c>
      <c r="B92" s="40">
        <v>41865.0</v>
      </c>
      <c r="C92" s="39">
        <v>2014.0</v>
      </c>
      <c r="D92" s="3" t="s">
        <v>66</v>
      </c>
      <c r="E92" s="3" t="s">
        <v>72</v>
      </c>
      <c r="F92" s="3" t="s">
        <v>538</v>
      </c>
      <c r="G92" s="3" t="s">
        <v>398</v>
      </c>
      <c r="H92" s="39">
        <v>1.0</v>
      </c>
      <c r="I92" s="3" t="s">
        <v>151</v>
      </c>
      <c r="J92" s="3" t="s">
        <v>152</v>
      </c>
      <c r="K92" s="39">
        <v>2.0</v>
      </c>
      <c r="L92" s="70" t="s">
        <v>692</v>
      </c>
      <c r="M92" s="39">
        <v>1.0</v>
      </c>
      <c r="N92" s="3" t="s">
        <v>502</v>
      </c>
      <c r="O92" s="3" t="s">
        <v>55</v>
      </c>
      <c r="P92" s="3"/>
      <c r="Q92" s="3"/>
      <c r="R92" s="3"/>
      <c r="S92" s="3"/>
      <c r="T92" s="3"/>
      <c r="U92" s="3"/>
      <c r="V92" s="3"/>
      <c r="W92" s="3"/>
      <c r="X92" s="3"/>
      <c r="Y92" s="3"/>
      <c r="Z92" s="3"/>
      <c r="AA92" s="3"/>
      <c r="AB92" s="3"/>
      <c r="AC92" s="3"/>
      <c r="AD92" s="3"/>
      <c r="AE92" s="3"/>
      <c r="AF92" s="3"/>
    </row>
    <row r="93" ht="15.75" customHeight="1">
      <c r="A93" s="7" t="s">
        <v>55</v>
      </c>
      <c r="B93" s="40">
        <v>41865.0</v>
      </c>
      <c r="C93" s="39">
        <v>2014.0</v>
      </c>
      <c r="D93" s="3" t="s">
        <v>66</v>
      </c>
      <c r="E93" s="3" t="s">
        <v>72</v>
      </c>
      <c r="F93" s="3" t="s">
        <v>538</v>
      </c>
      <c r="G93" s="3" t="s">
        <v>398</v>
      </c>
      <c r="H93" s="39">
        <v>1.0</v>
      </c>
      <c r="I93" s="3" t="s">
        <v>328</v>
      </c>
      <c r="J93" s="3" t="s">
        <v>329</v>
      </c>
      <c r="K93" s="39">
        <v>5.0</v>
      </c>
      <c r="L93" s="70" t="s">
        <v>692</v>
      </c>
      <c r="M93" s="39">
        <v>1.0</v>
      </c>
      <c r="N93" s="3" t="s">
        <v>502</v>
      </c>
      <c r="O93" s="3" t="s">
        <v>55</v>
      </c>
      <c r="P93" s="3"/>
      <c r="Q93" s="3"/>
      <c r="R93" s="3"/>
      <c r="S93" s="3"/>
      <c r="T93" s="3"/>
      <c r="U93" s="3"/>
      <c r="V93" s="3"/>
      <c r="W93" s="3"/>
      <c r="X93" s="3"/>
      <c r="Y93" s="3"/>
      <c r="Z93" s="3"/>
      <c r="AA93" s="3"/>
      <c r="AB93" s="3"/>
      <c r="AC93" s="3"/>
      <c r="AD93" s="3"/>
      <c r="AE93" s="3"/>
      <c r="AF93" s="3"/>
    </row>
    <row r="94" ht="15.75" customHeight="1">
      <c r="A94" s="7" t="s">
        <v>55</v>
      </c>
      <c r="B94" s="40">
        <v>41865.0</v>
      </c>
      <c r="C94" s="39">
        <v>2014.0</v>
      </c>
      <c r="D94" s="3" t="s">
        <v>66</v>
      </c>
      <c r="E94" s="3" t="s">
        <v>72</v>
      </c>
      <c r="F94" s="3" t="s">
        <v>538</v>
      </c>
      <c r="G94" s="3" t="s">
        <v>398</v>
      </c>
      <c r="H94" s="39">
        <v>1.0</v>
      </c>
      <c r="I94" s="3" t="s">
        <v>326</v>
      </c>
      <c r="J94" s="3" t="s">
        <v>327</v>
      </c>
      <c r="K94" s="39">
        <v>14.0</v>
      </c>
      <c r="L94" s="70" t="s">
        <v>692</v>
      </c>
      <c r="M94" s="39">
        <v>1.0</v>
      </c>
      <c r="N94" s="3" t="s">
        <v>502</v>
      </c>
      <c r="O94" s="3" t="s">
        <v>55</v>
      </c>
      <c r="P94" s="3"/>
      <c r="Q94" s="3"/>
      <c r="R94" s="3"/>
      <c r="S94" s="3"/>
      <c r="T94" s="3"/>
      <c r="U94" s="3"/>
      <c r="V94" s="3"/>
      <c r="W94" s="3"/>
      <c r="X94" s="3"/>
      <c r="Y94" s="3"/>
      <c r="Z94" s="3"/>
      <c r="AA94" s="3"/>
      <c r="AB94" s="3"/>
      <c r="AC94" s="3"/>
      <c r="AD94" s="3"/>
      <c r="AE94" s="3"/>
      <c r="AF94" s="3"/>
    </row>
    <row r="95" ht="15.75" customHeight="1">
      <c r="A95" s="7" t="s">
        <v>55</v>
      </c>
      <c r="B95" s="40">
        <v>41865.0</v>
      </c>
      <c r="C95" s="39">
        <v>2014.0</v>
      </c>
      <c r="D95" s="3" t="s">
        <v>66</v>
      </c>
      <c r="E95" s="3" t="s">
        <v>72</v>
      </c>
      <c r="F95" s="3" t="s">
        <v>538</v>
      </c>
      <c r="G95" s="3" t="s">
        <v>398</v>
      </c>
      <c r="H95" s="39">
        <v>1.0</v>
      </c>
      <c r="I95" s="3" t="s">
        <v>110</v>
      </c>
      <c r="J95" s="3" t="s">
        <v>111</v>
      </c>
      <c r="K95" s="39">
        <v>3.0</v>
      </c>
      <c r="L95" s="70" t="s">
        <v>692</v>
      </c>
      <c r="M95" s="39">
        <v>1.0</v>
      </c>
      <c r="N95" s="3" t="s">
        <v>502</v>
      </c>
      <c r="O95" s="3" t="s">
        <v>55</v>
      </c>
      <c r="P95" s="3"/>
      <c r="Q95" s="3"/>
      <c r="R95" s="3"/>
      <c r="S95" s="3"/>
      <c r="T95" s="3"/>
      <c r="U95" s="3"/>
      <c r="V95" s="3"/>
      <c r="W95" s="3"/>
      <c r="X95" s="3"/>
      <c r="Y95" s="3"/>
      <c r="Z95" s="3"/>
      <c r="AA95" s="3"/>
      <c r="AB95" s="3"/>
      <c r="AC95" s="3"/>
      <c r="AD95" s="3"/>
      <c r="AE95" s="3"/>
      <c r="AF95" s="3"/>
    </row>
    <row r="96" ht="15.75" customHeight="1">
      <c r="A96" s="7" t="s">
        <v>55</v>
      </c>
      <c r="B96" s="40">
        <v>41865.0</v>
      </c>
      <c r="C96" s="39">
        <v>2014.0</v>
      </c>
      <c r="D96" s="3" t="s">
        <v>66</v>
      </c>
      <c r="E96" s="3" t="s">
        <v>72</v>
      </c>
      <c r="F96" s="3" t="s">
        <v>538</v>
      </c>
      <c r="G96" s="3" t="s">
        <v>398</v>
      </c>
      <c r="H96" s="39">
        <v>1.0</v>
      </c>
      <c r="I96" s="3" t="s">
        <v>314</v>
      </c>
      <c r="J96" s="3" t="s">
        <v>315</v>
      </c>
      <c r="K96" s="39">
        <v>15.0</v>
      </c>
      <c r="L96" s="70" t="s">
        <v>692</v>
      </c>
      <c r="M96" s="39">
        <v>1.0</v>
      </c>
      <c r="N96" s="3" t="s">
        <v>502</v>
      </c>
      <c r="O96" s="3" t="s">
        <v>55</v>
      </c>
      <c r="P96" s="3"/>
      <c r="Q96" s="3"/>
      <c r="R96" s="3"/>
      <c r="S96" s="3"/>
      <c r="T96" s="3"/>
      <c r="U96" s="3"/>
      <c r="V96" s="3"/>
      <c r="W96" s="3"/>
      <c r="X96" s="3"/>
      <c r="Y96" s="3"/>
      <c r="Z96" s="3"/>
      <c r="AA96" s="3"/>
      <c r="AB96" s="3"/>
      <c r="AC96" s="3"/>
      <c r="AD96" s="3"/>
      <c r="AE96" s="3"/>
      <c r="AF96" s="3"/>
    </row>
    <row r="97" ht="15.75" customHeight="1">
      <c r="A97" s="7" t="s">
        <v>55</v>
      </c>
      <c r="B97" s="40">
        <v>41865.0</v>
      </c>
      <c r="C97" s="39">
        <v>2014.0</v>
      </c>
      <c r="D97" s="3" t="s">
        <v>66</v>
      </c>
      <c r="E97" s="3" t="s">
        <v>72</v>
      </c>
      <c r="F97" s="3" t="s">
        <v>538</v>
      </c>
      <c r="G97" s="3" t="s">
        <v>398</v>
      </c>
      <c r="H97" s="39">
        <v>1.0</v>
      </c>
      <c r="I97" s="3" t="s">
        <v>361</v>
      </c>
      <c r="J97" s="3" t="s">
        <v>361</v>
      </c>
      <c r="K97" s="39">
        <v>3.0</v>
      </c>
      <c r="L97" s="70" t="s">
        <v>692</v>
      </c>
      <c r="M97" s="39">
        <v>1.0</v>
      </c>
      <c r="N97" s="3" t="s">
        <v>502</v>
      </c>
      <c r="O97" s="3" t="s">
        <v>55</v>
      </c>
      <c r="P97" s="3" t="s">
        <v>760</v>
      </c>
      <c r="Q97" s="3"/>
      <c r="R97" s="3"/>
      <c r="S97" s="3"/>
      <c r="T97" s="3"/>
      <c r="U97" s="3"/>
      <c r="V97" s="3"/>
      <c r="W97" s="3"/>
      <c r="X97" s="3"/>
      <c r="Y97" s="3"/>
      <c r="Z97" s="3"/>
      <c r="AA97" s="3"/>
      <c r="AB97" s="3"/>
      <c r="AC97" s="3"/>
      <c r="AD97" s="3"/>
      <c r="AE97" s="3"/>
      <c r="AF97" s="3"/>
    </row>
    <row r="98" ht="15.75" customHeight="1">
      <c r="A98" s="7" t="s">
        <v>55</v>
      </c>
      <c r="B98" s="40">
        <v>41865.0</v>
      </c>
      <c r="C98" s="39">
        <v>2014.0</v>
      </c>
      <c r="D98" s="3" t="s">
        <v>66</v>
      </c>
      <c r="E98" s="3" t="s">
        <v>72</v>
      </c>
      <c r="F98" s="3" t="s">
        <v>538</v>
      </c>
      <c r="G98" s="3" t="s">
        <v>398</v>
      </c>
      <c r="H98" s="39">
        <v>1.0</v>
      </c>
      <c r="I98" s="3" t="s">
        <v>322</v>
      </c>
      <c r="J98" s="3" t="s">
        <v>322</v>
      </c>
      <c r="K98" s="39">
        <v>1.0</v>
      </c>
      <c r="L98" s="70" t="s">
        <v>692</v>
      </c>
      <c r="M98" s="39">
        <v>1.0</v>
      </c>
      <c r="N98" s="3" t="s">
        <v>502</v>
      </c>
      <c r="O98" s="3" t="s">
        <v>55</v>
      </c>
      <c r="P98" s="3"/>
      <c r="Q98" s="3"/>
      <c r="R98" s="3"/>
      <c r="S98" s="3"/>
      <c r="T98" s="3"/>
      <c r="U98" s="3"/>
      <c r="V98" s="3"/>
      <c r="W98" s="3"/>
      <c r="X98" s="3"/>
      <c r="Y98" s="3"/>
      <c r="Z98" s="3"/>
      <c r="AA98" s="3"/>
      <c r="AB98" s="3"/>
      <c r="AC98" s="3"/>
      <c r="AD98" s="3"/>
      <c r="AE98" s="3"/>
      <c r="AF98" s="3"/>
    </row>
    <row r="99" ht="15.75" customHeight="1">
      <c r="A99" s="7" t="s">
        <v>55</v>
      </c>
      <c r="B99" s="40">
        <v>41865.0</v>
      </c>
      <c r="C99" s="39">
        <v>2014.0</v>
      </c>
      <c r="D99" s="3" t="s">
        <v>66</v>
      </c>
      <c r="E99" s="3" t="s">
        <v>72</v>
      </c>
      <c r="F99" s="3" t="s">
        <v>538</v>
      </c>
      <c r="G99" s="3" t="s">
        <v>398</v>
      </c>
      <c r="H99" s="39">
        <v>1.0</v>
      </c>
      <c r="I99" s="8" t="s">
        <v>261</v>
      </c>
      <c r="J99" s="3" t="s">
        <v>262</v>
      </c>
      <c r="K99" s="39">
        <v>2.0</v>
      </c>
      <c r="L99" s="70" t="s">
        <v>692</v>
      </c>
      <c r="M99" s="39">
        <v>1.0</v>
      </c>
      <c r="N99" s="3" t="s">
        <v>502</v>
      </c>
      <c r="O99" s="3" t="s">
        <v>55</v>
      </c>
      <c r="P99" s="3"/>
      <c r="Q99" s="3"/>
      <c r="R99" s="3"/>
      <c r="S99" s="3"/>
      <c r="T99" s="3"/>
      <c r="U99" s="3"/>
      <c r="V99" s="3"/>
      <c r="W99" s="3"/>
      <c r="X99" s="3"/>
      <c r="Y99" s="3"/>
      <c r="Z99" s="3"/>
      <c r="AA99" s="3"/>
      <c r="AB99" s="3"/>
      <c r="AC99" s="3"/>
      <c r="AD99" s="3"/>
      <c r="AE99" s="3"/>
      <c r="AF99" s="3"/>
    </row>
    <row r="100" ht="15.75" customHeight="1">
      <c r="A100" s="7" t="s">
        <v>55</v>
      </c>
      <c r="B100" s="40">
        <v>41865.0</v>
      </c>
      <c r="C100" s="39">
        <v>2014.0</v>
      </c>
      <c r="D100" s="3" t="s">
        <v>66</v>
      </c>
      <c r="E100" s="3" t="s">
        <v>72</v>
      </c>
      <c r="F100" s="3" t="s">
        <v>538</v>
      </c>
      <c r="G100" s="3" t="s">
        <v>398</v>
      </c>
      <c r="H100" s="39">
        <v>2.0</v>
      </c>
      <c r="I100" s="3" t="s">
        <v>110</v>
      </c>
      <c r="J100" s="3" t="s">
        <v>111</v>
      </c>
      <c r="K100" s="39">
        <v>2.0</v>
      </c>
      <c r="L100" s="70" t="s">
        <v>692</v>
      </c>
      <c r="M100" s="39">
        <v>1.0</v>
      </c>
      <c r="N100" s="3" t="s">
        <v>502</v>
      </c>
      <c r="O100" s="3" t="s">
        <v>55</v>
      </c>
      <c r="P100" s="3"/>
      <c r="Q100" s="3"/>
      <c r="R100" s="3"/>
      <c r="S100" s="3"/>
      <c r="T100" s="3"/>
      <c r="U100" s="3"/>
      <c r="V100" s="3"/>
      <c r="W100" s="3"/>
      <c r="X100" s="3"/>
      <c r="Y100" s="3"/>
      <c r="Z100" s="3"/>
      <c r="AA100" s="3"/>
      <c r="AB100" s="3"/>
      <c r="AC100" s="3"/>
      <c r="AD100" s="3"/>
      <c r="AE100" s="3"/>
      <c r="AF100" s="3"/>
    </row>
    <row r="101" ht="15.75" customHeight="1">
      <c r="A101" s="7" t="s">
        <v>55</v>
      </c>
      <c r="B101" s="40">
        <v>41865.0</v>
      </c>
      <c r="C101" s="39">
        <v>2014.0</v>
      </c>
      <c r="D101" s="3" t="s">
        <v>66</v>
      </c>
      <c r="E101" s="3" t="s">
        <v>72</v>
      </c>
      <c r="F101" s="3" t="s">
        <v>538</v>
      </c>
      <c r="G101" s="3" t="s">
        <v>398</v>
      </c>
      <c r="H101" s="39">
        <v>2.0</v>
      </c>
      <c r="I101" s="72" t="s">
        <v>287</v>
      </c>
      <c r="J101" s="3" t="s">
        <v>288</v>
      </c>
      <c r="K101" s="39">
        <v>1.0</v>
      </c>
      <c r="L101" s="70" t="s">
        <v>692</v>
      </c>
      <c r="M101" s="39">
        <v>1.0</v>
      </c>
      <c r="N101" s="3" t="s">
        <v>502</v>
      </c>
      <c r="O101" s="3" t="s">
        <v>55</v>
      </c>
      <c r="P101" s="3"/>
      <c r="Q101" s="3"/>
      <c r="R101" s="3"/>
      <c r="S101" s="3"/>
      <c r="T101" s="3"/>
      <c r="U101" s="3"/>
      <c r="V101" s="3"/>
      <c r="W101" s="3"/>
      <c r="X101" s="3"/>
      <c r="Y101" s="3"/>
      <c r="Z101" s="3"/>
      <c r="AA101" s="3"/>
      <c r="AB101" s="3"/>
      <c r="AC101" s="3"/>
      <c r="AD101" s="3"/>
      <c r="AE101" s="3"/>
      <c r="AF101" s="3"/>
    </row>
    <row r="102" ht="15.75" customHeight="1">
      <c r="A102" s="7" t="s">
        <v>55</v>
      </c>
      <c r="B102" s="40">
        <v>41865.0</v>
      </c>
      <c r="C102" s="39">
        <v>2014.0</v>
      </c>
      <c r="D102" s="3" t="s">
        <v>66</v>
      </c>
      <c r="E102" s="3" t="s">
        <v>72</v>
      </c>
      <c r="F102" s="3" t="s">
        <v>538</v>
      </c>
      <c r="G102" s="3" t="s">
        <v>398</v>
      </c>
      <c r="H102" s="39">
        <v>2.0</v>
      </c>
      <c r="I102" s="3" t="s">
        <v>322</v>
      </c>
      <c r="J102" s="3" t="s">
        <v>322</v>
      </c>
      <c r="K102" s="39">
        <v>4.0</v>
      </c>
      <c r="L102" s="70" t="s">
        <v>692</v>
      </c>
      <c r="M102" s="39">
        <v>1.0</v>
      </c>
      <c r="N102" s="3" t="s">
        <v>502</v>
      </c>
      <c r="O102" s="3" t="s">
        <v>55</v>
      </c>
      <c r="P102" s="3"/>
      <c r="Q102" s="3"/>
      <c r="R102" s="3"/>
      <c r="S102" s="3"/>
      <c r="T102" s="3"/>
      <c r="U102" s="3"/>
      <c r="V102" s="3"/>
      <c r="W102" s="3"/>
      <c r="X102" s="3"/>
      <c r="Y102" s="3"/>
      <c r="Z102" s="3"/>
      <c r="AA102" s="3"/>
      <c r="AB102" s="3"/>
      <c r="AC102" s="3"/>
      <c r="AD102" s="3"/>
      <c r="AE102" s="3"/>
      <c r="AF102" s="3"/>
    </row>
    <row r="103" ht="15.75" customHeight="1">
      <c r="A103" s="7" t="s">
        <v>55</v>
      </c>
      <c r="B103" s="40">
        <v>41865.0</v>
      </c>
      <c r="C103" s="39">
        <v>2014.0</v>
      </c>
      <c r="D103" s="3" t="s">
        <v>66</v>
      </c>
      <c r="E103" s="3" t="s">
        <v>72</v>
      </c>
      <c r="F103" s="3" t="s">
        <v>538</v>
      </c>
      <c r="G103" s="3" t="s">
        <v>398</v>
      </c>
      <c r="H103" s="39">
        <v>2.0</v>
      </c>
      <c r="I103" s="3" t="s">
        <v>314</v>
      </c>
      <c r="J103" s="3" t="s">
        <v>315</v>
      </c>
      <c r="K103" s="39">
        <v>1.0</v>
      </c>
      <c r="L103" s="70" t="s">
        <v>692</v>
      </c>
      <c r="M103" s="39">
        <v>1.0</v>
      </c>
      <c r="N103" s="3" t="s">
        <v>502</v>
      </c>
      <c r="O103" s="3" t="s">
        <v>55</v>
      </c>
      <c r="P103" s="3"/>
      <c r="Q103" s="3"/>
      <c r="R103" s="3"/>
      <c r="S103" s="3"/>
      <c r="T103" s="3"/>
      <c r="U103" s="3"/>
      <c r="V103" s="3"/>
      <c r="W103" s="3"/>
      <c r="X103" s="3"/>
      <c r="Y103" s="3"/>
      <c r="Z103" s="3"/>
      <c r="AA103" s="3"/>
      <c r="AB103" s="3"/>
      <c r="AC103" s="3"/>
      <c r="AD103" s="3"/>
      <c r="AE103" s="3"/>
      <c r="AF103" s="3"/>
    </row>
    <row r="104" ht="15.75" customHeight="1">
      <c r="A104" s="7" t="s">
        <v>55</v>
      </c>
      <c r="B104" s="40">
        <v>41865.0</v>
      </c>
      <c r="C104" s="39">
        <v>2014.0</v>
      </c>
      <c r="D104" s="3" t="s">
        <v>66</v>
      </c>
      <c r="E104" s="3" t="s">
        <v>72</v>
      </c>
      <c r="F104" s="3" t="s">
        <v>538</v>
      </c>
      <c r="G104" s="3" t="s">
        <v>398</v>
      </c>
      <c r="H104" s="39">
        <v>2.0</v>
      </c>
      <c r="I104" s="3" t="s">
        <v>328</v>
      </c>
      <c r="J104" s="3" t="s">
        <v>329</v>
      </c>
      <c r="K104" s="39">
        <v>8.0</v>
      </c>
      <c r="L104" s="70" t="s">
        <v>692</v>
      </c>
      <c r="M104" s="39">
        <v>1.0</v>
      </c>
      <c r="N104" s="3" t="s">
        <v>502</v>
      </c>
      <c r="O104" s="3" t="s">
        <v>55</v>
      </c>
      <c r="P104" s="3"/>
      <c r="Q104" s="3"/>
      <c r="R104" s="3"/>
      <c r="S104" s="3"/>
      <c r="T104" s="3"/>
      <c r="U104" s="3"/>
      <c r="V104" s="3"/>
      <c r="W104" s="3"/>
      <c r="X104" s="3"/>
      <c r="Y104" s="3"/>
      <c r="Z104" s="3"/>
      <c r="AA104" s="3"/>
      <c r="AB104" s="3"/>
      <c r="AC104" s="3"/>
      <c r="AD104" s="3"/>
      <c r="AE104" s="3"/>
      <c r="AF104" s="3"/>
    </row>
    <row r="105" ht="15.75" customHeight="1">
      <c r="A105" s="7" t="s">
        <v>55</v>
      </c>
      <c r="B105" s="40">
        <v>41865.0</v>
      </c>
      <c r="C105" s="39">
        <v>2014.0</v>
      </c>
      <c r="D105" s="3" t="s">
        <v>66</v>
      </c>
      <c r="E105" s="3" t="s">
        <v>72</v>
      </c>
      <c r="F105" s="3" t="s">
        <v>538</v>
      </c>
      <c r="G105" s="3" t="s">
        <v>398</v>
      </c>
      <c r="H105" s="39">
        <v>2.0</v>
      </c>
      <c r="I105" s="3" t="s">
        <v>326</v>
      </c>
      <c r="J105" s="3" t="s">
        <v>327</v>
      </c>
      <c r="K105" s="39">
        <v>10.0</v>
      </c>
      <c r="L105" s="70" t="s">
        <v>692</v>
      </c>
      <c r="M105" s="39">
        <v>1.0</v>
      </c>
      <c r="N105" s="3" t="s">
        <v>502</v>
      </c>
      <c r="O105" s="3" t="s">
        <v>55</v>
      </c>
      <c r="P105" s="3"/>
      <c r="Q105" s="3"/>
      <c r="R105" s="3"/>
      <c r="S105" s="3"/>
      <c r="T105" s="3"/>
      <c r="U105" s="3"/>
      <c r="V105" s="3"/>
      <c r="W105" s="3"/>
      <c r="X105" s="3"/>
      <c r="Y105" s="3"/>
      <c r="Z105" s="3"/>
      <c r="AA105" s="3"/>
      <c r="AB105" s="3"/>
      <c r="AC105" s="3"/>
      <c r="AD105" s="3"/>
      <c r="AE105" s="3"/>
      <c r="AF105" s="3"/>
    </row>
    <row r="106" ht="15.75" customHeight="1">
      <c r="A106" s="7" t="s">
        <v>55</v>
      </c>
      <c r="B106" s="40">
        <v>41865.0</v>
      </c>
      <c r="C106" s="39">
        <v>2014.0</v>
      </c>
      <c r="D106" s="3" t="s">
        <v>66</v>
      </c>
      <c r="E106" s="3" t="s">
        <v>72</v>
      </c>
      <c r="F106" s="3" t="s">
        <v>538</v>
      </c>
      <c r="G106" s="3" t="s">
        <v>399</v>
      </c>
      <c r="H106" s="39">
        <v>1.0</v>
      </c>
      <c r="I106" s="3" t="s">
        <v>235</v>
      </c>
      <c r="J106" s="3" t="s">
        <v>236</v>
      </c>
      <c r="K106" s="39">
        <v>1.0</v>
      </c>
      <c r="L106" s="70" t="s">
        <v>692</v>
      </c>
      <c r="M106" s="39">
        <v>1.0</v>
      </c>
      <c r="N106" s="3" t="s">
        <v>502</v>
      </c>
      <c r="O106" s="3" t="s">
        <v>55</v>
      </c>
      <c r="P106" s="3"/>
      <c r="Q106" s="3"/>
      <c r="R106" s="3"/>
      <c r="S106" s="3"/>
      <c r="T106" s="3"/>
      <c r="U106" s="3"/>
      <c r="V106" s="3"/>
      <c r="W106" s="3"/>
      <c r="X106" s="3"/>
      <c r="Y106" s="3"/>
      <c r="Z106" s="3"/>
      <c r="AA106" s="3"/>
      <c r="AB106" s="3"/>
      <c r="AC106" s="3"/>
      <c r="AD106" s="3"/>
      <c r="AE106" s="3"/>
      <c r="AF106" s="3"/>
    </row>
    <row r="107" ht="15.75" customHeight="1">
      <c r="A107" s="7" t="s">
        <v>55</v>
      </c>
      <c r="B107" s="40">
        <v>41865.0</v>
      </c>
      <c r="C107" s="39">
        <v>2014.0</v>
      </c>
      <c r="D107" s="3" t="s">
        <v>66</v>
      </c>
      <c r="E107" s="3" t="s">
        <v>72</v>
      </c>
      <c r="F107" s="3" t="s">
        <v>538</v>
      </c>
      <c r="G107" s="3" t="s">
        <v>399</v>
      </c>
      <c r="H107" s="39">
        <v>1.0</v>
      </c>
      <c r="I107" s="3" t="s">
        <v>322</v>
      </c>
      <c r="J107" s="3" t="s">
        <v>322</v>
      </c>
      <c r="K107" s="39">
        <v>2.0</v>
      </c>
      <c r="L107" s="70" t="s">
        <v>692</v>
      </c>
      <c r="M107" s="39">
        <v>1.0</v>
      </c>
      <c r="N107" s="3" t="s">
        <v>502</v>
      </c>
      <c r="O107" s="3" t="s">
        <v>55</v>
      </c>
      <c r="P107" s="3"/>
      <c r="Q107" s="3"/>
      <c r="R107" s="3"/>
      <c r="S107" s="3"/>
      <c r="T107" s="3"/>
      <c r="U107" s="3"/>
      <c r="V107" s="3"/>
      <c r="W107" s="3"/>
      <c r="X107" s="3"/>
      <c r="Y107" s="3"/>
      <c r="Z107" s="3"/>
      <c r="AA107" s="3"/>
      <c r="AB107" s="3"/>
      <c r="AC107" s="3"/>
      <c r="AD107" s="3"/>
      <c r="AE107" s="3"/>
      <c r="AF107" s="3"/>
    </row>
    <row r="108" ht="15.75" customHeight="1">
      <c r="A108" s="7" t="s">
        <v>55</v>
      </c>
      <c r="B108" s="40">
        <v>41865.0</v>
      </c>
      <c r="C108" s="39">
        <v>2014.0</v>
      </c>
      <c r="D108" s="3" t="s">
        <v>66</v>
      </c>
      <c r="E108" s="3" t="s">
        <v>72</v>
      </c>
      <c r="F108" s="3" t="s">
        <v>538</v>
      </c>
      <c r="G108" s="3" t="s">
        <v>399</v>
      </c>
      <c r="H108" s="39">
        <v>1.0</v>
      </c>
      <c r="I108" s="3" t="s">
        <v>326</v>
      </c>
      <c r="J108" s="3" t="s">
        <v>327</v>
      </c>
      <c r="K108" s="39">
        <v>5.0</v>
      </c>
      <c r="L108" s="70" t="s">
        <v>692</v>
      </c>
      <c r="M108" s="39">
        <v>1.0</v>
      </c>
      <c r="N108" s="3" t="s">
        <v>502</v>
      </c>
      <c r="O108" s="3" t="s">
        <v>55</v>
      </c>
      <c r="P108" s="3"/>
      <c r="Q108" s="3"/>
      <c r="R108" s="3"/>
      <c r="S108" s="3"/>
      <c r="T108" s="3"/>
      <c r="U108" s="3"/>
      <c r="V108" s="3"/>
      <c r="W108" s="3"/>
      <c r="X108" s="3"/>
      <c r="Y108" s="3"/>
      <c r="Z108" s="3"/>
      <c r="AA108" s="3"/>
      <c r="AB108" s="3"/>
      <c r="AC108" s="3"/>
      <c r="AD108" s="3"/>
      <c r="AE108" s="3"/>
      <c r="AF108" s="3"/>
    </row>
    <row r="109" ht="15.75" customHeight="1">
      <c r="A109" s="7" t="s">
        <v>55</v>
      </c>
      <c r="B109" s="40">
        <v>41865.0</v>
      </c>
      <c r="C109" s="39">
        <v>2014.0</v>
      </c>
      <c r="D109" s="3" t="s">
        <v>66</v>
      </c>
      <c r="E109" s="3" t="s">
        <v>72</v>
      </c>
      <c r="F109" s="3" t="s">
        <v>538</v>
      </c>
      <c r="G109" s="3" t="s">
        <v>399</v>
      </c>
      <c r="H109" s="39">
        <v>1.0</v>
      </c>
      <c r="I109" s="3" t="s">
        <v>331</v>
      </c>
      <c r="J109" s="3" t="s">
        <v>332</v>
      </c>
      <c r="K109" s="39">
        <v>2.0</v>
      </c>
      <c r="L109" s="70" t="s">
        <v>692</v>
      </c>
      <c r="M109" s="39">
        <v>1.0</v>
      </c>
      <c r="N109" s="3" t="s">
        <v>502</v>
      </c>
      <c r="O109" s="3" t="s">
        <v>55</v>
      </c>
      <c r="P109" s="3"/>
      <c r="Q109" s="3"/>
      <c r="R109" s="3"/>
      <c r="S109" s="3"/>
      <c r="T109" s="3"/>
      <c r="U109" s="3"/>
      <c r="V109" s="3"/>
      <c r="W109" s="3"/>
      <c r="X109" s="3"/>
      <c r="Y109" s="3"/>
      <c r="Z109" s="3"/>
      <c r="AA109" s="3"/>
      <c r="AB109" s="3"/>
      <c r="AC109" s="3"/>
      <c r="AD109" s="3"/>
      <c r="AE109" s="3"/>
      <c r="AF109" s="3"/>
    </row>
    <row r="110" ht="15.75" customHeight="1">
      <c r="A110" s="7" t="s">
        <v>55</v>
      </c>
      <c r="B110" s="40">
        <v>41865.0</v>
      </c>
      <c r="C110" s="39">
        <v>2014.0</v>
      </c>
      <c r="D110" s="3" t="s">
        <v>66</v>
      </c>
      <c r="E110" s="3" t="s">
        <v>72</v>
      </c>
      <c r="F110" s="3" t="s">
        <v>538</v>
      </c>
      <c r="G110" s="3" t="s">
        <v>399</v>
      </c>
      <c r="H110" s="39">
        <v>1.0</v>
      </c>
      <c r="I110" s="3" t="s">
        <v>328</v>
      </c>
      <c r="J110" s="3" t="s">
        <v>329</v>
      </c>
      <c r="K110" s="39">
        <v>2.0</v>
      </c>
      <c r="L110" s="70" t="s">
        <v>692</v>
      </c>
      <c r="M110" s="39">
        <v>1.0</v>
      </c>
      <c r="N110" s="3" t="s">
        <v>502</v>
      </c>
      <c r="O110" s="3" t="s">
        <v>55</v>
      </c>
      <c r="P110" s="3"/>
      <c r="Q110" s="3"/>
      <c r="R110" s="3"/>
      <c r="S110" s="3"/>
      <c r="T110" s="3"/>
      <c r="U110" s="3"/>
      <c r="V110" s="3"/>
      <c r="W110" s="3"/>
      <c r="X110" s="3"/>
      <c r="Y110" s="3"/>
      <c r="Z110" s="3"/>
      <c r="AA110" s="3"/>
      <c r="AB110" s="3"/>
      <c r="AC110" s="3"/>
      <c r="AD110" s="3"/>
      <c r="AE110" s="3"/>
      <c r="AF110" s="3"/>
    </row>
    <row r="111" ht="15.75" customHeight="1">
      <c r="A111" s="7" t="s">
        <v>55</v>
      </c>
      <c r="B111" s="40">
        <v>41865.0</v>
      </c>
      <c r="C111" s="39">
        <v>2014.0</v>
      </c>
      <c r="D111" s="3" t="s">
        <v>66</v>
      </c>
      <c r="E111" s="3" t="s">
        <v>72</v>
      </c>
      <c r="F111" s="3" t="s">
        <v>538</v>
      </c>
      <c r="G111" s="3" t="s">
        <v>399</v>
      </c>
      <c r="H111" s="39">
        <v>1.0</v>
      </c>
      <c r="I111" s="3" t="s">
        <v>349</v>
      </c>
      <c r="J111" s="3" t="s">
        <v>350</v>
      </c>
      <c r="K111" s="39">
        <v>1.0</v>
      </c>
      <c r="L111" s="70" t="s">
        <v>692</v>
      </c>
      <c r="M111" s="39">
        <v>1.0</v>
      </c>
      <c r="N111" s="3" t="s">
        <v>502</v>
      </c>
      <c r="O111" s="3" t="s">
        <v>55</v>
      </c>
      <c r="P111" s="3"/>
      <c r="Q111" s="3"/>
      <c r="R111" s="3"/>
      <c r="S111" s="3"/>
      <c r="T111" s="3"/>
      <c r="U111" s="3"/>
      <c r="V111" s="3"/>
      <c r="W111" s="3"/>
      <c r="X111" s="3"/>
      <c r="Y111" s="3"/>
      <c r="Z111" s="3"/>
      <c r="AA111" s="3"/>
      <c r="AB111" s="3"/>
      <c r="AC111" s="3"/>
      <c r="AD111" s="3"/>
      <c r="AE111" s="3"/>
      <c r="AF111" s="3"/>
    </row>
    <row r="112" ht="15.75" customHeight="1">
      <c r="A112" s="7" t="s">
        <v>55</v>
      </c>
      <c r="B112" s="40">
        <v>41865.0</v>
      </c>
      <c r="C112" s="39">
        <v>2014.0</v>
      </c>
      <c r="D112" s="3" t="s">
        <v>66</v>
      </c>
      <c r="E112" s="3" t="s">
        <v>72</v>
      </c>
      <c r="F112" s="3" t="s">
        <v>538</v>
      </c>
      <c r="G112" s="3" t="s">
        <v>399</v>
      </c>
      <c r="H112" s="39">
        <v>2.0</v>
      </c>
      <c r="I112" s="3" t="s">
        <v>331</v>
      </c>
      <c r="J112" s="3" t="s">
        <v>332</v>
      </c>
      <c r="K112" s="39">
        <v>4.0</v>
      </c>
      <c r="L112" s="70" t="s">
        <v>692</v>
      </c>
      <c r="M112" s="39">
        <v>1.0</v>
      </c>
      <c r="N112" s="3" t="s">
        <v>502</v>
      </c>
      <c r="O112" s="3" t="s">
        <v>55</v>
      </c>
      <c r="P112" s="3"/>
      <c r="Q112" s="3"/>
      <c r="R112" s="3"/>
      <c r="S112" s="3"/>
      <c r="T112" s="3"/>
      <c r="U112" s="3"/>
      <c r="V112" s="3"/>
      <c r="W112" s="3"/>
      <c r="X112" s="3"/>
      <c r="Y112" s="3"/>
      <c r="Z112" s="3"/>
      <c r="AA112" s="3"/>
      <c r="AB112" s="3"/>
      <c r="AC112" s="3"/>
      <c r="AD112" s="3"/>
      <c r="AE112" s="3"/>
      <c r="AF112" s="3"/>
    </row>
    <row r="113" ht="15.75" customHeight="1">
      <c r="A113" s="7" t="s">
        <v>55</v>
      </c>
      <c r="B113" s="40">
        <v>41865.0</v>
      </c>
      <c r="C113" s="39">
        <v>2014.0</v>
      </c>
      <c r="D113" s="3" t="s">
        <v>66</v>
      </c>
      <c r="E113" s="3" t="s">
        <v>72</v>
      </c>
      <c r="F113" s="3" t="s">
        <v>538</v>
      </c>
      <c r="G113" s="3" t="s">
        <v>399</v>
      </c>
      <c r="H113" s="39">
        <v>2.0</v>
      </c>
      <c r="I113" s="56" t="s">
        <v>189</v>
      </c>
      <c r="J113" s="55" t="s">
        <v>190</v>
      </c>
      <c r="K113" s="39">
        <v>3.0</v>
      </c>
      <c r="L113" s="70" t="s">
        <v>692</v>
      </c>
      <c r="M113" s="39">
        <v>1.0</v>
      </c>
      <c r="N113" s="3" t="s">
        <v>502</v>
      </c>
      <c r="O113" s="3" t="s">
        <v>55</v>
      </c>
      <c r="P113" s="3"/>
      <c r="Q113" s="3"/>
      <c r="R113" s="3"/>
      <c r="S113" s="3"/>
      <c r="T113" s="3"/>
      <c r="U113" s="3"/>
      <c r="V113" s="3"/>
      <c r="W113" s="3"/>
      <c r="X113" s="3"/>
      <c r="Y113" s="3"/>
      <c r="Z113" s="3"/>
      <c r="AA113" s="3"/>
      <c r="AB113" s="3"/>
      <c r="AC113" s="3"/>
      <c r="AD113" s="3"/>
      <c r="AE113" s="3"/>
      <c r="AF113" s="3"/>
    </row>
    <row r="114" ht="15.75" customHeight="1">
      <c r="A114" s="7" t="s">
        <v>55</v>
      </c>
      <c r="B114" s="40">
        <v>41865.0</v>
      </c>
      <c r="C114" s="39">
        <v>2014.0</v>
      </c>
      <c r="D114" s="3" t="s">
        <v>66</v>
      </c>
      <c r="E114" s="3" t="s">
        <v>72</v>
      </c>
      <c r="F114" s="3" t="s">
        <v>538</v>
      </c>
      <c r="G114" s="3" t="s">
        <v>399</v>
      </c>
      <c r="H114" s="39">
        <v>2.0</v>
      </c>
      <c r="I114" s="3" t="s">
        <v>314</v>
      </c>
      <c r="J114" s="3" t="s">
        <v>315</v>
      </c>
      <c r="K114" s="39">
        <v>1.0</v>
      </c>
      <c r="L114" s="70" t="s">
        <v>692</v>
      </c>
      <c r="M114" s="39">
        <v>1.0</v>
      </c>
      <c r="N114" s="3" t="s">
        <v>502</v>
      </c>
      <c r="O114" s="3" t="s">
        <v>55</v>
      </c>
      <c r="P114" s="3"/>
      <c r="Q114" s="3"/>
      <c r="R114" s="3"/>
      <c r="S114" s="3"/>
      <c r="T114" s="3"/>
      <c r="U114" s="3"/>
      <c r="V114" s="3"/>
      <c r="W114" s="3"/>
      <c r="X114" s="3"/>
      <c r="Y114" s="3"/>
      <c r="Z114" s="3"/>
      <c r="AA114" s="3"/>
      <c r="AB114" s="3"/>
      <c r="AC114" s="3"/>
      <c r="AD114" s="3"/>
      <c r="AE114" s="3"/>
      <c r="AF114" s="3"/>
    </row>
    <row r="115" ht="15.75" customHeight="1">
      <c r="A115" s="7" t="s">
        <v>55</v>
      </c>
      <c r="B115" s="40">
        <v>41865.0</v>
      </c>
      <c r="C115" s="39">
        <v>2014.0</v>
      </c>
      <c r="D115" s="3" t="s">
        <v>66</v>
      </c>
      <c r="E115" s="3" t="s">
        <v>72</v>
      </c>
      <c r="F115" s="3" t="s">
        <v>538</v>
      </c>
      <c r="G115" s="3" t="s">
        <v>399</v>
      </c>
      <c r="H115" s="39">
        <v>2.0</v>
      </c>
      <c r="I115" s="3" t="s">
        <v>326</v>
      </c>
      <c r="J115" s="3" t="s">
        <v>327</v>
      </c>
      <c r="K115" s="39">
        <v>17.0</v>
      </c>
      <c r="L115" s="70" t="s">
        <v>692</v>
      </c>
      <c r="M115" s="39">
        <v>1.0</v>
      </c>
      <c r="N115" s="3" t="s">
        <v>502</v>
      </c>
      <c r="O115" s="3" t="s">
        <v>55</v>
      </c>
      <c r="P115" s="3"/>
      <c r="Q115" s="3"/>
      <c r="R115" s="3"/>
      <c r="S115" s="3"/>
      <c r="T115" s="3"/>
      <c r="U115" s="3"/>
      <c r="V115" s="3"/>
      <c r="W115" s="3"/>
      <c r="X115" s="3"/>
      <c r="Y115" s="3"/>
      <c r="Z115" s="3"/>
      <c r="AA115" s="3"/>
      <c r="AB115" s="3"/>
      <c r="AC115" s="3"/>
      <c r="AD115" s="3"/>
      <c r="AE115" s="3"/>
      <c r="AF115" s="3"/>
    </row>
    <row r="116" ht="15.75" customHeight="1">
      <c r="A116" s="7" t="s">
        <v>55</v>
      </c>
      <c r="B116" s="40">
        <v>41865.0</v>
      </c>
      <c r="C116" s="39">
        <v>2014.0</v>
      </c>
      <c r="D116" s="3" t="s">
        <v>66</v>
      </c>
      <c r="E116" s="3" t="s">
        <v>72</v>
      </c>
      <c r="F116" s="3" t="s">
        <v>538</v>
      </c>
      <c r="G116" s="3" t="s">
        <v>399</v>
      </c>
      <c r="H116" s="39">
        <v>2.0</v>
      </c>
      <c r="I116" s="3" t="s">
        <v>328</v>
      </c>
      <c r="J116" s="3" t="s">
        <v>329</v>
      </c>
      <c r="K116" s="39">
        <v>4.0</v>
      </c>
      <c r="L116" s="70" t="s">
        <v>692</v>
      </c>
      <c r="M116" s="39">
        <v>1.0</v>
      </c>
      <c r="N116" s="3" t="s">
        <v>502</v>
      </c>
      <c r="O116" s="3" t="s">
        <v>55</v>
      </c>
      <c r="P116" s="3"/>
      <c r="Q116" s="3"/>
      <c r="R116" s="3"/>
      <c r="S116" s="3"/>
      <c r="T116" s="3"/>
      <c r="U116" s="3"/>
      <c r="V116" s="3"/>
      <c r="W116" s="3"/>
      <c r="X116" s="3"/>
      <c r="Y116" s="3"/>
      <c r="Z116" s="3"/>
      <c r="AA116" s="3"/>
      <c r="AB116" s="3"/>
      <c r="AC116" s="3"/>
      <c r="AD116" s="3"/>
      <c r="AE116" s="3"/>
      <c r="AF116" s="3"/>
    </row>
    <row r="117" ht="15.75" customHeight="1">
      <c r="A117" s="7" t="s">
        <v>55</v>
      </c>
      <c r="B117" s="40">
        <v>41865.0</v>
      </c>
      <c r="C117" s="39">
        <v>2014.0</v>
      </c>
      <c r="D117" s="3" t="s">
        <v>66</v>
      </c>
      <c r="E117" s="3" t="s">
        <v>72</v>
      </c>
      <c r="F117" s="3" t="s">
        <v>538</v>
      </c>
      <c r="G117" s="3" t="s">
        <v>400</v>
      </c>
      <c r="H117" s="39">
        <v>1.0</v>
      </c>
      <c r="I117" s="3" t="s">
        <v>328</v>
      </c>
      <c r="J117" s="3" t="s">
        <v>329</v>
      </c>
      <c r="K117" s="39">
        <v>3.0</v>
      </c>
      <c r="L117" s="70" t="s">
        <v>692</v>
      </c>
      <c r="M117" s="39">
        <v>1.0</v>
      </c>
      <c r="N117" s="3" t="s">
        <v>502</v>
      </c>
      <c r="O117" s="3" t="s">
        <v>55</v>
      </c>
      <c r="P117" s="3"/>
      <c r="Q117" s="3"/>
      <c r="R117" s="3"/>
      <c r="S117" s="3"/>
      <c r="T117" s="3"/>
      <c r="U117" s="3"/>
      <c r="V117" s="3"/>
      <c r="W117" s="3"/>
      <c r="X117" s="3"/>
      <c r="Y117" s="3"/>
      <c r="Z117" s="3"/>
      <c r="AA117" s="3"/>
      <c r="AB117" s="3"/>
      <c r="AC117" s="3"/>
      <c r="AD117" s="3"/>
      <c r="AE117" s="3"/>
      <c r="AF117" s="3"/>
    </row>
    <row r="118" ht="15.75" customHeight="1">
      <c r="A118" s="7" t="s">
        <v>55</v>
      </c>
      <c r="B118" s="40">
        <v>41865.0</v>
      </c>
      <c r="C118" s="39">
        <v>2014.0</v>
      </c>
      <c r="D118" s="3" t="s">
        <v>66</v>
      </c>
      <c r="E118" s="3" t="s">
        <v>72</v>
      </c>
      <c r="F118" s="3" t="s">
        <v>538</v>
      </c>
      <c r="G118" s="3" t="s">
        <v>400</v>
      </c>
      <c r="H118" s="39">
        <v>1.0</v>
      </c>
      <c r="I118" s="3" t="s">
        <v>110</v>
      </c>
      <c r="J118" s="3" t="s">
        <v>111</v>
      </c>
      <c r="K118" s="39">
        <v>1.0</v>
      </c>
      <c r="L118" s="70" t="s">
        <v>692</v>
      </c>
      <c r="M118" s="39">
        <v>1.0</v>
      </c>
      <c r="N118" s="3" t="s">
        <v>502</v>
      </c>
      <c r="O118" s="3" t="s">
        <v>55</v>
      </c>
      <c r="P118" s="3"/>
      <c r="Q118" s="3"/>
      <c r="R118" s="3"/>
      <c r="S118" s="3"/>
      <c r="T118" s="3"/>
      <c r="U118" s="3"/>
      <c r="V118" s="3"/>
      <c r="W118" s="3"/>
      <c r="X118" s="3"/>
      <c r="Y118" s="3"/>
      <c r="Z118" s="3"/>
      <c r="AA118" s="3"/>
      <c r="AB118" s="3"/>
      <c r="AC118" s="3"/>
      <c r="AD118" s="3"/>
      <c r="AE118" s="3"/>
      <c r="AF118" s="3"/>
    </row>
    <row r="119" ht="15.75" customHeight="1">
      <c r="A119" s="7" t="s">
        <v>55</v>
      </c>
      <c r="B119" s="40">
        <v>41865.0</v>
      </c>
      <c r="C119" s="39">
        <v>2014.0</v>
      </c>
      <c r="D119" s="3" t="s">
        <v>66</v>
      </c>
      <c r="E119" s="3" t="s">
        <v>72</v>
      </c>
      <c r="F119" s="3" t="s">
        <v>538</v>
      </c>
      <c r="G119" s="3" t="s">
        <v>400</v>
      </c>
      <c r="H119" s="39">
        <v>1.0</v>
      </c>
      <c r="I119" s="3" t="s">
        <v>314</v>
      </c>
      <c r="J119" s="3" t="s">
        <v>315</v>
      </c>
      <c r="K119" s="39">
        <v>1.0</v>
      </c>
      <c r="L119" s="70" t="s">
        <v>692</v>
      </c>
      <c r="M119" s="39">
        <v>1.0</v>
      </c>
      <c r="N119" s="3" t="s">
        <v>502</v>
      </c>
      <c r="O119" s="3" t="s">
        <v>55</v>
      </c>
      <c r="P119" s="3"/>
      <c r="Q119" s="3"/>
      <c r="R119" s="3"/>
      <c r="S119" s="3"/>
      <c r="T119" s="3"/>
      <c r="U119" s="3"/>
      <c r="V119" s="3"/>
      <c r="W119" s="3"/>
      <c r="X119" s="3"/>
      <c r="Y119" s="3"/>
      <c r="Z119" s="3"/>
      <c r="AA119" s="3"/>
      <c r="AB119" s="3"/>
      <c r="AC119" s="3"/>
      <c r="AD119" s="3"/>
      <c r="AE119" s="3"/>
      <c r="AF119" s="3"/>
    </row>
    <row r="120" ht="15.75" customHeight="1">
      <c r="A120" s="7" t="s">
        <v>55</v>
      </c>
      <c r="B120" s="40">
        <v>41865.0</v>
      </c>
      <c r="C120" s="39">
        <v>2014.0</v>
      </c>
      <c r="D120" s="3" t="s">
        <v>66</v>
      </c>
      <c r="E120" s="3" t="s">
        <v>72</v>
      </c>
      <c r="F120" s="3" t="s">
        <v>538</v>
      </c>
      <c r="G120" s="3" t="s">
        <v>400</v>
      </c>
      <c r="H120" s="39">
        <v>1.0</v>
      </c>
      <c r="I120" s="3" t="s">
        <v>322</v>
      </c>
      <c r="J120" s="3" t="s">
        <v>322</v>
      </c>
      <c r="K120" s="39">
        <v>1.0</v>
      </c>
      <c r="L120" s="70" t="s">
        <v>692</v>
      </c>
      <c r="M120" s="39">
        <v>1.0</v>
      </c>
      <c r="N120" s="3" t="s">
        <v>502</v>
      </c>
      <c r="O120" s="3" t="s">
        <v>55</v>
      </c>
      <c r="P120" s="3"/>
      <c r="Q120" s="3"/>
      <c r="R120" s="3"/>
      <c r="S120" s="3"/>
      <c r="T120" s="3"/>
      <c r="U120" s="3"/>
      <c r="V120" s="3"/>
      <c r="W120" s="3"/>
      <c r="X120" s="3"/>
      <c r="Y120" s="3"/>
      <c r="Z120" s="3"/>
      <c r="AA120" s="3"/>
      <c r="AB120" s="3"/>
      <c r="AC120" s="3"/>
      <c r="AD120" s="3"/>
      <c r="AE120" s="3"/>
      <c r="AF120" s="3"/>
    </row>
    <row r="121" ht="15.75" customHeight="1">
      <c r="A121" s="7" t="s">
        <v>55</v>
      </c>
      <c r="B121" s="40">
        <v>41865.0</v>
      </c>
      <c r="C121" s="39">
        <v>2014.0</v>
      </c>
      <c r="D121" s="3" t="s">
        <v>66</v>
      </c>
      <c r="E121" s="3" t="s">
        <v>72</v>
      </c>
      <c r="F121" s="3" t="s">
        <v>538</v>
      </c>
      <c r="G121" s="3" t="s">
        <v>400</v>
      </c>
      <c r="H121" s="39">
        <v>2.0</v>
      </c>
      <c r="I121" s="8" t="s">
        <v>248</v>
      </c>
      <c r="J121" s="3" t="s">
        <v>249</v>
      </c>
      <c r="K121" s="39">
        <v>1.0</v>
      </c>
      <c r="L121" s="70" t="s">
        <v>692</v>
      </c>
      <c r="M121" s="39">
        <v>1.0</v>
      </c>
      <c r="N121" s="3" t="s">
        <v>502</v>
      </c>
      <c r="O121" s="3" t="s">
        <v>55</v>
      </c>
      <c r="P121" s="3"/>
      <c r="Q121" s="3"/>
      <c r="R121" s="3"/>
      <c r="S121" s="3"/>
      <c r="T121" s="3"/>
      <c r="U121" s="3"/>
      <c r="V121" s="3"/>
      <c r="W121" s="3"/>
      <c r="X121" s="3"/>
      <c r="Y121" s="3"/>
      <c r="Z121" s="3"/>
      <c r="AA121" s="3"/>
      <c r="AB121" s="3"/>
      <c r="AC121" s="3"/>
      <c r="AD121" s="3"/>
      <c r="AE121" s="3"/>
      <c r="AF121" s="3"/>
    </row>
    <row r="122" ht="15.75" customHeight="1">
      <c r="A122" s="7" t="s">
        <v>55</v>
      </c>
      <c r="B122" s="40">
        <v>41865.0</v>
      </c>
      <c r="C122" s="39">
        <v>2014.0</v>
      </c>
      <c r="D122" s="3" t="s">
        <v>66</v>
      </c>
      <c r="E122" s="3" t="s">
        <v>72</v>
      </c>
      <c r="F122" s="3" t="s">
        <v>538</v>
      </c>
      <c r="G122" s="3" t="s">
        <v>403</v>
      </c>
      <c r="H122" s="39">
        <v>1.0</v>
      </c>
      <c r="I122" s="3" t="s">
        <v>328</v>
      </c>
      <c r="J122" s="3" t="s">
        <v>329</v>
      </c>
      <c r="K122" s="39">
        <v>3.0</v>
      </c>
      <c r="L122" s="70" t="s">
        <v>692</v>
      </c>
      <c r="M122" s="39">
        <v>1.0</v>
      </c>
      <c r="N122" s="3" t="s">
        <v>502</v>
      </c>
      <c r="O122" s="3" t="s">
        <v>55</v>
      </c>
      <c r="P122" s="3"/>
      <c r="Q122" s="3"/>
      <c r="R122" s="3"/>
      <c r="S122" s="3"/>
      <c r="T122" s="3"/>
      <c r="U122" s="3"/>
      <c r="V122" s="3"/>
      <c r="W122" s="3"/>
      <c r="X122" s="3"/>
      <c r="Y122" s="3"/>
      <c r="Z122" s="3"/>
      <c r="AA122" s="3"/>
      <c r="AB122" s="3"/>
      <c r="AC122" s="3"/>
      <c r="AD122" s="3"/>
      <c r="AE122" s="3"/>
      <c r="AF122" s="3"/>
    </row>
    <row r="123" ht="15.75" customHeight="1">
      <c r="A123" s="7" t="s">
        <v>55</v>
      </c>
      <c r="B123" s="40">
        <v>41865.0</v>
      </c>
      <c r="C123" s="39">
        <v>2014.0</v>
      </c>
      <c r="D123" s="3" t="s">
        <v>66</v>
      </c>
      <c r="E123" s="3" t="s">
        <v>72</v>
      </c>
      <c r="F123" s="3" t="s">
        <v>538</v>
      </c>
      <c r="G123" s="3" t="s">
        <v>403</v>
      </c>
      <c r="H123" s="39">
        <v>1.0</v>
      </c>
      <c r="I123" s="3" t="s">
        <v>314</v>
      </c>
      <c r="J123" s="3" t="s">
        <v>315</v>
      </c>
      <c r="K123" s="39">
        <v>23.0</v>
      </c>
      <c r="L123" s="70" t="s">
        <v>692</v>
      </c>
      <c r="M123" s="39">
        <v>1.0</v>
      </c>
      <c r="N123" s="3" t="s">
        <v>502</v>
      </c>
      <c r="O123" s="3" t="s">
        <v>55</v>
      </c>
      <c r="P123" s="3"/>
      <c r="Q123" s="3"/>
      <c r="R123" s="3"/>
      <c r="S123" s="3"/>
      <c r="T123" s="3"/>
      <c r="U123" s="3"/>
      <c r="V123" s="3"/>
      <c r="W123" s="3"/>
      <c r="X123" s="3"/>
      <c r="Y123" s="3"/>
      <c r="Z123" s="3"/>
      <c r="AA123" s="3"/>
      <c r="AB123" s="3"/>
      <c r="AC123" s="3"/>
      <c r="AD123" s="3"/>
      <c r="AE123" s="3"/>
      <c r="AF123" s="3"/>
    </row>
    <row r="124" ht="15.75" customHeight="1">
      <c r="A124" s="7" t="s">
        <v>55</v>
      </c>
      <c r="B124" s="40">
        <v>41865.0</v>
      </c>
      <c r="C124" s="39">
        <v>2014.0</v>
      </c>
      <c r="D124" s="3" t="s">
        <v>66</v>
      </c>
      <c r="E124" s="3" t="s">
        <v>72</v>
      </c>
      <c r="F124" s="3" t="s">
        <v>538</v>
      </c>
      <c r="G124" s="3" t="s">
        <v>403</v>
      </c>
      <c r="H124" s="39">
        <v>1.0</v>
      </c>
      <c r="I124" s="8" t="s">
        <v>113</v>
      </c>
      <c r="J124" s="3" t="s">
        <v>114</v>
      </c>
      <c r="K124" s="39">
        <v>18.0</v>
      </c>
      <c r="L124" s="70" t="s">
        <v>692</v>
      </c>
      <c r="M124" s="3">
        <v>1.0</v>
      </c>
      <c r="N124" s="3" t="s">
        <v>502</v>
      </c>
      <c r="O124" s="3" t="s">
        <v>55</v>
      </c>
      <c r="P124" s="3"/>
      <c r="Q124" s="3"/>
      <c r="R124" s="3"/>
      <c r="S124" s="3"/>
      <c r="T124" s="3"/>
      <c r="U124" s="3"/>
      <c r="V124" s="3"/>
      <c r="W124" s="3"/>
      <c r="X124" s="3"/>
      <c r="Y124" s="3"/>
      <c r="Z124" s="3"/>
      <c r="AA124" s="3"/>
      <c r="AB124" s="3"/>
      <c r="AC124" s="3"/>
      <c r="AD124" s="3"/>
      <c r="AE124" s="3"/>
      <c r="AF124" s="3"/>
    </row>
    <row r="125" ht="15.75" customHeight="1">
      <c r="A125" s="7" t="s">
        <v>55</v>
      </c>
      <c r="B125" s="40">
        <v>41865.0</v>
      </c>
      <c r="C125" s="39">
        <v>2014.0</v>
      </c>
      <c r="D125" s="3" t="s">
        <v>66</v>
      </c>
      <c r="E125" s="3" t="s">
        <v>72</v>
      </c>
      <c r="F125" s="3" t="s">
        <v>538</v>
      </c>
      <c r="G125" s="3" t="s">
        <v>403</v>
      </c>
      <c r="H125" s="39">
        <v>1.0</v>
      </c>
      <c r="I125" s="3" t="s">
        <v>322</v>
      </c>
      <c r="J125" s="3" t="s">
        <v>322</v>
      </c>
      <c r="K125" s="39">
        <v>5.0</v>
      </c>
      <c r="L125" s="70" t="s">
        <v>692</v>
      </c>
      <c r="M125" s="39">
        <v>1.0</v>
      </c>
      <c r="N125" s="3" t="s">
        <v>502</v>
      </c>
      <c r="O125" s="3" t="s">
        <v>55</v>
      </c>
      <c r="P125" s="3"/>
      <c r="Q125" s="3"/>
      <c r="R125" s="3"/>
      <c r="S125" s="3"/>
      <c r="T125" s="3"/>
      <c r="U125" s="3"/>
      <c r="V125" s="3"/>
      <c r="W125" s="3"/>
      <c r="X125" s="3"/>
      <c r="Y125" s="3"/>
      <c r="Z125" s="3"/>
      <c r="AA125" s="3"/>
      <c r="AB125" s="3"/>
      <c r="AC125" s="3"/>
      <c r="AD125" s="3"/>
      <c r="AE125" s="3"/>
      <c r="AF125" s="3"/>
    </row>
    <row r="126" ht="15.75" customHeight="1">
      <c r="A126" s="7" t="s">
        <v>55</v>
      </c>
      <c r="B126" s="40">
        <v>41865.0</v>
      </c>
      <c r="C126" s="39">
        <v>2014.0</v>
      </c>
      <c r="D126" s="3" t="s">
        <v>66</v>
      </c>
      <c r="E126" s="3" t="s">
        <v>72</v>
      </c>
      <c r="F126" s="3" t="s">
        <v>538</v>
      </c>
      <c r="G126" s="3" t="s">
        <v>403</v>
      </c>
      <c r="H126" s="39">
        <v>1.0</v>
      </c>
      <c r="I126" s="3" t="s">
        <v>212</v>
      </c>
      <c r="J126" s="3" t="s">
        <v>213</v>
      </c>
      <c r="K126" s="39">
        <v>1.0</v>
      </c>
      <c r="L126" s="70" t="s">
        <v>692</v>
      </c>
      <c r="M126" s="39">
        <v>1.0</v>
      </c>
      <c r="N126" s="3" t="s">
        <v>502</v>
      </c>
      <c r="O126" s="3" t="s">
        <v>55</v>
      </c>
      <c r="P126" s="3"/>
      <c r="Q126" s="3"/>
      <c r="R126" s="3"/>
      <c r="S126" s="3"/>
      <c r="T126" s="3"/>
      <c r="U126" s="3"/>
      <c r="V126" s="3"/>
      <c r="W126" s="3"/>
      <c r="X126" s="3"/>
      <c r="Y126" s="3"/>
      <c r="Z126" s="3"/>
      <c r="AA126" s="3"/>
      <c r="AB126" s="3"/>
      <c r="AC126" s="3"/>
      <c r="AD126" s="3"/>
      <c r="AE126" s="3"/>
      <c r="AF126" s="3"/>
    </row>
    <row r="127" ht="15.75" customHeight="1">
      <c r="A127" s="7" t="s">
        <v>55</v>
      </c>
      <c r="B127" s="40">
        <v>41865.0</v>
      </c>
      <c r="C127" s="39">
        <v>2014.0</v>
      </c>
      <c r="D127" s="3" t="s">
        <v>66</v>
      </c>
      <c r="E127" s="3" t="s">
        <v>72</v>
      </c>
      <c r="F127" s="3" t="s">
        <v>538</v>
      </c>
      <c r="G127" s="3" t="s">
        <v>403</v>
      </c>
      <c r="H127" s="39">
        <v>2.0</v>
      </c>
      <c r="I127" s="3" t="s">
        <v>314</v>
      </c>
      <c r="J127" s="3" t="s">
        <v>315</v>
      </c>
      <c r="K127" s="39">
        <v>2.0</v>
      </c>
      <c r="L127" s="70" t="s">
        <v>692</v>
      </c>
      <c r="M127" s="39">
        <v>1.0</v>
      </c>
      <c r="N127" s="3" t="s">
        <v>502</v>
      </c>
      <c r="O127" s="3" t="s">
        <v>55</v>
      </c>
      <c r="P127" s="3"/>
      <c r="Q127" s="3"/>
      <c r="R127" s="3"/>
      <c r="S127" s="3"/>
      <c r="T127" s="3"/>
      <c r="U127" s="3"/>
      <c r="V127" s="3"/>
      <c r="W127" s="3"/>
      <c r="X127" s="3"/>
      <c r="Y127" s="3"/>
      <c r="Z127" s="3"/>
      <c r="AA127" s="3"/>
      <c r="AB127" s="3"/>
      <c r="AC127" s="3"/>
      <c r="AD127" s="3"/>
      <c r="AE127" s="3"/>
      <c r="AF127" s="3"/>
    </row>
    <row r="128" ht="15.75" customHeight="1">
      <c r="A128" s="7" t="s">
        <v>55</v>
      </c>
      <c r="B128" s="40">
        <v>41865.0</v>
      </c>
      <c r="C128" s="39">
        <v>2014.0</v>
      </c>
      <c r="D128" s="3" t="s">
        <v>66</v>
      </c>
      <c r="E128" s="3" t="s">
        <v>72</v>
      </c>
      <c r="F128" s="3" t="s">
        <v>538</v>
      </c>
      <c r="G128" s="3" t="s">
        <v>403</v>
      </c>
      <c r="H128" s="39">
        <v>2.0</v>
      </c>
      <c r="I128" s="3" t="s">
        <v>322</v>
      </c>
      <c r="J128" s="3" t="s">
        <v>322</v>
      </c>
      <c r="K128" s="39">
        <v>1.0</v>
      </c>
      <c r="L128" s="70" t="s">
        <v>692</v>
      </c>
      <c r="M128" s="39">
        <v>1.0</v>
      </c>
      <c r="N128" s="3" t="s">
        <v>502</v>
      </c>
      <c r="O128" s="3" t="s">
        <v>55</v>
      </c>
      <c r="P128" s="3"/>
      <c r="Q128" s="3"/>
      <c r="R128" s="3"/>
      <c r="S128" s="3"/>
      <c r="T128" s="3"/>
      <c r="U128" s="3"/>
      <c r="V128" s="3"/>
      <c r="W128" s="3"/>
      <c r="X128" s="3"/>
      <c r="Y128" s="3"/>
      <c r="Z128" s="3"/>
      <c r="AA128" s="3"/>
      <c r="AB128" s="3"/>
      <c r="AC128" s="3"/>
      <c r="AD128" s="3"/>
      <c r="AE128" s="3"/>
      <c r="AF128" s="3"/>
    </row>
    <row r="129" ht="15.75" customHeight="1">
      <c r="A129" s="7" t="s">
        <v>55</v>
      </c>
      <c r="B129" s="40">
        <v>41865.0</v>
      </c>
      <c r="C129" s="39">
        <v>2014.0</v>
      </c>
      <c r="D129" s="3" t="s">
        <v>66</v>
      </c>
      <c r="E129" s="3" t="s">
        <v>72</v>
      </c>
      <c r="F129" s="3" t="s">
        <v>538</v>
      </c>
      <c r="G129" s="3" t="s">
        <v>403</v>
      </c>
      <c r="H129" s="39">
        <v>2.0</v>
      </c>
      <c r="I129" s="3" t="s">
        <v>362</v>
      </c>
      <c r="J129" s="3" t="s">
        <v>363</v>
      </c>
      <c r="K129" s="39">
        <v>1.0</v>
      </c>
      <c r="L129" s="70" t="s">
        <v>692</v>
      </c>
      <c r="M129" s="39">
        <v>1.0</v>
      </c>
      <c r="N129" s="3" t="s">
        <v>502</v>
      </c>
      <c r="O129" s="3" t="s">
        <v>55</v>
      </c>
      <c r="P129" s="3"/>
      <c r="Q129" s="3"/>
      <c r="R129" s="3"/>
      <c r="S129" s="3"/>
      <c r="T129" s="3"/>
      <c r="U129" s="3"/>
      <c r="V129" s="3"/>
      <c r="W129" s="3"/>
      <c r="X129" s="3"/>
      <c r="Y129" s="3"/>
      <c r="Z129" s="3"/>
      <c r="AA129" s="3"/>
      <c r="AB129" s="3"/>
      <c r="AC129" s="3"/>
      <c r="AD129" s="3"/>
      <c r="AE129" s="3"/>
      <c r="AF129" s="3"/>
    </row>
    <row r="130" ht="15.75" customHeight="1">
      <c r="A130" s="7" t="s">
        <v>55</v>
      </c>
      <c r="B130" s="40">
        <v>41865.0</v>
      </c>
      <c r="C130" s="39">
        <v>2014.0</v>
      </c>
      <c r="D130" s="3" t="s">
        <v>66</v>
      </c>
      <c r="E130" s="3" t="s">
        <v>72</v>
      </c>
      <c r="F130" s="3" t="s">
        <v>538</v>
      </c>
      <c r="G130" s="3" t="s">
        <v>404</v>
      </c>
      <c r="H130" s="39">
        <v>1.0</v>
      </c>
      <c r="I130" s="3" t="s">
        <v>328</v>
      </c>
      <c r="J130" s="3" t="s">
        <v>329</v>
      </c>
      <c r="K130" s="39">
        <v>18.0</v>
      </c>
      <c r="L130" s="70" t="s">
        <v>692</v>
      </c>
      <c r="M130" s="39">
        <v>1.0</v>
      </c>
      <c r="N130" s="3" t="s">
        <v>502</v>
      </c>
      <c r="O130" s="3" t="s">
        <v>55</v>
      </c>
      <c r="P130" s="3"/>
      <c r="Q130" s="3"/>
      <c r="R130" s="3"/>
      <c r="S130" s="3"/>
      <c r="T130" s="3"/>
      <c r="U130" s="3"/>
      <c r="V130" s="3"/>
      <c r="W130" s="3"/>
      <c r="X130" s="3"/>
      <c r="Y130" s="3"/>
      <c r="Z130" s="3"/>
      <c r="AA130" s="3"/>
      <c r="AB130" s="3"/>
      <c r="AC130" s="3"/>
      <c r="AD130" s="3"/>
      <c r="AE130" s="3"/>
      <c r="AF130" s="3"/>
    </row>
    <row r="131" ht="15.75" customHeight="1">
      <c r="A131" s="7" t="s">
        <v>55</v>
      </c>
      <c r="B131" s="40">
        <v>41865.0</v>
      </c>
      <c r="C131" s="39">
        <v>2014.0</v>
      </c>
      <c r="D131" s="3" t="s">
        <v>66</v>
      </c>
      <c r="E131" s="3" t="s">
        <v>72</v>
      </c>
      <c r="F131" s="3" t="s">
        <v>538</v>
      </c>
      <c r="G131" s="3" t="s">
        <v>404</v>
      </c>
      <c r="H131" s="39">
        <v>1.0</v>
      </c>
      <c r="I131" s="3" t="s">
        <v>110</v>
      </c>
      <c r="J131" s="3" t="s">
        <v>111</v>
      </c>
      <c r="K131" s="39">
        <v>2.0</v>
      </c>
      <c r="L131" s="70" t="s">
        <v>692</v>
      </c>
      <c r="M131" s="39">
        <v>1.0</v>
      </c>
      <c r="N131" s="3" t="s">
        <v>502</v>
      </c>
      <c r="O131" s="3" t="s">
        <v>55</v>
      </c>
      <c r="P131" s="3"/>
      <c r="Q131" s="3"/>
      <c r="R131" s="3"/>
      <c r="S131" s="3"/>
      <c r="T131" s="3"/>
      <c r="U131" s="3"/>
      <c r="V131" s="3"/>
      <c r="W131" s="3"/>
      <c r="X131" s="3"/>
      <c r="Y131" s="3"/>
      <c r="Z131" s="3"/>
      <c r="AA131" s="3"/>
      <c r="AB131" s="3"/>
      <c r="AC131" s="3"/>
      <c r="AD131" s="3"/>
      <c r="AE131" s="3"/>
      <c r="AF131" s="3"/>
    </row>
    <row r="132" ht="15.75" customHeight="1">
      <c r="A132" s="7" t="s">
        <v>55</v>
      </c>
      <c r="B132" s="40">
        <v>41865.0</v>
      </c>
      <c r="C132" s="39">
        <v>2014.0</v>
      </c>
      <c r="D132" s="3" t="s">
        <v>66</v>
      </c>
      <c r="E132" s="3" t="s">
        <v>72</v>
      </c>
      <c r="F132" s="3" t="s">
        <v>538</v>
      </c>
      <c r="G132" s="3" t="s">
        <v>404</v>
      </c>
      <c r="H132" s="39">
        <v>1.0</v>
      </c>
      <c r="I132" s="3" t="s">
        <v>328</v>
      </c>
      <c r="J132" s="3" t="s">
        <v>329</v>
      </c>
      <c r="K132" s="39">
        <v>3.0</v>
      </c>
      <c r="L132" s="70" t="s">
        <v>692</v>
      </c>
      <c r="M132" s="39">
        <v>1.0</v>
      </c>
      <c r="N132" s="3" t="s">
        <v>502</v>
      </c>
      <c r="O132" s="3" t="s">
        <v>55</v>
      </c>
      <c r="P132" s="3"/>
      <c r="Q132" s="3"/>
      <c r="R132" s="3"/>
      <c r="S132" s="3"/>
      <c r="T132" s="3"/>
      <c r="U132" s="3"/>
      <c r="V132" s="3"/>
      <c r="W132" s="3"/>
      <c r="X132" s="3"/>
      <c r="Y132" s="3"/>
      <c r="Z132" s="3"/>
      <c r="AA132" s="3"/>
      <c r="AB132" s="3"/>
      <c r="AC132" s="3"/>
      <c r="AD132" s="3"/>
      <c r="AE132" s="3"/>
      <c r="AF132" s="3"/>
    </row>
    <row r="133" ht="15.75" customHeight="1">
      <c r="A133" s="7" t="s">
        <v>55</v>
      </c>
      <c r="B133" s="40">
        <v>41865.0</v>
      </c>
      <c r="C133" s="39">
        <v>2014.0</v>
      </c>
      <c r="D133" s="3" t="s">
        <v>66</v>
      </c>
      <c r="E133" s="3" t="s">
        <v>72</v>
      </c>
      <c r="F133" s="3" t="s">
        <v>538</v>
      </c>
      <c r="G133" s="3" t="s">
        <v>404</v>
      </c>
      <c r="H133" s="39">
        <v>1.0</v>
      </c>
      <c r="I133" s="3" t="s">
        <v>110</v>
      </c>
      <c r="J133" s="3" t="s">
        <v>111</v>
      </c>
      <c r="K133" s="39">
        <v>1.0</v>
      </c>
      <c r="L133" s="70" t="s">
        <v>692</v>
      </c>
      <c r="M133" s="39">
        <v>1.0</v>
      </c>
      <c r="N133" s="3" t="s">
        <v>502</v>
      </c>
      <c r="O133" s="3" t="s">
        <v>55</v>
      </c>
      <c r="P133" s="3"/>
      <c r="Q133" s="3"/>
      <c r="R133" s="3"/>
      <c r="S133" s="3"/>
      <c r="T133" s="3"/>
      <c r="U133" s="3"/>
      <c r="V133" s="3"/>
      <c r="W133" s="3"/>
      <c r="X133" s="3"/>
      <c r="Y133" s="3"/>
      <c r="Z133" s="3"/>
      <c r="AA133" s="3"/>
      <c r="AB133" s="3"/>
      <c r="AC133" s="3"/>
      <c r="AD133" s="3"/>
      <c r="AE133" s="3"/>
      <c r="AF133" s="3"/>
    </row>
    <row r="134" ht="15.75" customHeight="1">
      <c r="A134" s="7" t="s">
        <v>55</v>
      </c>
      <c r="B134" s="40">
        <v>41865.0</v>
      </c>
      <c r="C134" s="39">
        <v>2014.0</v>
      </c>
      <c r="D134" s="3" t="s">
        <v>66</v>
      </c>
      <c r="E134" s="3" t="s">
        <v>72</v>
      </c>
      <c r="F134" s="3" t="s">
        <v>538</v>
      </c>
      <c r="G134" s="3" t="s">
        <v>405</v>
      </c>
      <c r="H134" s="39">
        <v>1.0</v>
      </c>
      <c r="I134" s="3" t="s">
        <v>328</v>
      </c>
      <c r="J134" s="3" t="s">
        <v>329</v>
      </c>
      <c r="K134" s="39">
        <v>3.0</v>
      </c>
      <c r="L134" s="70" t="s">
        <v>692</v>
      </c>
      <c r="M134" s="39">
        <v>1.0</v>
      </c>
      <c r="N134" s="3" t="s">
        <v>502</v>
      </c>
      <c r="O134" s="3" t="s">
        <v>55</v>
      </c>
      <c r="P134" s="3"/>
      <c r="Q134" s="3"/>
      <c r="R134" s="3"/>
      <c r="S134" s="3"/>
      <c r="T134" s="3"/>
      <c r="U134" s="3"/>
      <c r="V134" s="3"/>
      <c r="W134" s="3"/>
      <c r="X134" s="3"/>
      <c r="Y134" s="3"/>
      <c r="Z134" s="3"/>
      <c r="AA134" s="3"/>
      <c r="AB134" s="3"/>
      <c r="AC134" s="3"/>
      <c r="AD134" s="3"/>
      <c r="AE134" s="3"/>
      <c r="AF134" s="3"/>
    </row>
    <row r="135" ht="15.75" customHeight="1">
      <c r="A135" s="7" t="s">
        <v>55</v>
      </c>
      <c r="B135" s="40">
        <v>41865.0</v>
      </c>
      <c r="C135" s="39">
        <v>2014.0</v>
      </c>
      <c r="D135" s="3" t="s">
        <v>66</v>
      </c>
      <c r="E135" s="3" t="s">
        <v>72</v>
      </c>
      <c r="F135" s="3" t="s">
        <v>538</v>
      </c>
      <c r="G135" s="3" t="s">
        <v>405</v>
      </c>
      <c r="H135" s="39">
        <v>1.0</v>
      </c>
      <c r="I135" s="8" t="s">
        <v>113</v>
      </c>
      <c r="J135" s="3" t="s">
        <v>114</v>
      </c>
      <c r="K135" s="39">
        <v>1.0</v>
      </c>
      <c r="L135" s="70" t="s">
        <v>692</v>
      </c>
      <c r="M135" s="3">
        <v>1.0</v>
      </c>
      <c r="N135" s="3" t="s">
        <v>502</v>
      </c>
      <c r="O135" s="3" t="s">
        <v>55</v>
      </c>
      <c r="P135" s="3"/>
      <c r="Q135" s="3"/>
      <c r="R135" s="3"/>
      <c r="S135" s="3"/>
      <c r="T135" s="3"/>
      <c r="U135" s="3"/>
      <c r="V135" s="3"/>
      <c r="W135" s="3"/>
      <c r="X135" s="3"/>
      <c r="Y135" s="3"/>
      <c r="Z135" s="3"/>
      <c r="AA135" s="3"/>
      <c r="AB135" s="3"/>
      <c r="AC135" s="3"/>
      <c r="AD135" s="3"/>
      <c r="AE135" s="3"/>
      <c r="AF135" s="3"/>
    </row>
    <row r="136" ht="15.75" customHeight="1">
      <c r="A136" s="7" t="s">
        <v>55</v>
      </c>
      <c r="B136" s="40">
        <v>41865.0</v>
      </c>
      <c r="C136" s="39">
        <v>2014.0</v>
      </c>
      <c r="D136" s="3" t="s">
        <v>66</v>
      </c>
      <c r="E136" s="3" t="s">
        <v>72</v>
      </c>
      <c r="F136" s="3" t="s">
        <v>538</v>
      </c>
      <c r="G136" s="3" t="s">
        <v>405</v>
      </c>
      <c r="H136" s="39">
        <v>2.0</v>
      </c>
      <c r="I136" s="3" t="s">
        <v>328</v>
      </c>
      <c r="J136" s="3" t="s">
        <v>329</v>
      </c>
      <c r="K136" s="39">
        <v>13.0</v>
      </c>
      <c r="L136" s="70" t="s">
        <v>692</v>
      </c>
      <c r="M136" s="39">
        <v>1.0</v>
      </c>
      <c r="N136" s="3" t="s">
        <v>502</v>
      </c>
      <c r="O136" s="3" t="s">
        <v>55</v>
      </c>
      <c r="P136" s="3"/>
      <c r="Q136" s="3"/>
      <c r="R136" s="3"/>
      <c r="S136" s="3"/>
      <c r="T136" s="3"/>
      <c r="U136" s="3"/>
      <c r="V136" s="3"/>
      <c r="W136" s="3"/>
      <c r="X136" s="3"/>
      <c r="Y136" s="3"/>
      <c r="Z136" s="3"/>
      <c r="AA136" s="3"/>
      <c r="AB136" s="3"/>
      <c r="AC136" s="3"/>
      <c r="AD136" s="3"/>
      <c r="AE136" s="3"/>
      <c r="AF136" s="3"/>
    </row>
    <row r="137" ht="15.75" customHeight="1">
      <c r="A137" s="7" t="s">
        <v>55</v>
      </c>
      <c r="B137" s="40">
        <v>41865.0</v>
      </c>
      <c r="C137" s="39">
        <v>2014.0</v>
      </c>
      <c r="D137" s="3" t="s">
        <v>66</v>
      </c>
      <c r="E137" s="3" t="s">
        <v>72</v>
      </c>
      <c r="F137" s="3" t="s">
        <v>538</v>
      </c>
      <c r="G137" s="3" t="s">
        <v>405</v>
      </c>
      <c r="H137" s="39">
        <v>2.0</v>
      </c>
      <c r="I137" s="3" t="s">
        <v>110</v>
      </c>
      <c r="J137" s="3" t="s">
        <v>111</v>
      </c>
      <c r="K137" s="39">
        <v>2.0</v>
      </c>
      <c r="L137" s="70" t="s">
        <v>692</v>
      </c>
      <c r="M137" s="39">
        <v>1.0</v>
      </c>
      <c r="N137" s="3" t="s">
        <v>502</v>
      </c>
      <c r="O137" s="3" t="s">
        <v>55</v>
      </c>
      <c r="P137" s="3"/>
      <c r="Q137" s="3"/>
      <c r="R137" s="3"/>
      <c r="S137" s="3"/>
      <c r="T137" s="3"/>
      <c r="U137" s="3"/>
      <c r="V137" s="3"/>
      <c r="W137" s="3"/>
      <c r="X137" s="3"/>
      <c r="Y137" s="3"/>
      <c r="Z137" s="3"/>
      <c r="AA137" s="3"/>
      <c r="AB137" s="3"/>
      <c r="AC137" s="3"/>
      <c r="AD137" s="3"/>
      <c r="AE137" s="3"/>
      <c r="AF137" s="3"/>
    </row>
    <row r="138" ht="15.75" customHeight="1">
      <c r="A138" s="7" t="s">
        <v>55</v>
      </c>
      <c r="B138" s="40">
        <v>41865.0</v>
      </c>
      <c r="C138" s="39">
        <v>2014.0</v>
      </c>
      <c r="D138" s="3" t="s">
        <v>66</v>
      </c>
      <c r="E138" s="3" t="s">
        <v>72</v>
      </c>
      <c r="F138" s="3" t="s">
        <v>538</v>
      </c>
      <c r="G138" s="3" t="s">
        <v>405</v>
      </c>
      <c r="H138" s="39">
        <v>2.0</v>
      </c>
      <c r="I138" s="3" t="s">
        <v>322</v>
      </c>
      <c r="J138" s="3" t="s">
        <v>322</v>
      </c>
      <c r="K138" s="39">
        <v>1.0</v>
      </c>
      <c r="L138" s="70" t="s">
        <v>692</v>
      </c>
      <c r="M138" s="39">
        <v>1.0</v>
      </c>
      <c r="N138" s="3" t="s">
        <v>502</v>
      </c>
      <c r="O138" s="3" t="s">
        <v>55</v>
      </c>
      <c r="P138" s="3"/>
      <c r="Q138" s="3"/>
      <c r="R138" s="3"/>
      <c r="S138" s="3"/>
      <c r="T138" s="3"/>
      <c r="U138" s="3"/>
      <c r="V138" s="3"/>
      <c r="W138" s="3"/>
      <c r="X138" s="3"/>
      <c r="Y138" s="3"/>
      <c r="Z138" s="3"/>
      <c r="AA138" s="3"/>
      <c r="AB138" s="3"/>
      <c r="AC138" s="3"/>
      <c r="AD138" s="3"/>
      <c r="AE138" s="3"/>
      <c r="AF138" s="3"/>
    </row>
    <row r="139" ht="15.75" customHeight="1">
      <c r="A139" s="7" t="s">
        <v>55</v>
      </c>
      <c r="B139" s="40">
        <v>41865.0</v>
      </c>
      <c r="C139" s="39">
        <v>2014.0</v>
      </c>
      <c r="D139" s="3" t="s">
        <v>66</v>
      </c>
      <c r="E139" s="3" t="s">
        <v>72</v>
      </c>
      <c r="F139" s="3" t="s">
        <v>538</v>
      </c>
      <c r="G139" s="3" t="s">
        <v>405</v>
      </c>
      <c r="H139" s="39">
        <v>2.0</v>
      </c>
      <c r="I139" s="73" t="s">
        <v>70</v>
      </c>
      <c r="J139" s="3" t="s">
        <v>71</v>
      </c>
      <c r="K139" s="39">
        <v>389.0</v>
      </c>
      <c r="L139" s="70" t="s">
        <v>692</v>
      </c>
      <c r="M139" s="39">
        <v>1.0</v>
      </c>
      <c r="N139" s="3" t="s">
        <v>54</v>
      </c>
      <c r="O139" s="3">
        <f>1/128</f>
        <v>0.0078125</v>
      </c>
      <c r="P139" s="3" t="s">
        <v>766</v>
      </c>
      <c r="Q139" s="3"/>
      <c r="R139" s="3"/>
      <c r="S139" s="3"/>
      <c r="T139" s="3"/>
      <c r="U139" s="3"/>
      <c r="V139" s="3"/>
      <c r="W139" s="3"/>
      <c r="X139" s="3"/>
      <c r="Y139" s="3"/>
      <c r="Z139" s="3"/>
      <c r="AA139" s="3"/>
      <c r="AB139" s="3"/>
      <c r="AC139" s="3"/>
      <c r="AD139" s="3"/>
      <c r="AE139" s="3"/>
      <c r="AF139" s="3"/>
    </row>
    <row r="140" ht="15.75" customHeight="1">
      <c r="A140" s="7" t="s">
        <v>55</v>
      </c>
      <c r="B140" s="40">
        <v>41865.0</v>
      </c>
      <c r="C140" s="39">
        <v>2014.0</v>
      </c>
      <c r="D140" s="3" t="s">
        <v>66</v>
      </c>
      <c r="E140" s="3" t="s">
        <v>72</v>
      </c>
      <c r="F140" s="3" t="s">
        <v>538</v>
      </c>
      <c r="G140" s="3" t="s">
        <v>407</v>
      </c>
      <c r="H140" s="39">
        <v>1.0</v>
      </c>
      <c r="I140" s="3" t="s">
        <v>314</v>
      </c>
      <c r="J140" s="3" t="s">
        <v>315</v>
      </c>
      <c r="K140" s="39">
        <v>31.0</v>
      </c>
      <c r="L140" s="70" t="s">
        <v>692</v>
      </c>
      <c r="M140" s="39">
        <v>1.0</v>
      </c>
      <c r="N140" s="3" t="s">
        <v>502</v>
      </c>
      <c r="O140" s="3" t="s">
        <v>55</v>
      </c>
      <c r="P140" s="3"/>
      <c r="Q140" s="3"/>
      <c r="R140" s="3"/>
      <c r="S140" s="3"/>
      <c r="T140" s="3"/>
      <c r="U140" s="3"/>
      <c r="V140" s="3"/>
      <c r="W140" s="3"/>
      <c r="X140" s="3"/>
      <c r="Y140" s="3"/>
      <c r="Z140" s="3"/>
      <c r="AA140" s="3"/>
      <c r="AB140" s="3"/>
      <c r="AC140" s="3"/>
      <c r="AD140" s="3"/>
      <c r="AE140" s="3"/>
      <c r="AF140" s="3"/>
    </row>
    <row r="141" ht="15.75" customHeight="1">
      <c r="A141" s="7" t="s">
        <v>55</v>
      </c>
      <c r="B141" s="40">
        <v>41865.0</v>
      </c>
      <c r="C141" s="39">
        <v>2014.0</v>
      </c>
      <c r="D141" s="3" t="s">
        <v>66</v>
      </c>
      <c r="E141" s="3" t="s">
        <v>72</v>
      </c>
      <c r="F141" s="3" t="s">
        <v>538</v>
      </c>
      <c r="G141" s="3" t="s">
        <v>407</v>
      </c>
      <c r="H141" s="39">
        <v>1.0</v>
      </c>
      <c r="I141" s="3" t="s">
        <v>110</v>
      </c>
      <c r="J141" s="3" t="s">
        <v>111</v>
      </c>
      <c r="K141" s="39">
        <v>1.0</v>
      </c>
      <c r="L141" s="70" t="s">
        <v>692</v>
      </c>
      <c r="M141" s="39">
        <v>1.0</v>
      </c>
      <c r="N141" s="3" t="s">
        <v>502</v>
      </c>
      <c r="O141" s="3" t="s">
        <v>55</v>
      </c>
      <c r="P141" s="3"/>
      <c r="Q141" s="3"/>
      <c r="R141" s="3"/>
      <c r="S141" s="3"/>
      <c r="T141" s="3"/>
      <c r="U141" s="3"/>
      <c r="V141" s="3"/>
      <c r="W141" s="3"/>
      <c r="X141" s="3"/>
      <c r="Y141" s="3"/>
      <c r="Z141" s="3"/>
      <c r="AA141" s="3"/>
      <c r="AB141" s="3"/>
      <c r="AC141" s="3"/>
      <c r="AD141" s="3"/>
      <c r="AE141" s="3"/>
      <c r="AF141" s="3"/>
    </row>
    <row r="142" ht="15.75" customHeight="1">
      <c r="A142" s="7" t="s">
        <v>55</v>
      </c>
      <c r="B142" s="40">
        <v>41870.0</v>
      </c>
      <c r="C142" s="39">
        <v>2014.0</v>
      </c>
      <c r="D142" s="3" t="s">
        <v>66</v>
      </c>
      <c r="E142" s="3" t="s">
        <v>72</v>
      </c>
      <c r="F142" s="3" t="s">
        <v>541</v>
      </c>
      <c r="G142" s="3" t="s">
        <v>374</v>
      </c>
      <c r="H142" s="39">
        <v>1.0</v>
      </c>
      <c r="I142" s="8" t="s">
        <v>113</v>
      </c>
      <c r="J142" s="3" t="s">
        <v>114</v>
      </c>
      <c r="K142" s="39">
        <v>60.0</v>
      </c>
      <c r="L142" s="70" t="s">
        <v>692</v>
      </c>
      <c r="M142" s="3">
        <v>1.0</v>
      </c>
      <c r="N142" s="3" t="s">
        <v>54</v>
      </c>
      <c r="O142" s="3">
        <f>1/8</f>
        <v>0.125</v>
      </c>
      <c r="P142" s="3" t="s">
        <v>767</v>
      </c>
      <c r="Q142" s="3"/>
      <c r="R142" s="3"/>
      <c r="S142" s="3"/>
      <c r="T142" s="3"/>
      <c r="U142" s="3"/>
      <c r="V142" s="3"/>
      <c r="W142" s="3"/>
      <c r="X142" s="3"/>
      <c r="Y142" s="3"/>
      <c r="Z142" s="3"/>
      <c r="AA142" s="3"/>
      <c r="AB142" s="3"/>
      <c r="AC142" s="3"/>
      <c r="AD142" s="3"/>
      <c r="AE142" s="3"/>
      <c r="AF142" s="3"/>
    </row>
    <row r="143" ht="15.75" customHeight="1">
      <c r="A143" s="7" t="s">
        <v>55</v>
      </c>
      <c r="B143" s="40">
        <v>41870.0</v>
      </c>
      <c r="C143" s="39">
        <v>2014.0</v>
      </c>
      <c r="D143" s="3" t="s">
        <v>66</v>
      </c>
      <c r="E143" s="3" t="s">
        <v>72</v>
      </c>
      <c r="F143" s="3" t="s">
        <v>541</v>
      </c>
      <c r="G143" s="3" t="s">
        <v>374</v>
      </c>
      <c r="H143" s="39">
        <v>1.0</v>
      </c>
      <c r="I143" s="3" t="s">
        <v>314</v>
      </c>
      <c r="J143" s="3" t="s">
        <v>315</v>
      </c>
      <c r="K143" s="39">
        <v>11.0</v>
      </c>
      <c r="L143" s="70" t="s">
        <v>692</v>
      </c>
      <c r="M143" s="39">
        <v>1.0</v>
      </c>
      <c r="N143" s="1" t="s">
        <v>502</v>
      </c>
      <c r="O143" s="3" t="s">
        <v>55</v>
      </c>
      <c r="P143" s="3"/>
      <c r="Q143" s="8"/>
      <c r="R143" s="8"/>
      <c r="S143" s="8"/>
      <c r="T143" s="8"/>
      <c r="U143" s="8"/>
      <c r="V143" s="8"/>
      <c r="W143" s="8"/>
      <c r="X143" s="8"/>
      <c r="Y143" s="8"/>
      <c r="Z143" s="8"/>
      <c r="AA143" s="8"/>
      <c r="AB143" s="8"/>
      <c r="AC143" s="8"/>
      <c r="AD143" s="8"/>
      <c r="AE143" s="8"/>
      <c r="AF143" s="8"/>
    </row>
    <row r="144" ht="15.75" customHeight="1">
      <c r="A144" s="7" t="s">
        <v>55</v>
      </c>
      <c r="B144" s="40">
        <v>41870.0</v>
      </c>
      <c r="C144" s="39">
        <v>2014.0</v>
      </c>
      <c r="D144" s="3" t="s">
        <v>66</v>
      </c>
      <c r="E144" s="3" t="s">
        <v>72</v>
      </c>
      <c r="F144" s="3" t="s">
        <v>541</v>
      </c>
      <c r="G144" s="3" t="s">
        <v>374</v>
      </c>
      <c r="H144" s="39">
        <v>2.0</v>
      </c>
      <c r="I144" s="8" t="s">
        <v>113</v>
      </c>
      <c r="J144" s="3" t="s">
        <v>114</v>
      </c>
      <c r="K144" s="39">
        <v>70.0</v>
      </c>
      <c r="L144" s="70" t="s">
        <v>692</v>
      </c>
      <c r="M144" s="3">
        <v>1.0</v>
      </c>
      <c r="N144" s="3" t="s">
        <v>54</v>
      </c>
      <c r="O144" s="3">
        <f>1/8</f>
        <v>0.125</v>
      </c>
      <c r="P144" s="3" t="s">
        <v>768</v>
      </c>
      <c r="Q144" s="3"/>
      <c r="R144" s="3"/>
      <c r="S144" s="3"/>
      <c r="T144" s="3"/>
      <c r="U144" s="3"/>
      <c r="V144" s="3"/>
      <c r="W144" s="3"/>
      <c r="X144" s="3"/>
      <c r="Y144" s="3"/>
      <c r="Z144" s="3"/>
      <c r="AA144" s="3"/>
      <c r="AB144" s="3"/>
      <c r="AC144" s="3"/>
      <c r="AD144" s="3"/>
      <c r="AE144" s="3"/>
      <c r="AF144" s="3"/>
    </row>
    <row r="145" ht="15.75" customHeight="1">
      <c r="A145" s="7" t="s">
        <v>55</v>
      </c>
      <c r="B145" s="40">
        <v>41870.0</v>
      </c>
      <c r="C145" s="39">
        <v>2014.0</v>
      </c>
      <c r="D145" s="3" t="s">
        <v>66</v>
      </c>
      <c r="E145" s="3" t="s">
        <v>72</v>
      </c>
      <c r="F145" s="3" t="s">
        <v>541</v>
      </c>
      <c r="G145" s="3" t="s">
        <v>374</v>
      </c>
      <c r="H145" s="39">
        <v>2.0</v>
      </c>
      <c r="I145" s="3" t="s">
        <v>314</v>
      </c>
      <c r="J145" s="3" t="s">
        <v>315</v>
      </c>
      <c r="K145" s="39">
        <v>4.0</v>
      </c>
      <c r="L145" s="70" t="s">
        <v>692</v>
      </c>
      <c r="M145" s="39">
        <v>1.0</v>
      </c>
      <c r="N145" s="1" t="s">
        <v>502</v>
      </c>
      <c r="O145" s="3" t="s">
        <v>55</v>
      </c>
      <c r="P145" s="3"/>
      <c r="Q145" s="8"/>
      <c r="R145" s="8"/>
      <c r="S145" s="8"/>
      <c r="T145" s="8"/>
      <c r="U145" s="8"/>
      <c r="V145" s="8"/>
      <c r="W145" s="8"/>
      <c r="X145" s="8"/>
      <c r="Y145" s="8"/>
      <c r="Z145" s="8"/>
      <c r="AA145" s="8"/>
      <c r="AB145" s="8"/>
      <c r="AC145" s="8"/>
      <c r="AD145" s="8"/>
      <c r="AE145" s="8"/>
      <c r="AF145" s="8"/>
    </row>
    <row r="146" ht="15.75" customHeight="1">
      <c r="A146" s="7" t="s">
        <v>55</v>
      </c>
      <c r="B146" s="40">
        <v>41870.0</v>
      </c>
      <c r="C146" s="39">
        <v>2014.0</v>
      </c>
      <c r="D146" s="3" t="s">
        <v>66</v>
      </c>
      <c r="E146" s="3" t="s">
        <v>72</v>
      </c>
      <c r="F146" s="3" t="s">
        <v>541</v>
      </c>
      <c r="G146" s="3" t="s">
        <v>401</v>
      </c>
      <c r="H146" s="39">
        <v>1.0</v>
      </c>
      <c r="I146" s="73" t="s">
        <v>70</v>
      </c>
      <c r="J146" s="3" t="s">
        <v>71</v>
      </c>
      <c r="K146" s="39">
        <v>422.0</v>
      </c>
      <c r="L146" s="70" t="s">
        <v>692</v>
      </c>
      <c r="M146" s="39">
        <v>1.0</v>
      </c>
      <c r="N146" s="3" t="s">
        <v>54</v>
      </c>
      <c r="O146" s="3">
        <f>1/164</f>
        <v>0.006097560976</v>
      </c>
      <c r="P146" s="3" t="s">
        <v>769</v>
      </c>
      <c r="Q146" s="3"/>
      <c r="R146" s="3"/>
      <c r="S146" s="3"/>
      <c r="T146" s="3"/>
      <c r="U146" s="3"/>
      <c r="V146" s="3"/>
      <c r="W146" s="3"/>
      <c r="X146" s="3"/>
      <c r="Y146" s="3"/>
      <c r="Z146" s="3"/>
      <c r="AA146" s="3"/>
      <c r="AB146" s="3"/>
      <c r="AC146" s="3"/>
      <c r="AD146" s="3"/>
      <c r="AE146" s="3"/>
      <c r="AF146" s="3"/>
    </row>
    <row r="147" ht="15.75" customHeight="1">
      <c r="A147" s="7" t="s">
        <v>55</v>
      </c>
      <c r="B147" s="40">
        <v>41870.0</v>
      </c>
      <c r="C147" s="39">
        <v>2014.0</v>
      </c>
      <c r="D147" s="3" t="s">
        <v>66</v>
      </c>
      <c r="E147" s="3" t="s">
        <v>72</v>
      </c>
      <c r="F147" s="3" t="s">
        <v>541</v>
      </c>
      <c r="G147" s="3" t="s">
        <v>401</v>
      </c>
      <c r="H147" s="39">
        <v>1.0</v>
      </c>
      <c r="I147" s="3" t="s">
        <v>151</v>
      </c>
      <c r="J147" s="3" t="s">
        <v>152</v>
      </c>
      <c r="K147" s="39">
        <v>1.0</v>
      </c>
      <c r="L147" s="70" t="s">
        <v>692</v>
      </c>
      <c r="M147" s="39">
        <v>1.0</v>
      </c>
      <c r="N147" s="3" t="s">
        <v>502</v>
      </c>
      <c r="O147" s="3" t="s">
        <v>55</v>
      </c>
      <c r="P147" s="3"/>
      <c r="Q147" s="3"/>
      <c r="R147" s="3"/>
      <c r="S147" s="3"/>
      <c r="T147" s="3"/>
      <c r="U147" s="3"/>
      <c r="V147" s="3"/>
      <c r="W147" s="3"/>
      <c r="X147" s="3"/>
      <c r="Y147" s="3"/>
      <c r="Z147" s="3"/>
      <c r="AA147" s="3"/>
      <c r="AB147" s="3"/>
      <c r="AC147" s="3"/>
      <c r="AD147" s="3"/>
      <c r="AE147" s="3"/>
      <c r="AF147" s="3"/>
    </row>
    <row r="148" ht="15.75" customHeight="1">
      <c r="A148" s="7" t="s">
        <v>55</v>
      </c>
      <c r="B148" s="40">
        <v>41870.0</v>
      </c>
      <c r="C148" s="39">
        <v>2014.0</v>
      </c>
      <c r="D148" s="3" t="s">
        <v>66</v>
      </c>
      <c r="E148" s="3" t="s">
        <v>72</v>
      </c>
      <c r="F148" s="3" t="s">
        <v>541</v>
      </c>
      <c r="G148" s="3" t="s">
        <v>401</v>
      </c>
      <c r="H148" s="39">
        <v>1.0</v>
      </c>
      <c r="I148" s="3" t="s">
        <v>331</v>
      </c>
      <c r="J148" s="3" t="s">
        <v>332</v>
      </c>
      <c r="K148" s="39">
        <v>11.0</v>
      </c>
      <c r="L148" s="70" t="s">
        <v>692</v>
      </c>
      <c r="M148" s="39">
        <v>1.0</v>
      </c>
      <c r="N148" s="3" t="s">
        <v>502</v>
      </c>
      <c r="O148" s="3" t="s">
        <v>55</v>
      </c>
      <c r="P148" s="3"/>
      <c r="Q148" s="3"/>
      <c r="R148" s="3"/>
      <c r="S148" s="3"/>
      <c r="T148" s="3"/>
      <c r="U148" s="3"/>
      <c r="V148" s="3"/>
      <c r="W148" s="3"/>
      <c r="X148" s="3"/>
      <c r="Y148" s="3"/>
      <c r="Z148" s="3"/>
      <c r="AA148" s="3"/>
      <c r="AB148" s="3"/>
      <c r="AC148" s="3"/>
      <c r="AD148" s="3"/>
      <c r="AE148" s="3"/>
      <c r="AF148" s="3"/>
    </row>
    <row r="149" ht="15.75" customHeight="1">
      <c r="A149" s="7" t="s">
        <v>55</v>
      </c>
      <c r="B149" s="40">
        <v>41870.0</v>
      </c>
      <c r="C149" s="39">
        <v>2014.0</v>
      </c>
      <c r="D149" s="3" t="s">
        <v>66</v>
      </c>
      <c r="E149" s="3" t="s">
        <v>72</v>
      </c>
      <c r="F149" s="3" t="s">
        <v>541</v>
      </c>
      <c r="G149" s="3" t="s">
        <v>401</v>
      </c>
      <c r="H149" s="39">
        <v>1.0</v>
      </c>
      <c r="I149" s="3" t="s">
        <v>326</v>
      </c>
      <c r="J149" s="3" t="s">
        <v>327</v>
      </c>
      <c r="K149" s="39">
        <v>1.0</v>
      </c>
      <c r="L149" s="70" t="s">
        <v>692</v>
      </c>
      <c r="M149" s="39">
        <v>1.0</v>
      </c>
      <c r="N149" s="3" t="s">
        <v>502</v>
      </c>
      <c r="O149" s="3" t="s">
        <v>55</v>
      </c>
      <c r="P149" s="3"/>
      <c r="Q149" s="3"/>
      <c r="R149" s="3"/>
      <c r="S149" s="3"/>
      <c r="T149" s="3"/>
      <c r="U149" s="3"/>
      <c r="V149" s="3"/>
      <c r="W149" s="3"/>
      <c r="X149" s="3"/>
      <c r="Y149" s="3"/>
      <c r="Z149" s="3"/>
      <c r="AA149" s="3"/>
      <c r="AB149" s="3"/>
      <c r="AC149" s="3"/>
      <c r="AD149" s="3"/>
      <c r="AE149" s="3"/>
      <c r="AF149" s="3"/>
    </row>
    <row r="150" ht="15.75" customHeight="1">
      <c r="A150" s="7" t="s">
        <v>55</v>
      </c>
      <c r="B150" s="40">
        <v>41870.0</v>
      </c>
      <c r="C150" s="39">
        <v>2014.0</v>
      </c>
      <c r="D150" s="3" t="s">
        <v>66</v>
      </c>
      <c r="E150" s="3" t="s">
        <v>72</v>
      </c>
      <c r="F150" s="3" t="s">
        <v>541</v>
      </c>
      <c r="G150" s="3" t="s">
        <v>401</v>
      </c>
      <c r="H150" s="39">
        <v>1.0</v>
      </c>
      <c r="I150" s="56" t="s">
        <v>189</v>
      </c>
      <c r="J150" s="55" t="s">
        <v>190</v>
      </c>
      <c r="K150" s="39">
        <v>1.0</v>
      </c>
      <c r="L150" s="70" t="s">
        <v>692</v>
      </c>
      <c r="M150" s="39">
        <v>1.0</v>
      </c>
      <c r="N150" s="3" t="s">
        <v>502</v>
      </c>
      <c r="O150" s="3" t="s">
        <v>55</v>
      </c>
      <c r="P150" s="3"/>
      <c r="Q150" s="3"/>
      <c r="R150" s="3"/>
      <c r="S150" s="3"/>
      <c r="T150" s="3"/>
      <c r="U150" s="3"/>
      <c r="V150" s="3"/>
      <c r="W150" s="3"/>
      <c r="X150" s="3"/>
      <c r="Y150" s="3"/>
      <c r="Z150" s="3"/>
      <c r="AA150" s="3"/>
      <c r="AB150" s="3"/>
      <c r="AC150" s="3"/>
      <c r="AD150" s="3"/>
      <c r="AE150" s="3"/>
      <c r="AF150" s="3"/>
    </row>
    <row r="151" ht="15.75" customHeight="1">
      <c r="A151" s="7" t="s">
        <v>55</v>
      </c>
      <c r="B151" s="40">
        <v>41870.0</v>
      </c>
      <c r="C151" s="39">
        <v>2014.0</v>
      </c>
      <c r="D151" s="3" t="s">
        <v>66</v>
      </c>
      <c r="E151" s="3" t="s">
        <v>72</v>
      </c>
      <c r="F151" s="3" t="s">
        <v>541</v>
      </c>
      <c r="G151" s="3" t="s">
        <v>401</v>
      </c>
      <c r="H151" s="39">
        <v>2.0</v>
      </c>
      <c r="I151" s="3" t="s">
        <v>331</v>
      </c>
      <c r="J151" s="3" t="s">
        <v>332</v>
      </c>
      <c r="K151" s="39">
        <v>2.0</v>
      </c>
      <c r="L151" s="70" t="s">
        <v>692</v>
      </c>
      <c r="M151" s="39">
        <v>1.0</v>
      </c>
      <c r="N151" s="3" t="s">
        <v>502</v>
      </c>
      <c r="O151" s="3" t="s">
        <v>55</v>
      </c>
      <c r="P151" s="3"/>
      <c r="Q151" s="3"/>
      <c r="R151" s="3"/>
      <c r="S151" s="3"/>
      <c r="T151" s="3"/>
      <c r="U151" s="3"/>
      <c r="V151" s="3"/>
      <c r="W151" s="3"/>
      <c r="X151" s="3"/>
      <c r="Y151" s="3"/>
      <c r="Z151" s="3"/>
      <c r="AA151" s="3"/>
      <c r="AB151" s="3"/>
      <c r="AC151" s="3"/>
      <c r="AD151" s="3"/>
      <c r="AE151" s="3"/>
      <c r="AF151" s="3"/>
    </row>
    <row r="152" ht="15.75" customHeight="1">
      <c r="A152" s="7" t="s">
        <v>55</v>
      </c>
      <c r="B152" s="40">
        <v>41870.0</v>
      </c>
      <c r="C152" s="39">
        <v>2014.0</v>
      </c>
      <c r="D152" s="3" t="s">
        <v>66</v>
      </c>
      <c r="E152" s="3" t="s">
        <v>72</v>
      </c>
      <c r="F152" s="3" t="s">
        <v>541</v>
      </c>
      <c r="G152" s="3" t="s">
        <v>401</v>
      </c>
      <c r="H152" s="39">
        <v>2.0</v>
      </c>
      <c r="I152" s="73" t="s">
        <v>70</v>
      </c>
      <c r="J152" s="3" t="s">
        <v>71</v>
      </c>
      <c r="K152" s="39">
        <v>196.0</v>
      </c>
      <c r="L152" s="70" t="s">
        <v>692</v>
      </c>
      <c r="M152" s="39">
        <v>1.0</v>
      </c>
      <c r="N152" s="3" t="s">
        <v>54</v>
      </c>
      <c r="O152" s="3">
        <f t="shared" ref="O152:O153" si="1">1/128</f>
        <v>0.0078125</v>
      </c>
      <c r="P152" s="3" t="s">
        <v>770</v>
      </c>
      <c r="Q152" s="3"/>
      <c r="R152" s="3"/>
      <c r="S152" s="3"/>
      <c r="T152" s="3"/>
      <c r="U152" s="3"/>
      <c r="V152" s="3"/>
      <c r="W152" s="3"/>
      <c r="X152" s="3"/>
      <c r="Y152" s="3"/>
      <c r="Z152" s="3"/>
      <c r="AA152" s="3"/>
      <c r="AB152" s="3"/>
      <c r="AC152" s="3"/>
      <c r="AD152" s="3"/>
      <c r="AE152" s="3"/>
      <c r="AF152" s="3"/>
    </row>
    <row r="153" ht="15.75" customHeight="1">
      <c r="A153" s="7" t="s">
        <v>55</v>
      </c>
      <c r="B153" s="40">
        <v>41870.0</v>
      </c>
      <c r="C153" s="39">
        <v>2014.0</v>
      </c>
      <c r="D153" s="3" t="s">
        <v>66</v>
      </c>
      <c r="E153" s="3" t="s">
        <v>72</v>
      </c>
      <c r="F153" s="3" t="s">
        <v>541</v>
      </c>
      <c r="G153" s="3" t="s">
        <v>402</v>
      </c>
      <c r="H153" s="39">
        <v>1.0</v>
      </c>
      <c r="I153" s="73" t="s">
        <v>70</v>
      </c>
      <c r="J153" s="3" t="s">
        <v>71</v>
      </c>
      <c r="K153" s="39">
        <v>123.0</v>
      </c>
      <c r="L153" s="70" t="s">
        <v>692</v>
      </c>
      <c r="M153" s="39">
        <v>1.0</v>
      </c>
      <c r="N153" s="3" t="s">
        <v>54</v>
      </c>
      <c r="O153" s="3">
        <f t="shared" si="1"/>
        <v>0.0078125</v>
      </c>
      <c r="P153" s="3" t="s">
        <v>771</v>
      </c>
      <c r="Q153" s="3"/>
      <c r="R153" s="3"/>
      <c r="S153" s="3"/>
      <c r="T153" s="3"/>
      <c r="U153" s="3"/>
      <c r="V153" s="3"/>
      <c r="W153" s="3"/>
      <c r="X153" s="3"/>
      <c r="Y153" s="3"/>
      <c r="Z153" s="3"/>
      <c r="AA153" s="3"/>
      <c r="AB153" s="3"/>
      <c r="AC153" s="3"/>
      <c r="AD153" s="3"/>
      <c r="AE153" s="3"/>
      <c r="AF153" s="3"/>
    </row>
    <row r="154" ht="15.75" customHeight="1">
      <c r="A154" s="7" t="s">
        <v>55</v>
      </c>
      <c r="B154" s="40">
        <v>41870.0</v>
      </c>
      <c r="C154" s="39">
        <v>2014.0</v>
      </c>
      <c r="D154" s="3" t="s">
        <v>66</v>
      </c>
      <c r="E154" s="3" t="s">
        <v>72</v>
      </c>
      <c r="F154" s="3" t="s">
        <v>541</v>
      </c>
      <c r="G154" s="3" t="s">
        <v>402</v>
      </c>
      <c r="H154" s="39">
        <v>1.0</v>
      </c>
      <c r="I154" s="3" t="s">
        <v>349</v>
      </c>
      <c r="J154" s="3" t="s">
        <v>350</v>
      </c>
      <c r="K154" s="39">
        <v>1.0</v>
      </c>
      <c r="L154" s="70" t="s">
        <v>692</v>
      </c>
      <c r="M154" s="39">
        <v>1.0</v>
      </c>
      <c r="N154" s="3" t="s">
        <v>502</v>
      </c>
      <c r="O154" s="3" t="s">
        <v>55</v>
      </c>
      <c r="P154" s="3"/>
      <c r="Q154" s="3"/>
      <c r="R154" s="3"/>
      <c r="S154" s="3"/>
      <c r="T154" s="3"/>
      <c r="U154" s="3"/>
      <c r="V154" s="3"/>
      <c r="W154" s="3"/>
      <c r="X154" s="3"/>
      <c r="Y154" s="3"/>
      <c r="Z154" s="3"/>
      <c r="AA154" s="3"/>
      <c r="AB154" s="3"/>
      <c r="AC154" s="3"/>
      <c r="AD154" s="3"/>
      <c r="AE154" s="3"/>
      <c r="AF154" s="3"/>
    </row>
    <row r="155" ht="15.75" customHeight="1">
      <c r="A155" s="7" t="s">
        <v>55</v>
      </c>
      <c r="B155" s="40">
        <v>41870.0</v>
      </c>
      <c r="C155" s="39">
        <v>2014.0</v>
      </c>
      <c r="D155" s="3" t="s">
        <v>66</v>
      </c>
      <c r="E155" s="3" t="s">
        <v>72</v>
      </c>
      <c r="F155" s="3" t="s">
        <v>541</v>
      </c>
      <c r="G155" s="3" t="s">
        <v>402</v>
      </c>
      <c r="H155" s="39">
        <v>1.0</v>
      </c>
      <c r="I155" s="56" t="s">
        <v>189</v>
      </c>
      <c r="J155" s="55" t="s">
        <v>190</v>
      </c>
      <c r="K155" s="39">
        <v>7.0</v>
      </c>
      <c r="L155" s="70" t="s">
        <v>692</v>
      </c>
      <c r="M155" s="39">
        <v>1.0</v>
      </c>
      <c r="N155" s="3" t="s">
        <v>502</v>
      </c>
      <c r="O155" s="3" t="s">
        <v>55</v>
      </c>
      <c r="P155" s="3"/>
      <c r="Q155" s="3"/>
      <c r="R155" s="3"/>
      <c r="S155" s="3"/>
      <c r="T155" s="3"/>
      <c r="U155" s="3"/>
      <c r="V155" s="3"/>
      <c r="W155" s="3"/>
      <c r="X155" s="3"/>
      <c r="Y155" s="3"/>
      <c r="Z155" s="3"/>
      <c r="AA155" s="3"/>
      <c r="AB155" s="3"/>
      <c r="AC155" s="3"/>
      <c r="AD155" s="3"/>
      <c r="AE155" s="3"/>
      <c r="AF155" s="3"/>
    </row>
    <row r="156" ht="15.75" customHeight="1">
      <c r="A156" s="7" t="s">
        <v>55</v>
      </c>
      <c r="B156" s="40">
        <v>41870.0</v>
      </c>
      <c r="C156" s="39">
        <v>2014.0</v>
      </c>
      <c r="D156" s="3" t="s">
        <v>66</v>
      </c>
      <c r="E156" s="3" t="s">
        <v>72</v>
      </c>
      <c r="F156" s="3" t="s">
        <v>541</v>
      </c>
      <c r="G156" s="3" t="s">
        <v>402</v>
      </c>
      <c r="H156" s="39">
        <v>1.0</v>
      </c>
      <c r="I156" s="3" t="s">
        <v>331</v>
      </c>
      <c r="J156" s="3" t="s">
        <v>332</v>
      </c>
      <c r="K156" s="39">
        <v>1.0</v>
      </c>
      <c r="L156" s="70" t="s">
        <v>692</v>
      </c>
      <c r="M156" s="39">
        <v>1.0</v>
      </c>
      <c r="N156" s="3" t="s">
        <v>502</v>
      </c>
      <c r="O156" s="3" t="s">
        <v>55</v>
      </c>
      <c r="P156" s="3"/>
      <c r="Q156" s="3"/>
      <c r="R156" s="3"/>
      <c r="S156" s="3"/>
      <c r="T156" s="3"/>
      <c r="U156" s="3"/>
      <c r="V156" s="3"/>
      <c r="W156" s="3"/>
      <c r="X156" s="3"/>
      <c r="Y156" s="3"/>
      <c r="Z156" s="3"/>
      <c r="AA156" s="3"/>
      <c r="AB156" s="3"/>
      <c r="AC156" s="3"/>
      <c r="AD156" s="3"/>
      <c r="AE156" s="3"/>
      <c r="AF156" s="3"/>
    </row>
    <row r="157" ht="15.75" customHeight="1">
      <c r="A157" s="7" t="s">
        <v>55</v>
      </c>
      <c r="B157" s="40">
        <v>41870.0</v>
      </c>
      <c r="C157" s="39">
        <v>2014.0</v>
      </c>
      <c r="D157" s="3" t="s">
        <v>66</v>
      </c>
      <c r="E157" s="3" t="s">
        <v>72</v>
      </c>
      <c r="F157" s="3" t="s">
        <v>541</v>
      </c>
      <c r="G157" s="3" t="s">
        <v>402</v>
      </c>
      <c r="H157" s="39">
        <v>1.0</v>
      </c>
      <c r="I157" s="3" t="s">
        <v>314</v>
      </c>
      <c r="J157" s="3" t="s">
        <v>315</v>
      </c>
      <c r="K157" s="39">
        <v>1.0</v>
      </c>
      <c r="L157" s="70" t="s">
        <v>692</v>
      </c>
      <c r="M157" s="39">
        <v>1.0</v>
      </c>
      <c r="N157" s="3" t="s">
        <v>502</v>
      </c>
      <c r="O157" s="3" t="s">
        <v>55</v>
      </c>
      <c r="P157" s="3" t="s">
        <v>772</v>
      </c>
      <c r="Q157" s="3"/>
      <c r="R157" s="3"/>
      <c r="S157" s="3"/>
      <c r="T157" s="3"/>
      <c r="U157" s="3"/>
      <c r="V157" s="3"/>
      <c r="W157" s="3"/>
      <c r="X157" s="3"/>
      <c r="Y157" s="3"/>
      <c r="Z157" s="3"/>
      <c r="AA157" s="3"/>
      <c r="AB157" s="3"/>
      <c r="AC157" s="3"/>
      <c r="AD157" s="3"/>
      <c r="AE157" s="3"/>
      <c r="AF157" s="3"/>
    </row>
    <row r="158" ht="15.75" customHeight="1">
      <c r="A158" s="7" t="s">
        <v>55</v>
      </c>
      <c r="B158" s="40">
        <v>41870.0</v>
      </c>
      <c r="C158" s="39">
        <v>2014.0</v>
      </c>
      <c r="D158" s="3" t="s">
        <v>66</v>
      </c>
      <c r="E158" s="3" t="s">
        <v>72</v>
      </c>
      <c r="F158" s="3" t="s">
        <v>541</v>
      </c>
      <c r="G158" s="3" t="s">
        <v>402</v>
      </c>
      <c r="H158" s="39">
        <v>2.0</v>
      </c>
      <c r="I158" s="73" t="s">
        <v>70</v>
      </c>
      <c r="J158" s="3" t="s">
        <v>71</v>
      </c>
      <c r="K158" s="39">
        <v>54.0</v>
      </c>
      <c r="L158" s="70" t="s">
        <v>692</v>
      </c>
      <c r="M158" s="39">
        <v>1.0</v>
      </c>
      <c r="N158" s="3" t="s">
        <v>54</v>
      </c>
      <c r="O158" s="3">
        <f>1/128</f>
        <v>0.0078125</v>
      </c>
      <c r="P158" s="3" t="s">
        <v>773</v>
      </c>
      <c r="Q158" s="3"/>
      <c r="R158" s="3"/>
      <c r="S158" s="3"/>
      <c r="T158" s="3"/>
      <c r="U158" s="3"/>
      <c r="V158" s="3"/>
      <c r="W158" s="3"/>
      <c r="X158" s="3"/>
      <c r="Y158" s="3"/>
      <c r="Z158" s="3"/>
      <c r="AA158" s="3"/>
      <c r="AB158" s="3"/>
      <c r="AC158" s="3"/>
      <c r="AD158" s="3"/>
      <c r="AE158" s="3"/>
      <c r="AF158" s="3"/>
    </row>
    <row r="159" ht="15.75" customHeight="1">
      <c r="A159" s="7" t="s">
        <v>55</v>
      </c>
      <c r="B159" s="40">
        <v>41870.0</v>
      </c>
      <c r="C159" s="39">
        <v>2014.0</v>
      </c>
      <c r="D159" s="3" t="s">
        <v>66</v>
      </c>
      <c r="E159" s="3" t="s">
        <v>72</v>
      </c>
      <c r="F159" s="3" t="s">
        <v>541</v>
      </c>
      <c r="G159" s="3" t="s">
        <v>402</v>
      </c>
      <c r="H159" s="39">
        <v>2.0</v>
      </c>
      <c r="I159" s="3" t="s">
        <v>331</v>
      </c>
      <c r="J159" s="3" t="s">
        <v>332</v>
      </c>
      <c r="K159" s="39">
        <v>17.0</v>
      </c>
      <c r="L159" s="70" t="s">
        <v>692</v>
      </c>
      <c r="M159" s="39">
        <v>1.0</v>
      </c>
      <c r="N159" s="3" t="s">
        <v>502</v>
      </c>
      <c r="O159" s="3" t="s">
        <v>55</v>
      </c>
      <c r="P159" s="3"/>
      <c r="Q159" s="3"/>
      <c r="R159" s="3"/>
      <c r="S159" s="3"/>
      <c r="T159" s="3"/>
      <c r="U159" s="3"/>
      <c r="V159" s="3"/>
      <c r="W159" s="3"/>
      <c r="X159" s="3"/>
      <c r="Y159" s="3"/>
      <c r="Z159" s="3"/>
      <c r="AA159" s="3"/>
      <c r="AB159" s="3"/>
      <c r="AC159" s="3"/>
      <c r="AD159" s="3"/>
      <c r="AE159" s="3"/>
      <c r="AF159" s="3"/>
    </row>
    <row r="160" ht="15.75" customHeight="1">
      <c r="A160" s="7" t="s">
        <v>55</v>
      </c>
      <c r="B160" s="40">
        <v>41870.0</v>
      </c>
      <c r="C160" s="39">
        <v>2014.0</v>
      </c>
      <c r="D160" s="3" t="s">
        <v>66</v>
      </c>
      <c r="E160" s="3" t="s">
        <v>72</v>
      </c>
      <c r="F160" s="3" t="s">
        <v>541</v>
      </c>
      <c r="G160" s="3" t="s">
        <v>402</v>
      </c>
      <c r="H160" s="39">
        <v>2.0</v>
      </c>
      <c r="I160" s="3" t="s">
        <v>328</v>
      </c>
      <c r="J160" s="3" t="s">
        <v>329</v>
      </c>
      <c r="K160" s="39">
        <v>1.0</v>
      </c>
      <c r="L160" s="70" t="s">
        <v>692</v>
      </c>
      <c r="M160" s="39">
        <v>1.0</v>
      </c>
      <c r="N160" s="3" t="s">
        <v>502</v>
      </c>
      <c r="O160" s="3" t="s">
        <v>55</v>
      </c>
      <c r="P160" s="3"/>
      <c r="Q160" s="3"/>
      <c r="R160" s="3"/>
      <c r="S160" s="3"/>
      <c r="T160" s="3"/>
      <c r="U160" s="3"/>
      <c r="V160" s="3"/>
      <c r="W160" s="3"/>
      <c r="X160" s="3"/>
      <c r="Y160" s="3"/>
      <c r="Z160" s="3"/>
      <c r="AA160" s="3"/>
      <c r="AB160" s="3"/>
      <c r="AC160" s="3"/>
      <c r="AD160" s="3"/>
      <c r="AE160" s="3"/>
      <c r="AF160" s="3"/>
    </row>
    <row r="161" ht="15.75" customHeight="1">
      <c r="A161" s="7" t="s">
        <v>55</v>
      </c>
      <c r="B161" s="40">
        <v>41870.0</v>
      </c>
      <c r="C161" s="39">
        <v>2014.0</v>
      </c>
      <c r="D161" s="3" t="s">
        <v>66</v>
      </c>
      <c r="E161" s="3" t="s">
        <v>72</v>
      </c>
      <c r="F161" s="3" t="s">
        <v>541</v>
      </c>
      <c r="G161" s="3" t="s">
        <v>406</v>
      </c>
      <c r="H161" s="39">
        <v>1.0</v>
      </c>
      <c r="I161" s="56" t="s">
        <v>189</v>
      </c>
      <c r="J161" s="55" t="s">
        <v>190</v>
      </c>
      <c r="K161" s="39">
        <v>7.0</v>
      </c>
      <c r="L161" s="70" t="s">
        <v>692</v>
      </c>
      <c r="M161" s="39">
        <v>1.0</v>
      </c>
      <c r="N161" s="3" t="s">
        <v>502</v>
      </c>
      <c r="O161" s="3" t="s">
        <v>55</v>
      </c>
      <c r="P161" s="3"/>
      <c r="Q161" s="3"/>
      <c r="R161" s="3"/>
      <c r="S161" s="3"/>
      <c r="T161" s="3"/>
      <c r="U161" s="3"/>
      <c r="V161" s="3"/>
      <c r="W161" s="3"/>
      <c r="X161" s="3"/>
      <c r="Y161" s="3"/>
      <c r="Z161" s="3"/>
      <c r="AA161" s="3"/>
      <c r="AB161" s="3"/>
      <c r="AC161" s="3"/>
      <c r="AD161" s="3"/>
      <c r="AE161" s="3"/>
      <c r="AF161" s="3"/>
    </row>
    <row r="162" ht="15.75" customHeight="1">
      <c r="A162" s="7" t="s">
        <v>55</v>
      </c>
      <c r="B162" s="40">
        <v>41870.0</v>
      </c>
      <c r="C162" s="39">
        <v>2014.0</v>
      </c>
      <c r="D162" s="3" t="s">
        <v>66</v>
      </c>
      <c r="E162" s="3" t="s">
        <v>72</v>
      </c>
      <c r="F162" s="3" t="s">
        <v>541</v>
      </c>
      <c r="G162" s="3" t="s">
        <v>406</v>
      </c>
      <c r="H162" s="39">
        <v>2.0</v>
      </c>
      <c r="I162" s="3" t="s">
        <v>110</v>
      </c>
      <c r="J162" s="3" t="s">
        <v>111</v>
      </c>
      <c r="K162" s="39">
        <v>1.0</v>
      </c>
      <c r="L162" s="70" t="s">
        <v>692</v>
      </c>
      <c r="M162" s="39">
        <v>0.5</v>
      </c>
      <c r="N162" s="3" t="s">
        <v>502</v>
      </c>
      <c r="O162" s="3" t="s">
        <v>55</v>
      </c>
      <c r="P162" s="3"/>
      <c r="Q162" s="3"/>
      <c r="R162" s="3"/>
      <c r="S162" s="3"/>
      <c r="T162" s="3"/>
      <c r="U162" s="3"/>
      <c r="V162" s="3"/>
      <c r="W162" s="3"/>
      <c r="X162" s="3"/>
      <c r="Y162" s="3"/>
      <c r="Z162" s="3"/>
      <c r="AA162" s="3"/>
      <c r="AB162" s="3"/>
      <c r="AC162" s="3"/>
      <c r="AD162" s="3"/>
      <c r="AE162" s="3"/>
      <c r="AF162" s="3"/>
    </row>
    <row r="163" ht="15.75" customHeight="1">
      <c r="A163" s="7" t="s">
        <v>55</v>
      </c>
      <c r="B163" s="40">
        <v>41870.0</v>
      </c>
      <c r="C163" s="39">
        <v>2014.0</v>
      </c>
      <c r="D163" s="3" t="s">
        <v>66</v>
      </c>
      <c r="E163" s="3" t="s">
        <v>72</v>
      </c>
      <c r="F163" s="3" t="s">
        <v>541</v>
      </c>
      <c r="G163" s="3" t="s">
        <v>406</v>
      </c>
      <c r="H163" s="39">
        <v>2.0</v>
      </c>
      <c r="I163" s="56" t="s">
        <v>189</v>
      </c>
      <c r="J163" s="55" t="s">
        <v>190</v>
      </c>
      <c r="K163" s="39">
        <v>24.0</v>
      </c>
      <c r="L163" s="70" t="s">
        <v>692</v>
      </c>
      <c r="M163" s="39">
        <v>0.5</v>
      </c>
      <c r="N163" s="3" t="s">
        <v>502</v>
      </c>
      <c r="O163" s="3" t="s">
        <v>55</v>
      </c>
      <c r="P163" s="3"/>
      <c r="Q163" s="3"/>
      <c r="R163" s="3"/>
      <c r="S163" s="3"/>
      <c r="T163" s="3"/>
      <c r="U163" s="3"/>
      <c r="V163" s="3"/>
      <c r="W163" s="3"/>
      <c r="X163" s="3"/>
      <c r="Y163" s="3"/>
      <c r="Z163" s="3"/>
      <c r="AA163" s="3"/>
      <c r="AB163" s="3"/>
      <c r="AC163" s="3"/>
      <c r="AD163" s="3"/>
      <c r="AE163" s="3"/>
      <c r="AF163" s="3"/>
    </row>
    <row r="164" ht="15.75" customHeight="1">
      <c r="A164" s="7" t="s">
        <v>55</v>
      </c>
      <c r="B164" s="40">
        <v>41870.0</v>
      </c>
      <c r="C164" s="39">
        <v>2014.0</v>
      </c>
      <c r="D164" s="3" t="s">
        <v>66</v>
      </c>
      <c r="E164" s="3" t="s">
        <v>72</v>
      </c>
      <c r="F164" s="3" t="s">
        <v>541</v>
      </c>
      <c r="G164" s="3" t="s">
        <v>406</v>
      </c>
      <c r="H164" s="39">
        <v>2.0</v>
      </c>
      <c r="I164" s="3" t="s">
        <v>331</v>
      </c>
      <c r="J164" s="3" t="s">
        <v>332</v>
      </c>
      <c r="K164" s="39">
        <v>14.0</v>
      </c>
      <c r="L164" s="70" t="s">
        <v>692</v>
      </c>
      <c r="M164" s="39">
        <v>0.5</v>
      </c>
      <c r="N164" s="3" t="s">
        <v>502</v>
      </c>
      <c r="O164" s="3" t="s">
        <v>55</v>
      </c>
      <c r="P164" s="3"/>
      <c r="Q164" s="3"/>
      <c r="R164" s="3"/>
      <c r="S164" s="3"/>
      <c r="T164" s="3"/>
      <c r="U164" s="3"/>
      <c r="V164" s="3"/>
      <c r="W164" s="3"/>
      <c r="X164" s="3"/>
      <c r="Y164" s="3"/>
      <c r="Z164" s="3"/>
      <c r="AA164" s="3"/>
      <c r="AB164" s="3"/>
      <c r="AC164" s="3"/>
      <c r="AD164" s="3"/>
      <c r="AE164" s="3"/>
      <c r="AF164" s="3"/>
    </row>
    <row r="165" ht="15.75" customHeight="1">
      <c r="A165" s="7" t="s">
        <v>55</v>
      </c>
      <c r="B165" s="40">
        <v>41870.0</v>
      </c>
      <c r="C165" s="39">
        <v>2014.0</v>
      </c>
      <c r="D165" s="3" t="s">
        <v>66</v>
      </c>
      <c r="E165" s="3" t="s">
        <v>72</v>
      </c>
      <c r="F165" s="3" t="s">
        <v>541</v>
      </c>
      <c r="G165" s="3" t="s">
        <v>406</v>
      </c>
      <c r="H165" s="39">
        <v>2.0</v>
      </c>
      <c r="I165" s="73" t="s">
        <v>70</v>
      </c>
      <c r="J165" s="3" t="s">
        <v>71</v>
      </c>
      <c r="K165" s="39">
        <v>1.0</v>
      </c>
      <c r="L165" s="70" t="s">
        <v>692</v>
      </c>
      <c r="M165" s="39">
        <v>0.5</v>
      </c>
      <c r="N165" s="3" t="s">
        <v>502</v>
      </c>
      <c r="O165" s="3" t="s">
        <v>55</v>
      </c>
      <c r="P165" s="3"/>
      <c r="Q165" s="3"/>
      <c r="R165" s="3"/>
      <c r="S165" s="3"/>
      <c r="T165" s="3"/>
      <c r="U165" s="3"/>
      <c r="V165" s="3"/>
      <c r="W165" s="3"/>
      <c r="X165" s="3"/>
      <c r="Y165" s="3"/>
      <c r="Z165" s="3"/>
      <c r="AA165" s="3"/>
      <c r="AB165" s="3"/>
      <c r="AC165" s="3"/>
      <c r="AD165" s="3"/>
      <c r="AE165" s="3"/>
      <c r="AF165" s="3"/>
    </row>
    <row r="166" ht="15.75" customHeight="1">
      <c r="A166" s="7" t="s">
        <v>55</v>
      </c>
      <c r="B166" s="40">
        <v>41870.0</v>
      </c>
      <c r="C166" s="39">
        <v>2014.0</v>
      </c>
      <c r="D166" s="3" t="s">
        <v>66</v>
      </c>
      <c r="E166" s="3" t="s">
        <v>72</v>
      </c>
      <c r="F166" s="3" t="s">
        <v>541</v>
      </c>
      <c r="G166" s="3" t="s">
        <v>406</v>
      </c>
      <c r="H166" s="39">
        <v>2.0</v>
      </c>
      <c r="I166" s="3" t="s">
        <v>322</v>
      </c>
      <c r="J166" s="3" t="s">
        <v>322</v>
      </c>
      <c r="K166" s="39">
        <v>1.0</v>
      </c>
      <c r="L166" s="70" t="s">
        <v>692</v>
      </c>
      <c r="M166" s="39">
        <v>0.5</v>
      </c>
      <c r="N166" s="3" t="s">
        <v>502</v>
      </c>
      <c r="O166" s="3" t="s">
        <v>55</v>
      </c>
      <c r="P166" s="3"/>
      <c r="Q166" s="3"/>
      <c r="R166" s="3"/>
      <c r="S166" s="3"/>
      <c r="T166" s="3"/>
      <c r="U166" s="3"/>
      <c r="V166" s="3"/>
      <c r="W166" s="3"/>
      <c r="X166" s="3"/>
      <c r="Y166" s="3"/>
      <c r="Z166" s="3"/>
      <c r="AA166" s="3"/>
      <c r="AB166" s="3"/>
      <c r="AC166" s="3"/>
      <c r="AD166" s="3"/>
      <c r="AE166" s="3"/>
      <c r="AF166" s="3"/>
    </row>
    <row r="167" ht="15.75" customHeight="1">
      <c r="A167" s="7" t="s">
        <v>55</v>
      </c>
      <c r="B167" s="40">
        <v>41870.0</v>
      </c>
      <c r="C167" s="39">
        <v>2014.0</v>
      </c>
      <c r="D167" s="3" t="s">
        <v>66</v>
      </c>
      <c r="E167" s="3" t="s">
        <v>72</v>
      </c>
      <c r="F167" s="3" t="s">
        <v>541</v>
      </c>
      <c r="G167" s="3" t="s">
        <v>407</v>
      </c>
      <c r="H167" s="39">
        <v>2.0</v>
      </c>
      <c r="I167" s="3" t="s">
        <v>328</v>
      </c>
      <c r="J167" s="3" t="s">
        <v>329</v>
      </c>
      <c r="K167" s="39">
        <v>7.0</v>
      </c>
      <c r="L167" s="70" t="s">
        <v>692</v>
      </c>
      <c r="M167" s="39">
        <v>1.0</v>
      </c>
      <c r="N167" s="3" t="s">
        <v>502</v>
      </c>
      <c r="O167" s="3" t="s">
        <v>55</v>
      </c>
      <c r="P167" s="3"/>
      <c r="Q167" s="3"/>
      <c r="R167" s="3"/>
      <c r="S167" s="3"/>
      <c r="T167" s="3"/>
      <c r="U167" s="3"/>
      <c r="V167" s="3"/>
      <c r="W167" s="3"/>
      <c r="X167" s="3"/>
      <c r="Y167" s="3"/>
      <c r="Z167" s="3"/>
      <c r="AA167" s="3"/>
      <c r="AB167" s="3"/>
      <c r="AC167" s="3"/>
      <c r="AD167" s="3"/>
      <c r="AE167" s="3"/>
      <c r="AF167" s="3"/>
    </row>
    <row r="168" ht="15.75" customHeight="1">
      <c r="A168" s="7" t="s">
        <v>55</v>
      </c>
      <c r="B168" s="40">
        <v>41870.0</v>
      </c>
      <c r="C168" s="39">
        <v>2014.0</v>
      </c>
      <c r="D168" s="3" t="s">
        <v>66</v>
      </c>
      <c r="E168" s="3" t="s">
        <v>72</v>
      </c>
      <c r="F168" s="3" t="s">
        <v>541</v>
      </c>
      <c r="G168" s="3" t="s">
        <v>407</v>
      </c>
      <c r="H168" s="39">
        <v>2.0</v>
      </c>
      <c r="I168" s="3" t="s">
        <v>322</v>
      </c>
      <c r="J168" s="3" t="s">
        <v>322</v>
      </c>
      <c r="K168" s="39">
        <v>1.0</v>
      </c>
      <c r="L168" s="70" t="s">
        <v>692</v>
      </c>
      <c r="M168" s="39">
        <v>1.0</v>
      </c>
      <c r="N168" s="3" t="s">
        <v>502</v>
      </c>
      <c r="O168" s="3" t="s">
        <v>55</v>
      </c>
      <c r="P168" s="3"/>
      <c r="Q168" s="3"/>
      <c r="R168" s="3"/>
      <c r="S168" s="3"/>
      <c r="T168" s="3"/>
      <c r="U168" s="3"/>
      <c r="V168" s="3"/>
      <c r="W168" s="3"/>
      <c r="X168" s="3"/>
      <c r="Y168" s="3"/>
      <c r="Z168" s="3"/>
      <c r="AA168" s="3"/>
      <c r="AB168" s="3"/>
      <c r="AC168" s="3"/>
      <c r="AD168" s="3"/>
      <c r="AE168" s="3"/>
      <c r="AF168" s="3"/>
    </row>
    <row r="169" ht="15.75" customHeight="1">
      <c r="A169" s="7" t="s">
        <v>55</v>
      </c>
      <c r="B169" s="40">
        <v>41870.0</v>
      </c>
      <c r="C169" s="39">
        <v>2014.0</v>
      </c>
      <c r="D169" s="3" t="s">
        <v>66</v>
      </c>
      <c r="E169" s="3" t="s">
        <v>72</v>
      </c>
      <c r="F169" s="3" t="s">
        <v>541</v>
      </c>
      <c r="G169" s="3" t="s">
        <v>407</v>
      </c>
      <c r="H169" s="39">
        <v>2.0</v>
      </c>
      <c r="I169" s="3" t="s">
        <v>314</v>
      </c>
      <c r="J169" s="3" t="s">
        <v>315</v>
      </c>
      <c r="K169" s="39">
        <v>2.0</v>
      </c>
      <c r="L169" s="70" t="s">
        <v>692</v>
      </c>
      <c r="M169" s="39">
        <v>1.0</v>
      </c>
      <c r="N169" s="3" t="s">
        <v>502</v>
      </c>
      <c r="O169" s="3" t="s">
        <v>55</v>
      </c>
      <c r="P169" s="3"/>
      <c r="Q169" s="3"/>
      <c r="R169" s="3"/>
      <c r="S169" s="3"/>
      <c r="T169" s="3"/>
      <c r="U169" s="3"/>
      <c r="V169" s="3"/>
      <c r="W169" s="3"/>
      <c r="X169" s="3"/>
      <c r="Y169" s="3"/>
      <c r="Z169" s="3"/>
      <c r="AA169" s="3"/>
      <c r="AB169" s="3"/>
      <c r="AC169" s="3"/>
      <c r="AD169" s="3"/>
      <c r="AE169" s="3"/>
      <c r="AF169" s="3"/>
    </row>
    <row r="170" ht="15.75" customHeight="1">
      <c r="A170" s="7" t="s">
        <v>55</v>
      </c>
      <c r="B170" s="40">
        <v>41870.0</v>
      </c>
      <c r="C170" s="39">
        <v>2014.0</v>
      </c>
      <c r="D170" s="3" t="s">
        <v>66</v>
      </c>
      <c r="E170" s="3" t="s">
        <v>72</v>
      </c>
      <c r="F170" s="3" t="s">
        <v>541</v>
      </c>
      <c r="G170" s="3" t="s">
        <v>407</v>
      </c>
      <c r="H170" s="39">
        <v>2.0</v>
      </c>
      <c r="I170" s="3" t="s">
        <v>87</v>
      </c>
      <c r="J170" s="3" t="s">
        <v>88</v>
      </c>
      <c r="K170" s="39">
        <v>1.0</v>
      </c>
      <c r="L170" s="70" t="s">
        <v>692</v>
      </c>
      <c r="M170" s="39">
        <v>1.0</v>
      </c>
      <c r="N170" s="3" t="s">
        <v>502</v>
      </c>
      <c r="O170" s="3" t="s">
        <v>55</v>
      </c>
      <c r="P170" s="3"/>
      <c r="Q170" s="3"/>
      <c r="R170" s="3"/>
      <c r="S170" s="3"/>
      <c r="T170" s="3"/>
      <c r="U170" s="3"/>
      <c r="V170" s="3"/>
      <c r="W170" s="3"/>
      <c r="X170" s="3"/>
      <c r="Y170" s="3"/>
      <c r="Z170" s="3"/>
      <c r="AA170" s="3"/>
      <c r="AB170" s="3"/>
      <c r="AC170" s="3"/>
      <c r="AD170" s="3"/>
      <c r="AE170" s="3"/>
      <c r="AF170" s="3"/>
    </row>
    <row r="171" ht="15.75" customHeight="1">
      <c r="A171" s="7" t="s">
        <v>55</v>
      </c>
      <c r="B171" s="40">
        <v>41870.0</v>
      </c>
      <c r="C171" s="39">
        <v>2014.0</v>
      </c>
      <c r="D171" s="3" t="s">
        <v>66</v>
      </c>
      <c r="E171" s="3" t="s">
        <v>72</v>
      </c>
      <c r="F171" s="3" t="s">
        <v>541</v>
      </c>
      <c r="G171" s="3" t="s">
        <v>408</v>
      </c>
      <c r="H171" s="39">
        <v>1.0</v>
      </c>
      <c r="I171" s="3" t="s">
        <v>322</v>
      </c>
      <c r="J171" s="3" t="s">
        <v>322</v>
      </c>
      <c r="K171" s="39">
        <v>6.0</v>
      </c>
      <c r="L171" s="70" t="s">
        <v>692</v>
      </c>
      <c r="M171" s="39">
        <v>1.0</v>
      </c>
      <c r="N171" s="3" t="s">
        <v>502</v>
      </c>
      <c r="O171" s="3" t="s">
        <v>55</v>
      </c>
      <c r="P171" s="3"/>
      <c r="Q171" s="3"/>
      <c r="R171" s="3"/>
      <c r="S171" s="3"/>
      <c r="T171" s="3"/>
      <c r="U171" s="3"/>
      <c r="V171" s="3"/>
      <c r="W171" s="3"/>
      <c r="X171" s="3"/>
      <c r="Y171" s="3"/>
      <c r="Z171" s="3"/>
      <c r="AA171" s="3"/>
      <c r="AB171" s="3"/>
      <c r="AC171" s="3"/>
      <c r="AD171" s="3"/>
      <c r="AE171" s="3"/>
      <c r="AF171" s="3"/>
    </row>
    <row r="172" ht="15.75" customHeight="1">
      <c r="A172" s="7" t="s">
        <v>55</v>
      </c>
      <c r="B172" s="40">
        <v>41870.0</v>
      </c>
      <c r="C172" s="39">
        <v>2014.0</v>
      </c>
      <c r="D172" s="3" t="s">
        <v>66</v>
      </c>
      <c r="E172" s="3" t="s">
        <v>72</v>
      </c>
      <c r="F172" s="3" t="s">
        <v>541</v>
      </c>
      <c r="G172" s="3" t="s">
        <v>408</v>
      </c>
      <c r="H172" s="39">
        <v>1.0</v>
      </c>
      <c r="I172" s="8" t="s">
        <v>113</v>
      </c>
      <c r="J172" s="3" t="s">
        <v>114</v>
      </c>
      <c r="K172" s="39">
        <v>163.0</v>
      </c>
      <c r="L172" s="70" t="s">
        <v>692</v>
      </c>
      <c r="M172" s="3">
        <v>1.0</v>
      </c>
      <c r="N172" s="3" t="s">
        <v>502</v>
      </c>
      <c r="O172" s="3" t="s">
        <v>55</v>
      </c>
      <c r="P172" s="3"/>
      <c r="Q172" s="3"/>
      <c r="R172" s="3"/>
      <c r="S172" s="3"/>
      <c r="T172" s="3"/>
      <c r="U172" s="3"/>
      <c r="V172" s="3"/>
      <c r="W172" s="3"/>
      <c r="X172" s="3"/>
      <c r="Y172" s="3"/>
      <c r="Z172" s="3"/>
      <c r="AA172" s="3"/>
      <c r="AB172" s="3"/>
      <c r="AC172" s="3"/>
      <c r="AD172" s="3"/>
      <c r="AE172" s="3"/>
      <c r="AF172" s="3"/>
    </row>
    <row r="173" ht="15.75" customHeight="1">
      <c r="A173" s="7" t="s">
        <v>55</v>
      </c>
      <c r="B173" s="40">
        <v>41870.0</v>
      </c>
      <c r="C173" s="39">
        <v>2014.0</v>
      </c>
      <c r="D173" s="3" t="s">
        <v>66</v>
      </c>
      <c r="E173" s="3" t="s">
        <v>72</v>
      </c>
      <c r="F173" s="3" t="s">
        <v>541</v>
      </c>
      <c r="G173" s="3" t="s">
        <v>408</v>
      </c>
      <c r="H173" s="39">
        <v>1.0</v>
      </c>
      <c r="I173" s="3" t="s">
        <v>314</v>
      </c>
      <c r="J173" s="3" t="s">
        <v>315</v>
      </c>
      <c r="K173" s="39">
        <v>16.0</v>
      </c>
      <c r="L173" s="70" t="s">
        <v>774</v>
      </c>
      <c r="M173" s="39">
        <v>1.0</v>
      </c>
      <c r="N173" s="1" t="s">
        <v>502</v>
      </c>
      <c r="O173" s="3" t="s">
        <v>55</v>
      </c>
      <c r="P173" s="3"/>
      <c r="Q173" s="3"/>
      <c r="R173" s="3"/>
      <c r="S173" s="3"/>
      <c r="T173" s="3"/>
      <c r="U173" s="3"/>
      <c r="V173" s="3"/>
      <c r="W173" s="3"/>
      <c r="X173" s="3"/>
      <c r="Y173" s="3"/>
      <c r="Z173" s="3"/>
      <c r="AA173" s="3"/>
      <c r="AB173" s="3"/>
      <c r="AC173" s="3"/>
      <c r="AD173" s="3"/>
      <c r="AE173" s="3"/>
      <c r="AF173" s="3"/>
    </row>
    <row r="174" ht="15.75" customHeight="1">
      <c r="A174" s="7" t="s">
        <v>55</v>
      </c>
      <c r="B174" s="40">
        <v>41870.0</v>
      </c>
      <c r="C174" s="39">
        <v>2014.0</v>
      </c>
      <c r="D174" s="3" t="s">
        <v>66</v>
      </c>
      <c r="E174" s="3" t="s">
        <v>72</v>
      </c>
      <c r="F174" s="3" t="s">
        <v>541</v>
      </c>
      <c r="G174" s="3" t="s">
        <v>408</v>
      </c>
      <c r="H174" s="39">
        <v>1.0</v>
      </c>
      <c r="I174" s="3" t="s">
        <v>314</v>
      </c>
      <c r="J174" s="3" t="s">
        <v>315</v>
      </c>
      <c r="K174" s="39">
        <v>90.0</v>
      </c>
      <c r="L174" s="70" t="s">
        <v>692</v>
      </c>
      <c r="M174" s="39">
        <v>1.0</v>
      </c>
      <c r="N174" s="1" t="s">
        <v>502</v>
      </c>
      <c r="O174" s="3" t="s">
        <v>55</v>
      </c>
      <c r="P174" s="3"/>
      <c r="Q174" s="3"/>
      <c r="R174" s="3"/>
      <c r="S174" s="3"/>
      <c r="T174" s="3"/>
      <c r="U174" s="3"/>
      <c r="V174" s="3"/>
      <c r="W174" s="3"/>
      <c r="X174" s="3"/>
      <c r="Y174" s="3"/>
      <c r="Z174" s="3"/>
      <c r="AA174" s="3"/>
      <c r="AB174" s="3"/>
      <c r="AC174" s="3"/>
      <c r="AD174" s="3"/>
      <c r="AE174" s="3"/>
      <c r="AF174" s="3"/>
    </row>
    <row r="175" ht="15.75" customHeight="1">
      <c r="A175" s="7" t="s">
        <v>55</v>
      </c>
      <c r="B175" s="40">
        <v>41870.0</v>
      </c>
      <c r="C175" s="39">
        <v>2014.0</v>
      </c>
      <c r="D175" s="3" t="s">
        <v>66</v>
      </c>
      <c r="E175" s="3" t="s">
        <v>72</v>
      </c>
      <c r="F175" s="3" t="s">
        <v>541</v>
      </c>
      <c r="G175" s="3" t="s">
        <v>408</v>
      </c>
      <c r="H175" s="39">
        <v>2.0</v>
      </c>
      <c r="I175" s="3" t="s">
        <v>314</v>
      </c>
      <c r="J175" s="3" t="s">
        <v>315</v>
      </c>
      <c r="K175" s="39">
        <v>28.0</v>
      </c>
      <c r="L175" s="70" t="s">
        <v>692</v>
      </c>
      <c r="M175" s="39">
        <v>1.0</v>
      </c>
      <c r="N175" s="3" t="s">
        <v>502</v>
      </c>
      <c r="O175" s="3" t="s">
        <v>55</v>
      </c>
      <c r="P175" s="3"/>
      <c r="Q175" s="3"/>
      <c r="R175" s="3"/>
      <c r="S175" s="3"/>
      <c r="T175" s="3"/>
      <c r="U175" s="3"/>
      <c r="V175" s="3"/>
      <c r="W175" s="3"/>
      <c r="X175" s="3"/>
      <c r="Y175" s="3"/>
      <c r="Z175" s="3"/>
      <c r="AA175" s="3"/>
      <c r="AB175" s="3"/>
      <c r="AC175" s="3"/>
      <c r="AD175" s="3"/>
      <c r="AE175" s="3"/>
      <c r="AF175" s="3"/>
    </row>
    <row r="176" ht="15.75" customHeight="1">
      <c r="A176" s="7" t="s">
        <v>55</v>
      </c>
      <c r="B176" s="40">
        <v>41870.0</v>
      </c>
      <c r="C176" s="39">
        <v>2014.0</v>
      </c>
      <c r="D176" s="3" t="s">
        <v>66</v>
      </c>
      <c r="E176" s="3" t="s">
        <v>72</v>
      </c>
      <c r="F176" s="3" t="s">
        <v>541</v>
      </c>
      <c r="G176" s="3" t="s">
        <v>408</v>
      </c>
      <c r="H176" s="39">
        <v>2.0</v>
      </c>
      <c r="I176" s="8" t="s">
        <v>113</v>
      </c>
      <c r="J176" s="3" t="s">
        <v>114</v>
      </c>
      <c r="K176" s="39">
        <v>96.0</v>
      </c>
      <c r="L176" s="70" t="s">
        <v>692</v>
      </c>
      <c r="M176" s="3">
        <v>1.0</v>
      </c>
      <c r="N176" s="3" t="s">
        <v>502</v>
      </c>
      <c r="O176" s="3" t="s">
        <v>55</v>
      </c>
      <c r="P176" s="3"/>
      <c r="Q176" s="3"/>
      <c r="R176" s="3"/>
      <c r="S176" s="3"/>
      <c r="T176" s="3"/>
      <c r="U176" s="3"/>
      <c r="V176" s="3"/>
      <c r="W176" s="3"/>
      <c r="X176" s="3"/>
      <c r="Y176" s="3"/>
      <c r="Z176" s="3"/>
      <c r="AA176" s="3"/>
      <c r="AB176" s="3"/>
      <c r="AC176" s="3"/>
      <c r="AD176" s="3"/>
      <c r="AE176" s="3"/>
      <c r="AF176" s="3"/>
    </row>
    <row r="177" ht="15.75" customHeight="1">
      <c r="A177" s="7" t="s">
        <v>55</v>
      </c>
      <c r="B177" s="40">
        <v>41870.0</v>
      </c>
      <c r="C177" s="39">
        <v>2014.0</v>
      </c>
      <c r="D177" s="3" t="s">
        <v>66</v>
      </c>
      <c r="E177" s="3" t="s">
        <v>72</v>
      </c>
      <c r="F177" s="3" t="s">
        <v>541</v>
      </c>
      <c r="G177" s="3" t="s">
        <v>409</v>
      </c>
      <c r="H177" s="39">
        <v>1.0</v>
      </c>
      <c r="I177" s="3" t="s">
        <v>328</v>
      </c>
      <c r="J177" s="3" t="s">
        <v>329</v>
      </c>
      <c r="K177" s="39">
        <v>3.0</v>
      </c>
      <c r="L177" s="70" t="s">
        <v>692</v>
      </c>
      <c r="M177" s="39">
        <v>1.0</v>
      </c>
      <c r="N177" s="3" t="s">
        <v>502</v>
      </c>
      <c r="O177" s="3" t="s">
        <v>55</v>
      </c>
      <c r="P177" s="3"/>
      <c r="Q177" s="3"/>
      <c r="R177" s="3"/>
      <c r="S177" s="3"/>
      <c r="T177" s="3"/>
      <c r="U177" s="3"/>
      <c r="V177" s="3"/>
      <c r="W177" s="3"/>
      <c r="X177" s="3"/>
      <c r="Y177" s="3"/>
      <c r="Z177" s="3"/>
      <c r="AA177" s="3"/>
      <c r="AB177" s="3"/>
      <c r="AC177" s="3"/>
      <c r="AD177" s="3"/>
      <c r="AE177" s="3"/>
      <c r="AF177" s="3"/>
    </row>
    <row r="178" ht="15.75" customHeight="1">
      <c r="A178" s="7" t="s">
        <v>55</v>
      </c>
      <c r="B178" s="40">
        <v>41870.0</v>
      </c>
      <c r="C178" s="39">
        <v>2014.0</v>
      </c>
      <c r="D178" s="3" t="s">
        <v>66</v>
      </c>
      <c r="E178" s="3" t="s">
        <v>72</v>
      </c>
      <c r="F178" s="3" t="s">
        <v>541</v>
      </c>
      <c r="G178" s="3" t="s">
        <v>409</v>
      </c>
      <c r="H178" s="39">
        <v>1.0</v>
      </c>
      <c r="I178" s="3" t="s">
        <v>314</v>
      </c>
      <c r="J178" s="3" t="s">
        <v>315</v>
      </c>
      <c r="K178" s="39">
        <v>3.0</v>
      </c>
      <c r="L178" s="70" t="s">
        <v>692</v>
      </c>
      <c r="M178" s="39">
        <v>1.0</v>
      </c>
      <c r="N178" s="3" t="s">
        <v>502</v>
      </c>
      <c r="O178" s="3" t="s">
        <v>55</v>
      </c>
      <c r="P178" s="3"/>
      <c r="Q178" s="3"/>
      <c r="R178" s="3"/>
      <c r="S178" s="3"/>
      <c r="T178" s="3"/>
      <c r="U178" s="3"/>
      <c r="V178" s="3"/>
      <c r="W178" s="3"/>
      <c r="X178" s="3"/>
      <c r="Y178" s="3"/>
      <c r="Z178" s="3"/>
      <c r="AA178" s="3"/>
      <c r="AB178" s="3"/>
      <c r="AC178" s="3"/>
      <c r="AD178" s="3"/>
      <c r="AE178" s="3"/>
      <c r="AF178" s="3"/>
    </row>
    <row r="179" ht="15.75" customHeight="1">
      <c r="A179" s="7" t="s">
        <v>55</v>
      </c>
      <c r="B179" s="40">
        <v>41870.0</v>
      </c>
      <c r="C179" s="39">
        <v>2014.0</v>
      </c>
      <c r="D179" s="3" t="s">
        <v>66</v>
      </c>
      <c r="E179" s="3" t="s">
        <v>72</v>
      </c>
      <c r="F179" s="3" t="s">
        <v>541</v>
      </c>
      <c r="G179" s="3" t="s">
        <v>410</v>
      </c>
      <c r="H179" s="39">
        <v>1.0</v>
      </c>
      <c r="I179" s="3" t="s">
        <v>322</v>
      </c>
      <c r="J179" s="3" t="s">
        <v>322</v>
      </c>
      <c r="K179" s="39">
        <v>2.0</v>
      </c>
      <c r="L179" s="70" t="s">
        <v>692</v>
      </c>
      <c r="M179" s="39">
        <v>1.0</v>
      </c>
      <c r="N179" s="3" t="s">
        <v>502</v>
      </c>
      <c r="O179" s="3" t="s">
        <v>55</v>
      </c>
      <c r="P179" s="3"/>
      <c r="Q179" s="3"/>
      <c r="R179" s="3"/>
      <c r="S179" s="3"/>
      <c r="T179" s="3"/>
      <c r="U179" s="3"/>
      <c r="V179" s="3"/>
      <c r="W179" s="3"/>
      <c r="X179" s="3"/>
      <c r="Y179" s="3"/>
      <c r="Z179" s="3"/>
      <c r="AA179" s="3"/>
      <c r="AB179" s="3"/>
      <c r="AC179" s="3"/>
      <c r="AD179" s="3"/>
      <c r="AE179" s="3"/>
      <c r="AF179" s="3"/>
    </row>
    <row r="180" ht="15.75" customHeight="1">
      <c r="A180" s="7" t="s">
        <v>55</v>
      </c>
      <c r="B180" s="40">
        <v>41870.0</v>
      </c>
      <c r="C180" s="39">
        <v>2014.0</v>
      </c>
      <c r="D180" s="3" t="s">
        <v>66</v>
      </c>
      <c r="E180" s="3" t="s">
        <v>72</v>
      </c>
      <c r="F180" s="3" t="s">
        <v>541</v>
      </c>
      <c r="G180" s="3" t="s">
        <v>410</v>
      </c>
      <c r="H180" s="39">
        <v>1.0</v>
      </c>
      <c r="I180" s="8" t="s">
        <v>113</v>
      </c>
      <c r="J180" s="3" t="s">
        <v>114</v>
      </c>
      <c r="K180" s="39">
        <v>67.0</v>
      </c>
      <c r="L180" s="70" t="s">
        <v>692</v>
      </c>
      <c r="M180" s="3">
        <v>1.0</v>
      </c>
      <c r="N180" s="3" t="s">
        <v>54</v>
      </c>
      <c r="O180" s="3">
        <f>1/120</f>
        <v>0.008333333333</v>
      </c>
      <c r="P180" s="3" t="s">
        <v>775</v>
      </c>
      <c r="Q180" s="3"/>
      <c r="R180" s="3"/>
      <c r="S180" s="3"/>
      <c r="T180" s="3"/>
      <c r="U180" s="3"/>
      <c r="V180" s="3"/>
      <c r="W180" s="3"/>
      <c r="X180" s="3"/>
      <c r="Y180" s="3"/>
      <c r="Z180" s="3"/>
      <c r="AA180" s="3"/>
      <c r="AB180" s="3"/>
      <c r="AC180" s="3"/>
      <c r="AD180" s="3"/>
      <c r="AE180" s="3"/>
      <c r="AF180" s="3"/>
    </row>
    <row r="181" ht="15.75" customHeight="1">
      <c r="A181" s="7" t="s">
        <v>55</v>
      </c>
      <c r="B181" s="40">
        <v>41870.0</v>
      </c>
      <c r="C181" s="39">
        <v>2014.0</v>
      </c>
      <c r="D181" s="3" t="s">
        <v>66</v>
      </c>
      <c r="E181" s="3" t="s">
        <v>72</v>
      </c>
      <c r="F181" s="3" t="s">
        <v>541</v>
      </c>
      <c r="G181" s="3" t="s">
        <v>410</v>
      </c>
      <c r="H181" s="39">
        <v>1.0</v>
      </c>
      <c r="I181" s="3" t="s">
        <v>314</v>
      </c>
      <c r="J181" s="3" t="s">
        <v>315</v>
      </c>
      <c r="K181" s="39">
        <v>1.0</v>
      </c>
      <c r="L181" s="70" t="s">
        <v>692</v>
      </c>
      <c r="M181" s="39">
        <v>1.0</v>
      </c>
      <c r="N181" s="3" t="s">
        <v>502</v>
      </c>
      <c r="O181" s="3" t="s">
        <v>55</v>
      </c>
      <c r="P181" s="3"/>
      <c r="Q181" s="3"/>
      <c r="R181" s="3"/>
      <c r="S181" s="3"/>
      <c r="T181" s="3"/>
      <c r="U181" s="3"/>
      <c r="V181" s="3"/>
      <c r="W181" s="3"/>
      <c r="X181" s="3"/>
      <c r="Y181" s="3"/>
      <c r="Z181" s="3"/>
      <c r="AA181" s="3"/>
      <c r="AB181" s="3"/>
      <c r="AC181" s="3"/>
      <c r="AD181" s="3"/>
      <c r="AE181" s="3"/>
      <c r="AF181" s="3"/>
    </row>
    <row r="182" ht="15.75" customHeight="1">
      <c r="A182" s="7" t="s">
        <v>55</v>
      </c>
      <c r="B182" s="40">
        <v>41870.0</v>
      </c>
      <c r="C182" s="39">
        <v>2014.0</v>
      </c>
      <c r="D182" s="3" t="s">
        <v>66</v>
      </c>
      <c r="E182" s="3" t="s">
        <v>72</v>
      </c>
      <c r="F182" s="3" t="s">
        <v>541</v>
      </c>
      <c r="G182" s="3" t="s">
        <v>410</v>
      </c>
      <c r="H182" s="39">
        <v>1.0</v>
      </c>
      <c r="I182" s="3" t="s">
        <v>314</v>
      </c>
      <c r="J182" s="3" t="s">
        <v>315</v>
      </c>
      <c r="K182" s="39">
        <v>13.0</v>
      </c>
      <c r="L182" s="70" t="s">
        <v>776</v>
      </c>
      <c r="M182" s="39">
        <v>1.0</v>
      </c>
      <c r="N182" s="1" t="s">
        <v>502</v>
      </c>
      <c r="O182" s="3" t="s">
        <v>55</v>
      </c>
      <c r="P182" s="3"/>
      <c r="Q182" s="3"/>
      <c r="R182" s="3"/>
      <c r="S182" s="3"/>
      <c r="T182" s="3"/>
      <c r="U182" s="3"/>
      <c r="V182" s="3"/>
      <c r="W182" s="3"/>
      <c r="X182" s="3"/>
      <c r="Y182" s="3"/>
      <c r="Z182" s="3"/>
      <c r="AA182" s="3"/>
      <c r="AB182" s="3"/>
      <c r="AC182" s="3"/>
      <c r="AD182" s="3"/>
      <c r="AE182" s="3"/>
      <c r="AF182" s="3"/>
    </row>
    <row r="183" ht="15.75" customHeight="1">
      <c r="A183" s="7" t="s">
        <v>55</v>
      </c>
      <c r="B183" s="40">
        <v>41870.0</v>
      </c>
      <c r="C183" s="39">
        <v>2014.0</v>
      </c>
      <c r="D183" s="3" t="s">
        <v>66</v>
      </c>
      <c r="E183" s="3" t="s">
        <v>72</v>
      </c>
      <c r="F183" s="3" t="s">
        <v>541</v>
      </c>
      <c r="G183" s="3" t="s">
        <v>410</v>
      </c>
      <c r="H183" s="39">
        <v>1.0</v>
      </c>
      <c r="I183" s="3" t="s">
        <v>314</v>
      </c>
      <c r="J183" s="3" t="s">
        <v>315</v>
      </c>
      <c r="K183" s="39">
        <v>254.0</v>
      </c>
      <c r="L183" s="70" t="s">
        <v>777</v>
      </c>
      <c r="M183" s="39">
        <v>1.0</v>
      </c>
      <c r="N183" s="1" t="s">
        <v>502</v>
      </c>
      <c r="O183" s="3" t="s">
        <v>55</v>
      </c>
      <c r="P183" s="3"/>
      <c r="Q183" s="3"/>
      <c r="R183" s="3"/>
      <c r="S183" s="3"/>
      <c r="T183" s="3"/>
      <c r="U183" s="3"/>
      <c r="V183" s="3"/>
      <c r="W183" s="3"/>
      <c r="X183" s="3"/>
      <c r="Y183" s="3"/>
      <c r="Z183" s="3"/>
      <c r="AA183" s="3"/>
      <c r="AB183" s="3"/>
      <c r="AC183" s="3"/>
      <c r="AD183" s="3"/>
      <c r="AE183" s="3"/>
      <c r="AF183" s="3"/>
    </row>
    <row r="184" ht="15.75" customHeight="1">
      <c r="A184" s="7" t="s">
        <v>55</v>
      </c>
      <c r="B184" s="40">
        <v>41870.0</v>
      </c>
      <c r="C184" s="39">
        <v>2014.0</v>
      </c>
      <c r="D184" s="3" t="s">
        <v>66</v>
      </c>
      <c r="E184" s="3" t="s">
        <v>72</v>
      </c>
      <c r="F184" s="3" t="s">
        <v>541</v>
      </c>
      <c r="G184" s="3" t="s">
        <v>410</v>
      </c>
      <c r="H184" s="39">
        <v>1.0</v>
      </c>
      <c r="I184" s="3" t="s">
        <v>314</v>
      </c>
      <c r="J184" s="3" t="s">
        <v>315</v>
      </c>
      <c r="K184" s="39">
        <v>94.0</v>
      </c>
      <c r="L184" s="70" t="s">
        <v>778</v>
      </c>
      <c r="M184" s="39">
        <v>1.0</v>
      </c>
      <c r="N184" s="1" t="s">
        <v>502</v>
      </c>
      <c r="O184" s="3" t="s">
        <v>55</v>
      </c>
      <c r="P184" s="3"/>
      <c r="Q184" s="3"/>
      <c r="R184" s="3"/>
      <c r="S184" s="3"/>
      <c r="T184" s="3"/>
      <c r="U184" s="3"/>
      <c r="V184" s="3"/>
      <c r="W184" s="3"/>
      <c r="X184" s="3"/>
      <c r="Y184" s="3"/>
      <c r="Z184" s="3"/>
      <c r="AA184" s="3"/>
      <c r="AB184" s="3"/>
      <c r="AC184" s="3"/>
      <c r="AD184" s="3"/>
      <c r="AE184" s="3"/>
      <c r="AF184" s="3"/>
    </row>
    <row r="185" ht="15.75" customHeight="1">
      <c r="A185" s="7" t="s">
        <v>55</v>
      </c>
      <c r="B185" s="40">
        <v>41870.0</v>
      </c>
      <c r="C185" s="39">
        <v>2014.0</v>
      </c>
      <c r="D185" s="3" t="s">
        <v>66</v>
      </c>
      <c r="E185" s="3" t="s">
        <v>72</v>
      </c>
      <c r="F185" s="3" t="s">
        <v>541</v>
      </c>
      <c r="G185" s="3" t="s">
        <v>410</v>
      </c>
      <c r="H185" s="39">
        <v>1.0</v>
      </c>
      <c r="I185" s="3" t="s">
        <v>314</v>
      </c>
      <c r="J185" s="3" t="s">
        <v>315</v>
      </c>
      <c r="K185" s="39">
        <v>3.0</v>
      </c>
      <c r="L185" s="70" t="s">
        <v>779</v>
      </c>
      <c r="M185" s="39">
        <v>1.0</v>
      </c>
      <c r="N185" s="1" t="s">
        <v>502</v>
      </c>
      <c r="O185" s="3" t="s">
        <v>55</v>
      </c>
      <c r="P185" s="3"/>
      <c r="Q185" s="3"/>
      <c r="R185" s="3"/>
      <c r="S185" s="3"/>
      <c r="T185" s="3"/>
      <c r="U185" s="3"/>
      <c r="V185" s="3"/>
      <c r="W185" s="3"/>
      <c r="X185" s="3"/>
      <c r="Y185" s="3"/>
      <c r="Z185" s="3"/>
      <c r="AA185" s="3"/>
      <c r="AB185" s="3"/>
      <c r="AC185" s="3"/>
      <c r="AD185" s="3"/>
      <c r="AE185" s="3"/>
      <c r="AF185" s="3"/>
    </row>
    <row r="186" ht="15.75" customHeight="1">
      <c r="A186" s="7" t="s">
        <v>55</v>
      </c>
      <c r="B186" s="40">
        <v>41870.0</v>
      </c>
      <c r="C186" s="39">
        <v>2014.0</v>
      </c>
      <c r="D186" s="3" t="s">
        <v>66</v>
      </c>
      <c r="E186" s="3" t="s">
        <v>72</v>
      </c>
      <c r="F186" s="3" t="s">
        <v>541</v>
      </c>
      <c r="G186" s="3" t="s">
        <v>410</v>
      </c>
      <c r="H186" s="39">
        <v>2.0</v>
      </c>
      <c r="I186" s="3" t="s">
        <v>328</v>
      </c>
      <c r="J186" s="3" t="s">
        <v>329</v>
      </c>
      <c r="K186" s="39">
        <v>1.0</v>
      </c>
      <c r="L186" s="70" t="s">
        <v>692</v>
      </c>
      <c r="M186" s="39">
        <v>1.0</v>
      </c>
      <c r="N186" s="3" t="s">
        <v>502</v>
      </c>
      <c r="O186" s="3" t="s">
        <v>55</v>
      </c>
      <c r="P186" s="3"/>
      <c r="Q186" s="3"/>
      <c r="R186" s="3"/>
      <c r="S186" s="3"/>
      <c r="T186" s="3"/>
      <c r="U186" s="3"/>
      <c r="V186" s="3"/>
      <c r="W186" s="3"/>
      <c r="X186" s="3"/>
      <c r="Y186" s="3"/>
      <c r="Z186" s="3"/>
      <c r="AA186" s="3"/>
      <c r="AB186" s="3"/>
      <c r="AC186" s="3"/>
      <c r="AD186" s="3"/>
      <c r="AE186" s="3"/>
      <c r="AF186" s="3"/>
    </row>
    <row r="187" ht="15.75" customHeight="1">
      <c r="A187" s="7" t="s">
        <v>55</v>
      </c>
      <c r="B187" s="40">
        <v>41870.0</v>
      </c>
      <c r="C187" s="39">
        <v>2014.0</v>
      </c>
      <c r="D187" s="3" t="s">
        <v>66</v>
      </c>
      <c r="E187" s="3" t="s">
        <v>72</v>
      </c>
      <c r="F187" s="3" t="s">
        <v>541</v>
      </c>
      <c r="G187" s="3" t="s">
        <v>410</v>
      </c>
      <c r="H187" s="39">
        <v>2.0</v>
      </c>
      <c r="I187" s="3" t="s">
        <v>314</v>
      </c>
      <c r="J187" s="3" t="s">
        <v>315</v>
      </c>
      <c r="K187" s="39">
        <v>149.0</v>
      </c>
      <c r="L187" s="70" t="s">
        <v>776</v>
      </c>
      <c r="M187" s="39">
        <v>1.0</v>
      </c>
      <c r="N187" s="1" t="s">
        <v>502</v>
      </c>
      <c r="O187" s="3" t="s">
        <v>55</v>
      </c>
      <c r="P187" s="3"/>
      <c r="Q187" s="8"/>
      <c r="R187" s="8"/>
      <c r="S187" s="8"/>
      <c r="T187" s="8"/>
      <c r="U187" s="8"/>
      <c r="V187" s="8"/>
      <c r="W187" s="8"/>
      <c r="X187" s="8"/>
      <c r="Y187" s="8"/>
      <c r="Z187" s="8"/>
      <c r="AA187" s="8"/>
      <c r="AB187" s="8"/>
      <c r="AC187" s="8"/>
      <c r="AD187" s="8"/>
      <c r="AE187" s="8"/>
      <c r="AF187" s="8"/>
    </row>
    <row r="188" ht="15.75" customHeight="1">
      <c r="A188" s="7" t="s">
        <v>55</v>
      </c>
      <c r="B188" s="40">
        <v>41870.0</v>
      </c>
      <c r="C188" s="39">
        <v>2014.0</v>
      </c>
      <c r="D188" s="3" t="s">
        <v>66</v>
      </c>
      <c r="E188" s="3" t="s">
        <v>72</v>
      </c>
      <c r="F188" s="3" t="s">
        <v>541</v>
      </c>
      <c r="G188" s="3" t="s">
        <v>410</v>
      </c>
      <c r="H188" s="39">
        <v>2.0</v>
      </c>
      <c r="I188" s="3" t="s">
        <v>314</v>
      </c>
      <c r="J188" s="3" t="s">
        <v>315</v>
      </c>
      <c r="K188" s="39">
        <v>111.0</v>
      </c>
      <c r="L188" s="70" t="s">
        <v>778</v>
      </c>
      <c r="M188" s="39">
        <v>1.0</v>
      </c>
      <c r="N188" s="1" t="s">
        <v>502</v>
      </c>
      <c r="O188" s="3" t="s">
        <v>55</v>
      </c>
      <c r="P188" s="3"/>
      <c r="Q188" s="8"/>
      <c r="R188" s="8"/>
      <c r="S188" s="8"/>
      <c r="T188" s="8"/>
      <c r="U188" s="8"/>
      <c r="V188" s="8"/>
      <c r="W188" s="8"/>
      <c r="X188" s="8"/>
      <c r="Y188" s="8"/>
      <c r="Z188" s="8"/>
      <c r="AA188" s="8"/>
      <c r="AB188" s="8"/>
      <c r="AC188" s="8"/>
      <c r="AD188" s="8"/>
      <c r="AE188" s="8"/>
      <c r="AF188" s="8"/>
    </row>
    <row r="189" ht="15.75" customHeight="1">
      <c r="A189" s="7" t="s">
        <v>55</v>
      </c>
      <c r="B189" s="40">
        <v>41870.0</v>
      </c>
      <c r="C189" s="39">
        <v>2014.0</v>
      </c>
      <c r="D189" s="3" t="s">
        <v>66</v>
      </c>
      <c r="E189" s="3" t="s">
        <v>72</v>
      </c>
      <c r="F189" s="3" t="s">
        <v>541</v>
      </c>
      <c r="G189" s="3" t="s">
        <v>410</v>
      </c>
      <c r="H189" s="39">
        <v>2.0</v>
      </c>
      <c r="I189" s="3" t="s">
        <v>314</v>
      </c>
      <c r="J189" s="3" t="s">
        <v>315</v>
      </c>
      <c r="K189" s="39">
        <v>9.0</v>
      </c>
      <c r="L189" s="70" t="s">
        <v>779</v>
      </c>
      <c r="M189" s="39">
        <v>1.0</v>
      </c>
      <c r="N189" s="1" t="s">
        <v>502</v>
      </c>
      <c r="O189" s="3" t="s">
        <v>55</v>
      </c>
      <c r="P189" s="3"/>
      <c r="Q189" s="8"/>
      <c r="R189" s="8"/>
      <c r="S189" s="8"/>
      <c r="T189" s="8"/>
      <c r="U189" s="8"/>
      <c r="V189" s="8"/>
      <c r="W189" s="8"/>
      <c r="X189" s="8"/>
      <c r="Y189" s="8"/>
      <c r="Z189" s="8"/>
      <c r="AA189" s="8"/>
      <c r="AB189" s="8"/>
      <c r="AC189" s="8"/>
      <c r="AD189" s="8"/>
      <c r="AE189" s="8"/>
      <c r="AF189" s="8"/>
    </row>
    <row r="190" ht="15.75" customHeight="1">
      <c r="A190" s="7" t="s">
        <v>55</v>
      </c>
      <c r="B190" s="40">
        <v>41870.0</v>
      </c>
      <c r="C190" s="39">
        <v>2014.0</v>
      </c>
      <c r="D190" s="3" t="s">
        <v>66</v>
      </c>
      <c r="E190" s="3" t="s">
        <v>72</v>
      </c>
      <c r="F190" s="3" t="s">
        <v>541</v>
      </c>
      <c r="G190" s="3" t="s">
        <v>411</v>
      </c>
      <c r="H190" s="39">
        <v>2.0</v>
      </c>
      <c r="I190" s="3" t="s">
        <v>328</v>
      </c>
      <c r="J190" s="3" t="s">
        <v>329</v>
      </c>
      <c r="K190" s="39">
        <v>1.0</v>
      </c>
      <c r="L190" s="70" t="s">
        <v>692</v>
      </c>
      <c r="M190" s="39">
        <v>1.0</v>
      </c>
      <c r="N190" s="3" t="s">
        <v>502</v>
      </c>
      <c r="O190" s="3" t="s">
        <v>55</v>
      </c>
      <c r="P190" s="3"/>
      <c r="Q190" s="3"/>
      <c r="R190" s="3"/>
      <c r="S190" s="3"/>
      <c r="T190" s="3"/>
      <c r="U190" s="3"/>
      <c r="V190" s="3"/>
      <c r="W190" s="3"/>
      <c r="X190" s="3"/>
      <c r="Y190" s="3"/>
      <c r="Z190" s="3"/>
      <c r="AA190" s="3"/>
      <c r="AB190" s="3"/>
      <c r="AC190" s="3"/>
      <c r="AD190" s="3"/>
      <c r="AE190" s="3"/>
      <c r="AF190" s="3"/>
    </row>
    <row r="191" ht="15.75" customHeight="1">
      <c r="A191" s="7" t="s">
        <v>55</v>
      </c>
      <c r="B191" s="40">
        <v>41870.0</v>
      </c>
      <c r="C191" s="39">
        <v>2014.0</v>
      </c>
      <c r="D191" s="3" t="s">
        <v>66</v>
      </c>
      <c r="E191" s="3" t="s">
        <v>72</v>
      </c>
      <c r="F191" s="3" t="s">
        <v>541</v>
      </c>
      <c r="G191" s="3" t="s">
        <v>412</v>
      </c>
      <c r="H191" s="39">
        <v>1.0</v>
      </c>
      <c r="I191" s="3" t="s">
        <v>326</v>
      </c>
      <c r="J191" s="3" t="s">
        <v>327</v>
      </c>
      <c r="K191" s="39">
        <v>1.0</v>
      </c>
      <c r="L191" s="70" t="s">
        <v>692</v>
      </c>
      <c r="M191" s="39">
        <v>1.0</v>
      </c>
      <c r="N191" s="3" t="s">
        <v>502</v>
      </c>
      <c r="O191" s="3" t="s">
        <v>55</v>
      </c>
      <c r="P191" s="3"/>
      <c r="Q191" s="3"/>
      <c r="R191" s="3"/>
      <c r="S191" s="3"/>
      <c r="T191" s="3"/>
      <c r="U191" s="3"/>
      <c r="V191" s="3"/>
      <c r="W191" s="3"/>
      <c r="X191" s="3"/>
      <c r="Y191" s="3"/>
      <c r="Z191" s="3"/>
      <c r="AA191" s="3"/>
      <c r="AB191" s="3"/>
      <c r="AC191" s="3"/>
      <c r="AD191" s="3"/>
      <c r="AE191" s="3"/>
      <c r="AF191" s="3"/>
    </row>
    <row r="192" ht="15.75" customHeight="1">
      <c r="A192" s="7" t="s">
        <v>55</v>
      </c>
      <c r="B192" s="40">
        <v>41870.0</v>
      </c>
      <c r="C192" s="39">
        <v>2014.0</v>
      </c>
      <c r="D192" s="3" t="s">
        <v>66</v>
      </c>
      <c r="E192" s="3" t="s">
        <v>72</v>
      </c>
      <c r="F192" s="3" t="s">
        <v>541</v>
      </c>
      <c r="G192" s="3" t="s">
        <v>412</v>
      </c>
      <c r="H192" s="39">
        <v>2.0</v>
      </c>
      <c r="I192" s="3" t="s">
        <v>328</v>
      </c>
      <c r="J192" s="3" t="s">
        <v>329</v>
      </c>
      <c r="K192" s="39">
        <v>2.0</v>
      </c>
      <c r="L192" s="70" t="s">
        <v>692</v>
      </c>
      <c r="M192" s="39">
        <v>1.0</v>
      </c>
      <c r="N192" s="3" t="s">
        <v>502</v>
      </c>
      <c r="O192" s="3" t="s">
        <v>55</v>
      </c>
      <c r="P192" s="3"/>
      <c r="Q192" s="3"/>
      <c r="R192" s="3"/>
      <c r="S192" s="3"/>
      <c r="T192" s="3"/>
      <c r="U192" s="3"/>
      <c r="V192" s="3"/>
      <c r="W192" s="3"/>
      <c r="X192" s="3"/>
      <c r="Y192" s="3"/>
      <c r="Z192" s="3"/>
      <c r="AA192" s="3"/>
      <c r="AB192" s="3"/>
      <c r="AC192" s="3"/>
      <c r="AD192" s="3"/>
      <c r="AE192" s="3"/>
      <c r="AF192" s="3"/>
    </row>
    <row r="193" ht="15.75" customHeight="1">
      <c r="A193" s="7" t="s">
        <v>55</v>
      </c>
      <c r="B193" s="40">
        <v>41870.0</v>
      </c>
      <c r="C193" s="39">
        <v>2014.0</v>
      </c>
      <c r="D193" s="3" t="s">
        <v>66</v>
      </c>
      <c r="E193" s="3" t="s">
        <v>72</v>
      </c>
      <c r="F193" s="3" t="s">
        <v>541</v>
      </c>
      <c r="G193" s="3" t="s">
        <v>413</v>
      </c>
      <c r="H193" s="39">
        <v>1.0</v>
      </c>
      <c r="I193" s="3" t="s">
        <v>326</v>
      </c>
      <c r="J193" s="3" t="s">
        <v>327</v>
      </c>
      <c r="K193" s="39">
        <v>1.0</v>
      </c>
      <c r="L193" s="70" t="s">
        <v>692</v>
      </c>
      <c r="M193" s="39">
        <v>1.0</v>
      </c>
      <c r="N193" s="3" t="s">
        <v>502</v>
      </c>
      <c r="O193" s="3" t="s">
        <v>55</v>
      </c>
      <c r="P193" s="3"/>
      <c r="Q193" s="3"/>
      <c r="R193" s="3"/>
      <c r="S193" s="3"/>
      <c r="T193" s="3"/>
      <c r="U193" s="3"/>
      <c r="V193" s="3"/>
      <c r="W193" s="3"/>
      <c r="X193" s="3"/>
      <c r="Y193" s="3"/>
      <c r="Z193" s="3"/>
      <c r="AA193" s="3"/>
      <c r="AB193" s="3"/>
      <c r="AC193" s="3"/>
      <c r="AD193" s="3"/>
      <c r="AE193" s="3"/>
      <c r="AF193" s="3"/>
    </row>
    <row r="194" ht="15.75" customHeight="1">
      <c r="A194" s="7" t="s">
        <v>55</v>
      </c>
      <c r="B194" s="40">
        <v>41870.0</v>
      </c>
      <c r="C194" s="39">
        <v>2014.0</v>
      </c>
      <c r="D194" s="3" t="s">
        <v>66</v>
      </c>
      <c r="E194" s="3" t="s">
        <v>72</v>
      </c>
      <c r="F194" s="3" t="s">
        <v>541</v>
      </c>
      <c r="G194" s="3" t="s">
        <v>414</v>
      </c>
      <c r="H194" s="39">
        <v>1.0</v>
      </c>
      <c r="I194" s="3" t="s">
        <v>328</v>
      </c>
      <c r="J194" s="3" t="s">
        <v>329</v>
      </c>
      <c r="K194" s="39">
        <v>14.0</v>
      </c>
      <c r="L194" s="70" t="s">
        <v>692</v>
      </c>
      <c r="M194" s="39">
        <v>1.0</v>
      </c>
      <c r="N194" s="3" t="s">
        <v>502</v>
      </c>
      <c r="O194" s="3" t="s">
        <v>55</v>
      </c>
      <c r="P194" s="3"/>
      <c r="Q194" s="3"/>
      <c r="R194" s="3"/>
      <c r="S194" s="3"/>
      <c r="T194" s="3"/>
      <c r="U194" s="3"/>
      <c r="V194" s="3"/>
      <c r="W194" s="3"/>
      <c r="X194" s="3"/>
      <c r="Y194" s="3"/>
      <c r="Z194" s="3"/>
      <c r="AA194" s="3"/>
      <c r="AB194" s="3"/>
      <c r="AC194" s="3"/>
      <c r="AD194" s="3"/>
      <c r="AE194" s="3"/>
      <c r="AF194" s="3"/>
    </row>
    <row r="195" ht="15.75" customHeight="1">
      <c r="A195" s="7" t="s">
        <v>55</v>
      </c>
      <c r="B195" s="40">
        <v>41870.0</v>
      </c>
      <c r="C195" s="39">
        <v>2014.0</v>
      </c>
      <c r="D195" s="3" t="s">
        <v>66</v>
      </c>
      <c r="E195" s="3" t="s">
        <v>72</v>
      </c>
      <c r="F195" s="3" t="s">
        <v>541</v>
      </c>
      <c r="G195" s="3" t="s">
        <v>414</v>
      </c>
      <c r="H195" s="39">
        <v>2.0</v>
      </c>
      <c r="I195" s="3" t="s">
        <v>328</v>
      </c>
      <c r="J195" s="3" t="s">
        <v>329</v>
      </c>
      <c r="K195" s="39">
        <v>2.0</v>
      </c>
      <c r="L195" s="70" t="s">
        <v>692</v>
      </c>
      <c r="M195" s="39">
        <v>1.0</v>
      </c>
      <c r="N195" s="3" t="s">
        <v>502</v>
      </c>
      <c r="O195" s="3" t="s">
        <v>55</v>
      </c>
      <c r="P195" s="3"/>
      <c r="Q195" s="3"/>
      <c r="R195" s="3"/>
      <c r="S195" s="3"/>
      <c r="T195" s="3"/>
      <c r="U195" s="3"/>
      <c r="V195" s="3"/>
      <c r="W195" s="3"/>
      <c r="X195" s="3"/>
      <c r="Y195" s="3"/>
      <c r="Z195" s="3"/>
      <c r="AA195" s="3"/>
      <c r="AB195" s="3"/>
      <c r="AC195" s="3"/>
      <c r="AD195" s="3"/>
      <c r="AE195" s="3"/>
      <c r="AF195" s="3"/>
    </row>
    <row r="196" ht="15.75" customHeight="1">
      <c r="A196" s="7" t="s">
        <v>55</v>
      </c>
      <c r="B196" s="40">
        <v>41870.0</v>
      </c>
      <c r="C196" s="39">
        <v>2014.0</v>
      </c>
      <c r="D196" s="3" t="s">
        <v>66</v>
      </c>
      <c r="E196" s="3" t="s">
        <v>72</v>
      </c>
      <c r="F196" s="3" t="s">
        <v>541</v>
      </c>
      <c r="G196" s="3" t="s">
        <v>415</v>
      </c>
      <c r="H196" s="39">
        <v>1.0</v>
      </c>
      <c r="I196" s="3" t="s">
        <v>328</v>
      </c>
      <c r="J196" s="3" t="s">
        <v>329</v>
      </c>
      <c r="K196" s="39">
        <v>1.0</v>
      </c>
      <c r="L196" s="70" t="s">
        <v>692</v>
      </c>
      <c r="M196" s="39">
        <v>1.0</v>
      </c>
      <c r="N196" s="3" t="s">
        <v>502</v>
      </c>
      <c r="O196" s="3" t="s">
        <v>55</v>
      </c>
      <c r="P196" s="3"/>
      <c r="Q196" s="3"/>
      <c r="R196" s="3"/>
      <c r="S196" s="3"/>
      <c r="T196" s="3"/>
      <c r="U196" s="3"/>
      <c r="V196" s="3"/>
      <c r="W196" s="3"/>
      <c r="X196" s="3"/>
      <c r="Y196" s="3"/>
      <c r="Z196" s="3"/>
      <c r="AA196" s="3"/>
      <c r="AB196" s="3"/>
      <c r="AC196" s="3"/>
      <c r="AD196" s="3"/>
      <c r="AE196" s="3"/>
      <c r="AF196" s="3"/>
    </row>
    <row r="197" ht="15.75" customHeight="1">
      <c r="A197" s="7" t="s">
        <v>55</v>
      </c>
      <c r="B197" s="40">
        <v>41870.0</v>
      </c>
      <c r="C197" s="39">
        <v>2014.0</v>
      </c>
      <c r="D197" s="3" t="s">
        <v>66</v>
      </c>
      <c r="E197" s="3" t="s">
        <v>72</v>
      </c>
      <c r="F197" s="3" t="s">
        <v>541</v>
      </c>
      <c r="G197" s="3" t="s">
        <v>416</v>
      </c>
      <c r="H197" s="39">
        <v>1.0</v>
      </c>
      <c r="I197" s="56" t="s">
        <v>189</v>
      </c>
      <c r="J197" s="55" t="s">
        <v>190</v>
      </c>
      <c r="K197" s="39">
        <v>1.0</v>
      </c>
      <c r="L197" s="70" t="s">
        <v>692</v>
      </c>
      <c r="M197" s="39">
        <v>1.0</v>
      </c>
      <c r="N197" s="3" t="s">
        <v>502</v>
      </c>
      <c r="O197" s="3" t="s">
        <v>55</v>
      </c>
      <c r="P197" s="3"/>
      <c r="Q197" s="3"/>
      <c r="R197" s="3"/>
      <c r="S197" s="3"/>
      <c r="T197" s="3"/>
      <c r="U197" s="3"/>
      <c r="V197" s="3"/>
      <c r="W197" s="3"/>
      <c r="X197" s="3"/>
      <c r="Y197" s="3"/>
      <c r="Z197" s="3"/>
      <c r="AA197" s="3"/>
      <c r="AB197" s="3"/>
      <c r="AC197" s="3"/>
      <c r="AD197" s="3"/>
      <c r="AE197" s="3"/>
      <c r="AF197" s="3"/>
    </row>
    <row r="198" ht="15.75" customHeight="1">
      <c r="A198" s="7" t="s">
        <v>55</v>
      </c>
      <c r="B198" s="40">
        <v>41870.0</v>
      </c>
      <c r="C198" s="39">
        <v>2014.0</v>
      </c>
      <c r="D198" s="3" t="s">
        <v>66</v>
      </c>
      <c r="E198" s="3" t="s">
        <v>72</v>
      </c>
      <c r="F198" s="3" t="s">
        <v>541</v>
      </c>
      <c r="G198" s="3" t="s">
        <v>416</v>
      </c>
      <c r="H198" s="39">
        <v>1.0</v>
      </c>
      <c r="I198" s="3" t="s">
        <v>322</v>
      </c>
      <c r="J198" s="3" t="s">
        <v>322</v>
      </c>
      <c r="K198" s="39">
        <v>1.0</v>
      </c>
      <c r="L198" s="70" t="s">
        <v>692</v>
      </c>
      <c r="M198" s="39">
        <v>1.0</v>
      </c>
      <c r="N198" s="3" t="s">
        <v>502</v>
      </c>
      <c r="O198" s="3" t="s">
        <v>55</v>
      </c>
      <c r="P198" s="3"/>
      <c r="Q198" s="3"/>
      <c r="R198" s="3"/>
      <c r="S198" s="3"/>
      <c r="T198" s="3"/>
      <c r="U198" s="3"/>
      <c r="V198" s="3"/>
      <c r="W198" s="3"/>
      <c r="X198" s="3"/>
      <c r="Y198" s="3"/>
      <c r="Z198" s="3"/>
      <c r="AA198" s="3"/>
      <c r="AB198" s="3"/>
      <c r="AC198" s="3"/>
      <c r="AD198" s="3"/>
      <c r="AE198" s="3"/>
      <c r="AF198" s="3"/>
    </row>
    <row r="199" ht="15.75" customHeight="1">
      <c r="A199" s="7" t="s">
        <v>55</v>
      </c>
      <c r="B199" s="40">
        <v>41870.0</v>
      </c>
      <c r="C199" s="39">
        <v>2014.0</v>
      </c>
      <c r="D199" s="3" t="s">
        <v>66</v>
      </c>
      <c r="E199" s="3" t="s">
        <v>72</v>
      </c>
      <c r="F199" s="3" t="s">
        <v>541</v>
      </c>
      <c r="G199" s="3" t="s">
        <v>416</v>
      </c>
      <c r="H199" s="39">
        <v>1.0</v>
      </c>
      <c r="I199" s="3" t="s">
        <v>314</v>
      </c>
      <c r="J199" s="3" t="s">
        <v>315</v>
      </c>
      <c r="K199" s="39">
        <v>1.0</v>
      </c>
      <c r="L199" s="70" t="s">
        <v>692</v>
      </c>
      <c r="M199" s="39">
        <v>1.0</v>
      </c>
      <c r="N199" s="3" t="s">
        <v>502</v>
      </c>
      <c r="O199" s="3" t="s">
        <v>55</v>
      </c>
      <c r="P199" s="3"/>
      <c r="Q199" s="3"/>
      <c r="R199" s="3"/>
      <c r="S199" s="3"/>
      <c r="T199" s="3"/>
      <c r="U199" s="3"/>
      <c r="V199" s="3"/>
      <c r="W199" s="3"/>
      <c r="X199" s="3"/>
      <c r="Y199" s="3"/>
      <c r="Z199" s="3"/>
      <c r="AA199" s="3"/>
      <c r="AB199" s="3"/>
      <c r="AC199" s="3"/>
      <c r="AD199" s="3"/>
      <c r="AE199" s="3"/>
      <c r="AF199" s="3"/>
    </row>
    <row r="200" ht="15.75" customHeight="1">
      <c r="A200" s="7" t="s">
        <v>55</v>
      </c>
      <c r="B200" s="40">
        <v>41870.0</v>
      </c>
      <c r="C200" s="39">
        <v>2014.0</v>
      </c>
      <c r="D200" s="3" t="s">
        <v>66</v>
      </c>
      <c r="E200" s="3" t="s">
        <v>72</v>
      </c>
      <c r="F200" s="3" t="s">
        <v>541</v>
      </c>
      <c r="G200" s="3" t="s">
        <v>416</v>
      </c>
      <c r="H200" s="39">
        <v>1.0</v>
      </c>
      <c r="I200" s="73" t="s">
        <v>70</v>
      </c>
      <c r="J200" s="3" t="s">
        <v>71</v>
      </c>
      <c r="K200" s="39">
        <v>23.0</v>
      </c>
      <c r="L200" s="70" t="s">
        <v>692</v>
      </c>
      <c r="M200" s="39">
        <v>1.0</v>
      </c>
      <c r="N200" s="3" t="s">
        <v>54</v>
      </c>
      <c r="O200" s="3">
        <f>1/128</f>
        <v>0.0078125</v>
      </c>
      <c r="P200" s="3" t="s">
        <v>780</v>
      </c>
      <c r="Q200" s="3"/>
      <c r="R200" s="3"/>
      <c r="S200" s="3"/>
      <c r="T200" s="3"/>
      <c r="U200" s="3"/>
      <c r="V200" s="3"/>
      <c r="W200" s="3"/>
      <c r="X200" s="3"/>
      <c r="Y200" s="3"/>
      <c r="Z200" s="3"/>
      <c r="AA200" s="3"/>
      <c r="AB200" s="3"/>
      <c r="AC200" s="3"/>
      <c r="AD200" s="3"/>
      <c r="AE200" s="3"/>
      <c r="AF200" s="3"/>
    </row>
    <row r="201" ht="15.75" customHeight="1">
      <c r="A201" s="7" t="s">
        <v>55</v>
      </c>
      <c r="B201" s="40">
        <v>41870.0</v>
      </c>
      <c r="C201" s="39">
        <v>2014.0</v>
      </c>
      <c r="D201" s="3" t="s">
        <v>66</v>
      </c>
      <c r="E201" s="3" t="s">
        <v>72</v>
      </c>
      <c r="F201" s="3" t="s">
        <v>541</v>
      </c>
      <c r="G201" s="3" t="s">
        <v>416</v>
      </c>
      <c r="H201" s="39">
        <v>2.0</v>
      </c>
      <c r="I201" s="3" t="s">
        <v>314</v>
      </c>
      <c r="J201" s="3" t="s">
        <v>315</v>
      </c>
      <c r="K201" s="39">
        <v>3.0</v>
      </c>
      <c r="L201" s="70" t="s">
        <v>692</v>
      </c>
      <c r="M201" s="39">
        <v>1.0</v>
      </c>
      <c r="N201" s="3" t="s">
        <v>502</v>
      </c>
      <c r="O201" s="3" t="s">
        <v>55</v>
      </c>
      <c r="P201" s="3"/>
      <c r="Q201" s="3"/>
      <c r="R201" s="3"/>
      <c r="S201" s="3"/>
      <c r="T201" s="3"/>
      <c r="U201" s="3"/>
      <c r="V201" s="3"/>
      <c r="W201" s="3"/>
      <c r="X201" s="3"/>
      <c r="Y201" s="3"/>
      <c r="Z201" s="3"/>
      <c r="AA201" s="3"/>
      <c r="AB201" s="3"/>
      <c r="AC201" s="3"/>
      <c r="AD201" s="3"/>
      <c r="AE201" s="3"/>
      <c r="AF201" s="3"/>
    </row>
    <row r="202" ht="15.75" customHeight="1">
      <c r="A202" s="7" t="s">
        <v>55</v>
      </c>
      <c r="B202" s="40">
        <v>41870.0</v>
      </c>
      <c r="C202" s="39">
        <v>2014.0</v>
      </c>
      <c r="D202" s="3" t="s">
        <v>66</v>
      </c>
      <c r="E202" s="3" t="s">
        <v>72</v>
      </c>
      <c r="F202" s="3" t="s">
        <v>541</v>
      </c>
      <c r="G202" s="3" t="s">
        <v>416</v>
      </c>
      <c r="H202" s="39">
        <v>2.0</v>
      </c>
      <c r="I202" s="3" t="s">
        <v>331</v>
      </c>
      <c r="J202" s="3" t="s">
        <v>332</v>
      </c>
      <c r="K202" s="39">
        <v>1.0</v>
      </c>
      <c r="L202" s="70" t="s">
        <v>692</v>
      </c>
      <c r="M202" s="39">
        <v>1.0</v>
      </c>
      <c r="N202" s="3" t="s">
        <v>502</v>
      </c>
      <c r="O202" s="3" t="s">
        <v>55</v>
      </c>
      <c r="P202" s="3"/>
      <c r="Q202" s="3"/>
      <c r="R202" s="3"/>
      <c r="S202" s="3"/>
      <c r="T202" s="3"/>
      <c r="U202" s="3"/>
      <c r="V202" s="3"/>
      <c r="W202" s="3"/>
      <c r="X202" s="3"/>
      <c r="Y202" s="3"/>
      <c r="Z202" s="3"/>
      <c r="AA202" s="3"/>
      <c r="AB202" s="3"/>
      <c r="AC202" s="3"/>
      <c r="AD202" s="3"/>
      <c r="AE202" s="3"/>
      <c r="AF202" s="3"/>
    </row>
    <row r="203" ht="15.75" customHeight="1">
      <c r="A203" s="7" t="s">
        <v>55</v>
      </c>
      <c r="B203" s="40">
        <v>41870.0</v>
      </c>
      <c r="C203" s="39">
        <v>2014.0</v>
      </c>
      <c r="D203" s="3" t="s">
        <v>66</v>
      </c>
      <c r="E203" s="3" t="s">
        <v>72</v>
      </c>
      <c r="F203" s="3" t="s">
        <v>541</v>
      </c>
      <c r="G203" s="3" t="s">
        <v>416</v>
      </c>
      <c r="H203" s="39">
        <v>2.0</v>
      </c>
      <c r="I203" s="3" t="s">
        <v>322</v>
      </c>
      <c r="J203" s="3" t="s">
        <v>322</v>
      </c>
      <c r="K203" s="39">
        <v>1.0</v>
      </c>
      <c r="L203" s="70" t="s">
        <v>692</v>
      </c>
      <c r="M203" s="39">
        <v>1.0</v>
      </c>
      <c r="N203" s="3" t="s">
        <v>502</v>
      </c>
      <c r="O203" s="3" t="s">
        <v>55</v>
      </c>
      <c r="P203" s="3"/>
      <c r="Q203" s="3"/>
      <c r="R203" s="3"/>
      <c r="S203" s="3"/>
      <c r="T203" s="3"/>
      <c r="U203" s="3"/>
      <c r="V203" s="3"/>
      <c r="W203" s="3"/>
      <c r="X203" s="3"/>
      <c r="Y203" s="3"/>
      <c r="Z203" s="3"/>
      <c r="AA203" s="3"/>
      <c r="AB203" s="3"/>
      <c r="AC203" s="3"/>
      <c r="AD203" s="3"/>
      <c r="AE203" s="3"/>
      <c r="AF203" s="3"/>
    </row>
    <row r="204" ht="15.75" customHeight="1">
      <c r="A204" s="7" t="s">
        <v>55</v>
      </c>
      <c r="B204" s="40">
        <v>41870.0</v>
      </c>
      <c r="C204" s="39">
        <v>2014.0</v>
      </c>
      <c r="D204" s="3" t="s">
        <v>66</v>
      </c>
      <c r="E204" s="3" t="s">
        <v>72</v>
      </c>
      <c r="F204" s="3" t="s">
        <v>541</v>
      </c>
      <c r="G204" s="3" t="s">
        <v>416</v>
      </c>
      <c r="H204" s="39">
        <v>2.0</v>
      </c>
      <c r="I204" s="73" t="s">
        <v>70</v>
      </c>
      <c r="J204" s="3" t="s">
        <v>71</v>
      </c>
      <c r="K204" s="39">
        <v>10.0</v>
      </c>
      <c r="L204" s="70" t="s">
        <v>692</v>
      </c>
      <c r="M204" s="39">
        <v>1.0</v>
      </c>
      <c r="N204" s="3" t="s">
        <v>54</v>
      </c>
      <c r="O204" s="3">
        <f>1/128</f>
        <v>0.0078125</v>
      </c>
      <c r="P204" s="3" t="s">
        <v>781</v>
      </c>
      <c r="Q204" s="3"/>
      <c r="R204" s="3"/>
      <c r="S204" s="3"/>
      <c r="T204" s="3"/>
      <c r="U204" s="3"/>
      <c r="V204" s="3"/>
      <c r="W204" s="3"/>
      <c r="X204" s="3"/>
      <c r="Y204" s="3"/>
      <c r="Z204" s="3"/>
      <c r="AA204" s="3"/>
      <c r="AB204" s="3"/>
      <c r="AC204" s="3"/>
      <c r="AD204" s="3"/>
      <c r="AE204" s="3"/>
      <c r="AF204" s="3"/>
    </row>
    <row r="205" ht="15.75" customHeight="1">
      <c r="A205" s="7" t="s">
        <v>55</v>
      </c>
      <c r="B205" s="40">
        <v>42180.0</v>
      </c>
      <c r="C205" s="39">
        <v>2015.0</v>
      </c>
      <c r="D205" s="3" t="s">
        <v>66</v>
      </c>
      <c r="E205" s="3" t="s">
        <v>72</v>
      </c>
      <c r="F205" s="3" t="s">
        <v>545</v>
      </c>
      <c r="G205" s="3" t="s">
        <v>381</v>
      </c>
      <c r="H205" s="39">
        <v>2.0</v>
      </c>
      <c r="I205" s="3" t="s">
        <v>328</v>
      </c>
      <c r="J205" s="3" t="s">
        <v>329</v>
      </c>
      <c r="K205" s="39">
        <v>1.0</v>
      </c>
      <c r="L205" s="70" t="s">
        <v>692</v>
      </c>
      <c r="M205" s="39">
        <v>1.0</v>
      </c>
      <c r="N205" s="3" t="s">
        <v>502</v>
      </c>
      <c r="O205" s="3" t="s">
        <v>55</v>
      </c>
      <c r="P205" s="3"/>
      <c r="Q205" s="8"/>
      <c r="R205" s="8"/>
      <c r="S205" s="8"/>
      <c r="T205" s="8"/>
      <c r="U205" s="8"/>
      <c r="V205" s="8"/>
      <c r="W205" s="8"/>
      <c r="X205" s="8"/>
      <c r="Y205" s="8"/>
      <c r="Z205" s="8"/>
      <c r="AA205" s="8"/>
      <c r="AB205" s="8"/>
      <c r="AC205" s="8"/>
      <c r="AD205" s="8"/>
      <c r="AE205" s="8"/>
      <c r="AF205" s="8"/>
    </row>
    <row r="206" ht="15.75" customHeight="1">
      <c r="A206" s="7" t="s">
        <v>55</v>
      </c>
      <c r="B206" s="40">
        <v>42180.0</v>
      </c>
      <c r="C206" s="39">
        <v>2015.0</v>
      </c>
      <c r="D206" s="3" t="s">
        <v>66</v>
      </c>
      <c r="E206" s="3" t="s">
        <v>72</v>
      </c>
      <c r="F206" s="3" t="s">
        <v>545</v>
      </c>
      <c r="G206" s="3" t="s">
        <v>381</v>
      </c>
      <c r="H206" s="39">
        <v>2.0</v>
      </c>
      <c r="I206" s="3" t="s">
        <v>314</v>
      </c>
      <c r="J206" s="3" t="s">
        <v>315</v>
      </c>
      <c r="K206" s="39">
        <v>2.0</v>
      </c>
      <c r="L206" s="70" t="s">
        <v>692</v>
      </c>
      <c r="M206" s="39">
        <v>1.0</v>
      </c>
      <c r="N206" s="3" t="s">
        <v>502</v>
      </c>
      <c r="O206" s="3" t="s">
        <v>55</v>
      </c>
      <c r="P206" s="3"/>
      <c r="Q206" s="8"/>
      <c r="R206" s="8"/>
      <c r="S206" s="8"/>
      <c r="T206" s="8"/>
      <c r="U206" s="8"/>
      <c r="V206" s="8"/>
      <c r="W206" s="8"/>
      <c r="X206" s="8"/>
      <c r="Y206" s="8"/>
      <c r="Z206" s="8"/>
      <c r="AA206" s="8"/>
      <c r="AB206" s="8"/>
      <c r="AC206" s="8"/>
      <c r="AD206" s="8"/>
      <c r="AE206" s="8"/>
      <c r="AF206" s="8"/>
    </row>
    <row r="207" ht="15.75" customHeight="1">
      <c r="A207" s="7" t="s">
        <v>55</v>
      </c>
      <c r="B207" s="40">
        <v>42180.0</v>
      </c>
      <c r="C207" s="39">
        <v>2015.0</v>
      </c>
      <c r="D207" s="3" t="s">
        <v>66</v>
      </c>
      <c r="E207" s="3" t="s">
        <v>72</v>
      </c>
      <c r="F207" s="3" t="s">
        <v>545</v>
      </c>
      <c r="G207" s="3" t="s">
        <v>382</v>
      </c>
      <c r="H207" s="39">
        <v>2.0</v>
      </c>
      <c r="I207" s="56" t="s">
        <v>189</v>
      </c>
      <c r="J207" s="55" t="s">
        <v>190</v>
      </c>
      <c r="K207" s="39">
        <v>1.0</v>
      </c>
      <c r="L207" s="70" t="s">
        <v>692</v>
      </c>
      <c r="M207" s="39">
        <v>1.0</v>
      </c>
      <c r="N207" s="3" t="s">
        <v>502</v>
      </c>
      <c r="O207" s="3" t="s">
        <v>55</v>
      </c>
      <c r="P207" s="3"/>
      <c r="Q207" s="8"/>
      <c r="R207" s="8"/>
      <c r="S207" s="8"/>
      <c r="T207" s="8"/>
      <c r="U207" s="8"/>
      <c r="V207" s="8"/>
      <c r="W207" s="8"/>
      <c r="X207" s="8"/>
      <c r="Y207" s="8"/>
      <c r="Z207" s="8"/>
      <c r="AA207" s="8"/>
      <c r="AB207" s="8"/>
      <c r="AC207" s="8"/>
      <c r="AD207" s="8"/>
      <c r="AE207" s="8"/>
      <c r="AF207" s="8"/>
    </row>
    <row r="208" ht="15.75" customHeight="1">
      <c r="A208" s="7" t="s">
        <v>55</v>
      </c>
      <c r="B208" s="40">
        <v>42180.0</v>
      </c>
      <c r="C208" s="39">
        <v>2015.0</v>
      </c>
      <c r="D208" s="3" t="s">
        <v>66</v>
      </c>
      <c r="E208" s="3" t="s">
        <v>72</v>
      </c>
      <c r="F208" s="3" t="s">
        <v>545</v>
      </c>
      <c r="G208" s="3" t="s">
        <v>382</v>
      </c>
      <c r="H208" s="39">
        <v>2.0</v>
      </c>
      <c r="I208" s="3" t="s">
        <v>227</v>
      </c>
      <c r="J208" s="3" t="s">
        <v>228</v>
      </c>
      <c r="K208" s="39">
        <v>1.0</v>
      </c>
      <c r="L208" s="70" t="s">
        <v>692</v>
      </c>
      <c r="M208" s="39">
        <v>1.0</v>
      </c>
      <c r="N208" s="3" t="s">
        <v>502</v>
      </c>
      <c r="O208" s="3" t="s">
        <v>55</v>
      </c>
      <c r="P208" s="3"/>
      <c r="Q208" s="8"/>
      <c r="R208" s="8"/>
      <c r="S208" s="8"/>
      <c r="T208" s="8"/>
      <c r="U208" s="8"/>
      <c r="V208" s="8"/>
      <c r="W208" s="8"/>
      <c r="X208" s="8"/>
      <c r="Y208" s="8"/>
      <c r="Z208" s="8"/>
      <c r="AA208" s="8"/>
      <c r="AB208" s="8"/>
      <c r="AC208" s="8"/>
      <c r="AD208" s="8"/>
      <c r="AE208" s="8"/>
      <c r="AF208" s="8"/>
    </row>
    <row r="209" ht="15.75" customHeight="1">
      <c r="A209" s="7" t="s">
        <v>55</v>
      </c>
      <c r="B209" s="40">
        <v>42180.0</v>
      </c>
      <c r="C209" s="39">
        <v>2015.0</v>
      </c>
      <c r="D209" s="3" t="s">
        <v>66</v>
      </c>
      <c r="E209" s="3" t="s">
        <v>72</v>
      </c>
      <c r="F209" s="3" t="s">
        <v>545</v>
      </c>
      <c r="G209" s="3" t="s">
        <v>383</v>
      </c>
      <c r="H209" s="39">
        <v>1.0</v>
      </c>
      <c r="I209" s="3" t="s">
        <v>331</v>
      </c>
      <c r="J209" s="3" t="s">
        <v>332</v>
      </c>
      <c r="K209" s="39">
        <v>1.0</v>
      </c>
      <c r="L209" s="70" t="s">
        <v>692</v>
      </c>
      <c r="M209" s="39">
        <v>1.0</v>
      </c>
      <c r="N209" s="3" t="s">
        <v>502</v>
      </c>
      <c r="O209" s="3" t="s">
        <v>55</v>
      </c>
      <c r="P209" s="3"/>
      <c r="Q209" s="8"/>
      <c r="R209" s="8"/>
      <c r="S209" s="8"/>
      <c r="T209" s="8"/>
      <c r="U209" s="8"/>
      <c r="V209" s="8"/>
      <c r="W209" s="8"/>
      <c r="X209" s="8"/>
      <c r="Y209" s="8"/>
      <c r="Z209" s="8"/>
      <c r="AA209" s="8"/>
      <c r="AB209" s="8"/>
      <c r="AC209" s="8"/>
      <c r="AD209" s="8"/>
      <c r="AE209" s="8"/>
      <c r="AF209" s="8"/>
    </row>
    <row r="210" ht="15.75" customHeight="1">
      <c r="A210" s="7" t="s">
        <v>55</v>
      </c>
      <c r="B210" s="40">
        <v>42180.0</v>
      </c>
      <c r="C210" s="39">
        <v>2015.0</v>
      </c>
      <c r="D210" s="3" t="s">
        <v>66</v>
      </c>
      <c r="E210" s="3" t="s">
        <v>72</v>
      </c>
      <c r="F210" s="3" t="s">
        <v>545</v>
      </c>
      <c r="G210" s="3" t="s">
        <v>383</v>
      </c>
      <c r="H210" s="39">
        <v>2.0</v>
      </c>
      <c r="I210" s="3" t="s">
        <v>314</v>
      </c>
      <c r="J210" s="3" t="s">
        <v>315</v>
      </c>
      <c r="K210" s="39">
        <v>1.0</v>
      </c>
      <c r="L210" s="70" t="s">
        <v>692</v>
      </c>
      <c r="M210" s="39">
        <v>1.0</v>
      </c>
      <c r="N210" s="3" t="s">
        <v>502</v>
      </c>
      <c r="O210" s="3" t="s">
        <v>55</v>
      </c>
      <c r="P210" s="3"/>
      <c r="Q210" s="8"/>
      <c r="R210" s="8"/>
      <c r="S210" s="8"/>
      <c r="T210" s="8"/>
      <c r="U210" s="8"/>
      <c r="V210" s="8"/>
      <c r="W210" s="8"/>
      <c r="X210" s="8"/>
      <c r="Y210" s="8"/>
      <c r="Z210" s="8"/>
      <c r="AA210" s="8"/>
      <c r="AB210" s="8"/>
      <c r="AC210" s="8"/>
      <c r="AD210" s="8"/>
      <c r="AE210" s="8"/>
      <c r="AF210" s="8"/>
    </row>
    <row r="211" ht="15.75" customHeight="1">
      <c r="A211" s="7" t="s">
        <v>55</v>
      </c>
      <c r="B211" s="40">
        <v>42180.0</v>
      </c>
      <c r="C211" s="39">
        <v>2015.0</v>
      </c>
      <c r="D211" s="3" t="s">
        <v>66</v>
      </c>
      <c r="E211" s="3" t="s">
        <v>72</v>
      </c>
      <c r="F211" s="3" t="s">
        <v>545</v>
      </c>
      <c r="G211" s="3" t="s">
        <v>383</v>
      </c>
      <c r="H211" s="39">
        <v>2.0</v>
      </c>
      <c r="I211" s="3" t="s">
        <v>331</v>
      </c>
      <c r="J211" s="3" t="s">
        <v>332</v>
      </c>
      <c r="K211" s="39">
        <v>2.0</v>
      </c>
      <c r="L211" s="70" t="s">
        <v>692</v>
      </c>
      <c r="M211" s="39">
        <v>1.0</v>
      </c>
      <c r="N211" s="3" t="s">
        <v>502</v>
      </c>
      <c r="O211" s="3" t="s">
        <v>55</v>
      </c>
      <c r="P211" s="3"/>
      <c r="Q211" s="8"/>
      <c r="R211" s="8"/>
      <c r="S211" s="8"/>
      <c r="T211" s="8"/>
      <c r="U211" s="8"/>
      <c r="V211" s="8"/>
      <c r="W211" s="8"/>
      <c r="X211" s="8"/>
      <c r="Y211" s="8"/>
      <c r="Z211" s="8"/>
      <c r="AA211" s="8"/>
      <c r="AB211" s="8"/>
      <c r="AC211" s="8"/>
      <c r="AD211" s="8"/>
      <c r="AE211" s="8"/>
      <c r="AF211" s="8"/>
    </row>
    <row r="212" ht="15.75" customHeight="1">
      <c r="A212" s="7" t="s">
        <v>55</v>
      </c>
      <c r="B212" s="40">
        <v>42180.0</v>
      </c>
      <c r="C212" s="39">
        <v>2015.0</v>
      </c>
      <c r="D212" s="3" t="s">
        <v>66</v>
      </c>
      <c r="E212" s="3" t="s">
        <v>72</v>
      </c>
      <c r="F212" s="3" t="s">
        <v>545</v>
      </c>
      <c r="G212" s="3" t="s">
        <v>384</v>
      </c>
      <c r="H212" s="39">
        <v>1.0</v>
      </c>
      <c r="I212" s="3" t="s">
        <v>331</v>
      </c>
      <c r="J212" s="3" t="s">
        <v>332</v>
      </c>
      <c r="K212" s="39">
        <v>5.0</v>
      </c>
      <c r="L212" s="70" t="s">
        <v>692</v>
      </c>
      <c r="M212" s="39">
        <v>1.0</v>
      </c>
      <c r="N212" s="3" t="s">
        <v>502</v>
      </c>
      <c r="O212" s="3" t="s">
        <v>55</v>
      </c>
      <c r="P212" s="3"/>
      <c r="Q212" s="8"/>
      <c r="R212" s="8"/>
      <c r="S212" s="8"/>
      <c r="T212" s="8"/>
      <c r="U212" s="8"/>
      <c r="V212" s="8"/>
      <c r="W212" s="8"/>
      <c r="X212" s="8"/>
      <c r="Y212" s="8"/>
      <c r="Z212" s="8"/>
      <c r="AA212" s="8"/>
      <c r="AB212" s="8"/>
      <c r="AC212" s="8"/>
      <c r="AD212" s="8"/>
      <c r="AE212" s="8"/>
      <c r="AF212" s="8"/>
    </row>
    <row r="213" ht="15.75" customHeight="1">
      <c r="A213" s="7" t="s">
        <v>55</v>
      </c>
      <c r="B213" s="40">
        <v>42180.0</v>
      </c>
      <c r="C213" s="39">
        <v>2015.0</v>
      </c>
      <c r="D213" s="3" t="s">
        <v>66</v>
      </c>
      <c r="E213" s="3" t="s">
        <v>72</v>
      </c>
      <c r="F213" s="3" t="s">
        <v>545</v>
      </c>
      <c r="G213" s="3" t="s">
        <v>384</v>
      </c>
      <c r="H213" s="39">
        <v>1.0</v>
      </c>
      <c r="I213" s="56" t="s">
        <v>189</v>
      </c>
      <c r="J213" s="55" t="s">
        <v>190</v>
      </c>
      <c r="K213" s="39">
        <v>1.0</v>
      </c>
      <c r="L213" s="70" t="s">
        <v>692</v>
      </c>
      <c r="M213" s="39">
        <v>1.0</v>
      </c>
      <c r="N213" s="3" t="s">
        <v>502</v>
      </c>
      <c r="O213" s="3" t="s">
        <v>55</v>
      </c>
      <c r="P213" s="3"/>
      <c r="Q213" s="8"/>
      <c r="R213" s="8"/>
      <c r="S213" s="8"/>
      <c r="T213" s="8"/>
      <c r="U213" s="8"/>
      <c r="V213" s="8"/>
      <c r="W213" s="8"/>
      <c r="X213" s="8"/>
      <c r="Y213" s="8"/>
      <c r="Z213" s="8"/>
      <c r="AA213" s="8"/>
      <c r="AB213" s="8"/>
      <c r="AC213" s="8"/>
      <c r="AD213" s="8"/>
      <c r="AE213" s="8"/>
      <c r="AF213" s="8"/>
    </row>
    <row r="214" ht="15.75" customHeight="1">
      <c r="A214" s="7" t="s">
        <v>55</v>
      </c>
      <c r="B214" s="40">
        <v>42180.0</v>
      </c>
      <c r="C214" s="39">
        <v>2015.0</v>
      </c>
      <c r="D214" s="3" t="s">
        <v>66</v>
      </c>
      <c r="E214" s="3" t="s">
        <v>72</v>
      </c>
      <c r="F214" s="3" t="s">
        <v>545</v>
      </c>
      <c r="G214" s="3" t="s">
        <v>384</v>
      </c>
      <c r="H214" s="39">
        <v>1.0</v>
      </c>
      <c r="I214" s="73" t="s">
        <v>70</v>
      </c>
      <c r="J214" s="8" t="s">
        <v>71</v>
      </c>
      <c r="K214" s="39">
        <v>54.0</v>
      </c>
      <c r="L214" s="70" t="s">
        <v>692</v>
      </c>
      <c r="M214" s="39">
        <v>1.0</v>
      </c>
      <c r="N214" s="3" t="s">
        <v>54</v>
      </c>
      <c r="O214" s="3">
        <v>0.0625</v>
      </c>
      <c r="P214" s="3"/>
      <c r="Q214" s="8"/>
      <c r="R214" s="8"/>
      <c r="S214" s="8"/>
      <c r="T214" s="8"/>
      <c r="U214" s="8"/>
      <c r="V214" s="8"/>
      <c r="W214" s="8"/>
      <c r="X214" s="8"/>
      <c r="Y214" s="8"/>
      <c r="Z214" s="8"/>
      <c r="AA214" s="8"/>
      <c r="AB214" s="8"/>
      <c r="AC214" s="8"/>
      <c r="AD214" s="8"/>
      <c r="AE214" s="8"/>
      <c r="AF214" s="8"/>
    </row>
    <row r="215" ht="15.75" customHeight="1">
      <c r="A215" s="7" t="s">
        <v>55</v>
      </c>
      <c r="B215" s="40">
        <v>42180.0</v>
      </c>
      <c r="C215" s="39">
        <v>2015.0</v>
      </c>
      <c r="D215" s="3" t="s">
        <v>66</v>
      </c>
      <c r="E215" s="3" t="s">
        <v>72</v>
      </c>
      <c r="F215" s="3" t="s">
        <v>545</v>
      </c>
      <c r="G215" s="3" t="s">
        <v>384</v>
      </c>
      <c r="H215" s="39">
        <v>2.0</v>
      </c>
      <c r="I215" s="73" t="s">
        <v>70</v>
      </c>
      <c r="J215" s="8" t="s">
        <v>71</v>
      </c>
      <c r="K215" s="39">
        <v>36.0</v>
      </c>
      <c r="L215" s="70" t="s">
        <v>692</v>
      </c>
      <c r="M215" s="39">
        <v>1.0</v>
      </c>
      <c r="N215" s="3" t="s">
        <v>54</v>
      </c>
      <c r="O215" s="3">
        <v>0.0625</v>
      </c>
      <c r="P215" s="3"/>
      <c r="Q215" s="8"/>
      <c r="R215" s="8"/>
      <c r="S215" s="8"/>
      <c r="T215" s="8"/>
      <c r="U215" s="8"/>
      <c r="V215" s="8"/>
      <c r="W215" s="8"/>
      <c r="X215" s="8"/>
      <c r="Y215" s="8"/>
      <c r="Z215" s="8"/>
      <c r="AA215" s="8"/>
      <c r="AB215" s="8"/>
      <c r="AC215" s="8"/>
      <c r="AD215" s="8"/>
      <c r="AE215" s="8"/>
      <c r="AF215" s="8"/>
    </row>
    <row r="216" ht="15.75" customHeight="1">
      <c r="A216" s="7" t="s">
        <v>55</v>
      </c>
      <c r="B216" s="40">
        <v>42180.0</v>
      </c>
      <c r="C216" s="39">
        <v>2015.0</v>
      </c>
      <c r="D216" s="3" t="s">
        <v>66</v>
      </c>
      <c r="E216" s="3" t="s">
        <v>72</v>
      </c>
      <c r="F216" s="3" t="s">
        <v>545</v>
      </c>
      <c r="G216" s="3" t="s">
        <v>385</v>
      </c>
      <c r="H216" s="39">
        <v>1.0</v>
      </c>
      <c r="I216" s="73" t="s">
        <v>70</v>
      </c>
      <c r="J216" s="8" t="s">
        <v>71</v>
      </c>
      <c r="K216" s="39">
        <v>110.0</v>
      </c>
      <c r="L216" s="70" t="s">
        <v>692</v>
      </c>
      <c r="M216" s="39">
        <v>1.0</v>
      </c>
      <c r="N216" s="3" t="s">
        <v>54</v>
      </c>
      <c r="O216" s="3">
        <v>0.0625</v>
      </c>
      <c r="P216" s="3"/>
      <c r="Q216" s="8"/>
      <c r="R216" s="8"/>
      <c r="S216" s="8"/>
      <c r="T216" s="8"/>
      <c r="U216" s="8"/>
      <c r="V216" s="8"/>
      <c r="W216" s="8"/>
      <c r="X216" s="8"/>
      <c r="Y216" s="8"/>
      <c r="Z216" s="8"/>
      <c r="AA216" s="8"/>
      <c r="AB216" s="8"/>
      <c r="AC216" s="8"/>
      <c r="AD216" s="8"/>
      <c r="AE216" s="8"/>
      <c r="AF216" s="8"/>
    </row>
    <row r="217" ht="15.75" customHeight="1">
      <c r="A217" s="7" t="s">
        <v>55</v>
      </c>
      <c r="B217" s="40">
        <v>42180.0</v>
      </c>
      <c r="C217" s="39">
        <v>2015.0</v>
      </c>
      <c r="D217" s="3" t="s">
        <v>66</v>
      </c>
      <c r="E217" s="3" t="s">
        <v>72</v>
      </c>
      <c r="F217" s="3" t="s">
        <v>545</v>
      </c>
      <c r="G217" s="3" t="s">
        <v>385</v>
      </c>
      <c r="H217" s="39">
        <v>2.0</v>
      </c>
      <c r="I217" s="73" t="s">
        <v>70</v>
      </c>
      <c r="J217" s="8" t="s">
        <v>71</v>
      </c>
      <c r="K217" s="39">
        <v>85.0</v>
      </c>
      <c r="L217" s="70" t="s">
        <v>692</v>
      </c>
      <c r="M217" s="39">
        <v>1.0</v>
      </c>
      <c r="N217" s="3" t="s">
        <v>54</v>
      </c>
      <c r="O217" s="3">
        <v>0.015625</v>
      </c>
      <c r="P217" s="3"/>
      <c r="Q217" s="8"/>
      <c r="R217" s="8"/>
      <c r="S217" s="8"/>
      <c r="T217" s="8"/>
      <c r="U217" s="8"/>
      <c r="V217" s="8"/>
      <c r="W217" s="8"/>
      <c r="X217" s="8"/>
      <c r="Y217" s="8"/>
      <c r="Z217" s="8"/>
      <c r="AA217" s="8"/>
      <c r="AB217" s="8"/>
      <c r="AC217" s="8"/>
      <c r="AD217" s="8"/>
      <c r="AE217" s="8"/>
      <c r="AF217" s="8"/>
    </row>
    <row r="218" ht="15.75" customHeight="1">
      <c r="A218" s="7" t="s">
        <v>55</v>
      </c>
      <c r="B218" s="40">
        <v>42180.0</v>
      </c>
      <c r="C218" s="39">
        <v>2015.0</v>
      </c>
      <c r="D218" s="3" t="s">
        <v>66</v>
      </c>
      <c r="E218" s="3" t="s">
        <v>72</v>
      </c>
      <c r="F218" s="3" t="s">
        <v>545</v>
      </c>
      <c r="G218" s="3" t="s">
        <v>386</v>
      </c>
      <c r="H218" s="39">
        <v>1.0</v>
      </c>
      <c r="I218" s="3" t="s">
        <v>324</v>
      </c>
      <c r="J218" s="3" t="s">
        <v>325</v>
      </c>
      <c r="K218" s="39">
        <v>4.0</v>
      </c>
      <c r="L218" s="70" t="s">
        <v>764</v>
      </c>
      <c r="M218" s="39">
        <v>0.25</v>
      </c>
      <c r="N218" s="3" t="s">
        <v>502</v>
      </c>
      <c r="O218" s="3" t="s">
        <v>55</v>
      </c>
      <c r="P218" s="3"/>
      <c r="Q218" s="8"/>
      <c r="R218" s="8"/>
      <c r="S218" s="8"/>
      <c r="T218" s="8"/>
      <c r="U218" s="8"/>
      <c r="V218" s="8"/>
      <c r="W218" s="8"/>
      <c r="X218" s="8"/>
      <c r="Y218" s="8"/>
      <c r="Z218" s="8"/>
      <c r="AA218" s="8"/>
      <c r="AB218" s="8"/>
      <c r="AC218" s="8"/>
      <c r="AD218" s="8"/>
      <c r="AE218" s="8"/>
      <c r="AF218" s="8"/>
    </row>
    <row r="219" ht="15.75" customHeight="1">
      <c r="A219" s="7" t="s">
        <v>55</v>
      </c>
      <c r="B219" s="40">
        <v>42180.0</v>
      </c>
      <c r="C219" s="39">
        <v>2015.0</v>
      </c>
      <c r="D219" s="3" t="s">
        <v>66</v>
      </c>
      <c r="E219" s="3" t="s">
        <v>72</v>
      </c>
      <c r="F219" s="3" t="s">
        <v>545</v>
      </c>
      <c r="G219" s="3" t="s">
        <v>386</v>
      </c>
      <c r="H219" s="39">
        <v>2.0</v>
      </c>
      <c r="I219" s="3" t="s">
        <v>324</v>
      </c>
      <c r="J219" s="3" t="s">
        <v>325</v>
      </c>
      <c r="K219" s="39">
        <v>9.0</v>
      </c>
      <c r="L219" s="70" t="s">
        <v>764</v>
      </c>
      <c r="M219" s="39">
        <v>0.25</v>
      </c>
      <c r="N219" s="3" t="s">
        <v>502</v>
      </c>
      <c r="O219" s="3" t="s">
        <v>55</v>
      </c>
      <c r="P219" s="3"/>
      <c r="Q219" s="8"/>
      <c r="R219" s="8"/>
      <c r="S219" s="8"/>
      <c r="T219" s="8"/>
      <c r="U219" s="8"/>
      <c r="V219" s="8"/>
      <c r="W219" s="8"/>
      <c r="X219" s="8"/>
      <c r="Y219" s="8"/>
      <c r="Z219" s="8"/>
      <c r="AA219" s="8"/>
      <c r="AB219" s="8"/>
      <c r="AC219" s="8"/>
      <c r="AD219" s="8"/>
      <c r="AE219" s="8"/>
      <c r="AF219" s="8"/>
    </row>
    <row r="220" ht="15.75" customHeight="1">
      <c r="A220" s="7" t="s">
        <v>55</v>
      </c>
      <c r="B220" s="40">
        <v>42180.0</v>
      </c>
      <c r="C220" s="39">
        <v>2015.0</v>
      </c>
      <c r="D220" s="3" t="s">
        <v>66</v>
      </c>
      <c r="E220" s="3" t="s">
        <v>72</v>
      </c>
      <c r="F220" s="3" t="s">
        <v>545</v>
      </c>
      <c r="G220" s="3" t="s">
        <v>386</v>
      </c>
      <c r="H220" s="39">
        <v>2.0</v>
      </c>
      <c r="I220" s="3" t="s">
        <v>324</v>
      </c>
      <c r="J220" s="3" t="s">
        <v>325</v>
      </c>
      <c r="K220" s="39">
        <v>5.0</v>
      </c>
      <c r="L220" s="70" t="s">
        <v>764</v>
      </c>
      <c r="M220" s="39">
        <v>0.25</v>
      </c>
      <c r="N220" s="3" t="s">
        <v>502</v>
      </c>
      <c r="O220" s="3" t="s">
        <v>55</v>
      </c>
      <c r="P220" s="3"/>
      <c r="Q220" s="8"/>
      <c r="R220" s="8"/>
      <c r="S220" s="8"/>
      <c r="T220" s="8"/>
      <c r="U220" s="8"/>
      <c r="V220" s="8"/>
      <c r="W220" s="8"/>
      <c r="X220" s="8"/>
      <c r="Y220" s="8"/>
      <c r="Z220" s="8"/>
      <c r="AA220" s="8"/>
      <c r="AB220" s="8"/>
      <c r="AC220" s="8"/>
      <c r="AD220" s="8"/>
      <c r="AE220" s="8"/>
      <c r="AF220" s="8"/>
    </row>
    <row r="221" ht="15.75" customHeight="1">
      <c r="A221" s="7" t="s">
        <v>55</v>
      </c>
      <c r="B221" s="40">
        <v>42180.0</v>
      </c>
      <c r="C221" s="39">
        <v>2015.0</v>
      </c>
      <c r="D221" s="3" t="s">
        <v>66</v>
      </c>
      <c r="E221" s="3" t="s">
        <v>72</v>
      </c>
      <c r="F221" s="3" t="s">
        <v>545</v>
      </c>
      <c r="G221" s="3" t="s">
        <v>386</v>
      </c>
      <c r="H221" s="39">
        <v>2.0</v>
      </c>
      <c r="I221" s="3" t="s">
        <v>324</v>
      </c>
      <c r="J221" s="3" t="s">
        <v>325</v>
      </c>
      <c r="K221" s="39">
        <v>10.0</v>
      </c>
      <c r="L221" s="70" t="s">
        <v>764</v>
      </c>
      <c r="M221" s="39">
        <v>0.25</v>
      </c>
      <c r="N221" s="3" t="s">
        <v>502</v>
      </c>
      <c r="O221" s="3" t="s">
        <v>55</v>
      </c>
      <c r="P221" s="3"/>
      <c r="Q221" s="8"/>
      <c r="R221" s="8"/>
      <c r="S221" s="8"/>
      <c r="T221" s="8"/>
      <c r="U221" s="8"/>
      <c r="V221" s="8"/>
      <c r="W221" s="8"/>
      <c r="X221" s="8"/>
      <c r="Y221" s="8"/>
      <c r="Z221" s="8"/>
      <c r="AA221" s="8"/>
      <c r="AB221" s="8"/>
      <c r="AC221" s="8"/>
      <c r="AD221" s="8"/>
      <c r="AE221" s="8"/>
      <c r="AF221" s="8"/>
    </row>
    <row r="222" ht="15.75" customHeight="1">
      <c r="A222" s="7" t="s">
        <v>55</v>
      </c>
      <c r="B222" s="40">
        <v>42180.0</v>
      </c>
      <c r="C222" s="39">
        <v>2015.0</v>
      </c>
      <c r="D222" s="3" t="s">
        <v>66</v>
      </c>
      <c r="E222" s="3" t="s">
        <v>72</v>
      </c>
      <c r="F222" s="3" t="s">
        <v>545</v>
      </c>
      <c r="G222" s="3" t="s">
        <v>386</v>
      </c>
      <c r="H222" s="39">
        <v>2.0</v>
      </c>
      <c r="I222" s="3" t="s">
        <v>324</v>
      </c>
      <c r="J222" s="3" t="s">
        <v>325</v>
      </c>
      <c r="K222" s="39">
        <v>6.0</v>
      </c>
      <c r="L222" s="70" t="s">
        <v>764</v>
      </c>
      <c r="M222" s="39">
        <v>0.25</v>
      </c>
      <c r="N222" s="3" t="s">
        <v>502</v>
      </c>
      <c r="O222" s="3" t="s">
        <v>55</v>
      </c>
      <c r="P222" s="3"/>
      <c r="Q222" s="8"/>
      <c r="R222" s="8"/>
      <c r="S222" s="8"/>
      <c r="T222" s="8"/>
      <c r="U222" s="8"/>
      <c r="V222" s="8"/>
      <c r="W222" s="8"/>
      <c r="X222" s="8"/>
      <c r="Y222" s="8"/>
      <c r="Z222" s="8"/>
      <c r="AA222" s="8"/>
      <c r="AB222" s="8"/>
      <c r="AC222" s="8"/>
      <c r="AD222" s="8"/>
      <c r="AE222" s="8"/>
      <c r="AF222" s="8"/>
    </row>
    <row r="223" ht="15.75" customHeight="1">
      <c r="A223" s="7" t="s">
        <v>55</v>
      </c>
      <c r="B223" s="40">
        <v>42180.0</v>
      </c>
      <c r="C223" s="39">
        <v>2015.0</v>
      </c>
      <c r="D223" s="3" t="s">
        <v>66</v>
      </c>
      <c r="E223" s="3" t="s">
        <v>72</v>
      </c>
      <c r="F223" s="3" t="s">
        <v>545</v>
      </c>
      <c r="G223" s="3" t="s">
        <v>386</v>
      </c>
      <c r="H223" s="39">
        <v>2.0</v>
      </c>
      <c r="I223" s="3" t="s">
        <v>324</v>
      </c>
      <c r="J223" s="3" t="s">
        <v>325</v>
      </c>
      <c r="K223" s="39">
        <v>4.0</v>
      </c>
      <c r="L223" s="70" t="s">
        <v>764</v>
      </c>
      <c r="M223" s="39">
        <v>0.25</v>
      </c>
      <c r="N223" s="3" t="s">
        <v>502</v>
      </c>
      <c r="O223" s="3" t="s">
        <v>55</v>
      </c>
      <c r="P223" s="3"/>
      <c r="Q223" s="8"/>
      <c r="R223" s="8"/>
      <c r="S223" s="8"/>
      <c r="T223" s="8"/>
      <c r="U223" s="8"/>
      <c r="V223" s="8"/>
      <c r="W223" s="8"/>
      <c r="X223" s="8"/>
      <c r="Y223" s="8"/>
      <c r="Z223" s="8"/>
      <c r="AA223" s="8"/>
      <c r="AB223" s="8"/>
      <c r="AC223" s="8"/>
      <c r="AD223" s="8"/>
      <c r="AE223" s="8"/>
      <c r="AF223" s="8"/>
    </row>
    <row r="224" ht="15.75" customHeight="1">
      <c r="A224" s="7" t="s">
        <v>55</v>
      </c>
      <c r="B224" s="40">
        <v>42180.0</v>
      </c>
      <c r="C224" s="39">
        <v>2015.0</v>
      </c>
      <c r="D224" s="3" t="s">
        <v>66</v>
      </c>
      <c r="E224" s="3" t="s">
        <v>72</v>
      </c>
      <c r="F224" s="3" t="s">
        <v>545</v>
      </c>
      <c r="G224" s="3" t="s">
        <v>386</v>
      </c>
      <c r="H224" s="39">
        <v>2.0</v>
      </c>
      <c r="I224" s="3" t="s">
        <v>324</v>
      </c>
      <c r="J224" s="3" t="s">
        <v>325</v>
      </c>
      <c r="K224" s="39">
        <v>3.0</v>
      </c>
      <c r="L224" s="70" t="s">
        <v>764</v>
      </c>
      <c r="M224" s="39">
        <v>0.25</v>
      </c>
      <c r="N224" s="3" t="s">
        <v>502</v>
      </c>
      <c r="O224" s="3" t="s">
        <v>55</v>
      </c>
      <c r="P224" s="3"/>
      <c r="Q224" s="8"/>
      <c r="R224" s="8"/>
      <c r="S224" s="8"/>
      <c r="T224" s="8"/>
      <c r="U224" s="8"/>
      <c r="V224" s="8"/>
      <c r="W224" s="8"/>
      <c r="X224" s="8"/>
      <c r="Y224" s="8"/>
      <c r="Z224" s="8"/>
      <c r="AA224" s="8"/>
      <c r="AB224" s="8"/>
      <c r="AC224" s="8"/>
      <c r="AD224" s="8"/>
      <c r="AE224" s="8"/>
      <c r="AF224" s="8"/>
    </row>
    <row r="225" ht="15.75" customHeight="1">
      <c r="A225" s="7" t="s">
        <v>55</v>
      </c>
      <c r="B225" s="40">
        <v>42180.0</v>
      </c>
      <c r="C225" s="39">
        <v>2015.0</v>
      </c>
      <c r="D225" s="3" t="s">
        <v>66</v>
      </c>
      <c r="E225" s="3" t="s">
        <v>72</v>
      </c>
      <c r="F225" s="3" t="s">
        <v>545</v>
      </c>
      <c r="G225" s="3" t="s">
        <v>386</v>
      </c>
      <c r="H225" s="39">
        <v>2.0</v>
      </c>
      <c r="I225" s="3" t="s">
        <v>324</v>
      </c>
      <c r="J225" s="3" t="s">
        <v>325</v>
      </c>
      <c r="K225" s="39">
        <v>3.0</v>
      </c>
      <c r="L225" s="70" t="s">
        <v>764</v>
      </c>
      <c r="M225" s="39">
        <v>0.25</v>
      </c>
      <c r="N225" s="3" t="s">
        <v>502</v>
      </c>
      <c r="O225" s="3" t="s">
        <v>55</v>
      </c>
      <c r="P225" s="3"/>
      <c r="Q225" s="8"/>
      <c r="R225" s="8"/>
      <c r="S225" s="8"/>
      <c r="T225" s="8"/>
      <c r="U225" s="8"/>
      <c r="V225" s="8"/>
      <c r="W225" s="8"/>
      <c r="X225" s="8"/>
      <c r="Y225" s="8"/>
      <c r="Z225" s="8"/>
      <c r="AA225" s="8"/>
      <c r="AB225" s="8"/>
      <c r="AC225" s="8"/>
      <c r="AD225" s="8"/>
      <c r="AE225" s="8"/>
      <c r="AF225" s="8"/>
    </row>
    <row r="226" ht="15.75" customHeight="1">
      <c r="A226" s="7" t="s">
        <v>55</v>
      </c>
      <c r="B226" s="40">
        <v>42180.0</v>
      </c>
      <c r="C226" s="39">
        <v>2015.0</v>
      </c>
      <c r="D226" s="3" t="s">
        <v>66</v>
      </c>
      <c r="E226" s="3" t="s">
        <v>72</v>
      </c>
      <c r="F226" s="3" t="s">
        <v>545</v>
      </c>
      <c r="G226" s="3" t="s">
        <v>386</v>
      </c>
      <c r="H226" s="39">
        <v>2.0</v>
      </c>
      <c r="I226" s="3" t="s">
        <v>324</v>
      </c>
      <c r="J226" s="3" t="s">
        <v>325</v>
      </c>
      <c r="K226" s="39">
        <v>2.0</v>
      </c>
      <c r="L226" s="70" t="s">
        <v>764</v>
      </c>
      <c r="M226" s="39">
        <v>0.25</v>
      </c>
      <c r="N226" s="3" t="s">
        <v>502</v>
      </c>
      <c r="O226" s="3" t="s">
        <v>55</v>
      </c>
      <c r="P226" s="3"/>
      <c r="Q226" s="8"/>
      <c r="R226" s="8"/>
      <c r="S226" s="8"/>
      <c r="T226" s="8"/>
      <c r="U226" s="8"/>
      <c r="V226" s="8"/>
      <c r="W226" s="8"/>
      <c r="X226" s="8"/>
      <c r="Y226" s="8"/>
      <c r="Z226" s="8"/>
      <c r="AA226" s="8"/>
      <c r="AB226" s="8"/>
      <c r="AC226" s="8"/>
      <c r="AD226" s="8"/>
      <c r="AE226" s="8"/>
      <c r="AF226" s="8"/>
    </row>
    <row r="227" ht="15.75" customHeight="1">
      <c r="A227" s="7" t="s">
        <v>55</v>
      </c>
      <c r="B227" s="40">
        <v>42180.0</v>
      </c>
      <c r="C227" s="39">
        <v>2015.0</v>
      </c>
      <c r="D227" s="3" t="s">
        <v>66</v>
      </c>
      <c r="E227" s="3" t="s">
        <v>72</v>
      </c>
      <c r="F227" s="3" t="s">
        <v>545</v>
      </c>
      <c r="G227" s="3" t="s">
        <v>386</v>
      </c>
      <c r="H227" s="39">
        <v>2.0</v>
      </c>
      <c r="I227" s="3" t="s">
        <v>324</v>
      </c>
      <c r="J227" s="3" t="s">
        <v>325</v>
      </c>
      <c r="K227" s="39">
        <v>4.0</v>
      </c>
      <c r="L227" s="70" t="s">
        <v>764</v>
      </c>
      <c r="M227" s="39">
        <v>0.25</v>
      </c>
      <c r="N227" s="3" t="s">
        <v>502</v>
      </c>
      <c r="O227" s="3" t="s">
        <v>55</v>
      </c>
      <c r="P227" s="3"/>
      <c r="Q227" s="8"/>
      <c r="R227" s="8"/>
      <c r="S227" s="8"/>
      <c r="T227" s="8"/>
      <c r="U227" s="8"/>
      <c r="V227" s="8"/>
      <c r="W227" s="8"/>
      <c r="X227" s="8"/>
      <c r="Y227" s="8"/>
      <c r="Z227" s="8"/>
      <c r="AA227" s="8"/>
      <c r="AB227" s="8"/>
      <c r="AC227" s="8"/>
      <c r="AD227" s="8"/>
      <c r="AE227" s="8"/>
      <c r="AF227" s="8"/>
    </row>
    <row r="228" ht="15.75" customHeight="1">
      <c r="A228" s="7" t="s">
        <v>55</v>
      </c>
      <c r="B228" s="40">
        <v>42180.0</v>
      </c>
      <c r="C228" s="39">
        <v>2015.0</v>
      </c>
      <c r="D228" s="3" t="s">
        <v>66</v>
      </c>
      <c r="E228" s="3" t="s">
        <v>72</v>
      </c>
      <c r="F228" s="3" t="s">
        <v>545</v>
      </c>
      <c r="G228" s="3" t="s">
        <v>386</v>
      </c>
      <c r="H228" s="39">
        <v>2.0</v>
      </c>
      <c r="I228" s="3" t="s">
        <v>324</v>
      </c>
      <c r="J228" s="3" t="s">
        <v>325</v>
      </c>
      <c r="K228" s="39">
        <v>1.0</v>
      </c>
      <c r="L228" s="70" t="s">
        <v>692</v>
      </c>
      <c r="M228" s="39">
        <v>0.25</v>
      </c>
      <c r="N228" s="3" t="s">
        <v>502</v>
      </c>
      <c r="O228" s="3" t="s">
        <v>55</v>
      </c>
      <c r="P228" s="3"/>
      <c r="Q228" s="8"/>
      <c r="R228" s="8"/>
      <c r="S228" s="8"/>
      <c r="T228" s="8"/>
      <c r="U228" s="8"/>
      <c r="V228" s="8"/>
      <c r="W228" s="8"/>
      <c r="X228" s="8"/>
      <c r="Y228" s="8"/>
      <c r="Z228" s="8"/>
      <c r="AA228" s="8"/>
      <c r="AB228" s="8"/>
      <c r="AC228" s="8"/>
      <c r="AD228" s="8"/>
      <c r="AE228" s="8"/>
      <c r="AF228" s="8"/>
    </row>
    <row r="229" ht="15.75" customHeight="1">
      <c r="A229" s="7" t="s">
        <v>55</v>
      </c>
      <c r="B229" s="40">
        <v>42180.0</v>
      </c>
      <c r="C229" s="39">
        <v>2015.0</v>
      </c>
      <c r="D229" s="3" t="s">
        <v>66</v>
      </c>
      <c r="E229" s="3" t="s">
        <v>72</v>
      </c>
      <c r="F229" s="3" t="s">
        <v>545</v>
      </c>
      <c r="G229" s="3" t="s">
        <v>386</v>
      </c>
      <c r="H229" s="39">
        <v>2.0</v>
      </c>
      <c r="I229" s="3" t="s">
        <v>324</v>
      </c>
      <c r="J229" s="3" t="s">
        <v>325</v>
      </c>
      <c r="K229" s="39">
        <v>8.0</v>
      </c>
      <c r="L229" s="70" t="s">
        <v>764</v>
      </c>
      <c r="M229" s="39">
        <v>0.25</v>
      </c>
      <c r="N229" s="3" t="s">
        <v>502</v>
      </c>
      <c r="O229" s="3" t="s">
        <v>55</v>
      </c>
      <c r="P229" s="3"/>
      <c r="Q229" s="8"/>
      <c r="R229" s="8"/>
      <c r="S229" s="8"/>
      <c r="T229" s="8"/>
      <c r="U229" s="8"/>
      <c r="V229" s="8"/>
      <c r="W229" s="8"/>
      <c r="X229" s="8"/>
      <c r="Y229" s="8"/>
      <c r="Z229" s="8"/>
      <c r="AA229" s="8"/>
      <c r="AB229" s="8"/>
      <c r="AC229" s="8"/>
      <c r="AD229" s="8"/>
      <c r="AE229" s="8"/>
      <c r="AF229" s="8"/>
    </row>
    <row r="230" ht="15.75" customHeight="1">
      <c r="A230" s="7" t="s">
        <v>55</v>
      </c>
      <c r="B230" s="40">
        <v>42180.0</v>
      </c>
      <c r="C230" s="39">
        <v>2015.0</v>
      </c>
      <c r="D230" s="3" t="s">
        <v>66</v>
      </c>
      <c r="E230" s="3" t="s">
        <v>72</v>
      </c>
      <c r="F230" s="3" t="s">
        <v>545</v>
      </c>
      <c r="G230" s="3" t="s">
        <v>386</v>
      </c>
      <c r="H230" s="39">
        <v>2.0</v>
      </c>
      <c r="I230" s="3" t="s">
        <v>324</v>
      </c>
      <c r="J230" s="3" t="s">
        <v>325</v>
      </c>
      <c r="K230" s="39">
        <v>3.0</v>
      </c>
      <c r="L230" s="70" t="s">
        <v>764</v>
      </c>
      <c r="M230" s="39">
        <v>0.25</v>
      </c>
      <c r="N230" s="3" t="s">
        <v>502</v>
      </c>
      <c r="O230" s="3" t="s">
        <v>55</v>
      </c>
      <c r="P230" s="3"/>
      <c r="Q230" s="8"/>
      <c r="R230" s="8"/>
      <c r="S230" s="8"/>
      <c r="T230" s="8"/>
      <c r="U230" s="8"/>
      <c r="V230" s="8"/>
      <c r="W230" s="8"/>
      <c r="X230" s="8"/>
      <c r="Y230" s="8"/>
      <c r="Z230" s="8"/>
      <c r="AA230" s="8"/>
      <c r="AB230" s="8"/>
      <c r="AC230" s="8"/>
      <c r="AD230" s="8"/>
      <c r="AE230" s="8"/>
      <c r="AF230" s="8"/>
    </row>
    <row r="231" ht="15.75" customHeight="1">
      <c r="A231" s="7" t="s">
        <v>55</v>
      </c>
      <c r="B231" s="40">
        <v>42180.0</v>
      </c>
      <c r="C231" s="39">
        <v>2015.0</v>
      </c>
      <c r="D231" s="3" t="s">
        <v>66</v>
      </c>
      <c r="E231" s="3" t="s">
        <v>72</v>
      </c>
      <c r="F231" s="3" t="s">
        <v>545</v>
      </c>
      <c r="G231" s="3" t="s">
        <v>386</v>
      </c>
      <c r="H231" s="39">
        <v>2.0</v>
      </c>
      <c r="I231" s="3" t="s">
        <v>324</v>
      </c>
      <c r="J231" s="3" t="s">
        <v>325</v>
      </c>
      <c r="K231" s="39">
        <v>14.0</v>
      </c>
      <c r="L231" s="70" t="s">
        <v>764</v>
      </c>
      <c r="M231" s="39">
        <v>0.25</v>
      </c>
      <c r="N231" s="3" t="s">
        <v>502</v>
      </c>
      <c r="O231" s="3" t="s">
        <v>55</v>
      </c>
      <c r="P231" s="3"/>
      <c r="Q231" s="8"/>
      <c r="R231" s="8"/>
      <c r="S231" s="8"/>
      <c r="T231" s="8"/>
      <c r="U231" s="8"/>
      <c r="V231" s="8"/>
      <c r="W231" s="8"/>
      <c r="X231" s="8"/>
      <c r="Y231" s="8"/>
      <c r="Z231" s="8"/>
      <c r="AA231" s="8"/>
      <c r="AB231" s="8"/>
      <c r="AC231" s="8"/>
      <c r="AD231" s="8"/>
      <c r="AE231" s="8"/>
      <c r="AF231" s="8"/>
    </row>
    <row r="232" ht="15.75" customHeight="1">
      <c r="A232" s="7" t="s">
        <v>55</v>
      </c>
      <c r="B232" s="40">
        <v>42180.0</v>
      </c>
      <c r="C232" s="39">
        <v>2015.0</v>
      </c>
      <c r="D232" s="3" t="s">
        <v>66</v>
      </c>
      <c r="E232" s="3" t="s">
        <v>72</v>
      </c>
      <c r="F232" s="3" t="s">
        <v>545</v>
      </c>
      <c r="G232" s="3" t="s">
        <v>386</v>
      </c>
      <c r="H232" s="39">
        <v>2.0</v>
      </c>
      <c r="I232" s="3" t="s">
        <v>324</v>
      </c>
      <c r="J232" s="3" t="s">
        <v>325</v>
      </c>
      <c r="K232" s="39">
        <v>3.0</v>
      </c>
      <c r="L232" s="70" t="s">
        <v>764</v>
      </c>
      <c r="M232" s="39">
        <v>0.25</v>
      </c>
      <c r="N232" s="3" t="s">
        <v>502</v>
      </c>
      <c r="O232" s="3" t="s">
        <v>55</v>
      </c>
      <c r="P232" s="3"/>
      <c r="Q232" s="8"/>
      <c r="R232" s="8"/>
      <c r="S232" s="8"/>
      <c r="T232" s="8"/>
      <c r="U232" s="8"/>
      <c r="V232" s="8"/>
      <c r="W232" s="8"/>
      <c r="X232" s="8"/>
      <c r="Y232" s="8"/>
      <c r="Z232" s="8"/>
      <c r="AA232" s="8"/>
      <c r="AB232" s="8"/>
      <c r="AC232" s="8"/>
      <c r="AD232" s="8"/>
      <c r="AE232" s="8"/>
      <c r="AF232" s="8"/>
    </row>
    <row r="233" ht="15.75" customHeight="1">
      <c r="A233" s="7" t="s">
        <v>55</v>
      </c>
      <c r="B233" s="40">
        <v>42180.0</v>
      </c>
      <c r="C233" s="39">
        <v>2015.0</v>
      </c>
      <c r="D233" s="3" t="s">
        <v>66</v>
      </c>
      <c r="E233" s="3" t="s">
        <v>72</v>
      </c>
      <c r="F233" s="3" t="s">
        <v>545</v>
      </c>
      <c r="G233" s="3" t="s">
        <v>388</v>
      </c>
      <c r="H233" s="39">
        <v>1.0</v>
      </c>
      <c r="I233" s="73" t="s">
        <v>70</v>
      </c>
      <c r="J233" s="8" t="s">
        <v>71</v>
      </c>
      <c r="K233" s="39">
        <v>315.0</v>
      </c>
      <c r="L233" s="70" t="s">
        <v>692</v>
      </c>
      <c r="M233" s="39">
        <v>1.0</v>
      </c>
      <c r="N233" s="3" t="s">
        <v>54</v>
      </c>
      <c r="O233" s="3">
        <v>0.03125</v>
      </c>
      <c r="P233" s="3"/>
      <c r="Q233" s="8"/>
      <c r="R233" s="8"/>
      <c r="S233" s="8"/>
      <c r="T233" s="8"/>
      <c r="U233" s="8"/>
      <c r="V233" s="8"/>
      <c r="W233" s="8"/>
      <c r="X233" s="8"/>
      <c r="Y233" s="8"/>
      <c r="Z233" s="8"/>
      <c r="AA233" s="8"/>
      <c r="AB233" s="8"/>
      <c r="AC233" s="8"/>
      <c r="AD233" s="8"/>
      <c r="AE233" s="8"/>
      <c r="AF233" s="8"/>
    </row>
    <row r="234" ht="15.75" customHeight="1">
      <c r="A234" s="7" t="s">
        <v>55</v>
      </c>
      <c r="B234" s="40">
        <v>42180.0</v>
      </c>
      <c r="C234" s="39">
        <v>2015.0</v>
      </c>
      <c r="D234" s="3" t="s">
        <v>66</v>
      </c>
      <c r="E234" s="3" t="s">
        <v>72</v>
      </c>
      <c r="F234" s="3" t="s">
        <v>545</v>
      </c>
      <c r="G234" s="3" t="s">
        <v>388</v>
      </c>
      <c r="H234" s="39">
        <v>2.0</v>
      </c>
      <c r="I234" s="73" t="s">
        <v>70</v>
      </c>
      <c r="J234" s="8" t="s">
        <v>71</v>
      </c>
      <c r="K234" s="39">
        <v>350.0</v>
      </c>
      <c r="L234" s="70" t="s">
        <v>692</v>
      </c>
      <c r="M234" s="39">
        <v>1.0</v>
      </c>
      <c r="N234" s="3" t="s">
        <v>54</v>
      </c>
      <c r="O234" s="3">
        <v>0.015625</v>
      </c>
      <c r="P234" s="3"/>
      <c r="Q234" s="8"/>
      <c r="R234" s="8"/>
      <c r="S234" s="8"/>
      <c r="T234" s="8"/>
      <c r="U234" s="8"/>
      <c r="V234" s="8"/>
      <c r="W234" s="8"/>
      <c r="X234" s="8"/>
      <c r="Y234" s="8"/>
      <c r="Z234" s="8"/>
      <c r="AA234" s="8"/>
      <c r="AB234" s="8"/>
      <c r="AC234" s="8"/>
      <c r="AD234" s="8"/>
      <c r="AE234" s="8"/>
      <c r="AF234" s="8"/>
    </row>
    <row r="235" ht="15.75" customHeight="1">
      <c r="A235" s="7" t="s">
        <v>55</v>
      </c>
      <c r="B235" s="40">
        <v>42180.0</v>
      </c>
      <c r="C235" s="39">
        <v>2015.0</v>
      </c>
      <c r="D235" s="3" t="s">
        <v>66</v>
      </c>
      <c r="E235" s="3" t="s">
        <v>72</v>
      </c>
      <c r="F235" s="3" t="s">
        <v>545</v>
      </c>
      <c r="G235" s="3" t="s">
        <v>388</v>
      </c>
      <c r="H235" s="39">
        <v>2.0</v>
      </c>
      <c r="I235" s="56" t="s">
        <v>189</v>
      </c>
      <c r="J235" s="55" t="s">
        <v>190</v>
      </c>
      <c r="K235" s="39">
        <v>1.0</v>
      </c>
      <c r="L235" s="70" t="s">
        <v>692</v>
      </c>
      <c r="M235" s="39">
        <v>1.0</v>
      </c>
      <c r="N235" s="3" t="s">
        <v>502</v>
      </c>
      <c r="O235" s="3" t="s">
        <v>55</v>
      </c>
      <c r="P235" s="3"/>
      <c r="Q235" s="8"/>
      <c r="R235" s="8"/>
      <c r="S235" s="8"/>
      <c r="T235" s="8"/>
      <c r="U235" s="8"/>
      <c r="V235" s="8"/>
      <c r="W235" s="8"/>
      <c r="X235" s="8"/>
      <c r="Y235" s="8"/>
      <c r="Z235" s="8"/>
      <c r="AA235" s="8"/>
      <c r="AB235" s="8"/>
      <c r="AC235" s="8"/>
      <c r="AD235" s="8"/>
      <c r="AE235" s="8"/>
      <c r="AF235" s="8"/>
    </row>
    <row r="236" ht="15.75" customHeight="1">
      <c r="A236" s="7" t="s">
        <v>55</v>
      </c>
      <c r="B236" s="40">
        <v>42180.0</v>
      </c>
      <c r="C236" s="39">
        <v>2015.0</v>
      </c>
      <c r="D236" s="3" t="s">
        <v>66</v>
      </c>
      <c r="E236" s="3" t="s">
        <v>72</v>
      </c>
      <c r="F236" s="3" t="s">
        <v>545</v>
      </c>
      <c r="G236" s="3" t="s">
        <v>389</v>
      </c>
      <c r="H236" s="39">
        <v>1.0</v>
      </c>
      <c r="I236" s="3" t="s">
        <v>331</v>
      </c>
      <c r="J236" s="3" t="s">
        <v>332</v>
      </c>
      <c r="K236" s="39">
        <v>3.0</v>
      </c>
      <c r="L236" s="70" t="s">
        <v>692</v>
      </c>
      <c r="M236" s="39">
        <v>1.0</v>
      </c>
      <c r="N236" s="3" t="s">
        <v>502</v>
      </c>
      <c r="O236" s="3" t="s">
        <v>55</v>
      </c>
      <c r="P236" s="3"/>
      <c r="Q236" s="8"/>
      <c r="R236" s="8"/>
      <c r="S236" s="8"/>
      <c r="T236" s="8"/>
      <c r="U236" s="8"/>
      <c r="V236" s="8"/>
      <c r="W236" s="8"/>
      <c r="X236" s="8"/>
      <c r="Y236" s="8"/>
      <c r="Z236" s="8"/>
      <c r="AA236" s="8"/>
      <c r="AB236" s="8"/>
      <c r="AC236" s="8"/>
      <c r="AD236" s="8"/>
      <c r="AE236" s="8"/>
      <c r="AF236" s="8"/>
    </row>
    <row r="237" ht="15.75" customHeight="1">
      <c r="A237" s="7" t="s">
        <v>55</v>
      </c>
      <c r="B237" s="40">
        <v>42180.0</v>
      </c>
      <c r="C237" s="39">
        <v>2015.0</v>
      </c>
      <c r="D237" s="3" t="s">
        <v>66</v>
      </c>
      <c r="E237" s="3" t="s">
        <v>72</v>
      </c>
      <c r="F237" s="3" t="s">
        <v>545</v>
      </c>
      <c r="G237" s="3" t="s">
        <v>389</v>
      </c>
      <c r="H237" s="39">
        <v>1.0</v>
      </c>
      <c r="I237" s="3" t="s">
        <v>328</v>
      </c>
      <c r="J237" s="3" t="s">
        <v>329</v>
      </c>
      <c r="K237" s="39">
        <v>2.0</v>
      </c>
      <c r="L237" s="70" t="s">
        <v>692</v>
      </c>
      <c r="M237" s="39">
        <v>1.0</v>
      </c>
      <c r="N237" s="3" t="s">
        <v>502</v>
      </c>
      <c r="O237" s="3" t="s">
        <v>55</v>
      </c>
      <c r="P237" s="3"/>
      <c r="Q237" s="8"/>
      <c r="R237" s="8"/>
      <c r="S237" s="8"/>
      <c r="T237" s="8"/>
      <c r="U237" s="8"/>
      <c r="V237" s="8"/>
      <c r="W237" s="8"/>
      <c r="X237" s="8"/>
      <c r="Y237" s="8"/>
      <c r="Z237" s="8"/>
      <c r="AA237" s="8"/>
      <c r="AB237" s="8"/>
      <c r="AC237" s="8"/>
      <c r="AD237" s="8"/>
      <c r="AE237" s="8"/>
      <c r="AF237" s="8"/>
    </row>
    <row r="238" ht="15.75" customHeight="1">
      <c r="A238" s="7" t="s">
        <v>55</v>
      </c>
      <c r="B238" s="40">
        <v>42180.0</v>
      </c>
      <c r="C238" s="39">
        <v>2015.0</v>
      </c>
      <c r="D238" s="3" t="s">
        <v>66</v>
      </c>
      <c r="E238" s="3" t="s">
        <v>72</v>
      </c>
      <c r="F238" s="3" t="s">
        <v>545</v>
      </c>
      <c r="G238" s="3" t="s">
        <v>389</v>
      </c>
      <c r="H238" s="39">
        <v>2.0</v>
      </c>
      <c r="I238" s="3" t="s">
        <v>331</v>
      </c>
      <c r="J238" s="3" t="s">
        <v>332</v>
      </c>
      <c r="K238" s="39">
        <v>3.0</v>
      </c>
      <c r="L238" s="70" t="s">
        <v>692</v>
      </c>
      <c r="M238" s="39">
        <v>1.0</v>
      </c>
      <c r="N238" s="3" t="s">
        <v>502</v>
      </c>
      <c r="O238" s="3" t="s">
        <v>55</v>
      </c>
      <c r="P238" s="3"/>
      <c r="Q238" s="8"/>
      <c r="R238" s="8"/>
      <c r="S238" s="8"/>
      <c r="T238" s="8"/>
      <c r="U238" s="8"/>
      <c r="V238" s="8"/>
      <c r="W238" s="8"/>
      <c r="X238" s="8"/>
      <c r="Y238" s="8"/>
      <c r="Z238" s="8"/>
      <c r="AA238" s="8"/>
      <c r="AB238" s="8"/>
      <c r="AC238" s="8"/>
      <c r="AD238" s="8"/>
      <c r="AE238" s="8"/>
      <c r="AF238" s="8"/>
    </row>
    <row r="239" ht="15.75" customHeight="1">
      <c r="A239" s="7" t="s">
        <v>55</v>
      </c>
      <c r="B239" s="40">
        <v>42180.0</v>
      </c>
      <c r="C239" s="39">
        <v>2015.0</v>
      </c>
      <c r="D239" s="3" t="s">
        <v>66</v>
      </c>
      <c r="E239" s="3" t="s">
        <v>72</v>
      </c>
      <c r="F239" s="3" t="s">
        <v>545</v>
      </c>
      <c r="G239" s="3" t="s">
        <v>389</v>
      </c>
      <c r="H239" s="39">
        <v>2.0</v>
      </c>
      <c r="I239" s="3" t="s">
        <v>328</v>
      </c>
      <c r="J239" s="3" t="s">
        <v>329</v>
      </c>
      <c r="K239" s="39">
        <v>1.0</v>
      </c>
      <c r="L239" s="70" t="s">
        <v>692</v>
      </c>
      <c r="M239" s="39">
        <v>1.0</v>
      </c>
      <c r="N239" s="3" t="s">
        <v>502</v>
      </c>
      <c r="O239" s="3" t="s">
        <v>55</v>
      </c>
      <c r="P239" s="3"/>
      <c r="Q239" s="8"/>
      <c r="R239" s="8"/>
      <c r="S239" s="8"/>
      <c r="T239" s="8"/>
      <c r="U239" s="8"/>
      <c r="V239" s="8"/>
      <c r="W239" s="8"/>
      <c r="X239" s="8"/>
      <c r="Y239" s="8"/>
      <c r="Z239" s="8"/>
      <c r="AA239" s="8"/>
      <c r="AB239" s="8"/>
      <c r="AC239" s="8"/>
      <c r="AD239" s="8"/>
      <c r="AE239" s="8"/>
      <c r="AF239" s="8"/>
    </row>
    <row r="240" ht="15.75" customHeight="1">
      <c r="A240" s="7" t="s">
        <v>55</v>
      </c>
      <c r="B240" s="40">
        <v>42180.0</v>
      </c>
      <c r="C240" s="39">
        <v>2015.0</v>
      </c>
      <c r="D240" s="3" t="s">
        <v>66</v>
      </c>
      <c r="E240" s="3" t="s">
        <v>72</v>
      </c>
      <c r="F240" s="3" t="s">
        <v>545</v>
      </c>
      <c r="G240" s="3" t="s">
        <v>394</v>
      </c>
      <c r="H240" s="39">
        <v>1.0</v>
      </c>
      <c r="I240" s="3" t="s">
        <v>314</v>
      </c>
      <c r="J240" s="3" t="s">
        <v>315</v>
      </c>
      <c r="K240" s="39">
        <v>5.0</v>
      </c>
      <c r="L240" s="70" t="s">
        <v>692</v>
      </c>
      <c r="M240" s="39">
        <v>1.0</v>
      </c>
      <c r="N240" s="3" t="s">
        <v>502</v>
      </c>
      <c r="O240" s="3" t="s">
        <v>55</v>
      </c>
      <c r="P240" s="3"/>
      <c r="Q240" s="8"/>
      <c r="R240" s="8"/>
      <c r="S240" s="8"/>
      <c r="T240" s="8"/>
      <c r="U240" s="8"/>
      <c r="V240" s="8"/>
      <c r="W240" s="8"/>
      <c r="X240" s="8"/>
      <c r="Y240" s="8"/>
      <c r="Z240" s="8"/>
      <c r="AA240" s="8"/>
      <c r="AB240" s="8"/>
      <c r="AC240" s="8"/>
      <c r="AD240" s="8"/>
      <c r="AE240" s="8"/>
      <c r="AF240" s="8"/>
    </row>
    <row r="241" ht="15.75" customHeight="1">
      <c r="A241" s="7" t="s">
        <v>55</v>
      </c>
      <c r="B241" s="40">
        <v>42180.0</v>
      </c>
      <c r="C241" s="39">
        <v>2015.0</v>
      </c>
      <c r="D241" s="3" t="s">
        <v>66</v>
      </c>
      <c r="E241" s="3" t="s">
        <v>72</v>
      </c>
      <c r="F241" s="3" t="s">
        <v>545</v>
      </c>
      <c r="G241" s="3" t="s">
        <v>394</v>
      </c>
      <c r="H241" s="39">
        <v>1.0</v>
      </c>
      <c r="I241" s="3" t="s">
        <v>328</v>
      </c>
      <c r="J241" s="3" t="s">
        <v>329</v>
      </c>
      <c r="K241" s="39">
        <v>1.0</v>
      </c>
      <c r="L241" s="70" t="s">
        <v>692</v>
      </c>
      <c r="M241" s="39">
        <v>1.0</v>
      </c>
      <c r="N241" s="3" t="s">
        <v>502</v>
      </c>
      <c r="O241" s="3" t="s">
        <v>55</v>
      </c>
      <c r="P241" s="3"/>
      <c r="Q241" s="8"/>
      <c r="R241" s="8"/>
      <c r="S241" s="8"/>
      <c r="T241" s="8"/>
      <c r="U241" s="8"/>
      <c r="V241" s="8"/>
      <c r="W241" s="8"/>
      <c r="X241" s="8"/>
      <c r="Y241" s="8"/>
      <c r="Z241" s="8"/>
      <c r="AA241" s="8"/>
      <c r="AB241" s="8"/>
      <c r="AC241" s="8"/>
      <c r="AD241" s="8"/>
      <c r="AE241" s="8"/>
      <c r="AF241" s="8"/>
    </row>
    <row r="242" ht="15.75" customHeight="1">
      <c r="A242" s="7" t="s">
        <v>55</v>
      </c>
      <c r="B242" s="40">
        <v>42180.0</v>
      </c>
      <c r="C242" s="39">
        <v>2015.0</v>
      </c>
      <c r="D242" s="3" t="s">
        <v>66</v>
      </c>
      <c r="E242" s="3" t="s">
        <v>72</v>
      </c>
      <c r="F242" s="3" t="s">
        <v>545</v>
      </c>
      <c r="G242" s="3" t="s">
        <v>394</v>
      </c>
      <c r="H242" s="39">
        <v>2.0</v>
      </c>
      <c r="I242" s="3" t="s">
        <v>349</v>
      </c>
      <c r="J242" s="3" t="s">
        <v>350</v>
      </c>
      <c r="K242" s="39">
        <v>1.0</v>
      </c>
      <c r="L242" s="70" t="s">
        <v>692</v>
      </c>
      <c r="M242" s="39">
        <v>1.0</v>
      </c>
      <c r="N242" s="3" t="s">
        <v>502</v>
      </c>
      <c r="O242" s="3" t="s">
        <v>55</v>
      </c>
      <c r="P242" s="3"/>
      <c r="Q242" s="8"/>
      <c r="R242" s="8"/>
      <c r="S242" s="8"/>
      <c r="T242" s="8"/>
      <c r="U242" s="8"/>
      <c r="V242" s="8"/>
      <c r="W242" s="8"/>
      <c r="X242" s="8"/>
      <c r="Y242" s="8"/>
      <c r="Z242" s="8"/>
      <c r="AA242" s="8"/>
      <c r="AB242" s="8"/>
      <c r="AC242" s="8"/>
      <c r="AD242" s="8"/>
      <c r="AE242" s="8"/>
      <c r="AF242" s="8"/>
    </row>
    <row r="243" ht="15.75" customHeight="1">
      <c r="A243" s="7" t="s">
        <v>55</v>
      </c>
      <c r="B243" s="40">
        <v>42180.0</v>
      </c>
      <c r="C243" s="39">
        <v>2015.0</v>
      </c>
      <c r="D243" s="3" t="s">
        <v>66</v>
      </c>
      <c r="E243" s="3" t="s">
        <v>72</v>
      </c>
      <c r="F243" s="3" t="s">
        <v>545</v>
      </c>
      <c r="G243" s="3" t="s">
        <v>394</v>
      </c>
      <c r="H243" s="39">
        <v>2.0</v>
      </c>
      <c r="I243" s="3" t="s">
        <v>328</v>
      </c>
      <c r="J243" s="3" t="s">
        <v>329</v>
      </c>
      <c r="K243" s="39">
        <v>7.0</v>
      </c>
      <c r="L243" s="70" t="s">
        <v>692</v>
      </c>
      <c r="M243" s="39">
        <v>1.0</v>
      </c>
      <c r="N243" s="3" t="s">
        <v>502</v>
      </c>
      <c r="O243" s="3" t="s">
        <v>55</v>
      </c>
      <c r="P243" s="3"/>
      <c r="Q243" s="8"/>
      <c r="R243" s="8"/>
      <c r="S243" s="8"/>
      <c r="T243" s="8"/>
      <c r="U243" s="8"/>
      <c r="V243" s="8"/>
      <c r="W243" s="8"/>
      <c r="X243" s="8"/>
      <c r="Y243" s="8"/>
      <c r="Z243" s="8"/>
      <c r="AA243" s="8"/>
      <c r="AB243" s="8"/>
      <c r="AC243" s="8"/>
      <c r="AD243" s="8"/>
      <c r="AE243" s="8"/>
      <c r="AF243" s="8"/>
    </row>
    <row r="244" ht="15.75" customHeight="1">
      <c r="A244" s="7" t="s">
        <v>55</v>
      </c>
      <c r="B244" s="40">
        <v>42187.0</v>
      </c>
      <c r="C244" s="39">
        <v>2015.0</v>
      </c>
      <c r="D244" s="3" t="s">
        <v>66</v>
      </c>
      <c r="E244" s="3" t="s">
        <v>72</v>
      </c>
      <c r="F244" s="3" t="s">
        <v>552</v>
      </c>
      <c r="G244" s="3" t="s">
        <v>390</v>
      </c>
      <c r="H244" s="39">
        <v>2.0</v>
      </c>
      <c r="I244" s="73" t="s">
        <v>70</v>
      </c>
      <c r="J244" s="8" t="s">
        <v>71</v>
      </c>
      <c r="K244" s="39">
        <v>10.0</v>
      </c>
      <c r="L244" s="70" t="s">
        <v>692</v>
      </c>
      <c r="M244" s="39">
        <v>0.25</v>
      </c>
      <c r="N244" s="3" t="s">
        <v>54</v>
      </c>
      <c r="O244" s="3">
        <v>0.0625</v>
      </c>
      <c r="P244" s="3"/>
      <c r="Q244" s="8"/>
      <c r="R244" s="8"/>
      <c r="S244" s="8"/>
      <c r="T244" s="8"/>
      <c r="U244" s="8"/>
      <c r="V244" s="8"/>
      <c r="W244" s="8"/>
      <c r="X244" s="8"/>
      <c r="Y244" s="8"/>
      <c r="Z244" s="8"/>
      <c r="AA244" s="8"/>
      <c r="AB244" s="8"/>
      <c r="AC244" s="8"/>
      <c r="AD244" s="8"/>
      <c r="AE244" s="8"/>
      <c r="AF244" s="8"/>
    </row>
    <row r="245" ht="15.75" customHeight="1">
      <c r="A245" s="7" t="s">
        <v>55</v>
      </c>
      <c r="B245" s="40">
        <v>42187.0</v>
      </c>
      <c r="C245" s="39">
        <v>2015.0</v>
      </c>
      <c r="D245" s="3" t="s">
        <v>66</v>
      </c>
      <c r="E245" s="3" t="s">
        <v>72</v>
      </c>
      <c r="F245" s="3" t="s">
        <v>552</v>
      </c>
      <c r="G245" s="3" t="s">
        <v>391</v>
      </c>
      <c r="H245" s="39">
        <v>1.0</v>
      </c>
      <c r="I245" s="73" t="s">
        <v>70</v>
      </c>
      <c r="J245" s="8" t="s">
        <v>71</v>
      </c>
      <c r="K245" s="39">
        <v>39.0</v>
      </c>
      <c r="L245" s="70" t="s">
        <v>692</v>
      </c>
      <c r="M245" s="39">
        <v>0.25</v>
      </c>
      <c r="N245" s="3" t="s">
        <v>54</v>
      </c>
      <c r="O245" s="3">
        <v>0.03125</v>
      </c>
      <c r="P245" s="3"/>
      <c r="Q245" s="8"/>
      <c r="R245" s="8"/>
      <c r="S245" s="8"/>
      <c r="T245" s="8"/>
      <c r="U245" s="8"/>
      <c r="V245" s="8"/>
      <c r="W245" s="8"/>
      <c r="X245" s="8"/>
      <c r="Y245" s="8"/>
      <c r="Z245" s="8"/>
      <c r="AA245" s="8"/>
      <c r="AB245" s="8"/>
      <c r="AC245" s="8"/>
      <c r="AD245" s="8"/>
      <c r="AE245" s="8"/>
      <c r="AF245" s="8"/>
    </row>
    <row r="246" ht="15.75" customHeight="1">
      <c r="A246" s="7" t="s">
        <v>55</v>
      </c>
      <c r="B246" s="40">
        <v>42187.0</v>
      </c>
      <c r="C246" s="39">
        <v>2015.0</v>
      </c>
      <c r="D246" s="3" t="s">
        <v>66</v>
      </c>
      <c r="E246" s="3" t="s">
        <v>72</v>
      </c>
      <c r="F246" s="3" t="s">
        <v>552</v>
      </c>
      <c r="G246" s="3" t="s">
        <v>391</v>
      </c>
      <c r="H246" s="39">
        <v>2.0</v>
      </c>
      <c r="I246" s="73" t="s">
        <v>70</v>
      </c>
      <c r="J246" s="8" t="s">
        <v>71</v>
      </c>
      <c r="K246" s="39">
        <v>19.0</v>
      </c>
      <c r="L246" s="70" t="s">
        <v>692</v>
      </c>
      <c r="M246" s="39">
        <v>0.25</v>
      </c>
      <c r="N246" s="3" t="s">
        <v>54</v>
      </c>
      <c r="O246" s="3">
        <v>0.015625</v>
      </c>
      <c r="P246" s="3"/>
      <c r="Q246" s="8"/>
      <c r="R246" s="8"/>
      <c r="S246" s="8"/>
      <c r="T246" s="8"/>
      <c r="U246" s="8"/>
      <c r="V246" s="8"/>
      <c r="W246" s="8"/>
      <c r="X246" s="8"/>
      <c r="Y246" s="8"/>
      <c r="Z246" s="8"/>
      <c r="AA246" s="8"/>
      <c r="AB246" s="8"/>
      <c r="AC246" s="8"/>
      <c r="AD246" s="8"/>
      <c r="AE246" s="8"/>
      <c r="AF246" s="8"/>
    </row>
    <row r="247" ht="15.75" customHeight="1">
      <c r="A247" s="7" t="s">
        <v>55</v>
      </c>
      <c r="B247" s="40">
        <v>42187.0</v>
      </c>
      <c r="C247" s="39">
        <v>2015.0</v>
      </c>
      <c r="D247" s="3" t="s">
        <v>66</v>
      </c>
      <c r="E247" s="3" t="s">
        <v>72</v>
      </c>
      <c r="F247" s="3" t="s">
        <v>552</v>
      </c>
      <c r="G247" s="3" t="s">
        <v>393</v>
      </c>
      <c r="H247" s="39">
        <v>1.0</v>
      </c>
      <c r="I247" s="3" t="s">
        <v>324</v>
      </c>
      <c r="J247" s="3" t="s">
        <v>325</v>
      </c>
      <c r="K247" s="39">
        <v>6.0</v>
      </c>
      <c r="L247" s="70" t="s">
        <v>764</v>
      </c>
      <c r="M247" s="39">
        <v>0.25</v>
      </c>
      <c r="N247" s="3" t="s">
        <v>502</v>
      </c>
      <c r="O247" s="3" t="s">
        <v>55</v>
      </c>
      <c r="P247" s="3"/>
      <c r="Q247" s="8"/>
      <c r="R247" s="8"/>
      <c r="S247" s="8"/>
      <c r="T247" s="8"/>
      <c r="U247" s="8"/>
      <c r="V247" s="8"/>
      <c r="W247" s="8"/>
      <c r="X247" s="8"/>
      <c r="Y247" s="8"/>
      <c r="Z247" s="8"/>
      <c r="AA247" s="8"/>
      <c r="AB247" s="8"/>
      <c r="AC247" s="8"/>
      <c r="AD247" s="8"/>
      <c r="AE247" s="8"/>
      <c r="AF247" s="8"/>
    </row>
    <row r="248" ht="15.75" customHeight="1">
      <c r="A248" s="7" t="s">
        <v>55</v>
      </c>
      <c r="B248" s="40">
        <v>42187.0</v>
      </c>
      <c r="C248" s="39">
        <v>2015.0</v>
      </c>
      <c r="D248" s="3" t="s">
        <v>66</v>
      </c>
      <c r="E248" s="3" t="s">
        <v>72</v>
      </c>
      <c r="F248" s="3" t="s">
        <v>552</v>
      </c>
      <c r="G248" s="3" t="s">
        <v>393</v>
      </c>
      <c r="H248" s="39">
        <v>1.0</v>
      </c>
      <c r="I248" s="3" t="s">
        <v>328</v>
      </c>
      <c r="J248" s="3" t="s">
        <v>329</v>
      </c>
      <c r="K248" s="39">
        <v>1.0</v>
      </c>
      <c r="L248" s="70" t="s">
        <v>692</v>
      </c>
      <c r="M248" s="39">
        <v>0.25</v>
      </c>
      <c r="N248" s="3" t="s">
        <v>502</v>
      </c>
      <c r="O248" s="3" t="s">
        <v>55</v>
      </c>
      <c r="P248" s="3"/>
      <c r="Q248" s="8"/>
      <c r="R248" s="8"/>
      <c r="S248" s="8"/>
      <c r="T248" s="8"/>
      <c r="U248" s="8"/>
      <c r="V248" s="8"/>
      <c r="W248" s="8"/>
      <c r="X248" s="8"/>
      <c r="Y248" s="8"/>
      <c r="Z248" s="8"/>
      <c r="AA248" s="8"/>
      <c r="AB248" s="8"/>
      <c r="AC248" s="8"/>
      <c r="AD248" s="8"/>
      <c r="AE248" s="8"/>
      <c r="AF248" s="8"/>
    </row>
    <row r="249" ht="15.75" customHeight="1">
      <c r="A249" s="7" t="s">
        <v>55</v>
      </c>
      <c r="B249" s="40">
        <v>42187.0</v>
      </c>
      <c r="C249" s="39">
        <v>2015.0</v>
      </c>
      <c r="D249" s="3" t="s">
        <v>66</v>
      </c>
      <c r="E249" s="3" t="s">
        <v>72</v>
      </c>
      <c r="F249" s="3" t="s">
        <v>552</v>
      </c>
      <c r="G249" s="3" t="s">
        <v>393</v>
      </c>
      <c r="H249" s="39">
        <v>2.0</v>
      </c>
      <c r="I249" s="3" t="s">
        <v>324</v>
      </c>
      <c r="J249" s="3" t="s">
        <v>325</v>
      </c>
      <c r="K249" s="39">
        <v>6.0</v>
      </c>
      <c r="L249" s="70" t="s">
        <v>764</v>
      </c>
      <c r="M249" s="39">
        <v>1.0</v>
      </c>
      <c r="N249" s="3" t="s">
        <v>502</v>
      </c>
      <c r="O249" s="3" t="s">
        <v>55</v>
      </c>
      <c r="P249" s="3"/>
      <c r="Q249" s="8"/>
      <c r="R249" s="8"/>
      <c r="S249" s="8"/>
      <c r="T249" s="8"/>
      <c r="U249" s="8"/>
      <c r="V249" s="8"/>
      <c r="W249" s="8"/>
      <c r="X249" s="8"/>
      <c r="Y249" s="8"/>
      <c r="Z249" s="8"/>
      <c r="AA249" s="8"/>
      <c r="AB249" s="8"/>
      <c r="AC249" s="8"/>
      <c r="AD249" s="8"/>
      <c r="AE249" s="8"/>
      <c r="AF249" s="8"/>
    </row>
    <row r="250" ht="15.75" customHeight="1">
      <c r="A250" s="7" t="s">
        <v>55</v>
      </c>
      <c r="B250" s="40">
        <v>42187.0</v>
      </c>
      <c r="C250" s="39">
        <v>2015.0</v>
      </c>
      <c r="D250" s="3" t="s">
        <v>66</v>
      </c>
      <c r="E250" s="3" t="s">
        <v>72</v>
      </c>
      <c r="F250" s="3" t="s">
        <v>552</v>
      </c>
      <c r="G250" s="3" t="s">
        <v>393</v>
      </c>
      <c r="H250" s="39">
        <v>2.0</v>
      </c>
      <c r="I250" s="73" t="s">
        <v>70</v>
      </c>
      <c r="J250" s="8" t="s">
        <v>71</v>
      </c>
      <c r="K250" s="39">
        <v>4.0</v>
      </c>
      <c r="L250" s="70" t="s">
        <v>692</v>
      </c>
      <c r="M250" s="39">
        <v>1.0</v>
      </c>
      <c r="N250" s="3" t="s">
        <v>54</v>
      </c>
      <c r="O250" s="3">
        <v>0.03125</v>
      </c>
      <c r="P250" s="3"/>
      <c r="Q250" s="8"/>
      <c r="R250" s="8"/>
      <c r="S250" s="8"/>
      <c r="T250" s="8"/>
      <c r="U250" s="8"/>
      <c r="V250" s="8"/>
      <c r="W250" s="8"/>
      <c r="X250" s="8"/>
      <c r="Y250" s="8"/>
      <c r="Z250" s="8"/>
      <c r="AA250" s="8"/>
      <c r="AB250" s="8"/>
      <c r="AC250" s="8"/>
      <c r="AD250" s="8"/>
      <c r="AE250" s="8"/>
      <c r="AF250" s="8"/>
    </row>
    <row r="251" ht="15.75" customHeight="1">
      <c r="A251" s="7" t="s">
        <v>55</v>
      </c>
      <c r="B251" s="40">
        <v>42187.0</v>
      </c>
      <c r="C251" s="39">
        <v>2015.0</v>
      </c>
      <c r="D251" s="3" t="s">
        <v>66</v>
      </c>
      <c r="E251" s="3" t="s">
        <v>72</v>
      </c>
      <c r="F251" s="3" t="s">
        <v>552</v>
      </c>
      <c r="G251" s="3" t="s">
        <v>396</v>
      </c>
      <c r="H251" s="39">
        <v>1.0</v>
      </c>
      <c r="I251" s="73" t="s">
        <v>70</v>
      </c>
      <c r="J251" s="8" t="s">
        <v>71</v>
      </c>
      <c r="K251" s="39">
        <v>17.0</v>
      </c>
      <c r="L251" s="70" t="s">
        <v>692</v>
      </c>
      <c r="M251" s="39">
        <v>0.25</v>
      </c>
      <c r="N251" s="3" t="s">
        <v>54</v>
      </c>
      <c r="O251" s="3">
        <v>0.0625</v>
      </c>
      <c r="P251" s="3"/>
      <c r="Q251" s="8"/>
      <c r="R251" s="8"/>
      <c r="S251" s="8"/>
      <c r="T251" s="8"/>
      <c r="U251" s="8"/>
      <c r="V251" s="8"/>
      <c r="W251" s="8"/>
      <c r="X251" s="8"/>
      <c r="Y251" s="8"/>
      <c r="Z251" s="8"/>
      <c r="AA251" s="8"/>
      <c r="AB251" s="8"/>
      <c r="AC251" s="8"/>
      <c r="AD251" s="8"/>
      <c r="AE251" s="8"/>
      <c r="AF251" s="8"/>
    </row>
    <row r="252" ht="15.75" customHeight="1">
      <c r="A252" s="7" t="s">
        <v>55</v>
      </c>
      <c r="B252" s="40">
        <v>42187.0</v>
      </c>
      <c r="C252" s="39">
        <v>2015.0</v>
      </c>
      <c r="D252" s="3" t="s">
        <v>66</v>
      </c>
      <c r="E252" s="3" t="s">
        <v>72</v>
      </c>
      <c r="F252" s="3" t="s">
        <v>552</v>
      </c>
      <c r="G252" s="3" t="s">
        <v>396</v>
      </c>
      <c r="H252" s="39">
        <v>1.0</v>
      </c>
      <c r="I252" s="3" t="s">
        <v>328</v>
      </c>
      <c r="J252" s="3" t="s">
        <v>329</v>
      </c>
      <c r="K252" s="39">
        <v>1.0</v>
      </c>
      <c r="L252" s="70" t="s">
        <v>692</v>
      </c>
      <c r="M252" s="39">
        <v>0.25</v>
      </c>
      <c r="N252" s="3" t="s">
        <v>502</v>
      </c>
      <c r="O252" s="3" t="s">
        <v>55</v>
      </c>
      <c r="P252" s="3"/>
      <c r="Q252" s="8"/>
      <c r="R252" s="8"/>
      <c r="S252" s="8"/>
      <c r="T252" s="8"/>
      <c r="U252" s="8"/>
      <c r="V252" s="8"/>
      <c r="W252" s="8"/>
      <c r="X252" s="8"/>
      <c r="Y252" s="8"/>
      <c r="Z252" s="8"/>
      <c r="AA252" s="8"/>
      <c r="AB252" s="8"/>
      <c r="AC252" s="8"/>
      <c r="AD252" s="8"/>
      <c r="AE252" s="8"/>
      <c r="AF252" s="8"/>
    </row>
    <row r="253" ht="15.75" customHeight="1">
      <c r="A253" s="7" t="s">
        <v>55</v>
      </c>
      <c r="B253" s="40">
        <v>42187.0</v>
      </c>
      <c r="C253" s="39">
        <v>2015.0</v>
      </c>
      <c r="D253" s="3" t="s">
        <v>66</v>
      </c>
      <c r="E253" s="3" t="s">
        <v>72</v>
      </c>
      <c r="F253" s="3" t="s">
        <v>552</v>
      </c>
      <c r="G253" s="3" t="s">
        <v>396</v>
      </c>
      <c r="H253" s="39">
        <v>1.0</v>
      </c>
      <c r="I253" s="56" t="s">
        <v>189</v>
      </c>
      <c r="J253" s="55" t="s">
        <v>190</v>
      </c>
      <c r="K253" s="39">
        <v>1.0</v>
      </c>
      <c r="L253" s="70" t="s">
        <v>692</v>
      </c>
      <c r="M253" s="39">
        <v>0.25</v>
      </c>
      <c r="N253" s="3" t="s">
        <v>502</v>
      </c>
      <c r="O253" s="3" t="s">
        <v>55</v>
      </c>
      <c r="P253" s="3"/>
      <c r="Q253" s="8"/>
      <c r="R253" s="8"/>
      <c r="S253" s="8"/>
      <c r="T253" s="8"/>
      <c r="U253" s="8"/>
      <c r="V253" s="8"/>
      <c r="W253" s="8"/>
      <c r="X253" s="8"/>
      <c r="Y253" s="8"/>
      <c r="Z253" s="8"/>
      <c r="AA253" s="8"/>
      <c r="AB253" s="8"/>
      <c r="AC253" s="8"/>
      <c r="AD253" s="8"/>
      <c r="AE253" s="8"/>
      <c r="AF253" s="8"/>
    </row>
    <row r="254" ht="15.75" customHeight="1">
      <c r="A254" s="7" t="s">
        <v>55</v>
      </c>
      <c r="B254" s="40">
        <v>42187.0</v>
      </c>
      <c r="C254" s="39">
        <v>2015.0</v>
      </c>
      <c r="D254" s="3" t="s">
        <v>66</v>
      </c>
      <c r="E254" s="3" t="s">
        <v>72</v>
      </c>
      <c r="F254" s="3" t="s">
        <v>552</v>
      </c>
      <c r="G254" s="3" t="s">
        <v>396</v>
      </c>
      <c r="H254" s="39">
        <v>2.0</v>
      </c>
      <c r="I254" s="3" t="s">
        <v>328</v>
      </c>
      <c r="J254" s="3" t="s">
        <v>329</v>
      </c>
      <c r="K254" s="39">
        <v>1.0</v>
      </c>
      <c r="L254" s="70" t="s">
        <v>692</v>
      </c>
      <c r="M254" s="39">
        <v>1.0</v>
      </c>
      <c r="N254" s="3" t="s">
        <v>502</v>
      </c>
      <c r="O254" s="3" t="s">
        <v>55</v>
      </c>
      <c r="P254" s="3"/>
      <c r="Q254" s="8"/>
      <c r="R254" s="8"/>
      <c r="S254" s="8"/>
      <c r="T254" s="8"/>
      <c r="U254" s="8"/>
      <c r="V254" s="8"/>
      <c r="W254" s="8"/>
      <c r="X254" s="8"/>
      <c r="Y254" s="8"/>
      <c r="Z254" s="8"/>
      <c r="AA254" s="8"/>
      <c r="AB254" s="8"/>
      <c r="AC254" s="8"/>
      <c r="AD254" s="8"/>
      <c r="AE254" s="8"/>
      <c r="AF254" s="8"/>
    </row>
    <row r="255" ht="15.75" customHeight="1">
      <c r="A255" s="7" t="s">
        <v>55</v>
      </c>
      <c r="B255" s="40">
        <v>42187.0</v>
      </c>
      <c r="C255" s="39">
        <v>2015.0</v>
      </c>
      <c r="D255" s="3" t="s">
        <v>66</v>
      </c>
      <c r="E255" s="3" t="s">
        <v>72</v>
      </c>
      <c r="F255" s="3" t="s">
        <v>552</v>
      </c>
      <c r="G255" s="3" t="s">
        <v>396</v>
      </c>
      <c r="H255" s="39">
        <v>2.0</v>
      </c>
      <c r="I255" s="73" t="s">
        <v>70</v>
      </c>
      <c r="J255" s="8" t="s">
        <v>71</v>
      </c>
      <c r="K255" s="39">
        <v>13.0</v>
      </c>
      <c r="L255" s="70" t="s">
        <v>692</v>
      </c>
      <c r="M255" s="39">
        <v>1.0</v>
      </c>
      <c r="N255" s="3" t="s">
        <v>54</v>
      </c>
      <c r="O255" s="3">
        <v>0.0625</v>
      </c>
      <c r="P255" s="3"/>
      <c r="Q255" s="8"/>
      <c r="R255" s="8"/>
      <c r="S255" s="8"/>
      <c r="T255" s="8"/>
      <c r="U255" s="8"/>
      <c r="V255" s="8"/>
      <c r="W255" s="8"/>
      <c r="X255" s="8"/>
      <c r="Y255" s="8"/>
      <c r="Z255" s="8"/>
      <c r="AA255" s="8"/>
      <c r="AB255" s="8"/>
      <c r="AC255" s="8"/>
      <c r="AD255" s="8"/>
      <c r="AE255" s="8"/>
      <c r="AF255" s="8"/>
    </row>
    <row r="256" ht="15.75" customHeight="1">
      <c r="A256" s="7" t="s">
        <v>55</v>
      </c>
      <c r="B256" s="40">
        <v>42187.0</v>
      </c>
      <c r="C256" s="39">
        <v>2015.0</v>
      </c>
      <c r="D256" s="3" t="s">
        <v>66</v>
      </c>
      <c r="E256" s="3" t="s">
        <v>72</v>
      </c>
      <c r="F256" s="3" t="s">
        <v>552</v>
      </c>
      <c r="G256" s="3" t="s">
        <v>396</v>
      </c>
      <c r="H256" s="39">
        <v>2.0</v>
      </c>
      <c r="I256" s="56" t="s">
        <v>189</v>
      </c>
      <c r="J256" s="55" t="s">
        <v>190</v>
      </c>
      <c r="K256" s="39">
        <v>1.0</v>
      </c>
      <c r="L256" s="70" t="s">
        <v>692</v>
      </c>
      <c r="M256" s="39">
        <v>1.0</v>
      </c>
      <c r="N256" s="3" t="s">
        <v>502</v>
      </c>
      <c r="O256" s="3" t="s">
        <v>55</v>
      </c>
      <c r="P256" s="3"/>
      <c r="Q256" s="8"/>
      <c r="R256" s="8"/>
      <c r="S256" s="8"/>
      <c r="T256" s="8"/>
      <c r="U256" s="8"/>
      <c r="V256" s="8"/>
      <c r="W256" s="8"/>
      <c r="X256" s="8"/>
      <c r="Y256" s="8"/>
      <c r="Z256" s="8"/>
      <c r="AA256" s="8"/>
      <c r="AB256" s="8"/>
      <c r="AC256" s="8"/>
      <c r="AD256" s="8"/>
      <c r="AE256" s="8"/>
      <c r="AF256" s="8"/>
    </row>
    <row r="257" ht="15.75" customHeight="1">
      <c r="A257" s="7" t="s">
        <v>55</v>
      </c>
      <c r="B257" s="40">
        <v>42187.0</v>
      </c>
      <c r="C257" s="39">
        <v>2015.0</v>
      </c>
      <c r="D257" s="3" t="s">
        <v>66</v>
      </c>
      <c r="E257" s="3" t="s">
        <v>72</v>
      </c>
      <c r="F257" s="3" t="s">
        <v>552</v>
      </c>
      <c r="G257" s="3" t="s">
        <v>397</v>
      </c>
      <c r="H257" s="39">
        <v>1.0</v>
      </c>
      <c r="I257" s="73" t="s">
        <v>70</v>
      </c>
      <c r="J257" s="8" t="s">
        <v>71</v>
      </c>
      <c r="K257" s="39">
        <v>26.0</v>
      </c>
      <c r="L257" s="70" t="s">
        <v>692</v>
      </c>
      <c r="M257" s="39">
        <v>1.0</v>
      </c>
      <c r="N257" s="3" t="s">
        <v>54</v>
      </c>
      <c r="O257" s="3">
        <v>0.03125</v>
      </c>
      <c r="P257" s="3"/>
      <c r="Q257" s="8"/>
      <c r="R257" s="8"/>
      <c r="S257" s="8"/>
      <c r="T257" s="8"/>
      <c r="U257" s="8"/>
      <c r="V257" s="8"/>
      <c r="W257" s="8"/>
      <c r="X257" s="8"/>
      <c r="Y257" s="8"/>
      <c r="Z257" s="8"/>
      <c r="AA257" s="8"/>
      <c r="AB257" s="8"/>
      <c r="AC257" s="8"/>
      <c r="AD257" s="8"/>
      <c r="AE257" s="8"/>
      <c r="AF257" s="8"/>
    </row>
    <row r="258" ht="15.75" customHeight="1">
      <c r="A258" s="7" t="s">
        <v>55</v>
      </c>
      <c r="B258" s="40">
        <v>42187.0</v>
      </c>
      <c r="C258" s="39">
        <v>2015.0</v>
      </c>
      <c r="D258" s="3" t="s">
        <v>66</v>
      </c>
      <c r="E258" s="3" t="s">
        <v>72</v>
      </c>
      <c r="F258" s="3" t="s">
        <v>552</v>
      </c>
      <c r="G258" s="3" t="s">
        <v>397</v>
      </c>
      <c r="H258" s="39">
        <v>1.0</v>
      </c>
      <c r="I258" s="56" t="s">
        <v>189</v>
      </c>
      <c r="J258" s="55" t="s">
        <v>190</v>
      </c>
      <c r="K258" s="39">
        <v>1.0</v>
      </c>
      <c r="L258" s="70" t="s">
        <v>692</v>
      </c>
      <c r="M258" s="39">
        <v>1.0</v>
      </c>
      <c r="N258" s="3" t="s">
        <v>502</v>
      </c>
      <c r="O258" s="3" t="s">
        <v>55</v>
      </c>
      <c r="P258" s="3"/>
      <c r="Q258" s="8"/>
      <c r="R258" s="8"/>
      <c r="S258" s="8"/>
      <c r="T258" s="8"/>
      <c r="U258" s="8"/>
      <c r="V258" s="8"/>
      <c r="W258" s="8"/>
      <c r="X258" s="8"/>
      <c r="Y258" s="8"/>
      <c r="Z258" s="8"/>
      <c r="AA258" s="8"/>
      <c r="AB258" s="8"/>
      <c r="AC258" s="8"/>
      <c r="AD258" s="8"/>
      <c r="AE258" s="8"/>
      <c r="AF258" s="8"/>
    </row>
    <row r="259" ht="15.75" customHeight="1">
      <c r="A259" s="7" t="s">
        <v>55</v>
      </c>
      <c r="B259" s="40">
        <v>42187.0</v>
      </c>
      <c r="C259" s="39">
        <v>2015.0</v>
      </c>
      <c r="D259" s="3" t="s">
        <v>66</v>
      </c>
      <c r="E259" s="3" t="s">
        <v>72</v>
      </c>
      <c r="F259" s="3" t="s">
        <v>552</v>
      </c>
      <c r="G259" s="3" t="s">
        <v>397</v>
      </c>
      <c r="H259" s="39">
        <v>1.0</v>
      </c>
      <c r="I259" s="3" t="s">
        <v>328</v>
      </c>
      <c r="J259" s="3" t="s">
        <v>329</v>
      </c>
      <c r="K259" s="39">
        <v>8.0</v>
      </c>
      <c r="L259" s="70" t="s">
        <v>692</v>
      </c>
      <c r="M259" s="39">
        <v>1.0</v>
      </c>
      <c r="N259" s="3" t="s">
        <v>502</v>
      </c>
      <c r="O259" s="3" t="s">
        <v>55</v>
      </c>
      <c r="P259" s="3"/>
      <c r="Q259" s="8"/>
      <c r="R259" s="8"/>
      <c r="S259" s="8"/>
      <c r="T259" s="8"/>
      <c r="U259" s="8"/>
      <c r="V259" s="8"/>
      <c r="W259" s="8"/>
      <c r="X259" s="8"/>
      <c r="Y259" s="8"/>
      <c r="Z259" s="8"/>
      <c r="AA259" s="8"/>
      <c r="AB259" s="8"/>
      <c r="AC259" s="8"/>
      <c r="AD259" s="8"/>
      <c r="AE259" s="8"/>
      <c r="AF259" s="8"/>
    </row>
    <row r="260" ht="15.75" customHeight="1">
      <c r="A260" s="7" t="s">
        <v>55</v>
      </c>
      <c r="B260" s="40">
        <v>42187.0</v>
      </c>
      <c r="C260" s="39">
        <v>2015.0</v>
      </c>
      <c r="D260" s="3" t="s">
        <v>66</v>
      </c>
      <c r="E260" s="3" t="s">
        <v>72</v>
      </c>
      <c r="F260" s="3" t="s">
        <v>552</v>
      </c>
      <c r="G260" s="3" t="s">
        <v>397</v>
      </c>
      <c r="H260" s="39">
        <v>1.0</v>
      </c>
      <c r="I260" s="3" t="s">
        <v>314</v>
      </c>
      <c r="J260" s="3" t="s">
        <v>315</v>
      </c>
      <c r="K260" s="39">
        <v>1.0</v>
      </c>
      <c r="L260" s="70" t="s">
        <v>692</v>
      </c>
      <c r="M260" s="39">
        <v>1.0</v>
      </c>
      <c r="N260" s="3" t="s">
        <v>502</v>
      </c>
      <c r="O260" s="3" t="s">
        <v>55</v>
      </c>
      <c r="P260" s="3"/>
      <c r="Q260" s="8"/>
      <c r="R260" s="8"/>
      <c r="S260" s="8"/>
      <c r="T260" s="8"/>
      <c r="U260" s="8"/>
      <c r="V260" s="8"/>
      <c r="W260" s="8"/>
      <c r="X260" s="8"/>
      <c r="Y260" s="8"/>
      <c r="Z260" s="8"/>
      <c r="AA260" s="8"/>
      <c r="AB260" s="8"/>
      <c r="AC260" s="8"/>
      <c r="AD260" s="8"/>
      <c r="AE260" s="8"/>
      <c r="AF260" s="8"/>
    </row>
    <row r="261" ht="15.75" customHeight="1">
      <c r="A261" s="7" t="s">
        <v>55</v>
      </c>
      <c r="B261" s="40">
        <v>42187.0</v>
      </c>
      <c r="C261" s="39">
        <v>2015.0</v>
      </c>
      <c r="D261" s="3" t="s">
        <v>66</v>
      </c>
      <c r="E261" s="3" t="s">
        <v>72</v>
      </c>
      <c r="F261" s="3" t="s">
        <v>552</v>
      </c>
      <c r="G261" s="3" t="s">
        <v>397</v>
      </c>
      <c r="H261" s="39">
        <v>1.0</v>
      </c>
      <c r="I261" s="3" t="s">
        <v>148</v>
      </c>
      <c r="J261" s="3" t="s">
        <v>149</v>
      </c>
      <c r="K261" s="39">
        <v>1.0</v>
      </c>
      <c r="L261" s="70" t="s">
        <v>692</v>
      </c>
      <c r="M261" s="39">
        <v>1.0</v>
      </c>
      <c r="N261" s="3" t="s">
        <v>502</v>
      </c>
      <c r="O261" s="3" t="s">
        <v>55</v>
      </c>
      <c r="P261" s="3"/>
      <c r="Q261" s="8"/>
      <c r="R261" s="8"/>
      <c r="S261" s="8"/>
      <c r="T261" s="8"/>
      <c r="U261" s="8"/>
      <c r="V261" s="8"/>
      <c r="W261" s="8"/>
      <c r="X261" s="8"/>
      <c r="Y261" s="8"/>
      <c r="Z261" s="8"/>
      <c r="AA261" s="8"/>
      <c r="AB261" s="8"/>
      <c r="AC261" s="8"/>
      <c r="AD261" s="8"/>
      <c r="AE261" s="8"/>
      <c r="AF261" s="8"/>
    </row>
    <row r="262" ht="15.75" customHeight="1">
      <c r="A262" s="7" t="s">
        <v>55</v>
      </c>
      <c r="B262" s="40">
        <v>42187.0</v>
      </c>
      <c r="C262" s="39">
        <v>2015.0</v>
      </c>
      <c r="D262" s="3" t="s">
        <v>66</v>
      </c>
      <c r="E262" s="3" t="s">
        <v>72</v>
      </c>
      <c r="F262" s="3" t="s">
        <v>552</v>
      </c>
      <c r="G262" s="3" t="s">
        <v>397</v>
      </c>
      <c r="H262" s="39">
        <v>2.0</v>
      </c>
      <c r="I262" s="3" t="s">
        <v>328</v>
      </c>
      <c r="J262" s="3" t="s">
        <v>329</v>
      </c>
      <c r="K262" s="39">
        <v>9.0</v>
      </c>
      <c r="L262" s="70" t="s">
        <v>692</v>
      </c>
      <c r="M262" s="39">
        <v>1.0</v>
      </c>
      <c r="N262" s="3" t="s">
        <v>502</v>
      </c>
      <c r="O262" s="3" t="s">
        <v>55</v>
      </c>
      <c r="P262" s="3"/>
      <c r="Q262" s="8"/>
      <c r="R262" s="8"/>
      <c r="S262" s="8"/>
      <c r="T262" s="8"/>
      <c r="U262" s="8"/>
      <c r="V262" s="8"/>
      <c r="W262" s="8"/>
      <c r="X262" s="8"/>
      <c r="Y262" s="8"/>
      <c r="Z262" s="8"/>
      <c r="AA262" s="8"/>
      <c r="AB262" s="8"/>
      <c r="AC262" s="8"/>
      <c r="AD262" s="8"/>
      <c r="AE262" s="8"/>
      <c r="AF262" s="8"/>
    </row>
    <row r="263" ht="15.75" customHeight="1">
      <c r="A263" s="7" t="s">
        <v>55</v>
      </c>
      <c r="B263" s="40">
        <v>42187.0</v>
      </c>
      <c r="C263" s="39">
        <v>2015.0</v>
      </c>
      <c r="D263" s="3" t="s">
        <v>66</v>
      </c>
      <c r="E263" s="3" t="s">
        <v>72</v>
      </c>
      <c r="F263" s="3" t="s">
        <v>552</v>
      </c>
      <c r="G263" s="3" t="s">
        <v>397</v>
      </c>
      <c r="H263" s="39">
        <v>2.0</v>
      </c>
      <c r="I263" s="73" t="s">
        <v>70</v>
      </c>
      <c r="J263" s="8" t="s">
        <v>71</v>
      </c>
      <c r="K263" s="39">
        <v>61.0</v>
      </c>
      <c r="L263" s="70" t="s">
        <v>692</v>
      </c>
      <c r="M263" s="39">
        <v>1.0</v>
      </c>
      <c r="N263" s="3" t="s">
        <v>54</v>
      </c>
      <c r="O263" s="3">
        <v>0.03125</v>
      </c>
      <c r="P263" s="3"/>
      <c r="Q263" s="8"/>
      <c r="R263" s="8"/>
      <c r="S263" s="8"/>
      <c r="T263" s="8"/>
      <c r="U263" s="8"/>
      <c r="V263" s="8"/>
      <c r="W263" s="8"/>
      <c r="X263" s="8"/>
      <c r="Y263" s="8"/>
      <c r="Z263" s="8"/>
      <c r="AA263" s="8"/>
      <c r="AB263" s="8"/>
      <c r="AC263" s="8"/>
      <c r="AD263" s="8"/>
      <c r="AE263" s="8"/>
      <c r="AF263" s="8"/>
    </row>
    <row r="264" ht="15.75" customHeight="1">
      <c r="A264" s="7" t="s">
        <v>55</v>
      </c>
      <c r="B264" s="40">
        <v>42187.0</v>
      </c>
      <c r="C264" s="39">
        <v>2015.0</v>
      </c>
      <c r="D264" s="3" t="s">
        <v>66</v>
      </c>
      <c r="E264" s="3" t="s">
        <v>72</v>
      </c>
      <c r="F264" s="3" t="s">
        <v>552</v>
      </c>
      <c r="G264" s="3" t="s">
        <v>398</v>
      </c>
      <c r="H264" s="39">
        <v>1.0</v>
      </c>
      <c r="I264" s="3" t="s">
        <v>328</v>
      </c>
      <c r="J264" s="3" t="s">
        <v>329</v>
      </c>
      <c r="K264" s="39">
        <v>2.0</v>
      </c>
      <c r="L264" s="70" t="s">
        <v>692</v>
      </c>
      <c r="M264" s="39">
        <v>1.0</v>
      </c>
      <c r="N264" s="3" t="s">
        <v>502</v>
      </c>
      <c r="O264" s="3" t="s">
        <v>55</v>
      </c>
      <c r="P264" s="3"/>
      <c r="Q264" s="8"/>
      <c r="R264" s="8"/>
      <c r="S264" s="8"/>
      <c r="T264" s="8"/>
      <c r="U264" s="8"/>
      <c r="V264" s="8"/>
      <c r="W264" s="8"/>
      <c r="X264" s="8"/>
      <c r="Y264" s="8"/>
      <c r="Z264" s="8"/>
      <c r="AA264" s="8"/>
      <c r="AB264" s="8"/>
      <c r="AC264" s="8"/>
      <c r="AD264" s="8"/>
      <c r="AE264" s="8"/>
      <c r="AF264" s="8"/>
    </row>
    <row r="265" ht="15.75" customHeight="1">
      <c r="A265" s="7" t="s">
        <v>55</v>
      </c>
      <c r="B265" s="40">
        <v>42187.0</v>
      </c>
      <c r="C265" s="39">
        <v>2015.0</v>
      </c>
      <c r="D265" s="3" t="s">
        <v>66</v>
      </c>
      <c r="E265" s="3" t="s">
        <v>72</v>
      </c>
      <c r="F265" s="3" t="s">
        <v>552</v>
      </c>
      <c r="G265" s="3" t="s">
        <v>398</v>
      </c>
      <c r="H265" s="39">
        <v>1.0</v>
      </c>
      <c r="I265" s="3" t="s">
        <v>324</v>
      </c>
      <c r="J265" s="3" t="s">
        <v>325</v>
      </c>
      <c r="K265" s="39">
        <v>12.0</v>
      </c>
      <c r="L265" s="70" t="s">
        <v>764</v>
      </c>
      <c r="M265" s="39">
        <v>1.0</v>
      </c>
      <c r="N265" s="3" t="s">
        <v>502</v>
      </c>
      <c r="O265" s="3" t="s">
        <v>55</v>
      </c>
      <c r="P265" s="3"/>
      <c r="Q265" s="8"/>
      <c r="R265" s="8"/>
      <c r="S265" s="8"/>
      <c r="T265" s="8"/>
      <c r="U265" s="8"/>
      <c r="V265" s="8"/>
      <c r="W265" s="8"/>
      <c r="X265" s="8"/>
      <c r="Y265" s="8"/>
      <c r="Z265" s="8"/>
      <c r="AA265" s="8"/>
      <c r="AB265" s="8"/>
      <c r="AC265" s="8"/>
      <c r="AD265" s="8"/>
      <c r="AE265" s="8"/>
      <c r="AF265" s="8"/>
    </row>
    <row r="266" ht="15.75" customHeight="1">
      <c r="A266" s="7" t="s">
        <v>55</v>
      </c>
      <c r="B266" s="40">
        <v>42187.0</v>
      </c>
      <c r="C266" s="39">
        <v>2015.0</v>
      </c>
      <c r="D266" s="3" t="s">
        <v>66</v>
      </c>
      <c r="E266" s="3" t="s">
        <v>72</v>
      </c>
      <c r="F266" s="3" t="s">
        <v>552</v>
      </c>
      <c r="G266" s="3" t="s">
        <v>398</v>
      </c>
      <c r="H266" s="39">
        <v>1.0</v>
      </c>
      <c r="I266" s="3" t="s">
        <v>324</v>
      </c>
      <c r="J266" s="3" t="s">
        <v>325</v>
      </c>
      <c r="K266" s="39">
        <v>3.0</v>
      </c>
      <c r="L266" s="70" t="s">
        <v>764</v>
      </c>
      <c r="M266" s="39">
        <v>1.0</v>
      </c>
      <c r="N266" s="3" t="s">
        <v>502</v>
      </c>
      <c r="O266" s="3" t="s">
        <v>55</v>
      </c>
      <c r="P266" s="3"/>
      <c r="Q266" s="8"/>
      <c r="R266" s="8"/>
      <c r="S266" s="8"/>
      <c r="T266" s="8"/>
      <c r="U266" s="8"/>
      <c r="V266" s="8"/>
      <c r="W266" s="8"/>
      <c r="X266" s="8"/>
      <c r="Y266" s="8"/>
      <c r="Z266" s="8"/>
      <c r="AA266" s="8"/>
      <c r="AB266" s="8"/>
      <c r="AC266" s="8"/>
      <c r="AD266" s="8"/>
      <c r="AE266" s="8"/>
      <c r="AF266" s="8"/>
    </row>
    <row r="267" ht="15.75" customHeight="1">
      <c r="A267" s="7" t="s">
        <v>55</v>
      </c>
      <c r="B267" s="40">
        <v>42187.0</v>
      </c>
      <c r="C267" s="39">
        <v>2015.0</v>
      </c>
      <c r="D267" s="3" t="s">
        <v>66</v>
      </c>
      <c r="E267" s="3" t="s">
        <v>72</v>
      </c>
      <c r="F267" s="3" t="s">
        <v>552</v>
      </c>
      <c r="G267" s="3" t="s">
        <v>398</v>
      </c>
      <c r="H267" s="39">
        <v>1.0</v>
      </c>
      <c r="I267" s="3" t="s">
        <v>361</v>
      </c>
      <c r="J267" s="3" t="s">
        <v>361</v>
      </c>
      <c r="K267" s="39">
        <v>1.0</v>
      </c>
      <c r="L267" s="70" t="s">
        <v>692</v>
      </c>
      <c r="M267" s="39">
        <v>1.0</v>
      </c>
      <c r="N267" s="3" t="s">
        <v>502</v>
      </c>
      <c r="O267" s="3" t="s">
        <v>55</v>
      </c>
      <c r="P267" s="3"/>
      <c r="Q267" s="8"/>
      <c r="R267" s="8"/>
      <c r="S267" s="8"/>
      <c r="T267" s="8"/>
      <c r="U267" s="8"/>
      <c r="V267" s="8"/>
      <c r="W267" s="8"/>
      <c r="X267" s="8"/>
      <c r="Y267" s="8"/>
      <c r="Z267" s="8"/>
      <c r="AA267" s="8"/>
      <c r="AB267" s="8"/>
      <c r="AC267" s="8"/>
      <c r="AD267" s="8"/>
      <c r="AE267" s="8"/>
      <c r="AF267" s="8"/>
    </row>
    <row r="268" ht="15.75" customHeight="1">
      <c r="A268" s="7" t="s">
        <v>55</v>
      </c>
      <c r="B268" s="40">
        <v>42187.0</v>
      </c>
      <c r="C268" s="39">
        <v>2015.0</v>
      </c>
      <c r="D268" s="3" t="s">
        <v>66</v>
      </c>
      <c r="E268" s="3" t="s">
        <v>72</v>
      </c>
      <c r="F268" s="3" t="s">
        <v>552</v>
      </c>
      <c r="G268" s="3" t="s">
        <v>399</v>
      </c>
      <c r="H268" s="39">
        <v>1.0</v>
      </c>
      <c r="I268" s="3" t="s">
        <v>324</v>
      </c>
      <c r="J268" s="3" t="s">
        <v>325</v>
      </c>
      <c r="K268" s="39">
        <v>3.0</v>
      </c>
      <c r="L268" s="70" t="s">
        <v>764</v>
      </c>
      <c r="M268" s="39">
        <v>1.0</v>
      </c>
      <c r="N268" s="3" t="s">
        <v>502</v>
      </c>
      <c r="O268" s="3" t="s">
        <v>55</v>
      </c>
      <c r="P268" s="3"/>
      <c r="Q268" s="8"/>
      <c r="R268" s="8"/>
      <c r="S268" s="8"/>
      <c r="T268" s="8"/>
      <c r="U268" s="8"/>
      <c r="V268" s="8"/>
      <c r="W268" s="8"/>
      <c r="X268" s="8"/>
      <c r="Y268" s="8"/>
      <c r="Z268" s="8"/>
      <c r="AA268" s="8"/>
      <c r="AB268" s="8"/>
      <c r="AC268" s="8"/>
      <c r="AD268" s="8"/>
      <c r="AE268" s="8"/>
      <c r="AF268" s="8"/>
    </row>
    <row r="269" ht="15.75" customHeight="1">
      <c r="A269" s="7" t="s">
        <v>55</v>
      </c>
      <c r="B269" s="40">
        <v>42187.0</v>
      </c>
      <c r="C269" s="39">
        <v>2015.0</v>
      </c>
      <c r="D269" s="3" t="s">
        <v>66</v>
      </c>
      <c r="E269" s="3" t="s">
        <v>72</v>
      </c>
      <c r="F269" s="3" t="s">
        <v>552</v>
      </c>
      <c r="G269" s="3" t="s">
        <v>399</v>
      </c>
      <c r="H269" s="39">
        <v>1.0</v>
      </c>
      <c r="I269" s="3" t="s">
        <v>324</v>
      </c>
      <c r="J269" s="3" t="s">
        <v>325</v>
      </c>
      <c r="K269" s="39">
        <v>2.0</v>
      </c>
      <c r="L269" s="70" t="s">
        <v>764</v>
      </c>
      <c r="M269" s="39">
        <v>1.0</v>
      </c>
      <c r="N269" s="3" t="s">
        <v>502</v>
      </c>
      <c r="O269" s="3" t="s">
        <v>55</v>
      </c>
      <c r="P269" s="3"/>
      <c r="Q269" s="8"/>
      <c r="R269" s="8"/>
      <c r="S269" s="8"/>
      <c r="T269" s="8"/>
      <c r="U269" s="8"/>
      <c r="V269" s="8"/>
      <c r="W269" s="8"/>
      <c r="X269" s="8"/>
      <c r="Y269" s="8"/>
      <c r="Z269" s="8"/>
      <c r="AA269" s="8"/>
      <c r="AB269" s="8"/>
      <c r="AC269" s="8"/>
      <c r="AD269" s="8"/>
      <c r="AE269" s="8"/>
      <c r="AF269" s="8"/>
    </row>
    <row r="270" ht="15.75" customHeight="1">
      <c r="A270" s="7" t="s">
        <v>55</v>
      </c>
      <c r="B270" s="40">
        <v>42187.0</v>
      </c>
      <c r="C270" s="39">
        <v>2015.0</v>
      </c>
      <c r="D270" s="3" t="s">
        <v>66</v>
      </c>
      <c r="E270" s="3" t="s">
        <v>72</v>
      </c>
      <c r="F270" s="3" t="s">
        <v>552</v>
      </c>
      <c r="G270" s="3" t="s">
        <v>399</v>
      </c>
      <c r="H270" s="39">
        <v>1.0</v>
      </c>
      <c r="I270" s="3" t="s">
        <v>324</v>
      </c>
      <c r="J270" s="3" t="s">
        <v>325</v>
      </c>
      <c r="K270" s="39">
        <v>2.0</v>
      </c>
      <c r="L270" s="70" t="s">
        <v>764</v>
      </c>
      <c r="M270" s="39">
        <v>1.0</v>
      </c>
      <c r="N270" s="3" t="s">
        <v>502</v>
      </c>
      <c r="O270" s="3" t="s">
        <v>55</v>
      </c>
      <c r="P270" s="3"/>
      <c r="Q270" s="8"/>
      <c r="R270" s="8"/>
      <c r="S270" s="8"/>
      <c r="T270" s="8"/>
      <c r="U270" s="8"/>
      <c r="V270" s="8"/>
      <c r="W270" s="8"/>
      <c r="X270" s="8"/>
      <c r="Y270" s="8"/>
      <c r="Z270" s="8"/>
      <c r="AA270" s="8"/>
      <c r="AB270" s="8"/>
      <c r="AC270" s="8"/>
      <c r="AD270" s="8"/>
      <c r="AE270" s="8"/>
      <c r="AF270" s="8"/>
    </row>
    <row r="271" ht="15.75" customHeight="1">
      <c r="A271" s="7" t="s">
        <v>55</v>
      </c>
      <c r="B271" s="40">
        <v>42187.0</v>
      </c>
      <c r="C271" s="39">
        <v>2015.0</v>
      </c>
      <c r="D271" s="3" t="s">
        <v>66</v>
      </c>
      <c r="E271" s="3" t="s">
        <v>72</v>
      </c>
      <c r="F271" s="3" t="s">
        <v>552</v>
      </c>
      <c r="G271" s="3" t="s">
        <v>399</v>
      </c>
      <c r="H271" s="39">
        <v>1.0</v>
      </c>
      <c r="I271" s="3" t="s">
        <v>324</v>
      </c>
      <c r="J271" s="3" t="s">
        <v>325</v>
      </c>
      <c r="K271" s="39">
        <v>2.0</v>
      </c>
      <c r="L271" s="70" t="s">
        <v>764</v>
      </c>
      <c r="M271" s="39">
        <v>1.0</v>
      </c>
      <c r="N271" s="3" t="s">
        <v>502</v>
      </c>
      <c r="O271" s="3" t="s">
        <v>55</v>
      </c>
      <c r="P271" s="3"/>
      <c r="Q271" s="8"/>
      <c r="R271" s="8"/>
      <c r="S271" s="8"/>
      <c r="T271" s="8"/>
      <c r="U271" s="8"/>
      <c r="V271" s="8"/>
      <c r="W271" s="8"/>
      <c r="X271" s="8"/>
      <c r="Y271" s="8"/>
      <c r="Z271" s="8"/>
      <c r="AA271" s="8"/>
      <c r="AB271" s="8"/>
      <c r="AC271" s="8"/>
      <c r="AD271" s="8"/>
      <c r="AE271" s="8"/>
      <c r="AF271" s="8"/>
    </row>
    <row r="272" ht="15.75" customHeight="1">
      <c r="A272" s="7" t="s">
        <v>55</v>
      </c>
      <c r="B272" s="40">
        <v>42187.0</v>
      </c>
      <c r="C272" s="39">
        <v>2015.0</v>
      </c>
      <c r="D272" s="3" t="s">
        <v>66</v>
      </c>
      <c r="E272" s="3" t="s">
        <v>72</v>
      </c>
      <c r="F272" s="3" t="s">
        <v>552</v>
      </c>
      <c r="G272" s="3" t="s">
        <v>399</v>
      </c>
      <c r="H272" s="39">
        <v>1.0</v>
      </c>
      <c r="I272" s="3" t="s">
        <v>324</v>
      </c>
      <c r="J272" s="3" t="s">
        <v>325</v>
      </c>
      <c r="K272" s="39">
        <v>1.0</v>
      </c>
      <c r="L272" s="70" t="s">
        <v>764</v>
      </c>
      <c r="M272" s="39">
        <v>1.0</v>
      </c>
      <c r="N272" s="3" t="s">
        <v>502</v>
      </c>
      <c r="O272" s="3" t="s">
        <v>55</v>
      </c>
      <c r="P272" s="3"/>
      <c r="Q272" s="8"/>
      <c r="R272" s="8"/>
      <c r="S272" s="8"/>
      <c r="T272" s="8"/>
      <c r="U272" s="8"/>
      <c r="V272" s="8"/>
      <c r="W272" s="8"/>
      <c r="X272" s="8"/>
      <c r="Y272" s="8"/>
      <c r="Z272" s="8"/>
      <c r="AA272" s="8"/>
      <c r="AB272" s="8"/>
      <c r="AC272" s="8"/>
      <c r="AD272" s="8"/>
      <c r="AE272" s="8"/>
      <c r="AF272" s="8"/>
    </row>
    <row r="273" ht="15.75" customHeight="1">
      <c r="A273" s="7" t="s">
        <v>55</v>
      </c>
      <c r="B273" s="40">
        <v>42187.0</v>
      </c>
      <c r="C273" s="39">
        <v>2015.0</v>
      </c>
      <c r="D273" s="3" t="s">
        <v>66</v>
      </c>
      <c r="E273" s="3" t="s">
        <v>72</v>
      </c>
      <c r="F273" s="3" t="s">
        <v>552</v>
      </c>
      <c r="G273" s="3" t="s">
        <v>399</v>
      </c>
      <c r="H273" s="39">
        <v>1.0</v>
      </c>
      <c r="I273" s="3" t="s">
        <v>324</v>
      </c>
      <c r="J273" s="3" t="s">
        <v>325</v>
      </c>
      <c r="K273" s="39">
        <v>4.0</v>
      </c>
      <c r="L273" s="70" t="s">
        <v>764</v>
      </c>
      <c r="M273" s="39">
        <v>1.0</v>
      </c>
      <c r="N273" s="3" t="s">
        <v>502</v>
      </c>
      <c r="O273" s="3" t="s">
        <v>55</v>
      </c>
      <c r="P273" s="3"/>
      <c r="Q273" s="8"/>
      <c r="R273" s="8"/>
      <c r="S273" s="8"/>
      <c r="T273" s="8"/>
      <c r="U273" s="8"/>
      <c r="V273" s="8"/>
      <c r="W273" s="8"/>
      <c r="X273" s="8"/>
      <c r="Y273" s="8"/>
      <c r="Z273" s="8"/>
      <c r="AA273" s="8"/>
      <c r="AB273" s="8"/>
      <c r="AC273" s="8"/>
      <c r="AD273" s="8"/>
      <c r="AE273" s="8"/>
      <c r="AF273" s="8"/>
    </row>
    <row r="274" ht="15.75" customHeight="1">
      <c r="A274" s="7" t="s">
        <v>55</v>
      </c>
      <c r="B274" s="40">
        <v>42187.0</v>
      </c>
      <c r="C274" s="39">
        <v>2015.0</v>
      </c>
      <c r="D274" s="3" t="s">
        <v>66</v>
      </c>
      <c r="E274" s="3" t="s">
        <v>72</v>
      </c>
      <c r="F274" s="3" t="s">
        <v>552</v>
      </c>
      <c r="G274" s="3" t="s">
        <v>399</v>
      </c>
      <c r="H274" s="39">
        <v>1.0</v>
      </c>
      <c r="I274" s="3" t="s">
        <v>324</v>
      </c>
      <c r="J274" s="3" t="s">
        <v>325</v>
      </c>
      <c r="K274" s="39">
        <v>2.0</v>
      </c>
      <c r="L274" s="70" t="s">
        <v>764</v>
      </c>
      <c r="M274" s="39">
        <v>1.0</v>
      </c>
      <c r="N274" s="3" t="s">
        <v>502</v>
      </c>
      <c r="O274" s="3" t="s">
        <v>55</v>
      </c>
      <c r="P274" s="3"/>
      <c r="Q274" s="8"/>
      <c r="R274" s="8"/>
      <c r="S274" s="8"/>
      <c r="T274" s="8"/>
      <c r="U274" s="8"/>
      <c r="V274" s="8"/>
      <c r="W274" s="8"/>
      <c r="X274" s="8"/>
      <c r="Y274" s="8"/>
      <c r="Z274" s="8"/>
      <c r="AA274" s="8"/>
      <c r="AB274" s="8"/>
      <c r="AC274" s="8"/>
      <c r="AD274" s="8"/>
      <c r="AE274" s="8"/>
      <c r="AF274" s="8"/>
    </row>
    <row r="275" ht="15.75" customHeight="1">
      <c r="A275" s="7" t="s">
        <v>55</v>
      </c>
      <c r="B275" s="40">
        <v>42187.0</v>
      </c>
      <c r="C275" s="39">
        <v>2015.0</v>
      </c>
      <c r="D275" s="3" t="s">
        <v>66</v>
      </c>
      <c r="E275" s="3" t="s">
        <v>72</v>
      </c>
      <c r="F275" s="3" t="s">
        <v>552</v>
      </c>
      <c r="G275" s="3" t="s">
        <v>399</v>
      </c>
      <c r="H275" s="39">
        <v>1.0</v>
      </c>
      <c r="I275" s="3" t="s">
        <v>324</v>
      </c>
      <c r="J275" s="3" t="s">
        <v>325</v>
      </c>
      <c r="K275" s="39">
        <v>2.0</v>
      </c>
      <c r="L275" s="70" t="s">
        <v>764</v>
      </c>
      <c r="M275" s="39">
        <v>1.0</v>
      </c>
      <c r="N275" s="3" t="s">
        <v>502</v>
      </c>
      <c r="O275" s="3" t="s">
        <v>55</v>
      </c>
      <c r="P275" s="3"/>
      <c r="Q275" s="8"/>
      <c r="R275" s="8"/>
      <c r="S275" s="8"/>
      <c r="T275" s="8"/>
      <c r="U275" s="8"/>
      <c r="V275" s="8"/>
      <c r="W275" s="8"/>
      <c r="X275" s="8"/>
      <c r="Y275" s="8"/>
      <c r="Z275" s="8"/>
      <c r="AA275" s="8"/>
      <c r="AB275" s="8"/>
      <c r="AC275" s="8"/>
      <c r="AD275" s="8"/>
      <c r="AE275" s="8"/>
      <c r="AF275" s="8"/>
    </row>
    <row r="276" ht="15.75" customHeight="1">
      <c r="A276" s="7" t="s">
        <v>55</v>
      </c>
      <c r="B276" s="40">
        <v>42187.0</v>
      </c>
      <c r="C276" s="39">
        <v>2015.0</v>
      </c>
      <c r="D276" s="3" t="s">
        <v>66</v>
      </c>
      <c r="E276" s="3" t="s">
        <v>72</v>
      </c>
      <c r="F276" s="3" t="s">
        <v>552</v>
      </c>
      <c r="G276" s="3" t="s">
        <v>399</v>
      </c>
      <c r="H276" s="39">
        <v>1.0</v>
      </c>
      <c r="I276" s="3" t="s">
        <v>324</v>
      </c>
      <c r="J276" s="3" t="s">
        <v>325</v>
      </c>
      <c r="K276" s="39">
        <v>1.0</v>
      </c>
      <c r="L276" s="70" t="s">
        <v>764</v>
      </c>
      <c r="M276" s="39">
        <v>1.0</v>
      </c>
      <c r="N276" s="3" t="s">
        <v>502</v>
      </c>
      <c r="O276" s="3" t="s">
        <v>55</v>
      </c>
      <c r="P276" s="3"/>
      <c r="Q276" s="8"/>
      <c r="R276" s="8"/>
      <c r="S276" s="8"/>
      <c r="T276" s="8"/>
      <c r="U276" s="8"/>
      <c r="V276" s="8"/>
      <c r="W276" s="8"/>
      <c r="X276" s="8"/>
      <c r="Y276" s="8"/>
      <c r="Z276" s="8"/>
      <c r="AA276" s="8"/>
      <c r="AB276" s="8"/>
      <c r="AC276" s="8"/>
      <c r="AD276" s="8"/>
      <c r="AE276" s="8"/>
      <c r="AF276" s="8"/>
    </row>
    <row r="277" ht="15.75" customHeight="1">
      <c r="A277" s="7" t="s">
        <v>55</v>
      </c>
      <c r="B277" s="40">
        <v>42187.0</v>
      </c>
      <c r="C277" s="39">
        <v>2015.0</v>
      </c>
      <c r="D277" s="3" t="s">
        <v>66</v>
      </c>
      <c r="E277" s="3" t="s">
        <v>72</v>
      </c>
      <c r="F277" s="3" t="s">
        <v>552</v>
      </c>
      <c r="G277" s="3" t="s">
        <v>399</v>
      </c>
      <c r="H277" s="39">
        <v>1.0</v>
      </c>
      <c r="I277" s="3" t="s">
        <v>324</v>
      </c>
      <c r="J277" s="3" t="s">
        <v>325</v>
      </c>
      <c r="K277" s="39">
        <v>5.0</v>
      </c>
      <c r="L277" s="70" t="s">
        <v>764</v>
      </c>
      <c r="M277" s="39">
        <v>1.0</v>
      </c>
      <c r="N277" s="3" t="s">
        <v>502</v>
      </c>
      <c r="O277" s="3" t="s">
        <v>55</v>
      </c>
      <c r="P277" s="3"/>
      <c r="Q277" s="8"/>
      <c r="R277" s="8"/>
      <c r="S277" s="8"/>
      <c r="T277" s="8"/>
      <c r="U277" s="8"/>
      <c r="V277" s="8"/>
      <c r="W277" s="8"/>
      <c r="X277" s="8"/>
      <c r="Y277" s="8"/>
      <c r="Z277" s="8"/>
      <c r="AA277" s="8"/>
      <c r="AB277" s="8"/>
      <c r="AC277" s="8"/>
      <c r="AD277" s="8"/>
      <c r="AE277" s="8"/>
      <c r="AF277" s="8"/>
    </row>
    <row r="278" ht="15.75" customHeight="1">
      <c r="A278" s="7" t="s">
        <v>55</v>
      </c>
      <c r="B278" s="40">
        <v>42187.0</v>
      </c>
      <c r="C278" s="39">
        <v>2015.0</v>
      </c>
      <c r="D278" s="3" t="s">
        <v>66</v>
      </c>
      <c r="E278" s="3" t="s">
        <v>72</v>
      </c>
      <c r="F278" s="3" t="s">
        <v>552</v>
      </c>
      <c r="G278" s="3" t="s">
        <v>399</v>
      </c>
      <c r="H278" s="39">
        <v>1.0</v>
      </c>
      <c r="I278" s="3" t="s">
        <v>324</v>
      </c>
      <c r="J278" s="3" t="s">
        <v>325</v>
      </c>
      <c r="K278" s="39">
        <v>6.0</v>
      </c>
      <c r="L278" s="70" t="s">
        <v>764</v>
      </c>
      <c r="M278" s="39">
        <v>1.0</v>
      </c>
      <c r="N278" s="3" t="s">
        <v>502</v>
      </c>
      <c r="O278" s="3" t="s">
        <v>55</v>
      </c>
      <c r="P278" s="3"/>
      <c r="Q278" s="8"/>
      <c r="R278" s="8"/>
      <c r="S278" s="8"/>
      <c r="T278" s="8"/>
      <c r="U278" s="8"/>
      <c r="V278" s="8"/>
      <c r="W278" s="8"/>
      <c r="X278" s="8"/>
      <c r="Y278" s="8"/>
      <c r="Z278" s="8"/>
      <c r="AA278" s="8"/>
      <c r="AB278" s="8"/>
      <c r="AC278" s="8"/>
      <c r="AD278" s="8"/>
      <c r="AE278" s="8"/>
      <c r="AF278" s="8"/>
    </row>
    <row r="279" ht="15.75" customHeight="1">
      <c r="A279" s="7" t="s">
        <v>55</v>
      </c>
      <c r="B279" s="40">
        <v>42187.0</v>
      </c>
      <c r="C279" s="39">
        <v>2015.0</v>
      </c>
      <c r="D279" s="3" t="s">
        <v>66</v>
      </c>
      <c r="E279" s="3" t="s">
        <v>72</v>
      </c>
      <c r="F279" s="3" t="s">
        <v>552</v>
      </c>
      <c r="G279" s="3" t="s">
        <v>399</v>
      </c>
      <c r="H279" s="39">
        <v>1.0</v>
      </c>
      <c r="I279" s="3" t="s">
        <v>324</v>
      </c>
      <c r="J279" s="3" t="s">
        <v>325</v>
      </c>
      <c r="K279" s="39">
        <v>1.0</v>
      </c>
      <c r="L279" s="70" t="s">
        <v>764</v>
      </c>
      <c r="M279" s="39">
        <v>1.0</v>
      </c>
      <c r="N279" s="3" t="s">
        <v>502</v>
      </c>
      <c r="O279" s="3" t="s">
        <v>55</v>
      </c>
      <c r="P279" s="3"/>
      <c r="Q279" s="8"/>
      <c r="R279" s="8"/>
      <c r="S279" s="8"/>
      <c r="T279" s="8"/>
      <c r="U279" s="8"/>
      <c r="V279" s="8"/>
      <c r="W279" s="8"/>
      <c r="X279" s="8"/>
      <c r="Y279" s="8"/>
      <c r="Z279" s="8"/>
      <c r="AA279" s="8"/>
      <c r="AB279" s="8"/>
      <c r="AC279" s="8"/>
      <c r="AD279" s="8"/>
      <c r="AE279" s="8"/>
      <c r="AF279" s="8"/>
    </row>
    <row r="280" ht="15.75" customHeight="1">
      <c r="A280" s="7" t="s">
        <v>55</v>
      </c>
      <c r="B280" s="40">
        <v>42187.0</v>
      </c>
      <c r="C280" s="39">
        <v>2015.0</v>
      </c>
      <c r="D280" s="3" t="s">
        <v>66</v>
      </c>
      <c r="E280" s="3" t="s">
        <v>72</v>
      </c>
      <c r="F280" s="3" t="s">
        <v>552</v>
      </c>
      <c r="G280" s="3" t="s">
        <v>399</v>
      </c>
      <c r="H280" s="39">
        <v>1.0</v>
      </c>
      <c r="I280" s="3" t="s">
        <v>314</v>
      </c>
      <c r="J280" s="3" t="s">
        <v>315</v>
      </c>
      <c r="K280" s="39">
        <v>1.0</v>
      </c>
      <c r="L280" s="70" t="s">
        <v>692</v>
      </c>
      <c r="M280" s="39">
        <v>1.0</v>
      </c>
      <c r="N280" s="3" t="s">
        <v>502</v>
      </c>
      <c r="O280" s="3" t="s">
        <v>55</v>
      </c>
      <c r="P280" s="3"/>
      <c r="Q280" s="8"/>
      <c r="R280" s="8"/>
      <c r="S280" s="8"/>
      <c r="T280" s="8"/>
      <c r="U280" s="8"/>
      <c r="V280" s="8"/>
      <c r="W280" s="8"/>
      <c r="X280" s="8"/>
      <c r="Y280" s="8"/>
      <c r="Z280" s="8"/>
      <c r="AA280" s="8"/>
      <c r="AB280" s="8"/>
      <c r="AC280" s="8"/>
      <c r="AD280" s="8"/>
      <c r="AE280" s="8"/>
      <c r="AF280" s="8"/>
    </row>
    <row r="281" ht="15.75" customHeight="1">
      <c r="A281" s="7" t="s">
        <v>55</v>
      </c>
      <c r="B281" s="40">
        <v>42187.0</v>
      </c>
      <c r="C281" s="39">
        <v>2015.0</v>
      </c>
      <c r="D281" s="3" t="s">
        <v>66</v>
      </c>
      <c r="E281" s="3" t="s">
        <v>72</v>
      </c>
      <c r="F281" s="3" t="s">
        <v>552</v>
      </c>
      <c r="G281" s="3" t="s">
        <v>399</v>
      </c>
      <c r="H281" s="39">
        <v>1.0</v>
      </c>
      <c r="I281" s="3" t="s">
        <v>331</v>
      </c>
      <c r="J281" s="3" t="s">
        <v>332</v>
      </c>
      <c r="K281" s="39">
        <v>1.0</v>
      </c>
      <c r="L281" s="70" t="s">
        <v>692</v>
      </c>
      <c r="M281" s="39">
        <v>1.0</v>
      </c>
      <c r="N281" s="3" t="s">
        <v>502</v>
      </c>
      <c r="O281" s="3" t="s">
        <v>55</v>
      </c>
      <c r="P281" s="3"/>
      <c r="Q281" s="8"/>
      <c r="R281" s="8"/>
      <c r="S281" s="8"/>
      <c r="T281" s="8"/>
      <c r="U281" s="8"/>
      <c r="V281" s="8"/>
      <c r="W281" s="8"/>
      <c r="X281" s="8"/>
      <c r="Y281" s="8"/>
      <c r="Z281" s="8"/>
      <c r="AA281" s="8"/>
      <c r="AB281" s="8"/>
      <c r="AC281" s="8"/>
      <c r="AD281" s="8"/>
      <c r="AE281" s="8"/>
      <c r="AF281" s="8"/>
    </row>
    <row r="282" ht="15.75" customHeight="1">
      <c r="A282" s="7" t="s">
        <v>55</v>
      </c>
      <c r="B282" s="40">
        <v>42187.0</v>
      </c>
      <c r="C282" s="39">
        <v>2015.0</v>
      </c>
      <c r="D282" s="3" t="s">
        <v>66</v>
      </c>
      <c r="E282" s="3" t="s">
        <v>72</v>
      </c>
      <c r="F282" s="3" t="s">
        <v>552</v>
      </c>
      <c r="G282" s="3" t="s">
        <v>399</v>
      </c>
      <c r="H282" s="39">
        <v>2.0</v>
      </c>
      <c r="I282" s="3" t="s">
        <v>324</v>
      </c>
      <c r="J282" s="3" t="s">
        <v>325</v>
      </c>
      <c r="K282" s="39">
        <v>2.0</v>
      </c>
      <c r="L282" s="70" t="s">
        <v>764</v>
      </c>
      <c r="M282" s="39">
        <v>1.0</v>
      </c>
      <c r="N282" s="3" t="s">
        <v>502</v>
      </c>
      <c r="O282" s="3" t="s">
        <v>55</v>
      </c>
      <c r="P282" s="3"/>
      <c r="Q282" s="8"/>
      <c r="R282" s="8"/>
      <c r="S282" s="8"/>
      <c r="T282" s="8"/>
      <c r="U282" s="8"/>
      <c r="V282" s="8"/>
      <c r="W282" s="8"/>
      <c r="X282" s="8"/>
      <c r="Y282" s="8"/>
      <c r="Z282" s="8"/>
      <c r="AA282" s="8"/>
      <c r="AB282" s="8"/>
      <c r="AC282" s="8"/>
      <c r="AD282" s="8"/>
      <c r="AE282" s="8"/>
      <c r="AF282" s="8"/>
    </row>
    <row r="283" ht="15.75" customHeight="1">
      <c r="A283" s="7" t="s">
        <v>55</v>
      </c>
      <c r="B283" s="40">
        <v>42187.0</v>
      </c>
      <c r="C283" s="39">
        <v>2015.0</v>
      </c>
      <c r="D283" s="3" t="s">
        <v>66</v>
      </c>
      <c r="E283" s="3" t="s">
        <v>72</v>
      </c>
      <c r="F283" s="3" t="s">
        <v>552</v>
      </c>
      <c r="G283" s="3" t="s">
        <v>399</v>
      </c>
      <c r="H283" s="39">
        <v>2.0</v>
      </c>
      <c r="I283" s="3" t="s">
        <v>349</v>
      </c>
      <c r="J283" s="3" t="s">
        <v>350</v>
      </c>
      <c r="K283" s="39">
        <v>2.0</v>
      </c>
      <c r="L283" s="70" t="s">
        <v>692</v>
      </c>
      <c r="M283" s="39">
        <v>1.0</v>
      </c>
      <c r="N283" s="3" t="s">
        <v>502</v>
      </c>
      <c r="O283" s="3" t="s">
        <v>55</v>
      </c>
      <c r="P283" s="3"/>
      <c r="Q283" s="8"/>
      <c r="R283" s="8"/>
      <c r="S283" s="8"/>
      <c r="T283" s="8"/>
      <c r="U283" s="8"/>
      <c r="V283" s="8"/>
      <c r="W283" s="8"/>
      <c r="X283" s="8"/>
      <c r="Y283" s="8"/>
      <c r="Z283" s="8"/>
      <c r="AA283" s="8"/>
      <c r="AB283" s="8"/>
      <c r="AC283" s="8"/>
      <c r="AD283" s="8"/>
      <c r="AE283" s="8"/>
      <c r="AF283" s="8"/>
    </row>
    <row r="284" ht="15.75" customHeight="1">
      <c r="A284" s="7" t="s">
        <v>55</v>
      </c>
      <c r="B284" s="40">
        <v>42187.0</v>
      </c>
      <c r="C284" s="39">
        <v>2015.0</v>
      </c>
      <c r="D284" s="3" t="s">
        <v>66</v>
      </c>
      <c r="E284" s="3" t="s">
        <v>72</v>
      </c>
      <c r="F284" s="3" t="s">
        <v>552</v>
      </c>
      <c r="G284" s="3" t="s">
        <v>403</v>
      </c>
      <c r="H284" s="39">
        <v>1.0</v>
      </c>
      <c r="I284" s="3" t="s">
        <v>328</v>
      </c>
      <c r="J284" s="3" t="s">
        <v>329</v>
      </c>
      <c r="K284" s="39">
        <v>11.0</v>
      </c>
      <c r="L284" s="70" t="s">
        <v>692</v>
      </c>
      <c r="M284" s="39">
        <v>0.25</v>
      </c>
      <c r="N284" s="3" t="s">
        <v>502</v>
      </c>
      <c r="O284" s="3" t="s">
        <v>55</v>
      </c>
      <c r="P284" s="3"/>
      <c r="Q284" s="8"/>
      <c r="R284" s="8"/>
      <c r="S284" s="8"/>
      <c r="T284" s="8"/>
      <c r="U284" s="8"/>
      <c r="V284" s="8"/>
      <c r="W284" s="8"/>
      <c r="X284" s="8"/>
      <c r="Y284" s="8"/>
      <c r="Z284" s="8"/>
      <c r="AA284" s="8"/>
      <c r="AB284" s="8"/>
      <c r="AC284" s="8"/>
      <c r="AD284" s="8"/>
      <c r="AE284" s="8"/>
      <c r="AF284" s="8"/>
    </row>
    <row r="285" ht="15.75" customHeight="1">
      <c r="A285" s="7" t="s">
        <v>55</v>
      </c>
      <c r="B285" s="40">
        <v>42187.0</v>
      </c>
      <c r="C285" s="39">
        <v>2015.0</v>
      </c>
      <c r="D285" s="3" t="s">
        <v>66</v>
      </c>
      <c r="E285" s="3" t="s">
        <v>72</v>
      </c>
      <c r="F285" s="3" t="s">
        <v>552</v>
      </c>
      <c r="G285" s="3" t="s">
        <v>403</v>
      </c>
      <c r="H285" s="39">
        <v>2.0</v>
      </c>
      <c r="I285" s="3" t="s">
        <v>328</v>
      </c>
      <c r="J285" s="3" t="s">
        <v>329</v>
      </c>
      <c r="K285" s="39">
        <v>1.0</v>
      </c>
      <c r="L285" s="70" t="s">
        <v>692</v>
      </c>
      <c r="M285" s="39">
        <v>0.5</v>
      </c>
      <c r="N285" s="3" t="s">
        <v>502</v>
      </c>
      <c r="O285" s="3" t="s">
        <v>55</v>
      </c>
      <c r="P285" s="3"/>
      <c r="Q285" s="8"/>
      <c r="R285" s="8"/>
      <c r="S285" s="8"/>
      <c r="T285" s="8"/>
      <c r="U285" s="8"/>
      <c r="V285" s="8"/>
      <c r="W285" s="8"/>
      <c r="X285" s="8"/>
      <c r="Y285" s="8"/>
      <c r="Z285" s="8"/>
      <c r="AA285" s="8"/>
      <c r="AB285" s="8"/>
      <c r="AC285" s="8"/>
      <c r="AD285" s="8"/>
      <c r="AE285" s="8"/>
      <c r="AF285" s="8"/>
    </row>
    <row r="286" ht="15.75" customHeight="1">
      <c r="A286" s="7" t="s">
        <v>55</v>
      </c>
      <c r="B286" s="40">
        <v>42187.0</v>
      </c>
      <c r="C286" s="39">
        <v>2015.0</v>
      </c>
      <c r="D286" s="3" t="s">
        <v>66</v>
      </c>
      <c r="E286" s="3" t="s">
        <v>72</v>
      </c>
      <c r="F286" s="3" t="s">
        <v>552</v>
      </c>
      <c r="G286" s="3" t="s">
        <v>404</v>
      </c>
      <c r="H286" s="39">
        <v>1.0</v>
      </c>
      <c r="I286" s="3" t="s">
        <v>328</v>
      </c>
      <c r="J286" s="3" t="s">
        <v>329</v>
      </c>
      <c r="K286" s="39">
        <v>13.0</v>
      </c>
      <c r="L286" s="70" t="s">
        <v>692</v>
      </c>
      <c r="M286" s="39">
        <v>0.25</v>
      </c>
      <c r="N286" s="3" t="s">
        <v>502</v>
      </c>
      <c r="O286" s="3" t="s">
        <v>55</v>
      </c>
      <c r="P286" s="3"/>
      <c r="Q286" s="8"/>
      <c r="R286" s="8"/>
      <c r="S286" s="8"/>
      <c r="T286" s="8"/>
      <c r="U286" s="8"/>
      <c r="V286" s="8"/>
      <c r="W286" s="8"/>
      <c r="X286" s="8"/>
      <c r="Y286" s="8"/>
      <c r="Z286" s="8"/>
      <c r="AA286" s="8"/>
      <c r="AB286" s="8"/>
      <c r="AC286" s="8"/>
      <c r="AD286" s="8"/>
      <c r="AE286" s="8"/>
      <c r="AF286" s="8"/>
    </row>
    <row r="287" ht="15.75" customHeight="1">
      <c r="A287" s="7" t="s">
        <v>55</v>
      </c>
      <c r="B287" s="40">
        <v>42187.0</v>
      </c>
      <c r="C287" s="39">
        <v>2015.0</v>
      </c>
      <c r="D287" s="3" t="s">
        <v>66</v>
      </c>
      <c r="E287" s="3" t="s">
        <v>72</v>
      </c>
      <c r="F287" s="3" t="s">
        <v>552</v>
      </c>
      <c r="G287" s="3" t="s">
        <v>404</v>
      </c>
      <c r="H287" s="39">
        <v>2.0</v>
      </c>
      <c r="I287" s="3" t="s">
        <v>314</v>
      </c>
      <c r="J287" s="3" t="s">
        <v>315</v>
      </c>
      <c r="K287" s="39">
        <v>2.0</v>
      </c>
      <c r="L287" s="70" t="s">
        <v>692</v>
      </c>
      <c r="M287" s="39">
        <v>0.25</v>
      </c>
      <c r="N287" s="3" t="s">
        <v>502</v>
      </c>
      <c r="O287" s="3" t="s">
        <v>55</v>
      </c>
      <c r="P287" s="3"/>
      <c r="Q287" s="8"/>
      <c r="R287" s="8"/>
      <c r="S287" s="8"/>
      <c r="T287" s="8"/>
      <c r="U287" s="8"/>
      <c r="V287" s="8"/>
      <c r="W287" s="8"/>
      <c r="X287" s="8"/>
      <c r="Y287" s="8"/>
      <c r="Z287" s="8"/>
      <c r="AA287" s="8"/>
      <c r="AB287" s="8"/>
      <c r="AC287" s="8"/>
      <c r="AD287" s="8"/>
      <c r="AE287" s="8"/>
      <c r="AF287" s="8"/>
    </row>
    <row r="288" ht="15.75" customHeight="1">
      <c r="A288" s="7" t="s">
        <v>55</v>
      </c>
      <c r="B288" s="40">
        <v>42187.0</v>
      </c>
      <c r="C288" s="39">
        <v>2015.0</v>
      </c>
      <c r="D288" s="3" t="s">
        <v>66</v>
      </c>
      <c r="E288" s="3" t="s">
        <v>72</v>
      </c>
      <c r="F288" s="3" t="s">
        <v>552</v>
      </c>
      <c r="G288" s="3" t="s">
        <v>404</v>
      </c>
      <c r="H288" s="39">
        <v>2.0</v>
      </c>
      <c r="I288" s="3" t="s">
        <v>328</v>
      </c>
      <c r="J288" s="3" t="s">
        <v>329</v>
      </c>
      <c r="K288" s="39">
        <v>10.0</v>
      </c>
      <c r="L288" s="70" t="s">
        <v>692</v>
      </c>
      <c r="M288" s="39">
        <v>0.25</v>
      </c>
      <c r="N288" s="3" t="s">
        <v>502</v>
      </c>
      <c r="O288" s="3" t="s">
        <v>55</v>
      </c>
      <c r="P288" s="3"/>
      <c r="Q288" s="8"/>
      <c r="R288" s="8"/>
      <c r="S288" s="8"/>
      <c r="T288" s="8"/>
      <c r="U288" s="8"/>
      <c r="V288" s="8"/>
      <c r="W288" s="8"/>
      <c r="X288" s="8"/>
      <c r="Y288" s="8"/>
      <c r="Z288" s="8"/>
      <c r="AA288" s="8"/>
      <c r="AB288" s="8"/>
      <c r="AC288" s="8"/>
      <c r="AD288" s="8"/>
      <c r="AE288" s="8"/>
      <c r="AF288" s="8"/>
    </row>
    <row r="289" ht="15.75" customHeight="1">
      <c r="A289" s="7" t="s">
        <v>55</v>
      </c>
      <c r="B289" s="40">
        <v>42187.0</v>
      </c>
      <c r="C289" s="39">
        <v>2015.0</v>
      </c>
      <c r="D289" s="3" t="s">
        <v>66</v>
      </c>
      <c r="E289" s="3" t="s">
        <v>72</v>
      </c>
      <c r="F289" s="3" t="s">
        <v>552</v>
      </c>
      <c r="G289" s="3" t="s">
        <v>405</v>
      </c>
      <c r="H289" s="39">
        <v>1.0</v>
      </c>
      <c r="I289" s="3" t="s">
        <v>328</v>
      </c>
      <c r="J289" s="3" t="s">
        <v>329</v>
      </c>
      <c r="K289" s="39">
        <v>2.0</v>
      </c>
      <c r="L289" s="70" t="s">
        <v>692</v>
      </c>
      <c r="M289" s="39">
        <v>0.5</v>
      </c>
      <c r="N289" s="3" t="s">
        <v>502</v>
      </c>
      <c r="O289" s="3" t="s">
        <v>55</v>
      </c>
      <c r="P289" s="3"/>
      <c r="Q289" s="8"/>
      <c r="R289" s="8"/>
      <c r="S289" s="8"/>
      <c r="T289" s="8"/>
      <c r="U289" s="8"/>
      <c r="V289" s="8"/>
      <c r="W289" s="8"/>
      <c r="X289" s="8"/>
      <c r="Y289" s="8"/>
      <c r="Z289" s="8"/>
      <c r="AA289" s="8"/>
      <c r="AB289" s="8"/>
      <c r="AC289" s="8"/>
      <c r="AD289" s="8"/>
      <c r="AE289" s="8"/>
      <c r="AF289" s="8"/>
    </row>
    <row r="290" ht="15.75" customHeight="1">
      <c r="A290" s="7" t="s">
        <v>55</v>
      </c>
      <c r="B290" s="40">
        <v>42187.0</v>
      </c>
      <c r="C290" s="39">
        <v>2015.0</v>
      </c>
      <c r="D290" s="3" t="s">
        <v>66</v>
      </c>
      <c r="E290" s="3" t="s">
        <v>72</v>
      </c>
      <c r="F290" s="3" t="s">
        <v>552</v>
      </c>
      <c r="G290" s="3" t="s">
        <v>405</v>
      </c>
      <c r="H290" s="39">
        <v>1.0</v>
      </c>
      <c r="I290" s="3" t="s">
        <v>361</v>
      </c>
      <c r="J290" s="3" t="s">
        <v>361</v>
      </c>
      <c r="K290" s="39">
        <v>1.0</v>
      </c>
      <c r="L290" s="70" t="s">
        <v>692</v>
      </c>
      <c r="M290" s="39">
        <v>0.5</v>
      </c>
      <c r="N290" s="3" t="s">
        <v>502</v>
      </c>
      <c r="O290" s="3" t="s">
        <v>55</v>
      </c>
      <c r="P290" s="3"/>
      <c r="Q290" s="8"/>
      <c r="R290" s="8"/>
      <c r="S290" s="8"/>
      <c r="T290" s="8"/>
      <c r="U290" s="8"/>
      <c r="V290" s="8"/>
      <c r="W290" s="8"/>
      <c r="X290" s="8"/>
      <c r="Y290" s="8"/>
      <c r="Z290" s="8"/>
      <c r="AA290" s="8"/>
      <c r="AB290" s="8"/>
      <c r="AC290" s="8"/>
      <c r="AD290" s="8"/>
      <c r="AE290" s="8"/>
      <c r="AF290" s="8"/>
    </row>
    <row r="291" ht="15.75" customHeight="1">
      <c r="A291" s="7" t="s">
        <v>55</v>
      </c>
      <c r="B291" s="40">
        <v>42187.0</v>
      </c>
      <c r="C291" s="39">
        <v>2015.0</v>
      </c>
      <c r="D291" s="3" t="s">
        <v>66</v>
      </c>
      <c r="E291" s="3" t="s">
        <v>72</v>
      </c>
      <c r="F291" s="3" t="s">
        <v>552</v>
      </c>
      <c r="G291" s="3" t="s">
        <v>407</v>
      </c>
      <c r="H291" s="39">
        <v>2.0</v>
      </c>
      <c r="I291" s="3" t="s">
        <v>328</v>
      </c>
      <c r="J291" s="3" t="s">
        <v>329</v>
      </c>
      <c r="K291" s="39">
        <v>3.0</v>
      </c>
      <c r="L291" s="70" t="s">
        <v>692</v>
      </c>
      <c r="M291" s="39">
        <v>0.5</v>
      </c>
      <c r="N291" s="3" t="s">
        <v>502</v>
      </c>
      <c r="O291" s="3" t="s">
        <v>55</v>
      </c>
      <c r="P291" s="3"/>
      <c r="Q291" s="8"/>
      <c r="R291" s="8"/>
      <c r="S291" s="8"/>
      <c r="T291" s="8"/>
      <c r="U291" s="8"/>
      <c r="V291" s="8"/>
      <c r="W291" s="8"/>
      <c r="X291" s="8"/>
      <c r="Y291" s="8"/>
      <c r="Z291" s="8"/>
      <c r="AA291" s="8"/>
      <c r="AB291" s="8"/>
      <c r="AC291" s="8"/>
      <c r="AD291" s="8"/>
      <c r="AE291" s="8"/>
      <c r="AF291" s="8"/>
    </row>
    <row r="292" ht="15.75" customHeight="1">
      <c r="A292" s="7" t="s">
        <v>55</v>
      </c>
      <c r="B292" s="40">
        <v>42187.0</v>
      </c>
      <c r="C292" s="39">
        <v>2015.0</v>
      </c>
      <c r="D292" s="3" t="s">
        <v>66</v>
      </c>
      <c r="E292" s="3" t="s">
        <v>72</v>
      </c>
      <c r="F292" s="3" t="s">
        <v>552</v>
      </c>
      <c r="G292" s="3" t="s">
        <v>408</v>
      </c>
      <c r="H292" s="39">
        <v>1.0</v>
      </c>
      <c r="I292" s="3" t="s">
        <v>314</v>
      </c>
      <c r="J292" s="3" t="s">
        <v>315</v>
      </c>
      <c r="K292" s="39">
        <v>4.0</v>
      </c>
      <c r="L292" s="70" t="s">
        <v>692</v>
      </c>
      <c r="M292" s="39">
        <v>0.25</v>
      </c>
      <c r="N292" s="3" t="s">
        <v>502</v>
      </c>
      <c r="O292" s="3" t="s">
        <v>55</v>
      </c>
      <c r="P292" s="3"/>
      <c r="Q292" s="8"/>
      <c r="R292" s="8"/>
      <c r="S292" s="8"/>
      <c r="T292" s="8"/>
      <c r="U292" s="8"/>
      <c r="V292" s="8"/>
      <c r="W292" s="8"/>
      <c r="X292" s="8"/>
      <c r="Y292" s="8"/>
      <c r="Z292" s="8"/>
      <c r="AA292" s="8"/>
      <c r="AB292" s="8"/>
      <c r="AC292" s="8"/>
      <c r="AD292" s="8"/>
      <c r="AE292" s="8"/>
      <c r="AF292" s="8"/>
    </row>
    <row r="293" ht="15.75" customHeight="1">
      <c r="A293" s="7" t="s">
        <v>55</v>
      </c>
      <c r="B293" s="40">
        <v>42187.0</v>
      </c>
      <c r="C293" s="39">
        <v>2015.0</v>
      </c>
      <c r="D293" s="3" t="s">
        <v>66</v>
      </c>
      <c r="E293" s="3" t="s">
        <v>72</v>
      </c>
      <c r="F293" s="3" t="s">
        <v>552</v>
      </c>
      <c r="G293" s="3" t="s">
        <v>408</v>
      </c>
      <c r="H293" s="39">
        <v>2.0</v>
      </c>
      <c r="I293" s="3" t="s">
        <v>314</v>
      </c>
      <c r="J293" s="3" t="s">
        <v>315</v>
      </c>
      <c r="K293" s="39">
        <v>11.0</v>
      </c>
      <c r="L293" s="70" t="s">
        <v>692</v>
      </c>
      <c r="M293" s="39">
        <v>0.125</v>
      </c>
      <c r="N293" s="3" t="s">
        <v>502</v>
      </c>
      <c r="O293" s="3" t="s">
        <v>55</v>
      </c>
      <c r="P293" s="3"/>
      <c r="Q293" s="8"/>
      <c r="R293" s="8"/>
      <c r="S293" s="8"/>
      <c r="T293" s="8"/>
      <c r="U293" s="8"/>
      <c r="V293" s="8"/>
      <c r="W293" s="8"/>
      <c r="X293" s="8"/>
      <c r="Y293" s="8"/>
      <c r="Z293" s="8"/>
      <c r="AA293" s="8"/>
      <c r="AB293" s="8"/>
      <c r="AC293" s="8"/>
      <c r="AD293" s="8"/>
      <c r="AE293" s="8"/>
      <c r="AF293" s="8"/>
    </row>
    <row r="294" ht="15.75" customHeight="1">
      <c r="A294" s="7" t="s">
        <v>55</v>
      </c>
      <c r="B294" s="40">
        <v>42194.0</v>
      </c>
      <c r="C294" s="39">
        <v>2015.0</v>
      </c>
      <c r="D294" s="3" t="s">
        <v>66</v>
      </c>
      <c r="E294" s="3" t="s">
        <v>72</v>
      </c>
      <c r="F294" s="3" t="s">
        <v>558</v>
      </c>
      <c r="G294" s="3" t="s">
        <v>376</v>
      </c>
      <c r="H294" s="39">
        <v>1.0</v>
      </c>
      <c r="I294" s="3" t="s">
        <v>110</v>
      </c>
      <c r="J294" s="3" t="s">
        <v>111</v>
      </c>
      <c r="K294" s="39">
        <v>1.0</v>
      </c>
      <c r="L294" s="70" t="s">
        <v>692</v>
      </c>
      <c r="M294" s="39">
        <v>1.0</v>
      </c>
      <c r="N294" s="3" t="s">
        <v>502</v>
      </c>
      <c r="O294" s="3" t="s">
        <v>55</v>
      </c>
      <c r="P294" s="3"/>
      <c r="Q294" s="8"/>
      <c r="R294" s="8"/>
      <c r="S294" s="8"/>
      <c r="T294" s="8"/>
      <c r="U294" s="8"/>
      <c r="V294" s="8"/>
      <c r="W294" s="8"/>
      <c r="X294" s="8"/>
      <c r="Y294" s="8"/>
      <c r="Z294" s="8"/>
      <c r="AA294" s="8"/>
      <c r="AB294" s="8"/>
      <c r="AC294" s="8"/>
      <c r="AD294" s="8"/>
      <c r="AE294" s="8"/>
      <c r="AF294" s="8"/>
    </row>
    <row r="295" ht="15.75" customHeight="1">
      <c r="A295" s="7" t="s">
        <v>55</v>
      </c>
      <c r="B295" s="40">
        <v>42194.0</v>
      </c>
      <c r="C295" s="39">
        <v>2015.0</v>
      </c>
      <c r="D295" s="3" t="s">
        <v>66</v>
      </c>
      <c r="E295" s="3" t="s">
        <v>72</v>
      </c>
      <c r="F295" s="3" t="s">
        <v>558</v>
      </c>
      <c r="G295" s="3" t="s">
        <v>376</v>
      </c>
      <c r="H295" s="39">
        <v>1.0</v>
      </c>
      <c r="I295" s="3" t="s">
        <v>328</v>
      </c>
      <c r="J295" s="3" t="s">
        <v>329</v>
      </c>
      <c r="K295" s="39">
        <v>6.0</v>
      </c>
      <c r="L295" s="70" t="s">
        <v>692</v>
      </c>
      <c r="M295" s="39">
        <v>1.0</v>
      </c>
      <c r="N295" s="3" t="s">
        <v>502</v>
      </c>
      <c r="O295" s="3" t="s">
        <v>55</v>
      </c>
      <c r="P295" s="3"/>
      <c r="Q295" s="8"/>
      <c r="R295" s="8"/>
      <c r="S295" s="8"/>
      <c r="T295" s="8"/>
      <c r="U295" s="8"/>
      <c r="V295" s="8"/>
      <c r="W295" s="8"/>
      <c r="X295" s="8"/>
      <c r="Y295" s="8"/>
      <c r="Z295" s="8"/>
      <c r="AA295" s="8"/>
      <c r="AB295" s="8"/>
      <c r="AC295" s="8"/>
      <c r="AD295" s="8"/>
      <c r="AE295" s="8"/>
      <c r="AF295" s="8"/>
    </row>
    <row r="296" ht="15.75" customHeight="1">
      <c r="A296" s="7" t="s">
        <v>55</v>
      </c>
      <c r="B296" s="40">
        <v>42194.0</v>
      </c>
      <c r="C296" s="39">
        <v>2015.0</v>
      </c>
      <c r="D296" s="3" t="s">
        <v>66</v>
      </c>
      <c r="E296" s="3" t="s">
        <v>72</v>
      </c>
      <c r="F296" s="3" t="s">
        <v>558</v>
      </c>
      <c r="G296" s="3" t="s">
        <v>376</v>
      </c>
      <c r="H296" s="39">
        <v>1.0</v>
      </c>
      <c r="I296" s="3" t="s">
        <v>326</v>
      </c>
      <c r="J296" s="3" t="s">
        <v>327</v>
      </c>
      <c r="K296" s="39">
        <v>7.0</v>
      </c>
      <c r="L296" s="70" t="s">
        <v>692</v>
      </c>
      <c r="M296" s="39">
        <v>1.0</v>
      </c>
      <c r="N296" s="3" t="s">
        <v>502</v>
      </c>
      <c r="O296" s="3" t="s">
        <v>55</v>
      </c>
      <c r="P296" s="3"/>
      <c r="Q296" s="8"/>
      <c r="R296" s="8"/>
      <c r="S296" s="8"/>
      <c r="T296" s="8"/>
      <c r="U296" s="8"/>
      <c r="V296" s="8"/>
      <c r="W296" s="8"/>
      <c r="X296" s="8"/>
      <c r="Y296" s="8"/>
      <c r="Z296" s="8"/>
      <c r="AA296" s="8"/>
      <c r="AB296" s="8"/>
      <c r="AC296" s="8"/>
      <c r="AD296" s="8"/>
      <c r="AE296" s="8"/>
      <c r="AF296" s="8"/>
    </row>
    <row r="297" ht="15.75" customHeight="1">
      <c r="A297" s="7" t="s">
        <v>55</v>
      </c>
      <c r="B297" s="40">
        <v>42194.0</v>
      </c>
      <c r="C297" s="39">
        <v>2015.0</v>
      </c>
      <c r="D297" s="3" t="s">
        <v>66</v>
      </c>
      <c r="E297" s="3" t="s">
        <v>72</v>
      </c>
      <c r="F297" s="3" t="s">
        <v>558</v>
      </c>
      <c r="G297" s="3" t="s">
        <v>376</v>
      </c>
      <c r="H297" s="39">
        <v>2.0</v>
      </c>
      <c r="I297" s="3" t="s">
        <v>328</v>
      </c>
      <c r="J297" s="3" t="s">
        <v>329</v>
      </c>
      <c r="K297" s="39">
        <v>4.0</v>
      </c>
      <c r="L297" s="70" t="s">
        <v>692</v>
      </c>
      <c r="M297" s="39">
        <v>1.0</v>
      </c>
      <c r="N297" s="3" t="s">
        <v>502</v>
      </c>
      <c r="O297" s="3" t="s">
        <v>55</v>
      </c>
      <c r="P297" s="3"/>
      <c r="Q297" s="8"/>
      <c r="R297" s="8"/>
      <c r="S297" s="8"/>
      <c r="T297" s="8"/>
      <c r="U297" s="8"/>
      <c r="V297" s="8"/>
      <c r="W297" s="8"/>
      <c r="X297" s="8"/>
      <c r="Y297" s="8"/>
      <c r="Z297" s="8"/>
      <c r="AA297" s="8"/>
      <c r="AB297" s="8"/>
      <c r="AC297" s="8"/>
      <c r="AD297" s="8"/>
      <c r="AE297" s="8"/>
      <c r="AF297" s="8"/>
    </row>
    <row r="298" ht="15.75" customHeight="1">
      <c r="A298" s="7" t="s">
        <v>55</v>
      </c>
      <c r="B298" s="40">
        <v>42194.0</v>
      </c>
      <c r="C298" s="39">
        <v>2015.0</v>
      </c>
      <c r="D298" s="3" t="s">
        <v>66</v>
      </c>
      <c r="E298" s="3" t="s">
        <v>72</v>
      </c>
      <c r="F298" s="3" t="s">
        <v>558</v>
      </c>
      <c r="G298" s="3" t="s">
        <v>376</v>
      </c>
      <c r="H298" s="39">
        <v>2.0</v>
      </c>
      <c r="I298" s="56" t="s">
        <v>189</v>
      </c>
      <c r="J298" s="55" t="s">
        <v>190</v>
      </c>
      <c r="K298" s="39">
        <v>5.0</v>
      </c>
      <c r="L298" s="70" t="s">
        <v>692</v>
      </c>
      <c r="M298" s="39">
        <v>1.0</v>
      </c>
      <c r="N298" s="3" t="s">
        <v>502</v>
      </c>
      <c r="O298" s="3" t="s">
        <v>55</v>
      </c>
      <c r="P298" s="3"/>
      <c r="Q298" s="8"/>
      <c r="R298" s="8"/>
      <c r="S298" s="8"/>
      <c r="T298" s="8"/>
      <c r="U298" s="8"/>
      <c r="V298" s="8"/>
      <c r="W298" s="8"/>
      <c r="X298" s="8"/>
      <c r="Y298" s="8"/>
      <c r="Z298" s="8"/>
      <c r="AA298" s="8"/>
      <c r="AB298" s="8"/>
      <c r="AC298" s="8"/>
      <c r="AD298" s="8"/>
      <c r="AE298" s="8"/>
      <c r="AF298" s="8"/>
    </row>
    <row r="299" ht="15.75" customHeight="1">
      <c r="A299" s="7" t="s">
        <v>55</v>
      </c>
      <c r="B299" s="40">
        <v>42194.0</v>
      </c>
      <c r="C299" s="39">
        <v>2015.0</v>
      </c>
      <c r="D299" s="3" t="s">
        <v>66</v>
      </c>
      <c r="E299" s="3" t="s">
        <v>72</v>
      </c>
      <c r="F299" s="3" t="s">
        <v>558</v>
      </c>
      <c r="G299" s="3" t="s">
        <v>401</v>
      </c>
      <c r="H299" s="39">
        <v>1.0</v>
      </c>
      <c r="I299" s="3" t="s">
        <v>331</v>
      </c>
      <c r="J299" s="3" t="s">
        <v>332</v>
      </c>
      <c r="K299" s="39">
        <v>1.0</v>
      </c>
      <c r="L299" s="70" t="s">
        <v>692</v>
      </c>
      <c r="M299" s="39">
        <v>1.0</v>
      </c>
      <c r="N299" s="3" t="s">
        <v>502</v>
      </c>
      <c r="O299" s="3" t="s">
        <v>55</v>
      </c>
      <c r="P299" s="3"/>
      <c r="Q299" s="8"/>
      <c r="R299" s="8"/>
      <c r="S299" s="8"/>
      <c r="T299" s="8"/>
      <c r="U299" s="8"/>
      <c r="V299" s="8"/>
      <c r="W299" s="8"/>
      <c r="X299" s="8"/>
      <c r="Y299" s="8"/>
      <c r="Z299" s="8"/>
      <c r="AA299" s="8"/>
      <c r="AB299" s="8"/>
      <c r="AC299" s="8"/>
      <c r="AD299" s="8"/>
      <c r="AE299" s="8"/>
      <c r="AF299" s="8"/>
    </row>
    <row r="300" ht="15.75" customHeight="1">
      <c r="A300" s="7" t="s">
        <v>55</v>
      </c>
      <c r="B300" s="40">
        <v>42194.0</v>
      </c>
      <c r="C300" s="39">
        <v>2015.0</v>
      </c>
      <c r="D300" s="3" t="s">
        <v>66</v>
      </c>
      <c r="E300" s="3" t="s">
        <v>72</v>
      </c>
      <c r="F300" s="3" t="s">
        <v>558</v>
      </c>
      <c r="G300" s="3" t="s">
        <v>401</v>
      </c>
      <c r="H300" s="39">
        <v>1.0</v>
      </c>
      <c r="I300" s="73" t="s">
        <v>70</v>
      </c>
      <c r="J300" s="8" t="s">
        <v>71</v>
      </c>
      <c r="K300" s="39">
        <v>73.0</v>
      </c>
      <c r="L300" s="70" t="s">
        <v>692</v>
      </c>
      <c r="M300" s="39">
        <v>1.0</v>
      </c>
      <c r="N300" s="3" t="s">
        <v>54</v>
      </c>
      <c r="O300" s="3">
        <v>0.0078125</v>
      </c>
      <c r="P300" s="3"/>
      <c r="Q300" s="8"/>
      <c r="R300" s="8"/>
      <c r="S300" s="8"/>
      <c r="T300" s="8"/>
      <c r="U300" s="8"/>
      <c r="V300" s="8"/>
      <c r="W300" s="8"/>
      <c r="X300" s="8"/>
      <c r="Y300" s="8"/>
      <c r="Z300" s="8"/>
      <c r="AA300" s="8"/>
      <c r="AB300" s="8"/>
      <c r="AC300" s="8"/>
      <c r="AD300" s="8"/>
      <c r="AE300" s="8"/>
      <c r="AF300" s="8"/>
    </row>
    <row r="301" ht="15.75" customHeight="1">
      <c r="A301" s="7" t="s">
        <v>55</v>
      </c>
      <c r="B301" s="40">
        <v>42194.0</v>
      </c>
      <c r="C301" s="39">
        <v>2015.0</v>
      </c>
      <c r="D301" s="3" t="s">
        <v>66</v>
      </c>
      <c r="E301" s="3" t="s">
        <v>72</v>
      </c>
      <c r="F301" s="3" t="s">
        <v>558</v>
      </c>
      <c r="G301" s="3" t="s">
        <v>401</v>
      </c>
      <c r="H301" s="39">
        <v>2.0</v>
      </c>
      <c r="I301" s="73" t="s">
        <v>70</v>
      </c>
      <c r="J301" s="8" t="s">
        <v>71</v>
      </c>
      <c r="K301" s="39">
        <v>162.0</v>
      </c>
      <c r="L301" s="70" t="s">
        <v>692</v>
      </c>
      <c r="M301" s="39">
        <v>1.0</v>
      </c>
      <c r="N301" s="3" t="s">
        <v>54</v>
      </c>
      <c r="O301" s="3">
        <v>0.0078125</v>
      </c>
      <c r="P301" s="3"/>
      <c r="Q301" s="8"/>
      <c r="R301" s="8"/>
      <c r="S301" s="8"/>
      <c r="T301" s="8"/>
      <c r="U301" s="8"/>
      <c r="V301" s="8"/>
      <c r="W301" s="8"/>
      <c r="X301" s="8"/>
      <c r="Y301" s="8"/>
      <c r="Z301" s="8"/>
      <c r="AA301" s="8"/>
      <c r="AB301" s="8"/>
      <c r="AC301" s="8"/>
      <c r="AD301" s="8"/>
      <c r="AE301" s="8"/>
      <c r="AF301" s="8"/>
    </row>
    <row r="302" ht="15.75" customHeight="1">
      <c r="A302" s="7" t="s">
        <v>55</v>
      </c>
      <c r="B302" s="40">
        <v>42194.0</v>
      </c>
      <c r="C302" s="39">
        <v>2015.0</v>
      </c>
      <c r="D302" s="3" t="s">
        <v>66</v>
      </c>
      <c r="E302" s="3" t="s">
        <v>72</v>
      </c>
      <c r="F302" s="3" t="s">
        <v>558</v>
      </c>
      <c r="G302" s="3" t="s">
        <v>402</v>
      </c>
      <c r="H302" s="39">
        <v>1.0</v>
      </c>
      <c r="I302" s="73" t="s">
        <v>70</v>
      </c>
      <c r="J302" s="8" t="s">
        <v>71</v>
      </c>
      <c r="K302" s="39">
        <v>124.0</v>
      </c>
      <c r="L302" s="70" t="s">
        <v>692</v>
      </c>
      <c r="M302" s="39">
        <v>1.0</v>
      </c>
      <c r="N302" s="3" t="s">
        <v>54</v>
      </c>
      <c r="O302" s="3">
        <v>0.0078125</v>
      </c>
      <c r="P302" s="3"/>
      <c r="Q302" s="8"/>
      <c r="R302" s="8"/>
      <c r="S302" s="8"/>
      <c r="T302" s="8"/>
      <c r="U302" s="8"/>
      <c r="V302" s="8"/>
      <c r="W302" s="8"/>
      <c r="X302" s="8"/>
      <c r="Y302" s="8"/>
      <c r="Z302" s="8"/>
      <c r="AA302" s="8"/>
      <c r="AB302" s="8"/>
      <c r="AC302" s="8"/>
      <c r="AD302" s="8"/>
      <c r="AE302" s="8"/>
      <c r="AF302" s="8"/>
    </row>
    <row r="303" ht="15.75" customHeight="1">
      <c r="A303" s="7" t="s">
        <v>55</v>
      </c>
      <c r="B303" s="40">
        <v>42194.0</v>
      </c>
      <c r="C303" s="39">
        <v>2015.0</v>
      </c>
      <c r="D303" s="3" t="s">
        <v>66</v>
      </c>
      <c r="E303" s="3" t="s">
        <v>72</v>
      </c>
      <c r="F303" s="3" t="s">
        <v>558</v>
      </c>
      <c r="G303" s="3" t="s">
        <v>402</v>
      </c>
      <c r="H303" s="39">
        <v>2.0</v>
      </c>
      <c r="I303" s="73" t="s">
        <v>70</v>
      </c>
      <c r="J303" s="8" t="s">
        <v>71</v>
      </c>
      <c r="K303" s="39">
        <v>232.0</v>
      </c>
      <c r="L303" s="70" t="s">
        <v>692</v>
      </c>
      <c r="M303" s="39">
        <v>1.0</v>
      </c>
      <c r="N303" s="3" t="s">
        <v>54</v>
      </c>
      <c r="O303" s="3">
        <v>0.0078125</v>
      </c>
      <c r="P303" s="3"/>
      <c r="Q303" s="8"/>
      <c r="R303" s="8"/>
      <c r="S303" s="8"/>
      <c r="T303" s="8"/>
      <c r="U303" s="8"/>
      <c r="V303" s="8"/>
      <c r="W303" s="8"/>
      <c r="X303" s="8"/>
      <c r="Y303" s="8"/>
      <c r="Z303" s="8"/>
      <c r="AA303" s="8"/>
      <c r="AB303" s="8"/>
      <c r="AC303" s="8"/>
      <c r="AD303" s="8"/>
      <c r="AE303" s="8"/>
      <c r="AF303" s="8"/>
    </row>
    <row r="304" ht="15.75" customHeight="1">
      <c r="A304" s="7" t="s">
        <v>55</v>
      </c>
      <c r="B304" s="40">
        <v>42194.0</v>
      </c>
      <c r="C304" s="39">
        <v>2015.0</v>
      </c>
      <c r="D304" s="3" t="s">
        <v>66</v>
      </c>
      <c r="E304" s="3" t="s">
        <v>72</v>
      </c>
      <c r="F304" s="3" t="s">
        <v>558</v>
      </c>
      <c r="G304" s="3" t="s">
        <v>402</v>
      </c>
      <c r="H304" s="39">
        <v>2.0</v>
      </c>
      <c r="I304" s="3" t="s">
        <v>331</v>
      </c>
      <c r="J304" s="3" t="s">
        <v>332</v>
      </c>
      <c r="K304" s="39">
        <v>4.0</v>
      </c>
      <c r="L304" s="70" t="s">
        <v>692</v>
      </c>
      <c r="M304" s="39">
        <v>1.0</v>
      </c>
      <c r="N304" s="3" t="s">
        <v>502</v>
      </c>
      <c r="O304" s="3" t="s">
        <v>55</v>
      </c>
      <c r="P304" s="3"/>
      <c r="Q304" s="8"/>
      <c r="R304" s="8"/>
      <c r="S304" s="8"/>
      <c r="T304" s="8"/>
      <c r="U304" s="8"/>
      <c r="V304" s="8"/>
      <c r="W304" s="8"/>
      <c r="X304" s="8"/>
      <c r="Y304" s="8"/>
      <c r="Z304" s="8"/>
      <c r="AA304" s="8"/>
      <c r="AB304" s="8"/>
      <c r="AC304" s="8"/>
      <c r="AD304" s="8"/>
      <c r="AE304" s="8"/>
      <c r="AF304" s="8"/>
    </row>
    <row r="305" ht="15.75" customHeight="1">
      <c r="A305" s="7" t="s">
        <v>55</v>
      </c>
      <c r="B305" s="40">
        <v>42194.0</v>
      </c>
      <c r="C305" s="39">
        <v>2015.0</v>
      </c>
      <c r="D305" s="3" t="s">
        <v>66</v>
      </c>
      <c r="E305" s="3" t="s">
        <v>72</v>
      </c>
      <c r="F305" s="3" t="s">
        <v>558</v>
      </c>
      <c r="G305" s="3" t="s">
        <v>402</v>
      </c>
      <c r="H305" s="39">
        <v>2.0</v>
      </c>
      <c r="I305" s="56" t="s">
        <v>189</v>
      </c>
      <c r="J305" s="55" t="s">
        <v>190</v>
      </c>
      <c r="K305" s="39">
        <v>2.0</v>
      </c>
      <c r="L305" s="70" t="s">
        <v>692</v>
      </c>
      <c r="M305" s="39">
        <v>1.0</v>
      </c>
      <c r="N305" s="3" t="s">
        <v>502</v>
      </c>
      <c r="O305" s="3" t="s">
        <v>55</v>
      </c>
      <c r="P305" s="3"/>
      <c r="Q305" s="8"/>
      <c r="R305" s="8"/>
      <c r="S305" s="8"/>
      <c r="T305" s="8"/>
      <c r="U305" s="8"/>
      <c r="V305" s="8"/>
      <c r="W305" s="8"/>
      <c r="X305" s="8"/>
      <c r="Y305" s="8"/>
      <c r="Z305" s="8"/>
      <c r="AA305" s="8"/>
      <c r="AB305" s="8"/>
      <c r="AC305" s="8"/>
      <c r="AD305" s="8"/>
      <c r="AE305" s="8"/>
      <c r="AF305" s="8"/>
    </row>
    <row r="306" ht="15.75" customHeight="1">
      <c r="A306" s="7" t="s">
        <v>55</v>
      </c>
      <c r="B306" s="40">
        <v>42194.0</v>
      </c>
      <c r="C306" s="39">
        <v>2015.0</v>
      </c>
      <c r="D306" s="3" t="s">
        <v>66</v>
      </c>
      <c r="E306" s="3" t="s">
        <v>72</v>
      </c>
      <c r="F306" s="3" t="s">
        <v>558</v>
      </c>
      <c r="G306" s="3" t="s">
        <v>409</v>
      </c>
      <c r="H306" s="39">
        <v>1.0</v>
      </c>
      <c r="I306" s="3" t="s">
        <v>314</v>
      </c>
      <c r="J306" s="3" t="s">
        <v>315</v>
      </c>
      <c r="K306" s="39">
        <v>1.0</v>
      </c>
      <c r="L306" s="70" t="s">
        <v>692</v>
      </c>
      <c r="M306" s="39">
        <v>1.0</v>
      </c>
      <c r="N306" s="3" t="s">
        <v>502</v>
      </c>
      <c r="O306" s="3" t="s">
        <v>55</v>
      </c>
      <c r="P306" s="3"/>
      <c r="Q306" s="8"/>
      <c r="R306" s="8"/>
      <c r="S306" s="8"/>
      <c r="T306" s="8"/>
      <c r="U306" s="8"/>
      <c r="V306" s="8"/>
      <c r="W306" s="8"/>
      <c r="X306" s="8"/>
      <c r="Y306" s="8"/>
      <c r="Z306" s="8"/>
      <c r="AA306" s="8"/>
      <c r="AB306" s="8"/>
      <c r="AC306" s="8"/>
      <c r="AD306" s="8"/>
      <c r="AE306" s="8"/>
      <c r="AF306" s="8"/>
    </row>
    <row r="307" ht="15.75" customHeight="1">
      <c r="A307" s="7" t="s">
        <v>55</v>
      </c>
      <c r="B307" s="40">
        <v>42194.0</v>
      </c>
      <c r="C307" s="39">
        <v>2015.0</v>
      </c>
      <c r="D307" s="3" t="s">
        <v>66</v>
      </c>
      <c r="E307" s="3" t="s">
        <v>72</v>
      </c>
      <c r="F307" s="3" t="s">
        <v>558</v>
      </c>
      <c r="G307" s="3" t="s">
        <v>409</v>
      </c>
      <c r="H307" s="39">
        <v>1.0</v>
      </c>
      <c r="I307" s="3" t="s">
        <v>333</v>
      </c>
      <c r="J307" s="3" t="s">
        <v>334</v>
      </c>
      <c r="K307" s="39">
        <v>1.0</v>
      </c>
      <c r="L307" s="70" t="s">
        <v>692</v>
      </c>
      <c r="M307" s="39">
        <v>1.0</v>
      </c>
      <c r="N307" s="3" t="s">
        <v>502</v>
      </c>
      <c r="O307" s="3" t="s">
        <v>55</v>
      </c>
      <c r="P307" s="3"/>
      <c r="Q307" s="8"/>
      <c r="R307" s="8"/>
      <c r="S307" s="8"/>
      <c r="T307" s="8"/>
      <c r="U307" s="8"/>
      <c r="V307" s="8"/>
      <c r="W307" s="8"/>
      <c r="X307" s="8"/>
      <c r="Y307" s="8"/>
      <c r="Z307" s="8"/>
      <c r="AA307" s="8"/>
      <c r="AB307" s="8"/>
      <c r="AC307" s="8"/>
      <c r="AD307" s="8"/>
      <c r="AE307" s="8"/>
      <c r="AF307" s="8"/>
    </row>
    <row r="308" ht="15.75" customHeight="1">
      <c r="A308" s="7" t="s">
        <v>55</v>
      </c>
      <c r="B308" s="40">
        <v>42194.0</v>
      </c>
      <c r="C308" s="39">
        <v>2015.0</v>
      </c>
      <c r="D308" s="3" t="s">
        <v>66</v>
      </c>
      <c r="E308" s="3" t="s">
        <v>72</v>
      </c>
      <c r="F308" s="3" t="s">
        <v>558</v>
      </c>
      <c r="G308" s="3" t="s">
        <v>409</v>
      </c>
      <c r="H308" s="39">
        <v>1.0</v>
      </c>
      <c r="I308" s="56" t="s">
        <v>189</v>
      </c>
      <c r="J308" s="55" t="s">
        <v>190</v>
      </c>
      <c r="K308" s="39">
        <v>9.0</v>
      </c>
      <c r="L308" s="70" t="s">
        <v>692</v>
      </c>
      <c r="M308" s="39">
        <v>1.0</v>
      </c>
      <c r="N308" s="3" t="s">
        <v>502</v>
      </c>
      <c r="O308" s="3" t="s">
        <v>55</v>
      </c>
      <c r="P308" s="3"/>
      <c r="Q308" s="8"/>
      <c r="R308" s="8"/>
      <c r="S308" s="8"/>
      <c r="T308" s="8"/>
      <c r="U308" s="8"/>
      <c r="V308" s="8"/>
      <c r="W308" s="8"/>
      <c r="X308" s="8"/>
      <c r="Y308" s="8"/>
      <c r="Z308" s="8"/>
      <c r="AA308" s="8"/>
      <c r="AB308" s="8"/>
      <c r="AC308" s="8"/>
      <c r="AD308" s="8"/>
      <c r="AE308" s="8"/>
      <c r="AF308" s="8"/>
    </row>
    <row r="309" ht="15.75" customHeight="1">
      <c r="A309" s="7" t="s">
        <v>55</v>
      </c>
      <c r="B309" s="40">
        <v>42194.0</v>
      </c>
      <c r="C309" s="39">
        <v>2015.0</v>
      </c>
      <c r="D309" s="3" t="s">
        <v>66</v>
      </c>
      <c r="E309" s="3" t="s">
        <v>72</v>
      </c>
      <c r="F309" s="3" t="s">
        <v>558</v>
      </c>
      <c r="G309" s="3" t="s">
        <v>409</v>
      </c>
      <c r="H309" s="39">
        <v>2.0</v>
      </c>
      <c r="I309" s="3" t="s">
        <v>324</v>
      </c>
      <c r="J309" s="3" t="s">
        <v>325</v>
      </c>
      <c r="K309" s="39">
        <v>4.0</v>
      </c>
      <c r="L309" s="70" t="s">
        <v>764</v>
      </c>
      <c r="M309" s="39">
        <v>1.0</v>
      </c>
      <c r="N309" s="3" t="s">
        <v>502</v>
      </c>
      <c r="O309" s="3" t="s">
        <v>55</v>
      </c>
      <c r="P309" s="3"/>
      <c r="Q309" s="8"/>
      <c r="R309" s="8"/>
      <c r="S309" s="8"/>
      <c r="T309" s="8"/>
      <c r="U309" s="8"/>
      <c r="V309" s="8"/>
      <c r="W309" s="8"/>
      <c r="X309" s="8"/>
      <c r="Y309" s="8"/>
      <c r="Z309" s="8"/>
      <c r="AA309" s="8"/>
      <c r="AB309" s="8"/>
      <c r="AC309" s="8"/>
      <c r="AD309" s="8"/>
      <c r="AE309" s="8"/>
      <c r="AF309" s="8"/>
    </row>
    <row r="310" ht="15.75" customHeight="1">
      <c r="A310" s="7" t="s">
        <v>55</v>
      </c>
      <c r="B310" s="40">
        <v>42194.0</v>
      </c>
      <c r="C310" s="39">
        <v>2015.0</v>
      </c>
      <c r="D310" s="3" t="s">
        <v>66</v>
      </c>
      <c r="E310" s="3" t="s">
        <v>72</v>
      </c>
      <c r="F310" s="3" t="s">
        <v>558</v>
      </c>
      <c r="G310" s="3" t="s">
        <v>409</v>
      </c>
      <c r="H310" s="39">
        <v>2.0</v>
      </c>
      <c r="I310" s="3" t="s">
        <v>324</v>
      </c>
      <c r="J310" s="3" t="s">
        <v>325</v>
      </c>
      <c r="K310" s="39">
        <v>1.0</v>
      </c>
      <c r="L310" s="70" t="s">
        <v>764</v>
      </c>
      <c r="M310" s="39">
        <v>1.0</v>
      </c>
      <c r="N310" s="3" t="s">
        <v>502</v>
      </c>
      <c r="O310" s="3" t="s">
        <v>55</v>
      </c>
      <c r="P310" s="3"/>
      <c r="Q310" s="8"/>
      <c r="R310" s="8"/>
      <c r="S310" s="8"/>
      <c r="T310" s="8"/>
      <c r="U310" s="8"/>
      <c r="V310" s="8"/>
      <c r="W310" s="8"/>
      <c r="X310" s="8"/>
      <c r="Y310" s="8"/>
      <c r="Z310" s="8"/>
      <c r="AA310" s="8"/>
      <c r="AB310" s="8"/>
      <c r="AC310" s="8"/>
      <c r="AD310" s="8"/>
      <c r="AE310" s="8"/>
      <c r="AF310" s="8"/>
    </row>
    <row r="311" ht="15.75" customHeight="1">
      <c r="A311" s="7" t="s">
        <v>55</v>
      </c>
      <c r="B311" s="40">
        <v>42194.0</v>
      </c>
      <c r="C311" s="39">
        <v>2015.0</v>
      </c>
      <c r="D311" s="3" t="s">
        <v>66</v>
      </c>
      <c r="E311" s="3" t="s">
        <v>72</v>
      </c>
      <c r="F311" s="3" t="s">
        <v>558</v>
      </c>
      <c r="G311" s="3" t="s">
        <v>409</v>
      </c>
      <c r="H311" s="39">
        <v>2.0</v>
      </c>
      <c r="I311" s="3" t="s">
        <v>324</v>
      </c>
      <c r="J311" s="3" t="s">
        <v>325</v>
      </c>
      <c r="K311" s="39">
        <v>1.0</v>
      </c>
      <c r="L311" s="70" t="s">
        <v>764</v>
      </c>
      <c r="M311" s="39">
        <v>1.0</v>
      </c>
      <c r="N311" s="3" t="s">
        <v>502</v>
      </c>
      <c r="O311" s="3" t="s">
        <v>55</v>
      </c>
      <c r="P311" s="3"/>
      <c r="Q311" s="8"/>
      <c r="R311" s="8"/>
      <c r="S311" s="8"/>
      <c r="T311" s="8"/>
      <c r="U311" s="8"/>
      <c r="V311" s="8"/>
      <c r="W311" s="8"/>
      <c r="X311" s="8"/>
      <c r="Y311" s="8"/>
      <c r="Z311" s="8"/>
      <c r="AA311" s="8"/>
      <c r="AB311" s="8"/>
      <c r="AC311" s="8"/>
      <c r="AD311" s="8"/>
      <c r="AE311" s="8"/>
      <c r="AF311" s="8"/>
    </row>
    <row r="312" ht="15.75" customHeight="1">
      <c r="A312" s="7" t="s">
        <v>55</v>
      </c>
      <c r="B312" s="40">
        <v>42194.0</v>
      </c>
      <c r="C312" s="39">
        <v>2015.0</v>
      </c>
      <c r="D312" s="3" t="s">
        <v>66</v>
      </c>
      <c r="E312" s="3" t="s">
        <v>72</v>
      </c>
      <c r="F312" s="3" t="s">
        <v>558</v>
      </c>
      <c r="G312" s="3" t="s">
        <v>409</v>
      </c>
      <c r="H312" s="39">
        <v>2.0</v>
      </c>
      <c r="I312" s="3" t="s">
        <v>324</v>
      </c>
      <c r="J312" s="3" t="s">
        <v>325</v>
      </c>
      <c r="K312" s="39">
        <v>4.0</v>
      </c>
      <c r="L312" s="70" t="s">
        <v>764</v>
      </c>
      <c r="M312" s="39">
        <v>1.0</v>
      </c>
      <c r="N312" s="3" t="s">
        <v>502</v>
      </c>
      <c r="O312" s="3" t="s">
        <v>55</v>
      </c>
      <c r="P312" s="3"/>
      <c r="Q312" s="8"/>
      <c r="R312" s="8"/>
      <c r="S312" s="8"/>
      <c r="T312" s="8"/>
      <c r="U312" s="8"/>
      <c r="V312" s="8"/>
      <c r="W312" s="8"/>
      <c r="X312" s="8"/>
      <c r="Y312" s="8"/>
      <c r="Z312" s="8"/>
      <c r="AA312" s="8"/>
      <c r="AB312" s="8"/>
      <c r="AC312" s="8"/>
      <c r="AD312" s="8"/>
      <c r="AE312" s="8"/>
      <c r="AF312" s="8"/>
    </row>
    <row r="313" ht="15.75" customHeight="1">
      <c r="A313" s="7" t="s">
        <v>55</v>
      </c>
      <c r="B313" s="40">
        <v>42194.0</v>
      </c>
      <c r="C313" s="39">
        <v>2015.0</v>
      </c>
      <c r="D313" s="3" t="s">
        <v>66</v>
      </c>
      <c r="E313" s="3" t="s">
        <v>72</v>
      </c>
      <c r="F313" s="3" t="s">
        <v>558</v>
      </c>
      <c r="G313" s="3" t="s">
        <v>409</v>
      </c>
      <c r="H313" s="39">
        <v>2.0</v>
      </c>
      <c r="I313" s="56" t="s">
        <v>189</v>
      </c>
      <c r="J313" s="55" t="s">
        <v>190</v>
      </c>
      <c r="K313" s="39">
        <v>4.0</v>
      </c>
      <c r="L313" s="70" t="s">
        <v>692</v>
      </c>
      <c r="M313" s="39">
        <v>1.0</v>
      </c>
      <c r="N313" s="3" t="s">
        <v>502</v>
      </c>
      <c r="O313" s="3" t="s">
        <v>55</v>
      </c>
      <c r="P313" s="3"/>
      <c r="Q313" s="8"/>
      <c r="R313" s="8"/>
      <c r="S313" s="8"/>
      <c r="T313" s="8"/>
      <c r="U313" s="8"/>
      <c r="V313" s="8"/>
      <c r="W313" s="8"/>
      <c r="X313" s="8"/>
      <c r="Y313" s="8"/>
      <c r="Z313" s="8"/>
      <c r="AA313" s="8"/>
      <c r="AB313" s="8"/>
      <c r="AC313" s="8"/>
      <c r="AD313" s="8"/>
      <c r="AE313" s="8"/>
      <c r="AF313" s="8"/>
    </row>
    <row r="314" ht="15.75" customHeight="1">
      <c r="A314" s="7" t="s">
        <v>55</v>
      </c>
      <c r="B314" s="40">
        <v>42194.0</v>
      </c>
      <c r="C314" s="39">
        <v>2015.0</v>
      </c>
      <c r="D314" s="3" t="s">
        <v>66</v>
      </c>
      <c r="E314" s="3" t="s">
        <v>72</v>
      </c>
      <c r="F314" s="3" t="s">
        <v>558</v>
      </c>
      <c r="G314" s="3" t="s">
        <v>410</v>
      </c>
      <c r="H314" s="39">
        <v>1.0</v>
      </c>
      <c r="I314" s="3" t="s">
        <v>87</v>
      </c>
      <c r="J314" s="3" t="s">
        <v>88</v>
      </c>
      <c r="K314" s="39">
        <v>5.0</v>
      </c>
      <c r="L314" s="70" t="s">
        <v>692</v>
      </c>
      <c r="M314" s="39">
        <v>0.25</v>
      </c>
      <c r="N314" s="3" t="s">
        <v>502</v>
      </c>
      <c r="O314" s="3" t="s">
        <v>55</v>
      </c>
      <c r="P314" s="3"/>
      <c r="Q314" s="8"/>
      <c r="R314" s="8"/>
      <c r="S314" s="8"/>
      <c r="T314" s="8"/>
      <c r="U314" s="8"/>
      <c r="V314" s="8"/>
      <c r="W314" s="8"/>
      <c r="X314" s="8"/>
      <c r="Y314" s="8"/>
      <c r="Z314" s="8"/>
      <c r="AA314" s="8"/>
      <c r="AB314" s="8"/>
      <c r="AC314" s="8"/>
      <c r="AD314" s="8"/>
      <c r="AE314" s="8"/>
      <c r="AF314" s="8"/>
    </row>
    <row r="315" ht="15.75" customHeight="1">
      <c r="A315" s="7" t="s">
        <v>55</v>
      </c>
      <c r="B315" s="40">
        <v>42194.0</v>
      </c>
      <c r="C315" s="39">
        <v>2015.0</v>
      </c>
      <c r="D315" s="3" t="s">
        <v>66</v>
      </c>
      <c r="E315" s="3" t="s">
        <v>72</v>
      </c>
      <c r="F315" s="3" t="s">
        <v>558</v>
      </c>
      <c r="G315" s="3" t="s">
        <v>410</v>
      </c>
      <c r="H315" s="39">
        <v>1.0</v>
      </c>
      <c r="I315" s="3" t="s">
        <v>314</v>
      </c>
      <c r="J315" s="3" t="s">
        <v>315</v>
      </c>
      <c r="K315" s="39">
        <v>5.0</v>
      </c>
      <c r="L315" s="70" t="s">
        <v>692</v>
      </c>
      <c r="M315" s="39">
        <v>0.25</v>
      </c>
      <c r="N315" s="3" t="s">
        <v>502</v>
      </c>
      <c r="O315" s="3" t="s">
        <v>55</v>
      </c>
      <c r="P315" s="3"/>
      <c r="Q315" s="8"/>
      <c r="R315" s="8"/>
      <c r="S315" s="8"/>
      <c r="T315" s="8"/>
      <c r="U315" s="8"/>
      <c r="V315" s="8"/>
      <c r="W315" s="8"/>
      <c r="X315" s="8"/>
      <c r="Y315" s="8"/>
      <c r="Z315" s="8"/>
      <c r="AA315" s="8"/>
      <c r="AB315" s="8"/>
      <c r="AC315" s="8"/>
      <c r="AD315" s="8"/>
      <c r="AE315" s="8"/>
      <c r="AF315" s="8"/>
    </row>
    <row r="316" ht="15.75" customHeight="1">
      <c r="A316" s="7" t="s">
        <v>55</v>
      </c>
      <c r="B316" s="40">
        <v>42194.0</v>
      </c>
      <c r="C316" s="39">
        <v>2015.0</v>
      </c>
      <c r="D316" s="3" t="s">
        <v>66</v>
      </c>
      <c r="E316" s="3" t="s">
        <v>72</v>
      </c>
      <c r="F316" s="3" t="s">
        <v>558</v>
      </c>
      <c r="G316" s="3" t="s">
        <v>410</v>
      </c>
      <c r="H316" s="39">
        <v>1.0</v>
      </c>
      <c r="I316" s="3" t="s">
        <v>326</v>
      </c>
      <c r="J316" s="3" t="s">
        <v>327</v>
      </c>
      <c r="K316" s="39">
        <v>1.0</v>
      </c>
      <c r="L316" s="70" t="s">
        <v>692</v>
      </c>
      <c r="M316" s="39">
        <v>0.25</v>
      </c>
      <c r="N316" s="3" t="s">
        <v>502</v>
      </c>
      <c r="O316" s="3" t="s">
        <v>55</v>
      </c>
      <c r="P316" s="3"/>
      <c r="Q316" s="8"/>
      <c r="R316" s="8"/>
      <c r="S316" s="8"/>
      <c r="T316" s="8"/>
      <c r="U316" s="8"/>
      <c r="V316" s="8"/>
      <c r="W316" s="8"/>
      <c r="X316" s="8"/>
      <c r="Y316" s="8"/>
      <c r="Z316" s="8"/>
      <c r="AA316" s="8"/>
      <c r="AB316" s="8"/>
      <c r="AC316" s="8"/>
      <c r="AD316" s="8"/>
      <c r="AE316" s="8"/>
      <c r="AF316" s="8"/>
    </row>
    <row r="317" ht="15.75" customHeight="1">
      <c r="A317" s="7" t="s">
        <v>55</v>
      </c>
      <c r="B317" s="40">
        <v>42194.0</v>
      </c>
      <c r="C317" s="39">
        <v>2015.0</v>
      </c>
      <c r="D317" s="3" t="s">
        <v>66</v>
      </c>
      <c r="E317" s="3" t="s">
        <v>72</v>
      </c>
      <c r="F317" s="3" t="s">
        <v>558</v>
      </c>
      <c r="G317" s="3" t="s">
        <v>410</v>
      </c>
      <c r="H317" s="39">
        <v>1.0</v>
      </c>
      <c r="I317" s="3" t="s">
        <v>349</v>
      </c>
      <c r="J317" s="3" t="s">
        <v>350</v>
      </c>
      <c r="K317" s="39">
        <v>1.0</v>
      </c>
      <c r="L317" s="70" t="s">
        <v>692</v>
      </c>
      <c r="M317" s="39">
        <v>0.25</v>
      </c>
      <c r="N317" s="3" t="s">
        <v>502</v>
      </c>
      <c r="O317" s="3" t="s">
        <v>55</v>
      </c>
      <c r="P317" s="3"/>
      <c r="Q317" s="8"/>
      <c r="R317" s="8"/>
      <c r="S317" s="8"/>
      <c r="T317" s="8"/>
      <c r="U317" s="8"/>
      <c r="V317" s="8"/>
      <c r="W317" s="8"/>
      <c r="X317" s="8"/>
      <c r="Y317" s="8"/>
      <c r="Z317" s="8"/>
      <c r="AA317" s="8"/>
      <c r="AB317" s="8"/>
      <c r="AC317" s="8"/>
      <c r="AD317" s="8"/>
      <c r="AE317" s="8"/>
      <c r="AF317" s="8"/>
    </row>
    <row r="318" ht="15.75" customHeight="1">
      <c r="A318" s="7" t="s">
        <v>55</v>
      </c>
      <c r="B318" s="40">
        <v>42194.0</v>
      </c>
      <c r="C318" s="39">
        <v>2015.0</v>
      </c>
      <c r="D318" s="3" t="s">
        <v>66</v>
      </c>
      <c r="E318" s="3" t="s">
        <v>72</v>
      </c>
      <c r="F318" s="3" t="s">
        <v>558</v>
      </c>
      <c r="G318" s="3" t="s">
        <v>410</v>
      </c>
      <c r="H318" s="39">
        <v>1.0</v>
      </c>
      <c r="I318" s="3" t="s">
        <v>328</v>
      </c>
      <c r="J318" s="3" t="s">
        <v>329</v>
      </c>
      <c r="K318" s="39">
        <v>51.0</v>
      </c>
      <c r="L318" s="70" t="s">
        <v>692</v>
      </c>
      <c r="M318" s="39">
        <v>0.25</v>
      </c>
      <c r="N318" s="3" t="s">
        <v>502</v>
      </c>
      <c r="O318" s="3" t="s">
        <v>55</v>
      </c>
      <c r="P318" s="3"/>
      <c r="Q318" s="8"/>
      <c r="R318" s="8"/>
      <c r="S318" s="8"/>
      <c r="T318" s="8"/>
      <c r="U318" s="8"/>
      <c r="V318" s="8"/>
      <c r="W318" s="8"/>
      <c r="X318" s="8"/>
      <c r="Y318" s="8"/>
      <c r="Z318" s="8"/>
      <c r="AA318" s="8"/>
      <c r="AB318" s="8"/>
      <c r="AC318" s="8"/>
      <c r="AD318" s="8"/>
      <c r="AE318" s="8"/>
      <c r="AF318" s="8"/>
    </row>
    <row r="319" ht="15.75" customHeight="1">
      <c r="A319" s="7" t="s">
        <v>55</v>
      </c>
      <c r="B319" s="40">
        <v>42194.0</v>
      </c>
      <c r="C319" s="39">
        <v>2015.0</v>
      </c>
      <c r="D319" s="3" t="s">
        <v>66</v>
      </c>
      <c r="E319" s="3" t="s">
        <v>72</v>
      </c>
      <c r="F319" s="3" t="s">
        <v>558</v>
      </c>
      <c r="G319" s="3" t="s">
        <v>410</v>
      </c>
      <c r="H319" s="39">
        <v>1.0</v>
      </c>
      <c r="I319" s="3" t="s">
        <v>324</v>
      </c>
      <c r="J319" s="3" t="s">
        <v>325</v>
      </c>
      <c r="K319" s="39">
        <v>2.0</v>
      </c>
      <c r="L319" s="70" t="s">
        <v>764</v>
      </c>
      <c r="M319" s="39">
        <v>0.25</v>
      </c>
      <c r="N319" s="3" t="s">
        <v>502</v>
      </c>
      <c r="O319" s="3" t="s">
        <v>55</v>
      </c>
      <c r="P319" s="3"/>
      <c r="Q319" s="8"/>
      <c r="R319" s="8"/>
      <c r="S319" s="8"/>
      <c r="T319" s="8"/>
      <c r="U319" s="8"/>
      <c r="V319" s="8"/>
      <c r="W319" s="8"/>
      <c r="X319" s="8"/>
      <c r="Y319" s="8"/>
      <c r="Z319" s="8"/>
      <c r="AA319" s="8"/>
      <c r="AB319" s="8"/>
      <c r="AC319" s="8"/>
      <c r="AD319" s="8"/>
      <c r="AE319" s="8"/>
      <c r="AF319" s="8"/>
    </row>
    <row r="320" ht="15.75" customHeight="1">
      <c r="A320" s="7" t="s">
        <v>55</v>
      </c>
      <c r="B320" s="40">
        <v>42194.0</v>
      </c>
      <c r="C320" s="39">
        <v>2015.0</v>
      </c>
      <c r="D320" s="3" t="s">
        <v>66</v>
      </c>
      <c r="E320" s="3" t="s">
        <v>72</v>
      </c>
      <c r="F320" s="3" t="s">
        <v>558</v>
      </c>
      <c r="G320" s="3" t="s">
        <v>410</v>
      </c>
      <c r="H320" s="39">
        <v>2.0</v>
      </c>
      <c r="I320" s="3" t="s">
        <v>314</v>
      </c>
      <c r="J320" s="3" t="s">
        <v>315</v>
      </c>
      <c r="K320" s="39">
        <v>4.0</v>
      </c>
      <c r="L320" s="70" t="s">
        <v>692</v>
      </c>
      <c r="M320" s="39">
        <v>0.25</v>
      </c>
      <c r="N320" s="3" t="s">
        <v>502</v>
      </c>
      <c r="O320" s="3" t="s">
        <v>55</v>
      </c>
      <c r="P320" s="3"/>
      <c r="Q320" s="8"/>
      <c r="R320" s="8"/>
      <c r="S320" s="8"/>
      <c r="T320" s="8"/>
      <c r="U320" s="8"/>
      <c r="V320" s="8"/>
      <c r="W320" s="8"/>
      <c r="X320" s="8"/>
      <c r="Y320" s="8"/>
      <c r="Z320" s="8"/>
      <c r="AA320" s="8"/>
      <c r="AB320" s="8"/>
      <c r="AC320" s="8"/>
      <c r="AD320" s="8"/>
      <c r="AE320" s="8"/>
      <c r="AF320" s="8"/>
    </row>
    <row r="321" ht="15.75" customHeight="1">
      <c r="A321" s="7" t="s">
        <v>55</v>
      </c>
      <c r="B321" s="40">
        <v>42194.0</v>
      </c>
      <c r="C321" s="39">
        <v>2015.0</v>
      </c>
      <c r="D321" s="3" t="s">
        <v>66</v>
      </c>
      <c r="E321" s="3" t="s">
        <v>72</v>
      </c>
      <c r="F321" s="3" t="s">
        <v>558</v>
      </c>
      <c r="G321" s="3" t="s">
        <v>410</v>
      </c>
      <c r="H321" s="39">
        <v>2.0</v>
      </c>
      <c r="I321" s="3" t="s">
        <v>328</v>
      </c>
      <c r="J321" s="3" t="s">
        <v>329</v>
      </c>
      <c r="K321" s="39">
        <v>21.0</v>
      </c>
      <c r="L321" s="70" t="s">
        <v>692</v>
      </c>
      <c r="M321" s="39">
        <v>0.25</v>
      </c>
      <c r="N321" s="3" t="s">
        <v>502</v>
      </c>
      <c r="O321" s="3" t="s">
        <v>55</v>
      </c>
      <c r="P321" s="3"/>
      <c r="Q321" s="8"/>
      <c r="R321" s="8"/>
      <c r="S321" s="8"/>
      <c r="T321" s="8"/>
      <c r="U321" s="8"/>
      <c r="V321" s="8"/>
      <c r="W321" s="8"/>
      <c r="X321" s="8"/>
      <c r="Y321" s="8"/>
      <c r="Z321" s="8"/>
      <c r="AA321" s="8"/>
      <c r="AB321" s="8"/>
      <c r="AC321" s="8"/>
      <c r="AD321" s="8"/>
      <c r="AE321" s="8"/>
      <c r="AF321" s="8"/>
    </row>
    <row r="322" ht="15.75" customHeight="1">
      <c r="A322" s="7" t="s">
        <v>55</v>
      </c>
      <c r="B322" s="40">
        <v>42194.0</v>
      </c>
      <c r="C322" s="39">
        <v>2015.0</v>
      </c>
      <c r="D322" s="3" t="s">
        <v>66</v>
      </c>
      <c r="E322" s="3" t="s">
        <v>72</v>
      </c>
      <c r="F322" s="3" t="s">
        <v>558</v>
      </c>
      <c r="G322" s="3" t="s">
        <v>410</v>
      </c>
      <c r="H322" s="39">
        <v>2.0</v>
      </c>
      <c r="I322" s="3" t="s">
        <v>324</v>
      </c>
      <c r="J322" s="3" t="s">
        <v>325</v>
      </c>
      <c r="K322" s="39">
        <v>5.0</v>
      </c>
      <c r="L322" s="70" t="s">
        <v>764</v>
      </c>
      <c r="M322" s="39">
        <v>0.25</v>
      </c>
      <c r="N322" s="3" t="s">
        <v>502</v>
      </c>
      <c r="O322" s="3" t="s">
        <v>55</v>
      </c>
      <c r="P322" s="3"/>
      <c r="Q322" s="8"/>
      <c r="R322" s="8"/>
      <c r="S322" s="8"/>
      <c r="T322" s="8"/>
      <c r="U322" s="8"/>
      <c r="V322" s="8"/>
      <c r="W322" s="8"/>
      <c r="X322" s="8"/>
      <c r="Y322" s="8"/>
      <c r="Z322" s="8"/>
      <c r="AA322" s="8"/>
      <c r="AB322" s="8"/>
      <c r="AC322" s="8"/>
      <c r="AD322" s="8"/>
      <c r="AE322" s="8"/>
      <c r="AF322" s="8"/>
    </row>
    <row r="323" ht="15.75" customHeight="1">
      <c r="A323" s="7" t="s">
        <v>55</v>
      </c>
      <c r="B323" s="40">
        <v>42194.0</v>
      </c>
      <c r="C323" s="39">
        <v>2015.0</v>
      </c>
      <c r="D323" s="3" t="s">
        <v>66</v>
      </c>
      <c r="E323" s="3" t="s">
        <v>72</v>
      </c>
      <c r="F323" s="3" t="s">
        <v>558</v>
      </c>
      <c r="G323" s="3" t="s">
        <v>411</v>
      </c>
      <c r="H323" s="39">
        <v>1.0</v>
      </c>
      <c r="I323" s="3" t="s">
        <v>314</v>
      </c>
      <c r="J323" s="3" t="s">
        <v>315</v>
      </c>
      <c r="K323" s="39">
        <v>1.0</v>
      </c>
      <c r="L323" s="70" t="s">
        <v>692</v>
      </c>
      <c r="M323" s="39">
        <v>1.0</v>
      </c>
      <c r="N323" s="3" t="s">
        <v>502</v>
      </c>
      <c r="O323" s="3" t="s">
        <v>55</v>
      </c>
      <c r="P323" s="3"/>
      <c r="Q323" s="8"/>
      <c r="R323" s="8"/>
      <c r="S323" s="8"/>
      <c r="T323" s="8"/>
      <c r="U323" s="8"/>
      <c r="V323" s="8"/>
      <c r="W323" s="8"/>
      <c r="X323" s="8"/>
      <c r="Y323" s="8"/>
      <c r="Z323" s="8"/>
      <c r="AA323" s="8"/>
      <c r="AB323" s="8"/>
      <c r="AC323" s="8"/>
      <c r="AD323" s="8"/>
      <c r="AE323" s="8"/>
      <c r="AF323" s="8"/>
    </row>
    <row r="324" ht="15.75" customHeight="1">
      <c r="A324" s="7" t="s">
        <v>55</v>
      </c>
      <c r="B324" s="40">
        <v>42194.0</v>
      </c>
      <c r="C324" s="39">
        <v>2015.0</v>
      </c>
      <c r="D324" s="3" t="s">
        <v>66</v>
      </c>
      <c r="E324" s="3" t="s">
        <v>72</v>
      </c>
      <c r="F324" s="3" t="s">
        <v>558</v>
      </c>
      <c r="G324" s="3" t="s">
        <v>411</v>
      </c>
      <c r="H324" s="39">
        <v>1.0</v>
      </c>
      <c r="I324" s="56" t="s">
        <v>189</v>
      </c>
      <c r="J324" s="55" t="s">
        <v>190</v>
      </c>
      <c r="K324" s="39">
        <v>1.0</v>
      </c>
      <c r="L324" s="70" t="s">
        <v>692</v>
      </c>
      <c r="M324" s="39">
        <v>1.0</v>
      </c>
      <c r="N324" s="3" t="s">
        <v>502</v>
      </c>
      <c r="O324" s="3" t="s">
        <v>55</v>
      </c>
      <c r="P324" s="3"/>
      <c r="Q324" s="8"/>
      <c r="R324" s="8"/>
      <c r="S324" s="8"/>
      <c r="T324" s="8"/>
      <c r="U324" s="8"/>
      <c r="V324" s="8"/>
      <c r="W324" s="8"/>
      <c r="X324" s="8"/>
      <c r="Y324" s="8"/>
      <c r="Z324" s="8"/>
      <c r="AA324" s="8"/>
      <c r="AB324" s="8"/>
      <c r="AC324" s="8"/>
      <c r="AD324" s="8"/>
      <c r="AE324" s="8"/>
      <c r="AF324" s="8"/>
    </row>
    <row r="325" ht="15.75" customHeight="1">
      <c r="A325" s="7" t="s">
        <v>55</v>
      </c>
      <c r="B325" s="40">
        <v>42194.0</v>
      </c>
      <c r="C325" s="39">
        <v>2015.0</v>
      </c>
      <c r="D325" s="3" t="s">
        <v>66</v>
      </c>
      <c r="E325" s="3" t="s">
        <v>72</v>
      </c>
      <c r="F325" s="3" t="s">
        <v>558</v>
      </c>
      <c r="G325" s="3" t="s">
        <v>411</v>
      </c>
      <c r="H325" s="39">
        <v>1.0</v>
      </c>
      <c r="I325" s="3" t="s">
        <v>324</v>
      </c>
      <c r="J325" s="3" t="s">
        <v>325</v>
      </c>
      <c r="K325" s="39">
        <v>24.0</v>
      </c>
      <c r="L325" s="70" t="s">
        <v>764</v>
      </c>
      <c r="M325" s="39">
        <v>1.0</v>
      </c>
      <c r="N325" s="3" t="s">
        <v>502</v>
      </c>
      <c r="O325" s="3" t="s">
        <v>55</v>
      </c>
      <c r="P325" s="3"/>
      <c r="Q325" s="8"/>
      <c r="R325" s="8"/>
      <c r="S325" s="8"/>
      <c r="T325" s="8"/>
      <c r="U325" s="8"/>
      <c r="V325" s="8"/>
      <c r="W325" s="8"/>
      <c r="X325" s="8"/>
      <c r="Y325" s="8"/>
      <c r="Z325" s="8"/>
      <c r="AA325" s="8"/>
      <c r="AB325" s="8"/>
      <c r="AC325" s="8"/>
      <c r="AD325" s="8"/>
      <c r="AE325" s="8"/>
      <c r="AF325" s="8"/>
    </row>
    <row r="326" ht="15.75" customHeight="1">
      <c r="A326" s="7" t="s">
        <v>55</v>
      </c>
      <c r="B326" s="40">
        <v>42194.0</v>
      </c>
      <c r="C326" s="39">
        <v>2015.0</v>
      </c>
      <c r="D326" s="3" t="s">
        <v>66</v>
      </c>
      <c r="E326" s="3" t="s">
        <v>72</v>
      </c>
      <c r="F326" s="3" t="s">
        <v>558</v>
      </c>
      <c r="G326" s="3" t="s">
        <v>413</v>
      </c>
      <c r="H326" s="39">
        <v>2.0</v>
      </c>
      <c r="I326" s="3" t="s">
        <v>331</v>
      </c>
      <c r="J326" s="3" t="s">
        <v>332</v>
      </c>
      <c r="K326" s="39">
        <v>14.0</v>
      </c>
      <c r="L326" s="70" t="s">
        <v>692</v>
      </c>
      <c r="M326" s="39">
        <v>1.0</v>
      </c>
      <c r="N326" s="3" t="s">
        <v>502</v>
      </c>
      <c r="O326" s="3" t="s">
        <v>55</v>
      </c>
      <c r="P326" s="3"/>
      <c r="Q326" s="8"/>
      <c r="R326" s="8"/>
      <c r="S326" s="8"/>
      <c r="T326" s="8"/>
      <c r="U326" s="8"/>
      <c r="V326" s="8"/>
      <c r="W326" s="8"/>
      <c r="X326" s="8"/>
      <c r="Y326" s="8"/>
      <c r="Z326" s="8"/>
      <c r="AA326" s="8"/>
      <c r="AB326" s="8"/>
      <c r="AC326" s="8"/>
      <c r="AD326" s="8"/>
      <c r="AE326" s="8"/>
      <c r="AF326" s="8"/>
    </row>
    <row r="327" ht="15.75" customHeight="1">
      <c r="A327" s="7" t="s">
        <v>55</v>
      </c>
      <c r="B327" s="40">
        <v>42194.0</v>
      </c>
      <c r="C327" s="39">
        <v>2015.0</v>
      </c>
      <c r="D327" s="3" t="s">
        <v>66</v>
      </c>
      <c r="E327" s="3" t="s">
        <v>72</v>
      </c>
      <c r="F327" s="3" t="s">
        <v>558</v>
      </c>
      <c r="G327" s="3" t="s">
        <v>415</v>
      </c>
      <c r="H327" s="39">
        <v>1.0</v>
      </c>
      <c r="I327" s="3" t="s">
        <v>328</v>
      </c>
      <c r="J327" s="3" t="s">
        <v>329</v>
      </c>
      <c r="K327" s="39">
        <v>1.0</v>
      </c>
      <c r="L327" s="70" t="s">
        <v>692</v>
      </c>
      <c r="M327" s="39">
        <v>1.0</v>
      </c>
      <c r="N327" s="3" t="s">
        <v>502</v>
      </c>
      <c r="O327" s="3" t="s">
        <v>55</v>
      </c>
      <c r="P327" s="3"/>
      <c r="Q327" s="8"/>
      <c r="R327" s="8"/>
      <c r="S327" s="8"/>
      <c r="T327" s="8"/>
      <c r="U327" s="8"/>
      <c r="V327" s="8"/>
      <c r="W327" s="8"/>
      <c r="X327" s="8"/>
      <c r="Y327" s="8"/>
      <c r="Z327" s="8"/>
      <c r="AA327" s="8"/>
      <c r="AB327" s="8"/>
      <c r="AC327" s="8"/>
      <c r="AD327" s="8"/>
      <c r="AE327" s="8"/>
      <c r="AF327" s="8"/>
    </row>
    <row r="328" ht="15.75" customHeight="1">
      <c r="A328" s="7" t="s">
        <v>55</v>
      </c>
      <c r="B328" s="40">
        <v>42194.0</v>
      </c>
      <c r="C328" s="39">
        <v>2015.0</v>
      </c>
      <c r="D328" s="3" t="s">
        <v>66</v>
      </c>
      <c r="E328" s="3" t="s">
        <v>72</v>
      </c>
      <c r="F328" s="3" t="s">
        <v>558</v>
      </c>
      <c r="G328" s="3" t="s">
        <v>415</v>
      </c>
      <c r="H328" s="39">
        <v>2.0</v>
      </c>
      <c r="I328" s="3" t="s">
        <v>328</v>
      </c>
      <c r="J328" s="3" t="s">
        <v>329</v>
      </c>
      <c r="K328" s="39">
        <v>1.0</v>
      </c>
      <c r="L328" s="70" t="s">
        <v>692</v>
      </c>
      <c r="M328" s="39">
        <v>1.0</v>
      </c>
      <c r="N328" s="3" t="s">
        <v>502</v>
      </c>
      <c r="O328" s="3" t="s">
        <v>55</v>
      </c>
      <c r="P328" s="3"/>
      <c r="Q328" s="8"/>
      <c r="R328" s="8"/>
      <c r="S328" s="8"/>
      <c r="T328" s="8"/>
      <c r="U328" s="8"/>
      <c r="V328" s="8"/>
      <c r="W328" s="8"/>
      <c r="X328" s="8"/>
      <c r="Y328" s="8"/>
      <c r="Z328" s="8"/>
      <c r="AA328" s="8"/>
      <c r="AB328" s="8"/>
      <c r="AC328" s="8"/>
      <c r="AD328" s="8"/>
      <c r="AE328" s="8"/>
      <c r="AF328" s="8"/>
    </row>
    <row r="329" ht="15.75" customHeight="1">
      <c r="A329" s="7" t="s">
        <v>55</v>
      </c>
      <c r="B329" s="40">
        <v>42194.0</v>
      </c>
      <c r="C329" s="39">
        <v>2015.0</v>
      </c>
      <c r="D329" s="3" t="s">
        <v>66</v>
      </c>
      <c r="E329" s="3" t="s">
        <v>72</v>
      </c>
      <c r="F329" s="3" t="s">
        <v>558</v>
      </c>
      <c r="G329" s="3" t="s">
        <v>415</v>
      </c>
      <c r="H329" s="39">
        <v>2.0</v>
      </c>
      <c r="I329" s="3" t="s">
        <v>331</v>
      </c>
      <c r="J329" s="3" t="s">
        <v>332</v>
      </c>
      <c r="K329" s="39">
        <v>1.0</v>
      </c>
      <c r="L329" s="70" t="s">
        <v>692</v>
      </c>
      <c r="M329" s="39">
        <v>1.0</v>
      </c>
      <c r="N329" s="3" t="s">
        <v>502</v>
      </c>
      <c r="O329" s="3" t="s">
        <v>55</v>
      </c>
      <c r="P329" s="3"/>
      <c r="Q329" s="8"/>
      <c r="R329" s="8"/>
      <c r="S329" s="8"/>
      <c r="T329" s="8"/>
      <c r="U329" s="8"/>
      <c r="V329" s="8"/>
      <c r="W329" s="8"/>
      <c r="X329" s="8"/>
      <c r="Y329" s="8"/>
      <c r="Z329" s="8"/>
      <c r="AA329" s="8"/>
      <c r="AB329" s="8"/>
      <c r="AC329" s="8"/>
      <c r="AD329" s="8"/>
      <c r="AE329" s="8"/>
      <c r="AF329" s="8"/>
    </row>
    <row r="330" ht="15.75" customHeight="1">
      <c r="A330" s="7" t="s">
        <v>55</v>
      </c>
      <c r="B330" s="40">
        <v>42194.0</v>
      </c>
      <c r="C330" s="39">
        <v>2015.0</v>
      </c>
      <c r="D330" s="3" t="s">
        <v>66</v>
      </c>
      <c r="E330" s="3" t="s">
        <v>72</v>
      </c>
      <c r="F330" s="3" t="s">
        <v>558</v>
      </c>
      <c r="G330" s="3" t="s">
        <v>416</v>
      </c>
      <c r="H330" s="39">
        <v>1.0</v>
      </c>
      <c r="I330" s="73" t="s">
        <v>70</v>
      </c>
      <c r="J330" s="8" t="s">
        <v>71</v>
      </c>
      <c r="K330" s="39">
        <v>174.0</v>
      </c>
      <c r="L330" s="70" t="s">
        <v>692</v>
      </c>
      <c r="M330" s="39">
        <v>1.0</v>
      </c>
      <c r="N330" s="3" t="s">
        <v>54</v>
      </c>
      <c r="O330" s="3">
        <v>0.03125</v>
      </c>
      <c r="P330" s="3"/>
      <c r="Q330" s="8"/>
      <c r="R330" s="8"/>
      <c r="S330" s="8"/>
      <c r="T330" s="8"/>
      <c r="U330" s="8"/>
      <c r="V330" s="8"/>
      <c r="W330" s="8"/>
      <c r="X330" s="8"/>
      <c r="Y330" s="8"/>
      <c r="Z330" s="8"/>
      <c r="AA330" s="8"/>
      <c r="AB330" s="8"/>
      <c r="AC330" s="8"/>
      <c r="AD330" s="8"/>
      <c r="AE330" s="8"/>
      <c r="AF330" s="8"/>
    </row>
    <row r="331" ht="15.75" customHeight="1">
      <c r="A331" s="7" t="s">
        <v>55</v>
      </c>
      <c r="B331" s="40">
        <v>42194.0</v>
      </c>
      <c r="C331" s="39">
        <v>2015.0</v>
      </c>
      <c r="D331" s="3" t="s">
        <v>66</v>
      </c>
      <c r="E331" s="3" t="s">
        <v>72</v>
      </c>
      <c r="F331" s="3" t="s">
        <v>558</v>
      </c>
      <c r="G331" s="3" t="s">
        <v>416</v>
      </c>
      <c r="H331" s="39">
        <v>2.0</v>
      </c>
      <c r="I331" s="73" t="s">
        <v>70</v>
      </c>
      <c r="J331" s="8" t="s">
        <v>71</v>
      </c>
      <c r="K331" s="39">
        <v>106.0</v>
      </c>
      <c r="L331" s="70" t="s">
        <v>692</v>
      </c>
      <c r="M331" s="39">
        <v>1.0</v>
      </c>
      <c r="N331" s="3" t="s">
        <v>54</v>
      </c>
      <c r="O331" s="3">
        <v>0.0078125</v>
      </c>
      <c r="P331" s="3"/>
      <c r="Q331" s="8"/>
      <c r="R331" s="8"/>
      <c r="S331" s="8"/>
      <c r="T331" s="8"/>
      <c r="U331" s="8"/>
      <c r="V331" s="8"/>
      <c r="W331" s="8"/>
      <c r="X331" s="8"/>
      <c r="Y331" s="8"/>
      <c r="Z331" s="8"/>
      <c r="AA331" s="8"/>
      <c r="AB331" s="8"/>
      <c r="AC331" s="8"/>
      <c r="AD331" s="8"/>
      <c r="AE331" s="8"/>
      <c r="AF331" s="8"/>
    </row>
    <row r="332" ht="15.75" customHeight="1">
      <c r="A332" s="7" t="s">
        <v>55</v>
      </c>
      <c r="B332" s="40">
        <v>42213.0</v>
      </c>
      <c r="C332" s="39">
        <v>2015.0</v>
      </c>
      <c r="D332" s="3" t="s">
        <v>66</v>
      </c>
      <c r="E332" s="3" t="s">
        <v>72</v>
      </c>
      <c r="F332" s="3" t="s">
        <v>561</v>
      </c>
      <c r="G332" s="3" t="s">
        <v>374</v>
      </c>
      <c r="H332" s="39">
        <v>1.0</v>
      </c>
      <c r="I332" s="3" t="s">
        <v>113</v>
      </c>
      <c r="J332" s="3" t="s">
        <v>114</v>
      </c>
      <c r="K332" s="39">
        <v>6.0</v>
      </c>
      <c r="L332" s="70" t="s">
        <v>692</v>
      </c>
      <c r="M332" s="3">
        <v>0.5</v>
      </c>
      <c r="N332" s="3" t="s">
        <v>502</v>
      </c>
      <c r="O332" s="3" t="s">
        <v>55</v>
      </c>
      <c r="P332" s="3"/>
      <c r="Q332" s="8"/>
      <c r="R332" s="8"/>
      <c r="S332" s="8"/>
      <c r="T332" s="8"/>
      <c r="U332" s="8"/>
      <c r="V332" s="8"/>
      <c r="W332" s="8"/>
      <c r="X332" s="8"/>
      <c r="Y332" s="8"/>
      <c r="Z332" s="8"/>
      <c r="AA332" s="8"/>
      <c r="AB332" s="8"/>
      <c r="AC332" s="8"/>
      <c r="AD332" s="8"/>
      <c r="AE332" s="8"/>
      <c r="AF332" s="8"/>
    </row>
    <row r="333" ht="15.75" customHeight="1">
      <c r="A333" s="7" t="s">
        <v>55</v>
      </c>
      <c r="B333" s="40">
        <v>42213.0</v>
      </c>
      <c r="C333" s="39">
        <v>2015.0</v>
      </c>
      <c r="D333" s="3" t="s">
        <v>66</v>
      </c>
      <c r="E333" s="3" t="s">
        <v>72</v>
      </c>
      <c r="F333" s="3" t="s">
        <v>561</v>
      </c>
      <c r="G333" s="3" t="s">
        <v>377</v>
      </c>
      <c r="H333" s="39">
        <v>2.0</v>
      </c>
      <c r="I333" s="3" t="s">
        <v>307</v>
      </c>
      <c r="J333" s="3" t="s">
        <v>308</v>
      </c>
      <c r="K333" s="39">
        <v>1.0</v>
      </c>
      <c r="L333" s="70" t="s">
        <v>692</v>
      </c>
      <c r="M333" s="39">
        <v>0.25</v>
      </c>
      <c r="N333" s="3" t="s">
        <v>502</v>
      </c>
      <c r="O333" s="3" t="s">
        <v>55</v>
      </c>
      <c r="P333" s="3"/>
      <c r="Q333" s="8"/>
      <c r="R333" s="8"/>
      <c r="S333" s="8"/>
      <c r="T333" s="8"/>
      <c r="U333" s="8"/>
      <c r="V333" s="8"/>
      <c r="W333" s="8"/>
      <c r="X333" s="8"/>
      <c r="Y333" s="8"/>
      <c r="Z333" s="8"/>
      <c r="AA333" s="8"/>
      <c r="AB333" s="8"/>
      <c r="AC333" s="8"/>
      <c r="AD333" s="8"/>
      <c r="AE333" s="8"/>
      <c r="AF333" s="8"/>
    </row>
    <row r="334" ht="15.75" customHeight="1">
      <c r="A334" s="7" t="s">
        <v>55</v>
      </c>
      <c r="B334" s="40">
        <v>42213.0</v>
      </c>
      <c r="C334" s="39">
        <v>2015.0</v>
      </c>
      <c r="D334" s="3" t="s">
        <v>66</v>
      </c>
      <c r="E334" s="3" t="s">
        <v>72</v>
      </c>
      <c r="F334" s="3" t="s">
        <v>561</v>
      </c>
      <c r="G334" s="3" t="s">
        <v>377</v>
      </c>
      <c r="H334" s="39">
        <v>2.0</v>
      </c>
      <c r="I334" s="3" t="s">
        <v>328</v>
      </c>
      <c r="J334" s="3" t="s">
        <v>329</v>
      </c>
      <c r="K334" s="39">
        <v>6.0</v>
      </c>
      <c r="L334" s="70" t="s">
        <v>692</v>
      </c>
      <c r="M334" s="39">
        <v>0.25</v>
      </c>
      <c r="N334" s="3" t="s">
        <v>502</v>
      </c>
      <c r="O334" s="3" t="s">
        <v>55</v>
      </c>
      <c r="P334" s="3"/>
      <c r="Q334" s="8"/>
      <c r="R334" s="8"/>
      <c r="S334" s="8"/>
      <c r="T334" s="8"/>
      <c r="U334" s="8"/>
      <c r="V334" s="8"/>
      <c r="W334" s="8"/>
      <c r="X334" s="8"/>
      <c r="Y334" s="8"/>
      <c r="Z334" s="8"/>
      <c r="AA334" s="8"/>
      <c r="AB334" s="8"/>
      <c r="AC334" s="8"/>
      <c r="AD334" s="8"/>
      <c r="AE334" s="8"/>
      <c r="AF334" s="8"/>
    </row>
    <row r="335" ht="15.75" customHeight="1">
      <c r="A335" s="7" t="s">
        <v>55</v>
      </c>
      <c r="B335" s="40">
        <v>42213.0</v>
      </c>
      <c r="C335" s="39">
        <v>2015.0</v>
      </c>
      <c r="D335" s="3" t="s">
        <v>782</v>
      </c>
      <c r="E335" s="3" t="s">
        <v>72</v>
      </c>
      <c r="F335" s="3" t="s">
        <v>561</v>
      </c>
      <c r="G335" s="3" t="s">
        <v>377</v>
      </c>
      <c r="H335" s="39">
        <v>3.0</v>
      </c>
      <c r="I335" s="3" t="s">
        <v>235</v>
      </c>
      <c r="J335" s="3" t="s">
        <v>236</v>
      </c>
      <c r="K335" s="39">
        <v>1.0</v>
      </c>
      <c r="L335" s="70" t="s">
        <v>692</v>
      </c>
      <c r="M335" s="39">
        <v>0.25</v>
      </c>
      <c r="N335" s="3" t="s">
        <v>502</v>
      </c>
      <c r="O335" s="3" t="s">
        <v>55</v>
      </c>
      <c r="P335" s="3"/>
      <c r="Q335" s="8"/>
      <c r="R335" s="8"/>
      <c r="S335" s="8"/>
      <c r="T335" s="8"/>
      <c r="U335" s="8"/>
      <c r="V335" s="8"/>
      <c r="W335" s="8"/>
      <c r="X335" s="8"/>
      <c r="Y335" s="8"/>
      <c r="Z335" s="8"/>
      <c r="AA335" s="8"/>
      <c r="AB335" s="8"/>
      <c r="AC335" s="8"/>
      <c r="AD335" s="8"/>
      <c r="AE335" s="8"/>
      <c r="AF335" s="8"/>
    </row>
    <row r="336" ht="15.75" customHeight="1">
      <c r="A336" s="7" t="s">
        <v>55</v>
      </c>
      <c r="B336" s="40">
        <v>42213.0</v>
      </c>
      <c r="C336" s="39">
        <v>2015.0</v>
      </c>
      <c r="D336" s="3" t="s">
        <v>66</v>
      </c>
      <c r="E336" s="3" t="s">
        <v>72</v>
      </c>
      <c r="F336" s="3" t="s">
        <v>561</v>
      </c>
      <c r="G336" s="3" t="s">
        <v>424</v>
      </c>
      <c r="H336" s="39">
        <v>1.0</v>
      </c>
      <c r="I336" s="3" t="s">
        <v>324</v>
      </c>
      <c r="J336" s="3" t="s">
        <v>325</v>
      </c>
      <c r="K336" s="39">
        <v>4.0</v>
      </c>
      <c r="L336" s="70" t="s">
        <v>764</v>
      </c>
      <c r="M336" s="39">
        <v>1.0</v>
      </c>
      <c r="N336" s="3" t="s">
        <v>502</v>
      </c>
      <c r="O336" s="3" t="s">
        <v>55</v>
      </c>
      <c r="P336" s="3"/>
      <c r="Q336" s="8"/>
      <c r="R336" s="8"/>
      <c r="S336" s="8"/>
      <c r="T336" s="8"/>
      <c r="U336" s="8"/>
      <c r="V336" s="8"/>
      <c r="W336" s="8"/>
      <c r="X336" s="8"/>
      <c r="Y336" s="8"/>
      <c r="Z336" s="8"/>
      <c r="AA336" s="8"/>
      <c r="AB336" s="8"/>
      <c r="AC336" s="8"/>
      <c r="AD336" s="8"/>
      <c r="AE336" s="8"/>
      <c r="AF336" s="8"/>
    </row>
    <row r="337" ht="15.75" customHeight="1">
      <c r="A337" s="7" t="s">
        <v>55</v>
      </c>
      <c r="B337" s="40">
        <v>42213.0</v>
      </c>
      <c r="C337" s="39">
        <v>2015.0</v>
      </c>
      <c r="D337" s="3" t="s">
        <v>66</v>
      </c>
      <c r="E337" s="3" t="s">
        <v>72</v>
      </c>
      <c r="F337" s="3" t="s">
        <v>561</v>
      </c>
      <c r="G337" s="3" t="s">
        <v>424</v>
      </c>
      <c r="H337" s="39">
        <v>1.0</v>
      </c>
      <c r="I337" s="3" t="s">
        <v>314</v>
      </c>
      <c r="J337" s="3" t="s">
        <v>315</v>
      </c>
      <c r="K337" s="39">
        <v>1.0</v>
      </c>
      <c r="L337" s="70" t="s">
        <v>692</v>
      </c>
      <c r="M337" s="39">
        <v>1.0</v>
      </c>
      <c r="N337" s="3" t="s">
        <v>502</v>
      </c>
      <c r="O337" s="3" t="s">
        <v>55</v>
      </c>
      <c r="P337" s="3"/>
      <c r="Q337" s="8"/>
      <c r="R337" s="8"/>
      <c r="S337" s="8"/>
      <c r="T337" s="8"/>
      <c r="U337" s="8"/>
      <c r="V337" s="8"/>
      <c r="W337" s="8"/>
      <c r="X337" s="8"/>
      <c r="Y337" s="8"/>
      <c r="Z337" s="8"/>
      <c r="AA337" s="8"/>
      <c r="AB337" s="8"/>
      <c r="AC337" s="8"/>
      <c r="AD337" s="8"/>
      <c r="AE337" s="8"/>
      <c r="AF337" s="8"/>
    </row>
    <row r="338" ht="15.75" customHeight="1">
      <c r="A338" s="7" t="s">
        <v>55</v>
      </c>
      <c r="B338" s="40">
        <v>42213.0</v>
      </c>
      <c r="C338" s="39">
        <v>2015.0</v>
      </c>
      <c r="D338" s="3" t="s">
        <v>66</v>
      </c>
      <c r="E338" s="3" t="s">
        <v>72</v>
      </c>
      <c r="F338" s="3" t="s">
        <v>561</v>
      </c>
      <c r="G338" s="3" t="s">
        <v>424</v>
      </c>
      <c r="H338" s="39">
        <v>2.0</v>
      </c>
      <c r="I338" s="3" t="s">
        <v>328</v>
      </c>
      <c r="J338" s="3" t="s">
        <v>329</v>
      </c>
      <c r="K338" s="39">
        <v>3.0</v>
      </c>
      <c r="L338" s="70" t="s">
        <v>692</v>
      </c>
      <c r="M338" s="39">
        <v>1.0</v>
      </c>
      <c r="N338" s="3" t="s">
        <v>502</v>
      </c>
      <c r="O338" s="3" t="s">
        <v>55</v>
      </c>
      <c r="P338" s="3"/>
      <c r="Q338" s="8"/>
      <c r="R338" s="8"/>
      <c r="S338" s="8"/>
      <c r="T338" s="8"/>
      <c r="U338" s="8"/>
      <c r="V338" s="8"/>
      <c r="W338" s="8"/>
      <c r="X338" s="8"/>
      <c r="Y338" s="8"/>
      <c r="Z338" s="8"/>
      <c r="AA338" s="8"/>
      <c r="AB338" s="8"/>
      <c r="AC338" s="8"/>
      <c r="AD338" s="8"/>
      <c r="AE338" s="8"/>
      <c r="AF338" s="8"/>
    </row>
    <row r="339" ht="15.75" customHeight="1">
      <c r="A339" s="7" t="s">
        <v>55</v>
      </c>
      <c r="B339" s="40">
        <v>42213.0</v>
      </c>
      <c r="C339" s="39">
        <v>2015.0</v>
      </c>
      <c r="D339" s="3" t="s">
        <v>66</v>
      </c>
      <c r="E339" s="3" t="s">
        <v>72</v>
      </c>
      <c r="F339" s="3" t="s">
        <v>566</v>
      </c>
      <c r="G339" s="3" t="s">
        <v>426</v>
      </c>
      <c r="H339" s="39">
        <v>1.0</v>
      </c>
      <c r="I339" s="3" t="s">
        <v>328</v>
      </c>
      <c r="J339" s="3" t="s">
        <v>329</v>
      </c>
      <c r="K339" s="39">
        <v>2.0</v>
      </c>
      <c r="L339" s="70" t="s">
        <v>692</v>
      </c>
      <c r="M339" s="39">
        <v>1.0</v>
      </c>
      <c r="N339" s="3" t="s">
        <v>502</v>
      </c>
      <c r="O339" s="3" t="s">
        <v>55</v>
      </c>
      <c r="P339" s="3"/>
      <c r="Q339" s="8"/>
      <c r="R339" s="8"/>
      <c r="S339" s="8"/>
      <c r="T339" s="8"/>
      <c r="U339" s="8"/>
      <c r="V339" s="8"/>
      <c r="W339" s="8"/>
      <c r="X339" s="8"/>
      <c r="Y339" s="8"/>
      <c r="Z339" s="8"/>
      <c r="AA339" s="8"/>
      <c r="AB339" s="8"/>
      <c r="AC339" s="8"/>
      <c r="AD339" s="8"/>
      <c r="AE339" s="8"/>
      <c r="AF339" s="8"/>
    </row>
    <row r="340" ht="15.75" customHeight="1">
      <c r="A340" s="7" t="s">
        <v>55</v>
      </c>
      <c r="B340" s="40">
        <v>42213.0</v>
      </c>
      <c r="C340" s="39">
        <v>2015.0</v>
      </c>
      <c r="D340" s="3" t="s">
        <v>66</v>
      </c>
      <c r="E340" s="3" t="s">
        <v>72</v>
      </c>
      <c r="F340" s="3" t="s">
        <v>566</v>
      </c>
      <c r="G340" s="3" t="s">
        <v>426</v>
      </c>
      <c r="H340" s="39">
        <v>2.0</v>
      </c>
      <c r="I340" s="3" t="s">
        <v>328</v>
      </c>
      <c r="J340" s="3" t="s">
        <v>329</v>
      </c>
      <c r="K340" s="39">
        <v>1.0</v>
      </c>
      <c r="L340" s="70" t="s">
        <v>692</v>
      </c>
      <c r="M340" s="39">
        <v>1.0</v>
      </c>
      <c r="N340" s="3" t="s">
        <v>502</v>
      </c>
      <c r="O340" s="3" t="s">
        <v>55</v>
      </c>
      <c r="P340" s="3"/>
      <c r="Q340" s="8"/>
      <c r="R340" s="8"/>
      <c r="S340" s="8"/>
      <c r="T340" s="8"/>
      <c r="U340" s="8"/>
      <c r="V340" s="8"/>
      <c r="W340" s="8"/>
      <c r="X340" s="8"/>
      <c r="Y340" s="8"/>
      <c r="Z340" s="8"/>
      <c r="AA340" s="8"/>
      <c r="AB340" s="8"/>
      <c r="AC340" s="8"/>
      <c r="AD340" s="8"/>
      <c r="AE340" s="8"/>
      <c r="AF340" s="8"/>
    </row>
    <row r="341" ht="15.75" customHeight="1">
      <c r="A341" s="7" t="s">
        <v>55</v>
      </c>
      <c r="B341" s="40">
        <v>42213.0</v>
      </c>
      <c r="C341" s="39">
        <v>2015.0</v>
      </c>
      <c r="D341" s="3" t="s">
        <v>66</v>
      </c>
      <c r="E341" s="3" t="s">
        <v>72</v>
      </c>
      <c r="F341" s="3" t="s">
        <v>561</v>
      </c>
      <c r="G341" s="3" t="s">
        <v>425</v>
      </c>
      <c r="H341" s="39">
        <v>1.0</v>
      </c>
      <c r="I341" s="3" t="s">
        <v>324</v>
      </c>
      <c r="J341" s="3" t="s">
        <v>325</v>
      </c>
      <c r="K341" s="39">
        <v>5.0</v>
      </c>
      <c r="L341" s="70" t="s">
        <v>764</v>
      </c>
      <c r="M341" s="39">
        <v>1.0</v>
      </c>
      <c r="N341" s="3" t="s">
        <v>502</v>
      </c>
      <c r="O341" s="3" t="s">
        <v>55</v>
      </c>
      <c r="P341" s="3"/>
      <c r="Q341" s="8"/>
      <c r="R341" s="8"/>
      <c r="S341" s="8"/>
      <c r="T341" s="8"/>
      <c r="U341" s="8"/>
      <c r="V341" s="8"/>
      <c r="W341" s="8"/>
      <c r="X341" s="8"/>
      <c r="Y341" s="8"/>
      <c r="Z341" s="8"/>
      <c r="AA341" s="8"/>
      <c r="AB341" s="8"/>
      <c r="AC341" s="8"/>
      <c r="AD341" s="8"/>
      <c r="AE341" s="8"/>
      <c r="AF341" s="8"/>
    </row>
    <row r="342" ht="15.75" customHeight="1">
      <c r="A342" s="7" t="s">
        <v>55</v>
      </c>
      <c r="B342" s="40">
        <v>42213.0</v>
      </c>
      <c r="C342" s="39">
        <v>2015.0</v>
      </c>
      <c r="D342" s="3" t="s">
        <v>66</v>
      </c>
      <c r="E342" s="3" t="s">
        <v>72</v>
      </c>
      <c r="F342" s="3" t="s">
        <v>561</v>
      </c>
      <c r="G342" s="3" t="s">
        <v>425</v>
      </c>
      <c r="H342" s="39">
        <v>1.0</v>
      </c>
      <c r="I342" s="3" t="s">
        <v>324</v>
      </c>
      <c r="J342" s="3" t="s">
        <v>325</v>
      </c>
      <c r="K342" s="39">
        <v>3.0</v>
      </c>
      <c r="L342" s="70" t="s">
        <v>764</v>
      </c>
      <c r="M342" s="39">
        <v>1.0</v>
      </c>
      <c r="N342" s="3" t="s">
        <v>502</v>
      </c>
      <c r="O342" s="3" t="s">
        <v>55</v>
      </c>
      <c r="P342" s="3"/>
      <c r="Q342" s="8"/>
      <c r="R342" s="8"/>
      <c r="S342" s="8"/>
      <c r="T342" s="8"/>
      <c r="U342" s="8"/>
      <c r="V342" s="8"/>
      <c r="W342" s="8"/>
      <c r="X342" s="8"/>
      <c r="Y342" s="8"/>
      <c r="Z342" s="8"/>
      <c r="AA342" s="8"/>
      <c r="AB342" s="8"/>
      <c r="AC342" s="8"/>
      <c r="AD342" s="8"/>
      <c r="AE342" s="8"/>
      <c r="AF342" s="8"/>
    </row>
    <row r="343" ht="15.75" customHeight="1">
      <c r="A343" s="7" t="s">
        <v>55</v>
      </c>
      <c r="B343" s="40">
        <v>42213.0</v>
      </c>
      <c r="C343" s="39">
        <v>2015.0</v>
      </c>
      <c r="D343" s="3" t="s">
        <v>66</v>
      </c>
      <c r="E343" s="3" t="s">
        <v>72</v>
      </c>
      <c r="F343" s="3" t="s">
        <v>561</v>
      </c>
      <c r="G343" s="3" t="s">
        <v>425</v>
      </c>
      <c r="H343" s="39">
        <v>1.0</v>
      </c>
      <c r="I343" s="3" t="s">
        <v>314</v>
      </c>
      <c r="J343" s="3" t="s">
        <v>315</v>
      </c>
      <c r="K343" s="39">
        <v>1.0</v>
      </c>
      <c r="L343" s="70" t="s">
        <v>692</v>
      </c>
      <c r="M343" s="39">
        <v>1.0</v>
      </c>
      <c r="N343" s="3" t="s">
        <v>502</v>
      </c>
      <c r="O343" s="3" t="s">
        <v>55</v>
      </c>
      <c r="P343" s="3"/>
      <c r="Q343" s="8"/>
      <c r="R343" s="8"/>
      <c r="S343" s="8"/>
      <c r="T343" s="8"/>
      <c r="U343" s="8"/>
      <c r="V343" s="8"/>
      <c r="W343" s="8"/>
      <c r="X343" s="8"/>
      <c r="Y343" s="8"/>
      <c r="Z343" s="8"/>
      <c r="AA343" s="8"/>
      <c r="AB343" s="8"/>
      <c r="AC343" s="8"/>
      <c r="AD343" s="8"/>
      <c r="AE343" s="8"/>
      <c r="AF343" s="8"/>
    </row>
    <row r="344" ht="15.75" customHeight="1">
      <c r="A344" s="7" t="s">
        <v>55</v>
      </c>
      <c r="B344" s="40">
        <v>42213.0</v>
      </c>
      <c r="C344" s="39">
        <v>2015.0</v>
      </c>
      <c r="D344" s="3" t="s">
        <v>66</v>
      </c>
      <c r="E344" s="3" t="s">
        <v>72</v>
      </c>
      <c r="F344" s="3" t="s">
        <v>561</v>
      </c>
      <c r="G344" s="3" t="s">
        <v>425</v>
      </c>
      <c r="H344" s="39">
        <v>1.0</v>
      </c>
      <c r="I344" s="3" t="s">
        <v>167</v>
      </c>
      <c r="J344" s="3" t="s">
        <v>168</v>
      </c>
      <c r="K344" s="39">
        <v>1.0</v>
      </c>
      <c r="L344" s="70" t="s">
        <v>692</v>
      </c>
      <c r="M344" s="39">
        <v>1.0</v>
      </c>
      <c r="N344" s="3" t="s">
        <v>502</v>
      </c>
      <c r="O344" s="3" t="s">
        <v>55</v>
      </c>
      <c r="P344" s="3"/>
      <c r="Q344" s="8"/>
      <c r="R344" s="8"/>
      <c r="S344" s="8"/>
      <c r="T344" s="8"/>
      <c r="U344" s="8"/>
      <c r="V344" s="8"/>
      <c r="W344" s="8"/>
      <c r="X344" s="8"/>
      <c r="Y344" s="8"/>
      <c r="Z344" s="8"/>
      <c r="AA344" s="8"/>
      <c r="AB344" s="8"/>
      <c r="AC344" s="8"/>
      <c r="AD344" s="8"/>
      <c r="AE344" s="8"/>
      <c r="AF344" s="8"/>
    </row>
    <row r="345" ht="15.75" customHeight="1">
      <c r="A345" s="7" t="s">
        <v>55</v>
      </c>
      <c r="B345" s="40">
        <v>42213.0</v>
      </c>
      <c r="C345" s="39">
        <v>2015.0</v>
      </c>
      <c r="D345" s="3" t="s">
        <v>66</v>
      </c>
      <c r="E345" s="3" t="s">
        <v>72</v>
      </c>
      <c r="F345" s="3" t="s">
        <v>561</v>
      </c>
      <c r="G345" s="3" t="s">
        <v>425</v>
      </c>
      <c r="H345" s="39">
        <v>1.0</v>
      </c>
      <c r="I345" s="3" t="s">
        <v>328</v>
      </c>
      <c r="J345" s="3" t="s">
        <v>329</v>
      </c>
      <c r="K345" s="39">
        <v>14.0</v>
      </c>
      <c r="L345" s="70" t="s">
        <v>692</v>
      </c>
      <c r="M345" s="39">
        <v>1.0</v>
      </c>
      <c r="N345" s="3" t="s">
        <v>502</v>
      </c>
      <c r="O345" s="3" t="s">
        <v>55</v>
      </c>
      <c r="P345" s="3"/>
      <c r="Q345" s="8"/>
      <c r="R345" s="8"/>
      <c r="S345" s="8"/>
      <c r="T345" s="8"/>
      <c r="U345" s="8"/>
      <c r="V345" s="8"/>
      <c r="W345" s="8"/>
      <c r="X345" s="8"/>
      <c r="Y345" s="8"/>
      <c r="Z345" s="8"/>
      <c r="AA345" s="8"/>
      <c r="AB345" s="8"/>
      <c r="AC345" s="8"/>
      <c r="AD345" s="8"/>
      <c r="AE345" s="8"/>
      <c r="AF345" s="8"/>
    </row>
    <row r="346" ht="15.75" customHeight="1">
      <c r="A346" s="7" t="s">
        <v>55</v>
      </c>
      <c r="B346" s="40">
        <v>42213.0</v>
      </c>
      <c r="C346" s="39">
        <v>2015.0</v>
      </c>
      <c r="D346" s="3" t="s">
        <v>66</v>
      </c>
      <c r="E346" s="3" t="s">
        <v>72</v>
      </c>
      <c r="F346" s="3" t="s">
        <v>561</v>
      </c>
      <c r="G346" s="3" t="s">
        <v>425</v>
      </c>
      <c r="H346" s="39">
        <v>2.0</v>
      </c>
      <c r="I346" s="3" t="s">
        <v>314</v>
      </c>
      <c r="J346" s="3" t="s">
        <v>315</v>
      </c>
      <c r="K346" s="39">
        <v>5.0</v>
      </c>
      <c r="L346" s="70" t="s">
        <v>692</v>
      </c>
      <c r="M346" s="39">
        <v>1.0</v>
      </c>
      <c r="N346" s="3" t="s">
        <v>502</v>
      </c>
      <c r="O346" s="3" t="s">
        <v>55</v>
      </c>
      <c r="P346" s="3"/>
      <c r="Q346" s="8"/>
      <c r="R346" s="8"/>
      <c r="S346" s="8"/>
      <c r="T346" s="8"/>
      <c r="U346" s="8"/>
      <c r="V346" s="8"/>
      <c r="W346" s="8"/>
      <c r="X346" s="8"/>
      <c r="Y346" s="8"/>
      <c r="Z346" s="8"/>
      <c r="AA346" s="8"/>
      <c r="AB346" s="8"/>
      <c r="AC346" s="8"/>
      <c r="AD346" s="8"/>
      <c r="AE346" s="8"/>
      <c r="AF346" s="8"/>
    </row>
    <row r="347" ht="15.75" customHeight="1">
      <c r="A347" s="7" t="s">
        <v>55</v>
      </c>
      <c r="B347" s="40">
        <v>42213.0</v>
      </c>
      <c r="C347" s="39">
        <v>2015.0</v>
      </c>
      <c r="D347" s="3" t="s">
        <v>66</v>
      </c>
      <c r="E347" s="3" t="s">
        <v>72</v>
      </c>
      <c r="F347" s="3" t="s">
        <v>561</v>
      </c>
      <c r="G347" s="3" t="s">
        <v>425</v>
      </c>
      <c r="H347" s="39">
        <v>2.0</v>
      </c>
      <c r="I347" s="3" t="s">
        <v>328</v>
      </c>
      <c r="J347" s="3" t="s">
        <v>329</v>
      </c>
      <c r="K347" s="39">
        <v>44.0</v>
      </c>
      <c r="L347" s="70" t="s">
        <v>692</v>
      </c>
      <c r="M347" s="39">
        <v>1.0</v>
      </c>
      <c r="N347" s="3" t="s">
        <v>502</v>
      </c>
      <c r="O347" s="3" t="s">
        <v>55</v>
      </c>
      <c r="P347" s="3"/>
      <c r="Q347" s="8"/>
      <c r="R347" s="8"/>
      <c r="S347" s="8"/>
      <c r="T347" s="8"/>
      <c r="U347" s="8"/>
      <c r="V347" s="8"/>
      <c r="W347" s="8"/>
      <c r="X347" s="8"/>
      <c r="Y347" s="8"/>
      <c r="Z347" s="8"/>
      <c r="AA347" s="8"/>
      <c r="AB347" s="8"/>
      <c r="AC347" s="8"/>
      <c r="AD347" s="8"/>
      <c r="AE347" s="8"/>
      <c r="AF347" s="8"/>
    </row>
    <row r="348" ht="15.75" customHeight="1">
      <c r="A348" s="7" t="s">
        <v>55</v>
      </c>
      <c r="B348" s="40">
        <v>42213.0</v>
      </c>
      <c r="C348" s="39">
        <v>2015.0</v>
      </c>
      <c r="D348" s="3" t="s">
        <v>66</v>
      </c>
      <c r="E348" s="3" t="s">
        <v>72</v>
      </c>
      <c r="F348" s="3" t="s">
        <v>561</v>
      </c>
      <c r="G348" s="3" t="s">
        <v>423</v>
      </c>
      <c r="H348" s="39">
        <v>2.0</v>
      </c>
      <c r="I348" s="3" t="s">
        <v>156</v>
      </c>
      <c r="J348" s="3" t="s">
        <v>157</v>
      </c>
      <c r="K348" s="39">
        <v>37.0</v>
      </c>
      <c r="L348" s="70" t="s">
        <v>783</v>
      </c>
      <c r="M348" s="3">
        <v>1.0</v>
      </c>
      <c r="N348" s="3" t="s">
        <v>502</v>
      </c>
      <c r="O348" s="3" t="s">
        <v>55</v>
      </c>
      <c r="P348" s="3"/>
      <c r="Q348" s="8"/>
      <c r="R348" s="8"/>
      <c r="S348" s="8"/>
      <c r="T348" s="8"/>
      <c r="U348" s="8"/>
      <c r="V348" s="8"/>
      <c r="W348" s="8"/>
      <c r="X348" s="8"/>
      <c r="Y348" s="8"/>
      <c r="Z348" s="8"/>
      <c r="AA348" s="8"/>
      <c r="AB348" s="8"/>
      <c r="AC348" s="8"/>
      <c r="AD348" s="8"/>
      <c r="AE348" s="8"/>
      <c r="AF348" s="8"/>
    </row>
    <row r="349" ht="15.75" customHeight="1">
      <c r="A349" s="7" t="s">
        <v>55</v>
      </c>
      <c r="B349" s="40">
        <v>42213.0</v>
      </c>
      <c r="C349" s="39">
        <v>2015.0</v>
      </c>
      <c r="D349" s="3" t="s">
        <v>66</v>
      </c>
      <c r="E349" s="3" t="s">
        <v>72</v>
      </c>
      <c r="F349" s="3" t="s">
        <v>561</v>
      </c>
      <c r="G349" s="3" t="s">
        <v>433</v>
      </c>
      <c r="H349" s="39">
        <v>1.0</v>
      </c>
      <c r="I349" s="56" t="s">
        <v>189</v>
      </c>
      <c r="J349" s="55" t="s">
        <v>190</v>
      </c>
      <c r="K349" s="39">
        <v>1.0</v>
      </c>
      <c r="L349" s="70" t="s">
        <v>692</v>
      </c>
      <c r="M349" s="39">
        <v>1.0</v>
      </c>
      <c r="N349" s="3" t="s">
        <v>502</v>
      </c>
      <c r="O349" s="3" t="s">
        <v>55</v>
      </c>
      <c r="P349" s="3"/>
      <c r="Q349" s="8"/>
      <c r="R349" s="8"/>
      <c r="S349" s="8"/>
      <c r="T349" s="8"/>
      <c r="U349" s="8"/>
      <c r="V349" s="8"/>
      <c r="W349" s="8"/>
      <c r="X349" s="8"/>
      <c r="Y349" s="8"/>
      <c r="Z349" s="8"/>
      <c r="AA349" s="8"/>
      <c r="AB349" s="8"/>
      <c r="AC349" s="8"/>
      <c r="AD349" s="8"/>
      <c r="AE349" s="8"/>
      <c r="AF349" s="8"/>
    </row>
    <row r="350" ht="15.75" customHeight="1">
      <c r="A350" s="7" t="s">
        <v>55</v>
      </c>
      <c r="B350" s="40">
        <v>42213.0</v>
      </c>
      <c r="C350" s="39">
        <v>2015.0</v>
      </c>
      <c r="D350" s="3" t="s">
        <v>66</v>
      </c>
      <c r="E350" s="3" t="s">
        <v>72</v>
      </c>
      <c r="F350" s="3" t="s">
        <v>561</v>
      </c>
      <c r="G350" s="3" t="s">
        <v>433</v>
      </c>
      <c r="H350" s="39">
        <v>2.0</v>
      </c>
      <c r="I350" s="56" t="s">
        <v>189</v>
      </c>
      <c r="J350" s="55" t="s">
        <v>190</v>
      </c>
      <c r="K350" s="39">
        <v>2.0</v>
      </c>
      <c r="L350" s="70" t="s">
        <v>692</v>
      </c>
      <c r="M350" s="39">
        <v>1.0</v>
      </c>
      <c r="N350" s="3" t="s">
        <v>502</v>
      </c>
      <c r="O350" s="3" t="s">
        <v>55</v>
      </c>
      <c r="P350" s="3"/>
      <c r="Q350" s="8"/>
      <c r="R350" s="8"/>
      <c r="S350" s="8"/>
      <c r="T350" s="8"/>
      <c r="U350" s="8"/>
      <c r="V350" s="8"/>
      <c r="W350" s="8"/>
      <c r="X350" s="8"/>
      <c r="Y350" s="8"/>
      <c r="Z350" s="8"/>
      <c r="AA350" s="8"/>
      <c r="AB350" s="8"/>
      <c r="AC350" s="8"/>
      <c r="AD350" s="8"/>
      <c r="AE350" s="8"/>
      <c r="AF350" s="8"/>
    </row>
    <row r="351" ht="15.75" customHeight="1">
      <c r="A351" s="7" t="s">
        <v>55</v>
      </c>
      <c r="B351" s="40">
        <v>42213.0</v>
      </c>
      <c r="C351" s="39">
        <v>2015.0</v>
      </c>
      <c r="D351" s="3" t="s">
        <v>66</v>
      </c>
      <c r="E351" s="3" t="s">
        <v>72</v>
      </c>
      <c r="F351" s="3" t="s">
        <v>561</v>
      </c>
      <c r="G351" s="3" t="s">
        <v>434</v>
      </c>
      <c r="H351" s="39">
        <v>1.0</v>
      </c>
      <c r="I351" s="3" t="s">
        <v>235</v>
      </c>
      <c r="J351" s="3" t="s">
        <v>236</v>
      </c>
      <c r="K351" s="39">
        <v>1.0</v>
      </c>
      <c r="L351" s="70" t="s">
        <v>692</v>
      </c>
      <c r="M351" s="39">
        <v>1.0</v>
      </c>
      <c r="N351" s="3" t="s">
        <v>502</v>
      </c>
      <c r="O351" s="3" t="s">
        <v>55</v>
      </c>
      <c r="P351" s="3"/>
      <c r="Q351" s="8"/>
      <c r="R351" s="8"/>
      <c r="S351" s="8"/>
      <c r="T351" s="8"/>
      <c r="U351" s="8"/>
      <c r="V351" s="8"/>
      <c r="W351" s="8"/>
      <c r="X351" s="8"/>
      <c r="Y351" s="8"/>
      <c r="Z351" s="8"/>
      <c r="AA351" s="8"/>
      <c r="AB351" s="8"/>
      <c r="AC351" s="8"/>
      <c r="AD351" s="8"/>
      <c r="AE351" s="8"/>
      <c r="AF351" s="8"/>
    </row>
    <row r="352" ht="15.75" customHeight="1">
      <c r="A352" s="7" t="s">
        <v>55</v>
      </c>
      <c r="B352" s="40">
        <v>42213.0</v>
      </c>
      <c r="C352" s="39">
        <v>2015.0</v>
      </c>
      <c r="D352" s="3" t="s">
        <v>66</v>
      </c>
      <c r="E352" s="3" t="s">
        <v>72</v>
      </c>
      <c r="F352" s="3" t="s">
        <v>561</v>
      </c>
      <c r="G352" s="3" t="s">
        <v>434</v>
      </c>
      <c r="H352" s="39">
        <v>1.0</v>
      </c>
      <c r="I352" s="3" t="s">
        <v>368</v>
      </c>
      <c r="J352" s="3" t="s">
        <v>369</v>
      </c>
      <c r="K352" s="39">
        <v>1.0</v>
      </c>
      <c r="L352" s="70" t="s">
        <v>692</v>
      </c>
      <c r="M352" s="3">
        <v>1.0</v>
      </c>
      <c r="N352" s="3" t="s">
        <v>502</v>
      </c>
      <c r="O352" s="3" t="s">
        <v>55</v>
      </c>
      <c r="P352" s="3"/>
      <c r="Q352" s="8"/>
      <c r="R352" s="8"/>
      <c r="S352" s="8"/>
      <c r="T352" s="8"/>
      <c r="U352" s="8"/>
      <c r="V352" s="8"/>
      <c r="W352" s="8"/>
      <c r="X352" s="8"/>
      <c r="Y352" s="8"/>
      <c r="Z352" s="8"/>
      <c r="AA352" s="8"/>
      <c r="AB352" s="8"/>
      <c r="AC352" s="8"/>
      <c r="AD352" s="8"/>
      <c r="AE352" s="8"/>
      <c r="AF352" s="8"/>
    </row>
    <row r="353" ht="15.75" customHeight="1">
      <c r="A353" s="7" t="s">
        <v>55</v>
      </c>
      <c r="B353" s="40">
        <v>42213.0</v>
      </c>
      <c r="C353" s="39">
        <v>2015.0</v>
      </c>
      <c r="D353" s="3" t="s">
        <v>66</v>
      </c>
      <c r="E353" s="3" t="s">
        <v>72</v>
      </c>
      <c r="F353" s="3" t="s">
        <v>561</v>
      </c>
      <c r="G353" s="3" t="s">
        <v>434</v>
      </c>
      <c r="H353" s="39">
        <v>2.0</v>
      </c>
      <c r="I353" s="3" t="s">
        <v>113</v>
      </c>
      <c r="J353" s="3" t="s">
        <v>114</v>
      </c>
      <c r="K353" s="39">
        <v>11.0</v>
      </c>
      <c r="L353" s="70" t="s">
        <v>692</v>
      </c>
      <c r="M353" s="3">
        <v>1.0</v>
      </c>
      <c r="N353" s="3" t="s">
        <v>502</v>
      </c>
      <c r="O353" s="3" t="s">
        <v>55</v>
      </c>
      <c r="P353" s="3"/>
      <c r="Q353" s="8"/>
      <c r="R353" s="8"/>
      <c r="S353" s="8"/>
      <c r="T353" s="8"/>
      <c r="U353" s="8"/>
      <c r="V353" s="8"/>
      <c r="W353" s="8"/>
      <c r="X353" s="8"/>
      <c r="Y353" s="8"/>
      <c r="Z353" s="8"/>
      <c r="AA353" s="8"/>
      <c r="AB353" s="8"/>
      <c r="AC353" s="8"/>
      <c r="AD353" s="8"/>
      <c r="AE353" s="8"/>
      <c r="AF353" s="8"/>
    </row>
    <row r="354" ht="15.75" customHeight="1">
      <c r="A354" s="7" t="s">
        <v>55</v>
      </c>
      <c r="B354" s="40">
        <v>42213.0</v>
      </c>
      <c r="C354" s="39">
        <v>2015.0</v>
      </c>
      <c r="D354" s="3" t="s">
        <v>66</v>
      </c>
      <c r="E354" s="3" t="s">
        <v>72</v>
      </c>
      <c r="F354" s="3" t="s">
        <v>561</v>
      </c>
      <c r="G354" s="3" t="s">
        <v>434</v>
      </c>
      <c r="H354" s="39">
        <v>2.0</v>
      </c>
      <c r="I354" s="3" t="s">
        <v>328</v>
      </c>
      <c r="J354" s="3" t="s">
        <v>329</v>
      </c>
      <c r="K354" s="39">
        <v>11.0</v>
      </c>
      <c r="L354" s="70" t="s">
        <v>692</v>
      </c>
      <c r="M354" s="39">
        <v>1.0</v>
      </c>
      <c r="N354" s="3" t="s">
        <v>502</v>
      </c>
      <c r="O354" s="3" t="s">
        <v>55</v>
      </c>
      <c r="P354" s="3"/>
      <c r="Q354" s="8"/>
      <c r="R354" s="8"/>
      <c r="S354" s="8"/>
      <c r="T354" s="8"/>
      <c r="U354" s="8"/>
      <c r="V354" s="8"/>
      <c r="W354" s="8"/>
      <c r="X354" s="8"/>
      <c r="Y354" s="8"/>
      <c r="Z354" s="8"/>
      <c r="AA354" s="8"/>
      <c r="AB354" s="8"/>
      <c r="AC354" s="8"/>
      <c r="AD354" s="8"/>
      <c r="AE354" s="8"/>
      <c r="AF354" s="8"/>
    </row>
    <row r="355" ht="15.75" customHeight="1">
      <c r="A355" s="7" t="s">
        <v>55</v>
      </c>
      <c r="B355" s="40">
        <v>42213.0</v>
      </c>
      <c r="C355" s="39">
        <v>2015.0</v>
      </c>
      <c r="D355" s="3" t="s">
        <v>66</v>
      </c>
      <c r="E355" s="3" t="s">
        <v>72</v>
      </c>
      <c r="F355" s="3" t="s">
        <v>561</v>
      </c>
      <c r="G355" s="3" t="s">
        <v>434</v>
      </c>
      <c r="H355" s="39">
        <v>2.0</v>
      </c>
      <c r="I355" s="56" t="s">
        <v>189</v>
      </c>
      <c r="J355" s="55" t="s">
        <v>190</v>
      </c>
      <c r="K355" s="39">
        <v>2.0</v>
      </c>
      <c r="L355" s="70" t="s">
        <v>692</v>
      </c>
      <c r="M355" s="39">
        <v>1.0</v>
      </c>
      <c r="N355" s="3" t="s">
        <v>502</v>
      </c>
      <c r="O355" s="3" t="s">
        <v>55</v>
      </c>
      <c r="P355" s="3"/>
      <c r="Q355" s="8"/>
      <c r="R355" s="8"/>
      <c r="S355" s="8"/>
      <c r="T355" s="8"/>
      <c r="U355" s="8"/>
      <c r="V355" s="8"/>
      <c r="W355" s="8"/>
      <c r="X355" s="8"/>
      <c r="Y355" s="8"/>
      <c r="Z355" s="8"/>
      <c r="AA355" s="8"/>
      <c r="AB355" s="8"/>
      <c r="AC355" s="8"/>
      <c r="AD355" s="8"/>
      <c r="AE355" s="8"/>
      <c r="AF355" s="8"/>
    </row>
    <row r="356" ht="15.75" customHeight="1">
      <c r="A356" s="7" t="s">
        <v>55</v>
      </c>
      <c r="B356" s="40">
        <v>42240.0</v>
      </c>
      <c r="C356" s="39">
        <v>2015.0</v>
      </c>
      <c r="D356" s="3" t="s">
        <v>66</v>
      </c>
      <c r="E356" s="3" t="s">
        <v>72</v>
      </c>
      <c r="F356" s="3" t="s">
        <v>566</v>
      </c>
      <c r="G356" s="3" t="s">
        <v>427</v>
      </c>
      <c r="H356" s="39">
        <v>1.0</v>
      </c>
      <c r="I356" s="3" t="s">
        <v>326</v>
      </c>
      <c r="J356" s="3" t="s">
        <v>327</v>
      </c>
      <c r="K356" s="39">
        <v>1.0</v>
      </c>
      <c r="L356" s="70" t="s">
        <v>692</v>
      </c>
      <c r="M356" s="39">
        <v>1.0</v>
      </c>
      <c r="N356" s="3" t="s">
        <v>502</v>
      </c>
      <c r="O356" s="3" t="s">
        <v>55</v>
      </c>
      <c r="P356" s="3"/>
      <c r="Q356" s="8"/>
      <c r="R356" s="8"/>
      <c r="S356" s="8"/>
      <c r="T356" s="8"/>
      <c r="U356" s="8"/>
      <c r="V356" s="8"/>
      <c r="W356" s="8"/>
      <c r="X356" s="8"/>
      <c r="Y356" s="8"/>
      <c r="Z356" s="8"/>
      <c r="AA356" s="8"/>
      <c r="AB356" s="8"/>
      <c r="AC356" s="8"/>
      <c r="AD356" s="8"/>
      <c r="AE356" s="8"/>
      <c r="AF356" s="8"/>
    </row>
    <row r="357" ht="15.75" customHeight="1">
      <c r="A357" s="7" t="s">
        <v>55</v>
      </c>
      <c r="B357" s="40">
        <v>42240.0</v>
      </c>
      <c r="C357" s="39">
        <v>2015.0</v>
      </c>
      <c r="D357" s="3" t="s">
        <v>66</v>
      </c>
      <c r="E357" s="3" t="s">
        <v>72</v>
      </c>
      <c r="F357" s="3" t="s">
        <v>571</v>
      </c>
      <c r="G357" s="3" t="s">
        <v>429</v>
      </c>
      <c r="H357" s="39">
        <v>1.0</v>
      </c>
      <c r="I357" s="73" t="s">
        <v>70</v>
      </c>
      <c r="J357" s="8" t="s">
        <v>71</v>
      </c>
      <c r="K357" s="39">
        <v>6.0</v>
      </c>
      <c r="L357" s="70" t="s">
        <v>692</v>
      </c>
      <c r="M357" s="39">
        <v>1.0</v>
      </c>
      <c r="N357" s="3" t="s">
        <v>502</v>
      </c>
      <c r="O357" s="3" t="s">
        <v>55</v>
      </c>
      <c r="P357" s="3"/>
      <c r="Q357" s="8"/>
      <c r="R357" s="8"/>
      <c r="S357" s="8"/>
      <c r="T357" s="8"/>
      <c r="U357" s="8"/>
      <c r="V357" s="8"/>
      <c r="W357" s="8"/>
      <c r="X357" s="8"/>
      <c r="Y357" s="8"/>
      <c r="Z357" s="8"/>
      <c r="AA357" s="8"/>
      <c r="AB357" s="8"/>
      <c r="AC357" s="8"/>
      <c r="AD357" s="8"/>
      <c r="AE357" s="8"/>
      <c r="AF357" s="8"/>
    </row>
    <row r="358" ht="15.75" customHeight="1">
      <c r="A358" s="7" t="s">
        <v>55</v>
      </c>
      <c r="B358" s="40">
        <v>42240.0</v>
      </c>
      <c r="C358" s="39">
        <v>2015.0</v>
      </c>
      <c r="D358" s="3" t="s">
        <v>66</v>
      </c>
      <c r="E358" s="3" t="s">
        <v>72</v>
      </c>
      <c r="F358" s="3" t="s">
        <v>571</v>
      </c>
      <c r="G358" s="3" t="s">
        <v>429</v>
      </c>
      <c r="H358" s="39">
        <v>2.0</v>
      </c>
      <c r="I358" s="3" t="s">
        <v>235</v>
      </c>
      <c r="J358" s="3" t="s">
        <v>236</v>
      </c>
      <c r="K358" s="39">
        <v>6.0</v>
      </c>
      <c r="L358" s="70" t="s">
        <v>692</v>
      </c>
      <c r="M358" s="39">
        <v>1.0</v>
      </c>
      <c r="N358" s="3" t="s">
        <v>502</v>
      </c>
      <c r="O358" s="3" t="s">
        <v>55</v>
      </c>
      <c r="P358" s="3"/>
      <c r="Q358" s="8"/>
      <c r="R358" s="8"/>
      <c r="S358" s="8"/>
      <c r="T358" s="8"/>
      <c r="U358" s="8"/>
      <c r="V358" s="8"/>
      <c r="W358" s="8"/>
      <c r="X358" s="8"/>
      <c r="Y358" s="8"/>
      <c r="Z358" s="8"/>
      <c r="AA358" s="8"/>
      <c r="AB358" s="8"/>
      <c r="AC358" s="8"/>
      <c r="AD358" s="8"/>
      <c r="AE358" s="8"/>
      <c r="AF358" s="8"/>
    </row>
    <row r="359" ht="15.75" customHeight="1">
      <c r="A359" s="7" t="s">
        <v>55</v>
      </c>
      <c r="B359" s="40">
        <v>42240.0</v>
      </c>
      <c r="C359" s="39">
        <v>2015.0</v>
      </c>
      <c r="D359" s="3" t="s">
        <v>66</v>
      </c>
      <c r="E359" s="3" t="s">
        <v>72</v>
      </c>
      <c r="F359" s="3" t="s">
        <v>571</v>
      </c>
      <c r="G359" s="3" t="s">
        <v>430</v>
      </c>
      <c r="H359" s="39">
        <v>2.0</v>
      </c>
      <c r="I359" s="3" t="s">
        <v>328</v>
      </c>
      <c r="J359" s="3" t="s">
        <v>329</v>
      </c>
      <c r="K359" s="39">
        <v>1.0</v>
      </c>
      <c r="L359" s="70" t="s">
        <v>692</v>
      </c>
      <c r="M359" s="39">
        <v>0.5</v>
      </c>
      <c r="N359" s="3" t="s">
        <v>502</v>
      </c>
      <c r="O359" s="3" t="s">
        <v>55</v>
      </c>
      <c r="P359" s="8"/>
      <c r="Q359" s="8"/>
      <c r="R359" s="3"/>
      <c r="S359" s="3"/>
      <c r="T359" s="8"/>
      <c r="U359" s="8"/>
      <c r="V359" s="8"/>
      <c r="W359" s="8"/>
      <c r="X359" s="8"/>
      <c r="Y359" s="8"/>
      <c r="Z359" s="8"/>
      <c r="AA359" s="8"/>
      <c r="AB359" s="8"/>
      <c r="AC359" s="8"/>
      <c r="AD359" s="8"/>
      <c r="AE359" s="8"/>
      <c r="AF359" s="8"/>
    </row>
    <row r="360" ht="15.75" customHeight="1">
      <c r="A360" s="7" t="s">
        <v>55</v>
      </c>
      <c r="B360" s="40">
        <v>42240.0</v>
      </c>
      <c r="C360" s="39">
        <v>2015.0</v>
      </c>
      <c r="D360" s="3" t="s">
        <v>66</v>
      </c>
      <c r="E360" s="3" t="s">
        <v>72</v>
      </c>
      <c r="F360" s="3" t="s">
        <v>571</v>
      </c>
      <c r="G360" s="3" t="s">
        <v>430</v>
      </c>
      <c r="H360" s="39">
        <v>2.0</v>
      </c>
      <c r="I360" s="3" t="s">
        <v>235</v>
      </c>
      <c r="J360" s="3" t="s">
        <v>236</v>
      </c>
      <c r="K360" s="39">
        <v>1.0</v>
      </c>
      <c r="L360" s="70" t="s">
        <v>692</v>
      </c>
      <c r="M360" s="39">
        <v>0.5</v>
      </c>
      <c r="N360" s="3" t="s">
        <v>502</v>
      </c>
      <c r="O360" s="3" t="s">
        <v>55</v>
      </c>
      <c r="P360" s="3"/>
      <c r="Q360" s="8"/>
      <c r="R360" s="8"/>
      <c r="S360" s="8"/>
      <c r="T360" s="8"/>
      <c r="U360" s="8"/>
      <c r="V360" s="8"/>
      <c r="W360" s="8"/>
      <c r="X360" s="8"/>
      <c r="Y360" s="8"/>
      <c r="Z360" s="8"/>
      <c r="AA360" s="8"/>
      <c r="AB360" s="8"/>
      <c r="AC360" s="8"/>
      <c r="AD360" s="8"/>
      <c r="AE360" s="8"/>
      <c r="AF360" s="8"/>
    </row>
    <row r="361" ht="15.75" customHeight="1">
      <c r="A361" s="7" t="s">
        <v>55</v>
      </c>
      <c r="B361" s="40">
        <v>42240.0</v>
      </c>
      <c r="C361" s="39">
        <v>2015.0</v>
      </c>
      <c r="D361" s="3" t="s">
        <v>66</v>
      </c>
      <c r="E361" s="3" t="s">
        <v>72</v>
      </c>
      <c r="F361" s="3" t="s">
        <v>571</v>
      </c>
      <c r="G361" s="3" t="s">
        <v>431</v>
      </c>
      <c r="H361" s="39">
        <v>1.0</v>
      </c>
      <c r="I361" s="3" t="s">
        <v>235</v>
      </c>
      <c r="J361" s="3" t="s">
        <v>236</v>
      </c>
      <c r="K361" s="39">
        <v>1.0</v>
      </c>
      <c r="L361" s="70" t="s">
        <v>692</v>
      </c>
      <c r="M361" s="39">
        <v>0.5</v>
      </c>
      <c r="N361" s="3" t="s">
        <v>502</v>
      </c>
      <c r="O361" s="3" t="s">
        <v>55</v>
      </c>
      <c r="P361" s="3"/>
      <c r="Q361" s="8"/>
      <c r="R361" s="8"/>
      <c r="S361" s="8"/>
      <c r="T361" s="8"/>
      <c r="U361" s="8"/>
      <c r="V361" s="8"/>
      <c r="W361" s="8"/>
      <c r="X361" s="8"/>
      <c r="Y361" s="8"/>
      <c r="Z361" s="8"/>
      <c r="AA361" s="8"/>
      <c r="AB361" s="8"/>
      <c r="AC361" s="8"/>
      <c r="AD361" s="8"/>
      <c r="AE361" s="8"/>
      <c r="AF361" s="8"/>
    </row>
    <row r="362" ht="15.75" customHeight="1">
      <c r="A362" s="7" t="s">
        <v>55</v>
      </c>
      <c r="B362" s="40">
        <v>42240.0</v>
      </c>
      <c r="C362" s="39">
        <v>2015.0</v>
      </c>
      <c r="D362" s="3" t="s">
        <v>66</v>
      </c>
      <c r="E362" s="3" t="s">
        <v>72</v>
      </c>
      <c r="F362" s="3" t="s">
        <v>571</v>
      </c>
      <c r="G362" s="3" t="s">
        <v>431</v>
      </c>
      <c r="H362" s="39">
        <v>1.0</v>
      </c>
      <c r="I362" s="3" t="s">
        <v>328</v>
      </c>
      <c r="J362" s="3" t="s">
        <v>329</v>
      </c>
      <c r="K362" s="39">
        <v>1.0</v>
      </c>
      <c r="L362" s="70" t="s">
        <v>692</v>
      </c>
      <c r="M362" s="39">
        <v>0.5</v>
      </c>
      <c r="N362" s="3" t="s">
        <v>502</v>
      </c>
      <c r="O362" s="3" t="s">
        <v>55</v>
      </c>
      <c r="P362" s="3"/>
      <c r="Q362" s="8"/>
      <c r="R362" s="8"/>
      <c r="S362" s="8"/>
      <c r="T362" s="8"/>
      <c r="U362" s="8"/>
      <c r="V362" s="8"/>
      <c r="W362" s="8"/>
      <c r="X362" s="8"/>
      <c r="Y362" s="8"/>
      <c r="Z362" s="8"/>
      <c r="AA362" s="8"/>
      <c r="AB362" s="8"/>
      <c r="AC362" s="8"/>
      <c r="AD362" s="8"/>
      <c r="AE362" s="8"/>
      <c r="AF362" s="8"/>
    </row>
    <row r="363" ht="15.75" customHeight="1">
      <c r="A363" s="7" t="s">
        <v>55</v>
      </c>
      <c r="B363" s="40">
        <v>42240.0</v>
      </c>
      <c r="C363" s="39">
        <v>2015.0</v>
      </c>
      <c r="D363" s="3" t="s">
        <v>66</v>
      </c>
      <c r="E363" s="3" t="s">
        <v>72</v>
      </c>
      <c r="F363" s="3" t="s">
        <v>571</v>
      </c>
      <c r="G363" s="3" t="s">
        <v>431</v>
      </c>
      <c r="H363" s="39">
        <v>2.0</v>
      </c>
      <c r="I363" s="3" t="s">
        <v>328</v>
      </c>
      <c r="J363" s="3" t="s">
        <v>329</v>
      </c>
      <c r="K363" s="39">
        <v>2.0</v>
      </c>
      <c r="L363" s="70" t="s">
        <v>692</v>
      </c>
      <c r="M363" s="39">
        <v>0.5</v>
      </c>
      <c r="N363" s="3" t="s">
        <v>502</v>
      </c>
      <c r="O363" s="3" t="s">
        <v>55</v>
      </c>
      <c r="P363" s="3"/>
      <c r="Q363" s="8"/>
      <c r="R363" s="8"/>
      <c r="S363" s="8"/>
      <c r="T363" s="8"/>
      <c r="U363" s="8"/>
      <c r="V363" s="8"/>
      <c r="W363" s="8"/>
      <c r="X363" s="8"/>
      <c r="Y363" s="8"/>
      <c r="Z363" s="8"/>
      <c r="AA363" s="8"/>
      <c r="AB363" s="8"/>
      <c r="AC363" s="8"/>
      <c r="AD363" s="8"/>
      <c r="AE363" s="8"/>
      <c r="AF363" s="8"/>
    </row>
    <row r="364" ht="15.75" customHeight="1">
      <c r="A364" s="7" t="s">
        <v>55</v>
      </c>
      <c r="B364" s="40">
        <v>42240.0</v>
      </c>
      <c r="C364" s="39">
        <v>2015.0</v>
      </c>
      <c r="D364" s="3" t="s">
        <v>66</v>
      </c>
      <c r="E364" s="3" t="s">
        <v>72</v>
      </c>
      <c r="F364" s="3" t="s">
        <v>571</v>
      </c>
      <c r="G364" s="3" t="s">
        <v>431</v>
      </c>
      <c r="H364" s="39">
        <v>2.0</v>
      </c>
      <c r="I364" s="3" t="s">
        <v>235</v>
      </c>
      <c r="J364" s="3" t="s">
        <v>236</v>
      </c>
      <c r="K364" s="39">
        <v>1.0</v>
      </c>
      <c r="L364" s="70" t="s">
        <v>692</v>
      </c>
      <c r="M364" s="39">
        <v>0.5</v>
      </c>
      <c r="N364" s="3" t="s">
        <v>502</v>
      </c>
      <c r="O364" s="3" t="s">
        <v>55</v>
      </c>
      <c r="P364" s="3"/>
      <c r="Q364" s="8"/>
      <c r="R364" s="8"/>
      <c r="S364" s="8"/>
      <c r="T364" s="8"/>
      <c r="U364" s="8"/>
      <c r="V364" s="8"/>
      <c r="W364" s="8"/>
      <c r="X364" s="8"/>
      <c r="Y364" s="8"/>
      <c r="Z364" s="8"/>
      <c r="AA364" s="8"/>
      <c r="AB364" s="8"/>
      <c r="AC364" s="8"/>
      <c r="AD364" s="8"/>
      <c r="AE364" s="8"/>
      <c r="AF364" s="8"/>
    </row>
    <row r="365" ht="15.75" customHeight="1">
      <c r="A365" s="7" t="s">
        <v>55</v>
      </c>
      <c r="B365" s="40">
        <v>42240.0</v>
      </c>
      <c r="C365" s="39">
        <v>2015.0</v>
      </c>
      <c r="D365" s="3" t="s">
        <v>66</v>
      </c>
      <c r="E365" s="3" t="s">
        <v>72</v>
      </c>
      <c r="F365" s="3" t="s">
        <v>571</v>
      </c>
      <c r="G365" s="3" t="s">
        <v>431</v>
      </c>
      <c r="H365" s="39">
        <v>2.0</v>
      </c>
      <c r="I365" s="3" t="s">
        <v>314</v>
      </c>
      <c r="J365" s="3" t="s">
        <v>315</v>
      </c>
      <c r="K365" s="39">
        <v>1.0</v>
      </c>
      <c r="L365" s="70" t="s">
        <v>692</v>
      </c>
      <c r="M365" s="39">
        <v>0.5</v>
      </c>
      <c r="N365" s="3" t="s">
        <v>502</v>
      </c>
      <c r="O365" s="3" t="s">
        <v>55</v>
      </c>
      <c r="P365" s="3"/>
      <c r="Q365" s="8"/>
      <c r="R365" s="8"/>
      <c r="S365" s="8"/>
      <c r="T365" s="8"/>
      <c r="U365" s="8"/>
      <c r="V365" s="8"/>
      <c r="W365" s="8"/>
      <c r="X365" s="8"/>
      <c r="Y365" s="8"/>
      <c r="Z365" s="8"/>
      <c r="AA365" s="8"/>
      <c r="AB365" s="8"/>
      <c r="AC365" s="8"/>
      <c r="AD365" s="8"/>
      <c r="AE365" s="8"/>
      <c r="AF365" s="8"/>
    </row>
    <row r="366" ht="15.75" customHeight="1">
      <c r="A366" s="7" t="s">
        <v>55</v>
      </c>
      <c r="B366" s="40">
        <v>42240.0</v>
      </c>
      <c r="C366" s="39">
        <v>2015.0</v>
      </c>
      <c r="D366" s="3" t="s">
        <v>66</v>
      </c>
      <c r="E366" s="3" t="s">
        <v>72</v>
      </c>
      <c r="F366" s="3" t="s">
        <v>571</v>
      </c>
      <c r="G366" s="3" t="s">
        <v>432</v>
      </c>
      <c r="H366" s="39">
        <v>1.0</v>
      </c>
      <c r="I366" s="3" t="s">
        <v>328</v>
      </c>
      <c r="J366" s="3" t="s">
        <v>329</v>
      </c>
      <c r="K366" s="39">
        <v>29.0</v>
      </c>
      <c r="L366" s="70" t="s">
        <v>692</v>
      </c>
      <c r="M366" s="39">
        <v>0.5</v>
      </c>
      <c r="N366" s="3" t="s">
        <v>502</v>
      </c>
      <c r="O366" s="3" t="s">
        <v>55</v>
      </c>
      <c r="P366" s="3"/>
      <c r="Q366" s="8"/>
      <c r="R366" s="8"/>
      <c r="S366" s="8"/>
      <c r="T366" s="8"/>
      <c r="U366" s="8"/>
      <c r="V366" s="8"/>
      <c r="W366" s="8"/>
      <c r="X366" s="8"/>
      <c r="Y366" s="8"/>
      <c r="Z366" s="8"/>
      <c r="AA366" s="8"/>
      <c r="AB366" s="8"/>
      <c r="AC366" s="8"/>
      <c r="AD366" s="8"/>
      <c r="AE366" s="8"/>
      <c r="AF366" s="8"/>
    </row>
    <row r="367" ht="15.75" customHeight="1">
      <c r="A367" s="7" t="s">
        <v>55</v>
      </c>
      <c r="B367" s="40">
        <v>42240.0</v>
      </c>
      <c r="C367" s="39">
        <v>2015.0</v>
      </c>
      <c r="D367" s="3" t="s">
        <v>66</v>
      </c>
      <c r="E367" s="3" t="s">
        <v>72</v>
      </c>
      <c r="F367" s="3" t="s">
        <v>571</v>
      </c>
      <c r="G367" s="3" t="s">
        <v>432</v>
      </c>
      <c r="H367" s="39">
        <v>2.0</v>
      </c>
      <c r="I367" s="3" t="s">
        <v>235</v>
      </c>
      <c r="J367" s="3" t="s">
        <v>236</v>
      </c>
      <c r="K367" s="39">
        <v>1.0</v>
      </c>
      <c r="L367" s="70" t="s">
        <v>692</v>
      </c>
      <c r="M367" s="39">
        <v>0.5</v>
      </c>
      <c r="N367" s="3" t="s">
        <v>502</v>
      </c>
      <c r="O367" s="3" t="s">
        <v>55</v>
      </c>
      <c r="P367" s="3"/>
      <c r="Q367" s="8"/>
      <c r="R367" s="8"/>
      <c r="S367" s="8"/>
      <c r="T367" s="8"/>
      <c r="U367" s="8"/>
      <c r="V367" s="8"/>
      <c r="W367" s="8"/>
      <c r="X367" s="8"/>
      <c r="Y367" s="8"/>
      <c r="Z367" s="8"/>
      <c r="AA367" s="8"/>
      <c r="AB367" s="8"/>
      <c r="AC367" s="8"/>
      <c r="AD367" s="8"/>
      <c r="AE367" s="8"/>
      <c r="AF367" s="8"/>
    </row>
    <row r="368" ht="15.75" customHeight="1">
      <c r="A368" s="7" t="s">
        <v>55</v>
      </c>
      <c r="B368" s="40">
        <v>42240.0</v>
      </c>
      <c r="C368" s="39">
        <v>2015.0</v>
      </c>
      <c r="D368" s="3" t="s">
        <v>66</v>
      </c>
      <c r="E368" s="3" t="s">
        <v>72</v>
      </c>
      <c r="F368" s="3" t="s">
        <v>571</v>
      </c>
      <c r="G368" s="3" t="s">
        <v>432</v>
      </c>
      <c r="H368" s="39">
        <v>2.0</v>
      </c>
      <c r="I368" s="3" t="s">
        <v>328</v>
      </c>
      <c r="J368" s="3" t="s">
        <v>329</v>
      </c>
      <c r="K368" s="39">
        <v>10.0</v>
      </c>
      <c r="L368" s="70" t="s">
        <v>692</v>
      </c>
      <c r="M368" s="39">
        <v>0.5</v>
      </c>
      <c r="N368" s="3" t="s">
        <v>502</v>
      </c>
      <c r="O368" s="3" t="s">
        <v>55</v>
      </c>
      <c r="P368" s="3"/>
      <c r="Q368" s="8"/>
      <c r="R368" s="8"/>
      <c r="S368" s="8"/>
      <c r="T368" s="8"/>
      <c r="U368" s="8"/>
      <c r="V368" s="8"/>
      <c r="W368" s="8"/>
      <c r="X368" s="8"/>
      <c r="Y368" s="8"/>
      <c r="Z368" s="8"/>
      <c r="AA368" s="8"/>
      <c r="AB368" s="8"/>
      <c r="AC368" s="8"/>
      <c r="AD368" s="8"/>
      <c r="AE368" s="8"/>
      <c r="AF368" s="8"/>
    </row>
    <row r="369" ht="15.75" customHeight="1">
      <c r="A369" s="7" t="s">
        <v>55</v>
      </c>
      <c r="B369" s="40">
        <v>42240.0</v>
      </c>
      <c r="C369" s="39">
        <v>2015.0</v>
      </c>
      <c r="D369" s="3" t="s">
        <v>66</v>
      </c>
      <c r="E369" s="3" t="s">
        <v>72</v>
      </c>
      <c r="F369" s="3" t="s">
        <v>571</v>
      </c>
      <c r="G369" s="3" t="s">
        <v>432</v>
      </c>
      <c r="H369" s="39">
        <v>2.0</v>
      </c>
      <c r="I369" s="3" t="s">
        <v>314</v>
      </c>
      <c r="J369" s="3" t="s">
        <v>315</v>
      </c>
      <c r="K369" s="39">
        <v>1.0</v>
      </c>
      <c r="L369" s="70" t="s">
        <v>692</v>
      </c>
      <c r="M369" s="39">
        <v>0.5</v>
      </c>
      <c r="N369" s="3" t="s">
        <v>502</v>
      </c>
      <c r="O369" s="3" t="s">
        <v>55</v>
      </c>
      <c r="P369" s="3"/>
      <c r="Q369" s="8"/>
      <c r="R369" s="8"/>
      <c r="S369" s="8"/>
      <c r="T369" s="8"/>
      <c r="U369" s="8"/>
      <c r="V369" s="8"/>
      <c r="W369" s="8"/>
      <c r="X369" s="8"/>
      <c r="Y369" s="8"/>
      <c r="Z369" s="8"/>
      <c r="AA369" s="8"/>
      <c r="AB369" s="8"/>
      <c r="AC369" s="8"/>
      <c r="AD369" s="8"/>
      <c r="AE369" s="8"/>
      <c r="AF369" s="8"/>
    </row>
    <row r="370" ht="12.0" customHeight="1">
      <c r="A370" s="7" t="s">
        <v>55</v>
      </c>
      <c r="B370" s="40">
        <v>42579.0</v>
      </c>
      <c r="C370" s="39">
        <v>2016.0</v>
      </c>
      <c r="D370" s="3" t="s">
        <v>72</v>
      </c>
      <c r="E370" s="3" t="s">
        <v>158</v>
      </c>
      <c r="F370" s="3" t="s">
        <v>700</v>
      </c>
      <c r="G370" s="3" t="s">
        <v>425</v>
      </c>
      <c r="H370" s="39">
        <v>1.0</v>
      </c>
      <c r="I370" s="3" t="s">
        <v>324</v>
      </c>
      <c r="J370" s="3" t="s">
        <v>325</v>
      </c>
      <c r="K370" s="39">
        <v>4.0</v>
      </c>
      <c r="L370" s="70" t="s">
        <v>764</v>
      </c>
      <c r="M370" s="39">
        <v>1.0</v>
      </c>
      <c r="N370" s="3" t="s">
        <v>502</v>
      </c>
      <c r="O370" s="3" t="s">
        <v>55</v>
      </c>
      <c r="P370" s="8"/>
      <c r="Q370" s="8"/>
      <c r="R370" s="8"/>
      <c r="S370" s="8"/>
      <c r="T370" s="8"/>
      <c r="U370" s="8"/>
      <c r="V370" s="8"/>
      <c r="W370" s="8"/>
      <c r="X370" s="8"/>
      <c r="Y370" s="8"/>
      <c r="Z370" s="8"/>
      <c r="AA370" s="8"/>
      <c r="AB370" s="8"/>
      <c r="AC370" s="8"/>
      <c r="AD370" s="8"/>
      <c r="AE370" s="8"/>
      <c r="AF370" s="8"/>
    </row>
    <row r="371" ht="12.0" customHeight="1">
      <c r="A371" s="7" t="s">
        <v>55</v>
      </c>
      <c r="B371" s="40">
        <v>42579.0</v>
      </c>
      <c r="C371" s="39">
        <v>2016.0</v>
      </c>
      <c r="D371" s="3" t="s">
        <v>72</v>
      </c>
      <c r="E371" s="3" t="s">
        <v>158</v>
      </c>
      <c r="F371" s="3" t="s">
        <v>700</v>
      </c>
      <c r="G371" s="3" t="s">
        <v>425</v>
      </c>
      <c r="H371" s="39">
        <v>1.0</v>
      </c>
      <c r="I371" s="3" t="s">
        <v>314</v>
      </c>
      <c r="J371" s="3" t="s">
        <v>315</v>
      </c>
      <c r="K371" s="39">
        <v>16.0</v>
      </c>
      <c r="L371" s="70" t="s">
        <v>692</v>
      </c>
      <c r="M371" s="39">
        <v>1.0</v>
      </c>
      <c r="N371" s="3" t="s">
        <v>502</v>
      </c>
      <c r="O371" s="3" t="s">
        <v>55</v>
      </c>
      <c r="P371" s="8"/>
      <c r="Q371" s="8"/>
      <c r="R371" s="8"/>
      <c r="S371" s="8"/>
      <c r="T371" s="8"/>
      <c r="U371" s="8"/>
      <c r="V371" s="8"/>
      <c r="W371" s="8"/>
      <c r="X371" s="8"/>
      <c r="Y371" s="8"/>
      <c r="Z371" s="8"/>
      <c r="AA371" s="8"/>
      <c r="AB371" s="8"/>
      <c r="AC371" s="8"/>
      <c r="AD371" s="8"/>
      <c r="AE371" s="8"/>
      <c r="AF371" s="8"/>
    </row>
    <row r="372" ht="12.0" customHeight="1">
      <c r="A372" s="7" t="s">
        <v>55</v>
      </c>
      <c r="B372" s="40">
        <v>42579.0</v>
      </c>
      <c r="C372" s="39">
        <v>2016.0</v>
      </c>
      <c r="D372" s="3" t="s">
        <v>72</v>
      </c>
      <c r="E372" s="3" t="s">
        <v>158</v>
      </c>
      <c r="F372" s="3" t="s">
        <v>700</v>
      </c>
      <c r="G372" s="3" t="s">
        <v>425</v>
      </c>
      <c r="H372" s="39">
        <v>1.0</v>
      </c>
      <c r="I372" s="3" t="s">
        <v>328</v>
      </c>
      <c r="J372" s="3" t="s">
        <v>329</v>
      </c>
      <c r="K372" s="39">
        <v>29.0</v>
      </c>
      <c r="L372" s="70" t="s">
        <v>692</v>
      </c>
      <c r="M372" s="39">
        <v>1.0</v>
      </c>
      <c r="N372" s="3" t="s">
        <v>502</v>
      </c>
      <c r="O372" s="3" t="s">
        <v>55</v>
      </c>
      <c r="P372" s="8"/>
      <c r="Q372" s="8"/>
      <c r="R372" s="8"/>
      <c r="S372" s="8"/>
      <c r="T372" s="8"/>
      <c r="U372" s="8"/>
      <c r="V372" s="8"/>
      <c r="W372" s="8"/>
      <c r="X372" s="8"/>
      <c r="Y372" s="8"/>
      <c r="Z372" s="8"/>
      <c r="AA372" s="8"/>
      <c r="AB372" s="8"/>
      <c r="AC372" s="8"/>
      <c r="AD372" s="8"/>
      <c r="AE372" s="8"/>
      <c r="AF372" s="8"/>
    </row>
    <row r="373" ht="12.0" customHeight="1">
      <c r="A373" s="7" t="s">
        <v>55</v>
      </c>
      <c r="B373" s="40">
        <v>42579.0</v>
      </c>
      <c r="C373" s="39">
        <v>2016.0</v>
      </c>
      <c r="D373" s="3" t="s">
        <v>72</v>
      </c>
      <c r="E373" s="3" t="s">
        <v>158</v>
      </c>
      <c r="F373" s="3" t="s">
        <v>700</v>
      </c>
      <c r="G373" s="3" t="s">
        <v>425</v>
      </c>
      <c r="H373" s="39">
        <v>2.0</v>
      </c>
      <c r="I373" s="3" t="s">
        <v>314</v>
      </c>
      <c r="J373" s="3" t="s">
        <v>315</v>
      </c>
      <c r="K373" s="39">
        <v>16.0</v>
      </c>
      <c r="L373" s="70" t="s">
        <v>692</v>
      </c>
      <c r="M373" s="39">
        <v>1.0</v>
      </c>
      <c r="N373" s="3" t="s">
        <v>502</v>
      </c>
      <c r="O373" s="3" t="s">
        <v>55</v>
      </c>
      <c r="P373" s="8"/>
      <c r="Q373" s="8"/>
      <c r="R373" s="8"/>
      <c r="S373" s="8"/>
      <c r="T373" s="8"/>
      <c r="U373" s="8"/>
      <c r="V373" s="8"/>
      <c r="W373" s="8"/>
      <c r="X373" s="8"/>
      <c r="Y373" s="8"/>
      <c r="Z373" s="8"/>
      <c r="AA373" s="8"/>
      <c r="AB373" s="8"/>
      <c r="AC373" s="8"/>
      <c r="AD373" s="8"/>
      <c r="AE373" s="8"/>
      <c r="AF373" s="8"/>
    </row>
    <row r="374" ht="12.0" customHeight="1">
      <c r="A374" s="7" t="s">
        <v>55</v>
      </c>
      <c r="B374" s="40">
        <v>42579.0</v>
      </c>
      <c r="C374" s="39">
        <v>2016.0</v>
      </c>
      <c r="D374" s="3" t="s">
        <v>72</v>
      </c>
      <c r="E374" s="3" t="s">
        <v>158</v>
      </c>
      <c r="F374" s="3" t="s">
        <v>700</v>
      </c>
      <c r="G374" s="3" t="s">
        <v>425</v>
      </c>
      <c r="H374" s="39">
        <v>2.0</v>
      </c>
      <c r="I374" s="3" t="s">
        <v>328</v>
      </c>
      <c r="J374" s="3" t="s">
        <v>329</v>
      </c>
      <c r="K374" s="39">
        <v>22.0</v>
      </c>
      <c r="L374" s="70" t="s">
        <v>692</v>
      </c>
      <c r="M374" s="39">
        <v>1.0</v>
      </c>
      <c r="N374" s="3" t="s">
        <v>502</v>
      </c>
      <c r="O374" s="3" t="s">
        <v>55</v>
      </c>
      <c r="P374" s="8"/>
      <c r="Q374" s="8"/>
      <c r="R374" s="8"/>
      <c r="S374" s="8"/>
      <c r="T374" s="8"/>
      <c r="U374" s="8"/>
      <c r="V374" s="8"/>
      <c r="W374" s="8"/>
      <c r="X374" s="8"/>
      <c r="Y374" s="8"/>
      <c r="Z374" s="8"/>
      <c r="AA374" s="8"/>
      <c r="AB374" s="8"/>
      <c r="AC374" s="8"/>
      <c r="AD374" s="8"/>
      <c r="AE374" s="8"/>
      <c r="AF374" s="8"/>
    </row>
    <row r="375" ht="12.0" customHeight="1">
      <c r="A375" s="7" t="s">
        <v>55</v>
      </c>
      <c r="B375" s="40">
        <v>42579.0</v>
      </c>
      <c r="C375" s="39">
        <v>2016.0</v>
      </c>
      <c r="D375" s="3" t="s">
        <v>72</v>
      </c>
      <c r="E375" s="3" t="s">
        <v>158</v>
      </c>
      <c r="F375" s="3" t="s">
        <v>700</v>
      </c>
      <c r="G375" s="3" t="s">
        <v>426</v>
      </c>
      <c r="H375" s="39">
        <v>1.0</v>
      </c>
      <c r="I375" s="3" t="s">
        <v>314</v>
      </c>
      <c r="J375" s="3" t="s">
        <v>315</v>
      </c>
      <c r="K375" s="39">
        <v>2.0</v>
      </c>
      <c r="L375" s="70" t="s">
        <v>692</v>
      </c>
      <c r="M375" s="39">
        <v>1.0</v>
      </c>
      <c r="N375" s="3" t="s">
        <v>502</v>
      </c>
      <c r="O375" s="3" t="s">
        <v>55</v>
      </c>
      <c r="P375" s="8"/>
      <c r="Q375" s="8"/>
      <c r="R375" s="8"/>
      <c r="S375" s="8"/>
      <c r="T375" s="8"/>
      <c r="U375" s="8"/>
      <c r="V375" s="8"/>
      <c r="W375" s="8"/>
      <c r="X375" s="8"/>
      <c r="Y375" s="8"/>
      <c r="Z375" s="8"/>
      <c r="AA375" s="8"/>
      <c r="AB375" s="8"/>
      <c r="AC375" s="8"/>
      <c r="AD375" s="8"/>
      <c r="AE375" s="8"/>
      <c r="AF375" s="8"/>
    </row>
    <row r="376" ht="12.0" customHeight="1">
      <c r="A376" s="7" t="s">
        <v>55</v>
      </c>
      <c r="B376" s="40">
        <v>42579.0</v>
      </c>
      <c r="C376" s="39">
        <v>2016.0</v>
      </c>
      <c r="D376" s="3" t="s">
        <v>72</v>
      </c>
      <c r="E376" s="3" t="s">
        <v>158</v>
      </c>
      <c r="F376" s="3" t="s">
        <v>700</v>
      </c>
      <c r="G376" s="3" t="s">
        <v>426</v>
      </c>
      <c r="H376" s="39">
        <v>1.0</v>
      </c>
      <c r="I376" s="3" t="s">
        <v>328</v>
      </c>
      <c r="J376" s="3" t="s">
        <v>329</v>
      </c>
      <c r="K376" s="39">
        <v>11.0</v>
      </c>
      <c r="L376" s="70" t="s">
        <v>692</v>
      </c>
      <c r="M376" s="39">
        <v>1.0</v>
      </c>
      <c r="N376" s="3" t="s">
        <v>502</v>
      </c>
      <c r="O376" s="3" t="s">
        <v>55</v>
      </c>
      <c r="P376" s="8"/>
      <c r="Q376" s="8"/>
      <c r="R376" s="8"/>
      <c r="S376" s="8"/>
      <c r="T376" s="8"/>
      <c r="U376" s="8"/>
      <c r="V376" s="8"/>
      <c r="W376" s="8"/>
      <c r="X376" s="8"/>
      <c r="Y376" s="8"/>
      <c r="Z376" s="8"/>
      <c r="AA376" s="8"/>
      <c r="AB376" s="8"/>
      <c r="AC376" s="8"/>
      <c r="AD376" s="8"/>
      <c r="AE376" s="8"/>
      <c r="AF376" s="8"/>
    </row>
    <row r="377" ht="12.0" customHeight="1">
      <c r="A377" s="7" t="s">
        <v>55</v>
      </c>
      <c r="B377" s="40">
        <v>42579.0</v>
      </c>
      <c r="C377" s="39">
        <v>2016.0</v>
      </c>
      <c r="D377" s="3" t="s">
        <v>72</v>
      </c>
      <c r="E377" s="3" t="s">
        <v>55</v>
      </c>
      <c r="F377" s="3" t="s">
        <v>55</v>
      </c>
      <c r="G377" s="3" t="s">
        <v>426</v>
      </c>
      <c r="H377" s="39">
        <v>1.0</v>
      </c>
      <c r="I377" s="8" t="s">
        <v>208</v>
      </c>
      <c r="J377" s="55" t="s">
        <v>209</v>
      </c>
      <c r="K377" s="39">
        <v>1.0</v>
      </c>
      <c r="L377" s="70" t="s">
        <v>692</v>
      </c>
      <c r="M377" s="3">
        <v>1.0</v>
      </c>
      <c r="N377" s="3" t="s">
        <v>502</v>
      </c>
      <c r="O377" s="3" t="s">
        <v>55</v>
      </c>
      <c r="P377" s="8"/>
      <c r="Q377" s="8"/>
      <c r="R377" s="8"/>
      <c r="S377" s="8"/>
      <c r="T377" s="8"/>
      <c r="U377" s="8"/>
      <c r="V377" s="8"/>
      <c r="W377" s="8"/>
      <c r="X377" s="8"/>
      <c r="Y377" s="8"/>
      <c r="Z377" s="8"/>
      <c r="AA377" s="8"/>
      <c r="AB377" s="8"/>
      <c r="AC377" s="8"/>
      <c r="AD377" s="8"/>
      <c r="AE377" s="8"/>
      <c r="AF377" s="8"/>
    </row>
    <row r="378" ht="12.0" customHeight="1">
      <c r="A378" s="7" t="s">
        <v>55</v>
      </c>
      <c r="B378" s="40">
        <v>42586.0</v>
      </c>
      <c r="C378" s="39">
        <v>2016.0</v>
      </c>
      <c r="D378" s="3" t="s">
        <v>72</v>
      </c>
      <c r="E378" s="3" t="s">
        <v>158</v>
      </c>
      <c r="F378" s="3" t="s">
        <v>700</v>
      </c>
      <c r="G378" s="3" t="s">
        <v>429</v>
      </c>
      <c r="H378" s="39">
        <v>1.0</v>
      </c>
      <c r="I378" s="3" t="s">
        <v>314</v>
      </c>
      <c r="J378" s="3" t="s">
        <v>315</v>
      </c>
      <c r="K378" s="39">
        <v>14.0</v>
      </c>
      <c r="L378" s="70" t="s">
        <v>692</v>
      </c>
      <c r="M378" s="39">
        <v>1.0</v>
      </c>
      <c r="N378" s="3" t="s">
        <v>502</v>
      </c>
      <c r="O378" s="3" t="s">
        <v>55</v>
      </c>
      <c r="P378" s="8"/>
      <c r="Q378" s="8"/>
      <c r="R378" s="8"/>
      <c r="S378" s="8"/>
      <c r="T378" s="8"/>
      <c r="U378" s="8"/>
      <c r="V378" s="8"/>
      <c r="W378" s="8"/>
      <c r="X378" s="8"/>
      <c r="Y378" s="8"/>
      <c r="Z378" s="8"/>
      <c r="AA378" s="8"/>
      <c r="AB378" s="8"/>
      <c r="AC378" s="8"/>
      <c r="AD378" s="8"/>
      <c r="AE378" s="8"/>
      <c r="AF378" s="8"/>
    </row>
    <row r="379" ht="12.0" customHeight="1">
      <c r="A379" s="7" t="s">
        <v>55</v>
      </c>
      <c r="B379" s="40">
        <v>42586.0</v>
      </c>
      <c r="C379" s="39">
        <v>2016.0</v>
      </c>
      <c r="D379" s="3" t="s">
        <v>72</v>
      </c>
      <c r="E379" s="3" t="s">
        <v>158</v>
      </c>
      <c r="F379" s="3" t="s">
        <v>700</v>
      </c>
      <c r="G379" s="3" t="s">
        <v>429</v>
      </c>
      <c r="H379" s="39">
        <v>1.0</v>
      </c>
      <c r="I379" s="3" t="s">
        <v>324</v>
      </c>
      <c r="J379" s="3" t="s">
        <v>325</v>
      </c>
      <c r="K379" s="39">
        <v>3.0</v>
      </c>
      <c r="L379" s="70" t="s">
        <v>764</v>
      </c>
      <c r="M379" s="39">
        <v>1.0</v>
      </c>
      <c r="N379" s="3" t="s">
        <v>502</v>
      </c>
      <c r="O379" s="3" t="s">
        <v>55</v>
      </c>
      <c r="P379" s="8"/>
      <c r="Q379" s="8"/>
      <c r="R379" s="8"/>
      <c r="S379" s="8"/>
      <c r="T379" s="8"/>
      <c r="U379" s="8"/>
      <c r="V379" s="8"/>
      <c r="W379" s="8"/>
      <c r="X379" s="8"/>
      <c r="Y379" s="8"/>
      <c r="Z379" s="8"/>
      <c r="AA379" s="8"/>
      <c r="AB379" s="8"/>
      <c r="AC379" s="8"/>
      <c r="AD379" s="8"/>
      <c r="AE379" s="8"/>
      <c r="AF379" s="8"/>
    </row>
    <row r="380" ht="12.0" customHeight="1">
      <c r="A380" s="7" t="s">
        <v>55</v>
      </c>
      <c r="B380" s="40">
        <v>42586.0</v>
      </c>
      <c r="C380" s="39">
        <v>2016.0</v>
      </c>
      <c r="D380" s="3" t="s">
        <v>72</v>
      </c>
      <c r="E380" s="3" t="s">
        <v>158</v>
      </c>
      <c r="F380" s="3" t="s">
        <v>700</v>
      </c>
      <c r="G380" s="3" t="s">
        <v>429</v>
      </c>
      <c r="H380" s="39">
        <v>1.0</v>
      </c>
      <c r="I380" s="3" t="s">
        <v>82</v>
      </c>
      <c r="J380" s="3" t="s">
        <v>83</v>
      </c>
      <c r="K380" s="39">
        <v>2.0</v>
      </c>
      <c r="L380" s="70" t="s">
        <v>692</v>
      </c>
      <c r="M380" s="39">
        <v>1.0</v>
      </c>
      <c r="N380" s="3" t="s">
        <v>502</v>
      </c>
      <c r="O380" s="3" t="s">
        <v>55</v>
      </c>
      <c r="P380" s="8"/>
      <c r="Q380" s="8"/>
      <c r="R380" s="8"/>
      <c r="S380" s="8"/>
      <c r="T380" s="8"/>
      <c r="U380" s="8"/>
      <c r="V380" s="8"/>
      <c r="W380" s="8"/>
      <c r="X380" s="8"/>
      <c r="Y380" s="8"/>
      <c r="Z380" s="8"/>
      <c r="AA380" s="8"/>
      <c r="AB380" s="8"/>
      <c r="AC380" s="8"/>
      <c r="AD380" s="8"/>
      <c r="AE380" s="8"/>
      <c r="AF380" s="8"/>
    </row>
    <row r="381" ht="12.0" customHeight="1">
      <c r="A381" s="7" t="s">
        <v>55</v>
      </c>
      <c r="B381" s="40">
        <v>42586.0</v>
      </c>
      <c r="C381" s="39">
        <v>2016.0</v>
      </c>
      <c r="D381" s="3" t="s">
        <v>72</v>
      </c>
      <c r="E381" s="3" t="s">
        <v>158</v>
      </c>
      <c r="F381" s="3" t="s">
        <v>700</v>
      </c>
      <c r="G381" s="3" t="s">
        <v>429</v>
      </c>
      <c r="H381" s="39">
        <v>2.0</v>
      </c>
      <c r="I381" s="3" t="s">
        <v>328</v>
      </c>
      <c r="J381" s="3" t="s">
        <v>329</v>
      </c>
      <c r="K381" s="39">
        <v>1.0</v>
      </c>
      <c r="L381" s="70" t="s">
        <v>692</v>
      </c>
      <c r="M381" s="39">
        <v>1.0</v>
      </c>
      <c r="N381" s="3" t="s">
        <v>502</v>
      </c>
      <c r="O381" s="3" t="s">
        <v>55</v>
      </c>
      <c r="P381" s="8"/>
      <c r="Q381" s="8"/>
      <c r="R381" s="8"/>
      <c r="S381" s="8"/>
      <c r="T381" s="8"/>
      <c r="U381" s="8"/>
      <c r="V381" s="8"/>
      <c r="W381" s="8"/>
      <c r="X381" s="8"/>
      <c r="Y381" s="8"/>
      <c r="Z381" s="8"/>
      <c r="AA381" s="8"/>
      <c r="AB381" s="8"/>
      <c r="AC381" s="8"/>
      <c r="AD381" s="8"/>
      <c r="AE381" s="8"/>
      <c r="AF381" s="8"/>
    </row>
    <row r="382" ht="12.0" customHeight="1">
      <c r="A382" s="7" t="s">
        <v>55</v>
      </c>
      <c r="B382" s="40">
        <v>42586.0</v>
      </c>
      <c r="C382" s="39">
        <v>2016.0</v>
      </c>
      <c r="D382" s="3" t="s">
        <v>72</v>
      </c>
      <c r="E382" s="3" t="s">
        <v>158</v>
      </c>
      <c r="F382" s="3" t="s">
        <v>700</v>
      </c>
      <c r="G382" s="3" t="s">
        <v>429</v>
      </c>
      <c r="H382" s="39">
        <v>2.0</v>
      </c>
      <c r="I382" s="3" t="s">
        <v>314</v>
      </c>
      <c r="J382" s="3" t="s">
        <v>315</v>
      </c>
      <c r="K382" s="39">
        <v>19.0</v>
      </c>
      <c r="L382" s="70" t="s">
        <v>692</v>
      </c>
      <c r="M382" s="39">
        <v>1.0</v>
      </c>
      <c r="N382" s="3" t="s">
        <v>502</v>
      </c>
      <c r="O382" s="3" t="s">
        <v>55</v>
      </c>
      <c r="P382" s="8"/>
      <c r="Q382" s="8"/>
      <c r="R382" s="8"/>
      <c r="S382" s="8"/>
      <c r="T382" s="8"/>
      <c r="U382" s="8"/>
      <c r="V382" s="8"/>
      <c r="W382" s="8"/>
      <c r="X382" s="8"/>
      <c r="Y382" s="8"/>
      <c r="Z382" s="8"/>
      <c r="AA382" s="8"/>
      <c r="AB382" s="8"/>
      <c r="AC382" s="8"/>
      <c r="AD382" s="8"/>
      <c r="AE382" s="8"/>
      <c r="AF382" s="8"/>
    </row>
    <row r="383" ht="12.0" customHeight="1">
      <c r="A383" s="7" t="s">
        <v>55</v>
      </c>
      <c r="B383" s="40">
        <v>42586.0</v>
      </c>
      <c r="C383" s="39">
        <v>2016.0</v>
      </c>
      <c r="D383" s="3" t="s">
        <v>72</v>
      </c>
      <c r="E383" s="3" t="s">
        <v>158</v>
      </c>
      <c r="F383" s="3" t="s">
        <v>700</v>
      </c>
      <c r="G383" s="3" t="s">
        <v>430</v>
      </c>
      <c r="H383" s="39">
        <v>1.0</v>
      </c>
      <c r="I383" s="3" t="s">
        <v>328</v>
      </c>
      <c r="J383" s="3" t="s">
        <v>329</v>
      </c>
      <c r="K383" s="39">
        <v>1.0</v>
      </c>
      <c r="L383" s="70" t="s">
        <v>692</v>
      </c>
      <c r="M383" s="39">
        <v>1.0</v>
      </c>
      <c r="N383" s="3" t="s">
        <v>502</v>
      </c>
      <c r="O383" s="3" t="s">
        <v>55</v>
      </c>
      <c r="P383" s="8"/>
      <c r="Q383" s="8"/>
      <c r="R383" s="8"/>
      <c r="S383" s="8"/>
      <c r="T383" s="8"/>
      <c r="U383" s="8"/>
      <c r="V383" s="8"/>
      <c r="W383" s="8"/>
      <c r="X383" s="8"/>
      <c r="Y383" s="8"/>
      <c r="Z383" s="8"/>
      <c r="AA383" s="8"/>
      <c r="AB383" s="8"/>
      <c r="AC383" s="8"/>
      <c r="AD383" s="8"/>
      <c r="AE383" s="8"/>
      <c r="AF383" s="8"/>
    </row>
    <row r="384" ht="12.0" customHeight="1">
      <c r="A384" s="7" t="s">
        <v>55</v>
      </c>
      <c r="B384" s="40">
        <v>42586.0</v>
      </c>
      <c r="C384" s="39">
        <v>2016.0</v>
      </c>
      <c r="D384" s="3" t="s">
        <v>72</v>
      </c>
      <c r="E384" s="3" t="s">
        <v>158</v>
      </c>
      <c r="F384" s="3" t="s">
        <v>700</v>
      </c>
      <c r="G384" s="3" t="s">
        <v>430</v>
      </c>
      <c r="H384" s="39">
        <v>1.0</v>
      </c>
      <c r="I384" s="8" t="s">
        <v>314</v>
      </c>
      <c r="J384" s="8" t="s">
        <v>315</v>
      </c>
      <c r="K384" s="39">
        <v>5.0</v>
      </c>
      <c r="L384" s="70" t="s">
        <v>692</v>
      </c>
      <c r="M384" s="39">
        <v>1.0</v>
      </c>
      <c r="N384" s="3" t="s">
        <v>502</v>
      </c>
      <c r="O384" s="3" t="s">
        <v>55</v>
      </c>
      <c r="P384" s="8"/>
      <c r="Q384" s="8"/>
      <c r="R384" s="8"/>
      <c r="S384" s="8"/>
      <c r="T384" s="8"/>
      <c r="U384" s="8"/>
      <c r="V384" s="8"/>
      <c r="W384" s="8"/>
      <c r="X384" s="8"/>
      <c r="Y384" s="8"/>
      <c r="Z384" s="8"/>
      <c r="AA384" s="8"/>
      <c r="AB384" s="8"/>
      <c r="AC384" s="8"/>
      <c r="AD384" s="8"/>
      <c r="AE384" s="8"/>
      <c r="AF384" s="8"/>
    </row>
    <row r="385" ht="12.0" customHeight="1">
      <c r="A385" s="7" t="s">
        <v>55</v>
      </c>
      <c r="B385" s="40">
        <v>42586.0</v>
      </c>
      <c r="C385" s="39">
        <v>2016.0</v>
      </c>
      <c r="D385" s="3" t="s">
        <v>72</v>
      </c>
      <c r="E385" s="3" t="s">
        <v>158</v>
      </c>
      <c r="F385" s="3" t="s">
        <v>700</v>
      </c>
      <c r="G385" s="3" t="s">
        <v>430</v>
      </c>
      <c r="H385" s="39">
        <v>1.0</v>
      </c>
      <c r="I385" s="3" t="s">
        <v>311</v>
      </c>
      <c r="J385" s="3" t="s">
        <v>312</v>
      </c>
      <c r="K385" s="39">
        <v>1.0</v>
      </c>
      <c r="L385" s="70" t="s">
        <v>692</v>
      </c>
      <c r="M385" s="39">
        <v>1.0</v>
      </c>
      <c r="N385" s="3" t="s">
        <v>502</v>
      </c>
      <c r="O385" s="3" t="s">
        <v>55</v>
      </c>
      <c r="P385" s="8"/>
      <c r="Q385" s="8"/>
      <c r="R385" s="8"/>
      <c r="S385" s="8"/>
      <c r="T385" s="8"/>
      <c r="U385" s="8"/>
      <c r="V385" s="8"/>
      <c r="W385" s="8"/>
      <c r="X385" s="8"/>
      <c r="Y385" s="8"/>
      <c r="Z385" s="8"/>
      <c r="AA385" s="8"/>
      <c r="AB385" s="8"/>
      <c r="AC385" s="8"/>
      <c r="AD385" s="8"/>
      <c r="AE385" s="8"/>
      <c r="AF385" s="8"/>
    </row>
    <row r="386" ht="12.0" customHeight="1">
      <c r="A386" s="7" t="s">
        <v>55</v>
      </c>
      <c r="B386" s="40">
        <v>42586.0</v>
      </c>
      <c r="C386" s="39">
        <v>2016.0</v>
      </c>
      <c r="D386" s="3" t="s">
        <v>72</v>
      </c>
      <c r="E386" s="3" t="s">
        <v>158</v>
      </c>
      <c r="F386" s="3" t="s">
        <v>700</v>
      </c>
      <c r="G386" s="3" t="s">
        <v>430</v>
      </c>
      <c r="H386" s="39">
        <v>2.0</v>
      </c>
      <c r="I386" s="3" t="s">
        <v>314</v>
      </c>
      <c r="J386" s="3" t="s">
        <v>315</v>
      </c>
      <c r="K386" s="39">
        <v>2.0</v>
      </c>
      <c r="L386" s="70" t="s">
        <v>692</v>
      </c>
      <c r="M386" s="39">
        <v>1.0</v>
      </c>
      <c r="N386" s="3" t="s">
        <v>502</v>
      </c>
      <c r="O386" s="3" t="s">
        <v>55</v>
      </c>
      <c r="P386" s="8"/>
      <c r="Q386" s="8"/>
      <c r="R386" s="8"/>
      <c r="S386" s="8"/>
      <c r="T386" s="8"/>
      <c r="U386" s="8"/>
      <c r="V386" s="8"/>
      <c r="W386" s="8"/>
      <c r="X386" s="8"/>
      <c r="Y386" s="8"/>
      <c r="Z386" s="8"/>
      <c r="AA386" s="8"/>
      <c r="AB386" s="8"/>
      <c r="AC386" s="8"/>
      <c r="AD386" s="8"/>
      <c r="AE386" s="8"/>
      <c r="AF386" s="8"/>
    </row>
    <row r="387" ht="12.0" customHeight="1">
      <c r="A387" s="7" t="s">
        <v>55</v>
      </c>
      <c r="B387" s="40">
        <v>42586.0</v>
      </c>
      <c r="C387" s="39">
        <v>2016.0</v>
      </c>
      <c r="D387" s="3" t="s">
        <v>72</v>
      </c>
      <c r="E387" s="3" t="s">
        <v>158</v>
      </c>
      <c r="F387" s="3" t="s">
        <v>700</v>
      </c>
      <c r="G387" s="3" t="s">
        <v>430</v>
      </c>
      <c r="H387" s="39">
        <v>2.0</v>
      </c>
      <c r="I387" s="3" t="s">
        <v>324</v>
      </c>
      <c r="J387" s="3" t="s">
        <v>325</v>
      </c>
      <c r="K387" s="39">
        <v>9.0</v>
      </c>
      <c r="L387" s="70" t="s">
        <v>764</v>
      </c>
      <c r="M387" s="39">
        <v>1.0</v>
      </c>
      <c r="N387" s="3" t="s">
        <v>502</v>
      </c>
      <c r="O387" s="3" t="s">
        <v>55</v>
      </c>
      <c r="P387" s="8"/>
      <c r="Q387" s="8"/>
      <c r="R387" s="8"/>
      <c r="S387" s="8"/>
      <c r="T387" s="8"/>
      <c r="U387" s="8"/>
      <c r="V387" s="8"/>
      <c r="W387" s="8"/>
      <c r="X387" s="8"/>
      <c r="Y387" s="8"/>
      <c r="Z387" s="8"/>
      <c r="AA387" s="8"/>
      <c r="AB387" s="8"/>
      <c r="AC387" s="8"/>
      <c r="AD387" s="8"/>
      <c r="AE387" s="8"/>
      <c r="AF387" s="8"/>
    </row>
    <row r="388" ht="12.0" customHeight="1">
      <c r="A388" s="7" t="s">
        <v>55</v>
      </c>
      <c r="B388" s="40">
        <v>42586.0</v>
      </c>
      <c r="C388" s="39">
        <v>2016.0</v>
      </c>
      <c r="D388" s="3" t="s">
        <v>72</v>
      </c>
      <c r="E388" s="3" t="s">
        <v>158</v>
      </c>
      <c r="F388" s="3" t="s">
        <v>700</v>
      </c>
      <c r="G388" s="3" t="s">
        <v>431</v>
      </c>
      <c r="H388" s="39">
        <v>1.0</v>
      </c>
      <c r="I388" s="8" t="s">
        <v>326</v>
      </c>
      <c r="J388" s="8" t="s">
        <v>327</v>
      </c>
      <c r="K388" s="39">
        <v>3.0</v>
      </c>
      <c r="L388" s="70" t="s">
        <v>692</v>
      </c>
      <c r="M388" s="39">
        <v>1.0</v>
      </c>
      <c r="N388" s="3" t="s">
        <v>502</v>
      </c>
      <c r="O388" s="3" t="s">
        <v>55</v>
      </c>
      <c r="P388" s="8"/>
      <c r="Q388" s="8"/>
      <c r="R388" s="8"/>
      <c r="S388" s="8"/>
      <c r="T388" s="8"/>
      <c r="U388" s="8"/>
      <c r="V388" s="8"/>
      <c r="W388" s="8"/>
      <c r="X388" s="8"/>
      <c r="Y388" s="8"/>
      <c r="Z388" s="8"/>
      <c r="AA388" s="8"/>
      <c r="AB388" s="8"/>
      <c r="AC388" s="8"/>
      <c r="AD388" s="8"/>
      <c r="AE388" s="8"/>
      <c r="AF388" s="8"/>
    </row>
    <row r="389" ht="12.0" customHeight="1">
      <c r="A389" s="7" t="s">
        <v>55</v>
      </c>
      <c r="B389" s="40">
        <v>42586.0</v>
      </c>
      <c r="C389" s="39">
        <v>2016.0</v>
      </c>
      <c r="D389" s="3" t="s">
        <v>72</v>
      </c>
      <c r="E389" s="3" t="s">
        <v>158</v>
      </c>
      <c r="F389" s="3" t="s">
        <v>700</v>
      </c>
      <c r="G389" s="3" t="s">
        <v>431</v>
      </c>
      <c r="H389" s="39">
        <v>1.0</v>
      </c>
      <c r="I389" s="8" t="s">
        <v>82</v>
      </c>
      <c r="J389" s="8" t="s">
        <v>83</v>
      </c>
      <c r="K389" s="39">
        <v>1.0</v>
      </c>
      <c r="L389" s="70" t="s">
        <v>692</v>
      </c>
      <c r="M389" s="39">
        <v>1.0</v>
      </c>
      <c r="N389" s="3" t="s">
        <v>502</v>
      </c>
      <c r="O389" s="3" t="s">
        <v>55</v>
      </c>
      <c r="P389" s="8"/>
      <c r="Q389" s="8"/>
      <c r="R389" s="8"/>
      <c r="S389" s="8"/>
      <c r="T389" s="8"/>
      <c r="U389" s="8"/>
      <c r="V389" s="8"/>
      <c r="W389" s="8"/>
      <c r="X389" s="8"/>
      <c r="Y389" s="8"/>
      <c r="Z389" s="8"/>
      <c r="AA389" s="8"/>
      <c r="AB389" s="8"/>
      <c r="AC389" s="8"/>
      <c r="AD389" s="8"/>
      <c r="AE389" s="8"/>
      <c r="AF389" s="8"/>
    </row>
    <row r="390" ht="12.0" customHeight="1">
      <c r="A390" s="7" t="s">
        <v>55</v>
      </c>
      <c r="B390" s="40">
        <v>42586.0</v>
      </c>
      <c r="C390" s="39">
        <v>2016.0</v>
      </c>
      <c r="D390" s="3" t="s">
        <v>72</v>
      </c>
      <c r="E390" s="3" t="s">
        <v>158</v>
      </c>
      <c r="F390" s="3" t="s">
        <v>700</v>
      </c>
      <c r="G390" s="3" t="s">
        <v>431</v>
      </c>
      <c r="H390" s="39">
        <v>1.0</v>
      </c>
      <c r="I390" s="3" t="s">
        <v>368</v>
      </c>
      <c r="J390" s="3" t="s">
        <v>369</v>
      </c>
      <c r="K390" s="39">
        <v>2.0</v>
      </c>
      <c r="L390" s="70" t="s">
        <v>692</v>
      </c>
      <c r="M390" s="3">
        <v>1.0</v>
      </c>
      <c r="N390" s="3" t="s">
        <v>502</v>
      </c>
      <c r="O390" s="3" t="s">
        <v>55</v>
      </c>
      <c r="P390" s="8"/>
      <c r="Q390" s="8"/>
      <c r="R390" s="8"/>
      <c r="S390" s="8"/>
      <c r="T390" s="8"/>
      <c r="U390" s="8"/>
      <c r="V390" s="8"/>
      <c r="W390" s="8"/>
      <c r="X390" s="8"/>
      <c r="Y390" s="8"/>
      <c r="Z390" s="8"/>
      <c r="AA390" s="8"/>
      <c r="AB390" s="8"/>
      <c r="AC390" s="8"/>
      <c r="AD390" s="8"/>
      <c r="AE390" s="8"/>
      <c r="AF390" s="8"/>
    </row>
    <row r="391" ht="12.0" customHeight="1">
      <c r="A391" s="7" t="s">
        <v>55</v>
      </c>
      <c r="B391" s="40">
        <v>42586.0</v>
      </c>
      <c r="C391" s="39">
        <v>2016.0</v>
      </c>
      <c r="D391" s="3" t="s">
        <v>72</v>
      </c>
      <c r="E391" s="3" t="s">
        <v>158</v>
      </c>
      <c r="F391" s="3" t="s">
        <v>700</v>
      </c>
      <c r="G391" s="3" t="s">
        <v>431</v>
      </c>
      <c r="H391" s="39">
        <v>1.0</v>
      </c>
      <c r="I391" s="3" t="s">
        <v>314</v>
      </c>
      <c r="J391" s="3" t="s">
        <v>315</v>
      </c>
      <c r="K391" s="39">
        <v>33.0</v>
      </c>
      <c r="L391" s="70" t="s">
        <v>692</v>
      </c>
      <c r="M391" s="39">
        <v>1.0</v>
      </c>
      <c r="N391" s="3" t="s">
        <v>502</v>
      </c>
      <c r="O391" s="3" t="s">
        <v>55</v>
      </c>
      <c r="P391" s="8"/>
      <c r="Q391" s="8"/>
      <c r="R391" s="8"/>
      <c r="S391" s="8"/>
      <c r="T391" s="8"/>
      <c r="U391" s="8"/>
      <c r="V391" s="8"/>
      <c r="W391" s="8"/>
      <c r="X391" s="8"/>
      <c r="Y391" s="8"/>
      <c r="Z391" s="8"/>
      <c r="AA391" s="8"/>
      <c r="AB391" s="8"/>
      <c r="AC391" s="8"/>
      <c r="AD391" s="8"/>
      <c r="AE391" s="8"/>
      <c r="AF391" s="8"/>
    </row>
    <row r="392" ht="12.0" customHeight="1">
      <c r="A392" s="7" t="s">
        <v>55</v>
      </c>
      <c r="B392" s="40">
        <v>42586.0</v>
      </c>
      <c r="C392" s="39">
        <v>2016.0</v>
      </c>
      <c r="D392" s="3" t="s">
        <v>72</v>
      </c>
      <c r="E392" s="3" t="s">
        <v>158</v>
      </c>
      <c r="F392" s="3" t="s">
        <v>700</v>
      </c>
      <c r="G392" s="3" t="s">
        <v>431</v>
      </c>
      <c r="H392" s="39">
        <v>1.0</v>
      </c>
      <c r="I392" s="8" t="s">
        <v>328</v>
      </c>
      <c r="J392" s="8" t="s">
        <v>329</v>
      </c>
      <c r="K392" s="39">
        <v>3.0</v>
      </c>
      <c r="L392" s="70" t="s">
        <v>692</v>
      </c>
      <c r="M392" s="39">
        <v>1.0</v>
      </c>
      <c r="N392" s="3" t="s">
        <v>502</v>
      </c>
      <c r="O392" s="3" t="s">
        <v>55</v>
      </c>
      <c r="P392" s="8"/>
      <c r="Q392" s="8"/>
      <c r="R392" s="8"/>
      <c r="S392" s="8"/>
      <c r="T392" s="8"/>
      <c r="U392" s="8"/>
      <c r="V392" s="8"/>
      <c r="W392" s="8"/>
      <c r="X392" s="8"/>
      <c r="Y392" s="8"/>
      <c r="Z392" s="8"/>
      <c r="AA392" s="8"/>
      <c r="AB392" s="8"/>
      <c r="AC392" s="8"/>
      <c r="AD392" s="8"/>
      <c r="AE392" s="8"/>
      <c r="AF392" s="8"/>
    </row>
    <row r="393" ht="12.0" customHeight="1">
      <c r="A393" s="7" t="s">
        <v>55</v>
      </c>
      <c r="B393" s="40">
        <v>42586.0</v>
      </c>
      <c r="C393" s="39">
        <v>2016.0</v>
      </c>
      <c r="D393" s="3" t="s">
        <v>72</v>
      </c>
      <c r="E393" s="3" t="s">
        <v>158</v>
      </c>
      <c r="F393" s="3" t="s">
        <v>700</v>
      </c>
      <c r="G393" s="3" t="s">
        <v>431</v>
      </c>
      <c r="H393" s="39">
        <v>2.0</v>
      </c>
      <c r="I393" s="3" t="s">
        <v>82</v>
      </c>
      <c r="J393" s="3" t="s">
        <v>83</v>
      </c>
      <c r="K393" s="39">
        <v>6.0</v>
      </c>
      <c r="L393" s="70" t="s">
        <v>692</v>
      </c>
      <c r="M393" s="39">
        <v>1.0</v>
      </c>
      <c r="N393" s="3" t="s">
        <v>502</v>
      </c>
      <c r="O393" s="3" t="s">
        <v>55</v>
      </c>
      <c r="P393" s="8"/>
      <c r="Q393" s="8"/>
      <c r="R393" s="8"/>
      <c r="S393" s="8"/>
      <c r="T393" s="8"/>
      <c r="U393" s="8"/>
      <c r="V393" s="8"/>
      <c r="W393" s="8"/>
      <c r="X393" s="8"/>
      <c r="Y393" s="8"/>
      <c r="Z393" s="8"/>
      <c r="AA393" s="8"/>
      <c r="AB393" s="8"/>
      <c r="AC393" s="8"/>
      <c r="AD393" s="8"/>
      <c r="AE393" s="8"/>
      <c r="AF393" s="8"/>
    </row>
    <row r="394" ht="12.0" customHeight="1">
      <c r="A394" s="7" t="s">
        <v>55</v>
      </c>
      <c r="B394" s="40">
        <v>42586.0</v>
      </c>
      <c r="C394" s="39">
        <v>2016.0</v>
      </c>
      <c r="D394" s="3" t="s">
        <v>72</v>
      </c>
      <c r="E394" s="3" t="s">
        <v>158</v>
      </c>
      <c r="F394" s="3" t="s">
        <v>700</v>
      </c>
      <c r="G394" s="3" t="s">
        <v>431</v>
      </c>
      <c r="H394" s="39">
        <v>2.0</v>
      </c>
      <c r="I394" s="8" t="s">
        <v>314</v>
      </c>
      <c r="J394" s="8" t="s">
        <v>315</v>
      </c>
      <c r="K394" s="39">
        <v>40.0</v>
      </c>
      <c r="L394" s="70" t="s">
        <v>692</v>
      </c>
      <c r="M394" s="39">
        <v>1.0</v>
      </c>
      <c r="N394" s="3" t="s">
        <v>502</v>
      </c>
      <c r="O394" s="3" t="s">
        <v>55</v>
      </c>
      <c r="P394" s="8"/>
      <c r="Q394" s="8"/>
      <c r="R394" s="8"/>
      <c r="S394" s="8"/>
      <c r="T394" s="8"/>
      <c r="U394" s="8"/>
      <c r="V394" s="8"/>
      <c r="W394" s="8"/>
      <c r="X394" s="8"/>
      <c r="Y394" s="8"/>
      <c r="Z394" s="8"/>
      <c r="AA394" s="8"/>
      <c r="AB394" s="8"/>
      <c r="AC394" s="8"/>
      <c r="AD394" s="8"/>
      <c r="AE394" s="8"/>
      <c r="AF394" s="8"/>
    </row>
    <row r="395" ht="12.0" customHeight="1">
      <c r="A395" s="7" t="s">
        <v>55</v>
      </c>
      <c r="B395" s="40">
        <v>42586.0</v>
      </c>
      <c r="C395" s="39">
        <v>2016.0</v>
      </c>
      <c r="D395" s="3" t="s">
        <v>72</v>
      </c>
      <c r="E395" s="3" t="s">
        <v>158</v>
      </c>
      <c r="F395" s="3" t="s">
        <v>700</v>
      </c>
      <c r="G395" s="3" t="s">
        <v>431</v>
      </c>
      <c r="H395" s="39">
        <v>2.0</v>
      </c>
      <c r="I395" s="3" t="s">
        <v>167</v>
      </c>
      <c r="J395" s="3" t="s">
        <v>168</v>
      </c>
      <c r="K395" s="39">
        <v>1.0</v>
      </c>
      <c r="L395" s="70" t="s">
        <v>692</v>
      </c>
      <c r="M395" s="39">
        <v>1.0</v>
      </c>
      <c r="N395" s="3" t="s">
        <v>502</v>
      </c>
      <c r="O395" s="3" t="s">
        <v>55</v>
      </c>
      <c r="P395" s="8"/>
      <c r="Q395" s="8"/>
      <c r="R395" s="8"/>
      <c r="S395" s="8"/>
      <c r="T395" s="8"/>
      <c r="U395" s="8"/>
      <c r="V395" s="8"/>
      <c r="W395" s="8"/>
      <c r="X395" s="8"/>
      <c r="Y395" s="8"/>
      <c r="Z395" s="8"/>
      <c r="AA395" s="8"/>
      <c r="AB395" s="8"/>
      <c r="AC395" s="8"/>
      <c r="AD395" s="8"/>
      <c r="AE395" s="8"/>
      <c r="AF395" s="8"/>
    </row>
    <row r="396" ht="12.0" customHeight="1">
      <c r="A396" s="7" t="s">
        <v>55</v>
      </c>
      <c r="B396" s="40">
        <v>42586.0</v>
      </c>
      <c r="C396" s="39">
        <v>2016.0</v>
      </c>
      <c r="D396" s="3" t="s">
        <v>72</v>
      </c>
      <c r="E396" s="3" t="s">
        <v>158</v>
      </c>
      <c r="F396" s="3" t="s">
        <v>700</v>
      </c>
      <c r="G396" s="3" t="s">
        <v>431</v>
      </c>
      <c r="H396" s="39">
        <v>2.0</v>
      </c>
      <c r="I396" s="3" t="s">
        <v>105</v>
      </c>
      <c r="J396" s="3" t="s">
        <v>106</v>
      </c>
      <c r="K396" s="39">
        <v>2.0</v>
      </c>
      <c r="L396" s="70" t="s">
        <v>692</v>
      </c>
      <c r="M396" s="3">
        <v>1.0</v>
      </c>
      <c r="N396" s="3" t="s">
        <v>502</v>
      </c>
      <c r="O396" s="3" t="s">
        <v>55</v>
      </c>
      <c r="P396" s="8"/>
      <c r="Q396" s="8"/>
      <c r="R396" s="8"/>
      <c r="S396" s="8"/>
      <c r="T396" s="8"/>
      <c r="U396" s="8"/>
      <c r="V396" s="8"/>
      <c r="W396" s="8"/>
      <c r="X396" s="8"/>
      <c r="Y396" s="8"/>
      <c r="Z396" s="8"/>
      <c r="AA396" s="8"/>
      <c r="AB396" s="8"/>
      <c r="AC396" s="8"/>
      <c r="AD396" s="8"/>
      <c r="AE396" s="8"/>
      <c r="AF396" s="8"/>
    </row>
    <row r="397" ht="12.0" customHeight="1">
      <c r="A397" s="7" t="s">
        <v>55</v>
      </c>
      <c r="B397" s="40">
        <v>42586.0</v>
      </c>
      <c r="C397" s="39">
        <v>2016.0</v>
      </c>
      <c r="D397" s="3" t="s">
        <v>72</v>
      </c>
      <c r="E397" s="3" t="s">
        <v>158</v>
      </c>
      <c r="F397" s="3" t="s">
        <v>700</v>
      </c>
      <c r="G397" s="3" t="s">
        <v>432</v>
      </c>
      <c r="H397" s="39">
        <v>1.0</v>
      </c>
      <c r="I397" s="8" t="s">
        <v>314</v>
      </c>
      <c r="J397" s="8" t="s">
        <v>315</v>
      </c>
      <c r="K397" s="39">
        <v>2.0</v>
      </c>
      <c r="L397" s="70" t="s">
        <v>692</v>
      </c>
      <c r="M397" s="39">
        <v>1.0</v>
      </c>
      <c r="N397" s="3" t="s">
        <v>502</v>
      </c>
      <c r="O397" s="3" t="s">
        <v>55</v>
      </c>
      <c r="P397" s="8"/>
      <c r="Q397" s="8"/>
      <c r="R397" s="8"/>
      <c r="S397" s="8"/>
      <c r="T397" s="8"/>
      <c r="U397" s="8"/>
      <c r="V397" s="8"/>
      <c r="W397" s="8"/>
      <c r="X397" s="8"/>
      <c r="Y397" s="8"/>
      <c r="Z397" s="8"/>
      <c r="AA397" s="8"/>
      <c r="AB397" s="8"/>
      <c r="AC397" s="8"/>
      <c r="AD397" s="8"/>
      <c r="AE397" s="8"/>
      <c r="AF397" s="8"/>
    </row>
    <row r="398" ht="12.0" customHeight="1">
      <c r="A398" s="7" t="s">
        <v>55</v>
      </c>
      <c r="B398" s="40">
        <v>42586.0</v>
      </c>
      <c r="C398" s="39">
        <v>2016.0</v>
      </c>
      <c r="D398" s="3" t="s">
        <v>72</v>
      </c>
      <c r="E398" s="3" t="s">
        <v>158</v>
      </c>
      <c r="F398" s="3" t="s">
        <v>700</v>
      </c>
      <c r="G398" s="3" t="s">
        <v>432</v>
      </c>
      <c r="H398" s="39">
        <v>1.0</v>
      </c>
      <c r="I398" s="8" t="s">
        <v>326</v>
      </c>
      <c r="J398" s="8" t="s">
        <v>327</v>
      </c>
      <c r="K398" s="39">
        <v>1.0</v>
      </c>
      <c r="L398" s="70" t="s">
        <v>692</v>
      </c>
      <c r="M398" s="39">
        <v>1.0</v>
      </c>
      <c r="N398" s="3" t="s">
        <v>502</v>
      </c>
      <c r="O398" s="3" t="s">
        <v>55</v>
      </c>
      <c r="P398" s="8"/>
      <c r="Q398" s="8"/>
      <c r="R398" s="8"/>
      <c r="S398" s="8"/>
      <c r="T398" s="8"/>
      <c r="U398" s="8"/>
      <c r="V398" s="8"/>
      <c r="W398" s="8"/>
      <c r="X398" s="8"/>
      <c r="Y398" s="8"/>
      <c r="Z398" s="8"/>
      <c r="AA398" s="8"/>
      <c r="AB398" s="8"/>
      <c r="AC398" s="8"/>
      <c r="AD398" s="8"/>
      <c r="AE398" s="8"/>
      <c r="AF398" s="8"/>
    </row>
    <row r="399" ht="12.0" customHeight="1">
      <c r="A399" s="7" t="s">
        <v>55</v>
      </c>
      <c r="B399" s="40">
        <v>42586.0</v>
      </c>
      <c r="C399" s="39">
        <v>2016.0</v>
      </c>
      <c r="D399" s="3" t="s">
        <v>72</v>
      </c>
      <c r="E399" s="3" t="s">
        <v>158</v>
      </c>
      <c r="F399" s="3" t="s">
        <v>700</v>
      </c>
      <c r="G399" s="3" t="s">
        <v>432</v>
      </c>
      <c r="H399" s="39">
        <v>1.0</v>
      </c>
      <c r="I399" s="8" t="s">
        <v>328</v>
      </c>
      <c r="J399" s="8" t="s">
        <v>329</v>
      </c>
      <c r="K399" s="39">
        <v>4.0</v>
      </c>
      <c r="L399" s="70" t="s">
        <v>692</v>
      </c>
      <c r="M399" s="39">
        <v>1.0</v>
      </c>
      <c r="N399" s="3" t="s">
        <v>502</v>
      </c>
      <c r="O399" s="3" t="s">
        <v>55</v>
      </c>
      <c r="P399" s="8"/>
      <c r="Q399" s="8"/>
      <c r="R399" s="8"/>
      <c r="S399" s="8"/>
      <c r="T399" s="8"/>
      <c r="U399" s="8"/>
      <c r="V399" s="8"/>
      <c r="W399" s="8"/>
      <c r="X399" s="8"/>
      <c r="Y399" s="8"/>
      <c r="Z399" s="8"/>
      <c r="AA399" s="8"/>
      <c r="AB399" s="8"/>
      <c r="AC399" s="8"/>
      <c r="AD399" s="8"/>
      <c r="AE399" s="8"/>
      <c r="AF399" s="8"/>
    </row>
    <row r="400" ht="12.0" customHeight="1">
      <c r="A400" s="7" t="s">
        <v>55</v>
      </c>
      <c r="B400" s="40">
        <v>42586.0</v>
      </c>
      <c r="C400" s="39">
        <v>2016.0</v>
      </c>
      <c r="D400" s="3" t="s">
        <v>72</v>
      </c>
      <c r="E400" s="3" t="s">
        <v>158</v>
      </c>
      <c r="F400" s="3" t="s">
        <v>700</v>
      </c>
      <c r="G400" s="3" t="s">
        <v>432</v>
      </c>
      <c r="H400" s="39">
        <v>2.0</v>
      </c>
      <c r="I400" s="3" t="s">
        <v>113</v>
      </c>
      <c r="J400" s="3" t="s">
        <v>114</v>
      </c>
      <c r="K400" s="39">
        <v>7.0</v>
      </c>
      <c r="L400" s="70" t="s">
        <v>692</v>
      </c>
      <c r="M400" s="3">
        <v>1.0</v>
      </c>
      <c r="N400" s="3" t="s">
        <v>502</v>
      </c>
      <c r="O400" s="3" t="s">
        <v>55</v>
      </c>
      <c r="P400" s="8"/>
      <c r="Q400" s="8"/>
      <c r="R400" s="8"/>
      <c r="S400" s="8"/>
      <c r="T400" s="8"/>
      <c r="U400" s="8"/>
      <c r="V400" s="8"/>
      <c r="W400" s="8"/>
      <c r="X400" s="8"/>
      <c r="Y400" s="8"/>
      <c r="Z400" s="8"/>
      <c r="AA400" s="8"/>
      <c r="AB400" s="8"/>
      <c r="AC400" s="8"/>
      <c r="AD400" s="8"/>
      <c r="AE400" s="8"/>
      <c r="AF400" s="8"/>
    </row>
    <row r="401" ht="12.0" customHeight="1">
      <c r="A401" s="7" t="s">
        <v>55</v>
      </c>
      <c r="B401" s="40">
        <v>42586.0</v>
      </c>
      <c r="C401" s="39">
        <v>2016.0</v>
      </c>
      <c r="D401" s="3" t="s">
        <v>72</v>
      </c>
      <c r="E401" s="3" t="s">
        <v>158</v>
      </c>
      <c r="F401" s="3" t="s">
        <v>700</v>
      </c>
      <c r="G401" s="3" t="s">
        <v>432</v>
      </c>
      <c r="H401" s="39">
        <v>2.0</v>
      </c>
      <c r="I401" s="3" t="s">
        <v>326</v>
      </c>
      <c r="J401" s="3" t="s">
        <v>327</v>
      </c>
      <c r="K401" s="39">
        <v>4.0</v>
      </c>
      <c r="L401" s="70" t="s">
        <v>692</v>
      </c>
      <c r="M401" s="39">
        <v>1.0</v>
      </c>
      <c r="N401" s="3" t="s">
        <v>502</v>
      </c>
      <c r="O401" s="3" t="s">
        <v>55</v>
      </c>
      <c r="P401" s="8"/>
      <c r="Q401" s="8"/>
      <c r="R401" s="8"/>
      <c r="S401" s="8"/>
      <c r="T401" s="8"/>
      <c r="U401" s="8"/>
      <c r="V401" s="8"/>
      <c r="W401" s="8"/>
      <c r="X401" s="8"/>
      <c r="Y401" s="8"/>
      <c r="Z401" s="8"/>
      <c r="AA401" s="8"/>
      <c r="AB401" s="8"/>
      <c r="AC401" s="8"/>
      <c r="AD401" s="8"/>
      <c r="AE401" s="8"/>
      <c r="AF401" s="8"/>
    </row>
    <row r="402" ht="12.0" customHeight="1">
      <c r="A402" s="7" t="s">
        <v>55</v>
      </c>
      <c r="B402" s="40">
        <v>42586.0</v>
      </c>
      <c r="C402" s="39">
        <v>2016.0</v>
      </c>
      <c r="D402" s="3" t="s">
        <v>72</v>
      </c>
      <c r="E402" s="3" t="s">
        <v>158</v>
      </c>
      <c r="F402" s="3" t="s">
        <v>700</v>
      </c>
      <c r="G402" s="3" t="s">
        <v>432</v>
      </c>
      <c r="H402" s="39">
        <v>2.0</v>
      </c>
      <c r="I402" s="3" t="s">
        <v>265</v>
      </c>
      <c r="J402" s="3" t="s">
        <v>266</v>
      </c>
      <c r="K402" s="39">
        <v>6.0</v>
      </c>
      <c r="L402" s="70" t="s">
        <v>692</v>
      </c>
      <c r="M402" s="3">
        <v>1.0</v>
      </c>
      <c r="N402" s="3" t="s">
        <v>502</v>
      </c>
      <c r="O402" s="3" t="s">
        <v>55</v>
      </c>
      <c r="P402" s="8"/>
      <c r="Q402" s="8"/>
      <c r="R402" s="8"/>
      <c r="S402" s="8"/>
      <c r="T402" s="8"/>
      <c r="U402" s="8"/>
      <c r="V402" s="8"/>
      <c r="W402" s="8"/>
      <c r="X402" s="8"/>
      <c r="Y402" s="8"/>
      <c r="Z402" s="8"/>
      <c r="AA402" s="8"/>
      <c r="AB402" s="8"/>
      <c r="AC402" s="8"/>
      <c r="AD402" s="8"/>
      <c r="AE402" s="8"/>
      <c r="AF402" s="8"/>
    </row>
    <row r="403" ht="12.0" customHeight="1">
      <c r="A403" s="7" t="s">
        <v>55</v>
      </c>
      <c r="B403" s="40">
        <v>42586.0</v>
      </c>
      <c r="C403" s="39">
        <v>2016.0</v>
      </c>
      <c r="D403" s="3" t="s">
        <v>72</v>
      </c>
      <c r="E403" s="3" t="s">
        <v>158</v>
      </c>
      <c r="F403" s="3" t="s">
        <v>700</v>
      </c>
      <c r="G403" s="3" t="s">
        <v>432</v>
      </c>
      <c r="H403" s="39">
        <v>2.0</v>
      </c>
      <c r="I403" s="8" t="s">
        <v>311</v>
      </c>
      <c r="J403" s="8" t="s">
        <v>312</v>
      </c>
      <c r="K403" s="39">
        <v>1.0</v>
      </c>
      <c r="L403" s="70" t="s">
        <v>692</v>
      </c>
      <c r="M403" s="39">
        <v>1.0</v>
      </c>
      <c r="N403" s="3" t="s">
        <v>502</v>
      </c>
      <c r="O403" s="3" t="s">
        <v>55</v>
      </c>
      <c r="P403" s="8"/>
      <c r="Q403" s="8"/>
      <c r="R403" s="8"/>
      <c r="S403" s="8"/>
      <c r="T403" s="8"/>
      <c r="U403" s="8"/>
      <c r="V403" s="8"/>
      <c r="W403" s="8"/>
      <c r="X403" s="8"/>
      <c r="Y403" s="8"/>
      <c r="Z403" s="8"/>
      <c r="AA403" s="8"/>
      <c r="AB403" s="8"/>
      <c r="AC403" s="8"/>
      <c r="AD403" s="8"/>
      <c r="AE403" s="8"/>
      <c r="AF403" s="8"/>
    </row>
    <row r="404" ht="12.0" customHeight="1">
      <c r="A404" s="7" t="s">
        <v>55</v>
      </c>
      <c r="B404" s="40">
        <v>42586.0</v>
      </c>
      <c r="C404" s="39">
        <v>2016.0</v>
      </c>
      <c r="D404" s="3" t="s">
        <v>72</v>
      </c>
      <c r="E404" s="3" t="s">
        <v>158</v>
      </c>
      <c r="F404" s="3" t="s">
        <v>700</v>
      </c>
      <c r="G404" s="3" t="s">
        <v>432</v>
      </c>
      <c r="H404" s="39">
        <v>2.0</v>
      </c>
      <c r="I404" s="3" t="s">
        <v>328</v>
      </c>
      <c r="J404" s="3" t="s">
        <v>329</v>
      </c>
      <c r="K404" s="39">
        <v>1.0</v>
      </c>
      <c r="L404" s="70" t="s">
        <v>692</v>
      </c>
      <c r="M404" s="39">
        <v>1.0</v>
      </c>
      <c r="N404" s="3" t="s">
        <v>502</v>
      </c>
      <c r="O404" s="3" t="s">
        <v>55</v>
      </c>
      <c r="P404" s="8"/>
      <c r="Q404" s="8"/>
      <c r="R404" s="8"/>
      <c r="S404" s="8"/>
      <c r="T404" s="8"/>
      <c r="U404" s="8"/>
      <c r="V404" s="8"/>
      <c r="W404" s="8"/>
      <c r="X404" s="8"/>
      <c r="Y404" s="8"/>
      <c r="Z404" s="8"/>
      <c r="AA404" s="8"/>
      <c r="AB404" s="8"/>
      <c r="AC404" s="8"/>
      <c r="AD404" s="8"/>
      <c r="AE404" s="8"/>
      <c r="AF404" s="8"/>
    </row>
    <row r="405" ht="12.0" customHeight="1">
      <c r="A405" s="7" t="s">
        <v>55</v>
      </c>
      <c r="B405" s="40">
        <v>42586.0</v>
      </c>
      <c r="C405" s="39">
        <v>2016.0</v>
      </c>
      <c r="D405" s="3" t="s">
        <v>72</v>
      </c>
      <c r="E405" s="3" t="s">
        <v>158</v>
      </c>
      <c r="F405" s="3" t="s">
        <v>700</v>
      </c>
      <c r="G405" s="3" t="s">
        <v>432</v>
      </c>
      <c r="H405" s="39">
        <v>2.0</v>
      </c>
      <c r="I405" s="3" t="s">
        <v>314</v>
      </c>
      <c r="J405" s="3" t="s">
        <v>315</v>
      </c>
      <c r="K405" s="39">
        <v>28.0</v>
      </c>
      <c r="L405" s="70" t="s">
        <v>692</v>
      </c>
      <c r="M405" s="39">
        <v>1.0</v>
      </c>
      <c r="N405" s="3" t="s">
        <v>502</v>
      </c>
      <c r="O405" s="3" t="s">
        <v>55</v>
      </c>
      <c r="P405" s="8"/>
      <c r="Q405" s="8"/>
      <c r="R405" s="8"/>
      <c r="S405" s="8"/>
      <c r="T405" s="8"/>
      <c r="U405" s="8"/>
      <c r="V405" s="8"/>
      <c r="W405" s="8"/>
      <c r="X405" s="8"/>
      <c r="Y405" s="8"/>
      <c r="Z405" s="8"/>
      <c r="AA405" s="8"/>
      <c r="AB405" s="8"/>
      <c r="AC405" s="8"/>
      <c r="AD405" s="8"/>
      <c r="AE405" s="8"/>
      <c r="AF405" s="8"/>
    </row>
    <row r="406" ht="12.0" customHeight="1">
      <c r="A406" s="7" t="s">
        <v>55</v>
      </c>
      <c r="B406" s="40">
        <v>42586.0</v>
      </c>
      <c r="C406" s="39">
        <v>2016.0</v>
      </c>
      <c r="D406" s="3" t="s">
        <v>72</v>
      </c>
      <c r="E406" s="3" t="s">
        <v>158</v>
      </c>
      <c r="F406" s="3" t="s">
        <v>700</v>
      </c>
      <c r="G406" s="3" t="s">
        <v>432</v>
      </c>
      <c r="H406" s="39">
        <v>2.0</v>
      </c>
      <c r="I406" s="3" t="s">
        <v>307</v>
      </c>
      <c r="J406" s="3" t="s">
        <v>308</v>
      </c>
      <c r="K406" s="39">
        <v>3.0</v>
      </c>
      <c r="L406" s="70" t="s">
        <v>692</v>
      </c>
      <c r="M406" s="39">
        <v>1.0</v>
      </c>
      <c r="N406" s="3" t="s">
        <v>502</v>
      </c>
      <c r="O406" s="3" t="s">
        <v>55</v>
      </c>
      <c r="P406" s="8"/>
      <c r="Q406" s="8"/>
      <c r="R406" s="8"/>
      <c r="S406" s="8"/>
      <c r="T406" s="8"/>
      <c r="U406" s="8"/>
      <c r="V406" s="8"/>
      <c r="W406" s="8"/>
      <c r="X406" s="8"/>
      <c r="Y406" s="8"/>
      <c r="Z406" s="8"/>
      <c r="AA406" s="8"/>
      <c r="AB406" s="8"/>
      <c r="AC406" s="8"/>
      <c r="AD406" s="8"/>
      <c r="AE406" s="8"/>
      <c r="AF406" s="8"/>
    </row>
    <row r="407" ht="12.0" customHeight="1">
      <c r="A407" s="7" t="s">
        <v>55</v>
      </c>
      <c r="B407" s="40">
        <v>42586.0</v>
      </c>
      <c r="C407" s="39">
        <v>2016.0</v>
      </c>
      <c r="D407" s="3" t="s">
        <v>72</v>
      </c>
      <c r="E407" s="3" t="s">
        <v>158</v>
      </c>
      <c r="F407" s="3" t="s">
        <v>700</v>
      </c>
      <c r="G407" s="3" t="s">
        <v>433</v>
      </c>
      <c r="H407" s="39">
        <v>1.0</v>
      </c>
      <c r="I407" s="3" t="s">
        <v>113</v>
      </c>
      <c r="J407" s="3" t="s">
        <v>114</v>
      </c>
      <c r="K407" s="39">
        <v>1.0</v>
      </c>
      <c r="L407" s="70" t="s">
        <v>692</v>
      </c>
      <c r="M407" s="3">
        <v>1.0</v>
      </c>
      <c r="N407" s="3" t="s">
        <v>502</v>
      </c>
      <c r="O407" s="3" t="s">
        <v>55</v>
      </c>
      <c r="P407" s="8"/>
      <c r="Q407" s="8"/>
      <c r="R407" s="8"/>
      <c r="S407" s="8"/>
      <c r="T407" s="8"/>
      <c r="U407" s="8"/>
      <c r="V407" s="8"/>
      <c r="W407" s="8"/>
      <c r="X407" s="8"/>
      <c r="Y407" s="8"/>
      <c r="Z407" s="8"/>
      <c r="AA407" s="8"/>
      <c r="AB407" s="8"/>
      <c r="AC407" s="8"/>
      <c r="AD407" s="8"/>
      <c r="AE407" s="8"/>
      <c r="AF407" s="8"/>
    </row>
    <row r="408" ht="12.0" customHeight="1">
      <c r="A408" s="7" t="s">
        <v>55</v>
      </c>
      <c r="B408" s="40">
        <v>42586.0</v>
      </c>
      <c r="C408" s="39">
        <v>2016.0</v>
      </c>
      <c r="D408" s="3" t="s">
        <v>72</v>
      </c>
      <c r="E408" s="3" t="s">
        <v>158</v>
      </c>
      <c r="F408" s="3" t="s">
        <v>700</v>
      </c>
      <c r="G408" s="3" t="s">
        <v>433</v>
      </c>
      <c r="H408" s="39">
        <v>1.0</v>
      </c>
      <c r="I408" s="3" t="s">
        <v>265</v>
      </c>
      <c r="J408" s="3" t="s">
        <v>266</v>
      </c>
      <c r="K408" s="39">
        <v>2.0</v>
      </c>
      <c r="L408" s="70" t="s">
        <v>692</v>
      </c>
      <c r="M408" s="3">
        <v>1.0</v>
      </c>
      <c r="N408" s="3" t="s">
        <v>502</v>
      </c>
      <c r="O408" s="3" t="s">
        <v>55</v>
      </c>
      <c r="P408" s="8"/>
      <c r="Q408" s="8"/>
      <c r="R408" s="8"/>
      <c r="S408" s="8"/>
      <c r="T408" s="8"/>
      <c r="U408" s="8"/>
      <c r="V408" s="8"/>
      <c r="W408" s="8"/>
      <c r="X408" s="8"/>
      <c r="Y408" s="8"/>
      <c r="Z408" s="8"/>
      <c r="AA408" s="8"/>
      <c r="AB408" s="8"/>
      <c r="AC408" s="8"/>
      <c r="AD408" s="8"/>
      <c r="AE408" s="8"/>
      <c r="AF408" s="8"/>
    </row>
    <row r="409" ht="12.0" customHeight="1">
      <c r="A409" s="7" t="s">
        <v>55</v>
      </c>
      <c r="B409" s="40">
        <v>42586.0</v>
      </c>
      <c r="C409" s="39">
        <v>2016.0</v>
      </c>
      <c r="D409" s="3" t="s">
        <v>72</v>
      </c>
      <c r="E409" s="3" t="s">
        <v>158</v>
      </c>
      <c r="F409" s="3" t="s">
        <v>700</v>
      </c>
      <c r="G409" s="3" t="s">
        <v>433</v>
      </c>
      <c r="H409" s="39">
        <v>1.0</v>
      </c>
      <c r="I409" s="3" t="s">
        <v>326</v>
      </c>
      <c r="J409" s="3" t="s">
        <v>327</v>
      </c>
      <c r="K409" s="39">
        <v>1.0</v>
      </c>
      <c r="L409" s="70" t="s">
        <v>692</v>
      </c>
      <c r="M409" s="39">
        <v>1.0</v>
      </c>
      <c r="N409" s="3" t="s">
        <v>502</v>
      </c>
      <c r="O409" s="3" t="s">
        <v>55</v>
      </c>
      <c r="P409" s="8"/>
      <c r="Q409" s="8"/>
      <c r="R409" s="8"/>
      <c r="S409" s="8"/>
      <c r="T409" s="8"/>
      <c r="U409" s="8"/>
      <c r="V409" s="8"/>
      <c r="W409" s="8"/>
      <c r="X409" s="8"/>
      <c r="Y409" s="8"/>
      <c r="Z409" s="8"/>
      <c r="AA409" s="8"/>
      <c r="AB409" s="8"/>
      <c r="AC409" s="8"/>
      <c r="AD409" s="8"/>
      <c r="AE409" s="8"/>
      <c r="AF409" s="8"/>
    </row>
    <row r="410" ht="12.0" customHeight="1">
      <c r="A410" s="7" t="s">
        <v>55</v>
      </c>
      <c r="B410" s="40">
        <v>42586.0</v>
      </c>
      <c r="C410" s="39">
        <v>2016.0</v>
      </c>
      <c r="D410" s="3" t="s">
        <v>72</v>
      </c>
      <c r="E410" s="3" t="s">
        <v>158</v>
      </c>
      <c r="F410" s="3" t="s">
        <v>700</v>
      </c>
      <c r="G410" s="3" t="s">
        <v>433</v>
      </c>
      <c r="H410" s="39">
        <v>1.0</v>
      </c>
      <c r="I410" s="3" t="s">
        <v>70</v>
      </c>
      <c r="J410" s="3" t="s">
        <v>71</v>
      </c>
      <c r="K410" s="39">
        <v>3.0</v>
      </c>
      <c r="L410" s="70" t="s">
        <v>692</v>
      </c>
      <c r="M410" s="39">
        <v>1.0</v>
      </c>
      <c r="N410" s="3" t="s">
        <v>502</v>
      </c>
      <c r="O410" s="3" t="s">
        <v>55</v>
      </c>
      <c r="P410" s="8"/>
      <c r="Q410" s="8"/>
      <c r="R410" s="8"/>
      <c r="S410" s="8"/>
      <c r="T410" s="8"/>
      <c r="U410" s="8"/>
      <c r="V410" s="8"/>
      <c r="W410" s="8"/>
      <c r="X410" s="8"/>
      <c r="Y410" s="8"/>
      <c r="Z410" s="8"/>
      <c r="AA410" s="8"/>
      <c r="AB410" s="8"/>
      <c r="AC410" s="8"/>
      <c r="AD410" s="8"/>
      <c r="AE410" s="8"/>
      <c r="AF410" s="8"/>
    </row>
    <row r="411" ht="12.0" customHeight="1">
      <c r="A411" s="7" t="s">
        <v>55</v>
      </c>
      <c r="B411" s="40">
        <v>42586.0</v>
      </c>
      <c r="C411" s="39">
        <v>2016.0</v>
      </c>
      <c r="D411" s="3" t="s">
        <v>72</v>
      </c>
      <c r="E411" s="3" t="s">
        <v>158</v>
      </c>
      <c r="F411" s="3" t="s">
        <v>700</v>
      </c>
      <c r="G411" s="3" t="s">
        <v>433</v>
      </c>
      <c r="H411" s="39">
        <v>2.0</v>
      </c>
      <c r="I411" s="3" t="s">
        <v>307</v>
      </c>
      <c r="J411" s="3" t="s">
        <v>308</v>
      </c>
      <c r="K411" s="39">
        <v>1.0</v>
      </c>
      <c r="L411" s="70" t="s">
        <v>692</v>
      </c>
      <c r="M411" s="39">
        <v>1.0</v>
      </c>
      <c r="N411" s="3" t="s">
        <v>502</v>
      </c>
      <c r="O411" s="3" t="s">
        <v>55</v>
      </c>
      <c r="P411" s="8"/>
      <c r="Q411" s="8"/>
      <c r="R411" s="8"/>
      <c r="S411" s="8"/>
      <c r="T411" s="8"/>
      <c r="U411" s="8"/>
      <c r="V411" s="8"/>
      <c r="W411" s="8"/>
      <c r="X411" s="8"/>
      <c r="Y411" s="8"/>
      <c r="Z411" s="8"/>
      <c r="AA411" s="8"/>
      <c r="AB411" s="8"/>
      <c r="AC411" s="8"/>
      <c r="AD411" s="8"/>
      <c r="AE411" s="8"/>
      <c r="AF411" s="8"/>
    </row>
    <row r="412" ht="12.0" customHeight="1">
      <c r="A412" s="7" t="s">
        <v>55</v>
      </c>
      <c r="B412" s="40">
        <v>42586.0</v>
      </c>
      <c r="C412" s="39">
        <v>2016.0</v>
      </c>
      <c r="D412" s="3" t="s">
        <v>72</v>
      </c>
      <c r="E412" s="3" t="s">
        <v>158</v>
      </c>
      <c r="F412" s="3" t="s">
        <v>700</v>
      </c>
      <c r="G412" s="3" t="s">
        <v>433</v>
      </c>
      <c r="H412" s="39">
        <v>2.0</v>
      </c>
      <c r="I412" s="3" t="s">
        <v>326</v>
      </c>
      <c r="J412" s="3" t="s">
        <v>327</v>
      </c>
      <c r="K412" s="39">
        <v>1.0</v>
      </c>
      <c r="L412" s="70" t="s">
        <v>692</v>
      </c>
      <c r="M412" s="39">
        <v>1.0</v>
      </c>
      <c r="N412" s="3" t="s">
        <v>502</v>
      </c>
      <c r="O412" s="3" t="s">
        <v>55</v>
      </c>
      <c r="P412" s="8"/>
      <c r="Q412" s="8"/>
      <c r="R412" s="8"/>
      <c r="S412" s="8"/>
      <c r="T412" s="8"/>
      <c r="U412" s="8"/>
      <c r="V412" s="8"/>
      <c r="W412" s="8"/>
      <c r="X412" s="8"/>
      <c r="Y412" s="8"/>
      <c r="Z412" s="8"/>
      <c r="AA412" s="8"/>
      <c r="AB412" s="8"/>
      <c r="AC412" s="8"/>
      <c r="AD412" s="8"/>
      <c r="AE412" s="8"/>
      <c r="AF412" s="8"/>
    </row>
    <row r="413" ht="12.0" customHeight="1">
      <c r="A413" s="7" t="s">
        <v>55</v>
      </c>
      <c r="B413" s="40">
        <v>42586.0</v>
      </c>
      <c r="C413" s="39">
        <v>2016.0</v>
      </c>
      <c r="D413" s="3" t="s">
        <v>72</v>
      </c>
      <c r="E413" s="3" t="s">
        <v>158</v>
      </c>
      <c r="F413" s="3" t="s">
        <v>700</v>
      </c>
      <c r="G413" s="3" t="s">
        <v>434</v>
      </c>
      <c r="H413" s="39">
        <v>1.0</v>
      </c>
      <c r="I413" s="3" t="s">
        <v>324</v>
      </c>
      <c r="J413" s="3" t="s">
        <v>325</v>
      </c>
      <c r="K413" s="39">
        <v>3.0</v>
      </c>
      <c r="L413" s="70" t="s">
        <v>764</v>
      </c>
      <c r="M413" s="39">
        <v>1.0</v>
      </c>
      <c r="N413" s="3" t="s">
        <v>502</v>
      </c>
      <c r="O413" s="3" t="s">
        <v>55</v>
      </c>
      <c r="P413" s="8"/>
      <c r="Q413" s="8"/>
      <c r="R413" s="8"/>
      <c r="S413" s="8"/>
      <c r="T413" s="8"/>
      <c r="U413" s="8"/>
      <c r="V413" s="8"/>
      <c r="W413" s="8"/>
      <c r="X413" s="8"/>
      <c r="Y413" s="8"/>
      <c r="Z413" s="8"/>
      <c r="AA413" s="8"/>
      <c r="AB413" s="8"/>
      <c r="AC413" s="8"/>
      <c r="AD413" s="8"/>
      <c r="AE413" s="8"/>
      <c r="AF413" s="8"/>
    </row>
    <row r="414" ht="12.0" customHeight="1">
      <c r="A414" s="7" t="s">
        <v>55</v>
      </c>
      <c r="B414" s="40">
        <v>42586.0</v>
      </c>
      <c r="C414" s="39">
        <v>2016.0</v>
      </c>
      <c r="D414" s="3" t="s">
        <v>72</v>
      </c>
      <c r="E414" s="3" t="s">
        <v>158</v>
      </c>
      <c r="F414" s="3" t="s">
        <v>700</v>
      </c>
      <c r="G414" s="3" t="s">
        <v>434</v>
      </c>
      <c r="H414" s="39">
        <v>1.0</v>
      </c>
      <c r="I414" s="3" t="s">
        <v>324</v>
      </c>
      <c r="J414" s="3" t="s">
        <v>325</v>
      </c>
      <c r="K414" s="39">
        <v>10.0</v>
      </c>
      <c r="L414" s="70" t="s">
        <v>764</v>
      </c>
      <c r="M414" s="39">
        <v>1.0</v>
      </c>
      <c r="N414" s="3" t="s">
        <v>502</v>
      </c>
      <c r="O414" s="3" t="s">
        <v>55</v>
      </c>
      <c r="P414" s="8"/>
      <c r="Q414" s="8"/>
      <c r="R414" s="8"/>
      <c r="S414" s="8"/>
      <c r="T414" s="8"/>
      <c r="U414" s="8"/>
      <c r="V414" s="8"/>
      <c r="W414" s="8"/>
      <c r="X414" s="8"/>
      <c r="Y414" s="8"/>
      <c r="Z414" s="8"/>
      <c r="AA414" s="8"/>
      <c r="AB414" s="8"/>
      <c r="AC414" s="8"/>
      <c r="AD414" s="8"/>
      <c r="AE414" s="8"/>
      <c r="AF414" s="8"/>
    </row>
    <row r="415" ht="12.0" customHeight="1">
      <c r="A415" s="7" t="s">
        <v>55</v>
      </c>
      <c r="B415" s="40">
        <v>42586.0</v>
      </c>
      <c r="C415" s="39">
        <v>2016.0</v>
      </c>
      <c r="D415" s="3" t="s">
        <v>72</v>
      </c>
      <c r="E415" s="3" t="s">
        <v>158</v>
      </c>
      <c r="F415" s="3" t="s">
        <v>700</v>
      </c>
      <c r="G415" s="3" t="s">
        <v>434</v>
      </c>
      <c r="H415" s="39">
        <v>1.0</v>
      </c>
      <c r="I415" s="8" t="s">
        <v>307</v>
      </c>
      <c r="J415" s="8" t="s">
        <v>308</v>
      </c>
      <c r="K415" s="39">
        <v>4.0</v>
      </c>
      <c r="L415" s="70" t="s">
        <v>692</v>
      </c>
      <c r="M415" s="39">
        <v>1.0</v>
      </c>
      <c r="N415" s="3" t="s">
        <v>502</v>
      </c>
      <c r="O415" s="3" t="s">
        <v>55</v>
      </c>
      <c r="P415" s="8"/>
      <c r="Q415" s="8"/>
      <c r="R415" s="8"/>
      <c r="S415" s="8"/>
      <c r="T415" s="8"/>
      <c r="U415" s="8"/>
      <c r="V415" s="8"/>
      <c r="W415" s="8"/>
      <c r="X415" s="8"/>
      <c r="Y415" s="8"/>
      <c r="Z415" s="8"/>
      <c r="AA415" s="8"/>
      <c r="AB415" s="8"/>
      <c r="AC415" s="8"/>
      <c r="AD415" s="8"/>
      <c r="AE415" s="8"/>
      <c r="AF415" s="8"/>
    </row>
    <row r="416" ht="12.0" customHeight="1">
      <c r="A416" s="7" t="s">
        <v>55</v>
      </c>
      <c r="B416" s="40">
        <v>42586.0</v>
      </c>
      <c r="C416" s="39">
        <v>2016.0</v>
      </c>
      <c r="D416" s="3" t="s">
        <v>72</v>
      </c>
      <c r="E416" s="3" t="s">
        <v>158</v>
      </c>
      <c r="F416" s="3" t="s">
        <v>700</v>
      </c>
      <c r="G416" s="3" t="s">
        <v>434</v>
      </c>
      <c r="H416" s="39">
        <v>1.0</v>
      </c>
      <c r="I416" s="3" t="s">
        <v>314</v>
      </c>
      <c r="J416" s="3" t="s">
        <v>315</v>
      </c>
      <c r="K416" s="39">
        <v>31.0</v>
      </c>
      <c r="L416" s="70" t="s">
        <v>692</v>
      </c>
      <c r="M416" s="39">
        <v>1.0</v>
      </c>
      <c r="N416" s="3" t="s">
        <v>502</v>
      </c>
      <c r="O416" s="3" t="s">
        <v>55</v>
      </c>
      <c r="P416" s="8"/>
      <c r="Q416" s="8"/>
      <c r="R416" s="8"/>
      <c r="S416" s="8"/>
      <c r="T416" s="8"/>
      <c r="U416" s="8"/>
      <c r="V416" s="8"/>
      <c r="W416" s="8"/>
      <c r="X416" s="8"/>
      <c r="Y416" s="8"/>
      <c r="Z416" s="8"/>
      <c r="AA416" s="8"/>
      <c r="AB416" s="8"/>
      <c r="AC416" s="8"/>
      <c r="AD416" s="8"/>
      <c r="AE416" s="8"/>
      <c r="AF416" s="8"/>
    </row>
    <row r="417" ht="12.0" customHeight="1">
      <c r="A417" s="7" t="s">
        <v>55</v>
      </c>
      <c r="B417" s="40">
        <v>42586.0</v>
      </c>
      <c r="C417" s="39">
        <v>2016.0</v>
      </c>
      <c r="D417" s="3" t="s">
        <v>72</v>
      </c>
      <c r="E417" s="3" t="s">
        <v>158</v>
      </c>
      <c r="F417" s="3" t="s">
        <v>700</v>
      </c>
      <c r="G417" s="3" t="s">
        <v>434</v>
      </c>
      <c r="H417" s="39">
        <v>1.0</v>
      </c>
      <c r="I417" s="3" t="s">
        <v>311</v>
      </c>
      <c r="J417" s="3" t="s">
        <v>312</v>
      </c>
      <c r="K417" s="39">
        <v>2.0</v>
      </c>
      <c r="L417" s="70" t="s">
        <v>692</v>
      </c>
      <c r="M417" s="39">
        <v>1.0</v>
      </c>
      <c r="N417" s="3" t="s">
        <v>502</v>
      </c>
      <c r="O417" s="3" t="s">
        <v>55</v>
      </c>
      <c r="P417" s="8"/>
      <c r="Q417" s="8"/>
      <c r="R417" s="8"/>
      <c r="S417" s="8"/>
      <c r="T417" s="8"/>
      <c r="U417" s="8"/>
      <c r="V417" s="8"/>
      <c r="W417" s="8"/>
      <c r="X417" s="8"/>
      <c r="Y417" s="8"/>
      <c r="Z417" s="8"/>
      <c r="AA417" s="8"/>
      <c r="AB417" s="8"/>
      <c r="AC417" s="8"/>
      <c r="AD417" s="8"/>
      <c r="AE417" s="8"/>
      <c r="AF417" s="8"/>
    </row>
    <row r="418" ht="12.0" customHeight="1">
      <c r="A418" s="7" t="s">
        <v>55</v>
      </c>
      <c r="B418" s="40">
        <v>42586.0</v>
      </c>
      <c r="C418" s="39">
        <v>2016.0</v>
      </c>
      <c r="D418" s="3" t="s">
        <v>72</v>
      </c>
      <c r="E418" s="3" t="s">
        <v>158</v>
      </c>
      <c r="F418" s="3" t="s">
        <v>700</v>
      </c>
      <c r="G418" s="3" t="s">
        <v>434</v>
      </c>
      <c r="H418" s="39">
        <v>1.0</v>
      </c>
      <c r="I418" s="3" t="s">
        <v>324</v>
      </c>
      <c r="J418" s="3" t="s">
        <v>325</v>
      </c>
      <c r="K418" s="39">
        <v>2.0</v>
      </c>
      <c r="L418" s="70" t="s">
        <v>764</v>
      </c>
      <c r="M418" s="39">
        <v>1.0</v>
      </c>
      <c r="N418" s="3" t="s">
        <v>502</v>
      </c>
      <c r="O418" s="3" t="s">
        <v>55</v>
      </c>
      <c r="P418" s="8"/>
      <c r="Q418" s="8"/>
      <c r="R418" s="8"/>
      <c r="S418" s="8"/>
      <c r="T418" s="8"/>
      <c r="U418" s="8"/>
      <c r="V418" s="8"/>
      <c r="W418" s="8"/>
      <c r="X418" s="8"/>
      <c r="Y418" s="8"/>
      <c r="Z418" s="8"/>
      <c r="AA418" s="8"/>
      <c r="AB418" s="8"/>
      <c r="AC418" s="8"/>
      <c r="AD418" s="8"/>
      <c r="AE418" s="8"/>
      <c r="AF418" s="8"/>
    </row>
    <row r="419" ht="12.0" customHeight="1">
      <c r="A419" s="7" t="s">
        <v>55</v>
      </c>
      <c r="B419" s="40">
        <v>42586.0</v>
      </c>
      <c r="C419" s="39">
        <v>2016.0</v>
      </c>
      <c r="D419" s="3" t="s">
        <v>72</v>
      </c>
      <c r="E419" s="3" t="s">
        <v>158</v>
      </c>
      <c r="F419" s="3" t="s">
        <v>700</v>
      </c>
      <c r="G419" s="3" t="s">
        <v>434</v>
      </c>
      <c r="H419" s="39">
        <v>1.0</v>
      </c>
      <c r="I419" s="3" t="s">
        <v>161</v>
      </c>
      <c r="J419" s="3" t="s">
        <v>162</v>
      </c>
      <c r="K419" s="39">
        <v>1.0</v>
      </c>
      <c r="L419" s="70" t="s">
        <v>692</v>
      </c>
      <c r="M419" s="39">
        <v>1.0</v>
      </c>
      <c r="N419" s="3" t="s">
        <v>502</v>
      </c>
      <c r="O419" s="3" t="s">
        <v>55</v>
      </c>
      <c r="P419" s="8"/>
      <c r="Q419" s="8"/>
      <c r="R419" s="8"/>
      <c r="S419" s="8"/>
      <c r="T419" s="8"/>
      <c r="U419" s="8"/>
      <c r="V419" s="8"/>
      <c r="W419" s="8"/>
      <c r="X419" s="8"/>
      <c r="Y419" s="8"/>
      <c r="Z419" s="8"/>
      <c r="AA419" s="8"/>
      <c r="AB419" s="8"/>
      <c r="AC419" s="8"/>
      <c r="AD419" s="8"/>
      <c r="AE419" s="8"/>
      <c r="AF419" s="8"/>
    </row>
    <row r="420" ht="12.0" customHeight="1">
      <c r="A420" s="7" t="s">
        <v>55</v>
      </c>
      <c r="B420" s="40">
        <v>42586.0</v>
      </c>
      <c r="C420" s="39">
        <v>2016.0</v>
      </c>
      <c r="D420" s="3" t="s">
        <v>72</v>
      </c>
      <c r="E420" s="3" t="s">
        <v>158</v>
      </c>
      <c r="F420" s="3" t="s">
        <v>700</v>
      </c>
      <c r="G420" s="3" t="s">
        <v>434</v>
      </c>
      <c r="H420" s="39">
        <v>1.0</v>
      </c>
      <c r="I420" s="3" t="s">
        <v>265</v>
      </c>
      <c r="J420" s="3" t="s">
        <v>266</v>
      </c>
      <c r="K420" s="39">
        <v>3.0</v>
      </c>
      <c r="L420" s="70" t="s">
        <v>692</v>
      </c>
      <c r="M420" s="3">
        <v>1.0</v>
      </c>
      <c r="N420" s="3" t="s">
        <v>502</v>
      </c>
      <c r="O420" s="3" t="s">
        <v>55</v>
      </c>
      <c r="P420" s="8"/>
      <c r="Q420" s="8"/>
      <c r="R420" s="8"/>
      <c r="S420" s="8"/>
      <c r="T420" s="8"/>
      <c r="U420" s="8"/>
      <c r="V420" s="8"/>
      <c r="W420" s="8"/>
      <c r="X420" s="8"/>
      <c r="Y420" s="8"/>
      <c r="Z420" s="8"/>
      <c r="AA420" s="8"/>
      <c r="AB420" s="8"/>
      <c r="AC420" s="8"/>
      <c r="AD420" s="8"/>
      <c r="AE420" s="8"/>
      <c r="AF420" s="8"/>
    </row>
    <row r="421" ht="12.0" customHeight="1">
      <c r="A421" s="7" t="s">
        <v>55</v>
      </c>
      <c r="B421" s="40">
        <v>42586.0</v>
      </c>
      <c r="C421" s="39">
        <v>2016.0</v>
      </c>
      <c r="D421" s="3" t="s">
        <v>72</v>
      </c>
      <c r="E421" s="3" t="s">
        <v>158</v>
      </c>
      <c r="F421" s="3" t="s">
        <v>700</v>
      </c>
      <c r="G421" s="3" t="s">
        <v>434</v>
      </c>
      <c r="H421" s="39">
        <v>1.0</v>
      </c>
      <c r="I421" s="3" t="s">
        <v>328</v>
      </c>
      <c r="J421" s="3" t="s">
        <v>329</v>
      </c>
      <c r="K421" s="39">
        <v>1.0</v>
      </c>
      <c r="L421" s="70" t="s">
        <v>692</v>
      </c>
      <c r="M421" s="39">
        <v>1.0</v>
      </c>
      <c r="N421" s="3" t="s">
        <v>502</v>
      </c>
      <c r="O421" s="3" t="s">
        <v>55</v>
      </c>
      <c r="P421" s="8"/>
      <c r="Q421" s="8"/>
      <c r="R421" s="8"/>
      <c r="S421" s="8"/>
      <c r="T421" s="8"/>
      <c r="U421" s="8"/>
      <c r="V421" s="8"/>
      <c r="W421" s="8"/>
      <c r="X421" s="8"/>
      <c r="Y421" s="8"/>
      <c r="Z421" s="8"/>
      <c r="AA421" s="8"/>
      <c r="AB421" s="8"/>
      <c r="AC421" s="8"/>
      <c r="AD421" s="8"/>
      <c r="AE421" s="8"/>
      <c r="AF421" s="8"/>
    </row>
    <row r="422" ht="12.0" customHeight="1">
      <c r="A422" s="7" t="s">
        <v>55</v>
      </c>
      <c r="B422" s="40">
        <v>42586.0</v>
      </c>
      <c r="C422" s="39">
        <v>2016.0</v>
      </c>
      <c r="D422" s="3" t="s">
        <v>72</v>
      </c>
      <c r="E422" s="3" t="s">
        <v>158</v>
      </c>
      <c r="F422" s="3" t="s">
        <v>700</v>
      </c>
      <c r="G422" s="3" t="s">
        <v>434</v>
      </c>
      <c r="H422" s="39">
        <v>1.0</v>
      </c>
      <c r="I422" s="8" t="s">
        <v>271</v>
      </c>
      <c r="J422" s="8" t="s">
        <v>272</v>
      </c>
      <c r="K422" s="39">
        <v>2.0</v>
      </c>
      <c r="L422" s="70" t="s">
        <v>692</v>
      </c>
      <c r="M422" s="39">
        <v>1.0</v>
      </c>
      <c r="N422" s="3" t="s">
        <v>502</v>
      </c>
      <c r="O422" s="3" t="s">
        <v>55</v>
      </c>
      <c r="P422" s="8"/>
      <c r="Q422" s="8"/>
      <c r="R422" s="8"/>
      <c r="S422" s="8"/>
      <c r="T422" s="8"/>
      <c r="U422" s="8"/>
      <c r="V422" s="8"/>
      <c r="W422" s="8"/>
      <c r="X422" s="8"/>
      <c r="Y422" s="8"/>
      <c r="Z422" s="8"/>
      <c r="AA422" s="8"/>
      <c r="AB422" s="8"/>
      <c r="AC422" s="8"/>
      <c r="AD422" s="8"/>
      <c r="AE422" s="8"/>
      <c r="AF422" s="8"/>
    </row>
    <row r="423" ht="12.0" customHeight="1">
      <c r="A423" s="7" t="s">
        <v>55</v>
      </c>
      <c r="B423" s="40">
        <v>42586.0</v>
      </c>
      <c r="C423" s="39">
        <v>2016.0</v>
      </c>
      <c r="D423" s="3" t="s">
        <v>72</v>
      </c>
      <c r="E423" s="3" t="s">
        <v>158</v>
      </c>
      <c r="F423" s="3" t="s">
        <v>700</v>
      </c>
      <c r="G423" s="3" t="s">
        <v>434</v>
      </c>
      <c r="H423" s="39">
        <v>1.0</v>
      </c>
      <c r="I423" s="3" t="s">
        <v>292</v>
      </c>
      <c r="J423" s="3" t="s">
        <v>293</v>
      </c>
      <c r="K423" s="39">
        <v>1.0</v>
      </c>
      <c r="L423" s="70" t="s">
        <v>692</v>
      </c>
      <c r="M423" s="39">
        <v>1.0</v>
      </c>
      <c r="N423" s="3" t="s">
        <v>502</v>
      </c>
      <c r="O423" s="3" t="s">
        <v>55</v>
      </c>
      <c r="P423" s="8"/>
      <c r="Q423" s="8"/>
      <c r="R423" s="8"/>
      <c r="S423" s="8"/>
      <c r="T423" s="8"/>
      <c r="U423" s="8"/>
      <c r="V423" s="8"/>
      <c r="W423" s="8"/>
      <c r="X423" s="8"/>
      <c r="Y423" s="8"/>
      <c r="Z423" s="8"/>
      <c r="AA423" s="8"/>
      <c r="AB423" s="8"/>
      <c r="AC423" s="8"/>
      <c r="AD423" s="8"/>
      <c r="AE423" s="8"/>
      <c r="AF423" s="8"/>
    </row>
    <row r="424" ht="12.0" customHeight="1">
      <c r="A424" s="7" t="s">
        <v>55</v>
      </c>
      <c r="B424" s="40">
        <v>42586.0</v>
      </c>
      <c r="C424" s="39">
        <v>2016.0</v>
      </c>
      <c r="D424" s="3" t="s">
        <v>72</v>
      </c>
      <c r="E424" s="3" t="s">
        <v>158</v>
      </c>
      <c r="F424" s="3" t="s">
        <v>700</v>
      </c>
      <c r="G424" s="3" t="s">
        <v>434</v>
      </c>
      <c r="H424" s="39">
        <v>1.0</v>
      </c>
      <c r="I424" s="3" t="s">
        <v>113</v>
      </c>
      <c r="J424" s="3" t="s">
        <v>114</v>
      </c>
      <c r="K424" s="39">
        <v>152.0</v>
      </c>
      <c r="L424" s="70" t="s">
        <v>784</v>
      </c>
      <c r="M424" s="3">
        <v>1.0</v>
      </c>
      <c r="N424" s="3" t="s">
        <v>54</v>
      </c>
      <c r="O424" s="3">
        <f>1/16</f>
        <v>0.0625</v>
      </c>
      <c r="P424" s="8" t="s">
        <v>785</v>
      </c>
      <c r="Q424" s="8"/>
      <c r="R424" s="8"/>
      <c r="S424" s="8"/>
      <c r="T424" s="8"/>
      <c r="U424" s="8"/>
      <c r="V424" s="8"/>
      <c r="W424" s="8"/>
      <c r="X424" s="8"/>
      <c r="Y424" s="8"/>
      <c r="Z424" s="8"/>
      <c r="AA424" s="8"/>
      <c r="AB424" s="8"/>
      <c r="AC424" s="8"/>
      <c r="AD424" s="8"/>
      <c r="AE424" s="8"/>
      <c r="AF424" s="8"/>
    </row>
    <row r="425" ht="12.0" customHeight="1">
      <c r="A425" s="7" t="s">
        <v>55</v>
      </c>
      <c r="B425" s="40">
        <v>42586.0</v>
      </c>
      <c r="C425" s="39">
        <v>2016.0</v>
      </c>
      <c r="D425" s="3" t="s">
        <v>72</v>
      </c>
      <c r="E425" s="3" t="s">
        <v>158</v>
      </c>
      <c r="F425" s="3" t="s">
        <v>700</v>
      </c>
      <c r="G425" s="3" t="s">
        <v>434</v>
      </c>
      <c r="H425" s="39">
        <v>2.0</v>
      </c>
      <c r="I425" s="3" t="s">
        <v>324</v>
      </c>
      <c r="J425" s="3" t="s">
        <v>325</v>
      </c>
      <c r="K425" s="39">
        <v>4.0</v>
      </c>
      <c r="L425" s="70" t="s">
        <v>764</v>
      </c>
      <c r="M425" s="39">
        <v>1.0</v>
      </c>
      <c r="N425" s="3" t="s">
        <v>502</v>
      </c>
      <c r="O425" s="3" t="s">
        <v>55</v>
      </c>
      <c r="P425" s="8"/>
      <c r="Q425" s="8"/>
      <c r="R425" s="8"/>
      <c r="S425" s="8"/>
      <c r="T425" s="8"/>
      <c r="U425" s="8"/>
      <c r="V425" s="8"/>
      <c r="W425" s="8"/>
      <c r="X425" s="8"/>
      <c r="Y425" s="8"/>
      <c r="Z425" s="8"/>
      <c r="AA425" s="8"/>
      <c r="AB425" s="8"/>
      <c r="AC425" s="8"/>
      <c r="AD425" s="8"/>
      <c r="AE425" s="8"/>
      <c r="AF425" s="8"/>
    </row>
    <row r="426" ht="12.0" customHeight="1">
      <c r="A426" s="7" t="s">
        <v>55</v>
      </c>
      <c r="B426" s="40">
        <v>42586.0</v>
      </c>
      <c r="C426" s="39">
        <v>2016.0</v>
      </c>
      <c r="D426" s="3" t="s">
        <v>72</v>
      </c>
      <c r="E426" s="3" t="s">
        <v>158</v>
      </c>
      <c r="F426" s="3" t="s">
        <v>700</v>
      </c>
      <c r="G426" s="3" t="s">
        <v>434</v>
      </c>
      <c r="H426" s="39">
        <v>2.0</v>
      </c>
      <c r="I426" s="3" t="s">
        <v>324</v>
      </c>
      <c r="J426" s="3" t="s">
        <v>325</v>
      </c>
      <c r="K426" s="39">
        <v>3.0</v>
      </c>
      <c r="L426" s="70" t="s">
        <v>764</v>
      </c>
      <c r="M426" s="39">
        <v>1.0</v>
      </c>
      <c r="N426" s="3" t="s">
        <v>502</v>
      </c>
      <c r="O426" s="3" t="s">
        <v>55</v>
      </c>
      <c r="P426" s="8"/>
      <c r="Q426" s="8"/>
      <c r="R426" s="8"/>
      <c r="S426" s="8"/>
      <c r="T426" s="8"/>
      <c r="U426" s="8"/>
      <c r="V426" s="8"/>
      <c r="W426" s="8"/>
      <c r="X426" s="8"/>
      <c r="Y426" s="8"/>
      <c r="Z426" s="8"/>
      <c r="AA426" s="8"/>
      <c r="AB426" s="8"/>
      <c r="AC426" s="8"/>
      <c r="AD426" s="8"/>
      <c r="AE426" s="8"/>
      <c r="AF426" s="8"/>
    </row>
    <row r="427" ht="12.0" customHeight="1">
      <c r="A427" s="7" t="s">
        <v>55</v>
      </c>
      <c r="B427" s="40">
        <v>42586.0</v>
      </c>
      <c r="C427" s="39">
        <v>2016.0</v>
      </c>
      <c r="D427" s="3" t="s">
        <v>72</v>
      </c>
      <c r="E427" s="3" t="s">
        <v>158</v>
      </c>
      <c r="F427" s="3" t="s">
        <v>700</v>
      </c>
      <c r="G427" s="3" t="s">
        <v>434</v>
      </c>
      <c r="H427" s="39">
        <v>2.0</v>
      </c>
      <c r="I427" s="3" t="s">
        <v>324</v>
      </c>
      <c r="J427" s="3" t="s">
        <v>325</v>
      </c>
      <c r="K427" s="39">
        <v>8.0</v>
      </c>
      <c r="L427" s="70" t="s">
        <v>764</v>
      </c>
      <c r="M427" s="39">
        <v>1.0</v>
      </c>
      <c r="N427" s="3" t="s">
        <v>502</v>
      </c>
      <c r="O427" s="3" t="s">
        <v>55</v>
      </c>
      <c r="P427" s="8"/>
      <c r="Q427" s="8"/>
      <c r="R427" s="8"/>
      <c r="S427" s="8"/>
      <c r="T427" s="8"/>
      <c r="U427" s="8"/>
      <c r="V427" s="8"/>
      <c r="W427" s="8"/>
      <c r="X427" s="8"/>
      <c r="Y427" s="8"/>
      <c r="Z427" s="8"/>
      <c r="AA427" s="8"/>
      <c r="AB427" s="8"/>
      <c r="AC427" s="8"/>
      <c r="AD427" s="8"/>
      <c r="AE427" s="8"/>
      <c r="AF427" s="8"/>
    </row>
    <row r="428" ht="12.0" customHeight="1">
      <c r="A428" s="7" t="s">
        <v>55</v>
      </c>
      <c r="B428" s="40">
        <v>42586.0</v>
      </c>
      <c r="C428" s="39">
        <v>2016.0</v>
      </c>
      <c r="D428" s="3" t="s">
        <v>72</v>
      </c>
      <c r="E428" s="3" t="s">
        <v>158</v>
      </c>
      <c r="F428" s="3" t="s">
        <v>700</v>
      </c>
      <c r="G428" s="3" t="s">
        <v>434</v>
      </c>
      <c r="H428" s="39">
        <v>2.0</v>
      </c>
      <c r="I428" s="3" t="s">
        <v>324</v>
      </c>
      <c r="J428" s="3" t="s">
        <v>325</v>
      </c>
      <c r="K428" s="39">
        <v>2.0</v>
      </c>
      <c r="L428" s="70" t="s">
        <v>764</v>
      </c>
      <c r="M428" s="39">
        <v>1.0</v>
      </c>
      <c r="N428" s="3" t="s">
        <v>502</v>
      </c>
      <c r="O428" s="3" t="s">
        <v>55</v>
      </c>
      <c r="P428" s="8"/>
      <c r="Q428" s="8"/>
      <c r="R428" s="8"/>
      <c r="S428" s="8"/>
      <c r="T428" s="8"/>
      <c r="U428" s="8"/>
      <c r="V428" s="8"/>
      <c r="W428" s="8"/>
      <c r="X428" s="8"/>
      <c r="Y428" s="8"/>
      <c r="Z428" s="8"/>
      <c r="AA428" s="8"/>
      <c r="AB428" s="8"/>
      <c r="AC428" s="8"/>
      <c r="AD428" s="8"/>
      <c r="AE428" s="8"/>
      <c r="AF428" s="8"/>
    </row>
    <row r="429" ht="12.0" customHeight="1">
      <c r="A429" s="7" t="s">
        <v>55</v>
      </c>
      <c r="B429" s="40">
        <v>42586.0</v>
      </c>
      <c r="C429" s="39">
        <v>2016.0</v>
      </c>
      <c r="D429" s="3" t="s">
        <v>72</v>
      </c>
      <c r="E429" s="3" t="s">
        <v>158</v>
      </c>
      <c r="F429" s="3" t="s">
        <v>700</v>
      </c>
      <c r="G429" s="3" t="s">
        <v>434</v>
      </c>
      <c r="H429" s="39">
        <v>2.0</v>
      </c>
      <c r="I429" s="3" t="s">
        <v>307</v>
      </c>
      <c r="J429" s="3" t="s">
        <v>308</v>
      </c>
      <c r="K429" s="39">
        <v>5.0</v>
      </c>
      <c r="L429" s="70" t="s">
        <v>692</v>
      </c>
      <c r="M429" s="39">
        <v>1.0</v>
      </c>
      <c r="N429" s="3" t="s">
        <v>502</v>
      </c>
      <c r="O429" s="3" t="s">
        <v>55</v>
      </c>
      <c r="P429" s="8"/>
      <c r="Q429" s="8"/>
      <c r="R429" s="8"/>
      <c r="S429" s="8"/>
      <c r="T429" s="8"/>
      <c r="U429" s="8"/>
      <c r="V429" s="8"/>
      <c r="W429" s="8"/>
      <c r="X429" s="8"/>
      <c r="Y429" s="8"/>
      <c r="Z429" s="8"/>
      <c r="AA429" s="8"/>
      <c r="AB429" s="8"/>
      <c r="AC429" s="8"/>
      <c r="AD429" s="8"/>
      <c r="AE429" s="8"/>
      <c r="AF429" s="8"/>
    </row>
    <row r="430" ht="12.0" customHeight="1">
      <c r="A430" s="7" t="s">
        <v>55</v>
      </c>
      <c r="B430" s="40">
        <v>42586.0</v>
      </c>
      <c r="C430" s="39">
        <v>2016.0</v>
      </c>
      <c r="D430" s="3" t="s">
        <v>72</v>
      </c>
      <c r="E430" s="3" t="s">
        <v>158</v>
      </c>
      <c r="F430" s="3" t="s">
        <v>700</v>
      </c>
      <c r="G430" s="3" t="s">
        <v>434</v>
      </c>
      <c r="H430" s="39">
        <v>2.0</v>
      </c>
      <c r="I430" s="3" t="s">
        <v>314</v>
      </c>
      <c r="J430" s="3" t="s">
        <v>315</v>
      </c>
      <c r="K430" s="39">
        <v>2.0</v>
      </c>
      <c r="L430" s="70" t="s">
        <v>692</v>
      </c>
      <c r="M430" s="39">
        <v>1.0</v>
      </c>
      <c r="N430" s="3" t="s">
        <v>502</v>
      </c>
      <c r="O430" s="3" t="s">
        <v>55</v>
      </c>
      <c r="P430" s="8"/>
      <c r="Q430" s="8"/>
      <c r="R430" s="8"/>
      <c r="S430" s="8"/>
      <c r="T430" s="8"/>
      <c r="U430" s="8"/>
      <c r="V430" s="8"/>
      <c r="W430" s="8"/>
      <c r="X430" s="8"/>
      <c r="Y430" s="8"/>
      <c r="Z430" s="8"/>
      <c r="AA430" s="8"/>
      <c r="AB430" s="8"/>
      <c r="AC430" s="8"/>
      <c r="AD430" s="8"/>
      <c r="AE430" s="8"/>
      <c r="AF430" s="8"/>
    </row>
    <row r="431" ht="12.0" customHeight="1">
      <c r="A431" s="7" t="s">
        <v>55</v>
      </c>
      <c r="B431" s="40">
        <v>42586.0</v>
      </c>
      <c r="C431" s="39">
        <v>2016.0</v>
      </c>
      <c r="D431" s="3" t="s">
        <v>72</v>
      </c>
      <c r="E431" s="3" t="s">
        <v>158</v>
      </c>
      <c r="F431" s="3" t="s">
        <v>700</v>
      </c>
      <c r="G431" s="3" t="s">
        <v>434</v>
      </c>
      <c r="H431" s="39">
        <v>2.0</v>
      </c>
      <c r="I431" s="3" t="s">
        <v>328</v>
      </c>
      <c r="J431" s="3" t="s">
        <v>329</v>
      </c>
      <c r="K431" s="39">
        <v>2.0</v>
      </c>
      <c r="L431" s="70" t="s">
        <v>692</v>
      </c>
      <c r="M431" s="39">
        <v>1.0</v>
      </c>
      <c r="N431" s="3" t="s">
        <v>502</v>
      </c>
      <c r="O431" s="3" t="s">
        <v>55</v>
      </c>
      <c r="P431" s="8"/>
      <c r="Q431" s="8"/>
      <c r="R431" s="8"/>
      <c r="S431" s="8"/>
      <c r="T431" s="8"/>
      <c r="U431" s="8"/>
      <c r="V431" s="8"/>
      <c r="W431" s="8"/>
      <c r="X431" s="8"/>
      <c r="Y431" s="8"/>
      <c r="Z431" s="8"/>
      <c r="AA431" s="8"/>
      <c r="AB431" s="8"/>
      <c r="AC431" s="8"/>
      <c r="AD431" s="8"/>
      <c r="AE431" s="8"/>
      <c r="AF431" s="8"/>
    </row>
    <row r="432" ht="12.0" customHeight="1">
      <c r="A432" s="7" t="s">
        <v>55</v>
      </c>
      <c r="B432" s="40">
        <v>42586.0</v>
      </c>
      <c r="C432" s="39">
        <v>2016.0</v>
      </c>
      <c r="D432" s="3" t="s">
        <v>72</v>
      </c>
      <c r="E432" s="3" t="s">
        <v>158</v>
      </c>
      <c r="F432" s="3" t="s">
        <v>700</v>
      </c>
      <c r="G432" s="3" t="s">
        <v>434</v>
      </c>
      <c r="H432" s="39">
        <v>2.0</v>
      </c>
      <c r="I432" s="8" t="s">
        <v>113</v>
      </c>
      <c r="J432" s="8" t="s">
        <v>114</v>
      </c>
      <c r="K432" s="39">
        <v>185.0</v>
      </c>
      <c r="L432" s="70" t="s">
        <v>786</v>
      </c>
      <c r="M432" s="3">
        <v>1.0</v>
      </c>
      <c r="N432" s="3" t="s">
        <v>54</v>
      </c>
      <c r="O432" s="3">
        <v>0.5</v>
      </c>
      <c r="P432" s="8" t="s">
        <v>787</v>
      </c>
      <c r="Q432" s="8"/>
      <c r="R432" s="8"/>
      <c r="S432" s="8"/>
      <c r="T432" s="8"/>
      <c r="U432" s="8"/>
      <c r="V432" s="8"/>
      <c r="W432" s="8"/>
      <c r="X432" s="8"/>
      <c r="Y432" s="8"/>
      <c r="Z432" s="8"/>
      <c r="AA432" s="8"/>
      <c r="AB432" s="8"/>
      <c r="AC432" s="8"/>
      <c r="AD432" s="8"/>
      <c r="AE432" s="8"/>
      <c r="AF432" s="8"/>
    </row>
    <row r="433" ht="12.0" customHeight="1">
      <c r="A433" s="7" t="s">
        <v>55</v>
      </c>
      <c r="B433" s="40">
        <v>42591.0</v>
      </c>
      <c r="C433" s="39">
        <v>2016.0</v>
      </c>
      <c r="D433" s="3" t="s">
        <v>72</v>
      </c>
      <c r="E433" s="3" t="s">
        <v>55</v>
      </c>
      <c r="F433" s="3" t="s">
        <v>700</v>
      </c>
      <c r="G433" s="3" t="s">
        <v>377</v>
      </c>
      <c r="H433" s="39">
        <v>1.0</v>
      </c>
      <c r="I433" s="3" t="s">
        <v>324</v>
      </c>
      <c r="J433" s="3" t="s">
        <v>325</v>
      </c>
      <c r="K433" s="39">
        <v>3.0</v>
      </c>
      <c r="L433" s="70" t="s">
        <v>764</v>
      </c>
      <c r="M433" s="39">
        <v>1.0</v>
      </c>
      <c r="N433" s="3" t="s">
        <v>502</v>
      </c>
      <c r="O433" s="3" t="s">
        <v>55</v>
      </c>
      <c r="P433" s="8"/>
      <c r="Q433" s="8"/>
      <c r="R433" s="8"/>
      <c r="S433" s="8"/>
      <c r="T433" s="8"/>
      <c r="U433" s="8"/>
      <c r="V433" s="8"/>
      <c r="W433" s="8"/>
      <c r="X433" s="8"/>
      <c r="Y433" s="8"/>
      <c r="Z433" s="8"/>
      <c r="AA433" s="8"/>
      <c r="AB433" s="8"/>
      <c r="AC433" s="8"/>
      <c r="AD433" s="8"/>
      <c r="AE433" s="8"/>
      <c r="AF433" s="8"/>
    </row>
    <row r="434" ht="12.0" customHeight="1">
      <c r="A434" s="7" t="s">
        <v>55</v>
      </c>
      <c r="B434" s="40">
        <v>42591.0</v>
      </c>
      <c r="C434" s="39">
        <v>2016.0</v>
      </c>
      <c r="D434" s="3" t="s">
        <v>72</v>
      </c>
      <c r="E434" s="3" t="s">
        <v>55</v>
      </c>
      <c r="F434" s="3" t="s">
        <v>700</v>
      </c>
      <c r="G434" s="3" t="s">
        <v>377</v>
      </c>
      <c r="H434" s="39">
        <v>1.0</v>
      </c>
      <c r="I434" s="3" t="s">
        <v>324</v>
      </c>
      <c r="J434" s="3" t="s">
        <v>325</v>
      </c>
      <c r="K434" s="39">
        <v>9.0</v>
      </c>
      <c r="L434" s="70" t="s">
        <v>764</v>
      </c>
      <c r="M434" s="39">
        <v>1.0</v>
      </c>
      <c r="N434" s="3" t="s">
        <v>502</v>
      </c>
      <c r="O434" s="3" t="s">
        <v>55</v>
      </c>
      <c r="P434" s="8"/>
      <c r="Q434" s="8"/>
      <c r="R434" s="8"/>
      <c r="S434" s="8"/>
      <c r="T434" s="8"/>
      <c r="U434" s="8"/>
      <c r="V434" s="8"/>
      <c r="W434" s="8"/>
      <c r="X434" s="8"/>
      <c r="Y434" s="8"/>
      <c r="Z434" s="8"/>
      <c r="AA434" s="8"/>
      <c r="AB434" s="8"/>
      <c r="AC434" s="8"/>
      <c r="AD434" s="8"/>
      <c r="AE434" s="8"/>
      <c r="AF434" s="8"/>
    </row>
    <row r="435" ht="12.0" customHeight="1">
      <c r="A435" s="7" t="s">
        <v>55</v>
      </c>
      <c r="B435" s="40">
        <v>42591.0</v>
      </c>
      <c r="C435" s="39">
        <v>2016.0</v>
      </c>
      <c r="D435" s="3" t="s">
        <v>72</v>
      </c>
      <c r="E435" s="3" t="s">
        <v>55</v>
      </c>
      <c r="F435" s="3" t="s">
        <v>700</v>
      </c>
      <c r="G435" s="3" t="s">
        <v>377</v>
      </c>
      <c r="H435" s="39">
        <v>1.0</v>
      </c>
      <c r="I435" s="3" t="s">
        <v>324</v>
      </c>
      <c r="J435" s="3" t="s">
        <v>325</v>
      </c>
      <c r="K435" s="39">
        <v>6.0</v>
      </c>
      <c r="L435" s="70" t="s">
        <v>764</v>
      </c>
      <c r="M435" s="39">
        <v>1.0</v>
      </c>
      <c r="N435" s="3" t="s">
        <v>502</v>
      </c>
      <c r="O435" s="3" t="s">
        <v>55</v>
      </c>
      <c r="P435" s="8"/>
      <c r="Q435" s="8"/>
      <c r="R435" s="8"/>
      <c r="S435" s="8"/>
      <c r="T435" s="8"/>
      <c r="U435" s="8"/>
      <c r="V435" s="8"/>
      <c r="W435" s="8"/>
      <c r="X435" s="8"/>
      <c r="Y435" s="8"/>
      <c r="Z435" s="8"/>
      <c r="AA435" s="8"/>
      <c r="AB435" s="8"/>
      <c r="AC435" s="8"/>
      <c r="AD435" s="8"/>
      <c r="AE435" s="8"/>
      <c r="AF435" s="8"/>
    </row>
    <row r="436" ht="12.0" customHeight="1">
      <c r="A436" s="7" t="s">
        <v>55</v>
      </c>
      <c r="B436" s="40">
        <v>42591.0</v>
      </c>
      <c r="C436" s="39">
        <v>2016.0</v>
      </c>
      <c r="D436" s="3" t="s">
        <v>72</v>
      </c>
      <c r="E436" s="3" t="s">
        <v>55</v>
      </c>
      <c r="F436" s="3" t="s">
        <v>700</v>
      </c>
      <c r="G436" s="3" t="s">
        <v>377</v>
      </c>
      <c r="H436" s="39">
        <v>1.0</v>
      </c>
      <c r="I436" s="3" t="s">
        <v>324</v>
      </c>
      <c r="J436" s="3" t="s">
        <v>325</v>
      </c>
      <c r="K436" s="39">
        <v>2.0</v>
      </c>
      <c r="L436" s="70" t="s">
        <v>764</v>
      </c>
      <c r="M436" s="39">
        <v>1.0</v>
      </c>
      <c r="N436" s="3" t="s">
        <v>502</v>
      </c>
      <c r="O436" s="3" t="s">
        <v>55</v>
      </c>
      <c r="P436" s="8"/>
      <c r="Q436" s="8"/>
      <c r="R436" s="8"/>
      <c r="S436" s="8"/>
      <c r="T436" s="8"/>
      <c r="U436" s="8"/>
      <c r="V436" s="8"/>
      <c r="W436" s="8"/>
      <c r="X436" s="8"/>
      <c r="Y436" s="8"/>
      <c r="Z436" s="8"/>
      <c r="AA436" s="8"/>
      <c r="AB436" s="8"/>
      <c r="AC436" s="8"/>
      <c r="AD436" s="8"/>
      <c r="AE436" s="8"/>
      <c r="AF436" s="8"/>
    </row>
    <row r="437" ht="12.0" customHeight="1">
      <c r="A437" s="7" t="s">
        <v>55</v>
      </c>
      <c r="B437" s="40">
        <v>42591.0</v>
      </c>
      <c r="C437" s="39">
        <v>2016.0</v>
      </c>
      <c r="D437" s="3" t="s">
        <v>72</v>
      </c>
      <c r="E437" s="3" t="s">
        <v>55</v>
      </c>
      <c r="F437" s="3" t="s">
        <v>700</v>
      </c>
      <c r="G437" s="3" t="s">
        <v>377</v>
      </c>
      <c r="H437" s="39">
        <v>1.0</v>
      </c>
      <c r="I437" s="3" t="s">
        <v>324</v>
      </c>
      <c r="J437" s="3" t="s">
        <v>325</v>
      </c>
      <c r="K437" s="39">
        <v>2.0</v>
      </c>
      <c r="L437" s="70" t="s">
        <v>764</v>
      </c>
      <c r="M437" s="39">
        <v>1.0</v>
      </c>
      <c r="N437" s="3" t="s">
        <v>502</v>
      </c>
      <c r="O437" s="3" t="s">
        <v>55</v>
      </c>
      <c r="P437" s="8"/>
      <c r="Q437" s="8"/>
      <c r="R437" s="8"/>
      <c r="S437" s="8"/>
      <c r="T437" s="8"/>
      <c r="U437" s="8"/>
      <c r="V437" s="8"/>
      <c r="W437" s="8"/>
      <c r="X437" s="8"/>
      <c r="Y437" s="8"/>
      <c r="Z437" s="8"/>
      <c r="AA437" s="8"/>
      <c r="AB437" s="8"/>
      <c r="AC437" s="8"/>
      <c r="AD437" s="8"/>
      <c r="AE437" s="8"/>
      <c r="AF437" s="8"/>
    </row>
    <row r="438" ht="12.0" customHeight="1">
      <c r="A438" s="7" t="s">
        <v>55</v>
      </c>
      <c r="B438" s="40">
        <v>42591.0</v>
      </c>
      <c r="C438" s="39">
        <v>2016.0</v>
      </c>
      <c r="D438" s="3" t="s">
        <v>72</v>
      </c>
      <c r="E438" s="3" t="s">
        <v>55</v>
      </c>
      <c r="F438" s="3" t="s">
        <v>55</v>
      </c>
      <c r="G438" s="8" t="s">
        <v>377</v>
      </c>
      <c r="H438" s="29">
        <v>1.0</v>
      </c>
      <c r="I438" s="8" t="s">
        <v>265</v>
      </c>
      <c r="J438" s="8" t="s">
        <v>266</v>
      </c>
      <c r="K438" s="29">
        <v>1.0</v>
      </c>
      <c r="L438" s="70" t="s">
        <v>692</v>
      </c>
      <c r="M438" s="3">
        <v>1.0</v>
      </c>
      <c r="N438" s="3" t="s">
        <v>502</v>
      </c>
      <c r="O438" s="3" t="s">
        <v>55</v>
      </c>
      <c r="P438" s="8"/>
      <c r="Q438" s="8"/>
      <c r="R438" s="8"/>
      <c r="S438" s="8"/>
      <c r="T438" s="8"/>
      <c r="U438" s="8"/>
      <c r="V438" s="8"/>
      <c r="W438" s="8"/>
      <c r="X438" s="8"/>
      <c r="Y438" s="8"/>
      <c r="Z438" s="8"/>
      <c r="AA438" s="8"/>
      <c r="AB438" s="8"/>
      <c r="AC438" s="8"/>
      <c r="AD438" s="8"/>
      <c r="AE438" s="8"/>
      <c r="AF438" s="8"/>
    </row>
    <row r="439" ht="12.0" customHeight="1">
      <c r="A439" s="7" t="s">
        <v>55</v>
      </c>
      <c r="B439" s="40">
        <v>42591.0</v>
      </c>
      <c r="C439" s="39">
        <v>2016.0</v>
      </c>
      <c r="D439" s="3" t="s">
        <v>72</v>
      </c>
      <c r="E439" s="3" t="s">
        <v>55</v>
      </c>
      <c r="F439" s="3" t="s">
        <v>55</v>
      </c>
      <c r="G439" s="8" t="s">
        <v>377</v>
      </c>
      <c r="H439" s="29">
        <v>1.0</v>
      </c>
      <c r="I439" s="8" t="s">
        <v>326</v>
      </c>
      <c r="J439" s="8" t="s">
        <v>327</v>
      </c>
      <c r="K439" s="29">
        <v>1.0</v>
      </c>
      <c r="L439" s="70" t="s">
        <v>692</v>
      </c>
      <c r="M439" s="39">
        <v>1.0</v>
      </c>
      <c r="N439" s="3" t="s">
        <v>502</v>
      </c>
      <c r="O439" s="3" t="s">
        <v>55</v>
      </c>
      <c r="P439" s="8"/>
      <c r="Q439" s="8"/>
      <c r="R439" s="8"/>
      <c r="S439" s="8"/>
      <c r="T439" s="8"/>
      <c r="U439" s="8"/>
      <c r="V439" s="8"/>
      <c r="W439" s="8"/>
      <c r="X439" s="8"/>
      <c r="Y439" s="8"/>
      <c r="Z439" s="8"/>
      <c r="AA439" s="8"/>
      <c r="AB439" s="8"/>
      <c r="AC439" s="8"/>
      <c r="AD439" s="8"/>
      <c r="AE439" s="8"/>
      <c r="AF439" s="8"/>
    </row>
    <row r="440" ht="12.0" customHeight="1">
      <c r="A440" s="7" t="s">
        <v>55</v>
      </c>
      <c r="B440" s="40">
        <v>42591.0</v>
      </c>
      <c r="C440" s="39">
        <v>2016.0</v>
      </c>
      <c r="D440" s="3" t="s">
        <v>72</v>
      </c>
      <c r="E440" s="3" t="s">
        <v>55</v>
      </c>
      <c r="F440" s="3" t="s">
        <v>55</v>
      </c>
      <c r="G440" s="8" t="s">
        <v>377</v>
      </c>
      <c r="H440" s="29">
        <v>1.0</v>
      </c>
      <c r="I440" s="8" t="s">
        <v>314</v>
      </c>
      <c r="J440" s="8" t="s">
        <v>315</v>
      </c>
      <c r="K440" s="29">
        <v>1.0</v>
      </c>
      <c r="L440" s="70" t="s">
        <v>692</v>
      </c>
      <c r="M440" s="39">
        <v>1.0</v>
      </c>
      <c r="N440" s="3" t="s">
        <v>502</v>
      </c>
      <c r="O440" s="3" t="s">
        <v>55</v>
      </c>
      <c r="P440" s="8"/>
      <c r="Q440" s="8"/>
      <c r="R440" s="8"/>
      <c r="S440" s="8"/>
      <c r="T440" s="8"/>
      <c r="U440" s="8"/>
      <c r="V440" s="8"/>
      <c r="W440" s="8"/>
      <c r="X440" s="8"/>
      <c r="Y440" s="8"/>
      <c r="Z440" s="8"/>
      <c r="AA440" s="8"/>
      <c r="AB440" s="8"/>
      <c r="AC440" s="8"/>
      <c r="AD440" s="8"/>
      <c r="AE440" s="8"/>
      <c r="AF440" s="8"/>
    </row>
    <row r="441" ht="12.0" customHeight="1">
      <c r="A441" s="7" t="s">
        <v>55</v>
      </c>
      <c r="B441" s="40">
        <v>42591.0</v>
      </c>
      <c r="C441" s="39">
        <v>2016.0</v>
      </c>
      <c r="D441" s="3" t="s">
        <v>72</v>
      </c>
      <c r="E441" s="3" t="s">
        <v>55</v>
      </c>
      <c r="F441" s="3" t="s">
        <v>700</v>
      </c>
      <c r="G441" s="3" t="s">
        <v>377</v>
      </c>
      <c r="H441" s="39">
        <v>2.0</v>
      </c>
      <c r="I441" s="3" t="s">
        <v>324</v>
      </c>
      <c r="J441" s="3" t="s">
        <v>325</v>
      </c>
      <c r="K441" s="39">
        <v>1.0</v>
      </c>
      <c r="L441" s="70" t="s">
        <v>764</v>
      </c>
      <c r="M441" s="39">
        <v>1.0</v>
      </c>
      <c r="N441" s="3" t="s">
        <v>502</v>
      </c>
      <c r="O441" s="3" t="s">
        <v>55</v>
      </c>
      <c r="P441" s="8"/>
      <c r="Q441" s="8"/>
      <c r="R441" s="8"/>
      <c r="S441" s="8"/>
      <c r="T441" s="8"/>
      <c r="U441" s="8"/>
      <c r="V441" s="8"/>
      <c r="W441" s="8"/>
      <c r="X441" s="8"/>
      <c r="Y441" s="8"/>
      <c r="Z441" s="8"/>
      <c r="AA441" s="8"/>
      <c r="AB441" s="8"/>
      <c r="AC441" s="8"/>
      <c r="AD441" s="8"/>
      <c r="AE441" s="8"/>
      <c r="AF441" s="8"/>
    </row>
    <row r="442" ht="12.0" customHeight="1">
      <c r="A442" s="7" t="s">
        <v>55</v>
      </c>
      <c r="B442" s="40">
        <v>42591.0</v>
      </c>
      <c r="C442" s="39">
        <v>2016.0</v>
      </c>
      <c r="D442" s="3" t="s">
        <v>72</v>
      </c>
      <c r="E442" s="3" t="s">
        <v>55</v>
      </c>
      <c r="F442" s="3" t="s">
        <v>700</v>
      </c>
      <c r="G442" s="3" t="s">
        <v>377</v>
      </c>
      <c r="H442" s="39">
        <v>2.0</v>
      </c>
      <c r="I442" s="3" t="s">
        <v>324</v>
      </c>
      <c r="J442" s="3" t="s">
        <v>325</v>
      </c>
      <c r="K442" s="39">
        <v>2.0</v>
      </c>
      <c r="L442" s="70" t="s">
        <v>764</v>
      </c>
      <c r="M442" s="39">
        <v>1.0</v>
      </c>
      <c r="N442" s="3" t="s">
        <v>502</v>
      </c>
      <c r="O442" s="3" t="s">
        <v>55</v>
      </c>
      <c r="P442" s="8"/>
      <c r="Q442" s="8"/>
      <c r="R442" s="8"/>
      <c r="S442" s="8"/>
      <c r="T442" s="8"/>
      <c r="U442" s="8"/>
      <c r="V442" s="8"/>
      <c r="W442" s="8"/>
      <c r="X442" s="8"/>
      <c r="Y442" s="8"/>
      <c r="Z442" s="8"/>
      <c r="AA442" s="8"/>
      <c r="AB442" s="8"/>
      <c r="AC442" s="8"/>
      <c r="AD442" s="8"/>
      <c r="AE442" s="8"/>
      <c r="AF442" s="8"/>
    </row>
    <row r="443" ht="12.0" customHeight="1">
      <c r="A443" s="7" t="s">
        <v>55</v>
      </c>
      <c r="B443" s="40">
        <v>42591.0</v>
      </c>
      <c r="C443" s="39">
        <v>2016.0</v>
      </c>
      <c r="D443" s="3" t="s">
        <v>72</v>
      </c>
      <c r="E443" s="3" t="s">
        <v>55</v>
      </c>
      <c r="F443" s="3" t="s">
        <v>700</v>
      </c>
      <c r="G443" s="3" t="s">
        <v>377</v>
      </c>
      <c r="H443" s="39">
        <v>2.0</v>
      </c>
      <c r="I443" s="3" t="s">
        <v>324</v>
      </c>
      <c r="J443" s="3" t="s">
        <v>325</v>
      </c>
      <c r="K443" s="39">
        <v>1.0</v>
      </c>
      <c r="L443" s="70" t="s">
        <v>764</v>
      </c>
      <c r="M443" s="39">
        <v>1.0</v>
      </c>
      <c r="N443" s="3" t="s">
        <v>502</v>
      </c>
      <c r="O443" s="3" t="s">
        <v>55</v>
      </c>
      <c r="P443" s="8"/>
      <c r="Q443" s="8"/>
      <c r="R443" s="8"/>
      <c r="S443" s="8"/>
      <c r="T443" s="8"/>
      <c r="U443" s="8"/>
      <c r="V443" s="8"/>
      <c r="W443" s="8"/>
      <c r="X443" s="8"/>
      <c r="Y443" s="8"/>
      <c r="Z443" s="8"/>
      <c r="AA443" s="8"/>
      <c r="AB443" s="8"/>
      <c r="AC443" s="8"/>
      <c r="AD443" s="8"/>
      <c r="AE443" s="8"/>
      <c r="AF443" s="8"/>
    </row>
    <row r="444" ht="12.0" customHeight="1">
      <c r="A444" s="7" t="s">
        <v>55</v>
      </c>
      <c r="B444" s="40">
        <v>42591.0</v>
      </c>
      <c r="C444" s="39">
        <v>2016.0</v>
      </c>
      <c r="D444" s="3" t="s">
        <v>72</v>
      </c>
      <c r="E444" s="3" t="s">
        <v>55</v>
      </c>
      <c r="F444" s="3" t="s">
        <v>700</v>
      </c>
      <c r="G444" s="3" t="s">
        <v>411</v>
      </c>
      <c r="H444" s="39">
        <v>1.0</v>
      </c>
      <c r="I444" s="3" t="s">
        <v>324</v>
      </c>
      <c r="J444" s="3" t="s">
        <v>325</v>
      </c>
      <c r="K444" s="39">
        <v>7.0</v>
      </c>
      <c r="L444" s="70" t="s">
        <v>764</v>
      </c>
      <c r="M444" s="39">
        <v>1.0</v>
      </c>
      <c r="N444" s="3" t="s">
        <v>502</v>
      </c>
      <c r="O444" s="3" t="s">
        <v>55</v>
      </c>
      <c r="P444" s="8"/>
      <c r="Q444" s="8"/>
      <c r="R444" s="8"/>
      <c r="S444" s="8"/>
      <c r="T444" s="8"/>
      <c r="U444" s="8"/>
      <c r="V444" s="8"/>
      <c r="W444" s="8"/>
      <c r="X444" s="8"/>
      <c r="Y444" s="8"/>
      <c r="Z444" s="8"/>
      <c r="AA444" s="8"/>
      <c r="AB444" s="8"/>
      <c r="AC444" s="8"/>
      <c r="AD444" s="8"/>
      <c r="AE444" s="8"/>
      <c r="AF444" s="8"/>
    </row>
    <row r="445" ht="12.0" customHeight="1">
      <c r="A445" s="7" t="s">
        <v>55</v>
      </c>
      <c r="B445" s="40">
        <v>42591.0</v>
      </c>
      <c r="C445" s="39">
        <v>2016.0</v>
      </c>
      <c r="D445" s="3" t="s">
        <v>72</v>
      </c>
      <c r="E445" s="3" t="s">
        <v>55</v>
      </c>
      <c r="F445" s="3" t="s">
        <v>700</v>
      </c>
      <c r="G445" s="3" t="s">
        <v>411</v>
      </c>
      <c r="H445" s="39">
        <v>1.0</v>
      </c>
      <c r="I445" s="3" t="s">
        <v>324</v>
      </c>
      <c r="J445" s="3" t="s">
        <v>325</v>
      </c>
      <c r="K445" s="39">
        <v>4.0</v>
      </c>
      <c r="L445" s="70" t="s">
        <v>764</v>
      </c>
      <c r="M445" s="39">
        <v>1.0</v>
      </c>
      <c r="N445" s="3" t="s">
        <v>502</v>
      </c>
      <c r="O445" s="3" t="s">
        <v>55</v>
      </c>
      <c r="P445" s="8"/>
      <c r="Q445" s="8"/>
      <c r="R445" s="8"/>
      <c r="S445" s="8"/>
      <c r="T445" s="8"/>
      <c r="U445" s="8"/>
      <c r="V445" s="8"/>
      <c r="W445" s="8"/>
      <c r="X445" s="8"/>
      <c r="Y445" s="8"/>
      <c r="Z445" s="8"/>
      <c r="AA445" s="8"/>
      <c r="AB445" s="8"/>
      <c r="AC445" s="8"/>
      <c r="AD445" s="8"/>
      <c r="AE445" s="8"/>
      <c r="AF445" s="8"/>
    </row>
    <row r="446" ht="12.0" customHeight="1">
      <c r="A446" s="7" t="s">
        <v>55</v>
      </c>
      <c r="B446" s="40">
        <v>42591.0</v>
      </c>
      <c r="C446" s="39">
        <v>2016.0</v>
      </c>
      <c r="D446" s="3" t="s">
        <v>72</v>
      </c>
      <c r="E446" s="3" t="s">
        <v>55</v>
      </c>
      <c r="F446" s="3" t="s">
        <v>700</v>
      </c>
      <c r="G446" s="3" t="s">
        <v>411</v>
      </c>
      <c r="H446" s="39">
        <v>1.0</v>
      </c>
      <c r="I446" s="3" t="s">
        <v>324</v>
      </c>
      <c r="J446" s="3" t="s">
        <v>325</v>
      </c>
      <c r="K446" s="39">
        <v>7.0</v>
      </c>
      <c r="L446" s="70" t="s">
        <v>764</v>
      </c>
      <c r="M446" s="39">
        <v>1.0</v>
      </c>
      <c r="N446" s="3" t="s">
        <v>502</v>
      </c>
      <c r="O446" s="3" t="s">
        <v>55</v>
      </c>
      <c r="P446" s="8"/>
      <c r="Q446" s="8"/>
      <c r="R446" s="8"/>
      <c r="S446" s="8"/>
      <c r="T446" s="8"/>
      <c r="U446" s="8"/>
      <c r="V446" s="8"/>
      <c r="W446" s="8"/>
      <c r="X446" s="8"/>
      <c r="Y446" s="8"/>
      <c r="Z446" s="8"/>
      <c r="AA446" s="8"/>
      <c r="AB446" s="8"/>
      <c r="AC446" s="8"/>
      <c r="AD446" s="8"/>
      <c r="AE446" s="8"/>
      <c r="AF446" s="8"/>
    </row>
    <row r="447" ht="12.0" customHeight="1">
      <c r="A447" s="7" t="s">
        <v>55</v>
      </c>
      <c r="B447" s="40">
        <v>42591.0</v>
      </c>
      <c r="C447" s="39">
        <v>2016.0</v>
      </c>
      <c r="D447" s="3" t="s">
        <v>72</v>
      </c>
      <c r="E447" s="3" t="s">
        <v>55</v>
      </c>
      <c r="F447" s="3" t="s">
        <v>700</v>
      </c>
      <c r="G447" s="3" t="s">
        <v>411</v>
      </c>
      <c r="H447" s="39">
        <v>1.0</v>
      </c>
      <c r="I447" s="3" t="s">
        <v>324</v>
      </c>
      <c r="J447" s="3" t="s">
        <v>325</v>
      </c>
      <c r="K447" s="39">
        <v>5.0</v>
      </c>
      <c r="L447" s="70" t="s">
        <v>764</v>
      </c>
      <c r="M447" s="39">
        <v>1.0</v>
      </c>
      <c r="N447" s="3" t="s">
        <v>502</v>
      </c>
      <c r="O447" s="3" t="s">
        <v>55</v>
      </c>
      <c r="P447" s="8"/>
      <c r="Q447" s="8"/>
      <c r="R447" s="8"/>
      <c r="S447" s="8"/>
      <c r="T447" s="8"/>
      <c r="U447" s="8"/>
      <c r="V447" s="8"/>
      <c r="W447" s="8"/>
      <c r="X447" s="8"/>
      <c r="Y447" s="8"/>
      <c r="Z447" s="8"/>
      <c r="AA447" s="8"/>
      <c r="AB447" s="8"/>
      <c r="AC447" s="8"/>
      <c r="AD447" s="8"/>
      <c r="AE447" s="8"/>
      <c r="AF447" s="8"/>
    </row>
    <row r="448" ht="12.0" customHeight="1">
      <c r="A448" s="7" t="s">
        <v>55</v>
      </c>
      <c r="B448" s="40">
        <v>42591.0</v>
      </c>
      <c r="C448" s="39">
        <v>2016.0</v>
      </c>
      <c r="D448" s="3" t="s">
        <v>72</v>
      </c>
      <c r="E448" s="3" t="s">
        <v>55</v>
      </c>
      <c r="F448" s="3" t="s">
        <v>700</v>
      </c>
      <c r="G448" s="3" t="s">
        <v>411</v>
      </c>
      <c r="H448" s="39">
        <v>1.0</v>
      </c>
      <c r="I448" s="3" t="s">
        <v>324</v>
      </c>
      <c r="J448" s="3" t="s">
        <v>325</v>
      </c>
      <c r="K448" s="39">
        <v>11.0</v>
      </c>
      <c r="L448" s="70" t="s">
        <v>764</v>
      </c>
      <c r="M448" s="39">
        <v>1.0</v>
      </c>
      <c r="N448" s="3" t="s">
        <v>502</v>
      </c>
      <c r="O448" s="3" t="s">
        <v>55</v>
      </c>
      <c r="P448" s="8"/>
      <c r="Q448" s="8"/>
      <c r="R448" s="8"/>
      <c r="S448" s="8"/>
      <c r="T448" s="8"/>
      <c r="U448" s="8"/>
      <c r="V448" s="8"/>
      <c r="W448" s="8"/>
      <c r="X448" s="8"/>
      <c r="Y448" s="8"/>
      <c r="Z448" s="8"/>
      <c r="AA448" s="8"/>
      <c r="AB448" s="8"/>
      <c r="AC448" s="8"/>
      <c r="AD448" s="8"/>
      <c r="AE448" s="8"/>
      <c r="AF448" s="8"/>
    </row>
    <row r="449" ht="12.0" customHeight="1">
      <c r="A449" s="7" t="s">
        <v>55</v>
      </c>
      <c r="B449" s="40">
        <v>42591.0</v>
      </c>
      <c r="C449" s="39">
        <v>2016.0</v>
      </c>
      <c r="D449" s="3" t="s">
        <v>72</v>
      </c>
      <c r="E449" s="3" t="s">
        <v>55</v>
      </c>
      <c r="F449" s="3" t="s">
        <v>700</v>
      </c>
      <c r="G449" s="3" t="s">
        <v>411</v>
      </c>
      <c r="H449" s="39">
        <v>1.0</v>
      </c>
      <c r="I449" s="3" t="s">
        <v>324</v>
      </c>
      <c r="J449" s="3" t="s">
        <v>325</v>
      </c>
      <c r="K449" s="39">
        <v>9.0</v>
      </c>
      <c r="L449" s="70" t="s">
        <v>764</v>
      </c>
      <c r="M449" s="39">
        <v>1.0</v>
      </c>
      <c r="N449" s="3" t="s">
        <v>502</v>
      </c>
      <c r="O449" s="3" t="s">
        <v>55</v>
      </c>
      <c r="P449" s="8"/>
      <c r="Q449" s="8"/>
      <c r="R449" s="8"/>
      <c r="S449" s="8"/>
      <c r="T449" s="8"/>
      <c r="U449" s="8"/>
      <c r="V449" s="8"/>
      <c r="W449" s="8"/>
      <c r="X449" s="8"/>
      <c r="Y449" s="8"/>
      <c r="Z449" s="8"/>
      <c r="AA449" s="8"/>
      <c r="AB449" s="8"/>
      <c r="AC449" s="8"/>
      <c r="AD449" s="8"/>
      <c r="AE449" s="8"/>
      <c r="AF449" s="8"/>
    </row>
    <row r="450" ht="12.0" customHeight="1">
      <c r="A450" s="7" t="s">
        <v>55</v>
      </c>
      <c r="B450" s="40">
        <v>42591.0</v>
      </c>
      <c r="C450" s="39">
        <v>2016.0</v>
      </c>
      <c r="D450" s="3" t="s">
        <v>72</v>
      </c>
      <c r="E450" s="3" t="s">
        <v>55</v>
      </c>
      <c r="F450" s="3" t="s">
        <v>700</v>
      </c>
      <c r="G450" s="3" t="s">
        <v>411</v>
      </c>
      <c r="H450" s="39">
        <v>1.0</v>
      </c>
      <c r="I450" s="3" t="s">
        <v>324</v>
      </c>
      <c r="J450" s="3" t="s">
        <v>325</v>
      </c>
      <c r="K450" s="39">
        <v>5.0</v>
      </c>
      <c r="L450" s="70" t="s">
        <v>764</v>
      </c>
      <c r="M450" s="39">
        <v>1.0</v>
      </c>
      <c r="N450" s="3" t="s">
        <v>502</v>
      </c>
      <c r="O450" s="3" t="s">
        <v>55</v>
      </c>
      <c r="P450" s="8"/>
      <c r="Q450" s="8"/>
      <c r="R450" s="8"/>
      <c r="S450" s="8"/>
      <c r="T450" s="8"/>
      <c r="U450" s="8"/>
      <c r="V450" s="8"/>
      <c r="W450" s="8"/>
      <c r="X450" s="8"/>
      <c r="Y450" s="8"/>
      <c r="Z450" s="8"/>
      <c r="AA450" s="8"/>
      <c r="AB450" s="8"/>
      <c r="AC450" s="8"/>
      <c r="AD450" s="8"/>
      <c r="AE450" s="8"/>
      <c r="AF450" s="8"/>
    </row>
    <row r="451" ht="12.0" customHeight="1">
      <c r="A451" s="7" t="s">
        <v>55</v>
      </c>
      <c r="B451" s="40">
        <v>42591.0</v>
      </c>
      <c r="C451" s="39">
        <v>2016.0</v>
      </c>
      <c r="D451" s="3" t="s">
        <v>72</v>
      </c>
      <c r="E451" s="3" t="s">
        <v>55</v>
      </c>
      <c r="F451" s="3" t="s">
        <v>700</v>
      </c>
      <c r="G451" s="3" t="s">
        <v>411</v>
      </c>
      <c r="H451" s="39">
        <v>1.0</v>
      </c>
      <c r="I451" s="3" t="s">
        <v>328</v>
      </c>
      <c r="J451" s="3" t="s">
        <v>329</v>
      </c>
      <c r="K451" s="39">
        <v>3.0</v>
      </c>
      <c r="L451" s="70" t="s">
        <v>692</v>
      </c>
      <c r="M451" s="39">
        <v>1.0</v>
      </c>
      <c r="N451" s="3" t="s">
        <v>502</v>
      </c>
      <c r="O451" s="3" t="s">
        <v>55</v>
      </c>
      <c r="P451" s="8"/>
      <c r="Q451" s="8"/>
      <c r="R451" s="8"/>
      <c r="S451" s="8"/>
      <c r="T451" s="8"/>
      <c r="U451" s="8"/>
      <c r="V451" s="8"/>
      <c r="W451" s="8"/>
      <c r="X451" s="8"/>
      <c r="Y451" s="8"/>
      <c r="Z451" s="8"/>
      <c r="AA451" s="8"/>
      <c r="AB451" s="8"/>
      <c r="AC451" s="8"/>
      <c r="AD451" s="8"/>
      <c r="AE451" s="8"/>
      <c r="AF451" s="8"/>
    </row>
    <row r="452" ht="12.0" customHeight="1">
      <c r="A452" s="7" t="s">
        <v>55</v>
      </c>
      <c r="B452" s="40">
        <v>42591.0</v>
      </c>
      <c r="C452" s="39">
        <v>2016.0</v>
      </c>
      <c r="D452" s="3" t="s">
        <v>72</v>
      </c>
      <c r="E452" s="3" t="s">
        <v>55</v>
      </c>
      <c r="F452" s="3" t="s">
        <v>700</v>
      </c>
      <c r="G452" s="3" t="s">
        <v>411</v>
      </c>
      <c r="H452" s="39">
        <v>1.0</v>
      </c>
      <c r="I452" s="3" t="s">
        <v>314</v>
      </c>
      <c r="J452" s="3" t="s">
        <v>315</v>
      </c>
      <c r="K452" s="39">
        <v>2.0</v>
      </c>
      <c r="L452" s="70" t="s">
        <v>692</v>
      </c>
      <c r="M452" s="39">
        <v>1.0</v>
      </c>
      <c r="N452" s="3" t="s">
        <v>502</v>
      </c>
      <c r="O452" s="3" t="s">
        <v>55</v>
      </c>
      <c r="P452" s="8"/>
      <c r="Q452" s="8"/>
      <c r="R452" s="8"/>
      <c r="S452" s="8"/>
      <c r="T452" s="8"/>
      <c r="U452" s="8"/>
      <c r="V452" s="8"/>
      <c r="W452" s="8"/>
      <c r="X452" s="8"/>
      <c r="Y452" s="8"/>
      <c r="Z452" s="8"/>
      <c r="AA452" s="8"/>
      <c r="AB452" s="8"/>
      <c r="AC452" s="8"/>
      <c r="AD452" s="8"/>
      <c r="AE452" s="8"/>
      <c r="AF452" s="8"/>
    </row>
    <row r="453" ht="12.0" customHeight="1">
      <c r="A453" s="7" t="s">
        <v>55</v>
      </c>
      <c r="B453" s="40">
        <v>42591.0</v>
      </c>
      <c r="C453" s="39">
        <v>2016.0</v>
      </c>
      <c r="D453" s="3" t="s">
        <v>72</v>
      </c>
      <c r="E453" s="3" t="s">
        <v>55</v>
      </c>
      <c r="F453" s="3" t="s">
        <v>700</v>
      </c>
      <c r="G453" s="3" t="s">
        <v>411</v>
      </c>
      <c r="H453" s="39">
        <v>1.0</v>
      </c>
      <c r="I453" s="3" t="s">
        <v>178</v>
      </c>
      <c r="J453" s="3" t="s">
        <v>179</v>
      </c>
      <c r="K453" s="39">
        <v>2.0</v>
      </c>
      <c r="L453" s="70" t="s">
        <v>692</v>
      </c>
      <c r="M453" s="39">
        <v>1.0</v>
      </c>
      <c r="N453" s="3" t="s">
        <v>502</v>
      </c>
      <c r="O453" s="3" t="s">
        <v>55</v>
      </c>
      <c r="P453" s="8"/>
      <c r="Q453" s="8"/>
      <c r="R453" s="8"/>
      <c r="S453" s="8"/>
      <c r="T453" s="8"/>
      <c r="U453" s="8"/>
      <c r="V453" s="8"/>
      <c r="W453" s="8"/>
      <c r="X453" s="8"/>
      <c r="Y453" s="8"/>
      <c r="Z453" s="8"/>
      <c r="AA453" s="8"/>
      <c r="AB453" s="8"/>
      <c r="AC453" s="8"/>
      <c r="AD453" s="8"/>
      <c r="AE453" s="8"/>
      <c r="AF453" s="8"/>
    </row>
    <row r="454" ht="12.0" customHeight="1">
      <c r="A454" s="7" t="s">
        <v>55</v>
      </c>
      <c r="B454" s="40">
        <v>42591.0</v>
      </c>
      <c r="C454" s="39">
        <v>2016.0</v>
      </c>
      <c r="D454" s="3" t="s">
        <v>72</v>
      </c>
      <c r="E454" s="3" t="s">
        <v>55</v>
      </c>
      <c r="F454" s="3" t="s">
        <v>700</v>
      </c>
      <c r="G454" s="3" t="s">
        <v>411</v>
      </c>
      <c r="H454" s="39">
        <v>1.0</v>
      </c>
      <c r="I454" s="3" t="s">
        <v>292</v>
      </c>
      <c r="J454" s="3" t="s">
        <v>293</v>
      </c>
      <c r="K454" s="39">
        <v>1.0</v>
      </c>
      <c r="L454" s="70" t="s">
        <v>692</v>
      </c>
      <c r="M454" s="39">
        <v>1.0</v>
      </c>
      <c r="N454" s="3" t="s">
        <v>502</v>
      </c>
      <c r="O454" s="3" t="s">
        <v>55</v>
      </c>
      <c r="P454" s="8"/>
      <c r="Q454" s="8"/>
      <c r="R454" s="8"/>
      <c r="S454" s="8"/>
      <c r="T454" s="8"/>
      <c r="U454" s="8"/>
      <c r="V454" s="8"/>
      <c r="W454" s="8"/>
      <c r="X454" s="8"/>
      <c r="Y454" s="8"/>
      <c r="Z454" s="8"/>
      <c r="AA454" s="8"/>
      <c r="AB454" s="8"/>
      <c r="AC454" s="8"/>
      <c r="AD454" s="8"/>
      <c r="AE454" s="8"/>
      <c r="AF454" s="8"/>
    </row>
    <row r="455" ht="12.0" customHeight="1">
      <c r="A455" s="7" t="s">
        <v>55</v>
      </c>
      <c r="B455" s="40">
        <v>42591.0</v>
      </c>
      <c r="C455" s="39">
        <v>2016.0</v>
      </c>
      <c r="D455" s="3" t="s">
        <v>72</v>
      </c>
      <c r="E455" s="3" t="s">
        <v>55</v>
      </c>
      <c r="F455" s="3" t="s">
        <v>700</v>
      </c>
      <c r="G455" s="3" t="s">
        <v>411</v>
      </c>
      <c r="H455" s="39">
        <v>1.0</v>
      </c>
      <c r="I455" s="3" t="s">
        <v>265</v>
      </c>
      <c r="J455" s="3" t="s">
        <v>266</v>
      </c>
      <c r="K455" s="39">
        <v>15.0</v>
      </c>
      <c r="L455" s="70" t="s">
        <v>692</v>
      </c>
      <c r="M455" s="3">
        <v>1.0</v>
      </c>
      <c r="N455" s="3" t="s">
        <v>502</v>
      </c>
      <c r="O455" s="3" t="s">
        <v>55</v>
      </c>
      <c r="P455" s="8"/>
      <c r="Q455" s="8"/>
      <c r="R455" s="8"/>
      <c r="S455" s="8"/>
      <c r="T455" s="8"/>
      <c r="U455" s="8"/>
      <c r="V455" s="8"/>
      <c r="W455" s="8"/>
      <c r="X455" s="8"/>
      <c r="Y455" s="8"/>
      <c r="Z455" s="8"/>
      <c r="AA455" s="8"/>
      <c r="AB455" s="8"/>
      <c r="AC455" s="8"/>
      <c r="AD455" s="8"/>
      <c r="AE455" s="8"/>
      <c r="AF455" s="8"/>
    </row>
    <row r="456" ht="12.0" customHeight="1">
      <c r="A456" s="7" t="s">
        <v>55</v>
      </c>
      <c r="B456" s="40">
        <v>42591.0</v>
      </c>
      <c r="C456" s="39">
        <v>2016.0</v>
      </c>
      <c r="D456" s="3" t="s">
        <v>72</v>
      </c>
      <c r="E456" s="3" t="s">
        <v>55</v>
      </c>
      <c r="F456" s="3" t="s">
        <v>700</v>
      </c>
      <c r="G456" s="3" t="s">
        <v>411</v>
      </c>
      <c r="H456" s="39">
        <v>2.0</v>
      </c>
      <c r="I456" s="3" t="s">
        <v>324</v>
      </c>
      <c r="J456" s="3" t="s">
        <v>325</v>
      </c>
      <c r="K456" s="39">
        <v>15.0</v>
      </c>
      <c r="L456" s="70" t="s">
        <v>764</v>
      </c>
      <c r="M456" s="39">
        <v>1.0</v>
      </c>
      <c r="N456" s="3" t="s">
        <v>502</v>
      </c>
      <c r="O456" s="3" t="s">
        <v>55</v>
      </c>
      <c r="P456" s="8"/>
      <c r="Q456" s="8"/>
      <c r="R456" s="8"/>
      <c r="S456" s="8"/>
      <c r="T456" s="8"/>
      <c r="U456" s="8"/>
      <c r="V456" s="8"/>
      <c r="W456" s="8"/>
      <c r="X456" s="8"/>
      <c r="Y456" s="8"/>
      <c r="Z456" s="8"/>
      <c r="AA456" s="8"/>
      <c r="AB456" s="8"/>
      <c r="AC456" s="8"/>
      <c r="AD456" s="8"/>
      <c r="AE456" s="8"/>
      <c r="AF456" s="8"/>
    </row>
    <row r="457" ht="12.0" customHeight="1">
      <c r="A457" s="7" t="s">
        <v>55</v>
      </c>
      <c r="B457" s="40">
        <v>42591.0</v>
      </c>
      <c r="C457" s="39">
        <v>2016.0</v>
      </c>
      <c r="D457" s="3" t="s">
        <v>72</v>
      </c>
      <c r="E457" s="3" t="s">
        <v>55</v>
      </c>
      <c r="F457" s="3" t="s">
        <v>700</v>
      </c>
      <c r="G457" s="3" t="s">
        <v>411</v>
      </c>
      <c r="H457" s="39">
        <v>2.0</v>
      </c>
      <c r="I457" s="3" t="s">
        <v>324</v>
      </c>
      <c r="J457" s="3" t="s">
        <v>325</v>
      </c>
      <c r="K457" s="39">
        <v>6.0</v>
      </c>
      <c r="L457" s="70" t="s">
        <v>764</v>
      </c>
      <c r="M457" s="39">
        <v>1.0</v>
      </c>
      <c r="N457" s="3" t="s">
        <v>502</v>
      </c>
      <c r="O457" s="3" t="s">
        <v>55</v>
      </c>
      <c r="P457" s="8"/>
      <c r="Q457" s="8"/>
      <c r="R457" s="8"/>
      <c r="S457" s="8"/>
      <c r="T457" s="8"/>
      <c r="U457" s="8"/>
      <c r="V457" s="8"/>
      <c r="W457" s="8"/>
      <c r="X457" s="8"/>
      <c r="Y457" s="8"/>
      <c r="Z457" s="8"/>
      <c r="AA457" s="8"/>
      <c r="AB457" s="8"/>
      <c r="AC457" s="8"/>
      <c r="AD457" s="8"/>
      <c r="AE457" s="8"/>
      <c r="AF457" s="8"/>
    </row>
    <row r="458" ht="12.0" customHeight="1">
      <c r="A458" s="7" t="s">
        <v>55</v>
      </c>
      <c r="B458" s="40">
        <v>42591.0</v>
      </c>
      <c r="C458" s="39">
        <v>2016.0</v>
      </c>
      <c r="D458" s="3" t="s">
        <v>72</v>
      </c>
      <c r="E458" s="3" t="s">
        <v>55</v>
      </c>
      <c r="F458" s="3" t="s">
        <v>700</v>
      </c>
      <c r="G458" s="3" t="s">
        <v>411</v>
      </c>
      <c r="H458" s="39">
        <v>2.0</v>
      </c>
      <c r="I458" s="3" t="s">
        <v>324</v>
      </c>
      <c r="J458" s="3" t="s">
        <v>325</v>
      </c>
      <c r="K458" s="39">
        <v>9.0</v>
      </c>
      <c r="L458" s="70" t="s">
        <v>764</v>
      </c>
      <c r="M458" s="39">
        <v>1.0</v>
      </c>
      <c r="N458" s="3" t="s">
        <v>502</v>
      </c>
      <c r="O458" s="3" t="s">
        <v>55</v>
      </c>
      <c r="P458" s="8"/>
      <c r="Q458" s="8"/>
      <c r="R458" s="8"/>
      <c r="S458" s="8"/>
      <c r="T458" s="8"/>
      <c r="U458" s="8"/>
      <c r="V458" s="8"/>
      <c r="W458" s="8"/>
      <c r="X458" s="8"/>
      <c r="Y458" s="8"/>
      <c r="Z458" s="8"/>
      <c r="AA458" s="8"/>
      <c r="AB458" s="8"/>
      <c r="AC458" s="8"/>
      <c r="AD458" s="8"/>
      <c r="AE458" s="8"/>
      <c r="AF458" s="8"/>
    </row>
    <row r="459" ht="12.0" customHeight="1">
      <c r="A459" s="7" t="s">
        <v>55</v>
      </c>
      <c r="B459" s="40">
        <v>42591.0</v>
      </c>
      <c r="C459" s="39">
        <v>2016.0</v>
      </c>
      <c r="D459" s="3" t="s">
        <v>72</v>
      </c>
      <c r="E459" s="3" t="s">
        <v>55</v>
      </c>
      <c r="F459" s="3" t="s">
        <v>700</v>
      </c>
      <c r="G459" s="3" t="s">
        <v>411</v>
      </c>
      <c r="H459" s="39">
        <v>2.0</v>
      </c>
      <c r="I459" s="3" t="s">
        <v>324</v>
      </c>
      <c r="J459" s="3" t="s">
        <v>325</v>
      </c>
      <c r="K459" s="39">
        <v>3.0</v>
      </c>
      <c r="L459" s="70" t="s">
        <v>764</v>
      </c>
      <c r="M459" s="39">
        <v>1.0</v>
      </c>
      <c r="N459" s="3" t="s">
        <v>502</v>
      </c>
      <c r="O459" s="3" t="s">
        <v>55</v>
      </c>
      <c r="P459" s="8"/>
      <c r="Q459" s="8"/>
      <c r="R459" s="8"/>
      <c r="S459" s="8"/>
      <c r="T459" s="8"/>
      <c r="U459" s="8"/>
      <c r="V459" s="8"/>
      <c r="W459" s="8"/>
      <c r="X459" s="8"/>
      <c r="Y459" s="8"/>
      <c r="Z459" s="8"/>
      <c r="AA459" s="8"/>
      <c r="AB459" s="8"/>
      <c r="AC459" s="8"/>
      <c r="AD459" s="8"/>
      <c r="AE459" s="8"/>
      <c r="AF459" s="8"/>
    </row>
    <row r="460" ht="12.0" customHeight="1">
      <c r="A460" s="7" t="s">
        <v>55</v>
      </c>
      <c r="B460" s="40">
        <v>42591.0</v>
      </c>
      <c r="C460" s="39">
        <v>2016.0</v>
      </c>
      <c r="D460" s="3" t="s">
        <v>72</v>
      </c>
      <c r="E460" s="3" t="s">
        <v>55</v>
      </c>
      <c r="F460" s="3" t="s">
        <v>700</v>
      </c>
      <c r="G460" s="3" t="s">
        <v>411</v>
      </c>
      <c r="H460" s="39">
        <v>2.0</v>
      </c>
      <c r="I460" s="3" t="s">
        <v>324</v>
      </c>
      <c r="J460" s="3" t="s">
        <v>325</v>
      </c>
      <c r="K460" s="39">
        <v>4.0</v>
      </c>
      <c r="L460" s="70" t="s">
        <v>764</v>
      </c>
      <c r="M460" s="39">
        <v>1.0</v>
      </c>
      <c r="N460" s="3" t="s">
        <v>502</v>
      </c>
      <c r="O460" s="3" t="s">
        <v>55</v>
      </c>
      <c r="P460" s="8"/>
      <c r="Q460" s="8"/>
      <c r="R460" s="8"/>
      <c r="S460" s="8"/>
      <c r="T460" s="8"/>
      <c r="U460" s="8"/>
      <c r="V460" s="8"/>
      <c r="W460" s="8"/>
      <c r="X460" s="8"/>
      <c r="Y460" s="8"/>
      <c r="Z460" s="8"/>
      <c r="AA460" s="8"/>
      <c r="AB460" s="8"/>
      <c r="AC460" s="8"/>
      <c r="AD460" s="8"/>
      <c r="AE460" s="8"/>
      <c r="AF460" s="8"/>
    </row>
    <row r="461" ht="12.0" customHeight="1">
      <c r="A461" s="7" t="s">
        <v>55</v>
      </c>
      <c r="B461" s="40">
        <v>42591.0</v>
      </c>
      <c r="C461" s="39">
        <v>2016.0</v>
      </c>
      <c r="D461" s="3" t="s">
        <v>72</v>
      </c>
      <c r="E461" s="3" t="s">
        <v>55</v>
      </c>
      <c r="F461" s="3" t="s">
        <v>700</v>
      </c>
      <c r="G461" s="3" t="s">
        <v>411</v>
      </c>
      <c r="H461" s="39">
        <v>2.0</v>
      </c>
      <c r="I461" s="3" t="s">
        <v>324</v>
      </c>
      <c r="J461" s="3" t="s">
        <v>325</v>
      </c>
      <c r="K461" s="39">
        <v>1.0</v>
      </c>
      <c r="L461" s="70" t="s">
        <v>764</v>
      </c>
      <c r="M461" s="39">
        <v>1.0</v>
      </c>
      <c r="N461" s="3" t="s">
        <v>502</v>
      </c>
      <c r="O461" s="3" t="s">
        <v>55</v>
      </c>
      <c r="P461" s="8"/>
      <c r="Q461" s="8"/>
      <c r="R461" s="8"/>
      <c r="S461" s="8"/>
      <c r="T461" s="8"/>
      <c r="U461" s="8"/>
      <c r="V461" s="8"/>
      <c r="W461" s="8"/>
      <c r="X461" s="8"/>
      <c r="Y461" s="8"/>
      <c r="Z461" s="8"/>
      <c r="AA461" s="8"/>
      <c r="AB461" s="8"/>
      <c r="AC461" s="8"/>
      <c r="AD461" s="8"/>
      <c r="AE461" s="8"/>
      <c r="AF461" s="8"/>
    </row>
    <row r="462" ht="12.0" customHeight="1">
      <c r="A462" s="7" t="s">
        <v>55</v>
      </c>
      <c r="B462" s="40">
        <v>42591.0</v>
      </c>
      <c r="C462" s="39">
        <v>2016.0</v>
      </c>
      <c r="D462" s="3" t="s">
        <v>72</v>
      </c>
      <c r="E462" s="3" t="s">
        <v>55</v>
      </c>
      <c r="F462" s="3" t="s">
        <v>700</v>
      </c>
      <c r="G462" s="3" t="s">
        <v>411</v>
      </c>
      <c r="H462" s="39">
        <v>2.0</v>
      </c>
      <c r="I462" s="3" t="s">
        <v>324</v>
      </c>
      <c r="J462" s="3" t="s">
        <v>325</v>
      </c>
      <c r="K462" s="39">
        <v>1.0</v>
      </c>
      <c r="L462" s="70" t="s">
        <v>764</v>
      </c>
      <c r="M462" s="39">
        <v>1.0</v>
      </c>
      <c r="N462" s="3" t="s">
        <v>502</v>
      </c>
      <c r="O462" s="3" t="s">
        <v>55</v>
      </c>
      <c r="P462" s="8"/>
      <c r="Q462" s="8"/>
      <c r="R462" s="8"/>
      <c r="S462" s="8"/>
      <c r="T462" s="8"/>
      <c r="U462" s="8"/>
      <c r="V462" s="8"/>
      <c r="W462" s="8"/>
      <c r="X462" s="8"/>
      <c r="Y462" s="8"/>
      <c r="Z462" s="8"/>
      <c r="AA462" s="8"/>
      <c r="AB462" s="8"/>
      <c r="AC462" s="8"/>
      <c r="AD462" s="8"/>
      <c r="AE462" s="8"/>
      <c r="AF462" s="8"/>
    </row>
    <row r="463" ht="12.0" customHeight="1">
      <c r="A463" s="7" t="s">
        <v>55</v>
      </c>
      <c r="B463" s="40">
        <v>42591.0</v>
      </c>
      <c r="C463" s="39">
        <v>2016.0</v>
      </c>
      <c r="D463" s="3" t="s">
        <v>72</v>
      </c>
      <c r="E463" s="3" t="s">
        <v>55</v>
      </c>
      <c r="F463" s="3" t="s">
        <v>700</v>
      </c>
      <c r="G463" s="3" t="s">
        <v>411</v>
      </c>
      <c r="H463" s="39">
        <v>2.0</v>
      </c>
      <c r="I463" s="3" t="s">
        <v>265</v>
      </c>
      <c r="J463" s="3" t="s">
        <v>266</v>
      </c>
      <c r="K463" s="39">
        <v>4.0</v>
      </c>
      <c r="L463" s="70" t="s">
        <v>692</v>
      </c>
      <c r="M463" s="3">
        <v>1.0</v>
      </c>
      <c r="N463" s="3" t="s">
        <v>502</v>
      </c>
      <c r="O463" s="3" t="s">
        <v>55</v>
      </c>
      <c r="P463" s="8"/>
      <c r="Q463" s="8"/>
      <c r="R463" s="8"/>
      <c r="S463" s="8"/>
      <c r="T463" s="8"/>
      <c r="U463" s="8"/>
      <c r="V463" s="8"/>
      <c r="W463" s="8"/>
      <c r="X463" s="8"/>
      <c r="Y463" s="8"/>
      <c r="Z463" s="8"/>
      <c r="AA463" s="8"/>
      <c r="AB463" s="8"/>
      <c r="AC463" s="8"/>
      <c r="AD463" s="8"/>
      <c r="AE463" s="8"/>
      <c r="AF463" s="8"/>
    </row>
    <row r="464" ht="12.0" customHeight="1">
      <c r="A464" s="7" t="s">
        <v>55</v>
      </c>
      <c r="B464" s="40">
        <v>42591.0</v>
      </c>
      <c r="C464" s="39">
        <v>2016.0</v>
      </c>
      <c r="D464" s="3" t="s">
        <v>72</v>
      </c>
      <c r="E464" s="3" t="s">
        <v>55</v>
      </c>
      <c r="F464" s="3" t="s">
        <v>700</v>
      </c>
      <c r="G464" s="3" t="s">
        <v>411</v>
      </c>
      <c r="H464" s="39">
        <v>2.0</v>
      </c>
      <c r="I464" s="3" t="s">
        <v>235</v>
      </c>
      <c r="J464" s="3" t="s">
        <v>236</v>
      </c>
      <c r="K464" s="39">
        <v>1.0</v>
      </c>
      <c r="L464" s="70" t="s">
        <v>692</v>
      </c>
      <c r="M464" s="39">
        <v>1.0</v>
      </c>
      <c r="N464" s="3" t="s">
        <v>502</v>
      </c>
      <c r="O464" s="3" t="s">
        <v>55</v>
      </c>
      <c r="P464" s="8"/>
      <c r="Q464" s="8"/>
      <c r="R464" s="8"/>
      <c r="S464" s="8"/>
      <c r="T464" s="8"/>
      <c r="U464" s="8"/>
      <c r="V464" s="8"/>
      <c r="W464" s="8"/>
      <c r="X464" s="8"/>
      <c r="Y464" s="8"/>
      <c r="Z464" s="8"/>
      <c r="AA464" s="8"/>
      <c r="AB464" s="8"/>
      <c r="AC464" s="8"/>
      <c r="AD464" s="8"/>
      <c r="AE464" s="8"/>
      <c r="AF464" s="8"/>
    </row>
    <row r="465" ht="12.0" customHeight="1">
      <c r="A465" s="7" t="s">
        <v>55</v>
      </c>
      <c r="B465" s="40">
        <v>42591.0</v>
      </c>
      <c r="C465" s="39">
        <v>2016.0</v>
      </c>
      <c r="D465" s="3" t="s">
        <v>72</v>
      </c>
      <c r="E465" s="3" t="s">
        <v>55</v>
      </c>
      <c r="F465" s="3" t="s">
        <v>700</v>
      </c>
      <c r="G465" s="3" t="s">
        <v>424</v>
      </c>
      <c r="H465" s="39">
        <v>1.0</v>
      </c>
      <c r="I465" s="3" t="s">
        <v>324</v>
      </c>
      <c r="J465" s="3" t="s">
        <v>325</v>
      </c>
      <c r="K465" s="39">
        <v>2.0</v>
      </c>
      <c r="L465" s="70" t="s">
        <v>764</v>
      </c>
      <c r="M465" s="39">
        <v>1.0</v>
      </c>
      <c r="N465" s="3" t="s">
        <v>502</v>
      </c>
      <c r="O465" s="3" t="s">
        <v>55</v>
      </c>
      <c r="P465" s="8"/>
      <c r="Q465" s="8"/>
      <c r="R465" s="8"/>
      <c r="S465" s="8"/>
      <c r="T465" s="8"/>
      <c r="U465" s="8"/>
      <c r="V465" s="8"/>
      <c r="W465" s="8"/>
      <c r="X465" s="8"/>
      <c r="Y465" s="8"/>
      <c r="Z465" s="8"/>
      <c r="AA465" s="8"/>
      <c r="AB465" s="8"/>
      <c r="AC465" s="8"/>
      <c r="AD465" s="8"/>
      <c r="AE465" s="8"/>
      <c r="AF465" s="8"/>
    </row>
    <row r="466" ht="12.0" customHeight="1">
      <c r="A466" s="7" t="s">
        <v>55</v>
      </c>
      <c r="B466" s="40">
        <v>42591.0</v>
      </c>
      <c r="C466" s="39">
        <v>2016.0</v>
      </c>
      <c r="D466" s="3" t="s">
        <v>72</v>
      </c>
      <c r="E466" s="3" t="s">
        <v>55</v>
      </c>
      <c r="F466" s="3" t="s">
        <v>700</v>
      </c>
      <c r="G466" s="3" t="s">
        <v>424</v>
      </c>
      <c r="H466" s="39">
        <v>1.0</v>
      </c>
      <c r="I466" s="3" t="s">
        <v>324</v>
      </c>
      <c r="J466" s="3" t="s">
        <v>325</v>
      </c>
      <c r="K466" s="39">
        <v>1.0</v>
      </c>
      <c r="L466" s="70" t="s">
        <v>764</v>
      </c>
      <c r="M466" s="39">
        <v>1.0</v>
      </c>
      <c r="N466" s="3" t="s">
        <v>502</v>
      </c>
      <c r="O466" s="3" t="s">
        <v>55</v>
      </c>
      <c r="P466" s="8"/>
      <c r="Q466" s="8"/>
      <c r="R466" s="8"/>
      <c r="S466" s="8"/>
      <c r="T466" s="8"/>
      <c r="U466" s="8"/>
      <c r="V466" s="8"/>
      <c r="W466" s="8"/>
      <c r="X466" s="8"/>
      <c r="Y466" s="8"/>
      <c r="Z466" s="8"/>
      <c r="AA466" s="8"/>
      <c r="AB466" s="8"/>
      <c r="AC466" s="8"/>
      <c r="AD466" s="8"/>
      <c r="AE466" s="8"/>
      <c r="AF466" s="8"/>
    </row>
    <row r="467" ht="12.0" customHeight="1">
      <c r="A467" s="7" t="s">
        <v>55</v>
      </c>
      <c r="B467" s="40">
        <v>42591.0</v>
      </c>
      <c r="C467" s="39">
        <v>2016.0</v>
      </c>
      <c r="D467" s="3" t="s">
        <v>72</v>
      </c>
      <c r="E467" s="3" t="s">
        <v>55</v>
      </c>
      <c r="F467" s="3" t="s">
        <v>700</v>
      </c>
      <c r="G467" s="3" t="s">
        <v>424</v>
      </c>
      <c r="H467" s="39">
        <v>1.0</v>
      </c>
      <c r="I467" s="3" t="s">
        <v>324</v>
      </c>
      <c r="J467" s="3" t="s">
        <v>325</v>
      </c>
      <c r="K467" s="39">
        <v>2.0</v>
      </c>
      <c r="L467" s="70" t="s">
        <v>764</v>
      </c>
      <c r="M467" s="39">
        <v>1.0</v>
      </c>
      <c r="N467" s="3" t="s">
        <v>502</v>
      </c>
      <c r="O467" s="3" t="s">
        <v>55</v>
      </c>
      <c r="P467" s="8"/>
      <c r="Q467" s="8"/>
      <c r="R467" s="8"/>
      <c r="S467" s="8"/>
      <c r="T467" s="8"/>
      <c r="U467" s="8"/>
      <c r="V467" s="8"/>
      <c r="W467" s="8"/>
      <c r="X467" s="8"/>
      <c r="Y467" s="8"/>
      <c r="Z467" s="8"/>
      <c r="AA467" s="8"/>
      <c r="AB467" s="8"/>
      <c r="AC467" s="8"/>
      <c r="AD467" s="8"/>
      <c r="AE467" s="8"/>
      <c r="AF467" s="8"/>
    </row>
    <row r="468" ht="12.0" customHeight="1">
      <c r="A468" s="7" t="s">
        <v>55</v>
      </c>
      <c r="B468" s="40">
        <v>42591.0</v>
      </c>
      <c r="C468" s="39">
        <v>2016.0</v>
      </c>
      <c r="D468" s="3" t="s">
        <v>72</v>
      </c>
      <c r="E468" s="3" t="s">
        <v>55</v>
      </c>
      <c r="F468" s="3" t="s">
        <v>55</v>
      </c>
      <c r="G468" s="3" t="s">
        <v>424</v>
      </c>
      <c r="H468" s="39">
        <v>1.0</v>
      </c>
      <c r="I468" s="55" t="s">
        <v>314</v>
      </c>
      <c r="J468" s="55" t="s">
        <v>315</v>
      </c>
      <c r="K468" s="29">
        <v>42.0</v>
      </c>
      <c r="L468" s="70" t="s">
        <v>692</v>
      </c>
      <c r="M468" s="39">
        <v>1.0</v>
      </c>
      <c r="N468" s="3" t="s">
        <v>502</v>
      </c>
      <c r="O468" s="3" t="s">
        <v>55</v>
      </c>
      <c r="P468" s="8"/>
      <c r="Q468" s="8"/>
      <c r="R468" s="8"/>
      <c r="S468" s="8"/>
      <c r="T468" s="8"/>
      <c r="U468" s="8"/>
      <c r="V468" s="8"/>
      <c r="W468" s="8"/>
      <c r="X468" s="8"/>
      <c r="Y468" s="8"/>
      <c r="Z468" s="8"/>
      <c r="AA468" s="8"/>
      <c r="AB468" s="8"/>
      <c r="AC468" s="8"/>
      <c r="AD468" s="8"/>
      <c r="AE468" s="8"/>
      <c r="AF468" s="8"/>
    </row>
    <row r="469" ht="12.0" customHeight="1">
      <c r="A469" s="7" t="s">
        <v>55</v>
      </c>
      <c r="B469" s="40">
        <v>42591.0</v>
      </c>
      <c r="C469" s="39">
        <v>2016.0</v>
      </c>
      <c r="D469" s="3" t="s">
        <v>72</v>
      </c>
      <c r="E469" s="3" t="s">
        <v>55</v>
      </c>
      <c r="F469" s="3" t="s">
        <v>55</v>
      </c>
      <c r="G469" s="3" t="s">
        <v>424</v>
      </c>
      <c r="H469" s="39">
        <v>1.0</v>
      </c>
      <c r="I469" s="8" t="s">
        <v>328</v>
      </c>
      <c r="J469" s="8" t="s">
        <v>329</v>
      </c>
      <c r="K469" s="29">
        <v>7.0</v>
      </c>
      <c r="L469" s="70" t="s">
        <v>692</v>
      </c>
      <c r="M469" s="39">
        <v>1.0</v>
      </c>
      <c r="N469" s="3" t="s">
        <v>502</v>
      </c>
      <c r="O469" s="3" t="s">
        <v>55</v>
      </c>
      <c r="P469" s="8"/>
      <c r="Q469" s="8"/>
      <c r="R469" s="8"/>
      <c r="S469" s="8"/>
      <c r="T469" s="8"/>
      <c r="U469" s="8"/>
      <c r="V469" s="8"/>
      <c r="W469" s="8"/>
      <c r="X469" s="8"/>
      <c r="Y469" s="8"/>
      <c r="Z469" s="8"/>
      <c r="AA469" s="8"/>
      <c r="AB469" s="8"/>
      <c r="AC469" s="8"/>
      <c r="AD469" s="8"/>
      <c r="AE469" s="8"/>
      <c r="AF469" s="8"/>
    </row>
    <row r="470" ht="12.0" customHeight="1">
      <c r="A470" s="7" t="s">
        <v>55</v>
      </c>
      <c r="B470" s="40">
        <v>42591.0</v>
      </c>
      <c r="C470" s="39">
        <v>2016.0</v>
      </c>
      <c r="D470" s="3" t="s">
        <v>72</v>
      </c>
      <c r="E470" s="3" t="s">
        <v>55</v>
      </c>
      <c r="F470" s="3" t="s">
        <v>55</v>
      </c>
      <c r="G470" s="3" t="s">
        <v>424</v>
      </c>
      <c r="H470" s="39">
        <v>1.0</v>
      </c>
      <c r="I470" s="8" t="s">
        <v>326</v>
      </c>
      <c r="J470" s="8" t="s">
        <v>327</v>
      </c>
      <c r="K470" s="29">
        <v>1.0</v>
      </c>
      <c r="L470" s="70" t="s">
        <v>692</v>
      </c>
      <c r="M470" s="39">
        <v>1.0</v>
      </c>
      <c r="N470" s="3" t="s">
        <v>502</v>
      </c>
      <c r="O470" s="3" t="s">
        <v>55</v>
      </c>
      <c r="P470" s="8"/>
      <c r="Q470" s="8"/>
      <c r="R470" s="8"/>
      <c r="S470" s="8"/>
      <c r="T470" s="8"/>
      <c r="U470" s="8"/>
      <c r="V470" s="8"/>
      <c r="W470" s="8"/>
      <c r="X470" s="8"/>
      <c r="Y470" s="8"/>
      <c r="Z470" s="8"/>
      <c r="AA470" s="8"/>
      <c r="AB470" s="8"/>
      <c r="AC470" s="8"/>
      <c r="AD470" s="8"/>
      <c r="AE470" s="8"/>
      <c r="AF470" s="8"/>
    </row>
    <row r="471" ht="12.0" customHeight="1">
      <c r="A471" s="7" t="s">
        <v>55</v>
      </c>
      <c r="B471" s="40">
        <v>42591.0</v>
      </c>
      <c r="C471" s="39">
        <v>2016.0</v>
      </c>
      <c r="D471" s="3" t="s">
        <v>72</v>
      </c>
      <c r="E471" s="3" t="s">
        <v>55</v>
      </c>
      <c r="F471" s="3" t="s">
        <v>55</v>
      </c>
      <c r="G471" s="8" t="s">
        <v>424</v>
      </c>
      <c r="H471" s="29">
        <v>2.0</v>
      </c>
      <c r="I471" s="8" t="s">
        <v>314</v>
      </c>
      <c r="J471" s="8" t="s">
        <v>315</v>
      </c>
      <c r="K471" s="29">
        <v>2.0</v>
      </c>
      <c r="L471" s="70" t="s">
        <v>692</v>
      </c>
      <c r="M471" s="39">
        <v>1.0</v>
      </c>
      <c r="N471" s="3" t="s">
        <v>502</v>
      </c>
      <c r="O471" s="3" t="s">
        <v>55</v>
      </c>
      <c r="P471" s="8"/>
      <c r="Q471" s="8"/>
      <c r="R471" s="8"/>
      <c r="S471" s="8"/>
      <c r="T471" s="8"/>
      <c r="U471" s="8"/>
      <c r="V471" s="8"/>
      <c r="W471" s="8"/>
      <c r="X471" s="8"/>
      <c r="Y471" s="8"/>
      <c r="Z471" s="8"/>
      <c r="AA471" s="8"/>
      <c r="AB471" s="8"/>
      <c r="AC471" s="8"/>
      <c r="AD471" s="8"/>
      <c r="AE471" s="8"/>
      <c r="AF471" s="8"/>
    </row>
    <row r="472" ht="12.0" customHeight="1">
      <c r="A472" s="7" t="s">
        <v>55</v>
      </c>
      <c r="B472" s="40">
        <v>42591.0</v>
      </c>
      <c r="C472" s="39">
        <v>2016.0</v>
      </c>
      <c r="D472" s="3" t="s">
        <v>72</v>
      </c>
      <c r="E472" s="3" t="s">
        <v>55</v>
      </c>
      <c r="F472" s="3" t="s">
        <v>55</v>
      </c>
      <c r="G472" s="8" t="s">
        <v>424</v>
      </c>
      <c r="H472" s="29">
        <v>2.0</v>
      </c>
      <c r="I472" s="8" t="s">
        <v>314</v>
      </c>
      <c r="J472" s="8" t="s">
        <v>312</v>
      </c>
      <c r="K472" s="29">
        <v>21.0</v>
      </c>
      <c r="L472" s="70" t="s">
        <v>692</v>
      </c>
      <c r="M472" s="39">
        <v>1.0</v>
      </c>
      <c r="N472" s="3" t="s">
        <v>502</v>
      </c>
      <c r="O472" s="3" t="s">
        <v>55</v>
      </c>
      <c r="P472" s="8"/>
      <c r="Q472" s="8"/>
      <c r="R472" s="8"/>
      <c r="S472" s="8"/>
      <c r="T472" s="8"/>
      <c r="U472" s="8"/>
      <c r="V472" s="8"/>
      <c r="W472" s="8"/>
      <c r="X472" s="8"/>
      <c r="Y472" s="8"/>
      <c r="Z472" s="8"/>
      <c r="AA472" s="8"/>
      <c r="AB472" s="8"/>
      <c r="AC472" s="8"/>
      <c r="AD472" s="8"/>
      <c r="AE472" s="8"/>
      <c r="AF472" s="8"/>
    </row>
    <row r="473" ht="12.0" customHeight="1">
      <c r="A473" s="7" t="s">
        <v>55</v>
      </c>
      <c r="B473" s="40">
        <v>42591.0</v>
      </c>
      <c r="C473" s="39">
        <v>2016.0</v>
      </c>
      <c r="D473" s="3" t="s">
        <v>72</v>
      </c>
      <c r="E473" s="3" t="s">
        <v>55</v>
      </c>
      <c r="F473" s="3" t="s">
        <v>55</v>
      </c>
      <c r="G473" s="3" t="s">
        <v>424</v>
      </c>
      <c r="H473" s="39">
        <v>2.0</v>
      </c>
      <c r="I473" s="55" t="s">
        <v>328</v>
      </c>
      <c r="J473" s="55" t="s">
        <v>329</v>
      </c>
      <c r="K473" s="29">
        <v>10.0</v>
      </c>
      <c r="L473" s="70" t="s">
        <v>692</v>
      </c>
      <c r="M473" s="39">
        <v>1.0</v>
      </c>
      <c r="N473" s="3" t="s">
        <v>502</v>
      </c>
      <c r="O473" s="3" t="s">
        <v>55</v>
      </c>
      <c r="P473" s="8"/>
      <c r="Q473" s="8"/>
      <c r="R473" s="8"/>
      <c r="S473" s="8"/>
      <c r="T473" s="8"/>
      <c r="U473" s="8"/>
      <c r="V473" s="8"/>
      <c r="W473" s="8"/>
      <c r="X473" s="8"/>
      <c r="Y473" s="8"/>
      <c r="Z473" s="8"/>
      <c r="AA473" s="8"/>
      <c r="AB473" s="8"/>
      <c r="AC473" s="8"/>
      <c r="AD473" s="8"/>
      <c r="AE473" s="8"/>
      <c r="AF473" s="8"/>
    </row>
    <row r="474" ht="12.0" customHeight="1">
      <c r="A474" s="7" t="s">
        <v>55</v>
      </c>
      <c r="B474" s="40">
        <v>42591.0</v>
      </c>
      <c r="C474" s="39">
        <v>2016.0</v>
      </c>
      <c r="D474" s="3" t="s">
        <v>72</v>
      </c>
      <c r="E474" s="3" t="s">
        <v>55</v>
      </c>
      <c r="F474" s="3" t="s">
        <v>55</v>
      </c>
      <c r="G474" s="3" t="s">
        <v>424</v>
      </c>
      <c r="H474" s="39">
        <v>2.0</v>
      </c>
      <c r="I474" s="55" t="s">
        <v>326</v>
      </c>
      <c r="J474" s="55" t="s">
        <v>327</v>
      </c>
      <c r="K474" s="29">
        <v>3.0</v>
      </c>
      <c r="L474" s="70" t="s">
        <v>692</v>
      </c>
      <c r="M474" s="39">
        <v>1.0</v>
      </c>
      <c r="N474" s="3" t="s">
        <v>502</v>
      </c>
      <c r="O474" s="3" t="s">
        <v>55</v>
      </c>
      <c r="P474" s="8"/>
      <c r="Q474" s="8"/>
      <c r="R474" s="8"/>
      <c r="S474" s="8"/>
      <c r="T474" s="8"/>
      <c r="U474" s="8"/>
      <c r="V474" s="8"/>
      <c r="W474" s="8"/>
      <c r="X474" s="8"/>
      <c r="Y474" s="8"/>
      <c r="Z474" s="8"/>
      <c r="AA474" s="8"/>
      <c r="AB474" s="8"/>
      <c r="AC474" s="8"/>
      <c r="AD474" s="8"/>
      <c r="AE474" s="8"/>
      <c r="AF474" s="8"/>
    </row>
    <row r="475" ht="12.0" customHeight="1">
      <c r="A475" s="7" t="s">
        <v>55</v>
      </c>
      <c r="B475" s="40">
        <v>42591.0</v>
      </c>
      <c r="C475" s="39">
        <v>2016.0</v>
      </c>
      <c r="D475" s="3" t="s">
        <v>72</v>
      </c>
      <c r="E475" s="3" t="s">
        <v>55</v>
      </c>
      <c r="F475" s="3" t="s">
        <v>55</v>
      </c>
      <c r="G475" s="3" t="s">
        <v>424</v>
      </c>
      <c r="H475" s="39">
        <v>2.0</v>
      </c>
      <c r="I475" s="55" t="s">
        <v>196</v>
      </c>
      <c r="J475" s="55" t="s">
        <v>197</v>
      </c>
      <c r="K475" s="29">
        <v>18.0</v>
      </c>
      <c r="L475" s="70" t="s">
        <v>692</v>
      </c>
      <c r="M475" s="39">
        <v>1.0</v>
      </c>
      <c r="N475" s="3" t="s">
        <v>502</v>
      </c>
      <c r="O475" s="3" t="s">
        <v>55</v>
      </c>
      <c r="P475" s="8"/>
      <c r="Q475" s="8"/>
      <c r="R475" s="8"/>
      <c r="S475" s="8"/>
      <c r="T475" s="8"/>
      <c r="U475" s="8"/>
      <c r="V475" s="8"/>
      <c r="W475" s="8"/>
      <c r="X475" s="8"/>
      <c r="Y475" s="8"/>
      <c r="Z475" s="8"/>
      <c r="AA475" s="8"/>
      <c r="AB475" s="8"/>
      <c r="AC475" s="8"/>
      <c r="AD475" s="8"/>
      <c r="AE475" s="8"/>
      <c r="AF475" s="8"/>
    </row>
    <row r="476" ht="12.0" customHeight="1">
      <c r="A476" s="7" t="s">
        <v>55</v>
      </c>
      <c r="B476" s="40">
        <v>42591.0</v>
      </c>
      <c r="C476" s="39">
        <v>2016.0</v>
      </c>
      <c r="D476" s="3" t="s">
        <v>72</v>
      </c>
      <c r="E476" s="3" t="s">
        <v>55</v>
      </c>
      <c r="F476" s="3" t="s">
        <v>55</v>
      </c>
      <c r="G476" s="3" t="s">
        <v>424</v>
      </c>
      <c r="H476" s="39">
        <v>2.0</v>
      </c>
      <c r="I476" s="8" t="s">
        <v>368</v>
      </c>
      <c r="J476" s="8" t="s">
        <v>369</v>
      </c>
      <c r="K476" s="29">
        <v>11.0</v>
      </c>
      <c r="L476" s="70" t="s">
        <v>692</v>
      </c>
      <c r="M476" s="39">
        <v>1.0</v>
      </c>
      <c r="N476" s="3" t="s">
        <v>502</v>
      </c>
      <c r="O476" s="3" t="s">
        <v>55</v>
      </c>
      <c r="P476" s="8"/>
      <c r="Q476" s="8"/>
      <c r="R476" s="8"/>
      <c r="S476" s="8"/>
      <c r="T476" s="8"/>
      <c r="U476" s="8"/>
      <c r="V476" s="8"/>
      <c r="W476" s="8"/>
      <c r="X476" s="8"/>
      <c r="Y476" s="8"/>
      <c r="Z476" s="8"/>
      <c r="AA476" s="8"/>
      <c r="AB476" s="8"/>
      <c r="AC476" s="8"/>
      <c r="AD476" s="8"/>
      <c r="AE476" s="8"/>
      <c r="AF476" s="8"/>
    </row>
    <row r="477" ht="12.0" customHeight="1">
      <c r="A477" s="7" t="s">
        <v>55</v>
      </c>
      <c r="B477" s="40">
        <v>42591.0</v>
      </c>
      <c r="C477" s="39">
        <v>2016.0</v>
      </c>
      <c r="D477" s="3" t="s">
        <v>72</v>
      </c>
      <c r="E477" s="3" t="s">
        <v>55</v>
      </c>
      <c r="F477" s="3" t="s">
        <v>700</v>
      </c>
      <c r="G477" s="3" t="s">
        <v>423</v>
      </c>
      <c r="H477" s="39">
        <v>1.0</v>
      </c>
      <c r="I477" s="3" t="s">
        <v>208</v>
      </c>
      <c r="J477" s="3" t="s">
        <v>209</v>
      </c>
      <c r="K477" s="39">
        <v>1.0</v>
      </c>
      <c r="L477" s="70" t="s">
        <v>692</v>
      </c>
      <c r="M477" s="3">
        <v>1.0</v>
      </c>
      <c r="N477" s="3" t="s">
        <v>502</v>
      </c>
      <c r="O477" s="3" t="s">
        <v>55</v>
      </c>
      <c r="P477" s="8"/>
      <c r="Q477" s="8"/>
      <c r="R477" s="8"/>
      <c r="S477" s="8"/>
      <c r="T477" s="8"/>
      <c r="U477" s="8"/>
      <c r="V477" s="8"/>
      <c r="W477" s="8"/>
      <c r="X477" s="8"/>
      <c r="Y477" s="8"/>
      <c r="Z477" s="8"/>
      <c r="AA477" s="8"/>
      <c r="AB477" s="8"/>
      <c r="AC477" s="8"/>
      <c r="AD477" s="8"/>
      <c r="AE477" s="8"/>
      <c r="AF477" s="8"/>
    </row>
    <row r="478" ht="12.0" customHeight="1">
      <c r="A478" s="7" t="s">
        <v>55</v>
      </c>
      <c r="B478" s="40">
        <v>42591.0</v>
      </c>
      <c r="C478" s="39">
        <v>2016.0</v>
      </c>
      <c r="D478" s="3" t="s">
        <v>72</v>
      </c>
      <c r="E478" s="3" t="s">
        <v>55</v>
      </c>
      <c r="F478" s="3" t="s">
        <v>55</v>
      </c>
      <c r="G478" s="3" t="s">
        <v>423</v>
      </c>
      <c r="H478" s="39">
        <v>1.0</v>
      </c>
      <c r="I478" s="3" t="s">
        <v>324</v>
      </c>
      <c r="J478" s="3" t="s">
        <v>325</v>
      </c>
      <c r="K478" s="39">
        <v>19.0</v>
      </c>
      <c r="L478" s="70" t="s">
        <v>764</v>
      </c>
      <c r="M478" s="39">
        <v>1.0</v>
      </c>
      <c r="N478" s="3" t="s">
        <v>502</v>
      </c>
      <c r="O478" s="3" t="s">
        <v>55</v>
      </c>
      <c r="P478" s="8"/>
      <c r="Q478" s="8"/>
      <c r="R478" s="8"/>
      <c r="S478" s="8"/>
      <c r="T478" s="8"/>
      <c r="U478" s="8"/>
      <c r="V478" s="8"/>
      <c r="W478" s="8"/>
      <c r="X478" s="8"/>
      <c r="Y478" s="8"/>
      <c r="Z478" s="8"/>
      <c r="AA478" s="8"/>
      <c r="AB478" s="8"/>
      <c r="AC478" s="8"/>
      <c r="AD478" s="8"/>
      <c r="AE478" s="8"/>
      <c r="AF478" s="8"/>
    </row>
    <row r="479" ht="12.0" customHeight="1">
      <c r="A479" s="7" t="s">
        <v>55</v>
      </c>
      <c r="B479" s="40">
        <v>42591.0</v>
      </c>
      <c r="C479" s="39">
        <v>2016.0</v>
      </c>
      <c r="D479" s="3" t="s">
        <v>72</v>
      </c>
      <c r="E479" s="3" t="s">
        <v>55</v>
      </c>
      <c r="F479" s="3" t="s">
        <v>55</v>
      </c>
      <c r="G479" s="3" t="s">
        <v>423</v>
      </c>
      <c r="H479" s="39">
        <v>1.0</v>
      </c>
      <c r="I479" s="3" t="s">
        <v>219</v>
      </c>
      <c r="J479" s="3" t="s">
        <v>220</v>
      </c>
      <c r="K479" s="39">
        <v>2.0</v>
      </c>
      <c r="L479" s="70" t="s">
        <v>692</v>
      </c>
      <c r="M479" s="39">
        <v>1.0</v>
      </c>
      <c r="N479" s="3" t="s">
        <v>502</v>
      </c>
      <c r="O479" s="3" t="s">
        <v>55</v>
      </c>
      <c r="P479" s="8"/>
      <c r="Q479" s="8"/>
      <c r="R479" s="8"/>
      <c r="S479" s="8"/>
      <c r="T479" s="8"/>
      <c r="U479" s="8"/>
      <c r="V479" s="8"/>
      <c r="W479" s="8"/>
      <c r="X479" s="8"/>
      <c r="Y479" s="8"/>
      <c r="Z479" s="8"/>
      <c r="AA479" s="8"/>
      <c r="AB479" s="8"/>
      <c r="AC479" s="8"/>
      <c r="AD479" s="8"/>
      <c r="AE479" s="8"/>
      <c r="AF479" s="8"/>
    </row>
    <row r="480" ht="12.0" customHeight="1">
      <c r="A480" s="7" t="s">
        <v>55</v>
      </c>
      <c r="B480" s="40">
        <v>42591.0</v>
      </c>
      <c r="C480" s="39">
        <v>2016.0</v>
      </c>
      <c r="D480" s="3" t="s">
        <v>72</v>
      </c>
      <c r="E480" s="3" t="s">
        <v>55</v>
      </c>
      <c r="F480" s="3" t="s">
        <v>55</v>
      </c>
      <c r="G480" s="3" t="s">
        <v>423</v>
      </c>
      <c r="H480" s="39">
        <v>1.0</v>
      </c>
      <c r="I480" s="3" t="s">
        <v>235</v>
      </c>
      <c r="J480" s="3" t="s">
        <v>236</v>
      </c>
      <c r="K480" s="39">
        <v>10.0</v>
      </c>
      <c r="L480" s="70" t="s">
        <v>692</v>
      </c>
      <c r="M480" s="39">
        <v>1.0</v>
      </c>
      <c r="N480" s="3" t="s">
        <v>502</v>
      </c>
      <c r="O480" s="3" t="s">
        <v>55</v>
      </c>
      <c r="P480" s="8"/>
      <c r="Q480" s="8"/>
      <c r="R480" s="8"/>
      <c r="S480" s="8"/>
      <c r="T480" s="8"/>
      <c r="U480" s="8"/>
      <c r="V480" s="8"/>
      <c r="W480" s="8"/>
      <c r="X480" s="8"/>
      <c r="Y480" s="8"/>
      <c r="Z480" s="8"/>
      <c r="AA480" s="8"/>
      <c r="AB480" s="8"/>
      <c r="AC480" s="8"/>
      <c r="AD480" s="8"/>
      <c r="AE480" s="8"/>
      <c r="AF480" s="8"/>
    </row>
    <row r="481" ht="12.0" customHeight="1">
      <c r="A481" s="7" t="s">
        <v>55</v>
      </c>
      <c r="B481" s="40">
        <v>42591.0</v>
      </c>
      <c r="C481" s="39">
        <v>2016.0</v>
      </c>
      <c r="D481" s="3" t="s">
        <v>72</v>
      </c>
      <c r="E481" s="3" t="s">
        <v>55</v>
      </c>
      <c r="F481" s="3" t="s">
        <v>55</v>
      </c>
      <c r="G481" s="3" t="s">
        <v>423</v>
      </c>
      <c r="H481" s="39">
        <v>1.0</v>
      </c>
      <c r="I481" s="3" t="s">
        <v>314</v>
      </c>
      <c r="J481" s="3" t="s">
        <v>315</v>
      </c>
      <c r="K481" s="39">
        <v>2.0</v>
      </c>
      <c r="L481" s="70" t="s">
        <v>692</v>
      </c>
      <c r="M481" s="39">
        <v>1.0</v>
      </c>
      <c r="N481" s="3" t="s">
        <v>502</v>
      </c>
      <c r="O481" s="3" t="s">
        <v>55</v>
      </c>
      <c r="P481" s="8"/>
      <c r="Q481" s="8"/>
      <c r="R481" s="8"/>
      <c r="S481" s="8"/>
      <c r="T481" s="8"/>
      <c r="U481" s="8"/>
      <c r="V481" s="8"/>
      <c r="W481" s="8"/>
      <c r="X481" s="8"/>
      <c r="Y481" s="8"/>
      <c r="Z481" s="8"/>
      <c r="AA481" s="8"/>
      <c r="AB481" s="8"/>
      <c r="AC481" s="8"/>
      <c r="AD481" s="8"/>
      <c r="AE481" s="8"/>
      <c r="AF481" s="8"/>
    </row>
    <row r="482" ht="12.0" customHeight="1">
      <c r="A482" s="7" t="s">
        <v>55</v>
      </c>
      <c r="B482" s="40">
        <v>42591.0</v>
      </c>
      <c r="C482" s="39">
        <v>2016.0</v>
      </c>
      <c r="D482" s="3" t="s">
        <v>72</v>
      </c>
      <c r="E482" s="3" t="s">
        <v>55</v>
      </c>
      <c r="F482" s="3" t="s">
        <v>55</v>
      </c>
      <c r="G482" s="3" t="s">
        <v>423</v>
      </c>
      <c r="H482" s="39">
        <v>1.0</v>
      </c>
      <c r="I482" s="8" t="s">
        <v>292</v>
      </c>
      <c r="J482" s="8" t="s">
        <v>293</v>
      </c>
      <c r="K482" s="29">
        <v>3.0</v>
      </c>
      <c r="L482" s="70" t="s">
        <v>692</v>
      </c>
      <c r="M482" s="39">
        <v>1.0</v>
      </c>
      <c r="N482" s="3" t="s">
        <v>502</v>
      </c>
      <c r="O482" s="3" t="s">
        <v>55</v>
      </c>
      <c r="P482" s="8"/>
      <c r="Q482" s="8"/>
      <c r="R482" s="8"/>
      <c r="S482" s="8"/>
      <c r="T482" s="8"/>
      <c r="U482" s="8"/>
      <c r="V482" s="8"/>
      <c r="W482" s="8"/>
      <c r="X482" s="8"/>
      <c r="Y482" s="8"/>
      <c r="Z482" s="8"/>
      <c r="AA482" s="8"/>
      <c r="AB482" s="8"/>
      <c r="AC482" s="8"/>
      <c r="AD482" s="8"/>
      <c r="AE482" s="8"/>
      <c r="AF482" s="8"/>
    </row>
    <row r="483" ht="12.0" customHeight="1">
      <c r="A483" s="7" t="s">
        <v>55</v>
      </c>
      <c r="B483" s="40">
        <v>42591.0</v>
      </c>
      <c r="C483" s="39">
        <v>2016.0</v>
      </c>
      <c r="D483" s="3" t="s">
        <v>72</v>
      </c>
      <c r="E483" s="3" t="s">
        <v>55</v>
      </c>
      <c r="F483" s="3" t="s">
        <v>55</v>
      </c>
      <c r="G483" s="8" t="s">
        <v>423</v>
      </c>
      <c r="H483" s="29">
        <v>1.0</v>
      </c>
      <c r="I483" s="8" t="s">
        <v>324</v>
      </c>
      <c r="J483" s="8" t="s">
        <v>325</v>
      </c>
      <c r="K483" s="29">
        <v>19.0</v>
      </c>
      <c r="L483" s="70" t="s">
        <v>764</v>
      </c>
      <c r="M483" s="39">
        <v>1.0</v>
      </c>
      <c r="N483" s="3" t="s">
        <v>502</v>
      </c>
      <c r="O483" s="3" t="s">
        <v>55</v>
      </c>
      <c r="P483" s="8"/>
      <c r="Q483" s="8"/>
      <c r="R483" s="8"/>
      <c r="S483" s="8"/>
      <c r="T483" s="8"/>
      <c r="U483" s="8"/>
      <c r="V483" s="8"/>
      <c r="W483" s="8"/>
      <c r="X483" s="8"/>
      <c r="Y483" s="8"/>
      <c r="Z483" s="8"/>
      <c r="AA483" s="8"/>
      <c r="AB483" s="8"/>
      <c r="AC483" s="8"/>
      <c r="AD483" s="8"/>
      <c r="AE483" s="8"/>
      <c r="AF483" s="8"/>
    </row>
    <row r="484" ht="12.0" customHeight="1">
      <c r="A484" s="7" t="s">
        <v>55</v>
      </c>
      <c r="B484" s="40">
        <v>42591.0</v>
      </c>
      <c r="C484" s="39">
        <v>2016.0</v>
      </c>
      <c r="D484" s="3" t="s">
        <v>72</v>
      </c>
      <c r="E484" s="3" t="s">
        <v>55</v>
      </c>
      <c r="F484" s="3" t="s">
        <v>55</v>
      </c>
      <c r="G484" s="8" t="s">
        <v>423</v>
      </c>
      <c r="H484" s="29">
        <v>1.0</v>
      </c>
      <c r="I484" s="8" t="s">
        <v>219</v>
      </c>
      <c r="J484" s="8" t="s">
        <v>220</v>
      </c>
      <c r="K484" s="29">
        <v>2.0</v>
      </c>
      <c r="L484" s="70" t="s">
        <v>692</v>
      </c>
      <c r="M484" s="39">
        <v>1.0</v>
      </c>
      <c r="N484" s="3" t="s">
        <v>502</v>
      </c>
      <c r="O484" s="3" t="s">
        <v>55</v>
      </c>
      <c r="P484" s="8"/>
      <c r="Q484" s="8"/>
      <c r="R484" s="8"/>
      <c r="S484" s="8"/>
      <c r="T484" s="8"/>
      <c r="U484" s="8"/>
      <c r="V484" s="8"/>
      <c r="W484" s="8"/>
      <c r="X484" s="8"/>
      <c r="Y484" s="8"/>
      <c r="Z484" s="8"/>
      <c r="AA484" s="8"/>
      <c r="AB484" s="8"/>
      <c r="AC484" s="8"/>
      <c r="AD484" s="8"/>
      <c r="AE484" s="8"/>
      <c r="AF484" s="8"/>
    </row>
    <row r="485" ht="12.0" customHeight="1">
      <c r="A485" s="7" t="s">
        <v>55</v>
      </c>
      <c r="B485" s="40">
        <v>42591.0</v>
      </c>
      <c r="C485" s="39">
        <v>2016.0</v>
      </c>
      <c r="D485" s="3" t="s">
        <v>72</v>
      </c>
      <c r="E485" s="3" t="s">
        <v>55</v>
      </c>
      <c r="F485" s="3" t="s">
        <v>55</v>
      </c>
      <c r="G485" s="8" t="s">
        <v>423</v>
      </c>
      <c r="H485" s="29">
        <v>1.0</v>
      </c>
      <c r="I485" s="8" t="s">
        <v>235</v>
      </c>
      <c r="J485" s="3" t="s">
        <v>236</v>
      </c>
      <c r="K485" s="29">
        <v>10.0</v>
      </c>
      <c r="L485" s="70" t="s">
        <v>692</v>
      </c>
      <c r="M485" s="39">
        <v>1.0</v>
      </c>
      <c r="N485" s="3" t="s">
        <v>502</v>
      </c>
      <c r="O485" s="3" t="s">
        <v>55</v>
      </c>
      <c r="P485" s="8"/>
      <c r="Q485" s="8"/>
      <c r="R485" s="8"/>
      <c r="S485" s="8"/>
      <c r="T485" s="8"/>
      <c r="U485" s="8"/>
      <c r="V485" s="8"/>
      <c r="W485" s="8"/>
      <c r="X485" s="8"/>
      <c r="Y485" s="8"/>
      <c r="Z485" s="8"/>
      <c r="AA485" s="8"/>
      <c r="AB485" s="8"/>
      <c r="AC485" s="8"/>
      <c r="AD485" s="8"/>
      <c r="AE485" s="8"/>
      <c r="AF485" s="8"/>
    </row>
    <row r="486" ht="12.0" customHeight="1">
      <c r="A486" s="7" t="s">
        <v>55</v>
      </c>
      <c r="B486" s="40">
        <v>42591.0</v>
      </c>
      <c r="C486" s="39">
        <v>2016.0</v>
      </c>
      <c r="D486" s="3" t="s">
        <v>72</v>
      </c>
      <c r="E486" s="3" t="s">
        <v>55</v>
      </c>
      <c r="F486" s="3" t="s">
        <v>55</v>
      </c>
      <c r="G486" s="8" t="s">
        <v>423</v>
      </c>
      <c r="H486" s="29">
        <v>1.0</v>
      </c>
      <c r="I486" s="8" t="s">
        <v>314</v>
      </c>
      <c r="J486" s="8" t="s">
        <v>315</v>
      </c>
      <c r="K486" s="29">
        <v>2.0</v>
      </c>
      <c r="L486" s="70" t="s">
        <v>692</v>
      </c>
      <c r="M486" s="39">
        <v>1.0</v>
      </c>
      <c r="N486" s="3" t="s">
        <v>502</v>
      </c>
      <c r="O486" s="3" t="s">
        <v>55</v>
      </c>
      <c r="P486" s="8"/>
      <c r="Q486" s="8"/>
      <c r="R486" s="8"/>
      <c r="S486" s="8"/>
      <c r="T486" s="8"/>
      <c r="U486" s="8"/>
      <c r="V486" s="8"/>
      <c r="W486" s="8"/>
      <c r="X486" s="8"/>
      <c r="Y486" s="8"/>
      <c r="Z486" s="8"/>
      <c r="AA486" s="8"/>
      <c r="AB486" s="8"/>
      <c r="AC486" s="8"/>
      <c r="AD486" s="8"/>
      <c r="AE486" s="8"/>
      <c r="AF486" s="8"/>
    </row>
    <row r="487" ht="12.0" customHeight="1">
      <c r="A487" s="7" t="s">
        <v>55</v>
      </c>
      <c r="B487" s="40">
        <v>42591.0</v>
      </c>
      <c r="C487" s="39">
        <v>2016.0</v>
      </c>
      <c r="D487" s="3" t="s">
        <v>72</v>
      </c>
      <c r="E487" s="3" t="s">
        <v>55</v>
      </c>
      <c r="F487" s="3" t="s">
        <v>55</v>
      </c>
      <c r="G487" s="8" t="s">
        <v>423</v>
      </c>
      <c r="H487" s="29">
        <v>1.0</v>
      </c>
      <c r="I487" s="8" t="s">
        <v>292</v>
      </c>
      <c r="J487" s="8" t="s">
        <v>293</v>
      </c>
      <c r="K487" s="29">
        <v>3.0</v>
      </c>
      <c r="L487" s="70" t="s">
        <v>692</v>
      </c>
      <c r="M487" s="39">
        <v>1.0</v>
      </c>
      <c r="N487" s="3" t="s">
        <v>502</v>
      </c>
      <c r="O487" s="3" t="s">
        <v>55</v>
      </c>
      <c r="P487" s="8"/>
      <c r="Q487" s="8"/>
      <c r="R487" s="8"/>
      <c r="S487" s="8"/>
      <c r="T487" s="8"/>
      <c r="U487" s="8"/>
      <c r="V487" s="8"/>
      <c r="W487" s="8"/>
      <c r="X487" s="8"/>
      <c r="Y487" s="8"/>
      <c r="Z487" s="8"/>
      <c r="AA487" s="8"/>
      <c r="AB487" s="8"/>
      <c r="AC487" s="8"/>
      <c r="AD487" s="8"/>
      <c r="AE487" s="8"/>
      <c r="AF487" s="8"/>
    </row>
    <row r="488" ht="12.0" customHeight="1">
      <c r="A488" s="7" t="s">
        <v>55</v>
      </c>
      <c r="B488" s="40">
        <v>42591.0</v>
      </c>
      <c r="C488" s="39">
        <v>2016.0</v>
      </c>
      <c r="D488" s="3" t="s">
        <v>72</v>
      </c>
      <c r="E488" s="3" t="s">
        <v>55</v>
      </c>
      <c r="F488" s="3" t="s">
        <v>700</v>
      </c>
      <c r="G488" s="3" t="s">
        <v>423</v>
      </c>
      <c r="H488" s="39">
        <v>2.0</v>
      </c>
      <c r="I488" s="3" t="s">
        <v>208</v>
      </c>
      <c r="J488" s="3" t="s">
        <v>209</v>
      </c>
      <c r="K488" s="39">
        <v>2.0</v>
      </c>
      <c r="L488" s="70" t="s">
        <v>692</v>
      </c>
      <c r="M488" s="3">
        <v>1.0</v>
      </c>
      <c r="N488" s="3" t="s">
        <v>502</v>
      </c>
      <c r="O488" s="3" t="s">
        <v>55</v>
      </c>
      <c r="P488" s="8"/>
      <c r="Q488" s="8"/>
      <c r="R488" s="8"/>
      <c r="S488" s="8"/>
      <c r="T488" s="8"/>
      <c r="U488" s="8"/>
      <c r="V488" s="8"/>
      <c r="W488" s="8"/>
      <c r="X488" s="8"/>
      <c r="Y488" s="8"/>
      <c r="Z488" s="8"/>
      <c r="AA488" s="8"/>
      <c r="AB488" s="8"/>
      <c r="AC488" s="8"/>
      <c r="AD488" s="8"/>
      <c r="AE488" s="8"/>
      <c r="AF488" s="8"/>
    </row>
    <row r="489" ht="12.0" customHeight="1">
      <c r="A489" s="7" t="s">
        <v>55</v>
      </c>
      <c r="B489" s="40">
        <v>42591.0</v>
      </c>
      <c r="C489" s="39">
        <v>2016.0</v>
      </c>
      <c r="D489" s="3" t="s">
        <v>72</v>
      </c>
      <c r="E489" s="3" t="s">
        <v>55</v>
      </c>
      <c r="F489" s="3" t="s">
        <v>55</v>
      </c>
      <c r="G489" s="3" t="s">
        <v>423</v>
      </c>
      <c r="H489" s="29">
        <v>2.0</v>
      </c>
      <c r="I489" s="8" t="s">
        <v>328</v>
      </c>
      <c r="J489" s="8" t="s">
        <v>329</v>
      </c>
      <c r="K489" s="29">
        <v>1.0</v>
      </c>
      <c r="L489" s="70" t="s">
        <v>692</v>
      </c>
      <c r="M489" s="39">
        <v>1.0</v>
      </c>
      <c r="N489" s="3" t="s">
        <v>502</v>
      </c>
      <c r="O489" s="3" t="s">
        <v>55</v>
      </c>
      <c r="P489" s="8"/>
      <c r="Q489" s="8"/>
      <c r="R489" s="8"/>
      <c r="S489" s="8"/>
      <c r="T489" s="8"/>
      <c r="U489" s="8"/>
      <c r="V489" s="8"/>
      <c r="W489" s="8"/>
      <c r="X489" s="8"/>
      <c r="Y489" s="8"/>
      <c r="Z489" s="8"/>
      <c r="AA489" s="8"/>
      <c r="AB489" s="8"/>
      <c r="AC489" s="8"/>
      <c r="AD489" s="8"/>
      <c r="AE489" s="8"/>
      <c r="AF489" s="8"/>
    </row>
    <row r="490" ht="12.0" customHeight="1">
      <c r="A490" s="7" t="s">
        <v>55</v>
      </c>
      <c r="B490" s="40">
        <v>42591.0</v>
      </c>
      <c r="C490" s="39">
        <v>2016.0</v>
      </c>
      <c r="D490" s="3" t="s">
        <v>72</v>
      </c>
      <c r="E490" s="3" t="s">
        <v>55</v>
      </c>
      <c r="F490" s="3" t="s">
        <v>55</v>
      </c>
      <c r="G490" s="3" t="s">
        <v>423</v>
      </c>
      <c r="H490" s="29">
        <v>2.0</v>
      </c>
      <c r="I490" s="8" t="s">
        <v>314</v>
      </c>
      <c r="J490" s="8" t="s">
        <v>315</v>
      </c>
      <c r="K490" s="29">
        <v>12.0</v>
      </c>
      <c r="L490" s="70" t="s">
        <v>692</v>
      </c>
      <c r="M490" s="39">
        <v>1.0</v>
      </c>
      <c r="N490" s="3" t="s">
        <v>502</v>
      </c>
      <c r="O490" s="3" t="s">
        <v>55</v>
      </c>
      <c r="P490" s="8"/>
      <c r="Q490" s="8"/>
      <c r="R490" s="8"/>
      <c r="S490" s="8"/>
      <c r="T490" s="8"/>
      <c r="U490" s="8"/>
      <c r="V490" s="8"/>
      <c r="W490" s="8"/>
      <c r="X490" s="8"/>
      <c r="Y490" s="8"/>
      <c r="Z490" s="8"/>
      <c r="AA490" s="8"/>
      <c r="AB490" s="8"/>
      <c r="AC490" s="8"/>
      <c r="AD490" s="8"/>
      <c r="AE490" s="8"/>
      <c r="AF490" s="8"/>
    </row>
    <row r="491" ht="12.0" customHeight="1">
      <c r="A491" s="7" t="s">
        <v>55</v>
      </c>
      <c r="B491" s="40">
        <v>42591.0</v>
      </c>
      <c r="C491" s="39">
        <v>2016.0</v>
      </c>
      <c r="D491" s="3" t="s">
        <v>72</v>
      </c>
      <c r="E491" s="3" t="s">
        <v>55</v>
      </c>
      <c r="F491" s="3" t="s">
        <v>55</v>
      </c>
      <c r="G491" s="8" t="s">
        <v>423</v>
      </c>
      <c r="H491" s="29">
        <v>2.0</v>
      </c>
      <c r="I491" s="8" t="s">
        <v>328</v>
      </c>
      <c r="J491" s="8" t="s">
        <v>329</v>
      </c>
      <c r="K491" s="29">
        <v>1.0</v>
      </c>
      <c r="L491" s="70" t="s">
        <v>692</v>
      </c>
      <c r="M491" s="39">
        <v>1.0</v>
      </c>
      <c r="N491" s="3" t="s">
        <v>502</v>
      </c>
      <c r="O491" s="3" t="s">
        <v>55</v>
      </c>
      <c r="P491" s="8"/>
      <c r="Q491" s="8"/>
      <c r="R491" s="8"/>
      <c r="S491" s="8"/>
      <c r="T491" s="8"/>
      <c r="U491" s="8"/>
      <c r="V491" s="8"/>
      <c r="W491" s="8"/>
      <c r="X491" s="8"/>
      <c r="Y491" s="8"/>
      <c r="Z491" s="8"/>
      <c r="AA491" s="8"/>
      <c r="AB491" s="8"/>
      <c r="AC491" s="8"/>
      <c r="AD491" s="8"/>
      <c r="AE491" s="8"/>
      <c r="AF491" s="8"/>
    </row>
    <row r="492" ht="12.0" customHeight="1">
      <c r="A492" s="7" t="s">
        <v>55</v>
      </c>
      <c r="B492" s="40">
        <v>42591.0</v>
      </c>
      <c r="C492" s="39">
        <v>2016.0</v>
      </c>
      <c r="D492" s="3" t="s">
        <v>72</v>
      </c>
      <c r="E492" s="3" t="s">
        <v>55</v>
      </c>
      <c r="F492" s="3" t="s">
        <v>55</v>
      </c>
      <c r="G492" s="8" t="s">
        <v>423</v>
      </c>
      <c r="H492" s="29">
        <v>2.0</v>
      </c>
      <c r="I492" s="8" t="s">
        <v>314</v>
      </c>
      <c r="J492" s="8" t="s">
        <v>315</v>
      </c>
      <c r="K492" s="29">
        <v>12.0</v>
      </c>
      <c r="L492" s="70" t="s">
        <v>692</v>
      </c>
      <c r="M492" s="39">
        <v>1.0</v>
      </c>
      <c r="N492" s="3" t="s">
        <v>502</v>
      </c>
      <c r="O492" s="3" t="s">
        <v>55</v>
      </c>
      <c r="P492" s="8"/>
      <c r="Q492" s="8"/>
      <c r="R492" s="8"/>
      <c r="S492" s="8"/>
      <c r="T492" s="8"/>
      <c r="U492" s="8"/>
      <c r="V492" s="8"/>
      <c r="W492" s="8"/>
      <c r="X492" s="8"/>
      <c r="Y492" s="8"/>
      <c r="Z492" s="8"/>
      <c r="AA492" s="8"/>
      <c r="AB492" s="8"/>
      <c r="AC492" s="8"/>
      <c r="AD492" s="8"/>
      <c r="AE492" s="8"/>
      <c r="AF492" s="8"/>
    </row>
    <row r="493" ht="12.0" customHeight="1">
      <c r="A493" s="7" t="s">
        <v>55</v>
      </c>
      <c r="B493" s="74">
        <v>42591.0</v>
      </c>
      <c r="C493" s="75">
        <v>2016.0</v>
      </c>
      <c r="D493" s="59" t="s">
        <v>72</v>
      </c>
      <c r="E493" s="59" t="s">
        <v>55</v>
      </c>
      <c r="F493" s="59" t="s">
        <v>700</v>
      </c>
      <c r="G493" s="59" t="s">
        <v>428</v>
      </c>
      <c r="H493" s="75">
        <v>1.0</v>
      </c>
      <c r="I493" s="59" t="s">
        <v>328</v>
      </c>
      <c r="J493" s="59" t="s">
        <v>329</v>
      </c>
      <c r="K493" s="75">
        <v>2.0</v>
      </c>
      <c r="L493" s="76" t="s">
        <v>692</v>
      </c>
      <c r="M493" s="75">
        <v>1.0</v>
      </c>
      <c r="N493" s="59" t="s">
        <v>502</v>
      </c>
      <c r="O493" s="59" t="s">
        <v>55</v>
      </c>
      <c r="P493" s="77"/>
      <c r="Q493" s="77"/>
      <c r="R493" s="77"/>
      <c r="S493" s="77"/>
      <c r="T493" s="77"/>
      <c r="U493" s="77"/>
      <c r="V493" s="77"/>
      <c r="W493" s="77"/>
      <c r="X493" s="77"/>
      <c r="Y493" s="77"/>
      <c r="Z493" s="77"/>
      <c r="AA493" s="77"/>
      <c r="AB493" s="77"/>
      <c r="AC493" s="77"/>
      <c r="AD493" s="77"/>
      <c r="AE493" s="77"/>
      <c r="AF493" s="77"/>
    </row>
    <row r="494" ht="12.0" customHeight="1">
      <c r="A494" s="7" t="s">
        <v>55</v>
      </c>
      <c r="B494" s="40">
        <v>42591.0</v>
      </c>
      <c r="C494" s="39">
        <v>2016.0</v>
      </c>
      <c r="D494" s="3" t="s">
        <v>72</v>
      </c>
      <c r="E494" s="3" t="s">
        <v>55</v>
      </c>
      <c r="F494" s="3" t="s">
        <v>700</v>
      </c>
      <c r="G494" s="3" t="s">
        <v>428</v>
      </c>
      <c r="H494" s="39">
        <v>1.0</v>
      </c>
      <c r="I494" s="3" t="s">
        <v>208</v>
      </c>
      <c r="J494" s="3" t="s">
        <v>209</v>
      </c>
      <c r="K494" s="39">
        <v>3.0</v>
      </c>
      <c r="L494" s="70" t="s">
        <v>692</v>
      </c>
      <c r="M494" s="3">
        <v>1.0</v>
      </c>
      <c r="N494" s="3" t="s">
        <v>502</v>
      </c>
      <c r="O494" s="3" t="s">
        <v>55</v>
      </c>
      <c r="P494" s="8"/>
      <c r="Q494" s="8"/>
      <c r="R494" s="8"/>
      <c r="S494" s="8"/>
      <c r="T494" s="8"/>
      <c r="U494" s="8"/>
      <c r="V494" s="8"/>
      <c r="W494" s="8"/>
      <c r="X494" s="8"/>
      <c r="Y494" s="8"/>
      <c r="Z494" s="8"/>
      <c r="AA494" s="8"/>
      <c r="AB494" s="8"/>
      <c r="AC494" s="8"/>
      <c r="AD494" s="8"/>
      <c r="AE494" s="8"/>
      <c r="AF494" s="8"/>
    </row>
    <row r="495" ht="12.0" customHeight="1">
      <c r="A495" s="7" t="s">
        <v>55</v>
      </c>
      <c r="B495" s="40">
        <v>42591.0</v>
      </c>
      <c r="C495" s="39">
        <v>2016.0</v>
      </c>
      <c r="D495" s="3" t="s">
        <v>72</v>
      </c>
      <c r="E495" s="3" t="s">
        <v>55</v>
      </c>
      <c r="F495" s="3" t="s">
        <v>55</v>
      </c>
      <c r="G495" s="3" t="s">
        <v>428</v>
      </c>
      <c r="H495" s="39">
        <v>1.0</v>
      </c>
      <c r="I495" s="3" t="s">
        <v>326</v>
      </c>
      <c r="J495" s="3" t="s">
        <v>327</v>
      </c>
      <c r="K495" s="39">
        <v>4.0</v>
      </c>
      <c r="L495" s="70" t="s">
        <v>692</v>
      </c>
      <c r="M495" s="39">
        <v>1.0</v>
      </c>
      <c r="N495" s="3" t="s">
        <v>502</v>
      </c>
      <c r="O495" s="3" t="s">
        <v>55</v>
      </c>
      <c r="P495" s="8"/>
      <c r="Q495" s="8"/>
      <c r="R495" s="8"/>
      <c r="S495" s="8"/>
      <c r="T495" s="8"/>
      <c r="U495" s="8"/>
      <c r="V495" s="8"/>
      <c r="W495" s="8"/>
      <c r="X495" s="8"/>
      <c r="Y495" s="8"/>
      <c r="Z495" s="8"/>
      <c r="AA495" s="8"/>
      <c r="AB495" s="8"/>
      <c r="AC495" s="8"/>
      <c r="AD495" s="8"/>
      <c r="AE495" s="8"/>
      <c r="AF495" s="8"/>
    </row>
    <row r="496" ht="12.0" customHeight="1">
      <c r="A496" s="7" t="s">
        <v>55</v>
      </c>
      <c r="B496" s="40">
        <v>42591.0</v>
      </c>
      <c r="C496" s="39">
        <v>2016.0</v>
      </c>
      <c r="D496" s="3" t="s">
        <v>72</v>
      </c>
      <c r="E496" s="3" t="s">
        <v>55</v>
      </c>
      <c r="F496" s="3" t="s">
        <v>55</v>
      </c>
      <c r="G496" s="3" t="s">
        <v>428</v>
      </c>
      <c r="H496" s="39">
        <v>1.0</v>
      </c>
      <c r="I496" s="3" t="s">
        <v>314</v>
      </c>
      <c r="J496" s="3" t="s">
        <v>315</v>
      </c>
      <c r="K496" s="39">
        <v>11.0</v>
      </c>
      <c r="L496" s="70" t="s">
        <v>692</v>
      </c>
      <c r="M496" s="39">
        <v>1.0</v>
      </c>
      <c r="N496" s="3" t="s">
        <v>502</v>
      </c>
      <c r="O496" s="3" t="s">
        <v>55</v>
      </c>
      <c r="P496" s="8"/>
      <c r="Q496" s="8"/>
      <c r="R496" s="8"/>
      <c r="S496" s="8"/>
      <c r="T496" s="8"/>
      <c r="U496" s="8"/>
      <c r="V496" s="8"/>
      <c r="W496" s="8"/>
      <c r="X496" s="8"/>
      <c r="Y496" s="8"/>
      <c r="Z496" s="8"/>
      <c r="AA496" s="8"/>
      <c r="AB496" s="8"/>
      <c r="AC496" s="8"/>
      <c r="AD496" s="8"/>
      <c r="AE496" s="8"/>
      <c r="AF496" s="8"/>
    </row>
    <row r="497" ht="12.0" customHeight="1">
      <c r="A497" s="7" t="s">
        <v>55</v>
      </c>
      <c r="B497" s="40">
        <v>42591.0</v>
      </c>
      <c r="C497" s="39">
        <v>2016.0</v>
      </c>
      <c r="D497" s="3" t="s">
        <v>72</v>
      </c>
      <c r="E497" s="3" t="s">
        <v>55</v>
      </c>
      <c r="F497" s="3" t="s">
        <v>55</v>
      </c>
      <c r="G497" s="3" t="s">
        <v>428</v>
      </c>
      <c r="H497" s="39">
        <v>1.0</v>
      </c>
      <c r="I497" s="3" t="s">
        <v>368</v>
      </c>
      <c r="J497" s="3" t="s">
        <v>369</v>
      </c>
      <c r="K497" s="39">
        <v>1.0</v>
      </c>
      <c r="L497" s="70" t="s">
        <v>692</v>
      </c>
      <c r="M497" s="3">
        <v>1.0</v>
      </c>
      <c r="N497" s="3" t="s">
        <v>502</v>
      </c>
      <c r="O497" s="3" t="s">
        <v>55</v>
      </c>
      <c r="P497" s="8"/>
      <c r="Q497" s="8"/>
      <c r="R497" s="8"/>
      <c r="S497" s="8"/>
      <c r="T497" s="8"/>
      <c r="U497" s="8"/>
      <c r="V497" s="8"/>
      <c r="W497" s="8"/>
      <c r="X497" s="8"/>
      <c r="Y497" s="8"/>
      <c r="Z497" s="8"/>
      <c r="AA497" s="8"/>
      <c r="AB497" s="8"/>
      <c r="AC497" s="8"/>
      <c r="AD497" s="8"/>
      <c r="AE497" s="8"/>
      <c r="AF497" s="8"/>
    </row>
    <row r="498" ht="12.0" customHeight="1">
      <c r="A498" s="7" t="s">
        <v>55</v>
      </c>
      <c r="B498" s="40">
        <v>42591.0</v>
      </c>
      <c r="C498" s="39">
        <v>2016.0</v>
      </c>
      <c r="D498" s="3" t="s">
        <v>72</v>
      </c>
      <c r="E498" s="3" t="s">
        <v>55</v>
      </c>
      <c r="F498" s="3" t="s">
        <v>55</v>
      </c>
      <c r="G498" s="3" t="s">
        <v>428</v>
      </c>
      <c r="H498" s="39">
        <v>1.0</v>
      </c>
      <c r="I498" s="3" t="s">
        <v>324</v>
      </c>
      <c r="J498" s="3" t="s">
        <v>325</v>
      </c>
      <c r="K498" s="39">
        <v>1.0</v>
      </c>
      <c r="L498" s="70" t="s">
        <v>764</v>
      </c>
      <c r="M498" s="39">
        <v>1.0</v>
      </c>
      <c r="N498" s="3" t="s">
        <v>502</v>
      </c>
      <c r="O498" s="3" t="s">
        <v>55</v>
      </c>
      <c r="P498" s="8"/>
      <c r="Q498" s="8"/>
      <c r="R498" s="8"/>
      <c r="S498" s="8"/>
      <c r="T498" s="8"/>
      <c r="U498" s="8"/>
      <c r="V498" s="8"/>
      <c r="W498" s="8"/>
      <c r="X498" s="8"/>
      <c r="Y498" s="8"/>
      <c r="Z498" s="8"/>
      <c r="AA498" s="8"/>
      <c r="AB498" s="8"/>
      <c r="AC498" s="8"/>
      <c r="AD498" s="8"/>
      <c r="AE498" s="8"/>
      <c r="AF498" s="8"/>
    </row>
    <row r="499" ht="12.0" customHeight="1">
      <c r="A499" s="7" t="s">
        <v>55</v>
      </c>
      <c r="B499" s="40">
        <v>42591.0</v>
      </c>
      <c r="C499" s="39">
        <v>2016.0</v>
      </c>
      <c r="D499" s="3" t="s">
        <v>72</v>
      </c>
      <c r="E499" s="3" t="s">
        <v>55</v>
      </c>
      <c r="F499" s="3" t="s">
        <v>55</v>
      </c>
      <c r="G499" s="3" t="s">
        <v>428</v>
      </c>
      <c r="H499" s="39">
        <v>1.0</v>
      </c>
      <c r="I499" s="3" t="s">
        <v>70</v>
      </c>
      <c r="J499" s="3" t="s">
        <v>71</v>
      </c>
      <c r="K499" s="39">
        <v>2.0</v>
      </c>
      <c r="L499" s="70" t="s">
        <v>692</v>
      </c>
      <c r="M499" s="39">
        <v>1.0</v>
      </c>
      <c r="N499" s="3" t="s">
        <v>502</v>
      </c>
      <c r="O499" s="3" t="s">
        <v>55</v>
      </c>
      <c r="P499" s="8"/>
      <c r="Q499" s="8"/>
      <c r="R499" s="8"/>
      <c r="S499" s="8"/>
      <c r="T499" s="8"/>
      <c r="U499" s="8"/>
      <c r="V499" s="8"/>
      <c r="W499" s="8"/>
      <c r="X499" s="8"/>
      <c r="Y499" s="8"/>
      <c r="Z499" s="8"/>
      <c r="AA499" s="8"/>
      <c r="AB499" s="8"/>
      <c r="AC499" s="8"/>
      <c r="AD499" s="8"/>
      <c r="AE499" s="8"/>
      <c r="AF499" s="8"/>
    </row>
    <row r="500" ht="12.0" customHeight="1">
      <c r="A500" s="7" t="s">
        <v>55</v>
      </c>
      <c r="B500" s="40">
        <v>42591.0</v>
      </c>
      <c r="C500" s="39">
        <v>2016.0</v>
      </c>
      <c r="D500" s="3" t="s">
        <v>72</v>
      </c>
      <c r="E500" s="3" t="s">
        <v>55</v>
      </c>
      <c r="F500" s="3" t="s">
        <v>55</v>
      </c>
      <c r="G500" s="3" t="s">
        <v>428</v>
      </c>
      <c r="H500" s="39">
        <v>2.0</v>
      </c>
      <c r="I500" s="3" t="s">
        <v>324</v>
      </c>
      <c r="J500" s="3" t="s">
        <v>325</v>
      </c>
      <c r="K500" s="39">
        <v>9.0</v>
      </c>
      <c r="L500" s="70" t="s">
        <v>764</v>
      </c>
      <c r="M500" s="39">
        <v>1.0</v>
      </c>
      <c r="N500" s="3" t="s">
        <v>502</v>
      </c>
      <c r="O500" s="3" t="s">
        <v>55</v>
      </c>
      <c r="P500" s="8"/>
      <c r="Q500" s="8"/>
      <c r="R500" s="8"/>
      <c r="S500" s="8"/>
      <c r="T500" s="8"/>
      <c r="U500" s="8"/>
      <c r="V500" s="8"/>
      <c r="W500" s="8"/>
      <c r="X500" s="8"/>
      <c r="Y500" s="8"/>
      <c r="Z500" s="8"/>
      <c r="AA500" s="8"/>
      <c r="AB500" s="8"/>
      <c r="AC500" s="8"/>
      <c r="AD500" s="8"/>
      <c r="AE500" s="8"/>
      <c r="AF500" s="8"/>
    </row>
    <row r="501" ht="12.0" customHeight="1">
      <c r="A501" s="7" t="s">
        <v>55</v>
      </c>
      <c r="B501" s="40">
        <v>42591.0</v>
      </c>
      <c r="C501" s="39">
        <v>2016.0</v>
      </c>
      <c r="D501" s="3" t="s">
        <v>72</v>
      </c>
      <c r="E501" s="3" t="s">
        <v>55</v>
      </c>
      <c r="F501" s="3" t="s">
        <v>55</v>
      </c>
      <c r="G501" s="3" t="s">
        <v>428</v>
      </c>
      <c r="H501" s="39">
        <v>2.0</v>
      </c>
      <c r="I501" s="55" t="s">
        <v>328</v>
      </c>
      <c r="J501" s="55" t="s">
        <v>329</v>
      </c>
      <c r="K501" s="39">
        <v>23.0</v>
      </c>
      <c r="L501" s="70" t="s">
        <v>692</v>
      </c>
      <c r="M501" s="39">
        <v>1.0</v>
      </c>
      <c r="N501" s="3" t="s">
        <v>502</v>
      </c>
      <c r="O501" s="3" t="s">
        <v>55</v>
      </c>
      <c r="P501" s="8"/>
      <c r="Q501" s="8"/>
      <c r="R501" s="8"/>
      <c r="S501" s="8"/>
      <c r="T501" s="8"/>
      <c r="U501" s="8"/>
      <c r="V501" s="8"/>
      <c r="W501" s="8"/>
      <c r="X501" s="8"/>
      <c r="Y501" s="8"/>
      <c r="Z501" s="8"/>
      <c r="AA501" s="8"/>
      <c r="AB501" s="8"/>
      <c r="AC501" s="8"/>
      <c r="AD501" s="8"/>
      <c r="AE501" s="8"/>
      <c r="AF501" s="8"/>
    </row>
    <row r="502" ht="12.0" customHeight="1">
      <c r="A502" s="7" t="s">
        <v>55</v>
      </c>
      <c r="B502" s="40">
        <v>42591.0</v>
      </c>
      <c r="C502" s="39">
        <v>2016.0</v>
      </c>
      <c r="D502" s="3" t="s">
        <v>72</v>
      </c>
      <c r="E502" s="3" t="s">
        <v>55</v>
      </c>
      <c r="F502" s="3" t="s">
        <v>55</v>
      </c>
      <c r="G502" s="3" t="s">
        <v>428</v>
      </c>
      <c r="H502" s="39">
        <v>2.0</v>
      </c>
      <c r="I502" s="3" t="s">
        <v>314</v>
      </c>
      <c r="J502" s="3" t="s">
        <v>315</v>
      </c>
      <c r="K502" s="39">
        <v>7.0</v>
      </c>
      <c r="L502" s="70" t="s">
        <v>692</v>
      </c>
      <c r="M502" s="39">
        <v>1.0</v>
      </c>
      <c r="N502" s="3" t="s">
        <v>502</v>
      </c>
      <c r="O502" s="3" t="s">
        <v>55</v>
      </c>
      <c r="P502" s="8"/>
      <c r="Q502" s="8"/>
      <c r="R502" s="8"/>
      <c r="S502" s="8"/>
      <c r="T502" s="8"/>
      <c r="U502" s="8"/>
      <c r="V502" s="8"/>
      <c r="W502" s="8"/>
      <c r="X502" s="8"/>
      <c r="Y502" s="8"/>
      <c r="Z502" s="8"/>
      <c r="AA502" s="8"/>
      <c r="AB502" s="8"/>
      <c r="AC502" s="8"/>
      <c r="AD502" s="8"/>
      <c r="AE502" s="8"/>
      <c r="AF502" s="8"/>
    </row>
    <row r="503" ht="12.0" customHeight="1">
      <c r="A503" s="7" t="s">
        <v>55</v>
      </c>
      <c r="B503" s="40">
        <v>42591.0</v>
      </c>
      <c r="C503" s="39">
        <v>2016.0</v>
      </c>
      <c r="D503" s="3" t="s">
        <v>72</v>
      </c>
      <c r="E503" s="3" t="s">
        <v>55</v>
      </c>
      <c r="F503" s="3" t="s">
        <v>55</v>
      </c>
      <c r="G503" s="3" t="s">
        <v>428</v>
      </c>
      <c r="H503" s="39">
        <v>2.0</v>
      </c>
      <c r="I503" s="3" t="s">
        <v>292</v>
      </c>
      <c r="J503" s="3" t="s">
        <v>293</v>
      </c>
      <c r="K503" s="39">
        <v>1.0</v>
      </c>
      <c r="L503" s="70" t="s">
        <v>692</v>
      </c>
      <c r="M503" s="39">
        <v>1.0</v>
      </c>
      <c r="N503" s="3" t="s">
        <v>502</v>
      </c>
      <c r="O503" s="3" t="s">
        <v>55</v>
      </c>
      <c r="P503" s="8"/>
      <c r="Q503" s="8"/>
      <c r="R503" s="8"/>
      <c r="S503" s="8"/>
      <c r="T503" s="8"/>
      <c r="U503" s="8"/>
      <c r="V503" s="8"/>
      <c r="W503" s="8"/>
      <c r="X503" s="8"/>
      <c r="Y503" s="8"/>
      <c r="Z503" s="8"/>
      <c r="AA503" s="8"/>
      <c r="AB503" s="8"/>
      <c r="AC503" s="8"/>
      <c r="AD503" s="8"/>
      <c r="AE503" s="8"/>
      <c r="AF503" s="8"/>
    </row>
    <row r="504" ht="12.0" customHeight="1">
      <c r="A504" s="7" t="s">
        <v>55</v>
      </c>
      <c r="B504" s="40">
        <v>42591.0</v>
      </c>
      <c r="C504" s="39">
        <v>2016.0</v>
      </c>
      <c r="D504" s="3" t="s">
        <v>72</v>
      </c>
      <c r="E504" s="3" t="s">
        <v>55</v>
      </c>
      <c r="F504" s="3" t="s">
        <v>55</v>
      </c>
      <c r="G504" s="3" t="s">
        <v>428</v>
      </c>
      <c r="H504" s="39">
        <v>2.0</v>
      </c>
      <c r="I504" s="3" t="s">
        <v>265</v>
      </c>
      <c r="J504" s="3" t="s">
        <v>266</v>
      </c>
      <c r="K504" s="39">
        <v>4.0</v>
      </c>
      <c r="L504" s="70" t="s">
        <v>692</v>
      </c>
      <c r="M504" s="3">
        <v>1.0</v>
      </c>
      <c r="N504" s="3" t="s">
        <v>502</v>
      </c>
      <c r="O504" s="3" t="s">
        <v>55</v>
      </c>
      <c r="P504" s="8"/>
      <c r="Q504" s="8"/>
      <c r="R504" s="8"/>
      <c r="S504" s="8"/>
      <c r="T504" s="8"/>
      <c r="U504" s="8"/>
      <c r="V504" s="8"/>
      <c r="W504" s="8"/>
      <c r="X504" s="8"/>
      <c r="Y504" s="8"/>
      <c r="Z504" s="8"/>
      <c r="AA504" s="8"/>
      <c r="AB504" s="8"/>
      <c r="AC504" s="8"/>
      <c r="AD504" s="8"/>
      <c r="AE504" s="8"/>
      <c r="AF504" s="8"/>
    </row>
    <row r="505" ht="12.0" customHeight="1">
      <c r="A505" s="7" t="s">
        <v>55</v>
      </c>
      <c r="B505" s="40">
        <v>42591.0</v>
      </c>
      <c r="C505" s="39">
        <v>2016.0</v>
      </c>
      <c r="D505" s="3" t="s">
        <v>72</v>
      </c>
      <c r="E505" s="3" t="s">
        <v>55</v>
      </c>
      <c r="F505" s="3" t="s">
        <v>55</v>
      </c>
      <c r="G505" s="8" t="s">
        <v>428</v>
      </c>
      <c r="H505" s="29">
        <v>2.0</v>
      </c>
      <c r="I505" s="8" t="s">
        <v>265</v>
      </c>
      <c r="J505" s="8" t="s">
        <v>266</v>
      </c>
      <c r="K505" s="29">
        <v>4.0</v>
      </c>
      <c r="L505" s="70" t="s">
        <v>692</v>
      </c>
      <c r="M505" s="3">
        <v>1.0</v>
      </c>
      <c r="N505" s="3" t="s">
        <v>502</v>
      </c>
      <c r="O505" s="3" t="s">
        <v>55</v>
      </c>
      <c r="P505" s="8"/>
      <c r="Q505" s="8"/>
      <c r="R505" s="8"/>
      <c r="S505" s="8"/>
      <c r="T505" s="8"/>
      <c r="U505" s="8"/>
      <c r="V505" s="8"/>
      <c r="W505" s="8"/>
      <c r="X505" s="8"/>
      <c r="Y505" s="8"/>
      <c r="Z505" s="8"/>
      <c r="AA505" s="8"/>
      <c r="AB505" s="8"/>
      <c r="AC505" s="8"/>
      <c r="AD505" s="8"/>
      <c r="AE505" s="8"/>
      <c r="AF505" s="8"/>
    </row>
    <row r="506" ht="12.0" customHeight="1">
      <c r="A506" s="7" t="s">
        <v>55</v>
      </c>
      <c r="B506" s="40">
        <v>42594.0</v>
      </c>
      <c r="C506" s="39">
        <v>2016.0</v>
      </c>
      <c r="D506" s="3" t="s">
        <v>72</v>
      </c>
      <c r="E506" s="3" t="s">
        <v>55</v>
      </c>
      <c r="F506" s="3" t="s">
        <v>700</v>
      </c>
      <c r="G506" s="3" t="s">
        <v>374</v>
      </c>
      <c r="H506" s="39">
        <v>1.0</v>
      </c>
      <c r="I506" s="3" t="s">
        <v>324</v>
      </c>
      <c r="J506" s="3" t="s">
        <v>325</v>
      </c>
      <c r="K506" s="39">
        <v>4.0</v>
      </c>
      <c r="L506" s="70" t="s">
        <v>764</v>
      </c>
      <c r="M506" s="39">
        <v>1.0</v>
      </c>
      <c r="N506" s="3" t="s">
        <v>502</v>
      </c>
      <c r="O506" s="3" t="s">
        <v>55</v>
      </c>
      <c r="P506" s="8"/>
      <c r="Q506" s="8"/>
      <c r="R506" s="8"/>
      <c r="S506" s="8"/>
      <c r="T506" s="8"/>
      <c r="U506" s="8"/>
      <c r="V506" s="8"/>
      <c r="W506" s="8"/>
      <c r="X506" s="8"/>
      <c r="Y506" s="8"/>
      <c r="Z506" s="8"/>
      <c r="AA506" s="8"/>
      <c r="AB506" s="8"/>
      <c r="AC506" s="8"/>
      <c r="AD506" s="8"/>
      <c r="AE506" s="8"/>
      <c r="AF506" s="8"/>
    </row>
    <row r="507" ht="12.0" customHeight="1">
      <c r="A507" s="7" t="s">
        <v>55</v>
      </c>
      <c r="B507" s="40">
        <v>42594.0</v>
      </c>
      <c r="C507" s="39">
        <v>2016.0</v>
      </c>
      <c r="D507" s="3" t="s">
        <v>72</v>
      </c>
      <c r="E507" s="3" t="s">
        <v>55</v>
      </c>
      <c r="F507" s="3" t="s">
        <v>55</v>
      </c>
      <c r="G507" s="3" t="s">
        <v>374</v>
      </c>
      <c r="H507" s="39">
        <v>1.0</v>
      </c>
      <c r="I507" s="55" t="s">
        <v>314</v>
      </c>
      <c r="J507" s="55" t="s">
        <v>315</v>
      </c>
      <c r="K507" s="29">
        <v>1.0</v>
      </c>
      <c r="L507" s="70" t="s">
        <v>692</v>
      </c>
      <c r="M507" s="39">
        <v>1.0</v>
      </c>
      <c r="N507" s="3" t="s">
        <v>502</v>
      </c>
      <c r="O507" s="3" t="s">
        <v>55</v>
      </c>
      <c r="P507" s="8"/>
      <c r="Q507" s="8"/>
      <c r="R507" s="8"/>
      <c r="S507" s="8"/>
      <c r="T507" s="8"/>
      <c r="U507" s="8"/>
      <c r="V507" s="8"/>
      <c r="W507" s="8"/>
      <c r="X507" s="8"/>
      <c r="Y507" s="8"/>
      <c r="Z507" s="8"/>
      <c r="AA507" s="8"/>
      <c r="AB507" s="8"/>
      <c r="AC507" s="8"/>
      <c r="AD507" s="8"/>
      <c r="AE507" s="8"/>
      <c r="AF507" s="8"/>
    </row>
    <row r="508" ht="12.0" customHeight="1">
      <c r="A508" s="7" t="s">
        <v>55</v>
      </c>
      <c r="B508" s="40">
        <v>42594.0</v>
      </c>
      <c r="C508" s="39">
        <v>2016.0</v>
      </c>
      <c r="D508" s="3" t="s">
        <v>72</v>
      </c>
      <c r="E508" s="3" t="s">
        <v>55</v>
      </c>
      <c r="F508" s="3" t="s">
        <v>55</v>
      </c>
      <c r="G508" s="3" t="s">
        <v>374</v>
      </c>
      <c r="H508" s="39">
        <v>1.0</v>
      </c>
      <c r="I508" s="8" t="s">
        <v>148</v>
      </c>
      <c r="J508" s="8" t="s">
        <v>149</v>
      </c>
      <c r="K508" s="29">
        <v>4.0</v>
      </c>
      <c r="L508" s="70" t="s">
        <v>692</v>
      </c>
      <c r="M508" s="39">
        <v>1.0</v>
      </c>
      <c r="N508" s="3" t="s">
        <v>502</v>
      </c>
      <c r="O508" s="3" t="s">
        <v>55</v>
      </c>
      <c r="P508" s="8"/>
      <c r="Q508" s="8"/>
      <c r="R508" s="8"/>
      <c r="S508" s="8"/>
      <c r="T508" s="8"/>
      <c r="U508" s="8"/>
      <c r="V508" s="8"/>
      <c r="W508" s="8"/>
      <c r="X508" s="8"/>
      <c r="Y508" s="8"/>
      <c r="Z508" s="8"/>
      <c r="AA508" s="8"/>
      <c r="AB508" s="8"/>
      <c r="AC508" s="8"/>
      <c r="AD508" s="8"/>
      <c r="AE508" s="8"/>
      <c r="AF508" s="8"/>
    </row>
    <row r="509" ht="12.0" customHeight="1">
      <c r="A509" s="7" t="s">
        <v>55</v>
      </c>
      <c r="B509" s="40">
        <v>42594.0</v>
      </c>
      <c r="C509" s="39">
        <v>2016.0</v>
      </c>
      <c r="D509" s="3" t="s">
        <v>72</v>
      </c>
      <c r="E509" s="3" t="s">
        <v>55</v>
      </c>
      <c r="F509" s="3" t="s">
        <v>55</v>
      </c>
      <c r="G509" s="3" t="s">
        <v>374</v>
      </c>
      <c r="H509" s="39">
        <v>2.0</v>
      </c>
      <c r="I509" s="55" t="s">
        <v>314</v>
      </c>
      <c r="J509" s="55" t="s">
        <v>315</v>
      </c>
      <c r="K509" s="29">
        <v>1.0</v>
      </c>
      <c r="L509" s="70" t="s">
        <v>692</v>
      </c>
      <c r="M509" s="39">
        <v>1.0</v>
      </c>
      <c r="N509" s="3" t="s">
        <v>502</v>
      </c>
      <c r="O509" s="3" t="s">
        <v>55</v>
      </c>
      <c r="P509" s="8"/>
      <c r="Q509" s="8"/>
      <c r="R509" s="8"/>
      <c r="S509" s="8"/>
      <c r="T509" s="8"/>
      <c r="U509" s="8"/>
      <c r="V509" s="8"/>
      <c r="W509" s="8"/>
      <c r="X509" s="8"/>
      <c r="Y509" s="8"/>
      <c r="Z509" s="8"/>
      <c r="AA509" s="8"/>
      <c r="AB509" s="8"/>
      <c r="AC509" s="8"/>
      <c r="AD509" s="8"/>
      <c r="AE509" s="8"/>
      <c r="AF509" s="8"/>
    </row>
    <row r="510" ht="12.0" customHeight="1">
      <c r="A510" s="7" t="s">
        <v>55</v>
      </c>
      <c r="B510" s="40">
        <v>42594.0</v>
      </c>
      <c r="C510" s="39">
        <v>2016.0</v>
      </c>
      <c r="D510" s="3" t="s">
        <v>72</v>
      </c>
      <c r="E510" s="3" t="s">
        <v>55</v>
      </c>
      <c r="F510" s="3" t="s">
        <v>700</v>
      </c>
      <c r="G510" s="3" t="s">
        <v>376</v>
      </c>
      <c r="H510" s="39">
        <v>1.0</v>
      </c>
      <c r="I510" s="3" t="s">
        <v>324</v>
      </c>
      <c r="J510" s="3" t="s">
        <v>325</v>
      </c>
      <c r="K510" s="39">
        <v>3.0</v>
      </c>
      <c r="L510" s="70" t="s">
        <v>764</v>
      </c>
      <c r="M510" s="39">
        <v>1.0</v>
      </c>
      <c r="N510" s="3" t="s">
        <v>502</v>
      </c>
      <c r="O510" s="3" t="s">
        <v>55</v>
      </c>
      <c r="P510" s="8"/>
      <c r="Q510" s="8"/>
      <c r="R510" s="8"/>
      <c r="S510" s="8"/>
      <c r="T510" s="8"/>
      <c r="U510" s="8"/>
      <c r="V510" s="8"/>
      <c r="W510" s="8"/>
      <c r="X510" s="8"/>
      <c r="Y510" s="8"/>
      <c r="Z510" s="8"/>
      <c r="AA510" s="8"/>
      <c r="AB510" s="8"/>
      <c r="AC510" s="8"/>
      <c r="AD510" s="8"/>
      <c r="AE510" s="8"/>
      <c r="AF510" s="8"/>
    </row>
    <row r="511" ht="12.0" customHeight="1">
      <c r="A511" s="7" t="s">
        <v>55</v>
      </c>
      <c r="B511" s="40">
        <v>42594.0</v>
      </c>
      <c r="C511" s="39">
        <v>2016.0</v>
      </c>
      <c r="D511" s="3" t="s">
        <v>72</v>
      </c>
      <c r="E511" s="3" t="s">
        <v>55</v>
      </c>
      <c r="F511" s="3" t="s">
        <v>700</v>
      </c>
      <c r="G511" s="3" t="s">
        <v>376</v>
      </c>
      <c r="H511" s="39">
        <v>1.0</v>
      </c>
      <c r="I511" s="3" t="s">
        <v>324</v>
      </c>
      <c r="J511" s="3" t="s">
        <v>325</v>
      </c>
      <c r="K511" s="39">
        <v>3.0</v>
      </c>
      <c r="L511" s="70" t="s">
        <v>764</v>
      </c>
      <c r="M511" s="39">
        <v>1.0</v>
      </c>
      <c r="N511" s="3" t="s">
        <v>502</v>
      </c>
      <c r="O511" s="3" t="s">
        <v>55</v>
      </c>
      <c r="P511" s="8"/>
      <c r="Q511" s="8"/>
      <c r="R511" s="8"/>
      <c r="S511" s="8"/>
      <c r="T511" s="8"/>
      <c r="U511" s="8"/>
      <c r="V511" s="8"/>
      <c r="W511" s="8"/>
      <c r="X511" s="8"/>
      <c r="Y511" s="8"/>
      <c r="Z511" s="8"/>
      <c r="AA511" s="8"/>
      <c r="AB511" s="8"/>
      <c r="AC511" s="8"/>
      <c r="AD511" s="8"/>
      <c r="AE511" s="8"/>
      <c r="AF511" s="8"/>
    </row>
    <row r="512" ht="12.0" customHeight="1">
      <c r="A512" s="7" t="s">
        <v>55</v>
      </c>
      <c r="B512" s="40">
        <v>42594.0</v>
      </c>
      <c r="C512" s="39">
        <v>2016.0</v>
      </c>
      <c r="D512" s="3" t="s">
        <v>72</v>
      </c>
      <c r="E512" s="3" t="s">
        <v>55</v>
      </c>
      <c r="F512" s="3" t="s">
        <v>55</v>
      </c>
      <c r="G512" s="8" t="s">
        <v>376</v>
      </c>
      <c r="H512" s="29">
        <v>1.0</v>
      </c>
      <c r="I512" s="8" t="s">
        <v>314</v>
      </c>
      <c r="J512" s="8" t="s">
        <v>315</v>
      </c>
      <c r="K512" s="29">
        <v>1.0</v>
      </c>
      <c r="L512" s="70" t="s">
        <v>692</v>
      </c>
      <c r="M512" s="39">
        <v>1.0</v>
      </c>
      <c r="N512" s="3" t="s">
        <v>502</v>
      </c>
      <c r="O512" s="3" t="s">
        <v>55</v>
      </c>
      <c r="P512" s="8"/>
      <c r="Q512" s="8"/>
      <c r="R512" s="8"/>
      <c r="S512" s="8"/>
      <c r="T512" s="8"/>
      <c r="U512" s="8"/>
      <c r="V512" s="8"/>
      <c r="W512" s="8"/>
      <c r="X512" s="8"/>
      <c r="Y512" s="8"/>
      <c r="Z512" s="8"/>
      <c r="AA512" s="8"/>
      <c r="AB512" s="8"/>
      <c r="AC512" s="8"/>
      <c r="AD512" s="8"/>
      <c r="AE512" s="8"/>
      <c r="AF512" s="8"/>
    </row>
    <row r="513" ht="12.0" customHeight="1">
      <c r="A513" s="7" t="s">
        <v>55</v>
      </c>
      <c r="B513" s="40">
        <v>42594.0</v>
      </c>
      <c r="C513" s="39">
        <v>2016.0</v>
      </c>
      <c r="D513" s="3" t="s">
        <v>72</v>
      </c>
      <c r="E513" s="3" t="s">
        <v>55</v>
      </c>
      <c r="F513" s="3" t="s">
        <v>700</v>
      </c>
      <c r="G513" s="3" t="s">
        <v>376</v>
      </c>
      <c r="H513" s="39">
        <v>2.0</v>
      </c>
      <c r="I513" s="3" t="s">
        <v>324</v>
      </c>
      <c r="J513" s="3" t="s">
        <v>325</v>
      </c>
      <c r="K513" s="39">
        <v>1.0</v>
      </c>
      <c r="L513" s="70" t="s">
        <v>764</v>
      </c>
      <c r="M513" s="39">
        <v>1.0</v>
      </c>
      <c r="N513" s="3" t="s">
        <v>502</v>
      </c>
      <c r="O513" s="3" t="s">
        <v>55</v>
      </c>
      <c r="P513" s="8"/>
      <c r="Q513" s="8"/>
      <c r="R513" s="8"/>
      <c r="S513" s="8"/>
      <c r="T513" s="8"/>
      <c r="U513" s="8"/>
      <c r="V513" s="8"/>
      <c r="W513" s="8"/>
      <c r="X513" s="8"/>
      <c r="Y513" s="8"/>
      <c r="Z513" s="8"/>
      <c r="AA513" s="8"/>
      <c r="AB513" s="8"/>
      <c r="AC513" s="8"/>
      <c r="AD513" s="8"/>
      <c r="AE513" s="8"/>
      <c r="AF513" s="8"/>
    </row>
    <row r="514" ht="12.0" customHeight="1">
      <c r="A514" s="7" t="s">
        <v>55</v>
      </c>
      <c r="B514" s="40">
        <v>42594.0</v>
      </c>
      <c r="C514" s="39">
        <v>2016.0</v>
      </c>
      <c r="D514" s="3" t="s">
        <v>72</v>
      </c>
      <c r="E514" s="3" t="s">
        <v>55</v>
      </c>
      <c r="F514" s="3" t="s">
        <v>700</v>
      </c>
      <c r="G514" s="3" t="s">
        <v>376</v>
      </c>
      <c r="H514" s="39">
        <v>2.0</v>
      </c>
      <c r="I514" s="3" t="s">
        <v>324</v>
      </c>
      <c r="J514" s="3" t="s">
        <v>325</v>
      </c>
      <c r="K514" s="39">
        <v>2.0</v>
      </c>
      <c r="L514" s="70" t="s">
        <v>764</v>
      </c>
      <c r="M514" s="39">
        <v>1.0</v>
      </c>
      <c r="N514" s="3" t="s">
        <v>502</v>
      </c>
      <c r="O514" s="3" t="s">
        <v>55</v>
      </c>
      <c r="P514" s="8"/>
      <c r="Q514" s="8"/>
      <c r="R514" s="8"/>
      <c r="S514" s="8"/>
      <c r="T514" s="8"/>
      <c r="U514" s="8"/>
      <c r="V514" s="8"/>
      <c r="W514" s="8"/>
      <c r="X514" s="8"/>
      <c r="Y514" s="8"/>
      <c r="Z514" s="8"/>
      <c r="AA514" s="8"/>
      <c r="AB514" s="8"/>
      <c r="AC514" s="8"/>
      <c r="AD514" s="8"/>
      <c r="AE514" s="8"/>
      <c r="AF514" s="8"/>
    </row>
    <row r="515" ht="12.0" customHeight="1">
      <c r="A515" s="7" t="s">
        <v>55</v>
      </c>
      <c r="B515" s="40">
        <v>42594.0</v>
      </c>
      <c r="C515" s="39">
        <v>2016.0</v>
      </c>
      <c r="D515" s="3" t="s">
        <v>72</v>
      </c>
      <c r="E515" s="3" t="s">
        <v>55</v>
      </c>
      <c r="F515" s="3" t="s">
        <v>700</v>
      </c>
      <c r="G515" s="3" t="s">
        <v>376</v>
      </c>
      <c r="H515" s="39">
        <v>2.0</v>
      </c>
      <c r="I515" s="3" t="s">
        <v>324</v>
      </c>
      <c r="J515" s="3" t="s">
        <v>325</v>
      </c>
      <c r="K515" s="39">
        <v>3.0</v>
      </c>
      <c r="L515" s="70" t="s">
        <v>764</v>
      </c>
      <c r="M515" s="39">
        <v>1.0</v>
      </c>
      <c r="N515" s="3" t="s">
        <v>502</v>
      </c>
      <c r="O515" s="3" t="s">
        <v>55</v>
      </c>
      <c r="P515" s="8"/>
      <c r="Q515" s="8"/>
      <c r="R515" s="8"/>
      <c r="S515" s="8"/>
      <c r="T515" s="8"/>
      <c r="U515" s="8"/>
      <c r="V515" s="8"/>
      <c r="W515" s="8"/>
      <c r="X515" s="8"/>
      <c r="Y515" s="8"/>
      <c r="Z515" s="8"/>
      <c r="AA515" s="8"/>
      <c r="AB515" s="8"/>
      <c r="AC515" s="8"/>
      <c r="AD515" s="8"/>
      <c r="AE515" s="8"/>
      <c r="AF515" s="8"/>
    </row>
    <row r="516" ht="12.0" customHeight="1">
      <c r="A516" s="7" t="s">
        <v>55</v>
      </c>
      <c r="B516" s="40">
        <v>42594.0</v>
      </c>
      <c r="C516" s="39">
        <v>2016.0</v>
      </c>
      <c r="D516" s="3" t="s">
        <v>72</v>
      </c>
      <c r="E516" s="3" t="s">
        <v>55</v>
      </c>
      <c r="F516" s="3" t="s">
        <v>700</v>
      </c>
      <c r="G516" s="3" t="s">
        <v>376</v>
      </c>
      <c r="H516" s="39">
        <v>2.0</v>
      </c>
      <c r="I516" s="3" t="s">
        <v>324</v>
      </c>
      <c r="J516" s="3" t="s">
        <v>325</v>
      </c>
      <c r="K516" s="39">
        <v>3.0</v>
      </c>
      <c r="L516" s="70" t="s">
        <v>764</v>
      </c>
      <c r="M516" s="39">
        <v>1.0</v>
      </c>
      <c r="N516" s="3" t="s">
        <v>502</v>
      </c>
      <c r="O516" s="3" t="s">
        <v>55</v>
      </c>
      <c r="P516" s="8"/>
      <c r="Q516" s="8"/>
      <c r="R516" s="8"/>
      <c r="S516" s="8"/>
      <c r="T516" s="8"/>
      <c r="U516" s="8"/>
      <c r="V516" s="8"/>
      <c r="W516" s="8"/>
      <c r="X516" s="8"/>
      <c r="Y516" s="8"/>
      <c r="Z516" s="8"/>
      <c r="AA516" s="8"/>
      <c r="AB516" s="8"/>
      <c r="AC516" s="8"/>
      <c r="AD516" s="8"/>
      <c r="AE516" s="8"/>
      <c r="AF516" s="8"/>
    </row>
    <row r="517" ht="12.0" customHeight="1">
      <c r="A517" s="7" t="s">
        <v>55</v>
      </c>
      <c r="B517" s="40">
        <v>42594.0</v>
      </c>
      <c r="C517" s="39">
        <v>2016.0</v>
      </c>
      <c r="D517" s="3" t="s">
        <v>72</v>
      </c>
      <c r="E517" s="3" t="s">
        <v>55</v>
      </c>
      <c r="F517" s="3" t="s">
        <v>700</v>
      </c>
      <c r="G517" s="3" t="s">
        <v>376</v>
      </c>
      <c r="H517" s="39">
        <v>2.0</v>
      </c>
      <c r="I517" s="3" t="s">
        <v>324</v>
      </c>
      <c r="J517" s="3" t="s">
        <v>325</v>
      </c>
      <c r="K517" s="39">
        <v>2.0</v>
      </c>
      <c r="L517" s="70" t="s">
        <v>764</v>
      </c>
      <c r="M517" s="39">
        <v>1.0</v>
      </c>
      <c r="N517" s="3" t="s">
        <v>502</v>
      </c>
      <c r="O517" s="3" t="s">
        <v>55</v>
      </c>
      <c r="P517" s="8"/>
      <c r="Q517" s="8"/>
      <c r="R517" s="8"/>
      <c r="S517" s="8"/>
      <c r="T517" s="8"/>
      <c r="U517" s="8"/>
      <c r="V517" s="8"/>
      <c r="W517" s="8"/>
      <c r="X517" s="8"/>
      <c r="Y517" s="8"/>
      <c r="Z517" s="8"/>
      <c r="AA517" s="8"/>
      <c r="AB517" s="8"/>
      <c r="AC517" s="8"/>
      <c r="AD517" s="8"/>
      <c r="AE517" s="8"/>
      <c r="AF517" s="8"/>
    </row>
    <row r="518" ht="12.0" customHeight="1">
      <c r="A518" s="7" t="s">
        <v>55</v>
      </c>
      <c r="B518" s="40">
        <v>42594.0</v>
      </c>
      <c r="C518" s="39">
        <v>2016.0</v>
      </c>
      <c r="D518" s="3" t="s">
        <v>72</v>
      </c>
      <c r="E518" s="3" t="s">
        <v>55</v>
      </c>
      <c r="F518" s="3" t="s">
        <v>55</v>
      </c>
      <c r="G518" s="8" t="s">
        <v>376</v>
      </c>
      <c r="H518" s="29">
        <v>2.0</v>
      </c>
      <c r="I518" s="8" t="s">
        <v>314</v>
      </c>
      <c r="J518" s="8" t="s">
        <v>315</v>
      </c>
      <c r="K518" s="29">
        <v>2.0</v>
      </c>
      <c r="L518" s="70" t="s">
        <v>692</v>
      </c>
      <c r="M518" s="39">
        <v>1.0</v>
      </c>
      <c r="N518" s="3" t="s">
        <v>502</v>
      </c>
      <c r="O518" s="3" t="s">
        <v>55</v>
      </c>
      <c r="P518" s="8"/>
      <c r="Q518" s="8"/>
      <c r="R518" s="8"/>
      <c r="S518" s="8"/>
      <c r="T518" s="8"/>
      <c r="U518" s="8"/>
      <c r="V518" s="8"/>
      <c r="W518" s="8"/>
      <c r="X518" s="8"/>
      <c r="Y518" s="8"/>
      <c r="Z518" s="8"/>
      <c r="AA518" s="8"/>
      <c r="AB518" s="8"/>
      <c r="AC518" s="8"/>
      <c r="AD518" s="8"/>
      <c r="AE518" s="8"/>
      <c r="AF518" s="8"/>
    </row>
    <row r="519" ht="12.0" customHeight="1">
      <c r="A519" s="7" t="s">
        <v>55</v>
      </c>
      <c r="B519" s="40">
        <v>42594.0</v>
      </c>
      <c r="C519" s="39">
        <v>2016.0</v>
      </c>
      <c r="D519" s="3" t="s">
        <v>72</v>
      </c>
      <c r="E519" s="3" t="s">
        <v>55</v>
      </c>
      <c r="F519" s="3" t="s">
        <v>55</v>
      </c>
      <c r="G519" s="8" t="s">
        <v>376</v>
      </c>
      <c r="H519" s="29">
        <v>2.0</v>
      </c>
      <c r="I519" s="8" t="s">
        <v>311</v>
      </c>
      <c r="J519" s="60" t="s">
        <v>312</v>
      </c>
      <c r="K519" s="29">
        <v>1.0</v>
      </c>
      <c r="L519" s="70" t="s">
        <v>692</v>
      </c>
      <c r="M519" s="39">
        <v>1.0</v>
      </c>
      <c r="N519" s="3" t="s">
        <v>502</v>
      </c>
      <c r="O519" s="3" t="s">
        <v>55</v>
      </c>
      <c r="P519" s="8"/>
      <c r="Q519" s="8"/>
      <c r="R519" s="8"/>
      <c r="S519" s="8"/>
      <c r="T519" s="8"/>
      <c r="U519" s="8"/>
      <c r="V519" s="8"/>
      <c r="W519" s="8"/>
      <c r="X519" s="8"/>
      <c r="Y519" s="8"/>
      <c r="Z519" s="8"/>
      <c r="AA519" s="8"/>
      <c r="AB519" s="8"/>
      <c r="AC519" s="8"/>
      <c r="AD519" s="8"/>
      <c r="AE519" s="8"/>
      <c r="AF519" s="8"/>
    </row>
    <row r="520" ht="12.0" customHeight="1">
      <c r="A520" s="7" t="s">
        <v>55</v>
      </c>
      <c r="B520" s="40">
        <v>42594.0</v>
      </c>
      <c r="C520" s="39">
        <v>2016.0</v>
      </c>
      <c r="D520" s="3" t="s">
        <v>72</v>
      </c>
      <c r="E520" s="3" t="s">
        <v>55</v>
      </c>
      <c r="F520" s="3" t="s">
        <v>700</v>
      </c>
      <c r="G520" s="3" t="s">
        <v>409</v>
      </c>
      <c r="H520" s="39">
        <v>1.0</v>
      </c>
      <c r="I520" s="3" t="s">
        <v>324</v>
      </c>
      <c r="J520" s="3" t="s">
        <v>325</v>
      </c>
      <c r="K520" s="39">
        <v>3.0</v>
      </c>
      <c r="L520" s="70" t="s">
        <v>764</v>
      </c>
      <c r="M520" s="39">
        <v>1.0</v>
      </c>
      <c r="N520" s="3" t="s">
        <v>502</v>
      </c>
      <c r="O520" s="3" t="s">
        <v>55</v>
      </c>
      <c r="P520" s="8"/>
      <c r="Q520" s="8"/>
      <c r="R520" s="8"/>
      <c r="S520" s="8"/>
      <c r="T520" s="8"/>
      <c r="U520" s="8"/>
      <c r="V520" s="8"/>
      <c r="W520" s="8"/>
      <c r="X520" s="8"/>
      <c r="Y520" s="8"/>
      <c r="Z520" s="8"/>
      <c r="AA520" s="8"/>
      <c r="AB520" s="8"/>
      <c r="AC520" s="8"/>
      <c r="AD520" s="8"/>
      <c r="AE520" s="8"/>
      <c r="AF520" s="8"/>
    </row>
    <row r="521" ht="12.0" customHeight="1">
      <c r="A521" s="7" t="s">
        <v>55</v>
      </c>
      <c r="B521" s="40">
        <v>42594.0</v>
      </c>
      <c r="C521" s="39">
        <v>2016.0</v>
      </c>
      <c r="D521" s="3" t="s">
        <v>72</v>
      </c>
      <c r="E521" s="3" t="s">
        <v>55</v>
      </c>
      <c r="F521" s="3" t="s">
        <v>700</v>
      </c>
      <c r="G521" s="3" t="s">
        <v>409</v>
      </c>
      <c r="H521" s="39">
        <v>1.0</v>
      </c>
      <c r="I521" s="3" t="s">
        <v>324</v>
      </c>
      <c r="J521" s="3" t="s">
        <v>325</v>
      </c>
      <c r="K521" s="39">
        <v>1.0</v>
      </c>
      <c r="L521" s="70" t="s">
        <v>764</v>
      </c>
      <c r="M521" s="39">
        <v>1.0</v>
      </c>
      <c r="N521" s="3" t="s">
        <v>502</v>
      </c>
      <c r="O521" s="3" t="s">
        <v>55</v>
      </c>
      <c r="P521" s="8"/>
      <c r="Q521" s="8"/>
      <c r="R521" s="8"/>
      <c r="S521" s="8"/>
      <c r="T521" s="8"/>
      <c r="U521" s="8"/>
      <c r="V521" s="8"/>
      <c r="W521" s="8"/>
      <c r="X521" s="8"/>
      <c r="Y521" s="8"/>
      <c r="Z521" s="8"/>
      <c r="AA521" s="8"/>
      <c r="AB521" s="8"/>
      <c r="AC521" s="8"/>
      <c r="AD521" s="8"/>
      <c r="AE521" s="8"/>
      <c r="AF521" s="8"/>
    </row>
    <row r="522" ht="12.0" customHeight="1">
      <c r="A522" s="7" t="s">
        <v>55</v>
      </c>
      <c r="B522" s="40">
        <v>42594.0</v>
      </c>
      <c r="C522" s="39">
        <v>2016.0</v>
      </c>
      <c r="D522" s="3" t="s">
        <v>72</v>
      </c>
      <c r="E522" s="3" t="s">
        <v>55</v>
      </c>
      <c r="F522" s="3" t="s">
        <v>700</v>
      </c>
      <c r="G522" s="3" t="s">
        <v>409</v>
      </c>
      <c r="H522" s="39">
        <v>1.0</v>
      </c>
      <c r="I522" s="3" t="s">
        <v>324</v>
      </c>
      <c r="J522" s="3" t="s">
        <v>325</v>
      </c>
      <c r="K522" s="39">
        <v>1.0</v>
      </c>
      <c r="L522" s="70" t="s">
        <v>764</v>
      </c>
      <c r="M522" s="39">
        <v>1.0</v>
      </c>
      <c r="N522" s="3" t="s">
        <v>502</v>
      </c>
      <c r="O522" s="3" t="s">
        <v>55</v>
      </c>
      <c r="P522" s="8"/>
      <c r="Q522" s="8"/>
      <c r="R522" s="8"/>
      <c r="S522" s="8"/>
      <c r="T522" s="8"/>
      <c r="U522" s="8"/>
      <c r="V522" s="8"/>
      <c r="W522" s="8"/>
      <c r="X522" s="8"/>
      <c r="Y522" s="8"/>
      <c r="Z522" s="8"/>
      <c r="AA522" s="8"/>
      <c r="AB522" s="8"/>
      <c r="AC522" s="8"/>
      <c r="AD522" s="8"/>
      <c r="AE522" s="8"/>
      <c r="AF522" s="8"/>
    </row>
    <row r="523" ht="12.0" customHeight="1">
      <c r="A523" s="7" t="s">
        <v>55</v>
      </c>
      <c r="B523" s="40">
        <v>42594.0</v>
      </c>
      <c r="C523" s="39">
        <v>2016.0</v>
      </c>
      <c r="D523" s="3" t="s">
        <v>72</v>
      </c>
      <c r="E523" s="3" t="s">
        <v>55</v>
      </c>
      <c r="F523" s="3" t="s">
        <v>700</v>
      </c>
      <c r="G523" s="3" t="s">
        <v>409</v>
      </c>
      <c r="H523" s="39">
        <v>1.0</v>
      </c>
      <c r="I523" s="3" t="s">
        <v>324</v>
      </c>
      <c r="J523" s="3" t="s">
        <v>325</v>
      </c>
      <c r="K523" s="39">
        <v>2.0</v>
      </c>
      <c r="L523" s="70" t="s">
        <v>764</v>
      </c>
      <c r="M523" s="39">
        <v>1.0</v>
      </c>
      <c r="N523" s="3" t="s">
        <v>502</v>
      </c>
      <c r="O523" s="3" t="s">
        <v>55</v>
      </c>
      <c r="P523" s="8"/>
      <c r="Q523" s="8"/>
      <c r="R523" s="8"/>
      <c r="S523" s="8"/>
      <c r="T523" s="8"/>
      <c r="U523" s="8"/>
      <c r="V523" s="8"/>
      <c r="W523" s="8"/>
      <c r="X523" s="8"/>
      <c r="Y523" s="8"/>
      <c r="Z523" s="8"/>
      <c r="AA523" s="8"/>
      <c r="AB523" s="8"/>
      <c r="AC523" s="8"/>
      <c r="AD523" s="8"/>
      <c r="AE523" s="8"/>
      <c r="AF523" s="8"/>
    </row>
    <row r="524" ht="12.0" customHeight="1">
      <c r="A524" s="7" t="s">
        <v>55</v>
      </c>
      <c r="B524" s="40">
        <v>42594.0</v>
      </c>
      <c r="C524" s="39">
        <v>2016.0</v>
      </c>
      <c r="D524" s="3" t="s">
        <v>72</v>
      </c>
      <c r="E524" s="3" t="s">
        <v>55</v>
      </c>
      <c r="F524" s="3" t="s">
        <v>700</v>
      </c>
      <c r="G524" s="3" t="s">
        <v>409</v>
      </c>
      <c r="H524" s="39">
        <v>1.0</v>
      </c>
      <c r="I524" s="3" t="s">
        <v>324</v>
      </c>
      <c r="J524" s="3" t="s">
        <v>325</v>
      </c>
      <c r="K524" s="39">
        <v>2.0</v>
      </c>
      <c r="L524" s="70" t="s">
        <v>764</v>
      </c>
      <c r="M524" s="39">
        <v>1.0</v>
      </c>
      <c r="N524" s="3" t="s">
        <v>502</v>
      </c>
      <c r="O524" s="3" t="s">
        <v>55</v>
      </c>
      <c r="P524" s="8"/>
      <c r="Q524" s="8"/>
      <c r="R524" s="8"/>
      <c r="S524" s="8"/>
      <c r="T524" s="8"/>
      <c r="U524" s="8"/>
      <c r="V524" s="8"/>
      <c r="W524" s="8"/>
      <c r="X524" s="8"/>
      <c r="Y524" s="8"/>
      <c r="Z524" s="8"/>
      <c r="AA524" s="8"/>
      <c r="AB524" s="8"/>
      <c r="AC524" s="8"/>
      <c r="AD524" s="8"/>
      <c r="AE524" s="8"/>
      <c r="AF524" s="8"/>
    </row>
    <row r="525" ht="12.0" customHeight="1">
      <c r="A525" s="7" t="s">
        <v>55</v>
      </c>
      <c r="B525" s="40">
        <v>42594.0</v>
      </c>
      <c r="C525" s="39">
        <v>2016.0</v>
      </c>
      <c r="D525" s="3" t="s">
        <v>72</v>
      </c>
      <c r="E525" s="3" t="s">
        <v>55</v>
      </c>
      <c r="F525" s="3" t="s">
        <v>700</v>
      </c>
      <c r="G525" s="3" t="s">
        <v>409</v>
      </c>
      <c r="H525" s="39">
        <v>1.0</v>
      </c>
      <c r="I525" s="3" t="s">
        <v>324</v>
      </c>
      <c r="J525" s="3" t="s">
        <v>325</v>
      </c>
      <c r="K525" s="39">
        <v>8.0</v>
      </c>
      <c r="L525" s="70" t="s">
        <v>764</v>
      </c>
      <c r="M525" s="39">
        <v>1.0</v>
      </c>
      <c r="N525" s="3" t="s">
        <v>502</v>
      </c>
      <c r="O525" s="3" t="s">
        <v>55</v>
      </c>
      <c r="P525" s="8"/>
      <c r="Q525" s="8"/>
      <c r="R525" s="8"/>
      <c r="S525" s="8"/>
      <c r="T525" s="8"/>
      <c r="U525" s="8"/>
      <c r="V525" s="8"/>
      <c r="W525" s="8"/>
      <c r="X525" s="8"/>
      <c r="Y525" s="8"/>
      <c r="Z525" s="8"/>
      <c r="AA525" s="8"/>
      <c r="AB525" s="8"/>
      <c r="AC525" s="8"/>
      <c r="AD525" s="8"/>
      <c r="AE525" s="8"/>
      <c r="AF525" s="8"/>
    </row>
    <row r="526" ht="12.0" customHeight="1">
      <c r="A526" s="7" t="s">
        <v>55</v>
      </c>
      <c r="B526" s="40">
        <v>42594.0</v>
      </c>
      <c r="C526" s="39">
        <v>2016.0</v>
      </c>
      <c r="D526" s="3" t="s">
        <v>72</v>
      </c>
      <c r="E526" s="3" t="s">
        <v>55</v>
      </c>
      <c r="F526" s="3" t="s">
        <v>700</v>
      </c>
      <c r="G526" s="3" t="s">
        <v>409</v>
      </c>
      <c r="H526" s="39">
        <v>1.0</v>
      </c>
      <c r="I526" s="3" t="s">
        <v>324</v>
      </c>
      <c r="J526" s="3" t="s">
        <v>325</v>
      </c>
      <c r="K526" s="39">
        <v>1.0</v>
      </c>
      <c r="L526" s="70" t="s">
        <v>764</v>
      </c>
      <c r="M526" s="39">
        <v>1.0</v>
      </c>
      <c r="N526" s="3" t="s">
        <v>502</v>
      </c>
      <c r="O526" s="3" t="s">
        <v>55</v>
      </c>
      <c r="P526" s="8"/>
      <c r="Q526" s="8"/>
      <c r="R526" s="8"/>
      <c r="S526" s="8"/>
      <c r="T526" s="8"/>
      <c r="U526" s="8"/>
      <c r="V526" s="8"/>
      <c r="W526" s="8"/>
      <c r="X526" s="8"/>
      <c r="Y526" s="8"/>
      <c r="Z526" s="8"/>
      <c r="AA526" s="8"/>
      <c r="AB526" s="8"/>
      <c r="AC526" s="8"/>
      <c r="AD526" s="8"/>
      <c r="AE526" s="8"/>
      <c r="AF526" s="8"/>
    </row>
    <row r="527" ht="12.0" customHeight="1">
      <c r="A527" s="7" t="s">
        <v>55</v>
      </c>
      <c r="B527" s="40">
        <v>42594.0</v>
      </c>
      <c r="C527" s="39">
        <v>2016.0</v>
      </c>
      <c r="D527" s="3" t="s">
        <v>72</v>
      </c>
      <c r="E527" s="3" t="s">
        <v>55</v>
      </c>
      <c r="F527" s="3" t="s">
        <v>700</v>
      </c>
      <c r="G527" s="3" t="s">
        <v>409</v>
      </c>
      <c r="H527" s="39">
        <v>1.0</v>
      </c>
      <c r="I527" s="3" t="s">
        <v>324</v>
      </c>
      <c r="J527" s="3" t="s">
        <v>325</v>
      </c>
      <c r="K527" s="39">
        <v>7.0</v>
      </c>
      <c r="L527" s="70" t="s">
        <v>764</v>
      </c>
      <c r="M527" s="39">
        <v>1.0</v>
      </c>
      <c r="N527" s="3" t="s">
        <v>502</v>
      </c>
      <c r="O527" s="3" t="s">
        <v>55</v>
      </c>
      <c r="P527" s="8"/>
      <c r="Q527" s="8"/>
      <c r="R527" s="8"/>
      <c r="S527" s="8"/>
      <c r="T527" s="8"/>
      <c r="U527" s="8"/>
      <c r="V527" s="8"/>
      <c r="W527" s="8"/>
      <c r="X527" s="8"/>
      <c r="Y527" s="8"/>
      <c r="Z527" s="8"/>
      <c r="AA527" s="8"/>
      <c r="AB527" s="8"/>
      <c r="AC527" s="8"/>
      <c r="AD527" s="8"/>
      <c r="AE527" s="8"/>
      <c r="AF527" s="8"/>
    </row>
    <row r="528" ht="12.0" customHeight="1">
      <c r="A528" s="7" t="s">
        <v>55</v>
      </c>
      <c r="B528" s="40">
        <v>42594.0</v>
      </c>
      <c r="C528" s="39">
        <v>2016.0</v>
      </c>
      <c r="D528" s="3" t="s">
        <v>72</v>
      </c>
      <c r="E528" s="3" t="s">
        <v>55</v>
      </c>
      <c r="F528" s="3" t="s">
        <v>700</v>
      </c>
      <c r="G528" s="3" t="s">
        <v>409</v>
      </c>
      <c r="H528" s="39">
        <v>1.0</v>
      </c>
      <c r="I528" s="3" t="s">
        <v>324</v>
      </c>
      <c r="J528" s="3" t="s">
        <v>325</v>
      </c>
      <c r="K528" s="39">
        <v>3.0</v>
      </c>
      <c r="L528" s="70" t="s">
        <v>764</v>
      </c>
      <c r="M528" s="39">
        <v>1.0</v>
      </c>
      <c r="N528" s="3" t="s">
        <v>502</v>
      </c>
      <c r="O528" s="3" t="s">
        <v>55</v>
      </c>
      <c r="P528" s="8"/>
      <c r="Q528" s="8"/>
      <c r="R528" s="8"/>
      <c r="S528" s="8"/>
      <c r="T528" s="8"/>
      <c r="U528" s="8"/>
      <c r="V528" s="8"/>
      <c r="W528" s="8"/>
      <c r="X528" s="8"/>
      <c r="Y528" s="8"/>
      <c r="Z528" s="8"/>
      <c r="AA528" s="8"/>
      <c r="AB528" s="8"/>
      <c r="AC528" s="8"/>
      <c r="AD528" s="8"/>
      <c r="AE528" s="8"/>
      <c r="AF528" s="8"/>
    </row>
    <row r="529" ht="12.0" customHeight="1">
      <c r="A529" s="7" t="s">
        <v>55</v>
      </c>
      <c r="B529" s="40">
        <v>42594.0</v>
      </c>
      <c r="C529" s="39">
        <v>2016.0</v>
      </c>
      <c r="D529" s="3" t="s">
        <v>72</v>
      </c>
      <c r="E529" s="3" t="s">
        <v>55</v>
      </c>
      <c r="F529" s="3" t="s">
        <v>700</v>
      </c>
      <c r="G529" s="3" t="s">
        <v>409</v>
      </c>
      <c r="H529" s="39">
        <v>1.0</v>
      </c>
      <c r="I529" s="3" t="s">
        <v>324</v>
      </c>
      <c r="J529" s="3" t="s">
        <v>325</v>
      </c>
      <c r="K529" s="39">
        <v>3.0</v>
      </c>
      <c r="L529" s="70" t="s">
        <v>764</v>
      </c>
      <c r="M529" s="39">
        <v>1.0</v>
      </c>
      <c r="N529" s="3" t="s">
        <v>502</v>
      </c>
      <c r="O529" s="3" t="s">
        <v>55</v>
      </c>
      <c r="P529" s="8"/>
      <c r="Q529" s="8"/>
      <c r="R529" s="8"/>
      <c r="S529" s="8"/>
      <c r="T529" s="8"/>
      <c r="U529" s="8"/>
      <c r="V529" s="8"/>
      <c r="W529" s="8"/>
      <c r="X529" s="8"/>
      <c r="Y529" s="8"/>
      <c r="Z529" s="8"/>
      <c r="AA529" s="8"/>
      <c r="AB529" s="8"/>
      <c r="AC529" s="8"/>
      <c r="AD529" s="8"/>
      <c r="AE529" s="8"/>
      <c r="AF529" s="8"/>
    </row>
    <row r="530" ht="12.0" customHeight="1">
      <c r="A530" s="7" t="s">
        <v>55</v>
      </c>
      <c r="B530" s="40">
        <v>42594.0</v>
      </c>
      <c r="C530" s="39">
        <v>2016.0</v>
      </c>
      <c r="D530" s="3" t="s">
        <v>72</v>
      </c>
      <c r="E530" s="3" t="s">
        <v>55</v>
      </c>
      <c r="F530" s="3" t="s">
        <v>700</v>
      </c>
      <c r="G530" s="3" t="s">
        <v>409</v>
      </c>
      <c r="H530" s="39">
        <v>1.0</v>
      </c>
      <c r="I530" s="3" t="s">
        <v>324</v>
      </c>
      <c r="J530" s="3" t="s">
        <v>325</v>
      </c>
      <c r="K530" s="39">
        <v>4.0</v>
      </c>
      <c r="L530" s="70" t="s">
        <v>764</v>
      </c>
      <c r="M530" s="39">
        <v>1.0</v>
      </c>
      <c r="N530" s="3" t="s">
        <v>502</v>
      </c>
      <c r="O530" s="3" t="s">
        <v>55</v>
      </c>
      <c r="P530" s="8"/>
      <c r="Q530" s="8"/>
      <c r="R530" s="8"/>
      <c r="S530" s="8"/>
      <c r="T530" s="8"/>
      <c r="U530" s="8"/>
      <c r="V530" s="8"/>
      <c r="W530" s="8"/>
      <c r="X530" s="8"/>
      <c r="Y530" s="8"/>
      <c r="Z530" s="8"/>
      <c r="AA530" s="8"/>
      <c r="AB530" s="8"/>
      <c r="AC530" s="8"/>
      <c r="AD530" s="8"/>
      <c r="AE530" s="8"/>
      <c r="AF530" s="8"/>
    </row>
    <row r="531" ht="12.0" customHeight="1">
      <c r="A531" s="7" t="s">
        <v>55</v>
      </c>
      <c r="B531" s="40">
        <v>42594.0</v>
      </c>
      <c r="C531" s="39">
        <v>2016.0</v>
      </c>
      <c r="D531" s="3" t="s">
        <v>72</v>
      </c>
      <c r="E531" s="3" t="s">
        <v>55</v>
      </c>
      <c r="F531" s="3" t="s">
        <v>55</v>
      </c>
      <c r="G531" s="3" t="s">
        <v>409</v>
      </c>
      <c r="H531" s="39">
        <v>1.0</v>
      </c>
      <c r="I531" s="55" t="s">
        <v>314</v>
      </c>
      <c r="J531" s="55" t="s">
        <v>315</v>
      </c>
      <c r="K531" s="29">
        <v>2.0</v>
      </c>
      <c r="L531" s="70" t="s">
        <v>692</v>
      </c>
      <c r="M531" s="39">
        <v>1.0</v>
      </c>
      <c r="N531" s="3" t="s">
        <v>502</v>
      </c>
      <c r="O531" s="3" t="s">
        <v>55</v>
      </c>
      <c r="P531" s="8"/>
      <c r="Q531" s="8"/>
      <c r="R531" s="8"/>
      <c r="S531" s="8"/>
      <c r="T531" s="8"/>
      <c r="U531" s="8"/>
      <c r="V531" s="8"/>
      <c r="W531" s="8"/>
      <c r="X531" s="8"/>
      <c r="Y531" s="8"/>
      <c r="Z531" s="8"/>
      <c r="AA531" s="8"/>
      <c r="AB531" s="8"/>
      <c r="AC531" s="8"/>
      <c r="AD531" s="8"/>
      <c r="AE531" s="8"/>
      <c r="AF531" s="8"/>
    </row>
    <row r="532" ht="12.0" customHeight="1">
      <c r="A532" s="7" t="s">
        <v>55</v>
      </c>
      <c r="B532" s="40">
        <v>42594.0</v>
      </c>
      <c r="C532" s="39">
        <v>2016.0</v>
      </c>
      <c r="D532" s="3" t="s">
        <v>72</v>
      </c>
      <c r="E532" s="3" t="s">
        <v>55</v>
      </c>
      <c r="F532" s="3" t="s">
        <v>55</v>
      </c>
      <c r="G532" s="3" t="s">
        <v>409</v>
      </c>
      <c r="H532" s="39">
        <v>1.0</v>
      </c>
      <c r="I532" s="3" t="s">
        <v>265</v>
      </c>
      <c r="J532" s="3" t="s">
        <v>266</v>
      </c>
      <c r="K532" s="39">
        <v>1.0</v>
      </c>
      <c r="L532" s="70" t="s">
        <v>692</v>
      </c>
      <c r="M532" s="3">
        <v>1.0</v>
      </c>
      <c r="N532" s="3" t="s">
        <v>502</v>
      </c>
      <c r="O532" s="3" t="s">
        <v>55</v>
      </c>
      <c r="P532" s="3"/>
      <c r="Q532" s="3"/>
      <c r="R532" s="3"/>
      <c r="S532" s="3"/>
      <c r="T532" s="3"/>
      <c r="U532" s="3"/>
      <c r="V532" s="3"/>
      <c r="W532" s="3"/>
      <c r="X532" s="3"/>
      <c r="Y532" s="3"/>
      <c r="Z532" s="3"/>
      <c r="AA532" s="3"/>
      <c r="AB532" s="3"/>
      <c r="AC532" s="3"/>
      <c r="AD532" s="3"/>
      <c r="AE532" s="3"/>
      <c r="AF532" s="3"/>
    </row>
    <row r="533" ht="12.0" customHeight="1">
      <c r="A533" s="7" t="s">
        <v>55</v>
      </c>
      <c r="B533" s="40">
        <v>42594.0</v>
      </c>
      <c r="C533" s="39">
        <v>2016.0</v>
      </c>
      <c r="D533" s="3" t="s">
        <v>72</v>
      </c>
      <c r="E533" s="3" t="s">
        <v>55</v>
      </c>
      <c r="F533" s="3" t="s">
        <v>700</v>
      </c>
      <c r="G533" s="3" t="s">
        <v>409</v>
      </c>
      <c r="H533" s="39">
        <v>2.0</v>
      </c>
      <c r="I533" s="3" t="s">
        <v>324</v>
      </c>
      <c r="J533" s="3" t="s">
        <v>325</v>
      </c>
      <c r="K533" s="39">
        <v>5.0</v>
      </c>
      <c r="L533" s="70" t="s">
        <v>764</v>
      </c>
      <c r="M533" s="39">
        <v>1.0</v>
      </c>
      <c r="N533" s="3" t="s">
        <v>502</v>
      </c>
      <c r="O533" s="3" t="s">
        <v>55</v>
      </c>
      <c r="P533" s="8"/>
      <c r="Q533" s="8"/>
      <c r="R533" s="8"/>
      <c r="S533" s="8"/>
      <c r="T533" s="8"/>
      <c r="U533" s="8"/>
      <c r="V533" s="8"/>
      <c r="W533" s="8"/>
      <c r="X533" s="8"/>
      <c r="Y533" s="8"/>
      <c r="Z533" s="8"/>
      <c r="AA533" s="8"/>
      <c r="AB533" s="8"/>
      <c r="AC533" s="8"/>
      <c r="AD533" s="8"/>
      <c r="AE533" s="8"/>
      <c r="AF533" s="8"/>
    </row>
    <row r="534" ht="12.0" customHeight="1">
      <c r="A534" s="7" t="s">
        <v>55</v>
      </c>
      <c r="B534" s="40">
        <v>42594.0</v>
      </c>
      <c r="C534" s="39">
        <v>2016.0</v>
      </c>
      <c r="D534" s="3" t="s">
        <v>72</v>
      </c>
      <c r="E534" s="3" t="s">
        <v>55</v>
      </c>
      <c r="F534" s="3" t="s">
        <v>700</v>
      </c>
      <c r="G534" s="3" t="s">
        <v>409</v>
      </c>
      <c r="H534" s="39">
        <v>2.0</v>
      </c>
      <c r="I534" s="3" t="s">
        <v>324</v>
      </c>
      <c r="J534" s="3" t="s">
        <v>325</v>
      </c>
      <c r="K534" s="39">
        <v>1.0</v>
      </c>
      <c r="L534" s="70" t="s">
        <v>764</v>
      </c>
      <c r="M534" s="39">
        <v>1.0</v>
      </c>
      <c r="N534" s="3" t="s">
        <v>502</v>
      </c>
      <c r="O534" s="3" t="s">
        <v>55</v>
      </c>
      <c r="P534" s="8"/>
      <c r="Q534" s="8"/>
      <c r="R534" s="8"/>
      <c r="S534" s="8"/>
      <c r="T534" s="8"/>
      <c r="U534" s="8"/>
      <c r="V534" s="8"/>
      <c r="W534" s="8"/>
      <c r="X534" s="8"/>
      <c r="Y534" s="8"/>
      <c r="Z534" s="8"/>
      <c r="AA534" s="8"/>
      <c r="AB534" s="8"/>
      <c r="AC534" s="8"/>
      <c r="AD534" s="8"/>
      <c r="AE534" s="8"/>
      <c r="AF534" s="8"/>
    </row>
    <row r="535" ht="12.0" customHeight="1">
      <c r="A535" s="7" t="s">
        <v>55</v>
      </c>
      <c r="B535" s="40">
        <v>42594.0</v>
      </c>
      <c r="C535" s="39">
        <v>2016.0</v>
      </c>
      <c r="D535" s="3" t="s">
        <v>72</v>
      </c>
      <c r="E535" s="3" t="s">
        <v>55</v>
      </c>
      <c r="F535" s="3" t="s">
        <v>700</v>
      </c>
      <c r="G535" s="3" t="s">
        <v>409</v>
      </c>
      <c r="H535" s="39">
        <v>2.0</v>
      </c>
      <c r="I535" s="3" t="s">
        <v>324</v>
      </c>
      <c r="J535" s="3" t="s">
        <v>325</v>
      </c>
      <c r="K535" s="39">
        <v>1.0</v>
      </c>
      <c r="L535" s="70" t="s">
        <v>764</v>
      </c>
      <c r="M535" s="39">
        <v>1.0</v>
      </c>
      <c r="N535" s="3" t="s">
        <v>502</v>
      </c>
      <c r="O535" s="3" t="s">
        <v>55</v>
      </c>
      <c r="P535" s="8"/>
      <c r="Q535" s="8"/>
      <c r="R535" s="8"/>
      <c r="S535" s="8"/>
      <c r="T535" s="8"/>
      <c r="U535" s="8"/>
      <c r="V535" s="8"/>
      <c r="W535" s="8"/>
      <c r="X535" s="8"/>
      <c r="Y535" s="8"/>
      <c r="Z535" s="8"/>
      <c r="AA535" s="8"/>
      <c r="AB535" s="8"/>
      <c r="AC535" s="8"/>
      <c r="AD535" s="8"/>
      <c r="AE535" s="8"/>
      <c r="AF535" s="8"/>
    </row>
    <row r="536" ht="12.0" customHeight="1">
      <c r="A536" s="7" t="s">
        <v>55</v>
      </c>
      <c r="B536" s="40">
        <v>42594.0</v>
      </c>
      <c r="C536" s="39">
        <v>2016.0</v>
      </c>
      <c r="D536" s="3" t="s">
        <v>72</v>
      </c>
      <c r="E536" s="3" t="s">
        <v>55</v>
      </c>
      <c r="F536" s="3" t="s">
        <v>700</v>
      </c>
      <c r="G536" s="3" t="s">
        <v>409</v>
      </c>
      <c r="H536" s="39">
        <v>2.0</v>
      </c>
      <c r="I536" s="3" t="s">
        <v>324</v>
      </c>
      <c r="J536" s="3" t="s">
        <v>325</v>
      </c>
      <c r="K536" s="39">
        <v>1.0</v>
      </c>
      <c r="L536" s="70" t="s">
        <v>764</v>
      </c>
      <c r="M536" s="39">
        <v>1.0</v>
      </c>
      <c r="N536" s="3" t="s">
        <v>502</v>
      </c>
      <c r="O536" s="3" t="s">
        <v>55</v>
      </c>
      <c r="P536" s="8"/>
      <c r="Q536" s="8"/>
      <c r="R536" s="8"/>
      <c r="S536" s="8"/>
      <c r="T536" s="8"/>
      <c r="U536" s="8"/>
      <c r="V536" s="8"/>
      <c r="W536" s="8"/>
      <c r="X536" s="8"/>
      <c r="Y536" s="8"/>
      <c r="Z536" s="8"/>
      <c r="AA536" s="8"/>
      <c r="AB536" s="8"/>
      <c r="AC536" s="8"/>
      <c r="AD536" s="8"/>
      <c r="AE536" s="8"/>
      <c r="AF536" s="8"/>
    </row>
    <row r="537" ht="12.0" customHeight="1">
      <c r="A537" s="7" t="s">
        <v>55</v>
      </c>
      <c r="B537" s="40">
        <v>42594.0</v>
      </c>
      <c r="C537" s="39">
        <v>2016.0</v>
      </c>
      <c r="D537" s="3" t="s">
        <v>72</v>
      </c>
      <c r="E537" s="3" t="s">
        <v>55</v>
      </c>
      <c r="F537" s="3" t="s">
        <v>700</v>
      </c>
      <c r="G537" s="3" t="s">
        <v>409</v>
      </c>
      <c r="H537" s="39">
        <v>2.0</v>
      </c>
      <c r="I537" s="3" t="s">
        <v>324</v>
      </c>
      <c r="J537" s="3" t="s">
        <v>325</v>
      </c>
      <c r="K537" s="39">
        <v>2.0</v>
      </c>
      <c r="L537" s="70" t="s">
        <v>764</v>
      </c>
      <c r="M537" s="39">
        <v>1.0</v>
      </c>
      <c r="N537" s="3" t="s">
        <v>502</v>
      </c>
      <c r="O537" s="3" t="s">
        <v>55</v>
      </c>
      <c r="P537" s="8"/>
      <c r="Q537" s="8"/>
      <c r="R537" s="8"/>
      <c r="S537" s="8"/>
      <c r="T537" s="8"/>
      <c r="U537" s="8"/>
      <c r="V537" s="8"/>
      <c r="W537" s="8"/>
      <c r="X537" s="8"/>
      <c r="Y537" s="8"/>
      <c r="Z537" s="8"/>
      <c r="AA537" s="8"/>
      <c r="AB537" s="8"/>
      <c r="AC537" s="8"/>
      <c r="AD537" s="8"/>
      <c r="AE537" s="8"/>
      <c r="AF537" s="8"/>
    </row>
    <row r="538" ht="12.0" customHeight="1">
      <c r="A538" s="7" t="s">
        <v>55</v>
      </c>
      <c r="B538" s="40">
        <v>42594.0</v>
      </c>
      <c r="C538" s="39">
        <v>2016.0</v>
      </c>
      <c r="D538" s="3" t="s">
        <v>72</v>
      </c>
      <c r="E538" s="3" t="s">
        <v>55</v>
      </c>
      <c r="F538" s="3" t="s">
        <v>700</v>
      </c>
      <c r="G538" s="3" t="s">
        <v>409</v>
      </c>
      <c r="H538" s="39">
        <v>2.0</v>
      </c>
      <c r="I538" s="3" t="s">
        <v>324</v>
      </c>
      <c r="J538" s="3" t="s">
        <v>325</v>
      </c>
      <c r="K538" s="39">
        <v>3.0</v>
      </c>
      <c r="L538" s="70" t="s">
        <v>764</v>
      </c>
      <c r="M538" s="39">
        <v>1.0</v>
      </c>
      <c r="N538" s="3" t="s">
        <v>502</v>
      </c>
      <c r="O538" s="3" t="s">
        <v>55</v>
      </c>
      <c r="P538" s="8"/>
      <c r="Q538" s="8"/>
      <c r="R538" s="8"/>
      <c r="S538" s="8"/>
      <c r="T538" s="8"/>
      <c r="U538" s="8"/>
      <c r="V538" s="8"/>
      <c r="W538" s="8"/>
      <c r="X538" s="8"/>
      <c r="Y538" s="8"/>
      <c r="Z538" s="8"/>
      <c r="AA538" s="8"/>
      <c r="AB538" s="8"/>
      <c r="AC538" s="8"/>
      <c r="AD538" s="8"/>
      <c r="AE538" s="8"/>
      <c r="AF538" s="8"/>
    </row>
    <row r="539" ht="12.0" customHeight="1">
      <c r="A539" s="7" t="s">
        <v>55</v>
      </c>
      <c r="B539" s="40">
        <v>42594.0</v>
      </c>
      <c r="C539" s="39">
        <v>2016.0</v>
      </c>
      <c r="D539" s="3" t="s">
        <v>72</v>
      </c>
      <c r="E539" s="3" t="s">
        <v>55</v>
      </c>
      <c r="F539" s="3" t="s">
        <v>700</v>
      </c>
      <c r="G539" s="3" t="s">
        <v>409</v>
      </c>
      <c r="H539" s="39">
        <v>2.0</v>
      </c>
      <c r="I539" s="3" t="s">
        <v>324</v>
      </c>
      <c r="J539" s="3" t="s">
        <v>325</v>
      </c>
      <c r="K539" s="39">
        <v>4.0</v>
      </c>
      <c r="L539" s="70" t="s">
        <v>764</v>
      </c>
      <c r="M539" s="39">
        <v>1.0</v>
      </c>
      <c r="N539" s="3" t="s">
        <v>502</v>
      </c>
      <c r="O539" s="3" t="s">
        <v>55</v>
      </c>
      <c r="P539" s="8"/>
      <c r="Q539" s="8"/>
      <c r="R539" s="8"/>
      <c r="S539" s="8"/>
      <c r="T539" s="8"/>
      <c r="U539" s="8"/>
      <c r="V539" s="8"/>
      <c r="W539" s="8"/>
      <c r="X539" s="8"/>
      <c r="Y539" s="8"/>
      <c r="Z539" s="8"/>
      <c r="AA539" s="8"/>
      <c r="AB539" s="8"/>
      <c r="AC539" s="8"/>
      <c r="AD539" s="8"/>
      <c r="AE539" s="8"/>
      <c r="AF539" s="8"/>
    </row>
    <row r="540" ht="12.0" customHeight="1">
      <c r="A540" s="7" t="s">
        <v>55</v>
      </c>
      <c r="B540" s="40">
        <v>42594.0</v>
      </c>
      <c r="C540" s="39">
        <v>2016.0</v>
      </c>
      <c r="D540" s="3" t="s">
        <v>72</v>
      </c>
      <c r="E540" s="3" t="s">
        <v>55</v>
      </c>
      <c r="F540" s="3" t="s">
        <v>700</v>
      </c>
      <c r="G540" s="3" t="s">
        <v>409</v>
      </c>
      <c r="H540" s="39">
        <v>2.0</v>
      </c>
      <c r="I540" s="3" t="s">
        <v>324</v>
      </c>
      <c r="J540" s="3" t="s">
        <v>325</v>
      </c>
      <c r="K540" s="39">
        <v>2.0</v>
      </c>
      <c r="L540" s="70" t="s">
        <v>764</v>
      </c>
      <c r="M540" s="39">
        <v>1.0</v>
      </c>
      <c r="N540" s="3" t="s">
        <v>502</v>
      </c>
      <c r="O540" s="3" t="s">
        <v>55</v>
      </c>
      <c r="P540" s="8"/>
      <c r="Q540" s="8"/>
      <c r="R540" s="8"/>
      <c r="S540" s="8"/>
      <c r="T540" s="8"/>
      <c r="U540" s="8"/>
      <c r="V540" s="8"/>
      <c r="W540" s="8"/>
      <c r="X540" s="8"/>
      <c r="Y540" s="8"/>
      <c r="Z540" s="8"/>
      <c r="AA540" s="8"/>
      <c r="AB540" s="8"/>
      <c r="AC540" s="8"/>
      <c r="AD540" s="8"/>
      <c r="AE540" s="8"/>
      <c r="AF540" s="8"/>
    </row>
    <row r="541" ht="12.0" customHeight="1">
      <c r="A541" s="7" t="s">
        <v>55</v>
      </c>
      <c r="B541" s="40">
        <v>42594.0</v>
      </c>
      <c r="C541" s="39">
        <v>2016.0</v>
      </c>
      <c r="D541" s="3" t="s">
        <v>72</v>
      </c>
      <c r="E541" s="3" t="s">
        <v>55</v>
      </c>
      <c r="F541" s="3" t="s">
        <v>700</v>
      </c>
      <c r="G541" s="3" t="s">
        <v>409</v>
      </c>
      <c r="H541" s="39">
        <v>2.0</v>
      </c>
      <c r="I541" s="3" t="s">
        <v>324</v>
      </c>
      <c r="J541" s="3" t="s">
        <v>325</v>
      </c>
      <c r="K541" s="39">
        <v>2.0</v>
      </c>
      <c r="L541" s="70" t="s">
        <v>764</v>
      </c>
      <c r="M541" s="39">
        <v>1.0</v>
      </c>
      <c r="N541" s="3" t="s">
        <v>502</v>
      </c>
      <c r="O541" s="3" t="s">
        <v>55</v>
      </c>
      <c r="P541" s="8"/>
      <c r="Q541" s="8"/>
      <c r="R541" s="8"/>
      <c r="S541" s="8"/>
      <c r="T541" s="8"/>
      <c r="U541" s="8"/>
      <c r="V541" s="8"/>
      <c r="W541" s="8"/>
      <c r="X541" s="8"/>
      <c r="Y541" s="8"/>
      <c r="Z541" s="8"/>
      <c r="AA541" s="8"/>
      <c r="AB541" s="8"/>
      <c r="AC541" s="8"/>
      <c r="AD541" s="8"/>
      <c r="AE541" s="8"/>
      <c r="AF541" s="8"/>
    </row>
    <row r="542" ht="12.0" customHeight="1">
      <c r="A542" s="7" t="s">
        <v>55</v>
      </c>
      <c r="B542" s="40">
        <v>42594.0</v>
      </c>
      <c r="C542" s="39">
        <v>2016.0</v>
      </c>
      <c r="D542" s="3" t="s">
        <v>72</v>
      </c>
      <c r="E542" s="3" t="s">
        <v>55</v>
      </c>
      <c r="F542" s="3" t="s">
        <v>700</v>
      </c>
      <c r="G542" s="3" t="s">
        <v>409</v>
      </c>
      <c r="H542" s="39">
        <v>2.0</v>
      </c>
      <c r="I542" s="3" t="s">
        <v>324</v>
      </c>
      <c r="J542" s="3" t="s">
        <v>325</v>
      </c>
      <c r="K542" s="39">
        <v>2.0</v>
      </c>
      <c r="L542" s="70" t="s">
        <v>764</v>
      </c>
      <c r="M542" s="39">
        <v>1.0</v>
      </c>
      <c r="N542" s="3" t="s">
        <v>502</v>
      </c>
      <c r="O542" s="3" t="s">
        <v>55</v>
      </c>
      <c r="P542" s="8"/>
      <c r="Q542" s="8"/>
      <c r="R542" s="8"/>
      <c r="S542" s="8"/>
      <c r="T542" s="8"/>
      <c r="U542" s="8"/>
      <c r="V542" s="8"/>
      <c r="W542" s="8"/>
      <c r="X542" s="8"/>
      <c r="Y542" s="8"/>
      <c r="Z542" s="8"/>
      <c r="AA542" s="8"/>
      <c r="AB542" s="8"/>
      <c r="AC542" s="8"/>
      <c r="AD542" s="8"/>
      <c r="AE542" s="8"/>
      <c r="AF542" s="8"/>
    </row>
    <row r="543" ht="12.0" customHeight="1">
      <c r="A543" s="7" t="s">
        <v>55</v>
      </c>
      <c r="B543" s="40">
        <v>42594.0</v>
      </c>
      <c r="C543" s="39">
        <v>2016.0</v>
      </c>
      <c r="D543" s="3" t="s">
        <v>72</v>
      </c>
      <c r="E543" s="3" t="s">
        <v>55</v>
      </c>
      <c r="F543" s="3" t="s">
        <v>55</v>
      </c>
      <c r="G543" s="3" t="s">
        <v>409</v>
      </c>
      <c r="H543" s="39">
        <v>2.0</v>
      </c>
      <c r="I543" s="55" t="s">
        <v>314</v>
      </c>
      <c r="J543" s="55" t="s">
        <v>315</v>
      </c>
      <c r="K543" s="29">
        <v>6.0</v>
      </c>
      <c r="L543" s="70" t="s">
        <v>692</v>
      </c>
      <c r="M543" s="39">
        <v>1.0</v>
      </c>
      <c r="N543" s="3" t="s">
        <v>502</v>
      </c>
      <c r="O543" s="3" t="s">
        <v>55</v>
      </c>
      <c r="P543" s="8"/>
      <c r="Q543" s="8"/>
      <c r="R543" s="8"/>
      <c r="S543" s="8"/>
      <c r="T543" s="8"/>
      <c r="U543" s="8"/>
      <c r="V543" s="8"/>
      <c r="W543" s="8"/>
      <c r="X543" s="8"/>
      <c r="Y543" s="8"/>
      <c r="Z543" s="8"/>
      <c r="AA543" s="8"/>
      <c r="AB543" s="8"/>
      <c r="AC543" s="8"/>
      <c r="AD543" s="8"/>
      <c r="AE543" s="8"/>
      <c r="AF543" s="8"/>
    </row>
    <row r="544" ht="12.0" customHeight="1">
      <c r="A544" s="7" t="s">
        <v>55</v>
      </c>
      <c r="B544" s="40">
        <v>42594.0</v>
      </c>
      <c r="C544" s="39">
        <v>2016.0</v>
      </c>
      <c r="D544" s="3" t="s">
        <v>72</v>
      </c>
      <c r="E544" s="3" t="s">
        <v>55</v>
      </c>
      <c r="F544" s="3" t="s">
        <v>55</v>
      </c>
      <c r="G544" s="3" t="s">
        <v>409</v>
      </c>
      <c r="H544" s="39">
        <v>2.0</v>
      </c>
      <c r="I544" s="8" t="s">
        <v>292</v>
      </c>
      <c r="J544" s="8" t="s">
        <v>293</v>
      </c>
      <c r="K544" s="29">
        <v>1.0</v>
      </c>
      <c r="L544" s="70" t="s">
        <v>692</v>
      </c>
      <c r="M544" s="39">
        <v>1.0</v>
      </c>
      <c r="N544" s="3" t="s">
        <v>502</v>
      </c>
      <c r="O544" s="3" t="s">
        <v>55</v>
      </c>
      <c r="P544" s="8"/>
      <c r="Q544" s="8"/>
      <c r="R544" s="8"/>
      <c r="S544" s="8"/>
      <c r="T544" s="8"/>
      <c r="U544" s="8"/>
      <c r="V544" s="8"/>
      <c r="W544" s="8"/>
      <c r="X544" s="8"/>
      <c r="Y544" s="8"/>
      <c r="Z544" s="8"/>
      <c r="AA544" s="8"/>
      <c r="AB544" s="8"/>
      <c r="AC544" s="8"/>
      <c r="AD544" s="8"/>
      <c r="AE544" s="8"/>
      <c r="AF544" s="8"/>
    </row>
    <row r="545" ht="12.0" customHeight="1">
      <c r="A545" s="7" t="s">
        <v>55</v>
      </c>
      <c r="B545" s="40">
        <v>42594.0</v>
      </c>
      <c r="C545" s="39">
        <v>2016.0</v>
      </c>
      <c r="D545" s="3" t="s">
        <v>72</v>
      </c>
      <c r="E545" s="3" t="s">
        <v>55</v>
      </c>
      <c r="F545" s="3" t="s">
        <v>700</v>
      </c>
      <c r="G545" s="3" t="s">
        <v>427</v>
      </c>
      <c r="H545" s="39">
        <v>1.0</v>
      </c>
      <c r="I545" s="3" t="s">
        <v>208</v>
      </c>
      <c r="J545" s="3" t="s">
        <v>209</v>
      </c>
      <c r="K545" s="39">
        <v>1.0</v>
      </c>
      <c r="L545" s="70" t="s">
        <v>692</v>
      </c>
      <c r="M545" s="3">
        <v>1.0</v>
      </c>
      <c r="N545" s="3" t="s">
        <v>502</v>
      </c>
      <c r="O545" s="3" t="s">
        <v>55</v>
      </c>
      <c r="P545" s="8"/>
      <c r="Q545" s="8"/>
      <c r="R545" s="8"/>
      <c r="S545" s="8"/>
      <c r="T545" s="8"/>
      <c r="U545" s="8"/>
      <c r="V545" s="8"/>
      <c r="W545" s="8"/>
      <c r="X545" s="8"/>
      <c r="Y545" s="8"/>
      <c r="Z545" s="8"/>
      <c r="AA545" s="8"/>
      <c r="AB545" s="8"/>
      <c r="AC545" s="8"/>
      <c r="AD545" s="8"/>
      <c r="AE545" s="8"/>
      <c r="AF545" s="8"/>
    </row>
    <row r="546" ht="12.0" customHeight="1">
      <c r="A546" s="7" t="s">
        <v>55</v>
      </c>
      <c r="B546" s="40">
        <v>42594.0</v>
      </c>
      <c r="C546" s="39">
        <v>2016.0</v>
      </c>
      <c r="D546" s="3" t="s">
        <v>72</v>
      </c>
      <c r="E546" s="3" t="s">
        <v>55</v>
      </c>
      <c r="F546" s="3" t="s">
        <v>55</v>
      </c>
      <c r="G546" s="3" t="s">
        <v>427</v>
      </c>
      <c r="H546" s="39">
        <v>1.0</v>
      </c>
      <c r="I546" s="55" t="s">
        <v>326</v>
      </c>
      <c r="J546" s="55" t="s">
        <v>327</v>
      </c>
      <c r="K546" s="39">
        <v>8.0</v>
      </c>
      <c r="L546" s="70" t="s">
        <v>692</v>
      </c>
      <c r="M546" s="39">
        <v>1.0</v>
      </c>
      <c r="N546" s="3" t="s">
        <v>502</v>
      </c>
      <c r="O546" s="3" t="s">
        <v>55</v>
      </c>
      <c r="P546" s="8"/>
      <c r="Q546" s="8"/>
      <c r="R546" s="8"/>
      <c r="S546" s="8"/>
      <c r="T546" s="8"/>
      <c r="U546" s="8"/>
      <c r="V546" s="8"/>
      <c r="W546" s="8"/>
      <c r="X546" s="8"/>
      <c r="Y546" s="8"/>
      <c r="Z546" s="8"/>
      <c r="AA546" s="8"/>
      <c r="AB546" s="8"/>
      <c r="AC546" s="8"/>
      <c r="AD546" s="8"/>
      <c r="AE546" s="8"/>
      <c r="AF546" s="8"/>
    </row>
    <row r="547" ht="12.0" customHeight="1">
      <c r="A547" s="7" t="s">
        <v>55</v>
      </c>
      <c r="B547" s="40">
        <v>42594.0</v>
      </c>
      <c r="C547" s="39">
        <v>2016.0</v>
      </c>
      <c r="D547" s="3" t="s">
        <v>72</v>
      </c>
      <c r="E547" s="3" t="s">
        <v>55</v>
      </c>
      <c r="F547" s="3" t="s">
        <v>55</v>
      </c>
      <c r="G547" s="3" t="s">
        <v>427</v>
      </c>
      <c r="H547" s="39">
        <v>1.0</v>
      </c>
      <c r="I547" s="8" t="s">
        <v>328</v>
      </c>
      <c r="J547" s="8" t="s">
        <v>329</v>
      </c>
      <c r="K547" s="29">
        <v>14.0</v>
      </c>
      <c r="L547" s="70" t="s">
        <v>692</v>
      </c>
      <c r="M547" s="39">
        <v>1.0</v>
      </c>
      <c r="N547" s="3" t="s">
        <v>502</v>
      </c>
      <c r="O547" s="3" t="s">
        <v>55</v>
      </c>
      <c r="P547" s="8"/>
      <c r="Q547" s="8"/>
      <c r="R547" s="8"/>
      <c r="S547" s="8"/>
      <c r="T547" s="8"/>
      <c r="U547" s="8"/>
      <c r="V547" s="8"/>
      <c r="W547" s="8"/>
      <c r="X547" s="8"/>
      <c r="Y547" s="8"/>
      <c r="Z547" s="8"/>
      <c r="AA547" s="8"/>
      <c r="AB547" s="8"/>
      <c r="AC547" s="8"/>
      <c r="AD547" s="8"/>
      <c r="AE547" s="8"/>
      <c r="AF547" s="8"/>
    </row>
    <row r="548" ht="12.0" customHeight="1">
      <c r="A548" s="7" t="s">
        <v>55</v>
      </c>
      <c r="B548" s="40">
        <v>42594.0</v>
      </c>
      <c r="C548" s="39">
        <v>2016.0</v>
      </c>
      <c r="D548" s="3" t="s">
        <v>72</v>
      </c>
      <c r="E548" s="3" t="s">
        <v>55</v>
      </c>
      <c r="F548" s="3" t="s">
        <v>55</v>
      </c>
      <c r="G548" s="3" t="s">
        <v>427</v>
      </c>
      <c r="H548" s="39">
        <v>1.0</v>
      </c>
      <c r="I548" s="8" t="s">
        <v>314</v>
      </c>
      <c r="J548" s="8" t="s">
        <v>315</v>
      </c>
      <c r="K548" s="29">
        <v>5.0</v>
      </c>
      <c r="L548" s="70" t="s">
        <v>692</v>
      </c>
      <c r="M548" s="39">
        <v>1.0</v>
      </c>
      <c r="N548" s="3" t="s">
        <v>502</v>
      </c>
      <c r="O548" s="3" t="s">
        <v>55</v>
      </c>
      <c r="P548" s="8"/>
      <c r="Q548" s="8"/>
      <c r="R548" s="8"/>
      <c r="S548" s="8"/>
      <c r="T548" s="8"/>
      <c r="U548" s="8"/>
      <c r="V548" s="8"/>
      <c r="W548" s="8"/>
      <c r="X548" s="8"/>
      <c r="Y548" s="8"/>
      <c r="Z548" s="8"/>
      <c r="AA548" s="8"/>
      <c r="AB548" s="8"/>
      <c r="AC548" s="8"/>
      <c r="AD548" s="8"/>
      <c r="AE548" s="8"/>
      <c r="AF548" s="8"/>
    </row>
    <row r="549" ht="12.0" customHeight="1">
      <c r="A549" s="7" t="s">
        <v>55</v>
      </c>
      <c r="B549" s="40">
        <v>42594.0</v>
      </c>
      <c r="C549" s="39">
        <v>2016.0</v>
      </c>
      <c r="D549" s="3" t="s">
        <v>72</v>
      </c>
      <c r="E549" s="3" t="s">
        <v>55</v>
      </c>
      <c r="F549" s="3" t="s">
        <v>55</v>
      </c>
      <c r="G549" s="3" t="s">
        <v>427</v>
      </c>
      <c r="H549" s="39">
        <v>1.0</v>
      </c>
      <c r="I549" s="8" t="s">
        <v>314</v>
      </c>
      <c r="J549" s="8" t="s">
        <v>315</v>
      </c>
      <c r="K549" s="29">
        <v>14.0</v>
      </c>
      <c r="L549" s="70" t="s">
        <v>692</v>
      </c>
      <c r="M549" s="39">
        <v>1.0</v>
      </c>
      <c r="N549" s="3" t="s">
        <v>502</v>
      </c>
      <c r="O549" s="3" t="s">
        <v>55</v>
      </c>
      <c r="P549" s="8"/>
      <c r="Q549" s="8"/>
      <c r="R549" s="8"/>
      <c r="S549" s="8"/>
      <c r="T549" s="8"/>
      <c r="U549" s="8"/>
      <c r="V549" s="8"/>
      <c r="W549" s="8"/>
      <c r="X549" s="8"/>
      <c r="Y549" s="8"/>
      <c r="Z549" s="8"/>
      <c r="AA549" s="8"/>
      <c r="AB549" s="8"/>
      <c r="AC549" s="8"/>
      <c r="AD549" s="8"/>
      <c r="AE549" s="8"/>
      <c r="AF549" s="8"/>
    </row>
    <row r="550" ht="12.0" customHeight="1">
      <c r="A550" s="7" t="s">
        <v>55</v>
      </c>
      <c r="B550" s="40">
        <v>42594.0</v>
      </c>
      <c r="C550" s="39">
        <v>2016.0</v>
      </c>
      <c r="D550" s="3" t="s">
        <v>72</v>
      </c>
      <c r="E550" s="3" t="s">
        <v>55</v>
      </c>
      <c r="F550" s="3" t="s">
        <v>700</v>
      </c>
      <c r="G550" s="3" t="s">
        <v>427</v>
      </c>
      <c r="H550" s="39">
        <v>2.0</v>
      </c>
      <c r="I550" s="3" t="s">
        <v>208</v>
      </c>
      <c r="J550" s="3" t="s">
        <v>209</v>
      </c>
      <c r="K550" s="39">
        <v>1.0</v>
      </c>
      <c r="L550" s="70" t="s">
        <v>692</v>
      </c>
      <c r="M550" s="3">
        <v>1.0</v>
      </c>
      <c r="N550" s="3" t="s">
        <v>502</v>
      </c>
      <c r="O550" s="3" t="s">
        <v>55</v>
      </c>
      <c r="P550" s="8"/>
      <c r="Q550" s="8"/>
      <c r="R550" s="8"/>
      <c r="S550" s="8"/>
      <c r="T550" s="8"/>
      <c r="U550" s="8"/>
      <c r="V550" s="8"/>
      <c r="W550" s="8"/>
      <c r="X550" s="8"/>
      <c r="Y550" s="8"/>
      <c r="Z550" s="8"/>
      <c r="AA550" s="8"/>
      <c r="AB550" s="8"/>
      <c r="AC550" s="8"/>
      <c r="AD550" s="8"/>
      <c r="AE550" s="8"/>
      <c r="AF550" s="8"/>
    </row>
    <row r="551" ht="12.0" customHeight="1">
      <c r="A551" s="7" t="s">
        <v>55</v>
      </c>
      <c r="B551" s="40">
        <v>42594.0</v>
      </c>
      <c r="C551" s="39">
        <v>2016.0</v>
      </c>
      <c r="D551" s="3" t="s">
        <v>72</v>
      </c>
      <c r="E551" s="3" t="s">
        <v>55</v>
      </c>
      <c r="F551" s="3" t="s">
        <v>700</v>
      </c>
      <c r="G551" s="3" t="s">
        <v>427</v>
      </c>
      <c r="H551" s="39">
        <v>2.0</v>
      </c>
      <c r="I551" s="3" t="s">
        <v>324</v>
      </c>
      <c r="J551" s="3" t="s">
        <v>325</v>
      </c>
      <c r="K551" s="39">
        <v>2.0</v>
      </c>
      <c r="L551" s="70" t="s">
        <v>764</v>
      </c>
      <c r="M551" s="39">
        <v>1.0</v>
      </c>
      <c r="N551" s="3" t="s">
        <v>502</v>
      </c>
      <c r="O551" s="3" t="s">
        <v>55</v>
      </c>
      <c r="P551" s="8"/>
      <c r="Q551" s="8"/>
      <c r="R551" s="8"/>
      <c r="S551" s="8"/>
      <c r="T551" s="8"/>
      <c r="U551" s="8"/>
      <c r="V551" s="8"/>
      <c r="W551" s="8"/>
      <c r="X551" s="8"/>
      <c r="Y551" s="8"/>
      <c r="Z551" s="8"/>
      <c r="AA551" s="8"/>
      <c r="AB551" s="8"/>
      <c r="AC551" s="8"/>
      <c r="AD551" s="8"/>
      <c r="AE551" s="8"/>
      <c r="AF551" s="8"/>
    </row>
    <row r="552" ht="12.0" customHeight="1">
      <c r="A552" s="7" t="s">
        <v>55</v>
      </c>
      <c r="B552" s="40">
        <v>42594.0</v>
      </c>
      <c r="C552" s="39">
        <v>2016.0</v>
      </c>
      <c r="D552" s="3" t="s">
        <v>72</v>
      </c>
      <c r="E552" s="3" t="s">
        <v>55</v>
      </c>
      <c r="F552" s="3" t="s">
        <v>55</v>
      </c>
      <c r="G552" s="3" t="s">
        <v>427</v>
      </c>
      <c r="H552" s="29">
        <v>2.0</v>
      </c>
      <c r="I552" s="8" t="s">
        <v>314</v>
      </c>
      <c r="J552" s="8" t="s">
        <v>315</v>
      </c>
      <c r="K552" s="29">
        <v>53.0</v>
      </c>
      <c r="L552" s="70" t="s">
        <v>692</v>
      </c>
      <c r="M552" s="39">
        <v>1.0</v>
      </c>
      <c r="N552" s="3" t="s">
        <v>502</v>
      </c>
      <c r="O552" s="3" t="s">
        <v>55</v>
      </c>
      <c r="P552" s="8"/>
      <c r="Q552" s="8"/>
      <c r="R552" s="8"/>
      <c r="S552" s="8"/>
      <c r="T552" s="8"/>
      <c r="U552" s="8"/>
      <c r="V552" s="8"/>
      <c r="W552" s="8"/>
      <c r="X552" s="8"/>
      <c r="Y552" s="8"/>
      <c r="Z552" s="8"/>
      <c r="AA552" s="8"/>
      <c r="AB552" s="8"/>
      <c r="AC552" s="8"/>
      <c r="AD552" s="8"/>
      <c r="AE552" s="8"/>
      <c r="AF552" s="8"/>
    </row>
    <row r="553" ht="12.0" customHeight="1">
      <c r="A553" s="7" t="s">
        <v>55</v>
      </c>
      <c r="B553" s="40">
        <v>42594.0</v>
      </c>
      <c r="C553" s="39">
        <v>2016.0</v>
      </c>
      <c r="D553" s="3" t="s">
        <v>72</v>
      </c>
      <c r="E553" s="3" t="s">
        <v>55</v>
      </c>
      <c r="F553" s="3" t="s">
        <v>55</v>
      </c>
      <c r="G553" s="3" t="s">
        <v>427</v>
      </c>
      <c r="H553" s="39">
        <v>2.0</v>
      </c>
      <c r="I553" s="55" t="s">
        <v>328</v>
      </c>
      <c r="J553" s="55" t="s">
        <v>329</v>
      </c>
      <c r="K553" s="29">
        <v>5.0</v>
      </c>
      <c r="L553" s="70" t="s">
        <v>692</v>
      </c>
      <c r="M553" s="39">
        <v>1.0</v>
      </c>
      <c r="N553" s="3" t="s">
        <v>502</v>
      </c>
      <c r="O553" s="3" t="s">
        <v>55</v>
      </c>
      <c r="P553" s="8"/>
      <c r="Q553" s="8"/>
      <c r="R553" s="8"/>
      <c r="S553" s="8"/>
      <c r="T553" s="8"/>
      <c r="U553" s="8"/>
      <c r="V553" s="8"/>
      <c r="W553" s="8"/>
      <c r="X553" s="8"/>
      <c r="Y553" s="8"/>
      <c r="Z553" s="8"/>
      <c r="AA553" s="8"/>
      <c r="AB553" s="8"/>
      <c r="AC553" s="8"/>
      <c r="AD553" s="8"/>
      <c r="AE553" s="8"/>
      <c r="AF553" s="8"/>
    </row>
    <row r="554" ht="12.0" customHeight="1">
      <c r="A554" s="7" t="s">
        <v>55</v>
      </c>
      <c r="B554" s="40">
        <v>42594.0</v>
      </c>
      <c r="C554" s="39">
        <v>2016.0</v>
      </c>
      <c r="D554" s="3" t="s">
        <v>72</v>
      </c>
      <c r="E554" s="3" t="s">
        <v>55</v>
      </c>
      <c r="F554" s="3" t="s">
        <v>55</v>
      </c>
      <c r="G554" s="3" t="s">
        <v>427</v>
      </c>
      <c r="H554" s="39">
        <v>2.0</v>
      </c>
      <c r="I554" s="55" t="s">
        <v>326</v>
      </c>
      <c r="J554" s="55" t="s">
        <v>327</v>
      </c>
      <c r="K554" s="29">
        <v>1.0</v>
      </c>
      <c r="L554" s="70" t="s">
        <v>692</v>
      </c>
      <c r="M554" s="39">
        <v>1.0</v>
      </c>
      <c r="N554" s="3" t="s">
        <v>502</v>
      </c>
      <c r="O554" s="3" t="s">
        <v>55</v>
      </c>
      <c r="P554" s="8"/>
      <c r="Q554" s="8"/>
      <c r="R554" s="8"/>
      <c r="S554" s="8"/>
      <c r="T554" s="8"/>
      <c r="U554" s="8"/>
      <c r="V554" s="8"/>
      <c r="W554" s="8"/>
      <c r="X554" s="8"/>
      <c r="Y554" s="8"/>
      <c r="Z554" s="8"/>
      <c r="AA554" s="8"/>
      <c r="AB554" s="8"/>
      <c r="AC554" s="8"/>
      <c r="AD554" s="8"/>
      <c r="AE554" s="8"/>
      <c r="AF554" s="8"/>
    </row>
    <row r="555" ht="12.0" customHeight="1">
      <c r="A555" s="7" t="s">
        <v>55</v>
      </c>
      <c r="B555" s="40">
        <v>42594.0</v>
      </c>
      <c r="C555" s="39">
        <v>2016.0</v>
      </c>
      <c r="D555" s="3" t="s">
        <v>72</v>
      </c>
      <c r="E555" s="3" t="s">
        <v>55</v>
      </c>
      <c r="F555" s="3" t="s">
        <v>55</v>
      </c>
      <c r="G555" s="3" t="s">
        <v>427</v>
      </c>
      <c r="H555" s="39">
        <v>2.0</v>
      </c>
      <c r="I555" s="8" t="s">
        <v>196</v>
      </c>
      <c r="J555" s="8" t="s">
        <v>197</v>
      </c>
      <c r="K555" s="29">
        <v>1.0</v>
      </c>
      <c r="L555" s="70" t="s">
        <v>692</v>
      </c>
      <c r="M555" s="39">
        <v>1.0</v>
      </c>
      <c r="N555" s="3" t="s">
        <v>502</v>
      </c>
      <c r="O555" s="3" t="s">
        <v>55</v>
      </c>
      <c r="P555" s="8"/>
      <c r="Q555" s="8"/>
      <c r="R555" s="8"/>
      <c r="S555" s="8"/>
      <c r="T555" s="8"/>
      <c r="U555" s="8"/>
      <c r="V555" s="8"/>
      <c r="W555" s="8"/>
      <c r="X555" s="8"/>
      <c r="Y555" s="8"/>
      <c r="Z555" s="8"/>
      <c r="AA555" s="8"/>
      <c r="AB555" s="8"/>
      <c r="AC555" s="8"/>
      <c r="AD555" s="8"/>
      <c r="AE555" s="8"/>
      <c r="AF555" s="8"/>
    </row>
    <row r="556" ht="12.0" customHeight="1">
      <c r="A556" s="7" t="s">
        <v>55</v>
      </c>
      <c r="B556" s="40">
        <v>42598.0</v>
      </c>
      <c r="C556" s="39">
        <v>2016.0</v>
      </c>
      <c r="D556" s="3" t="s">
        <v>72</v>
      </c>
      <c r="E556" s="3" t="s">
        <v>55</v>
      </c>
      <c r="F556" s="3" t="s">
        <v>700</v>
      </c>
      <c r="G556" s="3" t="s">
        <v>401</v>
      </c>
      <c r="H556" s="39">
        <v>1.0</v>
      </c>
      <c r="I556" s="3" t="s">
        <v>331</v>
      </c>
      <c r="J556" s="3" t="s">
        <v>332</v>
      </c>
      <c r="K556" s="39">
        <v>16.0</v>
      </c>
      <c r="L556" s="70" t="s">
        <v>692</v>
      </c>
      <c r="M556" s="39">
        <v>1.0</v>
      </c>
      <c r="N556" s="3" t="s">
        <v>502</v>
      </c>
      <c r="O556" s="3" t="s">
        <v>55</v>
      </c>
      <c r="P556" s="8"/>
      <c r="Q556" s="8"/>
      <c r="R556" s="8"/>
      <c r="S556" s="8"/>
      <c r="T556" s="8"/>
      <c r="U556" s="8"/>
      <c r="V556" s="8"/>
      <c r="W556" s="8"/>
      <c r="X556" s="8"/>
      <c r="Y556" s="8"/>
      <c r="Z556" s="8"/>
      <c r="AA556" s="8"/>
      <c r="AB556" s="8"/>
      <c r="AC556" s="8"/>
      <c r="AD556" s="8"/>
      <c r="AE556" s="8"/>
      <c r="AF556" s="8"/>
    </row>
    <row r="557" ht="12.0" customHeight="1">
      <c r="A557" s="7" t="s">
        <v>55</v>
      </c>
      <c r="B557" s="40">
        <v>42598.0</v>
      </c>
      <c r="C557" s="39">
        <v>2016.0</v>
      </c>
      <c r="D557" s="3" t="s">
        <v>72</v>
      </c>
      <c r="E557" s="3" t="s">
        <v>55</v>
      </c>
      <c r="F557" s="3" t="s">
        <v>700</v>
      </c>
      <c r="G557" s="3" t="s">
        <v>401</v>
      </c>
      <c r="H557" s="39">
        <v>1.0</v>
      </c>
      <c r="I557" s="3" t="s">
        <v>178</v>
      </c>
      <c r="J557" s="3" t="s">
        <v>179</v>
      </c>
      <c r="K557" s="39">
        <v>1.0</v>
      </c>
      <c r="L557" s="70" t="s">
        <v>692</v>
      </c>
      <c r="M557" s="39">
        <v>1.0</v>
      </c>
      <c r="N557" s="3" t="s">
        <v>502</v>
      </c>
      <c r="O557" s="3" t="s">
        <v>55</v>
      </c>
      <c r="P557" s="8"/>
      <c r="Q557" s="8"/>
      <c r="R557" s="8"/>
      <c r="S557" s="8"/>
      <c r="T557" s="8"/>
      <c r="U557" s="8"/>
      <c r="V557" s="8"/>
      <c r="W557" s="8"/>
      <c r="X557" s="8"/>
      <c r="Y557" s="8"/>
      <c r="Z557" s="8"/>
      <c r="AA557" s="8"/>
      <c r="AB557" s="8"/>
      <c r="AC557" s="8"/>
      <c r="AD557" s="8"/>
      <c r="AE557" s="8"/>
      <c r="AF557" s="8"/>
    </row>
    <row r="558" ht="12.0" customHeight="1">
      <c r="A558" s="7" t="s">
        <v>55</v>
      </c>
      <c r="B558" s="40">
        <v>42598.0</v>
      </c>
      <c r="C558" s="39">
        <v>2016.0</v>
      </c>
      <c r="D558" s="3" t="s">
        <v>72</v>
      </c>
      <c r="E558" s="3" t="s">
        <v>55</v>
      </c>
      <c r="F558" s="3" t="s">
        <v>700</v>
      </c>
      <c r="G558" s="3" t="s">
        <v>401</v>
      </c>
      <c r="H558" s="39">
        <v>2.0</v>
      </c>
      <c r="I558" s="3" t="s">
        <v>331</v>
      </c>
      <c r="J558" s="3" t="s">
        <v>332</v>
      </c>
      <c r="K558" s="39">
        <v>15.0</v>
      </c>
      <c r="L558" s="70" t="s">
        <v>692</v>
      </c>
      <c r="M558" s="39">
        <v>1.0</v>
      </c>
      <c r="N558" s="3" t="s">
        <v>502</v>
      </c>
      <c r="O558" s="3" t="s">
        <v>55</v>
      </c>
      <c r="P558" s="8"/>
      <c r="Q558" s="8"/>
      <c r="R558" s="8"/>
      <c r="S558" s="8"/>
      <c r="T558" s="8"/>
      <c r="U558" s="8"/>
      <c r="V558" s="8"/>
      <c r="W558" s="8"/>
      <c r="X558" s="8"/>
      <c r="Y558" s="8"/>
      <c r="Z558" s="8"/>
      <c r="AA558" s="8"/>
      <c r="AB558" s="8"/>
      <c r="AC558" s="8"/>
      <c r="AD558" s="8"/>
      <c r="AE558" s="8"/>
      <c r="AF558" s="8"/>
    </row>
    <row r="559" ht="12.0" customHeight="1">
      <c r="A559" s="7" t="s">
        <v>55</v>
      </c>
      <c r="B559" s="40">
        <v>42598.0</v>
      </c>
      <c r="C559" s="39">
        <v>2016.0</v>
      </c>
      <c r="D559" s="3" t="s">
        <v>72</v>
      </c>
      <c r="E559" s="3" t="s">
        <v>55</v>
      </c>
      <c r="F559" s="3" t="s">
        <v>700</v>
      </c>
      <c r="G559" s="3" t="s">
        <v>401</v>
      </c>
      <c r="H559" s="39">
        <v>2.0</v>
      </c>
      <c r="I559" s="3" t="s">
        <v>70</v>
      </c>
      <c r="J559" s="3" t="s">
        <v>71</v>
      </c>
      <c r="K559" s="39">
        <v>52.0</v>
      </c>
      <c r="L559" s="70" t="s">
        <v>692</v>
      </c>
      <c r="M559" s="39">
        <v>1.0</v>
      </c>
      <c r="N559" s="3" t="s">
        <v>54</v>
      </c>
      <c r="O559" s="3">
        <f>1/64</f>
        <v>0.015625</v>
      </c>
      <c r="P559" s="8" t="s">
        <v>788</v>
      </c>
      <c r="Q559" s="8"/>
      <c r="R559" s="8"/>
      <c r="S559" s="8"/>
      <c r="T559" s="8"/>
      <c r="U559" s="8"/>
      <c r="V559" s="8"/>
      <c r="W559" s="8"/>
      <c r="X559" s="8"/>
      <c r="Y559" s="8"/>
      <c r="Z559" s="8"/>
      <c r="AA559" s="8"/>
      <c r="AB559" s="8"/>
      <c r="AC559" s="8"/>
      <c r="AD559" s="8"/>
      <c r="AE559" s="8"/>
      <c r="AF559" s="8"/>
    </row>
    <row r="560" ht="12.0" customHeight="1">
      <c r="A560" s="7" t="s">
        <v>55</v>
      </c>
      <c r="B560" s="40">
        <v>42598.0</v>
      </c>
      <c r="C560" s="39">
        <v>2016.0</v>
      </c>
      <c r="D560" s="3" t="s">
        <v>72</v>
      </c>
      <c r="E560" s="3" t="s">
        <v>55</v>
      </c>
      <c r="F560" s="3" t="s">
        <v>700</v>
      </c>
      <c r="G560" s="3" t="s">
        <v>401</v>
      </c>
      <c r="H560" s="39">
        <v>2.0</v>
      </c>
      <c r="I560" s="3" t="s">
        <v>265</v>
      </c>
      <c r="J560" s="3" t="s">
        <v>266</v>
      </c>
      <c r="K560" s="39">
        <v>5.0</v>
      </c>
      <c r="L560" s="70" t="s">
        <v>692</v>
      </c>
      <c r="M560" s="3">
        <v>1.0</v>
      </c>
      <c r="N560" s="3" t="s">
        <v>502</v>
      </c>
      <c r="O560" s="3" t="s">
        <v>55</v>
      </c>
      <c r="P560" s="8"/>
      <c r="Q560" s="8"/>
      <c r="R560" s="8"/>
      <c r="S560" s="8"/>
      <c r="T560" s="8"/>
      <c r="U560" s="8"/>
      <c r="V560" s="8"/>
      <c r="W560" s="8"/>
      <c r="X560" s="8"/>
      <c r="Y560" s="8"/>
      <c r="Z560" s="8"/>
      <c r="AA560" s="8"/>
      <c r="AB560" s="8"/>
      <c r="AC560" s="8"/>
      <c r="AD560" s="8"/>
      <c r="AE560" s="8"/>
      <c r="AF560" s="8"/>
    </row>
    <row r="561" ht="12.0" customHeight="1">
      <c r="A561" s="7" t="s">
        <v>55</v>
      </c>
      <c r="B561" s="40">
        <v>42598.0</v>
      </c>
      <c r="C561" s="39">
        <v>2016.0</v>
      </c>
      <c r="D561" s="3" t="s">
        <v>72</v>
      </c>
      <c r="E561" s="3" t="s">
        <v>55</v>
      </c>
      <c r="F561" s="3" t="s">
        <v>700</v>
      </c>
      <c r="G561" s="3" t="s">
        <v>401</v>
      </c>
      <c r="H561" s="39">
        <v>2.0</v>
      </c>
      <c r="I561" s="3" t="s">
        <v>178</v>
      </c>
      <c r="J561" s="3" t="s">
        <v>179</v>
      </c>
      <c r="K561" s="39">
        <v>1.0</v>
      </c>
      <c r="L561" s="70" t="s">
        <v>692</v>
      </c>
      <c r="M561" s="39">
        <v>1.0</v>
      </c>
      <c r="N561" s="3" t="s">
        <v>502</v>
      </c>
      <c r="O561" s="3" t="s">
        <v>55</v>
      </c>
      <c r="P561" s="8"/>
      <c r="Q561" s="8"/>
      <c r="R561" s="8"/>
      <c r="S561" s="8"/>
      <c r="T561" s="8"/>
      <c r="U561" s="8"/>
      <c r="V561" s="8"/>
      <c r="W561" s="8"/>
      <c r="X561" s="8"/>
      <c r="Y561" s="8"/>
      <c r="Z561" s="8"/>
      <c r="AA561" s="8"/>
      <c r="AB561" s="8"/>
      <c r="AC561" s="8"/>
      <c r="AD561" s="8"/>
      <c r="AE561" s="8"/>
      <c r="AF561" s="8"/>
    </row>
    <row r="562" ht="12.0" customHeight="1">
      <c r="A562" s="7" t="s">
        <v>55</v>
      </c>
      <c r="B562" s="40">
        <v>42598.0</v>
      </c>
      <c r="C562" s="39">
        <v>2016.0</v>
      </c>
      <c r="D562" s="3" t="s">
        <v>72</v>
      </c>
      <c r="E562" s="3" t="s">
        <v>55</v>
      </c>
      <c r="F562" s="3" t="s">
        <v>700</v>
      </c>
      <c r="G562" s="3" t="s">
        <v>402</v>
      </c>
      <c r="H562" s="39">
        <v>1.0</v>
      </c>
      <c r="I562" s="3" t="s">
        <v>70</v>
      </c>
      <c r="J562" s="3" t="s">
        <v>71</v>
      </c>
      <c r="K562" s="39">
        <v>24.0</v>
      </c>
      <c r="L562" s="70" t="s">
        <v>692</v>
      </c>
      <c r="M562" s="39">
        <v>1.0</v>
      </c>
      <c r="N562" s="3" t="s">
        <v>54</v>
      </c>
      <c r="O562" s="3">
        <f t="shared" ref="O562:O563" si="2">1/64</f>
        <v>0.015625</v>
      </c>
      <c r="P562" s="8" t="s">
        <v>789</v>
      </c>
      <c r="Q562" s="8"/>
      <c r="R562" s="8"/>
      <c r="S562" s="8"/>
      <c r="T562" s="8"/>
      <c r="U562" s="8"/>
      <c r="V562" s="8"/>
      <c r="W562" s="8"/>
      <c r="X562" s="8"/>
      <c r="Y562" s="8"/>
      <c r="Z562" s="8"/>
      <c r="AA562" s="8"/>
      <c r="AB562" s="8"/>
      <c r="AC562" s="8"/>
      <c r="AD562" s="8"/>
      <c r="AE562" s="8"/>
      <c r="AF562" s="8"/>
    </row>
    <row r="563" ht="12.0" customHeight="1">
      <c r="A563" s="7" t="s">
        <v>55</v>
      </c>
      <c r="B563" s="40">
        <v>42598.0</v>
      </c>
      <c r="C563" s="39">
        <v>2016.0</v>
      </c>
      <c r="D563" s="3" t="s">
        <v>72</v>
      </c>
      <c r="E563" s="3" t="s">
        <v>55</v>
      </c>
      <c r="F563" s="3" t="s">
        <v>700</v>
      </c>
      <c r="G563" s="3" t="s">
        <v>402</v>
      </c>
      <c r="H563" s="39">
        <v>1.0</v>
      </c>
      <c r="I563" s="3" t="s">
        <v>331</v>
      </c>
      <c r="J563" s="3" t="s">
        <v>332</v>
      </c>
      <c r="K563" s="39">
        <v>2.0</v>
      </c>
      <c r="L563" s="70" t="s">
        <v>692</v>
      </c>
      <c r="M563" s="39">
        <v>1.0</v>
      </c>
      <c r="N563" s="3" t="s">
        <v>54</v>
      </c>
      <c r="O563" s="3">
        <f t="shared" si="2"/>
        <v>0.015625</v>
      </c>
      <c r="P563" s="8" t="s">
        <v>790</v>
      </c>
      <c r="Q563" s="8"/>
      <c r="R563" s="8"/>
      <c r="S563" s="8"/>
      <c r="T563" s="8"/>
      <c r="U563" s="8"/>
      <c r="V563" s="8"/>
      <c r="W563" s="8"/>
      <c r="X563" s="8"/>
      <c r="Y563" s="8"/>
      <c r="Z563" s="8"/>
      <c r="AA563" s="8"/>
      <c r="AB563" s="8"/>
      <c r="AC563" s="8"/>
      <c r="AD563" s="8"/>
      <c r="AE563" s="8"/>
      <c r="AF563" s="8"/>
    </row>
    <row r="564" ht="12.0" customHeight="1">
      <c r="A564" s="7" t="s">
        <v>55</v>
      </c>
      <c r="B564" s="40">
        <v>42598.0</v>
      </c>
      <c r="C564" s="39">
        <v>2016.0</v>
      </c>
      <c r="D564" s="3" t="s">
        <v>72</v>
      </c>
      <c r="E564" s="3" t="s">
        <v>55</v>
      </c>
      <c r="F564" s="3" t="s">
        <v>700</v>
      </c>
      <c r="G564" s="3" t="s">
        <v>402</v>
      </c>
      <c r="H564" s="39">
        <v>1.0</v>
      </c>
      <c r="I564" s="3" t="s">
        <v>265</v>
      </c>
      <c r="J564" s="3" t="s">
        <v>266</v>
      </c>
      <c r="K564" s="39">
        <v>3.0</v>
      </c>
      <c r="L564" s="70" t="s">
        <v>692</v>
      </c>
      <c r="M564" s="3">
        <v>1.0</v>
      </c>
      <c r="N564" s="3" t="s">
        <v>502</v>
      </c>
      <c r="O564" s="3" t="s">
        <v>55</v>
      </c>
      <c r="P564" s="8" t="s">
        <v>791</v>
      </c>
      <c r="Q564" s="8"/>
      <c r="R564" s="8"/>
      <c r="S564" s="8"/>
      <c r="T564" s="8"/>
      <c r="U564" s="8"/>
      <c r="V564" s="8"/>
      <c r="W564" s="8"/>
      <c r="X564" s="8"/>
      <c r="Y564" s="8"/>
      <c r="Z564" s="8"/>
      <c r="AA564" s="8"/>
      <c r="AB564" s="8"/>
      <c r="AC564" s="8"/>
      <c r="AD564" s="8"/>
      <c r="AE564" s="8"/>
      <c r="AF564" s="8"/>
    </row>
    <row r="565" ht="12.0" customHeight="1">
      <c r="A565" s="7" t="s">
        <v>55</v>
      </c>
      <c r="B565" s="40">
        <v>42598.0</v>
      </c>
      <c r="C565" s="39">
        <v>2016.0</v>
      </c>
      <c r="D565" s="3" t="s">
        <v>72</v>
      </c>
      <c r="E565" s="3" t="s">
        <v>55</v>
      </c>
      <c r="F565" s="3" t="s">
        <v>700</v>
      </c>
      <c r="G565" s="3" t="s">
        <v>402</v>
      </c>
      <c r="H565" s="39">
        <v>1.0</v>
      </c>
      <c r="I565" s="3" t="s">
        <v>314</v>
      </c>
      <c r="J565" s="3" t="s">
        <v>315</v>
      </c>
      <c r="K565" s="39">
        <v>2.0</v>
      </c>
      <c r="L565" s="70" t="s">
        <v>692</v>
      </c>
      <c r="M565" s="39">
        <v>1.0</v>
      </c>
      <c r="N565" s="3" t="s">
        <v>502</v>
      </c>
      <c r="O565" s="3" t="s">
        <v>55</v>
      </c>
      <c r="P565" s="8"/>
      <c r="Q565" s="8"/>
      <c r="R565" s="8"/>
      <c r="S565" s="8"/>
      <c r="T565" s="8"/>
      <c r="U565" s="8"/>
      <c r="V565" s="8"/>
      <c r="W565" s="8"/>
      <c r="X565" s="8"/>
      <c r="Y565" s="8"/>
      <c r="Z565" s="8"/>
      <c r="AA565" s="8"/>
      <c r="AB565" s="8"/>
      <c r="AC565" s="8"/>
      <c r="AD565" s="8"/>
      <c r="AE565" s="8"/>
      <c r="AF565" s="8"/>
    </row>
    <row r="566" ht="12.0" customHeight="1">
      <c r="A566" s="7" t="s">
        <v>55</v>
      </c>
      <c r="B566" s="40">
        <v>42598.0</v>
      </c>
      <c r="C566" s="39">
        <v>2016.0</v>
      </c>
      <c r="D566" s="3" t="s">
        <v>72</v>
      </c>
      <c r="E566" s="3" t="s">
        <v>55</v>
      </c>
      <c r="F566" s="3" t="s">
        <v>700</v>
      </c>
      <c r="G566" s="3" t="s">
        <v>402</v>
      </c>
      <c r="H566" s="39">
        <v>1.0</v>
      </c>
      <c r="I566" s="3" t="s">
        <v>331</v>
      </c>
      <c r="J566" s="3" t="s">
        <v>332</v>
      </c>
      <c r="K566" s="75">
        <v>47.0</v>
      </c>
      <c r="L566" s="70" t="s">
        <v>692</v>
      </c>
      <c r="M566" s="39">
        <v>1.0</v>
      </c>
      <c r="N566" s="3" t="s">
        <v>502</v>
      </c>
      <c r="O566" s="3" t="s">
        <v>55</v>
      </c>
      <c r="P566" s="8"/>
      <c r="Q566" s="8"/>
      <c r="R566" s="8"/>
      <c r="S566" s="8"/>
      <c r="T566" s="8"/>
      <c r="U566" s="8"/>
      <c r="V566" s="8"/>
      <c r="W566" s="8"/>
      <c r="X566" s="8"/>
      <c r="Y566" s="8"/>
      <c r="Z566" s="8"/>
      <c r="AA566" s="8"/>
      <c r="AB566" s="8"/>
      <c r="AC566" s="8"/>
      <c r="AD566" s="8"/>
      <c r="AE566" s="8"/>
      <c r="AF566" s="8"/>
    </row>
    <row r="567" ht="12.0" customHeight="1">
      <c r="A567" s="7" t="s">
        <v>55</v>
      </c>
      <c r="B567" s="40">
        <v>42598.0</v>
      </c>
      <c r="C567" s="39">
        <v>2016.0</v>
      </c>
      <c r="D567" s="3" t="s">
        <v>72</v>
      </c>
      <c r="E567" s="3" t="s">
        <v>55</v>
      </c>
      <c r="F567" s="3" t="s">
        <v>700</v>
      </c>
      <c r="G567" s="3" t="s">
        <v>402</v>
      </c>
      <c r="H567" s="39">
        <v>1.0</v>
      </c>
      <c r="I567" s="3" t="s">
        <v>178</v>
      </c>
      <c r="J567" s="3" t="s">
        <v>179</v>
      </c>
      <c r="K567" s="39">
        <v>1.0</v>
      </c>
      <c r="L567" s="70" t="s">
        <v>692</v>
      </c>
      <c r="M567" s="39">
        <v>1.0</v>
      </c>
      <c r="N567" s="3" t="s">
        <v>502</v>
      </c>
      <c r="O567" s="3" t="s">
        <v>55</v>
      </c>
      <c r="P567" s="8"/>
      <c r="Q567" s="8"/>
      <c r="R567" s="8"/>
      <c r="S567" s="8"/>
      <c r="T567" s="8"/>
      <c r="U567" s="8"/>
      <c r="V567" s="8"/>
      <c r="W567" s="8"/>
      <c r="X567" s="8"/>
      <c r="Y567" s="8"/>
      <c r="Z567" s="8"/>
      <c r="AA567" s="8"/>
      <c r="AB567" s="8"/>
      <c r="AC567" s="8"/>
      <c r="AD567" s="8"/>
      <c r="AE567" s="8"/>
      <c r="AF567" s="8"/>
    </row>
    <row r="568" ht="12.0" customHeight="1">
      <c r="A568" s="7" t="s">
        <v>55</v>
      </c>
      <c r="B568" s="40">
        <v>42598.0</v>
      </c>
      <c r="C568" s="39">
        <v>2016.0</v>
      </c>
      <c r="D568" s="3" t="s">
        <v>72</v>
      </c>
      <c r="E568" s="3" t="s">
        <v>55</v>
      </c>
      <c r="F568" s="3" t="s">
        <v>700</v>
      </c>
      <c r="G568" s="3" t="s">
        <v>402</v>
      </c>
      <c r="H568" s="39">
        <v>1.0</v>
      </c>
      <c r="I568" s="3" t="s">
        <v>265</v>
      </c>
      <c r="J568" s="3" t="s">
        <v>266</v>
      </c>
      <c r="K568" s="75">
        <v>37.0</v>
      </c>
      <c r="L568" s="70" t="s">
        <v>692</v>
      </c>
      <c r="M568" s="3">
        <v>1.0</v>
      </c>
      <c r="N568" s="3" t="s">
        <v>502</v>
      </c>
      <c r="O568" s="3" t="s">
        <v>55</v>
      </c>
      <c r="P568" s="8"/>
      <c r="Q568" s="8"/>
      <c r="R568" s="8"/>
      <c r="S568" s="8"/>
      <c r="T568" s="8"/>
      <c r="U568" s="8"/>
      <c r="V568" s="8"/>
      <c r="W568" s="8"/>
      <c r="X568" s="8"/>
      <c r="Y568" s="8"/>
      <c r="Z568" s="8"/>
      <c r="AA568" s="8"/>
      <c r="AB568" s="8"/>
      <c r="AC568" s="8"/>
      <c r="AD568" s="8"/>
      <c r="AE568" s="8"/>
      <c r="AF568" s="8"/>
    </row>
    <row r="569" ht="12.0" customHeight="1">
      <c r="A569" s="7" t="s">
        <v>55</v>
      </c>
      <c r="B569" s="40">
        <v>42598.0</v>
      </c>
      <c r="C569" s="39">
        <v>2016.0</v>
      </c>
      <c r="D569" s="3" t="s">
        <v>72</v>
      </c>
      <c r="E569" s="3" t="s">
        <v>55</v>
      </c>
      <c r="F569" s="3" t="s">
        <v>700</v>
      </c>
      <c r="G569" s="3" t="s">
        <v>402</v>
      </c>
      <c r="H569" s="39">
        <v>1.0</v>
      </c>
      <c r="I569" s="3" t="s">
        <v>167</v>
      </c>
      <c r="J569" s="3" t="s">
        <v>168</v>
      </c>
      <c r="K569" s="39">
        <v>1.0</v>
      </c>
      <c r="L569" s="70" t="s">
        <v>692</v>
      </c>
      <c r="M569" s="39">
        <v>1.0</v>
      </c>
      <c r="N569" s="3" t="s">
        <v>502</v>
      </c>
      <c r="O569" s="3" t="s">
        <v>55</v>
      </c>
      <c r="P569" s="8"/>
      <c r="Q569" s="8"/>
      <c r="R569" s="8"/>
      <c r="S569" s="8"/>
      <c r="T569" s="8"/>
      <c r="U569" s="8"/>
      <c r="V569" s="8"/>
      <c r="W569" s="8"/>
      <c r="X569" s="8"/>
      <c r="Y569" s="8"/>
      <c r="Z569" s="8"/>
      <c r="AA569" s="8"/>
      <c r="AB569" s="8"/>
      <c r="AC569" s="8"/>
      <c r="AD569" s="8"/>
      <c r="AE569" s="8"/>
      <c r="AF569" s="8"/>
    </row>
    <row r="570" ht="12.0" customHeight="1">
      <c r="A570" s="7" t="s">
        <v>55</v>
      </c>
      <c r="B570" s="40">
        <v>42598.0</v>
      </c>
      <c r="C570" s="39">
        <v>2016.0</v>
      </c>
      <c r="D570" s="3" t="s">
        <v>72</v>
      </c>
      <c r="E570" s="3" t="s">
        <v>55</v>
      </c>
      <c r="F570" s="3" t="s">
        <v>700</v>
      </c>
      <c r="G570" s="3" t="s">
        <v>402</v>
      </c>
      <c r="H570" s="39">
        <v>1.0</v>
      </c>
      <c r="I570" s="3" t="s">
        <v>328</v>
      </c>
      <c r="J570" s="3" t="s">
        <v>329</v>
      </c>
      <c r="K570" s="39">
        <v>1.0</v>
      </c>
      <c r="L570" s="70" t="s">
        <v>692</v>
      </c>
      <c r="M570" s="39">
        <v>1.0</v>
      </c>
      <c r="N570" s="3" t="s">
        <v>502</v>
      </c>
      <c r="O570" s="3" t="s">
        <v>55</v>
      </c>
      <c r="P570" s="8"/>
      <c r="Q570" s="8"/>
      <c r="R570" s="8"/>
      <c r="S570" s="8"/>
      <c r="T570" s="8"/>
      <c r="U570" s="8"/>
      <c r="V570" s="8"/>
      <c r="W570" s="8"/>
      <c r="X570" s="8"/>
      <c r="Y570" s="8"/>
      <c r="Z570" s="8"/>
      <c r="AA570" s="8"/>
      <c r="AB570" s="8"/>
      <c r="AC570" s="8"/>
      <c r="AD570" s="8"/>
      <c r="AE570" s="8"/>
      <c r="AF570" s="8"/>
    </row>
    <row r="571" ht="12.0" customHeight="1">
      <c r="A571" s="7" t="s">
        <v>55</v>
      </c>
      <c r="B571" s="40">
        <v>42598.0</v>
      </c>
      <c r="C571" s="39">
        <v>2016.0</v>
      </c>
      <c r="D571" s="3" t="s">
        <v>72</v>
      </c>
      <c r="E571" s="3" t="s">
        <v>55</v>
      </c>
      <c r="F571" s="3" t="s">
        <v>700</v>
      </c>
      <c r="G571" s="3" t="s">
        <v>402</v>
      </c>
      <c r="H571" s="39">
        <v>1.0</v>
      </c>
      <c r="I571" s="3" t="s">
        <v>151</v>
      </c>
      <c r="J571" s="3" t="s">
        <v>152</v>
      </c>
      <c r="K571" s="39">
        <v>2.0</v>
      </c>
      <c r="L571" s="70" t="s">
        <v>692</v>
      </c>
      <c r="M571" s="39">
        <v>1.0</v>
      </c>
      <c r="N571" s="3" t="s">
        <v>502</v>
      </c>
      <c r="O571" s="3" t="s">
        <v>55</v>
      </c>
      <c r="P571" s="8"/>
      <c r="Q571" s="8"/>
      <c r="R571" s="8"/>
      <c r="S571" s="8"/>
      <c r="T571" s="8"/>
      <c r="U571" s="8"/>
      <c r="V571" s="8"/>
      <c r="W571" s="8"/>
      <c r="X571" s="8"/>
      <c r="Y571" s="8"/>
      <c r="Z571" s="8"/>
      <c r="AA571" s="8"/>
      <c r="AB571" s="8"/>
      <c r="AC571" s="8"/>
      <c r="AD571" s="8"/>
      <c r="AE571" s="8"/>
      <c r="AF571" s="8"/>
    </row>
    <row r="572" ht="12.0" customHeight="1">
      <c r="A572" s="7" t="s">
        <v>55</v>
      </c>
      <c r="B572" s="40">
        <v>42598.0</v>
      </c>
      <c r="C572" s="39">
        <v>2016.0</v>
      </c>
      <c r="D572" s="3" t="s">
        <v>72</v>
      </c>
      <c r="E572" s="3" t="s">
        <v>55</v>
      </c>
      <c r="F572" s="3" t="s">
        <v>700</v>
      </c>
      <c r="G572" s="3" t="s">
        <v>402</v>
      </c>
      <c r="H572" s="39">
        <v>1.0</v>
      </c>
      <c r="I572" s="3" t="s">
        <v>110</v>
      </c>
      <c r="J572" s="3" t="s">
        <v>111</v>
      </c>
      <c r="K572" s="39">
        <v>1.0</v>
      </c>
      <c r="L572" s="70" t="s">
        <v>692</v>
      </c>
      <c r="M572" s="39">
        <v>1.0</v>
      </c>
      <c r="N572" s="3" t="s">
        <v>502</v>
      </c>
      <c r="O572" s="3" t="s">
        <v>55</v>
      </c>
      <c r="P572" s="8"/>
      <c r="Q572" s="8"/>
      <c r="R572" s="8"/>
      <c r="S572" s="8"/>
      <c r="T572" s="8"/>
      <c r="U572" s="8"/>
      <c r="V572" s="8"/>
      <c r="W572" s="8"/>
      <c r="X572" s="8"/>
      <c r="Y572" s="8"/>
      <c r="Z572" s="8"/>
      <c r="AA572" s="8"/>
      <c r="AB572" s="8"/>
      <c r="AC572" s="8"/>
      <c r="AD572" s="8"/>
      <c r="AE572" s="8"/>
      <c r="AF572" s="8"/>
    </row>
    <row r="573" ht="12.0" customHeight="1">
      <c r="A573" s="7" t="s">
        <v>55</v>
      </c>
      <c r="B573" s="40">
        <v>42598.0</v>
      </c>
      <c r="C573" s="39">
        <v>2016.0</v>
      </c>
      <c r="D573" s="3" t="s">
        <v>72</v>
      </c>
      <c r="E573" s="3" t="s">
        <v>55</v>
      </c>
      <c r="F573" s="3" t="s">
        <v>700</v>
      </c>
      <c r="G573" s="3" t="s">
        <v>402</v>
      </c>
      <c r="H573" s="39">
        <v>2.0</v>
      </c>
      <c r="I573" s="3" t="s">
        <v>70</v>
      </c>
      <c r="J573" s="3" t="s">
        <v>71</v>
      </c>
      <c r="K573" s="39">
        <v>4.0</v>
      </c>
      <c r="L573" s="70" t="s">
        <v>692</v>
      </c>
      <c r="M573" s="39">
        <v>1.0</v>
      </c>
      <c r="N573" s="3" t="s">
        <v>54</v>
      </c>
      <c r="O573" s="3">
        <f t="shared" ref="O573:O575" si="3">1/64</f>
        <v>0.015625</v>
      </c>
      <c r="P573" s="8" t="s">
        <v>792</v>
      </c>
      <c r="Q573" s="8"/>
      <c r="R573" s="8"/>
      <c r="S573" s="8"/>
      <c r="T573" s="8"/>
      <c r="U573" s="8"/>
      <c r="V573" s="8"/>
      <c r="W573" s="8"/>
      <c r="X573" s="8"/>
      <c r="Y573" s="8"/>
      <c r="Z573" s="8"/>
      <c r="AA573" s="8"/>
      <c r="AB573" s="8"/>
      <c r="AC573" s="8"/>
      <c r="AD573" s="8"/>
      <c r="AE573" s="8"/>
      <c r="AF573" s="8"/>
    </row>
    <row r="574" ht="12.0" customHeight="1">
      <c r="A574" s="7" t="s">
        <v>55</v>
      </c>
      <c r="B574" s="40">
        <v>42598.0</v>
      </c>
      <c r="C574" s="39">
        <v>2016.0</v>
      </c>
      <c r="D574" s="3" t="s">
        <v>72</v>
      </c>
      <c r="E574" s="3" t="s">
        <v>55</v>
      </c>
      <c r="F574" s="3" t="s">
        <v>700</v>
      </c>
      <c r="G574" s="3" t="s">
        <v>402</v>
      </c>
      <c r="H574" s="39">
        <v>2.0</v>
      </c>
      <c r="I574" s="3" t="s">
        <v>265</v>
      </c>
      <c r="J574" s="3" t="s">
        <v>266</v>
      </c>
      <c r="K574" s="39">
        <v>2.0</v>
      </c>
      <c r="L574" s="70" t="s">
        <v>692</v>
      </c>
      <c r="M574" s="3">
        <v>1.0</v>
      </c>
      <c r="N574" s="3" t="s">
        <v>54</v>
      </c>
      <c r="O574" s="3">
        <f t="shared" si="3"/>
        <v>0.015625</v>
      </c>
      <c r="P574" s="8" t="s">
        <v>790</v>
      </c>
      <c r="Q574" s="8"/>
      <c r="R574" s="8"/>
      <c r="S574" s="8"/>
      <c r="T574" s="8"/>
      <c r="U574" s="8"/>
      <c r="V574" s="8"/>
      <c r="W574" s="8"/>
      <c r="X574" s="8"/>
      <c r="Y574" s="8"/>
      <c r="Z574" s="8"/>
      <c r="AA574" s="8"/>
      <c r="AB574" s="8"/>
      <c r="AC574" s="8"/>
      <c r="AD574" s="8"/>
      <c r="AE574" s="8"/>
      <c r="AF574" s="8"/>
    </row>
    <row r="575" ht="12.0" customHeight="1">
      <c r="A575" s="7" t="s">
        <v>55</v>
      </c>
      <c r="B575" s="40">
        <v>42598.0</v>
      </c>
      <c r="C575" s="39">
        <v>2016.0</v>
      </c>
      <c r="D575" s="3" t="s">
        <v>72</v>
      </c>
      <c r="E575" s="3" t="s">
        <v>55</v>
      </c>
      <c r="F575" s="3" t="s">
        <v>700</v>
      </c>
      <c r="G575" s="3" t="s">
        <v>402</v>
      </c>
      <c r="H575" s="39">
        <v>2.0</v>
      </c>
      <c r="I575" s="3" t="s">
        <v>331</v>
      </c>
      <c r="J575" s="3" t="s">
        <v>332</v>
      </c>
      <c r="K575" s="39">
        <v>1.0</v>
      </c>
      <c r="L575" s="70" t="s">
        <v>692</v>
      </c>
      <c r="M575" s="39">
        <v>1.0</v>
      </c>
      <c r="N575" s="3" t="s">
        <v>54</v>
      </c>
      <c r="O575" s="3">
        <f t="shared" si="3"/>
        <v>0.015625</v>
      </c>
      <c r="P575" s="8" t="s">
        <v>793</v>
      </c>
      <c r="Q575" s="8"/>
      <c r="R575" s="8"/>
      <c r="S575" s="8"/>
      <c r="T575" s="8"/>
      <c r="U575" s="8"/>
      <c r="V575" s="8"/>
      <c r="W575" s="8"/>
      <c r="X575" s="8"/>
      <c r="Y575" s="8"/>
      <c r="Z575" s="8"/>
      <c r="AA575" s="8"/>
      <c r="AB575" s="8"/>
      <c r="AC575" s="8"/>
      <c r="AD575" s="8"/>
      <c r="AE575" s="8"/>
      <c r="AF575" s="8"/>
    </row>
    <row r="576" ht="12.0" customHeight="1">
      <c r="A576" s="7" t="s">
        <v>55</v>
      </c>
      <c r="B576" s="40">
        <v>42598.0</v>
      </c>
      <c r="C576" s="39">
        <v>2016.0</v>
      </c>
      <c r="D576" s="3" t="s">
        <v>72</v>
      </c>
      <c r="E576" s="3" t="s">
        <v>55</v>
      </c>
      <c r="F576" s="3" t="s">
        <v>700</v>
      </c>
      <c r="G576" s="3" t="s">
        <v>402</v>
      </c>
      <c r="H576" s="39">
        <v>2.0</v>
      </c>
      <c r="I576" s="3" t="s">
        <v>151</v>
      </c>
      <c r="J576" s="3" t="s">
        <v>152</v>
      </c>
      <c r="K576" s="39">
        <v>1.0</v>
      </c>
      <c r="L576" s="70" t="s">
        <v>692</v>
      </c>
      <c r="M576" s="39">
        <v>1.0</v>
      </c>
      <c r="N576" s="3" t="s">
        <v>502</v>
      </c>
      <c r="O576" s="3" t="s">
        <v>55</v>
      </c>
      <c r="P576" s="8"/>
      <c r="Q576" s="8"/>
      <c r="R576" s="8"/>
      <c r="S576" s="8"/>
      <c r="T576" s="8"/>
      <c r="U576" s="8"/>
      <c r="V576" s="8"/>
      <c r="W576" s="8"/>
      <c r="X576" s="8"/>
      <c r="Y576" s="8"/>
      <c r="Z576" s="8"/>
      <c r="AA576" s="8"/>
      <c r="AB576" s="8"/>
      <c r="AC576" s="8"/>
      <c r="AD576" s="8"/>
      <c r="AE576" s="8"/>
      <c r="AF576" s="8"/>
    </row>
    <row r="577" ht="12.0" customHeight="1">
      <c r="A577" s="7" t="s">
        <v>55</v>
      </c>
      <c r="B577" s="40">
        <v>42598.0</v>
      </c>
      <c r="C577" s="39">
        <v>2016.0</v>
      </c>
      <c r="D577" s="3" t="s">
        <v>72</v>
      </c>
      <c r="E577" s="3" t="s">
        <v>55</v>
      </c>
      <c r="F577" s="3" t="s">
        <v>700</v>
      </c>
      <c r="G577" s="3" t="s">
        <v>402</v>
      </c>
      <c r="H577" s="39">
        <v>2.0</v>
      </c>
      <c r="I577" s="3" t="s">
        <v>331</v>
      </c>
      <c r="J577" s="3" t="s">
        <v>332</v>
      </c>
      <c r="K577" s="39">
        <v>9.0</v>
      </c>
      <c r="L577" s="70" t="s">
        <v>692</v>
      </c>
      <c r="M577" s="39">
        <v>1.0</v>
      </c>
      <c r="N577" s="3" t="s">
        <v>502</v>
      </c>
      <c r="O577" s="3" t="s">
        <v>55</v>
      </c>
      <c r="P577" s="8"/>
      <c r="Q577" s="8"/>
      <c r="R577" s="8"/>
      <c r="S577" s="8"/>
      <c r="T577" s="8"/>
      <c r="U577" s="8"/>
      <c r="V577" s="8"/>
      <c r="W577" s="8"/>
      <c r="X577" s="8"/>
      <c r="Y577" s="8"/>
      <c r="Z577" s="8"/>
      <c r="AA577" s="8"/>
      <c r="AB577" s="8"/>
      <c r="AC577" s="8"/>
      <c r="AD577" s="8"/>
      <c r="AE577" s="8"/>
      <c r="AF577" s="8"/>
    </row>
    <row r="578" ht="12.0" customHeight="1">
      <c r="A578" s="7" t="s">
        <v>55</v>
      </c>
      <c r="B578" s="40">
        <v>42598.0</v>
      </c>
      <c r="C578" s="39">
        <v>2016.0</v>
      </c>
      <c r="D578" s="3" t="s">
        <v>72</v>
      </c>
      <c r="E578" s="3" t="s">
        <v>55</v>
      </c>
      <c r="F578" s="3" t="s">
        <v>700</v>
      </c>
      <c r="G578" s="3" t="s">
        <v>402</v>
      </c>
      <c r="H578" s="39">
        <v>2.0</v>
      </c>
      <c r="I578" s="3" t="s">
        <v>265</v>
      </c>
      <c r="J578" s="3" t="s">
        <v>266</v>
      </c>
      <c r="K578" s="39">
        <v>5.0</v>
      </c>
      <c r="L578" s="70" t="s">
        <v>692</v>
      </c>
      <c r="M578" s="3">
        <v>1.0</v>
      </c>
      <c r="N578" s="3" t="s">
        <v>502</v>
      </c>
      <c r="O578" s="3" t="s">
        <v>55</v>
      </c>
      <c r="P578" s="8"/>
      <c r="Q578" s="8"/>
      <c r="R578" s="8"/>
      <c r="S578" s="8"/>
      <c r="T578" s="8"/>
      <c r="U578" s="8"/>
      <c r="V578" s="8"/>
      <c r="W578" s="8"/>
      <c r="X578" s="8"/>
      <c r="Y578" s="8"/>
      <c r="Z578" s="8"/>
      <c r="AA578" s="8"/>
      <c r="AB578" s="8"/>
      <c r="AC578" s="8"/>
      <c r="AD578" s="8"/>
      <c r="AE578" s="8"/>
      <c r="AF578" s="8"/>
    </row>
    <row r="579" ht="12.0" customHeight="1">
      <c r="A579" s="7" t="s">
        <v>55</v>
      </c>
      <c r="B579" s="40">
        <v>42598.0</v>
      </c>
      <c r="C579" s="39">
        <v>2016.0</v>
      </c>
      <c r="D579" s="3" t="s">
        <v>72</v>
      </c>
      <c r="E579" s="3" t="s">
        <v>55</v>
      </c>
      <c r="F579" s="3" t="s">
        <v>700</v>
      </c>
      <c r="G579" s="3" t="s">
        <v>402</v>
      </c>
      <c r="H579" s="39">
        <v>2.0</v>
      </c>
      <c r="I579" s="3" t="s">
        <v>110</v>
      </c>
      <c r="J579" s="3" t="s">
        <v>111</v>
      </c>
      <c r="K579" s="39">
        <v>1.0</v>
      </c>
      <c r="L579" s="70" t="s">
        <v>692</v>
      </c>
      <c r="M579" s="39">
        <v>1.0</v>
      </c>
      <c r="N579" s="3" t="s">
        <v>502</v>
      </c>
      <c r="O579" s="3" t="s">
        <v>55</v>
      </c>
      <c r="P579" s="8"/>
      <c r="Q579" s="8"/>
      <c r="R579" s="8"/>
      <c r="S579" s="8"/>
      <c r="T579" s="8"/>
      <c r="U579" s="8"/>
      <c r="V579" s="8"/>
      <c r="W579" s="8"/>
      <c r="X579" s="8"/>
      <c r="Y579" s="8"/>
      <c r="Z579" s="8"/>
      <c r="AA579" s="8"/>
      <c r="AB579" s="8"/>
      <c r="AC579" s="8"/>
      <c r="AD579" s="8"/>
      <c r="AE579" s="8"/>
      <c r="AF579" s="8"/>
    </row>
    <row r="580" ht="12.0" customHeight="1">
      <c r="A580" s="7" t="s">
        <v>55</v>
      </c>
      <c r="B580" s="40">
        <v>42598.0</v>
      </c>
      <c r="C580" s="39">
        <v>2016.0</v>
      </c>
      <c r="D580" s="3" t="s">
        <v>72</v>
      </c>
      <c r="E580" s="3" t="s">
        <v>55</v>
      </c>
      <c r="F580" s="3" t="s">
        <v>700</v>
      </c>
      <c r="G580" s="3" t="s">
        <v>402</v>
      </c>
      <c r="H580" s="39">
        <v>2.0</v>
      </c>
      <c r="I580" s="3" t="s">
        <v>314</v>
      </c>
      <c r="J580" s="3" t="s">
        <v>315</v>
      </c>
      <c r="K580" s="39">
        <v>1.0</v>
      </c>
      <c r="L580" s="70" t="s">
        <v>692</v>
      </c>
      <c r="M580" s="39">
        <v>1.0</v>
      </c>
      <c r="N580" s="3" t="s">
        <v>502</v>
      </c>
      <c r="O580" s="3" t="s">
        <v>55</v>
      </c>
      <c r="P580" s="8"/>
      <c r="Q580" s="8"/>
      <c r="R580" s="8"/>
      <c r="S580" s="8"/>
      <c r="T580" s="8"/>
      <c r="U580" s="8"/>
      <c r="V580" s="8"/>
      <c r="W580" s="8"/>
      <c r="X580" s="8"/>
      <c r="Y580" s="8"/>
      <c r="Z580" s="8"/>
      <c r="AA580" s="8"/>
      <c r="AB580" s="8"/>
      <c r="AC580" s="8"/>
      <c r="AD580" s="8"/>
      <c r="AE580" s="8"/>
      <c r="AF580" s="8"/>
    </row>
    <row r="581" ht="12.0" customHeight="1">
      <c r="A581" s="7" t="s">
        <v>55</v>
      </c>
      <c r="B581" s="40">
        <v>42598.0</v>
      </c>
      <c r="C581" s="39">
        <v>2016.0</v>
      </c>
      <c r="D581" s="3" t="s">
        <v>72</v>
      </c>
      <c r="E581" s="3" t="s">
        <v>55</v>
      </c>
      <c r="F581" s="3" t="s">
        <v>700</v>
      </c>
      <c r="G581" s="3" t="s">
        <v>410</v>
      </c>
      <c r="H581" s="39">
        <v>1.0</v>
      </c>
      <c r="I581" s="3" t="s">
        <v>235</v>
      </c>
      <c r="J581" s="3" t="s">
        <v>236</v>
      </c>
      <c r="K581" s="39">
        <v>1.0</v>
      </c>
      <c r="L581" s="70" t="s">
        <v>692</v>
      </c>
      <c r="M581" s="39">
        <v>1.0</v>
      </c>
      <c r="N581" s="3" t="s">
        <v>502</v>
      </c>
      <c r="O581" s="3" t="s">
        <v>55</v>
      </c>
      <c r="P581" s="8"/>
      <c r="Q581" s="8"/>
      <c r="R581" s="8"/>
      <c r="S581" s="8"/>
      <c r="T581" s="8"/>
      <c r="U581" s="8"/>
      <c r="V581" s="8"/>
      <c r="W581" s="8"/>
      <c r="X581" s="8"/>
      <c r="Y581" s="8"/>
      <c r="Z581" s="8"/>
      <c r="AA581" s="8"/>
      <c r="AB581" s="8"/>
      <c r="AC581" s="8"/>
      <c r="AD581" s="8"/>
      <c r="AE581" s="8"/>
      <c r="AF581" s="8"/>
    </row>
    <row r="582" ht="12.0" customHeight="1">
      <c r="A582" s="7" t="s">
        <v>55</v>
      </c>
      <c r="B582" s="40">
        <v>42598.0</v>
      </c>
      <c r="C582" s="39">
        <v>2016.0</v>
      </c>
      <c r="D582" s="3" t="s">
        <v>72</v>
      </c>
      <c r="E582" s="3" t="s">
        <v>55</v>
      </c>
      <c r="F582" s="3" t="s">
        <v>700</v>
      </c>
      <c r="G582" s="3" t="s">
        <v>410</v>
      </c>
      <c r="H582" s="39">
        <v>1.0</v>
      </c>
      <c r="I582" s="3" t="s">
        <v>110</v>
      </c>
      <c r="J582" s="3" t="s">
        <v>111</v>
      </c>
      <c r="K582" s="39">
        <v>1.0</v>
      </c>
      <c r="L582" s="70" t="s">
        <v>692</v>
      </c>
      <c r="M582" s="39">
        <v>1.0</v>
      </c>
      <c r="N582" s="3" t="s">
        <v>502</v>
      </c>
      <c r="O582" s="3" t="s">
        <v>55</v>
      </c>
      <c r="P582" s="8"/>
      <c r="Q582" s="8"/>
      <c r="R582" s="8"/>
      <c r="S582" s="8"/>
      <c r="T582" s="8"/>
      <c r="U582" s="8"/>
      <c r="V582" s="8"/>
      <c r="W582" s="8"/>
      <c r="X582" s="8"/>
      <c r="Y582" s="8"/>
      <c r="Z582" s="8"/>
      <c r="AA582" s="8"/>
      <c r="AB582" s="8"/>
      <c r="AC582" s="8"/>
      <c r="AD582" s="8"/>
      <c r="AE582" s="8"/>
      <c r="AF582" s="8"/>
    </row>
    <row r="583" ht="12.0" customHeight="1">
      <c r="A583" s="7" t="s">
        <v>55</v>
      </c>
      <c r="B583" s="40">
        <v>42598.0</v>
      </c>
      <c r="C583" s="39">
        <v>2016.0</v>
      </c>
      <c r="D583" s="3" t="s">
        <v>72</v>
      </c>
      <c r="E583" s="3" t="s">
        <v>55</v>
      </c>
      <c r="F583" s="3" t="s">
        <v>700</v>
      </c>
      <c r="G583" s="3" t="s">
        <v>410</v>
      </c>
      <c r="H583" s="39">
        <v>1.0</v>
      </c>
      <c r="I583" s="3" t="s">
        <v>314</v>
      </c>
      <c r="J583" s="3" t="s">
        <v>315</v>
      </c>
      <c r="K583" s="39">
        <v>70.0</v>
      </c>
      <c r="L583" s="70" t="s">
        <v>692</v>
      </c>
      <c r="M583" s="39">
        <v>1.0</v>
      </c>
      <c r="N583" s="3" t="s">
        <v>502</v>
      </c>
      <c r="O583" s="3" t="s">
        <v>55</v>
      </c>
      <c r="P583" s="8"/>
      <c r="Q583" s="8"/>
      <c r="R583" s="8"/>
      <c r="S583" s="8"/>
      <c r="T583" s="8"/>
      <c r="U583" s="8"/>
      <c r="V583" s="8"/>
      <c r="W583" s="8"/>
      <c r="X583" s="8"/>
      <c r="Y583" s="8"/>
      <c r="Z583" s="8"/>
      <c r="AA583" s="8"/>
      <c r="AB583" s="8"/>
      <c r="AC583" s="8"/>
      <c r="AD583" s="8"/>
      <c r="AE583" s="8"/>
      <c r="AF583" s="8"/>
    </row>
    <row r="584" ht="12.0" customHeight="1">
      <c r="A584" s="7" t="s">
        <v>55</v>
      </c>
      <c r="B584" s="40">
        <v>42598.0</v>
      </c>
      <c r="C584" s="39">
        <v>2016.0</v>
      </c>
      <c r="D584" s="3" t="s">
        <v>72</v>
      </c>
      <c r="E584" s="3" t="s">
        <v>55</v>
      </c>
      <c r="F584" s="3" t="s">
        <v>700</v>
      </c>
      <c r="G584" s="3" t="s">
        <v>410</v>
      </c>
      <c r="H584" s="39">
        <v>2.0</v>
      </c>
      <c r="I584" s="3" t="s">
        <v>368</v>
      </c>
      <c r="J584" s="3" t="s">
        <v>369</v>
      </c>
      <c r="K584" s="39">
        <v>2.0</v>
      </c>
      <c r="L584" s="70" t="s">
        <v>692</v>
      </c>
      <c r="M584" s="3">
        <v>1.0</v>
      </c>
      <c r="N584" s="3" t="s">
        <v>502</v>
      </c>
      <c r="O584" s="3" t="s">
        <v>55</v>
      </c>
      <c r="P584" s="8"/>
      <c r="Q584" s="8"/>
      <c r="R584" s="8"/>
      <c r="S584" s="8"/>
      <c r="T584" s="8"/>
      <c r="U584" s="8"/>
      <c r="V584" s="8"/>
      <c r="W584" s="8"/>
      <c r="X584" s="8"/>
      <c r="Y584" s="8"/>
      <c r="Z584" s="8"/>
      <c r="AA584" s="8"/>
      <c r="AB584" s="8"/>
      <c r="AC584" s="8"/>
      <c r="AD584" s="8"/>
      <c r="AE584" s="8"/>
      <c r="AF584" s="8"/>
    </row>
    <row r="585" ht="12.0" customHeight="1">
      <c r="A585" s="7" t="s">
        <v>55</v>
      </c>
      <c r="B585" s="40">
        <v>42598.0</v>
      </c>
      <c r="C585" s="39">
        <v>2016.0</v>
      </c>
      <c r="D585" s="3" t="s">
        <v>72</v>
      </c>
      <c r="E585" s="3" t="s">
        <v>55</v>
      </c>
      <c r="F585" s="3" t="s">
        <v>700</v>
      </c>
      <c r="G585" s="3" t="s">
        <v>410</v>
      </c>
      <c r="H585" s="39">
        <v>2.0</v>
      </c>
      <c r="I585" s="3" t="s">
        <v>219</v>
      </c>
      <c r="J585" s="3" t="s">
        <v>220</v>
      </c>
      <c r="K585" s="39">
        <v>1.0</v>
      </c>
      <c r="L585" s="70" t="s">
        <v>692</v>
      </c>
      <c r="M585" s="39">
        <v>1.0</v>
      </c>
      <c r="N585" s="3" t="s">
        <v>502</v>
      </c>
      <c r="O585" s="3" t="s">
        <v>55</v>
      </c>
      <c r="P585" s="8"/>
      <c r="Q585" s="8"/>
      <c r="R585" s="8"/>
      <c r="S585" s="8"/>
      <c r="T585" s="8"/>
      <c r="U585" s="8"/>
      <c r="V585" s="8"/>
      <c r="W585" s="8"/>
      <c r="X585" s="8"/>
      <c r="Y585" s="8"/>
      <c r="Z585" s="8"/>
      <c r="AA585" s="8"/>
      <c r="AB585" s="8"/>
      <c r="AC585" s="8"/>
      <c r="AD585" s="8"/>
      <c r="AE585" s="8"/>
      <c r="AF585" s="8"/>
    </row>
    <row r="586" ht="12.0" customHeight="1">
      <c r="A586" s="7" t="s">
        <v>55</v>
      </c>
      <c r="B586" s="40">
        <v>42598.0</v>
      </c>
      <c r="C586" s="39">
        <v>2016.0</v>
      </c>
      <c r="D586" s="3" t="s">
        <v>72</v>
      </c>
      <c r="E586" s="3" t="s">
        <v>55</v>
      </c>
      <c r="F586" s="3" t="s">
        <v>700</v>
      </c>
      <c r="G586" s="3" t="s">
        <v>410</v>
      </c>
      <c r="H586" s="39">
        <v>2.0</v>
      </c>
      <c r="I586" s="3" t="s">
        <v>105</v>
      </c>
      <c r="J586" s="3" t="s">
        <v>106</v>
      </c>
      <c r="K586" s="39">
        <v>3.0</v>
      </c>
      <c r="L586" s="70" t="s">
        <v>692</v>
      </c>
      <c r="M586" s="3">
        <v>1.0</v>
      </c>
      <c r="N586" s="3" t="s">
        <v>502</v>
      </c>
      <c r="O586" s="3" t="s">
        <v>55</v>
      </c>
      <c r="P586" s="8"/>
      <c r="Q586" s="8"/>
      <c r="R586" s="8"/>
      <c r="S586" s="8"/>
      <c r="T586" s="8"/>
      <c r="U586" s="8"/>
      <c r="V586" s="8"/>
      <c r="W586" s="8"/>
      <c r="X586" s="8"/>
      <c r="Y586" s="8"/>
      <c r="Z586" s="8"/>
      <c r="AA586" s="8"/>
      <c r="AB586" s="8"/>
      <c r="AC586" s="8"/>
      <c r="AD586" s="8"/>
      <c r="AE586" s="8"/>
      <c r="AF586" s="8"/>
    </row>
    <row r="587" ht="12.0" customHeight="1">
      <c r="A587" s="7" t="s">
        <v>55</v>
      </c>
      <c r="B587" s="40">
        <v>42598.0</v>
      </c>
      <c r="C587" s="39">
        <v>2016.0</v>
      </c>
      <c r="D587" s="3" t="s">
        <v>72</v>
      </c>
      <c r="E587" s="3" t="s">
        <v>55</v>
      </c>
      <c r="F587" s="3" t="s">
        <v>700</v>
      </c>
      <c r="G587" s="3" t="s">
        <v>410</v>
      </c>
      <c r="H587" s="39">
        <v>2.0</v>
      </c>
      <c r="I587" s="3" t="s">
        <v>314</v>
      </c>
      <c r="J587" s="3" t="s">
        <v>315</v>
      </c>
      <c r="K587" s="39">
        <v>56.0</v>
      </c>
      <c r="L587" s="70" t="s">
        <v>692</v>
      </c>
      <c r="M587" s="39">
        <v>1.0</v>
      </c>
      <c r="N587" s="3" t="s">
        <v>502</v>
      </c>
      <c r="O587" s="3" t="s">
        <v>55</v>
      </c>
      <c r="P587" s="8"/>
      <c r="Q587" s="8"/>
      <c r="R587" s="8"/>
      <c r="S587" s="8"/>
      <c r="T587" s="8"/>
      <c r="U587" s="8"/>
      <c r="V587" s="8"/>
      <c r="W587" s="8"/>
      <c r="X587" s="8"/>
      <c r="Y587" s="8"/>
      <c r="Z587" s="8"/>
      <c r="AA587" s="8"/>
      <c r="AB587" s="8"/>
      <c r="AC587" s="8"/>
      <c r="AD587" s="8"/>
      <c r="AE587" s="8"/>
      <c r="AF587" s="8"/>
    </row>
    <row r="588" ht="12.0" customHeight="1">
      <c r="A588" s="7" t="s">
        <v>55</v>
      </c>
      <c r="B588" s="40">
        <v>42598.0</v>
      </c>
      <c r="C588" s="39">
        <v>2016.0</v>
      </c>
      <c r="D588" s="3" t="s">
        <v>72</v>
      </c>
      <c r="E588" s="3" t="s">
        <v>55</v>
      </c>
      <c r="F588" s="3" t="s">
        <v>700</v>
      </c>
      <c r="G588" s="3" t="s">
        <v>410</v>
      </c>
      <c r="H588" s="39">
        <v>2.0</v>
      </c>
      <c r="I588" s="3" t="s">
        <v>70</v>
      </c>
      <c r="J588" s="3" t="s">
        <v>71</v>
      </c>
      <c r="K588" s="39">
        <v>16.0</v>
      </c>
      <c r="L588" s="70" t="s">
        <v>692</v>
      </c>
      <c r="M588" s="39">
        <v>1.0</v>
      </c>
      <c r="N588" s="3" t="s">
        <v>54</v>
      </c>
      <c r="O588" s="3">
        <f>1/64</f>
        <v>0.015625</v>
      </c>
      <c r="P588" s="8" t="s">
        <v>794</v>
      </c>
      <c r="Q588" s="8"/>
      <c r="R588" s="8"/>
      <c r="S588" s="8"/>
      <c r="T588" s="8"/>
      <c r="U588" s="8"/>
      <c r="V588" s="8"/>
      <c r="W588" s="8"/>
      <c r="X588" s="8"/>
      <c r="Y588" s="8"/>
      <c r="Z588" s="8"/>
      <c r="AA588" s="8"/>
      <c r="AB588" s="8"/>
      <c r="AC588" s="8"/>
      <c r="AD588" s="8"/>
      <c r="AE588" s="8"/>
      <c r="AF588" s="8"/>
    </row>
    <row r="589" ht="12.0" customHeight="1">
      <c r="A589" s="7" t="s">
        <v>55</v>
      </c>
      <c r="B589" s="40">
        <v>42598.0</v>
      </c>
      <c r="C589" s="39">
        <v>2016.0</v>
      </c>
      <c r="D589" s="3" t="s">
        <v>72</v>
      </c>
      <c r="E589" s="3" t="s">
        <v>55</v>
      </c>
      <c r="F589" s="3" t="s">
        <v>700</v>
      </c>
      <c r="G589" s="3" t="s">
        <v>416</v>
      </c>
      <c r="H589" s="39">
        <v>1.0</v>
      </c>
      <c r="I589" s="3" t="s">
        <v>70</v>
      </c>
      <c r="J589" s="3" t="s">
        <v>71</v>
      </c>
      <c r="K589" s="39">
        <v>310.0</v>
      </c>
      <c r="L589" s="70" t="s">
        <v>692</v>
      </c>
      <c r="M589" s="39">
        <v>1.0</v>
      </c>
      <c r="N589" s="3" t="s">
        <v>54</v>
      </c>
      <c r="O589" s="3">
        <f>1/32</f>
        <v>0.03125</v>
      </c>
      <c r="P589" s="8" t="s">
        <v>795</v>
      </c>
      <c r="Q589" s="8"/>
      <c r="R589" s="8"/>
      <c r="S589" s="8"/>
      <c r="T589" s="8"/>
      <c r="U589" s="8"/>
      <c r="V589" s="8"/>
      <c r="W589" s="8"/>
      <c r="X589" s="8"/>
      <c r="Y589" s="8"/>
      <c r="Z589" s="8"/>
      <c r="AA589" s="8"/>
      <c r="AB589" s="8"/>
      <c r="AC589" s="8"/>
      <c r="AD589" s="8"/>
      <c r="AE589" s="8"/>
      <c r="AF589" s="8"/>
    </row>
    <row r="590" ht="12.0" customHeight="1">
      <c r="A590" s="7" t="s">
        <v>55</v>
      </c>
      <c r="B590" s="40">
        <v>42598.0</v>
      </c>
      <c r="C590" s="39">
        <v>2016.0</v>
      </c>
      <c r="D590" s="3" t="s">
        <v>72</v>
      </c>
      <c r="E590" s="3" t="s">
        <v>55</v>
      </c>
      <c r="F590" s="3" t="s">
        <v>700</v>
      </c>
      <c r="G590" s="3" t="s">
        <v>416</v>
      </c>
      <c r="H590" s="39">
        <v>1.0</v>
      </c>
      <c r="I590" s="3" t="s">
        <v>331</v>
      </c>
      <c r="J590" s="3" t="s">
        <v>332</v>
      </c>
      <c r="K590" s="39">
        <v>2.0</v>
      </c>
      <c r="L590" s="70" t="s">
        <v>692</v>
      </c>
      <c r="M590" s="39">
        <v>1.0</v>
      </c>
      <c r="N590" s="3" t="s">
        <v>502</v>
      </c>
      <c r="O590" s="3" t="s">
        <v>55</v>
      </c>
      <c r="P590" s="8"/>
      <c r="Q590" s="8"/>
      <c r="R590" s="8"/>
      <c r="S590" s="8"/>
      <c r="T590" s="8"/>
      <c r="U590" s="8"/>
      <c r="V590" s="8"/>
      <c r="W590" s="8"/>
      <c r="X590" s="8"/>
      <c r="Y590" s="8"/>
      <c r="Z590" s="8"/>
      <c r="AA590" s="8"/>
      <c r="AB590" s="8"/>
      <c r="AC590" s="8"/>
      <c r="AD590" s="8"/>
      <c r="AE590" s="8"/>
      <c r="AF590" s="8"/>
    </row>
    <row r="591" ht="12.0" customHeight="1">
      <c r="A591" s="7" t="s">
        <v>55</v>
      </c>
      <c r="B591" s="40">
        <v>42598.0</v>
      </c>
      <c r="C591" s="39">
        <v>2016.0</v>
      </c>
      <c r="D591" s="3" t="s">
        <v>72</v>
      </c>
      <c r="E591" s="3" t="s">
        <v>55</v>
      </c>
      <c r="F591" s="3" t="s">
        <v>700</v>
      </c>
      <c r="G591" s="3" t="s">
        <v>416</v>
      </c>
      <c r="H591" s="39">
        <v>1.0</v>
      </c>
      <c r="I591" s="3" t="s">
        <v>178</v>
      </c>
      <c r="J591" s="3" t="s">
        <v>179</v>
      </c>
      <c r="K591" s="39">
        <v>12.0</v>
      </c>
      <c r="L591" s="70" t="s">
        <v>692</v>
      </c>
      <c r="M591" s="39">
        <v>1.0</v>
      </c>
      <c r="N591" s="3" t="s">
        <v>502</v>
      </c>
      <c r="O591" s="3" t="s">
        <v>55</v>
      </c>
      <c r="P591" s="8"/>
      <c r="Q591" s="8"/>
      <c r="R591" s="8"/>
      <c r="S591" s="8"/>
      <c r="T591" s="8"/>
      <c r="U591" s="8"/>
      <c r="V591" s="8"/>
      <c r="W591" s="8"/>
      <c r="X591" s="8"/>
      <c r="Y591" s="8"/>
      <c r="Z591" s="8"/>
      <c r="AA591" s="8"/>
      <c r="AB591" s="8"/>
      <c r="AC591" s="8"/>
      <c r="AD591" s="8"/>
      <c r="AE591" s="8"/>
      <c r="AF591" s="8"/>
    </row>
    <row r="592" ht="12.0" customHeight="1">
      <c r="A592" s="7" t="s">
        <v>55</v>
      </c>
      <c r="B592" s="40">
        <v>42598.0</v>
      </c>
      <c r="C592" s="39">
        <v>2016.0</v>
      </c>
      <c r="D592" s="3" t="s">
        <v>72</v>
      </c>
      <c r="E592" s="3" t="s">
        <v>55</v>
      </c>
      <c r="F592" s="3" t="s">
        <v>700</v>
      </c>
      <c r="G592" s="3" t="s">
        <v>416</v>
      </c>
      <c r="H592" s="39">
        <v>2.0</v>
      </c>
      <c r="I592" s="3" t="s">
        <v>331</v>
      </c>
      <c r="J592" s="3" t="s">
        <v>332</v>
      </c>
      <c r="K592" s="39">
        <v>113.0</v>
      </c>
      <c r="L592" s="70" t="s">
        <v>692</v>
      </c>
      <c r="M592" s="39">
        <v>1.0</v>
      </c>
      <c r="N592" s="3" t="s">
        <v>502</v>
      </c>
      <c r="O592" s="3" t="s">
        <v>55</v>
      </c>
      <c r="P592" s="8"/>
      <c r="Q592" s="8"/>
      <c r="R592" s="8"/>
      <c r="S592" s="8"/>
      <c r="T592" s="8"/>
      <c r="U592" s="8"/>
      <c r="V592" s="8"/>
      <c r="W592" s="8"/>
      <c r="X592" s="8"/>
      <c r="Y592" s="8"/>
      <c r="Z592" s="8"/>
      <c r="AA592" s="8"/>
      <c r="AB592" s="8"/>
      <c r="AC592" s="8"/>
      <c r="AD592" s="8"/>
      <c r="AE592" s="8"/>
      <c r="AF592" s="8"/>
    </row>
    <row r="593" ht="12.0" customHeight="1">
      <c r="A593" s="7" t="s">
        <v>55</v>
      </c>
      <c r="B593" s="40">
        <v>42598.0</v>
      </c>
      <c r="C593" s="39">
        <v>2016.0</v>
      </c>
      <c r="D593" s="3" t="s">
        <v>72</v>
      </c>
      <c r="E593" s="3" t="s">
        <v>55</v>
      </c>
      <c r="F593" s="3" t="s">
        <v>700</v>
      </c>
      <c r="G593" s="3" t="s">
        <v>416</v>
      </c>
      <c r="H593" s="39">
        <v>2.0</v>
      </c>
      <c r="I593" s="3" t="s">
        <v>292</v>
      </c>
      <c r="J593" s="3" t="s">
        <v>293</v>
      </c>
      <c r="K593" s="39">
        <v>2.0</v>
      </c>
      <c r="L593" s="70" t="s">
        <v>692</v>
      </c>
      <c r="M593" s="39">
        <v>1.0</v>
      </c>
      <c r="N593" s="3" t="s">
        <v>502</v>
      </c>
      <c r="O593" s="3" t="s">
        <v>55</v>
      </c>
      <c r="P593" s="8"/>
      <c r="Q593" s="8"/>
      <c r="R593" s="8"/>
      <c r="S593" s="8"/>
      <c r="T593" s="8"/>
      <c r="U593" s="8"/>
      <c r="V593" s="8"/>
      <c r="W593" s="8"/>
      <c r="X593" s="8"/>
      <c r="Y593" s="8"/>
      <c r="Z593" s="8"/>
      <c r="AA593" s="8"/>
      <c r="AB593" s="8"/>
      <c r="AC593" s="8"/>
      <c r="AD593" s="8"/>
      <c r="AE593" s="8"/>
      <c r="AF593" s="8"/>
    </row>
    <row r="594" ht="12.0" customHeight="1">
      <c r="A594" s="7" t="s">
        <v>55</v>
      </c>
      <c r="B594" s="40">
        <v>42598.0</v>
      </c>
      <c r="C594" s="39">
        <v>2016.0</v>
      </c>
      <c r="D594" s="3" t="s">
        <v>72</v>
      </c>
      <c r="E594" s="3" t="s">
        <v>55</v>
      </c>
      <c r="F594" s="3" t="s">
        <v>700</v>
      </c>
      <c r="G594" s="3" t="s">
        <v>416</v>
      </c>
      <c r="H594" s="39">
        <v>2.0</v>
      </c>
      <c r="I594" s="8" t="s">
        <v>178</v>
      </c>
      <c r="J594" s="8" t="s">
        <v>179</v>
      </c>
      <c r="K594" s="39">
        <v>1.0</v>
      </c>
      <c r="L594" s="70" t="s">
        <v>692</v>
      </c>
      <c r="M594" s="39">
        <v>1.0</v>
      </c>
      <c r="N594" s="3" t="s">
        <v>502</v>
      </c>
      <c r="O594" s="3" t="s">
        <v>55</v>
      </c>
      <c r="P594" s="8"/>
      <c r="Q594" s="8"/>
      <c r="R594" s="8"/>
      <c r="S594" s="8"/>
      <c r="T594" s="8"/>
      <c r="U594" s="8"/>
      <c r="V594" s="8"/>
      <c r="W594" s="8"/>
      <c r="X594" s="8"/>
      <c r="Y594" s="8"/>
      <c r="Z594" s="8"/>
      <c r="AA594" s="8"/>
      <c r="AB594" s="8"/>
      <c r="AC594" s="8"/>
      <c r="AD594" s="8"/>
      <c r="AE594" s="8"/>
      <c r="AF594" s="8"/>
    </row>
    <row r="595" ht="12.0" customHeight="1">
      <c r="A595" s="7" t="s">
        <v>55</v>
      </c>
      <c r="B595" s="40">
        <v>42598.0</v>
      </c>
      <c r="C595" s="39">
        <v>2016.0</v>
      </c>
      <c r="D595" s="3" t="s">
        <v>72</v>
      </c>
      <c r="E595" s="3" t="s">
        <v>55</v>
      </c>
      <c r="F595" s="3" t="s">
        <v>700</v>
      </c>
      <c r="G595" s="3" t="s">
        <v>416</v>
      </c>
      <c r="H595" s="39">
        <v>2.0</v>
      </c>
      <c r="I595" s="8" t="s">
        <v>70</v>
      </c>
      <c r="J595" s="8" t="s">
        <v>71</v>
      </c>
      <c r="K595" s="39">
        <v>17.0</v>
      </c>
      <c r="L595" s="70" t="s">
        <v>692</v>
      </c>
      <c r="M595" s="39">
        <v>1.0</v>
      </c>
      <c r="N595" s="3" t="s">
        <v>502</v>
      </c>
      <c r="O595" s="3" t="s">
        <v>55</v>
      </c>
      <c r="P595" s="8"/>
      <c r="Q595" s="8"/>
      <c r="R595" s="8"/>
      <c r="S595" s="8"/>
      <c r="T595" s="8"/>
      <c r="U595" s="8"/>
      <c r="V595" s="8"/>
      <c r="W595" s="8"/>
      <c r="X595" s="8"/>
      <c r="Y595" s="8"/>
      <c r="Z595" s="8"/>
      <c r="AA595" s="8"/>
      <c r="AB595" s="8"/>
      <c r="AC595" s="8"/>
      <c r="AD595" s="8"/>
      <c r="AE595" s="8"/>
      <c r="AF595" s="8"/>
    </row>
    <row r="596" ht="12.0" customHeight="1">
      <c r="A596" s="7" t="s">
        <v>55</v>
      </c>
      <c r="B596" s="40">
        <v>42598.0</v>
      </c>
      <c r="C596" s="39">
        <v>2016.0</v>
      </c>
      <c r="D596" s="3" t="s">
        <v>72</v>
      </c>
      <c r="E596" s="3" t="s">
        <v>55</v>
      </c>
      <c r="F596" s="3" t="s">
        <v>700</v>
      </c>
      <c r="G596" s="3" t="s">
        <v>416</v>
      </c>
      <c r="H596" s="39">
        <v>2.0</v>
      </c>
      <c r="I596" s="8" t="s">
        <v>151</v>
      </c>
      <c r="J596" s="8" t="s">
        <v>152</v>
      </c>
      <c r="K596" s="39">
        <v>1.0</v>
      </c>
      <c r="L596" s="70" t="s">
        <v>692</v>
      </c>
      <c r="M596" s="39">
        <v>1.0</v>
      </c>
      <c r="N596" s="3" t="s">
        <v>502</v>
      </c>
      <c r="O596" s="3" t="s">
        <v>55</v>
      </c>
      <c r="P596" s="8"/>
      <c r="Q596" s="8"/>
      <c r="R596" s="8"/>
      <c r="S596" s="8"/>
      <c r="T596" s="8"/>
      <c r="U596" s="8"/>
      <c r="V596" s="8"/>
      <c r="W596" s="8"/>
      <c r="X596" s="8"/>
      <c r="Y596" s="8"/>
      <c r="Z596" s="8"/>
      <c r="AA596" s="8"/>
      <c r="AB596" s="8"/>
      <c r="AC596" s="8"/>
      <c r="AD596" s="8"/>
      <c r="AE596" s="8"/>
      <c r="AF596" s="8"/>
    </row>
    <row r="597" ht="12.0" customHeight="1">
      <c r="A597" s="7" t="s">
        <v>55</v>
      </c>
      <c r="B597" s="40">
        <v>42598.0</v>
      </c>
      <c r="C597" s="39">
        <v>2016.0</v>
      </c>
      <c r="D597" s="3" t="s">
        <v>72</v>
      </c>
      <c r="E597" s="3" t="s">
        <v>55</v>
      </c>
      <c r="F597" s="3" t="s">
        <v>700</v>
      </c>
      <c r="G597" s="3" t="s">
        <v>416</v>
      </c>
      <c r="H597" s="39">
        <v>2.0</v>
      </c>
      <c r="I597" s="3" t="s">
        <v>349</v>
      </c>
      <c r="J597" s="3" t="s">
        <v>350</v>
      </c>
      <c r="K597" s="39">
        <v>5.0</v>
      </c>
      <c r="L597" s="70" t="s">
        <v>692</v>
      </c>
      <c r="M597" s="39">
        <v>1.0</v>
      </c>
      <c r="N597" s="3" t="s">
        <v>502</v>
      </c>
      <c r="O597" s="3" t="s">
        <v>55</v>
      </c>
      <c r="P597" s="8"/>
      <c r="Q597" s="8"/>
      <c r="R597" s="8"/>
      <c r="S597" s="8"/>
      <c r="T597" s="8"/>
      <c r="U597" s="8"/>
      <c r="V597" s="8"/>
      <c r="W597" s="8"/>
      <c r="X597" s="8"/>
      <c r="Y597" s="8"/>
      <c r="Z597" s="8"/>
      <c r="AA597" s="8"/>
      <c r="AB597" s="8"/>
      <c r="AC597" s="8"/>
      <c r="AD597" s="8"/>
      <c r="AE597" s="8"/>
      <c r="AF597" s="8"/>
    </row>
    <row r="598" ht="12.0" customHeight="1">
      <c r="A598" s="7" t="s">
        <v>55</v>
      </c>
      <c r="B598" s="40">
        <v>42598.0</v>
      </c>
      <c r="C598" s="39">
        <v>2016.0</v>
      </c>
      <c r="D598" s="3" t="s">
        <v>72</v>
      </c>
      <c r="E598" s="3" t="s">
        <v>55</v>
      </c>
      <c r="F598" s="3" t="s">
        <v>700</v>
      </c>
      <c r="G598" s="3" t="s">
        <v>416</v>
      </c>
      <c r="H598" s="39">
        <v>2.0</v>
      </c>
      <c r="I598" s="3" t="s">
        <v>265</v>
      </c>
      <c r="J598" s="3" t="s">
        <v>266</v>
      </c>
      <c r="K598" s="39">
        <v>1.0</v>
      </c>
      <c r="L598" s="70" t="s">
        <v>692</v>
      </c>
      <c r="M598" s="3">
        <v>1.0</v>
      </c>
      <c r="N598" s="3" t="s">
        <v>502</v>
      </c>
      <c r="O598" s="3" t="s">
        <v>55</v>
      </c>
      <c r="P598" s="8"/>
      <c r="Q598" s="8"/>
      <c r="R598" s="8"/>
      <c r="S598" s="8"/>
      <c r="T598" s="8"/>
      <c r="U598" s="8"/>
      <c r="V598" s="8"/>
      <c r="W598" s="8"/>
      <c r="X598" s="8"/>
      <c r="Y598" s="8"/>
      <c r="Z598" s="8"/>
      <c r="AA598" s="8"/>
      <c r="AB598" s="8"/>
      <c r="AC598" s="8"/>
      <c r="AD598" s="8"/>
      <c r="AE598" s="8"/>
      <c r="AF598" s="8"/>
    </row>
    <row r="599" ht="12.0" customHeight="1">
      <c r="A599" s="7" t="s">
        <v>55</v>
      </c>
      <c r="B599" s="40">
        <v>42598.0</v>
      </c>
      <c r="C599" s="39">
        <v>2016.0</v>
      </c>
      <c r="D599" s="3" t="s">
        <v>72</v>
      </c>
      <c r="E599" s="3" t="s">
        <v>55</v>
      </c>
      <c r="F599" s="3" t="s">
        <v>700</v>
      </c>
      <c r="G599" s="3" t="s">
        <v>416</v>
      </c>
      <c r="H599" s="39">
        <v>2.0</v>
      </c>
      <c r="I599" s="3" t="s">
        <v>326</v>
      </c>
      <c r="J599" s="3" t="s">
        <v>327</v>
      </c>
      <c r="K599" s="39">
        <v>1.0</v>
      </c>
      <c r="L599" s="70" t="s">
        <v>692</v>
      </c>
      <c r="M599" s="39">
        <v>1.0</v>
      </c>
      <c r="N599" s="3" t="s">
        <v>502</v>
      </c>
      <c r="O599" s="3" t="s">
        <v>55</v>
      </c>
      <c r="P599" s="8"/>
      <c r="Q599" s="8"/>
      <c r="R599" s="8"/>
      <c r="S599" s="8"/>
      <c r="T599" s="8"/>
      <c r="U599" s="8"/>
      <c r="V599" s="8"/>
      <c r="W599" s="8"/>
      <c r="X599" s="8"/>
      <c r="Y599" s="8"/>
      <c r="Z599" s="8"/>
      <c r="AA599" s="8"/>
      <c r="AB599" s="8"/>
      <c r="AC599" s="8"/>
      <c r="AD599" s="8"/>
      <c r="AE599" s="8"/>
      <c r="AF599" s="8"/>
    </row>
    <row r="600" ht="12.0" customHeight="1">
      <c r="A600" s="7" t="s">
        <v>55</v>
      </c>
      <c r="B600" s="40">
        <v>42604.0</v>
      </c>
      <c r="C600" s="39">
        <v>2016.0</v>
      </c>
      <c r="D600" s="3" t="s">
        <v>72</v>
      </c>
      <c r="E600" s="3" t="s">
        <v>55</v>
      </c>
      <c r="F600" s="3" t="s">
        <v>55</v>
      </c>
      <c r="G600" s="3" t="s">
        <v>390</v>
      </c>
      <c r="H600" s="39">
        <v>2.0</v>
      </c>
      <c r="I600" s="8" t="s">
        <v>110</v>
      </c>
      <c r="J600" s="8" t="s">
        <v>111</v>
      </c>
      <c r="K600" s="39">
        <v>2.0</v>
      </c>
      <c r="L600" s="70" t="s">
        <v>692</v>
      </c>
      <c r="M600" s="39">
        <v>1.0</v>
      </c>
      <c r="N600" s="3" t="s">
        <v>502</v>
      </c>
      <c r="O600" s="3" t="s">
        <v>55</v>
      </c>
      <c r="P600" s="8"/>
      <c r="Q600" s="8"/>
      <c r="R600" s="8"/>
      <c r="S600" s="8"/>
      <c r="T600" s="8"/>
      <c r="U600" s="8"/>
      <c r="V600" s="8"/>
      <c r="W600" s="8"/>
      <c r="X600" s="8"/>
      <c r="Y600" s="8"/>
      <c r="Z600" s="8"/>
      <c r="AA600" s="8"/>
      <c r="AB600" s="8"/>
      <c r="AC600" s="8"/>
      <c r="AD600" s="8"/>
      <c r="AE600" s="8"/>
      <c r="AF600" s="8"/>
    </row>
    <row r="601" ht="12.0" customHeight="1">
      <c r="A601" s="7" t="s">
        <v>55</v>
      </c>
      <c r="B601" s="40">
        <v>42604.0</v>
      </c>
      <c r="C601" s="39">
        <v>2016.0</v>
      </c>
      <c r="D601" s="3" t="s">
        <v>72</v>
      </c>
      <c r="E601" s="3" t="s">
        <v>55</v>
      </c>
      <c r="F601" s="3" t="s">
        <v>55</v>
      </c>
      <c r="G601" s="3" t="s">
        <v>394</v>
      </c>
      <c r="H601" s="39">
        <v>1.0</v>
      </c>
      <c r="I601" s="3" t="s">
        <v>314</v>
      </c>
      <c r="J601" s="3" t="s">
        <v>315</v>
      </c>
      <c r="K601" s="39">
        <v>40.0</v>
      </c>
      <c r="L601" s="70" t="s">
        <v>692</v>
      </c>
      <c r="M601" s="39">
        <v>1.0</v>
      </c>
      <c r="N601" s="3" t="s">
        <v>502</v>
      </c>
      <c r="O601" s="3" t="s">
        <v>55</v>
      </c>
      <c r="P601" s="8"/>
      <c r="Q601" s="8"/>
      <c r="R601" s="8"/>
      <c r="S601" s="8"/>
      <c r="T601" s="8"/>
      <c r="U601" s="8"/>
      <c r="V601" s="8"/>
      <c r="W601" s="8"/>
      <c r="X601" s="8"/>
      <c r="Y601" s="8"/>
      <c r="Z601" s="8"/>
      <c r="AA601" s="8"/>
      <c r="AB601" s="8"/>
      <c r="AC601" s="8"/>
      <c r="AD601" s="8"/>
      <c r="AE601" s="8"/>
      <c r="AF601" s="8"/>
    </row>
    <row r="602" ht="12.0" customHeight="1">
      <c r="A602" s="7" t="s">
        <v>55</v>
      </c>
      <c r="B602" s="40">
        <v>42604.0</v>
      </c>
      <c r="C602" s="39">
        <v>2016.0</v>
      </c>
      <c r="D602" s="3" t="s">
        <v>72</v>
      </c>
      <c r="E602" s="3" t="s">
        <v>55</v>
      </c>
      <c r="F602" s="3" t="s">
        <v>55</v>
      </c>
      <c r="G602" s="3" t="s">
        <v>394</v>
      </c>
      <c r="H602" s="39">
        <v>1.0</v>
      </c>
      <c r="I602" s="8" t="s">
        <v>110</v>
      </c>
      <c r="J602" s="8" t="s">
        <v>111</v>
      </c>
      <c r="K602" s="39">
        <v>3.0</v>
      </c>
      <c r="L602" s="70" t="s">
        <v>692</v>
      </c>
      <c r="M602" s="39">
        <v>1.0</v>
      </c>
      <c r="N602" s="3" t="s">
        <v>502</v>
      </c>
      <c r="O602" s="3" t="s">
        <v>55</v>
      </c>
      <c r="P602" s="8"/>
      <c r="Q602" s="8"/>
      <c r="R602" s="8"/>
      <c r="S602" s="8"/>
      <c r="T602" s="8"/>
      <c r="U602" s="8"/>
      <c r="V602" s="8"/>
      <c r="W602" s="8"/>
      <c r="X602" s="8"/>
      <c r="Y602" s="8"/>
      <c r="Z602" s="8"/>
      <c r="AA602" s="8"/>
      <c r="AB602" s="8"/>
      <c r="AC602" s="8"/>
      <c r="AD602" s="8"/>
      <c r="AE602" s="8"/>
      <c r="AF602" s="8"/>
    </row>
    <row r="603" ht="12.0" customHeight="1">
      <c r="A603" s="7" t="s">
        <v>55</v>
      </c>
      <c r="B603" s="40">
        <v>42604.0</v>
      </c>
      <c r="C603" s="39">
        <v>2016.0</v>
      </c>
      <c r="D603" s="3" t="s">
        <v>72</v>
      </c>
      <c r="E603" s="3" t="s">
        <v>55</v>
      </c>
      <c r="F603" s="3" t="s">
        <v>55</v>
      </c>
      <c r="G603" s="3" t="s">
        <v>394</v>
      </c>
      <c r="H603" s="39">
        <v>1.0</v>
      </c>
      <c r="I603" s="3" t="s">
        <v>328</v>
      </c>
      <c r="J603" s="3" t="s">
        <v>329</v>
      </c>
      <c r="K603" s="39">
        <v>1.0</v>
      </c>
      <c r="L603" s="70" t="s">
        <v>692</v>
      </c>
      <c r="M603" s="39">
        <v>1.0</v>
      </c>
      <c r="N603" s="3" t="s">
        <v>502</v>
      </c>
      <c r="O603" s="3" t="s">
        <v>55</v>
      </c>
      <c r="P603" s="8"/>
      <c r="Q603" s="8"/>
      <c r="R603" s="8"/>
      <c r="S603" s="8"/>
      <c r="T603" s="8"/>
      <c r="U603" s="8"/>
      <c r="V603" s="8"/>
      <c r="W603" s="8"/>
      <c r="X603" s="8"/>
      <c r="Y603" s="8"/>
      <c r="Z603" s="8"/>
      <c r="AA603" s="8"/>
      <c r="AB603" s="8"/>
      <c r="AC603" s="8"/>
      <c r="AD603" s="8"/>
      <c r="AE603" s="8"/>
      <c r="AF603" s="8"/>
    </row>
    <row r="604" ht="12.0" customHeight="1">
      <c r="A604" s="7" t="s">
        <v>55</v>
      </c>
      <c r="B604" s="37">
        <v>42604.0</v>
      </c>
      <c r="C604" s="39">
        <v>2016.0</v>
      </c>
      <c r="D604" s="3" t="s">
        <v>72</v>
      </c>
      <c r="E604" s="3" t="s">
        <v>55</v>
      </c>
      <c r="F604" s="3" t="s">
        <v>55</v>
      </c>
      <c r="G604" s="8" t="s">
        <v>394</v>
      </c>
      <c r="H604" s="29">
        <v>1.0</v>
      </c>
      <c r="I604" s="8" t="s">
        <v>324</v>
      </c>
      <c r="J604" s="8" t="s">
        <v>325</v>
      </c>
      <c r="K604" s="29">
        <v>8.0</v>
      </c>
      <c r="L604" s="70" t="s">
        <v>764</v>
      </c>
      <c r="M604" s="39">
        <v>1.0</v>
      </c>
      <c r="N604" s="3" t="s">
        <v>502</v>
      </c>
      <c r="O604" s="3" t="s">
        <v>55</v>
      </c>
      <c r="P604" s="8"/>
      <c r="Q604" s="8"/>
      <c r="R604" s="8"/>
      <c r="S604" s="8"/>
      <c r="T604" s="8"/>
      <c r="U604" s="8"/>
      <c r="V604" s="8"/>
      <c r="W604" s="8"/>
      <c r="X604" s="8"/>
      <c r="Y604" s="8"/>
      <c r="Z604" s="8"/>
      <c r="AA604" s="8"/>
      <c r="AB604" s="8"/>
      <c r="AC604" s="8"/>
      <c r="AD604" s="8"/>
      <c r="AE604" s="8"/>
      <c r="AF604" s="8"/>
    </row>
    <row r="605" ht="12.0" customHeight="1">
      <c r="A605" s="7" t="s">
        <v>55</v>
      </c>
      <c r="B605" s="40">
        <v>42604.0</v>
      </c>
      <c r="C605" s="39">
        <v>2016.0</v>
      </c>
      <c r="D605" s="3" t="s">
        <v>72</v>
      </c>
      <c r="E605" s="3" t="s">
        <v>55</v>
      </c>
      <c r="F605" s="3" t="s">
        <v>55</v>
      </c>
      <c r="G605" s="3" t="s">
        <v>394</v>
      </c>
      <c r="H605" s="39">
        <v>2.0</v>
      </c>
      <c r="I605" s="3" t="s">
        <v>314</v>
      </c>
      <c r="J605" s="3" t="s">
        <v>315</v>
      </c>
      <c r="K605" s="39">
        <v>47.0</v>
      </c>
      <c r="L605" s="70" t="s">
        <v>692</v>
      </c>
      <c r="M605" s="39">
        <v>1.0</v>
      </c>
      <c r="N605" s="3" t="s">
        <v>502</v>
      </c>
      <c r="O605" s="3" t="s">
        <v>55</v>
      </c>
      <c r="P605" s="8"/>
      <c r="Q605" s="8"/>
      <c r="R605" s="8"/>
      <c r="S605" s="8"/>
      <c r="T605" s="8"/>
      <c r="U605" s="8"/>
      <c r="V605" s="8"/>
      <c r="W605" s="8"/>
      <c r="X605" s="8"/>
      <c r="Y605" s="8"/>
      <c r="Z605" s="8"/>
      <c r="AA605" s="8"/>
      <c r="AB605" s="8"/>
      <c r="AC605" s="8"/>
      <c r="AD605" s="8"/>
      <c r="AE605" s="8"/>
      <c r="AF605" s="8"/>
    </row>
    <row r="606" ht="12.0" customHeight="1">
      <c r="A606" s="7" t="s">
        <v>55</v>
      </c>
      <c r="B606" s="40">
        <v>42604.0</v>
      </c>
      <c r="C606" s="39">
        <v>2016.0</v>
      </c>
      <c r="D606" s="3" t="s">
        <v>72</v>
      </c>
      <c r="E606" s="3" t="s">
        <v>55</v>
      </c>
      <c r="F606" s="3" t="s">
        <v>55</v>
      </c>
      <c r="G606" s="3" t="s">
        <v>394</v>
      </c>
      <c r="H606" s="39">
        <v>2.0</v>
      </c>
      <c r="I606" s="3" t="s">
        <v>328</v>
      </c>
      <c r="J606" s="3" t="s">
        <v>329</v>
      </c>
      <c r="K606" s="39">
        <v>6.0</v>
      </c>
      <c r="L606" s="70" t="s">
        <v>692</v>
      </c>
      <c r="M606" s="39">
        <v>1.0</v>
      </c>
      <c r="N606" s="3" t="s">
        <v>502</v>
      </c>
      <c r="O606" s="3" t="s">
        <v>55</v>
      </c>
      <c r="P606" s="8"/>
      <c r="Q606" s="8"/>
      <c r="R606" s="8"/>
      <c r="S606" s="8"/>
      <c r="T606" s="8"/>
      <c r="U606" s="8"/>
      <c r="V606" s="8"/>
      <c r="W606" s="8"/>
      <c r="X606" s="8"/>
      <c r="Y606" s="8"/>
      <c r="Z606" s="8"/>
      <c r="AA606" s="8"/>
      <c r="AB606" s="8"/>
      <c r="AC606" s="8"/>
      <c r="AD606" s="8"/>
      <c r="AE606" s="8"/>
      <c r="AF606" s="8"/>
    </row>
    <row r="607" ht="12.0" customHeight="1">
      <c r="A607" s="7" t="s">
        <v>55</v>
      </c>
      <c r="B607" s="40">
        <v>42604.0</v>
      </c>
      <c r="C607" s="39">
        <v>2016.0</v>
      </c>
      <c r="D607" s="3" t="s">
        <v>72</v>
      </c>
      <c r="E607" s="3" t="s">
        <v>55</v>
      </c>
      <c r="F607" s="3" t="s">
        <v>55</v>
      </c>
      <c r="G607" s="3" t="s">
        <v>394</v>
      </c>
      <c r="H607" s="39">
        <v>2.0</v>
      </c>
      <c r="I607" s="3" t="s">
        <v>311</v>
      </c>
      <c r="J607" s="3" t="s">
        <v>312</v>
      </c>
      <c r="K607" s="39">
        <v>1.0</v>
      </c>
      <c r="L607" s="70" t="s">
        <v>692</v>
      </c>
      <c r="M607" s="39">
        <v>1.0</v>
      </c>
      <c r="N607" s="3" t="s">
        <v>502</v>
      </c>
      <c r="O607" s="3" t="s">
        <v>55</v>
      </c>
      <c r="P607" s="8"/>
      <c r="Q607" s="8"/>
      <c r="R607" s="8"/>
      <c r="S607" s="8"/>
      <c r="T607" s="8"/>
      <c r="U607" s="8"/>
      <c r="V607" s="8"/>
      <c r="W607" s="8"/>
      <c r="X607" s="8"/>
      <c r="Y607" s="8"/>
      <c r="Z607" s="8"/>
      <c r="AA607" s="8"/>
      <c r="AB607" s="8"/>
      <c r="AC607" s="8"/>
      <c r="AD607" s="8"/>
      <c r="AE607" s="8"/>
      <c r="AF607" s="8"/>
    </row>
    <row r="608" ht="12.0" customHeight="1">
      <c r="A608" s="7" t="s">
        <v>55</v>
      </c>
      <c r="B608" s="40">
        <v>42604.0</v>
      </c>
      <c r="C608" s="39">
        <v>2016.0</v>
      </c>
      <c r="D608" s="3" t="s">
        <v>72</v>
      </c>
      <c r="E608" s="3" t="s">
        <v>55</v>
      </c>
      <c r="F608" s="3" t="s">
        <v>55</v>
      </c>
      <c r="G608" s="3" t="s">
        <v>394</v>
      </c>
      <c r="H608" s="39">
        <v>2.0</v>
      </c>
      <c r="I608" s="8" t="s">
        <v>110</v>
      </c>
      <c r="J608" s="8" t="s">
        <v>111</v>
      </c>
      <c r="K608" s="39">
        <v>4.0</v>
      </c>
      <c r="L608" s="70" t="s">
        <v>692</v>
      </c>
      <c r="M608" s="39">
        <v>1.0</v>
      </c>
      <c r="N608" s="3" t="s">
        <v>502</v>
      </c>
      <c r="O608" s="3" t="s">
        <v>55</v>
      </c>
      <c r="P608" s="8"/>
      <c r="Q608" s="8"/>
      <c r="R608" s="8"/>
      <c r="S608" s="8"/>
      <c r="T608" s="8"/>
      <c r="U608" s="8"/>
      <c r="V608" s="8"/>
      <c r="W608" s="8"/>
      <c r="X608" s="8"/>
      <c r="Y608" s="8"/>
      <c r="Z608" s="8"/>
      <c r="AA608" s="8"/>
      <c r="AB608" s="8"/>
      <c r="AC608" s="8"/>
      <c r="AD608" s="8"/>
      <c r="AE608" s="8"/>
      <c r="AF608" s="8"/>
    </row>
    <row r="609" ht="12.0" customHeight="1">
      <c r="A609" s="7" t="s">
        <v>55</v>
      </c>
      <c r="B609" s="40">
        <v>42604.0</v>
      </c>
      <c r="C609" s="39">
        <v>2016.0</v>
      </c>
      <c r="D609" s="3" t="s">
        <v>72</v>
      </c>
      <c r="E609" s="3" t="s">
        <v>55</v>
      </c>
      <c r="F609" s="3" t="s">
        <v>55</v>
      </c>
      <c r="G609" s="3" t="s">
        <v>394</v>
      </c>
      <c r="H609" s="39">
        <v>2.0</v>
      </c>
      <c r="I609" s="3" t="s">
        <v>196</v>
      </c>
      <c r="J609" s="3" t="s">
        <v>197</v>
      </c>
      <c r="K609" s="39">
        <v>1.0</v>
      </c>
      <c r="L609" s="70" t="s">
        <v>692</v>
      </c>
      <c r="M609" s="39">
        <v>1.0</v>
      </c>
      <c r="N609" s="3" t="s">
        <v>502</v>
      </c>
      <c r="O609" s="3" t="s">
        <v>55</v>
      </c>
      <c r="P609" s="8"/>
      <c r="Q609" s="8"/>
      <c r="R609" s="8"/>
      <c r="S609" s="8"/>
      <c r="T609" s="8"/>
      <c r="U609" s="8"/>
      <c r="V609" s="8"/>
      <c r="W609" s="8"/>
      <c r="X609" s="8"/>
      <c r="Y609" s="8"/>
      <c r="Z609" s="8"/>
      <c r="AA609" s="8"/>
      <c r="AB609" s="8"/>
      <c r="AC609" s="8"/>
      <c r="AD609" s="8"/>
      <c r="AE609" s="8"/>
      <c r="AF609" s="8"/>
    </row>
    <row r="610" ht="12.0" customHeight="1">
      <c r="A610" s="7" t="s">
        <v>55</v>
      </c>
      <c r="B610" s="37">
        <v>42604.0</v>
      </c>
      <c r="C610" s="39">
        <v>2016.0</v>
      </c>
      <c r="D610" s="3" t="s">
        <v>72</v>
      </c>
      <c r="E610" s="3" t="s">
        <v>55</v>
      </c>
      <c r="F610" s="3" t="s">
        <v>55</v>
      </c>
      <c r="G610" s="8" t="s">
        <v>397</v>
      </c>
      <c r="H610" s="29">
        <v>2.0</v>
      </c>
      <c r="I610" s="8" t="s">
        <v>324</v>
      </c>
      <c r="J610" s="8" t="s">
        <v>325</v>
      </c>
      <c r="K610" s="29">
        <v>2.0</v>
      </c>
      <c r="L610" s="70" t="s">
        <v>764</v>
      </c>
      <c r="M610" s="39">
        <v>1.0</v>
      </c>
      <c r="N610" s="3" t="s">
        <v>502</v>
      </c>
      <c r="O610" s="3" t="s">
        <v>55</v>
      </c>
      <c r="P610" s="8"/>
      <c r="Q610" s="8"/>
      <c r="R610" s="8"/>
      <c r="S610" s="8"/>
      <c r="T610" s="8"/>
      <c r="U610" s="8"/>
      <c r="V610" s="8"/>
      <c r="W610" s="8"/>
      <c r="X610" s="8"/>
      <c r="Y610" s="8"/>
      <c r="Z610" s="8"/>
      <c r="AA610" s="8"/>
      <c r="AB610" s="8"/>
      <c r="AC610" s="8"/>
      <c r="AD610" s="8"/>
      <c r="AE610" s="8"/>
      <c r="AF610" s="8"/>
    </row>
    <row r="611" ht="12.0" customHeight="1">
      <c r="A611" s="7" t="s">
        <v>55</v>
      </c>
      <c r="B611" s="40">
        <v>42604.0</v>
      </c>
      <c r="C611" s="39">
        <v>2016.0</v>
      </c>
      <c r="D611" s="3" t="s">
        <v>72</v>
      </c>
      <c r="E611" s="3" t="s">
        <v>55</v>
      </c>
      <c r="F611" s="3" t="s">
        <v>55</v>
      </c>
      <c r="G611" s="3" t="s">
        <v>403</v>
      </c>
      <c r="H611" s="39">
        <v>1.0</v>
      </c>
      <c r="I611" s="3" t="s">
        <v>196</v>
      </c>
      <c r="J611" s="3" t="s">
        <v>197</v>
      </c>
      <c r="K611" s="39">
        <v>1.0</v>
      </c>
      <c r="L611" s="70" t="s">
        <v>692</v>
      </c>
      <c r="M611" s="39">
        <v>1.0</v>
      </c>
      <c r="N611" s="3" t="s">
        <v>502</v>
      </c>
      <c r="O611" s="3" t="s">
        <v>55</v>
      </c>
      <c r="P611" s="8"/>
      <c r="Q611" s="8"/>
      <c r="R611" s="8"/>
      <c r="S611" s="8"/>
      <c r="T611" s="8"/>
      <c r="U611" s="8"/>
      <c r="V611" s="8"/>
      <c r="W611" s="8"/>
      <c r="X611" s="8"/>
      <c r="Y611" s="8"/>
      <c r="Z611" s="8"/>
      <c r="AA611" s="8"/>
      <c r="AB611" s="8"/>
      <c r="AC611" s="8"/>
      <c r="AD611" s="8"/>
      <c r="AE611" s="8"/>
      <c r="AF611" s="8"/>
    </row>
    <row r="612" ht="12.0" customHeight="1">
      <c r="A612" s="7" t="s">
        <v>55</v>
      </c>
      <c r="B612" s="40">
        <v>42604.0</v>
      </c>
      <c r="C612" s="39">
        <v>2016.0</v>
      </c>
      <c r="D612" s="3" t="s">
        <v>72</v>
      </c>
      <c r="E612" s="3" t="s">
        <v>55</v>
      </c>
      <c r="F612" s="3" t="s">
        <v>55</v>
      </c>
      <c r="G612" s="3" t="s">
        <v>403</v>
      </c>
      <c r="H612" s="39">
        <v>1.0</v>
      </c>
      <c r="I612" s="3" t="s">
        <v>314</v>
      </c>
      <c r="J612" s="3" t="s">
        <v>315</v>
      </c>
      <c r="K612" s="39">
        <v>56.0</v>
      </c>
      <c r="L612" s="70" t="s">
        <v>692</v>
      </c>
      <c r="M612" s="39">
        <v>1.0</v>
      </c>
      <c r="N612" s="3" t="s">
        <v>502</v>
      </c>
      <c r="O612" s="3" t="s">
        <v>55</v>
      </c>
      <c r="P612" s="8"/>
      <c r="Q612" s="8"/>
      <c r="R612" s="8"/>
      <c r="S612" s="8"/>
      <c r="T612" s="8"/>
      <c r="U612" s="8"/>
      <c r="V612" s="8"/>
      <c r="W612" s="8"/>
      <c r="X612" s="8"/>
      <c r="Y612" s="8"/>
      <c r="Z612" s="8"/>
      <c r="AA612" s="8"/>
      <c r="AB612" s="8"/>
      <c r="AC612" s="8"/>
      <c r="AD612" s="8"/>
      <c r="AE612" s="8"/>
      <c r="AF612" s="8"/>
    </row>
    <row r="613" ht="12.0" customHeight="1">
      <c r="A613" s="7" t="s">
        <v>55</v>
      </c>
      <c r="B613" s="40">
        <v>42604.0</v>
      </c>
      <c r="C613" s="39">
        <v>2016.0</v>
      </c>
      <c r="D613" s="3" t="s">
        <v>72</v>
      </c>
      <c r="E613" s="3" t="s">
        <v>55</v>
      </c>
      <c r="F613" s="3" t="s">
        <v>55</v>
      </c>
      <c r="G613" s="3" t="s">
        <v>403</v>
      </c>
      <c r="H613" s="39">
        <v>1.0</v>
      </c>
      <c r="I613" s="8" t="s">
        <v>110</v>
      </c>
      <c r="J613" s="8" t="s">
        <v>111</v>
      </c>
      <c r="K613" s="39">
        <v>13.0</v>
      </c>
      <c r="L613" s="70" t="s">
        <v>692</v>
      </c>
      <c r="M613" s="39">
        <v>1.0</v>
      </c>
      <c r="N613" s="3" t="s">
        <v>502</v>
      </c>
      <c r="O613" s="3" t="s">
        <v>55</v>
      </c>
      <c r="P613" s="8"/>
      <c r="Q613" s="8"/>
      <c r="R613" s="8"/>
      <c r="S613" s="8"/>
      <c r="T613" s="8"/>
      <c r="U613" s="8"/>
      <c r="V613" s="8"/>
      <c r="W613" s="8"/>
      <c r="X613" s="8"/>
      <c r="Y613" s="8"/>
      <c r="Z613" s="8"/>
      <c r="AA613" s="8"/>
      <c r="AB613" s="8"/>
      <c r="AC613" s="8"/>
      <c r="AD613" s="8"/>
      <c r="AE613" s="8"/>
      <c r="AF613" s="8"/>
    </row>
    <row r="614" ht="12.0" customHeight="1">
      <c r="A614" s="7" t="s">
        <v>55</v>
      </c>
      <c r="B614" s="37">
        <v>42604.0</v>
      </c>
      <c r="C614" s="39">
        <v>2016.0</v>
      </c>
      <c r="D614" s="3" t="s">
        <v>72</v>
      </c>
      <c r="E614" s="3" t="s">
        <v>55</v>
      </c>
      <c r="F614" s="3" t="s">
        <v>55</v>
      </c>
      <c r="G614" s="8" t="s">
        <v>403</v>
      </c>
      <c r="H614" s="29">
        <v>1.0</v>
      </c>
      <c r="I614" s="8" t="s">
        <v>324</v>
      </c>
      <c r="J614" s="8" t="s">
        <v>325</v>
      </c>
      <c r="K614" s="29">
        <v>2.0</v>
      </c>
      <c r="L614" s="70" t="s">
        <v>764</v>
      </c>
      <c r="M614" s="39">
        <v>1.0</v>
      </c>
      <c r="N614" s="3" t="s">
        <v>502</v>
      </c>
      <c r="O614" s="3" t="s">
        <v>55</v>
      </c>
      <c r="P614" s="8"/>
      <c r="Q614" s="8"/>
      <c r="R614" s="8"/>
      <c r="S614" s="8"/>
      <c r="T614" s="8"/>
      <c r="U614" s="8"/>
      <c r="V614" s="8"/>
      <c r="W614" s="8"/>
      <c r="X614" s="8"/>
      <c r="Y614" s="8"/>
      <c r="Z614" s="8"/>
      <c r="AA614" s="8"/>
      <c r="AB614" s="8"/>
      <c r="AC614" s="8"/>
      <c r="AD614" s="8"/>
      <c r="AE614" s="8"/>
      <c r="AF614" s="8"/>
    </row>
    <row r="615" ht="12.0" customHeight="1">
      <c r="A615" s="7" t="s">
        <v>55</v>
      </c>
      <c r="B615" s="40">
        <v>42604.0</v>
      </c>
      <c r="C615" s="39">
        <v>2016.0</v>
      </c>
      <c r="D615" s="3" t="s">
        <v>72</v>
      </c>
      <c r="E615" s="3" t="s">
        <v>55</v>
      </c>
      <c r="F615" s="3" t="s">
        <v>55</v>
      </c>
      <c r="G615" s="3" t="s">
        <v>403</v>
      </c>
      <c r="H615" s="39">
        <v>2.0</v>
      </c>
      <c r="I615" s="3" t="s">
        <v>314</v>
      </c>
      <c r="J615" s="3" t="s">
        <v>315</v>
      </c>
      <c r="K615" s="39">
        <v>58.0</v>
      </c>
      <c r="L615" s="70" t="s">
        <v>692</v>
      </c>
      <c r="M615" s="39">
        <v>1.0</v>
      </c>
      <c r="N615" s="3" t="s">
        <v>502</v>
      </c>
      <c r="O615" s="3" t="s">
        <v>55</v>
      </c>
      <c r="P615" s="8"/>
      <c r="Q615" s="8"/>
      <c r="R615" s="8"/>
      <c r="S615" s="8"/>
      <c r="T615" s="8"/>
      <c r="U615" s="8"/>
      <c r="V615" s="8"/>
      <c r="W615" s="8"/>
      <c r="X615" s="8"/>
      <c r="Y615" s="8"/>
      <c r="Z615" s="8"/>
      <c r="AA615" s="8"/>
      <c r="AB615" s="8"/>
      <c r="AC615" s="8"/>
      <c r="AD615" s="8"/>
      <c r="AE615" s="8"/>
      <c r="AF615" s="8"/>
    </row>
    <row r="616" ht="12.0" customHeight="1">
      <c r="A616" s="7" t="s">
        <v>55</v>
      </c>
      <c r="B616" s="40">
        <v>42604.0</v>
      </c>
      <c r="C616" s="39">
        <v>2016.0</v>
      </c>
      <c r="D616" s="3" t="s">
        <v>72</v>
      </c>
      <c r="E616" s="3" t="s">
        <v>55</v>
      </c>
      <c r="F616" s="3" t="s">
        <v>55</v>
      </c>
      <c r="G616" s="3" t="s">
        <v>403</v>
      </c>
      <c r="H616" s="39">
        <v>2.0</v>
      </c>
      <c r="I616" s="3" t="s">
        <v>368</v>
      </c>
      <c r="J616" s="3" t="s">
        <v>369</v>
      </c>
      <c r="K616" s="39">
        <v>5.0</v>
      </c>
      <c r="L616" s="70" t="s">
        <v>692</v>
      </c>
      <c r="M616" s="3">
        <v>1.0</v>
      </c>
      <c r="N616" s="3" t="s">
        <v>502</v>
      </c>
      <c r="O616" s="3" t="s">
        <v>55</v>
      </c>
      <c r="P616" s="8"/>
      <c r="Q616" s="8"/>
      <c r="R616" s="8"/>
      <c r="S616" s="8"/>
      <c r="T616" s="8"/>
      <c r="U616" s="8"/>
      <c r="V616" s="8"/>
      <c r="W616" s="8"/>
      <c r="X616" s="8"/>
      <c r="Y616" s="8"/>
      <c r="Z616" s="8"/>
      <c r="AA616" s="8"/>
      <c r="AB616" s="8"/>
      <c r="AC616" s="8"/>
      <c r="AD616" s="8"/>
      <c r="AE616" s="8"/>
      <c r="AF616" s="8"/>
    </row>
    <row r="617" ht="12.0" customHeight="1">
      <c r="A617" s="7" t="s">
        <v>55</v>
      </c>
      <c r="B617" s="40">
        <v>42604.0</v>
      </c>
      <c r="C617" s="39">
        <v>2016.0</v>
      </c>
      <c r="D617" s="3" t="s">
        <v>72</v>
      </c>
      <c r="E617" s="3" t="s">
        <v>55</v>
      </c>
      <c r="F617" s="3" t="s">
        <v>55</v>
      </c>
      <c r="G617" s="3" t="s">
        <v>403</v>
      </c>
      <c r="H617" s="39">
        <v>2.0</v>
      </c>
      <c r="I617" s="8" t="s">
        <v>110</v>
      </c>
      <c r="J617" s="8" t="s">
        <v>111</v>
      </c>
      <c r="K617" s="39">
        <v>5.0</v>
      </c>
      <c r="L617" s="70" t="s">
        <v>692</v>
      </c>
      <c r="M617" s="39">
        <v>1.0</v>
      </c>
      <c r="N617" s="3" t="s">
        <v>502</v>
      </c>
      <c r="O617" s="3" t="s">
        <v>55</v>
      </c>
      <c r="P617" s="8"/>
      <c r="Q617" s="8"/>
      <c r="R617" s="8"/>
      <c r="S617" s="8"/>
      <c r="T617" s="8"/>
      <c r="U617" s="8"/>
      <c r="V617" s="8"/>
      <c r="W617" s="8"/>
      <c r="X617" s="8"/>
      <c r="Y617" s="8"/>
      <c r="Z617" s="8"/>
      <c r="AA617" s="8"/>
      <c r="AB617" s="8"/>
      <c r="AC617" s="8"/>
      <c r="AD617" s="8"/>
      <c r="AE617" s="8"/>
      <c r="AF617" s="8"/>
    </row>
    <row r="618" ht="12.0" customHeight="1">
      <c r="A618" s="7" t="s">
        <v>55</v>
      </c>
      <c r="B618" s="37">
        <v>42604.0</v>
      </c>
      <c r="C618" s="39">
        <v>2016.0</v>
      </c>
      <c r="D618" s="3" t="s">
        <v>72</v>
      </c>
      <c r="E618" s="3" t="s">
        <v>55</v>
      </c>
      <c r="F618" s="3" t="s">
        <v>55</v>
      </c>
      <c r="G618" s="3" t="s">
        <v>403</v>
      </c>
      <c r="H618" s="39">
        <v>2.0</v>
      </c>
      <c r="I618" s="8" t="s">
        <v>324</v>
      </c>
      <c r="J618" s="8" t="s">
        <v>325</v>
      </c>
      <c r="K618" s="29">
        <v>1.0</v>
      </c>
      <c r="L618" s="70" t="s">
        <v>764</v>
      </c>
      <c r="M618" s="39">
        <v>1.0</v>
      </c>
      <c r="N618" s="3" t="s">
        <v>502</v>
      </c>
      <c r="O618" s="3" t="s">
        <v>55</v>
      </c>
      <c r="P618" s="8"/>
      <c r="Q618" s="8"/>
      <c r="R618" s="8"/>
      <c r="S618" s="8"/>
      <c r="T618" s="8"/>
      <c r="U618" s="8"/>
      <c r="V618" s="8"/>
      <c r="W618" s="8"/>
      <c r="X618" s="8"/>
      <c r="Y618" s="8"/>
      <c r="Z618" s="8"/>
      <c r="AA618" s="8"/>
      <c r="AB618" s="8"/>
      <c r="AC618" s="8"/>
      <c r="AD618" s="8"/>
      <c r="AE618" s="8"/>
      <c r="AF618" s="8"/>
    </row>
    <row r="619" ht="12.0" customHeight="1">
      <c r="A619" s="7" t="s">
        <v>55</v>
      </c>
      <c r="B619" s="40">
        <v>42604.0</v>
      </c>
      <c r="C619" s="39">
        <v>2016.0</v>
      </c>
      <c r="D619" s="3" t="s">
        <v>72</v>
      </c>
      <c r="E619" s="3" t="s">
        <v>55</v>
      </c>
      <c r="F619" s="3" t="s">
        <v>55</v>
      </c>
      <c r="G619" s="3" t="s">
        <v>404</v>
      </c>
      <c r="H619" s="39">
        <v>1.0</v>
      </c>
      <c r="I619" s="3" t="s">
        <v>314</v>
      </c>
      <c r="J619" s="3" t="s">
        <v>315</v>
      </c>
      <c r="K619" s="39">
        <v>3.0</v>
      </c>
      <c r="L619" s="70" t="s">
        <v>692</v>
      </c>
      <c r="M619" s="39">
        <v>1.0</v>
      </c>
      <c r="N619" s="3" t="s">
        <v>502</v>
      </c>
      <c r="O619" s="3" t="s">
        <v>55</v>
      </c>
      <c r="P619" s="8"/>
      <c r="Q619" s="8"/>
      <c r="R619" s="8"/>
      <c r="S619" s="8"/>
      <c r="T619" s="8"/>
      <c r="U619" s="8"/>
      <c r="V619" s="8"/>
      <c r="W619" s="8"/>
      <c r="X619" s="8"/>
      <c r="Y619" s="8"/>
      <c r="Z619" s="8"/>
      <c r="AA619" s="8"/>
      <c r="AB619" s="8"/>
      <c r="AC619" s="8"/>
      <c r="AD619" s="8"/>
      <c r="AE619" s="8"/>
      <c r="AF619" s="8"/>
    </row>
    <row r="620" ht="12.0" customHeight="1">
      <c r="A620" s="7" t="s">
        <v>55</v>
      </c>
      <c r="B620" s="40">
        <v>42604.0</v>
      </c>
      <c r="C620" s="39">
        <v>2016.0</v>
      </c>
      <c r="D620" s="3" t="s">
        <v>72</v>
      </c>
      <c r="E620" s="3" t="s">
        <v>55</v>
      </c>
      <c r="F620" s="3" t="s">
        <v>55</v>
      </c>
      <c r="G620" s="3" t="s">
        <v>404</v>
      </c>
      <c r="H620" s="39">
        <v>1.0</v>
      </c>
      <c r="I620" s="3" t="s">
        <v>328</v>
      </c>
      <c r="J620" s="3" t="s">
        <v>329</v>
      </c>
      <c r="K620" s="39">
        <v>2.0</v>
      </c>
      <c r="L620" s="70" t="s">
        <v>692</v>
      </c>
      <c r="M620" s="39">
        <v>1.0</v>
      </c>
      <c r="N620" s="3" t="s">
        <v>502</v>
      </c>
      <c r="O620" s="3" t="s">
        <v>55</v>
      </c>
      <c r="P620" s="8"/>
      <c r="Q620" s="8"/>
      <c r="R620" s="8"/>
      <c r="S620" s="8"/>
      <c r="T620" s="8"/>
      <c r="U620" s="8"/>
      <c r="V620" s="8"/>
      <c r="W620" s="8"/>
      <c r="X620" s="8"/>
      <c r="Y620" s="8"/>
      <c r="Z620" s="8"/>
      <c r="AA620" s="8"/>
      <c r="AB620" s="8"/>
      <c r="AC620" s="8"/>
      <c r="AD620" s="8"/>
      <c r="AE620" s="8"/>
      <c r="AF620" s="8"/>
    </row>
    <row r="621" ht="12.0" customHeight="1">
      <c r="A621" s="7" t="s">
        <v>55</v>
      </c>
      <c r="B621" s="40">
        <v>42604.0</v>
      </c>
      <c r="C621" s="39">
        <v>2016.0</v>
      </c>
      <c r="D621" s="3" t="s">
        <v>72</v>
      </c>
      <c r="E621" s="3" t="s">
        <v>55</v>
      </c>
      <c r="F621" s="3" t="s">
        <v>55</v>
      </c>
      <c r="G621" s="3" t="s">
        <v>404</v>
      </c>
      <c r="H621" s="39">
        <v>1.0</v>
      </c>
      <c r="I621" s="8" t="s">
        <v>110</v>
      </c>
      <c r="J621" s="8" t="s">
        <v>111</v>
      </c>
      <c r="K621" s="39">
        <v>7.0</v>
      </c>
      <c r="L621" s="70" t="s">
        <v>692</v>
      </c>
      <c r="M621" s="39">
        <v>1.0</v>
      </c>
      <c r="N621" s="3" t="s">
        <v>502</v>
      </c>
      <c r="O621" s="3" t="s">
        <v>55</v>
      </c>
      <c r="P621" s="8"/>
      <c r="Q621" s="8"/>
      <c r="R621" s="8"/>
      <c r="S621" s="8"/>
      <c r="T621" s="8"/>
      <c r="U621" s="8"/>
      <c r="V621" s="8"/>
      <c r="W621" s="8"/>
      <c r="X621" s="8"/>
      <c r="Y621" s="8"/>
      <c r="Z621" s="8"/>
      <c r="AA621" s="8"/>
      <c r="AB621" s="8"/>
      <c r="AC621" s="8"/>
      <c r="AD621" s="8"/>
      <c r="AE621" s="8"/>
      <c r="AF621" s="8"/>
    </row>
    <row r="622" ht="12.0" customHeight="1">
      <c r="A622" s="7" t="s">
        <v>55</v>
      </c>
      <c r="B622" s="37">
        <v>42604.0</v>
      </c>
      <c r="C622" s="39">
        <v>2016.0</v>
      </c>
      <c r="D622" s="3" t="s">
        <v>72</v>
      </c>
      <c r="E622" s="3" t="s">
        <v>55</v>
      </c>
      <c r="F622" s="3" t="s">
        <v>55</v>
      </c>
      <c r="G622" s="8" t="s">
        <v>404</v>
      </c>
      <c r="H622" s="29">
        <v>1.0</v>
      </c>
      <c r="I622" s="8" t="s">
        <v>324</v>
      </c>
      <c r="J622" s="8" t="s">
        <v>325</v>
      </c>
      <c r="K622" s="29">
        <v>1.0</v>
      </c>
      <c r="L622" s="70" t="s">
        <v>764</v>
      </c>
      <c r="M622" s="39">
        <v>1.0</v>
      </c>
      <c r="N622" s="3" t="s">
        <v>502</v>
      </c>
      <c r="O622" s="3" t="s">
        <v>55</v>
      </c>
      <c r="P622" s="8"/>
      <c r="Q622" s="8"/>
      <c r="R622" s="8"/>
      <c r="S622" s="8"/>
      <c r="T622" s="8"/>
      <c r="U622" s="8"/>
      <c r="V622" s="8"/>
      <c r="W622" s="8"/>
      <c r="X622" s="8"/>
      <c r="Y622" s="8"/>
      <c r="Z622" s="8"/>
      <c r="AA622" s="8"/>
      <c r="AB622" s="8"/>
      <c r="AC622" s="8"/>
      <c r="AD622" s="8"/>
      <c r="AE622" s="8"/>
      <c r="AF622" s="8"/>
    </row>
    <row r="623" ht="12.0" customHeight="1">
      <c r="A623" s="7" t="s">
        <v>55</v>
      </c>
      <c r="B623" s="40">
        <v>42604.0</v>
      </c>
      <c r="C623" s="39">
        <v>2016.0</v>
      </c>
      <c r="D623" s="3" t="s">
        <v>72</v>
      </c>
      <c r="E623" s="3" t="s">
        <v>55</v>
      </c>
      <c r="F623" s="3" t="s">
        <v>55</v>
      </c>
      <c r="G623" s="3" t="s">
        <v>404</v>
      </c>
      <c r="H623" s="39">
        <v>2.0</v>
      </c>
      <c r="I623" s="3" t="s">
        <v>314</v>
      </c>
      <c r="J623" s="3" t="s">
        <v>315</v>
      </c>
      <c r="K623" s="39">
        <v>6.0</v>
      </c>
      <c r="L623" s="70" t="s">
        <v>692</v>
      </c>
      <c r="M623" s="39">
        <v>1.0</v>
      </c>
      <c r="N623" s="3" t="s">
        <v>502</v>
      </c>
      <c r="O623" s="3" t="s">
        <v>55</v>
      </c>
      <c r="P623" s="8"/>
      <c r="Q623" s="8"/>
      <c r="R623" s="8"/>
      <c r="S623" s="8"/>
      <c r="T623" s="8"/>
      <c r="U623" s="8"/>
      <c r="V623" s="8"/>
      <c r="W623" s="8"/>
      <c r="X623" s="8"/>
      <c r="Y623" s="8"/>
      <c r="Z623" s="8"/>
      <c r="AA623" s="8"/>
      <c r="AB623" s="8"/>
      <c r="AC623" s="8"/>
      <c r="AD623" s="8"/>
      <c r="AE623" s="8"/>
      <c r="AF623" s="8"/>
    </row>
    <row r="624" ht="12.0" customHeight="1">
      <c r="A624" s="7" t="s">
        <v>55</v>
      </c>
      <c r="B624" s="37">
        <v>42604.0</v>
      </c>
      <c r="C624" s="39">
        <v>2016.0</v>
      </c>
      <c r="D624" s="3" t="s">
        <v>72</v>
      </c>
      <c r="E624" s="3" t="s">
        <v>55</v>
      </c>
      <c r="F624" s="3" t="s">
        <v>55</v>
      </c>
      <c r="G624" s="3" t="s">
        <v>404</v>
      </c>
      <c r="H624" s="39">
        <v>2.0</v>
      </c>
      <c r="I624" s="8" t="s">
        <v>328</v>
      </c>
      <c r="J624" s="8" t="s">
        <v>329</v>
      </c>
      <c r="K624" s="29">
        <v>4.0</v>
      </c>
      <c r="L624" s="70" t="s">
        <v>692</v>
      </c>
      <c r="M624" s="39">
        <v>1.0</v>
      </c>
      <c r="N624" s="3" t="s">
        <v>502</v>
      </c>
      <c r="O624" s="3" t="s">
        <v>55</v>
      </c>
      <c r="P624" s="8"/>
      <c r="Q624" s="8"/>
      <c r="R624" s="8"/>
      <c r="S624" s="8"/>
      <c r="T624" s="8"/>
      <c r="U624" s="8"/>
      <c r="V624" s="8"/>
      <c r="W624" s="8"/>
      <c r="X624" s="8"/>
      <c r="Y624" s="8"/>
      <c r="Z624" s="8"/>
      <c r="AA624" s="8"/>
      <c r="AB624" s="8"/>
      <c r="AC624" s="8"/>
      <c r="AD624" s="8"/>
      <c r="AE624" s="8"/>
      <c r="AF624" s="8"/>
    </row>
    <row r="625" ht="12.0" customHeight="1">
      <c r="A625" s="7" t="s">
        <v>55</v>
      </c>
      <c r="B625" s="37">
        <v>42604.0</v>
      </c>
      <c r="C625" s="39">
        <v>2016.0</v>
      </c>
      <c r="D625" s="3" t="s">
        <v>72</v>
      </c>
      <c r="E625" s="3" t="s">
        <v>55</v>
      </c>
      <c r="F625" s="3" t="s">
        <v>55</v>
      </c>
      <c r="G625" s="8" t="s">
        <v>405</v>
      </c>
      <c r="H625" s="29">
        <v>1.0</v>
      </c>
      <c r="I625" s="8" t="s">
        <v>324</v>
      </c>
      <c r="J625" s="8" t="s">
        <v>325</v>
      </c>
      <c r="K625" s="29">
        <v>3.0</v>
      </c>
      <c r="L625" s="70" t="s">
        <v>764</v>
      </c>
      <c r="M625" s="39">
        <v>1.0</v>
      </c>
      <c r="N625" s="3" t="s">
        <v>502</v>
      </c>
      <c r="O625" s="3" t="s">
        <v>55</v>
      </c>
      <c r="P625" s="8"/>
      <c r="Q625" s="8"/>
      <c r="R625" s="8"/>
      <c r="S625" s="8"/>
      <c r="T625" s="8"/>
      <c r="U625" s="8"/>
      <c r="V625" s="8"/>
      <c r="W625" s="8"/>
      <c r="X625" s="8"/>
      <c r="Y625" s="8"/>
      <c r="Z625" s="8"/>
      <c r="AA625" s="8"/>
      <c r="AB625" s="8"/>
      <c r="AC625" s="8"/>
      <c r="AD625" s="8"/>
      <c r="AE625" s="8"/>
      <c r="AF625" s="8"/>
    </row>
    <row r="626" ht="12.0" customHeight="1">
      <c r="A626" s="7" t="s">
        <v>55</v>
      </c>
      <c r="B626" s="40">
        <v>42604.0</v>
      </c>
      <c r="C626" s="39">
        <v>2016.0</v>
      </c>
      <c r="D626" s="3" t="s">
        <v>72</v>
      </c>
      <c r="E626" s="3" t="s">
        <v>55</v>
      </c>
      <c r="F626" s="3" t="s">
        <v>55</v>
      </c>
      <c r="G626" s="3" t="s">
        <v>405</v>
      </c>
      <c r="H626" s="39">
        <v>2.0</v>
      </c>
      <c r="I626" s="3" t="s">
        <v>314</v>
      </c>
      <c r="J626" s="3" t="s">
        <v>315</v>
      </c>
      <c r="K626" s="39">
        <v>2.0</v>
      </c>
      <c r="L626" s="70" t="s">
        <v>692</v>
      </c>
      <c r="M626" s="39">
        <v>1.0</v>
      </c>
      <c r="N626" s="3" t="s">
        <v>502</v>
      </c>
      <c r="O626" s="3" t="s">
        <v>55</v>
      </c>
      <c r="P626" s="8"/>
      <c r="Q626" s="8"/>
      <c r="R626" s="8"/>
      <c r="S626" s="8"/>
      <c r="T626" s="8"/>
      <c r="U626" s="8"/>
      <c r="V626" s="8"/>
      <c r="W626" s="8"/>
      <c r="X626" s="8"/>
      <c r="Y626" s="8"/>
      <c r="Z626" s="8"/>
      <c r="AA626" s="8"/>
      <c r="AB626" s="8"/>
      <c r="AC626" s="8"/>
      <c r="AD626" s="8"/>
      <c r="AE626" s="8"/>
      <c r="AF626" s="8"/>
    </row>
    <row r="627" ht="12.0" customHeight="1">
      <c r="A627" s="7" t="s">
        <v>55</v>
      </c>
      <c r="B627" s="40">
        <v>42604.0</v>
      </c>
      <c r="C627" s="39">
        <v>2016.0</v>
      </c>
      <c r="D627" s="3" t="s">
        <v>72</v>
      </c>
      <c r="E627" s="3" t="s">
        <v>55</v>
      </c>
      <c r="F627" s="3" t="s">
        <v>55</v>
      </c>
      <c r="G627" s="3" t="s">
        <v>405</v>
      </c>
      <c r="H627" s="39">
        <v>2.0</v>
      </c>
      <c r="I627" s="3" t="s">
        <v>311</v>
      </c>
      <c r="J627" s="3" t="s">
        <v>312</v>
      </c>
      <c r="K627" s="39">
        <v>1.0</v>
      </c>
      <c r="L627" s="70" t="s">
        <v>692</v>
      </c>
      <c r="M627" s="39">
        <v>1.0</v>
      </c>
      <c r="N627" s="3" t="s">
        <v>502</v>
      </c>
      <c r="O627" s="3" t="s">
        <v>55</v>
      </c>
      <c r="P627" s="8"/>
      <c r="Q627" s="8"/>
      <c r="R627" s="8"/>
      <c r="S627" s="8"/>
      <c r="T627" s="8"/>
      <c r="U627" s="8"/>
      <c r="V627" s="8"/>
      <c r="W627" s="8"/>
      <c r="X627" s="8"/>
      <c r="Y627" s="8"/>
      <c r="Z627" s="8"/>
      <c r="AA627" s="8"/>
      <c r="AB627" s="8"/>
      <c r="AC627" s="8"/>
      <c r="AD627" s="8"/>
      <c r="AE627" s="8"/>
      <c r="AF627" s="8"/>
    </row>
    <row r="628" ht="12.0" customHeight="1">
      <c r="A628" s="7" t="s">
        <v>55</v>
      </c>
      <c r="B628" s="37">
        <v>42604.0</v>
      </c>
      <c r="C628" s="39">
        <v>2016.0</v>
      </c>
      <c r="D628" s="3" t="s">
        <v>72</v>
      </c>
      <c r="E628" s="3" t="s">
        <v>55</v>
      </c>
      <c r="F628" s="3" t="s">
        <v>55</v>
      </c>
      <c r="G628" s="8" t="s">
        <v>405</v>
      </c>
      <c r="H628" s="29">
        <v>2.0</v>
      </c>
      <c r="I628" s="8" t="s">
        <v>324</v>
      </c>
      <c r="J628" s="8" t="s">
        <v>325</v>
      </c>
      <c r="K628" s="29">
        <v>3.0</v>
      </c>
      <c r="L628" s="70" t="s">
        <v>764</v>
      </c>
      <c r="M628" s="39">
        <v>1.0</v>
      </c>
      <c r="N628" s="3" t="s">
        <v>502</v>
      </c>
      <c r="O628" s="3" t="s">
        <v>55</v>
      </c>
      <c r="P628" s="8"/>
      <c r="Q628" s="8"/>
      <c r="R628" s="8"/>
      <c r="S628" s="8"/>
      <c r="T628" s="8"/>
      <c r="U628" s="8"/>
      <c r="V628" s="8"/>
      <c r="W628" s="8"/>
      <c r="X628" s="8"/>
      <c r="Y628" s="8"/>
      <c r="Z628" s="8"/>
      <c r="AA628" s="8"/>
      <c r="AB628" s="8"/>
      <c r="AC628" s="8"/>
      <c r="AD628" s="8"/>
      <c r="AE628" s="8"/>
      <c r="AF628" s="8"/>
    </row>
    <row r="629" ht="12.0" customHeight="1">
      <c r="A629" s="7" t="s">
        <v>55</v>
      </c>
      <c r="B629" s="40">
        <v>42604.0</v>
      </c>
      <c r="C629" s="39">
        <v>2016.0</v>
      </c>
      <c r="D629" s="3" t="s">
        <v>72</v>
      </c>
      <c r="E629" s="3" t="s">
        <v>55</v>
      </c>
      <c r="F629" s="3" t="s">
        <v>55</v>
      </c>
      <c r="G629" s="3" t="s">
        <v>407</v>
      </c>
      <c r="H629" s="39">
        <v>1.0</v>
      </c>
      <c r="I629" s="3" t="s">
        <v>314</v>
      </c>
      <c r="J629" s="3" t="s">
        <v>315</v>
      </c>
      <c r="K629" s="39">
        <v>3.0</v>
      </c>
      <c r="L629" s="70" t="s">
        <v>692</v>
      </c>
      <c r="M629" s="39">
        <v>1.0</v>
      </c>
      <c r="N629" s="3" t="s">
        <v>502</v>
      </c>
      <c r="O629" s="3" t="s">
        <v>55</v>
      </c>
      <c r="P629" s="8"/>
      <c r="Q629" s="8"/>
      <c r="R629" s="8"/>
      <c r="S629" s="8"/>
      <c r="T629" s="8"/>
      <c r="U629" s="8"/>
      <c r="V629" s="8"/>
      <c r="W629" s="8"/>
      <c r="X629" s="8"/>
      <c r="Y629" s="8"/>
      <c r="Z629" s="8"/>
      <c r="AA629" s="8"/>
      <c r="AB629" s="8"/>
      <c r="AC629" s="8"/>
      <c r="AD629" s="8"/>
      <c r="AE629" s="8"/>
      <c r="AF629" s="8"/>
    </row>
    <row r="630" ht="12.0" customHeight="1">
      <c r="A630" s="7" t="s">
        <v>55</v>
      </c>
      <c r="B630" s="40">
        <v>42604.0</v>
      </c>
      <c r="C630" s="39">
        <v>2016.0</v>
      </c>
      <c r="D630" s="3" t="s">
        <v>72</v>
      </c>
      <c r="E630" s="3" t="s">
        <v>55</v>
      </c>
      <c r="F630" s="3" t="s">
        <v>55</v>
      </c>
      <c r="G630" s="3" t="s">
        <v>407</v>
      </c>
      <c r="H630" s="39">
        <v>1.0</v>
      </c>
      <c r="I630" s="8" t="s">
        <v>110</v>
      </c>
      <c r="J630" s="8" t="s">
        <v>111</v>
      </c>
      <c r="K630" s="39">
        <v>3.0</v>
      </c>
      <c r="L630" s="70" t="s">
        <v>692</v>
      </c>
      <c r="M630" s="39">
        <v>1.0</v>
      </c>
      <c r="N630" s="3" t="s">
        <v>502</v>
      </c>
      <c r="O630" s="3" t="s">
        <v>55</v>
      </c>
      <c r="P630" s="8"/>
      <c r="Q630" s="8"/>
      <c r="R630" s="8"/>
      <c r="S630" s="8"/>
      <c r="T630" s="8"/>
      <c r="U630" s="8"/>
      <c r="V630" s="8"/>
      <c r="W630" s="8"/>
      <c r="X630" s="8"/>
      <c r="Y630" s="8"/>
      <c r="Z630" s="8"/>
      <c r="AA630" s="8"/>
      <c r="AB630" s="8"/>
      <c r="AC630" s="8"/>
      <c r="AD630" s="8"/>
      <c r="AE630" s="8"/>
      <c r="AF630" s="8"/>
    </row>
    <row r="631" ht="12.0" customHeight="1">
      <c r="A631" s="7" t="s">
        <v>55</v>
      </c>
      <c r="B631" s="40">
        <v>42604.0</v>
      </c>
      <c r="C631" s="39">
        <v>2016.0</v>
      </c>
      <c r="D631" s="3" t="s">
        <v>72</v>
      </c>
      <c r="E631" s="3" t="s">
        <v>55</v>
      </c>
      <c r="F631" s="3" t="s">
        <v>55</v>
      </c>
      <c r="G631" s="3" t="s">
        <v>407</v>
      </c>
      <c r="H631" s="39">
        <v>1.0</v>
      </c>
      <c r="I631" s="3" t="s">
        <v>105</v>
      </c>
      <c r="J631" s="3" t="s">
        <v>106</v>
      </c>
      <c r="K631" s="39">
        <v>1.0</v>
      </c>
      <c r="L631" s="70" t="s">
        <v>692</v>
      </c>
      <c r="M631" s="3">
        <v>1.0</v>
      </c>
      <c r="N631" s="3" t="s">
        <v>502</v>
      </c>
      <c r="O631" s="3" t="s">
        <v>55</v>
      </c>
      <c r="P631" s="8"/>
      <c r="Q631" s="8"/>
      <c r="R631" s="8"/>
      <c r="S631" s="8"/>
      <c r="T631" s="8"/>
      <c r="U631" s="8"/>
      <c r="V631" s="8"/>
      <c r="W631" s="8"/>
      <c r="X631" s="8"/>
      <c r="Y631" s="8"/>
      <c r="Z631" s="8"/>
      <c r="AA631" s="8"/>
      <c r="AB631" s="8"/>
      <c r="AC631" s="8"/>
      <c r="AD631" s="8"/>
      <c r="AE631" s="8"/>
      <c r="AF631" s="8"/>
    </row>
    <row r="632" ht="12.0" customHeight="1">
      <c r="A632" s="7" t="s">
        <v>55</v>
      </c>
      <c r="B632" s="37">
        <v>42604.0</v>
      </c>
      <c r="C632" s="39">
        <v>2016.0</v>
      </c>
      <c r="D632" s="3" t="s">
        <v>72</v>
      </c>
      <c r="E632" s="3" t="s">
        <v>55</v>
      </c>
      <c r="F632" s="3" t="s">
        <v>55</v>
      </c>
      <c r="G632" s="3" t="s">
        <v>407</v>
      </c>
      <c r="H632" s="39">
        <v>1.0</v>
      </c>
      <c r="I632" s="55" t="s">
        <v>328</v>
      </c>
      <c r="J632" s="55" t="s">
        <v>329</v>
      </c>
      <c r="K632" s="29">
        <v>1.0</v>
      </c>
      <c r="L632" s="70" t="s">
        <v>692</v>
      </c>
      <c r="M632" s="39">
        <v>1.0</v>
      </c>
      <c r="N632" s="3" t="s">
        <v>502</v>
      </c>
      <c r="O632" s="3" t="s">
        <v>55</v>
      </c>
      <c r="P632" s="8"/>
      <c r="Q632" s="8"/>
      <c r="R632" s="8"/>
      <c r="S632" s="8"/>
      <c r="T632" s="8"/>
      <c r="U632" s="8"/>
      <c r="V632" s="8"/>
      <c r="W632" s="8"/>
      <c r="X632" s="8"/>
      <c r="Y632" s="8"/>
      <c r="Z632" s="8"/>
      <c r="AA632" s="8"/>
      <c r="AB632" s="8"/>
      <c r="AC632" s="8"/>
      <c r="AD632" s="8"/>
      <c r="AE632" s="8"/>
      <c r="AF632" s="8"/>
    </row>
    <row r="633" ht="12.0" customHeight="1">
      <c r="A633" s="7" t="s">
        <v>55</v>
      </c>
      <c r="B633" s="40">
        <v>42604.0</v>
      </c>
      <c r="C633" s="39">
        <v>2016.0</v>
      </c>
      <c r="D633" s="3" t="s">
        <v>72</v>
      </c>
      <c r="E633" s="3" t="s">
        <v>55</v>
      </c>
      <c r="F633" s="3" t="s">
        <v>55</v>
      </c>
      <c r="G633" s="3" t="s">
        <v>407</v>
      </c>
      <c r="H633" s="39">
        <v>2.0</v>
      </c>
      <c r="I633" s="3" t="s">
        <v>314</v>
      </c>
      <c r="J633" s="3" t="s">
        <v>315</v>
      </c>
      <c r="K633" s="39">
        <v>23.0</v>
      </c>
      <c r="L633" s="70" t="s">
        <v>692</v>
      </c>
      <c r="M633" s="39">
        <v>1.0</v>
      </c>
      <c r="N633" s="3" t="s">
        <v>502</v>
      </c>
      <c r="O633" s="3" t="s">
        <v>55</v>
      </c>
      <c r="P633" s="8"/>
      <c r="Q633" s="8"/>
      <c r="R633" s="8"/>
      <c r="S633" s="8"/>
      <c r="T633" s="8"/>
      <c r="U633" s="8"/>
      <c r="V633" s="8"/>
      <c r="W633" s="8"/>
      <c r="X633" s="8"/>
      <c r="Y633" s="8"/>
      <c r="Z633" s="8"/>
      <c r="AA633" s="8"/>
      <c r="AB633" s="8"/>
      <c r="AC633" s="8"/>
      <c r="AD633" s="8"/>
      <c r="AE633" s="8"/>
      <c r="AF633" s="8"/>
    </row>
    <row r="634" ht="12.0" customHeight="1">
      <c r="A634" s="7" t="s">
        <v>55</v>
      </c>
      <c r="B634" s="40">
        <v>42604.0</v>
      </c>
      <c r="C634" s="39">
        <v>2016.0</v>
      </c>
      <c r="D634" s="3" t="s">
        <v>72</v>
      </c>
      <c r="E634" s="3" t="s">
        <v>55</v>
      </c>
      <c r="F634" s="3" t="s">
        <v>55</v>
      </c>
      <c r="G634" s="3" t="s">
        <v>407</v>
      </c>
      <c r="H634" s="39">
        <v>2.0</v>
      </c>
      <c r="I634" s="8" t="s">
        <v>110</v>
      </c>
      <c r="J634" s="8" t="s">
        <v>111</v>
      </c>
      <c r="K634" s="39">
        <v>4.0</v>
      </c>
      <c r="L634" s="70" t="s">
        <v>692</v>
      </c>
      <c r="M634" s="39">
        <v>1.0</v>
      </c>
      <c r="N634" s="3" t="s">
        <v>502</v>
      </c>
      <c r="O634" s="3" t="s">
        <v>55</v>
      </c>
      <c r="P634" s="8"/>
      <c r="Q634" s="8"/>
      <c r="R634" s="8"/>
      <c r="S634" s="8"/>
      <c r="T634" s="8"/>
      <c r="U634" s="8"/>
      <c r="V634" s="8"/>
      <c r="W634" s="8"/>
      <c r="X634" s="8"/>
      <c r="Y634" s="8"/>
      <c r="Z634" s="8"/>
      <c r="AA634" s="8"/>
      <c r="AB634" s="8"/>
      <c r="AC634" s="8"/>
      <c r="AD634" s="8"/>
      <c r="AE634" s="8"/>
      <c r="AF634" s="8"/>
    </row>
    <row r="635" ht="12.0" customHeight="1">
      <c r="A635" s="7" t="s">
        <v>55</v>
      </c>
      <c r="B635" s="37">
        <v>42604.0</v>
      </c>
      <c r="C635" s="39">
        <v>2016.0</v>
      </c>
      <c r="D635" s="3" t="s">
        <v>72</v>
      </c>
      <c r="E635" s="3" t="s">
        <v>55</v>
      </c>
      <c r="F635" s="3" t="s">
        <v>55</v>
      </c>
      <c r="G635" s="8" t="s">
        <v>407</v>
      </c>
      <c r="H635" s="29">
        <v>2.0</v>
      </c>
      <c r="I635" s="8" t="s">
        <v>324</v>
      </c>
      <c r="J635" s="8" t="s">
        <v>325</v>
      </c>
      <c r="K635" s="29">
        <v>11.0</v>
      </c>
      <c r="L635" s="70" t="s">
        <v>764</v>
      </c>
      <c r="M635" s="39">
        <v>1.0</v>
      </c>
      <c r="N635" s="3" t="s">
        <v>502</v>
      </c>
      <c r="O635" s="3" t="s">
        <v>55</v>
      </c>
      <c r="P635" s="8"/>
      <c r="Q635" s="8"/>
      <c r="R635" s="8"/>
      <c r="S635" s="8"/>
      <c r="T635" s="8"/>
      <c r="U635" s="8"/>
      <c r="V635" s="8"/>
      <c r="W635" s="8"/>
      <c r="X635" s="8"/>
      <c r="Y635" s="8"/>
      <c r="Z635" s="8"/>
      <c r="AA635" s="8"/>
      <c r="AB635" s="8"/>
      <c r="AC635" s="8"/>
      <c r="AD635" s="8"/>
      <c r="AE635" s="8"/>
      <c r="AF635" s="8"/>
    </row>
    <row r="636" ht="12.0" customHeight="1">
      <c r="A636" s="7" t="s">
        <v>55</v>
      </c>
      <c r="B636" s="37">
        <v>42604.0</v>
      </c>
      <c r="C636" s="39">
        <v>2016.0</v>
      </c>
      <c r="D636" s="3" t="s">
        <v>72</v>
      </c>
      <c r="E636" s="3" t="s">
        <v>55</v>
      </c>
      <c r="F636" s="3" t="s">
        <v>55</v>
      </c>
      <c r="G636" s="8" t="s">
        <v>407</v>
      </c>
      <c r="H636" s="29">
        <v>2.0</v>
      </c>
      <c r="I636" s="8" t="s">
        <v>219</v>
      </c>
      <c r="J636" s="8" t="s">
        <v>220</v>
      </c>
      <c r="K636" s="29">
        <v>1.0</v>
      </c>
      <c r="L636" s="70" t="s">
        <v>692</v>
      </c>
      <c r="M636" s="39">
        <v>1.0</v>
      </c>
      <c r="N636" s="3" t="s">
        <v>502</v>
      </c>
      <c r="O636" s="3" t="s">
        <v>55</v>
      </c>
      <c r="P636" s="8"/>
      <c r="Q636" s="8"/>
      <c r="R636" s="8"/>
      <c r="S636" s="8"/>
      <c r="T636" s="8"/>
      <c r="U636" s="8"/>
      <c r="V636" s="8"/>
      <c r="W636" s="8"/>
      <c r="X636" s="8"/>
      <c r="Y636" s="8"/>
      <c r="Z636" s="8"/>
      <c r="AA636" s="8"/>
      <c r="AB636" s="8"/>
      <c r="AC636" s="8"/>
      <c r="AD636" s="8"/>
      <c r="AE636" s="8"/>
      <c r="AF636" s="8"/>
    </row>
    <row r="637" ht="12.0" customHeight="1">
      <c r="A637" s="7" t="s">
        <v>55</v>
      </c>
      <c r="B637" s="37">
        <v>42604.0</v>
      </c>
      <c r="C637" s="39">
        <v>2016.0</v>
      </c>
      <c r="D637" s="3" t="s">
        <v>72</v>
      </c>
      <c r="E637" s="3" t="s">
        <v>55</v>
      </c>
      <c r="F637" s="3" t="s">
        <v>55</v>
      </c>
      <c r="G637" s="8" t="s">
        <v>407</v>
      </c>
      <c r="H637" s="29">
        <v>2.0</v>
      </c>
      <c r="I637" s="8" t="s">
        <v>161</v>
      </c>
      <c r="J637" s="8" t="s">
        <v>365</v>
      </c>
      <c r="K637" s="29">
        <v>1.0</v>
      </c>
      <c r="L637" s="70" t="s">
        <v>692</v>
      </c>
      <c r="M637" s="39">
        <v>1.0</v>
      </c>
      <c r="N637" s="3" t="s">
        <v>502</v>
      </c>
      <c r="O637" s="3" t="s">
        <v>55</v>
      </c>
      <c r="P637" s="8"/>
      <c r="Q637" s="8"/>
      <c r="R637" s="8"/>
      <c r="S637" s="8"/>
      <c r="T637" s="8"/>
      <c r="U637" s="8"/>
      <c r="V637" s="8"/>
      <c r="W637" s="8"/>
      <c r="X637" s="8"/>
      <c r="Y637" s="8"/>
      <c r="Z637" s="8"/>
      <c r="AA637" s="8"/>
      <c r="AB637" s="8"/>
      <c r="AC637" s="8"/>
      <c r="AD637" s="8"/>
      <c r="AE637" s="8"/>
      <c r="AF637" s="8"/>
    </row>
    <row r="638" ht="12.0" customHeight="1">
      <c r="A638" s="7" t="s">
        <v>55</v>
      </c>
      <c r="B638" s="37">
        <v>42604.0</v>
      </c>
      <c r="C638" s="39">
        <v>2016.0</v>
      </c>
      <c r="D638" s="3" t="s">
        <v>72</v>
      </c>
      <c r="E638" s="3" t="s">
        <v>55</v>
      </c>
      <c r="F638" s="3" t="s">
        <v>55</v>
      </c>
      <c r="G638" s="8" t="s">
        <v>407</v>
      </c>
      <c r="H638" s="29">
        <v>2.0</v>
      </c>
      <c r="I638" s="8" t="s">
        <v>208</v>
      </c>
      <c r="J638" s="8" t="s">
        <v>209</v>
      </c>
      <c r="K638" s="29">
        <v>1.0</v>
      </c>
      <c r="L638" s="70" t="s">
        <v>692</v>
      </c>
      <c r="M638" s="3">
        <v>1.0</v>
      </c>
      <c r="N638" s="3" t="s">
        <v>502</v>
      </c>
      <c r="O638" s="3" t="s">
        <v>55</v>
      </c>
      <c r="P638" s="8"/>
      <c r="Q638" s="8"/>
      <c r="R638" s="8"/>
      <c r="S638" s="8"/>
      <c r="T638" s="8"/>
      <c r="U638" s="8"/>
      <c r="V638" s="8"/>
      <c r="W638" s="8"/>
      <c r="X638" s="8"/>
      <c r="Y638" s="8"/>
      <c r="Z638" s="8"/>
      <c r="AA638" s="8"/>
      <c r="AB638" s="8"/>
      <c r="AC638" s="8"/>
      <c r="AD638" s="8"/>
      <c r="AE638" s="8"/>
      <c r="AF638" s="8"/>
    </row>
    <row r="639" ht="12.0" customHeight="1">
      <c r="A639" s="7" t="s">
        <v>55</v>
      </c>
      <c r="B639" s="37">
        <v>42604.0</v>
      </c>
      <c r="C639" s="39">
        <v>2016.0</v>
      </c>
      <c r="D639" s="3" t="s">
        <v>72</v>
      </c>
      <c r="E639" s="3" t="s">
        <v>55</v>
      </c>
      <c r="F639" s="3" t="s">
        <v>55</v>
      </c>
      <c r="G639" s="8" t="s">
        <v>407</v>
      </c>
      <c r="H639" s="29">
        <v>2.0</v>
      </c>
      <c r="I639" s="8" t="s">
        <v>328</v>
      </c>
      <c r="J639" s="8" t="s">
        <v>329</v>
      </c>
      <c r="K639" s="29">
        <v>7.0</v>
      </c>
      <c r="L639" s="70" t="s">
        <v>692</v>
      </c>
      <c r="M639" s="39">
        <v>1.0</v>
      </c>
      <c r="N639" s="3" t="s">
        <v>502</v>
      </c>
      <c r="O639" s="3" t="s">
        <v>55</v>
      </c>
      <c r="P639" s="8"/>
      <c r="Q639" s="8"/>
      <c r="R639" s="8"/>
      <c r="S639" s="8"/>
      <c r="T639" s="8"/>
      <c r="U639" s="8"/>
      <c r="V639" s="8"/>
      <c r="W639" s="8"/>
      <c r="X639" s="8"/>
      <c r="Y639" s="8"/>
      <c r="Z639" s="8"/>
      <c r="AA639" s="8"/>
      <c r="AB639" s="8"/>
      <c r="AC639" s="8"/>
      <c r="AD639" s="8"/>
      <c r="AE639" s="8"/>
      <c r="AF639" s="8"/>
    </row>
    <row r="640" ht="12.0" customHeight="1">
      <c r="A640" s="7" t="s">
        <v>55</v>
      </c>
      <c r="B640" s="40">
        <v>42604.0</v>
      </c>
      <c r="C640" s="39">
        <v>2016.0</v>
      </c>
      <c r="D640" s="3" t="s">
        <v>72</v>
      </c>
      <c r="E640" s="3" t="s">
        <v>55</v>
      </c>
      <c r="F640" s="3" t="s">
        <v>55</v>
      </c>
      <c r="G640" s="3" t="s">
        <v>408</v>
      </c>
      <c r="H640" s="39">
        <v>1.0</v>
      </c>
      <c r="I640" s="3" t="s">
        <v>314</v>
      </c>
      <c r="J640" s="3" t="s">
        <v>315</v>
      </c>
      <c r="K640" s="39">
        <v>46.0</v>
      </c>
      <c r="L640" s="70" t="s">
        <v>692</v>
      </c>
      <c r="M640" s="39">
        <v>1.0</v>
      </c>
      <c r="N640" s="3" t="s">
        <v>502</v>
      </c>
      <c r="O640" s="3" t="s">
        <v>55</v>
      </c>
      <c r="P640" s="8"/>
      <c r="Q640" s="8"/>
      <c r="R640" s="8"/>
      <c r="S640" s="8"/>
      <c r="T640" s="8"/>
      <c r="U640" s="8"/>
      <c r="V640" s="8"/>
      <c r="W640" s="8"/>
      <c r="X640" s="8"/>
      <c r="Y640" s="8"/>
      <c r="Z640" s="8"/>
      <c r="AA640" s="8"/>
      <c r="AB640" s="8"/>
      <c r="AC640" s="8"/>
      <c r="AD640" s="8"/>
      <c r="AE640" s="8"/>
      <c r="AF640" s="8"/>
    </row>
    <row r="641" ht="12.0" customHeight="1">
      <c r="A641" s="7" t="s">
        <v>55</v>
      </c>
      <c r="B641" s="40">
        <v>42604.0</v>
      </c>
      <c r="C641" s="39">
        <v>2016.0</v>
      </c>
      <c r="D641" s="3" t="s">
        <v>72</v>
      </c>
      <c r="E641" s="3" t="s">
        <v>55</v>
      </c>
      <c r="F641" s="3" t="s">
        <v>55</v>
      </c>
      <c r="G641" s="3" t="s">
        <v>408</v>
      </c>
      <c r="H641" s="39">
        <v>1.0</v>
      </c>
      <c r="I641" s="3" t="s">
        <v>105</v>
      </c>
      <c r="J641" s="3" t="s">
        <v>106</v>
      </c>
      <c r="K641" s="39">
        <v>16.0</v>
      </c>
      <c r="L641" s="70" t="s">
        <v>692</v>
      </c>
      <c r="M641" s="3">
        <v>1.0</v>
      </c>
      <c r="N641" s="3" t="s">
        <v>502</v>
      </c>
      <c r="O641" s="3" t="s">
        <v>55</v>
      </c>
      <c r="P641" s="8"/>
      <c r="Q641" s="8"/>
      <c r="R641" s="8"/>
      <c r="S641" s="8"/>
      <c r="T641" s="8"/>
      <c r="U641" s="8"/>
      <c r="V641" s="8"/>
      <c r="W641" s="8"/>
      <c r="X641" s="8"/>
      <c r="Y641" s="8"/>
      <c r="Z641" s="8"/>
      <c r="AA641" s="8"/>
      <c r="AB641" s="8"/>
      <c r="AC641" s="8"/>
      <c r="AD641" s="8"/>
      <c r="AE641" s="8"/>
      <c r="AF641" s="8"/>
    </row>
    <row r="642" ht="12.0" customHeight="1">
      <c r="A642" s="7" t="s">
        <v>55</v>
      </c>
      <c r="B642" s="37">
        <v>42604.0</v>
      </c>
      <c r="C642" s="39">
        <v>2016.0</v>
      </c>
      <c r="D642" s="3" t="s">
        <v>72</v>
      </c>
      <c r="E642" s="3" t="s">
        <v>55</v>
      </c>
      <c r="F642" s="3" t="s">
        <v>55</v>
      </c>
      <c r="G642" s="3" t="s">
        <v>408</v>
      </c>
      <c r="H642" s="39">
        <v>1.0</v>
      </c>
      <c r="I642" s="8" t="s">
        <v>208</v>
      </c>
      <c r="J642" s="8" t="s">
        <v>209</v>
      </c>
      <c r="K642" s="29">
        <v>3.0</v>
      </c>
      <c r="L642" s="70" t="s">
        <v>692</v>
      </c>
      <c r="M642" s="3">
        <v>1.0</v>
      </c>
      <c r="N642" s="3" t="s">
        <v>502</v>
      </c>
      <c r="O642" s="3" t="s">
        <v>55</v>
      </c>
      <c r="P642" s="8"/>
      <c r="Q642" s="8"/>
      <c r="R642" s="8"/>
      <c r="S642" s="8"/>
      <c r="T642" s="8"/>
      <c r="U642" s="8"/>
      <c r="V642" s="8"/>
      <c r="W642" s="8"/>
      <c r="X642" s="8"/>
      <c r="Y642" s="8"/>
      <c r="Z642" s="8"/>
      <c r="AA642" s="8"/>
      <c r="AB642" s="8"/>
      <c r="AC642" s="8"/>
      <c r="AD642" s="8"/>
      <c r="AE642" s="8"/>
      <c r="AF642" s="8"/>
    </row>
    <row r="643" ht="12.0" customHeight="1">
      <c r="A643" s="7" t="s">
        <v>55</v>
      </c>
      <c r="B643" s="37">
        <v>42604.0</v>
      </c>
      <c r="C643" s="39">
        <v>2016.0</v>
      </c>
      <c r="D643" s="3" t="s">
        <v>72</v>
      </c>
      <c r="E643" s="3" t="s">
        <v>55</v>
      </c>
      <c r="F643" s="3" t="s">
        <v>55</v>
      </c>
      <c r="G643" s="3" t="s">
        <v>408</v>
      </c>
      <c r="H643" s="39">
        <v>1.0</v>
      </c>
      <c r="I643" s="8" t="s">
        <v>324</v>
      </c>
      <c r="J643" s="8" t="s">
        <v>325</v>
      </c>
      <c r="K643" s="29">
        <v>3.0</v>
      </c>
      <c r="L643" s="70" t="s">
        <v>764</v>
      </c>
      <c r="M643" s="39">
        <v>1.0</v>
      </c>
      <c r="N643" s="3" t="s">
        <v>502</v>
      </c>
      <c r="O643" s="3" t="s">
        <v>55</v>
      </c>
      <c r="P643" s="8"/>
      <c r="Q643" s="8"/>
      <c r="R643" s="8"/>
      <c r="S643" s="8"/>
      <c r="T643" s="8"/>
      <c r="U643" s="8"/>
      <c r="V643" s="8"/>
      <c r="W643" s="8"/>
      <c r="X643" s="8"/>
      <c r="Y643" s="8"/>
      <c r="Z643" s="8"/>
      <c r="AA643" s="8"/>
      <c r="AB643" s="8"/>
      <c r="AC643" s="8"/>
      <c r="AD643" s="8"/>
      <c r="AE643" s="8"/>
      <c r="AF643" s="8"/>
    </row>
    <row r="644" ht="12.0" customHeight="1">
      <c r="A644" s="7" t="s">
        <v>55</v>
      </c>
      <c r="B644" s="40">
        <v>42604.0</v>
      </c>
      <c r="C644" s="39">
        <v>2016.0</v>
      </c>
      <c r="D644" s="3" t="s">
        <v>72</v>
      </c>
      <c r="E644" s="3" t="s">
        <v>55</v>
      </c>
      <c r="F644" s="3" t="s">
        <v>55</v>
      </c>
      <c r="G644" s="3" t="s">
        <v>408</v>
      </c>
      <c r="H644" s="39">
        <v>2.0</v>
      </c>
      <c r="I644" s="3" t="s">
        <v>314</v>
      </c>
      <c r="J644" s="3" t="s">
        <v>315</v>
      </c>
      <c r="K644" s="39">
        <v>12.0</v>
      </c>
      <c r="L644" s="70" t="s">
        <v>692</v>
      </c>
      <c r="M644" s="39">
        <v>1.0</v>
      </c>
      <c r="N644" s="3" t="s">
        <v>502</v>
      </c>
      <c r="O644" s="3" t="s">
        <v>55</v>
      </c>
      <c r="P644" s="8"/>
      <c r="Q644" s="8"/>
      <c r="R644" s="8"/>
      <c r="S644" s="8"/>
      <c r="T644" s="8"/>
      <c r="U644" s="8"/>
      <c r="V644" s="8"/>
      <c r="W644" s="8"/>
      <c r="X644" s="8"/>
      <c r="Y644" s="8"/>
      <c r="Z644" s="8"/>
      <c r="AA644" s="8"/>
      <c r="AB644" s="8"/>
      <c r="AC644" s="8"/>
      <c r="AD644" s="8"/>
      <c r="AE644" s="8"/>
      <c r="AF644" s="8"/>
    </row>
    <row r="645" ht="12.0" customHeight="1">
      <c r="A645" s="7" t="s">
        <v>55</v>
      </c>
      <c r="B645" s="40">
        <v>42604.0</v>
      </c>
      <c r="C645" s="39">
        <v>2016.0</v>
      </c>
      <c r="D645" s="3" t="s">
        <v>72</v>
      </c>
      <c r="E645" s="3" t="s">
        <v>55</v>
      </c>
      <c r="F645" s="3" t="s">
        <v>55</v>
      </c>
      <c r="G645" s="3" t="s">
        <v>408</v>
      </c>
      <c r="H645" s="39">
        <v>2.0</v>
      </c>
      <c r="I645" s="3" t="s">
        <v>105</v>
      </c>
      <c r="J645" s="3" t="s">
        <v>106</v>
      </c>
      <c r="K645" s="39">
        <v>5.0</v>
      </c>
      <c r="L645" s="70" t="s">
        <v>692</v>
      </c>
      <c r="M645" s="3">
        <v>1.0</v>
      </c>
      <c r="N645" s="3" t="s">
        <v>502</v>
      </c>
      <c r="O645" s="3" t="s">
        <v>55</v>
      </c>
      <c r="P645" s="8"/>
      <c r="Q645" s="8"/>
      <c r="R645" s="8"/>
      <c r="S645" s="8"/>
      <c r="T645" s="8"/>
      <c r="U645" s="8"/>
      <c r="V645" s="8"/>
      <c r="W645" s="8"/>
      <c r="X645" s="8"/>
      <c r="Y645" s="8"/>
      <c r="Z645" s="8"/>
      <c r="AA645" s="8"/>
      <c r="AB645" s="8"/>
      <c r="AC645" s="8"/>
      <c r="AD645" s="8"/>
      <c r="AE645" s="8"/>
      <c r="AF645" s="8"/>
    </row>
    <row r="646" ht="12.0" customHeight="1">
      <c r="A646" s="7" t="s">
        <v>55</v>
      </c>
      <c r="B646" s="37">
        <v>42604.0</v>
      </c>
      <c r="C646" s="39">
        <v>2016.0</v>
      </c>
      <c r="D646" s="3" t="s">
        <v>72</v>
      </c>
      <c r="E646" s="3" t="s">
        <v>55</v>
      </c>
      <c r="F646" s="3" t="s">
        <v>55</v>
      </c>
      <c r="G646" s="3" t="s">
        <v>408</v>
      </c>
      <c r="H646" s="29">
        <v>2.0</v>
      </c>
      <c r="I646" s="8" t="s">
        <v>208</v>
      </c>
      <c r="J646" s="8" t="s">
        <v>209</v>
      </c>
      <c r="K646" s="29">
        <v>2.0</v>
      </c>
      <c r="L646" s="70" t="s">
        <v>692</v>
      </c>
      <c r="M646" s="3">
        <v>1.0</v>
      </c>
      <c r="N646" s="3" t="s">
        <v>502</v>
      </c>
      <c r="O646" s="3" t="s">
        <v>55</v>
      </c>
      <c r="P646" s="8"/>
      <c r="Q646" s="8"/>
      <c r="R646" s="8"/>
      <c r="S646" s="8"/>
      <c r="T646" s="8"/>
      <c r="U646" s="8"/>
      <c r="V646" s="8"/>
      <c r="W646" s="8"/>
      <c r="X646" s="8"/>
      <c r="Y646" s="8"/>
      <c r="Z646" s="8"/>
      <c r="AA646" s="8"/>
      <c r="AB646" s="8"/>
      <c r="AC646" s="8"/>
      <c r="AD646" s="8"/>
      <c r="AE646" s="8"/>
      <c r="AF646" s="8"/>
    </row>
    <row r="647" ht="12.0" customHeight="1">
      <c r="A647" s="7" t="s">
        <v>55</v>
      </c>
      <c r="B647" s="37">
        <v>42604.0</v>
      </c>
      <c r="C647" s="39">
        <v>2016.0</v>
      </c>
      <c r="D647" s="3" t="s">
        <v>72</v>
      </c>
      <c r="E647" s="3" t="s">
        <v>55</v>
      </c>
      <c r="F647" s="3" t="s">
        <v>55</v>
      </c>
      <c r="G647" s="3" t="s">
        <v>408</v>
      </c>
      <c r="H647" s="29">
        <v>2.0</v>
      </c>
      <c r="I647" s="8" t="s">
        <v>324</v>
      </c>
      <c r="J647" s="8" t="s">
        <v>325</v>
      </c>
      <c r="K647" s="29">
        <v>1.0</v>
      </c>
      <c r="L647" s="70" t="s">
        <v>764</v>
      </c>
      <c r="M647" s="39">
        <v>1.0</v>
      </c>
      <c r="N647" s="3" t="s">
        <v>502</v>
      </c>
      <c r="O647" s="3" t="s">
        <v>55</v>
      </c>
      <c r="P647" s="8"/>
      <c r="Q647" s="8"/>
      <c r="R647" s="8"/>
      <c r="S647" s="8"/>
      <c r="T647" s="8"/>
      <c r="U647" s="8"/>
      <c r="V647" s="8"/>
      <c r="W647" s="8"/>
      <c r="X647" s="8"/>
      <c r="Y647" s="8"/>
      <c r="Z647" s="8"/>
      <c r="AA647" s="8"/>
      <c r="AB647" s="8"/>
      <c r="AC647" s="8"/>
      <c r="AD647" s="8"/>
      <c r="AE647" s="8"/>
      <c r="AF647" s="8"/>
    </row>
    <row r="648" ht="12.0" customHeight="1">
      <c r="A648" s="7" t="s">
        <v>55</v>
      </c>
      <c r="B648" s="40">
        <v>42607.0</v>
      </c>
      <c r="C648" s="39">
        <v>2016.0</v>
      </c>
      <c r="D648" s="3" t="s">
        <v>72</v>
      </c>
      <c r="E648" s="3" t="s">
        <v>55</v>
      </c>
      <c r="F648" s="3" t="s">
        <v>55</v>
      </c>
      <c r="G648" s="3" t="s">
        <v>378</v>
      </c>
      <c r="H648" s="39">
        <v>1.0</v>
      </c>
      <c r="I648" s="8" t="s">
        <v>110</v>
      </c>
      <c r="J648" s="8" t="s">
        <v>111</v>
      </c>
      <c r="K648" s="39">
        <v>3.0</v>
      </c>
      <c r="L648" s="70" t="s">
        <v>692</v>
      </c>
      <c r="M648" s="39">
        <v>1.0</v>
      </c>
      <c r="N648" s="3" t="s">
        <v>502</v>
      </c>
      <c r="O648" s="3" t="s">
        <v>55</v>
      </c>
      <c r="P648" s="8"/>
      <c r="Q648" s="8"/>
      <c r="R648" s="8"/>
      <c r="S648" s="8"/>
      <c r="T648" s="8"/>
      <c r="U648" s="8"/>
      <c r="V648" s="8"/>
      <c r="W648" s="8"/>
      <c r="X648" s="8"/>
      <c r="Y648" s="8"/>
      <c r="Z648" s="8"/>
      <c r="AA648" s="8"/>
      <c r="AB648" s="8"/>
      <c r="AC648" s="8"/>
      <c r="AD648" s="8"/>
      <c r="AE648" s="8"/>
      <c r="AF648" s="8"/>
    </row>
    <row r="649" ht="12.0" customHeight="1">
      <c r="A649" s="7" t="s">
        <v>55</v>
      </c>
      <c r="B649" s="40">
        <v>42607.0</v>
      </c>
      <c r="C649" s="39">
        <v>2016.0</v>
      </c>
      <c r="D649" s="3" t="s">
        <v>72</v>
      </c>
      <c r="E649" s="3" t="s">
        <v>55</v>
      </c>
      <c r="F649" s="3" t="s">
        <v>55</v>
      </c>
      <c r="G649" s="3" t="s">
        <v>379</v>
      </c>
      <c r="H649" s="39">
        <v>1.0</v>
      </c>
      <c r="I649" s="3" t="s">
        <v>292</v>
      </c>
      <c r="J649" s="3" t="s">
        <v>293</v>
      </c>
      <c r="K649" s="39">
        <v>1.0</v>
      </c>
      <c r="L649" s="70" t="s">
        <v>692</v>
      </c>
      <c r="M649" s="39">
        <v>1.0</v>
      </c>
      <c r="N649" s="3" t="s">
        <v>502</v>
      </c>
      <c r="O649" s="3" t="s">
        <v>55</v>
      </c>
      <c r="P649" s="8"/>
      <c r="Q649" s="8"/>
      <c r="R649" s="8"/>
      <c r="S649" s="8"/>
      <c r="T649" s="8"/>
      <c r="U649" s="8"/>
      <c r="V649" s="8"/>
      <c r="W649" s="8"/>
      <c r="X649" s="8"/>
      <c r="Y649" s="8"/>
      <c r="Z649" s="8"/>
      <c r="AA649" s="8"/>
      <c r="AB649" s="8"/>
      <c r="AC649" s="8"/>
      <c r="AD649" s="8"/>
      <c r="AE649" s="8"/>
      <c r="AF649" s="8"/>
    </row>
    <row r="650" ht="12.0" customHeight="1">
      <c r="A650" s="7" t="s">
        <v>55</v>
      </c>
      <c r="B650" s="40">
        <v>42607.0</v>
      </c>
      <c r="C650" s="39">
        <v>2016.0</v>
      </c>
      <c r="D650" s="3" t="s">
        <v>72</v>
      </c>
      <c r="E650" s="3" t="s">
        <v>55</v>
      </c>
      <c r="F650" s="3" t="s">
        <v>55</v>
      </c>
      <c r="G650" s="3" t="s">
        <v>379</v>
      </c>
      <c r="H650" s="39">
        <v>1.0</v>
      </c>
      <c r="I650" s="8" t="s">
        <v>110</v>
      </c>
      <c r="J650" s="8" t="s">
        <v>111</v>
      </c>
      <c r="K650" s="39">
        <v>5.0</v>
      </c>
      <c r="L650" s="70" t="s">
        <v>692</v>
      </c>
      <c r="M650" s="39">
        <v>1.0</v>
      </c>
      <c r="N650" s="3" t="s">
        <v>502</v>
      </c>
      <c r="O650" s="3" t="s">
        <v>55</v>
      </c>
      <c r="P650" s="8"/>
      <c r="Q650" s="8"/>
      <c r="R650" s="8"/>
      <c r="S650" s="8"/>
      <c r="T650" s="8"/>
      <c r="U650" s="8"/>
      <c r="V650" s="8"/>
      <c r="W650" s="8"/>
      <c r="X650" s="8"/>
      <c r="Y650" s="8"/>
      <c r="Z650" s="8"/>
      <c r="AA650" s="8"/>
      <c r="AB650" s="8"/>
      <c r="AC650" s="8"/>
      <c r="AD650" s="8"/>
      <c r="AE650" s="8"/>
      <c r="AF650" s="8"/>
    </row>
    <row r="651" ht="12.0" customHeight="1">
      <c r="A651" s="7" t="s">
        <v>55</v>
      </c>
      <c r="B651" s="40">
        <v>42607.0</v>
      </c>
      <c r="C651" s="39">
        <v>2016.0</v>
      </c>
      <c r="D651" s="3" t="s">
        <v>72</v>
      </c>
      <c r="E651" s="3" t="s">
        <v>55</v>
      </c>
      <c r="F651" s="3" t="s">
        <v>55</v>
      </c>
      <c r="G651" s="3" t="s">
        <v>379</v>
      </c>
      <c r="H651" s="39">
        <v>2.0</v>
      </c>
      <c r="I651" s="8" t="s">
        <v>110</v>
      </c>
      <c r="J651" s="8" t="s">
        <v>111</v>
      </c>
      <c r="K651" s="39">
        <v>6.0</v>
      </c>
      <c r="L651" s="70" t="s">
        <v>692</v>
      </c>
      <c r="M651" s="39">
        <v>1.0</v>
      </c>
      <c r="N651" s="3" t="s">
        <v>502</v>
      </c>
      <c r="O651" s="3" t="s">
        <v>55</v>
      </c>
      <c r="P651" s="8"/>
      <c r="Q651" s="8"/>
      <c r="R651" s="8"/>
      <c r="S651" s="8"/>
      <c r="T651" s="8"/>
      <c r="U651" s="8"/>
      <c r="V651" s="8"/>
      <c r="W651" s="8"/>
      <c r="X651" s="8"/>
      <c r="Y651" s="8"/>
      <c r="Z651" s="8"/>
      <c r="AA651" s="8"/>
      <c r="AB651" s="8"/>
      <c r="AC651" s="8"/>
      <c r="AD651" s="8"/>
      <c r="AE651" s="8"/>
      <c r="AF651" s="8"/>
    </row>
    <row r="652" ht="12.0" customHeight="1">
      <c r="A652" s="7" t="s">
        <v>55</v>
      </c>
      <c r="B652" s="40">
        <v>42607.0</v>
      </c>
      <c r="C652" s="39">
        <v>2016.0</v>
      </c>
      <c r="D652" s="3" t="s">
        <v>72</v>
      </c>
      <c r="E652" s="3" t="s">
        <v>55</v>
      </c>
      <c r="F652" s="3" t="s">
        <v>55</v>
      </c>
      <c r="G652" s="3" t="s">
        <v>381</v>
      </c>
      <c r="H652" s="39">
        <v>1.0</v>
      </c>
      <c r="I652" s="3" t="s">
        <v>328</v>
      </c>
      <c r="J652" s="3" t="s">
        <v>329</v>
      </c>
      <c r="K652" s="39">
        <v>3.0</v>
      </c>
      <c r="L652" s="70" t="s">
        <v>692</v>
      </c>
      <c r="M652" s="39">
        <v>1.0</v>
      </c>
      <c r="N652" s="3" t="s">
        <v>502</v>
      </c>
      <c r="O652" s="3" t="s">
        <v>55</v>
      </c>
      <c r="P652" s="8"/>
      <c r="Q652" s="8"/>
      <c r="R652" s="8"/>
      <c r="S652" s="8"/>
      <c r="T652" s="8"/>
      <c r="U652" s="8"/>
      <c r="V652" s="8"/>
      <c r="W652" s="8"/>
      <c r="X652" s="8"/>
      <c r="Y652" s="8"/>
      <c r="Z652" s="8"/>
      <c r="AA652" s="8"/>
      <c r="AB652" s="8"/>
      <c r="AC652" s="8"/>
      <c r="AD652" s="8"/>
      <c r="AE652" s="8"/>
      <c r="AF652" s="8"/>
    </row>
    <row r="653" ht="12.0" customHeight="1">
      <c r="A653" s="7" t="s">
        <v>55</v>
      </c>
      <c r="B653" s="40">
        <v>42607.0</v>
      </c>
      <c r="C653" s="39">
        <v>2016.0</v>
      </c>
      <c r="D653" s="3" t="s">
        <v>72</v>
      </c>
      <c r="E653" s="3" t="s">
        <v>55</v>
      </c>
      <c r="F653" s="3" t="s">
        <v>55</v>
      </c>
      <c r="G653" s="3" t="s">
        <v>381</v>
      </c>
      <c r="H653" s="39">
        <v>1.0</v>
      </c>
      <c r="I653" s="3" t="s">
        <v>292</v>
      </c>
      <c r="J653" s="3" t="s">
        <v>293</v>
      </c>
      <c r="K653" s="39">
        <v>1.0</v>
      </c>
      <c r="L653" s="70" t="s">
        <v>692</v>
      </c>
      <c r="M653" s="39">
        <v>1.0</v>
      </c>
      <c r="N653" s="3" t="s">
        <v>502</v>
      </c>
      <c r="O653" s="3" t="s">
        <v>55</v>
      </c>
      <c r="P653" s="8"/>
      <c r="Q653" s="8"/>
      <c r="R653" s="8"/>
      <c r="S653" s="8"/>
      <c r="T653" s="8"/>
      <c r="U653" s="8"/>
      <c r="V653" s="8"/>
      <c r="W653" s="8"/>
      <c r="X653" s="8"/>
      <c r="Y653" s="8"/>
      <c r="Z653" s="8"/>
      <c r="AA653" s="8"/>
      <c r="AB653" s="8"/>
      <c r="AC653" s="8"/>
      <c r="AD653" s="8"/>
      <c r="AE653" s="8"/>
      <c r="AF653" s="8"/>
    </row>
    <row r="654" ht="12.0" customHeight="1">
      <c r="A654" s="7" t="s">
        <v>55</v>
      </c>
      <c r="B654" s="40">
        <v>42607.0</v>
      </c>
      <c r="C654" s="39">
        <v>2016.0</v>
      </c>
      <c r="D654" s="3" t="s">
        <v>72</v>
      </c>
      <c r="E654" s="3" t="s">
        <v>55</v>
      </c>
      <c r="F654" s="3" t="s">
        <v>55</v>
      </c>
      <c r="G654" s="3" t="s">
        <v>381</v>
      </c>
      <c r="H654" s="39">
        <v>1.0</v>
      </c>
      <c r="I654" s="8" t="s">
        <v>110</v>
      </c>
      <c r="J654" s="8" t="s">
        <v>111</v>
      </c>
      <c r="K654" s="39">
        <v>1.0</v>
      </c>
      <c r="L654" s="70" t="s">
        <v>692</v>
      </c>
      <c r="M654" s="39">
        <v>1.0</v>
      </c>
      <c r="N654" s="3" t="s">
        <v>502</v>
      </c>
      <c r="O654" s="3" t="s">
        <v>55</v>
      </c>
      <c r="P654" s="8"/>
      <c r="Q654" s="8"/>
      <c r="R654" s="8"/>
      <c r="S654" s="8"/>
      <c r="T654" s="8"/>
      <c r="U654" s="8"/>
      <c r="V654" s="8"/>
      <c r="W654" s="8"/>
      <c r="X654" s="8"/>
      <c r="Y654" s="8"/>
      <c r="Z654" s="8"/>
      <c r="AA654" s="8"/>
      <c r="AB654" s="8"/>
      <c r="AC654" s="8"/>
      <c r="AD654" s="8"/>
      <c r="AE654" s="8"/>
      <c r="AF654" s="8"/>
    </row>
    <row r="655" ht="12.0" customHeight="1">
      <c r="A655" s="7" t="s">
        <v>55</v>
      </c>
      <c r="B655" s="40">
        <v>42607.0</v>
      </c>
      <c r="C655" s="39">
        <v>2016.0</v>
      </c>
      <c r="D655" s="3" t="s">
        <v>72</v>
      </c>
      <c r="E655" s="3" t="s">
        <v>55</v>
      </c>
      <c r="F655" s="3" t="s">
        <v>55</v>
      </c>
      <c r="G655" s="3" t="s">
        <v>382</v>
      </c>
      <c r="H655" s="39">
        <v>1.0</v>
      </c>
      <c r="I655" s="8" t="s">
        <v>110</v>
      </c>
      <c r="J655" s="8" t="s">
        <v>111</v>
      </c>
      <c r="K655" s="39">
        <v>1.0</v>
      </c>
      <c r="L655" s="70" t="s">
        <v>692</v>
      </c>
      <c r="M655" s="39">
        <v>1.0</v>
      </c>
      <c r="N655" s="3" t="s">
        <v>502</v>
      </c>
      <c r="O655" s="3" t="s">
        <v>55</v>
      </c>
      <c r="P655" s="8"/>
      <c r="Q655" s="8"/>
      <c r="R655" s="8"/>
      <c r="S655" s="8"/>
      <c r="T655" s="8"/>
      <c r="U655" s="8"/>
      <c r="V655" s="8"/>
      <c r="W655" s="8"/>
      <c r="X655" s="8"/>
      <c r="Y655" s="8"/>
      <c r="Z655" s="8"/>
      <c r="AA655" s="8"/>
      <c r="AB655" s="8"/>
      <c r="AC655" s="8"/>
      <c r="AD655" s="8"/>
      <c r="AE655" s="8"/>
      <c r="AF655" s="8"/>
    </row>
    <row r="656" ht="12.0" customHeight="1">
      <c r="A656" s="7" t="s">
        <v>55</v>
      </c>
      <c r="B656" s="40">
        <v>42607.0</v>
      </c>
      <c r="C656" s="39">
        <v>2016.0</v>
      </c>
      <c r="D656" s="3" t="s">
        <v>72</v>
      </c>
      <c r="E656" s="3" t="s">
        <v>55</v>
      </c>
      <c r="F656" s="3" t="s">
        <v>55</v>
      </c>
      <c r="G656" s="3" t="s">
        <v>382</v>
      </c>
      <c r="H656" s="39">
        <v>2.0</v>
      </c>
      <c r="I656" s="3" t="s">
        <v>328</v>
      </c>
      <c r="J656" s="3" t="s">
        <v>329</v>
      </c>
      <c r="K656" s="39">
        <v>1.0</v>
      </c>
      <c r="L656" s="70" t="s">
        <v>692</v>
      </c>
      <c r="M656" s="39">
        <v>1.0</v>
      </c>
      <c r="N656" s="3" t="s">
        <v>502</v>
      </c>
      <c r="O656" s="3" t="s">
        <v>55</v>
      </c>
      <c r="P656" s="8"/>
      <c r="Q656" s="8"/>
      <c r="R656" s="8"/>
      <c r="S656" s="8"/>
      <c r="T656" s="8"/>
      <c r="U656" s="8"/>
      <c r="V656" s="8"/>
      <c r="W656" s="8"/>
      <c r="X656" s="8"/>
      <c r="Y656" s="8"/>
      <c r="Z656" s="8"/>
      <c r="AA656" s="8"/>
      <c r="AB656" s="8"/>
      <c r="AC656" s="8"/>
      <c r="AD656" s="8"/>
      <c r="AE656" s="8"/>
      <c r="AF656" s="8"/>
    </row>
    <row r="657" ht="12.0" customHeight="1">
      <c r="A657" s="7" t="s">
        <v>55</v>
      </c>
      <c r="B657" s="40">
        <v>42607.0</v>
      </c>
      <c r="C657" s="39">
        <v>2016.0</v>
      </c>
      <c r="D657" s="3" t="s">
        <v>72</v>
      </c>
      <c r="E657" s="3" t="s">
        <v>55</v>
      </c>
      <c r="F657" s="3" t="s">
        <v>55</v>
      </c>
      <c r="G657" s="3" t="s">
        <v>383</v>
      </c>
      <c r="H657" s="39">
        <v>1.0</v>
      </c>
      <c r="I657" s="8" t="s">
        <v>110</v>
      </c>
      <c r="J657" s="8" t="s">
        <v>111</v>
      </c>
      <c r="K657" s="39">
        <v>2.0</v>
      </c>
      <c r="L657" s="70" t="s">
        <v>692</v>
      </c>
      <c r="M657" s="39">
        <v>1.0</v>
      </c>
      <c r="N657" s="3" t="s">
        <v>502</v>
      </c>
      <c r="O657" s="3" t="s">
        <v>55</v>
      </c>
      <c r="P657" s="8"/>
      <c r="Q657" s="8"/>
      <c r="R657" s="8"/>
      <c r="S657" s="8"/>
      <c r="T657" s="8"/>
      <c r="U657" s="8"/>
      <c r="V657" s="8"/>
      <c r="W657" s="8"/>
      <c r="X657" s="8"/>
      <c r="Y657" s="8"/>
      <c r="Z657" s="8"/>
      <c r="AA657" s="8"/>
      <c r="AB657" s="8"/>
      <c r="AC657" s="8"/>
      <c r="AD657" s="8"/>
      <c r="AE657" s="8"/>
      <c r="AF657" s="8"/>
    </row>
    <row r="658" ht="12.0" customHeight="1">
      <c r="A658" s="7" t="s">
        <v>55</v>
      </c>
      <c r="B658" s="40">
        <v>42607.0</v>
      </c>
      <c r="C658" s="39">
        <v>2016.0</v>
      </c>
      <c r="D658" s="3" t="s">
        <v>72</v>
      </c>
      <c r="E658" s="3" t="s">
        <v>55</v>
      </c>
      <c r="F658" s="3" t="s">
        <v>55</v>
      </c>
      <c r="G658" s="3" t="s">
        <v>383</v>
      </c>
      <c r="H658" s="39">
        <v>1.0</v>
      </c>
      <c r="I658" s="8" t="s">
        <v>252</v>
      </c>
      <c r="J658" s="8" t="s">
        <v>253</v>
      </c>
      <c r="K658" s="39">
        <v>13.0</v>
      </c>
      <c r="L658" s="70" t="s">
        <v>692</v>
      </c>
      <c r="M658" s="39">
        <v>1.0</v>
      </c>
      <c r="N658" s="3" t="s">
        <v>54</v>
      </c>
      <c r="O658" s="3">
        <v>0.25</v>
      </c>
      <c r="P658" s="8"/>
      <c r="Q658" s="8"/>
      <c r="R658" s="8"/>
      <c r="S658" s="8"/>
      <c r="T658" s="8"/>
      <c r="U658" s="8"/>
      <c r="V658" s="8"/>
      <c r="W658" s="8"/>
      <c r="X658" s="8"/>
      <c r="Y658" s="8"/>
      <c r="Z658" s="8"/>
      <c r="AA658" s="8"/>
      <c r="AB658" s="8"/>
      <c r="AC658" s="8"/>
      <c r="AD658" s="8"/>
      <c r="AE658" s="8"/>
      <c r="AF658" s="8"/>
    </row>
    <row r="659" ht="12.0" customHeight="1">
      <c r="A659" s="7" t="s">
        <v>55</v>
      </c>
      <c r="B659" s="37">
        <v>42607.0</v>
      </c>
      <c r="C659" s="39">
        <v>2016.0</v>
      </c>
      <c r="D659" s="3" t="s">
        <v>72</v>
      </c>
      <c r="E659" s="3" t="s">
        <v>55</v>
      </c>
      <c r="F659" s="3" t="s">
        <v>55</v>
      </c>
      <c r="G659" s="8" t="s">
        <v>383</v>
      </c>
      <c r="H659" s="29">
        <v>1.0</v>
      </c>
      <c r="I659" s="8" t="s">
        <v>156</v>
      </c>
      <c r="J659" s="8" t="s">
        <v>157</v>
      </c>
      <c r="K659" s="29">
        <v>203.0</v>
      </c>
      <c r="L659" s="78" t="s">
        <v>796</v>
      </c>
      <c r="M659" s="3">
        <v>1.0</v>
      </c>
      <c r="N659" s="3" t="s">
        <v>54</v>
      </c>
      <c r="O659" s="3">
        <v>0.25</v>
      </c>
      <c r="P659" s="8"/>
      <c r="Q659" s="8"/>
      <c r="R659" s="8"/>
      <c r="S659" s="8"/>
      <c r="T659" s="8"/>
      <c r="U659" s="8"/>
      <c r="V659" s="8"/>
      <c r="W659" s="8"/>
      <c r="X659" s="8"/>
      <c r="Y659" s="8"/>
      <c r="Z659" s="8"/>
      <c r="AA659" s="8"/>
      <c r="AB659" s="8"/>
      <c r="AC659" s="8"/>
      <c r="AD659" s="8"/>
      <c r="AE659" s="8"/>
      <c r="AF659" s="8"/>
    </row>
    <row r="660" ht="12.0" customHeight="1">
      <c r="A660" s="7" t="s">
        <v>55</v>
      </c>
      <c r="B660" s="37">
        <v>42607.0</v>
      </c>
      <c r="C660" s="39">
        <v>2016.0</v>
      </c>
      <c r="D660" s="3" t="s">
        <v>72</v>
      </c>
      <c r="E660" s="3" t="s">
        <v>55</v>
      </c>
      <c r="F660" s="3" t="s">
        <v>55</v>
      </c>
      <c r="G660" s="8" t="s">
        <v>383</v>
      </c>
      <c r="H660" s="29">
        <v>1.0</v>
      </c>
      <c r="I660" s="8" t="s">
        <v>156</v>
      </c>
      <c r="J660" s="8" t="s">
        <v>157</v>
      </c>
      <c r="K660" s="29">
        <v>97.0</v>
      </c>
      <c r="L660" s="78" t="s">
        <v>797</v>
      </c>
      <c r="M660" s="3">
        <v>1.0</v>
      </c>
      <c r="N660" s="3" t="s">
        <v>54</v>
      </c>
      <c r="O660" s="3">
        <v>0.25</v>
      </c>
      <c r="P660" s="8"/>
      <c r="Q660" s="8"/>
      <c r="R660" s="8"/>
      <c r="S660" s="8"/>
      <c r="T660" s="8"/>
      <c r="U660" s="8"/>
      <c r="V660" s="8"/>
      <c r="W660" s="8"/>
      <c r="X660" s="8"/>
      <c r="Y660" s="8"/>
      <c r="Z660" s="8"/>
      <c r="AA660" s="8"/>
      <c r="AB660" s="8"/>
      <c r="AC660" s="8"/>
      <c r="AD660" s="8"/>
      <c r="AE660" s="8"/>
      <c r="AF660" s="8"/>
    </row>
    <row r="661" ht="12.0" customHeight="1">
      <c r="A661" s="7" t="s">
        <v>55</v>
      </c>
      <c r="B661" s="40">
        <v>42607.0</v>
      </c>
      <c r="C661" s="39">
        <v>2016.0</v>
      </c>
      <c r="D661" s="3" t="s">
        <v>72</v>
      </c>
      <c r="E661" s="3" t="s">
        <v>55</v>
      </c>
      <c r="F661" s="3" t="s">
        <v>55</v>
      </c>
      <c r="G661" s="3" t="s">
        <v>385</v>
      </c>
      <c r="H661" s="39">
        <v>2.0</v>
      </c>
      <c r="I661" s="8" t="s">
        <v>110</v>
      </c>
      <c r="J661" s="8" t="s">
        <v>111</v>
      </c>
      <c r="K661" s="39">
        <v>1.0</v>
      </c>
      <c r="L661" s="70" t="s">
        <v>692</v>
      </c>
      <c r="M661" s="39">
        <v>1.0</v>
      </c>
      <c r="N661" s="3" t="s">
        <v>502</v>
      </c>
      <c r="O661" s="3" t="s">
        <v>55</v>
      </c>
      <c r="P661" s="8"/>
      <c r="Q661" s="8"/>
      <c r="R661" s="8"/>
      <c r="S661" s="8"/>
      <c r="T661" s="8"/>
      <c r="U661" s="8"/>
      <c r="V661" s="8"/>
      <c r="W661" s="8"/>
      <c r="X661" s="8"/>
      <c r="Y661" s="8"/>
      <c r="Z661" s="8"/>
      <c r="AA661" s="8"/>
      <c r="AB661" s="8"/>
      <c r="AC661" s="8"/>
      <c r="AD661" s="8"/>
      <c r="AE661" s="8"/>
      <c r="AF661" s="8"/>
    </row>
    <row r="662" ht="12.0" customHeight="1">
      <c r="A662" s="7" t="s">
        <v>55</v>
      </c>
      <c r="B662" s="40">
        <v>42607.0</v>
      </c>
      <c r="C662" s="39">
        <v>2016.0</v>
      </c>
      <c r="D662" s="3" t="s">
        <v>72</v>
      </c>
      <c r="E662" s="3" t="s">
        <v>55</v>
      </c>
      <c r="F662" s="3" t="s">
        <v>55</v>
      </c>
      <c r="G662" s="3" t="s">
        <v>387</v>
      </c>
      <c r="H662" s="39">
        <v>1.0</v>
      </c>
      <c r="I662" s="8" t="s">
        <v>110</v>
      </c>
      <c r="J662" s="8" t="s">
        <v>111</v>
      </c>
      <c r="K662" s="39">
        <v>1.0</v>
      </c>
      <c r="L662" s="70" t="s">
        <v>692</v>
      </c>
      <c r="M662" s="39">
        <v>1.0</v>
      </c>
      <c r="N662" s="3" t="s">
        <v>502</v>
      </c>
      <c r="O662" s="3" t="s">
        <v>55</v>
      </c>
      <c r="P662" s="8"/>
      <c r="Q662" s="8"/>
      <c r="R662" s="8"/>
      <c r="S662" s="8"/>
      <c r="T662" s="8"/>
      <c r="U662" s="8"/>
      <c r="V662" s="8"/>
      <c r="W662" s="8"/>
      <c r="X662" s="8"/>
      <c r="Y662" s="8"/>
      <c r="Z662" s="8"/>
      <c r="AA662" s="8"/>
      <c r="AB662" s="8"/>
      <c r="AC662" s="8"/>
      <c r="AD662" s="8"/>
      <c r="AE662" s="8"/>
      <c r="AF662" s="8"/>
    </row>
    <row r="663" ht="12.0" customHeight="1">
      <c r="A663" s="7" t="s">
        <v>55</v>
      </c>
      <c r="B663" s="40">
        <v>42607.0</v>
      </c>
      <c r="C663" s="39">
        <v>2016.0</v>
      </c>
      <c r="D663" s="3" t="s">
        <v>72</v>
      </c>
      <c r="E663" s="3" t="s">
        <v>55</v>
      </c>
      <c r="F663" s="3" t="s">
        <v>55</v>
      </c>
      <c r="G663" s="3" t="s">
        <v>387</v>
      </c>
      <c r="H663" s="39">
        <v>2.0</v>
      </c>
      <c r="I663" s="8" t="s">
        <v>110</v>
      </c>
      <c r="J663" s="8" t="s">
        <v>111</v>
      </c>
      <c r="K663" s="39">
        <v>14.0</v>
      </c>
      <c r="L663" s="70" t="s">
        <v>692</v>
      </c>
      <c r="M663" s="39">
        <v>1.0</v>
      </c>
      <c r="N663" s="3" t="s">
        <v>502</v>
      </c>
      <c r="O663" s="3" t="s">
        <v>55</v>
      </c>
      <c r="P663" s="8"/>
      <c r="Q663" s="8"/>
      <c r="R663" s="8"/>
      <c r="S663" s="8"/>
      <c r="T663" s="8"/>
      <c r="U663" s="8"/>
      <c r="V663" s="8"/>
      <c r="W663" s="8"/>
      <c r="X663" s="8"/>
      <c r="Y663" s="8"/>
      <c r="Z663" s="8"/>
      <c r="AA663" s="8"/>
      <c r="AB663" s="8"/>
      <c r="AC663" s="8"/>
      <c r="AD663" s="8"/>
      <c r="AE663" s="8"/>
      <c r="AF663" s="8"/>
    </row>
    <row r="664" ht="12.0" customHeight="1">
      <c r="A664" s="7" t="s">
        <v>55</v>
      </c>
      <c r="B664" s="37">
        <v>42607.0</v>
      </c>
      <c r="C664" s="39">
        <v>2016.0</v>
      </c>
      <c r="D664" s="3" t="s">
        <v>72</v>
      </c>
      <c r="E664" s="3" t="s">
        <v>55</v>
      </c>
      <c r="F664" s="3" t="s">
        <v>55</v>
      </c>
      <c r="G664" s="8" t="s">
        <v>388</v>
      </c>
      <c r="H664" s="29">
        <v>2.0</v>
      </c>
      <c r="I664" s="8" t="s">
        <v>324</v>
      </c>
      <c r="J664" s="8" t="s">
        <v>325</v>
      </c>
      <c r="K664" s="29">
        <v>5.0</v>
      </c>
      <c r="L664" s="70" t="s">
        <v>764</v>
      </c>
      <c r="M664" s="39">
        <v>1.0</v>
      </c>
      <c r="N664" s="3" t="s">
        <v>502</v>
      </c>
      <c r="O664" s="3" t="s">
        <v>55</v>
      </c>
      <c r="P664" s="8"/>
      <c r="Q664" s="8"/>
      <c r="R664" s="8"/>
      <c r="S664" s="8"/>
      <c r="T664" s="8"/>
      <c r="U664" s="8"/>
      <c r="V664" s="8"/>
      <c r="W664" s="8"/>
      <c r="X664" s="8"/>
      <c r="Y664" s="8"/>
      <c r="Z664" s="8"/>
      <c r="AA664" s="8"/>
      <c r="AB664" s="8"/>
      <c r="AC664" s="8"/>
      <c r="AD664" s="8"/>
      <c r="AE664" s="8"/>
      <c r="AF664" s="8"/>
    </row>
    <row r="665" ht="12.0" customHeight="1">
      <c r="A665" s="7" t="s">
        <v>55</v>
      </c>
      <c r="B665" s="40">
        <v>42607.0</v>
      </c>
      <c r="C665" s="39">
        <v>2016.0</v>
      </c>
      <c r="D665" s="3" t="s">
        <v>72</v>
      </c>
      <c r="E665" s="3" t="s">
        <v>55</v>
      </c>
      <c r="F665" s="3" t="s">
        <v>55</v>
      </c>
      <c r="G665" s="3" t="s">
        <v>435</v>
      </c>
      <c r="H665" s="39">
        <v>2.0</v>
      </c>
      <c r="I665" s="8" t="s">
        <v>110</v>
      </c>
      <c r="J665" s="8" t="s">
        <v>111</v>
      </c>
      <c r="K665" s="39">
        <v>16.0</v>
      </c>
      <c r="L665" s="70" t="s">
        <v>692</v>
      </c>
      <c r="M665" s="39">
        <v>1.0</v>
      </c>
      <c r="N665" s="3" t="s">
        <v>502</v>
      </c>
      <c r="O665" s="3" t="s">
        <v>55</v>
      </c>
      <c r="P665" s="8"/>
      <c r="Q665" s="8"/>
      <c r="R665" s="8"/>
      <c r="S665" s="8"/>
      <c r="T665" s="8"/>
      <c r="U665" s="8"/>
      <c r="V665" s="8"/>
      <c r="W665" s="8"/>
      <c r="X665" s="8"/>
      <c r="Y665" s="8"/>
      <c r="Z665" s="8"/>
      <c r="AA665" s="8"/>
      <c r="AB665" s="8"/>
      <c r="AC665" s="8"/>
      <c r="AD665" s="8"/>
      <c r="AE665" s="8"/>
      <c r="AF665" s="8"/>
    </row>
    <row r="666" ht="12.0" customHeight="1">
      <c r="A666" s="7" t="s">
        <v>55</v>
      </c>
      <c r="B666" s="40">
        <v>42607.0</v>
      </c>
      <c r="C666" s="39">
        <v>2016.0</v>
      </c>
      <c r="D666" s="3" t="s">
        <v>72</v>
      </c>
      <c r="E666" s="3" t="s">
        <v>55</v>
      </c>
      <c r="F666" s="3" t="s">
        <v>55</v>
      </c>
      <c r="G666" s="3" t="s">
        <v>435</v>
      </c>
      <c r="H666" s="39">
        <v>2.0</v>
      </c>
      <c r="I666" s="3" t="s">
        <v>314</v>
      </c>
      <c r="J666" s="3" t="s">
        <v>315</v>
      </c>
      <c r="K666" s="39">
        <v>3.0</v>
      </c>
      <c r="L666" s="70" t="s">
        <v>692</v>
      </c>
      <c r="M666" s="39">
        <v>1.0</v>
      </c>
      <c r="N666" s="3" t="s">
        <v>502</v>
      </c>
      <c r="O666" s="3" t="s">
        <v>55</v>
      </c>
      <c r="P666" s="8"/>
      <c r="Q666" s="8"/>
      <c r="R666" s="8"/>
      <c r="S666" s="8"/>
      <c r="T666" s="8"/>
      <c r="U666" s="8"/>
      <c r="V666" s="8"/>
      <c r="W666" s="8"/>
      <c r="X666" s="8"/>
      <c r="Y666" s="8"/>
      <c r="Z666" s="8"/>
      <c r="AA666" s="8"/>
      <c r="AB666" s="8"/>
      <c r="AC666" s="8"/>
      <c r="AD666" s="8"/>
      <c r="AE666" s="8"/>
      <c r="AF666" s="8"/>
    </row>
    <row r="667" ht="12.0" customHeight="1">
      <c r="A667" s="7" t="s">
        <v>55</v>
      </c>
      <c r="B667" s="40">
        <v>42607.0</v>
      </c>
      <c r="C667" s="39">
        <v>2016.0</v>
      </c>
      <c r="D667" s="3" t="s">
        <v>72</v>
      </c>
      <c r="E667" s="3" t="s">
        <v>55</v>
      </c>
      <c r="F667" s="3" t="s">
        <v>55</v>
      </c>
      <c r="G667" s="3" t="s">
        <v>435</v>
      </c>
      <c r="H667" s="39">
        <v>2.0</v>
      </c>
      <c r="I667" s="8" t="s">
        <v>333</v>
      </c>
      <c r="J667" s="3" t="s">
        <v>334</v>
      </c>
      <c r="K667" s="39">
        <v>1.0</v>
      </c>
      <c r="L667" s="70" t="s">
        <v>692</v>
      </c>
      <c r="M667" s="39">
        <v>1.0</v>
      </c>
      <c r="N667" s="3" t="s">
        <v>502</v>
      </c>
      <c r="O667" s="3" t="s">
        <v>55</v>
      </c>
      <c r="P667" s="8"/>
      <c r="Q667" s="8"/>
      <c r="R667" s="8"/>
      <c r="S667" s="8"/>
      <c r="T667" s="8"/>
      <c r="U667" s="8"/>
      <c r="V667" s="8"/>
      <c r="W667" s="8"/>
      <c r="X667" s="8"/>
      <c r="Y667" s="8"/>
      <c r="Z667" s="8"/>
      <c r="AA667" s="8"/>
      <c r="AB667" s="8"/>
      <c r="AC667" s="8"/>
      <c r="AD667" s="8"/>
      <c r="AE667" s="8"/>
      <c r="AF667" s="8"/>
    </row>
    <row r="668" ht="12.0" customHeight="1">
      <c r="A668" s="7" t="s">
        <v>55</v>
      </c>
      <c r="B668" s="37">
        <v>42607.0</v>
      </c>
      <c r="C668" s="39">
        <v>2016.0</v>
      </c>
      <c r="D668" s="3" t="s">
        <v>72</v>
      </c>
      <c r="E668" s="3" t="s">
        <v>55</v>
      </c>
      <c r="F668" s="3" t="s">
        <v>55</v>
      </c>
      <c r="G668" s="3" t="s">
        <v>435</v>
      </c>
      <c r="H668" s="39">
        <v>2.0</v>
      </c>
      <c r="I668" s="8" t="s">
        <v>324</v>
      </c>
      <c r="J668" s="8" t="s">
        <v>325</v>
      </c>
      <c r="K668" s="29">
        <v>3.0</v>
      </c>
      <c r="L668" s="70" t="s">
        <v>764</v>
      </c>
      <c r="M668" s="39">
        <v>1.0</v>
      </c>
      <c r="N668" s="3" t="s">
        <v>502</v>
      </c>
      <c r="O668" s="3" t="s">
        <v>55</v>
      </c>
      <c r="P668" s="8"/>
      <c r="Q668" s="8"/>
      <c r="R668" s="8"/>
      <c r="S668" s="8"/>
      <c r="T668" s="8"/>
      <c r="U668" s="8"/>
      <c r="V668" s="8"/>
      <c r="W668" s="8"/>
      <c r="X668" s="8"/>
      <c r="Y668" s="8"/>
      <c r="Z668" s="8"/>
      <c r="AA668" s="8"/>
      <c r="AB668" s="8"/>
      <c r="AC668" s="8"/>
      <c r="AD668" s="8"/>
      <c r="AE668" s="8"/>
      <c r="AF668" s="8"/>
    </row>
    <row r="669" ht="12.0" customHeight="1">
      <c r="A669" s="7" t="s">
        <v>55</v>
      </c>
      <c r="B669" s="37">
        <v>42607.0</v>
      </c>
      <c r="C669" s="39">
        <v>2016.0</v>
      </c>
      <c r="D669" s="3" t="s">
        <v>72</v>
      </c>
      <c r="E669" s="3" t="s">
        <v>55</v>
      </c>
      <c r="F669" s="3" t="s">
        <v>55</v>
      </c>
      <c r="G669" s="3" t="s">
        <v>435</v>
      </c>
      <c r="H669" s="39">
        <v>2.0</v>
      </c>
      <c r="I669" s="8" t="s">
        <v>324</v>
      </c>
      <c r="J669" s="8" t="s">
        <v>325</v>
      </c>
      <c r="K669" s="29">
        <v>2.0</v>
      </c>
      <c r="L669" s="70" t="s">
        <v>764</v>
      </c>
      <c r="M669" s="39">
        <v>1.0</v>
      </c>
      <c r="N669" s="3" t="s">
        <v>502</v>
      </c>
      <c r="O669" s="3" t="s">
        <v>55</v>
      </c>
      <c r="P669" s="8"/>
      <c r="Q669" s="8"/>
      <c r="R669" s="8"/>
      <c r="S669" s="8"/>
      <c r="T669" s="8"/>
      <c r="U669" s="8"/>
      <c r="V669" s="8"/>
      <c r="W669" s="8"/>
      <c r="X669" s="8"/>
      <c r="Y669" s="8"/>
      <c r="Z669" s="8"/>
      <c r="AA669" s="8"/>
      <c r="AB669" s="8"/>
      <c r="AC669" s="8"/>
      <c r="AD669" s="8"/>
      <c r="AE669" s="8"/>
      <c r="AF669" s="8"/>
    </row>
    <row r="670" ht="12.0" customHeight="1">
      <c r="A670" s="7" t="s">
        <v>55</v>
      </c>
      <c r="B670" s="37">
        <v>42607.0</v>
      </c>
      <c r="C670" s="39">
        <v>2016.0</v>
      </c>
      <c r="D670" s="3" t="s">
        <v>72</v>
      </c>
      <c r="E670" s="3" t="s">
        <v>55</v>
      </c>
      <c r="F670" s="3" t="s">
        <v>55</v>
      </c>
      <c r="G670" s="3" t="s">
        <v>435</v>
      </c>
      <c r="H670" s="29">
        <v>2.0</v>
      </c>
      <c r="I670" s="8" t="s">
        <v>328</v>
      </c>
      <c r="J670" s="8" t="s">
        <v>329</v>
      </c>
      <c r="K670" s="29">
        <v>23.0</v>
      </c>
      <c r="L670" s="78" t="s">
        <v>783</v>
      </c>
      <c r="M670" s="39">
        <v>1.0</v>
      </c>
      <c r="N670" s="3" t="s">
        <v>502</v>
      </c>
      <c r="O670" s="3" t="s">
        <v>55</v>
      </c>
      <c r="P670" s="8"/>
      <c r="Q670" s="8"/>
      <c r="R670" s="8"/>
      <c r="S670" s="8"/>
      <c r="T670" s="8"/>
      <c r="U670" s="8"/>
      <c r="V670" s="8"/>
      <c r="W670" s="8"/>
      <c r="X670" s="8"/>
      <c r="Y670" s="8"/>
      <c r="Z670" s="8"/>
      <c r="AA670" s="8"/>
      <c r="AB670" s="8"/>
      <c r="AC670" s="8"/>
      <c r="AD670" s="8"/>
      <c r="AE670" s="8"/>
      <c r="AF670" s="8"/>
    </row>
    <row r="671" ht="12.0" customHeight="1">
      <c r="A671" s="7" t="s">
        <v>55</v>
      </c>
      <c r="B671" s="37">
        <v>42607.0</v>
      </c>
      <c r="C671" s="39">
        <v>2016.0</v>
      </c>
      <c r="D671" s="3" t="s">
        <v>72</v>
      </c>
      <c r="E671" s="3" t="s">
        <v>55</v>
      </c>
      <c r="F671" s="3" t="s">
        <v>55</v>
      </c>
      <c r="G671" s="3" t="s">
        <v>435</v>
      </c>
      <c r="H671" s="29">
        <v>2.0</v>
      </c>
      <c r="I671" s="8" t="s">
        <v>328</v>
      </c>
      <c r="J671" s="8" t="s">
        <v>329</v>
      </c>
      <c r="K671" s="29">
        <v>31.0</v>
      </c>
      <c r="L671" s="78" t="s">
        <v>796</v>
      </c>
      <c r="M671" s="39">
        <v>1.0</v>
      </c>
      <c r="N671" s="3" t="s">
        <v>502</v>
      </c>
      <c r="O671" s="3" t="s">
        <v>55</v>
      </c>
      <c r="P671" s="8"/>
      <c r="Q671" s="8"/>
      <c r="R671" s="8"/>
      <c r="S671" s="8"/>
      <c r="T671" s="8"/>
      <c r="U671" s="8"/>
      <c r="V671" s="8"/>
      <c r="W671" s="8"/>
      <c r="X671" s="8"/>
      <c r="Y671" s="8"/>
      <c r="Z671" s="8"/>
      <c r="AA671" s="8"/>
      <c r="AB671" s="8"/>
      <c r="AC671" s="8"/>
      <c r="AD671" s="8"/>
      <c r="AE671" s="8"/>
      <c r="AF671" s="8"/>
    </row>
    <row r="672" ht="12.0" customHeight="1">
      <c r="A672" s="7" t="s">
        <v>55</v>
      </c>
      <c r="B672" s="40">
        <v>42607.0</v>
      </c>
      <c r="C672" s="39">
        <v>2016.0</v>
      </c>
      <c r="D672" s="3" t="s">
        <v>72</v>
      </c>
      <c r="E672" s="3" t="s">
        <v>55</v>
      </c>
      <c r="F672" s="3" t="s">
        <v>55</v>
      </c>
      <c r="G672" s="3" t="s">
        <v>436</v>
      </c>
      <c r="H672" s="39">
        <v>1.0</v>
      </c>
      <c r="I672" s="3" t="s">
        <v>314</v>
      </c>
      <c r="J672" s="3" t="s">
        <v>315</v>
      </c>
      <c r="K672" s="39">
        <v>6.0</v>
      </c>
      <c r="L672" s="70" t="s">
        <v>692</v>
      </c>
      <c r="M672" s="39">
        <v>1.0</v>
      </c>
      <c r="N672" s="3" t="s">
        <v>502</v>
      </c>
      <c r="O672" s="3" t="s">
        <v>55</v>
      </c>
      <c r="P672" s="8"/>
      <c r="Q672" s="8"/>
      <c r="R672" s="8"/>
      <c r="S672" s="8"/>
      <c r="T672" s="8"/>
      <c r="U672" s="8"/>
      <c r="V672" s="8"/>
      <c r="W672" s="8"/>
      <c r="X672" s="8"/>
      <c r="Y672" s="8"/>
      <c r="Z672" s="8"/>
      <c r="AA672" s="8"/>
      <c r="AB672" s="8"/>
      <c r="AC672" s="8"/>
      <c r="AD672" s="8"/>
      <c r="AE672" s="8"/>
      <c r="AF672" s="8"/>
    </row>
    <row r="673" ht="12.0" customHeight="1">
      <c r="A673" s="7" t="s">
        <v>55</v>
      </c>
      <c r="B673" s="40">
        <v>42607.0</v>
      </c>
      <c r="C673" s="39">
        <v>2016.0</v>
      </c>
      <c r="D673" s="3" t="s">
        <v>72</v>
      </c>
      <c r="E673" s="3" t="s">
        <v>55</v>
      </c>
      <c r="F673" s="3" t="s">
        <v>55</v>
      </c>
      <c r="G673" s="3" t="s">
        <v>436</v>
      </c>
      <c r="H673" s="39">
        <v>1.0</v>
      </c>
      <c r="I673" s="3" t="s">
        <v>328</v>
      </c>
      <c r="J673" s="3" t="s">
        <v>329</v>
      </c>
      <c r="K673" s="39">
        <v>2.0</v>
      </c>
      <c r="L673" s="70" t="s">
        <v>692</v>
      </c>
      <c r="M673" s="39">
        <v>1.0</v>
      </c>
      <c r="N673" s="3" t="s">
        <v>502</v>
      </c>
      <c r="O673" s="3" t="s">
        <v>55</v>
      </c>
      <c r="P673" s="8"/>
      <c r="Q673" s="8"/>
      <c r="R673" s="8"/>
      <c r="S673" s="8"/>
      <c r="T673" s="8"/>
      <c r="U673" s="8"/>
      <c r="V673" s="8"/>
      <c r="W673" s="8"/>
      <c r="X673" s="8"/>
      <c r="Y673" s="8"/>
      <c r="Z673" s="8"/>
      <c r="AA673" s="8"/>
      <c r="AB673" s="8"/>
      <c r="AC673" s="8"/>
      <c r="AD673" s="8"/>
      <c r="AE673" s="8"/>
      <c r="AF673" s="8"/>
    </row>
    <row r="674" ht="12.0" customHeight="1">
      <c r="A674" s="7" t="s">
        <v>55</v>
      </c>
      <c r="B674" s="37">
        <v>42607.0</v>
      </c>
      <c r="C674" s="39">
        <v>2016.0</v>
      </c>
      <c r="D674" s="3" t="s">
        <v>72</v>
      </c>
      <c r="E674" s="3" t="s">
        <v>55</v>
      </c>
      <c r="F674" s="3" t="s">
        <v>55</v>
      </c>
      <c r="G674" s="3" t="s">
        <v>436</v>
      </c>
      <c r="H674" s="29">
        <v>1.0</v>
      </c>
      <c r="I674" s="8" t="s">
        <v>324</v>
      </c>
      <c r="J674" s="8" t="s">
        <v>325</v>
      </c>
      <c r="K674" s="29">
        <v>9.0</v>
      </c>
      <c r="L674" s="70" t="s">
        <v>764</v>
      </c>
      <c r="M674" s="39">
        <v>1.0</v>
      </c>
      <c r="N674" s="3" t="s">
        <v>502</v>
      </c>
      <c r="O674" s="3" t="s">
        <v>55</v>
      </c>
      <c r="P674" s="8"/>
      <c r="Q674" s="8"/>
      <c r="R674" s="8"/>
      <c r="S674" s="8"/>
      <c r="T674" s="8"/>
      <c r="U674" s="8"/>
      <c r="V674" s="8"/>
      <c r="W674" s="8"/>
      <c r="X674" s="8"/>
      <c r="Y674" s="8"/>
      <c r="Z674" s="8"/>
      <c r="AA674" s="8"/>
      <c r="AB674" s="8"/>
      <c r="AC674" s="8"/>
      <c r="AD674" s="8"/>
      <c r="AE674" s="8"/>
      <c r="AF674" s="8"/>
    </row>
    <row r="675" ht="12.0" customHeight="1">
      <c r="A675" s="7" t="s">
        <v>55</v>
      </c>
      <c r="B675" s="37">
        <v>42607.0</v>
      </c>
      <c r="C675" s="39">
        <v>2016.0</v>
      </c>
      <c r="D675" s="3" t="s">
        <v>72</v>
      </c>
      <c r="E675" s="3" t="s">
        <v>55</v>
      </c>
      <c r="F675" s="3" t="s">
        <v>55</v>
      </c>
      <c r="G675" s="3" t="s">
        <v>436</v>
      </c>
      <c r="H675" s="29">
        <v>1.0</v>
      </c>
      <c r="I675" s="8" t="s">
        <v>324</v>
      </c>
      <c r="J675" s="8" t="s">
        <v>325</v>
      </c>
      <c r="K675" s="29">
        <v>7.0</v>
      </c>
      <c r="L675" s="70" t="s">
        <v>764</v>
      </c>
      <c r="M675" s="39">
        <v>1.0</v>
      </c>
      <c r="N675" s="3" t="s">
        <v>502</v>
      </c>
      <c r="O675" s="3" t="s">
        <v>55</v>
      </c>
      <c r="P675" s="8"/>
      <c r="Q675" s="8"/>
      <c r="R675" s="8"/>
      <c r="S675" s="8"/>
      <c r="T675" s="8"/>
      <c r="U675" s="8"/>
      <c r="V675" s="8"/>
      <c r="W675" s="8"/>
      <c r="X675" s="8"/>
      <c r="Y675" s="8"/>
      <c r="Z675" s="8"/>
      <c r="AA675" s="8"/>
      <c r="AB675" s="8"/>
      <c r="AC675" s="8"/>
      <c r="AD675" s="8"/>
      <c r="AE675" s="8"/>
      <c r="AF675" s="8"/>
    </row>
    <row r="676" ht="12.0" customHeight="1">
      <c r="A676" s="7" t="s">
        <v>55</v>
      </c>
      <c r="B676" s="37">
        <v>42607.0</v>
      </c>
      <c r="C676" s="39">
        <v>2016.0</v>
      </c>
      <c r="D676" s="3" t="s">
        <v>72</v>
      </c>
      <c r="E676" s="3" t="s">
        <v>55</v>
      </c>
      <c r="F676" s="3" t="s">
        <v>55</v>
      </c>
      <c r="G676" s="3" t="s">
        <v>436</v>
      </c>
      <c r="H676" s="29">
        <v>1.0</v>
      </c>
      <c r="I676" s="8" t="s">
        <v>324</v>
      </c>
      <c r="J676" s="8" t="s">
        <v>325</v>
      </c>
      <c r="K676" s="29">
        <v>2.0</v>
      </c>
      <c r="L676" s="70" t="s">
        <v>764</v>
      </c>
      <c r="M676" s="39">
        <v>1.0</v>
      </c>
      <c r="N676" s="3" t="s">
        <v>502</v>
      </c>
      <c r="O676" s="3" t="s">
        <v>55</v>
      </c>
      <c r="P676" s="8"/>
      <c r="Q676" s="8"/>
      <c r="R676" s="8"/>
      <c r="S676" s="8"/>
      <c r="T676" s="8"/>
      <c r="U676" s="8"/>
      <c r="V676" s="8"/>
      <c r="W676" s="8"/>
      <c r="X676" s="8"/>
      <c r="Y676" s="8"/>
      <c r="Z676" s="8"/>
      <c r="AA676" s="8"/>
      <c r="AB676" s="8"/>
      <c r="AC676" s="8"/>
      <c r="AD676" s="8"/>
      <c r="AE676" s="8"/>
      <c r="AF676" s="8"/>
    </row>
    <row r="677" ht="12.0" customHeight="1">
      <c r="A677" s="7" t="s">
        <v>55</v>
      </c>
      <c r="B677" s="37">
        <v>42607.0</v>
      </c>
      <c r="C677" s="39">
        <v>2016.0</v>
      </c>
      <c r="D677" s="3" t="s">
        <v>72</v>
      </c>
      <c r="E677" s="3" t="s">
        <v>55</v>
      </c>
      <c r="F677" s="3" t="s">
        <v>55</v>
      </c>
      <c r="G677" s="3" t="s">
        <v>436</v>
      </c>
      <c r="H677" s="29">
        <v>1.0</v>
      </c>
      <c r="I677" s="8" t="s">
        <v>324</v>
      </c>
      <c r="J677" s="8" t="s">
        <v>325</v>
      </c>
      <c r="K677" s="29">
        <v>2.0</v>
      </c>
      <c r="L677" s="70" t="s">
        <v>764</v>
      </c>
      <c r="M677" s="39">
        <v>1.0</v>
      </c>
      <c r="N677" s="3" t="s">
        <v>502</v>
      </c>
      <c r="O677" s="3" t="s">
        <v>55</v>
      </c>
      <c r="P677" s="8"/>
      <c r="Q677" s="8"/>
      <c r="R677" s="8"/>
      <c r="S677" s="8"/>
      <c r="T677" s="8"/>
      <c r="U677" s="8"/>
      <c r="V677" s="8"/>
      <c r="W677" s="8"/>
      <c r="X677" s="8"/>
      <c r="Y677" s="8"/>
      <c r="Z677" s="8"/>
      <c r="AA677" s="8"/>
      <c r="AB677" s="8"/>
      <c r="AC677" s="8"/>
      <c r="AD677" s="8"/>
      <c r="AE677" s="8"/>
      <c r="AF677" s="8"/>
    </row>
    <row r="678" ht="12.0" customHeight="1">
      <c r="A678" s="7" t="s">
        <v>55</v>
      </c>
      <c r="B678" s="37">
        <v>42607.0</v>
      </c>
      <c r="C678" s="39">
        <v>2016.0</v>
      </c>
      <c r="D678" s="3" t="s">
        <v>72</v>
      </c>
      <c r="E678" s="3" t="s">
        <v>55</v>
      </c>
      <c r="F678" s="3" t="s">
        <v>55</v>
      </c>
      <c r="G678" s="3" t="s">
        <v>436</v>
      </c>
      <c r="H678" s="39">
        <v>1.0</v>
      </c>
      <c r="I678" s="8" t="s">
        <v>328</v>
      </c>
      <c r="J678" s="8" t="s">
        <v>329</v>
      </c>
      <c r="K678" s="29">
        <v>4.0</v>
      </c>
      <c r="L678" s="78" t="s">
        <v>797</v>
      </c>
      <c r="M678" s="39">
        <v>1.0</v>
      </c>
      <c r="N678" s="3" t="s">
        <v>502</v>
      </c>
      <c r="O678" s="3" t="s">
        <v>55</v>
      </c>
      <c r="P678" s="8"/>
      <c r="Q678" s="8"/>
      <c r="R678" s="8"/>
      <c r="S678" s="8"/>
      <c r="T678" s="8"/>
      <c r="U678" s="8"/>
      <c r="V678" s="8"/>
      <c r="W678" s="8"/>
      <c r="X678" s="8"/>
      <c r="Y678" s="8"/>
      <c r="Z678" s="8"/>
      <c r="AA678" s="8"/>
      <c r="AB678" s="8"/>
      <c r="AC678" s="8"/>
      <c r="AD678" s="8"/>
      <c r="AE678" s="8"/>
      <c r="AF678" s="8"/>
    </row>
    <row r="679" ht="12.0" customHeight="1">
      <c r="A679" s="7" t="s">
        <v>55</v>
      </c>
      <c r="B679" s="37">
        <v>42607.0</v>
      </c>
      <c r="C679" s="39">
        <v>2016.0</v>
      </c>
      <c r="D679" s="3" t="s">
        <v>72</v>
      </c>
      <c r="E679" s="3" t="s">
        <v>55</v>
      </c>
      <c r="F679" s="3" t="s">
        <v>55</v>
      </c>
      <c r="G679" s="3" t="s">
        <v>436</v>
      </c>
      <c r="H679" s="39">
        <v>1.0</v>
      </c>
      <c r="I679" s="8" t="s">
        <v>328</v>
      </c>
      <c r="J679" s="8" t="s">
        <v>329</v>
      </c>
      <c r="K679" s="29">
        <v>55.0</v>
      </c>
      <c r="L679" s="78" t="s">
        <v>796</v>
      </c>
      <c r="M679" s="39">
        <v>1.0</v>
      </c>
      <c r="N679" s="3" t="s">
        <v>502</v>
      </c>
      <c r="O679" s="3" t="s">
        <v>55</v>
      </c>
      <c r="P679" s="8"/>
      <c r="Q679" s="8"/>
      <c r="R679" s="8"/>
      <c r="S679" s="8"/>
      <c r="T679" s="8"/>
      <c r="U679" s="8"/>
      <c r="V679" s="8"/>
      <c r="W679" s="8"/>
      <c r="X679" s="8"/>
      <c r="Y679" s="8"/>
      <c r="Z679" s="8"/>
      <c r="AA679" s="8"/>
      <c r="AB679" s="8"/>
      <c r="AC679" s="8"/>
      <c r="AD679" s="8"/>
      <c r="AE679" s="8"/>
      <c r="AF679" s="8"/>
    </row>
    <row r="680" ht="12.0" customHeight="1">
      <c r="A680" s="7" t="s">
        <v>55</v>
      </c>
      <c r="B680" s="40">
        <v>42607.0</v>
      </c>
      <c r="C680" s="39">
        <v>2016.0</v>
      </c>
      <c r="D680" s="3" t="s">
        <v>72</v>
      </c>
      <c r="E680" s="3" t="s">
        <v>55</v>
      </c>
      <c r="F680" s="3" t="s">
        <v>55</v>
      </c>
      <c r="G680" s="3" t="s">
        <v>436</v>
      </c>
      <c r="H680" s="39">
        <v>2.0</v>
      </c>
      <c r="I680" s="3" t="s">
        <v>311</v>
      </c>
      <c r="J680" s="3" t="s">
        <v>312</v>
      </c>
      <c r="K680" s="39">
        <v>6.0</v>
      </c>
      <c r="L680" s="70" t="s">
        <v>692</v>
      </c>
      <c r="M680" s="39">
        <v>1.0</v>
      </c>
      <c r="N680" s="3" t="s">
        <v>502</v>
      </c>
      <c r="O680" s="3" t="s">
        <v>55</v>
      </c>
      <c r="P680" s="8"/>
      <c r="Q680" s="8"/>
      <c r="R680" s="8"/>
      <c r="S680" s="8"/>
      <c r="T680" s="8"/>
      <c r="U680" s="8"/>
      <c r="V680" s="8"/>
      <c r="W680" s="8"/>
      <c r="X680" s="8"/>
      <c r="Y680" s="8"/>
      <c r="Z680" s="8"/>
      <c r="AA680" s="8"/>
      <c r="AB680" s="8"/>
      <c r="AC680" s="8"/>
      <c r="AD680" s="8"/>
      <c r="AE680" s="8"/>
      <c r="AF680" s="8"/>
    </row>
    <row r="681" ht="12.0" customHeight="1">
      <c r="A681" s="7" t="s">
        <v>55</v>
      </c>
      <c r="B681" s="40">
        <v>42607.0</v>
      </c>
      <c r="C681" s="39">
        <v>2016.0</v>
      </c>
      <c r="D681" s="3" t="s">
        <v>72</v>
      </c>
      <c r="E681" s="3" t="s">
        <v>55</v>
      </c>
      <c r="F681" s="3" t="s">
        <v>55</v>
      </c>
      <c r="G681" s="3" t="s">
        <v>436</v>
      </c>
      <c r="H681" s="39">
        <v>2.0</v>
      </c>
      <c r="I681" s="3" t="s">
        <v>368</v>
      </c>
      <c r="J681" s="3" t="s">
        <v>369</v>
      </c>
      <c r="K681" s="39">
        <v>2.0</v>
      </c>
      <c r="L681" s="70" t="s">
        <v>692</v>
      </c>
      <c r="M681" s="3">
        <v>1.0</v>
      </c>
      <c r="N681" s="3" t="s">
        <v>502</v>
      </c>
      <c r="O681" s="3" t="s">
        <v>55</v>
      </c>
      <c r="P681" s="8"/>
      <c r="Q681" s="8"/>
      <c r="R681" s="8"/>
      <c r="S681" s="8"/>
      <c r="T681" s="8"/>
      <c r="U681" s="8"/>
      <c r="V681" s="8"/>
      <c r="W681" s="8"/>
      <c r="X681" s="8"/>
      <c r="Y681" s="8"/>
      <c r="Z681" s="8"/>
      <c r="AA681" s="8"/>
      <c r="AB681" s="8"/>
      <c r="AC681" s="8"/>
      <c r="AD681" s="8"/>
      <c r="AE681" s="8"/>
      <c r="AF681" s="8"/>
    </row>
    <row r="682" ht="15.75" customHeight="1">
      <c r="A682" s="7" t="s">
        <v>55</v>
      </c>
      <c r="B682" s="40">
        <v>42607.0</v>
      </c>
      <c r="C682" s="39">
        <v>2016.0</v>
      </c>
      <c r="D682" s="3" t="s">
        <v>72</v>
      </c>
      <c r="E682" s="3" t="s">
        <v>55</v>
      </c>
      <c r="F682" s="3" t="s">
        <v>55</v>
      </c>
      <c r="G682" s="3" t="s">
        <v>436</v>
      </c>
      <c r="H682" s="39">
        <v>2.0</v>
      </c>
      <c r="I682" s="3" t="s">
        <v>196</v>
      </c>
      <c r="J682" s="8" t="s">
        <v>197</v>
      </c>
      <c r="K682" s="39">
        <v>1.0</v>
      </c>
      <c r="L682" s="70" t="s">
        <v>692</v>
      </c>
      <c r="M682" s="39">
        <v>1.0</v>
      </c>
      <c r="N682" s="3" t="s">
        <v>502</v>
      </c>
      <c r="O682" s="3" t="s">
        <v>55</v>
      </c>
      <c r="P682" s="8"/>
      <c r="Q682" s="8"/>
      <c r="R682" s="8"/>
      <c r="S682" s="8"/>
      <c r="T682" s="8"/>
      <c r="U682" s="8"/>
      <c r="V682" s="8"/>
      <c r="W682" s="8"/>
      <c r="X682" s="8"/>
      <c r="Y682" s="8"/>
      <c r="Z682" s="8"/>
      <c r="AA682" s="8"/>
      <c r="AB682" s="8"/>
      <c r="AC682" s="8"/>
      <c r="AD682" s="8"/>
      <c r="AE682" s="8"/>
      <c r="AF682" s="8"/>
    </row>
    <row r="683" ht="12.0" customHeight="1">
      <c r="A683" s="7" t="s">
        <v>55</v>
      </c>
      <c r="B683" s="40">
        <v>42607.0</v>
      </c>
      <c r="C683" s="39">
        <v>2016.0</v>
      </c>
      <c r="D683" s="3" t="s">
        <v>72</v>
      </c>
      <c r="E683" s="3" t="s">
        <v>55</v>
      </c>
      <c r="F683" s="3" t="s">
        <v>55</v>
      </c>
      <c r="G683" s="3" t="s">
        <v>436</v>
      </c>
      <c r="H683" s="39">
        <v>2.0</v>
      </c>
      <c r="I683" s="3" t="s">
        <v>314</v>
      </c>
      <c r="J683" s="3" t="s">
        <v>315</v>
      </c>
      <c r="K683" s="39">
        <v>13.0</v>
      </c>
      <c r="L683" s="70" t="s">
        <v>692</v>
      </c>
      <c r="M683" s="39">
        <v>1.0</v>
      </c>
      <c r="N683" s="3" t="s">
        <v>502</v>
      </c>
      <c r="O683" s="3" t="s">
        <v>55</v>
      </c>
      <c r="P683" s="8"/>
      <c r="Q683" s="8"/>
      <c r="R683" s="8"/>
      <c r="S683" s="8"/>
      <c r="T683" s="8"/>
      <c r="U683" s="8"/>
      <c r="V683" s="8"/>
      <c r="W683" s="8"/>
      <c r="X683" s="8"/>
      <c r="Y683" s="8"/>
      <c r="Z683" s="8"/>
      <c r="AA683" s="8"/>
      <c r="AB683" s="8"/>
      <c r="AC683" s="8"/>
      <c r="AD683" s="8"/>
      <c r="AE683" s="8"/>
      <c r="AF683" s="8"/>
    </row>
    <row r="684" ht="12.0" customHeight="1">
      <c r="A684" s="7" t="s">
        <v>55</v>
      </c>
      <c r="B684" s="40">
        <v>42607.0</v>
      </c>
      <c r="C684" s="39">
        <v>2016.0</v>
      </c>
      <c r="D684" s="3" t="s">
        <v>72</v>
      </c>
      <c r="E684" s="3" t="s">
        <v>55</v>
      </c>
      <c r="F684" s="3" t="s">
        <v>55</v>
      </c>
      <c r="G684" s="3" t="s">
        <v>436</v>
      </c>
      <c r="H684" s="39">
        <v>2.0</v>
      </c>
      <c r="I684" s="8" t="s">
        <v>110</v>
      </c>
      <c r="J684" s="8" t="s">
        <v>111</v>
      </c>
      <c r="K684" s="39">
        <v>8.0</v>
      </c>
      <c r="L684" s="70" t="s">
        <v>692</v>
      </c>
      <c r="M684" s="39">
        <v>1.0</v>
      </c>
      <c r="N684" s="3" t="s">
        <v>502</v>
      </c>
      <c r="O684" s="3" t="s">
        <v>55</v>
      </c>
      <c r="P684" s="8"/>
      <c r="Q684" s="8"/>
      <c r="R684" s="8"/>
      <c r="S684" s="8"/>
      <c r="T684" s="8"/>
      <c r="U684" s="8"/>
      <c r="V684" s="8"/>
      <c r="W684" s="8"/>
      <c r="X684" s="8"/>
      <c r="Y684" s="8"/>
      <c r="Z684" s="8"/>
      <c r="AA684" s="8"/>
      <c r="AB684" s="8"/>
      <c r="AC684" s="8"/>
      <c r="AD684" s="8"/>
      <c r="AE684" s="8"/>
      <c r="AF684" s="8"/>
    </row>
    <row r="685" ht="12.0" customHeight="1">
      <c r="A685" s="7" t="s">
        <v>55</v>
      </c>
      <c r="B685" s="37">
        <v>42607.0</v>
      </c>
      <c r="C685" s="39">
        <v>2016.0</v>
      </c>
      <c r="D685" s="3" t="s">
        <v>72</v>
      </c>
      <c r="E685" s="3" t="s">
        <v>55</v>
      </c>
      <c r="F685" s="3" t="s">
        <v>55</v>
      </c>
      <c r="G685" s="3" t="s">
        <v>436</v>
      </c>
      <c r="H685" s="29">
        <v>2.0</v>
      </c>
      <c r="I685" s="8" t="s">
        <v>324</v>
      </c>
      <c r="J685" s="8" t="s">
        <v>325</v>
      </c>
      <c r="K685" s="29">
        <v>2.0</v>
      </c>
      <c r="L685" s="70" t="s">
        <v>764</v>
      </c>
      <c r="M685" s="39">
        <v>1.0</v>
      </c>
      <c r="N685" s="3" t="s">
        <v>502</v>
      </c>
      <c r="O685" s="3" t="s">
        <v>55</v>
      </c>
      <c r="P685" s="8"/>
      <c r="Q685" s="8"/>
      <c r="R685" s="8"/>
      <c r="S685" s="8"/>
      <c r="T685" s="8"/>
      <c r="U685" s="8"/>
      <c r="V685" s="8"/>
      <c r="W685" s="8"/>
      <c r="X685" s="8"/>
      <c r="Y685" s="8"/>
      <c r="Z685" s="8"/>
      <c r="AA685" s="8"/>
      <c r="AB685" s="8"/>
      <c r="AC685" s="8"/>
      <c r="AD685" s="8"/>
      <c r="AE685" s="8"/>
      <c r="AF685" s="8"/>
    </row>
    <row r="686" ht="12.0" customHeight="1">
      <c r="A686" s="7" t="s">
        <v>55</v>
      </c>
      <c r="B686" s="40">
        <v>42624.0</v>
      </c>
      <c r="C686" s="39">
        <v>2016.0</v>
      </c>
      <c r="D686" s="3" t="s">
        <v>72</v>
      </c>
      <c r="E686" s="3" t="s">
        <v>55</v>
      </c>
      <c r="F686" s="3" t="s">
        <v>55</v>
      </c>
      <c r="G686" s="3" t="s">
        <v>439</v>
      </c>
      <c r="H686" s="39">
        <v>2.0</v>
      </c>
      <c r="I686" s="8" t="s">
        <v>105</v>
      </c>
      <c r="J686" s="3" t="s">
        <v>106</v>
      </c>
      <c r="K686" s="39">
        <v>1.0</v>
      </c>
      <c r="L686" s="70" t="s">
        <v>692</v>
      </c>
      <c r="M686" s="3">
        <v>1.0</v>
      </c>
      <c r="N686" s="3" t="s">
        <v>502</v>
      </c>
      <c r="O686" s="3" t="s">
        <v>55</v>
      </c>
      <c r="P686" s="8"/>
      <c r="Q686" s="8"/>
      <c r="R686" s="8"/>
      <c r="S686" s="8"/>
      <c r="T686" s="8"/>
      <c r="U686" s="8"/>
      <c r="V686" s="8"/>
      <c r="W686" s="8"/>
      <c r="X686" s="8"/>
      <c r="Y686" s="8"/>
      <c r="Z686" s="8"/>
      <c r="AA686" s="8"/>
      <c r="AB686" s="8"/>
      <c r="AC686" s="8"/>
      <c r="AD686" s="8"/>
      <c r="AE686" s="8"/>
      <c r="AF686" s="8"/>
    </row>
    <row r="687" ht="12.0" customHeight="1">
      <c r="A687" s="7" t="s">
        <v>55</v>
      </c>
      <c r="B687" s="40">
        <v>42624.0</v>
      </c>
      <c r="C687" s="39">
        <v>2016.0</v>
      </c>
      <c r="D687" s="3" t="s">
        <v>72</v>
      </c>
      <c r="E687" s="3" t="s">
        <v>55</v>
      </c>
      <c r="F687" s="3" t="s">
        <v>55</v>
      </c>
      <c r="G687" s="3" t="s">
        <v>439</v>
      </c>
      <c r="H687" s="39">
        <v>2.0</v>
      </c>
      <c r="I687" s="55" t="s">
        <v>314</v>
      </c>
      <c r="J687" s="55" t="s">
        <v>315</v>
      </c>
      <c r="K687" s="29">
        <v>1.0</v>
      </c>
      <c r="L687" s="70" t="s">
        <v>692</v>
      </c>
      <c r="M687" s="39">
        <v>1.0</v>
      </c>
      <c r="N687" s="3" t="s">
        <v>502</v>
      </c>
      <c r="O687" s="3" t="s">
        <v>55</v>
      </c>
      <c r="P687" s="8"/>
      <c r="Q687" s="8"/>
      <c r="R687" s="8"/>
      <c r="S687" s="8"/>
      <c r="T687" s="8"/>
      <c r="U687" s="8"/>
      <c r="V687" s="8"/>
      <c r="W687" s="8"/>
      <c r="X687" s="8"/>
      <c r="Y687" s="8"/>
      <c r="Z687" s="8"/>
      <c r="AA687" s="8"/>
      <c r="AB687" s="8"/>
      <c r="AC687" s="8"/>
      <c r="AD687" s="8"/>
      <c r="AE687" s="8"/>
      <c r="AF687" s="8"/>
    </row>
    <row r="688" ht="12.0" customHeight="1">
      <c r="A688" s="7" t="s">
        <v>55</v>
      </c>
      <c r="B688" s="40">
        <v>42624.0</v>
      </c>
      <c r="C688" s="39">
        <v>2016.0</v>
      </c>
      <c r="D688" s="3" t="s">
        <v>72</v>
      </c>
      <c r="E688" s="3" t="s">
        <v>55</v>
      </c>
      <c r="F688" s="3" t="s">
        <v>55</v>
      </c>
      <c r="G688" s="3" t="s">
        <v>439</v>
      </c>
      <c r="H688" s="39">
        <v>2.0</v>
      </c>
      <c r="I688" s="8" t="s">
        <v>110</v>
      </c>
      <c r="J688" s="8" t="s">
        <v>111</v>
      </c>
      <c r="K688" s="29">
        <v>1.0</v>
      </c>
      <c r="L688" s="70" t="s">
        <v>692</v>
      </c>
      <c r="M688" s="39">
        <v>1.0</v>
      </c>
      <c r="N688" s="3" t="s">
        <v>502</v>
      </c>
      <c r="O688" s="3" t="s">
        <v>55</v>
      </c>
      <c r="P688" s="8"/>
      <c r="Q688" s="8"/>
      <c r="R688" s="8"/>
      <c r="S688" s="8"/>
      <c r="T688" s="8"/>
      <c r="U688" s="8"/>
      <c r="V688" s="8"/>
      <c r="W688" s="8"/>
      <c r="X688" s="8"/>
      <c r="Y688" s="8"/>
      <c r="Z688" s="8"/>
      <c r="AA688" s="8"/>
      <c r="AB688" s="8"/>
      <c r="AC688" s="8"/>
      <c r="AD688" s="8"/>
      <c r="AE688" s="8"/>
      <c r="AF688" s="8"/>
    </row>
    <row r="689" ht="12.0" customHeight="1">
      <c r="A689" s="7" t="s">
        <v>55</v>
      </c>
      <c r="B689" s="40">
        <v>42624.0</v>
      </c>
      <c r="C689" s="39">
        <v>2016.0</v>
      </c>
      <c r="D689" s="3" t="s">
        <v>72</v>
      </c>
      <c r="E689" s="3" t="s">
        <v>55</v>
      </c>
      <c r="F689" s="3" t="s">
        <v>55</v>
      </c>
      <c r="G689" s="8" t="s">
        <v>440</v>
      </c>
      <c r="H689" s="29">
        <v>1.0</v>
      </c>
      <c r="I689" s="8" t="s">
        <v>110</v>
      </c>
      <c r="J689" s="8" t="s">
        <v>111</v>
      </c>
      <c r="K689" s="29">
        <v>8.0</v>
      </c>
      <c r="L689" s="70" t="s">
        <v>692</v>
      </c>
      <c r="M689" s="39">
        <v>1.0</v>
      </c>
      <c r="N689" s="3" t="s">
        <v>502</v>
      </c>
      <c r="O689" s="3" t="s">
        <v>55</v>
      </c>
      <c r="P689" s="8"/>
      <c r="Q689" s="8"/>
      <c r="R689" s="8"/>
      <c r="S689" s="8"/>
      <c r="T689" s="8"/>
      <c r="U689" s="8"/>
      <c r="V689" s="8"/>
      <c r="W689" s="8"/>
      <c r="X689" s="8"/>
      <c r="Y689" s="8"/>
      <c r="Z689" s="8"/>
      <c r="AA689" s="8"/>
      <c r="AB689" s="8"/>
      <c r="AC689" s="8"/>
      <c r="AD689" s="8"/>
      <c r="AE689" s="8"/>
      <c r="AF689" s="8"/>
    </row>
    <row r="690" ht="12.0" customHeight="1">
      <c r="A690" s="7" t="s">
        <v>55</v>
      </c>
      <c r="B690" s="40">
        <v>42624.0</v>
      </c>
      <c r="C690" s="39">
        <v>2016.0</v>
      </c>
      <c r="D690" s="3" t="s">
        <v>72</v>
      </c>
      <c r="E690" s="3" t="s">
        <v>55</v>
      </c>
      <c r="F690" s="3" t="s">
        <v>55</v>
      </c>
      <c r="G690" s="8" t="s">
        <v>440</v>
      </c>
      <c r="H690" s="29">
        <v>1.0</v>
      </c>
      <c r="I690" s="8" t="s">
        <v>314</v>
      </c>
      <c r="J690" s="8" t="s">
        <v>315</v>
      </c>
      <c r="K690" s="29">
        <v>8.0</v>
      </c>
      <c r="L690" s="70" t="s">
        <v>692</v>
      </c>
      <c r="M690" s="39">
        <v>1.0</v>
      </c>
      <c r="N690" s="3" t="s">
        <v>502</v>
      </c>
      <c r="O690" s="3" t="s">
        <v>55</v>
      </c>
      <c r="P690" s="8"/>
      <c r="Q690" s="8"/>
      <c r="R690" s="8"/>
      <c r="S690" s="8"/>
      <c r="T690" s="8"/>
      <c r="U690" s="8"/>
      <c r="V690" s="8"/>
      <c r="W690" s="8"/>
      <c r="X690" s="8"/>
      <c r="Y690" s="8"/>
      <c r="Z690" s="8"/>
      <c r="AA690" s="8"/>
      <c r="AB690" s="8"/>
      <c r="AC690" s="8"/>
      <c r="AD690" s="8"/>
      <c r="AE690" s="8"/>
      <c r="AF690" s="8"/>
    </row>
    <row r="691" ht="12.0" customHeight="1">
      <c r="A691" s="7" t="s">
        <v>55</v>
      </c>
      <c r="B691" s="40">
        <v>42624.0</v>
      </c>
      <c r="C691" s="39">
        <v>2016.0</v>
      </c>
      <c r="D691" s="3" t="s">
        <v>72</v>
      </c>
      <c r="E691" s="3" t="s">
        <v>55</v>
      </c>
      <c r="F691" s="3" t="s">
        <v>55</v>
      </c>
      <c r="G691" s="8" t="s">
        <v>440</v>
      </c>
      <c r="H691" s="29">
        <v>2.0</v>
      </c>
      <c r="I691" s="8" t="s">
        <v>110</v>
      </c>
      <c r="J691" s="8" t="s">
        <v>111</v>
      </c>
      <c r="K691" s="29">
        <v>7.0</v>
      </c>
      <c r="L691" s="70" t="s">
        <v>692</v>
      </c>
      <c r="M691" s="39">
        <v>1.0</v>
      </c>
      <c r="N691" s="3" t="s">
        <v>502</v>
      </c>
      <c r="O691" s="3" t="s">
        <v>55</v>
      </c>
      <c r="P691" s="8"/>
      <c r="Q691" s="8"/>
      <c r="R691" s="8"/>
      <c r="S691" s="8"/>
      <c r="T691" s="8"/>
      <c r="U691" s="8"/>
      <c r="V691" s="8"/>
      <c r="W691" s="8"/>
      <c r="X691" s="8"/>
      <c r="Y691" s="8"/>
      <c r="Z691" s="8"/>
      <c r="AA691" s="8"/>
      <c r="AB691" s="8"/>
      <c r="AC691" s="8"/>
      <c r="AD691" s="8"/>
      <c r="AE691" s="8"/>
      <c r="AF691" s="8"/>
    </row>
    <row r="692" ht="12.0" customHeight="1">
      <c r="A692" s="7" t="s">
        <v>55</v>
      </c>
      <c r="B692" s="40">
        <v>42624.0</v>
      </c>
      <c r="C692" s="39">
        <v>2016.0</v>
      </c>
      <c r="D692" s="3" t="s">
        <v>72</v>
      </c>
      <c r="E692" s="3" t="s">
        <v>55</v>
      </c>
      <c r="F692" s="3" t="s">
        <v>55</v>
      </c>
      <c r="G692" s="8" t="s">
        <v>440</v>
      </c>
      <c r="H692" s="29">
        <v>2.0</v>
      </c>
      <c r="I692" s="8" t="s">
        <v>314</v>
      </c>
      <c r="J692" s="8" t="s">
        <v>315</v>
      </c>
      <c r="K692" s="29">
        <v>4.0</v>
      </c>
      <c r="L692" s="70" t="s">
        <v>692</v>
      </c>
      <c r="M692" s="39">
        <v>1.0</v>
      </c>
      <c r="N692" s="3" t="s">
        <v>502</v>
      </c>
      <c r="O692" s="3" t="s">
        <v>55</v>
      </c>
      <c r="P692" s="8"/>
      <c r="Q692" s="8"/>
      <c r="R692" s="8"/>
      <c r="S692" s="8"/>
      <c r="T692" s="8"/>
      <c r="U692" s="8"/>
      <c r="V692" s="8"/>
      <c r="W692" s="8"/>
      <c r="X692" s="8"/>
      <c r="Y692" s="8"/>
      <c r="Z692" s="8"/>
      <c r="AA692" s="8"/>
      <c r="AB692" s="8"/>
      <c r="AC692" s="8"/>
      <c r="AD692" s="8"/>
      <c r="AE692" s="8"/>
      <c r="AF692" s="8"/>
    </row>
    <row r="693" ht="12.0" customHeight="1">
      <c r="A693" s="7" t="s">
        <v>55</v>
      </c>
      <c r="B693" s="40">
        <v>42642.0</v>
      </c>
      <c r="C693" s="39">
        <v>2016.0</v>
      </c>
      <c r="D693" s="3" t="s">
        <v>72</v>
      </c>
      <c r="E693" s="3" t="s">
        <v>55</v>
      </c>
      <c r="F693" s="3" t="s">
        <v>724</v>
      </c>
      <c r="G693" s="3" t="s">
        <v>386</v>
      </c>
      <c r="H693" s="39">
        <v>1.0</v>
      </c>
      <c r="I693" s="3" t="s">
        <v>324</v>
      </c>
      <c r="J693" s="3" t="s">
        <v>325</v>
      </c>
      <c r="K693" s="39">
        <v>88.0</v>
      </c>
      <c r="L693" s="70" t="s">
        <v>692</v>
      </c>
      <c r="M693" s="39">
        <v>1.0</v>
      </c>
      <c r="N693" s="3" t="s">
        <v>502</v>
      </c>
      <c r="O693" s="3" t="s">
        <v>55</v>
      </c>
      <c r="P693" s="8" t="s">
        <v>798</v>
      </c>
      <c r="Q693" s="8"/>
      <c r="R693" s="8"/>
      <c r="S693" s="8"/>
      <c r="T693" s="8"/>
      <c r="U693" s="8"/>
      <c r="V693" s="8"/>
      <c r="W693" s="8"/>
      <c r="X693" s="8"/>
      <c r="Y693" s="8"/>
      <c r="Z693" s="8"/>
      <c r="AA693" s="8"/>
      <c r="AB693" s="8"/>
      <c r="AC693" s="8"/>
      <c r="AD693" s="8"/>
      <c r="AE693" s="8"/>
      <c r="AF693" s="8"/>
    </row>
    <row r="694" ht="12.0" customHeight="1">
      <c r="A694" s="7" t="s">
        <v>55</v>
      </c>
      <c r="B694" s="40">
        <v>42642.0</v>
      </c>
      <c r="C694" s="39">
        <v>2016.0</v>
      </c>
      <c r="D694" s="3" t="s">
        <v>72</v>
      </c>
      <c r="E694" s="3" t="s">
        <v>55</v>
      </c>
      <c r="F694" s="3" t="s">
        <v>724</v>
      </c>
      <c r="G694" s="3" t="s">
        <v>386</v>
      </c>
      <c r="H694" s="39">
        <v>1.0</v>
      </c>
      <c r="I694" s="8" t="s">
        <v>110</v>
      </c>
      <c r="J694" s="8" t="s">
        <v>111</v>
      </c>
      <c r="K694" s="39">
        <v>1.0</v>
      </c>
      <c r="L694" s="70" t="s">
        <v>692</v>
      </c>
      <c r="M694" s="39">
        <v>1.0</v>
      </c>
      <c r="N694" s="3" t="s">
        <v>502</v>
      </c>
      <c r="O694" s="3" t="s">
        <v>55</v>
      </c>
      <c r="P694" s="8" t="s">
        <v>799</v>
      </c>
      <c r="Q694" s="8"/>
      <c r="R694" s="8"/>
      <c r="S694" s="8"/>
      <c r="T694" s="8"/>
      <c r="U694" s="8"/>
      <c r="V694" s="8"/>
      <c r="W694" s="8"/>
      <c r="X694" s="8"/>
      <c r="Y694" s="8"/>
      <c r="Z694" s="8"/>
      <c r="AA694" s="8"/>
      <c r="AB694" s="8"/>
      <c r="AC694" s="8"/>
      <c r="AD694" s="8"/>
      <c r="AE694" s="8"/>
      <c r="AF694" s="8"/>
    </row>
    <row r="695" ht="12.0" customHeight="1">
      <c r="A695" s="7" t="s">
        <v>55</v>
      </c>
      <c r="B695" s="40">
        <v>42642.0</v>
      </c>
      <c r="C695" s="39">
        <v>2016.0</v>
      </c>
      <c r="D695" s="3" t="s">
        <v>72</v>
      </c>
      <c r="E695" s="3" t="s">
        <v>55</v>
      </c>
      <c r="F695" s="3" t="s">
        <v>724</v>
      </c>
      <c r="G695" s="3" t="s">
        <v>386</v>
      </c>
      <c r="H695" s="39">
        <v>1.0</v>
      </c>
      <c r="I695" s="3" t="s">
        <v>314</v>
      </c>
      <c r="J695" s="3" t="s">
        <v>315</v>
      </c>
      <c r="K695" s="39">
        <v>5.0</v>
      </c>
      <c r="L695" s="70" t="s">
        <v>692</v>
      </c>
      <c r="M695" s="39">
        <v>1.0</v>
      </c>
      <c r="N695" s="3" t="s">
        <v>502</v>
      </c>
      <c r="O695" s="3" t="s">
        <v>55</v>
      </c>
      <c r="P695" s="8" t="s">
        <v>799</v>
      </c>
      <c r="Q695" s="8"/>
      <c r="R695" s="8"/>
      <c r="S695" s="8"/>
      <c r="T695" s="8"/>
      <c r="U695" s="8"/>
      <c r="V695" s="8"/>
      <c r="W695" s="8"/>
      <c r="X695" s="8"/>
      <c r="Y695" s="8"/>
      <c r="Z695" s="8"/>
      <c r="AA695" s="8"/>
      <c r="AB695" s="8"/>
      <c r="AC695" s="8"/>
      <c r="AD695" s="8"/>
      <c r="AE695" s="8"/>
      <c r="AF695" s="8"/>
    </row>
    <row r="696" ht="12.0" customHeight="1">
      <c r="A696" s="7" t="s">
        <v>55</v>
      </c>
      <c r="B696" s="40">
        <v>42642.0</v>
      </c>
      <c r="C696" s="39">
        <v>2016.0</v>
      </c>
      <c r="D696" s="3" t="s">
        <v>72</v>
      </c>
      <c r="E696" s="3" t="s">
        <v>55</v>
      </c>
      <c r="F696" s="3" t="s">
        <v>724</v>
      </c>
      <c r="G696" s="3" t="s">
        <v>386</v>
      </c>
      <c r="H696" s="39">
        <v>2.0</v>
      </c>
      <c r="I696" s="3" t="s">
        <v>326</v>
      </c>
      <c r="J696" s="3" t="s">
        <v>327</v>
      </c>
      <c r="K696" s="39">
        <v>1.0</v>
      </c>
      <c r="L696" s="70" t="s">
        <v>692</v>
      </c>
      <c r="M696" s="39">
        <v>1.0</v>
      </c>
      <c r="N696" s="3" t="s">
        <v>502</v>
      </c>
      <c r="O696" s="3" t="s">
        <v>55</v>
      </c>
      <c r="P696" s="8" t="s">
        <v>799</v>
      </c>
      <c r="Q696" s="8"/>
      <c r="R696" s="8"/>
      <c r="S696" s="8"/>
      <c r="T696" s="8"/>
      <c r="U696" s="8"/>
      <c r="V696" s="8"/>
      <c r="W696" s="8"/>
      <c r="X696" s="8"/>
      <c r="Y696" s="8"/>
      <c r="Z696" s="8"/>
      <c r="AA696" s="8"/>
      <c r="AB696" s="8"/>
      <c r="AC696" s="8"/>
      <c r="AD696" s="8"/>
      <c r="AE696" s="8"/>
      <c r="AF696" s="8"/>
    </row>
    <row r="697" ht="12.0" customHeight="1">
      <c r="A697" s="7" t="s">
        <v>55</v>
      </c>
      <c r="B697" s="40">
        <v>42642.0</v>
      </c>
      <c r="C697" s="39">
        <v>2016.0</v>
      </c>
      <c r="D697" s="3" t="s">
        <v>72</v>
      </c>
      <c r="E697" s="3" t="s">
        <v>55</v>
      </c>
      <c r="F697" s="3" t="s">
        <v>724</v>
      </c>
      <c r="G697" s="3" t="s">
        <v>386</v>
      </c>
      <c r="H697" s="39">
        <v>2.0</v>
      </c>
      <c r="I697" s="3" t="s">
        <v>314</v>
      </c>
      <c r="J697" s="3" t="s">
        <v>315</v>
      </c>
      <c r="K697" s="39">
        <v>14.0</v>
      </c>
      <c r="L697" s="70" t="s">
        <v>692</v>
      </c>
      <c r="M697" s="39">
        <v>1.0</v>
      </c>
      <c r="N697" s="3" t="s">
        <v>502</v>
      </c>
      <c r="O697" s="3" t="s">
        <v>55</v>
      </c>
      <c r="P697" s="8" t="s">
        <v>799</v>
      </c>
      <c r="Q697" s="8"/>
      <c r="R697" s="8"/>
      <c r="S697" s="8"/>
      <c r="T697" s="8"/>
      <c r="U697" s="8"/>
      <c r="V697" s="8"/>
      <c r="W697" s="8"/>
      <c r="X697" s="8"/>
      <c r="Y697" s="8"/>
      <c r="Z697" s="8"/>
      <c r="AA697" s="8"/>
      <c r="AB697" s="8"/>
      <c r="AC697" s="8"/>
      <c r="AD697" s="8"/>
      <c r="AE697" s="8"/>
      <c r="AF697" s="8"/>
    </row>
    <row r="698" ht="12.0" customHeight="1">
      <c r="A698" s="7" t="s">
        <v>55</v>
      </c>
      <c r="B698" s="40">
        <v>42642.0</v>
      </c>
      <c r="C698" s="39">
        <v>2016.0</v>
      </c>
      <c r="D698" s="3" t="s">
        <v>72</v>
      </c>
      <c r="E698" s="3" t="s">
        <v>55</v>
      </c>
      <c r="F698" s="3" t="s">
        <v>725</v>
      </c>
      <c r="G698" s="3" t="s">
        <v>389</v>
      </c>
      <c r="H698" s="39">
        <v>1.0</v>
      </c>
      <c r="I698" s="3" t="s">
        <v>314</v>
      </c>
      <c r="J698" s="3" t="s">
        <v>315</v>
      </c>
      <c r="K698" s="39">
        <v>1.0</v>
      </c>
      <c r="L698" s="70" t="s">
        <v>692</v>
      </c>
      <c r="M698" s="39">
        <v>1.0</v>
      </c>
      <c r="N698" s="3" t="s">
        <v>502</v>
      </c>
      <c r="O698" s="3" t="s">
        <v>55</v>
      </c>
      <c r="P698" s="8" t="s">
        <v>799</v>
      </c>
      <c r="Q698" s="8"/>
      <c r="R698" s="8"/>
      <c r="S698" s="8"/>
      <c r="T698" s="8"/>
      <c r="U698" s="8"/>
      <c r="V698" s="8"/>
      <c r="W698" s="8"/>
      <c r="X698" s="8"/>
      <c r="Y698" s="8"/>
      <c r="Z698" s="8"/>
      <c r="AA698" s="8"/>
      <c r="AB698" s="8"/>
      <c r="AC698" s="8"/>
      <c r="AD698" s="8"/>
      <c r="AE698" s="8"/>
      <c r="AF698" s="8"/>
    </row>
    <row r="699" ht="12.0" customHeight="1">
      <c r="A699" s="7" t="s">
        <v>55</v>
      </c>
      <c r="B699" s="40">
        <v>42642.0</v>
      </c>
      <c r="C699" s="39">
        <v>2016.0</v>
      </c>
      <c r="D699" s="3" t="s">
        <v>72</v>
      </c>
      <c r="E699" s="3" t="s">
        <v>55</v>
      </c>
      <c r="F699" s="3" t="s">
        <v>725</v>
      </c>
      <c r="G699" s="3" t="s">
        <v>389</v>
      </c>
      <c r="H699" s="39">
        <v>1.0</v>
      </c>
      <c r="I699" s="8" t="s">
        <v>110</v>
      </c>
      <c r="J699" s="8" t="s">
        <v>111</v>
      </c>
      <c r="K699" s="39">
        <v>1.0</v>
      </c>
      <c r="L699" s="70" t="s">
        <v>692</v>
      </c>
      <c r="M699" s="39">
        <v>1.0</v>
      </c>
      <c r="N699" s="3" t="s">
        <v>502</v>
      </c>
      <c r="O699" s="3" t="s">
        <v>55</v>
      </c>
      <c r="P699" s="8" t="s">
        <v>799</v>
      </c>
      <c r="Q699" s="8"/>
      <c r="R699" s="8"/>
      <c r="S699" s="8"/>
      <c r="T699" s="8"/>
      <c r="U699" s="8"/>
      <c r="V699" s="8"/>
      <c r="W699" s="8"/>
      <c r="X699" s="8"/>
      <c r="Y699" s="8"/>
      <c r="Z699" s="8"/>
      <c r="AA699" s="8"/>
      <c r="AB699" s="8"/>
      <c r="AC699" s="8"/>
      <c r="AD699" s="8"/>
      <c r="AE699" s="8"/>
      <c r="AF699" s="8"/>
    </row>
    <row r="700" ht="12.0" customHeight="1">
      <c r="A700" s="7" t="s">
        <v>55</v>
      </c>
      <c r="B700" s="40">
        <v>42642.0</v>
      </c>
      <c r="C700" s="39">
        <v>2016.0</v>
      </c>
      <c r="D700" s="3" t="s">
        <v>72</v>
      </c>
      <c r="E700" s="3" t="s">
        <v>55</v>
      </c>
      <c r="F700" s="3" t="s">
        <v>725</v>
      </c>
      <c r="G700" s="3" t="s">
        <v>389</v>
      </c>
      <c r="H700" s="39">
        <v>1.0</v>
      </c>
      <c r="I700" s="3" t="s">
        <v>151</v>
      </c>
      <c r="J700" s="3" t="s">
        <v>152</v>
      </c>
      <c r="K700" s="39">
        <v>1.0</v>
      </c>
      <c r="L700" s="70" t="s">
        <v>692</v>
      </c>
      <c r="M700" s="39">
        <v>1.0</v>
      </c>
      <c r="N700" s="3" t="s">
        <v>502</v>
      </c>
      <c r="O700" s="3" t="s">
        <v>55</v>
      </c>
      <c r="P700" s="8" t="s">
        <v>799</v>
      </c>
      <c r="Q700" s="8"/>
      <c r="R700" s="8"/>
      <c r="S700" s="8"/>
      <c r="T700" s="8"/>
      <c r="U700" s="8"/>
      <c r="V700" s="8"/>
      <c r="W700" s="8"/>
      <c r="X700" s="8"/>
      <c r="Y700" s="8"/>
      <c r="Z700" s="8"/>
      <c r="AA700" s="8"/>
      <c r="AB700" s="8"/>
      <c r="AC700" s="8"/>
      <c r="AD700" s="8"/>
      <c r="AE700" s="8"/>
      <c r="AF700" s="8"/>
    </row>
    <row r="701" ht="12.0" customHeight="1">
      <c r="A701" s="7" t="s">
        <v>55</v>
      </c>
      <c r="B701" s="40">
        <v>42642.0</v>
      </c>
      <c r="C701" s="39">
        <v>2016.0</v>
      </c>
      <c r="D701" s="3" t="s">
        <v>72</v>
      </c>
      <c r="E701" s="3" t="s">
        <v>55</v>
      </c>
      <c r="F701" s="3" t="s">
        <v>724</v>
      </c>
      <c r="G701" s="3" t="s">
        <v>389</v>
      </c>
      <c r="H701" s="39">
        <v>2.0</v>
      </c>
      <c r="I701" s="3" t="s">
        <v>331</v>
      </c>
      <c r="J701" s="3" t="s">
        <v>332</v>
      </c>
      <c r="K701" s="39">
        <v>1.0</v>
      </c>
      <c r="L701" s="70" t="s">
        <v>692</v>
      </c>
      <c r="M701" s="39">
        <v>1.0</v>
      </c>
      <c r="N701" s="3" t="s">
        <v>502</v>
      </c>
      <c r="O701" s="3" t="s">
        <v>55</v>
      </c>
      <c r="P701" s="8" t="s">
        <v>799</v>
      </c>
      <c r="Q701" s="8"/>
      <c r="R701" s="8"/>
      <c r="S701" s="8"/>
      <c r="T701" s="8"/>
      <c r="U701" s="8"/>
      <c r="V701" s="8"/>
      <c r="W701" s="8"/>
      <c r="X701" s="8"/>
      <c r="Y701" s="8"/>
      <c r="Z701" s="8"/>
      <c r="AA701" s="8"/>
      <c r="AB701" s="8"/>
      <c r="AC701" s="8"/>
      <c r="AD701" s="8"/>
      <c r="AE701" s="8"/>
      <c r="AF701" s="8"/>
    </row>
    <row r="702" ht="12.0" customHeight="1">
      <c r="A702" s="7" t="s">
        <v>55</v>
      </c>
      <c r="B702" s="40">
        <v>42642.0</v>
      </c>
      <c r="C702" s="39">
        <v>2016.0</v>
      </c>
      <c r="D702" s="3" t="s">
        <v>72</v>
      </c>
      <c r="E702" s="3" t="s">
        <v>55</v>
      </c>
      <c r="F702" s="3" t="s">
        <v>724</v>
      </c>
      <c r="G702" s="3" t="s">
        <v>389</v>
      </c>
      <c r="H702" s="39">
        <v>2.0</v>
      </c>
      <c r="I702" s="3" t="s">
        <v>326</v>
      </c>
      <c r="J702" s="3" t="s">
        <v>327</v>
      </c>
      <c r="K702" s="39">
        <v>1.0</v>
      </c>
      <c r="L702" s="70" t="s">
        <v>692</v>
      </c>
      <c r="M702" s="39">
        <v>1.0</v>
      </c>
      <c r="N702" s="3" t="s">
        <v>502</v>
      </c>
      <c r="O702" s="3" t="s">
        <v>55</v>
      </c>
      <c r="P702" s="8" t="s">
        <v>799</v>
      </c>
      <c r="Q702" s="8"/>
      <c r="R702" s="8"/>
      <c r="S702" s="8"/>
      <c r="T702" s="8"/>
      <c r="U702" s="8"/>
      <c r="V702" s="8"/>
      <c r="W702" s="8"/>
      <c r="X702" s="8"/>
      <c r="Y702" s="8"/>
      <c r="Z702" s="8"/>
      <c r="AA702" s="8"/>
      <c r="AB702" s="8"/>
      <c r="AC702" s="8"/>
      <c r="AD702" s="8"/>
      <c r="AE702" s="8"/>
      <c r="AF702" s="8"/>
    </row>
    <row r="703" ht="12.0" customHeight="1">
      <c r="A703" s="7" t="s">
        <v>55</v>
      </c>
      <c r="B703" s="40">
        <v>42642.0</v>
      </c>
      <c r="C703" s="39">
        <v>2016.0</v>
      </c>
      <c r="D703" s="3" t="s">
        <v>72</v>
      </c>
      <c r="E703" s="3" t="s">
        <v>55</v>
      </c>
      <c r="F703" s="3" t="s">
        <v>724</v>
      </c>
      <c r="G703" s="3" t="s">
        <v>393</v>
      </c>
      <c r="H703" s="39">
        <v>1.0</v>
      </c>
      <c r="I703" s="3" t="s">
        <v>324</v>
      </c>
      <c r="J703" s="3" t="s">
        <v>325</v>
      </c>
      <c r="K703" s="39">
        <v>9.0</v>
      </c>
      <c r="L703" s="70" t="s">
        <v>692</v>
      </c>
      <c r="M703" s="39">
        <v>1.0</v>
      </c>
      <c r="N703" s="3" t="s">
        <v>502</v>
      </c>
      <c r="O703" s="3" t="s">
        <v>55</v>
      </c>
      <c r="P703" s="8" t="s">
        <v>798</v>
      </c>
      <c r="Q703" s="8"/>
      <c r="R703" s="8"/>
      <c r="S703" s="8"/>
      <c r="T703" s="8"/>
      <c r="U703" s="8"/>
      <c r="V703" s="8"/>
      <c r="W703" s="8"/>
      <c r="X703" s="8"/>
      <c r="Y703" s="8"/>
      <c r="Z703" s="8"/>
      <c r="AA703" s="8"/>
      <c r="AB703" s="8"/>
      <c r="AC703" s="8"/>
      <c r="AD703" s="8"/>
      <c r="AE703" s="8"/>
      <c r="AF703" s="8"/>
    </row>
    <row r="704" ht="12.0" customHeight="1">
      <c r="A704" s="7" t="s">
        <v>55</v>
      </c>
      <c r="B704" s="40">
        <v>42642.0</v>
      </c>
      <c r="C704" s="39">
        <v>2016.0</v>
      </c>
      <c r="D704" s="3" t="s">
        <v>72</v>
      </c>
      <c r="E704" s="3" t="s">
        <v>55</v>
      </c>
      <c r="F704" s="3" t="s">
        <v>724</v>
      </c>
      <c r="G704" s="3" t="s">
        <v>393</v>
      </c>
      <c r="H704" s="39">
        <v>2.0</v>
      </c>
      <c r="I704" s="3" t="s">
        <v>200</v>
      </c>
      <c r="J704" s="3" t="s">
        <v>201</v>
      </c>
      <c r="K704" s="39">
        <v>1.0</v>
      </c>
      <c r="L704" s="70" t="s">
        <v>692</v>
      </c>
      <c r="M704" s="39">
        <v>1.0</v>
      </c>
      <c r="N704" s="3" t="s">
        <v>502</v>
      </c>
      <c r="O704" s="3" t="s">
        <v>55</v>
      </c>
      <c r="P704" s="8" t="s">
        <v>799</v>
      </c>
      <c r="Q704" s="8"/>
      <c r="R704" s="8"/>
      <c r="S704" s="8"/>
      <c r="T704" s="8"/>
      <c r="U704" s="8"/>
      <c r="V704" s="8"/>
      <c r="W704" s="8"/>
      <c r="X704" s="8"/>
      <c r="Y704" s="8"/>
      <c r="Z704" s="8"/>
      <c r="AA704" s="8"/>
      <c r="AB704" s="8"/>
      <c r="AC704" s="8"/>
      <c r="AD704" s="8"/>
      <c r="AE704" s="8"/>
      <c r="AF704" s="8"/>
    </row>
    <row r="705" ht="12.0" customHeight="1">
      <c r="A705" s="7" t="s">
        <v>55</v>
      </c>
      <c r="B705" s="40">
        <v>42642.0</v>
      </c>
      <c r="C705" s="39">
        <v>2016.0</v>
      </c>
      <c r="D705" s="3" t="s">
        <v>72</v>
      </c>
      <c r="E705" s="3" t="s">
        <v>55</v>
      </c>
      <c r="F705" s="3" t="s">
        <v>724</v>
      </c>
      <c r="G705" s="3" t="s">
        <v>393</v>
      </c>
      <c r="H705" s="39">
        <v>2.0</v>
      </c>
      <c r="I705" s="3" t="s">
        <v>324</v>
      </c>
      <c r="J705" s="3" t="s">
        <v>325</v>
      </c>
      <c r="K705" s="39">
        <v>17.0</v>
      </c>
      <c r="L705" s="70" t="s">
        <v>692</v>
      </c>
      <c r="M705" s="39">
        <v>1.0</v>
      </c>
      <c r="N705" s="3" t="s">
        <v>502</v>
      </c>
      <c r="O705" s="3" t="s">
        <v>55</v>
      </c>
      <c r="P705" s="8" t="s">
        <v>798</v>
      </c>
      <c r="Q705" s="8"/>
      <c r="R705" s="8"/>
      <c r="S705" s="8"/>
      <c r="T705" s="8"/>
      <c r="U705" s="8"/>
      <c r="V705" s="8"/>
      <c r="W705" s="8"/>
      <c r="X705" s="8"/>
      <c r="Y705" s="8"/>
      <c r="Z705" s="8"/>
      <c r="AA705" s="8"/>
      <c r="AB705" s="8"/>
      <c r="AC705" s="8"/>
      <c r="AD705" s="8"/>
      <c r="AE705" s="8"/>
      <c r="AF705" s="8"/>
    </row>
    <row r="706" ht="12.0" customHeight="1">
      <c r="A706" s="7" t="s">
        <v>55</v>
      </c>
      <c r="B706" s="40">
        <v>42642.0</v>
      </c>
      <c r="C706" s="39">
        <v>2016.0</v>
      </c>
      <c r="D706" s="3" t="s">
        <v>72</v>
      </c>
      <c r="E706" s="3" t="s">
        <v>55</v>
      </c>
      <c r="F706" s="3" t="s">
        <v>724</v>
      </c>
      <c r="G706" s="3" t="s">
        <v>393</v>
      </c>
      <c r="H706" s="39">
        <v>2.0</v>
      </c>
      <c r="I706" s="3" t="s">
        <v>125</v>
      </c>
      <c r="J706" s="3" t="s">
        <v>126</v>
      </c>
      <c r="K706" s="39">
        <v>1.0</v>
      </c>
      <c r="L706" s="70" t="s">
        <v>692</v>
      </c>
      <c r="M706" s="39">
        <v>1.0</v>
      </c>
      <c r="N706" s="3" t="s">
        <v>502</v>
      </c>
      <c r="O706" s="3" t="s">
        <v>55</v>
      </c>
      <c r="P706" s="8" t="s">
        <v>799</v>
      </c>
      <c r="Q706" s="8"/>
      <c r="R706" s="8"/>
      <c r="S706" s="8"/>
      <c r="T706" s="8"/>
      <c r="U706" s="8"/>
      <c r="V706" s="8"/>
      <c r="W706" s="8"/>
      <c r="X706" s="8"/>
      <c r="Y706" s="8"/>
      <c r="Z706" s="8"/>
      <c r="AA706" s="8"/>
      <c r="AB706" s="8"/>
      <c r="AC706" s="8"/>
      <c r="AD706" s="8"/>
      <c r="AE706" s="8"/>
      <c r="AF706" s="8"/>
    </row>
    <row r="707" ht="12.0" customHeight="1">
      <c r="A707" s="7" t="s">
        <v>55</v>
      </c>
      <c r="B707" s="40">
        <v>42642.0</v>
      </c>
      <c r="C707" s="39">
        <v>2016.0</v>
      </c>
      <c r="D707" s="3" t="s">
        <v>72</v>
      </c>
      <c r="E707" s="3" t="s">
        <v>55</v>
      </c>
      <c r="F707" s="3" t="s">
        <v>724</v>
      </c>
      <c r="G707" s="3" t="s">
        <v>393</v>
      </c>
      <c r="H707" s="39">
        <v>2.0</v>
      </c>
      <c r="I707" s="3" t="s">
        <v>328</v>
      </c>
      <c r="J707" s="3" t="s">
        <v>329</v>
      </c>
      <c r="K707" s="39">
        <v>1.0</v>
      </c>
      <c r="L707" s="70" t="s">
        <v>692</v>
      </c>
      <c r="M707" s="39">
        <v>1.0</v>
      </c>
      <c r="N707" s="3" t="s">
        <v>502</v>
      </c>
      <c r="O707" s="3" t="s">
        <v>55</v>
      </c>
      <c r="P707" s="8" t="s">
        <v>799</v>
      </c>
      <c r="Q707" s="8"/>
      <c r="R707" s="8"/>
      <c r="S707" s="8"/>
      <c r="T707" s="8"/>
      <c r="U707" s="8"/>
      <c r="V707" s="8"/>
      <c r="W707" s="8"/>
      <c r="X707" s="8"/>
      <c r="Y707" s="8"/>
      <c r="Z707" s="8"/>
      <c r="AA707" s="8"/>
      <c r="AB707" s="8"/>
      <c r="AC707" s="8"/>
      <c r="AD707" s="8"/>
      <c r="AE707" s="8"/>
      <c r="AF707" s="8"/>
    </row>
    <row r="708" ht="12.0" customHeight="1">
      <c r="A708" s="7" t="s">
        <v>55</v>
      </c>
      <c r="B708" s="40">
        <v>42642.0</v>
      </c>
      <c r="C708" s="39">
        <v>2016.0</v>
      </c>
      <c r="D708" s="3" t="s">
        <v>72</v>
      </c>
      <c r="E708" s="3" t="s">
        <v>55</v>
      </c>
      <c r="F708" s="3" t="s">
        <v>724</v>
      </c>
      <c r="G708" s="3" t="s">
        <v>396</v>
      </c>
      <c r="H708" s="39">
        <v>1.0</v>
      </c>
      <c r="I708" s="3" t="s">
        <v>314</v>
      </c>
      <c r="J708" s="3" t="s">
        <v>315</v>
      </c>
      <c r="K708" s="39">
        <v>1.0</v>
      </c>
      <c r="L708" s="70" t="s">
        <v>692</v>
      </c>
      <c r="M708" s="39">
        <v>1.0</v>
      </c>
      <c r="N708" s="3" t="s">
        <v>502</v>
      </c>
      <c r="O708" s="3" t="s">
        <v>55</v>
      </c>
      <c r="P708" s="8" t="s">
        <v>799</v>
      </c>
      <c r="Q708" s="8"/>
      <c r="R708" s="8"/>
      <c r="S708" s="8"/>
      <c r="T708" s="8"/>
      <c r="U708" s="8"/>
      <c r="V708" s="8"/>
      <c r="W708" s="8"/>
      <c r="X708" s="8"/>
      <c r="Y708" s="8"/>
      <c r="Z708" s="8"/>
      <c r="AA708" s="8"/>
      <c r="AB708" s="8"/>
      <c r="AC708" s="8"/>
      <c r="AD708" s="8"/>
      <c r="AE708" s="8"/>
      <c r="AF708" s="8"/>
    </row>
    <row r="709" ht="12.0" customHeight="1">
      <c r="A709" s="7" t="s">
        <v>55</v>
      </c>
      <c r="B709" s="40">
        <v>42642.0</v>
      </c>
      <c r="C709" s="39">
        <v>2016.0</v>
      </c>
      <c r="D709" s="3" t="s">
        <v>72</v>
      </c>
      <c r="E709" s="3" t="s">
        <v>55</v>
      </c>
      <c r="F709" s="3" t="s">
        <v>724</v>
      </c>
      <c r="G709" s="3" t="s">
        <v>396</v>
      </c>
      <c r="H709" s="39">
        <v>1.0</v>
      </c>
      <c r="I709" s="3" t="s">
        <v>200</v>
      </c>
      <c r="J709" s="3" t="s">
        <v>201</v>
      </c>
      <c r="K709" s="39">
        <v>1.0</v>
      </c>
      <c r="L709" s="70" t="s">
        <v>692</v>
      </c>
      <c r="M709" s="39">
        <v>1.0</v>
      </c>
      <c r="N709" s="3" t="s">
        <v>502</v>
      </c>
      <c r="O709" s="3" t="s">
        <v>55</v>
      </c>
      <c r="P709" s="8" t="s">
        <v>799</v>
      </c>
      <c r="Q709" s="8"/>
      <c r="R709" s="8"/>
      <c r="S709" s="8"/>
      <c r="T709" s="8"/>
      <c r="U709" s="8"/>
      <c r="V709" s="8"/>
      <c r="W709" s="8"/>
      <c r="X709" s="8"/>
      <c r="Y709" s="8"/>
      <c r="Z709" s="8"/>
      <c r="AA709" s="8"/>
      <c r="AB709" s="8"/>
      <c r="AC709" s="8"/>
      <c r="AD709" s="8"/>
      <c r="AE709" s="8"/>
      <c r="AF709" s="8"/>
    </row>
    <row r="710" ht="12.0" customHeight="1">
      <c r="A710" s="7" t="s">
        <v>55</v>
      </c>
      <c r="B710" s="40">
        <v>42642.0</v>
      </c>
      <c r="C710" s="39">
        <v>2016.0</v>
      </c>
      <c r="D710" s="3" t="s">
        <v>72</v>
      </c>
      <c r="E710" s="3" t="s">
        <v>55</v>
      </c>
      <c r="F710" s="3" t="s">
        <v>724</v>
      </c>
      <c r="G710" s="3" t="s">
        <v>396</v>
      </c>
      <c r="H710" s="39">
        <v>1.0</v>
      </c>
      <c r="I710" s="3" t="s">
        <v>324</v>
      </c>
      <c r="J710" s="3" t="s">
        <v>325</v>
      </c>
      <c r="K710" s="39">
        <v>75.0</v>
      </c>
      <c r="L710" s="70" t="s">
        <v>692</v>
      </c>
      <c r="M710" s="39">
        <v>1.0</v>
      </c>
      <c r="N710" s="3" t="s">
        <v>502</v>
      </c>
      <c r="O710" s="3" t="s">
        <v>55</v>
      </c>
      <c r="P710" s="8" t="s">
        <v>798</v>
      </c>
      <c r="Q710" s="8"/>
      <c r="R710" s="8"/>
      <c r="S710" s="8"/>
      <c r="T710" s="8"/>
      <c r="U710" s="8"/>
      <c r="V710" s="8"/>
      <c r="W710" s="8"/>
      <c r="X710" s="8"/>
      <c r="Y710" s="8"/>
      <c r="Z710" s="8"/>
      <c r="AA710" s="8"/>
      <c r="AB710" s="8"/>
      <c r="AC710" s="8"/>
      <c r="AD710" s="8"/>
      <c r="AE710" s="8"/>
      <c r="AF710" s="8"/>
    </row>
    <row r="711" ht="12.0" customHeight="1">
      <c r="A711" s="7" t="s">
        <v>55</v>
      </c>
      <c r="B711" s="40">
        <v>42642.0</v>
      </c>
      <c r="C711" s="39">
        <v>2016.0</v>
      </c>
      <c r="D711" s="3" t="s">
        <v>72</v>
      </c>
      <c r="E711" s="3" t="s">
        <v>55</v>
      </c>
      <c r="F711" s="3" t="s">
        <v>724</v>
      </c>
      <c r="G711" s="3" t="s">
        <v>396</v>
      </c>
      <c r="H711" s="39">
        <v>2.0</v>
      </c>
      <c r="I711" s="3" t="s">
        <v>314</v>
      </c>
      <c r="J711" s="3" t="s">
        <v>315</v>
      </c>
      <c r="K711" s="39">
        <v>7.0</v>
      </c>
      <c r="L711" s="70" t="s">
        <v>692</v>
      </c>
      <c r="M711" s="39">
        <v>1.0</v>
      </c>
      <c r="N711" s="3" t="s">
        <v>502</v>
      </c>
      <c r="O711" s="3" t="s">
        <v>55</v>
      </c>
      <c r="P711" s="8" t="s">
        <v>799</v>
      </c>
      <c r="Q711" s="8"/>
      <c r="R711" s="8"/>
      <c r="S711" s="8"/>
      <c r="T711" s="8"/>
      <c r="U711" s="8"/>
      <c r="V711" s="8"/>
      <c r="W711" s="8"/>
      <c r="X711" s="8"/>
      <c r="Y711" s="8"/>
      <c r="Z711" s="8"/>
      <c r="AA711" s="8"/>
      <c r="AB711" s="8"/>
      <c r="AC711" s="8"/>
      <c r="AD711" s="8"/>
      <c r="AE711" s="8"/>
      <c r="AF711" s="8"/>
    </row>
    <row r="712" ht="12.0" customHeight="1">
      <c r="A712" s="7" t="s">
        <v>55</v>
      </c>
      <c r="B712" s="40">
        <v>42642.0</v>
      </c>
      <c r="C712" s="39">
        <v>2016.0</v>
      </c>
      <c r="D712" s="3" t="s">
        <v>72</v>
      </c>
      <c r="E712" s="3" t="s">
        <v>55</v>
      </c>
      <c r="F712" s="3" t="s">
        <v>724</v>
      </c>
      <c r="G712" s="3" t="s">
        <v>396</v>
      </c>
      <c r="H712" s="39">
        <v>2.0</v>
      </c>
      <c r="I712" s="3" t="s">
        <v>200</v>
      </c>
      <c r="J712" s="3" t="s">
        <v>201</v>
      </c>
      <c r="K712" s="39">
        <v>2.0</v>
      </c>
      <c r="L712" s="70" t="s">
        <v>692</v>
      </c>
      <c r="M712" s="39">
        <v>1.0</v>
      </c>
      <c r="N712" s="3" t="s">
        <v>502</v>
      </c>
      <c r="O712" s="3" t="s">
        <v>55</v>
      </c>
      <c r="P712" s="8" t="s">
        <v>799</v>
      </c>
      <c r="Q712" s="8"/>
      <c r="R712" s="8"/>
      <c r="S712" s="8"/>
      <c r="T712" s="8"/>
      <c r="U712" s="8"/>
      <c r="V712" s="8"/>
      <c r="W712" s="8"/>
      <c r="X712" s="8"/>
      <c r="Y712" s="8"/>
      <c r="Z712" s="8"/>
      <c r="AA712" s="8"/>
      <c r="AB712" s="8"/>
      <c r="AC712" s="8"/>
      <c r="AD712" s="8"/>
      <c r="AE712" s="8"/>
      <c r="AF712" s="8"/>
    </row>
    <row r="713" ht="12.0" customHeight="1">
      <c r="A713" s="7" t="s">
        <v>55</v>
      </c>
      <c r="B713" s="40">
        <v>42642.0</v>
      </c>
      <c r="C713" s="39">
        <v>2016.0</v>
      </c>
      <c r="D713" s="3" t="s">
        <v>72</v>
      </c>
      <c r="E713" s="3" t="s">
        <v>55</v>
      </c>
      <c r="F713" s="3" t="s">
        <v>724</v>
      </c>
      <c r="G713" s="3" t="s">
        <v>396</v>
      </c>
      <c r="H713" s="39">
        <v>2.0</v>
      </c>
      <c r="I713" s="3" t="s">
        <v>326</v>
      </c>
      <c r="J713" s="3" t="s">
        <v>327</v>
      </c>
      <c r="K713" s="39">
        <v>1.0</v>
      </c>
      <c r="L713" s="70" t="s">
        <v>692</v>
      </c>
      <c r="M713" s="39">
        <v>1.0</v>
      </c>
      <c r="N713" s="3" t="s">
        <v>502</v>
      </c>
      <c r="O713" s="3" t="s">
        <v>55</v>
      </c>
      <c r="P713" s="8" t="s">
        <v>799</v>
      </c>
      <c r="Q713" s="8"/>
      <c r="R713" s="8"/>
      <c r="S713" s="8"/>
      <c r="T713" s="8"/>
      <c r="U713" s="8"/>
      <c r="V713" s="8"/>
      <c r="W713" s="8"/>
      <c r="X713" s="8"/>
      <c r="Y713" s="8"/>
      <c r="Z713" s="8"/>
      <c r="AA713" s="8"/>
      <c r="AB713" s="8"/>
      <c r="AC713" s="8"/>
      <c r="AD713" s="8"/>
      <c r="AE713" s="8"/>
      <c r="AF713" s="8"/>
    </row>
    <row r="714" ht="12.0" customHeight="1">
      <c r="A714" s="7" t="s">
        <v>55</v>
      </c>
      <c r="B714" s="40">
        <v>42642.0</v>
      </c>
      <c r="C714" s="39">
        <v>2016.0</v>
      </c>
      <c r="D714" s="3" t="s">
        <v>72</v>
      </c>
      <c r="E714" s="3" t="s">
        <v>55</v>
      </c>
      <c r="F714" s="3" t="s">
        <v>724</v>
      </c>
      <c r="G714" s="3" t="s">
        <v>396</v>
      </c>
      <c r="H714" s="39">
        <v>2.0</v>
      </c>
      <c r="I714" s="3" t="s">
        <v>324</v>
      </c>
      <c r="J714" s="3" t="s">
        <v>325</v>
      </c>
      <c r="K714" s="39">
        <v>11.0</v>
      </c>
      <c r="L714" s="70" t="s">
        <v>692</v>
      </c>
      <c r="M714" s="39">
        <v>1.0</v>
      </c>
      <c r="N714" s="3" t="s">
        <v>502</v>
      </c>
      <c r="O714" s="3" t="s">
        <v>55</v>
      </c>
      <c r="P714" s="8" t="s">
        <v>799</v>
      </c>
      <c r="Q714" s="8"/>
      <c r="R714" s="8"/>
      <c r="S714" s="8"/>
      <c r="T714" s="8"/>
      <c r="U714" s="8"/>
      <c r="V714" s="8"/>
      <c r="W714" s="8"/>
      <c r="X714" s="8"/>
      <c r="Y714" s="8"/>
      <c r="Z714" s="8"/>
      <c r="AA714" s="8"/>
      <c r="AB714" s="8"/>
      <c r="AC714" s="8"/>
      <c r="AD714" s="8"/>
      <c r="AE714" s="8"/>
      <c r="AF714" s="8"/>
    </row>
    <row r="715" ht="12.0" customHeight="1">
      <c r="A715" s="7" t="s">
        <v>55</v>
      </c>
      <c r="B715" s="40">
        <v>42642.0</v>
      </c>
      <c r="C715" s="39">
        <v>2016.0</v>
      </c>
      <c r="D715" s="3" t="s">
        <v>72</v>
      </c>
      <c r="E715" s="3" t="s">
        <v>55</v>
      </c>
      <c r="F715" s="3" t="s">
        <v>724</v>
      </c>
      <c r="G715" s="3" t="s">
        <v>398</v>
      </c>
      <c r="H715" s="39">
        <v>1.0</v>
      </c>
      <c r="I715" s="3" t="s">
        <v>324</v>
      </c>
      <c r="J715" s="3" t="s">
        <v>325</v>
      </c>
      <c r="K715" s="39">
        <v>8.0</v>
      </c>
      <c r="L715" s="70" t="s">
        <v>692</v>
      </c>
      <c r="M715" s="39">
        <v>1.0</v>
      </c>
      <c r="N715" s="3" t="s">
        <v>502</v>
      </c>
      <c r="O715" s="3" t="s">
        <v>55</v>
      </c>
      <c r="P715" s="8" t="s">
        <v>798</v>
      </c>
      <c r="Q715" s="8"/>
      <c r="R715" s="8"/>
      <c r="S715" s="8"/>
      <c r="T715" s="8"/>
      <c r="U715" s="8"/>
      <c r="V715" s="8"/>
      <c r="W715" s="8"/>
      <c r="X715" s="8"/>
      <c r="Y715" s="8"/>
      <c r="Z715" s="8"/>
      <c r="AA715" s="8"/>
      <c r="AB715" s="8"/>
      <c r="AC715" s="8"/>
      <c r="AD715" s="8"/>
      <c r="AE715" s="8"/>
      <c r="AF715" s="8"/>
    </row>
    <row r="716" ht="12.0" customHeight="1">
      <c r="A716" s="7" t="s">
        <v>55</v>
      </c>
      <c r="B716" s="40">
        <v>42642.0</v>
      </c>
      <c r="C716" s="39">
        <v>2016.0</v>
      </c>
      <c r="D716" s="3" t="s">
        <v>72</v>
      </c>
      <c r="E716" s="3" t="s">
        <v>55</v>
      </c>
      <c r="F716" s="3" t="s">
        <v>724</v>
      </c>
      <c r="G716" s="3" t="s">
        <v>398</v>
      </c>
      <c r="H716" s="39">
        <v>1.0</v>
      </c>
      <c r="I716" s="3" t="s">
        <v>326</v>
      </c>
      <c r="J716" s="3" t="s">
        <v>327</v>
      </c>
      <c r="K716" s="39">
        <v>8.0</v>
      </c>
      <c r="L716" s="70" t="s">
        <v>692</v>
      </c>
      <c r="M716" s="39">
        <v>1.0</v>
      </c>
      <c r="N716" s="3" t="s">
        <v>502</v>
      </c>
      <c r="O716" s="3" t="s">
        <v>55</v>
      </c>
      <c r="P716" s="8" t="s">
        <v>799</v>
      </c>
      <c r="Q716" s="8"/>
      <c r="R716" s="8"/>
      <c r="S716" s="8"/>
      <c r="T716" s="8"/>
      <c r="U716" s="8"/>
      <c r="V716" s="8"/>
      <c r="W716" s="8"/>
      <c r="X716" s="8"/>
      <c r="Y716" s="8"/>
      <c r="Z716" s="8"/>
      <c r="AA716" s="8"/>
      <c r="AB716" s="8"/>
      <c r="AC716" s="8"/>
      <c r="AD716" s="8"/>
      <c r="AE716" s="8"/>
      <c r="AF716" s="8"/>
    </row>
    <row r="717" ht="12.0" customHeight="1">
      <c r="A717" s="7" t="s">
        <v>55</v>
      </c>
      <c r="B717" s="40">
        <v>42642.0</v>
      </c>
      <c r="C717" s="39">
        <v>2016.0</v>
      </c>
      <c r="D717" s="3" t="s">
        <v>72</v>
      </c>
      <c r="E717" s="3" t="s">
        <v>55</v>
      </c>
      <c r="F717" s="3" t="s">
        <v>725</v>
      </c>
      <c r="G717" s="3" t="s">
        <v>398</v>
      </c>
      <c r="H717" s="39">
        <v>2.0</v>
      </c>
      <c r="I717" s="3" t="s">
        <v>324</v>
      </c>
      <c r="J717" s="3" t="s">
        <v>325</v>
      </c>
      <c r="K717" s="39">
        <v>13.0</v>
      </c>
      <c r="L717" s="70" t="s">
        <v>692</v>
      </c>
      <c r="M717" s="39">
        <v>1.0</v>
      </c>
      <c r="N717" s="3" t="s">
        <v>502</v>
      </c>
      <c r="O717" s="3" t="s">
        <v>55</v>
      </c>
      <c r="P717" s="8" t="s">
        <v>798</v>
      </c>
      <c r="Q717" s="8"/>
      <c r="R717" s="8"/>
      <c r="S717" s="8"/>
      <c r="T717" s="8"/>
      <c r="U717" s="8"/>
      <c r="V717" s="8"/>
      <c r="W717" s="8"/>
      <c r="X717" s="8"/>
      <c r="Y717" s="8"/>
      <c r="Z717" s="8"/>
      <c r="AA717" s="8"/>
      <c r="AB717" s="8"/>
      <c r="AC717" s="8"/>
      <c r="AD717" s="8"/>
      <c r="AE717" s="8"/>
      <c r="AF717" s="8"/>
    </row>
    <row r="718" ht="12.0" customHeight="1">
      <c r="A718" s="7" t="s">
        <v>55</v>
      </c>
      <c r="B718" s="40">
        <v>42642.0</v>
      </c>
      <c r="C718" s="39">
        <v>2016.0</v>
      </c>
      <c r="D718" s="3" t="s">
        <v>72</v>
      </c>
      <c r="E718" s="3" t="s">
        <v>55</v>
      </c>
      <c r="F718" s="3" t="s">
        <v>724</v>
      </c>
      <c r="G718" s="3" t="s">
        <v>399</v>
      </c>
      <c r="H718" s="39">
        <v>1.0</v>
      </c>
      <c r="I718" s="3" t="s">
        <v>326</v>
      </c>
      <c r="J718" s="3" t="s">
        <v>327</v>
      </c>
      <c r="K718" s="39">
        <v>2.0</v>
      </c>
      <c r="L718" s="70" t="s">
        <v>692</v>
      </c>
      <c r="M718" s="39">
        <v>1.0</v>
      </c>
      <c r="N718" s="3" t="s">
        <v>502</v>
      </c>
      <c r="O718" s="3" t="s">
        <v>55</v>
      </c>
      <c r="P718" s="8" t="s">
        <v>799</v>
      </c>
      <c r="Q718" s="8"/>
      <c r="R718" s="8"/>
      <c r="S718" s="8"/>
      <c r="T718" s="8"/>
      <c r="U718" s="8"/>
      <c r="V718" s="8"/>
      <c r="W718" s="8"/>
      <c r="X718" s="8"/>
      <c r="Y718" s="8"/>
      <c r="Z718" s="8"/>
      <c r="AA718" s="8"/>
      <c r="AB718" s="8"/>
      <c r="AC718" s="8"/>
      <c r="AD718" s="8"/>
      <c r="AE718" s="8"/>
      <c r="AF718" s="8"/>
    </row>
    <row r="719" ht="12.0" customHeight="1">
      <c r="A719" s="7" t="s">
        <v>55</v>
      </c>
      <c r="B719" s="40">
        <v>42642.0</v>
      </c>
      <c r="C719" s="39">
        <v>2016.0</v>
      </c>
      <c r="D719" s="3" t="s">
        <v>72</v>
      </c>
      <c r="E719" s="3" t="s">
        <v>55</v>
      </c>
      <c r="F719" s="3" t="s">
        <v>724</v>
      </c>
      <c r="G719" s="3" t="s">
        <v>399</v>
      </c>
      <c r="H719" s="39">
        <v>1.0</v>
      </c>
      <c r="I719" s="3" t="s">
        <v>324</v>
      </c>
      <c r="J719" s="3" t="s">
        <v>325</v>
      </c>
      <c r="K719" s="39">
        <v>2.0</v>
      </c>
      <c r="L719" s="70" t="s">
        <v>692</v>
      </c>
      <c r="M719" s="39">
        <v>1.0</v>
      </c>
      <c r="N719" s="3" t="s">
        <v>502</v>
      </c>
      <c r="O719" s="3" t="s">
        <v>55</v>
      </c>
      <c r="P719" s="8" t="s">
        <v>798</v>
      </c>
      <c r="Q719" s="8"/>
      <c r="R719" s="8"/>
      <c r="S719" s="8"/>
      <c r="T719" s="8"/>
      <c r="U719" s="8"/>
      <c r="V719" s="8"/>
      <c r="W719" s="8"/>
      <c r="X719" s="8"/>
      <c r="Y719" s="8"/>
      <c r="Z719" s="8"/>
      <c r="AA719" s="8"/>
      <c r="AB719" s="8"/>
      <c r="AC719" s="8"/>
      <c r="AD719" s="8"/>
      <c r="AE719" s="8"/>
      <c r="AF719" s="8"/>
    </row>
    <row r="720" ht="12.0" customHeight="1">
      <c r="A720" s="7" t="s">
        <v>55</v>
      </c>
      <c r="B720" s="40">
        <v>42642.0</v>
      </c>
      <c r="C720" s="39">
        <v>2016.0</v>
      </c>
      <c r="D720" s="3" t="s">
        <v>72</v>
      </c>
      <c r="E720" s="3" t="s">
        <v>55</v>
      </c>
      <c r="F720" s="3" t="s">
        <v>724</v>
      </c>
      <c r="G720" s="3" t="s">
        <v>399</v>
      </c>
      <c r="H720" s="39">
        <v>2.0</v>
      </c>
      <c r="I720" s="3" t="s">
        <v>324</v>
      </c>
      <c r="J720" s="3" t="s">
        <v>325</v>
      </c>
      <c r="K720" s="39">
        <v>11.0</v>
      </c>
      <c r="L720" s="70" t="s">
        <v>692</v>
      </c>
      <c r="M720" s="39">
        <v>1.0</v>
      </c>
      <c r="N720" s="3" t="s">
        <v>502</v>
      </c>
      <c r="O720" s="3" t="s">
        <v>55</v>
      </c>
      <c r="P720" s="8" t="s">
        <v>798</v>
      </c>
      <c r="Q720" s="8"/>
      <c r="R720" s="8"/>
      <c r="S720" s="8"/>
      <c r="T720" s="8"/>
      <c r="U720" s="8"/>
      <c r="V720" s="8"/>
      <c r="W720" s="8"/>
      <c r="X720" s="8"/>
      <c r="Y720" s="8"/>
      <c r="Z720" s="8"/>
      <c r="AA720" s="8"/>
      <c r="AB720" s="8"/>
      <c r="AC720" s="8"/>
      <c r="AD720" s="8"/>
      <c r="AE720" s="8"/>
      <c r="AF720" s="8"/>
    </row>
    <row r="721" ht="12.0" customHeight="1">
      <c r="A721" s="7" t="s">
        <v>55</v>
      </c>
      <c r="B721" s="40">
        <v>42642.0</v>
      </c>
      <c r="C721" s="39">
        <v>2016.0</v>
      </c>
      <c r="D721" s="3" t="s">
        <v>72</v>
      </c>
      <c r="E721" s="3" t="s">
        <v>55</v>
      </c>
      <c r="F721" s="3" t="s">
        <v>724</v>
      </c>
      <c r="G721" s="3" t="s">
        <v>399</v>
      </c>
      <c r="H721" s="39">
        <v>2.0</v>
      </c>
      <c r="I721" s="3" t="s">
        <v>326</v>
      </c>
      <c r="J721" s="3" t="s">
        <v>327</v>
      </c>
      <c r="K721" s="39">
        <v>4.0</v>
      </c>
      <c r="L721" s="70" t="s">
        <v>692</v>
      </c>
      <c r="M721" s="39">
        <v>1.0</v>
      </c>
      <c r="N721" s="3" t="s">
        <v>502</v>
      </c>
      <c r="O721" s="3" t="s">
        <v>55</v>
      </c>
      <c r="P721" s="8" t="s">
        <v>799</v>
      </c>
      <c r="Q721" s="8"/>
      <c r="R721" s="8"/>
      <c r="S721" s="8"/>
      <c r="T721" s="8"/>
      <c r="U721" s="8"/>
      <c r="V721" s="8"/>
      <c r="W721" s="8"/>
      <c r="X721" s="8"/>
      <c r="Y721" s="8"/>
      <c r="Z721" s="8"/>
      <c r="AA721" s="8"/>
      <c r="AB721" s="8"/>
      <c r="AC721" s="8"/>
      <c r="AD721" s="8"/>
      <c r="AE721" s="8"/>
      <c r="AF721" s="8"/>
    </row>
    <row r="722" ht="12.0" customHeight="1">
      <c r="A722" s="7" t="s">
        <v>55</v>
      </c>
      <c r="B722" s="40">
        <v>42642.0</v>
      </c>
      <c r="C722" s="39">
        <v>2016.0</v>
      </c>
      <c r="D722" s="3" t="s">
        <v>72</v>
      </c>
      <c r="E722" s="3" t="s">
        <v>55</v>
      </c>
      <c r="F722" s="3" t="s">
        <v>724</v>
      </c>
      <c r="G722" s="3" t="s">
        <v>414</v>
      </c>
      <c r="H722" s="39">
        <v>1.0</v>
      </c>
      <c r="I722" s="3" t="s">
        <v>311</v>
      </c>
      <c r="J722" s="3" t="s">
        <v>312</v>
      </c>
      <c r="K722" s="39">
        <v>3.0</v>
      </c>
      <c r="L722" s="70" t="s">
        <v>692</v>
      </c>
      <c r="M722" s="39">
        <v>1.0</v>
      </c>
      <c r="N722" s="3" t="s">
        <v>502</v>
      </c>
      <c r="O722" s="3" t="s">
        <v>55</v>
      </c>
      <c r="P722" s="8" t="s">
        <v>800</v>
      </c>
      <c r="Q722" s="8"/>
      <c r="R722" s="8"/>
      <c r="S722" s="8"/>
      <c r="T722" s="8"/>
      <c r="U722" s="8"/>
      <c r="V722" s="8"/>
      <c r="W722" s="8"/>
      <c r="X722" s="8"/>
      <c r="Y722" s="8"/>
      <c r="Z722" s="8"/>
      <c r="AA722" s="8"/>
      <c r="AB722" s="8"/>
      <c r="AC722" s="8"/>
      <c r="AD722" s="8"/>
      <c r="AE722" s="8"/>
      <c r="AF722" s="8"/>
    </row>
    <row r="723" ht="12.0" customHeight="1">
      <c r="A723" s="7" t="s">
        <v>55</v>
      </c>
      <c r="B723" s="40">
        <v>42642.0</v>
      </c>
      <c r="C723" s="39">
        <v>2016.0</v>
      </c>
      <c r="D723" s="3" t="s">
        <v>72</v>
      </c>
      <c r="E723" s="3" t="s">
        <v>55</v>
      </c>
      <c r="F723" s="3" t="s">
        <v>724</v>
      </c>
      <c r="G723" s="3" t="s">
        <v>414</v>
      </c>
      <c r="H723" s="39">
        <v>1.0</v>
      </c>
      <c r="I723" s="3" t="s">
        <v>314</v>
      </c>
      <c r="J723" s="3" t="s">
        <v>315</v>
      </c>
      <c r="K723" s="39">
        <v>1.0</v>
      </c>
      <c r="L723" s="70" t="s">
        <v>692</v>
      </c>
      <c r="M723" s="39">
        <v>1.0</v>
      </c>
      <c r="N723" s="3" t="s">
        <v>502</v>
      </c>
      <c r="O723" s="3" t="s">
        <v>55</v>
      </c>
      <c r="P723" s="8" t="s">
        <v>800</v>
      </c>
      <c r="Q723" s="8"/>
      <c r="R723" s="8"/>
      <c r="S723" s="8"/>
      <c r="T723" s="8"/>
      <c r="U723" s="8"/>
      <c r="V723" s="8"/>
      <c r="W723" s="8"/>
      <c r="X723" s="8"/>
      <c r="Y723" s="8"/>
      <c r="Z723" s="8"/>
      <c r="AA723" s="8"/>
      <c r="AB723" s="8"/>
      <c r="AC723" s="8"/>
      <c r="AD723" s="8"/>
      <c r="AE723" s="8"/>
      <c r="AF723" s="8"/>
    </row>
    <row r="724" ht="12.0" customHeight="1">
      <c r="A724" s="7" t="s">
        <v>55</v>
      </c>
      <c r="B724" s="40">
        <v>42642.0</v>
      </c>
      <c r="C724" s="39">
        <v>2016.0</v>
      </c>
      <c r="D724" s="3" t="s">
        <v>72</v>
      </c>
      <c r="E724" s="3" t="s">
        <v>55</v>
      </c>
      <c r="F724" s="3" t="s">
        <v>724</v>
      </c>
      <c r="G724" s="3" t="s">
        <v>414</v>
      </c>
      <c r="H724" s="39">
        <v>1.0</v>
      </c>
      <c r="I724" s="8" t="s">
        <v>110</v>
      </c>
      <c r="J724" s="8" t="s">
        <v>111</v>
      </c>
      <c r="K724" s="39">
        <v>1.0</v>
      </c>
      <c r="L724" s="70" t="s">
        <v>692</v>
      </c>
      <c r="M724" s="39">
        <v>1.0</v>
      </c>
      <c r="N724" s="3" t="s">
        <v>502</v>
      </c>
      <c r="O724" s="3" t="s">
        <v>55</v>
      </c>
      <c r="P724" s="8" t="s">
        <v>800</v>
      </c>
      <c r="Q724" s="8"/>
      <c r="R724" s="8"/>
      <c r="S724" s="8"/>
      <c r="T724" s="8"/>
      <c r="U724" s="8"/>
      <c r="V724" s="8"/>
      <c r="W724" s="8"/>
      <c r="X724" s="8"/>
      <c r="Y724" s="8"/>
      <c r="Z724" s="8"/>
      <c r="AA724" s="8"/>
      <c r="AB724" s="8"/>
      <c r="AC724" s="8"/>
      <c r="AD724" s="8"/>
      <c r="AE724" s="8"/>
      <c r="AF724" s="8"/>
    </row>
    <row r="725" ht="12.0" customHeight="1">
      <c r="A725" s="7" t="s">
        <v>55</v>
      </c>
      <c r="B725" s="40">
        <v>42642.0</v>
      </c>
      <c r="C725" s="39">
        <v>2016.0</v>
      </c>
      <c r="D725" s="3" t="s">
        <v>72</v>
      </c>
      <c r="E725" s="3" t="s">
        <v>55</v>
      </c>
      <c r="F725" s="3" t="s">
        <v>725</v>
      </c>
      <c r="G725" s="3" t="s">
        <v>415</v>
      </c>
      <c r="H725" s="39">
        <v>1.0</v>
      </c>
      <c r="I725" s="3" t="s">
        <v>314</v>
      </c>
      <c r="J725" s="3" t="s">
        <v>315</v>
      </c>
      <c r="K725" s="39">
        <v>18.0</v>
      </c>
      <c r="L725" s="70" t="s">
        <v>692</v>
      </c>
      <c r="M725" s="39">
        <v>1.0</v>
      </c>
      <c r="N725" s="3" t="s">
        <v>502</v>
      </c>
      <c r="O725" s="3" t="s">
        <v>55</v>
      </c>
      <c r="P725" s="8" t="s">
        <v>800</v>
      </c>
      <c r="Q725" s="8"/>
      <c r="R725" s="8"/>
      <c r="S725" s="8"/>
      <c r="T725" s="8"/>
      <c r="U725" s="8"/>
      <c r="V725" s="8"/>
      <c r="W725" s="8"/>
      <c r="X725" s="8"/>
      <c r="Y725" s="8"/>
      <c r="Z725" s="8"/>
      <c r="AA725" s="8"/>
      <c r="AB725" s="8"/>
      <c r="AC725" s="8"/>
      <c r="AD725" s="8"/>
      <c r="AE725" s="8"/>
      <c r="AF725" s="8"/>
    </row>
    <row r="726" ht="12.0" customHeight="1">
      <c r="A726" s="7" t="s">
        <v>55</v>
      </c>
      <c r="B726" s="40">
        <v>42642.0</v>
      </c>
      <c r="C726" s="39">
        <v>2016.0</v>
      </c>
      <c r="D726" s="3" t="s">
        <v>72</v>
      </c>
      <c r="E726" s="3" t="s">
        <v>55</v>
      </c>
      <c r="F726" s="3" t="s">
        <v>725</v>
      </c>
      <c r="G726" s="3" t="s">
        <v>415</v>
      </c>
      <c r="H726" s="39">
        <v>1.0</v>
      </c>
      <c r="I726" s="8" t="s">
        <v>110</v>
      </c>
      <c r="J726" s="8" t="s">
        <v>111</v>
      </c>
      <c r="K726" s="39">
        <v>1.0</v>
      </c>
      <c r="L726" s="70" t="s">
        <v>692</v>
      </c>
      <c r="M726" s="39">
        <v>1.0</v>
      </c>
      <c r="N726" s="3" t="s">
        <v>502</v>
      </c>
      <c r="O726" s="3" t="s">
        <v>55</v>
      </c>
      <c r="P726" s="8" t="s">
        <v>800</v>
      </c>
      <c r="Q726" s="8"/>
      <c r="R726" s="8"/>
      <c r="S726" s="8"/>
      <c r="T726" s="8"/>
      <c r="U726" s="8"/>
      <c r="V726" s="8"/>
      <c r="W726" s="8"/>
      <c r="X726" s="8"/>
      <c r="Y726" s="8"/>
      <c r="Z726" s="8"/>
      <c r="AA726" s="8"/>
      <c r="AB726" s="8"/>
      <c r="AC726" s="8"/>
      <c r="AD726" s="8"/>
      <c r="AE726" s="8"/>
      <c r="AF726" s="8"/>
    </row>
    <row r="727" ht="12.0" customHeight="1">
      <c r="A727" s="7" t="s">
        <v>55</v>
      </c>
      <c r="B727" s="40">
        <v>42642.0</v>
      </c>
      <c r="C727" s="39">
        <v>2016.0</v>
      </c>
      <c r="D727" s="3" t="s">
        <v>72</v>
      </c>
      <c r="E727" s="3" t="s">
        <v>55</v>
      </c>
      <c r="F727" s="3" t="s">
        <v>725</v>
      </c>
      <c r="G727" s="3" t="s">
        <v>415</v>
      </c>
      <c r="H727" s="39">
        <v>1.0</v>
      </c>
      <c r="I727" s="3" t="s">
        <v>324</v>
      </c>
      <c r="J727" s="3" t="s">
        <v>325</v>
      </c>
      <c r="K727" s="39">
        <v>1.0</v>
      </c>
      <c r="L727" s="70" t="s">
        <v>764</v>
      </c>
      <c r="M727" s="39">
        <v>1.0</v>
      </c>
      <c r="N727" s="3" t="s">
        <v>502</v>
      </c>
      <c r="O727" s="3" t="s">
        <v>55</v>
      </c>
      <c r="P727" s="8" t="s">
        <v>800</v>
      </c>
      <c r="Q727" s="8"/>
      <c r="R727" s="8"/>
      <c r="S727" s="8"/>
      <c r="T727" s="8"/>
      <c r="U727" s="8"/>
      <c r="V727" s="8"/>
      <c r="W727" s="8"/>
      <c r="X727" s="8"/>
      <c r="Y727" s="8"/>
      <c r="Z727" s="8"/>
      <c r="AA727" s="8"/>
      <c r="AB727" s="8"/>
      <c r="AC727" s="8"/>
      <c r="AD727" s="8"/>
      <c r="AE727" s="8"/>
      <c r="AF727" s="8"/>
    </row>
    <row r="728" ht="12.0" customHeight="1">
      <c r="A728" s="7" t="s">
        <v>55</v>
      </c>
      <c r="B728" s="40">
        <v>42642.0</v>
      </c>
      <c r="C728" s="39">
        <v>2016.0</v>
      </c>
      <c r="D728" s="3" t="s">
        <v>72</v>
      </c>
      <c r="E728" s="3" t="s">
        <v>55</v>
      </c>
      <c r="F728" s="3" t="s">
        <v>725</v>
      </c>
      <c r="G728" s="3" t="s">
        <v>415</v>
      </c>
      <c r="H728" s="39">
        <v>2.0</v>
      </c>
      <c r="I728" s="3" t="s">
        <v>314</v>
      </c>
      <c r="J728" s="3" t="s">
        <v>315</v>
      </c>
      <c r="K728" s="39">
        <v>35.0</v>
      </c>
      <c r="L728" s="70" t="s">
        <v>692</v>
      </c>
      <c r="M728" s="39">
        <v>1.0</v>
      </c>
      <c r="N728" s="3" t="s">
        <v>502</v>
      </c>
      <c r="O728" s="3" t="s">
        <v>55</v>
      </c>
      <c r="P728" s="8" t="s">
        <v>800</v>
      </c>
      <c r="Q728" s="8"/>
      <c r="R728" s="8"/>
      <c r="S728" s="8"/>
      <c r="T728" s="8"/>
      <c r="U728" s="8"/>
      <c r="V728" s="8"/>
      <c r="W728" s="8"/>
      <c r="X728" s="8"/>
      <c r="Y728" s="8"/>
      <c r="Z728" s="8"/>
      <c r="AA728" s="8"/>
      <c r="AB728" s="8"/>
      <c r="AC728" s="8"/>
      <c r="AD728" s="8"/>
      <c r="AE728" s="8"/>
      <c r="AF728" s="8"/>
    </row>
    <row r="729" ht="12.0" customHeight="1">
      <c r="A729" s="7" t="s">
        <v>55</v>
      </c>
      <c r="B729" s="40">
        <v>42642.0</v>
      </c>
      <c r="C729" s="39">
        <v>2016.0</v>
      </c>
      <c r="D729" s="3" t="s">
        <v>72</v>
      </c>
      <c r="E729" s="3" t="s">
        <v>55</v>
      </c>
      <c r="F729" s="3" t="s">
        <v>725</v>
      </c>
      <c r="G729" s="3" t="s">
        <v>415</v>
      </c>
      <c r="H729" s="39">
        <v>2.0</v>
      </c>
      <c r="I729" s="3" t="s">
        <v>196</v>
      </c>
      <c r="J729" s="8" t="s">
        <v>197</v>
      </c>
      <c r="K729" s="39">
        <v>4.0</v>
      </c>
      <c r="L729" s="70" t="s">
        <v>692</v>
      </c>
      <c r="M729" s="39">
        <v>1.0</v>
      </c>
      <c r="N729" s="3" t="s">
        <v>502</v>
      </c>
      <c r="O729" s="3" t="s">
        <v>55</v>
      </c>
      <c r="P729" s="8" t="s">
        <v>800</v>
      </c>
      <c r="Q729" s="8"/>
      <c r="R729" s="8"/>
      <c r="S729" s="8"/>
      <c r="T729" s="8"/>
      <c r="U729" s="8"/>
      <c r="V729" s="8"/>
      <c r="W729" s="8"/>
      <c r="X729" s="8"/>
      <c r="Y729" s="8"/>
      <c r="Z729" s="8"/>
      <c r="AA729" s="8"/>
      <c r="AB729" s="8"/>
      <c r="AC729" s="8"/>
      <c r="AD729" s="8"/>
      <c r="AE729" s="8"/>
      <c r="AF729" s="8"/>
    </row>
    <row r="730" ht="12.0" customHeight="1">
      <c r="A730" s="7" t="s">
        <v>55</v>
      </c>
      <c r="B730" s="74">
        <v>42921.0</v>
      </c>
      <c r="C730" s="75">
        <v>2017.0</v>
      </c>
      <c r="D730" s="59" t="s">
        <v>72</v>
      </c>
      <c r="E730" s="77" t="s">
        <v>587</v>
      </c>
      <c r="F730" s="77" t="s">
        <v>588</v>
      </c>
      <c r="G730" s="77" t="s">
        <v>428</v>
      </c>
      <c r="H730" s="79">
        <v>1.0</v>
      </c>
      <c r="I730" s="77" t="s">
        <v>314</v>
      </c>
      <c r="J730" s="77" t="s">
        <v>315</v>
      </c>
      <c r="K730" s="79">
        <v>2.0</v>
      </c>
      <c r="L730" s="80" t="s">
        <v>692</v>
      </c>
      <c r="M730" s="75">
        <v>1.0</v>
      </c>
      <c r="N730" s="59" t="s">
        <v>502</v>
      </c>
      <c r="O730" s="59" t="s">
        <v>55</v>
      </c>
      <c r="P730" s="77"/>
      <c r="Q730" s="77"/>
      <c r="R730" s="77"/>
      <c r="S730" s="77"/>
      <c r="T730" s="77"/>
      <c r="U730" s="77"/>
      <c r="V730" s="77"/>
      <c r="W730" s="77"/>
      <c r="X730" s="77"/>
      <c r="Y730" s="77"/>
      <c r="Z730" s="77"/>
      <c r="AA730" s="77"/>
      <c r="AB730" s="77"/>
      <c r="AC730" s="77"/>
      <c r="AD730" s="77"/>
      <c r="AE730" s="77"/>
      <c r="AF730" s="77"/>
    </row>
    <row r="731" ht="12.0" customHeight="1">
      <c r="A731" s="7" t="s">
        <v>55</v>
      </c>
      <c r="B731" s="74">
        <v>42921.0</v>
      </c>
      <c r="C731" s="79">
        <v>2017.0</v>
      </c>
      <c r="D731" s="77" t="s">
        <v>72</v>
      </c>
      <c r="E731" s="77" t="s">
        <v>587</v>
      </c>
      <c r="F731" s="77" t="s">
        <v>588</v>
      </c>
      <c r="G731" s="77" t="s">
        <v>428</v>
      </c>
      <c r="H731" s="79">
        <v>2.0</v>
      </c>
      <c r="I731" s="77" t="s">
        <v>314</v>
      </c>
      <c r="J731" s="77" t="s">
        <v>315</v>
      </c>
      <c r="K731" s="79">
        <v>2.0</v>
      </c>
      <c r="L731" s="80" t="s">
        <v>682</v>
      </c>
      <c r="M731" s="75">
        <v>1.0</v>
      </c>
      <c r="N731" s="59" t="s">
        <v>502</v>
      </c>
      <c r="O731" s="59" t="s">
        <v>55</v>
      </c>
      <c r="P731" s="77"/>
      <c r="Q731" s="77"/>
      <c r="R731" s="77"/>
      <c r="S731" s="77"/>
      <c r="T731" s="77"/>
      <c r="U731" s="77"/>
      <c r="V731" s="77"/>
      <c r="W731" s="77"/>
      <c r="X731" s="77"/>
      <c r="Y731" s="77"/>
      <c r="Z731" s="77"/>
      <c r="AA731" s="77"/>
      <c r="AB731" s="77"/>
      <c r="AC731" s="77"/>
      <c r="AD731" s="77"/>
      <c r="AE731" s="77"/>
      <c r="AF731" s="77"/>
    </row>
    <row r="732" ht="12.0" customHeight="1">
      <c r="A732" s="7" t="s">
        <v>55</v>
      </c>
      <c r="B732" s="74">
        <v>42921.0</v>
      </c>
      <c r="C732" s="75">
        <v>2017.0</v>
      </c>
      <c r="D732" s="59" t="s">
        <v>72</v>
      </c>
      <c r="E732" s="77" t="s">
        <v>587</v>
      </c>
      <c r="F732" s="77" t="s">
        <v>588</v>
      </c>
      <c r="G732" s="77" t="s">
        <v>428</v>
      </c>
      <c r="H732" s="79">
        <v>2.0</v>
      </c>
      <c r="I732" s="77" t="s">
        <v>265</v>
      </c>
      <c r="J732" s="77" t="s">
        <v>266</v>
      </c>
      <c r="K732" s="79">
        <v>2.0</v>
      </c>
      <c r="L732" s="80" t="s">
        <v>682</v>
      </c>
      <c r="M732" s="59">
        <v>1.0</v>
      </c>
      <c r="N732" s="59" t="s">
        <v>502</v>
      </c>
      <c r="O732" s="59" t="s">
        <v>55</v>
      </c>
      <c r="P732" s="77" t="s">
        <v>801</v>
      </c>
      <c r="Q732" s="77"/>
      <c r="R732" s="77"/>
      <c r="S732" s="77"/>
      <c r="T732" s="77"/>
      <c r="U732" s="77"/>
      <c r="V732" s="77"/>
      <c r="W732" s="77"/>
      <c r="X732" s="77"/>
      <c r="Y732" s="77"/>
      <c r="Z732" s="77"/>
      <c r="AA732" s="77"/>
      <c r="AB732" s="77"/>
      <c r="AC732" s="77"/>
      <c r="AD732" s="77"/>
      <c r="AE732" s="77"/>
      <c r="AF732" s="77"/>
    </row>
    <row r="733" ht="12.0" customHeight="1">
      <c r="A733" s="7" t="s">
        <v>55</v>
      </c>
      <c r="B733" s="40">
        <v>42921.0</v>
      </c>
      <c r="C733" s="39">
        <v>2017.0</v>
      </c>
      <c r="D733" s="3" t="s">
        <v>72</v>
      </c>
      <c r="E733" s="8" t="s">
        <v>587</v>
      </c>
      <c r="F733" s="8" t="s">
        <v>588</v>
      </c>
      <c r="G733" s="3" t="s">
        <v>429</v>
      </c>
      <c r="H733" s="29">
        <v>1.0</v>
      </c>
      <c r="I733" s="8" t="s">
        <v>113</v>
      </c>
      <c r="J733" s="8" t="s">
        <v>114</v>
      </c>
      <c r="K733" s="29">
        <v>25.0</v>
      </c>
      <c r="L733" s="70" t="s">
        <v>692</v>
      </c>
      <c r="M733" s="3">
        <v>1.0</v>
      </c>
      <c r="N733" s="3" t="s">
        <v>54</v>
      </c>
      <c r="O733" s="3">
        <f>1/128</f>
        <v>0.0078125</v>
      </c>
      <c r="P733" s="8"/>
      <c r="Q733" s="8"/>
      <c r="R733" s="8"/>
      <c r="S733" s="8"/>
      <c r="T733" s="8"/>
      <c r="U733" s="8"/>
      <c r="V733" s="8"/>
      <c r="W733" s="8"/>
      <c r="X733" s="8"/>
      <c r="Y733" s="8"/>
      <c r="Z733" s="8"/>
      <c r="AA733" s="8"/>
      <c r="AB733" s="8"/>
      <c r="AC733" s="8"/>
      <c r="AD733" s="8"/>
      <c r="AE733" s="8"/>
      <c r="AF733" s="8"/>
    </row>
    <row r="734" ht="12.0" customHeight="1">
      <c r="A734" s="7" t="s">
        <v>55</v>
      </c>
      <c r="B734" s="40">
        <v>42921.0</v>
      </c>
      <c r="C734" s="39">
        <v>2017.0</v>
      </c>
      <c r="D734" s="3" t="s">
        <v>72</v>
      </c>
      <c r="E734" s="8" t="s">
        <v>587</v>
      </c>
      <c r="F734" s="8" t="s">
        <v>588</v>
      </c>
      <c r="G734" s="3" t="s">
        <v>429</v>
      </c>
      <c r="H734" s="29">
        <v>1.0</v>
      </c>
      <c r="I734" s="8" t="s">
        <v>324</v>
      </c>
      <c r="J734" s="8" t="s">
        <v>325</v>
      </c>
      <c r="K734" s="29">
        <v>29.0</v>
      </c>
      <c r="L734" s="70" t="s">
        <v>692</v>
      </c>
      <c r="M734" s="39">
        <v>1.0</v>
      </c>
      <c r="N734" s="3" t="s">
        <v>502</v>
      </c>
      <c r="O734" s="3" t="s">
        <v>55</v>
      </c>
      <c r="P734" s="8"/>
      <c r="Q734" s="8"/>
      <c r="R734" s="8"/>
      <c r="S734" s="8"/>
      <c r="T734" s="8"/>
      <c r="U734" s="8"/>
      <c r="V734" s="8"/>
      <c r="W734" s="8"/>
      <c r="X734" s="8"/>
      <c r="Y734" s="8"/>
      <c r="Z734" s="8"/>
      <c r="AA734" s="8"/>
      <c r="AB734" s="8"/>
      <c r="AC734" s="8"/>
      <c r="AD734" s="8"/>
      <c r="AE734" s="8"/>
      <c r="AF734" s="8"/>
    </row>
    <row r="735" ht="12.0" customHeight="1">
      <c r="A735" s="7" t="s">
        <v>55</v>
      </c>
      <c r="B735" s="40">
        <v>42921.0</v>
      </c>
      <c r="C735" s="39">
        <v>2017.0</v>
      </c>
      <c r="D735" s="3" t="s">
        <v>72</v>
      </c>
      <c r="E735" s="8" t="s">
        <v>587</v>
      </c>
      <c r="F735" s="8" t="s">
        <v>588</v>
      </c>
      <c r="G735" s="8" t="s">
        <v>429</v>
      </c>
      <c r="H735" s="29">
        <v>2.0</v>
      </c>
      <c r="I735" s="8" t="s">
        <v>113</v>
      </c>
      <c r="J735" s="8" t="s">
        <v>114</v>
      </c>
      <c r="K735" s="29">
        <v>14.0</v>
      </c>
      <c r="L735" s="78" t="s">
        <v>692</v>
      </c>
      <c r="M735" s="3">
        <v>1.0</v>
      </c>
      <c r="N735" s="3" t="s">
        <v>54</v>
      </c>
      <c r="O735" s="3">
        <f t="shared" ref="O735:O737" si="4">1/128</f>
        <v>0.0078125</v>
      </c>
      <c r="P735" s="8"/>
      <c r="Q735" s="8"/>
      <c r="R735" s="8"/>
      <c r="S735" s="8"/>
      <c r="T735" s="8"/>
      <c r="U735" s="8"/>
      <c r="V735" s="8"/>
      <c r="W735" s="8"/>
      <c r="X735" s="8"/>
      <c r="Y735" s="8"/>
      <c r="Z735" s="8"/>
      <c r="AA735" s="8"/>
      <c r="AB735" s="8"/>
      <c r="AC735" s="8"/>
      <c r="AD735" s="8"/>
      <c r="AE735" s="8"/>
      <c r="AF735" s="8"/>
    </row>
    <row r="736" ht="12.0" customHeight="1">
      <c r="A736" s="7" t="s">
        <v>55</v>
      </c>
      <c r="B736" s="40">
        <v>42921.0</v>
      </c>
      <c r="C736" s="39">
        <v>2017.0</v>
      </c>
      <c r="D736" s="3" t="s">
        <v>72</v>
      </c>
      <c r="E736" s="8" t="s">
        <v>587</v>
      </c>
      <c r="F736" s="8" t="s">
        <v>588</v>
      </c>
      <c r="G736" s="3" t="s">
        <v>429</v>
      </c>
      <c r="H736" s="29">
        <v>2.0</v>
      </c>
      <c r="I736" s="8" t="s">
        <v>113</v>
      </c>
      <c r="J736" s="8" t="s">
        <v>114</v>
      </c>
      <c r="K736" s="29">
        <v>39.0</v>
      </c>
      <c r="L736" s="78" t="s">
        <v>796</v>
      </c>
      <c r="M736" s="3">
        <v>1.0</v>
      </c>
      <c r="N736" s="3" t="s">
        <v>54</v>
      </c>
      <c r="O736" s="3">
        <f t="shared" si="4"/>
        <v>0.0078125</v>
      </c>
      <c r="P736" s="8"/>
      <c r="Q736" s="8"/>
      <c r="R736" s="8"/>
      <c r="S736" s="8"/>
      <c r="T736" s="8"/>
      <c r="U736" s="8"/>
      <c r="V736" s="8"/>
      <c r="W736" s="8"/>
      <c r="X736" s="8"/>
      <c r="Y736" s="8"/>
      <c r="Z736" s="8"/>
      <c r="AA736" s="8"/>
      <c r="AB736" s="8"/>
      <c r="AC736" s="8"/>
      <c r="AD736" s="8"/>
      <c r="AE736" s="8"/>
      <c r="AF736" s="8"/>
    </row>
    <row r="737" ht="12.0" customHeight="1">
      <c r="A737" s="7" t="s">
        <v>55</v>
      </c>
      <c r="B737" s="40">
        <v>42921.0</v>
      </c>
      <c r="C737" s="39">
        <v>2017.0</v>
      </c>
      <c r="D737" s="3" t="s">
        <v>72</v>
      </c>
      <c r="E737" s="8" t="s">
        <v>587</v>
      </c>
      <c r="F737" s="8" t="s">
        <v>588</v>
      </c>
      <c r="G737" s="8" t="s">
        <v>429</v>
      </c>
      <c r="H737" s="29">
        <v>2.0</v>
      </c>
      <c r="I737" s="8" t="s">
        <v>113</v>
      </c>
      <c r="J737" s="8" t="s">
        <v>114</v>
      </c>
      <c r="K737" s="29">
        <v>7.0</v>
      </c>
      <c r="L737" s="78" t="s">
        <v>783</v>
      </c>
      <c r="M737" s="3">
        <v>1.0</v>
      </c>
      <c r="N737" s="3" t="s">
        <v>54</v>
      </c>
      <c r="O737" s="3">
        <f t="shared" si="4"/>
        <v>0.0078125</v>
      </c>
      <c r="P737" s="8"/>
      <c r="Q737" s="8"/>
      <c r="R737" s="8"/>
      <c r="S737" s="8"/>
      <c r="T737" s="8"/>
      <c r="U737" s="8"/>
      <c r="V737" s="8"/>
      <c r="W737" s="8"/>
      <c r="X737" s="8"/>
      <c r="Y737" s="8"/>
      <c r="Z737" s="8"/>
      <c r="AA737" s="8"/>
      <c r="AB737" s="8"/>
      <c r="AC737" s="8"/>
      <c r="AD737" s="8"/>
      <c r="AE737" s="8"/>
      <c r="AF737" s="8"/>
    </row>
    <row r="738" ht="12.0" customHeight="1">
      <c r="A738" s="7" t="s">
        <v>55</v>
      </c>
      <c r="B738" s="40">
        <v>42921.0</v>
      </c>
      <c r="C738" s="29">
        <v>2017.0</v>
      </c>
      <c r="D738" s="8" t="s">
        <v>72</v>
      </c>
      <c r="E738" s="8" t="s">
        <v>587</v>
      </c>
      <c r="F738" s="8" t="s">
        <v>588</v>
      </c>
      <c r="G738" s="8" t="s">
        <v>430</v>
      </c>
      <c r="H738" s="29">
        <v>1.0</v>
      </c>
      <c r="I738" s="8" t="s">
        <v>113</v>
      </c>
      <c r="J738" s="8" t="s">
        <v>114</v>
      </c>
      <c r="K738" s="29">
        <v>1.0</v>
      </c>
      <c r="L738" s="78" t="s">
        <v>692</v>
      </c>
      <c r="M738" s="3">
        <v>1.0</v>
      </c>
      <c r="N738" s="3" t="s">
        <v>502</v>
      </c>
      <c r="O738" s="3" t="s">
        <v>55</v>
      </c>
      <c r="P738" s="8"/>
      <c r="Q738" s="8"/>
      <c r="R738" s="8"/>
      <c r="S738" s="8"/>
      <c r="T738" s="8"/>
      <c r="U738" s="8"/>
      <c r="V738" s="8"/>
      <c r="W738" s="8"/>
      <c r="X738" s="8"/>
      <c r="Y738" s="8"/>
      <c r="Z738" s="8"/>
      <c r="AA738" s="8"/>
      <c r="AB738" s="8"/>
      <c r="AC738" s="8"/>
      <c r="AD738" s="8"/>
      <c r="AE738" s="8"/>
      <c r="AF738" s="8"/>
    </row>
    <row r="739" ht="12.0" customHeight="1">
      <c r="A739" s="7" t="s">
        <v>55</v>
      </c>
      <c r="B739" s="40">
        <v>42921.0</v>
      </c>
      <c r="C739" s="39">
        <v>2017.0</v>
      </c>
      <c r="D739" s="3" t="s">
        <v>72</v>
      </c>
      <c r="E739" s="8" t="s">
        <v>587</v>
      </c>
      <c r="F739" s="8" t="s">
        <v>588</v>
      </c>
      <c r="G739" s="8" t="s">
        <v>430</v>
      </c>
      <c r="H739" s="29">
        <v>2.0</v>
      </c>
      <c r="I739" s="8" t="s">
        <v>208</v>
      </c>
      <c r="J739" s="8" t="s">
        <v>209</v>
      </c>
      <c r="K739" s="29">
        <v>1.0</v>
      </c>
      <c r="L739" s="78" t="s">
        <v>692</v>
      </c>
      <c r="M739" s="3">
        <v>1.0</v>
      </c>
      <c r="N739" s="3" t="s">
        <v>502</v>
      </c>
      <c r="O739" s="3" t="s">
        <v>55</v>
      </c>
      <c r="P739" s="8"/>
      <c r="Q739" s="8"/>
      <c r="R739" s="8"/>
      <c r="S739" s="8"/>
      <c r="T739" s="8"/>
      <c r="U739" s="8"/>
      <c r="V739" s="8"/>
      <c r="W739" s="8"/>
      <c r="X739" s="8"/>
      <c r="Y739" s="8"/>
      <c r="Z739" s="8"/>
      <c r="AA739" s="8"/>
      <c r="AB739" s="8"/>
      <c r="AC739" s="8"/>
      <c r="AD739" s="8"/>
      <c r="AE739" s="8"/>
      <c r="AF739" s="8"/>
    </row>
    <row r="740" ht="12.0" customHeight="1">
      <c r="A740" s="7" t="s">
        <v>55</v>
      </c>
      <c r="B740" s="40">
        <v>42921.0</v>
      </c>
      <c r="C740" s="29">
        <v>2017.0</v>
      </c>
      <c r="D740" s="8" t="s">
        <v>72</v>
      </c>
      <c r="E740" s="8" t="s">
        <v>587</v>
      </c>
      <c r="F740" s="8" t="s">
        <v>588</v>
      </c>
      <c r="G740" s="8" t="s">
        <v>430</v>
      </c>
      <c r="H740" s="29">
        <v>2.0</v>
      </c>
      <c r="I740" s="8" t="s">
        <v>314</v>
      </c>
      <c r="J740" s="8" t="s">
        <v>315</v>
      </c>
      <c r="K740" s="29">
        <v>1.0</v>
      </c>
      <c r="L740" s="78" t="s">
        <v>692</v>
      </c>
      <c r="M740" s="39">
        <v>1.0</v>
      </c>
      <c r="N740" s="3" t="s">
        <v>502</v>
      </c>
      <c r="O740" s="3" t="s">
        <v>55</v>
      </c>
      <c r="P740" s="8"/>
      <c r="Q740" s="8"/>
      <c r="R740" s="8"/>
      <c r="S740" s="8"/>
      <c r="T740" s="8"/>
      <c r="U740" s="8"/>
      <c r="V740" s="8"/>
      <c r="W740" s="8"/>
      <c r="X740" s="8"/>
      <c r="Y740" s="8"/>
      <c r="Z740" s="8"/>
      <c r="AA740" s="8"/>
      <c r="AB740" s="8"/>
      <c r="AC740" s="8"/>
      <c r="AD740" s="8"/>
      <c r="AE740" s="8"/>
      <c r="AF740" s="8"/>
    </row>
    <row r="741" ht="12.0" customHeight="1">
      <c r="A741" s="7" t="s">
        <v>55</v>
      </c>
      <c r="B741" s="74">
        <v>42921.0</v>
      </c>
      <c r="C741" s="75">
        <v>2017.0</v>
      </c>
      <c r="D741" s="59" t="s">
        <v>72</v>
      </c>
      <c r="E741" s="77" t="s">
        <v>587</v>
      </c>
      <c r="F741" s="77" t="s">
        <v>588</v>
      </c>
      <c r="G741" s="77" t="s">
        <v>430</v>
      </c>
      <c r="H741" s="79">
        <v>2.0</v>
      </c>
      <c r="I741" s="77" t="s">
        <v>265</v>
      </c>
      <c r="J741" s="77" t="s">
        <v>266</v>
      </c>
      <c r="K741" s="79">
        <v>1.0</v>
      </c>
      <c r="L741" s="80" t="s">
        <v>692</v>
      </c>
      <c r="M741" s="59">
        <v>1.0</v>
      </c>
      <c r="N741" s="59" t="s">
        <v>502</v>
      </c>
      <c r="O741" s="59" t="s">
        <v>55</v>
      </c>
      <c r="P741" s="77"/>
      <c r="Q741" s="77"/>
      <c r="R741" s="77"/>
      <c r="S741" s="77"/>
      <c r="T741" s="77"/>
      <c r="U741" s="77"/>
      <c r="V741" s="77"/>
      <c r="W741" s="77"/>
      <c r="X741" s="77"/>
      <c r="Y741" s="77"/>
      <c r="Z741" s="77"/>
      <c r="AA741" s="77"/>
      <c r="AB741" s="77"/>
      <c r="AC741" s="77"/>
      <c r="AD741" s="77"/>
      <c r="AE741" s="77"/>
      <c r="AF741" s="77"/>
    </row>
    <row r="742" ht="12.0" customHeight="1">
      <c r="A742" s="7" t="s">
        <v>55</v>
      </c>
      <c r="B742" s="40">
        <v>42921.0</v>
      </c>
      <c r="C742" s="39">
        <v>2017.0</v>
      </c>
      <c r="D742" s="3" t="s">
        <v>72</v>
      </c>
      <c r="E742" s="8" t="s">
        <v>587</v>
      </c>
      <c r="F742" s="8" t="s">
        <v>588</v>
      </c>
      <c r="G742" s="8" t="s">
        <v>430</v>
      </c>
      <c r="H742" s="29">
        <v>2.0</v>
      </c>
      <c r="I742" s="8" t="s">
        <v>113</v>
      </c>
      <c r="J742" s="8" t="s">
        <v>114</v>
      </c>
      <c r="K742" s="29">
        <v>3.0</v>
      </c>
      <c r="L742" s="78" t="s">
        <v>692</v>
      </c>
      <c r="M742" s="3">
        <v>1.0</v>
      </c>
      <c r="N742" s="3" t="s">
        <v>54</v>
      </c>
      <c r="O742" s="3">
        <f>1/64</f>
        <v>0.015625</v>
      </c>
      <c r="P742" s="8"/>
      <c r="Q742" s="8"/>
      <c r="R742" s="8"/>
      <c r="S742" s="8"/>
      <c r="T742" s="8"/>
      <c r="U742" s="8"/>
      <c r="V742" s="8"/>
      <c r="W742" s="8"/>
      <c r="X742" s="8"/>
      <c r="Y742" s="8"/>
      <c r="Z742" s="8"/>
      <c r="AA742" s="8"/>
      <c r="AB742" s="8"/>
      <c r="AC742" s="8"/>
      <c r="AD742" s="8"/>
      <c r="AE742" s="8"/>
      <c r="AF742" s="8"/>
    </row>
    <row r="743" ht="12.0" customHeight="1">
      <c r="A743" s="7" t="s">
        <v>55</v>
      </c>
      <c r="B743" s="40">
        <v>42921.0</v>
      </c>
      <c r="C743" s="39">
        <v>2017.0</v>
      </c>
      <c r="D743" s="3" t="s">
        <v>72</v>
      </c>
      <c r="E743" s="3" t="s">
        <v>587</v>
      </c>
      <c r="F743" s="3" t="s">
        <v>588</v>
      </c>
      <c r="G743" s="3" t="s">
        <v>430</v>
      </c>
      <c r="H743" s="39">
        <v>2.0</v>
      </c>
      <c r="I743" s="55" t="s">
        <v>208</v>
      </c>
      <c r="J743" s="55" t="s">
        <v>209</v>
      </c>
      <c r="K743" s="29">
        <v>1.0</v>
      </c>
      <c r="L743" s="78" t="s">
        <v>682</v>
      </c>
      <c r="M743" s="3">
        <v>1.0</v>
      </c>
      <c r="N743" s="3" t="s">
        <v>502</v>
      </c>
      <c r="O743" s="3" t="s">
        <v>55</v>
      </c>
      <c r="P743" s="8"/>
      <c r="Q743" s="8"/>
      <c r="R743" s="8"/>
      <c r="S743" s="8"/>
      <c r="T743" s="8"/>
      <c r="U743" s="8"/>
      <c r="V743" s="8"/>
      <c r="W743" s="8"/>
      <c r="X743" s="8"/>
      <c r="Y743" s="8"/>
      <c r="Z743" s="8"/>
      <c r="AA743" s="8"/>
      <c r="AB743" s="8"/>
      <c r="AC743" s="8"/>
      <c r="AD743" s="8"/>
      <c r="AE743" s="8"/>
      <c r="AF743" s="8"/>
    </row>
    <row r="744" ht="12.0" customHeight="1">
      <c r="A744" s="7" t="s">
        <v>55</v>
      </c>
      <c r="B744" s="40">
        <v>42921.0</v>
      </c>
      <c r="C744" s="39">
        <v>2017.0</v>
      </c>
      <c r="D744" s="3" t="s">
        <v>72</v>
      </c>
      <c r="E744" s="8" t="s">
        <v>587</v>
      </c>
      <c r="F744" s="8" t="s">
        <v>588</v>
      </c>
      <c r="G744" s="3" t="s">
        <v>431</v>
      </c>
      <c r="H744" s="29">
        <v>1.0</v>
      </c>
      <c r="I744" s="8" t="s">
        <v>314</v>
      </c>
      <c r="J744" s="8" t="s">
        <v>315</v>
      </c>
      <c r="K744" s="29">
        <v>2.0</v>
      </c>
      <c r="L744" s="70" t="s">
        <v>692</v>
      </c>
      <c r="M744" s="39">
        <v>1.0</v>
      </c>
      <c r="N744" s="3" t="s">
        <v>502</v>
      </c>
      <c r="O744" s="3" t="s">
        <v>55</v>
      </c>
      <c r="P744" s="8"/>
      <c r="Q744" s="8"/>
      <c r="R744" s="8"/>
      <c r="S744" s="8"/>
      <c r="T744" s="8"/>
      <c r="U744" s="8"/>
      <c r="V744" s="8"/>
      <c r="W744" s="8"/>
      <c r="X744" s="8"/>
      <c r="Y744" s="8"/>
      <c r="Z744" s="8"/>
      <c r="AA744" s="8"/>
      <c r="AB744" s="8"/>
      <c r="AC744" s="8"/>
      <c r="AD744" s="8"/>
      <c r="AE744" s="8"/>
      <c r="AF744" s="8"/>
    </row>
    <row r="745" ht="12.0" customHeight="1">
      <c r="A745" s="7" t="s">
        <v>55</v>
      </c>
      <c r="B745" s="40">
        <v>42921.0</v>
      </c>
      <c r="C745" s="39">
        <v>2017.0</v>
      </c>
      <c r="D745" s="3" t="s">
        <v>72</v>
      </c>
      <c r="E745" s="8" t="s">
        <v>587</v>
      </c>
      <c r="F745" s="8" t="s">
        <v>588</v>
      </c>
      <c r="G745" s="3" t="s">
        <v>431</v>
      </c>
      <c r="H745" s="29">
        <v>1.0</v>
      </c>
      <c r="I745" s="8" t="s">
        <v>113</v>
      </c>
      <c r="J745" s="8" t="s">
        <v>114</v>
      </c>
      <c r="K745" s="29">
        <v>62.0</v>
      </c>
      <c r="L745" s="70" t="s">
        <v>692</v>
      </c>
      <c r="M745" s="3">
        <v>1.0</v>
      </c>
      <c r="N745" s="3" t="s">
        <v>54</v>
      </c>
      <c r="O745" s="3">
        <f>1/64</f>
        <v>0.015625</v>
      </c>
      <c r="P745" s="8"/>
      <c r="Q745" s="8"/>
      <c r="R745" s="8"/>
      <c r="S745" s="8"/>
      <c r="T745" s="8"/>
      <c r="U745" s="8"/>
      <c r="V745" s="8"/>
      <c r="W745" s="8"/>
      <c r="X745" s="8"/>
      <c r="Y745" s="8"/>
      <c r="Z745" s="8"/>
      <c r="AA745" s="8"/>
      <c r="AB745" s="8"/>
      <c r="AC745" s="8"/>
      <c r="AD745" s="8"/>
      <c r="AE745" s="8"/>
      <c r="AF745" s="8"/>
    </row>
    <row r="746" ht="12.0" customHeight="1">
      <c r="A746" s="7" t="s">
        <v>55</v>
      </c>
      <c r="B746" s="40">
        <v>42921.0</v>
      </c>
      <c r="C746" s="39">
        <v>2017.0</v>
      </c>
      <c r="D746" s="3" t="s">
        <v>72</v>
      </c>
      <c r="E746" s="8" t="s">
        <v>587</v>
      </c>
      <c r="F746" s="8" t="s">
        <v>588</v>
      </c>
      <c r="G746" s="3" t="s">
        <v>431</v>
      </c>
      <c r="H746" s="29">
        <v>2.0</v>
      </c>
      <c r="I746" s="8" t="s">
        <v>307</v>
      </c>
      <c r="J746" s="8" t="s">
        <v>308</v>
      </c>
      <c r="K746" s="29">
        <v>1.0</v>
      </c>
      <c r="L746" s="70" t="s">
        <v>692</v>
      </c>
      <c r="M746" s="39">
        <v>1.0</v>
      </c>
      <c r="N746" s="3" t="s">
        <v>502</v>
      </c>
      <c r="O746" s="3" t="s">
        <v>55</v>
      </c>
      <c r="P746" s="8"/>
      <c r="Q746" s="8"/>
      <c r="R746" s="8"/>
      <c r="S746" s="8"/>
      <c r="T746" s="8"/>
      <c r="U746" s="8"/>
      <c r="V746" s="8"/>
      <c r="W746" s="8"/>
      <c r="X746" s="8"/>
      <c r="Y746" s="8"/>
      <c r="Z746" s="8"/>
      <c r="AA746" s="8"/>
      <c r="AB746" s="8"/>
      <c r="AC746" s="8"/>
      <c r="AD746" s="8"/>
      <c r="AE746" s="8"/>
      <c r="AF746" s="8"/>
    </row>
    <row r="747" ht="12.0" customHeight="1">
      <c r="A747" s="7" t="s">
        <v>55</v>
      </c>
      <c r="B747" s="40">
        <v>42921.0</v>
      </c>
      <c r="C747" s="39">
        <v>2017.0</v>
      </c>
      <c r="D747" s="3" t="s">
        <v>72</v>
      </c>
      <c r="E747" s="8" t="s">
        <v>587</v>
      </c>
      <c r="F747" s="8" t="s">
        <v>588</v>
      </c>
      <c r="G747" s="3" t="s">
        <v>431</v>
      </c>
      <c r="H747" s="29">
        <v>2.0</v>
      </c>
      <c r="I747" s="8" t="s">
        <v>113</v>
      </c>
      <c r="J747" s="8" t="s">
        <v>114</v>
      </c>
      <c r="K747" s="29">
        <v>6.0</v>
      </c>
      <c r="L747" s="70" t="s">
        <v>692</v>
      </c>
      <c r="M747" s="3">
        <v>1.0</v>
      </c>
      <c r="N747" s="3" t="s">
        <v>54</v>
      </c>
      <c r="O747" s="3">
        <f t="shared" ref="O747:O748" si="5">1/64</f>
        <v>0.015625</v>
      </c>
      <c r="P747" s="8"/>
      <c r="Q747" s="8"/>
      <c r="R747" s="8"/>
      <c r="S747" s="8"/>
      <c r="T747" s="8"/>
      <c r="U747" s="8"/>
      <c r="V747" s="8"/>
      <c r="W747" s="8"/>
      <c r="X747" s="8"/>
      <c r="Y747" s="8"/>
      <c r="Z747" s="8"/>
      <c r="AA747" s="8"/>
      <c r="AB747" s="8"/>
      <c r="AC747" s="8"/>
      <c r="AD747" s="8"/>
      <c r="AE747" s="8"/>
      <c r="AF747" s="8"/>
    </row>
    <row r="748" ht="12.0" customHeight="1">
      <c r="A748" s="7" t="s">
        <v>55</v>
      </c>
      <c r="B748" s="40">
        <v>42921.0</v>
      </c>
      <c r="C748" s="39">
        <v>2017.0</v>
      </c>
      <c r="D748" s="3" t="s">
        <v>72</v>
      </c>
      <c r="E748" s="8" t="s">
        <v>587</v>
      </c>
      <c r="F748" s="8" t="s">
        <v>588</v>
      </c>
      <c r="G748" s="3" t="s">
        <v>431</v>
      </c>
      <c r="H748" s="29">
        <v>2.0</v>
      </c>
      <c r="I748" s="8" t="s">
        <v>113</v>
      </c>
      <c r="J748" s="8" t="s">
        <v>114</v>
      </c>
      <c r="K748" s="29">
        <v>5.0</v>
      </c>
      <c r="L748" s="78" t="s">
        <v>682</v>
      </c>
      <c r="M748" s="3">
        <v>1.0</v>
      </c>
      <c r="N748" s="3" t="s">
        <v>54</v>
      </c>
      <c r="O748" s="3">
        <f t="shared" si="5"/>
        <v>0.015625</v>
      </c>
      <c r="P748" s="8"/>
      <c r="Q748" s="8"/>
      <c r="R748" s="8"/>
      <c r="S748" s="8"/>
      <c r="T748" s="8"/>
      <c r="U748" s="8"/>
      <c r="V748" s="8"/>
      <c r="W748" s="8"/>
      <c r="X748" s="8"/>
      <c r="Y748" s="8"/>
      <c r="Z748" s="8"/>
      <c r="AA748" s="8"/>
      <c r="AB748" s="8"/>
      <c r="AC748" s="8"/>
      <c r="AD748" s="8"/>
      <c r="AE748" s="8"/>
      <c r="AF748" s="8"/>
    </row>
    <row r="749" ht="12.0" customHeight="1">
      <c r="A749" s="7" t="s">
        <v>55</v>
      </c>
      <c r="B749" s="40">
        <v>42921.0</v>
      </c>
      <c r="C749" s="39">
        <v>2017.0</v>
      </c>
      <c r="D749" s="3" t="s">
        <v>72</v>
      </c>
      <c r="E749" s="8" t="s">
        <v>587</v>
      </c>
      <c r="F749" s="8" t="s">
        <v>588</v>
      </c>
      <c r="G749" s="3" t="s">
        <v>431</v>
      </c>
      <c r="H749" s="29">
        <v>2.0</v>
      </c>
      <c r="I749" s="8" t="s">
        <v>314</v>
      </c>
      <c r="J749" s="8" t="s">
        <v>315</v>
      </c>
      <c r="K749" s="29">
        <v>1.0</v>
      </c>
      <c r="L749" s="70" t="s">
        <v>692</v>
      </c>
      <c r="M749" s="39">
        <v>1.0</v>
      </c>
      <c r="N749" s="3" t="s">
        <v>502</v>
      </c>
      <c r="O749" s="3" t="s">
        <v>55</v>
      </c>
      <c r="P749" s="8"/>
      <c r="Q749" s="8"/>
      <c r="R749" s="8"/>
      <c r="S749" s="8"/>
      <c r="T749" s="8"/>
      <c r="U749" s="8"/>
      <c r="V749" s="8"/>
      <c r="W749" s="8"/>
      <c r="X749" s="8"/>
      <c r="Y749" s="8"/>
      <c r="Z749" s="8"/>
      <c r="AA749" s="8"/>
      <c r="AB749" s="8"/>
      <c r="AC749" s="8"/>
      <c r="AD749" s="8"/>
      <c r="AE749" s="8"/>
      <c r="AF749" s="8"/>
    </row>
    <row r="750" ht="12.0" customHeight="1">
      <c r="A750" s="7" t="s">
        <v>55</v>
      </c>
      <c r="B750" s="40">
        <v>42921.0</v>
      </c>
      <c r="C750" s="39">
        <v>2017.0</v>
      </c>
      <c r="D750" s="3" t="s">
        <v>72</v>
      </c>
      <c r="E750" s="8" t="s">
        <v>587</v>
      </c>
      <c r="F750" s="8" t="s">
        <v>588</v>
      </c>
      <c r="G750" s="8" t="s">
        <v>432</v>
      </c>
      <c r="H750" s="29">
        <v>1.0</v>
      </c>
      <c r="I750" s="8" t="s">
        <v>113</v>
      </c>
      <c r="J750" s="8" t="s">
        <v>114</v>
      </c>
      <c r="K750" s="29">
        <v>270.0</v>
      </c>
      <c r="L750" s="70" t="s">
        <v>692</v>
      </c>
      <c r="M750" s="3">
        <v>1.0</v>
      </c>
      <c r="N750" s="3" t="s">
        <v>54</v>
      </c>
      <c r="O750" s="3">
        <f>1/128</f>
        <v>0.0078125</v>
      </c>
      <c r="P750" s="8"/>
      <c r="Q750" s="8"/>
      <c r="R750" s="8"/>
      <c r="S750" s="8"/>
      <c r="T750" s="8"/>
      <c r="U750" s="8"/>
      <c r="V750" s="8"/>
      <c r="W750" s="8"/>
      <c r="X750" s="8"/>
      <c r="Y750" s="8"/>
      <c r="Z750" s="8"/>
      <c r="AA750" s="8"/>
      <c r="AB750" s="8"/>
      <c r="AC750" s="8"/>
      <c r="AD750" s="8"/>
      <c r="AE750" s="8"/>
      <c r="AF750" s="8"/>
    </row>
    <row r="751" ht="12.0" customHeight="1">
      <c r="A751" s="7" t="s">
        <v>55</v>
      </c>
      <c r="B751" s="40">
        <v>42921.0</v>
      </c>
      <c r="C751" s="39">
        <v>2017.0</v>
      </c>
      <c r="D751" s="3" t="s">
        <v>72</v>
      </c>
      <c r="E751" s="8" t="s">
        <v>587</v>
      </c>
      <c r="F751" s="8" t="s">
        <v>588</v>
      </c>
      <c r="G751" s="8" t="s">
        <v>432</v>
      </c>
      <c r="H751" s="29">
        <v>1.0</v>
      </c>
      <c r="I751" s="8" t="s">
        <v>311</v>
      </c>
      <c r="J751" s="8" t="s">
        <v>312</v>
      </c>
      <c r="K751" s="29">
        <v>1.0</v>
      </c>
      <c r="L751" s="70" t="s">
        <v>692</v>
      </c>
      <c r="M751" s="39">
        <v>1.0</v>
      </c>
      <c r="N751" s="3" t="s">
        <v>502</v>
      </c>
      <c r="O751" s="3" t="s">
        <v>55</v>
      </c>
      <c r="P751" s="8"/>
      <c r="Q751" s="8"/>
      <c r="R751" s="8"/>
      <c r="S751" s="8"/>
      <c r="T751" s="8"/>
      <c r="U751" s="8"/>
      <c r="V751" s="8"/>
      <c r="W751" s="8"/>
      <c r="X751" s="8"/>
      <c r="Y751" s="8"/>
      <c r="Z751" s="8"/>
      <c r="AA751" s="8"/>
      <c r="AB751" s="8"/>
      <c r="AC751" s="8"/>
      <c r="AD751" s="8"/>
      <c r="AE751" s="8"/>
      <c r="AF751" s="8"/>
    </row>
    <row r="752" ht="12.0" customHeight="1">
      <c r="A752" s="7" t="s">
        <v>55</v>
      </c>
      <c r="B752" s="40">
        <v>42921.0</v>
      </c>
      <c r="C752" s="39">
        <v>2017.0</v>
      </c>
      <c r="D752" s="3" t="s">
        <v>72</v>
      </c>
      <c r="E752" s="8" t="s">
        <v>587</v>
      </c>
      <c r="F752" s="8" t="s">
        <v>588</v>
      </c>
      <c r="G752" s="8" t="s">
        <v>432</v>
      </c>
      <c r="H752" s="29">
        <v>1.0</v>
      </c>
      <c r="I752" s="8" t="s">
        <v>235</v>
      </c>
      <c r="J752" s="8" t="s">
        <v>236</v>
      </c>
      <c r="K752" s="29">
        <v>3.0</v>
      </c>
      <c r="L752" s="70" t="s">
        <v>692</v>
      </c>
      <c r="M752" s="39">
        <v>1.0</v>
      </c>
      <c r="N752" s="3" t="s">
        <v>502</v>
      </c>
      <c r="O752" s="3" t="s">
        <v>55</v>
      </c>
      <c r="P752" s="8"/>
      <c r="Q752" s="8"/>
      <c r="R752" s="8"/>
      <c r="S752" s="8"/>
      <c r="T752" s="8"/>
      <c r="U752" s="8"/>
      <c r="V752" s="8"/>
      <c r="W752" s="8"/>
      <c r="X752" s="8"/>
      <c r="Y752" s="8"/>
      <c r="Z752" s="8"/>
      <c r="AA752" s="8"/>
      <c r="AB752" s="8"/>
      <c r="AC752" s="8"/>
      <c r="AD752" s="8"/>
      <c r="AE752" s="8"/>
      <c r="AF752" s="8"/>
    </row>
    <row r="753" ht="12.0" customHeight="1">
      <c r="A753" s="7" t="s">
        <v>55</v>
      </c>
      <c r="B753" s="40">
        <v>42921.0</v>
      </c>
      <c r="C753" s="39">
        <v>2017.0</v>
      </c>
      <c r="D753" s="3" t="s">
        <v>72</v>
      </c>
      <c r="E753" s="8" t="s">
        <v>587</v>
      </c>
      <c r="F753" s="8" t="s">
        <v>588</v>
      </c>
      <c r="G753" s="8" t="s">
        <v>432</v>
      </c>
      <c r="H753" s="29">
        <v>1.0</v>
      </c>
      <c r="I753" s="8" t="s">
        <v>314</v>
      </c>
      <c r="J753" s="8" t="s">
        <v>315</v>
      </c>
      <c r="K753" s="29">
        <v>8.0</v>
      </c>
      <c r="L753" s="70" t="s">
        <v>692</v>
      </c>
      <c r="M753" s="39">
        <v>1.0</v>
      </c>
      <c r="N753" s="3" t="s">
        <v>502</v>
      </c>
      <c r="O753" s="3" t="s">
        <v>55</v>
      </c>
      <c r="P753" s="8"/>
      <c r="Q753" s="8"/>
      <c r="R753" s="8"/>
      <c r="S753" s="8"/>
      <c r="T753" s="8"/>
      <c r="U753" s="8"/>
      <c r="V753" s="8"/>
      <c r="W753" s="8"/>
      <c r="X753" s="8"/>
      <c r="Y753" s="8"/>
      <c r="Z753" s="8"/>
      <c r="AA753" s="8"/>
      <c r="AB753" s="8"/>
      <c r="AC753" s="8"/>
      <c r="AD753" s="8"/>
      <c r="AE753" s="8"/>
      <c r="AF753" s="8"/>
    </row>
    <row r="754" ht="12.0" customHeight="1">
      <c r="A754" s="7" t="s">
        <v>55</v>
      </c>
      <c r="B754" s="40">
        <v>42921.0</v>
      </c>
      <c r="C754" s="39">
        <v>2017.0</v>
      </c>
      <c r="D754" s="3" t="s">
        <v>72</v>
      </c>
      <c r="E754" s="8" t="s">
        <v>587</v>
      </c>
      <c r="F754" s="8" t="s">
        <v>588</v>
      </c>
      <c r="G754" s="8" t="s">
        <v>432</v>
      </c>
      <c r="H754" s="29">
        <v>1.0</v>
      </c>
      <c r="I754" s="8" t="s">
        <v>307</v>
      </c>
      <c r="J754" s="8" t="s">
        <v>308</v>
      </c>
      <c r="K754" s="29">
        <v>7.0</v>
      </c>
      <c r="L754" s="70" t="s">
        <v>692</v>
      </c>
      <c r="M754" s="39">
        <v>1.0</v>
      </c>
      <c r="N754" s="3" t="s">
        <v>502</v>
      </c>
      <c r="O754" s="3" t="s">
        <v>55</v>
      </c>
      <c r="P754" s="8"/>
      <c r="Q754" s="8"/>
      <c r="R754" s="8"/>
      <c r="S754" s="8"/>
      <c r="T754" s="8"/>
      <c r="U754" s="8"/>
      <c r="V754" s="8"/>
      <c r="W754" s="8"/>
      <c r="X754" s="8"/>
      <c r="Y754" s="8"/>
      <c r="Z754" s="8"/>
      <c r="AA754" s="8"/>
      <c r="AB754" s="8"/>
      <c r="AC754" s="8"/>
      <c r="AD754" s="8"/>
      <c r="AE754" s="8"/>
      <c r="AF754" s="8"/>
    </row>
    <row r="755" ht="12.0" customHeight="1">
      <c r="A755" s="7" t="s">
        <v>55</v>
      </c>
      <c r="B755" s="40">
        <v>42921.0</v>
      </c>
      <c r="C755" s="39">
        <v>2017.0</v>
      </c>
      <c r="D755" s="3" t="s">
        <v>72</v>
      </c>
      <c r="E755" s="8" t="s">
        <v>587</v>
      </c>
      <c r="F755" s="8" t="s">
        <v>588</v>
      </c>
      <c r="G755" s="8" t="s">
        <v>432</v>
      </c>
      <c r="H755" s="29">
        <v>1.0</v>
      </c>
      <c r="I755" s="8" t="s">
        <v>328</v>
      </c>
      <c r="J755" s="8" t="s">
        <v>329</v>
      </c>
      <c r="K755" s="29">
        <v>7.0</v>
      </c>
      <c r="L755" s="70" t="s">
        <v>692</v>
      </c>
      <c r="M755" s="39">
        <v>1.0</v>
      </c>
      <c r="N755" s="3" t="s">
        <v>502</v>
      </c>
      <c r="O755" s="3" t="s">
        <v>55</v>
      </c>
      <c r="P755" s="8"/>
      <c r="Q755" s="8"/>
      <c r="R755" s="8"/>
      <c r="S755" s="8"/>
      <c r="T755" s="8"/>
      <c r="U755" s="8"/>
      <c r="V755" s="8"/>
      <c r="W755" s="8"/>
      <c r="X755" s="8"/>
      <c r="Y755" s="8"/>
      <c r="Z755" s="8"/>
      <c r="AA755" s="8"/>
      <c r="AB755" s="8"/>
      <c r="AC755" s="8"/>
      <c r="AD755" s="8"/>
      <c r="AE755" s="8"/>
      <c r="AF755" s="8"/>
    </row>
    <row r="756" ht="12.0" customHeight="1">
      <c r="A756" s="7" t="s">
        <v>55</v>
      </c>
      <c r="B756" s="40">
        <v>42921.0</v>
      </c>
      <c r="C756" s="39">
        <v>2017.0</v>
      </c>
      <c r="D756" s="3" t="s">
        <v>72</v>
      </c>
      <c r="E756" s="8" t="s">
        <v>587</v>
      </c>
      <c r="F756" s="8" t="s">
        <v>588</v>
      </c>
      <c r="G756" s="8" t="s">
        <v>432</v>
      </c>
      <c r="H756" s="29">
        <v>1.0</v>
      </c>
      <c r="I756" s="8" t="s">
        <v>340</v>
      </c>
      <c r="J756" s="8" t="s">
        <v>341</v>
      </c>
      <c r="K756" s="29">
        <v>2.0</v>
      </c>
      <c r="L756" s="70" t="s">
        <v>692</v>
      </c>
      <c r="M756" s="39">
        <v>1.0</v>
      </c>
      <c r="N756" s="3" t="s">
        <v>502</v>
      </c>
      <c r="O756" s="3" t="s">
        <v>55</v>
      </c>
      <c r="P756" s="8"/>
      <c r="Q756" s="8"/>
      <c r="R756" s="8"/>
      <c r="S756" s="8"/>
      <c r="T756" s="8"/>
      <c r="U756" s="8"/>
      <c r="V756" s="8"/>
      <c r="W756" s="8"/>
      <c r="X756" s="8"/>
      <c r="Y756" s="8"/>
      <c r="Z756" s="8"/>
      <c r="AA756" s="8"/>
      <c r="AB756" s="8"/>
      <c r="AC756" s="8"/>
      <c r="AD756" s="8"/>
      <c r="AE756" s="8"/>
      <c r="AF756" s="8"/>
    </row>
    <row r="757" ht="12.0" customHeight="1">
      <c r="A757" s="7" t="s">
        <v>55</v>
      </c>
      <c r="B757" s="40">
        <v>42921.0</v>
      </c>
      <c r="C757" s="39">
        <v>2017.0</v>
      </c>
      <c r="D757" s="3" t="s">
        <v>72</v>
      </c>
      <c r="E757" s="8" t="s">
        <v>587</v>
      </c>
      <c r="F757" s="8" t="s">
        <v>588</v>
      </c>
      <c r="G757" s="8" t="s">
        <v>432</v>
      </c>
      <c r="H757" s="29">
        <v>2.0</v>
      </c>
      <c r="I757" s="8" t="s">
        <v>307</v>
      </c>
      <c r="J757" s="8" t="s">
        <v>308</v>
      </c>
      <c r="K757" s="29">
        <v>5.0</v>
      </c>
      <c r="L757" s="70" t="s">
        <v>692</v>
      </c>
      <c r="M757" s="39">
        <v>1.0</v>
      </c>
      <c r="N757" s="3" t="s">
        <v>502</v>
      </c>
      <c r="O757" s="3" t="s">
        <v>55</v>
      </c>
      <c r="P757" s="8"/>
      <c r="Q757" s="8"/>
      <c r="R757" s="8"/>
      <c r="S757" s="8"/>
      <c r="T757" s="8"/>
      <c r="U757" s="8"/>
      <c r="V757" s="8"/>
      <c r="W757" s="8"/>
      <c r="X757" s="8"/>
      <c r="Y757" s="8"/>
      <c r="Z757" s="8"/>
      <c r="AA757" s="8"/>
      <c r="AB757" s="8"/>
      <c r="AC757" s="8"/>
      <c r="AD757" s="8"/>
      <c r="AE757" s="8"/>
      <c r="AF757" s="8"/>
    </row>
    <row r="758" ht="12.0" customHeight="1">
      <c r="A758" s="7" t="s">
        <v>55</v>
      </c>
      <c r="B758" s="40">
        <v>42921.0</v>
      </c>
      <c r="C758" s="39">
        <v>2017.0</v>
      </c>
      <c r="D758" s="3" t="s">
        <v>72</v>
      </c>
      <c r="E758" s="8" t="s">
        <v>587</v>
      </c>
      <c r="F758" s="8" t="s">
        <v>588</v>
      </c>
      <c r="G758" s="8" t="s">
        <v>432</v>
      </c>
      <c r="H758" s="29">
        <v>2.0</v>
      </c>
      <c r="I758" s="8" t="s">
        <v>314</v>
      </c>
      <c r="J758" s="8" t="s">
        <v>315</v>
      </c>
      <c r="K758" s="29">
        <v>9.0</v>
      </c>
      <c r="L758" s="70" t="s">
        <v>692</v>
      </c>
      <c r="M758" s="39">
        <v>1.0</v>
      </c>
      <c r="N758" s="3" t="s">
        <v>502</v>
      </c>
      <c r="O758" s="3" t="s">
        <v>55</v>
      </c>
      <c r="P758" s="8"/>
      <c r="Q758" s="8"/>
      <c r="R758" s="8"/>
      <c r="S758" s="8"/>
      <c r="T758" s="8"/>
      <c r="U758" s="8"/>
      <c r="V758" s="8"/>
      <c r="W758" s="8"/>
      <c r="X758" s="8"/>
      <c r="Y758" s="8"/>
      <c r="Z758" s="8"/>
      <c r="AA758" s="8"/>
      <c r="AB758" s="8"/>
      <c r="AC758" s="8"/>
      <c r="AD758" s="8"/>
      <c r="AE758" s="8"/>
      <c r="AF758" s="8"/>
    </row>
    <row r="759" ht="12.0" customHeight="1">
      <c r="A759" s="7" t="s">
        <v>55</v>
      </c>
      <c r="B759" s="40">
        <v>42921.0</v>
      </c>
      <c r="C759" s="39">
        <v>2017.0</v>
      </c>
      <c r="D759" s="3" t="s">
        <v>72</v>
      </c>
      <c r="E759" s="8" t="s">
        <v>587</v>
      </c>
      <c r="F759" s="8" t="s">
        <v>588</v>
      </c>
      <c r="G759" s="8" t="s">
        <v>432</v>
      </c>
      <c r="H759" s="29">
        <v>2.0</v>
      </c>
      <c r="I759" s="8" t="s">
        <v>328</v>
      </c>
      <c r="J759" s="8" t="s">
        <v>329</v>
      </c>
      <c r="K759" s="29">
        <v>16.0</v>
      </c>
      <c r="L759" s="70" t="s">
        <v>692</v>
      </c>
      <c r="M759" s="39">
        <v>1.0</v>
      </c>
      <c r="N759" s="3" t="s">
        <v>502</v>
      </c>
      <c r="O759" s="3" t="s">
        <v>55</v>
      </c>
      <c r="P759" s="8"/>
      <c r="Q759" s="8"/>
      <c r="R759" s="8"/>
      <c r="S759" s="8"/>
      <c r="T759" s="8"/>
      <c r="U759" s="8"/>
      <c r="V759" s="8"/>
      <c r="W759" s="8"/>
      <c r="X759" s="8"/>
      <c r="Y759" s="8"/>
      <c r="Z759" s="8"/>
      <c r="AA759" s="8"/>
      <c r="AB759" s="8"/>
      <c r="AC759" s="8"/>
      <c r="AD759" s="8"/>
      <c r="AE759" s="8"/>
      <c r="AF759" s="8"/>
    </row>
    <row r="760" ht="12.0" customHeight="1">
      <c r="A760" s="7" t="s">
        <v>55</v>
      </c>
      <c r="B760" s="40">
        <v>42921.0</v>
      </c>
      <c r="C760" s="39">
        <v>2017.0</v>
      </c>
      <c r="D760" s="3" t="s">
        <v>72</v>
      </c>
      <c r="E760" s="8" t="s">
        <v>587</v>
      </c>
      <c r="F760" s="8" t="s">
        <v>588</v>
      </c>
      <c r="G760" s="8" t="s">
        <v>432</v>
      </c>
      <c r="H760" s="29">
        <v>2.0</v>
      </c>
      <c r="I760" s="8" t="s">
        <v>113</v>
      </c>
      <c r="J760" s="8" t="s">
        <v>114</v>
      </c>
      <c r="K760" s="29">
        <v>169.0</v>
      </c>
      <c r="L760" s="70" t="s">
        <v>692</v>
      </c>
      <c r="M760" s="3">
        <v>1.0</v>
      </c>
      <c r="N760" s="3" t="s">
        <v>54</v>
      </c>
      <c r="O760" s="3">
        <f>1/128</f>
        <v>0.0078125</v>
      </c>
      <c r="P760" s="8"/>
      <c r="Q760" s="8"/>
      <c r="R760" s="8"/>
      <c r="S760" s="8"/>
      <c r="T760" s="8"/>
      <c r="U760" s="8"/>
      <c r="V760" s="8"/>
      <c r="W760" s="8"/>
      <c r="X760" s="8"/>
      <c r="Y760" s="8"/>
      <c r="Z760" s="8"/>
      <c r="AA760" s="8"/>
      <c r="AB760" s="8"/>
      <c r="AC760" s="8"/>
      <c r="AD760" s="8"/>
      <c r="AE760" s="8"/>
      <c r="AF760" s="8"/>
    </row>
    <row r="761" ht="12.0" customHeight="1">
      <c r="A761" s="7" t="s">
        <v>55</v>
      </c>
      <c r="B761" s="40">
        <v>42921.0</v>
      </c>
      <c r="C761" s="39">
        <v>2017.0</v>
      </c>
      <c r="D761" s="3" t="s">
        <v>72</v>
      </c>
      <c r="E761" s="8" t="s">
        <v>587</v>
      </c>
      <c r="F761" s="8" t="s">
        <v>588</v>
      </c>
      <c r="G761" s="8" t="s">
        <v>432</v>
      </c>
      <c r="H761" s="29">
        <v>2.0</v>
      </c>
      <c r="I761" s="8" t="s">
        <v>340</v>
      </c>
      <c r="J761" s="8" t="s">
        <v>341</v>
      </c>
      <c r="K761" s="29">
        <v>1.0</v>
      </c>
      <c r="L761" s="70" t="s">
        <v>692</v>
      </c>
      <c r="M761" s="39">
        <v>1.0</v>
      </c>
      <c r="N761" s="3" t="s">
        <v>502</v>
      </c>
      <c r="O761" s="3" t="s">
        <v>55</v>
      </c>
      <c r="P761" s="8"/>
      <c r="Q761" s="8"/>
      <c r="R761" s="8"/>
      <c r="S761" s="8"/>
      <c r="T761" s="8"/>
      <c r="U761" s="8"/>
      <c r="V761" s="8"/>
      <c r="W761" s="8"/>
      <c r="X761" s="8"/>
      <c r="Y761" s="8"/>
      <c r="Z761" s="8"/>
      <c r="AA761" s="8"/>
      <c r="AB761" s="8"/>
      <c r="AC761" s="8"/>
      <c r="AD761" s="8"/>
      <c r="AE761" s="8"/>
      <c r="AF761" s="8"/>
    </row>
    <row r="762" ht="12.0" customHeight="1">
      <c r="A762" s="7" t="s">
        <v>55</v>
      </c>
      <c r="B762" s="37">
        <v>42927.0</v>
      </c>
      <c r="C762" s="29">
        <v>2017.0</v>
      </c>
      <c r="D762" s="8" t="s">
        <v>72</v>
      </c>
      <c r="E762" s="8" t="s">
        <v>269</v>
      </c>
      <c r="F762" s="8" t="s">
        <v>594</v>
      </c>
      <c r="G762" s="8" t="s">
        <v>422</v>
      </c>
      <c r="H762" s="29">
        <v>1.0</v>
      </c>
      <c r="I762" s="8" t="s">
        <v>324</v>
      </c>
      <c r="J762" s="8" t="s">
        <v>325</v>
      </c>
      <c r="K762" s="29">
        <v>1.0</v>
      </c>
      <c r="L762" s="8" t="s">
        <v>764</v>
      </c>
      <c r="M762" s="39">
        <v>1.0</v>
      </c>
      <c r="N762" s="3" t="s">
        <v>502</v>
      </c>
      <c r="O762" s="3" t="s">
        <v>55</v>
      </c>
      <c r="P762" s="8" t="s">
        <v>802</v>
      </c>
      <c r="Q762" s="8"/>
      <c r="R762" s="8"/>
      <c r="S762" s="8"/>
      <c r="T762" s="8"/>
      <c r="U762" s="8"/>
      <c r="V762" s="8"/>
      <c r="W762" s="8"/>
      <c r="X762" s="8"/>
      <c r="Y762" s="8"/>
      <c r="Z762" s="8"/>
      <c r="AA762" s="8"/>
      <c r="AB762" s="8"/>
      <c r="AC762" s="8"/>
      <c r="AD762" s="8"/>
      <c r="AE762" s="8"/>
      <c r="AF762" s="8"/>
    </row>
    <row r="763" ht="12.0" customHeight="1">
      <c r="A763" s="7" t="s">
        <v>55</v>
      </c>
      <c r="B763" s="37">
        <v>42927.0</v>
      </c>
      <c r="C763" s="29">
        <v>2017.0</v>
      </c>
      <c r="D763" s="8" t="s">
        <v>72</v>
      </c>
      <c r="E763" s="8" t="s">
        <v>269</v>
      </c>
      <c r="F763" s="8" t="s">
        <v>594</v>
      </c>
      <c r="G763" s="8" t="s">
        <v>422</v>
      </c>
      <c r="H763" s="29">
        <v>1.0</v>
      </c>
      <c r="I763" s="8" t="s">
        <v>208</v>
      </c>
      <c r="J763" s="8" t="s">
        <v>209</v>
      </c>
      <c r="K763" s="29">
        <v>1.0</v>
      </c>
      <c r="L763" s="78" t="s">
        <v>682</v>
      </c>
      <c r="M763" s="3">
        <v>1.0</v>
      </c>
      <c r="N763" s="3" t="s">
        <v>502</v>
      </c>
      <c r="O763" s="3" t="s">
        <v>55</v>
      </c>
      <c r="P763" s="8"/>
      <c r="Q763" s="8"/>
      <c r="R763" s="8"/>
      <c r="S763" s="8"/>
      <c r="T763" s="8"/>
      <c r="U763" s="8"/>
      <c r="V763" s="8"/>
      <c r="W763" s="8"/>
      <c r="X763" s="8"/>
      <c r="Y763" s="8"/>
      <c r="Z763" s="8"/>
      <c r="AA763" s="8"/>
      <c r="AB763" s="8"/>
      <c r="AC763" s="8"/>
      <c r="AD763" s="8"/>
      <c r="AE763" s="8"/>
      <c r="AF763" s="8"/>
    </row>
    <row r="764" ht="12.0" customHeight="1">
      <c r="A764" s="7" t="s">
        <v>55</v>
      </c>
      <c r="B764" s="37">
        <v>42927.0</v>
      </c>
      <c r="C764" s="29">
        <v>2017.0</v>
      </c>
      <c r="D764" s="8" t="s">
        <v>72</v>
      </c>
      <c r="E764" s="8" t="s">
        <v>269</v>
      </c>
      <c r="F764" s="8" t="s">
        <v>594</v>
      </c>
      <c r="G764" s="8" t="s">
        <v>803</v>
      </c>
      <c r="H764" s="29">
        <v>1.0</v>
      </c>
      <c r="I764" s="8" t="s">
        <v>354</v>
      </c>
      <c r="J764" s="8" t="s">
        <v>355</v>
      </c>
      <c r="K764" s="29">
        <v>1.0</v>
      </c>
      <c r="L764" s="78" t="s">
        <v>682</v>
      </c>
      <c r="M764" s="3">
        <v>1.0</v>
      </c>
      <c r="N764" s="3" t="s">
        <v>502</v>
      </c>
      <c r="O764" s="3" t="s">
        <v>55</v>
      </c>
      <c r="P764" s="8" t="s">
        <v>804</v>
      </c>
      <c r="Q764" s="8"/>
      <c r="R764" s="8"/>
      <c r="S764" s="8"/>
      <c r="T764" s="8"/>
      <c r="U764" s="8"/>
      <c r="V764" s="8"/>
      <c r="W764" s="8"/>
      <c r="X764" s="8"/>
      <c r="Y764" s="8"/>
      <c r="Z764" s="8"/>
      <c r="AA764" s="8"/>
      <c r="AB764" s="8"/>
      <c r="AC764" s="8"/>
      <c r="AD764" s="8"/>
      <c r="AE764" s="8"/>
      <c r="AF764" s="8"/>
    </row>
    <row r="765" ht="12.0" customHeight="1">
      <c r="A765" s="7" t="s">
        <v>55</v>
      </c>
      <c r="B765" s="37">
        <v>42927.0</v>
      </c>
      <c r="C765" s="29">
        <v>2017.0</v>
      </c>
      <c r="D765" s="8" t="s">
        <v>72</v>
      </c>
      <c r="E765" s="8" t="s">
        <v>269</v>
      </c>
      <c r="F765" s="8" t="s">
        <v>594</v>
      </c>
      <c r="G765" s="8" t="s">
        <v>803</v>
      </c>
      <c r="H765" s="29">
        <v>1.0</v>
      </c>
      <c r="I765" s="8" t="s">
        <v>324</v>
      </c>
      <c r="J765" s="8" t="s">
        <v>325</v>
      </c>
      <c r="K765" s="29">
        <v>1.0</v>
      </c>
      <c r="L765" s="8" t="s">
        <v>764</v>
      </c>
      <c r="M765" s="39">
        <v>1.0</v>
      </c>
      <c r="N765" s="3" t="s">
        <v>502</v>
      </c>
      <c r="O765" s="3" t="s">
        <v>55</v>
      </c>
      <c r="P765" s="8" t="s">
        <v>805</v>
      </c>
      <c r="Q765" s="8"/>
      <c r="R765" s="8"/>
      <c r="S765" s="8"/>
      <c r="T765" s="8"/>
      <c r="U765" s="8"/>
      <c r="V765" s="8"/>
      <c r="W765" s="8"/>
      <c r="X765" s="8"/>
      <c r="Y765" s="8"/>
      <c r="Z765" s="8"/>
      <c r="AA765" s="8"/>
      <c r="AB765" s="8"/>
      <c r="AC765" s="8"/>
      <c r="AD765" s="8"/>
      <c r="AE765" s="8"/>
      <c r="AF765" s="8"/>
    </row>
    <row r="766" ht="12.0" customHeight="1">
      <c r="A766" s="7" t="s">
        <v>55</v>
      </c>
      <c r="B766" s="37">
        <v>42927.0</v>
      </c>
      <c r="C766" s="29">
        <v>2017.0</v>
      </c>
      <c r="D766" s="8" t="s">
        <v>72</v>
      </c>
      <c r="E766" s="8" t="s">
        <v>269</v>
      </c>
      <c r="F766" s="8" t="s">
        <v>594</v>
      </c>
      <c r="G766" s="8" t="s">
        <v>803</v>
      </c>
      <c r="H766" s="29">
        <v>1.0</v>
      </c>
      <c r="I766" s="8" t="s">
        <v>156</v>
      </c>
      <c r="J766" s="8" t="s">
        <v>157</v>
      </c>
      <c r="K766" s="29">
        <v>52.0</v>
      </c>
      <c r="L766" s="78" t="s">
        <v>806</v>
      </c>
      <c r="M766" s="3">
        <v>1.0</v>
      </c>
      <c r="N766" s="3" t="s">
        <v>502</v>
      </c>
      <c r="O766" s="3" t="s">
        <v>55</v>
      </c>
      <c r="P766" s="8"/>
      <c r="Q766" s="8"/>
      <c r="R766" s="8"/>
      <c r="S766" s="8"/>
      <c r="T766" s="8"/>
      <c r="U766" s="8"/>
      <c r="V766" s="8"/>
      <c r="W766" s="8"/>
      <c r="X766" s="8"/>
      <c r="Y766" s="8"/>
      <c r="Z766" s="8"/>
      <c r="AA766" s="8"/>
      <c r="AB766" s="8"/>
      <c r="AC766" s="8"/>
      <c r="AD766" s="8"/>
      <c r="AE766" s="8"/>
      <c r="AF766" s="8"/>
    </row>
    <row r="767" ht="12.0" customHeight="1">
      <c r="A767" s="7" t="s">
        <v>55</v>
      </c>
      <c r="B767" s="37">
        <v>42927.0</v>
      </c>
      <c r="C767" s="29">
        <v>2017.0</v>
      </c>
      <c r="D767" s="8" t="s">
        <v>72</v>
      </c>
      <c r="E767" s="8" t="s">
        <v>269</v>
      </c>
      <c r="F767" s="8" t="s">
        <v>594</v>
      </c>
      <c r="G767" s="8" t="s">
        <v>803</v>
      </c>
      <c r="H767" s="29">
        <v>1.0</v>
      </c>
      <c r="I767" s="8" t="s">
        <v>314</v>
      </c>
      <c r="J767" s="8" t="s">
        <v>315</v>
      </c>
      <c r="K767" s="29">
        <v>2.0</v>
      </c>
      <c r="L767" s="78" t="s">
        <v>692</v>
      </c>
      <c r="M767" s="39">
        <v>1.0</v>
      </c>
      <c r="N767" s="3" t="s">
        <v>502</v>
      </c>
      <c r="O767" s="3" t="s">
        <v>55</v>
      </c>
      <c r="P767" s="8"/>
      <c r="Q767" s="8"/>
      <c r="R767" s="8"/>
      <c r="S767" s="8"/>
      <c r="T767" s="8"/>
      <c r="U767" s="8"/>
      <c r="V767" s="8"/>
      <c r="W767" s="8"/>
      <c r="X767" s="8"/>
      <c r="Y767" s="8"/>
      <c r="Z767" s="8"/>
      <c r="AA767" s="8"/>
      <c r="AB767" s="8"/>
      <c r="AC767" s="8"/>
      <c r="AD767" s="8"/>
      <c r="AE767" s="8"/>
      <c r="AF767" s="8"/>
    </row>
    <row r="768" ht="12.0" customHeight="1">
      <c r="A768" s="7" t="s">
        <v>55</v>
      </c>
      <c r="B768" s="37">
        <v>42927.0</v>
      </c>
      <c r="C768" s="29">
        <v>2017.0</v>
      </c>
      <c r="D768" s="8" t="s">
        <v>72</v>
      </c>
      <c r="E768" s="8" t="s">
        <v>269</v>
      </c>
      <c r="F768" s="8" t="s">
        <v>594</v>
      </c>
      <c r="G768" s="8" t="s">
        <v>803</v>
      </c>
      <c r="H768" s="29">
        <v>2.0</v>
      </c>
      <c r="I768" s="8" t="s">
        <v>314</v>
      </c>
      <c r="J768" s="8" t="s">
        <v>315</v>
      </c>
      <c r="K768" s="29">
        <v>1.0</v>
      </c>
      <c r="L768" s="78" t="s">
        <v>692</v>
      </c>
      <c r="M768" s="39">
        <v>1.0</v>
      </c>
      <c r="N768" s="3" t="s">
        <v>502</v>
      </c>
      <c r="O768" s="3" t="s">
        <v>55</v>
      </c>
      <c r="P768" s="8"/>
      <c r="Q768" s="8"/>
      <c r="R768" s="8"/>
      <c r="S768" s="8"/>
      <c r="T768" s="8"/>
      <c r="U768" s="8"/>
      <c r="V768" s="8"/>
      <c r="W768" s="8"/>
      <c r="X768" s="8"/>
      <c r="Y768" s="8"/>
      <c r="Z768" s="8"/>
      <c r="AA768" s="8"/>
      <c r="AB768" s="8"/>
      <c r="AC768" s="8"/>
      <c r="AD768" s="8"/>
      <c r="AE768" s="8"/>
      <c r="AF768" s="8"/>
    </row>
    <row r="769" ht="12.0" customHeight="1">
      <c r="A769" s="7" t="s">
        <v>55</v>
      </c>
      <c r="B769" s="37">
        <v>42927.0</v>
      </c>
      <c r="C769" s="29">
        <v>2017.0</v>
      </c>
      <c r="D769" s="8" t="s">
        <v>72</v>
      </c>
      <c r="E769" s="8" t="s">
        <v>269</v>
      </c>
      <c r="F769" s="8" t="s">
        <v>594</v>
      </c>
      <c r="G769" s="8" t="s">
        <v>803</v>
      </c>
      <c r="H769" s="29">
        <v>2.0</v>
      </c>
      <c r="I769" s="8" t="s">
        <v>324</v>
      </c>
      <c r="J769" s="8" t="s">
        <v>325</v>
      </c>
      <c r="K769" s="29">
        <v>5.0</v>
      </c>
      <c r="L769" s="8" t="s">
        <v>764</v>
      </c>
      <c r="M769" s="39">
        <v>1.0</v>
      </c>
      <c r="N769" s="3" t="s">
        <v>502</v>
      </c>
      <c r="O769" s="3" t="s">
        <v>55</v>
      </c>
      <c r="P769" s="8" t="s">
        <v>807</v>
      </c>
      <c r="Q769" s="8"/>
      <c r="R769" s="8"/>
      <c r="S769" s="8"/>
      <c r="T769" s="8"/>
      <c r="U769" s="8"/>
      <c r="V769" s="8"/>
      <c r="W769" s="8"/>
      <c r="X769" s="8"/>
      <c r="Y769" s="8"/>
      <c r="Z769" s="8"/>
      <c r="AA769" s="8"/>
      <c r="AB769" s="8"/>
      <c r="AC769" s="8"/>
      <c r="AD769" s="8"/>
      <c r="AE769" s="8"/>
      <c r="AF769" s="8"/>
    </row>
    <row r="770" ht="12.0" customHeight="1">
      <c r="A770" s="7" t="s">
        <v>55</v>
      </c>
      <c r="B770" s="37">
        <v>42927.0</v>
      </c>
      <c r="C770" s="29">
        <v>2017.0</v>
      </c>
      <c r="D770" s="8" t="s">
        <v>72</v>
      </c>
      <c r="E770" s="8" t="s">
        <v>269</v>
      </c>
      <c r="F770" s="8" t="s">
        <v>594</v>
      </c>
      <c r="G770" s="8" t="s">
        <v>803</v>
      </c>
      <c r="H770" s="29">
        <v>2.0</v>
      </c>
      <c r="I770" s="8" t="s">
        <v>156</v>
      </c>
      <c r="J770" s="8" t="s">
        <v>157</v>
      </c>
      <c r="K770" s="29">
        <v>6.0</v>
      </c>
      <c r="L770" s="78" t="s">
        <v>806</v>
      </c>
      <c r="M770" s="3">
        <v>1.0</v>
      </c>
      <c r="N770" s="3" t="s">
        <v>502</v>
      </c>
      <c r="O770" s="3" t="s">
        <v>55</v>
      </c>
      <c r="P770" s="8"/>
      <c r="Q770" s="8"/>
      <c r="R770" s="8"/>
      <c r="S770" s="8"/>
      <c r="T770" s="8"/>
      <c r="U770" s="8"/>
      <c r="V770" s="8"/>
      <c r="W770" s="8"/>
      <c r="X770" s="8"/>
      <c r="Y770" s="8"/>
      <c r="Z770" s="8"/>
      <c r="AA770" s="8"/>
      <c r="AB770" s="8"/>
      <c r="AC770" s="8"/>
      <c r="AD770" s="8"/>
      <c r="AE770" s="8"/>
      <c r="AF770" s="8"/>
    </row>
    <row r="771" ht="12.0" customHeight="1">
      <c r="A771" s="7" t="s">
        <v>55</v>
      </c>
      <c r="B771" s="37">
        <v>42927.0</v>
      </c>
      <c r="C771" s="29">
        <v>2017.0</v>
      </c>
      <c r="D771" s="8" t="s">
        <v>72</v>
      </c>
      <c r="E771" s="8" t="s">
        <v>269</v>
      </c>
      <c r="F771" s="8" t="s">
        <v>594</v>
      </c>
      <c r="G771" s="8" t="s">
        <v>808</v>
      </c>
      <c r="H771" s="29">
        <v>2.0</v>
      </c>
      <c r="I771" s="8" t="s">
        <v>314</v>
      </c>
      <c r="J771" s="8" t="s">
        <v>315</v>
      </c>
      <c r="K771" s="29">
        <v>2.0</v>
      </c>
      <c r="L771" s="78" t="s">
        <v>692</v>
      </c>
      <c r="M771" s="39">
        <v>1.0</v>
      </c>
      <c r="N771" s="3" t="s">
        <v>502</v>
      </c>
      <c r="O771" s="3" t="s">
        <v>55</v>
      </c>
      <c r="P771" s="8"/>
      <c r="Q771" s="8"/>
      <c r="R771" s="8"/>
      <c r="S771" s="8"/>
      <c r="T771" s="8"/>
      <c r="U771" s="8"/>
      <c r="V771" s="8"/>
      <c r="W771" s="8"/>
      <c r="X771" s="8"/>
      <c r="Y771" s="8"/>
      <c r="Z771" s="8"/>
      <c r="AA771" s="8"/>
      <c r="AB771" s="8"/>
      <c r="AC771" s="8"/>
      <c r="AD771" s="8"/>
      <c r="AE771" s="8"/>
      <c r="AF771" s="8"/>
    </row>
    <row r="772" ht="12.0" customHeight="1">
      <c r="A772" s="7" t="s">
        <v>55</v>
      </c>
      <c r="B772" s="37">
        <v>42927.0</v>
      </c>
      <c r="C772" s="29">
        <v>2017.0</v>
      </c>
      <c r="D772" s="8" t="s">
        <v>72</v>
      </c>
      <c r="E772" s="8" t="s">
        <v>269</v>
      </c>
      <c r="F772" s="8" t="s">
        <v>594</v>
      </c>
      <c r="G772" s="8" t="s">
        <v>809</v>
      </c>
      <c r="H772" s="29">
        <v>1.0</v>
      </c>
      <c r="I772" s="8" t="s">
        <v>208</v>
      </c>
      <c r="J772" s="8" t="s">
        <v>209</v>
      </c>
      <c r="K772" s="29">
        <v>1.0</v>
      </c>
      <c r="L772" s="78" t="s">
        <v>682</v>
      </c>
      <c r="M772" s="3">
        <v>1.0</v>
      </c>
      <c r="N772" s="3" t="s">
        <v>502</v>
      </c>
      <c r="O772" s="3" t="s">
        <v>55</v>
      </c>
      <c r="P772" s="8"/>
      <c r="Q772" s="8"/>
      <c r="R772" s="8"/>
      <c r="S772" s="8"/>
      <c r="T772" s="8"/>
      <c r="U772" s="8"/>
      <c r="V772" s="8"/>
      <c r="W772" s="8"/>
      <c r="X772" s="8"/>
      <c r="Y772" s="8"/>
      <c r="Z772" s="8"/>
      <c r="AA772" s="8"/>
      <c r="AB772" s="8"/>
      <c r="AC772" s="8"/>
      <c r="AD772" s="8"/>
      <c r="AE772" s="8"/>
      <c r="AF772" s="8"/>
    </row>
    <row r="773" ht="12.0" customHeight="1">
      <c r="A773" s="7" t="s">
        <v>55</v>
      </c>
      <c r="B773" s="37">
        <v>42927.0</v>
      </c>
      <c r="C773" s="29">
        <v>2017.0</v>
      </c>
      <c r="D773" s="8" t="s">
        <v>72</v>
      </c>
      <c r="E773" s="8" t="s">
        <v>269</v>
      </c>
      <c r="F773" s="8" t="s">
        <v>594</v>
      </c>
      <c r="G773" s="8" t="s">
        <v>809</v>
      </c>
      <c r="H773" s="29">
        <v>1.0</v>
      </c>
      <c r="I773" s="8" t="s">
        <v>156</v>
      </c>
      <c r="J773" s="8" t="s">
        <v>157</v>
      </c>
      <c r="K773" s="29">
        <v>451.0</v>
      </c>
      <c r="L773" s="78" t="s">
        <v>810</v>
      </c>
      <c r="M773" s="3">
        <v>1.0</v>
      </c>
      <c r="N773" s="3" t="s">
        <v>502</v>
      </c>
      <c r="O773" s="3" t="s">
        <v>55</v>
      </c>
      <c r="P773" s="8"/>
      <c r="Q773" s="8"/>
      <c r="R773" s="8"/>
      <c r="S773" s="8"/>
      <c r="T773" s="8"/>
      <c r="U773" s="8"/>
      <c r="V773" s="8"/>
      <c r="W773" s="8"/>
      <c r="X773" s="8"/>
      <c r="Y773" s="8"/>
      <c r="Z773" s="8"/>
      <c r="AA773" s="8"/>
      <c r="AB773" s="8"/>
      <c r="AC773" s="8"/>
      <c r="AD773" s="8"/>
      <c r="AE773" s="8"/>
      <c r="AF773" s="8"/>
    </row>
    <row r="774" ht="12.0" customHeight="1">
      <c r="A774" s="7" t="s">
        <v>55</v>
      </c>
      <c r="B774" s="37">
        <v>42927.0</v>
      </c>
      <c r="C774" s="29">
        <v>2017.0</v>
      </c>
      <c r="D774" s="8" t="s">
        <v>72</v>
      </c>
      <c r="E774" s="8" t="s">
        <v>269</v>
      </c>
      <c r="F774" s="8" t="s">
        <v>594</v>
      </c>
      <c r="G774" s="8" t="s">
        <v>809</v>
      </c>
      <c r="H774" s="29">
        <v>1.0</v>
      </c>
      <c r="I774" s="8" t="s">
        <v>324</v>
      </c>
      <c r="J774" s="8" t="s">
        <v>325</v>
      </c>
      <c r="K774" s="29">
        <v>1.0</v>
      </c>
      <c r="L774" s="8" t="s">
        <v>764</v>
      </c>
      <c r="M774" s="39">
        <v>1.0</v>
      </c>
      <c r="N774" s="3" t="s">
        <v>502</v>
      </c>
      <c r="O774" s="3" t="s">
        <v>55</v>
      </c>
      <c r="P774" s="8" t="s">
        <v>805</v>
      </c>
      <c r="Q774" s="8"/>
      <c r="R774" s="8"/>
      <c r="S774" s="8"/>
      <c r="T774" s="8"/>
      <c r="U774" s="8"/>
      <c r="V774" s="8"/>
      <c r="W774" s="8"/>
      <c r="X774" s="8"/>
      <c r="Y774" s="8"/>
      <c r="Z774" s="8"/>
      <c r="AA774" s="8"/>
      <c r="AB774" s="8"/>
      <c r="AC774" s="8"/>
      <c r="AD774" s="8"/>
      <c r="AE774" s="8"/>
      <c r="AF774" s="8"/>
    </row>
    <row r="775" ht="12.0" customHeight="1">
      <c r="A775" s="7" t="s">
        <v>55</v>
      </c>
      <c r="B775" s="37">
        <v>42927.0</v>
      </c>
      <c r="C775" s="29">
        <v>2017.0</v>
      </c>
      <c r="D775" s="8" t="s">
        <v>72</v>
      </c>
      <c r="E775" s="8" t="s">
        <v>269</v>
      </c>
      <c r="F775" s="8" t="s">
        <v>594</v>
      </c>
      <c r="G775" s="8" t="s">
        <v>809</v>
      </c>
      <c r="H775" s="29">
        <v>2.0</v>
      </c>
      <c r="I775" s="8" t="s">
        <v>324</v>
      </c>
      <c r="J775" s="8" t="s">
        <v>325</v>
      </c>
      <c r="K775" s="29">
        <v>1.0</v>
      </c>
      <c r="L775" s="8" t="s">
        <v>764</v>
      </c>
      <c r="M775" s="39">
        <v>1.0</v>
      </c>
      <c r="N775" s="3" t="s">
        <v>502</v>
      </c>
      <c r="O775" s="3" t="s">
        <v>55</v>
      </c>
      <c r="P775" s="8" t="s">
        <v>805</v>
      </c>
      <c r="Q775" s="8"/>
      <c r="R775" s="8"/>
      <c r="S775" s="8"/>
      <c r="T775" s="8"/>
      <c r="U775" s="8"/>
      <c r="V775" s="8"/>
      <c r="W775" s="8"/>
      <c r="X775" s="8"/>
      <c r="Y775" s="8"/>
      <c r="Z775" s="8"/>
      <c r="AA775" s="8"/>
      <c r="AB775" s="8"/>
      <c r="AC775" s="8"/>
      <c r="AD775" s="8"/>
      <c r="AE775" s="8"/>
      <c r="AF775" s="8"/>
    </row>
    <row r="776" ht="12.0" customHeight="1">
      <c r="A776" s="7" t="s">
        <v>55</v>
      </c>
      <c r="B776" s="37">
        <v>42927.0</v>
      </c>
      <c r="C776" s="29">
        <v>2017.0</v>
      </c>
      <c r="D776" s="8" t="s">
        <v>72</v>
      </c>
      <c r="E776" s="8" t="s">
        <v>269</v>
      </c>
      <c r="F776" s="8" t="s">
        <v>594</v>
      </c>
      <c r="G776" s="8" t="s">
        <v>809</v>
      </c>
      <c r="H776" s="29">
        <v>2.0</v>
      </c>
      <c r="I776" s="8" t="s">
        <v>156</v>
      </c>
      <c r="J776" s="8" t="s">
        <v>157</v>
      </c>
      <c r="K776" s="29">
        <v>12.0</v>
      </c>
      <c r="L776" s="78" t="s">
        <v>811</v>
      </c>
      <c r="M776" s="3">
        <v>1.0</v>
      </c>
      <c r="N776" s="3" t="s">
        <v>502</v>
      </c>
      <c r="O776" s="3" t="s">
        <v>55</v>
      </c>
      <c r="P776" s="8"/>
      <c r="Q776" s="8"/>
      <c r="R776" s="8"/>
      <c r="S776" s="8"/>
      <c r="T776" s="8"/>
      <c r="U776" s="8"/>
      <c r="V776" s="8"/>
      <c r="W776" s="8"/>
      <c r="X776" s="8"/>
      <c r="Y776" s="8"/>
      <c r="Z776" s="8"/>
      <c r="AA776" s="8"/>
      <c r="AB776" s="8"/>
      <c r="AC776" s="8"/>
      <c r="AD776" s="8"/>
      <c r="AE776" s="8"/>
      <c r="AF776" s="8"/>
    </row>
    <row r="777" ht="12.0" customHeight="1">
      <c r="A777" s="7" t="s">
        <v>55</v>
      </c>
      <c r="B777" s="37">
        <v>42927.0</v>
      </c>
      <c r="C777" s="29">
        <v>2017.0</v>
      </c>
      <c r="D777" s="8" t="s">
        <v>72</v>
      </c>
      <c r="E777" s="8" t="s">
        <v>269</v>
      </c>
      <c r="F777" s="8" t="s">
        <v>594</v>
      </c>
      <c r="G777" s="8" t="s">
        <v>809</v>
      </c>
      <c r="H777" s="29">
        <v>2.0</v>
      </c>
      <c r="I777" s="8" t="s">
        <v>235</v>
      </c>
      <c r="J777" s="8" t="s">
        <v>236</v>
      </c>
      <c r="K777" s="29">
        <v>1.0</v>
      </c>
      <c r="L777" s="78" t="s">
        <v>692</v>
      </c>
      <c r="M777" s="39">
        <v>1.0</v>
      </c>
      <c r="N777" s="3" t="s">
        <v>502</v>
      </c>
      <c r="O777" s="3" t="s">
        <v>55</v>
      </c>
      <c r="P777" s="8" t="s">
        <v>812</v>
      </c>
      <c r="Q777" s="8"/>
      <c r="R777" s="8"/>
      <c r="S777" s="8"/>
      <c r="T777" s="8"/>
      <c r="U777" s="8"/>
      <c r="V777" s="8"/>
      <c r="W777" s="8"/>
      <c r="X777" s="8"/>
      <c r="Y777" s="8"/>
      <c r="Z777" s="8"/>
      <c r="AA777" s="8"/>
      <c r="AB777" s="8"/>
      <c r="AC777" s="8"/>
      <c r="AD777" s="8"/>
      <c r="AE777" s="8"/>
      <c r="AF777" s="8"/>
    </row>
    <row r="778" ht="12.0" customHeight="1">
      <c r="A778" s="7" t="s">
        <v>55</v>
      </c>
      <c r="B778" s="37">
        <v>42927.0</v>
      </c>
      <c r="C778" s="29">
        <v>2017.0</v>
      </c>
      <c r="D778" s="8" t="s">
        <v>72</v>
      </c>
      <c r="E778" s="8" t="s">
        <v>269</v>
      </c>
      <c r="F778" s="8" t="s">
        <v>594</v>
      </c>
      <c r="G778" s="8" t="s">
        <v>427</v>
      </c>
      <c r="H778" s="29">
        <v>1.0</v>
      </c>
      <c r="I778" s="8" t="s">
        <v>311</v>
      </c>
      <c r="J778" s="8" t="s">
        <v>312</v>
      </c>
      <c r="K778" s="29">
        <v>8.0</v>
      </c>
      <c r="L778" s="78" t="s">
        <v>692</v>
      </c>
      <c r="M778" s="39">
        <v>1.0</v>
      </c>
      <c r="N778" s="3" t="s">
        <v>502</v>
      </c>
      <c r="O778" s="3" t="s">
        <v>55</v>
      </c>
      <c r="P778" s="8"/>
      <c r="Q778" s="8"/>
      <c r="R778" s="8"/>
      <c r="S778" s="8"/>
      <c r="T778" s="8"/>
      <c r="U778" s="8"/>
      <c r="V778" s="8"/>
      <c r="W778" s="8"/>
      <c r="X778" s="8"/>
      <c r="Y778" s="8"/>
      <c r="Z778" s="8"/>
      <c r="AA778" s="8"/>
      <c r="AB778" s="8"/>
      <c r="AC778" s="8"/>
      <c r="AD778" s="8"/>
      <c r="AE778" s="8"/>
      <c r="AF778" s="8"/>
    </row>
    <row r="779" ht="12.0" customHeight="1">
      <c r="A779" s="7" t="s">
        <v>55</v>
      </c>
      <c r="B779" s="37">
        <v>42927.0</v>
      </c>
      <c r="C779" s="29">
        <v>2017.0</v>
      </c>
      <c r="D779" s="8" t="s">
        <v>72</v>
      </c>
      <c r="E779" s="8" t="s">
        <v>269</v>
      </c>
      <c r="F779" s="8" t="s">
        <v>594</v>
      </c>
      <c r="G779" s="8" t="s">
        <v>427</v>
      </c>
      <c r="H779" s="29">
        <v>1.0</v>
      </c>
      <c r="I779" s="8" t="s">
        <v>314</v>
      </c>
      <c r="J779" s="8" t="s">
        <v>315</v>
      </c>
      <c r="K779" s="29">
        <v>4.0</v>
      </c>
      <c r="L779" s="78" t="s">
        <v>692</v>
      </c>
      <c r="M779" s="39">
        <v>1.0</v>
      </c>
      <c r="N779" s="3" t="s">
        <v>502</v>
      </c>
      <c r="O779" s="3" t="s">
        <v>55</v>
      </c>
      <c r="P779" s="8"/>
      <c r="Q779" s="8"/>
      <c r="R779" s="8"/>
      <c r="S779" s="8"/>
      <c r="T779" s="8"/>
      <c r="U779" s="8"/>
      <c r="V779" s="8"/>
      <c r="W779" s="8"/>
      <c r="X779" s="8"/>
      <c r="Y779" s="8"/>
      <c r="Z779" s="8"/>
      <c r="AA779" s="8"/>
      <c r="AB779" s="8"/>
      <c r="AC779" s="8"/>
      <c r="AD779" s="8"/>
      <c r="AE779" s="8"/>
      <c r="AF779" s="8"/>
    </row>
    <row r="780" ht="12.0" customHeight="1">
      <c r="A780" s="7" t="s">
        <v>55</v>
      </c>
      <c r="B780" s="37">
        <v>42927.0</v>
      </c>
      <c r="C780" s="29">
        <v>2017.0</v>
      </c>
      <c r="D780" s="8" t="s">
        <v>72</v>
      </c>
      <c r="E780" s="8" t="s">
        <v>269</v>
      </c>
      <c r="F780" s="8" t="s">
        <v>594</v>
      </c>
      <c r="G780" s="8" t="s">
        <v>427</v>
      </c>
      <c r="H780" s="29">
        <v>1.0</v>
      </c>
      <c r="I780" s="8" t="s">
        <v>196</v>
      </c>
      <c r="J780" s="8" t="s">
        <v>197</v>
      </c>
      <c r="K780" s="29">
        <v>4.0</v>
      </c>
      <c r="L780" s="78" t="s">
        <v>692</v>
      </c>
      <c r="M780" s="39">
        <v>1.0</v>
      </c>
      <c r="N780" s="3" t="s">
        <v>502</v>
      </c>
      <c r="O780" s="3" t="s">
        <v>55</v>
      </c>
      <c r="P780" s="8"/>
      <c r="Q780" s="8"/>
      <c r="R780" s="8"/>
      <c r="S780" s="8"/>
      <c r="T780" s="8"/>
      <c r="U780" s="8"/>
      <c r="V780" s="8"/>
      <c r="W780" s="8"/>
      <c r="X780" s="8"/>
      <c r="Y780" s="8"/>
      <c r="Z780" s="8"/>
      <c r="AA780" s="8"/>
      <c r="AB780" s="8"/>
      <c r="AC780" s="8"/>
      <c r="AD780" s="8"/>
      <c r="AE780" s="8"/>
      <c r="AF780" s="8"/>
    </row>
    <row r="781" ht="12.0" customHeight="1">
      <c r="A781" s="7" t="s">
        <v>55</v>
      </c>
      <c r="B781" s="37">
        <v>42927.0</v>
      </c>
      <c r="C781" s="29">
        <v>2017.0</v>
      </c>
      <c r="D781" s="8" t="s">
        <v>72</v>
      </c>
      <c r="E781" s="8" t="s">
        <v>269</v>
      </c>
      <c r="F781" s="8" t="s">
        <v>594</v>
      </c>
      <c r="G781" s="8" t="s">
        <v>427</v>
      </c>
      <c r="H781" s="29">
        <v>1.0</v>
      </c>
      <c r="I781" s="8" t="s">
        <v>235</v>
      </c>
      <c r="J781" s="8" t="s">
        <v>236</v>
      </c>
      <c r="K781" s="29">
        <v>5.0</v>
      </c>
      <c r="L781" s="78" t="s">
        <v>692</v>
      </c>
      <c r="M781" s="39">
        <v>1.0</v>
      </c>
      <c r="N781" s="3" t="s">
        <v>502</v>
      </c>
      <c r="O781" s="3" t="s">
        <v>55</v>
      </c>
      <c r="P781" s="8" t="s">
        <v>813</v>
      </c>
      <c r="Q781" s="8"/>
      <c r="R781" s="8"/>
      <c r="S781" s="8"/>
      <c r="T781" s="8"/>
      <c r="U781" s="8"/>
      <c r="V781" s="8"/>
      <c r="W781" s="8"/>
      <c r="X781" s="8"/>
      <c r="Y781" s="8"/>
      <c r="Z781" s="8"/>
      <c r="AA781" s="8"/>
      <c r="AB781" s="8"/>
      <c r="AC781" s="8"/>
      <c r="AD781" s="8"/>
      <c r="AE781" s="8"/>
      <c r="AF781" s="8"/>
    </row>
    <row r="782" ht="12.0" customHeight="1">
      <c r="A782" s="7" t="s">
        <v>55</v>
      </c>
      <c r="B782" s="37">
        <v>42927.0</v>
      </c>
      <c r="C782" s="29">
        <v>2017.0</v>
      </c>
      <c r="D782" s="8" t="s">
        <v>72</v>
      </c>
      <c r="E782" s="8" t="s">
        <v>269</v>
      </c>
      <c r="F782" s="8" t="s">
        <v>594</v>
      </c>
      <c r="G782" s="8" t="s">
        <v>427</v>
      </c>
      <c r="H782" s="29">
        <v>1.0</v>
      </c>
      <c r="I782" s="8" t="s">
        <v>156</v>
      </c>
      <c r="J782" s="8" t="s">
        <v>157</v>
      </c>
      <c r="K782" s="29">
        <v>465.0</v>
      </c>
      <c r="L782" s="78" t="s">
        <v>806</v>
      </c>
      <c r="M782" s="3">
        <v>1.0</v>
      </c>
      <c r="N782" s="3" t="s">
        <v>502</v>
      </c>
      <c r="O782" s="3" t="s">
        <v>55</v>
      </c>
      <c r="P782" s="8"/>
      <c r="Q782" s="8"/>
      <c r="R782" s="8"/>
      <c r="S782" s="8"/>
      <c r="T782" s="8"/>
      <c r="U782" s="8"/>
      <c r="V782" s="8"/>
      <c r="W782" s="8"/>
      <c r="X782" s="8"/>
      <c r="Y782" s="8"/>
      <c r="Z782" s="8"/>
      <c r="AA782" s="8"/>
      <c r="AB782" s="8"/>
      <c r="AC782" s="8"/>
      <c r="AD782" s="8"/>
      <c r="AE782" s="8"/>
      <c r="AF782" s="8"/>
    </row>
    <row r="783" ht="12.0" customHeight="1">
      <c r="A783" s="7" t="s">
        <v>55</v>
      </c>
      <c r="B783" s="37">
        <v>42927.0</v>
      </c>
      <c r="C783" s="29">
        <v>2017.0</v>
      </c>
      <c r="D783" s="8" t="s">
        <v>72</v>
      </c>
      <c r="E783" s="8" t="s">
        <v>269</v>
      </c>
      <c r="F783" s="8" t="s">
        <v>594</v>
      </c>
      <c r="G783" s="8" t="s">
        <v>427</v>
      </c>
      <c r="H783" s="29">
        <v>2.0</v>
      </c>
      <c r="I783" s="8" t="s">
        <v>110</v>
      </c>
      <c r="J783" s="8" t="s">
        <v>111</v>
      </c>
      <c r="K783" s="29">
        <v>1.0</v>
      </c>
      <c r="L783" s="78" t="s">
        <v>692</v>
      </c>
      <c r="M783" s="39">
        <v>1.0</v>
      </c>
      <c r="N783" s="3" t="s">
        <v>502</v>
      </c>
      <c r="O783" s="3" t="s">
        <v>55</v>
      </c>
      <c r="P783" s="8" t="s">
        <v>813</v>
      </c>
      <c r="Q783" s="8"/>
      <c r="R783" s="8"/>
      <c r="S783" s="8"/>
      <c r="T783" s="8"/>
      <c r="U783" s="8"/>
      <c r="V783" s="8"/>
      <c r="W783" s="8"/>
      <c r="X783" s="8"/>
      <c r="Y783" s="8"/>
      <c r="Z783" s="8"/>
      <c r="AA783" s="8"/>
      <c r="AB783" s="8"/>
      <c r="AC783" s="8"/>
      <c r="AD783" s="8"/>
      <c r="AE783" s="8"/>
      <c r="AF783" s="8"/>
    </row>
    <row r="784" ht="12.0" customHeight="1">
      <c r="A784" s="7" t="s">
        <v>55</v>
      </c>
      <c r="B784" s="81">
        <v>42927.0</v>
      </c>
      <c r="C784" s="79">
        <v>2017.0</v>
      </c>
      <c r="D784" s="77" t="s">
        <v>72</v>
      </c>
      <c r="E784" s="77" t="s">
        <v>269</v>
      </c>
      <c r="F784" s="77" t="s">
        <v>594</v>
      </c>
      <c r="G784" s="77" t="s">
        <v>427</v>
      </c>
      <c r="H784" s="79">
        <v>2.0</v>
      </c>
      <c r="I784" s="77" t="s">
        <v>324</v>
      </c>
      <c r="J784" s="77" t="s">
        <v>325</v>
      </c>
      <c r="K784" s="79">
        <v>2.0</v>
      </c>
      <c r="L784" s="77" t="s">
        <v>764</v>
      </c>
      <c r="M784" s="75">
        <v>1.0</v>
      </c>
      <c r="N784" s="59" t="s">
        <v>502</v>
      </c>
      <c r="O784" s="59" t="s">
        <v>55</v>
      </c>
      <c r="P784" s="77" t="s">
        <v>802</v>
      </c>
      <c r="Q784" s="77"/>
      <c r="R784" s="77"/>
      <c r="S784" s="77"/>
      <c r="T784" s="77"/>
      <c r="U784" s="77"/>
      <c r="V784" s="77"/>
      <c r="W784" s="77"/>
      <c r="X784" s="77"/>
      <c r="Y784" s="77"/>
      <c r="Z784" s="77"/>
      <c r="AA784" s="77"/>
      <c r="AB784" s="77"/>
      <c r="AC784" s="77"/>
      <c r="AD784" s="77"/>
      <c r="AE784" s="77"/>
      <c r="AF784" s="77"/>
    </row>
    <row r="785" ht="12.0" customHeight="1">
      <c r="A785" s="7" t="s">
        <v>55</v>
      </c>
      <c r="B785" s="37">
        <v>42927.0</v>
      </c>
      <c r="C785" s="29">
        <v>2017.0</v>
      </c>
      <c r="D785" s="8" t="s">
        <v>72</v>
      </c>
      <c r="E785" s="8" t="s">
        <v>269</v>
      </c>
      <c r="F785" s="8" t="s">
        <v>594</v>
      </c>
      <c r="G785" s="8" t="s">
        <v>427</v>
      </c>
      <c r="H785" s="29">
        <v>2.0</v>
      </c>
      <c r="I785" s="8" t="s">
        <v>314</v>
      </c>
      <c r="J785" s="8" t="s">
        <v>315</v>
      </c>
      <c r="K785" s="29">
        <v>1.0</v>
      </c>
      <c r="L785" s="78" t="s">
        <v>692</v>
      </c>
      <c r="M785" s="39">
        <v>1.0</v>
      </c>
      <c r="N785" s="3" t="s">
        <v>502</v>
      </c>
      <c r="O785" s="3" t="s">
        <v>55</v>
      </c>
      <c r="P785" s="8"/>
      <c r="Q785" s="8"/>
      <c r="R785" s="8"/>
      <c r="S785" s="8"/>
      <c r="T785" s="8"/>
      <c r="U785" s="8"/>
      <c r="V785" s="8"/>
      <c r="W785" s="8"/>
      <c r="X785" s="8"/>
      <c r="Y785" s="8"/>
      <c r="Z785" s="8"/>
      <c r="AA785" s="8"/>
      <c r="AB785" s="8"/>
      <c r="AC785" s="8"/>
      <c r="AD785" s="8"/>
      <c r="AE785" s="8"/>
      <c r="AF785" s="8"/>
    </row>
    <row r="786" ht="12.0" customHeight="1">
      <c r="A786" s="7" t="s">
        <v>55</v>
      </c>
      <c r="B786" s="37">
        <v>42927.0</v>
      </c>
      <c r="C786" s="29">
        <v>2017.0</v>
      </c>
      <c r="D786" s="8" t="s">
        <v>72</v>
      </c>
      <c r="E786" s="8" t="s">
        <v>269</v>
      </c>
      <c r="F786" s="8" t="s">
        <v>594</v>
      </c>
      <c r="G786" s="8" t="s">
        <v>427</v>
      </c>
      <c r="H786" s="29">
        <v>2.0</v>
      </c>
      <c r="I786" s="8" t="s">
        <v>156</v>
      </c>
      <c r="J786" s="8" t="s">
        <v>157</v>
      </c>
      <c r="K786" s="29">
        <v>345.0</v>
      </c>
      <c r="L786" s="78" t="s">
        <v>806</v>
      </c>
      <c r="M786" s="3">
        <v>1.0</v>
      </c>
      <c r="N786" s="3" t="s">
        <v>502</v>
      </c>
      <c r="O786" s="3" t="s">
        <v>55</v>
      </c>
      <c r="P786" s="8"/>
      <c r="Q786" s="8"/>
      <c r="R786" s="8"/>
      <c r="S786" s="8"/>
      <c r="T786" s="8"/>
      <c r="U786" s="8"/>
      <c r="V786" s="8"/>
      <c r="W786" s="8"/>
      <c r="X786" s="8"/>
      <c r="Y786" s="8"/>
      <c r="Z786" s="8"/>
      <c r="AA786" s="8"/>
      <c r="AB786" s="8"/>
      <c r="AC786" s="8"/>
      <c r="AD786" s="8"/>
      <c r="AE786" s="8"/>
      <c r="AF786" s="8"/>
    </row>
    <row r="787" ht="12.0" customHeight="1">
      <c r="A787" s="7" t="s">
        <v>55</v>
      </c>
      <c r="B787" s="37">
        <v>42927.0</v>
      </c>
      <c r="C787" s="29">
        <v>2017.0</v>
      </c>
      <c r="D787" s="8" t="s">
        <v>72</v>
      </c>
      <c r="E787" s="8" t="s">
        <v>269</v>
      </c>
      <c r="F787" s="8" t="s">
        <v>594</v>
      </c>
      <c r="G787" s="8" t="s">
        <v>423</v>
      </c>
      <c r="H787" s="29">
        <v>1.0</v>
      </c>
      <c r="I787" s="8" t="s">
        <v>324</v>
      </c>
      <c r="J787" s="8" t="s">
        <v>325</v>
      </c>
      <c r="K787" s="29">
        <v>3.0</v>
      </c>
      <c r="L787" s="8" t="s">
        <v>764</v>
      </c>
      <c r="M787" s="39">
        <v>1.0</v>
      </c>
      <c r="N787" s="3" t="s">
        <v>502</v>
      </c>
      <c r="O787" s="3" t="s">
        <v>55</v>
      </c>
      <c r="P787" s="8" t="s">
        <v>802</v>
      </c>
      <c r="Q787" s="8"/>
      <c r="R787" s="8"/>
      <c r="S787" s="8"/>
      <c r="T787" s="8"/>
      <c r="U787" s="8"/>
      <c r="V787" s="8"/>
      <c r="W787" s="8"/>
      <c r="X787" s="8"/>
      <c r="Y787" s="8"/>
      <c r="Z787" s="8"/>
      <c r="AA787" s="8"/>
      <c r="AB787" s="8"/>
      <c r="AC787" s="8"/>
      <c r="AD787" s="8"/>
      <c r="AE787" s="8"/>
      <c r="AF787" s="8"/>
    </row>
    <row r="788" ht="12.0" customHeight="1">
      <c r="A788" s="7" t="s">
        <v>55</v>
      </c>
      <c r="B788" s="37">
        <v>42927.0</v>
      </c>
      <c r="C788" s="29">
        <v>2017.0</v>
      </c>
      <c r="D788" s="8" t="s">
        <v>72</v>
      </c>
      <c r="E788" s="8" t="s">
        <v>269</v>
      </c>
      <c r="F788" s="8" t="s">
        <v>594</v>
      </c>
      <c r="G788" s="8" t="s">
        <v>423</v>
      </c>
      <c r="H788" s="29">
        <v>1.0</v>
      </c>
      <c r="I788" s="8" t="s">
        <v>314</v>
      </c>
      <c r="J788" s="8" t="s">
        <v>315</v>
      </c>
      <c r="K788" s="29">
        <v>5.0</v>
      </c>
      <c r="L788" s="78" t="s">
        <v>692</v>
      </c>
      <c r="M788" s="39">
        <v>1.0</v>
      </c>
      <c r="N788" s="3" t="s">
        <v>502</v>
      </c>
      <c r="O788" s="3" t="s">
        <v>55</v>
      </c>
      <c r="P788" s="8"/>
      <c r="Q788" s="8"/>
      <c r="R788" s="8"/>
      <c r="S788" s="8"/>
      <c r="T788" s="8"/>
      <c r="U788" s="8"/>
      <c r="V788" s="8"/>
      <c r="W788" s="8"/>
      <c r="X788" s="8"/>
      <c r="Y788" s="8"/>
      <c r="Z788" s="8"/>
      <c r="AA788" s="8"/>
      <c r="AB788" s="8"/>
      <c r="AC788" s="8"/>
      <c r="AD788" s="8"/>
      <c r="AE788" s="8"/>
      <c r="AF788" s="8"/>
    </row>
    <row r="789" ht="12.0" customHeight="1">
      <c r="A789" s="7" t="s">
        <v>55</v>
      </c>
      <c r="B789" s="37">
        <v>42927.0</v>
      </c>
      <c r="C789" s="29">
        <v>2017.0</v>
      </c>
      <c r="D789" s="8" t="s">
        <v>72</v>
      </c>
      <c r="E789" s="8" t="s">
        <v>269</v>
      </c>
      <c r="F789" s="8" t="s">
        <v>594</v>
      </c>
      <c r="G789" s="8" t="s">
        <v>423</v>
      </c>
      <c r="H789" s="29">
        <v>1.0</v>
      </c>
      <c r="I789" s="8" t="s">
        <v>156</v>
      </c>
      <c r="J789" s="8" t="s">
        <v>157</v>
      </c>
      <c r="K789" s="29">
        <v>30.0</v>
      </c>
      <c r="L789" s="78" t="s">
        <v>806</v>
      </c>
      <c r="M789" s="3">
        <v>1.0</v>
      </c>
      <c r="N789" s="3" t="s">
        <v>502</v>
      </c>
      <c r="O789" s="3" t="s">
        <v>55</v>
      </c>
      <c r="P789" s="8"/>
      <c r="Q789" s="8"/>
      <c r="R789" s="8"/>
      <c r="S789" s="8"/>
      <c r="T789" s="8"/>
      <c r="U789" s="8"/>
      <c r="V789" s="8"/>
      <c r="W789" s="8"/>
      <c r="X789" s="8"/>
      <c r="Y789" s="8"/>
      <c r="Z789" s="8"/>
      <c r="AA789" s="8"/>
      <c r="AB789" s="8"/>
      <c r="AC789" s="8"/>
      <c r="AD789" s="8"/>
      <c r="AE789" s="8"/>
      <c r="AF789" s="8"/>
    </row>
    <row r="790" ht="12.0" customHeight="1">
      <c r="A790" s="7" t="s">
        <v>55</v>
      </c>
      <c r="B790" s="37">
        <v>42927.0</v>
      </c>
      <c r="C790" s="29">
        <v>2017.0</v>
      </c>
      <c r="D790" s="8" t="s">
        <v>72</v>
      </c>
      <c r="E790" s="8" t="s">
        <v>269</v>
      </c>
      <c r="F790" s="8" t="s">
        <v>594</v>
      </c>
      <c r="G790" s="8" t="s">
        <v>423</v>
      </c>
      <c r="H790" s="29">
        <v>1.0</v>
      </c>
      <c r="I790" s="8" t="s">
        <v>235</v>
      </c>
      <c r="J790" s="8" t="s">
        <v>236</v>
      </c>
      <c r="K790" s="29">
        <v>1.0</v>
      </c>
      <c r="L790" s="78" t="s">
        <v>692</v>
      </c>
      <c r="M790" s="39">
        <v>1.0</v>
      </c>
      <c r="N790" s="3" t="s">
        <v>502</v>
      </c>
      <c r="O790" s="3" t="s">
        <v>55</v>
      </c>
      <c r="P790" s="8"/>
      <c r="Q790" s="8"/>
      <c r="R790" s="8"/>
      <c r="S790" s="8"/>
      <c r="T790" s="8"/>
      <c r="U790" s="8"/>
      <c r="V790" s="8"/>
      <c r="W790" s="8"/>
      <c r="X790" s="8"/>
      <c r="Y790" s="8"/>
      <c r="Z790" s="8"/>
      <c r="AA790" s="8"/>
      <c r="AB790" s="8"/>
      <c r="AC790" s="8"/>
      <c r="AD790" s="8"/>
      <c r="AE790" s="8"/>
      <c r="AF790" s="8"/>
    </row>
    <row r="791" ht="12.0" customHeight="1">
      <c r="A791" s="7" t="s">
        <v>55</v>
      </c>
      <c r="B791" s="37">
        <v>42927.0</v>
      </c>
      <c r="C791" s="29">
        <v>2017.0</v>
      </c>
      <c r="D791" s="8" t="s">
        <v>72</v>
      </c>
      <c r="E791" s="8" t="s">
        <v>269</v>
      </c>
      <c r="F791" s="8" t="s">
        <v>594</v>
      </c>
      <c r="G791" s="8" t="s">
        <v>423</v>
      </c>
      <c r="H791" s="29">
        <v>1.0</v>
      </c>
      <c r="I791" s="8" t="s">
        <v>208</v>
      </c>
      <c r="J791" s="8" t="s">
        <v>209</v>
      </c>
      <c r="K791" s="29">
        <v>1.0</v>
      </c>
      <c r="L791" s="78" t="s">
        <v>682</v>
      </c>
      <c r="M791" s="3">
        <v>1.0</v>
      </c>
      <c r="N791" s="3" t="s">
        <v>502</v>
      </c>
      <c r="O791" s="3" t="s">
        <v>55</v>
      </c>
      <c r="P791" s="8"/>
      <c r="Q791" s="8"/>
      <c r="R791" s="8"/>
      <c r="S791" s="8"/>
      <c r="T791" s="8"/>
      <c r="U791" s="8"/>
      <c r="V791" s="8"/>
      <c r="W791" s="8"/>
      <c r="X791" s="8"/>
      <c r="Y791" s="8"/>
      <c r="Z791" s="8"/>
      <c r="AA791" s="8"/>
      <c r="AB791" s="8"/>
      <c r="AC791" s="8"/>
      <c r="AD791" s="8"/>
      <c r="AE791" s="8"/>
      <c r="AF791" s="8"/>
    </row>
    <row r="792" ht="12.0" customHeight="1">
      <c r="A792" s="7" t="s">
        <v>55</v>
      </c>
      <c r="B792" s="37">
        <v>42927.0</v>
      </c>
      <c r="C792" s="29">
        <v>2017.0</v>
      </c>
      <c r="D792" s="8" t="s">
        <v>72</v>
      </c>
      <c r="E792" s="8" t="s">
        <v>269</v>
      </c>
      <c r="F792" s="8" t="s">
        <v>594</v>
      </c>
      <c r="G792" s="8" t="s">
        <v>423</v>
      </c>
      <c r="H792" s="29">
        <v>1.0</v>
      </c>
      <c r="I792" s="8" t="s">
        <v>156</v>
      </c>
      <c r="J792" s="8" t="s">
        <v>157</v>
      </c>
      <c r="K792" s="29">
        <v>14.0</v>
      </c>
      <c r="L792" s="78" t="s">
        <v>806</v>
      </c>
      <c r="M792" s="3">
        <v>1.0</v>
      </c>
      <c r="N792" s="3" t="s">
        <v>502</v>
      </c>
      <c r="O792" s="3" t="s">
        <v>55</v>
      </c>
      <c r="P792" s="8"/>
      <c r="Q792" s="8"/>
      <c r="R792" s="8"/>
      <c r="S792" s="8"/>
      <c r="T792" s="8"/>
      <c r="U792" s="8"/>
      <c r="V792" s="8"/>
      <c r="W792" s="8"/>
      <c r="X792" s="8"/>
      <c r="Y792" s="8"/>
      <c r="Z792" s="8"/>
      <c r="AA792" s="8"/>
      <c r="AB792" s="8"/>
      <c r="AC792" s="8"/>
      <c r="AD792" s="8"/>
      <c r="AE792" s="8"/>
      <c r="AF792" s="8"/>
    </row>
    <row r="793" ht="12.0" customHeight="1">
      <c r="A793" s="7" t="s">
        <v>55</v>
      </c>
      <c r="B793" s="37">
        <v>42927.0</v>
      </c>
      <c r="C793" s="29">
        <v>2017.0</v>
      </c>
      <c r="D793" s="8" t="s">
        <v>72</v>
      </c>
      <c r="E793" s="8" t="s">
        <v>269</v>
      </c>
      <c r="F793" s="8" t="s">
        <v>594</v>
      </c>
      <c r="G793" s="8" t="s">
        <v>423</v>
      </c>
      <c r="H793" s="29">
        <v>1.0</v>
      </c>
      <c r="I793" s="8" t="s">
        <v>196</v>
      </c>
      <c r="J793" s="8" t="s">
        <v>197</v>
      </c>
      <c r="K793" s="29">
        <v>1.0</v>
      </c>
      <c r="L793" s="78" t="s">
        <v>692</v>
      </c>
      <c r="M793" s="39">
        <v>1.0</v>
      </c>
      <c r="N793" s="3" t="s">
        <v>502</v>
      </c>
      <c r="O793" s="3" t="s">
        <v>55</v>
      </c>
      <c r="P793" s="8"/>
      <c r="Q793" s="8"/>
      <c r="R793" s="8"/>
      <c r="S793" s="8"/>
      <c r="T793" s="8"/>
      <c r="U793" s="8"/>
      <c r="V793" s="8"/>
      <c r="W793" s="8"/>
      <c r="X793" s="8"/>
      <c r="Y793" s="8"/>
      <c r="Z793" s="8"/>
      <c r="AA793" s="8"/>
      <c r="AB793" s="8"/>
      <c r="AC793" s="8"/>
      <c r="AD793" s="8"/>
      <c r="AE793" s="8"/>
      <c r="AF793" s="8"/>
    </row>
    <row r="794" ht="12.0" customHeight="1">
      <c r="A794" s="7" t="s">
        <v>55</v>
      </c>
      <c r="B794" s="37">
        <v>42927.0</v>
      </c>
      <c r="C794" s="29">
        <v>2017.0</v>
      </c>
      <c r="D794" s="8" t="s">
        <v>72</v>
      </c>
      <c r="E794" s="8" t="s">
        <v>269</v>
      </c>
      <c r="F794" s="8" t="s">
        <v>594</v>
      </c>
      <c r="G794" s="8" t="s">
        <v>423</v>
      </c>
      <c r="H794" s="29">
        <v>1.0</v>
      </c>
      <c r="I794" s="8" t="s">
        <v>311</v>
      </c>
      <c r="J794" s="8" t="s">
        <v>312</v>
      </c>
      <c r="K794" s="29">
        <v>3.0</v>
      </c>
      <c r="L794" s="78" t="s">
        <v>692</v>
      </c>
      <c r="M794" s="39">
        <v>1.0</v>
      </c>
      <c r="N794" s="3" t="s">
        <v>502</v>
      </c>
      <c r="O794" s="3" t="s">
        <v>55</v>
      </c>
      <c r="P794" s="8"/>
      <c r="Q794" s="8"/>
      <c r="R794" s="8"/>
      <c r="S794" s="8"/>
      <c r="T794" s="8"/>
      <c r="U794" s="8"/>
      <c r="V794" s="8"/>
      <c r="W794" s="8"/>
      <c r="X794" s="8"/>
      <c r="Y794" s="8"/>
      <c r="Z794" s="8"/>
      <c r="AA794" s="8"/>
      <c r="AB794" s="8"/>
      <c r="AC794" s="8"/>
      <c r="AD794" s="8"/>
      <c r="AE794" s="8"/>
      <c r="AF794" s="8"/>
    </row>
    <row r="795" ht="12.0" customHeight="1">
      <c r="A795" s="7" t="s">
        <v>55</v>
      </c>
      <c r="B795" s="37">
        <v>42927.0</v>
      </c>
      <c r="C795" s="29">
        <v>2017.0</v>
      </c>
      <c r="D795" s="8" t="s">
        <v>72</v>
      </c>
      <c r="E795" s="8" t="s">
        <v>269</v>
      </c>
      <c r="F795" s="8" t="s">
        <v>594</v>
      </c>
      <c r="G795" s="8" t="s">
        <v>423</v>
      </c>
      <c r="H795" s="29">
        <v>2.0</v>
      </c>
      <c r="I795" s="8" t="s">
        <v>208</v>
      </c>
      <c r="J795" s="8" t="s">
        <v>209</v>
      </c>
      <c r="K795" s="29">
        <v>2.0</v>
      </c>
      <c r="L795" s="78" t="s">
        <v>682</v>
      </c>
      <c r="M795" s="3">
        <v>1.0</v>
      </c>
      <c r="N795" s="3" t="s">
        <v>502</v>
      </c>
      <c r="O795" s="3" t="s">
        <v>55</v>
      </c>
      <c r="P795" s="8"/>
      <c r="Q795" s="8"/>
      <c r="R795" s="8"/>
      <c r="S795" s="8"/>
      <c r="T795" s="8"/>
      <c r="U795" s="8"/>
      <c r="V795" s="8"/>
      <c r="W795" s="8"/>
      <c r="X795" s="8"/>
      <c r="Y795" s="8"/>
      <c r="Z795" s="8"/>
      <c r="AA795" s="8"/>
      <c r="AB795" s="8"/>
      <c r="AC795" s="8"/>
      <c r="AD795" s="8"/>
      <c r="AE795" s="8"/>
      <c r="AF795" s="8"/>
    </row>
    <row r="796" ht="12.0" customHeight="1">
      <c r="A796" s="7" t="s">
        <v>55</v>
      </c>
      <c r="B796" s="37">
        <v>42927.0</v>
      </c>
      <c r="C796" s="29">
        <v>2017.0</v>
      </c>
      <c r="D796" s="8" t="s">
        <v>72</v>
      </c>
      <c r="E796" s="8" t="s">
        <v>269</v>
      </c>
      <c r="F796" s="8" t="s">
        <v>594</v>
      </c>
      <c r="G796" s="8" t="s">
        <v>423</v>
      </c>
      <c r="H796" s="29">
        <v>2.0</v>
      </c>
      <c r="I796" s="8" t="s">
        <v>368</v>
      </c>
      <c r="J796" s="8" t="s">
        <v>369</v>
      </c>
      <c r="K796" s="29">
        <v>2.0</v>
      </c>
      <c r="L796" s="78" t="s">
        <v>692</v>
      </c>
      <c r="M796" s="3">
        <v>1.0</v>
      </c>
      <c r="N796" s="3" t="s">
        <v>502</v>
      </c>
      <c r="O796" s="3" t="s">
        <v>55</v>
      </c>
      <c r="P796" s="8"/>
      <c r="Q796" s="8"/>
      <c r="R796" s="8"/>
      <c r="S796" s="8"/>
      <c r="T796" s="8"/>
      <c r="U796" s="8"/>
      <c r="V796" s="8"/>
      <c r="W796" s="8"/>
      <c r="X796" s="8"/>
      <c r="Y796" s="8"/>
      <c r="Z796" s="8"/>
      <c r="AA796" s="8"/>
      <c r="AB796" s="8"/>
      <c r="AC796" s="8"/>
      <c r="AD796" s="8"/>
      <c r="AE796" s="8"/>
      <c r="AF796" s="8"/>
    </row>
    <row r="797" ht="12.0" customHeight="1">
      <c r="A797" s="7" t="s">
        <v>55</v>
      </c>
      <c r="B797" s="37">
        <v>42927.0</v>
      </c>
      <c r="C797" s="29">
        <v>2017.0</v>
      </c>
      <c r="D797" s="8" t="s">
        <v>72</v>
      </c>
      <c r="E797" s="8" t="s">
        <v>269</v>
      </c>
      <c r="F797" s="8" t="s">
        <v>594</v>
      </c>
      <c r="G797" s="8" t="s">
        <v>423</v>
      </c>
      <c r="H797" s="29">
        <v>2.0</v>
      </c>
      <c r="I797" s="8" t="s">
        <v>235</v>
      </c>
      <c r="J797" s="8" t="s">
        <v>236</v>
      </c>
      <c r="K797" s="29">
        <v>1.0</v>
      </c>
      <c r="L797" s="78" t="s">
        <v>692</v>
      </c>
      <c r="M797" s="39">
        <v>1.0</v>
      </c>
      <c r="N797" s="3" t="s">
        <v>502</v>
      </c>
      <c r="O797" s="3" t="s">
        <v>55</v>
      </c>
      <c r="P797" s="8" t="s">
        <v>812</v>
      </c>
      <c r="Q797" s="8"/>
      <c r="R797" s="8"/>
      <c r="S797" s="8"/>
      <c r="T797" s="8"/>
      <c r="U797" s="8"/>
      <c r="V797" s="8"/>
      <c r="W797" s="8"/>
      <c r="X797" s="8"/>
      <c r="Y797" s="8"/>
      <c r="Z797" s="8"/>
      <c r="AA797" s="8"/>
      <c r="AB797" s="8"/>
      <c r="AC797" s="8"/>
      <c r="AD797" s="8"/>
      <c r="AE797" s="8"/>
      <c r="AF797" s="8"/>
    </row>
    <row r="798" ht="12.0" customHeight="1">
      <c r="A798" s="7" t="s">
        <v>55</v>
      </c>
      <c r="B798" s="37">
        <v>42927.0</v>
      </c>
      <c r="C798" s="29">
        <v>2017.0</v>
      </c>
      <c r="D798" s="8" t="s">
        <v>72</v>
      </c>
      <c r="E798" s="8" t="s">
        <v>269</v>
      </c>
      <c r="F798" s="8" t="s">
        <v>594</v>
      </c>
      <c r="G798" s="8" t="s">
        <v>423</v>
      </c>
      <c r="H798" s="29">
        <v>2.0</v>
      </c>
      <c r="I798" s="8" t="s">
        <v>368</v>
      </c>
      <c r="J798" s="8" t="s">
        <v>369</v>
      </c>
      <c r="K798" s="29">
        <v>1.0</v>
      </c>
      <c r="L798" s="78" t="s">
        <v>692</v>
      </c>
      <c r="M798" s="3">
        <v>1.0</v>
      </c>
      <c r="N798" s="3" t="s">
        <v>502</v>
      </c>
      <c r="O798" s="3" t="s">
        <v>55</v>
      </c>
      <c r="P798" s="8"/>
      <c r="Q798" s="8"/>
      <c r="R798" s="8"/>
      <c r="S798" s="8"/>
      <c r="T798" s="8"/>
      <c r="U798" s="8"/>
      <c r="V798" s="8"/>
      <c r="W798" s="8"/>
      <c r="X798" s="8"/>
      <c r="Y798" s="8"/>
      <c r="Z798" s="8"/>
      <c r="AA798" s="8"/>
      <c r="AB798" s="8"/>
      <c r="AC798" s="8"/>
      <c r="AD798" s="8"/>
      <c r="AE798" s="8"/>
      <c r="AF798" s="8"/>
    </row>
    <row r="799" ht="12.0" customHeight="1">
      <c r="A799" s="7" t="s">
        <v>55</v>
      </c>
      <c r="B799" s="37">
        <v>42927.0</v>
      </c>
      <c r="C799" s="29">
        <v>2017.0</v>
      </c>
      <c r="D799" s="8" t="s">
        <v>72</v>
      </c>
      <c r="E799" s="8" t="s">
        <v>269</v>
      </c>
      <c r="F799" s="8" t="s">
        <v>594</v>
      </c>
      <c r="G799" s="8" t="s">
        <v>423</v>
      </c>
      <c r="H799" s="29">
        <v>2.0</v>
      </c>
      <c r="I799" s="8" t="s">
        <v>311</v>
      </c>
      <c r="J799" s="8" t="s">
        <v>312</v>
      </c>
      <c r="K799" s="29">
        <v>1.0</v>
      </c>
      <c r="L799" s="78" t="s">
        <v>692</v>
      </c>
      <c r="M799" s="39">
        <v>1.0</v>
      </c>
      <c r="N799" s="3" t="s">
        <v>502</v>
      </c>
      <c r="O799" s="3" t="s">
        <v>55</v>
      </c>
      <c r="P799" s="8"/>
      <c r="Q799" s="8"/>
      <c r="R799" s="8"/>
      <c r="S799" s="8"/>
      <c r="T799" s="8"/>
      <c r="U799" s="8"/>
      <c r="V799" s="8"/>
      <c r="W799" s="8"/>
      <c r="X799" s="8"/>
      <c r="Y799" s="8"/>
      <c r="Z799" s="8"/>
      <c r="AA799" s="8"/>
      <c r="AB799" s="8"/>
      <c r="AC799" s="8"/>
      <c r="AD799" s="8"/>
      <c r="AE799" s="8"/>
      <c r="AF799" s="8"/>
    </row>
    <row r="800" ht="12.0" customHeight="1">
      <c r="A800" s="7" t="s">
        <v>55</v>
      </c>
      <c r="B800" s="37">
        <v>42927.0</v>
      </c>
      <c r="C800" s="29">
        <v>2017.0</v>
      </c>
      <c r="D800" s="8" t="s">
        <v>72</v>
      </c>
      <c r="E800" s="8" t="s">
        <v>269</v>
      </c>
      <c r="F800" s="8" t="s">
        <v>594</v>
      </c>
      <c r="G800" s="8" t="s">
        <v>433</v>
      </c>
      <c r="H800" s="29">
        <v>2.0</v>
      </c>
      <c r="I800" s="8" t="s">
        <v>730</v>
      </c>
      <c r="J800" s="8" t="s">
        <v>240</v>
      </c>
      <c r="K800" s="29">
        <v>1.0</v>
      </c>
      <c r="L800" s="78" t="s">
        <v>682</v>
      </c>
      <c r="M800" s="39">
        <v>1.0</v>
      </c>
      <c r="N800" s="3" t="s">
        <v>502</v>
      </c>
      <c r="O800" s="3" t="s">
        <v>55</v>
      </c>
      <c r="P800" s="8"/>
      <c r="Q800" s="8"/>
      <c r="R800" s="8"/>
      <c r="S800" s="8"/>
      <c r="T800" s="8"/>
      <c r="U800" s="8"/>
      <c r="V800" s="8"/>
      <c r="W800" s="8"/>
      <c r="X800" s="8"/>
      <c r="Y800" s="8"/>
      <c r="Z800" s="8"/>
      <c r="AA800" s="8"/>
      <c r="AB800" s="8"/>
      <c r="AC800" s="8"/>
      <c r="AD800" s="8"/>
      <c r="AE800" s="8"/>
      <c r="AF800" s="8"/>
    </row>
    <row r="801" ht="12.0" customHeight="1">
      <c r="A801" s="7" t="s">
        <v>55</v>
      </c>
      <c r="B801" s="37">
        <v>42927.0</v>
      </c>
      <c r="C801" s="29">
        <v>2017.0</v>
      </c>
      <c r="D801" s="8" t="s">
        <v>72</v>
      </c>
      <c r="E801" s="8" t="s">
        <v>269</v>
      </c>
      <c r="F801" s="8" t="s">
        <v>594</v>
      </c>
      <c r="G801" s="8" t="s">
        <v>433</v>
      </c>
      <c r="H801" s="29">
        <v>2.0</v>
      </c>
      <c r="I801" s="8" t="s">
        <v>151</v>
      </c>
      <c r="J801" s="8" t="s">
        <v>152</v>
      </c>
      <c r="K801" s="29">
        <v>5.0</v>
      </c>
      <c r="L801" s="78" t="s">
        <v>692</v>
      </c>
      <c r="M801" s="39">
        <v>1.0</v>
      </c>
      <c r="N801" s="3" t="s">
        <v>502</v>
      </c>
      <c r="O801" s="3" t="s">
        <v>55</v>
      </c>
      <c r="P801" s="8"/>
      <c r="Q801" s="8"/>
      <c r="R801" s="8"/>
      <c r="S801" s="8"/>
      <c r="T801" s="8"/>
      <c r="U801" s="8"/>
      <c r="V801" s="8"/>
      <c r="W801" s="8"/>
      <c r="X801" s="8"/>
      <c r="Y801" s="8"/>
      <c r="Z801" s="8"/>
      <c r="AA801" s="8"/>
      <c r="AB801" s="8"/>
      <c r="AC801" s="8"/>
      <c r="AD801" s="8"/>
      <c r="AE801" s="8"/>
      <c r="AF801" s="8"/>
    </row>
    <row r="802" ht="12.0" customHeight="1">
      <c r="A802" s="7" t="s">
        <v>55</v>
      </c>
      <c r="B802" s="37">
        <v>42927.0</v>
      </c>
      <c r="C802" s="29">
        <v>2017.0</v>
      </c>
      <c r="D802" s="8" t="s">
        <v>72</v>
      </c>
      <c r="E802" s="8" t="s">
        <v>269</v>
      </c>
      <c r="F802" s="8" t="s">
        <v>594</v>
      </c>
      <c r="G802" s="8" t="s">
        <v>433</v>
      </c>
      <c r="H802" s="29">
        <v>2.0</v>
      </c>
      <c r="I802" s="8" t="s">
        <v>307</v>
      </c>
      <c r="J802" s="8" t="s">
        <v>308</v>
      </c>
      <c r="K802" s="29">
        <v>6.0</v>
      </c>
      <c r="L802" s="78" t="s">
        <v>692</v>
      </c>
      <c r="M802" s="39">
        <v>1.0</v>
      </c>
      <c r="N802" s="3" t="s">
        <v>502</v>
      </c>
      <c r="O802" s="3" t="s">
        <v>55</v>
      </c>
      <c r="P802" s="8"/>
      <c r="Q802" s="8"/>
      <c r="R802" s="8"/>
      <c r="S802" s="8"/>
      <c r="T802" s="8"/>
      <c r="U802" s="8"/>
      <c r="V802" s="8"/>
      <c r="W802" s="8"/>
      <c r="X802" s="8"/>
      <c r="Y802" s="8"/>
      <c r="Z802" s="8"/>
      <c r="AA802" s="8"/>
      <c r="AB802" s="8"/>
      <c r="AC802" s="8"/>
      <c r="AD802" s="8"/>
      <c r="AE802" s="8"/>
      <c r="AF802" s="8"/>
    </row>
    <row r="803" ht="12.0" customHeight="1">
      <c r="A803" s="7" t="s">
        <v>55</v>
      </c>
      <c r="B803" s="37">
        <v>42927.0</v>
      </c>
      <c r="C803" s="29">
        <v>2017.0</v>
      </c>
      <c r="D803" s="8" t="s">
        <v>72</v>
      </c>
      <c r="E803" s="8" t="s">
        <v>269</v>
      </c>
      <c r="F803" s="8" t="s">
        <v>594</v>
      </c>
      <c r="G803" s="8" t="s">
        <v>814</v>
      </c>
      <c r="H803" s="29">
        <v>1.0</v>
      </c>
      <c r="I803" s="8" t="s">
        <v>324</v>
      </c>
      <c r="J803" s="8" t="s">
        <v>325</v>
      </c>
      <c r="K803" s="29">
        <v>1.0</v>
      </c>
      <c r="L803" s="8" t="s">
        <v>764</v>
      </c>
      <c r="M803" s="39">
        <v>1.0</v>
      </c>
      <c r="N803" s="3" t="s">
        <v>502</v>
      </c>
      <c r="O803" s="3" t="s">
        <v>55</v>
      </c>
      <c r="P803" s="8" t="s">
        <v>815</v>
      </c>
      <c r="Q803" s="8"/>
      <c r="R803" s="8"/>
      <c r="S803" s="8"/>
      <c r="T803" s="8"/>
      <c r="U803" s="8"/>
      <c r="V803" s="8"/>
      <c r="W803" s="8"/>
      <c r="X803" s="8"/>
      <c r="Y803" s="8"/>
      <c r="Z803" s="8"/>
      <c r="AA803" s="8"/>
      <c r="AB803" s="8"/>
      <c r="AC803" s="8"/>
      <c r="AD803" s="8"/>
      <c r="AE803" s="8"/>
      <c r="AF803" s="8"/>
    </row>
    <row r="804" ht="12.0" customHeight="1">
      <c r="A804" s="7" t="s">
        <v>55</v>
      </c>
      <c r="B804" s="37">
        <v>42927.0</v>
      </c>
      <c r="C804" s="29">
        <v>2017.0</v>
      </c>
      <c r="D804" s="8" t="s">
        <v>72</v>
      </c>
      <c r="E804" s="8" t="s">
        <v>269</v>
      </c>
      <c r="F804" s="8" t="s">
        <v>594</v>
      </c>
      <c r="G804" s="8" t="s">
        <v>814</v>
      </c>
      <c r="H804" s="29">
        <v>1.0</v>
      </c>
      <c r="I804" s="8" t="s">
        <v>113</v>
      </c>
      <c r="J804" s="8" t="s">
        <v>114</v>
      </c>
      <c r="K804" s="29">
        <v>28.0</v>
      </c>
      <c r="L804" s="78" t="s">
        <v>692</v>
      </c>
      <c r="M804" s="3">
        <v>1.0</v>
      </c>
      <c r="N804" s="3" t="s">
        <v>54</v>
      </c>
      <c r="O804" s="3">
        <f>1/32</f>
        <v>0.03125</v>
      </c>
      <c r="P804" s="8"/>
      <c r="Q804" s="8"/>
      <c r="R804" s="8"/>
      <c r="S804" s="8"/>
      <c r="T804" s="8"/>
      <c r="U804" s="8"/>
      <c r="V804" s="8"/>
      <c r="W804" s="8"/>
      <c r="X804" s="8"/>
      <c r="Y804" s="8"/>
      <c r="Z804" s="8"/>
      <c r="AA804" s="8"/>
      <c r="AB804" s="8"/>
      <c r="AC804" s="8"/>
      <c r="AD804" s="8"/>
      <c r="AE804" s="8"/>
      <c r="AF804" s="8"/>
    </row>
    <row r="805" ht="12.0" customHeight="1">
      <c r="A805" s="7" t="s">
        <v>55</v>
      </c>
      <c r="B805" s="37">
        <v>42927.0</v>
      </c>
      <c r="C805" s="29">
        <v>2017.0</v>
      </c>
      <c r="D805" s="8" t="s">
        <v>72</v>
      </c>
      <c r="E805" s="8" t="s">
        <v>269</v>
      </c>
      <c r="F805" s="8" t="s">
        <v>594</v>
      </c>
      <c r="G805" s="8" t="s">
        <v>814</v>
      </c>
      <c r="H805" s="29">
        <v>1.0</v>
      </c>
      <c r="I805" s="8" t="s">
        <v>314</v>
      </c>
      <c r="J805" s="8" t="s">
        <v>315</v>
      </c>
      <c r="K805" s="29">
        <v>10.0</v>
      </c>
      <c r="L805" s="78" t="s">
        <v>692</v>
      </c>
      <c r="M805" s="39">
        <v>1.0</v>
      </c>
      <c r="N805" s="3" t="s">
        <v>502</v>
      </c>
      <c r="O805" s="3" t="s">
        <v>55</v>
      </c>
      <c r="P805" s="8"/>
      <c r="Q805" s="8"/>
      <c r="R805" s="8"/>
      <c r="S805" s="8"/>
      <c r="T805" s="8"/>
      <c r="U805" s="8"/>
      <c r="V805" s="8"/>
      <c r="W805" s="8"/>
      <c r="X805" s="8"/>
      <c r="Y805" s="8"/>
      <c r="Z805" s="8"/>
      <c r="AA805" s="8"/>
      <c r="AB805" s="8"/>
      <c r="AC805" s="8"/>
      <c r="AD805" s="8"/>
      <c r="AE805" s="8"/>
      <c r="AF805" s="8"/>
    </row>
    <row r="806" ht="12.0" customHeight="1">
      <c r="A806" s="7" t="s">
        <v>55</v>
      </c>
      <c r="B806" s="37">
        <v>42927.0</v>
      </c>
      <c r="C806" s="29">
        <v>2017.0</v>
      </c>
      <c r="D806" s="8" t="s">
        <v>72</v>
      </c>
      <c r="E806" s="8" t="s">
        <v>269</v>
      </c>
      <c r="F806" s="8" t="s">
        <v>594</v>
      </c>
      <c r="G806" s="8" t="s">
        <v>814</v>
      </c>
      <c r="H806" s="29">
        <v>2.0</v>
      </c>
      <c r="I806" s="8" t="s">
        <v>324</v>
      </c>
      <c r="J806" s="8" t="s">
        <v>325</v>
      </c>
      <c r="K806" s="29">
        <v>2.0</v>
      </c>
      <c r="L806" s="8" t="s">
        <v>764</v>
      </c>
      <c r="M806" s="39">
        <v>1.0</v>
      </c>
      <c r="N806" s="3" t="s">
        <v>502</v>
      </c>
      <c r="O806" s="3" t="s">
        <v>55</v>
      </c>
      <c r="P806" s="8" t="s">
        <v>815</v>
      </c>
      <c r="Q806" s="8"/>
      <c r="R806" s="8"/>
      <c r="S806" s="8"/>
      <c r="T806" s="8"/>
      <c r="U806" s="8"/>
      <c r="V806" s="8"/>
      <c r="W806" s="8"/>
      <c r="X806" s="8"/>
      <c r="Y806" s="8"/>
      <c r="Z806" s="8"/>
      <c r="AA806" s="8"/>
      <c r="AB806" s="8"/>
      <c r="AC806" s="8"/>
      <c r="AD806" s="8"/>
      <c r="AE806" s="8"/>
      <c r="AF806" s="8"/>
    </row>
    <row r="807" ht="12.0" customHeight="1">
      <c r="A807" s="7" t="s">
        <v>55</v>
      </c>
      <c r="B807" s="37">
        <v>42927.0</v>
      </c>
      <c r="C807" s="29">
        <v>2017.0</v>
      </c>
      <c r="D807" s="8" t="s">
        <v>72</v>
      </c>
      <c r="E807" s="8" t="s">
        <v>269</v>
      </c>
      <c r="F807" s="8" t="s">
        <v>594</v>
      </c>
      <c r="G807" s="8" t="s">
        <v>814</v>
      </c>
      <c r="H807" s="29">
        <v>2.0</v>
      </c>
      <c r="I807" s="8" t="s">
        <v>235</v>
      </c>
      <c r="J807" s="8" t="s">
        <v>213</v>
      </c>
      <c r="K807" s="29">
        <v>1.0</v>
      </c>
      <c r="L807" s="78" t="s">
        <v>692</v>
      </c>
      <c r="M807" s="39">
        <v>1.0</v>
      </c>
      <c r="N807" s="3" t="s">
        <v>502</v>
      </c>
      <c r="O807" s="3" t="s">
        <v>55</v>
      </c>
      <c r="P807" s="8" t="s">
        <v>812</v>
      </c>
      <c r="Q807" s="8"/>
      <c r="R807" s="8"/>
      <c r="S807" s="8"/>
      <c r="T807" s="8"/>
      <c r="U807" s="8"/>
      <c r="V807" s="8"/>
      <c r="W807" s="8"/>
      <c r="X807" s="8"/>
      <c r="Y807" s="8"/>
      <c r="Z807" s="8"/>
      <c r="AA807" s="8"/>
      <c r="AB807" s="8"/>
      <c r="AC807" s="8"/>
      <c r="AD807" s="8"/>
      <c r="AE807" s="8"/>
      <c r="AF807" s="8"/>
    </row>
    <row r="808" ht="12.0" customHeight="1">
      <c r="A808" s="7" t="s">
        <v>55</v>
      </c>
      <c r="B808" s="37">
        <v>42927.0</v>
      </c>
      <c r="C808" s="29">
        <v>2017.0</v>
      </c>
      <c r="D808" s="8" t="s">
        <v>72</v>
      </c>
      <c r="E808" s="8" t="s">
        <v>269</v>
      </c>
      <c r="F808" s="8" t="s">
        <v>594</v>
      </c>
      <c r="G808" s="8" t="s">
        <v>814</v>
      </c>
      <c r="H808" s="29">
        <v>2.0</v>
      </c>
      <c r="I808" s="8" t="s">
        <v>314</v>
      </c>
      <c r="J808" s="8" t="s">
        <v>315</v>
      </c>
      <c r="K808" s="29">
        <v>7.0</v>
      </c>
      <c r="L808" s="78" t="s">
        <v>692</v>
      </c>
      <c r="M808" s="39">
        <v>1.0</v>
      </c>
      <c r="N808" s="3" t="s">
        <v>502</v>
      </c>
      <c r="O808" s="3" t="s">
        <v>55</v>
      </c>
      <c r="P808" s="8"/>
      <c r="Q808" s="8"/>
      <c r="R808" s="8"/>
      <c r="S808" s="8"/>
      <c r="T808" s="8"/>
      <c r="U808" s="8"/>
      <c r="V808" s="8"/>
      <c r="W808" s="8"/>
      <c r="X808" s="8"/>
      <c r="Y808" s="8"/>
      <c r="Z808" s="8"/>
      <c r="AA808" s="8"/>
      <c r="AB808" s="8"/>
      <c r="AC808" s="8"/>
      <c r="AD808" s="8"/>
      <c r="AE808" s="8"/>
      <c r="AF808" s="8"/>
    </row>
    <row r="809" ht="12.0" customHeight="1">
      <c r="A809" s="7" t="s">
        <v>55</v>
      </c>
      <c r="B809" s="37">
        <v>42927.0</v>
      </c>
      <c r="C809" s="29">
        <v>2017.0</v>
      </c>
      <c r="D809" s="8" t="s">
        <v>72</v>
      </c>
      <c r="E809" s="8" t="s">
        <v>269</v>
      </c>
      <c r="F809" s="8" t="s">
        <v>594</v>
      </c>
      <c r="G809" s="8" t="s">
        <v>814</v>
      </c>
      <c r="H809" s="29">
        <v>2.0</v>
      </c>
      <c r="I809" s="8" t="s">
        <v>113</v>
      </c>
      <c r="J809" s="8" t="s">
        <v>114</v>
      </c>
      <c r="K809" s="29">
        <v>32.0</v>
      </c>
      <c r="L809" s="78" t="s">
        <v>692</v>
      </c>
      <c r="M809" s="3">
        <v>1.0</v>
      </c>
      <c r="N809" s="3" t="s">
        <v>54</v>
      </c>
      <c r="O809" s="3">
        <f>1/32</f>
        <v>0.03125</v>
      </c>
      <c r="P809" s="8"/>
      <c r="Q809" s="8"/>
      <c r="R809" s="8"/>
      <c r="S809" s="8"/>
      <c r="T809" s="8"/>
      <c r="U809" s="8"/>
      <c r="V809" s="8"/>
      <c r="W809" s="8"/>
      <c r="X809" s="8"/>
      <c r="Y809" s="8"/>
      <c r="Z809" s="8"/>
      <c r="AA809" s="8"/>
      <c r="AB809" s="8"/>
      <c r="AC809" s="8"/>
      <c r="AD809" s="8"/>
      <c r="AE809" s="8"/>
      <c r="AF809" s="8"/>
    </row>
    <row r="810" ht="15.75" customHeight="1">
      <c r="A810" s="7" t="s">
        <v>55</v>
      </c>
      <c r="B810" s="37">
        <v>42933.0</v>
      </c>
      <c r="C810" s="29">
        <v>2017.0</v>
      </c>
      <c r="D810" s="8" t="s">
        <v>72</v>
      </c>
      <c r="E810" s="3" t="s">
        <v>55</v>
      </c>
      <c r="F810" s="3" t="s">
        <v>55</v>
      </c>
      <c r="G810" s="8" t="s">
        <v>378</v>
      </c>
      <c r="H810" s="29">
        <v>1.0</v>
      </c>
      <c r="I810" s="8" t="s">
        <v>328</v>
      </c>
      <c r="J810" s="8" t="s">
        <v>329</v>
      </c>
      <c r="K810" s="29">
        <v>2.0</v>
      </c>
      <c r="L810" s="78" t="s">
        <v>692</v>
      </c>
      <c r="M810" s="39">
        <v>1.0</v>
      </c>
      <c r="N810" s="3" t="s">
        <v>502</v>
      </c>
      <c r="O810" s="3" t="s">
        <v>55</v>
      </c>
      <c r="P810" s="8"/>
      <c r="Q810" s="8"/>
      <c r="R810" s="8"/>
      <c r="S810" s="8"/>
      <c r="T810" s="8"/>
      <c r="U810" s="8"/>
      <c r="V810" s="8"/>
      <c r="W810" s="8"/>
      <c r="X810" s="8"/>
      <c r="Y810" s="8"/>
      <c r="Z810" s="8"/>
      <c r="AA810" s="8"/>
      <c r="AB810" s="8"/>
      <c r="AC810" s="8"/>
      <c r="AD810" s="8"/>
      <c r="AE810" s="8"/>
      <c r="AF810" s="8"/>
    </row>
    <row r="811" ht="15.75" customHeight="1">
      <c r="A811" s="7" t="s">
        <v>55</v>
      </c>
      <c r="B811" s="37">
        <v>42933.0</v>
      </c>
      <c r="C811" s="29">
        <v>2017.0</v>
      </c>
      <c r="D811" s="8" t="s">
        <v>72</v>
      </c>
      <c r="E811" s="3" t="s">
        <v>55</v>
      </c>
      <c r="F811" s="3" t="s">
        <v>55</v>
      </c>
      <c r="G811" s="3" t="s">
        <v>380</v>
      </c>
      <c r="H811" s="39">
        <v>1.0</v>
      </c>
      <c r="I811" s="55" t="s">
        <v>328</v>
      </c>
      <c r="J811" s="55" t="s">
        <v>329</v>
      </c>
      <c r="K811" s="39">
        <v>13.0</v>
      </c>
      <c r="L811" s="78" t="s">
        <v>692</v>
      </c>
      <c r="M811" s="39">
        <v>1.0</v>
      </c>
      <c r="N811" s="3" t="s">
        <v>502</v>
      </c>
      <c r="O811" s="3" t="s">
        <v>55</v>
      </c>
      <c r="P811" s="3"/>
      <c r="Q811" s="4"/>
      <c r="R811" s="4"/>
      <c r="S811" s="7"/>
      <c r="T811" s="7"/>
      <c r="U811" s="7"/>
      <c r="V811" s="7"/>
      <c r="W811" s="7"/>
      <c r="X811" s="7"/>
      <c r="Y811" s="7"/>
      <c r="Z811" s="7"/>
      <c r="AA811" s="7"/>
      <c r="AB811" s="7"/>
      <c r="AC811" s="7"/>
      <c r="AD811" s="7"/>
      <c r="AE811" s="7"/>
      <c r="AF811" s="7"/>
    </row>
    <row r="812" ht="15.75" customHeight="1">
      <c r="A812" s="7" t="s">
        <v>55</v>
      </c>
      <c r="B812" s="37">
        <v>42933.0</v>
      </c>
      <c r="C812" s="29">
        <v>2017.0</v>
      </c>
      <c r="D812" s="8" t="s">
        <v>72</v>
      </c>
      <c r="E812" s="3" t="s">
        <v>55</v>
      </c>
      <c r="F812" s="3" t="s">
        <v>55</v>
      </c>
      <c r="G812" s="3" t="s">
        <v>380</v>
      </c>
      <c r="H812" s="39">
        <v>1.0</v>
      </c>
      <c r="I812" s="55" t="s">
        <v>328</v>
      </c>
      <c r="J812" s="55" t="s">
        <v>329</v>
      </c>
      <c r="K812" s="39">
        <v>4.0</v>
      </c>
      <c r="L812" s="78" t="s">
        <v>692</v>
      </c>
      <c r="M812" s="39">
        <v>1.0</v>
      </c>
      <c r="N812" s="3" t="s">
        <v>502</v>
      </c>
      <c r="O812" s="3" t="s">
        <v>55</v>
      </c>
      <c r="P812" s="3"/>
      <c r="Q812" s="4"/>
      <c r="R812" s="4"/>
      <c r="S812" s="7"/>
      <c r="T812" s="7"/>
      <c r="U812" s="7"/>
      <c r="V812" s="7"/>
      <c r="W812" s="7"/>
      <c r="X812" s="7"/>
      <c r="Y812" s="7"/>
      <c r="Z812" s="7"/>
      <c r="AA812" s="7"/>
      <c r="AB812" s="7"/>
      <c r="AC812" s="7"/>
      <c r="AD812" s="7"/>
      <c r="AE812" s="7"/>
      <c r="AF812" s="7"/>
    </row>
    <row r="813" ht="15.75" customHeight="1">
      <c r="A813" s="7" t="s">
        <v>55</v>
      </c>
      <c r="B813" s="37">
        <v>42933.0</v>
      </c>
      <c r="C813" s="29">
        <v>2017.0</v>
      </c>
      <c r="D813" s="8" t="s">
        <v>72</v>
      </c>
      <c r="E813" s="3" t="s">
        <v>55</v>
      </c>
      <c r="F813" s="3" t="s">
        <v>55</v>
      </c>
      <c r="G813" s="3" t="s">
        <v>380</v>
      </c>
      <c r="H813" s="39">
        <v>2.0</v>
      </c>
      <c r="I813" s="8" t="s">
        <v>265</v>
      </c>
      <c r="J813" s="55" t="s">
        <v>266</v>
      </c>
      <c r="K813" s="39">
        <v>1.0</v>
      </c>
      <c r="L813" s="78" t="s">
        <v>692</v>
      </c>
      <c r="M813" s="3">
        <v>1.0</v>
      </c>
      <c r="N813" s="3" t="s">
        <v>502</v>
      </c>
      <c r="O813" s="3" t="s">
        <v>55</v>
      </c>
      <c r="P813" s="3"/>
      <c r="Q813" s="4"/>
      <c r="R813" s="4"/>
      <c r="S813" s="7"/>
      <c r="T813" s="7"/>
      <c r="U813" s="7"/>
      <c r="V813" s="7"/>
      <c r="W813" s="7"/>
      <c r="X813" s="7"/>
      <c r="Y813" s="7"/>
      <c r="Z813" s="7"/>
      <c r="AA813" s="7"/>
      <c r="AB813" s="7"/>
      <c r="AC813" s="7"/>
      <c r="AD813" s="7"/>
      <c r="AE813" s="7"/>
      <c r="AF813" s="7"/>
    </row>
    <row r="814" ht="15.75" customHeight="1">
      <c r="A814" s="7" t="s">
        <v>55</v>
      </c>
      <c r="B814" s="37">
        <v>42933.0</v>
      </c>
      <c r="C814" s="29">
        <v>2017.0</v>
      </c>
      <c r="D814" s="8" t="s">
        <v>72</v>
      </c>
      <c r="E814" s="3" t="s">
        <v>55</v>
      </c>
      <c r="F814" s="3" t="s">
        <v>55</v>
      </c>
      <c r="G814" s="3" t="s">
        <v>381</v>
      </c>
      <c r="H814" s="39">
        <v>1.0</v>
      </c>
      <c r="I814" s="3" t="s">
        <v>311</v>
      </c>
      <c r="J814" s="60" t="s">
        <v>312</v>
      </c>
      <c r="K814" s="39">
        <v>1.0</v>
      </c>
      <c r="L814" s="78" t="s">
        <v>692</v>
      </c>
      <c r="M814" s="39">
        <v>1.0</v>
      </c>
      <c r="N814" s="3" t="s">
        <v>502</v>
      </c>
      <c r="O814" s="3" t="s">
        <v>55</v>
      </c>
      <c r="P814" s="3"/>
      <c r="Q814" s="4"/>
      <c r="R814" s="4"/>
      <c r="S814" s="7"/>
      <c r="T814" s="7"/>
      <c r="U814" s="7"/>
      <c r="V814" s="7"/>
      <c r="W814" s="7"/>
      <c r="X814" s="7"/>
      <c r="Y814" s="7"/>
      <c r="Z814" s="7"/>
      <c r="AA814" s="7"/>
      <c r="AB814" s="7"/>
      <c r="AC814" s="7"/>
      <c r="AD814" s="7"/>
      <c r="AE814" s="7"/>
      <c r="AF814" s="7"/>
    </row>
    <row r="815" ht="15.75" customHeight="1">
      <c r="A815" s="7" t="s">
        <v>55</v>
      </c>
      <c r="B815" s="37">
        <v>42933.0</v>
      </c>
      <c r="C815" s="29">
        <v>2017.0</v>
      </c>
      <c r="D815" s="8" t="s">
        <v>72</v>
      </c>
      <c r="E815" s="3" t="s">
        <v>55</v>
      </c>
      <c r="F815" s="3" t="s">
        <v>55</v>
      </c>
      <c r="G815" s="3" t="s">
        <v>381</v>
      </c>
      <c r="H815" s="39">
        <v>1.0</v>
      </c>
      <c r="I815" s="55" t="s">
        <v>314</v>
      </c>
      <c r="J815" s="55" t="s">
        <v>315</v>
      </c>
      <c r="K815" s="39">
        <v>4.0</v>
      </c>
      <c r="L815" s="78" t="s">
        <v>692</v>
      </c>
      <c r="M815" s="39">
        <v>1.0</v>
      </c>
      <c r="N815" s="3" t="s">
        <v>502</v>
      </c>
      <c r="O815" s="3" t="s">
        <v>55</v>
      </c>
      <c r="P815" s="3"/>
      <c r="Q815" s="4"/>
      <c r="R815" s="4"/>
      <c r="S815" s="7"/>
      <c r="T815" s="7"/>
      <c r="U815" s="7"/>
      <c r="V815" s="7"/>
      <c r="W815" s="7"/>
      <c r="X815" s="7"/>
      <c r="Y815" s="7"/>
      <c r="Z815" s="7"/>
      <c r="AA815" s="7"/>
      <c r="AB815" s="7"/>
      <c r="AC815" s="7"/>
      <c r="AD815" s="7"/>
      <c r="AE815" s="7"/>
      <c r="AF815" s="7"/>
    </row>
    <row r="816" ht="15.75" customHeight="1">
      <c r="A816" s="7" t="s">
        <v>55</v>
      </c>
      <c r="B816" s="37">
        <v>42933.0</v>
      </c>
      <c r="C816" s="29">
        <v>2017.0</v>
      </c>
      <c r="D816" s="8" t="s">
        <v>72</v>
      </c>
      <c r="E816" s="3" t="s">
        <v>55</v>
      </c>
      <c r="F816" s="3" t="s">
        <v>55</v>
      </c>
      <c r="G816" s="3" t="s">
        <v>381</v>
      </c>
      <c r="H816" s="39">
        <v>1.0</v>
      </c>
      <c r="I816" s="55" t="s">
        <v>328</v>
      </c>
      <c r="J816" s="55" t="s">
        <v>329</v>
      </c>
      <c r="K816" s="39">
        <v>26.0</v>
      </c>
      <c r="L816" s="78" t="s">
        <v>692</v>
      </c>
      <c r="M816" s="39">
        <v>1.0</v>
      </c>
      <c r="N816" s="3" t="s">
        <v>502</v>
      </c>
      <c r="O816" s="3" t="s">
        <v>55</v>
      </c>
      <c r="P816" s="3"/>
      <c r="Q816" s="4"/>
      <c r="R816" s="4"/>
      <c r="S816" s="7"/>
      <c r="T816" s="7"/>
      <c r="U816" s="7"/>
      <c r="V816" s="7"/>
      <c r="W816" s="7"/>
      <c r="X816" s="7"/>
      <c r="Y816" s="7"/>
      <c r="Z816" s="7"/>
      <c r="AA816" s="7"/>
      <c r="AB816" s="7"/>
      <c r="AC816" s="7"/>
      <c r="AD816" s="7"/>
      <c r="AE816" s="7"/>
      <c r="AF816" s="7"/>
    </row>
    <row r="817" ht="15.75" customHeight="1">
      <c r="A817" s="7" t="s">
        <v>55</v>
      </c>
      <c r="B817" s="37">
        <v>42933.0</v>
      </c>
      <c r="C817" s="29">
        <v>2017.0</v>
      </c>
      <c r="D817" s="8" t="s">
        <v>72</v>
      </c>
      <c r="E817" s="3" t="s">
        <v>55</v>
      </c>
      <c r="F817" s="3" t="s">
        <v>55</v>
      </c>
      <c r="G817" s="3" t="s">
        <v>381</v>
      </c>
      <c r="H817" s="39">
        <v>2.0</v>
      </c>
      <c r="I817" s="55" t="s">
        <v>314</v>
      </c>
      <c r="J817" s="55" t="s">
        <v>315</v>
      </c>
      <c r="K817" s="39">
        <v>6.0</v>
      </c>
      <c r="L817" s="78" t="s">
        <v>692</v>
      </c>
      <c r="M817" s="39">
        <v>1.0</v>
      </c>
      <c r="N817" s="3" t="s">
        <v>502</v>
      </c>
      <c r="O817" s="3" t="s">
        <v>55</v>
      </c>
      <c r="P817" s="3"/>
      <c r="Q817" s="4"/>
      <c r="R817" s="4"/>
      <c r="S817" s="7"/>
      <c r="T817" s="7"/>
      <c r="U817" s="7"/>
      <c r="V817" s="7"/>
      <c r="W817" s="7"/>
      <c r="X817" s="7"/>
      <c r="Y817" s="7"/>
      <c r="Z817" s="7"/>
      <c r="AA817" s="7"/>
      <c r="AB817" s="7"/>
      <c r="AC817" s="7"/>
      <c r="AD817" s="7"/>
      <c r="AE817" s="7"/>
      <c r="AF817" s="7"/>
    </row>
    <row r="818" ht="15.75" customHeight="1">
      <c r="A818" s="7" t="s">
        <v>55</v>
      </c>
      <c r="B818" s="37">
        <v>42933.0</v>
      </c>
      <c r="C818" s="29">
        <v>2017.0</v>
      </c>
      <c r="D818" s="8" t="s">
        <v>72</v>
      </c>
      <c r="E818" s="3" t="s">
        <v>55</v>
      </c>
      <c r="F818" s="3" t="s">
        <v>55</v>
      </c>
      <c r="G818" s="3" t="s">
        <v>381</v>
      </c>
      <c r="H818" s="39">
        <v>2.0</v>
      </c>
      <c r="I818" s="55" t="s">
        <v>324</v>
      </c>
      <c r="J818" s="55" t="s">
        <v>325</v>
      </c>
      <c r="K818" s="39">
        <v>1.0</v>
      </c>
      <c r="L818" s="3" t="s">
        <v>764</v>
      </c>
      <c r="M818" s="39">
        <v>1.0</v>
      </c>
      <c r="N818" s="3" t="s">
        <v>502</v>
      </c>
      <c r="O818" s="3" t="s">
        <v>55</v>
      </c>
      <c r="P818" s="8" t="s">
        <v>815</v>
      </c>
      <c r="Q818" s="4"/>
      <c r="R818" s="4"/>
      <c r="S818" s="7"/>
      <c r="T818" s="7"/>
      <c r="U818" s="7"/>
      <c r="V818" s="7"/>
      <c r="W818" s="7"/>
      <c r="X818" s="7"/>
      <c r="Y818" s="7"/>
      <c r="Z818" s="7"/>
      <c r="AA818" s="7"/>
      <c r="AB818" s="7"/>
      <c r="AC818" s="7"/>
      <c r="AD818" s="7"/>
      <c r="AE818" s="7"/>
      <c r="AF818" s="7"/>
    </row>
    <row r="819" ht="15.75" customHeight="1">
      <c r="A819" s="7" t="s">
        <v>55</v>
      </c>
      <c r="B819" s="37">
        <v>42933.0</v>
      </c>
      <c r="C819" s="29">
        <v>2017.0</v>
      </c>
      <c r="D819" s="8" t="s">
        <v>72</v>
      </c>
      <c r="E819" s="3" t="s">
        <v>55</v>
      </c>
      <c r="F819" s="3" t="s">
        <v>55</v>
      </c>
      <c r="G819" s="3" t="s">
        <v>381</v>
      </c>
      <c r="H819" s="39">
        <v>2.0</v>
      </c>
      <c r="I819" s="55" t="s">
        <v>328</v>
      </c>
      <c r="J819" s="55" t="s">
        <v>329</v>
      </c>
      <c r="K819" s="39">
        <v>15.0</v>
      </c>
      <c r="L819" s="78" t="s">
        <v>692</v>
      </c>
      <c r="M819" s="39">
        <v>1.0</v>
      </c>
      <c r="N819" s="3" t="s">
        <v>502</v>
      </c>
      <c r="O819" s="3" t="s">
        <v>55</v>
      </c>
      <c r="P819" s="3"/>
      <c r="Q819" s="4"/>
      <c r="R819" s="4"/>
      <c r="S819" s="7"/>
      <c r="T819" s="7"/>
      <c r="U819" s="7"/>
      <c r="V819" s="7"/>
      <c r="W819" s="7"/>
      <c r="X819" s="7"/>
      <c r="Y819" s="7"/>
      <c r="Z819" s="7"/>
      <c r="AA819" s="7"/>
      <c r="AB819" s="7"/>
      <c r="AC819" s="7"/>
      <c r="AD819" s="7"/>
      <c r="AE819" s="7"/>
      <c r="AF819" s="7"/>
    </row>
    <row r="820" ht="15.75" customHeight="1">
      <c r="A820" s="7" t="s">
        <v>55</v>
      </c>
      <c r="B820" s="37">
        <v>42933.0</v>
      </c>
      <c r="C820" s="29">
        <v>2017.0</v>
      </c>
      <c r="D820" s="8" t="s">
        <v>72</v>
      </c>
      <c r="E820" s="3" t="s">
        <v>55</v>
      </c>
      <c r="F820" s="3" t="s">
        <v>55</v>
      </c>
      <c r="G820" s="3" t="s">
        <v>382</v>
      </c>
      <c r="H820" s="39">
        <v>1.0</v>
      </c>
      <c r="I820" s="55" t="s">
        <v>328</v>
      </c>
      <c r="J820" s="55" t="s">
        <v>329</v>
      </c>
      <c r="K820" s="39">
        <v>11.0</v>
      </c>
      <c r="L820" s="78" t="s">
        <v>692</v>
      </c>
      <c r="M820" s="39">
        <v>1.0</v>
      </c>
      <c r="N820" s="3" t="s">
        <v>502</v>
      </c>
      <c r="O820" s="3" t="s">
        <v>55</v>
      </c>
      <c r="P820" s="3"/>
      <c r="Q820" s="4"/>
      <c r="R820" s="4"/>
      <c r="S820" s="7"/>
      <c r="T820" s="7"/>
      <c r="U820" s="7"/>
      <c r="V820" s="7"/>
      <c r="W820" s="7"/>
      <c r="X820" s="7"/>
      <c r="Y820" s="7"/>
      <c r="Z820" s="7"/>
      <c r="AA820" s="7"/>
      <c r="AB820" s="7"/>
      <c r="AC820" s="7"/>
      <c r="AD820" s="7"/>
      <c r="AE820" s="7"/>
      <c r="AF820" s="7"/>
    </row>
    <row r="821" ht="15.75" customHeight="1">
      <c r="A821" s="7" t="s">
        <v>55</v>
      </c>
      <c r="B821" s="37">
        <v>42933.0</v>
      </c>
      <c r="C821" s="29">
        <v>2017.0</v>
      </c>
      <c r="D821" s="8" t="s">
        <v>72</v>
      </c>
      <c r="E821" s="3" t="s">
        <v>55</v>
      </c>
      <c r="F821" s="3" t="s">
        <v>55</v>
      </c>
      <c r="G821" s="3" t="s">
        <v>382</v>
      </c>
      <c r="H821" s="39">
        <v>2.0</v>
      </c>
      <c r="I821" s="55" t="s">
        <v>328</v>
      </c>
      <c r="J821" s="55" t="s">
        <v>329</v>
      </c>
      <c r="K821" s="39">
        <v>9.0</v>
      </c>
      <c r="L821" s="78" t="s">
        <v>692</v>
      </c>
      <c r="M821" s="39">
        <v>1.0</v>
      </c>
      <c r="N821" s="3" t="s">
        <v>502</v>
      </c>
      <c r="O821" s="3" t="s">
        <v>55</v>
      </c>
      <c r="P821" s="3"/>
      <c r="Q821" s="4"/>
      <c r="R821" s="4"/>
      <c r="S821" s="7"/>
      <c r="T821" s="7"/>
      <c r="U821" s="7"/>
      <c r="V821" s="7"/>
      <c r="W821" s="7"/>
      <c r="X821" s="7"/>
      <c r="Y821" s="7"/>
      <c r="Z821" s="7"/>
      <c r="AA821" s="7"/>
      <c r="AB821" s="7"/>
      <c r="AC821" s="7"/>
      <c r="AD821" s="7"/>
      <c r="AE821" s="7"/>
      <c r="AF821" s="7"/>
    </row>
    <row r="822" ht="15.75" customHeight="1">
      <c r="A822" s="7" t="s">
        <v>55</v>
      </c>
      <c r="B822" s="37">
        <v>42933.0</v>
      </c>
      <c r="C822" s="29">
        <v>2017.0</v>
      </c>
      <c r="D822" s="8" t="s">
        <v>72</v>
      </c>
      <c r="E822" s="3" t="s">
        <v>55</v>
      </c>
      <c r="F822" s="3" t="s">
        <v>55</v>
      </c>
      <c r="G822" s="3" t="s">
        <v>382</v>
      </c>
      <c r="H822" s="39">
        <v>2.0</v>
      </c>
      <c r="I822" s="55" t="s">
        <v>311</v>
      </c>
      <c r="J822" s="55" t="s">
        <v>312</v>
      </c>
      <c r="K822" s="39">
        <v>2.0</v>
      </c>
      <c r="L822" s="78" t="s">
        <v>692</v>
      </c>
      <c r="M822" s="39">
        <v>1.0</v>
      </c>
      <c r="N822" s="3" t="s">
        <v>502</v>
      </c>
      <c r="O822" s="3" t="s">
        <v>55</v>
      </c>
      <c r="P822" s="3"/>
      <c r="Q822" s="4"/>
      <c r="R822" s="4"/>
      <c r="S822" s="7"/>
      <c r="T822" s="7"/>
      <c r="U822" s="7"/>
      <c r="V822" s="7"/>
      <c r="W822" s="7"/>
      <c r="X822" s="7"/>
      <c r="Y822" s="7"/>
      <c r="Z822" s="7"/>
      <c r="AA822" s="7"/>
      <c r="AB822" s="7"/>
      <c r="AC822" s="7"/>
      <c r="AD822" s="7"/>
      <c r="AE822" s="7"/>
      <c r="AF822" s="7"/>
    </row>
    <row r="823" ht="15.75" customHeight="1">
      <c r="A823" s="7" t="s">
        <v>55</v>
      </c>
      <c r="B823" s="37">
        <v>42933.0</v>
      </c>
      <c r="C823" s="29">
        <v>2017.0</v>
      </c>
      <c r="D823" s="8" t="s">
        <v>72</v>
      </c>
      <c r="E823" s="3" t="s">
        <v>55</v>
      </c>
      <c r="F823" s="3" t="s">
        <v>55</v>
      </c>
      <c r="G823" s="3" t="s">
        <v>383</v>
      </c>
      <c r="H823" s="39">
        <v>1.0</v>
      </c>
      <c r="I823" s="55" t="s">
        <v>328</v>
      </c>
      <c r="J823" s="55" t="s">
        <v>329</v>
      </c>
      <c r="K823" s="39">
        <v>2.0</v>
      </c>
      <c r="L823" s="78" t="s">
        <v>692</v>
      </c>
      <c r="M823" s="39">
        <v>1.0</v>
      </c>
      <c r="N823" s="3" t="s">
        <v>502</v>
      </c>
      <c r="O823" s="3" t="s">
        <v>55</v>
      </c>
      <c r="P823" s="3"/>
      <c r="Q823" s="4"/>
      <c r="R823" s="4"/>
      <c r="S823" s="7"/>
      <c r="T823" s="7"/>
      <c r="U823" s="7"/>
      <c r="V823" s="7"/>
      <c r="W823" s="7"/>
      <c r="X823" s="7"/>
      <c r="Y823" s="7"/>
      <c r="Z823" s="7"/>
      <c r="AA823" s="7"/>
      <c r="AB823" s="7"/>
      <c r="AC823" s="7"/>
      <c r="AD823" s="7"/>
      <c r="AE823" s="7"/>
      <c r="AF823" s="7"/>
    </row>
    <row r="824" ht="15.75" customHeight="1">
      <c r="A824" s="7" t="s">
        <v>55</v>
      </c>
      <c r="B824" s="37">
        <v>42933.0</v>
      </c>
      <c r="C824" s="29">
        <v>2017.0</v>
      </c>
      <c r="D824" s="8" t="s">
        <v>72</v>
      </c>
      <c r="E824" s="3" t="s">
        <v>55</v>
      </c>
      <c r="F824" s="3" t="s">
        <v>55</v>
      </c>
      <c r="G824" s="3" t="s">
        <v>383</v>
      </c>
      <c r="H824" s="39">
        <v>1.0</v>
      </c>
      <c r="I824" s="55" t="s">
        <v>314</v>
      </c>
      <c r="J824" s="55" t="s">
        <v>315</v>
      </c>
      <c r="K824" s="39">
        <v>1.0</v>
      </c>
      <c r="L824" s="78" t="s">
        <v>692</v>
      </c>
      <c r="M824" s="39">
        <v>1.0</v>
      </c>
      <c r="N824" s="3" t="s">
        <v>502</v>
      </c>
      <c r="O824" s="3" t="s">
        <v>55</v>
      </c>
      <c r="P824" s="3"/>
      <c r="Q824" s="4"/>
      <c r="R824" s="4"/>
      <c r="S824" s="7"/>
      <c r="T824" s="7"/>
      <c r="U824" s="7"/>
      <c r="V824" s="7"/>
      <c r="W824" s="7"/>
      <c r="X824" s="7"/>
      <c r="Y824" s="7"/>
      <c r="Z824" s="7"/>
      <c r="AA824" s="7"/>
      <c r="AB824" s="7"/>
      <c r="AC824" s="7"/>
      <c r="AD824" s="7"/>
      <c r="AE824" s="7"/>
      <c r="AF824" s="7"/>
    </row>
    <row r="825" ht="15.75" customHeight="1">
      <c r="A825" s="7" t="s">
        <v>55</v>
      </c>
      <c r="B825" s="37">
        <v>42933.0</v>
      </c>
      <c r="C825" s="29">
        <v>2017.0</v>
      </c>
      <c r="D825" s="8" t="s">
        <v>72</v>
      </c>
      <c r="E825" s="3" t="s">
        <v>55</v>
      </c>
      <c r="F825" s="3" t="s">
        <v>55</v>
      </c>
      <c r="G825" s="3" t="s">
        <v>383</v>
      </c>
      <c r="H825" s="39">
        <v>1.0</v>
      </c>
      <c r="I825" s="55" t="s">
        <v>314</v>
      </c>
      <c r="J825" s="55" t="s">
        <v>315</v>
      </c>
      <c r="K825" s="39">
        <v>6.0</v>
      </c>
      <c r="L825" s="78" t="s">
        <v>692</v>
      </c>
      <c r="M825" s="39">
        <v>1.0</v>
      </c>
      <c r="N825" s="3" t="s">
        <v>502</v>
      </c>
      <c r="O825" s="3" t="s">
        <v>55</v>
      </c>
      <c r="P825" s="3"/>
      <c r="Q825" s="4"/>
      <c r="R825" s="4"/>
      <c r="S825" s="7"/>
      <c r="T825" s="7"/>
      <c r="U825" s="7"/>
      <c r="V825" s="7"/>
      <c r="W825" s="7"/>
      <c r="X825" s="7"/>
      <c r="Y825" s="7"/>
      <c r="Z825" s="7"/>
      <c r="AA825" s="7"/>
      <c r="AB825" s="7"/>
      <c r="AC825" s="7"/>
      <c r="AD825" s="7"/>
      <c r="AE825" s="7"/>
      <c r="AF825" s="7"/>
    </row>
    <row r="826" ht="15.75" customHeight="1">
      <c r="A826" s="7" t="s">
        <v>55</v>
      </c>
      <c r="B826" s="37">
        <v>42933.0</v>
      </c>
      <c r="C826" s="29">
        <v>2017.0</v>
      </c>
      <c r="D826" s="8" t="s">
        <v>72</v>
      </c>
      <c r="E826" s="3" t="s">
        <v>55</v>
      </c>
      <c r="F826" s="3" t="s">
        <v>55</v>
      </c>
      <c r="G826" s="3" t="s">
        <v>383</v>
      </c>
      <c r="H826" s="39">
        <v>2.0</v>
      </c>
      <c r="I826" s="55" t="s">
        <v>314</v>
      </c>
      <c r="J826" s="55" t="s">
        <v>315</v>
      </c>
      <c r="K826" s="39">
        <v>1.0</v>
      </c>
      <c r="L826" s="78" t="s">
        <v>692</v>
      </c>
      <c r="M826" s="39">
        <v>1.0</v>
      </c>
      <c r="N826" s="3" t="s">
        <v>502</v>
      </c>
      <c r="O826" s="3" t="s">
        <v>55</v>
      </c>
      <c r="P826" s="3"/>
      <c r="Q826" s="4"/>
      <c r="R826" s="4"/>
      <c r="S826" s="7"/>
      <c r="T826" s="7"/>
      <c r="U826" s="7"/>
      <c r="V826" s="7"/>
      <c r="W826" s="7"/>
      <c r="X826" s="7"/>
      <c r="Y826" s="7"/>
      <c r="Z826" s="7"/>
      <c r="AA826" s="7"/>
      <c r="AB826" s="7"/>
      <c r="AC826" s="7"/>
      <c r="AD826" s="7"/>
      <c r="AE826" s="7"/>
      <c r="AF826" s="7"/>
    </row>
    <row r="827" ht="15.75" customHeight="1">
      <c r="A827" s="7" t="s">
        <v>55</v>
      </c>
      <c r="B827" s="37">
        <v>42933.0</v>
      </c>
      <c r="C827" s="29">
        <v>2017.0</v>
      </c>
      <c r="D827" s="8" t="s">
        <v>72</v>
      </c>
      <c r="E827" s="3" t="s">
        <v>55</v>
      </c>
      <c r="F827" s="3" t="s">
        <v>55</v>
      </c>
      <c r="G827" s="3" t="s">
        <v>383</v>
      </c>
      <c r="H827" s="39">
        <v>2.0</v>
      </c>
      <c r="I827" s="55" t="s">
        <v>314</v>
      </c>
      <c r="J827" s="55" t="s">
        <v>315</v>
      </c>
      <c r="K827" s="39">
        <v>3.0</v>
      </c>
      <c r="L827" s="78" t="s">
        <v>692</v>
      </c>
      <c r="M827" s="39">
        <v>1.0</v>
      </c>
      <c r="N827" s="3" t="s">
        <v>502</v>
      </c>
      <c r="O827" s="3" t="s">
        <v>55</v>
      </c>
      <c r="P827" s="3"/>
      <c r="Q827" s="4"/>
      <c r="R827" s="4"/>
      <c r="S827" s="7"/>
      <c r="T827" s="7"/>
      <c r="U827" s="7"/>
      <c r="V827" s="7"/>
      <c r="W827" s="7"/>
      <c r="X827" s="7"/>
      <c r="Y827" s="7"/>
      <c r="Z827" s="7"/>
      <c r="AA827" s="7"/>
      <c r="AB827" s="7"/>
      <c r="AC827" s="7"/>
      <c r="AD827" s="7"/>
      <c r="AE827" s="7"/>
      <c r="AF827" s="7"/>
    </row>
    <row r="828" ht="15.75" customHeight="1">
      <c r="A828" s="7" t="s">
        <v>55</v>
      </c>
      <c r="B828" s="37">
        <v>42933.0</v>
      </c>
      <c r="C828" s="29">
        <v>2017.0</v>
      </c>
      <c r="D828" s="8" t="s">
        <v>72</v>
      </c>
      <c r="E828" s="3" t="s">
        <v>55</v>
      </c>
      <c r="F828" s="3" t="s">
        <v>55</v>
      </c>
      <c r="G828" s="3" t="s">
        <v>387</v>
      </c>
      <c r="H828" s="39">
        <v>1.0</v>
      </c>
      <c r="I828" s="8" t="s">
        <v>265</v>
      </c>
      <c r="J828" s="55" t="s">
        <v>266</v>
      </c>
      <c r="K828" s="39">
        <v>3.0</v>
      </c>
      <c r="L828" s="78" t="s">
        <v>692</v>
      </c>
      <c r="M828" s="3">
        <v>1.0</v>
      </c>
      <c r="N828" s="3" t="s">
        <v>502</v>
      </c>
      <c r="O828" s="3" t="s">
        <v>55</v>
      </c>
      <c r="P828" s="3"/>
      <c r="Q828" s="4"/>
      <c r="R828" s="4"/>
      <c r="S828" s="7"/>
      <c r="T828" s="7"/>
      <c r="U828" s="7"/>
      <c r="V828" s="7"/>
      <c r="W828" s="7"/>
      <c r="X828" s="7"/>
      <c r="Y828" s="7"/>
      <c r="Z828" s="7"/>
      <c r="AA828" s="7"/>
      <c r="AB828" s="7"/>
      <c r="AC828" s="7"/>
      <c r="AD828" s="7"/>
      <c r="AE828" s="7"/>
      <c r="AF828" s="7"/>
    </row>
    <row r="829" ht="15.75" customHeight="1">
      <c r="A829" s="7" t="s">
        <v>55</v>
      </c>
      <c r="B829" s="40">
        <v>42949.0</v>
      </c>
      <c r="C829" s="39">
        <v>2017.0</v>
      </c>
      <c r="D829" s="3" t="s">
        <v>72</v>
      </c>
      <c r="E829" s="3" t="s">
        <v>101</v>
      </c>
      <c r="F829" s="3" t="s">
        <v>741</v>
      </c>
      <c r="G829" s="3" t="s">
        <v>385</v>
      </c>
      <c r="H829" s="39">
        <v>1.0</v>
      </c>
      <c r="I829" s="55" t="s">
        <v>151</v>
      </c>
      <c r="J829" s="55" t="s">
        <v>152</v>
      </c>
      <c r="K829" s="39">
        <v>1.0</v>
      </c>
      <c r="L829" s="3" t="s">
        <v>692</v>
      </c>
      <c r="M829" s="39">
        <v>1.0</v>
      </c>
      <c r="N829" s="3" t="s">
        <v>502</v>
      </c>
      <c r="O829" s="3" t="s">
        <v>55</v>
      </c>
      <c r="P829" s="3"/>
      <c r="Q829" s="4"/>
      <c r="R829" s="4"/>
      <c r="S829" s="7"/>
      <c r="T829" s="7"/>
      <c r="U829" s="7"/>
      <c r="V829" s="7"/>
      <c r="W829" s="7"/>
      <c r="X829" s="7"/>
      <c r="Y829" s="7"/>
      <c r="Z829" s="7"/>
      <c r="AA829" s="7"/>
      <c r="AB829" s="7"/>
      <c r="AC829" s="7"/>
      <c r="AD829" s="7"/>
      <c r="AE829" s="7"/>
      <c r="AF829" s="7"/>
    </row>
    <row r="830" ht="15.75" customHeight="1">
      <c r="A830" s="7" t="s">
        <v>55</v>
      </c>
      <c r="B830" s="40">
        <v>42949.0</v>
      </c>
      <c r="C830" s="39">
        <v>2017.0</v>
      </c>
      <c r="D830" s="3" t="s">
        <v>72</v>
      </c>
      <c r="E830" s="3" t="s">
        <v>101</v>
      </c>
      <c r="F830" s="3" t="s">
        <v>741</v>
      </c>
      <c r="G830" s="3" t="s">
        <v>385</v>
      </c>
      <c r="H830" s="39">
        <v>1.0</v>
      </c>
      <c r="I830" s="55" t="s">
        <v>314</v>
      </c>
      <c r="J830" s="55" t="s">
        <v>315</v>
      </c>
      <c r="K830" s="39">
        <v>5.0</v>
      </c>
      <c r="L830" s="3" t="s">
        <v>692</v>
      </c>
      <c r="M830" s="39">
        <v>1.0</v>
      </c>
      <c r="N830" s="3" t="s">
        <v>502</v>
      </c>
      <c r="O830" s="3" t="s">
        <v>55</v>
      </c>
      <c r="P830" s="3"/>
      <c r="Q830" s="4"/>
      <c r="R830" s="4"/>
      <c r="S830" s="7"/>
      <c r="T830" s="7"/>
      <c r="U830" s="7"/>
      <c r="V830" s="7"/>
      <c r="W830" s="7"/>
      <c r="X830" s="7"/>
      <c r="Y830" s="7"/>
      <c r="Z830" s="7"/>
      <c r="AA830" s="7"/>
      <c r="AB830" s="7"/>
      <c r="AC830" s="7"/>
      <c r="AD830" s="7"/>
      <c r="AE830" s="7"/>
      <c r="AF830" s="7"/>
    </row>
    <row r="831" ht="15.75" customHeight="1">
      <c r="A831" s="7" t="s">
        <v>55</v>
      </c>
      <c r="B831" s="40">
        <v>42949.0</v>
      </c>
      <c r="C831" s="39">
        <v>2017.0</v>
      </c>
      <c r="D831" s="3" t="s">
        <v>72</v>
      </c>
      <c r="E831" s="3" t="s">
        <v>101</v>
      </c>
      <c r="F831" s="3" t="s">
        <v>741</v>
      </c>
      <c r="G831" s="3" t="s">
        <v>385</v>
      </c>
      <c r="H831" s="39">
        <v>1.0</v>
      </c>
      <c r="I831" s="55" t="s">
        <v>196</v>
      </c>
      <c r="J831" s="55" t="s">
        <v>197</v>
      </c>
      <c r="K831" s="39">
        <v>2.0</v>
      </c>
      <c r="L831" s="3" t="s">
        <v>692</v>
      </c>
      <c r="M831" s="39">
        <v>1.0</v>
      </c>
      <c r="N831" s="3" t="s">
        <v>502</v>
      </c>
      <c r="O831" s="3" t="s">
        <v>55</v>
      </c>
      <c r="P831" s="3"/>
      <c r="Q831" s="4"/>
      <c r="R831" s="4"/>
      <c r="S831" s="7"/>
      <c r="T831" s="7"/>
      <c r="U831" s="7"/>
      <c r="V831" s="7"/>
      <c r="W831" s="7"/>
      <c r="X831" s="7"/>
      <c r="Y831" s="7"/>
      <c r="Z831" s="7"/>
      <c r="AA831" s="7"/>
      <c r="AB831" s="7"/>
      <c r="AC831" s="7"/>
      <c r="AD831" s="7"/>
      <c r="AE831" s="7"/>
      <c r="AF831" s="7"/>
    </row>
    <row r="832" ht="15.75" customHeight="1">
      <c r="A832" s="7" t="s">
        <v>55</v>
      </c>
      <c r="B832" s="40">
        <v>42949.0</v>
      </c>
      <c r="C832" s="39">
        <v>2017.0</v>
      </c>
      <c r="D832" s="3" t="s">
        <v>72</v>
      </c>
      <c r="E832" s="3" t="s">
        <v>101</v>
      </c>
      <c r="F832" s="3" t="s">
        <v>741</v>
      </c>
      <c r="G832" s="3" t="s">
        <v>385</v>
      </c>
      <c r="H832" s="39">
        <v>2.0</v>
      </c>
      <c r="I832" s="55" t="s">
        <v>314</v>
      </c>
      <c r="J832" s="55" t="s">
        <v>315</v>
      </c>
      <c r="K832" s="39">
        <v>9.0</v>
      </c>
      <c r="L832" s="3" t="s">
        <v>692</v>
      </c>
      <c r="M832" s="39">
        <v>1.0</v>
      </c>
      <c r="N832" s="3" t="s">
        <v>502</v>
      </c>
      <c r="O832" s="3" t="s">
        <v>55</v>
      </c>
      <c r="P832" s="3"/>
      <c r="Q832" s="4"/>
      <c r="R832" s="4"/>
      <c r="S832" s="7"/>
      <c r="T832" s="7"/>
      <c r="U832" s="7"/>
      <c r="V832" s="7"/>
      <c r="W832" s="7"/>
      <c r="X832" s="7"/>
      <c r="Y832" s="7"/>
      <c r="Z832" s="7"/>
      <c r="AA832" s="7"/>
      <c r="AB832" s="7"/>
      <c r="AC832" s="7"/>
      <c r="AD832" s="7"/>
      <c r="AE832" s="7"/>
      <c r="AF832" s="7"/>
    </row>
    <row r="833" ht="15.75" customHeight="1">
      <c r="A833" s="7" t="s">
        <v>55</v>
      </c>
      <c r="B833" s="40">
        <v>42949.0</v>
      </c>
      <c r="C833" s="39">
        <v>2017.0</v>
      </c>
      <c r="D833" s="3" t="s">
        <v>72</v>
      </c>
      <c r="E833" s="3" t="s">
        <v>101</v>
      </c>
      <c r="F833" s="3" t="s">
        <v>741</v>
      </c>
      <c r="G833" s="3" t="s">
        <v>385</v>
      </c>
      <c r="H833" s="39">
        <v>2.0</v>
      </c>
      <c r="I833" s="55" t="s">
        <v>311</v>
      </c>
      <c r="J833" s="55" t="s">
        <v>312</v>
      </c>
      <c r="K833" s="39">
        <v>1.0</v>
      </c>
      <c r="L833" s="3" t="s">
        <v>692</v>
      </c>
      <c r="M833" s="39">
        <v>1.0</v>
      </c>
      <c r="N833" s="3" t="s">
        <v>502</v>
      </c>
      <c r="O833" s="3" t="s">
        <v>55</v>
      </c>
      <c r="P833" s="3"/>
      <c r="Q833" s="4"/>
      <c r="R833" s="4"/>
      <c r="S833" s="7"/>
      <c r="T833" s="7"/>
      <c r="U833" s="7"/>
      <c r="V833" s="7"/>
      <c r="W833" s="7"/>
      <c r="X833" s="7"/>
      <c r="Y833" s="7"/>
      <c r="Z833" s="7"/>
      <c r="AA833" s="7"/>
      <c r="AB833" s="7"/>
      <c r="AC833" s="7"/>
      <c r="AD833" s="7"/>
      <c r="AE833" s="7"/>
      <c r="AF833" s="7"/>
    </row>
    <row r="834" ht="15.75" customHeight="1">
      <c r="A834" s="7" t="s">
        <v>55</v>
      </c>
      <c r="B834" s="40">
        <v>42949.0</v>
      </c>
      <c r="C834" s="39">
        <v>2017.0</v>
      </c>
      <c r="D834" s="3" t="s">
        <v>72</v>
      </c>
      <c r="E834" s="3" t="s">
        <v>101</v>
      </c>
      <c r="F834" s="3" t="s">
        <v>741</v>
      </c>
      <c r="G834" s="3" t="s">
        <v>400</v>
      </c>
      <c r="H834" s="39">
        <v>2.0</v>
      </c>
      <c r="I834" s="55" t="s">
        <v>314</v>
      </c>
      <c r="J834" s="55" t="s">
        <v>315</v>
      </c>
      <c r="K834" s="39">
        <v>7.0</v>
      </c>
      <c r="L834" s="3" t="s">
        <v>692</v>
      </c>
      <c r="M834" s="39">
        <v>1.0</v>
      </c>
      <c r="N834" s="3" t="s">
        <v>502</v>
      </c>
      <c r="O834" s="3" t="s">
        <v>55</v>
      </c>
      <c r="P834" s="3"/>
      <c r="Q834" s="4"/>
      <c r="R834" s="4"/>
      <c r="S834" s="7"/>
      <c r="T834" s="7"/>
      <c r="U834" s="7"/>
      <c r="V834" s="7"/>
      <c r="W834" s="7"/>
      <c r="X834" s="7"/>
      <c r="Y834" s="7"/>
      <c r="Z834" s="7"/>
      <c r="AA834" s="7"/>
      <c r="AB834" s="7"/>
      <c r="AC834" s="7"/>
      <c r="AD834" s="7"/>
      <c r="AE834" s="7"/>
      <c r="AF834" s="7"/>
    </row>
    <row r="835" ht="15.75" customHeight="1">
      <c r="A835" s="7" t="s">
        <v>55</v>
      </c>
      <c r="B835" s="40">
        <v>42949.0</v>
      </c>
      <c r="C835" s="39">
        <v>2017.0</v>
      </c>
      <c r="D835" s="3" t="s">
        <v>72</v>
      </c>
      <c r="E835" s="3" t="s">
        <v>101</v>
      </c>
      <c r="F835" s="3" t="s">
        <v>741</v>
      </c>
      <c r="G835" s="3" t="s">
        <v>400</v>
      </c>
      <c r="H835" s="39">
        <v>2.0</v>
      </c>
      <c r="I835" s="55" t="s">
        <v>324</v>
      </c>
      <c r="J835" s="55" t="s">
        <v>325</v>
      </c>
      <c r="K835" s="29">
        <v>1.0</v>
      </c>
      <c r="L835" s="8" t="s">
        <v>764</v>
      </c>
      <c r="M835" s="39">
        <v>1.0</v>
      </c>
      <c r="N835" s="3" t="s">
        <v>502</v>
      </c>
      <c r="O835" s="3" t="s">
        <v>55</v>
      </c>
      <c r="P835" s="8" t="s">
        <v>815</v>
      </c>
      <c r="Q835" s="8"/>
      <c r="R835" s="8"/>
      <c r="S835" s="8"/>
      <c r="T835" s="8"/>
      <c r="U835" s="8"/>
      <c r="V835" s="8"/>
      <c r="W835" s="8"/>
      <c r="X835" s="8"/>
      <c r="Y835" s="8"/>
      <c r="Z835" s="8"/>
      <c r="AA835" s="8"/>
      <c r="AB835" s="8"/>
      <c r="AC835" s="8"/>
      <c r="AD835" s="8"/>
      <c r="AE835" s="8"/>
      <c r="AF835" s="8"/>
    </row>
    <row r="836" ht="15.75" customHeight="1">
      <c r="A836" s="7" t="s">
        <v>55</v>
      </c>
      <c r="B836" s="40">
        <v>42949.0</v>
      </c>
      <c r="C836" s="39">
        <v>2017.0</v>
      </c>
      <c r="D836" s="3" t="s">
        <v>72</v>
      </c>
      <c r="E836" s="3" t="s">
        <v>101</v>
      </c>
      <c r="F836" s="3" t="s">
        <v>741</v>
      </c>
      <c r="G836" s="3" t="s">
        <v>403</v>
      </c>
      <c r="H836" s="39">
        <v>1.0</v>
      </c>
      <c r="I836" s="55" t="s">
        <v>314</v>
      </c>
      <c r="J836" s="55" t="s">
        <v>315</v>
      </c>
      <c r="K836" s="39">
        <v>2.0</v>
      </c>
      <c r="L836" s="3" t="s">
        <v>692</v>
      </c>
      <c r="M836" s="39">
        <v>1.0</v>
      </c>
      <c r="N836" s="3" t="s">
        <v>502</v>
      </c>
      <c r="O836" s="3" t="s">
        <v>55</v>
      </c>
      <c r="P836" s="3"/>
      <c r="Q836" s="4"/>
      <c r="R836" s="4"/>
      <c r="S836" s="7"/>
      <c r="T836" s="7"/>
      <c r="U836" s="7"/>
      <c r="V836" s="7"/>
      <c r="W836" s="7"/>
      <c r="X836" s="7"/>
      <c r="Y836" s="7"/>
      <c r="Z836" s="7"/>
      <c r="AA836" s="7"/>
      <c r="AB836" s="7"/>
      <c r="AC836" s="7"/>
      <c r="AD836" s="7"/>
      <c r="AE836" s="7"/>
      <c r="AF836" s="7"/>
    </row>
    <row r="837" ht="15.75" customHeight="1">
      <c r="A837" s="7" t="s">
        <v>55</v>
      </c>
      <c r="B837" s="40">
        <v>42949.0</v>
      </c>
      <c r="C837" s="39">
        <v>2017.0</v>
      </c>
      <c r="D837" s="3" t="s">
        <v>72</v>
      </c>
      <c r="E837" s="3" t="s">
        <v>101</v>
      </c>
      <c r="F837" s="3" t="s">
        <v>741</v>
      </c>
      <c r="G837" s="3" t="s">
        <v>403</v>
      </c>
      <c r="H837" s="39">
        <v>1.0</v>
      </c>
      <c r="I837" s="55" t="s">
        <v>368</v>
      </c>
      <c r="J837" s="55" t="s">
        <v>369</v>
      </c>
      <c r="K837" s="39">
        <v>5.0</v>
      </c>
      <c r="L837" s="3" t="s">
        <v>692</v>
      </c>
      <c r="M837" s="3">
        <v>1.0</v>
      </c>
      <c r="N837" s="3" t="s">
        <v>502</v>
      </c>
      <c r="O837" s="3" t="s">
        <v>55</v>
      </c>
      <c r="P837" s="3"/>
      <c r="Q837" s="4"/>
      <c r="R837" s="4"/>
      <c r="S837" s="7"/>
      <c r="T837" s="7"/>
      <c r="U837" s="7"/>
      <c r="V837" s="7"/>
      <c r="W837" s="7"/>
      <c r="X837" s="7"/>
      <c r="Y837" s="7"/>
      <c r="Z837" s="7"/>
      <c r="AA837" s="7"/>
      <c r="AB837" s="7"/>
      <c r="AC837" s="7"/>
      <c r="AD837" s="7"/>
      <c r="AE837" s="7"/>
      <c r="AF837" s="7"/>
    </row>
    <row r="838" ht="15.75" customHeight="1">
      <c r="A838" s="7" t="s">
        <v>55</v>
      </c>
      <c r="B838" s="40">
        <v>42949.0</v>
      </c>
      <c r="C838" s="39">
        <v>2017.0</v>
      </c>
      <c r="D838" s="3" t="s">
        <v>72</v>
      </c>
      <c r="E838" s="3" t="s">
        <v>101</v>
      </c>
      <c r="F838" s="3" t="s">
        <v>741</v>
      </c>
      <c r="G838" s="3" t="s">
        <v>403</v>
      </c>
      <c r="H838" s="39">
        <v>1.0</v>
      </c>
      <c r="I838" s="55" t="s">
        <v>328</v>
      </c>
      <c r="J838" s="55" t="s">
        <v>329</v>
      </c>
      <c r="K838" s="39">
        <v>9.0</v>
      </c>
      <c r="L838" s="3" t="s">
        <v>692</v>
      </c>
      <c r="M838" s="39">
        <v>1.0</v>
      </c>
      <c r="N838" s="3" t="s">
        <v>502</v>
      </c>
      <c r="O838" s="3" t="s">
        <v>55</v>
      </c>
      <c r="P838" s="3"/>
      <c r="Q838" s="4"/>
      <c r="R838" s="4"/>
      <c r="S838" s="7"/>
      <c r="T838" s="7"/>
      <c r="U838" s="7"/>
      <c r="V838" s="7"/>
      <c r="W838" s="7"/>
      <c r="X838" s="7"/>
      <c r="Y838" s="7"/>
      <c r="Z838" s="7"/>
      <c r="AA838" s="7"/>
      <c r="AB838" s="7"/>
      <c r="AC838" s="7"/>
      <c r="AD838" s="7"/>
      <c r="AE838" s="7"/>
      <c r="AF838" s="7"/>
    </row>
    <row r="839" ht="15.75" customHeight="1">
      <c r="A839" s="7" t="s">
        <v>55</v>
      </c>
      <c r="B839" s="40">
        <v>42949.0</v>
      </c>
      <c r="C839" s="39">
        <v>2017.0</v>
      </c>
      <c r="D839" s="3" t="s">
        <v>72</v>
      </c>
      <c r="E839" s="3" t="s">
        <v>101</v>
      </c>
      <c r="F839" s="3" t="s">
        <v>741</v>
      </c>
      <c r="G839" s="3" t="s">
        <v>403</v>
      </c>
      <c r="H839" s="39">
        <v>1.0</v>
      </c>
      <c r="I839" s="55" t="s">
        <v>311</v>
      </c>
      <c r="J839" s="55" t="s">
        <v>312</v>
      </c>
      <c r="K839" s="39">
        <v>1.0</v>
      </c>
      <c r="L839" s="3" t="s">
        <v>682</v>
      </c>
      <c r="M839" s="39">
        <v>1.0</v>
      </c>
      <c r="N839" s="3" t="s">
        <v>502</v>
      </c>
      <c r="O839" s="3" t="s">
        <v>55</v>
      </c>
      <c r="P839" s="3"/>
      <c r="Q839" s="4"/>
      <c r="R839" s="4"/>
      <c r="S839" s="7"/>
      <c r="T839" s="7"/>
      <c r="U839" s="7"/>
      <c r="V839" s="7"/>
      <c r="W839" s="7"/>
      <c r="X839" s="7"/>
      <c r="Y839" s="7"/>
      <c r="Z839" s="7"/>
      <c r="AA839" s="7"/>
      <c r="AB839" s="7"/>
      <c r="AC839" s="7"/>
      <c r="AD839" s="7"/>
      <c r="AE839" s="7"/>
      <c r="AF839" s="7"/>
    </row>
    <row r="840" ht="15.75" customHeight="1">
      <c r="A840" s="7" t="s">
        <v>55</v>
      </c>
      <c r="B840" s="40">
        <v>42949.0</v>
      </c>
      <c r="C840" s="39">
        <v>2017.0</v>
      </c>
      <c r="D840" s="3" t="s">
        <v>72</v>
      </c>
      <c r="E840" s="3" t="s">
        <v>101</v>
      </c>
      <c r="F840" s="3" t="s">
        <v>741</v>
      </c>
      <c r="G840" s="3" t="s">
        <v>403</v>
      </c>
      <c r="H840" s="39">
        <v>1.0</v>
      </c>
      <c r="I840" s="55" t="s">
        <v>368</v>
      </c>
      <c r="J840" s="55" t="s">
        <v>369</v>
      </c>
      <c r="K840" s="39">
        <v>3.0</v>
      </c>
      <c r="L840" s="3" t="s">
        <v>682</v>
      </c>
      <c r="M840" s="3">
        <v>1.0</v>
      </c>
      <c r="N840" s="3" t="s">
        <v>502</v>
      </c>
      <c r="O840" s="3" t="s">
        <v>55</v>
      </c>
      <c r="P840" s="3"/>
      <c r="Q840" s="4"/>
      <c r="R840" s="4"/>
      <c r="S840" s="7"/>
      <c r="T840" s="7"/>
      <c r="U840" s="7"/>
      <c r="V840" s="7"/>
      <c r="W840" s="7"/>
      <c r="X840" s="7"/>
      <c r="Y840" s="7"/>
      <c r="Z840" s="7"/>
      <c r="AA840" s="7"/>
      <c r="AB840" s="7"/>
      <c r="AC840" s="7"/>
      <c r="AD840" s="7"/>
      <c r="AE840" s="7"/>
      <c r="AF840" s="7"/>
    </row>
    <row r="841" ht="15.75" customHeight="1">
      <c r="A841" s="7" t="s">
        <v>55</v>
      </c>
      <c r="B841" s="40">
        <v>42949.0</v>
      </c>
      <c r="C841" s="39">
        <v>2017.0</v>
      </c>
      <c r="D841" s="3" t="s">
        <v>72</v>
      </c>
      <c r="E841" s="3" t="s">
        <v>101</v>
      </c>
      <c r="F841" s="3" t="s">
        <v>741</v>
      </c>
      <c r="G841" s="3" t="s">
        <v>403</v>
      </c>
      <c r="H841" s="39">
        <v>1.0</v>
      </c>
      <c r="I841" s="55" t="s">
        <v>328</v>
      </c>
      <c r="J841" s="55" t="s">
        <v>329</v>
      </c>
      <c r="K841" s="39">
        <v>10.0</v>
      </c>
      <c r="L841" s="3" t="s">
        <v>692</v>
      </c>
      <c r="M841" s="39">
        <v>1.0</v>
      </c>
      <c r="N841" s="3" t="s">
        <v>502</v>
      </c>
      <c r="O841" s="3" t="s">
        <v>55</v>
      </c>
      <c r="P841" s="3"/>
      <c r="Q841" s="4"/>
      <c r="R841" s="4"/>
      <c r="S841" s="7"/>
      <c r="T841" s="7"/>
      <c r="U841" s="7"/>
      <c r="V841" s="7"/>
      <c r="W841" s="7"/>
      <c r="X841" s="7"/>
      <c r="Y841" s="7"/>
      <c r="Z841" s="7"/>
      <c r="AA841" s="7"/>
      <c r="AB841" s="7"/>
      <c r="AC841" s="7"/>
      <c r="AD841" s="7"/>
      <c r="AE841" s="7"/>
      <c r="AF841" s="7"/>
    </row>
    <row r="842" ht="15.75" customHeight="1">
      <c r="A842" s="7" t="s">
        <v>55</v>
      </c>
      <c r="B842" s="40">
        <v>42949.0</v>
      </c>
      <c r="C842" s="39">
        <v>2017.0</v>
      </c>
      <c r="D842" s="3" t="s">
        <v>72</v>
      </c>
      <c r="E842" s="3" t="s">
        <v>101</v>
      </c>
      <c r="F842" s="3" t="s">
        <v>741</v>
      </c>
      <c r="G842" s="3" t="s">
        <v>403</v>
      </c>
      <c r="H842" s="39">
        <v>1.0</v>
      </c>
      <c r="I842" s="55" t="s">
        <v>196</v>
      </c>
      <c r="J842" s="55" t="s">
        <v>197</v>
      </c>
      <c r="K842" s="39">
        <v>2.0</v>
      </c>
      <c r="L842" s="3" t="s">
        <v>692</v>
      </c>
      <c r="M842" s="39">
        <v>1.0</v>
      </c>
      <c r="N842" s="3" t="s">
        <v>502</v>
      </c>
      <c r="O842" s="3" t="s">
        <v>55</v>
      </c>
      <c r="P842" s="3"/>
      <c r="Q842" s="4"/>
      <c r="R842" s="4"/>
      <c r="S842" s="7"/>
      <c r="T842" s="7"/>
      <c r="U842" s="7"/>
      <c r="V842" s="7"/>
      <c r="W842" s="7"/>
      <c r="X842" s="7"/>
      <c r="Y842" s="7"/>
      <c r="Z842" s="7"/>
      <c r="AA842" s="7"/>
      <c r="AB842" s="7"/>
      <c r="AC842" s="7"/>
      <c r="AD842" s="7"/>
      <c r="AE842" s="7"/>
      <c r="AF842" s="7"/>
    </row>
    <row r="843" ht="15.75" customHeight="1">
      <c r="A843" s="7" t="s">
        <v>55</v>
      </c>
      <c r="B843" s="40">
        <v>42949.0</v>
      </c>
      <c r="C843" s="39">
        <v>2017.0</v>
      </c>
      <c r="D843" s="3" t="s">
        <v>72</v>
      </c>
      <c r="E843" s="3" t="s">
        <v>101</v>
      </c>
      <c r="F843" s="3" t="s">
        <v>741</v>
      </c>
      <c r="G843" s="3" t="s">
        <v>403</v>
      </c>
      <c r="H843" s="39">
        <v>1.0</v>
      </c>
      <c r="I843" s="55" t="s">
        <v>311</v>
      </c>
      <c r="J843" s="55" t="s">
        <v>312</v>
      </c>
      <c r="K843" s="39">
        <v>1.0</v>
      </c>
      <c r="L843" s="3" t="s">
        <v>692</v>
      </c>
      <c r="M843" s="39">
        <v>1.0</v>
      </c>
      <c r="N843" s="3" t="s">
        <v>502</v>
      </c>
      <c r="O843" s="3" t="s">
        <v>55</v>
      </c>
      <c r="P843" s="3"/>
      <c r="Q843" s="4"/>
      <c r="R843" s="4"/>
      <c r="S843" s="7"/>
      <c r="T843" s="7"/>
      <c r="U843" s="7"/>
      <c r="V843" s="7"/>
      <c r="W843" s="7"/>
      <c r="X843" s="7"/>
      <c r="Y843" s="7"/>
      <c r="Z843" s="7"/>
      <c r="AA843" s="7"/>
      <c r="AB843" s="7"/>
      <c r="AC843" s="7"/>
      <c r="AD843" s="7"/>
      <c r="AE843" s="7"/>
      <c r="AF843" s="7"/>
    </row>
    <row r="844" ht="15.75" customHeight="1">
      <c r="A844" s="7" t="s">
        <v>55</v>
      </c>
      <c r="B844" s="40">
        <v>42949.0</v>
      </c>
      <c r="C844" s="39">
        <v>2017.0</v>
      </c>
      <c r="D844" s="3" t="s">
        <v>72</v>
      </c>
      <c r="E844" s="3" t="s">
        <v>101</v>
      </c>
      <c r="F844" s="3" t="s">
        <v>741</v>
      </c>
      <c r="G844" s="3" t="s">
        <v>403</v>
      </c>
      <c r="H844" s="39">
        <v>1.0</v>
      </c>
      <c r="I844" s="55" t="s">
        <v>368</v>
      </c>
      <c r="J844" s="55" t="s">
        <v>369</v>
      </c>
      <c r="K844" s="39">
        <v>6.0</v>
      </c>
      <c r="L844" s="3" t="s">
        <v>692</v>
      </c>
      <c r="M844" s="3">
        <v>1.0</v>
      </c>
      <c r="N844" s="3" t="s">
        <v>502</v>
      </c>
      <c r="O844" s="3" t="s">
        <v>55</v>
      </c>
      <c r="P844" s="3"/>
      <c r="Q844" s="4"/>
      <c r="R844" s="4"/>
      <c r="S844" s="7"/>
      <c r="T844" s="7"/>
      <c r="U844" s="7"/>
      <c r="V844" s="7"/>
      <c r="W844" s="7"/>
      <c r="X844" s="7"/>
      <c r="Y844" s="7"/>
      <c r="Z844" s="7"/>
      <c r="AA844" s="7"/>
      <c r="AB844" s="7"/>
      <c r="AC844" s="7"/>
      <c r="AD844" s="7"/>
      <c r="AE844" s="7"/>
      <c r="AF844" s="7"/>
    </row>
    <row r="845" ht="15.75" customHeight="1">
      <c r="A845" s="7" t="s">
        <v>55</v>
      </c>
      <c r="B845" s="40">
        <v>42949.0</v>
      </c>
      <c r="C845" s="39">
        <v>2017.0</v>
      </c>
      <c r="D845" s="3" t="s">
        <v>72</v>
      </c>
      <c r="E845" s="3" t="s">
        <v>101</v>
      </c>
      <c r="F845" s="3" t="s">
        <v>741</v>
      </c>
      <c r="G845" s="3" t="s">
        <v>403</v>
      </c>
      <c r="H845" s="39">
        <v>1.0</v>
      </c>
      <c r="I845" s="55" t="s">
        <v>314</v>
      </c>
      <c r="J845" s="55" t="s">
        <v>315</v>
      </c>
      <c r="K845" s="39">
        <v>14.0</v>
      </c>
      <c r="L845" s="3" t="s">
        <v>692</v>
      </c>
      <c r="M845" s="39">
        <v>1.0</v>
      </c>
      <c r="N845" s="3" t="s">
        <v>502</v>
      </c>
      <c r="O845" s="3" t="s">
        <v>55</v>
      </c>
      <c r="P845" s="3"/>
      <c r="Q845" s="4"/>
      <c r="R845" s="4"/>
      <c r="S845" s="7"/>
      <c r="T845" s="7"/>
      <c r="U845" s="7"/>
      <c r="V845" s="7"/>
      <c r="W845" s="7"/>
      <c r="X845" s="7"/>
      <c r="Y845" s="7"/>
      <c r="Z845" s="7"/>
      <c r="AA845" s="7"/>
      <c r="AB845" s="7"/>
      <c r="AC845" s="7"/>
      <c r="AD845" s="7"/>
      <c r="AE845" s="7"/>
      <c r="AF845" s="7"/>
    </row>
    <row r="846" ht="15.75" customHeight="1">
      <c r="A846" s="7" t="s">
        <v>55</v>
      </c>
      <c r="B846" s="40">
        <v>42949.0</v>
      </c>
      <c r="C846" s="39">
        <v>2017.0</v>
      </c>
      <c r="D846" s="3" t="s">
        <v>72</v>
      </c>
      <c r="E846" s="3" t="s">
        <v>101</v>
      </c>
      <c r="F846" s="3" t="s">
        <v>741</v>
      </c>
      <c r="G846" s="3" t="s">
        <v>403</v>
      </c>
      <c r="H846" s="39">
        <v>1.0</v>
      </c>
      <c r="I846" s="55" t="s">
        <v>324</v>
      </c>
      <c r="J846" s="55" t="s">
        <v>325</v>
      </c>
      <c r="K846" s="29">
        <v>2.0</v>
      </c>
      <c r="L846" s="8" t="s">
        <v>764</v>
      </c>
      <c r="M846" s="39">
        <v>1.0</v>
      </c>
      <c r="N846" s="3" t="s">
        <v>502</v>
      </c>
      <c r="O846" s="3" t="s">
        <v>55</v>
      </c>
      <c r="P846" s="8" t="s">
        <v>815</v>
      </c>
      <c r="Q846" s="8"/>
      <c r="R846" s="8"/>
      <c r="S846" s="8"/>
      <c r="T846" s="8"/>
      <c r="U846" s="8"/>
      <c r="V846" s="8"/>
      <c r="W846" s="8"/>
      <c r="X846" s="8"/>
      <c r="Y846" s="8"/>
      <c r="Z846" s="8"/>
      <c r="AA846" s="8"/>
      <c r="AB846" s="8"/>
      <c r="AC846" s="8"/>
      <c r="AD846" s="8"/>
      <c r="AE846" s="8"/>
      <c r="AF846" s="8"/>
    </row>
    <row r="847" ht="15.75" customHeight="1">
      <c r="A847" s="7" t="s">
        <v>55</v>
      </c>
      <c r="B847" s="40">
        <v>42949.0</v>
      </c>
      <c r="C847" s="39">
        <v>2017.0</v>
      </c>
      <c r="D847" s="3" t="s">
        <v>72</v>
      </c>
      <c r="E847" s="3" t="s">
        <v>101</v>
      </c>
      <c r="F847" s="3" t="s">
        <v>741</v>
      </c>
      <c r="G847" s="3" t="s">
        <v>403</v>
      </c>
      <c r="H847" s="39">
        <v>2.0</v>
      </c>
      <c r="I847" s="55" t="s">
        <v>368</v>
      </c>
      <c r="J847" s="55" t="s">
        <v>369</v>
      </c>
      <c r="K847" s="39">
        <v>2.0</v>
      </c>
      <c r="L847" s="3" t="s">
        <v>692</v>
      </c>
      <c r="M847" s="3">
        <v>1.0</v>
      </c>
      <c r="N847" s="3" t="s">
        <v>502</v>
      </c>
      <c r="O847" s="3" t="s">
        <v>55</v>
      </c>
      <c r="P847" s="3"/>
      <c r="Q847" s="4"/>
      <c r="R847" s="4"/>
      <c r="S847" s="7"/>
      <c r="T847" s="7"/>
      <c r="U847" s="7"/>
      <c r="V847" s="7"/>
      <c r="W847" s="7"/>
      <c r="X847" s="7"/>
      <c r="Y847" s="7"/>
      <c r="Z847" s="7"/>
      <c r="AA847" s="7"/>
      <c r="AB847" s="7"/>
      <c r="AC847" s="7"/>
      <c r="AD847" s="7"/>
      <c r="AE847" s="7"/>
      <c r="AF847" s="7"/>
    </row>
    <row r="848" ht="12.0" customHeight="1">
      <c r="A848" s="7" t="s">
        <v>55</v>
      </c>
      <c r="B848" s="40">
        <v>42949.0</v>
      </c>
      <c r="C848" s="39">
        <v>2017.0</v>
      </c>
      <c r="D848" s="3" t="s">
        <v>72</v>
      </c>
      <c r="E848" s="3" t="s">
        <v>101</v>
      </c>
      <c r="F848" s="3" t="s">
        <v>741</v>
      </c>
      <c r="G848" s="3" t="s">
        <v>403</v>
      </c>
      <c r="H848" s="39">
        <v>2.0</v>
      </c>
      <c r="I848" s="55" t="s">
        <v>196</v>
      </c>
      <c r="J848" s="55" t="s">
        <v>197</v>
      </c>
      <c r="K848" s="39">
        <v>3.0</v>
      </c>
      <c r="L848" s="3" t="s">
        <v>692</v>
      </c>
      <c r="M848" s="39">
        <v>1.0</v>
      </c>
      <c r="N848" s="3" t="s">
        <v>502</v>
      </c>
      <c r="O848" s="3" t="s">
        <v>55</v>
      </c>
      <c r="P848" s="3"/>
      <c r="Q848" s="4"/>
      <c r="R848" s="4"/>
      <c r="S848" s="7"/>
      <c r="T848" s="7"/>
      <c r="U848" s="7"/>
      <c r="V848" s="7"/>
      <c r="W848" s="7"/>
      <c r="X848" s="7"/>
      <c r="Y848" s="7"/>
      <c r="Z848" s="7"/>
      <c r="AA848" s="7"/>
      <c r="AB848" s="7"/>
      <c r="AC848" s="7"/>
      <c r="AD848" s="7"/>
      <c r="AE848" s="7"/>
      <c r="AF848" s="7"/>
    </row>
    <row r="849" ht="12.0" customHeight="1">
      <c r="A849" s="7" t="s">
        <v>55</v>
      </c>
      <c r="B849" s="40">
        <v>42949.0</v>
      </c>
      <c r="C849" s="39">
        <v>2017.0</v>
      </c>
      <c r="D849" s="3" t="s">
        <v>72</v>
      </c>
      <c r="E849" s="3" t="s">
        <v>101</v>
      </c>
      <c r="F849" s="3" t="s">
        <v>741</v>
      </c>
      <c r="G849" s="3" t="s">
        <v>403</v>
      </c>
      <c r="H849" s="39">
        <v>2.0</v>
      </c>
      <c r="I849" s="55" t="s">
        <v>368</v>
      </c>
      <c r="J849" s="55" t="s">
        <v>369</v>
      </c>
      <c r="K849" s="39">
        <v>8.0</v>
      </c>
      <c r="L849" s="3" t="s">
        <v>692</v>
      </c>
      <c r="M849" s="3">
        <v>1.0</v>
      </c>
      <c r="N849" s="3" t="s">
        <v>502</v>
      </c>
      <c r="O849" s="3" t="s">
        <v>55</v>
      </c>
      <c r="P849" s="3"/>
      <c r="Q849" s="4"/>
      <c r="R849" s="4"/>
      <c r="S849" s="7"/>
      <c r="T849" s="7"/>
      <c r="U849" s="7"/>
      <c r="V849" s="7"/>
      <c r="W849" s="7"/>
      <c r="X849" s="7"/>
      <c r="Y849" s="7"/>
      <c r="Z849" s="7"/>
      <c r="AA849" s="7"/>
      <c r="AB849" s="7"/>
      <c r="AC849" s="7"/>
      <c r="AD849" s="7"/>
      <c r="AE849" s="7"/>
      <c r="AF849" s="7"/>
    </row>
    <row r="850" ht="12.0" customHeight="1">
      <c r="A850" s="7" t="s">
        <v>55</v>
      </c>
      <c r="B850" s="40">
        <v>42949.0</v>
      </c>
      <c r="C850" s="39">
        <v>2017.0</v>
      </c>
      <c r="D850" s="3" t="s">
        <v>72</v>
      </c>
      <c r="E850" s="3" t="s">
        <v>101</v>
      </c>
      <c r="F850" s="3" t="s">
        <v>741</v>
      </c>
      <c r="G850" s="3" t="s">
        <v>403</v>
      </c>
      <c r="H850" s="39">
        <v>2.0</v>
      </c>
      <c r="I850" s="55" t="s">
        <v>311</v>
      </c>
      <c r="J850" s="55" t="s">
        <v>312</v>
      </c>
      <c r="K850" s="39">
        <v>2.0</v>
      </c>
      <c r="L850" s="3" t="s">
        <v>692</v>
      </c>
      <c r="M850" s="39">
        <v>1.0</v>
      </c>
      <c r="N850" s="3" t="s">
        <v>502</v>
      </c>
      <c r="O850" s="3" t="s">
        <v>55</v>
      </c>
      <c r="P850" s="3"/>
      <c r="Q850" s="4"/>
      <c r="R850" s="4"/>
      <c r="S850" s="7"/>
      <c r="T850" s="7"/>
      <c r="U850" s="7"/>
      <c r="V850" s="7"/>
      <c r="W850" s="7"/>
      <c r="X850" s="7"/>
      <c r="Y850" s="7"/>
      <c r="Z850" s="7"/>
      <c r="AA850" s="7"/>
      <c r="AB850" s="7"/>
      <c r="AC850" s="7"/>
      <c r="AD850" s="7"/>
      <c r="AE850" s="7"/>
      <c r="AF850" s="7"/>
    </row>
    <row r="851" ht="12.0" customHeight="1">
      <c r="A851" s="7" t="s">
        <v>55</v>
      </c>
      <c r="B851" s="40">
        <v>42949.0</v>
      </c>
      <c r="C851" s="39">
        <v>2017.0</v>
      </c>
      <c r="D851" s="3" t="s">
        <v>72</v>
      </c>
      <c r="E851" s="3" t="s">
        <v>101</v>
      </c>
      <c r="F851" s="3" t="s">
        <v>741</v>
      </c>
      <c r="G851" s="3" t="s">
        <v>403</v>
      </c>
      <c r="H851" s="39">
        <v>2.0</v>
      </c>
      <c r="I851" s="55" t="s">
        <v>59</v>
      </c>
      <c r="J851" s="55" t="s">
        <v>60</v>
      </c>
      <c r="K851" s="39">
        <v>1.0</v>
      </c>
      <c r="L851" s="3" t="s">
        <v>692</v>
      </c>
      <c r="M851" s="3">
        <v>1.0</v>
      </c>
      <c r="N851" s="3" t="s">
        <v>502</v>
      </c>
      <c r="O851" s="3" t="s">
        <v>55</v>
      </c>
      <c r="P851" s="3"/>
      <c r="Q851" s="4"/>
      <c r="R851" s="4"/>
      <c r="S851" s="7"/>
      <c r="T851" s="7"/>
      <c r="U851" s="7"/>
      <c r="V851" s="7"/>
      <c r="W851" s="7"/>
      <c r="X851" s="7"/>
      <c r="Y851" s="7"/>
      <c r="Z851" s="7"/>
      <c r="AA851" s="7"/>
      <c r="AB851" s="7"/>
      <c r="AC851" s="7"/>
      <c r="AD851" s="7"/>
      <c r="AE851" s="7"/>
      <c r="AF851" s="7"/>
    </row>
    <row r="852" ht="12.0" customHeight="1">
      <c r="A852" s="7" t="s">
        <v>55</v>
      </c>
      <c r="B852" s="40">
        <v>42949.0</v>
      </c>
      <c r="C852" s="39">
        <v>2017.0</v>
      </c>
      <c r="D852" s="3" t="s">
        <v>72</v>
      </c>
      <c r="E852" s="3" t="s">
        <v>101</v>
      </c>
      <c r="F852" s="3" t="s">
        <v>741</v>
      </c>
      <c r="G852" s="3" t="s">
        <v>403</v>
      </c>
      <c r="H852" s="39">
        <v>2.0</v>
      </c>
      <c r="I852" s="55" t="s">
        <v>328</v>
      </c>
      <c r="J852" s="55" t="s">
        <v>329</v>
      </c>
      <c r="K852" s="39">
        <v>5.0</v>
      </c>
      <c r="L852" s="3" t="s">
        <v>692</v>
      </c>
      <c r="M852" s="39">
        <v>1.0</v>
      </c>
      <c r="N852" s="3" t="s">
        <v>502</v>
      </c>
      <c r="O852" s="3" t="s">
        <v>55</v>
      </c>
      <c r="P852" s="3"/>
      <c r="Q852" s="4"/>
      <c r="R852" s="4"/>
      <c r="S852" s="7"/>
      <c r="T852" s="7"/>
      <c r="U852" s="7"/>
      <c r="V852" s="7"/>
      <c r="W852" s="7"/>
      <c r="X852" s="7"/>
      <c r="Y852" s="7"/>
      <c r="Z852" s="7"/>
      <c r="AA852" s="7"/>
      <c r="AB852" s="7"/>
      <c r="AC852" s="7"/>
      <c r="AD852" s="7"/>
      <c r="AE852" s="7"/>
      <c r="AF852" s="7"/>
    </row>
    <row r="853" ht="12.0" customHeight="1">
      <c r="A853" s="7" t="s">
        <v>55</v>
      </c>
      <c r="B853" s="40">
        <v>42949.0</v>
      </c>
      <c r="C853" s="39">
        <v>2017.0</v>
      </c>
      <c r="D853" s="3" t="s">
        <v>72</v>
      </c>
      <c r="E853" s="3" t="s">
        <v>101</v>
      </c>
      <c r="F853" s="3" t="s">
        <v>741</v>
      </c>
      <c r="G853" s="3" t="s">
        <v>403</v>
      </c>
      <c r="H853" s="39">
        <v>2.0</v>
      </c>
      <c r="I853" s="55" t="s">
        <v>314</v>
      </c>
      <c r="J853" s="55" t="s">
        <v>315</v>
      </c>
      <c r="K853" s="39">
        <v>5.0</v>
      </c>
      <c r="L853" s="3" t="s">
        <v>692</v>
      </c>
      <c r="M853" s="39">
        <v>1.0</v>
      </c>
      <c r="N853" s="3" t="s">
        <v>502</v>
      </c>
      <c r="O853" s="3" t="s">
        <v>55</v>
      </c>
      <c r="P853" s="3"/>
      <c r="Q853" s="4"/>
      <c r="R853" s="4"/>
      <c r="S853" s="7"/>
      <c r="T853" s="7"/>
      <c r="U853" s="7"/>
      <c r="V853" s="7"/>
      <c r="W853" s="7"/>
      <c r="X853" s="7"/>
      <c r="Y853" s="7"/>
      <c r="Z853" s="7"/>
      <c r="AA853" s="7"/>
      <c r="AB853" s="7"/>
      <c r="AC853" s="7"/>
      <c r="AD853" s="7"/>
      <c r="AE853" s="7"/>
      <c r="AF853" s="7"/>
    </row>
    <row r="854" ht="12.0" customHeight="1">
      <c r="A854" s="7" t="s">
        <v>55</v>
      </c>
      <c r="B854" s="40">
        <v>42949.0</v>
      </c>
      <c r="C854" s="39">
        <v>2017.0</v>
      </c>
      <c r="D854" s="3" t="s">
        <v>72</v>
      </c>
      <c r="E854" s="3" t="s">
        <v>101</v>
      </c>
      <c r="F854" s="3" t="s">
        <v>741</v>
      </c>
      <c r="G854" s="3" t="s">
        <v>403</v>
      </c>
      <c r="H854" s="39">
        <v>2.0</v>
      </c>
      <c r="I854" s="55" t="s">
        <v>314</v>
      </c>
      <c r="J854" s="55" t="s">
        <v>315</v>
      </c>
      <c r="K854" s="39">
        <v>23.0</v>
      </c>
      <c r="L854" s="3" t="s">
        <v>692</v>
      </c>
      <c r="M854" s="39">
        <v>1.0</v>
      </c>
      <c r="N854" s="3" t="s">
        <v>502</v>
      </c>
      <c r="O854" s="3" t="s">
        <v>55</v>
      </c>
      <c r="P854" s="3"/>
      <c r="Q854" s="4"/>
      <c r="R854" s="4"/>
      <c r="S854" s="7"/>
      <c r="T854" s="7"/>
      <c r="U854" s="7"/>
      <c r="V854" s="7"/>
      <c r="W854" s="7"/>
      <c r="X854" s="7"/>
      <c r="Y854" s="7"/>
      <c r="Z854" s="7"/>
      <c r="AA854" s="7"/>
      <c r="AB854" s="7"/>
      <c r="AC854" s="7"/>
      <c r="AD854" s="7"/>
      <c r="AE854" s="7"/>
      <c r="AF854" s="7"/>
    </row>
    <row r="855" ht="12.0" customHeight="1">
      <c r="A855" s="7" t="s">
        <v>55</v>
      </c>
      <c r="B855" s="40">
        <v>42949.0</v>
      </c>
      <c r="C855" s="39">
        <v>2017.0</v>
      </c>
      <c r="D855" s="3" t="s">
        <v>72</v>
      </c>
      <c r="E855" s="3" t="s">
        <v>101</v>
      </c>
      <c r="F855" s="3" t="s">
        <v>741</v>
      </c>
      <c r="G855" s="3" t="s">
        <v>403</v>
      </c>
      <c r="H855" s="39">
        <v>2.0</v>
      </c>
      <c r="I855" s="55" t="s">
        <v>351</v>
      </c>
      <c r="J855" s="55" t="s">
        <v>352</v>
      </c>
      <c r="K855" s="39">
        <v>1.0</v>
      </c>
      <c r="L855" s="3" t="s">
        <v>692</v>
      </c>
      <c r="M855" s="39">
        <v>1.0</v>
      </c>
      <c r="N855" s="3" t="s">
        <v>502</v>
      </c>
      <c r="O855" s="3" t="s">
        <v>55</v>
      </c>
      <c r="P855" s="3"/>
      <c r="Q855" s="4"/>
      <c r="R855" s="4"/>
      <c r="S855" s="7"/>
      <c r="T855" s="7"/>
      <c r="U855" s="7"/>
      <c r="V855" s="7"/>
      <c r="W855" s="7"/>
      <c r="X855" s="7"/>
      <c r="Y855" s="7"/>
      <c r="Z855" s="7"/>
      <c r="AA855" s="7"/>
      <c r="AB855" s="7"/>
      <c r="AC855" s="7"/>
      <c r="AD855" s="7"/>
      <c r="AE855" s="7"/>
      <c r="AF855" s="7"/>
    </row>
    <row r="856" ht="12.0" customHeight="1">
      <c r="A856" s="7" t="s">
        <v>55</v>
      </c>
      <c r="B856" s="40">
        <v>42949.0</v>
      </c>
      <c r="C856" s="39">
        <v>2017.0</v>
      </c>
      <c r="D856" s="3" t="s">
        <v>72</v>
      </c>
      <c r="E856" s="3" t="s">
        <v>101</v>
      </c>
      <c r="F856" s="3" t="s">
        <v>741</v>
      </c>
      <c r="G856" s="3" t="s">
        <v>403</v>
      </c>
      <c r="H856" s="39">
        <v>2.0</v>
      </c>
      <c r="I856" s="55" t="s">
        <v>324</v>
      </c>
      <c r="J856" s="55" t="s">
        <v>325</v>
      </c>
      <c r="K856" s="29">
        <v>3.0</v>
      </c>
      <c r="L856" s="8" t="s">
        <v>764</v>
      </c>
      <c r="M856" s="39">
        <v>1.0</v>
      </c>
      <c r="N856" s="3" t="s">
        <v>502</v>
      </c>
      <c r="O856" s="3" t="s">
        <v>55</v>
      </c>
      <c r="P856" s="8" t="s">
        <v>815</v>
      </c>
      <c r="Q856" s="8"/>
      <c r="R856" s="8"/>
      <c r="S856" s="8"/>
      <c r="T856" s="8"/>
      <c r="U856" s="8"/>
      <c r="V856" s="8"/>
      <c r="W856" s="8"/>
      <c r="X856" s="8"/>
      <c r="Y856" s="8"/>
      <c r="Z856" s="8"/>
      <c r="AA856" s="8"/>
      <c r="AB856" s="8"/>
      <c r="AC856" s="8"/>
      <c r="AD856" s="8"/>
      <c r="AE856" s="8"/>
      <c r="AF856" s="8"/>
    </row>
    <row r="857" ht="12.0" customHeight="1">
      <c r="A857" s="7" t="s">
        <v>55</v>
      </c>
      <c r="B857" s="40">
        <v>42949.0</v>
      </c>
      <c r="C857" s="39">
        <v>2017.0</v>
      </c>
      <c r="D857" s="3" t="s">
        <v>72</v>
      </c>
      <c r="E857" s="3" t="s">
        <v>101</v>
      </c>
      <c r="F857" s="3" t="s">
        <v>741</v>
      </c>
      <c r="G857" s="3" t="s">
        <v>404</v>
      </c>
      <c r="H857" s="39">
        <v>1.0</v>
      </c>
      <c r="I857" s="55" t="s">
        <v>314</v>
      </c>
      <c r="J857" s="55" t="s">
        <v>315</v>
      </c>
      <c r="K857" s="39">
        <v>20.0</v>
      </c>
      <c r="L857" s="3" t="s">
        <v>692</v>
      </c>
      <c r="M857" s="39">
        <v>1.0</v>
      </c>
      <c r="N857" s="3" t="s">
        <v>502</v>
      </c>
      <c r="O857" s="3" t="s">
        <v>55</v>
      </c>
      <c r="P857" s="3"/>
      <c r="Q857" s="4"/>
      <c r="R857" s="4"/>
      <c r="S857" s="7"/>
      <c r="T857" s="7"/>
      <c r="U857" s="7"/>
      <c r="V857" s="7"/>
      <c r="W857" s="7"/>
      <c r="X857" s="7"/>
      <c r="Y857" s="7"/>
      <c r="Z857" s="7"/>
      <c r="AA857" s="7"/>
      <c r="AB857" s="7"/>
      <c r="AC857" s="7"/>
      <c r="AD857" s="7"/>
      <c r="AE857" s="7"/>
      <c r="AF857" s="7"/>
    </row>
    <row r="858" ht="12.0" customHeight="1">
      <c r="A858" s="7" t="s">
        <v>55</v>
      </c>
      <c r="B858" s="40">
        <v>42949.0</v>
      </c>
      <c r="C858" s="39">
        <v>2017.0</v>
      </c>
      <c r="D858" s="3" t="s">
        <v>72</v>
      </c>
      <c r="E858" s="3" t="s">
        <v>101</v>
      </c>
      <c r="F858" s="3" t="s">
        <v>741</v>
      </c>
      <c r="G858" s="3" t="s">
        <v>404</v>
      </c>
      <c r="H858" s="39">
        <v>1.0</v>
      </c>
      <c r="I858" s="55" t="s">
        <v>196</v>
      </c>
      <c r="J858" s="55" t="s">
        <v>197</v>
      </c>
      <c r="K858" s="39">
        <v>10.0</v>
      </c>
      <c r="L858" s="3" t="s">
        <v>692</v>
      </c>
      <c r="M858" s="39">
        <v>1.0</v>
      </c>
      <c r="N858" s="3" t="s">
        <v>502</v>
      </c>
      <c r="O858" s="3" t="s">
        <v>55</v>
      </c>
      <c r="P858" s="3"/>
      <c r="Q858" s="4"/>
      <c r="R858" s="4"/>
      <c r="S858" s="7"/>
      <c r="T858" s="7"/>
      <c r="U858" s="7"/>
      <c r="V858" s="7"/>
      <c r="W858" s="7"/>
      <c r="X858" s="7"/>
      <c r="Y858" s="7"/>
      <c r="Z858" s="7"/>
      <c r="AA858" s="7"/>
      <c r="AB858" s="7"/>
      <c r="AC858" s="7"/>
      <c r="AD858" s="7"/>
      <c r="AE858" s="7"/>
      <c r="AF858" s="7"/>
    </row>
    <row r="859" ht="12.0" customHeight="1">
      <c r="A859" s="7" t="s">
        <v>55</v>
      </c>
      <c r="B859" s="40">
        <v>42949.0</v>
      </c>
      <c r="C859" s="39">
        <v>2017.0</v>
      </c>
      <c r="D859" s="3" t="s">
        <v>72</v>
      </c>
      <c r="E859" s="3" t="s">
        <v>101</v>
      </c>
      <c r="F859" s="3" t="s">
        <v>741</v>
      </c>
      <c r="G859" s="3" t="s">
        <v>404</v>
      </c>
      <c r="H859" s="39">
        <v>1.0</v>
      </c>
      <c r="I859" s="55" t="s">
        <v>368</v>
      </c>
      <c r="J859" s="55" t="s">
        <v>369</v>
      </c>
      <c r="K859" s="39">
        <v>5.0</v>
      </c>
      <c r="L859" s="3" t="s">
        <v>692</v>
      </c>
      <c r="M859" s="3">
        <v>1.0</v>
      </c>
      <c r="N859" s="3" t="s">
        <v>502</v>
      </c>
      <c r="O859" s="3" t="s">
        <v>55</v>
      </c>
      <c r="P859" s="3"/>
      <c r="Q859" s="4"/>
      <c r="R859" s="4"/>
      <c r="S859" s="7"/>
      <c r="T859" s="7"/>
      <c r="U859" s="7"/>
      <c r="V859" s="7"/>
      <c r="W859" s="7"/>
      <c r="X859" s="7"/>
      <c r="Y859" s="7"/>
      <c r="Z859" s="7"/>
      <c r="AA859" s="7"/>
      <c r="AB859" s="7"/>
      <c r="AC859" s="7"/>
      <c r="AD859" s="7"/>
      <c r="AE859" s="7"/>
      <c r="AF859" s="7"/>
    </row>
    <row r="860" ht="12.0" customHeight="1">
      <c r="A860" s="7" t="s">
        <v>55</v>
      </c>
      <c r="B860" s="40">
        <v>42949.0</v>
      </c>
      <c r="C860" s="39">
        <v>2017.0</v>
      </c>
      <c r="D860" s="3" t="s">
        <v>72</v>
      </c>
      <c r="E860" s="3" t="s">
        <v>101</v>
      </c>
      <c r="F860" s="3" t="s">
        <v>741</v>
      </c>
      <c r="G860" s="3" t="s">
        <v>404</v>
      </c>
      <c r="H860" s="39">
        <v>1.0</v>
      </c>
      <c r="I860" s="55" t="s">
        <v>311</v>
      </c>
      <c r="J860" s="55" t="s">
        <v>312</v>
      </c>
      <c r="K860" s="39">
        <v>1.0</v>
      </c>
      <c r="L860" s="3" t="s">
        <v>692</v>
      </c>
      <c r="M860" s="39">
        <v>1.0</v>
      </c>
      <c r="N860" s="3" t="s">
        <v>502</v>
      </c>
      <c r="O860" s="3" t="s">
        <v>55</v>
      </c>
      <c r="P860" s="3"/>
      <c r="Q860" s="4"/>
      <c r="R860" s="4"/>
      <c r="S860" s="7"/>
      <c r="T860" s="7"/>
      <c r="U860" s="7"/>
      <c r="V860" s="7"/>
      <c r="W860" s="7"/>
      <c r="X860" s="7"/>
      <c r="Y860" s="7"/>
      <c r="Z860" s="7"/>
      <c r="AA860" s="7"/>
      <c r="AB860" s="7"/>
      <c r="AC860" s="7"/>
      <c r="AD860" s="7"/>
      <c r="AE860" s="7"/>
      <c r="AF860" s="7"/>
    </row>
    <row r="861" ht="12.0" customHeight="1">
      <c r="A861" s="7" t="s">
        <v>55</v>
      </c>
      <c r="B861" s="40">
        <v>42949.0</v>
      </c>
      <c r="C861" s="39">
        <v>2017.0</v>
      </c>
      <c r="D861" s="3" t="s">
        <v>72</v>
      </c>
      <c r="E861" s="3" t="s">
        <v>101</v>
      </c>
      <c r="F861" s="3" t="s">
        <v>741</v>
      </c>
      <c r="G861" s="3" t="s">
        <v>404</v>
      </c>
      <c r="H861" s="39">
        <v>1.0</v>
      </c>
      <c r="I861" s="55" t="s">
        <v>328</v>
      </c>
      <c r="J861" s="55" t="s">
        <v>329</v>
      </c>
      <c r="K861" s="39">
        <v>4.0</v>
      </c>
      <c r="L861" s="3" t="s">
        <v>692</v>
      </c>
      <c r="M861" s="39">
        <v>1.0</v>
      </c>
      <c r="N861" s="3" t="s">
        <v>502</v>
      </c>
      <c r="O861" s="3" t="s">
        <v>55</v>
      </c>
      <c r="P861" s="3"/>
      <c r="Q861" s="4"/>
      <c r="R861" s="4"/>
      <c r="S861" s="7"/>
      <c r="T861" s="7"/>
      <c r="U861" s="7"/>
      <c r="V861" s="7"/>
      <c r="W861" s="7"/>
      <c r="X861" s="7"/>
      <c r="Y861" s="7"/>
      <c r="Z861" s="7"/>
      <c r="AA861" s="7"/>
      <c r="AB861" s="7"/>
      <c r="AC861" s="7"/>
      <c r="AD861" s="7"/>
      <c r="AE861" s="7"/>
      <c r="AF861" s="7"/>
    </row>
    <row r="862" ht="12.0" customHeight="1">
      <c r="A862" s="7" t="s">
        <v>55</v>
      </c>
      <c r="B862" s="40">
        <v>42949.0</v>
      </c>
      <c r="C862" s="39">
        <v>2017.0</v>
      </c>
      <c r="D862" s="3" t="s">
        <v>72</v>
      </c>
      <c r="E862" s="3" t="s">
        <v>101</v>
      </c>
      <c r="F862" s="3" t="s">
        <v>741</v>
      </c>
      <c r="G862" s="3" t="s">
        <v>404</v>
      </c>
      <c r="H862" s="39">
        <v>2.0</v>
      </c>
      <c r="I862" s="55" t="s">
        <v>196</v>
      </c>
      <c r="J862" s="55" t="s">
        <v>197</v>
      </c>
      <c r="K862" s="39">
        <v>6.0</v>
      </c>
      <c r="L862" s="3" t="s">
        <v>692</v>
      </c>
      <c r="M862" s="39">
        <v>1.0</v>
      </c>
      <c r="N862" s="3" t="s">
        <v>502</v>
      </c>
      <c r="O862" s="3" t="s">
        <v>55</v>
      </c>
      <c r="P862" s="3"/>
      <c r="Q862" s="4"/>
      <c r="R862" s="4"/>
      <c r="S862" s="7"/>
      <c r="T862" s="7"/>
      <c r="U862" s="7"/>
      <c r="V862" s="7"/>
      <c r="W862" s="7"/>
      <c r="X862" s="7"/>
      <c r="Y862" s="7"/>
      <c r="Z862" s="7"/>
      <c r="AA862" s="7"/>
      <c r="AB862" s="7"/>
      <c r="AC862" s="7"/>
      <c r="AD862" s="7"/>
      <c r="AE862" s="7"/>
      <c r="AF862" s="7"/>
    </row>
    <row r="863" ht="12.0" customHeight="1">
      <c r="A863" s="7" t="s">
        <v>55</v>
      </c>
      <c r="B863" s="40">
        <v>42949.0</v>
      </c>
      <c r="C863" s="39">
        <v>2017.0</v>
      </c>
      <c r="D863" s="3" t="s">
        <v>72</v>
      </c>
      <c r="E863" s="3" t="s">
        <v>101</v>
      </c>
      <c r="F863" s="3" t="s">
        <v>741</v>
      </c>
      <c r="G863" s="3" t="s">
        <v>404</v>
      </c>
      <c r="H863" s="39">
        <v>2.0</v>
      </c>
      <c r="I863" s="55" t="s">
        <v>368</v>
      </c>
      <c r="J863" s="55" t="s">
        <v>369</v>
      </c>
      <c r="K863" s="39">
        <v>3.0</v>
      </c>
      <c r="L863" s="3" t="s">
        <v>692</v>
      </c>
      <c r="M863" s="3">
        <v>1.0</v>
      </c>
      <c r="N863" s="3" t="s">
        <v>502</v>
      </c>
      <c r="O863" s="3" t="s">
        <v>55</v>
      </c>
      <c r="P863" s="3"/>
      <c r="Q863" s="4"/>
      <c r="R863" s="4"/>
      <c r="S863" s="7"/>
      <c r="T863" s="7"/>
      <c r="U863" s="7"/>
      <c r="V863" s="7"/>
      <c r="W863" s="7"/>
      <c r="X863" s="7"/>
      <c r="Y863" s="7"/>
      <c r="Z863" s="7"/>
      <c r="AA863" s="7"/>
      <c r="AB863" s="7"/>
      <c r="AC863" s="7"/>
      <c r="AD863" s="7"/>
      <c r="AE863" s="7"/>
      <c r="AF863" s="7"/>
    </row>
    <row r="864" ht="12.0" customHeight="1">
      <c r="A864" s="7" t="s">
        <v>55</v>
      </c>
      <c r="B864" s="40">
        <v>42949.0</v>
      </c>
      <c r="C864" s="39">
        <v>2017.0</v>
      </c>
      <c r="D864" s="3" t="s">
        <v>72</v>
      </c>
      <c r="E864" s="3" t="s">
        <v>101</v>
      </c>
      <c r="F864" s="3" t="s">
        <v>741</v>
      </c>
      <c r="G864" s="3" t="s">
        <v>404</v>
      </c>
      <c r="H864" s="39">
        <v>2.0</v>
      </c>
      <c r="I864" s="55" t="s">
        <v>314</v>
      </c>
      <c r="J864" s="55" t="s">
        <v>315</v>
      </c>
      <c r="K864" s="39">
        <v>21.0</v>
      </c>
      <c r="L864" s="3" t="s">
        <v>692</v>
      </c>
      <c r="M864" s="39">
        <v>1.0</v>
      </c>
      <c r="N864" s="3" t="s">
        <v>502</v>
      </c>
      <c r="O864" s="3" t="s">
        <v>55</v>
      </c>
      <c r="P864" s="3"/>
      <c r="Q864" s="4"/>
      <c r="R864" s="4"/>
      <c r="S864" s="7"/>
      <c r="T864" s="7"/>
      <c r="U864" s="7"/>
      <c r="V864" s="7"/>
      <c r="W864" s="7"/>
      <c r="X864" s="7"/>
      <c r="Y864" s="7"/>
      <c r="Z864" s="7"/>
      <c r="AA864" s="7"/>
      <c r="AB864" s="7"/>
      <c r="AC864" s="7"/>
      <c r="AD864" s="7"/>
      <c r="AE864" s="7"/>
      <c r="AF864" s="7"/>
    </row>
    <row r="865" ht="12.0" customHeight="1">
      <c r="A865" s="7" t="s">
        <v>55</v>
      </c>
      <c r="B865" s="40">
        <v>42949.0</v>
      </c>
      <c r="C865" s="39">
        <v>2017.0</v>
      </c>
      <c r="D865" s="3" t="s">
        <v>72</v>
      </c>
      <c r="E865" s="3" t="s">
        <v>101</v>
      </c>
      <c r="F865" s="3" t="s">
        <v>741</v>
      </c>
      <c r="G865" s="3" t="s">
        <v>404</v>
      </c>
      <c r="H865" s="39">
        <v>2.0</v>
      </c>
      <c r="I865" s="55" t="s">
        <v>328</v>
      </c>
      <c r="J865" s="55" t="s">
        <v>329</v>
      </c>
      <c r="K865" s="39">
        <v>2.0</v>
      </c>
      <c r="L865" s="3" t="s">
        <v>692</v>
      </c>
      <c r="M865" s="39">
        <v>1.0</v>
      </c>
      <c r="N865" s="3" t="s">
        <v>502</v>
      </c>
      <c r="O865" s="3" t="s">
        <v>55</v>
      </c>
      <c r="P865" s="3"/>
      <c r="Q865" s="4"/>
      <c r="R865" s="4"/>
      <c r="S865" s="7"/>
      <c r="T865" s="7"/>
      <c r="U865" s="7"/>
      <c r="V865" s="7"/>
      <c r="W865" s="7"/>
      <c r="X865" s="7"/>
      <c r="Y865" s="7"/>
      <c r="Z865" s="7"/>
      <c r="AA865" s="7"/>
      <c r="AB865" s="7"/>
      <c r="AC865" s="7"/>
      <c r="AD865" s="7"/>
      <c r="AE865" s="7"/>
      <c r="AF865" s="7"/>
    </row>
    <row r="866" ht="12.0" customHeight="1">
      <c r="A866" s="7" t="s">
        <v>55</v>
      </c>
      <c r="B866" s="40">
        <v>42949.0</v>
      </c>
      <c r="C866" s="39">
        <v>2017.0</v>
      </c>
      <c r="D866" s="3" t="s">
        <v>72</v>
      </c>
      <c r="E866" s="3" t="s">
        <v>101</v>
      </c>
      <c r="F866" s="3" t="s">
        <v>741</v>
      </c>
      <c r="G866" s="3" t="s">
        <v>417</v>
      </c>
      <c r="H866" s="39">
        <v>1.0</v>
      </c>
      <c r="I866" s="55" t="s">
        <v>314</v>
      </c>
      <c r="J866" s="55" t="s">
        <v>315</v>
      </c>
      <c r="K866" s="39">
        <v>3.0</v>
      </c>
      <c r="L866" s="3" t="s">
        <v>692</v>
      </c>
      <c r="M866" s="39">
        <v>1.0</v>
      </c>
      <c r="N866" s="3" t="s">
        <v>502</v>
      </c>
      <c r="O866" s="3" t="s">
        <v>55</v>
      </c>
      <c r="P866" s="3"/>
      <c r="Q866" s="4"/>
      <c r="R866" s="4"/>
      <c r="S866" s="7"/>
      <c r="T866" s="7"/>
      <c r="U866" s="7"/>
      <c r="V866" s="7"/>
      <c r="W866" s="7"/>
      <c r="X866" s="7"/>
      <c r="Y866" s="7"/>
      <c r="Z866" s="7"/>
      <c r="AA866" s="7"/>
      <c r="AB866" s="7"/>
      <c r="AC866" s="7"/>
      <c r="AD866" s="7"/>
      <c r="AE866" s="7"/>
      <c r="AF866" s="7"/>
    </row>
    <row r="867" ht="12.0" customHeight="1">
      <c r="A867" s="7" t="s">
        <v>55</v>
      </c>
      <c r="B867" s="40">
        <v>42949.0</v>
      </c>
      <c r="C867" s="39">
        <v>2017.0</v>
      </c>
      <c r="D867" s="3" t="s">
        <v>72</v>
      </c>
      <c r="E867" s="3" t="s">
        <v>101</v>
      </c>
      <c r="F867" s="3" t="s">
        <v>741</v>
      </c>
      <c r="G867" s="3" t="s">
        <v>417</v>
      </c>
      <c r="H867" s="39">
        <v>1.0</v>
      </c>
      <c r="I867" s="55" t="s">
        <v>368</v>
      </c>
      <c r="J867" s="55" t="s">
        <v>369</v>
      </c>
      <c r="K867" s="39">
        <v>4.0</v>
      </c>
      <c r="L867" s="3" t="s">
        <v>692</v>
      </c>
      <c r="M867" s="3">
        <v>1.0</v>
      </c>
      <c r="N867" s="3" t="s">
        <v>502</v>
      </c>
      <c r="O867" s="3" t="s">
        <v>55</v>
      </c>
      <c r="P867" s="3"/>
      <c r="Q867" s="4"/>
      <c r="R867" s="4"/>
      <c r="S867" s="7"/>
      <c r="T867" s="7"/>
      <c r="U867" s="7"/>
      <c r="V867" s="7"/>
      <c r="W867" s="7"/>
      <c r="X867" s="7"/>
      <c r="Y867" s="7"/>
      <c r="Z867" s="7"/>
      <c r="AA867" s="7"/>
      <c r="AB867" s="7"/>
      <c r="AC867" s="7"/>
      <c r="AD867" s="7"/>
      <c r="AE867" s="7"/>
      <c r="AF867" s="7"/>
    </row>
    <row r="868" ht="12.0" customHeight="1">
      <c r="A868" s="7" t="s">
        <v>55</v>
      </c>
      <c r="B868" s="40">
        <v>42949.0</v>
      </c>
      <c r="C868" s="39">
        <v>2017.0</v>
      </c>
      <c r="D868" s="3" t="s">
        <v>72</v>
      </c>
      <c r="E868" s="3" t="s">
        <v>101</v>
      </c>
      <c r="F868" s="3" t="s">
        <v>741</v>
      </c>
      <c r="G868" s="3" t="s">
        <v>417</v>
      </c>
      <c r="H868" s="39">
        <v>1.0</v>
      </c>
      <c r="I868" s="55" t="s">
        <v>328</v>
      </c>
      <c r="J868" s="55" t="s">
        <v>329</v>
      </c>
      <c r="K868" s="39">
        <v>3.0</v>
      </c>
      <c r="L868" s="3" t="s">
        <v>692</v>
      </c>
      <c r="M868" s="39">
        <v>1.0</v>
      </c>
      <c r="N868" s="3" t="s">
        <v>502</v>
      </c>
      <c r="O868" s="3" t="s">
        <v>55</v>
      </c>
      <c r="P868" s="3"/>
      <c r="Q868" s="4"/>
      <c r="R868" s="4"/>
      <c r="S868" s="7"/>
      <c r="T868" s="7"/>
      <c r="U868" s="7"/>
      <c r="V868" s="7"/>
      <c r="W868" s="7"/>
      <c r="X868" s="7"/>
      <c r="Y868" s="7"/>
      <c r="Z868" s="7"/>
      <c r="AA868" s="7"/>
      <c r="AB868" s="7"/>
      <c r="AC868" s="7"/>
      <c r="AD868" s="7"/>
      <c r="AE868" s="7"/>
      <c r="AF868" s="7"/>
    </row>
    <row r="869" ht="12.0" customHeight="1">
      <c r="A869" s="7" t="s">
        <v>55</v>
      </c>
      <c r="B869" s="40">
        <v>42949.0</v>
      </c>
      <c r="C869" s="39">
        <v>2017.0</v>
      </c>
      <c r="D869" s="3" t="s">
        <v>72</v>
      </c>
      <c r="E869" s="3" t="s">
        <v>101</v>
      </c>
      <c r="F869" s="3" t="s">
        <v>741</v>
      </c>
      <c r="G869" s="3" t="s">
        <v>417</v>
      </c>
      <c r="H869" s="39">
        <v>1.0</v>
      </c>
      <c r="I869" s="55" t="s">
        <v>196</v>
      </c>
      <c r="J869" s="55" t="s">
        <v>197</v>
      </c>
      <c r="K869" s="39">
        <v>1.0</v>
      </c>
      <c r="L869" s="3" t="s">
        <v>692</v>
      </c>
      <c r="M869" s="39">
        <v>1.0</v>
      </c>
      <c r="N869" s="3" t="s">
        <v>502</v>
      </c>
      <c r="O869" s="3" t="s">
        <v>55</v>
      </c>
      <c r="P869" s="3"/>
      <c r="Q869" s="4"/>
      <c r="R869" s="4"/>
      <c r="S869" s="7"/>
      <c r="T869" s="7"/>
      <c r="U869" s="7"/>
      <c r="V869" s="7"/>
      <c r="W869" s="7"/>
      <c r="X869" s="7"/>
      <c r="Y869" s="7"/>
      <c r="Z869" s="7"/>
      <c r="AA869" s="7"/>
      <c r="AB869" s="7"/>
      <c r="AC869" s="7"/>
      <c r="AD869" s="7"/>
      <c r="AE869" s="7"/>
      <c r="AF869" s="7"/>
    </row>
    <row r="870" ht="12.0" customHeight="1">
      <c r="A870" s="7" t="s">
        <v>55</v>
      </c>
      <c r="B870" s="40">
        <v>42949.0</v>
      </c>
      <c r="C870" s="39">
        <v>2017.0</v>
      </c>
      <c r="D870" s="3" t="s">
        <v>72</v>
      </c>
      <c r="E870" s="3" t="s">
        <v>101</v>
      </c>
      <c r="F870" s="3" t="s">
        <v>741</v>
      </c>
      <c r="G870" s="3" t="s">
        <v>417</v>
      </c>
      <c r="H870" s="39">
        <v>1.0</v>
      </c>
      <c r="I870" s="55" t="s">
        <v>324</v>
      </c>
      <c r="J870" s="55" t="s">
        <v>325</v>
      </c>
      <c r="K870" s="29">
        <v>1.0</v>
      </c>
      <c r="L870" s="8" t="s">
        <v>764</v>
      </c>
      <c r="M870" s="39">
        <v>1.0</v>
      </c>
      <c r="N870" s="3" t="s">
        <v>502</v>
      </c>
      <c r="O870" s="3" t="s">
        <v>55</v>
      </c>
      <c r="P870" s="8" t="s">
        <v>815</v>
      </c>
      <c r="Q870" s="8"/>
      <c r="R870" s="8"/>
      <c r="S870" s="8"/>
      <c r="T870" s="8"/>
      <c r="U870" s="8"/>
      <c r="V870" s="8"/>
      <c r="W870" s="8"/>
      <c r="X870" s="8"/>
      <c r="Y870" s="8"/>
      <c r="Z870" s="8"/>
      <c r="AA870" s="8"/>
      <c r="AB870" s="8"/>
      <c r="AC870" s="8"/>
      <c r="AD870" s="8"/>
      <c r="AE870" s="8"/>
      <c r="AF870" s="8"/>
    </row>
    <row r="871" ht="12.0" customHeight="1">
      <c r="A871" s="7" t="s">
        <v>55</v>
      </c>
      <c r="B871" s="40">
        <v>42949.0</v>
      </c>
      <c r="C871" s="39">
        <v>2017.0</v>
      </c>
      <c r="D871" s="3" t="s">
        <v>72</v>
      </c>
      <c r="E871" s="3" t="s">
        <v>101</v>
      </c>
      <c r="F871" s="3" t="s">
        <v>741</v>
      </c>
      <c r="G871" s="3" t="s">
        <v>417</v>
      </c>
      <c r="H871" s="39">
        <v>2.0</v>
      </c>
      <c r="I871" s="55" t="s">
        <v>314</v>
      </c>
      <c r="J871" s="55" t="s">
        <v>315</v>
      </c>
      <c r="K871" s="39">
        <v>4.0</v>
      </c>
      <c r="L871" s="3" t="s">
        <v>692</v>
      </c>
      <c r="M871" s="39">
        <v>1.0</v>
      </c>
      <c r="N871" s="3" t="s">
        <v>502</v>
      </c>
      <c r="O871" s="3" t="s">
        <v>55</v>
      </c>
      <c r="P871" s="3"/>
      <c r="Q871" s="4"/>
      <c r="R871" s="4"/>
      <c r="S871" s="7"/>
      <c r="T871" s="7"/>
      <c r="U871" s="7"/>
      <c r="V871" s="7"/>
      <c r="W871" s="7"/>
      <c r="X871" s="7"/>
      <c r="Y871" s="7"/>
      <c r="Z871" s="7"/>
      <c r="AA871" s="7"/>
      <c r="AB871" s="7"/>
      <c r="AC871" s="7"/>
      <c r="AD871" s="7"/>
      <c r="AE871" s="7"/>
      <c r="AF871" s="7"/>
    </row>
    <row r="872" ht="12.0" customHeight="1">
      <c r="A872" s="7" t="s">
        <v>55</v>
      </c>
      <c r="B872" s="40">
        <v>42949.0</v>
      </c>
      <c r="C872" s="39">
        <v>2017.0</v>
      </c>
      <c r="D872" s="3" t="s">
        <v>72</v>
      </c>
      <c r="E872" s="3" t="s">
        <v>101</v>
      </c>
      <c r="F872" s="3" t="s">
        <v>741</v>
      </c>
      <c r="G872" s="3" t="s">
        <v>417</v>
      </c>
      <c r="H872" s="39">
        <v>2.0</v>
      </c>
      <c r="I872" s="55" t="s">
        <v>368</v>
      </c>
      <c r="J872" s="55" t="s">
        <v>369</v>
      </c>
      <c r="K872" s="39">
        <v>2.0</v>
      </c>
      <c r="L872" s="3" t="s">
        <v>692</v>
      </c>
      <c r="M872" s="3">
        <v>1.0</v>
      </c>
      <c r="N872" s="3" t="s">
        <v>502</v>
      </c>
      <c r="O872" s="3" t="s">
        <v>55</v>
      </c>
      <c r="P872" s="3"/>
      <c r="Q872" s="4"/>
      <c r="R872" s="4"/>
      <c r="S872" s="7"/>
      <c r="T872" s="7"/>
      <c r="U872" s="7"/>
      <c r="V872" s="7"/>
      <c r="W872" s="7"/>
      <c r="X872" s="7"/>
      <c r="Y872" s="7"/>
      <c r="Z872" s="7"/>
      <c r="AA872" s="7"/>
      <c r="AB872" s="7"/>
      <c r="AC872" s="7"/>
      <c r="AD872" s="7"/>
      <c r="AE872" s="7"/>
      <c r="AF872" s="7"/>
    </row>
    <row r="873" ht="12.0" customHeight="1">
      <c r="A873" s="7" t="s">
        <v>55</v>
      </c>
      <c r="B873" s="40">
        <v>42949.0</v>
      </c>
      <c r="C873" s="39">
        <v>2017.0</v>
      </c>
      <c r="D873" s="3" t="s">
        <v>72</v>
      </c>
      <c r="E873" s="3" t="s">
        <v>101</v>
      </c>
      <c r="F873" s="3" t="s">
        <v>741</v>
      </c>
      <c r="G873" s="3" t="s">
        <v>417</v>
      </c>
      <c r="H873" s="39">
        <v>2.0</v>
      </c>
      <c r="I873" s="55" t="s">
        <v>328</v>
      </c>
      <c r="J873" s="55" t="s">
        <v>329</v>
      </c>
      <c r="K873" s="39">
        <v>1.0</v>
      </c>
      <c r="L873" s="3" t="s">
        <v>692</v>
      </c>
      <c r="M873" s="39">
        <v>1.0</v>
      </c>
      <c r="N873" s="3" t="s">
        <v>502</v>
      </c>
      <c r="O873" s="3" t="s">
        <v>55</v>
      </c>
      <c r="P873" s="3"/>
      <c r="Q873" s="4"/>
      <c r="R873" s="4"/>
      <c r="S873" s="7"/>
      <c r="T873" s="7"/>
      <c r="U873" s="7"/>
      <c r="V873" s="7"/>
      <c r="W873" s="7"/>
      <c r="X873" s="7"/>
      <c r="Y873" s="7"/>
      <c r="Z873" s="7"/>
      <c r="AA873" s="7"/>
      <c r="AB873" s="7"/>
      <c r="AC873" s="7"/>
      <c r="AD873" s="7"/>
      <c r="AE873" s="7"/>
      <c r="AF873" s="7"/>
    </row>
    <row r="874" ht="12.0" customHeight="1">
      <c r="A874" s="7" t="s">
        <v>55</v>
      </c>
      <c r="B874" s="40">
        <v>42949.0</v>
      </c>
      <c r="C874" s="39">
        <v>2017.0</v>
      </c>
      <c r="D874" s="3" t="s">
        <v>72</v>
      </c>
      <c r="E874" s="3" t="s">
        <v>101</v>
      </c>
      <c r="F874" s="3" t="s">
        <v>741</v>
      </c>
      <c r="G874" s="3" t="s">
        <v>417</v>
      </c>
      <c r="H874" s="39">
        <v>2.0</v>
      </c>
      <c r="I874" s="55" t="s">
        <v>151</v>
      </c>
      <c r="J874" s="55" t="s">
        <v>152</v>
      </c>
      <c r="K874" s="39">
        <v>1.0</v>
      </c>
      <c r="L874" s="3" t="s">
        <v>692</v>
      </c>
      <c r="M874" s="39">
        <v>1.0</v>
      </c>
      <c r="N874" s="3" t="s">
        <v>502</v>
      </c>
      <c r="O874" s="3" t="s">
        <v>55</v>
      </c>
      <c r="P874" s="3"/>
      <c r="Q874" s="4"/>
      <c r="R874" s="4"/>
      <c r="S874" s="7"/>
      <c r="T874" s="7"/>
      <c r="U874" s="7"/>
      <c r="V874" s="7"/>
      <c r="W874" s="7"/>
      <c r="X874" s="7"/>
      <c r="Y874" s="7"/>
      <c r="Z874" s="7"/>
      <c r="AA874" s="7"/>
      <c r="AB874" s="7"/>
      <c r="AC874" s="7"/>
      <c r="AD874" s="7"/>
      <c r="AE874" s="7"/>
      <c r="AF874" s="7"/>
    </row>
    <row r="875" ht="12.0" customHeight="1">
      <c r="A875" s="7" t="s">
        <v>55</v>
      </c>
      <c r="B875" s="40">
        <v>42949.0</v>
      </c>
      <c r="C875" s="39">
        <v>2017.0</v>
      </c>
      <c r="D875" s="3" t="s">
        <v>72</v>
      </c>
      <c r="E875" s="3" t="s">
        <v>101</v>
      </c>
      <c r="F875" s="3" t="s">
        <v>741</v>
      </c>
      <c r="G875" s="3" t="s">
        <v>417</v>
      </c>
      <c r="H875" s="39">
        <v>2.0</v>
      </c>
      <c r="I875" s="55" t="s">
        <v>59</v>
      </c>
      <c r="J875" s="55" t="s">
        <v>60</v>
      </c>
      <c r="K875" s="39">
        <v>1.0</v>
      </c>
      <c r="L875" s="3" t="s">
        <v>692</v>
      </c>
      <c r="M875" s="3">
        <v>1.0</v>
      </c>
      <c r="N875" s="3" t="s">
        <v>502</v>
      </c>
      <c r="O875" s="3" t="s">
        <v>55</v>
      </c>
      <c r="P875" s="3"/>
      <c r="Q875" s="4"/>
      <c r="R875" s="4"/>
      <c r="S875" s="7"/>
      <c r="T875" s="7"/>
      <c r="U875" s="7"/>
      <c r="V875" s="7"/>
      <c r="W875" s="7"/>
      <c r="X875" s="7"/>
      <c r="Y875" s="7"/>
      <c r="Z875" s="7"/>
      <c r="AA875" s="7"/>
      <c r="AB875" s="7"/>
      <c r="AC875" s="7"/>
      <c r="AD875" s="7"/>
      <c r="AE875" s="7"/>
      <c r="AF875" s="7"/>
    </row>
    <row r="876" ht="12.0" customHeight="1">
      <c r="A876" s="7" t="s">
        <v>55</v>
      </c>
      <c r="B876" s="40">
        <v>42949.0</v>
      </c>
      <c r="C876" s="39">
        <v>2017.0</v>
      </c>
      <c r="D876" s="3" t="s">
        <v>72</v>
      </c>
      <c r="E876" s="3" t="s">
        <v>101</v>
      </c>
      <c r="F876" s="3" t="s">
        <v>741</v>
      </c>
      <c r="G876" s="3" t="s">
        <v>417</v>
      </c>
      <c r="H876" s="39">
        <v>2.0</v>
      </c>
      <c r="I876" s="55" t="s">
        <v>324</v>
      </c>
      <c r="J876" s="55" t="s">
        <v>325</v>
      </c>
      <c r="K876" s="29">
        <v>1.0</v>
      </c>
      <c r="L876" s="8" t="s">
        <v>764</v>
      </c>
      <c r="M876" s="39">
        <v>1.0</v>
      </c>
      <c r="N876" s="3" t="s">
        <v>502</v>
      </c>
      <c r="O876" s="3" t="s">
        <v>55</v>
      </c>
      <c r="P876" s="8" t="s">
        <v>815</v>
      </c>
      <c r="Q876" s="8"/>
      <c r="R876" s="8"/>
      <c r="S876" s="8"/>
      <c r="T876" s="8"/>
      <c r="U876" s="8"/>
      <c r="V876" s="8"/>
      <c r="W876" s="8"/>
      <c r="X876" s="8"/>
      <c r="Y876" s="8"/>
      <c r="Z876" s="8"/>
      <c r="AA876" s="8"/>
      <c r="AB876" s="8"/>
      <c r="AC876" s="8"/>
      <c r="AD876" s="8"/>
      <c r="AE876" s="8"/>
      <c r="AF876" s="8"/>
    </row>
    <row r="877" ht="12.0" customHeight="1">
      <c r="A877" s="7" t="s">
        <v>55</v>
      </c>
      <c r="B877" s="40">
        <v>42949.0</v>
      </c>
      <c r="C877" s="39">
        <v>2017.0</v>
      </c>
      <c r="D877" s="3" t="s">
        <v>72</v>
      </c>
      <c r="E877" s="3" t="s">
        <v>101</v>
      </c>
      <c r="F877" s="3" t="s">
        <v>741</v>
      </c>
      <c r="G877" s="3" t="s">
        <v>437</v>
      </c>
      <c r="H877" s="39">
        <v>1.0</v>
      </c>
      <c r="I877" s="55" t="s">
        <v>324</v>
      </c>
      <c r="J877" s="55" t="s">
        <v>325</v>
      </c>
      <c r="K877" s="29">
        <v>1.0</v>
      </c>
      <c r="L877" s="8" t="s">
        <v>764</v>
      </c>
      <c r="M877" s="39">
        <v>1.0</v>
      </c>
      <c r="N877" s="3" t="s">
        <v>502</v>
      </c>
      <c r="O877" s="3" t="s">
        <v>55</v>
      </c>
      <c r="P877" s="8" t="s">
        <v>815</v>
      </c>
      <c r="Q877" s="8"/>
      <c r="R877" s="8"/>
      <c r="S877" s="8"/>
      <c r="T877" s="8"/>
      <c r="U877" s="8"/>
      <c r="V877" s="8"/>
      <c r="W877" s="8"/>
      <c r="X877" s="8"/>
      <c r="Y877" s="8"/>
      <c r="Z877" s="8"/>
      <c r="AA877" s="8"/>
      <c r="AB877" s="8"/>
      <c r="AC877" s="8"/>
      <c r="AD877" s="8"/>
      <c r="AE877" s="8"/>
      <c r="AF877" s="8"/>
    </row>
    <row r="878" ht="12.0" customHeight="1">
      <c r="A878" s="7" t="s">
        <v>55</v>
      </c>
      <c r="B878" s="40">
        <v>42949.0</v>
      </c>
      <c r="C878" s="39">
        <v>2017.0</v>
      </c>
      <c r="D878" s="3" t="s">
        <v>72</v>
      </c>
      <c r="E878" s="3" t="s">
        <v>101</v>
      </c>
      <c r="F878" s="3" t="s">
        <v>741</v>
      </c>
      <c r="G878" s="3" t="s">
        <v>435</v>
      </c>
      <c r="H878" s="39">
        <v>1.0</v>
      </c>
      <c r="I878" s="55" t="s">
        <v>314</v>
      </c>
      <c r="J878" s="55" t="s">
        <v>315</v>
      </c>
      <c r="K878" s="39">
        <v>30.0</v>
      </c>
      <c r="L878" s="3" t="s">
        <v>692</v>
      </c>
      <c r="M878" s="39">
        <v>1.0</v>
      </c>
      <c r="N878" s="3" t="s">
        <v>502</v>
      </c>
      <c r="O878" s="3" t="s">
        <v>55</v>
      </c>
      <c r="P878" s="3"/>
      <c r="Q878" s="4"/>
      <c r="R878" s="4"/>
      <c r="S878" s="7"/>
      <c r="T878" s="7"/>
      <c r="U878" s="7"/>
      <c r="V878" s="7"/>
      <c r="W878" s="7"/>
      <c r="X878" s="7"/>
      <c r="Y878" s="7"/>
      <c r="Z878" s="7"/>
      <c r="AA878" s="7"/>
      <c r="AB878" s="7"/>
      <c r="AC878" s="7"/>
      <c r="AD878" s="7"/>
      <c r="AE878" s="7"/>
      <c r="AF878" s="7"/>
    </row>
    <row r="879" ht="12.0" customHeight="1">
      <c r="A879" s="7" t="s">
        <v>55</v>
      </c>
      <c r="B879" s="40">
        <v>42949.0</v>
      </c>
      <c r="C879" s="39">
        <v>2017.0</v>
      </c>
      <c r="D879" s="3" t="s">
        <v>72</v>
      </c>
      <c r="E879" s="3" t="s">
        <v>101</v>
      </c>
      <c r="F879" s="3" t="s">
        <v>741</v>
      </c>
      <c r="G879" s="3" t="s">
        <v>435</v>
      </c>
      <c r="H879" s="39">
        <v>1.0</v>
      </c>
      <c r="I879" s="55" t="s">
        <v>328</v>
      </c>
      <c r="J879" s="55" t="s">
        <v>329</v>
      </c>
      <c r="K879" s="39">
        <v>3.0</v>
      </c>
      <c r="L879" s="3" t="s">
        <v>692</v>
      </c>
      <c r="M879" s="39">
        <v>1.0</v>
      </c>
      <c r="N879" s="3" t="s">
        <v>502</v>
      </c>
      <c r="O879" s="3" t="s">
        <v>55</v>
      </c>
      <c r="P879" s="3"/>
      <c r="Q879" s="4"/>
      <c r="R879" s="4"/>
      <c r="S879" s="7"/>
      <c r="T879" s="7"/>
      <c r="U879" s="7"/>
      <c r="V879" s="7"/>
      <c r="W879" s="7"/>
      <c r="X879" s="7"/>
      <c r="Y879" s="7"/>
      <c r="Z879" s="7"/>
      <c r="AA879" s="7"/>
      <c r="AB879" s="7"/>
      <c r="AC879" s="7"/>
      <c r="AD879" s="7"/>
      <c r="AE879" s="7"/>
      <c r="AF879" s="7"/>
    </row>
    <row r="880" ht="12.0" customHeight="1">
      <c r="A880" s="7" t="s">
        <v>55</v>
      </c>
      <c r="B880" s="40">
        <v>42949.0</v>
      </c>
      <c r="C880" s="39">
        <v>2017.0</v>
      </c>
      <c r="D880" s="3" t="s">
        <v>72</v>
      </c>
      <c r="E880" s="3" t="s">
        <v>101</v>
      </c>
      <c r="F880" s="3" t="s">
        <v>741</v>
      </c>
      <c r="G880" s="3" t="s">
        <v>435</v>
      </c>
      <c r="H880" s="39">
        <v>1.0</v>
      </c>
      <c r="I880" s="55" t="s">
        <v>196</v>
      </c>
      <c r="J880" s="55" t="s">
        <v>197</v>
      </c>
      <c r="K880" s="39">
        <v>2.0</v>
      </c>
      <c r="L880" s="3" t="s">
        <v>692</v>
      </c>
      <c r="M880" s="39">
        <v>1.0</v>
      </c>
      <c r="N880" s="3" t="s">
        <v>502</v>
      </c>
      <c r="O880" s="3" t="s">
        <v>55</v>
      </c>
      <c r="P880" s="3"/>
      <c r="Q880" s="4"/>
      <c r="R880" s="4"/>
      <c r="S880" s="7"/>
      <c r="T880" s="7"/>
      <c r="U880" s="7"/>
      <c r="V880" s="7"/>
      <c r="W880" s="7"/>
      <c r="X880" s="7"/>
      <c r="Y880" s="7"/>
      <c r="Z880" s="7"/>
      <c r="AA880" s="7"/>
      <c r="AB880" s="7"/>
      <c r="AC880" s="7"/>
      <c r="AD880" s="7"/>
      <c r="AE880" s="7"/>
      <c r="AF880" s="7"/>
    </row>
    <row r="881" ht="12.0" customHeight="1">
      <c r="A881" s="7" t="s">
        <v>55</v>
      </c>
      <c r="B881" s="40">
        <v>42949.0</v>
      </c>
      <c r="C881" s="39">
        <v>2017.0</v>
      </c>
      <c r="D881" s="3" t="s">
        <v>72</v>
      </c>
      <c r="E881" s="3" t="s">
        <v>101</v>
      </c>
      <c r="F881" s="3" t="s">
        <v>741</v>
      </c>
      <c r="G881" s="3" t="s">
        <v>435</v>
      </c>
      <c r="H881" s="39">
        <v>1.0</v>
      </c>
      <c r="I881" s="55" t="s">
        <v>314</v>
      </c>
      <c r="J881" s="55" t="s">
        <v>315</v>
      </c>
      <c r="K881" s="39">
        <v>5.0</v>
      </c>
      <c r="L881" s="3" t="s">
        <v>692</v>
      </c>
      <c r="M881" s="39">
        <v>1.0</v>
      </c>
      <c r="N881" s="3" t="s">
        <v>502</v>
      </c>
      <c r="O881" s="3" t="s">
        <v>55</v>
      </c>
      <c r="P881" s="3"/>
      <c r="Q881" s="4"/>
      <c r="R881" s="4"/>
      <c r="S881" s="7"/>
      <c r="T881" s="7"/>
      <c r="U881" s="7"/>
      <c r="V881" s="7"/>
      <c r="W881" s="7"/>
      <c r="X881" s="7"/>
      <c r="Y881" s="7"/>
      <c r="Z881" s="7"/>
      <c r="AA881" s="7"/>
      <c r="AB881" s="7"/>
      <c r="AC881" s="7"/>
      <c r="AD881" s="7"/>
      <c r="AE881" s="7"/>
      <c r="AF881" s="7"/>
    </row>
    <row r="882" ht="12.0" customHeight="1">
      <c r="A882" s="7" t="s">
        <v>55</v>
      </c>
      <c r="B882" s="40">
        <v>42949.0</v>
      </c>
      <c r="C882" s="39">
        <v>2017.0</v>
      </c>
      <c r="D882" s="3" t="s">
        <v>72</v>
      </c>
      <c r="E882" s="3" t="s">
        <v>101</v>
      </c>
      <c r="F882" s="3" t="s">
        <v>741</v>
      </c>
      <c r="G882" s="3" t="s">
        <v>435</v>
      </c>
      <c r="H882" s="39">
        <v>2.0</v>
      </c>
      <c r="I882" s="55" t="s">
        <v>328</v>
      </c>
      <c r="J882" s="55" t="s">
        <v>329</v>
      </c>
      <c r="K882" s="39">
        <v>3.0</v>
      </c>
      <c r="L882" s="3" t="s">
        <v>692</v>
      </c>
      <c r="M882" s="39">
        <v>1.0</v>
      </c>
      <c r="N882" s="3" t="s">
        <v>502</v>
      </c>
      <c r="O882" s="3" t="s">
        <v>55</v>
      </c>
      <c r="P882" s="3"/>
      <c r="Q882" s="4"/>
      <c r="R882" s="4"/>
      <c r="S882" s="7"/>
      <c r="T882" s="7"/>
      <c r="U882" s="7"/>
      <c r="V882" s="7"/>
      <c r="W882" s="7"/>
      <c r="X882" s="7"/>
      <c r="Y882" s="7"/>
      <c r="Z882" s="7"/>
      <c r="AA882" s="7"/>
      <c r="AB882" s="7"/>
      <c r="AC882" s="7"/>
      <c r="AD882" s="7"/>
      <c r="AE882" s="7"/>
      <c r="AF882" s="7"/>
    </row>
    <row r="883" ht="12.0" customHeight="1">
      <c r="A883" s="7" t="s">
        <v>55</v>
      </c>
      <c r="B883" s="40">
        <v>42949.0</v>
      </c>
      <c r="C883" s="39">
        <v>2017.0</v>
      </c>
      <c r="D883" s="3" t="s">
        <v>72</v>
      </c>
      <c r="E883" s="3" t="s">
        <v>101</v>
      </c>
      <c r="F883" s="3" t="s">
        <v>741</v>
      </c>
      <c r="G883" s="3" t="s">
        <v>435</v>
      </c>
      <c r="H883" s="39">
        <v>2.0</v>
      </c>
      <c r="I883" s="55" t="s">
        <v>314</v>
      </c>
      <c r="J883" s="55" t="s">
        <v>315</v>
      </c>
      <c r="K883" s="39">
        <v>7.0</v>
      </c>
      <c r="L883" s="3" t="s">
        <v>692</v>
      </c>
      <c r="M883" s="39">
        <v>1.0</v>
      </c>
      <c r="N883" s="3" t="s">
        <v>502</v>
      </c>
      <c r="O883" s="3" t="s">
        <v>55</v>
      </c>
      <c r="P883" s="3"/>
      <c r="Q883" s="4"/>
      <c r="R883" s="4"/>
      <c r="S883" s="7"/>
      <c r="T883" s="7"/>
      <c r="U883" s="7"/>
      <c r="V883" s="7"/>
      <c r="W883" s="7"/>
      <c r="X883" s="7"/>
      <c r="Y883" s="7"/>
      <c r="Z883" s="7"/>
      <c r="AA883" s="7"/>
      <c r="AB883" s="7"/>
      <c r="AC883" s="7"/>
      <c r="AD883" s="7"/>
      <c r="AE883" s="7"/>
      <c r="AF883" s="7"/>
    </row>
    <row r="884" ht="12.0" customHeight="1">
      <c r="A884" s="7" t="s">
        <v>55</v>
      </c>
      <c r="B884" s="40">
        <v>42949.0</v>
      </c>
      <c r="C884" s="39">
        <v>2017.0</v>
      </c>
      <c r="D884" s="3" t="s">
        <v>72</v>
      </c>
      <c r="E884" s="3" t="s">
        <v>101</v>
      </c>
      <c r="F884" s="3" t="s">
        <v>741</v>
      </c>
      <c r="G884" s="3" t="s">
        <v>435</v>
      </c>
      <c r="H884" s="39">
        <v>2.0</v>
      </c>
      <c r="I884" s="55" t="s">
        <v>196</v>
      </c>
      <c r="J884" s="55" t="s">
        <v>197</v>
      </c>
      <c r="K884" s="39">
        <v>2.0</v>
      </c>
      <c r="L884" s="3" t="s">
        <v>692</v>
      </c>
      <c r="M884" s="39">
        <v>1.0</v>
      </c>
      <c r="N884" s="3" t="s">
        <v>502</v>
      </c>
      <c r="O884" s="3" t="s">
        <v>55</v>
      </c>
      <c r="P884" s="3"/>
      <c r="Q884" s="4"/>
      <c r="R884" s="4"/>
      <c r="S884" s="7"/>
      <c r="T884" s="7"/>
      <c r="U884" s="7"/>
      <c r="V884" s="7"/>
      <c r="W884" s="7"/>
      <c r="X884" s="7"/>
      <c r="Y884" s="7"/>
      <c r="Z884" s="7"/>
      <c r="AA884" s="7"/>
      <c r="AB884" s="7"/>
      <c r="AC884" s="7"/>
      <c r="AD884" s="7"/>
      <c r="AE884" s="7"/>
      <c r="AF884" s="7"/>
    </row>
    <row r="885" ht="12.0" customHeight="1">
      <c r="A885" s="7" t="s">
        <v>55</v>
      </c>
      <c r="B885" s="40">
        <v>42949.0</v>
      </c>
      <c r="C885" s="39">
        <v>2017.0</v>
      </c>
      <c r="D885" s="3" t="s">
        <v>72</v>
      </c>
      <c r="E885" s="3" t="s">
        <v>101</v>
      </c>
      <c r="F885" s="3" t="s">
        <v>741</v>
      </c>
      <c r="G885" s="3" t="s">
        <v>436</v>
      </c>
      <c r="H885" s="39">
        <v>1.0</v>
      </c>
      <c r="I885" s="55" t="s">
        <v>314</v>
      </c>
      <c r="J885" s="55" t="s">
        <v>315</v>
      </c>
      <c r="K885" s="39">
        <v>15.0</v>
      </c>
      <c r="L885" s="3" t="s">
        <v>692</v>
      </c>
      <c r="M885" s="39">
        <v>1.0</v>
      </c>
      <c r="N885" s="3" t="s">
        <v>502</v>
      </c>
      <c r="O885" s="3" t="s">
        <v>55</v>
      </c>
      <c r="P885" s="3"/>
      <c r="Q885" s="4"/>
      <c r="R885" s="4"/>
      <c r="S885" s="7"/>
      <c r="T885" s="7"/>
      <c r="U885" s="7"/>
      <c r="V885" s="7"/>
      <c r="W885" s="7"/>
      <c r="X885" s="7"/>
      <c r="Y885" s="7"/>
      <c r="Z885" s="7"/>
      <c r="AA885" s="7"/>
      <c r="AB885" s="7"/>
      <c r="AC885" s="7"/>
      <c r="AD885" s="7"/>
      <c r="AE885" s="7"/>
      <c r="AF885" s="7"/>
    </row>
    <row r="886" ht="12.0" customHeight="1">
      <c r="A886" s="7" t="s">
        <v>55</v>
      </c>
      <c r="B886" s="40">
        <v>42949.0</v>
      </c>
      <c r="C886" s="39">
        <v>2017.0</v>
      </c>
      <c r="D886" s="3" t="s">
        <v>72</v>
      </c>
      <c r="E886" s="3" t="s">
        <v>101</v>
      </c>
      <c r="F886" s="3" t="s">
        <v>741</v>
      </c>
      <c r="G886" s="3" t="s">
        <v>436</v>
      </c>
      <c r="H886" s="39">
        <v>1.0</v>
      </c>
      <c r="I886" s="55" t="s">
        <v>328</v>
      </c>
      <c r="J886" s="55" t="s">
        <v>329</v>
      </c>
      <c r="K886" s="39">
        <v>1.0</v>
      </c>
      <c r="L886" s="3" t="s">
        <v>692</v>
      </c>
      <c r="M886" s="39">
        <v>1.0</v>
      </c>
      <c r="N886" s="3" t="s">
        <v>502</v>
      </c>
      <c r="O886" s="3" t="s">
        <v>55</v>
      </c>
      <c r="P886" s="3"/>
      <c r="Q886" s="4"/>
      <c r="R886" s="4"/>
      <c r="S886" s="7"/>
      <c r="T886" s="7"/>
      <c r="U886" s="7"/>
      <c r="V886" s="7"/>
      <c r="W886" s="7"/>
      <c r="X886" s="7"/>
      <c r="Y886" s="7"/>
      <c r="Z886" s="7"/>
      <c r="AA886" s="7"/>
      <c r="AB886" s="7"/>
      <c r="AC886" s="7"/>
      <c r="AD886" s="7"/>
      <c r="AE886" s="7"/>
      <c r="AF886" s="7"/>
    </row>
    <row r="887" ht="12.0" customHeight="1">
      <c r="A887" s="7" t="s">
        <v>55</v>
      </c>
      <c r="B887" s="40">
        <v>42949.0</v>
      </c>
      <c r="C887" s="39">
        <v>2017.0</v>
      </c>
      <c r="D887" s="3" t="s">
        <v>72</v>
      </c>
      <c r="E887" s="3" t="s">
        <v>101</v>
      </c>
      <c r="F887" s="3" t="s">
        <v>741</v>
      </c>
      <c r="G887" s="3" t="s">
        <v>436</v>
      </c>
      <c r="H887" s="39">
        <v>1.0</v>
      </c>
      <c r="I887" s="55" t="s">
        <v>196</v>
      </c>
      <c r="J887" s="55" t="s">
        <v>197</v>
      </c>
      <c r="K887" s="39">
        <v>1.0</v>
      </c>
      <c r="L887" s="3" t="s">
        <v>692</v>
      </c>
      <c r="M887" s="39">
        <v>1.0</v>
      </c>
      <c r="N887" s="3" t="s">
        <v>502</v>
      </c>
      <c r="O887" s="3" t="s">
        <v>55</v>
      </c>
      <c r="P887" s="3"/>
      <c r="Q887" s="4"/>
      <c r="R887" s="4"/>
      <c r="S887" s="7"/>
      <c r="T887" s="7"/>
      <c r="U887" s="7"/>
      <c r="V887" s="7"/>
      <c r="W887" s="7"/>
      <c r="X887" s="7"/>
      <c r="Y887" s="7"/>
      <c r="Z887" s="7"/>
      <c r="AA887" s="7"/>
      <c r="AB887" s="7"/>
      <c r="AC887" s="7"/>
      <c r="AD887" s="7"/>
      <c r="AE887" s="7"/>
      <c r="AF887" s="7"/>
    </row>
    <row r="888" ht="12.0" customHeight="1">
      <c r="A888" s="7" t="s">
        <v>55</v>
      </c>
      <c r="B888" s="40">
        <v>42949.0</v>
      </c>
      <c r="C888" s="39">
        <v>2017.0</v>
      </c>
      <c r="D888" s="3" t="s">
        <v>72</v>
      </c>
      <c r="E888" s="3" t="s">
        <v>101</v>
      </c>
      <c r="F888" s="3" t="s">
        <v>741</v>
      </c>
      <c r="G888" s="3" t="s">
        <v>436</v>
      </c>
      <c r="H888" s="39">
        <v>1.0</v>
      </c>
      <c r="I888" s="55" t="s">
        <v>324</v>
      </c>
      <c r="J888" s="55" t="s">
        <v>325</v>
      </c>
      <c r="K888" s="29">
        <v>2.0</v>
      </c>
      <c r="L888" s="8" t="s">
        <v>764</v>
      </c>
      <c r="M888" s="39">
        <v>1.0</v>
      </c>
      <c r="N888" s="3" t="s">
        <v>502</v>
      </c>
      <c r="O888" s="3" t="s">
        <v>55</v>
      </c>
      <c r="P888" s="8" t="s">
        <v>815</v>
      </c>
      <c r="Q888" s="8"/>
      <c r="R888" s="8"/>
      <c r="S888" s="8"/>
      <c r="T888" s="8"/>
      <c r="U888" s="8"/>
      <c r="V888" s="8"/>
      <c r="W888" s="8"/>
      <c r="X888" s="8"/>
      <c r="Y888" s="8"/>
      <c r="Z888" s="8"/>
      <c r="AA888" s="8"/>
      <c r="AB888" s="8"/>
      <c r="AC888" s="8"/>
      <c r="AD888" s="8"/>
      <c r="AE888" s="8"/>
      <c r="AF888" s="8"/>
    </row>
    <row r="889" ht="12.0" customHeight="1">
      <c r="A889" s="7" t="s">
        <v>55</v>
      </c>
      <c r="B889" s="40">
        <v>42949.0</v>
      </c>
      <c r="C889" s="39">
        <v>2017.0</v>
      </c>
      <c r="D889" s="3" t="s">
        <v>72</v>
      </c>
      <c r="E889" s="3" t="s">
        <v>101</v>
      </c>
      <c r="F889" s="3" t="s">
        <v>741</v>
      </c>
      <c r="G889" s="3" t="s">
        <v>436</v>
      </c>
      <c r="H889" s="39">
        <v>2.0</v>
      </c>
      <c r="I889" s="55" t="s">
        <v>314</v>
      </c>
      <c r="J889" s="55" t="s">
        <v>315</v>
      </c>
      <c r="K889" s="39">
        <v>3.0</v>
      </c>
      <c r="L889" s="3" t="s">
        <v>692</v>
      </c>
      <c r="M889" s="39">
        <v>1.0</v>
      </c>
      <c r="N889" s="3" t="s">
        <v>502</v>
      </c>
      <c r="O889" s="3" t="s">
        <v>55</v>
      </c>
      <c r="P889" s="3"/>
      <c r="Q889" s="4"/>
      <c r="R889" s="4"/>
      <c r="S889" s="7"/>
      <c r="T889" s="7"/>
      <c r="U889" s="7"/>
      <c r="V889" s="7"/>
      <c r="W889" s="7"/>
      <c r="X889" s="7"/>
      <c r="Y889" s="7"/>
      <c r="Z889" s="7"/>
      <c r="AA889" s="7"/>
      <c r="AB889" s="7"/>
      <c r="AC889" s="7"/>
      <c r="AD889" s="7"/>
      <c r="AE889" s="7"/>
      <c r="AF889" s="7"/>
    </row>
    <row r="890" ht="12.0" customHeight="1">
      <c r="A890" s="7" t="s">
        <v>55</v>
      </c>
      <c r="B890" s="40">
        <v>42949.0</v>
      </c>
      <c r="C890" s="39">
        <v>2017.0</v>
      </c>
      <c r="D890" s="3" t="s">
        <v>72</v>
      </c>
      <c r="E890" s="3" t="s">
        <v>101</v>
      </c>
      <c r="F890" s="3" t="s">
        <v>741</v>
      </c>
      <c r="G890" s="3" t="s">
        <v>436</v>
      </c>
      <c r="H890" s="39">
        <v>2.0</v>
      </c>
      <c r="I890" s="55" t="s">
        <v>311</v>
      </c>
      <c r="J890" s="55" t="s">
        <v>312</v>
      </c>
      <c r="K890" s="39">
        <v>2.0</v>
      </c>
      <c r="L890" s="3" t="s">
        <v>692</v>
      </c>
      <c r="M890" s="39">
        <v>1.0</v>
      </c>
      <c r="N890" s="3" t="s">
        <v>502</v>
      </c>
      <c r="O890" s="3" t="s">
        <v>55</v>
      </c>
      <c r="P890" s="3"/>
      <c r="Q890" s="4"/>
      <c r="R890" s="4"/>
      <c r="S890" s="7"/>
      <c r="T890" s="7"/>
      <c r="U890" s="7"/>
      <c r="V890" s="7"/>
      <c r="W890" s="7"/>
      <c r="X890" s="7"/>
      <c r="Y890" s="7"/>
      <c r="Z890" s="7"/>
      <c r="AA890" s="7"/>
      <c r="AB890" s="7"/>
      <c r="AC890" s="7"/>
      <c r="AD890" s="7"/>
      <c r="AE890" s="7"/>
      <c r="AF890" s="7"/>
    </row>
    <row r="891" ht="12.0" customHeight="1">
      <c r="A891" s="7" t="s">
        <v>55</v>
      </c>
      <c r="B891" s="40">
        <v>42949.0</v>
      </c>
      <c r="C891" s="39">
        <v>2017.0</v>
      </c>
      <c r="D891" s="3" t="s">
        <v>72</v>
      </c>
      <c r="E891" s="3" t="s">
        <v>101</v>
      </c>
      <c r="F891" s="3" t="s">
        <v>741</v>
      </c>
      <c r="G891" s="3" t="s">
        <v>436</v>
      </c>
      <c r="H891" s="39">
        <v>2.0</v>
      </c>
      <c r="I891" s="55" t="s">
        <v>324</v>
      </c>
      <c r="J891" s="55" t="s">
        <v>325</v>
      </c>
      <c r="K891" s="29">
        <v>2.0</v>
      </c>
      <c r="L891" s="8" t="s">
        <v>764</v>
      </c>
      <c r="M891" s="39">
        <v>1.0</v>
      </c>
      <c r="N891" s="3" t="s">
        <v>502</v>
      </c>
      <c r="O891" s="3" t="s">
        <v>55</v>
      </c>
      <c r="P891" s="8" t="s">
        <v>815</v>
      </c>
      <c r="Q891" s="8"/>
      <c r="R891" s="8"/>
      <c r="S891" s="8"/>
      <c r="T891" s="8"/>
      <c r="U891" s="8"/>
      <c r="V891" s="8"/>
      <c r="W891" s="8"/>
      <c r="X891" s="8"/>
      <c r="Y891" s="8"/>
      <c r="Z891" s="8"/>
      <c r="AA891" s="8"/>
      <c r="AB891" s="8"/>
      <c r="AC891" s="8"/>
      <c r="AD891" s="8"/>
      <c r="AE891" s="8"/>
      <c r="AF891" s="8"/>
    </row>
    <row r="892" ht="12.0" customHeight="1">
      <c r="A892" s="7" t="s">
        <v>55</v>
      </c>
      <c r="B892" s="40">
        <v>42957.0</v>
      </c>
      <c r="C892" s="39">
        <v>2017.0</v>
      </c>
      <c r="D892" s="3" t="s">
        <v>72</v>
      </c>
      <c r="E892" s="3" t="s">
        <v>101</v>
      </c>
      <c r="F892" s="3" t="s">
        <v>740</v>
      </c>
      <c r="G892" s="3" t="s">
        <v>394</v>
      </c>
      <c r="H892" s="39">
        <v>1.0</v>
      </c>
      <c r="I892" s="55" t="s">
        <v>314</v>
      </c>
      <c r="J892" s="55" t="s">
        <v>315</v>
      </c>
      <c r="K892" s="39">
        <v>15.0</v>
      </c>
      <c r="L892" s="3" t="s">
        <v>692</v>
      </c>
      <c r="M892" s="39">
        <v>1.0</v>
      </c>
      <c r="N892" s="3" t="s">
        <v>502</v>
      </c>
      <c r="O892" s="3" t="s">
        <v>55</v>
      </c>
      <c r="P892" s="3"/>
      <c r="Q892" s="4"/>
      <c r="R892" s="4"/>
      <c r="S892" s="7"/>
      <c r="T892" s="7"/>
      <c r="U892" s="7"/>
      <c r="V892" s="7"/>
      <c r="W892" s="7"/>
      <c r="X892" s="7"/>
      <c r="Y892" s="7"/>
      <c r="Z892" s="7"/>
      <c r="AA892" s="7"/>
      <c r="AB892" s="7"/>
      <c r="AC892" s="7"/>
      <c r="AD892" s="7"/>
      <c r="AE892" s="7"/>
      <c r="AF892" s="7"/>
    </row>
    <row r="893" ht="12.0" customHeight="1">
      <c r="A893" s="7" t="s">
        <v>55</v>
      </c>
      <c r="B893" s="40">
        <v>42957.0</v>
      </c>
      <c r="C893" s="39">
        <v>2017.0</v>
      </c>
      <c r="D893" s="3" t="s">
        <v>72</v>
      </c>
      <c r="E893" s="3" t="s">
        <v>101</v>
      </c>
      <c r="F893" s="3" t="s">
        <v>740</v>
      </c>
      <c r="G893" s="3" t="s">
        <v>394</v>
      </c>
      <c r="H893" s="39">
        <v>1.0</v>
      </c>
      <c r="I893" s="55" t="s">
        <v>368</v>
      </c>
      <c r="J893" s="55" t="s">
        <v>369</v>
      </c>
      <c r="K893" s="39">
        <v>2.0</v>
      </c>
      <c r="L893" s="3" t="s">
        <v>692</v>
      </c>
      <c r="M893" s="3">
        <v>1.0</v>
      </c>
      <c r="N893" s="3" t="s">
        <v>502</v>
      </c>
      <c r="O893" s="3" t="s">
        <v>55</v>
      </c>
      <c r="P893" s="3"/>
      <c r="Q893" s="4"/>
      <c r="R893" s="4"/>
      <c r="S893" s="7"/>
      <c r="T893" s="7"/>
      <c r="U893" s="7"/>
      <c r="V893" s="7"/>
      <c r="W893" s="7"/>
      <c r="X893" s="7"/>
      <c r="Y893" s="7"/>
      <c r="Z893" s="7"/>
      <c r="AA893" s="7"/>
      <c r="AB893" s="7"/>
      <c r="AC893" s="7"/>
      <c r="AD893" s="7"/>
      <c r="AE893" s="7"/>
      <c r="AF893" s="7"/>
    </row>
    <row r="894" ht="12.0" customHeight="1">
      <c r="A894" s="7" t="s">
        <v>55</v>
      </c>
      <c r="B894" s="40">
        <v>42957.0</v>
      </c>
      <c r="C894" s="39">
        <v>2017.0</v>
      </c>
      <c r="D894" s="3" t="s">
        <v>72</v>
      </c>
      <c r="E894" s="3" t="s">
        <v>101</v>
      </c>
      <c r="F894" s="3" t="s">
        <v>740</v>
      </c>
      <c r="G894" s="3" t="s">
        <v>394</v>
      </c>
      <c r="H894" s="39">
        <v>1.0</v>
      </c>
      <c r="I894" s="55" t="s">
        <v>328</v>
      </c>
      <c r="J894" s="55" t="s">
        <v>329</v>
      </c>
      <c r="K894" s="39">
        <v>1.0</v>
      </c>
      <c r="L894" s="3" t="s">
        <v>692</v>
      </c>
      <c r="M894" s="39">
        <v>1.0</v>
      </c>
      <c r="N894" s="3" t="s">
        <v>502</v>
      </c>
      <c r="O894" s="3" t="s">
        <v>55</v>
      </c>
      <c r="P894" s="3"/>
      <c r="Q894" s="4"/>
      <c r="R894" s="4"/>
      <c r="S894" s="7"/>
      <c r="T894" s="7"/>
      <c r="U894" s="7"/>
      <c r="V894" s="7"/>
      <c r="W894" s="7"/>
      <c r="X894" s="7"/>
      <c r="Y894" s="7"/>
      <c r="Z894" s="7"/>
      <c r="AA894" s="7"/>
      <c r="AB894" s="7"/>
      <c r="AC894" s="7"/>
      <c r="AD894" s="7"/>
      <c r="AE894" s="7"/>
      <c r="AF894" s="7"/>
    </row>
    <row r="895" ht="12.0" customHeight="1">
      <c r="A895" s="7" t="s">
        <v>55</v>
      </c>
      <c r="B895" s="40">
        <v>42957.0</v>
      </c>
      <c r="C895" s="39">
        <v>2017.0</v>
      </c>
      <c r="D895" s="3" t="s">
        <v>72</v>
      </c>
      <c r="E895" s="3" t="s">
        <v>101</v>
      </c>
      <c r="F895" s="3" t="s">
        <v>740</v>
      </c>
      <c r="G895" s="3" t="s">
        <v>394</v>
      </c>
      <c r="H895" s="39">
        <v>1.0</v>
      </c>
      <c r="I895" s="55" t="s">
        <v>196</v>
      </c>
      <c r="J895" s="55" t="s">
        <v>197</v>
      </c>
      <c r="K895" s="39">
        <v>1.0</v>
      </c>
      <c r="L895" s="3" t="s">
        <v>692</v>
      </c>
      <c r="M895" s="39">
        <v>1.0</v>
      </c>
      <c r="N895" s="3" t="s">
        <v>502</v>
      </c>
      <c r="O895" s="3" t="s">
        <v>55</v>
      </c>
      <c r="P895" s="3"/>
      <c r="Q895" s="4"/>
      <c r="R895" s="4"/>
      <c r="S895" s="7"/>
      <c r="T895" s="7"/>
      <c r="U895" s="7"/>
      <c r="V895" s="7"/>
      <c r="W895" s="7"/>
      <c r="X895" s="7"/>
      <c r="Y895" s="7"/>
      <c r="Z895" s="7"/>
      <c r="AA895" s="7"/>
      <c r="AB895" s="7"/>
      <c r="AC895" s="7"/>
      <c r="AD895" s="7"/>
      <c r="AE895" s="7"/>
      <c r="AF895" s="7"/>
    </row>
    <row r="896" ht="12.0" customHeight="1">
      <c r="A896" s="7" t="s">
        <v>55</v>
      </c>
      <c r="B896" s="40">
        <v>42957.0</v>
      </c>
      <c r="C896" s="39">
        <v>2017.0</v>
      </c>
      <c r="D896" s="3" t="s">
        <v>72</v>
      </c>
      <c r="E896" s="3" t="s">
        <v>101</v>
      </c>
      <c r="F896" s="3" t="s">
        <v>740</v>
      </c>
      <c r="G896" s="3" t="s">
        <v>394</v>
      </c>
      <c r="H896" s="39">
        <v>1.0</v>
      </c>
      <c r="I896" s="55" t="s">
        <v>324</v>
      </c>
      <c r="J896" s="55" t="s">
        <v>325</v>
      </c>
      <c r="K896" s="29">
        <v>1.0</v>
      </c>
      <c r="L896" s="8" t="s">
        <v>764</v>
      </c>
      <c r="M896" s="39">
        <v>1.0</v>
      </c>
      <c r="N896" s="3" t="s">
        <v>502</v>
      </c>
      <c r="O896" s="3" t="s">
        <v>55</v>
      </c>
      <c r="P896" s="8" t="s">
        <v>815</v>
      </c>
      <c r="Q896" s="8"/>
      <c r="R896" s="8"/>
      <c r="S896" s="8"/>
      <c r="T896" s="8"/>
      <c r="U896" s="8"/>
      <c r="V896" s="8"/>
      <c r="W896" s="8"/>
      <c r="X896" s="8"/>
      <c r="Y896" s="8"/>
      <c r="Z896" s="8"/>
      <c r="AA896" s="8"/>
      <c r="AB896" s="8"/>
      <c r="AC896" s="8"/>
      <c r="AD896" s="8"/>
      <c r="AE896" s="8"/>
      <c r="AF896" s="8"/>
    </row>
    <row r="897" ht="12.0" customHeight="1">
      <c r="A897" s="7" t="s">
        <v>55</v>
      </c>
      <c r="B897" s="40">
        <v>42957.0</v>
      </c>
      <c r="C897" s="39">
        <v>2017.0</v>
      </c>
      <c r="D897" s="3" t="s">
        <v>72</v>
      </c>
      <c r="E897" s="3" t="s">
        <v>101</v>
      </c>
      <c r="F897" s="3" t="s">
        <v>740</v>
      </c>
      <c r="G897" s="3" t="s">
        <v>402</v>
      </c>
      <c r="H897" s="39">
        <v>1.0</v>
      </c>
      <c r="I897" s="55" t="s">
        <v>328</v>
      </c>
      <c r="J897" s="55" t="s">
        <v>329</v>
      </c>
      <c r="K897" s="39">
        <v>1.0</v>
      </c>
      <c r="L897" s="3" t="s">
        <v>692</v>
      </c>
      <c r="M897" s="39">
        <v>1.0</v>
      </c>
      <c r="N897" s="3" t="s">
        <v>502</v>
      </c>
      <c r="O897" s="3" t="s">
        <v>55</v>
      </c>
      <c r="P897" s="3"/>
      <c r="Q897" s="4"/>
      <c r="R897" s="4"/>
      <c r="S897" s="7"/>
      <c r="T897" s="7"/>
      <c r="U897" s="7"/>
      <c r="V897" s="7"/>
      <c r="W897" s="7"/>
      <c r="X897" s="7"/>
      <c r="Y897" s="7"/>
      <c r="Z897" s="7"/>
      <c r="AA897" s="7"/>
      <c r="AB897" s="7"/>
      <c r="AC897" s="7"/>
      <c r="AD897" s="7"/>
      <c r="AE897" s="7"/>
      <c r="AF897" s="7"/>
    </row>
    <row r="898" ht="12.0" customHeight="1">
      <c r="A898" s="7" t="s">
        <v>55</v>
      </c>
      <c r="B898" s="40">
        <v>42957.0</v>
      </c>
      <c r="C898" s="39">
        <v>2017.0</v>
      </c>
      <c r="D898" s="3" t="s">
        <v>72</v>
      </c>
      <c r="E898" s="3" t="s">
        <v>101</v>
      </c>
      <c r="F898" s="3" t="s">
        <v>740</v>
      </c>
      <c r="G898" s="3" t="s">
        <v>402</v>
      </c>
      <c r="H898" s="39">
        <v>1.0</v>
      </c>
      <c r="I898" s="55" t="s">
        <v>314</v>
      </c>
      <c r="J898" s="55" t="s">
        <v>315</v>
      </c>
      <c r="K898" s="39">
        <v>13.0</v>
      </c>
      <c r="L898" s="3" t="s">
        <v>692</v>
      </c>
      <c r="M898" s="39">
        <v>1.0</v>
      </c>
      <c r="N898" s="3" t="s">
        <v>502</v>
      </c>
      <c r="O898" s="3" t="s">
        <v>55</v>
      </c>
      <c r="P898" s="3"/>
      <c r="Q898" s="4"/>
      <c r="R898" s="4"/>
      <c r="S898" s="7"/>
      <c r="T898" s="7"/>
      <c r="U898" s="7"/>
      <c r="V898" s="7"/>
      <c r="W898" s="7"/>
      <c r="X898" s="7"/>
      <c r="Y898" s="7"/>
      <c r="Z898" s="7"/>
      <c r="AA898" s="7"/>
      <c r="AB898" s="7"/>
      <c r="AC898" s="7"/>
      <c r="AD898" s="7"/>
      <c r="AE898" s="7"/>
      <c r="AF898" s="7"/>
    </row>
    <row r="899" ht="12.0" customHeight="1">
      <c r="A899" s="7" t="s">
        <v>55</v>
      </c>
      <c r="B899" s="40">
        <v>42957.0</v>
      </c>
      <c r="C899" s="39">
        <v>2017.0</v>
      </c>
      <c r="D899" s="3" t="s">
        <v>72</v>
      </c>
      <c r="E899" s="3" t="s">
        <v>101</v>
      </c>
      <c r="F899" s="3" t="s">
        <v>740</v>
      </c>
      <c r="G899" s="3" t="s">
        <v>402</v>
      </c>
      <c r="H899" s="39">
        <v>1.0</v>
      </c>
      <c r="I899" s="55" t="s">
        <v>298</v>
      </c>
      <c r="J899" s="55" t="s">
        <v>299</v>
      </c>
      <c r="K899" s="39">
        <v>1.0</v>
      </c>
      <c r="L899" s="3" t="s">
        <v>692</v>
      </c>
      <c r="M899" s="39">
        <v>1.0</v>
      </c>
      <c r="N899" s="3" t="s">
        <v>502</v>
      </c>
      <c r="O899" s="3" t="s">
        <v>55</v>
      </c>
      <c r="P899" s="3"/>
      <c r="Q899" s="4"/>
      <c r="R899" s="4"/>
      <c r="S899" s="7"/>
      <c r="T899" s="7"/>
      <c r="U899" s="7"/>
      <c r="V899" s="7"/>
      <c r="W899" s="7"/>
      <c r="X899" s="7"/>
      <c r="Y899" s="7"/>
      <c r="Z899" s="7"/>
      <c r="AA899" s="7"/>
      <c r="AB899" s="7"/>
      <c r="AC899" s="7"/>
      <c r="AD899" s="7"/>
      <c r="AE899" s="7"/>
      <c r="AF899" s="7"/>
    </row>
    <row r="900" ht="12.0" customHeight="1">
      <c r="A900" s="7" t="s">
        <v>55</v>
      </c>
      <c r="B900" s="40">
        <v>42957.0</v>
      </c>
      <c r="C900" s="39">
        <v>2017.0</v>
      </c>
      <c r="D900" s="3" t="s">
        <v>72</v>
      </c>
      <c r="E900" s="3" t="s">
        <v>101</v>
      </c>
      <c r="F900" s="3" t="s">
        <v>740</v>
      </c>
      <c r="G900" s="3" t="s">
        <v>402</v>
      </c>
      <c r="H900" s="39">
        <v>1.0</v>
      </c>
      <c r="I900" s="55" t="s">
        <v>292</v>
      </c>
      <c r="J900" s="55" t="s">
        <v>293</v>
      </c>
      <c r="K900" s="39">
        <v>1.0</v>
      </c>
      <c r="L900" s="3" t="s">
        <v>692</v>
      </c>
      <c r="M900" s="39">
        <v>1.0</v>
      </c>
      <c r="N900" s="3" t="s">
        <v>502</v>
      </c>
      <c r="O900" s="3" t="s">
        <v>55</v>
      </c>
      <c r="P900" s="3"/>
      <c r="Q900" s="4"/>
      <c r="R900" s="4"/>
      <c r="S900" s="7"/>
      <c r="T900" s="7"/>
      <c r="U900" s="7"/>
      <c r="V900" s="7"/>
      <c r="W900" s="7"/>
      <c r="X900" s="7"/>
      <c r="Y900" s="7"/>
      <c r="Z900" s="7"/>
      <c r="AA900" s="7"/>
      <c r="AB900" s="7"/>
      <c r="AC900" s="7"/>
      <c r="AD900" s="7"/>
      <c r="AE900" s="7"/>
      <c r="AF900" s="7"/>
    </row>
    <row r="901" ht="12.0" customHeight="1">
      <c r="A901" s="7" t="s">
        <v>55</v>
      </c>
      <c r="B901" s="40">
        <v>42957.0</v>
      </c>
      <c r="C901" s="39">
        <v>2017.0</v>
      </c>
      <c r="D901" s="3" t="s">
        <v>72</v>
      </c>
      <c r="E901" s="3" t="s">
        <v>101</v>
      </c>
      <c r="F901" s="3" t="s">
        <v>740</v>
      </c>
      <c r="G901" s="3" t="s">
        <v>402</v>
      </c>
      <c r="H901" s="39">
        <v>1.0</v>
      </c>
      <c r="I901" s="55" t="s">
        <v>368</v>
      </c>
      <c r="J901" s="55" t="s">
        <v>369</v>
      </c>
      <c r="K901" s="39">
        <v>1.0</v>
      </c>
      <c r="L901" s="3" t="s">
        <v>692</v>
      </c>
      <c r="M901" s="3">
        <v>1.0</v>
      </c>
      <c r="N901" s="3" t="s">
        <v>502</v>
      </c>
      <c r="O901" s="3" t="s">
        <v>55</v>
      </c>
      <c r="P901" s="3"/>
      <c r="Q901" s="4"/>
      <c r="R901" s="4"/>
      <c r="S901" s="7"/>
      <c r="T901" s="7"/>
      <c r="U901" s="7"/>
      <c r="V901" s="7"/>
      <c r="W901" s="7"/>
      <c r="X901" s="7"/>
      <c r="Y901" s="7"/>
      <c r="Z901" s="7"/>
      <c r="AA901" s="7"/>
      <c r="AB901" s="7"/>
      <c r="AC901" s="7"/>
      <c r="AD901" s="7"/>
      <c r="AE901" s="7"/>
      <c r="AF901" s="7"/>
    </row>
    <row r="902" ht="12.0" customHeight="1">
      <c r="A902" s="7" t="s">
        <v>55</v>
      </c>
      <c r="B902" s="40">
        <v>42957.0</v>
      </c>
      <c r="C902" s="39">
        <v>2017.0</v>
      </c>
      <c r="D902" s="3" t="s">
        <v>72</v>
      </c>
      <c r="E902" s="3" t="s">
        <v>101</v>
      </c>
      <c r="F902" s="3" t="s">
        <v>740</v>
      </c>
      <c r="G902" s="3" t="s">
        <v>402</v>
      </c>
      <c r="H902" s="39">
        <v>1.0</v>
      </c>
      <c r="I902" s="55" t="s">
        <v>324</v>
      </c>
      <c r="J902" s="55" t="s">
        <v>325</v>
      </c>
      <c r="K902" s="29">
        <v>1.0</v>
      </c>
      <c r="L902" s="8" t="s">
        <v>764</v>
      </c>
      <c r="M902" s="39">
        <v>1.0</v>
      </c>
      <c r="N902" s="3" t="s">
        <v>502</v>
      </c>
      <c r="O902" s="3" t="s">
        <v>55</v>
      </c>
      <c r="P902" s="8" t="s">
        <v>815</v>
      </c>
      <c r="Q902" s="8"/>
      <c r="R902" s="8"/>
      <c r="S902" s="8"/>
      <c r="T902" s="8"/>
      <c r="U902" s="8"/>
      <c r="V902" s="8"/>
      <c r="W902" s="8"/>
      <c r="X902" s="8"/>
      <c r="Y902" s="8"/>
      <c r="Z902" s="8"/>
      <c r="AA902" s="8"/>
      <c r="AB902" s="8"/>
      <c r="AC902" s="8"/>
      <c r="AD902" s="8"/>
      <c r="AE902" s="8"/>
      <c r="AF902" s="8"/>
    </row>
    <row r="903" ht="12.0" customHeight="1">
      <c r="A903" s="7" t="s">
        <v>55</v>
      </c>
      <c r="B903" s="40">
        <v>42957.0</v>
      </c>
      <c r="C903" s="39">
        <v>2017.0</v>
      </c>
      <c r="D903" s="3" t="s">
        <v>72</v>
      </c>
      <c r="E903" s="3" t="s">
        <v>101</v>
      </c>
      <c r="F903" s="3" t="s">
        <v>740</v>
      </c>
      <c r="G903" s="3" t="s">
        <v>402</v>
      </c>
      <c r="H903" s="39">
        <v>2.0</v>
      </c>
      <c r="I903" s="55" t="s">
        <v>368</v>
      </c>
      <c r="J903" s="55" t="s">
        <v>369</v>
      </c>
      <c r="K903" s="39">
        <v>1.0</v>
      </c>
      <c r="L903" s="3" t="s">
        <v>692</v>
      </c>
      <c r="M903" s="3">
        <v>1.0</v>
      </c>
      <c r="N903" s="3" t="s">
        <v>502</v>
      </c>
      <c r="O903" s="3" t="s">
        <v>55</v>
      </c>
      <c r="P903" s="3"/>
      <c r="Q903" s="4"/>
      <c r="R903" s="4"/>
      <c r="S903" s="7"/>
      <c r="T903" s="7"/>
      <c r="U903" s="7"/>
      <c r="V903" s="7"/>
      <c r="W903" s="7"/>
      <c r="X903" s="7"/>
      <c r="Y903" s="7"/>
      <c r="Z903" s="7"/>
      <c r="AA903" s="7"/>
      <c r="AB903" s="7"/>
      <c r="AC903" s="7"/>
      <c r="AD903" s="7"/>
      <c r="AE903" s="7"/>
      <c r="AF903" s="7"/>
    </row>
    <row r="904" ht="12.0" customHeight="1">
      <c r="A904" s="7" t="s">
        <v>55</v>
      </c>
      <c r="B904" s="40">
        <v>42957.0</v>
      </c>
      <c r="C904" s="39">
        <v>2017.0</v>
      </c>
      <c r="D904" s="3" t="s">
        <v>72</v>
      </c>
      <c r="E904" s="3" t="s">
        <v>101</v>
      </c>
      <c r="F904" s="3" t="s">
        <v>740</v>
      </c>
      <c r="G904" s="3" t="s">
        <v>402</v>
      </c>
      <c r="H904" s="39">
        <v>2.0</v>
      </c>
      <c r="I904" s="55" t="s">
        <v>314</v>
      </c>
      <c r="J904" s="55" t="s">
        <v>315</v>
      </c>
      <c r="K904" s="39">
        <v>6.0</v>
      </c>
      <c r="L904" s="3" t="s">
        <v>692</v>
      </c>
      <c r="M904" s="39">
        <v>1.0</v>
      </c>
      <c r="N904" s="3" t="s">
        <v>502</v>
      </c>
      <c r="O904" s="3" t="s">
        <v>55</v>
      </c>
      <c r="P904" s="3"/>
      <c r="Q904" s="4"/>
      <c r="R904" s="4"/>
      <c r="S904" s="7"/>
      <c r="T904" s="7"/>
      <c r="U904" s="7"/>
      <c r="V904" s="7"/>
      <c r="W904" s="7"/>
      <c r="X904" s="7"/>
      <c r="Y904" s="7"/>
      <c r="Z904" s="7"/>
      <c r="AA904" s="7"/>
      <c r="AB904" s="7"/>
      <c r="AC904" s="7"/>
      <c r="AD904" s="7"/>
      <c r="AE904" s="7"/>
      <c r="AF904" s="7"/>
    </row>
    <row r="905" ht="12.0" customHeight="1">
      <c r="A905" s="7" t="s">
        <v>55</v>
      </c>
      <c r="B905" s="40">
        <v>42957.0</v>
      </c>
      <c r="C905" s="39">
        <v>2017.0</v>
      </c>
      <c r="D905" s="3" t="s">
        <v>72</v>
      </c>
      <c r="E905" s="3" t="s">
        <v>101</v>
      </c>
      <c r="F905" s="3" t="s">
        <v>740</v>
      </c>
      <c r="G905" s="3" t="s">
        <v>402</v>
      </c>
      <c r="H905" s="39">
        <v>2.0</v>
      </c>
      <c r="I905" s="55" t="s">
        <v>324</v>
      </c>
      <c r="J905" s="55" t="s">
        <v>325</v>
      </c>
      <c r="K905" s="29">
        <v>1.0</v>
      </c>
      <c r="L905" s="8" t="s">
        <v>764</v>
      </c>
      <c r="M905" s="39">
        <v>1.0</v>
      </c>
      <c r="N905" s="3" t="s">
        <v>502</v>
      </c>
      <c r="O905" s="3" t="s">
        <v>55</v>
      </c>
      <c r="P905" s="8" t="s">
        <v>815</v>
      </c>
      <c r="Q905" s="8"/>
      <c r="R905" s="8"/>
      <c r="S905" s="8"/>
      <c r="T905" s="8"/>
      <c r="U905" s="8"/>
      <c r="V905" s="8"/>
      <c r="W905" s="8"/>
      <c r="X905" s="8"/>
      <c r="Y905" s="8"/>
      <c r="Z905" s="8"/>
      <c r="AA905" s="8"/>
      <c r="AB905" s="8"/>
      <c r="AC905" s="8"/>
      <c r="AD905" s="8"/>
      <c r="AE905" s="8"/>
      <c r="AF905" s="8"/>
    </row>
    <row r="906" ht="12.0" customHeight="1">
      <c r="A906" s="7" t="s">
        <v>55</v>
      </c>
      <c r="B906" s="40">
        <v>42957.0</v>
      </c>
      <c r="C906" s="39">
        <v>2017.0</v>
      </c>
      <c r="D906" s="3" t="s">
        <v>72</v>
      </c>
      <c r="E906" s="3" t="s">
        <v>101</v>
      </c>
      <c r="F906" s="3" t="s">
        <v>740</v>
      </c>
      <c r="G906" s="3" t="s">
        <v>405</v>
      </c>
      <c r="H906" s="39">
        <v>1.0</v>
      </c>
      <c r="I906" s="55" t="s">
        <v>328</v>
      </c>
      <c r="J906" s="55" t="s">
        <v>329</v>
      </c>
      <c r="K906" s="39">
        <v>1.0</v>
      </c>
      <c r="L906" s="3" t="s">
        <v>692</v>
      </c>
      <c r="M906" s="39">
        <v>1.0</v>
      </c>
      <c r="N906" s="3" t="s">
        <v>502</v>
      </c>
      <c r="O906" s="3" t="s">
        <v>55</v>
      </c>
      <c r="P906" s="3"/>
      <c r="Q906" s="4"/>
      <c r="R906" s="4"/>
      <c r="S906" s="7"/>
      <c r="T906" s="7"/>
      <c r="U906" s="7"/>
      <c r="V906" s="7"/>
      <c r="W906" s="7"/>
      <c r="X906" s="7"/>
      <c r="Y906" s="7"/>
      <c r="Z906" s="7"/>
      <c r="AA906" s="7"/>
      <c r="AB906" s="7"/>
      <c r="AC906" s="7"/>
      <c r="AD906" s="7"/>
      <c r="AE906" s="7"/>
      <c r="AF906" s="7"/>
    </row>
    <row r="907" ht="12.0" customHeight="1">
      <c r="A907" s="7" t="s">
        <v>55</v>
      </c>
      <c r="B907" s="40">
        <v>42957.0</v>
      </c>
      <c r="C907" s="39">
        <v>2017.0</v>
      </c>
      <c r="D907" s="3" t="s">
        <v>72</v>
      </c>
      <c r="E907" s="3" t="s">
        <v>101</v>
      </c>
      <c r="F907" s="3" t="s">
        <v>740</v>
      </c>
      <c r="G907" s="3" t="s">
        <v>405</v>
      </c>
      <c r="H907" s="39">
        <v>1.0</v>
      </c>
      <c r="I907" s="55" t="s">
        <v>314</v>
      </c>
      <c r="J907" s="55" t="s">
        <v>315</v>
      </c>
      <c r="K907" s="39">
        <v>2.0</v>
      </c>
      <c r="L907" s="3" t="s">
        <v>692</v>
      </c>
      <c r="M907" s="39">
        <v>1.0</v>
      </c>
      <c r="N907" s="3" t="s">
        <v>502</v>
      </c>
      <c r="O907" s="3" t="s">
        <v>55</v>
      </c>
      <c r="P907" s="3"/>
      <c r="Q907" s="4"/>
      <c r="R907" s="4"/>
      <c r="S907" s="7"/>
      <c r="T907" s="7"/>
      <c r="U907" s="7"/>
      <c r="V907" s="7"/>
      <c r="W907" s="7"/>
      <c r="X907" s="7"/>
      <c r="Y907" s="7"/>
      <c r="Z907" s="7"/>
      <c r="AA907" s="7"/>
      <c r="AB907" s="7"/>
      <c r="AC907" s="7"/>
      <c r="AD907" s="7"/>
      <c r="AE907" s="7"/>
      <c r="AF907" s="7"/>
    </row>
    <row r="908" ht="12.0" customHeight="1">
      <c r="A908" s="7" t="s">
        <v>55</v>
      </c>
      <c r="B908" s="40">
        <v>42957.0</v>
      </c>
      <c r="C908" s="39">
        <v>2017.0</v>
      </c>
      <c r="D908" s="3" t="s">
        <v>72</v>
      </c>
      <c r="E908" s="3" t="s">
        <v>101</v>
      </c>
      <c r="F908" s="3" t="s">
        <v>740</v>
      </c>
      <c r="G908" s="3" t="s">
        <v>405</v>
      </c>
      <c r="H908" s="39">
        <v>2.0</v>
      </c>
      <c r="I908" s="55" t="s">
        <v>314</v>
      </c>
      <c r="J908" s="55" t="s">
        <v>315</v>
      </c>
      <c r="K908" s="39">
        <v>5.0</v>
      </c>
      <c r="L908" s="3" t="s">
        <v>692</v>
      </c>
      <c r="M908" s="39">
        <v>1.0</v>
      </c>
      <c r="N908" s="3" t="s">
        <v>502</v>
      </c>
      <c r="O908" s="3" t="s">
        <v>55</v>
      </c>
      <c r="P908" s="3"/>
      <c r="Q908" s="4"/>
      <c r="R908" s="4"/>
      <c r="S908" s="7"/>
      <c r="T908" s="7"/>
      <c r="U908" s="7"/>
      <c r="V908" s="7"/>
      <c r="W908" s="7"/>
      <c r="X908" s="7"/>
      <c r="Y908" s="7"/>
      <c r="Z908" s="7"/>
      <c r="AA908" s="7"/>
      <c r="AB908" s="7"/>
      <c r="AC908" s="7"/>
      <c r="AD908" s="7"/>
      <c r="AE908" s="7"/>
      <c r="AF908" s="7"/>
    </row>
    <row r="909" ht="12.0" customHeight="1">
      <c r="A909" s="7" t="s">
        <v>55</v>
      </c>
      <c r="B909" s="40">
        <v>42957.0</v>
      </c>
      <c r="C909" s="39">
        <v>2017.0</v>
      </c>
      <c r="D909" s="3" t="s">
        <v>72</v>
      </c>
      <c r="E909" s="3" t="s">
        <v>101</v>
      </c>
      <c r="F909" s="3" t="s">
        <v>740</v>
      </c>
      <c r="G909" s="3" t="s">
        <v>408</v>
      </c>
      <c r="H909" s="39">
        <v>1.0</v>
      </c>
      <c r="I909" s="55" t="s">
        <v>314</v>
      </c>
      <c r="J909" s="55" t="s">
        <v>315</v>
      </c>
      <c r="K909" s="39">
        <v>9.0</v>
      </c>
      <c r="L909" s="3" t="s">
        <v>692</v>
      </c>
      <c r="M909" s="39">
        <v>1.0</v>
      </c>
      <c r="N909" s="3" t="s">
        <v>502</v>
      </c>
      <c r="O909" s="3" t="s">
        <v>55</v>
      </c>
      <c r="P909" s="3"/>
      <c r="Q909" s="4"/>
      <c r="R909" s="4"/>
      <c r="S909" s="7"/>
      <c r="T909" s="7"/>
      <c r="U909" s="7"/>
      <c r="V909" s="7"/>
      <c r="W909" s="7"/>
      <c r="X909" s="7"/>
      <c r="Y909" s="7"/>
      <c r="Z909" s="7"/>
      <c r="AA909" s="7"/>
      <c r="AB909" s="7"/>
      <c r="AC909" s="7"/>
      <c r="AD909" s="7"/>
      <c r="AE909" s="7"/>
      <c r="AF909" s="7"/>
    </row>
    <row r="910" ht="12.0" customHeight="1">
      <c r="A910" s="7" t="s">
        <v>55</v>
      </c>
      <c r="B910" s="40">
        <v>42957.0</v>
      </c>
      <c r="C910" s="39">
        <v>2017.0</v>
      </c>
      <c r="D910" s="3" t="s">
        <v>72</v>
      </c>
      <c r="E910" s="3" t="s">
        <v>101</v>
      </c>
      <c r="F910" s="3" t="s">
        <v>740</v>
      </c>
      <c r="G910" s="3" t="s">
        <v>408</v>
      </c>
      <c r="H910" s="39">
        <v>1.0</v>
      </c>
      <c r="I910" s="55" t="s">
        <v>368</v>
      </c>
      <c r="J910" s="55" t="s">
        <v>369</v>
      </c>
      <c r="K910" s="39">
        <v>1.0</v>
      </c>
      <c r="L910" s="3" t="s">
        <v>692</v>
      </c>
      <c r="M910" s="3">
        <v>1.0</v>
      </c>
      <c r="N910" s="3" t="s">
        <v>502</v>
      </c>
      <c r="O910" s="3" t="s">
        <v>55</v>
      </c>
      <c r="P910" s="3"/>
      <c r="Q910" s="4"/>
      <c r="R910" s="4"/>
      <c r="S910" s="7"/>
      <c r="T910" s="7"/>
      <c r="U910" s="7"/>
      <c r="V910" s="7"/>
      <c r="W910" s="7"/>
      <c r="X910" s="7"/>
      <c r="Y910" s="7"/>
      <c r="Z910" s="7"/>
      <c r="AA910" s="7"/>
      <c r="AB910" s="7"/>
      <c r="AC910" s="7"/>
      <c r="AD910" s="7"/>
      <c r="AE910" s="7"/>
      <c r="AF910" s="7"/>
    </row>
    <row r="911" ht="12.0" customHeight="1">
      <c r="A911" s="7" t="s">
        <v>55</v>
      </c>
      <c r="B911" s="40">
        <v>42957.0</v>
      </c>
      <c r="C911" s="39">
        <v>2017.0</v>
      </c>
      <c r="D911" s="3" t="s">
        <v>72</v>
      </c>
      <c r="E911" s="3" t="s">
        <v>101</v>
      </c>
      <c r="F911" s="3" t="s">
        <v>740</v>
      </c>
      <c r="G911" s="3" t="s">
        <v>408</v>
      </c>
      <c r="H911" s="39">
        <v>1.0</v>
      </c>
      <c r="I911" s="55" t="s">
        <v>324</v>
      </c>
      <c r="J911" s="55" t="s">
        <v>325</v>
      </c>
      <c r="K911" s="29">
        <v>3.0</v>
      </c>
      <c r="L911" s="8" t="s">
        <v>764</v>
      </c>
      <c r="M911" s="39">
        <v>1.0</v>
      </c>
      <c r="N911" s="3" t="s">
        <v>502</v>
      </c>
      <c r="O911" s="3" t="s">
        <v>55</v>
      </c>
      <c r="P911" s="8" t="s">
        <v>815</v>
      </c>
      <c r="Q911" s="8"/>
      <c r="R911" s="8"/>
      <c r="S911" s="8"/>
      <c r="T911" s="8"/>
      <c r="U911" s="8"/>
      <c r="V911" s="8"/>
      <c r="W911" s="8"/>
      <c r="X911" s="8"/>
      <c r="Y911" s="8"/>
      <c r="Z911" s="8"/>
      <c r="AA911" s="8"/>
      <c r="AB911" s="8"/>
      <c r="AC911" s="8"/>
      <c r="AD911" s="8"/>
      <c r="AE911" s="8"/>
      <c r="AF911" s="8"/>
    </row>
    <row r="912" ht="12.0" customHeight="1">
      <c r="A912" s="7" t="s">
        <v>55</v>
      </c>
      <c r="B912" s="40">
        <v>42957.0</v>
      </c>
      <c r="C912" s="39">
        <v>2017.0</v>
      </c>
      <c r="D912" s="3" t="s">
        <v>72</v>
      </c>
      <c r="E912" s="3" t="s">
        <v>101</v>
      </c>
      <c r="F912" s="3" t="s">
        <v>740</v>
      </c>
      <c r="G912" s="3" t="s">
        <v>408</v>
      </c>
      <c r="H912" s="39">
        <v>1.0</v>
      </c>
      <c r="I912" s="55" t="s">
        <v>208</v>
      </c>
      <c r="J912" s="55" t="s">
        <v>209</v>
      </c>
      <c r="K912" s="29">
        <v>1.0</v>
      </c>
      <c r="L912" s="78" t="s">
        <v>682</v>
      </c>
      <c r="M912" s="3">
        <v>1.0</v>
      </c>
      <c r="N912" s="3" t="s">
        <v>502</v>
      </c>
      <c r="O912" s="3" t="s">
        <v>55</v>
      </c>
      <c r="P912" s="8"/>
      <c r="Q912" s="8"/>
      <c r="R912" s="8"/>
      <c r="S912" s="8"/>
      <c r="T912" s="8"/>
      <c r="U912" s="8"/>
      <c r="V912" s="8"/>
      <c r="W912" s="8"/>
      <c r="X912" s="8"/>
      <c r="Y912" s="8"/>
      <c r="Z912" s="8"/>
      <c r="AA912" s="8"/>
      <c r="AB912" s="8"/>
      <c r="AC912" s="8"/>
      <c r="AD912" s="8"/>
      <c r="AE912" s="8"/>
      <c r="AF912" s="8"/>
    </row>
    <row r="913" ht="12.0" customHeight="1">
      <c r="A913" s="7" t="s">
        <v>55</v>
      </c>
      <c r="B913" s="40">
        <v>42957.0</v>
      </c>
      <c r="C913" s="39">
        <v>2017.0</v>
      </c>
      <c r="D913" s="3" t="s">
        <v>72</v>
      </c>
      <c r="E913" s="3" t="s">
        <v>101</v>
      </c>
      <c r="F913" s="3" t="s">
        <v>740</v>
      </c>
      <c r="G913" s="3" t="s">
        <v>408</v>
      </c>
      <c r="H913" s="39">
        <v>2.0</v>
      </c>
      <c r="I913" s="55" t="s">
        <v>196</v>
      </c>
      <c r="J913" s="55" t="s">
        <v>197</v>
      </c>
      <c r="K913" s="39">
        <v>1.0</v>
      </c>
      <c r="L913" s="3" t="s">
        <v>692</v>
      </c>
      <c r="M913" s="39">
        <v>1.0</v>
      </c>
      <c r="N913" s="3" t="s">
        <v>502</v>
      </c>
      <c r="O913" s="3" t="s">
        <v>55</v>
      </c>
      <c r="P913" s="3"/>
      <c r="Q913" s="4"/>
      <c r="R913" s="4"/>
      <c r="S913" s="7"/>
      <c r="T913" s="7"/>
      <c r="U913" s="7"/>
      <c r="V913" s="7"/>
      <c r="W913" s="7"/>
      <c r="X913" s="7"/>
      <c r="Y913" s="7"/>
      <c r="Z913" s="7"/>
      <c r="AA913" s="7"/>
      <c r="AB913" s="7"/>
      <c r="AC913" s="7"/>
      <c r="AD913" s="7"/>
      <c r="AE913" s="7"/>
      <c r="AF913" s="7"/>
    </row>
    <row r="914" ht="12.0" customHeight="1">
      <c r="A914" s="7" t="s">
        <v>55</v>
      </c>
      <c r="B914" s="40">
        <v>42957.0</v>
      </c>
      <c r="C914" s="39">
        <v>2017.0</v>
      </c>
      <c r="D914" s="3" t="s">
        <v>72</v>
      </c>
      <c r="E914" s="3" t="s">
        <v>101</v>
      </c>
      <c r="F914" s="3" t="s">
        <v>740</v>
      </c>
      <c r="G914" s="3" t="s">
        <v>408</v>
      </c>
      <c r="H914" s="39">
        <v>2.0</v>
      </c>
      <c r="I914" s="55" t="s">
        <v>368</v>
      </c>
      <c r="J914" s="55" t="s">
        <v>369</v>
      </c>
      <c r="K914" s="39">
        <v>6.0</v>
      </c>
      <c r="L914" s="3" t="s">
        <v>692</v>
      </c>
      <c r="M914" s="3">
        <v>1.0</v>
      </c>
      <c r="N914" s="3" t="s">
        <v>502</v>
      </c>
      <c r="O914" s="3" t="s">
        <v>55</v>
      </c>
      <c r="P914" s="3"/>
      <c r="Q914" s="4"/>
      <c r="R914" s="4"/>
      <c r="S914" s="7"/>
      <c r="T914" s="7"/>
      <c r="U914" s="7"/>
      <c r="V914" s="7"/>
      <c r="W914" s="7"/>
      <c r="X914" s="7"/>
      <c r="Y914" s="7"/>
      <c r="Z914" s="7"/>
      <c r="AA914" s="7"/>
      <c r="AB914" s="7"/>
      <c r="AC914" s="7"/>
      <c r="AD914" s="7"/>
      <c r="AE914" s="7"/>
      <c r="AF914" s="7"/>
    </row>
    <row r="915" ht="12.0" customHeight="1">
      <c r="A915" s="7" t="s">
        <v>55</v>
      </c>
      <c r="B915" s="40">
        <v>42957.0</v>
      </c>
      <c r="C915" s="39">
        <v>2017.0</v>
      </c>
      <c r="D915" s="3" t="s">
        <v>72</v>
      </c>
      <c r="E915" s="3" t="s">
        <v>101</v>
      </c>
      <c r="F915" s="3" t="s">
        <v>740</v>
      </c>
      <c r="G915" s="3" t="s">
        <v>408</v>
      </c>
      <c r="H915" s="39">
        <v>2.0</v>
      </c>
      <c r="I915" s="55" t="s">
        <v>314</v>
      </c>
      <c r="J915" s="55" t="s">
        <v>315</v>
      </c>
      <c r="K915" s="39">
        <v>15.0</v>
      </c>
      <c r="L915" s="3" t="s">
        <v>692</v>
      </c>
      <c r="M915" s="39">
        <v>1.0</v>
      </c>
      <c r="N915" s="3" t="s">
        <v>502</v>
      </c>
      <c r="O915" s="3" t="s">
        <v>55</v>
      </c>
      <c r="P915" s="3"/>
      <c r="Q915" s="4"/>
      <c r="R915" s="4"/>
      <c r="S915" s="7"/>
      <c r="T915" s="7"/>
      <c r="U915" s="7"/>
      <c r="V915" s="7"/>
      <c r="W915" s="7"/>
      <c r="X915" s="7"/>
      <c r="Y915" s="7"/>
      <c r="Z915" s="7"/>
      <c r="AA915" s="7"/>
      <c r="AB915" s="7"/>
      <c r="AC915" s="7"/>
      <c r="AD915" s="7"/>
      <c r="AE915" s="7"/>
      <c r="AF915" s="7"/>
    </row>
    <row r="916" ht="12.0" customHeight="1">
      <c r="A916" s="7" t="s">
        <v>55</v>
      </c>
      <c r="B916" s="40">
        <v>42957.0</v>
      </c>
      <c r="C916" s="39">
        <v>2017.0</v>
      </c>
      <c r="D916" s="3" t="s">
        <v>72</v>
      </c>
      <c r="E916" s="3" t="s">
        <v>101</v>
      </c>
      <c r="F916" s="3" t="s">
        <v>740</v>
      </c>
      <c r="G916" s="3" t="s">
        <v>408</v>
      </c>
      <c r="H916" s="39">
        <v>2.0</v>
      </c>
      <c r="I916" s="55" t="s">
        <v>328</v>
      </c>
      <c r="J916" s="55" t="s">
        <v>329</v>
      </c>
      <c r="K916" s="39">
        <v>1.0</v>
      </c>
      <c r="L916" s="3" t="s">
        <v>692</v>
      </c>
      <c r="M916" s="39">
        <v>1.0</v>
      </c>
      <c r="N916" s="3" t="s">
        <v>502</v>
      </c>
      <c r="O916" s="3" t="s">
        <v>55</v>
      </c>
      <c r="P916" s="3"/>
      <c r="Q916" s="4"/>
      <c r="R916" s="4"/>
      <c r="S916" s="7"/>
      <c r="T916" s="7"/>
      <c r="U916" s="7"/>
      <c r="V916" s="7"/>
      <c r="W916" s="7"/>
      <c r="X916" s="7"/>
      <c r="Y916" s="7"/>
      <c r="Z916" s="7"/>
      <c r="AA916" s="7"/>
      <c r="AB916" s="7"/>
      <c r="AC916" s="7"/>
      <c r="AD916" s="7"/>
      <c r="AE916" s="7"/>
      <c r="AF916" s="7"/>
    </row>
    <row r="917" ht="12.0" customHeight="1">
      <c r="A917" s="7" t="s">
        <v>55</v>
      </c>
      <c r="B917" s="40">
        <v>42957.0</v>
      </c>
      <c r="C917" s="39">
        <v>2017.0</v>
      </c>
      <c r="D917" s="3" t="s">
        <v>72</v>
      </c>
      <c r="E917" s="3" t="s">
        <v>101</v>
      </c>
      <c r="F917" s="3" t="s">
        <v>740</v>
      </c>
      <c r="G917" s="3" t="s">
        <v>408</v>
      </c>
      <c r="H917" s="39">
        <v>2.0</v>
      </c>
      <c r="I917" s="55" t="s">
        <v>324</v>
      </c>
      <c r="J917" s="55" t="s">
        <v>325</v>
      </c>
      <c r="K917" s="29">
        <v>1.0</v>
      </c>
      <c r="L917" s="8" t="s">
        <v>764</v>
      </c>
      <c r="M917" s="39">
        <v>1.0</v>
      </c>
      <c r="N917" s="3" t="s">
        <v>502</v>
      </c>
      <c r="O917" s="3" t="s">
        <v>55</v>
      </c>
      <c r="P917" s="8" t="s">
        <v>815</v>
      </c>
      <c r="Q917" s="8"/>
      <c r="R917" s="8"/>
      <c r="S917" s="8"/>
      <c r="T917" s="8"/>
      <c r="U917" s="8"/>
      <c r="V917" s="8"/>
      <c r="W917" s="8"/>
      <c r="X917" s="8"/>
      <c r="Y917" s="8"/>
      <c r="Z917" s="8"/>
      <c r="AA917" s="8"/>
      <c r="AB917" s="8"/>
      <c r="AC917" s="8"/>
      <c r="AD917" s="8"/>
      <c r="AE917" s="8"/>
      <c r="AF917" s="8"/>
    </row>
    <row r="918" ht="12.0" customHeight="1">
      <c r="A918" s="7" t="s">
        <v>55</v>
      </c>
      <c r="B918" s="40">
        <v>42962.0</v>
      </c>
      <c r="C918" s="39">
        <v>2017.0</v>
      </c>
      <c r="D918" s="3" t="s">
        <v>72</v>
      </c>
      <c r="E918" s="3" t="s">
        <v>269</v>
      </c>
      <c r="F918" s="3" t="s">
        <v>741</v>
      </c>
      <c r="G918" s="8" t="s">
        <v>391</v>
      </c>
      <c r="H918" s="39">
        <v>1.0</v>
      </c>
      <c r="I918" s="55" t="s">
        <v>110</v>
      </c>
      <c r="J918" s="55" t="s">
        <v>111</v>
      </c>
      <c r="K918" s="29">
        <v>1.0</v>
      </c>
      <c r="L918" s="78" t="s">
        <v>692</v>
      </c>
      <c r="M918" s="39">
        <v>1.0</v>
      </c>
      <c r="N918" s="3" t="s">
        <v>502</v>
      </c>
      <c r="O918" s="3" t="s">
        <v>55</v>
      </c>
      <c r="P918" s="8"/>
      <c r="Q918" s="8"/>
      <c r="R918" s="8"/>
      <c r="S918" s="8"/>
      <c r="T918" s="8"/>
      <c r="U918" s="8"/>
      <c r="V918" s="8"/>
      <c r="W918" s="8"/>
      <c r="X918" s="8"/>
      <c r="Y918" s="8"/>
      <c r="Z918" s="8"/>
      <c r="AA918" s="8"/>
      <c r="AB918" s="8"/>
      <c r="AC918" s="8"/>
      <c r="AD918" s="8"/>
      <c r="AE918" s="8"/>
      <c r="AF918" s="8"/>
    </row>
    <row r="919" ht="12.0" customHeight="1">
      <c r="A919" s="7" t="s">
        <v>55</v>
      </c>
      <c r="B919" s="40">
        <v>42962.0</v>
      </c>
      <c r="C919" s="39">
        <v>2017.0</v>
      </c>
      <c r="D919" s="3" t="s">
        <v>72</v>
      </c>
      <c r="E919" s="3" t="s">
        <v>269</v>
      </c>
      <c r="F919" s="3" t="s">
        <v>741</v>
      </c>
      <c r="G919" s="8" t="s">
        <v>391</v>
      </c>
      <c r="H919" s="39">
        <v>1.0</v>
      </c>
      <c r="I919" s="55" t="s">
        <v>314</v>
      </c>
      <c r="J919" s="55" t="s">
        <v>315</v>
      </c>
      <c r="K919" s="29">
        <v>1.0</v>
      </c>
      <c r="L919" s="78" t="s">
        <v>692</v>
      </c>
      <c r="M919" s="39">
        <v>1.0</v>
      </c>
      <c r="N919" s="3" t="s">
        <v>502</v>
      </c>
      <c r="O919" s="3" t="s">
        <v>55</v>
      </c>
      <c r="P919" s="8"/>
      <c r="Q919" s="8"/>
      <c r="R919" s="8"/>
      <c r="S919" s="8"/>
      <c r="T919" s="8"/>
      <c r="U919" s="8"/>
      <c r="V919" s="8"/>
      <c r="W919" s="8"/>
      <c r="X919" s="8"/>
      <c r="Y919" s="8"/>
      <c r="Z919" s="8"/>
      <c r="AA919" s="8"/>
      <c r="AB919" s="8"/>
      <c r="AC919" s="8"/>
      <c r="AD919" s="8"/>
      <c r="AE919" s="8"/>
      <c r="AF919" s="8"/>
    </row>
    <row r="920" ht="12.0" customHeight="1">
      <c r="A920" s="7" t="s">
        <v>55</v>
      </c>
      <c r="B920" s="40">
        <v>42962.0</v>
      </c>
      <c r="C920" s="39">
        <v>2017.0</v>
      </c>
      <c r="D920" s="3" t="s">
        <v>72</v>
      </c>
      <c r="E920" s="3" t="s">
        <v>269</v>
      </c>
      <c r="F920" s="3" t="s">
        <v>741</v>
      </c>
      <c r="G920" s="8" t="s">
        <v>391</v>
      </c>
      <c r="H920" s="39">
        <v>1.0</v>
      </c>
      <c r="I920" s="8" t="s">
        <v>65</v>
      </c>
      <c r="J920" s="8" t="s">
        <v>65</v>
      </c>
      <c r="K920" s="29">
        <v>1.0</v>
      </c>
      <c r="L920" s="78" t="s">
        <v>692</v>
      </c>
      <c r="M920" s="39">
        <v>1.0</v>
      </c>
      <c r="N920" s="3" t="s">
        <v>502</v>
      </c>
      <c r="O920" s="3" t="s">
        <v>55</v>
      </c>
      <c r="P920" s="8"/>
      <c r="Q920" s="8"/>
      <c r="R920" s="8"/>
      <c r="S920" s="8"/>
      <c r="T920" s="8"/>
      <c r="U920" s="8"/>
      <c r="V920" s="8"/>
      <c r="W920" s="8"/>
      <c r="X920" s="8"/>
      <c r="Y920" s="8"/>
      <c r="Z920" s="8"/>
      <c r="AA920" s="8"/>
      <c r="AB920" s="8"/>
      <c r="AC920" s="8"/>
      <c r="AD920" s="8"/>
      <c r="AE920" s="8"/>
      <c r="AF920" s="8"/>
    </row>
    <row r="921" ht="12.0" customHeight="1">
      <c r="A921" s="7" t="s">
        <v>55</v>
      </c>
      <c r="B921" s="40">
        <v>42962.0</v>
      </c>
      <c r="C921" s="39">
        <v>2017.0</v>
      </c>
      <c r="D921" s="3" t="s">
        <v>72</v>
      </c>
      <c r="E921" s="3" t="s">
        <v>269</v>
      </c>
      <c r="F921" s="3" t="s">
        <v>741</v>
      </c>
      <c r="G921" s="8" t="s">
        <v>391</v>
      </c>
      <c r="H921" s="39">
        <v>1.0</v>
      </c>
      <c r="I921" s="3" t="s">
        <v>311</v>
      </c>
      <c r="J921" s="60" t="s">
        <v>312</v>
      </c>
      <c r="K921" s="29">
        <v>1.0</v>
      </c>
      <c r="L921" s="78" t="s">
        <v>692</v>
      </c>
      <c r="M921" s="39">
        <v>1.0</v>
      </c>
      <c r="N921" s="3" t="s">
        <v>502</v>
      </c>
      <c r="O921" s="3" t="s">
        <v>55</v>
      </c>
      <c r="P921" s="8"/>
      <c r="Q921" s="8"/>
      <c r="R921" s="8"/>
      <c r="S921" s="8"/>
      <c r="T921" s="8"/>
      <c r="U921" s="8"/>
      <c r="V921" s="8"/>
      <c r="W921" s="8"/>
      <c r="X921" s="8"/>
      <c r="Y921" s="8"/>
      <c r="Z921" s="8"/>
      <c r="AA921" s="8"/>
      <c r="AB921" s="8"/>
      <c r="AC921" s="8"/>
      <c r="AD921" s="8"/>
      <c r="AE921" s="8"/>
      <c r="AF921" s="8"/>
    </row>
    <row r="922" ht="12.0" customHeight="1">
      <c r="A922" s="7" t="s">
        <v>55</v>
      </c>
      <c r="B922" s="40">
        <v>42962.0</v>
      </c>
      <c r="C922" s="39">
        <v>2017.0</v>
      </c>
      <c r="D922" s="3" t="s">
        <v>72</v>
      </c>
      <c r="E922" s="3" t="s">
        <v>269</v>
      </c>
      <c r="F922" s="3" t="s">
        <v>741</v>
      </c>
      <c r="G922" s="3" t="s">
        <v>396</v>
      </c>
      <c r="H922" s="39">
        <v>1.0</v>
      </c>
      <c r="I922" s="55" t="s">
        <v>324</v>
      </c>
      <c r="J922" s="55" t="s">
        <v>325</v>
      </c>
      <c r="K922" s="29">
        <v>1.0</v>
      </c>
      <c r="L922" s="8" t="s">
        <v>764</v>
      </c>
      <c r="M922" s="39">
        <v>1.0</v>
      </c>
      <c r="N922" s="3" t="s">
        <v>502</v>
      </c>
      <c r="O922" s="3" t="s">
        <v>55</v>
      </c>
      <c r="P922" s="8" t="s">
        <v>815</v>
      </c>
      <c r="Q922" s="8"/>
      <c r="R922" s="8"/>
      <c r="S922" s="8"/>
      <c r="T922" s="8"/>
      <c r="U922" s="8"/>
      <c r="V922" s="8"/>
      <c r="W922" s="8"/>
      <c r="X922" s="8"/>
      <c r="Y922" s="8"/>
      <c r="Z922" s="8"/>
      <c r="AA922" s="8"/>
      <c r="AB922" s="8"/>
      <c r="AC922" s="8"/>
      <c r="AD922" s="8"/>
      <c r="AE922" s="8"/>
      <c r="AF922" s="8"/>
    </row>
    <row r="923" ht="12.0" customHeight="1">
      <c r="A923" s="7" t="s">
        <v>55</v>
      </c>
      <c r="B923" s="40">
        <v>42962.0</v>
      </c>
      <c r="C923" s="39">
        <v>2017.0</v>
      </c>
      <c r="D923" s="3" t="s">
        <v>72</v>
      </c>
      <c r="E923" s="3" t="s">
        <v>269</v>
      </c>
      <c r="F923" s="3" t="s">
        <v>816</v>
      </c>
      <c r="G923" s="3" t="s">
        <v>396</v>
      </c>
      <c r="H923" s="39">
        <v>2.0</v>
      </c>
      <c r="I923" s="55" t="s">
        <v>314</v>
      </c>
      <c r="J923" s="55" t="s">
        <v>315</v>
      </c>
      <c r="K923" s="39">
        <v>1.0</v>
      </c>
      <c r="L923" s="3" t="s">
        <v>692</v>
      </c>
      <c r="M923" s="39">
        <v>1.0</v>
      </c>
      <c r="N923" s="3" t="s">
        <v>502</v>
      </c>
      <c r="O923" s="3" t="s">
        <v>55</v>
      </c>
      <c r="P923" s="3"/>
      <c r="Q923" s="4"/>
      <c r="R923" s="4"/>
      <c r="S923" s="7"/>
      <c r="T923" s="7"/>
      <c r="U923" s="7"/>
      <c r="V923" s="7"/>
      <c r="W923" s="7"/>
      <c r="X923" s="7"/>
      <c r="Y923" s="7"/>
      <c r="Z923" s="7"/>
      <c r="AA923" s="7"/>
      <c r="AB923" s="7"/>
      <c r="AC923" s="7"/>
      <c r="AD923" s="7"/>
      <c r="AE923" s="7"/>
      <c r="AF923" s="7"/>
    </row>
    <row r="924" ht="12.0" customHeight="1">
      <c r="A924" s="7" t="s">
        <v>55</v>
      </c>
      <c r="B924" s="40">
        <v>42962.0</v>
      </c>
      <c r="C924" s="39">
        <v>2017.0</v>
      </c>
      <c r="D924" s="3" t="s">
        <v>72</v>
      </c>
      <c r="E924" s="3" t="s">
        <v>269</v>
      </c>
      <c r="F924" s="3" t="s">
        <v>741</v>
      </c>
      <c r="G924" s="3" t="s">
        <v>398</v>
      </c>
      <c r="H924" s="39">
        <v>1.0</v>
      </c>
      <c r="I924" s="55" t="s">
        <v>324</v>
      </c>
      <c r="J924" s="55" t="s">
        <v>325</v>
      </c>
      <c r="K924" s="29">
        <v>12.0</v>
      </c>
      <c r="L924" s="8" t="s">
        <v>764</v>
      </c>
      <c r="M924" s="39">
        <v>1.0</v>
      </c>
      <c r="N924" s="3" t="s">
        <v>502</v>
      </c>
      <c r="O924" s="3" t="s">
        <v>55</v>
      </c>
      <c r="P924" s="8" t="s">
        <v>815</v>
      </c>
      <c r="Q924" s="8"/>
      <c r="R924" s="8"/>
      <c r="S924" s="8"/>
      <c r="T924" s="8"/>
      <c r="U924" s="8"/>
      <c r="V924" s="8"/>
      <c r="W924" s="8"/>
      <c r="X924" s="8"/>
      <c r="Y924" s="8"/>
      <c r="Z924" s="8"/>
      <c r="AA924" s="8"/>
      <c r="AB924" s="8"/>
      <c r="AC924" s="8"/>
      <c r="AD924" s="8"/>
      <c r="AE924" s="8"/>
      <c r="AF924" s="8"/>
    </row>
    <row r="925" ht="12.0" customHeight="1">
      <c r="A925" s="7" t="s">
        <v>55</v>
      </c>
      <c r="B925" s="40">
        <v>42962.0</v>
      </c>
      <c r="C925" s="39">
        <v>2017.0</v>
      </c>
      <c r="D925" s="3" t="s">
        <v>72</v>
      </c>
      <c r="E925" s="3" t="s">
        <v>269</v>
      </c>
      <c r="F925" s="3" t="s">
        <v>741</v>
      </c>
      <c r="G925" s="3" t="s">
        <v>398</v>
      </c>
      <c r="H925" s="39">
        <v>1.0</v>
      </c>
      <c r="I925" s="55" t="s">
        <v>314</v>
      </c>
      <c r="J925" s="55" t="s">
        <v>315</v>
      </c>
      <c r="K925" s="4">
        <v>1.0</v>
      </c>
      <c r="L925" s="3" t="s">
        <v>692</v>
      </c>
      <c r="M925" s="39">
        <v>1.0</v>
      </c>
      <c r="N925" s="3" t="s">
        <v>502</v>
      </c>
      <c r="O925" s="3" t="s">
        <v>55</v>
      </c>
      <c r="P925" s="3"/>
      <c r="Q925" s="4"/>
      <c r="R925" s="4">
        <v>1.0</v>
      </c>
      <c r="S925" s="7" t="s">
        <v>502</v>
      </c>
      <c r="T925" s="7" t="s">
        <v>55</v>
      </c>
      <c r="U925" s="7"/>
      <c r="V925" s="7"/>
      <c r="W925" s="7"/>
      <c r="X925" s="7"/>
      <c r="Y925" s="7"/>
      <c r="Z925" s="7"/>
      <c r="AA925" s="7"/>
      <c r="AB925" s="7"/>
      <c r="AC925" s="7"/>
      <c r="AD925" s="7"/>
      <c r="AE925" s="7"/>
      <c r="AF925" s="7"/>
    </row>
    <row r="926" ht="12.0" customHeight="1">
      <c r="A926" s="7" t="s">
        <v>55</v>
      </c>
      <c r="B926" s="40">
        <v>42962.0</v>
      </c>
      <c r="C926" s="39">
        <v>2017.0</v>
      </c>
      <c r="D926" s="3" t="s">
        <v>72</v>
      </c>
      <c r="E926" s="3" t="s">
        <v>269</v>
      </c>
      <c r="F926" s="3" t="s">
        <v>741</v>
      </c>
      <c r="G926" s="3" t="s">
        <v>398</v>
      </c>
      <c r="H926" s="29">
        <v>2.0</v>
      </c>
      <c r="I926" s="55" t="s">
        <v>328</v>
      </c>
      <c r="J926" s="55" t="s">
        <v>329</v>
      </c>
      <c r="K926" s="29">
        <v>1.0</v>
      </c>
      <c r="L926" s="3" t="s">
        <v>692</v>
      </c>
      <c r="M926" s="39">
        <v>1.0</v>
      </c>
      <c r="N926" s="3" t="s">
        <v>502</v>
      </c>
      <c r="O926" s="3" t="s">
        <v>55</v>
      </c>
      <c r="P926" s="8"/>
      <c r="Q926" s="8"/>
      <c r="R926" s="8"/>
      <c r="S926" s="8"/>
      <c r="T926" s="8"/>
      <c r="U926" s="8"/>
      <c r="V926" s="8"/>
      <c r="W926" s="8"/>
      <c r="X926" s="8"/>
      <c r="Y926" s="8"/>
      <c r="Z926" s="8"/>
      <c r="AA926" s="8"/>
      <c r="AB926" s="8"/>
      <c r="AC926" s="8"/>
      <c r="AD926" s="8"/>
      <c r="AE926" s="8"/>
      <c r="AF926" s="8"/>
    </row>
    <row r="927" ht="12.0" customHeight="1">
      <c r="A927" s="7" t="s">
        <v>55</v>
      </c>
      <c r="B927" s="40">
        <v>42962.0</v>
      </c>
      <c r="C927" s="39">
        <v>2017.0</v>
      </c>
      <c r="D927" s="3" t="s">
        <v>72</v>
      </c>
      <c r="E927" s="3" t="s">
        <v>269</v>
      </c>
      <c r="F927" s="3" t="s">
        <v>741</v>
      </c>
      <c r="G927" s="3" t="s">
        <v>398</v>
      </c>
      <c r="H927" s="29">
        <v>2.0</v>
      </c>
      <c r="I927" s="8" t="s">
        <v>265</v>
      </c>
      <c r="J927" s="8" t="s">
        <v>266</v>
      </c>
      <c r="K927" s="29">
        <v>2.0</v>
      </c>
      <c r="L927" s="3" t="s">
        <v>692</v>
      </c>
      <c r="M927" s="3">
        <v>1.0</v>
      </c>
      <c r="N927" s="3" t="s">
        <v>502</v>
      </c>
      <c r="O927" s="3" t="s">
        <v>55</v>
      </c>
      <c r="P927" s="8"/>
      <c r="Q927" s="8"/>
      <c r="R927" s="8"/>
      <c r="S927" s="8"/>
      <c r="T927" s="8"/>
      <c r="U927" s="8"/>
      <c r="V927" s="8"/>
      <c r="W927" s="8"/>
      <c r="X927" s="8"/>
      <c r="Y927" s="8"/>
      <c r="Z927" s="8"/>
      <c r="AA927" s="8"/>
      <c r="AB927" s="8"/>
      <c r="AC927" s="8"/>
      <c r="AD927" s="8"/>
      <c r="AE927" s="8"/>
      <c r="AF927" s="8"/>
    </row>
    <row r="928" ht="12.0" customHeight="1">
      <c r="A928" s="7" t="s">
        <v>55</v>
      </c>
      <c r="B928" s="40">
        <v>42962.0</v>
      </c>
      <c r="C928" s="39">
        <v>2017.0</v>
      </c>
      <c r="D928" s="3" t="s">
        <v>72</v>
      </c>
      <c r="E928" s="3" t="s">
        <v>269</v>
      </c>
      <c r="F928" s="3" t="s">
        <v>741</v>
      </c>
      <c r="G928" s="3" t="s">
        <v>406</v>
      </c>
      <c r="H928" s="39">
        <v>1.0</v>
      </c>
      <c r="I928" s="8" t="s">
        <v>324</v>
      </c>
      <c r="J928" s="8" t="s">
        <v>325</v>
      </c>
      <c r="K928" s="29">
        <v>1.0</v>
      </c>
      <c r="L928" s="8" t="s">
        <v>764</v>
      </c>
      <c r="M928" s="39">
        <v>1.0</v>
      </c>
      <c r="N928" s="3" t="s">
        <v>502</v>
      </c>
      <c r="O928" s="3" t="s">
        <v>55</v>
      </c>
      <c r="P928" s="8" t="s">
        <v>815</v>
      </c>
      <c r="Q928" s="8"/>
      <c r="R928" s="8"/>
      <c r="S928" s="8"/>
      <c r="T928" s="8"/>
      <c r="U928" s="8"/>
      <c r="V928" s="8"/>
      <c r="W928" s="8"/>
      <c r="X928" s="8"/>
      <c r="Y928" s="8"/>
      <c r="Z928" s="8"/>
      <c r="AA928" s="8"/>
      <c r="AB928" s="8"/>
      <c r="AC928" s="8"/>
      <c r="AD928" s="8"/>
      <c r="AE928" s="8"/>
      <c r="AF928" s="8"/>
    </row>
    <row r="929" ht="15.75" customHeight="1">
      <c r="A929" s="7" t="s">
        <v>55</v>
      </c>
      <c r="B929" s="40">
        <v>42962.0</v>
      </c>
      <c r="C929" s="39">
        <v>2017.0</v>
      </c>
      <c r="D929" s="3" t="s">
        <v>72</v>
      </c>
      <c r="E929" s="3" t="s">
        <v>269</v>
      </c>
      <c r="F929" s="3" t="s">
        <v>741</v>
      </c>
      <c r="G929" s="3" t="s">
        <v>406</v>
      </c>
      <c r="H929" s="39">
        <v>1.0</v>
      </c>
      <c r="I929" s="55" t="s">
        <v>328</v>
      </c>
      <c r="J929" s="55" t="s">
        <v>329</v>
      </c>
      <c r="K929" s="29">
        <v>1.0</v>
      </c>
      <c r="L929" s="78" t="s">
        <v>692</v>
      </c>
      <c r="M929" s="39">
        <v>1.0</v>
      </c>
      <c r="N929" s="3" t="s">
        <v>502</v>
      </c>
      <c r="O929" s="3" t="s">
        <v>55</v>
      </c>
      <c r="P929" s="8"/>
      <c r="Q929" s="8"/>
      <c r="R929" s="8"/>
      <c r="S929" s="8"/>
      <c r="T929" s="8"/>
      <c r="U929" s="8"/>
      <c r="V929" s="8"/>
      <c r="W929" s="8"/>
      <c r="X929" s="8"/>
      <c r="Y929" s="8"/>
      <c r="Z929" s="8"/>
      <c r="AA929" s="8"/>
      <c r="AB929" s="8"/>
      <c r="AC929" s="8"/>
      <c r="AD929" s="8"/>
      <c r="AE929" s="8"/>
      <c r="AF929" s="8"/>
    </row>
    <row r="930" ht="12.0" customHeight="1">
      <c r="A930" s="7" t="s">
        <v>55</v>
      </c>
      <c r="B930" s="40">
        <v>42962.0</v>
      </c>
      <c r="C930" s="39">
        <v>2017.0</v>
      </c>
      <c r="D930" s="3" t="s">
        <v>72</v>
      </c>
      <c r="E930" s="3" t="s">
        <v>269</v>
      </c>
      <c r="F930" s="3" t="s">
        <v>741</v>
      </c>
      <c r="G930" s="3" t="s">
        <v>406</v>
      </c>
      <c r="H930" s="39">
        <v>2.0</v>
      </c>
      <c r="I930" s="3" t="s">
        <v>178</v>
      </c>
      <c r="J930" s="3" t="s">
        <v>179</v>
      </c>
      <c r="K930" s="29">
        <v>1.0</v>
      </c>
      <c r="L930" s="78" t="s">
        <v>692</v>
      </c>
      <c r="M930" s="39">
        <v>1.0</v>
      </c>
      <c r="N930" s="3" t="s">
        <v>502</v>
      </c>
      <c r="O930" s="3" t="s">
        <v>55</v>
      </c>
      <c r="P930" s="8"/>
      <c r="Q930" s="8"/>
      <c r="R930" s="8"/>
      <c r="S930" s="8"/>
      <c r="T930" s="8"/>
      <c r="U930" s="8"/>
      <c r="V930" s="8"/>
      <c r="W930" s="8"/>
      <c r="X930" s="8"/>
      <c r="Y930" s="8"/>
      <c r="Z930" s="8"/>
      <c r="AA930" s="8"/>
      <c r="AB930" s="8"/>
      <c r="AC930" s="8"/>
      <c r="AD930" s="8"/>
      <c r="AE930" s="8"/>
      <c r="AF930" s="8"/>
    </row>
    <row r="931" ht="12.0" customHeight="1">
      <c r="A931" s="7" t="s">
        <v>55</v>
      </c>
      <c r="B931" s="40">
        <v>42962.0</v>
      </c>
      <c r="C931" s="39">
        <v>2017.0</v>
      </c>
      <c r="D931" s="3" t="s">
        <v>72</v>
      </c>
      <c r="E931" s="3" t="s">
        <v>269</v>
      </c>
      <c r="F931" s="3" t="s">
        <v>741</v>
      </c>
      <c r="G931" s="8" t="s">
        <v>407</v>
      </c>
      <c r="H931" s="29">
        <v>1.0</v>
      </c>
      <c r="I931" s="8" t="s">
        <v>324</v>
      </c>
      <c r="J931" s="8" t="s">
        <v>325</v>
      </c>
      <c r="K931" s="29">
        <v>3.0</v>
      </c>
      <c r="L931" s="8" t="s">
        <v>764</v>
      </c>
      <c r="M931" s="39">
        <v>1.0</v>
      </c>
      <c r="N931" s="3" t="s">
        <v>502</v>
      </c>
      <c r="O931" s="3" t="s">
        <v>55</v>
      </c>
      <c r="P931" s="8" t="s">
        <v>815</v>
      </c>
      <c r="Q931" s="8"/>
      <c r="R931" s="8"/>
      <c r="S931" s="8"/>
      <c r="T931" s="8"/>
      <c r="U931" s="8"/>
      <c r="V931" s="8"/>
      <c r="W931" s="8"/>
      <c r="X931" s="8"/>
      <c r="Y931" s="8"/>
      <c r="Z931" s="8"/>
      <c r="AA931" s="8"/>
      <c r="AB931" s="8"/>
      <c r="AC931" s="8"/>
      <c r="AD931" s="8"/>
      <c r="AE931" s="8"/>
      <c r="AF931" s="8"/>
    </row>
    <row r="932" ht="12.0" customHeight="1">
      <c r="A932" s="7" t="s">
        <v>55</v>
      </c>
      <c r="B932" s="40">
        <v>42962.0</v>
      </c>
      <c r="C932" s="39">
        <v>2017.0</v>
      </c>
      <c r="D932" s="3" t="s">
        <v>72</v>
      </c>
      <c r="E932" s="3" t="s">
        <v>269</v>
      </c>
      <c r="F932" s="3" t="s">
        <v>741</v>
      </c>
      <c r="G932" s="3" t="s">
        <v>407</v>
      </c>
      <c r="H932" s="39">
        <v>1.0</v>
      </c>
      <c r="I932" s="55" t="s">
        <v>314</v>
      </c>
      <c r="J932" s="55" t="s">
        <v>315</v>
      </c>
      <c r="K932" s="29">
        <v>11.0</v>
      </c>
      <c r="L932" s="3" t="s">
        <v>692</v>
      </c>
      <c r="M932" s="39">
        <v>1.0</v>
      </c>
      <c r="N932" s="3" t="s">
        <v>502</v>
      </c>
      <c r="O932" s="3" t="s">
        <v>55</v>
      </c>
      <c r="P932" s="8"/>
      <c r="Q932" s="8"/>
      <c r="R932" s="8"/>
      <c r="S932" s="8"/>
      <c r="T932" s="8"/>
      <c r="U932" s="8"/>
      <c r="V932" s="8"/>
      <c r="W932" s="8"/>
      <c r="X932" s="8"/>
      <c r="Y932" s="8"/>
      <c r="Z932" s="8"/>
      <c r="AA932" s="8"/>
      <c r="AB932" s="8"/>
      <c r="AC932" s="8"/>
      <c r="AD932" s="8"/>
      <c r="AE932" s="8"/>
      <c r="AF932" s="8"/>
    </row>
    <row r="933" ht="12.0" customHeight="1">
      <c r="A933" s="7" t="s">
        <v>55</v>
      </c>
      <c r="B933" s="40">
        <v>42962.0</v>
      </c>
      <c r="C933" s="39">
        <v>2017.0</v>
      </c>
      <c r="D933" s="3" t="s">
        <v>72</v>
      </c>
      <c r="E933" s="3" t="s">
        <v>269</v>
      </c>
      <c r="F933" s="3" t="s">
        <v>741</v>
      </c>
      <c r="G933" s="3" t="s">
        <v>407</v>
      </c>
      <c r="H933" s="39">
        <v>1.0</v>
      </c>
      <c r="I933" s="55" t="s">
        <v>196</v>
      </c>
      <c r="J933" s="55" t="s">
        <v>197</v>
      </c>
      <c r="K933" s="29">
        <v>1.0</v>
      </c>
      <c r="L933" s="3" t="s">
        <v>692</v>
      </c>
      <c r="M933" s="39">
        <v>1.0</v>
      </c>
      <c r="N933" s="3" t="s">
        <v>502</v>
      </c>
      <c r="O933" s="3" t="s">
        <v>55</v>
      </c>
      <c r="P933" s="8"/>
      <c r="Q933" s="8"/>
      <c r="R933" s="8"/>
      <c r="S933" s="8"/>
      <c r="T933" s="8"/>
      <c r="U933" s="8"/>
      <c r="V933" s="8"/>
      <c r="W933" s="8"/>
      <c r="X933" s="8"/>
      <c r="Y933" s="8"/>
      <c r="Z933" s="8"/>
      <c r="AA933" s="8"/>
      <c r="AB933" s="8"/>
      <c r="AC933" s="8"/>
      <c r="AD933" s="8"/>
      <c r="AE933" s="8"/>
      <c r="AF933" s="8"/>
    </row>
    <row r="934" ht="12.0" customHeight="1">
      <c r="A934" s="7" t="s">
        <v>55</v>
      </c>
      <c r="B934" s="40">
        <v>42962.0</v>
      </c>
      <c r="C934" s="39">
        <v>2017.0</v>
      </c>
      <c r="D934" s="3" t="s">
        <v>72</v>
      </c>
      <c r="E934" s="3" t="s">
        <v>269</v>
      </c>
      <c r="F934" s="3" t="s">
        <v>741</v>
      </c>
      <c r="G934" s="3" t="s">
        <v>407</v>
      </c>
      <c r="H934" s="39">
        <v>2.0</v>
      </c>
      <c r="I934" s="55" t="s">
        <v>196</v>
      </c>
      <c r="J934" s="55" t="s">
        <v>197</v>
      </c>
      <c r="K934" s="29">
        <v>2.0</v>
      </c>
      <c r="L934" s="78" t="s">
        <v>692</v>
      </c>
      <c r="M934" s="39">
        <v>1.0</v>
      </c>
      <c r="N934" s="3" t="s">
        <v>502</v>
      </c>
      <c r="O934" s="3" t="s">
        <v>55</v>
      </c>
      <c r="P934" s="8"/>
      <c r="Q934" s="8"/>
      <c r="R934" s="8"/>
      <c r="S934" s="8"/>
      <c r="T934" s="8"/>
      <c r="U934" s="8"/>
      <c r="V934" s="8"/>
      <c r="W934" s="8"/>
      <c r="X934" s="8"/>
      <c r="Y934" s="8"/>
      <c r="Z934" s="8"/>
      <c r="AA934" s="8"/>
      <c r="AB934" s="8"/>
      <c r="AC934" s="8"/>
      <c r="AD934" s="8"/>
      <c r="AE934" s="8"/>
      <c r="AF934" s="8"/>
    </row>
    <row r="935" ht="12.0" customHeight="1">
      <c r="A935" s="7" t="s">
        <v>55</v>
      </c>
      <c r="B935" s="40">
        <v>42962.0</v>
      </c>
      <c r="C935" s="39">
        <v>2017.0</v>
      </c>
      <c r="D935" s="3" t="s">
        <v>72</v>
      </c>
      <c r="E935" s="3" t="s">
        <v>269</v>
      </c>
      <c r="F935" s="3" t="s">
        <v>741</v>
      </c>
      <c r="G935" s="3" t="s">
        <v>407</v>
      </c>
      <c r="H935" s="39">
        <v>2.0</v>
      </c>
      <c r="I935" s="55" t="s">
        <v>314</v>
      </c>
      <c r="J935" s="55" t="s">
        <v>315</v>
      </c>
      <c r="K935" s="29">
        <v>12.0</v>
      </c>
      <c r="L935" s="78" t="s">
        <v>692</v>
      </c>
      <c r="M935" s="39">
        <v>1.0</v>
      </c>
      <c r="N935" s="3" t="s">
        <v>502</v>
      </c>
      <c r="O935" s="3" t="s">
        <v>55</v>
      </c>
      <c r="P935" s="8"/>
      <c r="Q935" s="8"/>
      <c r="R935" s="8"/>
      <c r="S935" s="8"/>
      <c r="T935" s="8"/>
      <c r="U935" s="8"/>
      <c r="V935" s="8"/>
      <c r="W935" s="8"/>
      <c r="X935" s="8"/>
      <c r="Y935" s="8"/>
      <c r="Z935" s="8"/>
      <c r="AA935" s="8"/>
      <c r="AB935" s="8"/>
      <c r="AC935" s="8"/>
      <c r="AD935" s="8"/>
      <c r="AE935" s="8"/>
      <c r="AF935" s="8"/>
    </row>
    <row r="936" ht="12.0" customHeight="1">
      <c r="A936" s="7" t="s">
        <v>55</v>
      </c>
      <c r="B936" s="40">
        <v>42962.0</v>
      </c>
      <c r="C936" s="39">
        <v>2017.0</v>
      </c>
      <c r="D936" s="3" t="s">
        <v>72</v>
      </c>
      <c r="E936" s="3" t="s">
        <v>269</v>
      </c>
      <c r="F936" s="3" t="s">
        <v>741</v>
      </c>
      <c r="G936" s="3" t="s">
        <v>407</v>
      </c>
      <c r="H936" s="39">
        <v>2.0</v>
      </c>
      <c r="I936" s="55" t="s">
        <v>328</v>
      </c>
      <c r="J936" s="55" t="s">
        <v>329</v>
      </c>
      <c r="K936" s="29">
        <v>7.0</v>
      </c>
      <c r="L936" s="78" t="s">
        <v>692</v>
      </c>
      <c r="M936" s="39">
        <v>1.0</v>
      </c>
      <c r="N936" s="3" t="s">
        <v>502</v>
      </c>
      <c r="O936" s="3" t="s">
        <v>55</v>
      </c>
      <c r="P936" s="8"/>
      <c r="Q936" s="8"/>
      <c r="R936" s="8"/>
      <c r="S936" s="8"/>
      <c r="T936" s="8"/>
      <c r="U936" s="8"/>
      <c r="V936" s="8"/>
      <c r="W936" s="8"/>
      <c r="X936" s="8"/>
      <c r="Y936" s="8"/>
      <c r="Z936" s="8"/>
      <c r="AA936" s="8"/>
      <c r="AB936" s="8"/>
      <c r="AC936" s="8"/>
      <c r="AD936" s="8"/>
      <c r="AE936" s="8"/>
      <c r="AF936" s="8"/>
    </row>
    <row r="937" ht="12.0" customHeight="1">
      <c r="A937" s="7" t="s">
        <v>55</v>
      </c>
      <c r="B937" s="40">
        <v>42962.0</v>
      </c>
      <c r="C937" s="39">
        <v>2017.0</v>
      </c>
      <c r="D937" s="3" t="s">
        <v>72</v>
      </c>
      <c r="E937" s="3" t="s">
        <v>269</v>
      </c>
      <c r="F937" s="3" t="s">
        <v>816</v>
      </c>
      <c r="G937" s="3" t="s">
        <v>409</v>
      </c>
      <c r="H937" s="39">
        <v>1.0</v>
      </c>
      <c r="I937" s="55" t="s">
        <v>314</v>
      </c>
      <c r="J937" s="55" t="s">
        <v>315</v>
      </c>
      <c r="K937" s="39">
        <v>6.0</v>
      </c>
      <c r="L937" s="3" t="s">
        <v>692</v>
      </c>
      <c r="M937" s="39">
        <v>1.0</v>
      </c>
      <c r="N937" s="3" t="s">
        <v>502</v>
      </c>
      <c r="O937" s="3" t="s">
        <v>55</v>
      </c>
      <c r="P937" s="3"/>
      <c r="Q937" s="4"/>
      <c r="R937" s="4"/>
      <c r="S937" s="7"/>
      <c r="T937" s="7"/>
      <c r="U937" s="7"/>
      <c r="V937" s="7"/>
      <c r="W937" s="7"/>
      <c r="X937" s="7"/>
      <c r="Y937" s="7"/>
      <c r="Z937" s="7"/>
      <c r="AA937" s="7"/>
      <c r="AB937" s="7"/>
      <c r="AC937" s="7"/>
      <c r="AD937" s="7"/>
      <c r="AE937" s="7"/>
      <c r="AF937" s="7"/>
    </row>
    <row r="938" ht="12.0" customHeight="1">
      <c r="A938" s="7" t="s">
        <v>55</v>
      </c>
      <c r="B938" s="40">
        <v>42962.0</v>
      </c>
      <c r="C938" s="39">
        <v>2017.0</v>
      </c>
      <c r="D938" s="3" t="s">
        <v>72</v>
      </c>
      <c r="E938" s="3" t="s">
        <v>269</v>
      </c>
      <c r="F938" s="3" t="s">
        <v>816</v>
      </c>
      <c r="G938" s="3" t="s">
        <v>409</v>
      </c>
      <c r="H938" s="39">
        <v>1.0</v>
      </c>
      <c r="I938" s="55" t="s">
        <v>730</v>
      </c>
      <c r="J938" s="55" t="s">
        <v>240</v>
      </c>
      <c r="K938" s="39">
        <v>1.0</v>
      </c>
      <c r="L938" s="3" t="s">
        <v>692</v>
      </c>
      <c r="M938" s="39">
        <v>1.0</v>
      </c>
      <c r="N938" s="3" t="s">
        <v>502</v>
      </c>
      <c r="O938" s="3" t="s">
        <v>55</v>
      </c>
      <c r="P938" s="3"/>
      <c r="Q938" s="4"/>
      <c r="R938" s="4"/>
      <c r="S938" s="7"/>
      <c r="T938" s="7"/>
      <c r="U938" s="7"/>
      <c r="V938" s="7"/>
      <c r="W938" s="7"/>
      <c r="X938" s="7"/>
      <c r="Y938" s="7"/>
      <c r="Z938" s="7"/>
      <c r="AA938" s="7"/>
      <c r="AB938" s="7"/>
      <c r="AC938" s="7"/>
      <c r="AD938" s="7"/>
      <c r="AE938" s="7"/>
      <c r="AF938" s="7"/>
    </row>
    <row r="939" ht="12.0" customHeight="1">
      <c r="A939" s="7" t="s">
        <v>55</v>
      </c>
      <c r="B939" s="40">
        <v>42962.0</v>
      </c>
      <c r="C939" s="39">
        <v>2017.0</v>
      </c>
      <c r="D939" s="3" t="s">
        <v>72</v>
      </c>
      <c r="E939" s="3" t="s">
        <v>269</v>
      </c>
      <c r="F939" s="3" t="s">
        <v>816</v>
      </c>
      <c r="G939" s="3" t="s">
        <v>409</v>
      </c>
      <c r="H939" s="39">
        <v>1.0</v>
      </c>
      <c r="I939" s="55" t="s">
        <v>311</v>
      </c>
      <c r="J939" s="55" t="s">
        <v>312</v>
      </c>
      <c r="K939" s="39">
        <v>1.0</v>
      </c>
      <c r="L939" s="3" t="s">
        <v>692</v>
      </c>
      <c r="M939" s="39">
        <v>1.0</v>
      </c>
      <c r="N939" s="3" t="s">
        <v>502</v>
      </c>
      <c r="O939" s="3" t="s">
        <v>55</v>
      </c>
      <c r="P939" s="3"/>
      <c r="Q939" s="4"/>
      <c r="R939" s="4"/>
      <c r="S939" s="7"/>
      <c r="T939" s="7"/>
      <c r="U939" s="7"/>
      <c r="V939" s="7"/>
      <c r="W939" s="7"/>
      <c r="X939" s="7"/>
      <c r="Y939" s="7"/>
      <c r="Z939" s="7"/>
      <c r="AA939" s="7"/>
      <c r="AB939" s="7"/>
      <c r="AC939" s="7"/>
      <c r="AD939" s="7"/>
      <c r="AE939" s="7"/>
      <c r="AF939" s="7"/>
    </row>
    <row r="940" ht="12.0" customHeight="1">
      <c r="A940" s="7" t="s">
        <v>55</v>
      </c>
      <c r="B940" s="40">
        <v>42962.0</v>
      </c>
      <c r="C940" s="39">
        <v>2017.0</v>
      </c>
      <c r="D940" s="3" t="s">
        <v>72</v>
      </c>
      <c r="E940" s="3" t="s">
        <v>269</v>
      </c>
      <c r="F940" s="3" t="s">
        <v>816</v>
      </c>
      <c r="G940" s="3" t="s">
        <v>409</v>
      </c>
      <c r="H940" s="39">
        <v>1.0</v>
      </c>
      <c r="I940" s="55" t="s">
        <v>328</v>
      </c>
      <c r="J940" s="55" t="s">
        <v>329</v>
      </c>
      <c r="K940" s="39">
        <v>1.0</v>
      </c>
      <c r="L940" s="3" t="s">
        <v>692</v>
      </c>
      <c r="M940" s="39">
        <v>1.0</v>
      </c>
      <c r="N940" s="3" t="s">
        <v>502</v>
      </c>
      <c r="O940" s="3" t="s">
        <v>55</v>
      </c>
      <c r="P940" s="3"/>
      <c r="Q940" s="4"/>
      <c r="R940" s="4"/>
      <c r="S940" s="7"/>
      <c r="T940" s="7"/>
      <c r="U940" s="7"/>
      <c r="V940" s="7"/>
      <c r="W940" s="7"/>
      <c r="X940" s="7"/>
      <c r="Y940" s="7"/>
      <c r="Z940" s="7"/>
      <c r="AA940" s="7"/>
      <c r="AB940" s="7"/>
      <c r="AC940" s="7"/>
      <c r="AD940" s="7"/>
      <c r="AE940" s="7"/>
      <c r="AF940" s="7"/>
    </row>
    <row r="941" ht="12.0" customHeight="1">
      <c r="A941" s="7" t="s">
        <v>55</v>
      </c>
      <c r="B941" s="40">
        <v>42962.0</v>
      </c>
      <c r="C941" s="39">
        <v>2017.0</v>
      </c>
      <c r="D941" s="3" t="s">
        <v>72</v>
      </c>
      <c r="E941" s="3" t="s">
        <v>269</v>
      </c>
      <c r="F941" s="3" t="s">
        <v>741</v>
      </c>
      <c r="G941" s="3" t="s">
        <v>409</v>
      </c>
      <c r="H941" s="39">
        <v>1.0</v>
      </c>
      <c r="I941" s="55" t="s">
        <v>324</v>
      </c>
      <c r="J941" s="55" t="s">
        <v>325</v>
      </c>
      <c r="K941" s="29">
        <v>7.0</v>
      </c>
      <c r="L941" s="8" t="s">
        <v>764</v>
      </c>
      <c r="M941" s="39">
        <v>1.0</v>
      </c>
      <c r="N941" s="3" t="s">
        <v>502</v>
      </c>
      <c r="O941" s="3" t="s">
        <v>55</v>
      </c>
      <c r="P941" s="8" t="s">
        <v>815</v>
      </c>
      <c r="Q941" s="8"/>
      <c r="R941" s="8"/>
      <c r="S941" s="8"/>
      <c r="T941" s="8"/>
      <c r="U941" s="8"/>
      <c r="V941" s="8"/>
      <c r="W941" s="8"/>
      <c r="X941" s="8"/>
      <c r="Y941" s="8"/>
      <c r="Z941" s="8"/>
      <c r="AA941" s="8"/>
      <c r="AB941" s="8"/>
      <c r="AC941" s="8"/>
      <c r="AD941" s="8"/>
      <c r="AE941" s="8"/>
      <c r="AF941" s="8"/>
    </row>
    <row r="942" ht="12.0" customHeight="1">
      <c r="A942" s="7" t="s">
        <v>55</v>
      </c>
      <c r="B942" s="40">
        <v>42962.0</v>
      </c>
      <c r="C942" s="39">
        <v>2017.0</v>
      </c>
      <c r="D942" s="3" t="s">
        <v>72</v>
      </c>
      <c r="E942" s="3" t="s">
        <v>269</v>
      </c>
      <c r="F942" s="3" t="s">
        <v>816</v>
      </c>
      <c r="G942" s="3" t="s">
        <v>409</v>
      </c>
      <c r="H942" s="39">
        <v>2.0</v>
      </c>
      <c r="I942" s="55" t="s">
        <v>311</v>
      </c>
      <c r="J942" s="55" t="s">
        <v>312</v>
      </c>
      <c r="K942" s="39">
        <v>1.0</v>
      </c>
      <c r="L942" s="3" t="s">
        <v>692</v>
      </c>
      <c r="M942" s="39">
        <v>1.0</v>
      </c>
      <c r="N942" s="3" t="s">
        <v>502</v>
      </c>
      <c r="O942" s="3" t="s">
        <v>55</v>
      </c>
      <c r="P942" s="3"/>
      <c r="Q942" s="4"/>
      <c r="R942" s="4"/>
      <c r="S942" s="7"/>
      <c r="T942" s="7"/>
      <c r="U942" s="7"/>
      <c r="V942" s="7"/>
      <c r="W942" s="7"/>
      <c r="X942" s="7"/>
      <c r="Y942" s="7"/>
      <c r="Z942" s="7"/>
      <c r="AA942" s="7"/>
      <c r="AB942" s="7"/>
      <c r="AC942" s="7"/>
      <c r="AD942" s="7"/>
      <c r="AE942" s="7"/>
      <c r="AF942" s="7"/>
    </row>
    <row r="943" ht="12.0" customHeight="1">
      <c r="A943" s="7" t="s">
        <v>55</v>
      </c>
      <c r="B943" s="40">
        <v>42962.0</v>
      </c>
      <c r="C943" s="39">
        <v>2017.0</v>
      </c>
      <c r="D943" s="3" t="s">
        <v>72</v>
      </c>
      <c r="E943" s="3" t="s">
        <v>269</v>
      </c>
      <c r="F943" s="3" t="s">
        <v>816</v>
      </c>
      <c r="G943" s="3" t="s">
        <v>409</v>
      </c>
      <c r="H943" s="39">
        <v>2.0</v>
      </c>
      <c r="I943" s="55" t="s">
        <v>314</v>
      </c>
      <c r="J943" s="55" t="s">
        <v>315</v>
      </c>
      <c r="K943" s="39">
        <v>3.0</v>
      </c>
      <c r="L943" s="3" t="s">
        <v>692</v>
      </c>
      <c r="M943" s="39">
        <v>1.0</v>
      </c>
      <c r="N943" s="3" t="s">
        <v>502</v>
      </c>
      <c r="O943" s="3" t="s">
        <v>55</v>
      </c>
      <c r="P943" s="3"/>
      <c r="Q943" s="4"/>
      <c r="R943" s="4"/>
      <c r="S943" s="7"/>
      <c r="T943" s="7"/>
      <c r="U943" s="7"/>
      <c r="V943" s="7"/>
      <c r="W943" s="7"/>
      <c r="X943" s="7"/>
      <c r="Y943" s="7"/>
      <c r="Z943" s="7"/>
      <c r="AA943" s="7"/>
      <c r="AB943" s="7"/>
      <c r="AC943" s="7"/>
      <c r="AD943" s="7"/>
      <c r="AE943" s="7"/>
      <c r="AF943" s="7"/>
    </row>
    <row r="944" ht="12.0" customHeight="1">
      <c r="A944" s="7" t="s">
        <v>55</v>
      </c>
      <c r="B944" s="40">
        <v>42962.0</v>
      </c>
      <c r="C944" s="39">
        <v>2017.0</v>
      </c>
      <c r="D944" s="3" t="s">
        <v>72</v>
      </c>
      <c r="E944" s="3" t="s">
        <v>269</v>
      </c>
      <c r="F944" s="3" t="s">
        <v>741</v>
      </c>
      <c r="G944" s="3" t="s">
        <v>409</v>
      </c>
      <c r="H944" s="39">
        <v>2.0</v>
      </c>
      <c r="I944" s="55" t="s">
        <v>324</v>
      </c>
      <c r="J944" s="55" t="s">
        <v>325</v>
      </c>
      <c r="K944" s="29">
        <v>9.0</v>
      </c>
      <c r="L944" s="8" t="s">
        <v>764</v>
      </c>
      <c r="M944" s="39">
        <v>1.0</v>
      </c>
      <c r="N944" s="3" t="s">
        <v>502</v>
      </c>
      <c r="O944" s="3" t="s">
        <v>55</v>
      </c>
      <c r="P944" s="8" t="s">
        <v>815</v>
      </c>
      <c r="Q944" s="8"/>
      <c r="R944" s="8"/>
      <c r="S944" s="8"/>
      <c r="T944" s="8"/>
      <c r="U944" s="8"/>
      <c r="V944" s="8"/>
      <c r="W944" s="8"/>
      <c r="X944" s="8"/>
      <c r="Y944" s="8"/>
      <c r="Z944" s="8"/>
      <c r="AA944" s="8"/>
      <c r="AB944" s="8"/>
      <c r="AC944" s="8"/>
      <c r="AD944" s="8"/>
      <c r="AE944" s="8"/>
      <c r="AF944" s="8"/>
    </row>
    <row r="945" ht="12.0" customHeight="1">
      <c r="A945" s="7" t="s">
        <v>55</v>
      </c>
      <c r="B945" s="40">
        <v>42962.0</v>
      </c>
      <c r="C945" s="39">
        <v>2017.0</v>
      </c>
      <c r="D945" s="3" t="s">
        <v>72</v>
      </c>
      <c r="E945" s="3" t="s">
        <v>269</v>
      </c>
      <c r="F945" s="3" t="s">
        <v>741</v>
      </c>
      <c r="G945" s="8" t="s">
        <v>441</v>
      </c>
      <c r="H945" s="39">
        <v>2.0</v>
      </c>
      <c r="I945" s="8" t="s">
        <v>324</v>
      </c>
      <c r="J945" s="8" t="s">
        <v>325</v>
      </c>
      <c r="K945" s="29">
        <v>1.0</v>
      </c>
      <c r="L945" s="8" t="s">
        <v>764</v>
      </c>
      <c r="M945" s="39">
        <v>1.0</v>
      </c>
      <c r="N945" s="3" t="s">
        <v>502</v>
      </c>
      <c r="O945" s="3" t="s">
        <v>55</v>
      </c>
      <c r="P945" s="8" t="s">
        <v>815</v>
      </c>
      <c r="Q945" s="8"/>
      <c r="R945" s="8"/>
      <c r="S945" s="8"/>
      <c r="T945" s="8"/>
      <c r="U945" s="8"/>
      <c r="V945" s="8"/>
      <c r="W945" s="8"/>
      <c r="X945" s="8"/>
      <c r="Y945" s="8"/>
      <c r="Z945" s="8"/>
      <c r="AA945" s="8"/>
      <c r="AB945" s="8"/>
      <c r="AC945" s="8"/>
      <c r="AD945" s="8"/>
      <c r="AE945" s="8"/>
      <c r="AF945" s="8"/>
    </row>
    <row r="946" ht="12.0" customHeight="1">
      <c r="A946" s="7" t="s">
        <v>55</v>
      </c>
      <c r="B946" s="40">
        <v>42962.0</v>
      </c>
      <c r="C946" s="39">
        <v>2017.0</v>
      </c>
      <c r="D946" s="3" t="s">
        <v>72</v>
      </c>
      <c r="E946" s="3" t="s">
        <v>269</v>
      </c>
      <c r="F946" s="3" t="s">
        <v>741</v>
      </c>
      <c r="G946" s="8" t="s">
        <v>439</v>
      </c>
      <c r="H946" s="39">
        <v>1.0</v>
      </c>
      <c r="I946" s="55" t="s">
        <v>196</v>
      </c>
      <c r="J946" s="55" t="s">
        <v>197</v>
      </c>
      <c r="K946" s="29">
        <v>1.0</v>
      </c>
      <c r="L946" s="78" t="s">
        <v>692</v>
      </c>
      <c r="M946" s="39">
        <v>1.0</v>
      </c>
      <c r="N946" s="3" t="s">
        <v>502</v>
      </c>
      <c r="O946" s="3" t="s">
        <v>55</v>
      </c>
      <c r="P946" s="8"/>
      <c r="Q946" s="8"/>
      <c r="R946" s="8"/>
      <c r="S946" s="8"/>
      <c r="T946" s="8"/>
      <c r="U946" s="8"/>
      <c r="V946" s="8"/>
      <c r="W946" s="8"/>
      <c r="X946" s="8"/>
      <c r="Y946" s="8"/>
      <c r="Z946" s="8"/>
      <c r="AA946" s="8"/>
      <c r="AB946" s="8"/>
      <c r="AC946" s="8"/>
      <c r="AD946" s="8"/>
      <c r="AE946" s="8"/>
      <c r="AF946" s="8"/>
    </row>
    <row r="947" ht="12.0" customHeight="1">
      <c r="A947" s="7" t="s">
        <v>55</v>
      </c>
      <c r="B947" s="40">
        <v>42962.0</v>
      </c>
      <c r="C947" s="39">
        <v>2017.0</v>
      </c>
      <c r="D947" s="3" t="s">
        <v>72</v>
      </c>
      <c r="E947" s="3" t="s">
        <v>269</v>
      </c>
      <c r="F947" s="3" t="s">
        <v>741</v>
      </c>
      <c r="G947" s="8" t="s">
        <v>439</v>
      </c>
      <c r="H947" s="39">
        <v>1.0</v>
      </c>
      <c r="I947" s="55" t="s">
        <v>314</v>
      </c>
      <c r="J947" s="55" t="s">
        <v>315</v>
      </c>
      <c r="K947" s="29">
        <v>4.0</v>
      </c>
      <c r="L947" s="78" t="s">
        <v>692</v>
      </c>
      <c r="M947" s="39">
        <v>1.0</v>
      </c>
      <c r="N947" s="3" t="s">
        <v>502</v>
      </c>
      <c r="O947" s="3" t="s">
        <v>55</v>
      </c>
      <c r="P947" s="8"/>
      <c r="Q947" s="8"/>
      <c r="R947" s="8"/>
      <c r="S947" s="8"/>
      <c r="T947" s="8"/>
      <c r="U947" s="8"/>
      <c r="V947" s="8"/>
      <c r="W947" s="8"/>
      <c r="X947" s="8"/>
      <c r="Y947" s="8"/>
      <c r="Z947" s="8"/>
      <c r="AA947" s="8"/>
      <c r="AB947" s="8"/>
      <c r="AC947" s="8"/>
      <c r="AD947" s="8"/>
      <c r="AE947" s="8"/>
      <c r="AF947" s="8"/>
    </row>
    <row r="948" ht="12.0" customHeight="1">
      <c r="A948" s="7" t="s">
        <v>55</v>
      </c>
      <c r="B948" s="40">
        <v>42962.0</v>
      </c>
      <c r="C948" s="39">
        <v>2017.0</v>
      </c>
      <c r="D948" s="3" t="s">
        <v>72</v>
      </c>
      <c r="E948" s="3" t="s">
        <v>269</v>
      </c>
      <c r="F948" s="3" t="s">
        <v>741</v>
      </c>
      <c r="G948" s="8" t="s">
        <v>439</v>
      </c>
      <c r="H948" s="39">
        <v>1.0</v>
      </c>
      <c r="I948" s="55" t="s">
        <v>328</v>
      </c>
      <c r="J948" s="55" t="s">
        <v>329</v>
      </c>
      <c r="K948" s="29">
        <v>3.0</v>
      </c>
      <c r="L948" s="78" t="s">
        <v>692</v>
      </c>
      <c r="M948" s="39">
        <v>1.0</v>
      </c>
      <c r="N948" s="3" t="s">
        <v>502</v>
      </c>
      <c r="O948" s="3" t="s">
        <v>55</v>
      </c>
      <c r="P948" s="8"/>
      <c r="Q948" s="8"/>
      <c r="R948" s="8"/>
      <c r="S948" s="8"/>
      <c r="T948" s="8"/>
      <c r="U948" s="8"/>
      <c r="V948" s="8"/>
      <c r="W948" s="8"/>
      <c r="X948" s="8"/>
      <c r="Y948" s="8"/>
      <c r="Z948" s="8"/>
      <c r="AA948" s="8"/>
      <c r="AB948" s="8"/>
      <c r="AC948" s="8"/>
      <c r="AD948" s="8"/>
      <c r="AE948" s="8"/>
      <c r="AF948" s="8"/>
    </row>
    <row r="949" ht="12.0" customHeight="1">
      <c r="A949" s="7" t="s">
        <v>55</v>
      </c>
      <c r="B949" s="40">
        <v>42962.0</v>
      </c>
      <c r="C949" s="39">
        <v>2017.0</v>
      </c>
      <c r="D949" s="3" t="s">
        <v>72</v>
      </c>
      <c r="E949" s="3" t="s">
        <v>269</v>
      </c>
      <c r="F949" s="3" t="s">
        <v>741</v>
      </c>
      <c r="G949" s="8" t="s">
        <v>439</v>
      </c>
      <c r="H949" s="39">
        <v>2.0</v>
      </c>
      <c r="I949" s="55" t="s">
        <v>314</v>
      </c>
      <c r="J949" s="55" t="s">
        <v>315</v>
      </c>
      <c r="K949" s="29">
        <v>11.0</v>
      </c>
      <c r="L949" s="78" t="s">
        <v>692</v>
      </c>
      <c r="M949" s="39">
        <v>1.0</v>
      </c>
      <c r="N949" s="3" t="s">
        <v>502</v>
      </c>
      <c r="O949" s="3" t="s">
        <v>55</v>
      </c>
      <c r="P949" s="8"/>
      <c r="Q949" s="8"/>
      <c r="R949" s="8"/>
      <c r="S949" s="8"/>
      <c r="T949" s="8"/>
      <c r="U949" s="8"/>
      <c r="V949" s="8"/>
      <c r="W949" s="8"/>
      <c r="X949" s="8"/>
      <c r="Y949" s="8"/>
      <c r="Z949" s="8"/>
      <c r="AA949" s="8"/>
      <c r="AB949" s="8"/>
      <c r="AC949" s="8"/>
      <c r="AD949" s="8"/>
      <c r="AE949" s="8"/>
      <c r="AF949" s="8"/>
    </row>
    <row r="950" ht="12.0" customHeight="1">
      <c r="A950" s="7" t="s">
        <v>55</v>
      </c>
      <c r="B950" s="40">
        <v>42962.0</v>
      </c>
      <c r="C950" s="39">
        <v>2017.0</v>
      </c>
      <c r="D950" s="3" t="s">
        <v>72</v>
      </c>
      <c r="E950" s="3" t="s">
        <v>269</v>
      </c>
      <c r="F950" s="3" t="s">
        <v>741</v>
      </c>
      <c r="G950" s="8" t="s">
        <v>440</v>
      </c>
      <c r="H950" s="39">
        <v>1.0</v>
      </c>
      <c r="I950" s="55" t="s">
        <v>328</v>
      </c>
      <c r="J950" s="55" t="s">
        <v>329</v>
      </c>
      <c r="K950" s="29">
        <v>1.0</v>
      </c>
      <c r="L950" s="78" t="s">
        <v>692</v>
      </c>
      <c r="M950" s="39">
        <v>1.0</v>
      </c>
      <c r="N950" s="3" t="s">
        <v>502</v>
      </c>
      <c r="O950" s="3" t="s">
        <v>55</v>
      </c>
      <c r="P950" s="8"/>
      <c r="Q950" s="8"/>
      <c r="R950" s="8"/>
      <c r="S950" s="8"/>
      <c r="T950" s="8"/>
      <c r="U950" s="8"/>
      <c r="V950" s="8"/>
      <c r="W950" s="8"/>
      <c r="X950" s="8"/>
      <c r="Y950" s="8"/>
      <c r="Z950" s="8"/>
      <c r="AA950" s="8"/>
      <c r="AB950" s="8"/>
      <c r="AC950" s="8"/>
      <c r="AD950" s="8"/>
      <c r="AE950" s="8"/>
      <c r="AF950" s="8"/>
    </row>
    <row r="951" ht="12.0" customHeight="1">
      <c r="A951" s="7" t="s">
        <v>55</v>
      </c>
      <c r="B951" s="40">
        <v>42962.0</v>
      </c>
      <c r="C951" s="39">
        <v>2017.0</v>
      </c>
      <c r="D951" s="3" t="s">
        <v>72</v>
      </c>
      <c r="E951" s="3" t="s">
        <v>269</v>
      </c>
      <c r="F951" s="3" t="s">
        <v>741</v>
      </c>
      <c r="G951" s="8" t="s">
        <v>440</v>
      </c>
      <c r="H951" s="39">
        <v>1.0</v>
      </c>
      <c r="I951" s="55" t="s">
        <v>314</v>
      </c>
      <c r="J951" s="55" t="s">
        <v>315</v>
      </c>
      <c r="K951" s="29">
        <v>2.0</v>
      </c>
      <c r="L951" s="78" t="s">
        <v>692</v>
      </c>
      <c r="M951" s="39">
        <v>1.0</v>
      </c>
      <c r="N951" s="3" t="s">
        <v>502</v>
      </c>
      <c r="O951" s="3" t="s">
        <v>55</v>
      </c>
      <c r="P951" s="8"/>
      <c r="Q951" s="8"/>
      <c r="R951" s="8"/>
      <c r="S951" s="8"/>
      <c r="T951" s="8"/>
      <c r="U951" s="8"/>
      <c r="V951" s="8"/>
      <c r="W951" s="8"/>
      <c r="X951" s="8"/>
      <c r="Y951" s="8"/>
      <c r="Z951" s="8"/>
      <c r="AA951" s="8"/>
      <c r="AB951" s="8"/>
      <c r="AC951" s="8"/>
      <c r="AD951" s="8"/>
      <c r="AE951" s="8"/>
      <c r="AF951" s="8"/>
    </row>
    <row r="952" ht="12.0" customHeight="1">
      <c r="A952" s="7" t="s">
        <v>55</v>
      </c>
      <c r="B952" s="40">
        <v>42962.0</v>
      </c>
      <c r="C952" s="39">
        <v>2017.0</v>
      </c>
      <c r="D952" s="3" t="s">
        <v>72</v>
      </c>
      <c r="E952" s="3" t="s">
        <v>269</v>
      </c>
      <c r="F952" s="3" t="s">
        <v>741</v>
      </c>
      <c r="G952" s="8" t="s">
        <v>440</v>
      </c>
      <c r="H952" s="39">
        <v>1.0</v>
      </c>
      <c r="I952" s="55" t="s">
        <v>328</v>
      </c>
      <c r="J952" s="55" t="s">
        <v>329</v>
      </c>
      <c r="K952" s="29">
        <v>3.0</v>
      </c>
      <c r="L952" s="78" t="s">
        <v>692</v>
      </c>
      <c r="M952" s="39">
        <v>1.0</v>
      </c>
      <c r="N952" s="3" t="s">
        <v>502</v>
      </c>
      <c r="O952" s="3" t="s">
        <v>55</v>
      </c>
      <c r="P952" s="8"/>
      <c r="Q952" s="8"/>
      <c r="R952" s="8"/>
      <c r="S952" s="8"/>
      <c r="T952" s="8"/>
      <c r="U952" s="8"/>
      <c r="V952" s="8"/>
      <c r="W952" s="8"/>
      <c r="X952" s="8"/>
      <c r="Y952" s="8"/>
      <c r="Z952" s="8"/>
      <c r="AA952" s="8"/>
      <c r="AB952" s="8"/>
      <c r="AC952" s="8"/>
      <c r="AD952" s="8"/>
      <c r="AE952" s="8"/>
      <c r="AF952" s="8"/>
    </row>
    <row r="953" ht="12.0" customHeight="1">
      <c r="A953" s="7" t="s">
        <v>55</v>
      </c>
      <c r="B953" s="40">
        <v>42962.0</v>
      </c>
      <c r="C953" s="39">
        <v>2017.0</v>
      </c>
      <c r="D953" s="3" t="s">
        <v>72</v>
      </c>
      <c r="E953" s="3" t="s">
        <v>269</v>
      </c>
      <c r="F953" s="3" t="s">
        <v>741</v>
      </c>
      <c r="G953" s="8" t="s">
        <v>440</v>
      </c>
      <c r="H953" s="39">
        <v>2.0</v>
      </c>
      <c r="I953" s="55" t="s">
        <v>328</v>
      </c>
      <c r="J953" s="55" t="s">
        <v>329</v>
      </c>
      <c r="K953" s="29">
        <v>3.0</v>
      </c>
      <c r="L953" s="78" t="s">
        <v>692</v>
      </c>
      <c r="M953" s="39">
        <v>1.0</v>
      </c>
      <c r="N953" s="3" t="s">
        <v>502</v>
      </c>
      <c r="O953" s="3" t="s">
        <v>55</v>
      </c>
      <c r="P953" s="8"/>
      <c r="Q953" s="8"/>
      <c r="R953" s="8"/>
      <c r="S953" s="8"/>
      <c r="T953" s="8"/>
      <c r="U953" s="8"/>
      <c r="V953" s="8"/>
      <c r="W953" s="8"/>
      <c r="X953" s="8"/>
      <c r="Y953" s="8"/>
      <c r="Z953" s="8"/>
      <c r="AA953" s="8"/>
      <c r="AB953" s="8"/>
      <c r="AC953" s="8"/>
      <c r="AD953" s="8"/>
      <c r="AE953" s="8"/>
      <c r="AF953" s="8"/>
    </row>
    <row r="954" ht="12.0" customHeight="1">
      <c r="A954" s="7" t="s">
        <v>55</v>
      </c>
      <c r="B954" s="40">
        <v>42962.0</v>
      </c>
      <c r="C954" s="39">
        <v>2017.0</v>
      </c>
      <c r="D954" s="3" t="s">
        <v>72</v>
      </c>
      <c r="E954" s="3" t="s">
        <v>269</v>
      </c>
      <c r="F954" s="3" t="s">
        <v>741</v>
      </c>
      <c r="G954" s="8" t="s">
        <v>440</v>
      </c>
      <c r="H954" s="39">
        <v>2.0</v>
      </c>
      <c r="I954" s="55" t="s">
        <v>314</v>
      </c>
      <c r="J954" s="55" t="s">
        <v>315</v>
      </c>
      <c r="K954" s="29">
        <v>1.0</v>
      </c>
      <c r="L954" s="78" t="s">
        <v>692</v>
      </c>
      <c r="M954" s="39">
        <v>1.0</v>
      </c>
      <c r="N954" s="3" t="s">
        <v>502</v>
      </c>
      <c r="O954" s="3" t="s">
        <v>55</v>
      </c>
      <c r="P954" s="8"/>
      <c r="Q954" s="8"/>
      <c r="R954" s="8"/>
      <c r="S954" s="8"/>
      <c r="T954" s="8"/>
      <c r="U954" s="8"/>
      <c r="V954" s="8"/>
      <c r="W954" s="8"/>
      <c r="X954" s="8"/>
      <c r="Y954" s="8"/>
      <c r="Z954" s="8"/>
      <c r="AA954" s="8"/>
      <c r="AB954" s="8"/>
      <c r="AC954" s="8"/>
      <c r="AD954" s="8"/>
      <c r="AE954" s="8"/>
      <c r="AF954" s="8"/>
    </row>
    <row r="955" ht="12.0" customHeight="1">
      <c r="A955" s="7" t="s">
        <v>55</v>
      </c>
      <c r="B955" s="40">
        <v>42962.0</v>
      </c>
      <c r="C955" s="39">
        <v>2017.0</v>
      </c>
      <c r="D955" s="3" t="s">
        <v>72</v>
      </c>
      <c r="E955" s="3" t="s">
        <v>269</v>
      </c>
      <c r="F955" s="3" t="s">
        <v>741</v>
      </c>
      <c r="G955" s="8" t="s">
        <v>442</v>
      </c>
      <c r="H955" s="39">
        <v>1.0</v>
      </c>
      <c r="I955" s="55" t="s">
        <v>196</v>
      </c>
      <c r="J955" s="55" t="s">
        <v>197</v>
      </c>
      <c r="K955" s="29">
        <v>1.0</v>
      </c>
      <c r="L955" s="78" t="s">
        <v>692</v>
      </c>
      <c r="M955" s="39">
        <v>1.0</v>
      </c>
      <c r="N955" s="3" t="s">
        <v>502</v>
      </c>
      <c r="O955" s="3" t="s">
        <v>55</v>
      </c>
      <c r="P955" s="8"/>
      <c r="Q955" s="8"/>
      <c r="R955" s="8"/>
      <c r="S955" s="8"/>
      <c r="T955" s="8"/>
      <c r="U955" s="8"/>
      <c r="V955" s="8"/>
      <c r="W955" s="8"/>
      <c r="X955" s="8"/>
      <c r="Y955" s="8"/>
      <c r="Z955" s="8"/>
      <c r="AA955" s="8"/>
      <c r="AB955" s="8"/>
      <c r="AC955" s="8"/>
      <c r="AD955" s="8"/>
      <c r="AE955" s="8"/>
      <c r="AF955" s="8"/>
    </row>
    <row r="956" ht="12.0" customHeight="1">
      <c r="A956" s="7" t="s">
        <v>55</v>
      </c>
      <c r="B956" s="40">
        <v>42962.0</v>
      </c>
      <c r="C956" s="39">
        <v>2017.0</v>
      </c>
      <c r="D956" s="3" t="s">
        <v>72</v>
      </c>
      <c r="E956" s="3" t="s">
        <v>269</v>
      </c>
      <c r="F956" s="3" t="s">
        <v>741</v>
      </c>
      <c r="G956" s="8" t="s">
        <v>442</v>
      </c>
      <c r="H956" s="39">
        <v>1.0</v>
      </c>
      <c r="I956" s="55" t="s">
        <v>314</v>
      </c>
      <c r="J956" s="55" t="s">
        <v>315</v>
      </c>
      <c r="K956" s="29">
        <v>10.0</v>
      </c>
      <c r="L956" s="78" t="s">
        <v>692</v>
      </c>
      <c r="M956" s="39">
        <v>1.0</v>
      </c>
      <c r="N956" s="3" t="s">
        <v>502</v>
      </c>
      <c r="O956" s="3" t="s">
        <v>55</v>
      </c>
      <c r="P956" s="8"/>
      <c r="Q956" s="8"/>
      <c r="R956" s="8"/>
      <c r="S956" s="8"/>
      <c r="T956" s="8"/>
      <c r="U956" s="8"/>
      <c r="V956" s="8"/>
      <c r="W956" s="8"/>
      <c r="X956" s="8"/>
      <c r="Y956" s="8"/>
      <c r="Z956" s="8"/>
      <c r="AA956" s="8"/>
      <c r="AB956" s="8"/>
      <c r="AC956" s="8"/>
      <c r="AD956" s="8"/>
      <c r="AE956" s="8"/>
      <c r="AF956" s="8"/>
    </row>
    <row r="957" ht="12.0" customHeight="1">
      <c r="A957" s="7" t="s">
        <v>55</v>
      </c>
      <c r="B957" s="40">
        <v>42962.0</v>
      </c>
      <c r="C957" s="39">
        <v>2017.0</v>
      </c>
      <c r="D957" s="3" t="s">
        <v>72</v>
      </c>
      <c r="E957" s="3" t="s">
        <v>269</v>
      </c>
      <c r="F957" s="3" t="s">
        <v>741</v>
      </c>
      <c r="G957" s="8" t="s">
        <v>442</v>
      </c>
      <c r="H957" s="29">
        <v>2.0</v>
      </c>
      <c r="I957" s="3" t="s">
        <v>311</v>
      </c>
      <c r="J957" s="60" t="s">
        <v>312</v>
      </c>
      <c r="K957" s="29">
        <v>1.0</v>
      </c>
      <c r="L957" s="78" t="s">
        <v>692</v>
      </c>
      <c r="M957" s="39">
        <v>1.0</v>
      </c>
      <c r="N957" s="3" t="s">
        <v>502</v>
      </c>
      <c r="O957" s="3" t="s">
        <v>55</v>
      </c>
      <c r="P957" s="8"/>
      <c r="Q957" s="8"/>
      <c r="R957" s="8"/>
      <c r="S957" s="8"/>
      <c r="T957" s="8"/>
      <c r="U957" s="8"/>
      <c r="V957" s="8"/>
      <c r="W957" s="8"/>
      <c r="X957" s="8"/>
      <c r="Y957" s="8"/>
      <c r="Z957" s="8"/>
      <c r="AA957" s="8"/>
      <c r="AB957" s="8"/>
      <c r="AC957" s="8"/>
      <c r="AD957" s="8"/>
      <c r="AE957" s="8"/>
      <c r="AF957" s="8"/>
    </row>
    <row r="958" ht="12.0" customHeight="1">
      <c r="A958" s="7" t="s">
        <v>55</v>
      </c>
      <c r="B958" s="40">
        <v>42962.0</v>
      </c>
      <c r="C958" s="39">
        <v>2017.0</v>
      </c>
      <c r="D958" s="3" t="s">
        <v>72</v>
      </c>
      <c r="E958" s="3" t="s">
        <v>269</v>
      </c>
      <c r="F958" s="3" t="s">
        <v>741</v>
      </c>
      <c r="G958" s="8" t="s">
        <v>442</v>
      </c>
      <c r="H958" s="29">
        <v>2.0</v>
      </c>
      <c r="I958" s="55" t="s">
        <v>314</v>
      </c>
      <c r="J958" s="55" t="s">
        <v>315</v>
      </c>
      <c r="K958" s="29">
        <v>1.0</v>
      </c>
      <c r="L958" s="78" t="s">
        <v>692</v>
      </c>
      <c r="M958" s="39">
        <v>1.0</v>
      </c>
      <c r="N958" s="3" t="s">
        <v>502</v>
      </c>
      <c r="O958" s="3" t="s">
        <v>55</v>
      </c>
      <c r="P958" s="8"/>
      <c r="Q958" s="8"/>
      <c r="R958" s="8"/>
      <c r="S958" s="8"/>
      <c r="T958" s="8"/>
      <c r="U958" s="8"/>
      <c r="V958" s="8"/>
      <c r="W958" s="8"/>
      <c r="X958" s="8"/>
      <c r="Y958" s="8"/>
      <c r="Z958" s="8"/>
      <c r="AA958" s="8"/>
      <c r="AB958" s="8"/>
      <c r="AC958" s="8"/>
      <c r="AD958" s="8"/>
      <c r="AE958" s="8"/>
      <c r="AF958" s="8"/>
    </row>
    <row r="959" ht="12.0" customHeight="1">
      <c r="A959" s="7" t="s">
        <v>55</v>
      </c>
      <c r="B959" s="37">
        <v>42969.0</v>
      </c>
      <c r="C959" s="39">
        <v>2017.0</v>
      </c>
      <c r="D959" s="3" t="s">
        <v>72</v>
      </c>
      <c r="E959" s="3" t="s">
        <v>55</v>
      </c>
      <c r="F959" s="3" t="s">
        <v>55</v>
      </c>
      <c r="G959" s="8" t="s">
        <v>384</v>
      </c>
      <c r="H959" s="29">
        <v>2.0</v>
      </c>
      <c r="I959" s="55" t="s">
        <v>328</v>
      </c>
      <c r="J959" s="55" t="s">
        <v>329</v>
      </c>
      <c r="K959" s="29">
        <v>5.0</v>
      </c>
      <c r="L959" s="78" t="s">
        <v>692</v>
      </c>
      <c r="M959" s="39">
        <v>1.0</v>
      </c>
      <c r="N959" s="3" t="s">
        <v>502</v>
      </c>
      <c r="O959" s="3" t="s">
        <v>55</v>
      </c>
      <c r="P959" s="8"/>
      <c r="Q959" s="8"/>
      <c r="R959" s="8"/>
      <c r="S959" s="8"/>
      <c r="T959" s="8"/>
      <c r="U959" s="8"/>
      <c r="V959" s="8"/>
      <c r="W959" s="8"/>
      <c r="X959" s="8"/>
      <c r="Y959" s="8"/>
      <c r="Z959" s="8"/>
      <c r="AA959" s="8"/>
      <c r="AB959" s="8"/>
      <c r="AC959" s="8"/>
      <c r="AD959" s="8"/>
      <c r="AE959" s="8"/>
      <c r="AF959" s="8"/>
    </row>
    <row r="960" ht="12.0" customHeight="1">
      <c r="A960" s="7" t="s">
        <v>55</v>
      </c>
      <c r="B960" s="37">
        <v>42969.0</v>
      </c>
      <c r="C960" s="39">
        <v>2017.0</v>
      </c>
      <c r="D960" s="3" t="s">
        <v>72</v>
      </c>
      <c r="E960" s="3" t="s">
        <v>55</v>
      </c>
      <c r="F960" s="3" t="s">
        <v>55</v>
      </c>
      <c r="G960" s="8" t="s">
        <v>386</v>
      </c>
      <c r="H960" s="29">
        <v>1.0</v>
      </c>
      <c r="I960" s="8" t="s">
        <v>324</v>
      </c>
      <c r="J960" s="8" t="s">
        <v>325</v>
      </c>
      <c r="K960" s="29">
        <v>82.0</v>
      </c>
      <c r="L960" s="8" t="s">
        <v>764</v>
      </c>
      <c r="M960" s="39">
        <v>1.0</v>
      </c>
      <c r="N960" s="3" t="s">
        <v>502</v>
      </c>
      <c r="O960" s="3" t="s">
        <v>55</v>
      </c>
      <c r="P960" s="8" t="s">
        <v>815</v>
      </c>
      <c r="Q960" s="8"/>
      <c r="R960" s="8"/>
      <c r="S960" s="8"/>
      <c r="T960" s="8"/>
      <c r="U960" s="8"/>
      <c r="V960" s="8"/>
      <c r="W960" s="8"/>
      <c r="X960" s="8"/>
      <c r="Y960" s="8"/>
      <c r="Z960" s="8"/>
      <c r="AA960" s="8"/>
      <c r="AB960" s="8"/>
      <c r="AC960" s="8"/>
      <c r="AD960" s="8"/>
      <c r="AE960" s="8"/>
      <c r="AF960" s="8"/>
    </row>
    <row r="961" ht="12.0" customHeight="1">
      <c r="A961" s="7" t="s">
        <v>55</v>
      </c>
      <c r="B961" s="37">
        <v>42969.0</v>
      </c>
      <c r="C961" s="39">
        <v>2017.0</v>
      </c>
      <c r="D961" s="3" t="s">
        <v>72</v>
      </c>
      <c r="E961" s="3" t="s">
        <v>55</v>
      </c>
      <c r="F961" s="3" t="s">
        <v>55</v>
      </c>
      <c r="G961" s="8" t="s">
        <v>386</v>
      </c>
      <c r="H961" s="29">
        <v>1.0</v>
      </c>
      <c r="I961" s="55" t="s">
        <v>314</v>
      </c>
      <c r="J961" s="55" t="s">
        <v>315</v>
      </c>
      <c r="K961" s="29">
        <v>9.0</v>
      </c>
      <c r="L961" s="78" t="s">
        <v>692</v>
      </c>
      <c r="M961" s="39">
        <v>1.0</v>
      </c>
      <c r="N961" s="3" t="s">
        <v>502</v>
      </c>
      <c r="O961" s="3" t="s">
        <v>55</v>
      </c>
      <c r="P961" s="8"/>
      <c r="Q961" s="8"/>
      <c r="R961" s="8"/>
      <c r="S961" s="8"/>
      <c r="T961" s="8"/>
      <c r="U961" s="8"/>
      <c r="V961" s="8"/>
      <c r="W961" s="8"/>
      <c r="X961" s="8"/>
      <c r="Y961" s="8"/>
      <c r="Z961" s="8"/>
      <c r="AA961" s="8"/>
      <c r="AB961" s="8"/>
      <c r="AC961" s="8"/>
      <c r="AD961" s="8"/>
      <c r="AE961" s="8"/>
      <c r="AF961" s="8"/>
    </row>
    <row r="962" ht="12.0" customHeight="1">
      <c r="A962" s="7" t="s">
        <v>55</v>
      </c>
      <c r="B962" s="37">
        <v>42969.0</v>
      </c>
      <c r="C962" s="39">
        <v>2017.0</v>
      </c>
      <c r="D962" s="3" t="s">
        <v>72</v>
      </c>
      <c r="E962" s="3" t="s">
        <v>55</v>
      </c>
      <c r="F962" s="3" t="s">
        <v>55</v>
      </c>
      <c r="G962" s="8" t="s">
        <v>386</v>
      </c>
      <c r="H962" s="29">
        <v>1.0</v>
      </c>
      <c r="I962" s="55" t="s">
        <v>314</v>
      </c>
      <c r="J962" s="55" t="s">
        <v>315</v>
      </c>
      <c r="K962" s="29">
        <v>10.0</v>
      </c>
      <c r="L962" s="78" t="s">
        <v>692</v>
      </c>
      <c r="M962" s="39">
        <v>1.0</v>
      </c>
      <c r="N962" s="3" t="s">
        <v>502</v>
      </c>
      <c r="O962" s="3" t="s">
        <v>55</v>
      </c>
      <c r="P962" s="8"/>
      <c r="Q962" s="8"/>
      <c r="R962" s="8"/>
      <c r="S962" s="8"/>
      <c r="T962" s="8"/>
      <c r="U962" s="8"/>
      <c r="V962" s="8"/>
      <c r="W962" s="8"/>
      <c r="X962" s="8"/>
      <c r="Y962" s="8"/>
      <c r="Z962" s="8"/>
      <c r="AA962" s="8"/>
      <c r="AB962" s="8"/>
      <c r="AC962" s="8"/>
      <c r="AD962" s="8"/>
      <c r="AE962" s="8"/>
      <c r="AF962" s="8"/>
    </row>
    <row r="963" ht="12.0" customHeight="1">
      <c r="A963" s="7" t="s">
        <v>55</v>
      </c>
      <c r="B963" s="37">
        <v>42969.0</v>
      </c>
      <c r="C963" s="39">
        <v>2017.0</v>
      </c>
      <c r="D963" s="3" t="s">
        <v>72</v>
      </c>
      <c r="E963" s="3" t="s">
        <v>55</v>
      </c>
      <c r="F963" s="3" t="s">
        <v>55</v>
      </c>
      <c r="G963" s="8" t="s">
        <v>386</v>
      </c>
      <c r="H963" s="29">
        <v>1.0</v>
      </c>
      <c r="I963" s="55" t="s">
        <v>314</v>
      </c>
      <c r="J963" s="55" t="s">
        <v>315</v>
      </c>
      <c r="K963" s="29">
        <v>7.0</v>
      </c>
      <c r="L963" s="78" t="s">
        <v>692</v>
      </c>
      <c r="M963" s="39">
        <v>1.0</v>
      </c>
      <c r="N963" s="3" t="s">
        <v>502</v>
      </c>
      <c r="O963" s="3" t="s">
        <v>55</v>
      </c>
      <c r="P963" s="8"/>
      <c r="Q963" s="8"/>
      <c r="R963" s="8"/>
      <c r="S963" s="8"/>
      <c r="T963" s="8"/>
      <c r="U963" s="8"/>
      <c r="V963" s="8"/>
      <c r="W963" s="8"/>
      <c r="X963" s="8"/>
      <c r="Y963" s="8"/>
      <c r="Z963" s="8"/>
      <c r="AA963" s="8"/>
      <c r="AB963" s="8"/>
      <c r="AC963" s="8"/>
      <c r="AD963" s="8"/>
      <c r="AE963" s="8"/>
      <c r="AF963" s="8"/>
    </row>
    <row r="964" ht="12.0" customHeight="1">
      <c r="A964" s="7" t="s">
        <v>55</v>
      </c>
      <c r="B964" s="37">
        <v>42969.0</v>
      </c>
      <c r="C964" s="39">
        <v>2017.0</v>
      </c>
      <c r="D964" s="3" t="s">
        <v>72</v>
      </c>
      <c r="E964" s="3" t="s">
        <v>55</v>
      </c>
      <c r="F964" s="3" t="s">
        <v>55</v>
      </c>
      <c r="G964" s="8" t="s">
        <v>386</v>
      </c>
      <c r="H964" s="29">
        <v>1.0</v>
      </c>
      <c r="I964" s="55" t="s">
        <v>328</v>
      </c>
      <c r="J964" s="55" t="s">
        <v>329</v>
      </c>
      <c r="K964" s="29">
        <v>1.0</v>
      </c>
      <c r="L964" s="78" t="s">
        <v>682</v>
      </c>
      <c r="M964" s="39">
        <v>1.0</v>
      </c>
      <c r="N964" s="3" t="s">
        <v>502</v>
      </c>
      <c r="O964" s="3" t="s">
        <v>55</v>
      </c>
      <c r="P964" s="8"/>
      <c r="Q964" s="8"/>
      <c r="R964" s="8"/>
      <c r="S964" s="8"/>
      <c r="T964" s="8"/>
      <c r="U964" s="8"/>
      <c r="V964" s="8"/>
      <c r="W964" s="8"/>
      <c r="X964" s="8"/>
      <c r="Y964" s="8"/>
      <c r="Z964" s="8"/>
      <c r="AA964" s="8"/>
      <c r="AB964" s="8"/>
      <c r="AC964" s="8"/>
      <c r="AD964" s="8"/>
      <c r="AE964" s="8"/>
      <c r="AF964" s="8"/>
    </row>
    <row r="965" ht="12.0" customHeight="1">
      <c r="A965" s="7" t="s">
        <v>55</v>
      </c>
      <c r="B965" s="37">
        <v>42969.0</v>
      </c>
      <c r="C965" s="39">
        <v>2017.0</v>
      </c>
      <c r="D965" s="3" t="s">
        <v>72</v>
      </c>
      <c r="E965" s="3" t="s">
        <v>55</v>
      </c>
      <c r="F965" s="3" t="s">
        <v>55</v>
      </c>
      <c r="G965" s="8" t="s">
        <v>386</v>
      </c>
      <c r="H965" s="29">
        <v>2.0</v>
      </c>
      <c r="I965" s="8" t="s">
        <v>324</v>
      </c>
      <c r="J965" s="8" t="s">
        <v>325</v>
      </c>
      <c r="K965" s="29">
        <v>82.0</v>
      </c>
      <c r="L965" s="8" t="s">
        <v>764</v>
      </c>
      <c r="M965" s="39">
        <v>1.0</v>
      </c>
      <c r="N965" s="3" t="s">
        <v>502</v>
      </c>
      <c r="O965" s="3" t="s">
        <v>55</v>
      </c>
      <c r="P965" s="8" t="s">
        <v>815</v>
      </c>
      <c r="Q965" s="8"/>
      <c r="R965" s="8"/>
      <c r="S965" s="8"/>
      <c r="T965" s="8"/>
      <c r="U965" s="8"/>
      <c r="V965" s="8"/>
      <c r="W965" s="8"/>
      <c r="X965" s="8"/>
      <c r="Y965" s="8"/>
      <c r="Z965" s="8"/>
      <c r="AA965" s="8"/>
      <c r="AB965" s="8"/>
      <c r="AC965" s="8"/>
      <c r="AD965" s="8"/>
      <c r="AE965" s="8"/>
      <c r="AF965" s="8"/>
    </row>
    <row r="966" ht="12.0" customHeight="1">
      <c r="A966" s="7" t="s">
        <v>55</v>
      </c>
      <c r="B966" s="37">
        <v>42969.0</v>
      </c>
      <c r="C966" s="39">
        <v>2017.0</v>
      </c>
      <c r="D966" s="3" t="s">
        <v>72</v>
      </c>
      <c r="E966" s="3" t="s">
        <v>55</v>
      </c>
      <c r="F966" s="3" t="s">
        <v>55</v>
      </c>
      <c r="G966" s="8" t="s">
        <v>386</v>
      </c>
      <c r="H966" s="29">
        <v>2.0</v>
      </c>
      <c r="I966" s="55" t="s">
        <v>314</v>
      </c>
      <c r="J966" s="55" t="s">
        <v>315</v>
      </c>
      <c r="K966" s="29">
        <v>7.0</v>
      </c>
      <c r="L966" s="78" t="s">
        <v>692</v>
      </c>
      <c r="M966" s="39">
        <v>1.0</v>
      </c>
      <c r="N966" s="3" t="s">
        <v>502</v>
      </c>
      <c r="O966" s="3" t="s">
        <v>55</v>
      </c>
      <c r="P966" s="8"/>
      <c r="Q966" s="8"/>
      <c r="R966" s="8"/>
      <c r="S966" s="8"/>
      <c r="T966" s="8"/>
      <c r="U966" s="8"/>
      <c r="V966" s="8"/>
      <c r="W966" s="8"/>
      <c r="X966" s="8"/>
      <c r="Y966" s="8"/>
      <c r="Z966" s="8"/>
      <c r="AA966" s="8"/>
      <c r="AB966" s="8"/>
      <c r="AC966" s="8"/>
      <c r="AD966" s="8"/>
      <c r="AE966" s="8"/>
      <c r="AF966" s="8"/>
    </row>
    <row r="967" ht="12.0" customHeight="1">
      <c r="A967" s="7" t="s">
        <v>55</v>
      </c>
      <c r="B967" s="37">
        <v>42969.0</v>
      </c>
      <c r="C967" s="39">
        <v>2017.0</v>
      </c>
      <c r="D967" s="3" t="s">
        <v>72</v>
      </c>
      <c r="E967" s="3" t="s">
        <v>55</v>
      </c>
      <c r="F967" s="3" t="s">
        <v>55</v>
      </c>
      <c r="G967" s="8" t="s">
        <v>389</v>
      </c>
      <c r="H967" s="29">
        <v>2.0</v>
      </c>
      <c r="I967" s="8" t="s">
        <v>324</v>
      </c>
      <c r="J967" s="8" t="s">
        <v>325</v>
      </c>
      <c r="K967" s="29">
        <v>3.0</v>
      </c>
      <c r="L967" s="8" t="s">
        <v>764</v>
      </c>
      <c r="M967" s="39">
        <v>1.0</v>
      </c>
      <c r="N967" s="3" t="s">
        <v>502</v>
      </c>
      <c r="O967" s="3" t="s">
        <v>55</v>
      </c>
      <c r="P967" s="8" t="s">
        <v>815</v>
      </c>
      <c r="Q967" s="8"/>
      <c r="R967" s="8"/>
      <c r="S967" s="8"/>
      <c r="T967" s="8"/>
      <c r="U967" s="8"/>
      <c r="V967" s="8"/>
      <c r="W967" s="8"/>
      <c r="X967" s="8"/>
      <c r="Y967" s="8"/>
      <c r="Z967" s="8"/>
      <c r="AA967" s="8"/>
      <c r="AB967" s="8"/>
      <c r="AC967" s="8"/>
      <c r="AD967" s="8"/>
      <c r="AE967" s="8"/>
      <c r="AF967" s="8"/>
    </row>
    <row r="968" ht="12.0" customHeight="1">
      <c r="A968" s="7" t="s">
        <v>55</v>
      </c>
      <c r="B968" s="37">
        <v>42969.0</v>
      </c>
      <c r="C968" s="39">
        <v>2017.0</v>
      </c>
      <c r="D968" s="3" t="s">
        <v>72</v>
      </c>
      <c r="E968" s="3" t="s">
        <v>55</v>
      </c>
      <c r="F968" s="3" t="s">
        <v>55</v>
      </c>
      <c r="G968" s="8" t="s">
        <v>390</v>
      </c>
      <c r="H968" s="39">
        <v>1.0</v>
      </c>
      <c r="I968" s="55" t="s">
        <v>110</v>
      </c>
      <c r="J968" s="55" t="s">
        <v>111</v>
      </c>
      <c r="K968" s="29">
        <v>1.0</v>
      </c>
      <c r="L968" s="78" t="s">
        <v>692</v>
      </c>
      <c r="M968" s="39">
        <v>1.0</v>
      </c>
      <c r="N968" s="3" t="s">
        <v>502</v>
      </c>
      <c r="O968" s="3" t="s">
        <v>55</v>
      </c>
      <c r="P968" s="8"/>
      <c r="Q968" s="8"/>
      <c r="R968" s="8"/>
      <c r="S968" s="8"/>
      <c r="T968" s="8"/>
      <c r="U968" s="8"/>
      <c r="V968" s="8"/>
      <c r="W968" s="8"/>
      <c r="X968" s="8"/>
      <c r="Y968" s="8"/>
      <c r="Z968" s="8"/>
      <c r="AA968" s="8"/>
      <c r="AB968" s="8"/>
      <c r="AC968" s="8"/>
      <c r="AD968" s="8"/>
      <c r="AE968" s="8"/>
      <c r="AF968" s="8"/>
    </row>
    <row r="969" ht="12.0" customHeight="1">
      <c r="A969" s="7" t="s">
        <v>55</v>
      </c>
      <c r="B969" s="37">
        <v>42969.0</v>
      </c>
      <c r="C969" s="39">
        <v>2017.0</v>
      </c>
      <c r="D969" s="3" t="s">
        <v>72</v>
      </c>
      <c r="E969" s="3" t="s">
        <v>55</v>
      </c>
      <c r="F969" s="3" t="s">
        <v>55</v>
      </c>
      <c r="G969" s="8" t="s">
        <v>393</v>
      </c>
      <c r="H969" s="29">
        <v>1.0</v>
      </c>
      <c r="I969" s="8" t="s">
        <v>324</v>
      </c>
      <c r="J969" s="8" t="s">
        <v>325</v>
      </c>
      <c r="K969" s="29">
        <v>6.0</v>
      </c>
      <c r="L969" s="8" t="s">
        <v>764</v>
      </c>
      <c r="M969" s="39">
        <v>1.0</v>
      </c>
      <c r="N969" s="3" t="s">
        <v>502</v>
      </c>
      <c r="O969" s="3" t="s">
        <v>55</v>
      </c>
      <c r="P969" s="8" t="s">
        <v>815</v>
      </c>
      <c r="Q969" s="8"/>
      <c r="R969" s="8"/>
      <c r="S969" s="8"/>
      <c r="T969" s="8"/>
      <c r="U969" s="8"/>
      <c r="V969" s="8"/>
      <c r="W969" s="8"/>
      <c r="X969" s="8"/>
      <c r="Y969" s="8"/>
      <c r="Z969" s="8"/>
      <c r="AA969" s="8"/>
      <c r="AB969" s="8"/>
      <c r="AC969" s="8"/>
      <c r="AD969" s="8"/>
      <c r="AE969" s="8"/>
      <c r="AF969" s="8"/>
    </row>
    <row r="970" ht="12.0" customHeight="1">
      <c r="A970" s="7" t="s">
        <v>55</v>
      </c>
      <c r="B970" s="37">
        <v>42969.0</v>
      </c>
      <c r="C970" s="39">
        <v>2017.0</v>
      </c>
      <c r="D970" s="3" t="s">
        <v>72</v>
      </c>
      <c r="E970" s="3" t="s">
        <v>55</v>
      </c>
      <c r="F970" s="3" t="s">
        <v>55</v>
      </c>
      <c r="G970" s="8" t="s">
        <v>393</v>
      </c>
      <c r="H970" s="29">
        <v>1.0</v>
      </c>
      <c r="I970" s="55" t="s">
        <v>314</v>
      </c>
      <c r="J970" s="55" t="s">
        <v>315</v>
      </c>
      <c r="K970" s="29">
        <v>2.0</v>
      </c>
      <c r="L970" s="78" t="s">
        <v>692</v>
      </c>
      <c r="M970" s="39">
        <v>1.0</v>
      </c>
      <c r="N970" s="3" t="s">
        <v>502</v>
      </c>
      <c r="O970" s="3" t="s">
        <v>55</v>
      </c>
      <c r="P970" s="8"/>
      <c r="Q970" s="8"/>
      <c r="R970" s="8"/>
      <c r="S970" s="8"/>
      <c r="T970" s="8"/>
      <c r="U970" s="8"/>
      <c r="V970" s="8"/>
      <c r="W970" s="8"/>
      <c r="X970" s="8"/>
      <c r="Y970" s="8"/>
      <c r="Z970" s="8"/>
      <c r="AA970" s="8"/>
      <c r="AB970" s="8"/>
      <c r="AC970" s="8"/>
      <c r="AD970" s="8"/>
      <c r="AE970" s="8"/>
      <c r="AF970" s="8"/>
    </row>
    <row r="971" ht="12.0" customHeight="1">
      <c r="A971" s="7" t="s">
        <v>55</v>
      </c>
      <c r="B971" s="37">
        <v>42969.0</v>
      </c>
      <c r="C971" s="39">
        <v>2017.0</v>
      </c>
      <c r="D971" s="3" t="s">
        <v>72</v>
      </c>
      <c r="E971" s="3" t="s">
        <v>55</v>
      </c>
      <c r="F971" s="3" t="s">
        <v>55</v>
      </c>
      <c r="G971" s="8" t="s">
        <v>393</v>
      </c>
      <c r="H971" s="29">
        <v>2.0</v>
      </c>
      <c r="I971" s="8" t="s">
        <v>324</v>
      </c>
      <c r="J971" s="8" t="s">
        <v>325</v>
      </c>
      <c r="K971" s="29">
        <v>3.0</v>
      </c>
      <c r="L971" s="8" t="s">
        <v>764</v>
      </c>
      <c r="M971" s="39">
        <v>1.0</v>
      </c>
      <c r="N971" s="3" t="s">
        <v>502</v>
      </c>
      <c r="O971" s="3" t="s">
        <v>55</v>
      </c>
      <c r="P971" s="8" t="s">
        <v>815</v>
      </c>
      <c r="Q971" s="8"/>
      <c r="R971" s="8"/>
      <c r="S971" s="8"/>
      <c r="T971" s="8"/>
      <c r="U971" s="8"/>
      <c r="V971" s="8"/>
      <c r="W971" s="8"/>
      <c r="X971" s="8"/>
      <c r="Y971" s="8"/>
      <c r="Z971" s="8"/>
      <c r="AA971" s="8"/>
      <c r="AB971" s="8"/>
      <c r="AC971" s="8"/>
      <c r="AD971" s="8"/>
      <c r="AE971" s="8"/>
      <c r="AF971" s="8"/>
    </row>
    <row r="972" ht="12.0" customHeight="1">
      <c r="A972" s="7" t="s">
        <v>55</v>
      </c>
      <c r="B972" s="37">
        <v>42969.0</v>
      </c>
      <c r="C972" s="39">
        <v>2017.0</v>
      </c>
      <c r="D972" s="3" t="s">
        <v>72</v>
      </c>
      <c r="E972" s="3" t="s">
        <v>55</v>
      </c>
      <c r="F972" s="3" t="s">
        <v>55</v>
      </c>
      <c r="G972" s="8" t="s">
        <v>393</v>
      </c>
      <c r="H972" s="29">
        <v>2.0</v>
      </c>
      <c r="I972" s="55" t="s">
        <v>314</v>
      </c>
      <c r="J972" s="55" t="s">
        <v>315</v>
      </c>
      <c r="K972" s="29">
        <v>7.0</v>
      </c>
      <c r="L972" s="78" t="s">
        <v>692</v>
      </c>
      <c r="M972" s="39">
        <v>1.0</v>
      </c>
      <c r="N972" s="3" t="s">
        <v>502</v>
      </c>
      <c r="O972" s="3" t="s">
        <v>55</v>
      </c>
      <c r="P972" s="8"/>
      <c r="Q972" s="8"/>
      <c r="R972" s="8"/>
      <c r="S972" s="8"/>
      <c r="T972" s="8"/>
      <c r="U972" s="8"/>
      <c r="V972" s="8"/>
      <c r="W972" s="8"/>
      <c r="X972" s="8"/>
      <c r="Y972" s="8"/>
      <c r="Z972" s="8"/>
      <c r="AA972" s="8"/>
      <c r="AB972" s="8"/>
      <c r="AC972" s="8"/>
      <c r="AD972" s="8"/>
      <c r="AE972" s="8"/>
      <c r="AF972" s="8"/>
    </row>
    <row r="973" ht="12.0" customHeight="1">
      <c r="A973" s="7" t="s">
        <v>55</v>
      </c>
      <c r="B973" s="37">
        <v>42969.0</v>
      </c>
      <c r="C973" s="39">
        <v>2017.0</v>
      </c>
      <c r="D973" s="3" t="s">
        <v>72</v>
      </c>
      <c r="E973" s="3" t="s">
        <v>55</v>
      </c>
      <c r="F973" s="3" t="s">
        <v>55</v>
      </c>
      <c r="G973" s="8" t="s">
        <v>397</v>
      </c>
      <c r="H973" s="29">
        <v>1.0</v>
      </c>
      <c r="I973" s="8" t="s">
        <v>324</v>
      </c>
      <c r="J973" s="8" t="s">
        <v>325</v>
      </c>
      <c r="K973" s="29">
        <v>2.0</v>
      </c>
      <c r="L973" s="8" t="s">
        <v>764</v>
      </c>
      <c r="M973" s="39">
        <v>1.0</v>
      </c>
      <c r="N973" s="3" t="s">
        <v>502</v>
      </c>
      <c r="O973" s="3" t="s">
        <v>55</v>
      </c>
      <c r="P973" s="8" t="s">
        <v>815</v>
      </c>
      <c r="Q973" s="8"/>
      <c r="R973" s="8"/>
      <c r="S973" s="8"/>
      <c r="T973" s="8"/>
      <c r="U973" s="8"/>
      <c r="V973" s="8"/>
      <c r="W973" s="8"/>
      <c r="X973" s="8"/>
      <c r="Y973" s="8"/>
      <c r="Z973" s="8"/>
      <c r="AA973" s="8"/>
      <c r="AB973" s="8"/>
      <c r="AC973" s="8"/>
      <c r="AD973" s="8"/>
      <c r="AE973" s="8"/>
      <c r="AF973" s="8"/>
    </row>
    <row r="974" ht="12.0" customHeight="1">
      <c r="A974" s="7" t="s">
        <v>55</v>
      </c>
      <c r="B974" s="37">
        <v>42969.0</v>
      </c>
      <c r="C974" s="39">
        <v>2017.0</v>
      </c>
      <c r="D974" s="3" t="s">
        <v>72</v>
      </c>
      <c r="E974" s="3" t="s">
        <v>55</v>
      </c>
      <c r="F974" s="3" t="s">
        <v>55</v>
      </c>
      <c r="G974" s="8" t="s">
        <v>397</v>
      </c>
      <c r="H974" s="29">
        <v>1.0</v>
      </c>
      <c r="I974" s="55" t="s">
        <v>314</v>
      </c>
      <c r="J974" s="55" t="s">
        <v>315</v>
      </c>
      <c r="K974" s="29">
        <v>6.0</v>
      </c>
      <c r="L974" s="78" t="s">
        <v>692</v>
      </c>
      <c r="M974" s="39">
        <v>1.0</v>
      </c>
      <c r="N974" s="3" t="s">
        <v>502</v>
      </c>
      <c r="O974" s="3" t="s">
        <v>55</v>
      </c>
      <c r="P974" s="8"/>
      <c r="Q974" s="8"/>
      <c r="R974" s="8"/>
      <c r="S974" s="8"/>
      <c r="T974" s="8"/>
      <c r="U974" s="8"/>
      <c r="V974" s="8"/>
      <c r="W974" s="8"/>
      <c r="X974" s="8"/>
      <c r="Y974" s="8"/>
      <c r="Z974" s="8"/>
      <c r="AA974" s="8"/>
      <c r="AB974" s="8"/>
      <c r="AC974" s="8"/>
      <c r="AD974" s="8"/>
      <c r="AE974" s="8"/>
      <c r="AF974" s="8"/>
    </row>
    <row r="975" ht="12.0" customHeight="1">
      <c r="A975" s="7" t="s">
        <v>55</v>
      </c>
      <c r="B975" s="37">
        <v>42969.0</v>
      </c>
      <c r="C975" s="39">
        <v>2017.0</v>
      </c>
      <c r="D975" s="3" t="s">
        <v>72</v>
      </c>
      <c r="E975" s="3" t="s">
        <v>55</v>
      </c>
      <c r="F975" s="3" t="s">
        <v>55</v>
      </c>
      <c r="G975" s="8" t="s">
        <v>397</v>
      </c>
      <c r="H975" s="29">
        <v>2.0</v>
      </c>
      <c r="I975" s="8" t="s">
        <v>324</v>
      </c>
      <c r="J975" s="8" t="s">
        <v>325</v>
      </c>
      <c r="K975" s="29">
        <v>5.0</v>
      </c>
      <c r="L975" s="8" t="s">
        <v>764</v>
      </c>
      <c r="M975" s="39">
        <v>1.0</v>
      </c>
      <c r="N975" s="3" t="s">
        <v>502</v>
      </c>
      <c r="O975" s="3" t="s">
        <v>55</v>
      </c>
      <c r="P975" s="8" t="s">
        <v>815</v>
      </c>
      <c r="Q975" s="8"/>
      <c r="R975" s="8"/>
      <c r="S975" s="8"/>
      <c r="T975" s="8"/>
      <c r="U975" s="8"/>
      <c r="V975" s="8"/>
      <c r="W975" s="8"/>
      <c r="X975" s="8"/>
      <c r="Y975" s="8"/>
      <c r="Z975" s="8"/>
      <c r="AA975" s="8"/>
      <c r="AB975" s="8"/>
      <c r="AC975" s="8"/>
      <c r="AD975" s="8"/>
      <c r="AE975" s="8"/>
      <c r="AF975" s="8"/>
    </row>
    <row r="976" ht="12.0" customHeight="1">
      <c r="A976" s="7" t="s">
        <v>55</v>
      </c>
      <c r="B976" s="37">
        <v>42969.0</v>
      </c>
      <c r="C976" s="39">
        <v>2017.0</v>
      </c>
      <c r="D976" s="3" t="s">
        <v>72</v>
      </c>
      <c r="E976" s="3" t="s">
        <v>55</v>
      </c>
      <c r="F976" s="3" t="s">
        <v>55</v>
      </c>
      <c r="G976" s="8" t="s">
        <v>397</v>
      </c>
      <c r="H976" s="29">
        <v>2.0</v>
      </c>
      <c r="I976" s="55" t="s">
        <v>328</v>
      </c>
      <c r="J976" s="55" t="s">
        <v>329</v>
      </c>
      <c r="K976" s="29">
        <v>1.0</v>
      </c>
      <c r="L976" s="78" t="s">
        <v>692</v>
      </c>
      <c r="M976" s="39">
        <v>1.0</v>
      </c>
      <c r="N976" s="3" t="s">
        <v>502</v>
      </c>
      <c r="O976" s="3" t="s">
        <v>55</v>
      </c>
      <c r="P976" s="8"/>
      <c r="Q976" s="8"/>
      <c r="R976" s="8"/>
      <c r="S976" s="8"/>
      <c r="T976" s="8"/>
      <c r="U976" s="8"/>
      <c r="V976" s="8"/>
      <c r="W976" s="8"/>
      <c r="X976" s="8"/>
      <c r="Y976" s="8"/>
      <c r="Z976" s="8"/>
      <c r="AA976" s="8"/>
      <c r="AB976" s="8"/>
      <c r="AC976" s="8"/>
      <c r="AD976" s="8"/>
      <c r="AE976" s="8"/>
      <c r="AF976" s="8"/>
    </row>
    <row r="977" ht="12.0" customHeight="1">
      <c r="A977" s="7" t="s">
        <v>55</v>
      </c>
      <c r="B977" s="37">
        <v>42969.0</v>
      </c>
      <c r="C977" s="39">
        <v>2017.0</v>
      </c>
      <c r="D977" s="3" t="s">
        <v>72</v>
      </c>
      <c r="E977" s="3" t="s">
        <v>55</v>
      </c>
      <c r="F977" s="3" t="s">
        <v>55</v>
      </c>
      <c r="G977" s="8" t="s">
        <v>397</v>
      </c>
      <c r="H977" s="29">
        <v>2.0</v>
      </c>
      <c r="I977" s="55" t="s">
        <v>314</v>
      </c>
      <c r="J977" s="55" t="s">
        <v>315</v>
      </c>
      <c r="K977" s="29">
        <v>2.0</v>
      </c>
      <c r="L977" s="78" t="s">
        <v>692</v>
      </c>
      <c r="M977" s="39">
        <v>1.0</v>
      </c>
      <c r="N977" s="3" t="s">
        <v>502</v>
      </c>
      <c r="O977" s="3" t="s">
        <v>55</v>
      </c>
      <c r="P977" s="8"/>
      <c r="Q977" s="8"/>
      <c r="R977" s="8"/>
      <c r="S977" s="8"/>
      <c r="T977" s="8"/>
      <c r="U977" s="8"/>
      <c r="V977" s="8"/>
      <c r="W977" s="8"/>
      <c r="X977" s="8"/>
      <c r="Y977" s="8"/>
      <c r="Z977" s="8"/>
      <c r="AA977" s="8"/>
      <c r="AB977" s="8"/>
      <c r="AC977" s="8"/>
      <c r="AD977" s="8"/>
      <c r="AE977" s="8"/>
      <c r="AF977" s="8"/>
    </row>
    <row r="978" ht="12.0" customHeight="1">
      <c r="A978" s="7" t="s">
        <v>55</v>
      </c>
      <c r="B978" s="37">
        <v>42971.0</v>
      </c>
      <c r="C978" s="39">
        <v>2017.0</v>
      </c>
      <c r="D978" s="3" t="s">
        <v>72</v>
      </c>
      <c r="E978" s="3" t="s">
        <v>55</v>
      </c>
      <c r="F978" s="3" t="s">
        <v>55</v>
      </c>
      <c r="G978" s="8" t="s">
        <v>374</v>
      </c>
      <c r="H978" s="29">
        <v>1.0</v>
      </c>
      <c r="I978" s="8" t="s">
        <v>324</v>
      </c>
      <c r="J978" s="8" t="s">
        <v>325</v>
      </c>
      <c r="K978" s="29">
        <v>1.0</v>
      </c>
      <c r="L978" s="8" t="s">
        <v>764</v>
      </c>
      <c r="M978" s="39">
        <v>1.0</v>
      </c>
      <c r="N978" s="3" t="s">
        <v>502</v>
      </c>
      <c r="O978" s="3" t="s">
        <v>55</v>
      </c>
      <c r="P978" s="8" t="s">
        <v>815</v>
      </c>
      <c r="Q978" s="8"/>
      <c r="R978" s="8"/>
      <c r="S978" s="8"/>
      <c r="T978" s="8"/>
      <c r="U978" s="8"/>
      <c r="V978" s="8"/>
      <c r="W978" s="8"/>
      <c r="X978" s="8"/>
      <c r="Y978" s="8"/>
      <c r="Z978" s="8"/>
      <c r="AA978" s="8"/>
      <c r="AB978" s="8"/>
      <c r="AC978" s="8"/>
      <c r="AD978" s="8"/>
      <c r="AE978" s="8"/>
      <c r="AF978" s="8"/>
    </row>
    <row r="979" ht="12.0" customHeight="1">
      <c r="A979" s="7" t="s">
        <v>55</v>
      </c>
      <c r="B979" s="37">
        <v>42971.0</v>
      </c>
      <c r="C979" s="39">
        <v>2017.0</v>
      </c>
      <c r="D979" s="3" t="s">
        <v>72</v>
      </c>
      <c r="E979" s="3" t="s">
        <v>55</v>
      </c>
      <c r="F979" s="3" t="s">
        <v>55</v>
      </c>
      <c r="G979" s="8" t="s">
        <v>374</v>
      </c>
      <c r="H979" s="29">
        <v>1.0</v>
      </c>
      <c r="I979" s="55" t="s">
        <v>314</v>
      </c>
      <c r="J979" s="55" t="s">
        <v>315</v>
      </c>
      <c r="K979" s="29">
        <v>55.0</v>
      </c>
      <c r="L979" s="78" t="s">
        <v>692</v>
      </c>
      <c r="M979" s="39">
        <v>1.0</v>
      </c>
      <c r="N979" s="3" t="s">
        <v>54</v>
      </c>
      <c r="O979" s="3">
        <v>0.5</v>
      </c>
      <c r="P979" s="8"/>
      <c r="Q979" s="8"/>
      <c r="R979" s="8"/>
      <c r="S979" s="8"/>
      <c r="T979" s="8"/>
      <c r="U979" s="8"/>
      <c r="V979" s="8"/>
      <c r="W979" s="8"/>
      <c r="X979" s="8"/>
      <c r="Y979" s="8"/>
      <c r="Z979" s="8"/>
      <c r="AA979" s="8"/>
      <c r="AB979" s="8"/>
      <c r="AC979" s="8"/>
      <c r="AD979" s="8"/>
      <c r="AE979" s="8"/>
      <c r="AF979" s="8"/>
    </row>
    <row r="980" ht="12.0" customHeight="1">
      <c r="A980" s="7" t="s">
        <v>55</v>
      </c>
      <c r="B980" s="37">
        <v>42971.0</v>
      </c>
      <c r="C980" s="39">
        <v>2017.0</v>
      </c>
      <c r="D980" s="3" t="s">
        <v>72</v>
      </c>
      <c r="E980" s="3" t="s">
        <v>55</v>
      </c>
      <c r="F980" s="3" t="s">
        <v>55</v>
      </c>
      <c r="G980" s="8" t="s">
        <v>374</v>
      </c>
      <c r="H980" s="29">
        <v>1.0</v>
      </c>
      <c r="I980" s="8" t="s">
        <v>59</v>
      </c>
      <c r="J980" s="3" t="s">
        <v>60</v>
      </c>
      <c r="K980" s="29">
        <v>49.0</v>
      </c>
      <c r="L980" s="78" t="s">
        <v>817</v>
      </c>
      <c r="M980" s="3">
        <v>1.0</v>
      </c>
      <c r="N980" s="3" t="s">
        <v>502</v>
      </c>
      <c r="O980" s="3" t="s">
        <v>55</v>
      </c>
      <c r="P980" s="8"/>
      <c r="Q980" s="8"/>
      <c r="R980" s="8"/>
      <c r="S980" s="8"/>
      <c r="T980" s="8"/>
      <c r="U980" s="8"/>
      <c r="V980" s="8"/>
      <c r="W980" s="8"/>
      <c r="X980" s="8"/>
      <c r="Y980" s="8"/>
      <c r="Z980" s="8"/>
      <c r="AA980" s="8"/>
      <c r="AB980" s="8"/>
      <c r="AC980" s="8"/>
      <c r="AD980" s="8"/>
      <c r="AE980" s="8"/>
      <c r="AF980" s="8"/>
    </row>
    <row r="981" ht="12.0" customHeight="1">
      <c r="A981" s="7" t="s">
        <v>55</v>
      </c>
      <c r="B981" s="37">
        <v>42971.0</v>
      </c>
      <c r="C981" s="39">
        <v>2017.0</v>
      </c>
      <c r="D981" s="3" t="s">
        <v>72</v>
      </c>
      <c r="E981" s="3" t="s">
        <v>55</v>
      </c>
      <c r="F981" s="3" t="s">
        <v>55</v>
      </c>
      <c r="G981" s="8" t="s">
        <v>374</v>
      </c>
      <c r="H981" s="29">
        <v>1.0</v>
      </c>
      <c r="I981" s="8" t="s">
        <v>59</v>
      </c>
      <c r="J981" s="3" t="s">
        <v>60</v>
      </c>
      <c r="K981" s="29">
        <v>1.0</v>
      </c>
      <c r="L981" s="78" t="s">
        <v>692</v>
      </c>
      <c r="M981" s="3">
        <v>1.0</v>
      </c>
      <c r="N981" s="3" t="s">
        <v>54</v>
      </c>
      <c r="O981" s="3">
        <v>0.5</v>
      </c>
      <c r="P981" s="8"/>
      <c r="Q981" s="8"/>
      <c r="R981" s="8"/>
      <c r="S981" s="8"/>
      <c r="T981" s="8"/>
      <c r="U981" s="8"/>
      <c r="V981" s="8"/>
      <c r="W981" s="8"/>
      <c r="X981" s="8"/>
      <c r="Y981" s="8"/>
      <c r="Z981" s="8"/>
      <c r="AA981" s="8"/>
      <c r="AB981" s="8"/>
      <c r="AC981" s="8"/>
      <c r="AD981" s="8"/>
      <c r="AE981" s="8"/>
      <c r="AF981" s="8"/>
    </row>
    <row r="982" ht="12.0" customHeight="1">
      <c r="A982" s="7" t="s">
        <v>55</v>
      </c>
      <c r="B982" s="37">
        <v>42971.0</v>
      </c>
      <c r="C982" s="39">
        <v>2017.0</v>
      </c>
      <c r="D982" s="3" t="s">
        <v>72</v>
      </c>
      <c r="E982" s="3" t="s">
        <v>55</v>
      </c>
      <c r="F982" s="3" t="s">
        <v>55</v>
      </c>
      <c r="G982" s="8" t="s">
        <v>374</v>
      </c>
      <c r="H982" s="29">
        <v>1.0</v>
      </c>
      <c r="I982" s="8" t="s">
        <v>105</v>
      </c>
      <c r="J982" s="3" t="s">
        <v>106</v>
      </c>
      <c r="K982" s="29">
        <v>1.0</v>
      </c>
      <c r="L982" s="78" t="s">
        <v>692</v>
      </c>
      <c r="M982" s="3">
        <v>1.0</v>
      </c>
      <c r="N982" s="3" t="s">
        <v>502</v>
      </c>
      <c r="O982" s="3" t="s">
        <v>55</v>
      </c>
      <c r="P982" s="8"/>
      <c r="Q982" s="8"/>
      <c r="R982" s="8"/>
      <c r="S982" s="8"/>
      <c r="T982" s="8"/>
      <c r="U982" s="8"/>
      <c r="V982" s="8"/>
      <c r="W982" s="8"/>
      <c r="X982" s="8"/>
      <c r="Y982" s="8"/>
      <c r="Z982" s="8"/>
      <c r="AA982" s="8"/>
      <c r="AB982" s="8"/>
      <c r="AC982" s="8"/>
      <c r="AD982" s="8"/>
      <c r="AE982" s="8"/>
      <c r="AF982" s="8"/>
    </row>
    <row r="983" ht="12.0" customHeight="1">
      <c r="A983" s="7" t="s">
        <v>55</v>
      </c>
      <c r="B983" s="37">
        <v>42971.0</v>
      </c>
      <c r="C983" s="39">
        <v>2017.0</v>
      </c>
      <c r="D983" s="3" t="s">
        <v>72</v>
      </c>
      <c r="E983" s="3" t="s">
        <v>55</v>
      </c>
      <c r="F983" s="3" t="s">
        <v>55</v>
      </c>
      <c r="G983" s="8" t="s">
        <v>374</v>
      </c>
      <c r="H983" s="29">
        <v>1.0</v>
      </c>
      <c r="I983" s="8" t="s">
        <v>324</v>
      </c>
      <c r="J983" s="8" t="s">
        <v>325</v>
      </c>
      <c r="K983" s="29">
        <v>18.0</v>
      </c>
      <c r="L983" s="8" t="s">
        <v>764</v>
      </c>
      <c r="M983" s="39">
        <v>1.0</v>
      </c>
      <c r="N983" s="3" t="s">
        <v>502</v>
      </c>
      <c r="O983" s="3" t="s">
        <v>55</v>
      </c>
      <c r="P983" s="8" t="s">
        <v>815</v>
      </c>
      <c r="Q983" s="8"/>
      <c r="R983" s="8"/>
      <c r="S983" s="8"/>
      <c r="T983" s="8"/>
      <c r="U983" s="8"/>
      <c r="V983" s="8"/>
      <c r="W983" s="8"/>
      <c r="X983" s="8"/>
      <c r="Y983" s="8"/>
      <c r="Z983" s="8"/>
      <c r="AA983" s="8"/>
      <c r="AB983" s="8"/>
      <c r="AC983" s="8"/>
      <c r="AD983" s="8"/>
      <c r="AE983" s="8"/>
      <c r="AF983" s="8"/>
    </row>
    <row r="984" ht="12.0" customHeight="1">
      <c r="A984" s="7" t="s">
        <v>55</v>
      </c>
      <c r="B984" s="37">
        <v>42971.0</v>
      </c>
      <c r="C984" s="39">
        <v>2017.0</v>
      </c>
      <c r="D984" s="3" t="s">
        <v>72</v>
      </c>
      <c r="E984" s="3" t="s">
        <v>55</v>
      </c>
      <c r="F984" s="3" t="s">
        <v>55</v>
      </c>
      <c r="G984" s="8" t="s">
        <v>374</v>
      </c>
      <c r="H984" s="29">
        <v>1.0</v>
      </c>
      <c r="I984" s="8" t="s">
        <v>113</v>
      </c>
      <c r="J984" s="3" t="s">
        <v>114</v>
      </c>
      <c r="K984" s="29">
        <v>258.0</v>
      </c>
      <c r="L984" s="78" t="s">
        <v>818</v>
      </c>
      <c r="M984" s="3">
        <v>1.0</v>
      </c>
      <c r="N984" s="3" t="s">
        <v>54</v>
      </c>
      <c r="O984" s="3">
        <f>1/8</f>
        <v>0.125</v>
      </c>
      <c r="P984" s="8"/>
      <c r="Q984" s="8"/>
      <c r="R984" s="8"/>
      <c r="S984" s="8"/>
      <c r="T984" s="8"/>
      <c r="U984" s="8"/>
      <c r="V984" s="8"/>
      <c r="W984" s="8"/>
      <c r="X984" s="8"/>
      <c r="Y984" s="8"/>
      <c r="Z984" s="8"/>
      <c r="AA984" s="8"/>
      <c r="AB984" s="8"/>
      <c r="AC984" s="8"/>
      <c r="AD984" s="8"/>
      <c r="AE984" s="8"/>
      <c r="AF984" s="8"/>
    </row>
    <row r="985" ht="12.0" customHeight="1">
      <c r="A985" s="7" t="s">
        <v>55</v>
      </c>
      <c r="B985" s="37">
        <v>42971.0</v>
      </c>
      <c r="C985" s="39">
        <v>2017.0</v>
      </c>
      <c r="D985" s="3" t="s">
        <v>72</v>
      </c>
      <c r="E985" s="3" t="s">
        <v>55</v>
      </c>
      <c r="F985" s="3" t="s">
        <v>55</v>
      </c>
      <c r="G985" s="8" t="s">
        <v>374</v>
      </c>
      <c r="H985" s="29">
        <v>2.0</v>
      </c>
      <c r="I985" s="3" t="s">
        <v>235</v>
      </c>
      <c r="J985" s="3" t="s">
        <v>236</v>
      </c>
      <c r="K985" s="29">
        <v>86.0</v>
      </c>
      <c r="L985" s="78" t="s">
        <v>819</v>
      </c>
      <c r="M985" s="39">
        <v>1.0</v>
      </c>
      <c r="N985" s="3" t="s">
        <v>502</v>
      </c>
      <c r="O985" s="3" t="s">
        <v>55</v>
      </c>
      <c r="P985" s="8"/>
      <c r="Q985" s="8"/>
      <c r="R985" s="8"/>
      <c r="S985" s="8"/>
      <c r="T985" s="8"/>
      <c r="U985" s="8"/>
      <c r="V985" s="8"/>
      <c r="W985" s="8"/>
      <c r="X985" s="8"/>
      <c r="Y985" s="8"/>
      <c r="Z985" s="8"/>
      <c r="AA985" s="8"/>
      <c r="AB985" s="8"/>
      <c r="AC985" s="8"/>
      <c r="AD985" s="8"/>
      <c r="AE985" s="8"/>
      <c r="AF985" s="8"/>
    </row>
    <row r="986" ht="12.0" customHeight="1">
      <c r="A986" s="7" t="s">
        <v>55</v>
      </c>
      <c r="B986" s="37">
        <v>42971.0</v>
      </c>
      <c r="C986" s="39">
        <v>2017.0</v>
      </c>
      <c r="D986" s="3" t="s">
        <v>72</v>
      </c>
      <c r="E986" s="3" t="s">
        <v>55</v>
      </c>
      <c r="F986" s="3" t="s">
        <v>55</v>
      </c>
      <c r="G986" s="8" t="s">
        <v>374</v>
      </c>
      <c r="H986" s="29">
        <v>2.0</v>
      </c>
      <c r="I986" s="55" t="s">
        <v>314</v>
      </c>
      <c r="J986" s="55" t="s">
        <v>315</v>
      </c>
      <c r="K986" s="29">
        <v>27.0</v>
      </c>
      <c r="L986" s="78" t="s">
        <v>692</v>
      </c>
      <c r="M986" s="39">
        <v>1.0</v>
      </c>
      <c r="N986" s="3" t="s">
        <v>502</v>
      </c>
      <c r="O986" s="3" t="s">
        <v>55</v>
      </c>
      <c r="P986" s="8"/>
      <c r="Q986" s="8"/>
      <c r="R986" s="8"/>
      <c r="S986" s="8"/>
      <c r="T986" s="8"/>
      <c r="U986" s="8"/>
      <c r="V986" s="8"/>
      <c r="W986" s="8"/>
      <c r="X986" s="8"/>
      <c r="Y986" s="8"/>
      <c r="Z986" s="8"/>
      <c r="AA986" s="8"/>
      <c r="AB986" s="8"/>
      <c r="AC986" s="8"/>
      <c r="AD986" s="8"/>
      <c r="AE986" s="8"/>
      <c r="AF986" s="8"/>
    </row>
    <row r="987" ht="12.0" customHeight="1">
      <c r="A987" s="7" t="s">
        <v>55</v>
      </c>
      <c r="B987" s="37">
        <v>42971.0</v>
      </c>
      <c r="C987" s="39">
        <v>2017.0</v>
      </c>
      <c r="D987" s="3" t="s">
        <v>72</v>
      </c>
      <c r="E987" s="3" t="s">
        <v>55</v>
      </c>
      <c r="F987" s="3" t="s">
        <v>55</v>
      </c>
      <c r="G987" s="8" t="s">
        <v>374</v>
      </c>
      <c r="H987" s="29">
        <v>2.0</v>
      </c>
      <c r="I987" s="8" t="s">
        <v>113</v>
      </c>
      <c r="J987" s="3" t="s">
        <v>114</v>
      </c>
      <c r="K987" s="29">
        <v>68.0</v>
      </c>
      <c r="L987" s="78" t="s">
        <v>820</v>
      </c>
      <c r="M987" s="3">
        <v>1.0</v>
      </c>
      <c r="N987" s="3" t="s">
        <v>502</v>
      </c>
      <c r="O987" s="3" t="s">
        <v>55</v>
      </c>
      <c r="P987" s="8"/>
      <c r="Q987" s="8"/>
      <c r="R987" s="8"/>
      <c r="S987" s="8"/>
      <c r="T987" s="8"/>
      <c r="U987" s="8"/>
      <c r="V987" s="8"/>
      <c r="W987" s="8"/>
      <c r="X987" s="8"/>
      <c r="Y987" s="8"/>
      <c r="Z987" s="8"/>
      <c r="AA987" s="8"/>
      <c r="AB987" s="8"/>
      <c r="AC987" s="8"/>
      <c r="AD987" s="8"/>
      <c r="AE987" s="8"/>
      <c r="AF987" s="8"/>
    </row>
    <row r="988" ht="12.0" customHeight="1">
      <c r="A988" s="7" t="s">
        <v>55</v>
      </c>
      <c r="B988" s="37">
        <v>42971.0</v>
      </c>
      <c r="C988" s="39">
        <v>2017.0</v>
      </c>
      <c r="D988" s="3" t="s">
        <v>72</v>
      </c>
      <c r="E988" s="3" t="s">
        <v>55</v>
      </c>
      <c r="F988" s="3" t="s">
        <v>55</v>
      </c>
      <c r="G988" s="8" t="s">
        <v>374</v>
      </c>
      <c r="H988" s="29">
        <v>2.0</v>
      </c>
      <c r="I988" s="8" t="s">
        <v>307</v>
      </c>
      <c r="J988" s="3" t="s">
        <v>308</v>
      </c>
      <c r="K988" s="29">
        <v>1.0</v>
      </c>
      <c r="L988" s="78" t="s">
        <v>692</v>
      </c>
      <c r="M988" s="39">
        <v>1.0</v>
      </c>
      <c r="N988" s="3" t="s">
        <v>502</v>
      </c>
      <c r="O988" s="3" t="s">
        <v>55</v>
      </c>
      <c r="P988" s="8"/>
      <c r="Q988" s="8"/>
      <c r="R988" s="8"/>
      <c r="S988" s="8"/>
      <c r="T988" s="8"/>
      <c r="U988" s="8"/>
      <c r="V988" s="8"/>
      <c r="W988" s="8"/>
      <c r="X988" s="8"/>
      <c r="Y988" s="8"/>
      <c r="Z988" s="8"/>
      <c r="AA988" s="8"/>
      <c r="AB988" s="8"/>
      <c r="AC988" s="8"/>
      <c r="AD988" s="8"/>
      <c r="AE988" s="8"/>
      <c r="AF988" s="8"/>
    </row>
    <row r="989" ht="12.0" customHeight="1">
      <c r="A989" s="7" t="s">
        <v>55</v>
      </c>
      <c r="B989" s="37">
        <v>42971.0</v>
      </c>
      <c r="C989" s="39">
        <v>2017.0</v>
      </c>
      <c r="D989" s="3" t="s">
        <v>72</v>
      </c>
      <c r="E989" s="3" t="s">
        <v>55</v>
      </c>
      <c r="F989" s="3" t="s">
        <v>55</v>
      </c>
      <c r="G989" s="8" t="s">
        <v>374</v>
      </c>
      <c r="H989" s="29">
        <v>2.0</v>
      </c>
      <c r="I989" s="8" t="s">
        <v>324</v>
      </c>
      <c r="J989" s="8" t="s">
        <v>325</v>
      </c>
      <c r="K989" s="29">
        <v>9.0</v>
      </c>
      <c r="L989" s="8" t="s">
        <v>764</v>
      </c>
      <c r="M989" s="39">
        <v>1.0</v>
      </c>
      <c r="N989" s="3" t="s">
        <v>502</v>
      </c>
      <c r="O989" s="3" t="s">
        <v>55</v>
      </c>
      <c r="P989" s="8" t="s">
        <v>815</v>
      </c>
      <c r="Q989" s="8"/>
      <c r="R989" s="8"/>
      <c r="S989" s="8"/>
      <c r="T989" s="8"/>
      <c r="U989" s="8"/>
      <c r="V989" s="8"/>
      <c r="W989" s="8"/>
      <c r="X989" s="8"/>
      <c r="Y989" s="8"/>
      <c r="Z989" s="8"/>
      <c r="AA989" s="8"/>
      <c r="AB989" s="8"/>
      <c r="AC989" s="8"/>
      <c r="AD989" s="8"/>
      <c r="AE989" s="8"/>
      <c r="AF989" s="8"/>
    </row>
    <row r="990" ht="12.0" customHeight="1">
      <c r="A990" s="7" t="s">
        <v>55</v>
      </c>
      <c r="B990" s="37">
        <v>42971.0</v>
      </c>
      <c r="C990" s="39">
        <v>2017.0</v>
      </c>
      <c r="D990" s="3" t="s">
        <v>72</v>
      </c>
      <c r="E990" s="3" t="s">
        <v>55</v>
      </c>
      <c r="F990" s="3" t="s">
        <v>55</v>
      </c>
      <c r="G990" s="8" t="s">
        <v>374</v>
      </c>
      <c r="H990" s="29">
        <v>2.0</v>
      </c>
      <c r="I990" s="8" t="s">
        <v>59</v>
      </c>
      <c r="J990" s="3" t="s">
        <v>60</v>
      </c>
      <c r="K990" s="29">
        <v>1.0</v>
      </c>
      <c r="L990" s="78" t="s">
        <v>692</v>
      </c>
      <c r="M990" s="3">
        <v>1.0</v>
      </c>
      <c r="N990" s="3" t="s">
        <v>502</v>
      </c>
      <c r="O990" s="3" t="s">
        <v>55</v>
      </c>
      <c r="P990" s="8"/>
      <c r="Q990" s="8"/>
      <c r="R990" s="8"/>
      <c r="S990" s="8"/>
      <c r="T990" s="8"/>
      <c r="U990" s="8"/>
      <c r="V990" s="8"/>
      <c r="W990" s="8"/>
      <c r="X990" s="8"/>
      <c r="Y990" s="8"/>
      <c r="Z990" s="8"/>
      <c r="AA990" s="8"/>
      <c r="AB990" s="8"/>
      <c r="AC990" s="8"/>
      <c r="AD990" s="8"/>
      <c r="AE990" s="8"/>
      <c r="AF990" s="8"/>
    </row>
    <row r="991" ht="12.0" customHeight="1">
      <c r="A991" s="7" t="s">
        <v>55</v>
      </c>
      <c r="B991" s="37">
        <v>42971.0</v>
      </c>
      <c r="C991" s="39">
        <v>2017.0</v>
      </c>
      <c r="D991" s="3" t="s">
        <v>72</v>
      </c>
      <c r="E991" s="3" t="s">
        <v>55</v>
      </c>
      <c r="F991" s="3" t="s">
        <v>55</v>
      </c>
      <c r="G991" s="8" t="s">
        <v>376</v>
      </c>
      <c r="H991" s="29">
        <v>1.0</v>
      </c>
      <c r="I991" s="55" t="s">
        <v>314</v>
      </c>
      <c r="J991" s="55" t="s">
        <v>315</v>
      </c>
      <c r="K991" s="29">
        <v>2.0</v>
      </c>
      <c r="L991" s="78" t="s">
        <v>692</v>
      </c>
      <c r="M991" s="39">
        <v>1.0</v>
      </c>
      <c r="N991" s="3" t="s">
        <v>502</v>
      </c>
      <c r="O991" s="3" t="s">
        <v>55</v>
      </c>
      <c r="P991" s="8"/>
      <c r="Q991" s="8"/>
      <c r="R991" s="8"/>
      <c r="S991" s="8"/>
      <c r="T991" s="8"/>
      <c r="U991" s="8"/>
      <c r="V991" s="8"/>
      <c r="W991" s="8"/>
      <c r="X991" s="8"/>
      <c r="Y991" s="8"/>
      <c r="Z991" s="8"/>
      <c r="AA991" s="8"/>
      <c r="AB991" s="8"/>
      <c r="AC991" s="8"/>
      <c r="AD991" s="8"/>
      <c r="AE991" s="8"/>
      <c r="AF991" s="8"/>
    </row>
    <row r="992" ht="12.0" customHeight="1">
      <c r="A992" s="7" t="s">
        <v>55</v>
      </c>
      <c r="B992" s="37">
        <v>42971.0</v>
      </c>
      <c r="C992" s="39">
        <v>2017.0</v>
      </c>
      <c r="D992" s="3" t="s">
        <v>72</v>
      </c>
      <c r="E992" s="3" t="s">
        <v>55</v>
      </c>
      <c r="F992" s="3" t="s">
        <v>55</v>
      </c>
      <c r="G992" s="8" t="s">
        <v>376</v>
      </c>
      <c r="H992" s="29">
        <v>1.0</v>
      </c>
      <c r="I992" s="8" t="s">
        <v>113</v>
      </c>
      <c r="J992" s="3" t="s">
        <v>114</v>
      </c>
      <c r="K992" s="29">
        <v>157.0</v>
      </c>
      <c r="L992" s="78" t="s">
        <v>821</v>
      </c>
      <c r="M992" s="3">
        <v>1.0</v>
      </c>
      <c r="N992" s="3" t="s">
        <v>54</v>
      </c>
      <c r="O992" s="3">
        <f>1/8</f>
        <v>0.125</v>
      </c>
      <c r="P992" s="8"/>
      <c r="Q992" s="8"/>
      <c r="R992" s="8"/>
      <c r="S992" s="8"/>
      <c r="T992" s="8"/>
      <c r="U992" s="8"/>
      <c r="V992" s="8"/>
      <c r="W992" s="8"/>
      <c r="X992" s="8"/>
      <c r="Y992" s="8"/>
      <c r="Z992" s="8"/>
      <c r="AA992" s="8"/>
      <c r="AB992" s="8"/>
      <c r="AC992" s="8"/>
      <c r="AD992" s="8"/>
      <c r="AE992" s="8"/>
      <c r="AF992" s="8"/>
    </row>
    <row r="993" ht="12.0" customHeight="1">
      <c r="A993" s="7" t="s">
        <v>55</v>
      </c>
      <c r="B993" s="37">
        <v>42971.0</v>
      </c>
      <c r="C993" s="39">
        <v>2017.0</v>
      </c>
      <c r="D993" s="3" t="s">
        <v>72</v>
      </c>
      <c r="E993" s="3" t="s">
        <v>55</v>
      </c>
      <c r="F993" s="3" t="s">
        <v>55</v>
      </c>
      <c r="G993" s="8" t="s">
        <v>376</v>
      </c>
      <c r="H993" s="29">
        <v>2.0</v>
      </c>
      <c r="I993" s="55" t="s">
        <v>314</v>
      </c>
      <c r="J993" s="55" t="s">
        <v>315</v>
      </c>
      <c r="K993" s="29">
        <v>3.0</v>
      </c>
      <c r="L993" s="78" t="s">
        <v>692</v>
      </c>
      <c r="M993" s="39">
        <v>1.0</v>
      </c>
      <c r="N993" s="3" t="s">
        <v>502</v>
      </c>
      <c r="O993" s="3" t="s">
        <v>55</v>
      </c>
      <c r="P993" s="8"/>
      <c r="Q993" s="8"/>
      <c r="R993" s="8"/>
      <c r="S993" s="8"/>
      <c r="T993" s="8"/>
      <c r="U993" s="8"/>
      <c r="V993" s="8"/>
      <c r="W993" s="8"/>
      <c r="X993" s="8"/>
      <c r="Y993" s="8"/>
      <c r="Z993" s="8"/>
      <c r="AA993" s="8"/>
      <c r="AB993" s="8"/>
      <c r="AC993" s="8"/>
      <c r="AD993" s="8"/>
      <c r="AE993" s="8"/>
      <c r="AF993" s="8"/>
    </row>
    <row r="994" ht="12.0" customHeight="1">
      <c r="A994" s="7" t="s">
        <v>55</v>
      </c>
      <c r="B994" s="37">
        <v>42971.0</v>
      </c>
      <c r="C994" s="39">
        <v>2017.0</v>
      </c>
      <c r="D994" s="3" t="s">
        <v>72</v>
      </c>
      <c r="E994" s="3" t="s">
        <v>55</v>
      </c>
      <c r="F994" s="3" t="s">
        <v>55</v>
      </c>
      <c r="G994" s="8" t="s">
        <v>376</v>
      </c>
      <c r="H994" s="29">
        <v>2.0</v>
      </c>
      <c r="I994" s="8" t="s">
        <v>113</v>
      </c>
      <c r="J994" s="3" t="s">
        <v>114</v>
      </c>
      <c r="K994" s="29">
        <v>86.0</v>
      </c>
      <c r="L994" s="78" t="s">
        <v>822</v>
      </c>
      <c r="M994" s="3">
        <v>1.0</v>
      </c>
      <c r="N994" s="3" t="s">
        <v>54</v>
      </c>
      <c r="O994" s="3">
        <f>1/8</f>
        <v>0.125</v>
      </c>
      <c r="P994" s="8"/>
      <c r="Q994" s="8"/>
      <c r="R994" s="8"/>
      <c r="S994" s="8"/>
      <c r="T994" s="8"/>
      <c r="U994" s="8"/>
      <c r="V994" s="8"/>
      <c r="W994" s="8"/>
      <c r="X994" s="8"/>
      <c r="Y994" s="8"/>
      <c r="Z994" s="8"/>
      <c r="AA994" s="8"/>
      <c r="AB994" s="8"/>
      <c r="AC994" s="8"/>
      <c r="AD994" s="8"/>
      <c r="AE994" s="8"/>
      <c r="AF994" s="8"/>
    </row>
    <row r="995" ht="12.0" customHeight="1">
      <c r="A995" s="7" t="s">
        <v>55</v>
      </c>
      <c r="B995" s="37">
        <v>42971.0</v>
      </c>
      <c r="C995" s="39">
        <v>2017.0</v>
      </c>
      <c r="D995" s="3" t="s">
        <v>72</v>
      </c>
      <c r="E995" s="3" t="s">
        <v>55</v>
      </c>
      <c r="F995" s="3" t="s">
        <v>55</v>
      </c>
      <c r="G995" s="8" t="s">
        <v>377</v>
      </c>
      <c r="H995" s="29">
        <v>1.0</v>
      </c>
      <c r="I995" s="8" t="s">
        <v>324</v>
      </c>
      <c r="J995" s="8" t="s">
        <v>325</v>
      </c>
      <c r="K995" s="29">
        <v>1.0</v>
      </c>
      <c r="L995" s="8" t="s">
        <v>764</v>
      </c>
      <c r="M995" s="39">
        <v>1.0</v>
      </c>
      <c r="N995" s="3" t="s">
        <v>502</v>
      </c>
      <c r="O995" s="3" t="s">
        <v>55</v>
      </c>
      <c r="P995" s="8" t="s">
        <v>815</v>
      </c>
      <c r="Q995" s="8"/>
      <c r="R995" s="8"/>
      <c r="S995" s="8"/>
      <c r="T995" s="8"/>
      <c r="U995" s="8"/>
      <c r="V995" s="8"/>
      <c r="W995" s="8"/>
      <c r="X995" s="8"/>
      <c r="Y995" s="8"/>
      <c r="Z995" s="8"/>
      <c r="AA995" s="8"/>
      <c r="AB995" s="8"/>
      <c r="AC995" s="8"/>
      <c r="AD995" s="8"/>
      <c r="AE995" s="8"/>
      <c r="AF995" s="8"/>
    </row>
    <row r="996" ht="12.0" customHeight="1">
      <c r="A996" s="7" t="s">
        <v>55</v>
      </c>
      <c r="B996" s="37">
        <v>42971.0</v>
      </c>
      <c r="C996" s="39">
        <v>2017.0</v>
      </c>
      <c r="D996" s="3" t="s">
        <v>72</v>
      </c>
      <c r="E996" s="3" t="s">
        <v>55</v>
      </c>
      <c r="F996" s="3" t="s">
        <v>55</v>
      </c>
      <c r="G996" s="8" t="s">
        <v>377</v>
      </c>
      <c r="H996" s="29">
        <v>1.0</v>
      </c>
      <c r="I996" s="8" t="s">
        <v>265</v>
      </c>
      <c r="J996" s="8" t="s">
        <v>266</v>
      </c>
      <c r="K996" s="29">
        <v>3.0</v>
      </c>
      <c r="L996" s="78" t="s">
        <v>692</v>
      </c>
      <c r="M996" s="3">
        <v>1.0</v>
      </c>
      <c r="N996" s="3" t="s">
        <v>502</v>
      </c>
      <c r="O996" s="3" t="s">
        <v>55</v>
      </c>
      <c r="P996" s="8"/>
      <c r="Q996" s="8"/>
      <c r="R996" s="8"/>
      <c r="S996" s="8"/>
      <c r="T996" s="8"/>
      <c r="U996" s="8"/>
      <c r="V996" s="8"/>
      <c r="W996" s="8"/>
      <c r="X996" s="8"/>
      <c r="Y996" s="8"/>
      <c r="Z996" s="8"/>
      <c r="AA996" s="8"/>
      <c r="AB996" s="8"/>
      <c r="AC996" s="8"/>
      <c r="AD996" s="8"/>
      <c r="AE996" s="8"/>
      <c r="AF996" s="8"/>
    </row>
    <row r="997" ht="12.0" customHeight="1">
      <c r="A997" s="7" t="s">
        <v>55</v>
      </c>
      <c r="B997" s="37">
        <v>42971.0</v>
      </c>
      <c r="C997" s="39">
        <v>2017.0</v>
      </c>
      <c r="D997" s="3" t="s">
        <v>72</v>
      </c>
      <c r="E997" s="3" t="s">
        <v>55</v>
      </c>
      <c r="F997" s="3" t="s">
        <v>55</v>
      </c>
      <c r="G997" s="8" t="s">
        <v>377</v>
      </c>
      <c r="H997" s="29">
        <v>2.0</v>
      </c>
      <c r="I997" s="8" t="s">
        <v>113</v>
      </c>
      <c r="J997" s="3" t="s">
        <v>114</v>
      </c>
      <c r="K997" s="29">
        <v>2.0</v>
      </c>
      <c r="L997" s="78" t="s">
        <v>692</v>
      </c>
      <c r="M997" s="3">
        <v>1.0</v>
      </c>
      <c r="N997" s="3" t="s">
        <v>502</v>
      </c>
      <c r="O997" s="3" t="s">
        <v>55</v>
      </c>
      <c r="P997" s="8"/>
      <c r="Q997" s="8"/>
      <c r="R997" s="8"/>
      <c r="S997" s="8"/>
      <c r="T997" s="8"/>
      <c r="U997" s="8"/>
      <c r="V997" s="8"/>
      <c r="W997" s="8"/>
      <c r="X997" s="8"/>
      <c r="Y997" s="8"/>
      <c r="Z997" s="8"/>
      <c r="AA997" s="8"/>
      <c r="AB997" s="8"/>
      <c r="AC997" s="8"/>
      <c r="AD997" s="8"/>
      <c r="AE997" s="8"/>
      <c r="AF997" s="8"/>
    </row>
    <row r="998" ht="12.0" customHeight="1">
      <c r="A998" s="7" t="s">
        <v>55</v>
      </c>
      <c r="B998" s="37">
        <v>42971.0</v>
      </c>
      <c r="C998" s="39">
        <v>2017.0</v>
      </c>
      <c r="D998" s="3" t="s">
        <v>72</v>
      </c>
      <c r="E998" s="3" t="s">
        <v>55</v>
      </c>
      <c r="F998" s="3" t="s">
        <v>55</v>
      </c>
      <c r="G998" s="8" t="s">
        <v>401</v>
      </c>
      <c r="H998" s="29">
        <v>1.0</v>
      </c>
      <c r="I998" s="8" t="s">
        <v>265</v>
      </c>
      <c r="J998" s="8" t="s">
        <v>266</v>
      </c>
      <c r="K998" s="29">
        <v>3.0</v>
      </c>
      <c r="L998" s="78" t="s">
        <v>692</v>
      </c>
      <c r="M998" s="3">
        <v>1.0</v>
      </c>
      <c r="N998" s="3" t="s">
        <v>502</v>
      </c>
      <c r="O998" s="3" t="s">
        <v>55</v>
      </c>
      <c r="P998" s="8"/>
      <c r="Q998" s="8"/>
      <c r="R998" s="8"/>
      <c r="S998" s="8"/>
      <c r="T998" s="8"/>
      <c r="U998" s="8"/>
      <c r="V998" s="8"/>
      <c r="W998" s="8"/>
      <c r="X998" s="8"/>
      <c r="Y998" s="8"/>
      <c r="Z998" s="8"/>
      <c r="AA998" s="8"/>
      <c r="AB998" s="8"/>
      <c r="AC998" s="8"/>
      <c r="AD998" s="8"/>
      <c r="AE998" s="8"/>
      <c r="AF998" s="8"/>
    </row>
    <row r="999" ht="12.0" customHeight="1">
      <c r="A999" s="7" t="s">
        <v>55</v>
      </c>
      <c r="B999" s="37">
        <v>42971.0</v>
      </c>
      <c r="C999" s="39">
        <v>2017.0</v>
      </c>
      <c r="D999" s="3" t="s">
        <v>72</v>
      </c>
      <c r="E999" s="3" t="s">
        <v>55</v>
      </c>
      <c r="F999" s="3" t="s">
        <v>55</v>
      </c>
      <c r="G999" s="8" t="s">
        <v>411</v>
      </c>
      <c r="H999" s="29">
        <v>1.0</v>
      </c>
      <c r="I999" s="8" t="s">
        <v>324</v>
      </c>
      <c r="J999" s="8" t="s">
        <v>325</v>
      </c>
      <c r="K999" s="29">
        <v>4.0</v>
      </c>
      <c r="L999" s="8" t="s">
        <v>764</v>
      </c>
      <c r="M999" s="39">
        <v>1.0</v>
      </c>
      <c r="N999" s="3" t="s">
        <v>502</v>
      </c>
      <c r="O999" s="3" t="s">
        <v>55</v>
      </c>
      <c r="P999" s="8" t="s">
        <v>815</v>
      </c>
      <c r="Q999" s="8"/>
      <c r="R999" s="8"/>
      <c r="S999" s="8"/>
      <c r="T999" s="8"/>
      <c r="U999" s="8"/>
      <c r="V999" s="8"/>
      <c r="W999" s="8"/>
      <c r="X999" s="8"/>
      <c r="Y999" s="8"/>
      <c r="Z999" s="8"/>
      <c r="AA999" s="8"/>
      <c r="AB999" s="8"/>
      <c r="AC999" s="8"/>
      <c r="AD999" s="8"/>
      <c r="AE999" s="8"/>
      <c r="AF999" s="8"/>
    </row>
    <row r="1000" ht="12.0" customHeight="1">
      <c r="A1000" s="7" t="s">
        <v>55</v>
      </c>
      <c r="B1000" s="37">
        <v>42971.0</v>
      </c>
      <c r="C1000" s="39">
        <v>2017.0</v>
      </c>
      <c r="D1000" s="3" t="s">
        <v>72</v>
      </c>
      <c r="E1000" s="3" t="s">
        <v>55</v>
      </c>
      <c r="F1000" s="3" t="s">
        <v>55</v>
      </c>
      <c r="G1000" s="8" t="s">
        <v>411</v>
      </c>
      <c r="H1000" s="29">
        <v>1.0</v>
      </c>
      <c r="I1000" s="8" t="s">
        <v>265</v>
      </c>
      <c r="J1000" s="8" t="s">
        <v>266</v>
      </c>
      <c r="K1000" s="29">
        <v>22.0</v>
      </c>
      <c r="L1000" s="78" t="s">
        <v>692</v>
      </c>
      <c r="M1000" s="3">
        <v>1.0</v>
      </c>
      <c r="N1000" s="3" t="s">
        <v>502</v>
      </c>
      <c r="O1000" s="3" t="s">
        <v>55</v>
      </c>
      <c r="P1000" s="8"/>
      <c r="Q1000" s="8"/>
      <c r="R1000" s="8"/>
      <c r="S1000" s="8"/>
      <c r="T1000" s="8"/>
      <c r="U1000" s="8"/>
      <c r="V1000" s="8"/>
      <c r="W1000" s="8"/>
      <c r="X1000" s="8"/>
      <c r="Y1000" s="8"/>
      <c r="Z1000" s="8"/>
      <c r="AA1000" s="8"/>
      <c r="AB1000" s="8"/>
      <c r="AC1000" s="8"/>
      <c r="AD1000" s="8"/>
      <c r="AE1000" s="8"/>
      <c r="AF1000" s="8"/>
    </row>
    <row r="1001" ht="12.0" customHeight="1">
      <c r="A1001" s="7" t="s">
        <v>55</v>
      </c>
      <c r="B1001" s="37">
        <v>42971.0</v>
      </c>
      <c r="C1001" s="39">
        <v>2017.0</v>
      </c>
      <c r="D1001" s="3" t="s">
        <v>72</v>
      </c>
      <c r="E1001" s="3" t="s">
        <v>55</v>
      </c>
      <c r="F1001" s="3" t="s">
        <v>55</v>
      </c>
      <c r="G1001" s="8" t="s">
        <v>411</v>
      </c>
      <c r="H1001" s="29">
        <v>1.0</v>
      </c>
      <c r="I1001" s="3" t="s">
        <v>311</v>
      </c>
      <c r="J1001" s="60" t="s">
        <v>312</v>
      </c>
      <c r="K1001" s="29">
        <v>1.0</v>
      </c>
      <c r="L1001" s="78" t="s">
        <v>692</v>
      </c>
      <c r="M1001" s="39">
        <v>1.0</v>
      </c>
      <c r="N1001" s="3" t="s">
        <v>502</v>
      </c>
      <c r="O1001" s="3" t="s">
        <v>55</v>
      </c>
      <c r="P1001" s="8"/>
      <c r="Q1001" s="8"/>
      <c r="R1001" s="8"/>
      <c r="S1001" s="8"/>
      <c r="T1001" s="8"/>
      <c r="U1001" s="8"/>
      <c r="V1001" s="8"/>
      <c r="W1001" s="8"/>
      <c r="X1001" s="8"/>
      <c r="Y1001" s="8"/>
      <c r="Z1001" s="8"/>
      <c r="AA1001" s="8"/>
      <c r="AB1001" s="8"/>
      <c r="AC1001" s="8"/>
      <c r="AD1001" s="8"/>
      <c r="AE1001" s="8"/>
      <c r="AF1001" s="8"/>
    </row>
    <row r="1002" ht="12.0" customHeight="1">
      <c r="A1002" s="7" t="s">
        <v>55</v>
      </c>
      <c r="B1002" s="37">
        <v>42971.0</v>
      </c>
      <c r="C1002" s="39">
        <v>2017.0</v>
      </c>
      <c r="D1002" s="3" t="s">
        <v>72</v>
      </c>
      <c r="E1002" s="3" t="s">
        <v>55</v>
      </c>
      <c r="F1002" s="3" t="s">
        <v>55</v>
      </c>
      <c r="G1002" s="8" t="s">
        <v>411</v>
      </c>
      <c r="H1002" s="29">
        <v>1.0</v>
      </c>
      <c r="I1002" s="8" t="s">
        <v>105</v>
      </c>
      <c r="J1002" s="3" t="s">
        <v>106</v>
      </c>
      <c r="K1002" s="29">
        <v>1.0</v>
      </c>
      <c r="L1002" s="78" t="s">
        <v>692</v>
      </c>
      <c r="M1002" s="3">
        <v>1.0</v>
      </c>
      <c r="N1002" s="3" t="s">
        <v>502</v>
      </c>
      <c r="O1002" s="3" t="s">
        <v>55</v>
      </c>
      <c r="P1002" s="8"/>
      <c r="Q1002" s="8"/>
      <c r="R1002" s="8"/>
      <c r="S1002" s="8"/>
      <c r="T1002" s="8"/>
      <c r="U1002" s="8"/>
      <c r="V1002" s="8"/>
      <c r="W1002" s="8"/>
      <c r="X1002" s="8"/>
      <c r="Y1002" s="8"/>
      <c r="Z1002" s="8"/>
      <c r="AA1002" s="8"/>
      <c r="AB1002" s="8"/>
      <c r="AC1002" s="8"/>
      <c r="AD1002" s="8"/>
      <c r="AE1002" s="8"/>
      <c r="AF1002" s="8"/>
    </row>
    <row r="1003" ht="12.0" customHeight="1">
      <c r="A1003" s="7" t="s">
        <v>55</v>
      </c>
      <c r="B1003" s="37">
        <v>42971.0</v>
      </c>
      <c r="C1003" s="39">
        <v>2017.0</v>
      </c>
      <c r="D1003" s="3" t="s">
        <v>72</v>
      </c>
      <c r="E1003" s="3" t="s">
        <v>55</v>
      </c>
      <c r="F1003" s="3" t="s">
        <v>55</v>
      </c>
      <c r="G1003" s="8" t="s">
        <v>411</v>
      </c>
      <c r="H1003" s="29">
        <v>1.0</v>
      </c>
      <c r="I1003" s="8" t="s">
        <v>320</v>
      </c>
      <c r="J1003" s="8" t="s">
        <v>321</v>
      </c>
      <c r="K1003" s="29">
        <v>1.0</v>
      </c>
      <c r="L1003" s="78" t="s">
        <v>692</v>
      </c>
      <c r="M1003" s="39">
        <v>1.0</v>
      </c>
      <c r="N1003" s="3" t="s">
        <v>502</v>
      </c>
      <c r="O1003" s="3" t="s">
        <v>55</v>
      </c>
      <c r="P1003" s="8"/>
      <c r="Q1003" s="8"/>
      <c r="R1003" s="8"/>
      <c r="S1003" s="8"/>
      <c r="T1003" s="8"/>
      <c r="U1003" s="8"/>
      <c r="V1003" s="8"/>
      <c r="W1003" s="8"/>
      <c r="X1003" s="8"/>
      <c r="Y1003" s="8"/>
      <c r="Z1003" s="8"/>
      <c r="AA1003" s="8"/>
      <c r="AB1003" s="8"/>
      <c r="AC1003" s="8"/>
      <c r="AD1003" s="8"/>
      <c r="AE1003" s="8"/>
      <c r="AF1003" s="8"/>
    </row>
    <row r="1004" ht="12.0" customHeight="1">
      <c r="A1004" s="7" t="s">
        <v>55</v>
      </c>
      <c r="B1004" s="37">
        <v>42971.0</v>
      </c>
      <c r="C1004" s="39">
        <v>2017.0</v>
      </c>
      <c r="D1004" s="3" t="s">
        <v>72</v>
      </c>
      <c r="E1004" s="3" t="s">
        <v>55</v>
      </c>
      <c r="F1004" s="3" t="s">
        <v>55</v>
      </c>
      <c r="G1004" s="8" t="s">
        <v>411</v>
      </c>
      <c r="H1004" s="29">
        <v>2.0</v>
      </c>
      <c r="I1004" s="8" t="s">
        <v>324</v>
      </c>
      <c r="J1004" s="8" t="s">
        <v>325</v>
      </c>
      <c r="K1004" s="29">
        <v>5.0</v>
      </c>
      <c r="L1004" s="8" t="s">
        <v>764</v>
      </c>
      <c r="M1004" s="39">
        <v>1.0</v>
      </c>
      <c r="N1004" s="3" t="s">
        <v>502</v>
      </c>
      <c r="O1004" s="3" t="s">
        <v>55</v>
      </c>
      <c r="P1004" s="8" t="s">
        <v>815</v>
      </c>
      <c r="Q1004" s="8"/>
      <c r="R1004" s="8"/>
      <c r="S1004" s="8"/>
      <c r="T1004" s="8"/>
      <c r="U1004" s="8"/>
      <c r="V1004" s="8"/>
      <c r="W1004" s="8"/>
      <c r="X1004" s="8"/>
      <c r="Y1004" s="8"/>
      <c r="Z1004" s="8"/>
      <c r="AA1004" s="8"/>
      <c r="AB1004" s="8"/>
      <c r="AC1004" s="8"/>
      <c r="AD1004" s="8"/>
      <c r="AE1004" s="8"/>
      <c r="AF1004" s="8"/>
    </row>
    <row r="1005" ht="12.0" customHeight="1">
      <c r="A1005" s="7" t="s">
        <v>55</v>
      </c>
      <c r="B1005" s="37">
        <v>42971.0</v>
      </c>
      <c r="C1005" s="39">
        <v>2017.0</v>
      </c>
      <c r="D1005" s="3" t="s">
        <v>72</v>
      </c>
      <c r="E1005" s="3" t="s">
        <v>55</v>
      </c>
      <c r="F1005" s="3" t="s">
        <v>55</v>
      </c>
      <c r="G1005" s="8" t="s">
        <v>411</v>
      </c>
      <c r="H1005" s="29">
        <v>2.0</v>
      </c>
      <c r="I1005" s="8" t="s">
        <v>292</v>
      </c>
      <c r="J1005" s="8" t="s">
        <v>293</v>
      </c>
      <c r="K1005" s="29">
        <v>1.0</v>
      </c>
      <c r="L1005" s="78" t="s">
        <v>692</v>
      </c>
      <c r="M1005" s="39">
        <v>1.0</v>
      </c>
      <c r="N1005" s="3" t="s">
        <v>502</v>
      </c>
      <c r="O1005" s="3" t="s">
        <v>55</v>
      </c>
      <c r="P1005" s="8"/>
      <c r="Q1005" s="8"/>
      <c r="R1005" s="8"/>
      <c r="S1005" s="8"/>
      <c r="T1005" s="8"/>
      <c r="U1005" s="8"/>
      <c r="V1005" s="8"/>
      <c r="W1005" s="8"/>
      <c r="X1005" s="8"/>
      <c r="Y1005" s="8"/>
      <c r="Z1005" s="8"/>
      <c r="AA1005" s="8"/>
      <c r="AB1005" s="8"/>
      <c r="AC1005" s="8"/>
      <c r="AD1005" s="8"/>
      <c r="AE1005" s="8"/>
      <c r="AF1005" s="8"/>
    </row>
    <row r="1006" ht="12.0" customHeight="1">
      <c r="A1006" s="7" t="s">
        <v>55</v>
      </c>
      <c r="B1006" s="37">
        <v>42971.0</v>
      </c>
      <c r="C1006" s="39">
        <v>2017.0</v>
      </c>
      <c r="D1006" s="3" t="s">
        <v>72</v>
      </c>
      <c r="E1006" s="3" t="s">
        <v>55</v>
      </c>
      <c r="F1006" s="3" t="s">
        <v>55</v>
      </c>
      <c r="G1006" s="8" t="s">
        <v>411</v>
      </c>
      <c r="H1006" s="29">
        <v>2.0</v>
      </c>
      <c r="I1006" s="55" t="s">
        <v>314</v>
      </c>
      <c r="J1006" s="55" t="s">
        <v>315</v>
      </c>
      <c r="K1006" s="29">
        <v>6.0</v>
      </c>
      <c r="L1006" s="78" t="s">
        <v>692</v>
      </c>
      <c r="M1006" s="39">
        <v>1.0</v>
      </c>
      <c r="N1006" s="3" t="s">
        <v>502</v>
      </c>
      <c r="O1006" s="3" t="s">
        <v>55</v>
      </c>
      <c r="P1006" s="8"/>
      <c r="Q1006" s="8"/>
      <c r="R1006" s="8"/>
      <c r="S1006" s="8"/>
      <c r="T1006" s="8"/>
      <c r="U1006" s="8"/>
      <c r="V1006" s="8"/>
      <c r="W1006" s="8"/>
      <c r="X1006" s="8"/>
      <c r="Y1006" s="8"/>
      <c r="Z1006" s="8"/>
      <c r="AA1006" s="8"/>
      <c r="AB1006" s="8"/>
      <c r="AC1006" s="8"/>
      <c r="AD1006" s="8"/>
      <c r="AE1006" s="8"/>
      <c r="AF1006" s="8"/>
    </row>
    <row r="1007" ht="12.0" customHeight="1">
      <c r="A1007" s="7" t="s">
        <v>55</v>
      </c>
      <c r="B1007" s="37">
        <v>42971.0</v>
      </c>
      <c r="C1007" s="39">
        <v>2017.0</v>
      </c>
      <c r="D1007" s="3" t="s">
        <v>72</v>
      </c>
      <c r="E1007" s="3" t="s">
        <v>55</v>
      </c>
      <c r="F1007" s="3" t="s">
        <v>55</v>
      </c>
      <c r="G1007" s="8" t="s">
        <v>411</v>
      </c>
      <c r="H1007" s="29">
        <v>2.0</v>
      </c>
      <c r="I1007" s="8" t="s">
        <v>298</v>
      </c>
      <c r="J1007" s="8" t="s">
        <v>299</v>
      </c>
      <c r="K1007" s="29">
        <v>1.0</v>
      </c>
      <c r="L1007" s="78" t="s">
        <v>692</v>
      </c>
      <c r="M1007" s="39">
        <v>1.0</v>
      </c>
      <c r="N1007" s="3" t="s">
        <v>502</v>
      </c>
      <c r="O1007" s="3" t="s">
        <v>55</v>
      </c>
      <c r="P1007" s="8"/>
      <c r="Q1007" s="8"/>
      <c r="R1007" s="8"/>
      <c r="S1007" s="8"/>
      <c r="T1007" s="8"/>
      <c r="U1007" s="8"/>
      <c r="V1007" s="8"/>
      <c r="W1007" s="8"/>
      <c r="X1007" s="8"/>
      <c r="Y1007" s="8"/>
      <c r="Z1007" s="8"/>
      <c r="AA1007" s="8"/>
      <c r="AB1007" s="8"/>
      <c r="AC1007" s="8"/>
      <c r="AD1007" s="8"/>
      <c r="AE1007" s="8"/>
      <c r="AF1007" s="8"/>
    </row>
    <row r="1008" ht="12.0" customHeight="1">
      <c r="A1008" s="7" t="s">
        <v>55</v>
      </c>
      <c r="B1008" s="37">
        <v>42971.0</v>
      </c>
      <c r="C1008" s="39">
        <v>2017.0</v>
      </c>
      <c r="D1008" s="3" t="s">
        <v>72</v>
      </c>
      <c r="E1008" s="3" t="s">
        <v>55</v>
      </c>
      <c r="F1008" s="3" t="s">
        <v>55</v>
      </c>
      <c r="G1008" s="8" t="s">
        <v>411</v>
      </c>
      <c r="H1008" s="29">
        <v>2.0</v>
      </c>
      <c r="I1008" s="8" t="s">
        <v>349</v>
      </c>
      <c r="J1008" s="8" t="s">
        <v>350</v>
      </c>
      <c r="K1008" s="29">
        <v>3.0</v>
      </c>
      <c r="L1008" s="78" t="s">
        <v>692</v>
      </c>
      <c r="M1008" s="39">
        <v>1.0</v>
      </c>
      <c r="N1008" s="3" t="s">
        <v>502</v>
      </c>
      <c r="O1008" s="3" t="s">
        <v>55</v>
      </c>
      <c r="P1008" s="8"/>
      <c r="Q1008" s="8"/>
      <c r="R1008" s="8"/>
      <c r="S1008" s="8"/>
      <c r="T1008" s="8"/>
      <c r="U1008" s="8"/>
      <c r="V1008" s="8"/>
      <c r="W1008" s="8"/>
      <c r="X1008" s="8"/>
      <c r="Y1008" s="8"/>
      <c r="Z1008" s="8"/>
      <c r="AA1008" s="8"/>
      <c r="AB1008" s="8"/>
      <c r="AC1008" s="8"/>
      <c r="AD1008" s="8"/>
      <c r="AE1008" s="8"/>
      <c r="AF1008" s="8"/>
    </row>
    <row r="1009" ht="12.0" customHeight="1">
      <c r="A1009" s="7" t="s">
        <v>55</v>
      </c>
      <c r="B1009" s="37">
        <v>42971.0</v>
      </c>
      <c r="C1009" s="39">
        <v>2017.0</v>
      </c>
      <c r="D1009" s="3" t="s">
        <v>72</v>
      </c>
      <c r="E1009" s="3" t="s">
        <v>55</v>
      </c>
      <c r="F1009" s="3" t="s">
        <v>55</v>
      </c>
      <c r="G1009" s="8" t="s">
        <v>411</v>
      </c>
      <c r="H1009" s="29">
        <v>2.0</v>
      </c>
      <c r="I1009" s="55" t="s">
        <v>328</v>
      </c>
      <c r="J1009" s="55" t="s">
        <v>329</v>
      </c>
      <c r="K1009" s="29">
        <v>1.0</v>
      </c>
      <c r="L1009" s="78" t="s">
        <v>692</v>
      </c>
      <c r="M1009" s="39">
        <v>1.0</v>
      </c>
      <c r="N1009" s="3" t="s">
        <v>502</v>
      </c>
      <c r="O1009" s="3" t="s">
        <v>55</v>
      </c>
      <c r="P1009" s="8"/>
      <c r="Q1009" s="8"/>
      <c r="R1009" s="8"/>
      <c r="S1009" s="8"/>
      <c r="T1009" s="8"/>
      <c r="U1009" s="8"/>
      <c r="V1009" s="8"/>
      <c r="W1009" s="8"/>
      <c r="X1009" s="8"/>
      <c r="Y1009" s="8"/>
      <c r="Z1009" s="8"/>
      <c r="AA1009" s="8"/>
      <c r="AB1009" s="8"/>
      <c r="AC1009" s="8"/>
      <c r="AD1009" s="8"/>
      <c r="AE1009" s="8"/>
      <c r="AF1009" s="8"/>
    </row>
    <row r="1010" ht="12.0" customHeight="1">
      <c r="A1010" s="7" t="s">
        <v>55</v>
      </c>
      <c r="B1010" s="37">
        <v>42971.0</v>
      </c>
      <c r="C1010" s="39">
        <v>2017.0</v>
      </c>
      <c r="D1010" s="3" t="s">
        <v>72</v>
      </c>
      <c r="E1010" s="3" t="s">
        <v>55</v>
      </c>
      <c r="F1010" s="3" t="s">
        <v>55</v>
      </c>
      <c r="G1010" s="8" t="s">
        <v>411</v>
      </c>
      <c r="H1010" s="29">
        <v>2.0</v>
      </c>
      <c r="I1010" s="8" t="s">
        <v>265</v>
      </c>
      <c r="J1010" s="8" t="s">
        <v>266</v>
      </c>
      <c r="K1010" s="29">
        <v>13.0</v>
      </c>
      <c r="L1010" s="78" t="s">
        <v>692</v>
      </c>
      <c r="M1010" s="3">
        <v>1.0</v>
      </c>
      <c r="N1010" s="3" t="s">
        <v>54</v>
      </c>
      <c r="O1010" s="3">
        <v>0.5</v>
      </c>
      <c r="P1010" s="8"/>
      <c r="Q1010" s="8"/>
      <c r="R1010" s="8"/>
      <c r="S1010" s="8"/>
      <c r="T1010" s="8"/>
      <c r="U1010" s="8"/>
      <c r="V1010" s="8"/>
      <c r="W1010" s="8"/>
      <c r="X1010" s="8"/>
      <c r="Y1010" s="8"/>
      <c r="Z1010" s="8"/>
      <c r="AA1010" s="8"/>
      <c r="AB1010" s="8"/>
      <c r="AC1010" s="8"/>
      <c r="AD1010" s="8"/>
      <c r="AE1010" s="8"/>
      <c r="AF1010" s="8"/>
    </row>
    <row r="1011" ht="12.0" customHeight="1">
      <c r="A1011" s="7" t="s">
        <v>55</v>
      </c>
      <c r="B1011" s="37">
        <v>42971.0</v>
      </c>
      <c r="C1011" s="39">
        <v>2017.0</v>
      </c>
      <c r="D1011" s="3" t="s">
        <v>72</v>
      </c>
      <c r="E1011" s="3" t="s">
        <v>55</v>
      </c>
      <c r="F1011" s="3" t="s">
        <v>55</v>
      </c>
      <c r="G1011" s="8" t="s">
        <v>412</v>
      </c>
      <c r="H1011" s="29">
        <v>2.0</v>
      </c>
      <c r="I1011" s="8" t="s">
        <v>208</v>
      </c>
      <c r="J1011" s="8" t="s">
        <v>209</v>
      </c>
      <c r="K1011" s="29">
        <v>1.0</v>
      </c>
      <c r="L1011" s="78" t="s">
        <v>692</v>
      </c>
      <c r="M1011" s="3">
        <v>1.0</v>
      </c>
      <c r="N1011" s="3" t="s">
        <v>502</v>
      </c>
      <c r="O1011" s="3" t="s">
        <v>55</v>
      </c>
      <c r="P1011" s="8"/>
      <c r="Q1011" s="8"/>
      <c r="R1011" s="8"/>
      <c r="S1011" s="8"/>
      <c r="T1011" s="8"/>
      <c r="U1011" s="8"/>
      <c r="V1011" s="8"/>
      <c r="W1011" s="8"/>
      <c r="X1011" s="8"/>
      <c r="Y1011" s="8"/>
      <c r="Z1011" s="8"/>
      <c r="AA1011" s="8"/>
      <c r="AB1011" s="8"/>
      <c r="AC1011" s="8"/>
      <c r="AD1011" s="8"/>
      <c r="AE1011" s="8"/>
      <c r="AF1011" s="8"/>
    </row>
    <row r="1012" ht="12.0" customHeight="1">
      <c r="A1012" s="7" t="s">
        <v>55</v>
      </c>
      <c r="B1012" s="37">
        <v>42971.0</v>
      </c>
      <c r="C1012" s="39">
        <v>2017.0</v>
      </c>
      <c r="D1012" s="3" t="s">
        <v>72</v>
      </c>
      <c r="E1012" s="3" t="s">
        <v>55</v>
      </c>
      <c r="F1012" s="3" t="s">
        <v>55</v>
      </c>
      <c r="G1012" s="8" t="s">
        <v>413</v>
      </c>
      <c r="H1012" s="29">
        <v>1.0</v>
      </c>
      <c r="I1012" s="55" t="s">
        <v>314</v>
      </c>
      <c r="J1012" s="55" t="s">
        <v>315</v>
      </c>
      <c r="K1012" s="29">
        <v>1.0</v>
      </c>
      <c r="L1012" s="78" t="s">
        <v>692</v>
      </c>
      <c r="M1012" s="39">
        <v>1.0</v>
      </c>
      <c r="N1012" s="3" t="s">
        <v>502</v>
      </c>
      <c r="O1012" s="3" t="s">
        <v>55</v>
      </c>
      <c r="P1012" s="8"/>
      <c r="Q1012" s="8"/>
      <c r="R1012" s="8"/>
      <c r="S1012" s="8"/>
      <c r="T1012" s="8"/>
      <c r="U1012" s="8"/>
      <c r="V1012" s="8"/>
      <c r="W1012" s="8"/>
      <c r="X1012" s="8"/>
      <c r="Y1012" s="8"/>
      <c r="Z1012" s="8"/>
      <c r="AA1012" s="8"/>
      <c r="AB1012" s="8"/>
      <c r="AC1012" s="8"/>
      <c r="AD1012" s="8"/>
      <c r="AE1012" s="8"/>
      <c r="AF1012" s="8"/>
    </row>
    <row r="1013" ht="12.0" customHeight="1">
      <c r="A1013" s="7" t="s">
        <v>55</v>
      </c>
      <c r="B1013" s="37">
        <v>42971.0</v>
      </c>
      <c r="C1013" s="39">
        <v>2017.0</v>
      </c>
      <c r="D1013" s="3" t="s">
        <v>72</v>
      </c>
      <c r="E1013" s="3" t="s">
        <v>55</v>
      </c>
      <c r="F1013" s="3" t="s">
        <v>55</v>
      </c>
      <c r="G1013" s="8" t="s">
        <v>414</v>
      </c>
      <c r="H1013" s="29">
        <v>1.0</v>
      </c>
      <c r="I1013" s="55" t="s">
        <v>328</v>
      </c>
      <c r="J1013" s="55" t="s">
        <v>329</v>
      </c>
      <c r="K1013" s="29">
        <v>7.0</v>
      </c>
      <c r="L1013" s="78" t="s">
        <v>692</v>
      </c>
      <c r="M1013" s="39">
        <v>1.0</v>
      </c>
      <c r="N1013" s="3" t="s">
        <v>502</v>
      </c>
      <c r="O1013" s="3" t="s">
        <v>55</v>
      </c>
      <c r="P1013" s="8"/>
      <c r="Q1013" s="8"/>
      <c r="R1013" s="8"/>
      <c r="S1013" s="8"/>
      <c r="T1013" s="8"/>
      <c r="U1013" s="8"/>
      <c r="V1013" s="8"/>
      <c r="W1013" s="8"/>
      <c r="X1013" s="8"/>
      <c r="Y1013" s="8"/>
      <c r="Z1013" s="8"/>
      <c r="AA1013" s="8"/>
      <c r="AB1013" s="8"/>
      <c r="AC1013" s="8"/>
      <c r="AD1013" s="8"/>
      <c r="AE1013" s="8"/>
      <c r="AF1013" s="8"/>
    </row>
    <row r="1014" ht="12.0" customHeight="1">
      <c r="A1014" s="7" t="s">
        <v>55</v>
      </c>
      <c r="B1014" s="37">
        <v>42971.0</v>
      </c>
      <c r="C1014" s="39">
        <v>2017.0</v>
      </c>
      <c r="D1014" s="3" t="s">
        <v>72</v>
      </c>
      <c r="E1014" s="3" t="s">
        <v>55</v>
      </c>
      <c r="F1014" s="3" t="s">
        <v>55</v>
      </c>
      <c r="G1014" s="8" t="s">
        <v>746</v>
      </c>
      <c r="H1014" s="29">
        <v>2.0</v>
      </c>
      <c r="I1014" s="55" t="s">
        <v>328</v>
      </c>
      <c r="J1014" s="55" t="s">
        <v>329</v>
      </c>
      <c r="K1014" s="29">
        <v>3.0</v>
      </c>
      <c r="L1014" s="78" t="s">
        <v>692</v>
      </c>
      <c r="M1014" s="39">
        <v>1.0</v>
      </c>
      <c r="N1014" s="3" t="s">
        <v>502</v>
      </c>
      <c r="O1014" s="3" t="s">
        <v>55</v>
      </c>
      <c r="P1014" s="8"/>
      <c r="Q1014" s="8"/>
      <c r="R1014" s="8"/>
      <c r="S1014" s="8"/>
      <c r="T1014" s="8"/>
      <c r="U1014" s="8"/>
      <c r="V1014" s="8"/>
      <c r="W1014" s="8"/>
      <c r="X1014" s="8"/>
      <c r="Y1014" s="8"/>
      <c r="Z1014" s="8"/>
      <c r="AA1014" s="8"/>
      <c r="AB1014" s="8"/>
      <c r="AC1014" s="8"/>
      <c r="AD1014" s="8"/>
      <c r="AE1014" s="8"/>
      <c r="AF1014" s="8"/>
    </row>
    <row r="1015" ht="12.0" customHeight="1">
      <c r="A1015" s="7" t="s">
        <v>55</v>
      </c>
      <c r="B1015" s="37">
        <v>42971.0</v>
      </c>
      <c r="C1015" s="39">
        <v>2017.0</v>
      </c>
      <c r="D1015" s="3" t="s">
        <v>72</v>
      </c>
      <c r="E1015" s="3" t="s">
        <v>55</v>
      </c>
      <c r="F1015" s="3" t="s">
        <v>55</v>
      </c>
      <c r="G1015" s="8" t="s">
        <v>415</v>
      </c>
      <c r="H1015" s="29">
        <v>1.0</v>
      </c>
      <c r="I1015" s="55" t="s">
        <v>328</v>
      </c>
      <c r="J1015" s="55" t="s">
        <v>329</v>
      </c>
      <c r="K1015" s="29">
        <v>4.0</v>
      </c>
      <c r="L1015" s="78" t="s">
        <v>692</v>
      </c>
      <c r="M1015" s="39">
        <v>1.0</v>
      </c>
      <c r="N1015" s="3" t="s">
        <v>502</v>
      </c>
      <c r="O1015" s="3" t="s">
        <v>55</v>
      </c>
      <c r="P1015" s="8"/>
      <c r="Q1015" s="8"/>
      <c r="R1015" s="8"/>
      <c r="S1015" s="8"/>
      <c r="T1015" s="8"/>
      <c r="U1015" s="8"/>
      <c r="V1015" s="8"/>
      <c r="W1015" s="8"/>
      <c r="X1015" s="8"/>
      <c r="Y1015" s="8"/>
      <c r="Z1015" s="8"/>
      <c r="AA1015" s="8"/>
      <c r="AB1015" s="8"/>
      <c r="AC1015" s="8"/>
      <c r="AD1015" s="8"/>
      <c r="AE1015" s="8"/>
      <c r="AF1015" s="8"/>
    </row>
    <row r="1016" ht="12.0" customHeight="1">
      <c r="A1016" s="7" t="s">
        <v>55</v>
      </c>
      <c r="B1016" s="37">
        <v>42979.0</v>
      </c>
      <c r="C1016" s="39">
        <v>2017.0</v>
      </c>
      <c r="D1016" s="3" t="s">
        <v>72</v>
      </c>
      <c r="E1016" s="3" t="s">
        <v>55</v>
      </c>
      <c r="F1016" s="3" t="s">
        <v>55</v>
      </c>
      <c r="G1016" s="8" t="s">
        <v>402</v>
      </c>
      <c r="H1016" s="29">
        <v>1.0</v>
      </c>
      <c r="I1016" s="3" t="s">
        <v>331</v>
      </c>
      <c r="J1016" s="3" t="s">
        <v>332</v>
      </c>
      <c r="K1016" s="29">
        <v>1.0</v>
      </c>
      <c r="L1016" s="78" t="s">
        <v>692</v>
      </c>
      <c r="M1016" s="39">
        <v>1.0</v>
      </c>
      <c r="N1016" s="3" t="s">
        <v>502</v>
      </c>
      <c r="O1016" s="3" t="s">
        <v>55</v>
      </c>
      <c r="P1016" s="8"/>
      <c r="Q1016" s="8"/>
      <c r="R1016" s="8"/>
      <c r="S1016" s="8"/>
      <c r="T1016" s="8"/>
      <c r="U1016" s="8"/>
      <c r="V1016" s="8"/>
      <c r="W1016" s="8"/>
      <c r="X1016" s="8"/>
      <c r="Y1016" s="8"/>
      <c r="Z1016" s="8"/>
      <c r="AA1016" s="8"/>
      <c r="AB1016" s="8"/>
      <c r="AC1016" s="8"/>
      <c r="AD1016" s="8"/>
      <c r="AE1016" s="8"/>
      <c r="AF1016" s="8"/>
    </row>
    <row r="1017" ht="12.0" customHeight="1">
      <c r="A1017" s="7" t="s">
        <v>55</v>
      </c>
      <c r="B1017" s="37">
        <v>42979.0</v>
      </c>
      <c r="C1017" s="39">
        <v>2017.0</v>
      </c>
      <c r="D1017" s="3" t="s">
        <v>72</v>
      </c>
      <c r="E1017" s="3" t="s">
        <v>55</v>
      </c>
      <c r="F1017" s="3" t="s">
        <v>55</v>
      </c>
      <c r="G1017" s="8" t="s">
        <v>402</v>
      </c>
      <c r="H1017" s="29">
        <v>1.0</v>
      </c>
      <c r="I1017" s="3" t="s">
        <v>151</v>
      </c>
      <c r="J1017" s="3" t="s">
        <v>152</v>
      </c>
      <c r="K1017" s="29">
        <v>1.0</v>
      </c>
      <c r="L1017" s="78" t="s">
        <v>692</v>
      </c>
      <c r="M1017" s="39">
        <v>1.0</v>
      </c>
      <c r="N1017" s="3" t="s">
        <v>502</v>
      </c>
      <c r="O1017" s="3" t="s">
        <v>55</v>
      </c>
      <c r="P1017" s="8"/>
      <c r="Q1017" s="8"/>
      <c r="R1017" s="8"/>
      <c r="S1017" s="8"/>
      <c r="T1017" s="8"/>
      <c r="U1017" s="8"/>
      <c r="V1017" s="8"/>
      <c r="W1017" s="8"/>
      <c r="X1017" s="8"/>
      <c r="Y1017" s="8"/>
      <c r="Z1017" s="8"/>
      <c r="AA1017" s="8"/>
      <c r="AB1017" s="8"/>
      <c r="AC1017" s="8"/>
      <c r="AD1017" s="8"/>
      <c r="AE1017" s="8"/>
      <c r="AF1017" s="8"/>
    </row>
    <row r="1018" ht="12.0" customHeight="1">
      <c r="A1018" s="7" t="s">
        <v>55</v>
      </c>
      <c r="B1018" s="37">
        <v>42979.0</v>
      </c>
      <c r="C1018" s="39">
        <v>2017.0</v>
      </c>
      <c r="D1018" s="3" t="s">
        <v>72</v>
      </c>
      <c r="E1018" s="3" t="s">
        <v>55</v>
      </c>
      <c r="F1018" s="3" t="s">
        <v>55</v>
      </c>
      <c r="G1018" s="8" t="s">
        <v>402</v>
      </c>
      <c r="H1018" s="29">
        <v>1.0</v>
      </c>
      <c r="I1018" s="8" t="s">
        <v>265</v>
      </c>
      <c r="J1018" s="8" t="s">
        <v>266</v>
      </c>
      <c r="K1018" s="29">
        <v>1.0</v>
      </c>
      <c r="L1018" s="78" t="s">
        <v>692</v>
      </c>
      <c r="M1018" s="3">
        <v>1.0</v>
      </c>
      <c r="N1018" s="3" t="s">
        <v>502</v>
      </c>
      <c r="O1018" s="3" t="s">
        <v>55</v>
      </c>
      <c r="P1018" s="8"/>
      <c r="Q1018" s="8"/>
      <c r="R1018" s="8"/>
      <c r="S1018" s="8"/>
      <c r="T1018" s="8"/>
      <c r="U1018" s="8"/>
      <c r="V1018" s="8"/>
      <c r="W1018" s="8"/>
      <c r="X1018" s="8"/>
      <c r="Y1018" s="8"/>
      <c r="Z1018" s="8"/>
      <c r="AA1018" s="8"/>
      <c r="AB1018" s="8"/>
      <c r="AC1018" s="8"/>
      <c r="AD1018" s="8"/>
      <c r="AE1018" s="8"/>
      <c r="AF1018" s="8"/>
    </row>
    <row r="1019" ht="12.0" customHeight="1">
      <c r="A1019" s="7" t="s">
        <v>55</v>
      </c>
      <c r="B1019" s="37">
        <v>42979.0</v>
      </c>
      <c r="C1019" s="39">
        <v>2017.0</v>
      </c>
      <c r="D1019" s="3" t="s">
        <v>72</v>
      </c>
      <c r="E1019" s="3" t="s">
        <v>55</v>
      </c>
      <c r="F1019" s="3" t="s">
        <v>55</v>
      </c>
      <c r="G1019" s="8" t="s">
        <v>419</v>
      </c>
      <c r="H1019" s="29">
        <v>1.0</v>
      </c>
      <c r="I1019" s="55" t="s">
        <v>314</v>
      </c>
      <c r="J1019" s="55" t="s">
        <v>315</v>
      </c>
      <c r="K1019" s="29">
        <v>42.0</v>
      </c>
      <c r="L1019" s="78" t="s">
        <v>823</v>
      </c>
      <c r="M1019" s="39">
        <v>1.0</v>
      </c>
      <c r="N1019" s="3" t="s">
        <v>502</v>
      </c>
      <c r="O1019" s="3" t="s">
        <v>55</v>
      </c>
      <c r="P1019" s="8"/>
      <c r="Q1019" s="8"/>
      <c r="R1019" s="8"/>
      <c r="S1019" s="8"/>
      <c r="T1019" s="8"/>
      <c r="U1019" s="8"/>
      <c r="V1019" s="8"/>
      <c r="W1019" s="8"/>
      <c r="X1019" s="8"/>
      <c r="Y1019" s="8"/>
      <c r="Z1019" s="8"/>
      <c r="AA1019" s="8"/>
      <c r="AB1019" s="8"/>
      <c r="AC1019" s="8"/>
      <c r="AD1019" s="8"/>
      <c r="AE1019" s="8"/>
      <c r="AF1019" s="8"/>
    </row>
    <row r="1020" ht="12.0" customHeight="1">
      <c r="A1020" s="7" t="s">
        <v>55</v>
      </c>
      <c r="B1020" s="37">
        <v>42979.0</v>
      </c>
      <c r="C1020" s="39">
        <v>2017.0</v>
      </c>
      <c r="D1020" s="3" t="s">
        <v>72</v>
      </c>
      <c r="E1020" s="3" t="s">
        <v>55</v>
      </c>
      <c r="F1020" s="3" t="s">
        <v>55</v>
      </c>
      <c r="G1020" s="8" t="s">
        <v>419</v>
      </c>
      <c r="H1020" s="29">
        <v>1.0</v>
      </c>
      <c r="I1020" s="3" t="s">
        <v>196</v>
      </c>
      <c r="J1020" s="3" t="s">
        <v>197</v>
      </c>
      <c r="K1020" s="29">
        <v>3.0</v>
      </c>
      <c r="L1020" s="78" t="s">
        <v>692</v>
      </c>
      <c r="M1020" s="39">
        <v>1.0</v>
      </c>
      <c r="N1020" s="3" t="s">
        <v>502</v>
      </c>
      <c r="O1020" s="3" t="s">
        <v>55</v>
      </c>
      <c r="P1020" s="8"/>
      <c r="Q1020" s="8"/>
      <c r="R1020" s="8"/>
      <c r="S1020" s="8"/>
      <c r="T1020" s="8"/>
      <c r="U1020" s="8"/>
      <c r="V1020" s="8"/>
      <c r="W1020" s="8"/>
      <c r="X1020" s="8"/>
      <c r="Y1020" s="8"/>
      <c r="Z1020" s="8"/>
      <c r="AA1020" s="8"/>
      <c r="AB1020" s="8"/>
      <c r="AC1020" s="8"/>
      <c r="AD1020" s="8"/>
      <c r="AE1020" s="8"/>
      <c r="AF1020" s="8"/>
    </row>
    <row r="1021" ht="12.0" customHeight="1">
      <c r="A1021" s="7" t="s">
        <v>55</v>
      </c>
      <c r="B1021" s="37">
        <v>42979.0</v>
      </c>
      <c r="C1021" s="39">
        <v>2017.0</v>
      </c>
      <c r="D1021" s="3" t="s">
        <v>72</v>
      </c>
      <c r="E1021" s="3" t="s">
        <v>55</v>
      </c>
      <c r="F1021" s="3" t="s">
        <v>55</v>
      </c>
      <c r="G1021" s="8" t="s">
        <v>419</v>
      </c>
      <c r="H1021" s="29">
        <v>2.0</v>
      </c>
      <c r="I1021" s="8" t="s">
        <v>324</v>
      </c>
      <c r="J1021" s="8" t="s">
        <v>325</v>
      </c>
      <c r="K1021" s="29">
        <v>1.0</v>
      </c>
      <c r="L1021" s="8" t="s">
        <v>764</v>
      </c>
      <c r="M1021" s="39">
        <v>1.0</v>
      </c>
      <c r="N1021" s="3" t="s">
        <v>502</v>
      </c>
      <c r="O1021" s="3" t="s">
        <v>55</v>
      </c>
      <c r="P1021" s="8" t="s">
        <v>815</v>
      </c>
      <c r="Q1021" s="8"/>
      <c r="R1021" s="8"/>
      <c r="S1021" s="8"/>
      <c r="T1021" s="8"/>
      <c r="U1021" s="8"/>
      <c r="V1021" s="8"/>
      <c r="W1021" s="8"/>
      <c r="X1021" s="8"/>
      <c r="Y1021" s="8"/>
      <c r="Z1021" s="8"/>
      <c r="AA1021" s="8"/>
      <c r="AB1021" s="8"/>
      <c r="AC1021" s="8"/>
      <c r="AD1021" s="8"/>
      <c r="AE1021" s="8"/>
      <c r="AF1021" s="8"/>
    </row>
    <row r="1022" ht="12.0" customHeight="1">
      <c r="A1022" s="7" t="s">
        <v>55</v>
      </c>
      <c r="B1022" s="37">
        <v>42979.0</v>
      </c>
      <c r="C1022" s="39">
        <v>2017.0</v>
      </c>
      <c r="D1022" s="3" t="s">
        <v>72</v>
      </c>
      <c r="E1022" s="3" t="s">
        <v>55</v>
      </c>
      <c r="F1022" s="3" t="s">
        <v>55</v>
      </c>
      <c r="G1022" s="8" t="s">
        <v>419</v>
      </c>
      <c r="H1022" s="29">
        <v>2.0</v>
      </c>
      <c r="I1022" s="55" t="s">
        <v>314</v>
      </c>
      <c r="J1022" s="55" t="s">
        <v>315</v>
      </c>
      <c r="K1022" s="29">
        <v>4.0</v>
      </c>
      <c r="L1022" s="78" t="s">
        <v>692</v>
      </c>
      <c r="M1022" s="39">
        <v>1.0</v>
      </c>
      <c r="N1022" s="3" t="s">
        <v>502</v>
      </c>
      <c r="O1022" s="3" t="s">
        <v>55</v>
      </c>
      <c r="P1022" s="8"/>
      <c r="Q1022" s="8"/>
      <c r="R1022" s="8"/>
      <c r="S1022" s="8"/>
      <c r="T1022" s="8"/>
      <c r="U1022" s="8"/>
      <c r="V1022" s="8"/>
      <c r="W1022" s="8"/>
      <c r="X1022" s="8"/>
      <c r="Y1022" s="8"/>
      <c r="Z1022" s="8"/>
      <c r="AA1022" s="8"/>
      <c r="AB1022" s="8"/>
      <c r="AC1022" s="8"/>
      <c r="AD1022" s="8"/>
      <c r="AE1022" s="8"/>
      <c r="AF1022" s="8"/>
    </row>
    <row r="1023" ht="12.0" customHeight="1">
      <c r="A1023" s="7" t="s">
        <v>55</v>
      </c>
      <c r="B1023" s="37">
        <v>42979.0</v>
      </c>
      <c r="C1023" s="39">
        <v>2017.0</v>
      </c>
      <c r="D1023" s="3" t="s">
        <v>72</v>
      </c>
      <c r="E1023" s="3" t="s">
        <v>55</v>
      </c>
      <c r="F1023" s="3" t="s">
        <v>55</v>
      </c>
      <c r="G1023" s="8" t="s">
        <v>419</v>
      </c>
      <c r="H1023" s="29">
        <v>2.0</v>
      </c>
      <c r="I1023" s="55" t="s">
        <v>328</v>
      </c>
      <c r="J1023" s="55" t="s">
        <v>329</v>
      </c>
      <c r="K1023" s="29">
        <v>1.0</v>
      </c>
      <c r="L1023" s="78" t="s">
        <v>692</v>
      </c>
      <c r="M1023" s="39">
        <v>1.0</v>
      </c>
      <c r="N1023" s="3" t="s">
        <v>502</v>
      </c>
      <c r="O1023" s="3" t="s">
        <v>55</v>
      </c>
      <c r="P1023" s="8"/>
      <c r="Q1023" s="8"/>
      <c r="R1023" s="8"/>
      <c r="S1023" s="8"/>
      <c r="T1023" s="8"/>
      <c r="U1023" s="8"/>
      <c r="V1023" s="8"/>
      <c r="W1023" s="8"/>
      <c r="X1023" s="8"/>
      <c r="Y1023" s="8"/>
      <c r="Z1023" s="8"/>
      <c r="AA1023" s="8"/>
      <c r="AB1023" s="8"/>
      <c r="AC1023" s="8"/>
      <c r="AD1023" s="8"/>
      <c r="AE1023" s="8"/>
      <c r="AF1023" s="8"/>
    </row>
    <row r="1024" ht="12.0" customHeight="1">
      <c r="A1024" s="7" t="s">
        <v>55</v>
      </c>
      <c r="B1024" s="37">
        <v>42979.0</v>
      </c>
      <c r="C1024" s="39">
        <v>2017.0</v>
      </c>
      <c r="D1024" s="3" t="s">
        <v>72</v>
      </c>
      <c r="E1024" s="3" t="s">
        <v>55</v>
      </c>
      <c r="F1024" s="3" t="s">
        <v>55</v>
      </c>
      <c r="G1024" s="8" t="s">
        <v>419</v>
      </c>
      <c r="H1024" s="29">
        <v>2.0</v>
      </c>
      <c r="I1024" s="3" t="s">
        <v>311</v>
      </c>
      <c r="J1024" s="60" t="s">
        <v>312</v>
      </c>
      <c r="K1024" s="29">
        <v>1.0</v>
      </c>
      <c r="L1024" s="78" t="s">
        <v>692</v>
      </c>
      <c r="M1024" s="39">
        <v>1.0</v>
      </c>
      <c r="N1024" s="3" t="s">
        <v>502</v>
      </c>
      <c r="O1024" s="3" t="s">
        <v>55</v>
      </c>
      <c r="P1024" s="8"/>
      <c r="Q1024" s="8"/>
      <c r="R1024" s="8"/>
      <c r="S1024" s="8"/>
      <c r="T1024" s="8"/>
      <c r="U1024" s="8"/>
      <c r="V1024" s="8"/>
      <c r="W1024" s="8"/>
      <c r="X1024" s="8"/>
      <c r="Y1024" s="8"/>
      <c r="Z1024" s="8"/>
      <c r="AA1024" s="8"/>
      <c r="AB1024" s="8"/>
      <c r="AC1024" s="8"/>
      <c r="AD1024" s="8"/>
      <c r="AE1024" s="8"/>
      <c r="AF1024" s="8"/>
    </row>
    <row r="1025" ht="12.0" customHeight="1">
      <c r="A1025" s="7" t="s">
        <v>55</v>
      </c>
      <c r="B1025" s="37">
        <v>42979.0</v>
      </c>
      <c r="C1025" s="39">
        <v>2017.0</v>
      </c>
      <c r="D1025" s="3" t="s">
        <v>72</v>
      </c>
      <c r="E1025" s="3" t="s">
        <v>55</v>
      </c>
      <c r="F1025" s="3" t="s">
        <v>55</v>
      </c>
      <c r="G1025" s="8" t="s">
        <v>437</v>
      </c>
      <c r="H1025" s="29">
        <v>2.0</v>
      </c>
      <c r="I1025" s="8" t="s">
        <v>324</v>
      </c>
      <c r="J1025" s="8" t="s">
        <v>325</v>
      </c>
      <c r="K1025" s="29">
        <v>1.0</v>
      </c>
      <c r="L1025" s="8" t="s">
        <v>764</v>
      </c>
      <c r="M1025" s="39">
        <v>1.0</v>
      </c>
      <c r="N1025" s="3" t="s">
        <v>502</v>
      </c>
      <c r="O1025" s="3" t="s">
        <v>55</v>
      </c>
      <c r="P1025" s="8" t="s">
        <v>815</v>
      </c>
      <c r="Q1025" s="8"/>
      <c r="R1025" s="8"/>
      <c r="S1025" s="8"/>
      <c r="T1025" s="8"/>
      <c r="U1025" s="8"/>
      <c r="V1025" s="8"/>
      <c r="W1025" s="8"/>
      <c r="X1025" s="8"/>
      <c r="Y1025" s="8"/>
      <c r="Z1025" s="8"/>
      <c r="AA1025" s="8"/>
      <c r="AB1025" s="8"/>
      <c r="AC1025" s="8"/>
      <c r="AD1025" s="8"/>
      <c r="AE1025" s="8"/>
      <c r="AF1025" s="8"/>
    </row>
    <row r="1026" ht="15.75" customHeight="1">
      <c r="A1026" s="7" t="s">
        <v>55</v>
      </c>
      <c r="B1026" s="37">
        <v>43300.0</v>
      </c>
      <c r="C1026" s="39">
        <v>2018.0</v>
      </c>
      <c r="D1026" s="4" t="s">
        <v>608</v>
      </c>
      <c r="E1026" s="4" t="s">
        <v>609</v>
      </c>
      <c r="F1026" s="4" t="s">
        <v>609</v>
      </c>
      <c r="G1026" s="3" t="s">
        <v>424</v>
      </c>
      <c r="H1026" s="29">
        <v>1.0</v>
      </c>
      <c r="I1026" s="3" t="s">
        <v>328</v>
      </c>
      <c r="J1026" s="60" t="s">
        <v>329</v>
      </c>
      <c r="K1026" s="29">
        <v>27.0</v>
      </c>
      <c r="L1026" s="78" t="s">
        <v>692</v>
      </c>
      <c r="M1026" s="39">
        <v>1.0</v>
      </c>
      <c r="N1026" s="4" t="s">
        <v>502</v>
      </c>
      <c r="O1026" s="8" t="s">
        <v>55</v>
      </c>
      <c r="P1026" s="8"/>
      <c r="Q1026" s="3"/>
      <c r="R1026" s="3"/>
      <c r="S1026" s="3"/>
      <c r="T1026" s="3"/>
      <c r="U1026" s="3"/>
    </row>
    <row r="1027" ht="15.75" customHeight="1">
      <c r="A1027" s="7" t="s">
        <v>55</v>
      </c>
      <c r="B1027" s="37">
        <v>43300.0</v>
      </c>
      <c r="C1027" s="39">
        <v>2018.0</v>
      </c>
      <c r="D1027" s="4" t="s">
        <v>608</v>
      </c>
      <c r="E1027" s="4" t="s">
        <v>609</v>
      </c>
      <c r="F1027" s="4" t="s">
        <v>609</v>
      </c>
      <c r="G1027" s="3" t="s">
        <v>424</v>
      </c>
      <c r="H1027" s="29">
        <v>1.0</v>
      </c>
      <c r="I1027" s="3" t="s">
        <v>314</v>
      </c>
      <c r="J1027" s="60" t="s">
        <v>315</v>
      </c>
      <c r="K1027" s="29">
        <v>9.0</v>
      </c>
      <c r="L1027" s="78" t="s">
        <v>692</v>
      </c>
      <c r="M1027" s="39">
        <v>1.0</v>
      </c>
      <c r="N1027" s="4" t="s">
        <v>502</v>
      </c>
      <c r="O1027" s="8" t="s">
        <v>55</v>
      </c>
      <c r="P1027" s="8"/>
      <c r="Q1027" s="3"/>
      <c r="R1027" s="3"/>
      <c r="S1027" s="3"/>
      <c r="T1027" s="3"/>
      <c r="U1027" s="3"/>
    </row>
    <row r="1028" ht="15.75" customHeight="1">
      <c r="A1028" s="7" t="s">
        <v>55</v>
      </c>
      <c r="B1028" s="37">
        <v>43300.0</v>
      </c>
      <c r="C1028" s="39">
        <v>2018.0</v>
      </c>
      <c r="D1028" s="4" t="s">
        <v>608</v>
      </c>
      <c r="E1028" s="4" t="s">
        <v>609</v>
      </c>
      <c r="F1028" s="4" t="s">
        <v>609</v>
      </c>
      <c r="G1028" s="3" t="s">
        <v>424</v>
      </c>
      <c r="H1028" s="29">
        <v>1.0</v>
      </c>
      <c r="I1028" s="3" t="s">
        <v>235</v>
      </c>
      <c r="J1028" s="60" t="s">
        <v>236</v>
      </c>
      <c r="K1028" s="29">
        <v>2.0</v>
      </c>
      <c r="L1028" s="78" t="s">
        <v>692</v>
      </c>
      <c r="M1028" s="39">
        <v>1.0</v>
      </c>
      <c r="N1028" s="4" t="s">
        <v>502</v>
      </c>
      <c r="O1028" s="8" t="s">
        <v>55</v>
      </c>
      <c r="P1028" s="8"/>
      <c r="Q1028" s="3"/>
      <c r="R1028" s="3"/>
      <c r="S1028" s="3"/>
      <c r="T1028" s="3"/>
      <c r="U1028" s="3"/>
    </row>
    <row r="1029" ht="15.75" customHeight="1">
      <c r="A1029" s="7" t="s">
        <v>55</v>
      </c>
      <c r="B1029" s="37">
        <v>43300.0</v>
      </c>
      <c r="C1029" s="39">
        <v>2018.0</v>
      </c>
      <c r="D1029" s="4" t="s">
        <v>608</v>
      </c>
      <c r="E1029" s="4" t="s">
        <v>609</v>
      </c>
      <c r="F1029" s="4" t="s">
        <v>609</v>
      </c>
      <c r="G1029" s="3" t="s">
        <v>424</v>
      </c>
      <c r="H1029" s="29">
        <v>2.0</v>
      </c>
      <c r="I1029" s="3" t="s">
        <v>235</v>
      </c>
      <c r="J1029" s="60" t="s">
        <v>236</v>
      </c>
      <c r="K1029" s="29">
        <v>8.0</v>
      </c>
      <c r="L1029" s="78" t="s">
        <v>692</v>
      </c>
      <c r="M1029" s="39">
        <v>1.0</v>
      </c>
      <c r="N1029" s="4" t="s">
        <v>502</v>
      </c>
      <c r="O1029" s="8" t="s">
        <v>55</v>
      </c>
      <c r="P1029" s="8"/>
      <c r="Q1029" s="3"/>
      <c r="R1029" s="3"/>
      <c r="S1029" s="3"/>
      <c r="T1029" s="3"/>
      <c r="U1029" s="3"/>
    </row>
    <row r="1030" ht="15.75" customHeight="1">
      <c r="A1030" s="7" t="s">
        <v>55</v>
      </c>
      <c r="B1030" s="37">
        <v>43300.0</v>
      </c>
      <c r="C1030" s="39">
        <v>2018.0</v>
      </c>
      <c r="D1030" s="4" t="s">
        <v>608</v>
      </c>
      <c r="E1030" s="4" t="s">
        <v>609</v>
      </c>
      <c r="F1030" s="4" t="s">
        <v>609</v>
      </c>
      <c r="G1030" s="3" t="s">
        <v>424</v>
      </c>
      <c r="H1030" s="29">
        <v>2.0</v>
      </c>
      <c r="I1030" s="3" t="s">
        <v>328</v>
      </c>
      <c r="J1030" s="60" t="s">
        <v>329</v>
      </c>
      <c r="K1030" s="29">
        <v>19.0</v>
      </c>
      <c r="L1030" s="78" t="s">
        <v>692</v>
      </c>
      <c r="M1030" s="39">
        <v>1.0</v>
      </c>
      <c r="N1030" s="4" t="s">
        <v>502</v>
      </c>
      <c r="O1030" s="8" t="s">
        <v>55</v>
      </c>
      <c r="P1030" s="8"/>
      <c r="Q1030" s="3"/>
      <c r="R1030" s="3"/>
      <c r="S1030" s="3"/>
      <c r="T1030" s="3"/>
      <c r="U1030" s="3"/>
    </row>
    <row r="1031" ht="15.75" customHeight="1">
      <c r="A1031" s="7" t="s">
        <v>55</v>
      </c>
      <c r="B1031" s="37">
        <v>43300.0</v>
      </c>
      <c r="C1031" s="39">
        <v>2018.0</v>
      </c>
      <c r="D1031" s="4" t="s">
        <v>608</v>
      </c>
      <c r="E1031" s="4" t="s">
        <v>609</v>
      </c>
      <c r="F1031" s="4" t="s">
        <v>609</v>
      </c>
      <c r="G1031" s="3" t="s">
        <v>424</v>
      </c>
      <c r="H1031" s="29">
        <v>2.0</v>
      </c>
      <c r="I1031" s="3" t="s">
        <v>314</v>
      </c>
      <c r="J1031" s="60" t="s">
        <v>315</v>
      </c>
      <c r="K1031" s="29">
        <v>15.0</v>
      </c>
      <c r="L1031" s="78" t="s">
        <v>692</v>
      </c>
      <c r="M1031" s="39">
        <v>1.0</v>
      </c>
      <c r="N1031" s="4" t="s">
        <v>502</v>
      </c>
      <c r="O1031" s="8" t="s">
        <v>55</v>
      </c>
      <c r="P1031" s="8"/>
      <c r="Q1031" s="3"/>
      <c r="R1031" s="3"/>
      <c r="S1031" s="3"/>
      <c r="T1031" s="3"/>
      <c r="U1031" s="3"/>
    </row>
    <row r="1032" ht="15.75" customHeight="1">
      <c r="A1032" s="7" t="s">
        <v>55</v>
      </c>
      <c r="B1032" s="37">
        <v>43300.0</v>
      </c>
      <c r="C1032" s="39">
        <v>2018.0</v>
      </c>
      <c r="D1032" s="4" t="s">
        <v>608</v>
      </c>
      <c r="E1032" s="4" t="s">
        <v>609</v>
      </c>
      <c r="F1032" s="4" t="s">
        <v>609</v>
      </c>
      <c r="G1032" s="3" t="s">
        <v>425</v>
      </c>
      <c r="H1032" s="29">
        <v>1.0</v>
      </c>
      <c r="I1032" s="3" t="s">
        <v>314</v>
      </c>
      <c r="J1032" s="60" t="s">
        <v>315</v>
      </c>
      <c r="K1032" s="29">
        <v>6.0</v>
      </c>
      <c r="L1032" s="78" t="s">
        <v>692</v>
      </c>
      <c r="M1032" s="39">
        <v>1.0</v>
      </c>
      <c r="N1032" s="4" t="s">
        <v>502</v>
      </c>
      <c r="O1032" s="8" t="s">
        <v>55</v>
      </c>
      <c r="P1032" s="8"/>
      <c r="Q1032" s="3"/>
      <c r="R1032" s="3"/>
      <c r="S1032" s="3"/>
      <c r="T1032" s="3"/>
      <c r="U1032" s="3"/>
    </row>
    <row r="1033" ht="15.75" customHeight="1">
      <c r="A1033" s="7" t="s">
        <v>55</v>
      </c>
      <c r="B1033" s="37">
        <v>43300.0</v>
      </c>
      <c r="C1033" s="39">
        <v>2018.0</v>
      </c>
      <c r="D1033" s="4" t="s">
        <v>608</v>
      </c>
      <c r="E1033" s="4" t="s">
        <v>609</v>
      </c>
      <c r="F1033" s="4" t="s">
        <v>609</v>
      </c>
      <c r="G1033" s="3" t="s">
        <v>425</v>
      </c>
      <c r="H1033" s="29">
        <v>1.0</v>
      </c>
      <c r="I1033" s="3" t="s">
        <v>235</v>
      </c>
      <c r="J1033" s="60" t="s">
        <v>236</v>
      </c>
      <c r="K1033" s="29">
        <v>2.0</v>
      </c>
      <c r="L1033" s="78" t="s">
        <v>692</v>
      </c>
      <c r="M1033" s="39">
        <v>1.0</v>
      </c>
      <c r="N1033" s="4" t="s">
        <v>502</v>
      </c>
      <c r="O1033" s="8" t="s">
        <v>55</v>
      </c>
      <c r="P1033" s="8"/>
      <c r="Q1033" s="3"/>
      <c r="R1033" s="3"/>
      <c r="S1033" s="3"/>
      <c r="T1033" s="3"/>
      <c r="U1033" s="3"/>
    </row>
    <row r="1034" ht="15.75" customHeight="1">
      <c r="A1034" s="7" t="s">
        <v>55</v>
      </c>
      <c r="B1034" s="37">
        <v>43300.0</v>
      </c>
      <c r="C1034" s="39">
        <v>2018.0</v>
      </c>
      <c r="D1034" s="4" t="s">
        <v>608</v>
      </c>
      <c r="E1034" s="4" t="s">
        <v>609</v>
      </c>
      <c r="F1034" s="4" t="s">
        <v>609</v>
      </c>
      <c r="G1034" s="3" t="s">
        <v>425</v>
      </c>
      <c r="H1034" s="29">
        <v>1.0</v>
      </c>
      <c r="I1034" s="3" t="s">
        <v>328</v>
      </c>
      <c r="J1034" s="60" t="s">
        <v>329</v>
      </c>
      <c r="K1034" s="29">
        <v>10.0</v>
      </c>
      <c r="L1034" s="78" t="s">
        <v>692</v>
      </c>
      <c r="M1034" s="39">
        <v>1.0</v>
      </c>
      <c r="N1034" s="4" t="s">
        <v>502</v>
      </c>
      <c r="O1034" s="8" t="s">
        <v>55</v>
      </c>
      <c r="P1034" s="8"/>
      <c r="Q1034" s="3"/>
      <c r="R1034" s="3"/>
      <c r="S1034" s="3"/>
      <c r="T1034" s="3"/>
      <c r="U1034" s="3"/>
    </row>
    <row r="1035" ht="15.75" customHeight="1">
      <c r="A1035" s="7" t="s">
        <v>55</v>
      </c>
      <c r="B1035" s="37">
        <v>43300.0</v>
      </c>
      <c r="C1035" s="39">
        <v>2018.0</v>
      </c>
      <c r="D1035" s="4" t="s">
        <v>608</v>
      </c>
      <c r="E1035" s="4" t="s">
        <v>609</v>
      </c>
      <c r="F1035" s="4" t="s">
        <v>609</v>
      </c>
      <c r="G1035" s="3" t="s">
        <v>425</v>
      </c>
      <c r="H1035" s="29">
        <v>1.0</v>
      </c>
      <c r="I1035" s="3" t="s">
        <v>333</v>
      </c>
      <c r="J1035" s="60" t="s">
        <v>334</v>
      </c>
      <c r="K1035" s="29">
        <v>1.0</v>
      </c>
      <c r="L1035" s="78" t="s">
        <v>692</v>
      </c>
      <c r="M1035" s="39">
        <v>1.0</v>
      </c>
      <c r="N1035" s="4" t="s">
        <v>502</v>
      </c>
      <c r="O1035" s="8" t="s">
        <v>55</v>
      </c>
      <c r="P1035" s="8"/>
      <c r="Q1035" s="3"/>
      <c r="R1035" s="3"/>
      <c r="S1035" s="3"/>
      <c r="T1035" s="3"/>
      <c r="U1035" s="3"/>
    </row>
    <row r="1036" ht="15.75" customHeight="1">
      <c r="A1036" s="7" t="s">
        <v>55</v>
      </c>
      <c r="B1036" s="37">
        <v>43300.0</v>
      </c>
      <c r="C1036" s="39">
        <v>2018.0</v>
      </c>
      <c r="D1036" s="4" t="s">
        <v>608</v>
      </c>
      <c r="E1036" s="4" t="s">
        <v>609</v>
      </c>
      <c r="F1036" s="4" t="s">
        <v>609</v>
      </c>
      <c r="G1036" s="3" t="s">
        <v>425</v>
      </c>
      <c r="H1036" s="29">
        <v>2.0</v>
      </c>
      <c r="I1036" s="3" t="s">
        <v>314</v>
      </c>
      <c r="J1036" s="60" t="s">
        <v>315</v>
      </c>
      <c r="K1036" s="29">
        <v>42.0</v>
      </c>
      <c r="L1036" s="78" t="s">
        <v>692</v>
      </c>
      <c r="M1036" s="39">
        <v>1.0</v>
      </c>
      <c r="N1036" s="4" t="s">
        <v>502</v>
      </c>
      <c r="O1036" s="8" t="s">
        <v>55</v>
      </c>
      <c r="P1036" s="8"/>
      <c r="Q1036" s="3"/>
      <c r="R1036" s="3"/>
      <c r="S1036" s="3"/>
      <c r="T1036" s="3"/>
      <c r="U1036" s="3"/>
    </row>
    <row r="1037" ht="15.75" customHeight="1">
      <c r="A1037" s="7" t="s">
        <v>55</v>
      </c>
      <c r="B1037" s="37">
        <v>43300.0</v>
      </c>
      <c r="C1037" s="39">
        <v>2018.0</v>
      </c>
      <c r="D1037" s="4" t="s">
        <v>608</v>
      </c>
      <c r="E1037" s="4" t="s">
        <v>609</v>
      </c>
      <c r="F1037" s="4" t="s">
        <v>609</v>
      </c>
      <c r="G1037" s="3" t="s">
        <v>425</v>
      </c>
      <c r="H1037" s="29">
        <v>2.0</v>
      </c>
      <c r="I1037" s="3" t="s">
        <v>235</v>
      </c>
      <c r="J1037" s="60" t="s">
        <v>236</v>
      </c>
      <c r="K1037" s="29">
        <v>4.0</v>
      </c>
      <c r="L1037" s="78" t="s">
        <v>692</v>
      </c>
      <c r="M1037" s="39">
        <v>1.0</v>
      </c>
      <c r="N1037" s="4" t="s">
        <v>502</v>
      </c>
      <c r="O1037" s="8" t="s">
        <v>55</v>
      </c>
      <c r="P1037" s="8"/>
      <c r="Q1037" s="3"/>
      <c r="R1037" s="3"/>
      <c r="S1037" s="3"/>
      <c r="T1037" s="3"/>
      <c r="U1037" s="3"/>
    </row>
    <row r="1038" ht="15.75" customHeight="1">
      <c r="A1038" s="7" t="s">
        <v>55</v>
      </c>
      <c r="B1038" s="37">
        <v>43300.0</v>
      </c>
      <c r="C1038" s="39">
        <v>2018.0</v>
      </c>
      <c r="D1038" s="4" t="s">
        <v>608</v>
      </c>
      <c r="E1038" s="4" t="s">
        <v>609</v>
      </c>
      <c r="F1038" s="4" t="s">
        <v>609</v>
      </c>
      <c r="G1038" s="3" t="s">
        <v>426</v>
      </c>
      <c r="H1038" s="29">
        <v>1.0</v>
      </c>
      <c r="I1038" s="3" t="s">
        <v>314</v>
      </c>
      <c r="J1038" s="60" t="s">
        <v>315</v>
      </c>
      <c r="K1038" s="29">
        <v>6.0</v>
      </c>
      <c r="L1038" s="78" t="s">
        <v>692</v>
      </c>
      <c r="M1038" s="39">
        <v>1.0</v>
      </c>
      <c r="N1038" s="4" t="s">
        <v>502</v>
      </c>
      <c r="O1038" s="8" t="s">
        <v>55</v>
      </c>
      <c r="P1038" s="8"/>
      <c r="Q1038" s="3"/>
      <c r="R1038" s="3"/>
      <c r="S1038" s="3"/>
      <c r="T1038" s="3"/>
      <c r="U1038" s="3"/>
    </row>
    <row r="1039" ht="15.75" customHeight="1">
      <c r="A1039" s="7" t="s">
        <v>55</v>
      </c>
      <c r="B1039" s="37">
        <v>43300.0</v>
      </c>
      <c r="C1039" s="39">
        <v>2018.0</v>
      </c>
      <c r="D1039" s="4" t="s">
        <v>608</v>
      </c>
      <c r="E1039" s="4" t="s">
        <v>609</v>
      </c>
      <c r="F1039" s="4" t="s">
        <v>609</v>
      </c>
      <c r="G1039" s="3" t="s">
        <v>426</v>
      </c>
      <c r="H1039" s="29">
        <v>1.0</v>
      </c>
      <c r="I1039" s="3" t="s">
        <v>235</v>
      </c>
      <c r="J1039" s="60" t="s">
        <v>236</v>
      </c>
      <c r="K1039" s="29">
        <v>7.0</v>
      </c>
      <c r="L1039" s="78" t="s">
        <v>692</v>
      </c>
      <c r="M1039" s="39">
        <v>1.0</v>
      </c>
      <c r="N1039" s="4" t="s">
        <v>502</v>
      </c>
      <c r="O1039" s="8" t="s">
        <v>55</v>
      </c>
      <c r="P1039" s="8"/>
      <c r="Q1039" s="3"/>
      <c r="R1039" s="3"/>
      <c r="S1039" s="3"/>
      <c r="T1039" s="3"/>
      <c r="U1039" s="3"/>
    </row>
    <row r="1040" ht="15.75" customHeight="1">
      <c r="A1040" s="7" t="s">
        <v>55</v>
      </c>
      <c r="B1040" s="37">
        <v>43300.0</v>
      </c>
      <c r="C1040" s="39">
        <v>2018.0</v>
      </c>
      <c r="D1040" s="4" t="s">
        <v>608</v>
      </c>
      <c r="E1040" s="4" t="s">
        <v>609</v>
      </c>
      <c r="F1040" s="4" t="s">
        <v>609</v>
      </c>
      <c r="G1040" s="3" t="s">
        <v>426</v>
      </c>
      <c r="H1040" s="29">
        <v>1.0</v>
      </c>
      <c r="I1040" s="3" t="s">
        <v>328</v>
      </c>
      <c r="J1040" s="60" t="s">
        <v>329</v>
      </c>
      <c r="K1040" s="29">
        <v>1.0</v>
      </c>
      <c r="L1040" s="78" t="s">
        <v>692</v>
      </c>
      <c r="M1040" s="39">
        <v>1.0</v>
      </c>
      <c r="N1040" s="4" t="s">
        <v>502</v>
      </c>
      <c r="O1040" s="8" t="s">
        <v>55</v>
      </c>
      <c r="P1040" s="8"/>
      <c r="Q1040" s="3"/>
      <c r="R1040" s="3"/>
      <c r="S1040" s="3"/>
      <c r="T1040" s="3"/>
      <c r="U1040" s="3"/>
    </row>
    <row r="1041" ht="15.75" customHeight="1">
      <c r="A1041" s="7" t="s">
        <v>55</v>
      </c>
      <c r="B1041" s="37">
        <v>43300.0</v>
      </c>
      <c r="C1041" s="39">
        <v>2018.0</v>
      </c>
      <c r="D1041" s="4" t="s">
        <v>608</v>
      </c>
      <c r="E1041" s="4" t="s">
        <v>609</v>
      </c>
      <c r="F1041" s="4" t="s">
        <v>609</v>
      </c>
      <c r="G1041" s="3" t="s">
        <v>426</v>
      </c>
      <c r="H1041" s="29">
        <v>2.0</v>
      </c>
      <c r="I1041" s="3" t="s">
        <v>314</v>
      </c>
      <c r="J1041" s="60" t="s">
        <v>315</v>
      </c>
      <c r="K1041" s="29">
        <v>32.0</v>
      </c>
      <c r="L1041" s="78" t="s">
        <v>692</v>
      </c>
      <c r="M1041" s="39">
        <v>1.0</v>
      </c>
      <c r="N1041" s="4" t="s">
        <v>502</v>
      </c>
      <c r="O1041" s="8" t="s">
        <v>55</v>
      </c>
      <c r="P1041" s="8"/>
      <c r="Q1041" s="3"/>
      <c r="R1041" s="3"/>
      <c r="S1041" s="3"/>
      <c r="T1041" s="3"/>
      <c r="U1041" s="3"/>
    </row>
    <row r="1042" ht="15.75" customHeight="1">
      <c r="A1042" s="7" t="s">
        <v>55</v>
      </c>
      <c r="B1042" s="37">
        <v>43300.0</v>
      </c>
      <c r="C1042" s="39">
        <v>2018.0</v>
      </c>
      <c r="D1042" s="4" t="s">
        <v>608</v>
      </c>
      <c r="E1042" s="4" t="s">
        <v>609</v>
      </c>
      <c r="F1042" s="4" t="s">
        <v>609</v>
      </c>
      <c r="G1042" s="3" t="s">
        <v>426</v>
      </c>
      <c r="H1042" s="29">
        <v>2.0</v>
      </c>
      <c r="I1042" s="3" t="s">
        <v>328</v>
      </c>
      <c r="J1042" s="60" t="s">
        <v>329</v>
      </c>
      <c r="K1042" s="29">
        <v>12.0</v>
      </c>
      <c r="L1042" s="78" t="s">
        <v>692</v>
      </c>
      <c r="M1042" s="39">
        <v>1.0</v>
      </c>
      <c r="N1042" s="4" t="s">
        <v>502</v>
      </c>
      <c r="O1042" s="8" t="s">
        <v>55</v>
      </c>
      <c r="P1042" s="8"/>
      <c r="Q1042" s="3"/>
      <c r="R1042" s="3"/>
      <c r="S1042" s="3"/>
      <c r="T1042" s="3"/>
      <c r="U1042" s="3"/>
    </row>
    <row r="1043" ht="15.75" customHeight="1">
      <c r="A1043" s="7" t="s">
        <v>55</v>
      </c>
      <c r="B1043" s="37">
        <v>43300.0</v>
      </c>
      <c r="C1043" s="39">
        <v>2018.0</v>
      </c>
      <c r="D1043" s="4" t="s">
        <v>608</v>
      </c>
      <c r="E1043" s="4" t="s">
        <v>609</v>
      </c>
      <c r="F1043" s="4" t="s">
        <v>609</v>
      </c>
      <c r="G1043" s="3" t="s">
        <v>426</v>
      </c>
      <c r="H1043" s="29">
        <v>2.0</v>
      </c>
      <c r="I1043" s="3" t="s">
        <v>235</v>
      </c>
      <c r="J1043" s="60" t="s">
        <v>236</v>
      </c>
      <c r="K1043" s="29">
        <v>4.0</v>
      </c>
      <c r="L1043" s="78" t="s">
        <v>692</v>
      </c>
      <c r="M1043" s="39">
        <v>1.0</v>
      </c>
      <c r="N1043" s="4" t="s">
        <v>502</v>
      </c>
      <c r="O1043" s="8" t="s">
        <v>55</v>
      </c>
      <c r="P1043" s="8"/>
      <c r="Q1043" s="3"/>
      <c r="R1043" s="3"/>
      <c r="S1043" s="3"/>
      <c r="T1043" s="3"/>
      <c r="U1043" s="3"/>
    </row>
    <row r="1044" ht="15.75" customHeight="1">
      <c r="A1044" s="7" t="s">
        <v>55</v>
      </c>
      <c r="B1044" s="37">
        <v>43300.0</v>
      </c>
      <c r="C1044" s="39">
        <v>2018.0</v>
      </c>
      <c r="D1044" s="4" t="s">
        <v>608</v>
      </c>
      <c r="E1044" s="4" t="s">
        <v>609</v>
      </c>
      <c r="F1044" s="4" t="s">
        <v>609</v>
      </c>
      <c r="G1044" s="3" t="s">
        <v>426</v>
      </c>
      <c r="H1044" s="29">
        <v>2.0</v>
      </c>
      <c r="I1044" s="3" t="s">
        <v>333</v>
      </c>
      <c r="J1044" s="60" t="s">
        <v>334</v>
      </c>
      <c r="K1044" s="29">
        <v>2.0</v>
      </c>
      <c r="L1044" s="78" t="s">
        <v>692</v>
      </c>
      <c r="M1044" s="39">
        <v>1.0</v>
      </c>
      <c r="N1044" s="4" t="s">
        <v>502</v>
      </c>
      <c r="O1044" s="8" t="s">
        <v>55</v>
      </c>
      <c r="P1044" s="8"/>
      <c r="Q1044" s="3"/>
      <c r="R1044" s="3"/>
      <c r="S1044" s="3"/>
      <c r="T1044" s="3"/>
      <c r="U1044" s="3"/>
    </row>
    <row r="1045" ht="15.75" customHeight="1">
      <c r="A1045" s="7" t="s">
        <v>55</v>
      </c>
      <c r="B1045" s="37">
        <v>43300.0</v>
      </c>
      <c r="C1045" s="39">
        <v>2018.0</v>
      </c>
      <c r="D1045" s="4" t="s">
        <v>608</v>
      </c>
      <c r="E1045" s="4" t="s">
        <v>609</v>
      </c>
      <c r="F1045" s="4" t="s">
        <v>609</v>
      </c>
      <c r="G1045" s="3" t="s">
        <v>426</v>
      </c>
      <c r="H1045" s="29">
        <v>2.0</v>
      </c>
      <c r="I1045" s="3" t="s">
        <v>292</v>
      </c>
      <c r="J1045" s="60" t="s">
        <v>293</v>
      </c>
      <c r="K1045" s="29">
        <v>1.0</v>
      </c>
      <c r="L1045" s="78" t="s">
        <v>692</v>
      </c>
      <c r="M1045" s="39">
        <v>1.0</v>
      </c>
      <c r="N1045" s="4" t="s">
        <v>502</v>
      </c>
      <c r="O1045" s="8" t="s">
        <v>55</v>
      </c>
      <c r="P1045" s="8"/>
      <c r="Q1045" s="3"/>
      <c r="R1045" s="3"/>
      <c r="S1045" s="3"/>
      <c r="T1045" s="3"/>
      <c r="U1045" s="3"/>
    </row>
    <row r="1046" ht="15.75" customHeight="1">
      <c r="A1046" s="7" t="s">
        <v>55</v>
      </c>
      <c r="B1046" s="37">
        <v>43300.0</v>
      </c>
      <c r="C1046" s="39">
        <v>2018.0</v>
      </c>
      <c r="D1046" s="4" t="s">
        <v>608</v>
      </c>
      <c r="E1046" s="4" t="s">
        <v>609</v>
      </c>
      <c r="F1046" s="4" t="s">
        <v>609</v>
      </c>
      <c r="G1046" s="3" t="s">
        <v>427</v>
      </c>
      <c r="H1046" s="29">
        <v>1.0</v>
      </c>
      <c r="I1046" s="3" t="s">
        <v>235</v>
      </c>
      <c r="J1046" s="60" t="s">
        <v>236</v>
      </c>
      <c r="K1046" s="29">
        <v>7.0</v>
      </c>
      <c r="L1046" s="78" t="s">
        <v>692</v>
      </c>
      <c r="M1046" s="39">
        <v>1.0</v>
      </c>
      <c r="N1046" s="4" t="s">
        <v>502</v>
      </c>
      <c r="O1046" s="8" t="s">
        <v>55</v>
      </c>
      <c r="P1046" s="8"/>
      <c r="Q1046" s="3"/>
      <c r="R1046" s="3"/>
      <c r="S1046" s="3"/>
      <c r="T1046" s="3"/>
      <c r="U1046" s="3"/>
    </row>
    <row r="1047" ht="15.75" customHeight="1">
      <c r="A1047" s="7" t="s">
        <v>55</v>
      </c>
      <c r="B1047" s="37">
        <v>43300.0</v>
      </c>
      <c r="C1047" s="39">
        <v>2018.0</v>
      </c>
      <c r="D1047" s="4" t="s">
        <v>608</v>
      </c>
      <c r="E1047" s="4" t="s">
        <v>609</v>
      </c>
      <c r="F1047" s="4" t="s">
        <v>609</v>
      </c>
      <c r="G1047" s="3" t="s">
        <v>427</v>
      </c>
      <c r="H1047" s="29">
        <v>1.0</v>
      </c>
      <c r="I1047" s="3" t="s">
        <v>328</v>
      </c>
      <c r="J1047" s="60" t="s">
        <v>329</v>
      </c>
      <c r="K1047" s="29">
        <v>3.0</v>
      </c>
      <c r="L1047" s="78" t="s">
        <v>692</v>
      </c>
      <c r="M1047" s="39">
        <v>1.0</v>
      </c>
      <c r="N1047" s="4" t="s">
        <v>502</v>
      </c>
      <c r="O1047" s="8" t="s">
        <v>55</v>
      </c>
      <c r="P1047" s="8"/>
      <c r="Q1047" s="3"/>
      <c r="R1047" s="3"/>
      <c r="S1047" s="3"/>
      <c r="T1047" s="3"/>
      <c r="U1047" s="3"/>
    </row>
    <row r="1048" ht="15.75" customHeight="1">
      <c r="A1048" s="7" t="s">
        <v>55</v>
      </c>
      <c r="B1048" s="37">
        <v>43300.0</v>
      </c>
      <c r="C1048" s="39">
        <v>2018.0</v>
      </c>
      <c r="D1048" s="4" t="s">
        <v>608</v>
      </c>
      <c r="E1048" s="4" t="s">
        <v>609</v>
      </c>
      <c r="F1048" s="4" t="s">
        <v>609</v>
      </c>
      <c r="G1048" s="3" t="s">
        <v>427</v>
      </c>
      <c r="H1048" s="29">
        <v>1.0</v>
      </c>
      <c r="I1048" s="3" t="s">
        <v>314</v>
      </c>
      <c r="J1048" s="60" t="s">
        <v>315</v>
      </c>
      <c r="K1048" s="29">
        <v>19.0</v>
      </c>
      <c r="L1048" s="78" t="s">
        <v>692</v>
      </c>
      <c r="M1048" s="39">
        <v>1.0</v>
      </c>
      <c r="N1048" s="4" t="s">
        <v>502</v>
      </c>
      <c r="O1048" s="8" t="s">
        <v>55</v>
      </c>
      <c r="P1048" s="8"/>
      <c r="Q1048" s="3"/>
      <c r="R1048" s="3"/>
      <c r="S1048" s="3"/>
      <c r="T1048" s="3"/>
      <c r="U1048" s="3"/>
    </row>
    <row r="1049" ht="15.75" customHeight="1">
      <c r="A1049" s="7" t="s">
        <v>55</v>
      </c>
      <c r="B1049" s="37">
        <v>43300.0</v>
      </c>
      <c r="C1049" s="39">
        <v>2018.0</v>
      </c>
      <c r="D1049" s="4" t="s">
        <v>608</v>
      </c>
      <c r="E1049" s="4" t="s">
        <v>609</v>
      </c>
      <c r="F1049" s="4" t="s">
        <v>609</v>
      </c>
      <c r="G1049" s="3" t="s">
        <v>427</v>
      </c>
      <c r="H1049" s="29">
        <v>1.0</v>
      </c>
      <c r="I1049" s="3" t="s">
        <v>333</v>
      </c>
      <c r="J1049" s="60" t="s">
        <v>334</v>
      </c>
      <c r="K1049" s="29">
        <v>3.0</v>
      </c>
      <c r="L1049" s="78" t="s">
        <v>692</v>
      </c>
      <c r="M1049" s="39">
        <v>1.0</v>
      </c>
      <c r="N1049" s="4" t="s">
        <v>502</v>
      </c>
      <c r="O1049" s="8" t="s">
        <v>55</v>
      </c>
      <c r="P1049" s="8"/>
      <c r="Q1049" s="3"/>
      <c r="R1049" s="3"/>
      <c r="S1049" s="3"/>
      <c r="T1049" s="3"/>
      <c r="U1049" s="3"/>
    </row>
    <row r="1050" ht="15.75" customHeight="1">
      <c r="A1050" s="7" t="s">
        <v>55</v>
      </c>
      <c r="B1050" s="37">
        <v>43300.0</v>
      </c>
      <c r="C1050" s="39">
        <v>2018.0</v>
      </c>
      <c r="D1050" s="4" t="s">
        <v>608</v>
      </c>
      <c r="E1050" s="4" t="s">
        <v>609</v>
      </c>
      <c r="F1050" s="4" t="s">
        <v>609</v>
      </c>
      <c r="G1050" s="3" t="s">
        <v>427</v>
      </c>
      <c r="H1050" s="29">
        <v>2.0</v>
      </c>
      <c r="I1050" s="3" t="s">
        <v>314</v>
      </c>
      <c r="J1050" s="60" t="s">
        <v>315</v>
      </c>
      <c r="K1050" s="29">
        <v>16.0</v>
      </c>
      <c r="L1050" s="78" t="s">
        <v>692</v>
      </c>
      <c r="M1050" s="39">
        <v>1.0</v>
      </c>
      <c r="N1050" s="4" t="s">
        <v>502</v>
      </c>
      <c r="O1050" s="8" t="s">
        <v>55</v>
      </c>
      <c r="P1050" s="8"/>
      <c r="Q1050" s="3"/>
      <c r="R1050" s="3"/>
      <c r="S1050" s="3"/>
      <c r="T1050" s="3"/>
      <c r="U1050" s="3"/>
    </row>
    <row r="1051" ht="15.75" customHeight="1">
      <c r="A1051" s="7" t="s">
        <v>55</v>
      </c>
      <c r="B1051" s="37">
        <v>43300.0</v>
      </c>
      <c r="C1051" s="39">
        <v>2018.0</v>
      </c>
      <c r="D1051" s="4" t="s">
        <v>608</v>
      </c>
      <c r="E1051" s="4" t="s">
        <v>609</v>
      </c>
      <c r="F1051" s="4" t="s">
        <v>609</v>
      </c>
      <c r="G1051" s="3" t="s">
        <v>427</v>
      </c>
      <c r="H1051" s="29">
        <v>2.0</v>
      </c>
      <c r="I1051" s="3" t="s">
        <v>235</v>
      </c>
      <c r="J1051" s="60" t="s">
        <v>236</v>
      </c>
      <c r="K1051" s="29">
        <v>20.0</v>
      </c>
      <c r="L1051" s="78" t="s">
        <v>692</v>
      </c>
      <c r="M1051" s="39">
        <v>1.0</v>
      </c>
      <c r="N1051" s="4" t="s">
        <v>502</v>
      </c>
      <c r="O1051" s="8" t="s">
        <v>55</v>
      </c>
      <c r="P1051" s="8"/>
      <c r="Q1051" s="3"/>
      <c r="R1051" s="3"/>
      <c r="S1051" s="3"/>
      <c r="T1051" s="3"/>
      <c r="U1051" s="3"/>
    </row>
    <row r="1052" ht="15.75" customHeight="1">
      <c r="A1052" s="7" t="s">
        <v>55</v>
      </c>
      <c r="B1052" s="37">
        <v>43300.0</v>
      </c>
      <c r="C1052" s="39">
        <v>2018.0</v>
      </c>
      <c r="D1052" s="4" t="s">
        <v>608</v>
      </c>
      <c r="E1052" s="4" t="s">
        <v>609</v>
      </c>
      <c r="F1052" s="4" t="s">
        <v>609</v>
      </c>
      <c r="G1052" s="3" t="s">
        <v>427</v>
      </c>
      <c r="H1052" s="29">
        <v>2.0</v>
      </c>
      <c r="I1052" s="3" t="s">
        <v>328</v>
      </c>
      <c r="J1052" s="60" t="s">
        <v>329</v>
      </c>
      <c r="K1052" s="29">
        <v>2.0</v>
      </c>
      <c r="L1052" s="78" t="s">
        <v>692</v>
      </c>
      <c r="M1052" s="39">
        <v>1.0</v>
      </c>
      <c r="N1052" s="4" t="s">
        <v>502</v>
      </c>
      <c r="O1052" s="8" t="s">
        <v>55</v>
      </c>
      <c r="P1052" s="8"/>
      <c r="Q1052" s="3"/>
      <c r="R1052" s="3"/>
      <c r="S1052" s="3"/>
      <c r="T1052" s="3"/>
      <c r="U1052" s="3"/>
    </row>
    <row r="1053" ht="15.75" customHeight="1">
      <c r="A1053" s="7" t="s">
        <v>55</v>
      </c>
      <c r="B1053" s="37">
        <v>43300.0</v>
      </c>
      <c r="C1053" s="39">
        <v>2018.0</v>
      </c>
      <c r="D1053" s="4" t="s">
        <v>608</v>
      </c>
      <c r="E1053" s="4" t="s">
        <v>609</v>
      </c>
      <c r="F1053" s="4" t="s">
        <v>609</v>
      </c>
      <c r="G1053" s="3" t="s">
        <v>423</v>
      </c>
      <c r="H1053" s="29">
        <v>1.0</v>
      </c>
      <c r="I1053" s="3" t="s">
        <v>328</v>
      </c>
      <c r="J1053" s="60" t="s">
        <v>329</v>
      </c>
      <c r="K1053" s="29">
        <v>1.0</v>
      </c>
      <c r="L1053" s="78" t="s">
        <v>692</v>
      </c>
      <c r="M1053" s="39">
        <v>1.0</v>
      </c>
      <c r="N1053" s="4" t="s">
        <v>502</v>
      </c>
      <c r="O1053" s="8" t="s">
        <v>55</v>
      </c>
      <c r="P1053" s="8"/>
      <c r="Q1053" s="3"/>
      <c r="R1053" s="3"/>
      <c r="S1053" s="3"/>
      <c r="T1053" s="3"/>
      <c r="U1053" s="3"/>
    </row>
    <row r="1054" ht="15.75" customHeight="1">
      <c r="A1054" s="7" t="s">
        <v>55</v>
      </c>
      <c r="B1054" s="37">
        <v>43300.0</v>
      </c>
      <c r="C1054" s="39">
        <v>2018.0</v>
      </c>
      <c r="D1054" s="4" t="s">
        <v>608</v>
      </c>
      <c r="E1054" s="4" t="s">
        <v>609</v>
      </c>
      <c r="F1054" s="4" t="s">
        <v>609</v>
      </c>
      <c r="G1054" s="3" t="s">
        <v>423</v>
      </c>
      <c r="H1054" s="29">
        <v>1.0</v>
      </c>
      <c r="I1054" s="3" t="s">
        <v>235</v>
      </c>
      <c r="J1054" s="60" t="s">
        <v>236</v>
      </c>
      <c r="K1054" s="29">
        <v>13.0</v>
      </c>
      <c r="L1054" s="78" t="s">
        <v>692</v>
      </c>
      <c r="M1054" s="39">
        <v>1.0</v>
      </c>
      <c r="N1054" s="4" t="s">
        <v>502</v>
      </c>
      <c r="O1054" s="8" t="s">
        <v>55</v>
      </c>
      <c r="P1054" s="8"/>
      <c r="Q1054" s="3"/>
      <c r="R1054" s="3"/>
      <c r="S1054" s="3"/>
      <c r="T1054" s="3"/>
      <c r="U1054" s="3"/>
    </row>
    <row r="1055" ht="15.75" customHeight="1">
      <c r="A1055" s="7" t="s">
        <v>55</v>
      </c>
      <c r="B1055" s="37">
        <v>43300.0</v>
      </c>
      <c r="C1055" s="39">
        <v>2018.0</v>
      </c>
      <c r="D1055" s="4" t="s">
        <v>608</v>
      </c>
      <c r="E1055" s="4" t="s">
        <v>609</v>
      </c>
      <c r="F1055" s="4" t="s">
        <v>609</v>
      </c>
      <c r="G1055" s="3" t="s">
        <v>423</v>
      </c>
      <c r="H1055" s="29">
        <v>1.0</v>
      </c>
      <c r="I1055" s="3" t="s">
        <v>314</v>
      </c>
      <c r="J1055" s="60" t="s">
        <v>315</v>
      </c>
      <c r="K1055" s="29">
        <v>13.0</v>
      </c>
      <c r="L1055" s="78" t="s">
        <v>692</v>
      </c>
      <c r="M1055" s="39">
        <v>1.0</v>
      </c>
      <c r="N1055" s="4" t="s">
        <v>502</v>
      </c>
      <c r="O1055" s="8" t="s">
        <v>55</v>
      </c>
      <c r="P1055" s="8"/>
      <c r="Q1055" s="3"/>
      <c r="R1055" s="3"/>
      <c r="S1055" s="3"/>
      <c r="T1055" s="3"/>
      <c r="U1055" s="3"/>
    </row>
    <row r="1056" ht="15.75" customHeight="1">
      <c r="A1056" s="7" t="s">
        <v>55</v>
      </c>
      <c r="B1056" s="37">
        <v>43300.0</v>
      </c>
      <c r="C1056" s="39">
        <v>2018.0</v>
      </c>
      <c r="D1056" s="4" t="s">
        <v>608</v>
      </c>
      <c r="E1056" s="4" t="s">
        <v>609</v>
      </c>
      <c r="F1056" s="4" t="s">
        <v>609</v>
      </c>
      <c r="G1056" s="3" t="s">
        <v>423</v>
      </c>
      <c r="H1056" s="29">
        <v>1.0</v>
      </c>
      <c r="I1056" s="3" t="s">
        <v>333</v>
      </c>
      <c r="J1056" s="60" t="s">
        <v>334</v>
      </c>
      <c r="K1056" s="29">
        <v>1.0</v>
      </c>
      <c r="L1056" s="78" t="s">
        <v>692</v>
      </c>
      <c r="M1056" s="39">
        <v>1.0</v>
      </c>
      <c r="N1056" s="4" t="s">
        <v>502</v>
      </c>
      <c r="O1056" s="8" t="s">
        <v>55</v>
      </c>
      <c r="P1056" s="8"/>
      <c r="Q1056" s="3"/>
      <c r="R1056" s="3"/>
      <c r="S1056" s="3"/>
      <c r="T1056" s="3"/>
      <c r="U1056" s="3"/>
    </row>
    <row r="1057" ht="15.75" customHeight="1">
      <c r="A1057" s="7" t="s">
        <v>55</v>
      </c>
      <c r="B1057" s="37">
        <v>43300.0</v>
      </c>
      <c r="C1057" s="39">
        <v>2018.0</v>
      </c>
      <c r="D1057" s="4" t="s">
        <v>608</v>
      </c>
      <c r="E1057" s="4" t="s">
        <v>609</v>
      </c>
      <c r="F1057" s="4" t="s">
        <v>609</v>
      </c>
      <c r="G1057" s="3" t="s">
        <v>423</v>
      </c>
      <c r="H1057" s="29">
        <v>2.0</v>
      </c>
      <c r="I1057" s="3" t="s">
        <v>235</v>
      </c>
      <c r="J1057" s="60" t="s">
        <v>236</v>
      </c>
      <c r="K1057" s="29">
        <v>2.0</v>
      </c>
      <c r="L1057" s="78" t="s">
        <v>692</v>
      </c>
      <c r="M1057" s="39">
        <v>1.0</v>
      </c>
      <c r="N1057" s="4" t="s">
        <v>502</v>
      </c>
      <c r="O1057" s="8" t="s">
        <v>55</v>
      </c>
      <c r="P1057" s="8"/>
      <c r="Q1057" s="3"/>
      <c r="R1057" s="3"/>
      <c r="S1057" s="3"/>
      <c r="T1057" s="3"/>
      <c r="U1057" s="3"/>
    </row>
    <row r="1058" ht="15.75" customHeight="1">
      <c r="A1058" s="7" t="s">
        <v>55</v>
      </c>
      <c r="B1058" s="37">
        <v>43300.0</v>
      </c>
      <c r="C1058" s="39">
        <v>2018.0</v>
      </c>
      <c r="D1058" s="4" t="s">
        <v>608</v>
      </c>
      <c r="E1058" s="4" t="s">
        <v>609</v>
      </c>
      <c r="F1058" s="4" t="s">
        <v>609</v>
      </c>
      <c r="G1058" s="3" t="s">
        <v>423</v>
      </c>
      <c r="H1058" s="29">
        <v>2.0</v>
      </c>
      <c r="I1058" s="3" t="s">
        <v>328</v>
      </c>
      <c r="J1058" s="60" t="s">
        <v>329</v>
      </c>
      <c r="K1058" s="29">
        <v>1.0</v>
      </c>
      <c r="L1058" s="78" t="s">
        <v>692</v>
      </c>
      <c r="M1058" s="39">
        <v>1.0</v>
      </c>
      <c r="N1058" s="4" t="s">
        <v>502</v>
      </c>
      <c r="O1058" s="8" t="s">
        <v>55</v>
      </c>
      <c r="P1058" s="8"/>
      <c r="Q1058" s="3"/>
      <c r="R1058" s="3"/>
      <c r="S1058" s="3"/>
      <c r="T1058" s="3"/>
      <c r="U1058" s="3"/>
    </row>
    <row r="1059" ht="15.75" customHeight="1">
      <c r="A1059" s="7" t="s">
        <v>55</v>
      </c>
      <c r="B1059" s="37">
        <v>43300.0</v>
      </c>
      <c r="C1059" s="39">
        <v>2018.0</v>
      </c>
      <c r="D1059" s="4" t="s">
        <v>608</v>
      </c>
      <c r="E1059" s="4" t="s">
        <v>609</v>
      </c>
      <c r="F1059" s="4" t="s">
        <v>609</v>
      </c>
      <c r="G1059" s="3" t="s">
        <v>423</v>
      </c>
      <c r="H1059" s="29">
        <v>2.0</v>
      </c>
      <c r="I1059" s="3" t="s">
        <v>314</v>
      </c>
      <c r="J1059" s="60" t="s">
        <v>315</v>
      </c>
      <c r="K1059" s="29">
        <v>4.0</v>
      </c>
      <c r="L1059" s="78" t="s">
        <v>692</v>
      </c>
      <c r="M1059" s="39">
        <v>1.0</v>
      </c>
      <c r="N1059" s="4" t="s">
        <v>502</v>
      </c>
      <c r="O1059" s="8" t="s">
        <v>55</v>
      </c>
      <c r="P1059" s="8"/>
      <c r="Q1059" s="3"/>
      <c r="R1059" s="3"/>
      <c r="S1059" s="3"/>
      <c r="T1059" s="3"/>
      <c r="U1059" s="3"/>
    </row>
    <row r="1060" ht="15.75" customHeight="1">
      <c r="A1060" s="7" t="s">
        <v>55</v>
      </c>
      <c r="B1060" s="37">
        <v>43300.0</v>
      </c>
      <c r="C1060" s="39">
        <v>2018.0</v>
      </c>
      <c r="D1060" s="4" t="s">
        <v>608</v>
      </c>
      <c r="E1060" s="4" t="s">
        <v>609</v>
      </c>
      <c r="F1060" s="4" t="s">
        <v>609</v>
      </c>
      <c r="G1060" s="3" t="s">
        <v>428</v>
      </c>
      <c r="H1060" s="29">
        <v>1.0</v>
      </c>
      <c r="I1060" s="3" t="s">
        <v>328</v>
      </c>
      <c r="J1060" s="60" t="s">
        <v>329</v>
      </c>
      <c r="K1060" s="29">
        <v>3.0</v>
      </c>
      <c r="L1060" s="78" t="s">
        <v>692</v>
      </c>
      <c r="M1060" s="39">
        <v>1.0</v>
      </c>
      <c r="N1060" s="4" t="s">
        <v>502</v>
      </c>
      <c r="O1060" s="8" t="s">
        <v>55</v>
      </c>
      <c r="P1060" s="8"/>
      <c r="Q1060" s="3"/>
      <c r="R1060" s="3"/>
      <c r="S1060" s="3"/>
      <c r="T1060" s="3"/>
      <c r="U1060" s="3"/>
    </row>
    <row r="1061" ht="15.75" customHeight="1">
      <c r="A1061" s="7" t="s">
        <v>55</v>
      </c>
      <c r="B1061" s="37">
        <v>43300.0</v>
      </c>
      <c r="C1061" s="39">
        <v>2018.0</v>
      </c>
      <c r="D1061" s="4" t="s">
        <v>608</v>
      </c>
      <c r="E1061" s="4" t="s">
        <v>609</v>
      </c>
      <c r="F1061" s="4" t="s">
        <v>609</v>
      </c>
      <c r="G1061" s="3" t="s">
        <v>428</v>
      </c>
      <c r="H1061" s="29">
        <v>1.0</v>
      </c>
      <c r="I1061" s="3" t="s">
        <v>314</v>
      </c>
      <c r="J1061" s="60" t="s">
        <v>315</v>
      </c>
      <c r="K1061" s="29">
        <v>7.0</v>
      </c>
      <c r="L1061" s="78" t="s">
        <v>692</v>
      </c>
      <c r="M1061" s="39">
        <v>1.0</v>
      </c>
      <c r="N1061" s="4" t="s">
        <v>502</v>
      </c>
      <c r="O1061" s="8" t="s">
        <v>55</v>
      </c>
      <c r="P1061" s="8"/>
      <c r="Q1061" s="3"/>
      <c r="R1061" s="3"/>
      <c r="S1061" s="3"/>
      <c r="T1061" s="3"/>
      <c r="U1061" s="3"/>
    </row>
    <row r="1062" ht="15.75" customHeight="1">
      <c r="A1062" s="7" t="s">
        <v>55</v>
      </c>
      <c r="B1062" s="37">
        <v>43300.0</v>
      </c>
      <c r="C1062" s="39">
        <v>2018.0</v>
      </c>
      <c r="D1062" s="4" t="s">
        <v>608</v>
      </c>
      <c r="E1062" s="4" t="s">
        <v>609</v>
      </c>
      <c r="F1062" s="4" t="s">
        <v>609</v>
      </c>
      <c r="G1062" s="3" t="s">
        <v>428</v>
      </c>
      <c r="H1062" s="29">
        <v>2.0</v>
      </c>
      <c r="I1062" s="3" t="s">
        <v>328</v>
      </c>
      <c r="J1062" s="60" t="s">
        <v>329</v>
      </c>
      <c r="K1062" s="29">
        <v>41.0</v>
      </c>
      <c r="L1062" s="78" t="s">
        <v>692</v>
      </c>
      <c r="M1062" s="39">
        <v>1.0</v>
      </c>
      <c r="N1062" s="4" t="s">
        <v>502</v>
      </c>
      <c r="O1062" s="8" t="s">
        <v>55</v>
      </c>
      <c r="P1062" s="8"/>
      <c r="Q1062" s="3"/>
      <c r="R1062" s="3"/>
      <c r="S1062" s="3"/>
      <c r="T1062" s="3"/>
      <c r="U1062" s="3"/>
    </row>
    <row r="1063" ht="15.75" customHeight="1">
      <c r="A1063" s="7" t="s">
        <v>55</v>
      </c>
      <c r="B1063" s="37">
        <v>43300.0</v>
      </c>
      <c r="C1063" s="39">
        <v>2018.0</v>
      </c>
      <c r="D1063" s="4" t="s">
        <v>608</v>
      </c>
      <c r="E1063" s="4" t="s">
        <v>609</v>
      </c>
      <c r="F1063" s="4" t="s">
        <v>609</v>
      </c>
      <c r="G1063" s="3" t="s">
        <v>428</v>
      </c>
      <c r="H1063" s="29">
        <v>2.0</v>
      </c>
      <c r="I1063" s="3" t="s">
        <v>314</v>
      </c>
      <c r="J1063" s="60" t="s">
        <v>315</v>
      </c>
      <c r="K1063" s="29">
        <v>17.0</v>
      </c>
      <c r="L1063" s="78" t="s">
        <v>692</v>
      </c>
      <c r="M1063" s="39">
        <v>1.0</v>
      </c>
      <c r="N1063" s="4" t="s">
        <v>502</v>
      </c>
      <c r="O1063" s="8" t="s">
        <v>55</v>
      </c>
      <c r="P1063" s="8"/>
      <c r="Q1063" s="3"/>
      <c r="R1063" s="3"/>
      <c r="S1063" s="3"/>
      <c r="T1063" s="3"/>
      <c r="U1063" s="3"/>
    </row>
    <row r="1064" ht="15.75" customHeight="1">
      <c r="A1064" s="7" t="s">
        <v>55</v>
      </c>
      <c r="B1064" s="37">
        <v>43300.0</v>
      </c>
      <c r="C1064" s="39">
        <v>2018.0</v>
      </c>
      <c r="D1064" s="4" t="s">
        <v>608</v>
      </c>
      <c r="E1064" s="4" t="s">
        <v>609</v>
      </c>
      <c r="F1064" s="4" t="s">
        <v>609</v>
      </c>
      <c r="G1064" s="3" t="s">
        <v>428</v>
      </c>
      <c r="H1064" s="29">
        <v>2.0</v>
      </c>
      <c r="I1064" s="3" t="s">
        <v>235</v>
      </c>
      <c r="J1064" s="60" t="s">
        <v>236</v>
      </c>
      <c r="K1064" s="29">
        <v>4.0</v>
      </c>
      <c r="L1064" s="78" t="s">
        <v>692</v>
      </c>
      <c r="M1064" s="39">
        <v>1.0</v>
      </c>
      <c r="N1064" s="4" t="s">
        <v>502</v>
      </c>
      <c r="O1064" s="8" t="s">
        <v>55</v>
      </c>
      <c r="P1064" s="8"/>
      <c r="Q1064" s="3"/>
      <c r="R1064" s="3"/>
      <c r="S1064" s="3"/>
      <c r="T1064" s="3"/>
      <c r="U1064" s="3"/>
    </row>
    <row r="1065" ht="15.75" customHeight="1">
      <c r="A1065" s="7" t="s">
        <v>55</v>
      </c>
      <c r="B1065" s="37">
        <v>43301.0</v>
      </c>
      <c r="C1065" s="39">
        <v>2018.0</v>
      </c>
      <c r="D1065" s="4" t="s">
        <v>608</v>
      </c>
      <c r="E1065" s="4" t="s">
        <v>610</v>
      </c>
      <c r="F1065" s="4" t="s">
        <v>610</v>
      </c>
      <c r="G1065" s="3" t="s">
        <v>431</v>
      </c>
      <c r="H1065" s="29">
        <v>1.0</v>
      </c>
      <c r="I1065" s="3" t="s">
        <v>314</v>
      </c>
      <c r="J1065" s="60" t="s">
        <v>315</v>
      </c>
      <c r="K1065" s="29">
        <v>21.0</v>
      </c>
      <c r="L1065" s="78" t="s">
        <v>692</v>
      </c>
      <c r="M1065" s="39">
        <v>1.0</v>
      </c>
      <c r="N1065" s="4" t="s">
        <v>502</v>
      </c>
      <c r="O1065" s="8" t="s">
        <v>55</v>
      </c>
      <c r="P1065" s="8"/>
      <c r="Q1065" s="3"/>
      <c r="R1065" s="3"/>
      <c r="S1065" s="3"/>
      <c r="T1065" s="3"/>
      <c r="U1065" s="3"/>
    </row>
    <row r="1066" ht="15.75" customHeight="1">
      <c r="A1066" s="7" t="s">
        <v>55</v>
      </c>
      <c r="B1066" s="37">
        <v>43301.0</v>
      </c>
      <c r="C1066" s="39">
        <v>2018.0</v>
      </c>
      <c r="D1066" s="4" t="s">
        <v>608</v>
      </c>
      <c r="E1066" s="4" t="s">
        <v>610</v>
      </c>
      <c r="F1066" s="4" t="s">
        <v>610</v>
      </c>
      <c r="G1066" s="3" t="s">
        <v>431</v>
      </c>
      <c r="H1066" s="29">
        <v>1.0</v>
      </c>
      <c r="I1066" s="3" t="s">
        <v>328</v>
      </c>
      <c r="J1066" s="60" t="s">
        <v>329</v>
      </c>
      <c r="K1066" s="29">
        <v>17.0</v>
      </c>
      <c r="L1066" s="78" t="s">
        <v>692</v>
      </c>
      <c r="M1066" s="39">
        <v>1.0</v>
      </c>
      <c r="N1066" s="4" t="s">
        <v>502</v>
      </c>
      <c r="O1066" s="8" t="s">
        <v>55</v>
      </c>
      <c r="P1066" s="8"/>
      <c r="Q1066" s="3"/>
      <c r="R1066" s="3"/>
      <c r="S1066" s="3"/>
      <c r="T1066" s="3"/>
      <c r="U1066" s="3"/>
    </row>
    <row r="1067" ht="15.75" customHeight="1">
      <c r="A1067" s="7" t="s">
        <v>55</v>
      </c>
      <c r="B1067" s="37">
        <v>43301.0</v>
      </c>
      <c r="C1067" s="39">
        <v>2018.0</v>
      </c>
      <c r="D1067" s="4" t="s">
        <v>608</v>
      </c>
      <c r="E1067" s="4" t="s">
        <v>610</v>
      </c>
      <c r="F1067" s="4" t="s">
        <v>610</v>
      </c>
      <c r="G1067" s="3" t="s">
        <v>431</v>
      </c>
      <c r="H1067" s="29">
        <v>1.0</v>
      </c>
      <c r="I1067" s="3" t="s">
        <v>235</v>
      </c>
      <c r="J1067" s="60" t="s">
        <v>236</v>
      </c>
      <c r="K1067" s="29">
        <v>5.0</v>
      </c>
      <c r="L1067" s="78" t="s">
        <v>692</v>
      </c>
      <c r="M1067" s="39">
        <v>1.0</v>
      </c>
      <c r="N1067" s="4" t="s">
        <v>502</v>
      </c>
      <c r="O1067" s="8" t="s">
        <v>55</v>
      </c>
      <c r="P1067" s="8"/>
      <c r="Q1067" s="3"/>
      <c r="R1067" s="3"/>
      <c r="S1067" s="3"/>
      <c r="T1067" s="3"/>
      <c r="U1067" s="3"/>
    </row>
    <row r="1068" ht="15.75" customHeight="1">
      <c r="A1068" s="7" t="s">
        <v>55</v>
      </c>
      <c r="B1068" s="37">
        <v>43301.0</v>
      </c>
      <c r="C1068" s="39">
        <v>2018.0</v>
      </c>
      <c r="D1068" s="4" t="s">
        <v>608</v>
      </c>
      <c r="E1068" s="4" t="s">
        <v>610</v>
      </c>
      <c r="F1068" s="4" t="s">
        <v>610</v>
      </c>
      <c r="G1068" s="3" t="s">
        <v>431</v>
      </c>
      <c r="H1068" s="29">
        <v>2.0</v>
      </c>
      <c r="I1068" s="3" t="s">
        <v>328</v>
      </c>
      <c r="J1068" s="60" t="s">
        <v>329</v>
      </c>
      <c r="K1068" s="29">
        <v>14.0</v>
      </c>
      <c r="L1068" s="78" t="s">
        <v>692</v>
      </c>
      <c r="M1068" s="39">
        <v>1.0</v>
      </c>
      <c r="N1068" s="4" t="s">
        <v>502</v>
      </c>
      <c r="O1068" s="8" t="s">
        <v>55</v>
      </c>
      <c r="P1068" s="8"/>
      <c r="Q1068" s="3"/>
      <c r="R1068" s="3"/>
      <c r="S1068" s="3"/>
      <c r="T1068" s="3"/>
      <c r="U1068" s="3"/>
    </row>
    <row r="1069" ht="15.75" customHeight="1">
      <c r="A1069" s="7" t="s">
        <v>55</v>
      </c>
      <c r="B1069" s="37">
        <v>43301.0</v>
      </c>
      <c r="C1069" s="39">
        <v>2018.0</v>
      </c>
      <c r="D1069" s="4" t="s">
        <v>608</v>
      </c>
      <c r="E1069" s="4" t="s">
        <v>610</v>
      </c>
      <c r="F1069" s="4" t="s">
        <v>610</v>
      </c>
      <c r="G1069" s="3" t="s">
        <v>431</v>
      </c>
      <c r="H1069" s="29">
        <v>2.0</v>
      </c>
      <c r="I1069" s="3" t="s">
        <v>314</v>
      </c>
      <c r="J1069" s="60" t="s">
        <v>315</v>
      </c>
      <c r="K1069" s="29">
        <v>27.0</v>
      </c>
      <c r="L1069" s="78" t="s">
        <v>692</v>
      </c>
      <c r="M1069" s="39">
        <v>1.0</v>
      </c>
      <c r="N1069" s="4" t="s">
        <v>502</v>
      </c>
      <c r="O1069" s="8" t="s">
        <v>55</v>
      </c>
      <c r="P1069" s="8"/>
      <c r="Q1069" s="3"/>
      <c r="R1069" s="3"/>
      <c r="S1069" s="3"/>
      <c r="T1069" s="3"/>
      <c r="U1069" s="3"/>
    </row>
    <row r="1070" ht="15.75" customHeight="1">
      <c r="A1070" s="7" t="s">
        <v>55</v>
      </c>
      <c r="B1070" s="37">
        <v>43301.0</v>
      </c>
      <c r="C1070" s="39">
        <v>2018.0</v>
      </c>
      <c r="D1070" s="4" t="s">
        <v>608</v>
      </c>
      <c r="E1070" s="4" t="s">
        <v>610</v>
      </c>
      <c r="F1070" s="4" t="s">
        <v>610</v>
      </c>
      <c r="G1070" s="3" t="s">
        <v>431</v>
      </c>
      <c r="H1070" s="29">
        <v>2.0</v>
      </c>
      <c r="I1070" s="3" t="s">
        <v>235</v>
      </c>
      <c r="J1070" s="60" t="s">
        <v>236</v>
      </c>
      <c r="K1070" s="29">
        <v>4.0</v>
      </c>
      <c r="L1070" s="78" t="s">
        <v>692</v>
      </c>
      <c r="M1070" s="39">
        <v>1.0</v>
      </c>
      <c r="N1070" s="4" t="s">
        <v>502</v>
      </c>
      <c r="O1070" s="8" t="s">
        <v>55</v>
      </c>
      <c r="P1070" s="8"/>
      <c r="Q1070" s="3"/>
      <c r="R1070" s="3"/>
      <c r="S1070" s="3"/>
      <c r="T1070" s="3"/>
      <c r="U1070" s="3"/>
    </row>
    <row r="1071" ht="15.75" customHeight="1">
      <c r="A1071" s="7" t="s">
        <v>55</v>
      </c>
      <c r="B1071" s="37">
        <v>43301.0</v>
      </c>
      <c r="C1071" s="39">
        <v>2018.0</v>
      </c>
      <c r="D1071" s="4" t="s">
        <v>608</v>
      </c>
      <c r="E1071" s="4" t="s">
        <v>610</v>
      </c>
      <c r="F1071" s="4" t="s">
        <v>610</v>
      </c>
      <c r="G1071" s="3" t="s">
        <v>432</v>
      </c>
      <c r="H1071" s="29">
        <v>1.0</v>
      </c>
      <c r="I1071" s="3" t="s">
        <v>314</v>
      </c>
      <c r="J1071" s="60" t="s">
        <v>315</v>
      </c>
      <c r="K1071" s="29">
        <v>4.0</v>
      </c>
      <c r="L1071" s="78" t="s">
        <v>692</v>
      </c>
      <c r="M1071" s="39">
        <v>1.0</v>
      </c>
      <c r="N1071" s="4" t="s">
        <v>502</v>
      </c>
      <c r="O1071" s="8" t="s">
        <v>55</v>
      </c>
      <c r="P1071" s="8"/>
      <c r="Q1071" s="3"/>
      <c r="R1071" s="3"/>
      <c r="S1071" s="3"/>
      <c r="T1071" s="3"/>
      <c r="U1071" s="3"/>
    </row>
    <row r="1072" ht="15.75" customHeight="1">
      <c r="A1072" s="7" t="s">
        <v>55</v>
      </c>
      <c r="B1072" s="37">
        <v>43301.0</v>
      </c>
      <c r="C1072" s="39">
        <v>2018.0</v>
      </c>
      <c r="D1072" s="4" t="s">
        <v>608</v>
      </c>
      <c r="E1072" s="4" t="s">
        <v>610</v>
      </c>
      <c r="F1072" s="4" t="s">
        <v>610</v>
      </c>
      <c r="G1072" s="3" t="s">
        <v>432</v>
      </c>
      <c r="H1072" s="29">
        <v>1.0</v>
      </c>
      <c r="I1072" s="3" t="s">
        <v>235</v>
      </c>
      <c r="J1072" s="60" t="s">
        <v>236</v>
      </c>
      <c r="K1072" s="29">
        <v>5.0</v>
      </c>
      <c r="L1072" s="78" t="s">
        <v>692</v>
      </c>
      <c r="M1072" s="39">
        <v>1.0</v>
      </c>
      <c r="N1072" s="4" t="s">
        <v>502</v>
      </c>
      <c r="O1072" s="8" t="s">
        <v>55</v>
      </c>
      <c r="P1072" s="8"/>
      <c r="Q1072" s="3"/>
      <c r="R1072" s="3"/>
      <c r="S1072" s="3"/>
      <c r="T1072" s="3"/>
      <c r="U1072" s="3"/>
    </row>
    <row r="1073" ht="15.75" customHeight="1">
      <c r="A1073" s="7" t="s">
        <v>55</v>
      </c>
      <c r="B1073" s="37">
        <v>43301.0</v>
      </c>
      <c r="C1073" s="39">
        <v>2018.0</v>
      </c>
      <c r="D1073" s="4" t="s">
        <v>608</v>
      </c>
      <c r="E1073" s="4" t="s">
        <v>610</v>
      </c>
      <c r="F1073" s="4" t="s">
        <v>610</v>
      </c>
      <c r="G1073" s="3" t="s">
        <v>432</v>
      </c>
      <c r="H1073" s="29">
        <v>1.0</v>
      </c>
      <c r="I1073" s="3" t="s">
        <v>227</v>
      </c>
      <c r="J1073" s="60" t="s">
        <v>228</v>
      </c>
      <c r="K1073" s="29">
        <v>1.0</v>
      </c>
      <c r="L1073" s="78" t="s">
        <v>692</v>
      </c>
      <c r="M1073" s="39">
        <v>1.0</v>
      </c>
      <c r="N1073" s="4" t="s">
        <v>502</v>
      </c>
      <c r="O1073" s="8" t="s">
        <v>55</v>
      </c>
      <c r="P1073" s="8"/>
      <c r="Q1073" s="3"/>
      <c r="R1073" s="3"/>
      <c r="S1073" s="3"/>
      <c r="T1073" s="3"/>
      <c r="U1073" s="3"/>
    </row>
    <row r="1074" ht="15.75" customHeight="1">
      <c r="A1074" s="7" t="s">
        <v>55</v>
      </c>
      <c r="B1074" s="37">
        <v>43301.0</v>
      </c>
      <c r="C1074" s="39">
        <v>2018.0</v>
      </c>
      <c r="D1074" s="4" t="s">
        <v>608</v>
      </c>
      <c r="E1074" s="4" t="s">
        <v>610</v>
      </c>
      <c r="F1074" s="4" t="s">
        <v>610</v>
      </c>
      <c r="G1074" s="3" t="s">
        <v>432</v>
      </c>
      <c r="H1074" s="29">
        <v>1.0</v>
      </c>
      <c r="I1074" s="3" t="s">
        <v>328</v>
      </c>
      <c r="J1074" s="60" t="s">
        <v>329</v>
      </c>
      <c r="K1074" s="29">
        <v>2.0</v>
      </c>
      <c r="L1074" s="78" t="s">
        <v>692</v>
      </c>
      <c r="M1074" s="39">
        <v>1.0</v>
      </c>
      <c r="N1074" s="4" t="s">
        <v>502</v>
      </c>
      <c r="O1074" s="8" t="s">
        <v>55</v>
      </c>
      <c r="P1074" s="8"/>
      <c r="Q1074" s="3"/>
      <c r="R1074" s="3"/>
      <c r="S1074" s="3"/>
      <c r="T1074" s="3"/>
      <c r="U1074" s="3"/>
    </row>
    <row r="1075" ht="15.75" customHeight="1">
      <c r="A1075" s="7" t="s">
        <v>55</v>
      </c>
      <c r="B1075" s="37">
        <v>43301.0</v>
      </c>
      <c r="C1075" s="39">
        <v>2018.0</v>
      </c>
      <c r="D1075" s="4" t="s">
        <v>608</v>
      </c>
      <c r="E1075" s="4" t="s">
        <v>610</v>
      </c>
      <c r="F1075" s="4" t="s">
        <v>610</v>
      </c>
      <c r="G1075" s="3" t="s">
        <v>432</v>
      </c>
      <c r="H1075" s="29">
        <v>2.0</v>
      </c>
      <c r="I1075" s="3" t="s">
        <v>235</v>
      </c>
      <c r="J1075" s="60" t="s">
        <v>236</v>
      </c>
      <c r="K1075" s="29">
        <v>5.0</v>
      </c>
      <c r="L1075" s="78" t="s">
        <v>692</v>
      </c>
      <c r="M1075" s="39">
        <v>1.0</v>
      </c>
      <c r="N1075" s="4" t="s">
        <v>502</v>
      </c>
      <c r="O1075" s="8" t="s">
        <v>55</v>
      </c>
      <c r="P1075" s="8"/>
      <c r="Q1075" s="3"/>
      <c r="R1075" s="3"/>
      <c r="S1075" s="3"/>
      <c r="T1075" s="3"/>
      <c r="U1075" s="3"/>
    </row>
    <row r="1076" ht="15.75" customHeight="1">
      <c r="A1076" s="7" t="s">
        <v>55</v>
      </c>
      <c r="B1076" s="37">
        <v>43301.0</v>
      </c>
      <c r="C1076" s="39">
        <v>2018.0</v>
      </c>
      <c r="D1076" s="4" t="s">
        <v>608</v>
      </c>
      <c r="E1076" s="4" t="s">
        <v>610</v>
      </c>
      <c r="F1076" s="4" t="s">
        <v>610</v>
      </c>
      <c r="G1076" s="3" t="s">
        <v>432</v>
      </c>
      <c r="H1076" s="29">
        <v>2.0</v>
      </c>
      <c r="I1076" s="3" t="s">
        <v>314</v>
      </c>
      <c r="J1076" s="60" t="s">
        <v>315</v>
      </c>
      <c r="K1076" s="29">
        <v>3.0</v>
      </c>
      <c r="L1076" s="78" t="s">
        <v>692</v>
      </c>
      <c r="M1076" s="39">
        <v>1.0</v>
      </c>
      <c r="N1076" s="4" t="s">
        <v>502</v>
      </c>
      <c r="O1076" s="8" t="s">
        <v>55</v>
      </c>
      <c r="P1076" s="8"/>
      <c r="Q1076" s="3"/>
      <c r="R1076" s="3"/>
      <c r="S1076" s="3"/>
      <c r="T1076" s="3"/>
      <c r="U1076" s="3"/>
    </row>
    <row r="1077" ht="15.75" customHeight="1">
      <c r="A1077" s="7" t="s">
        <v>55</v>
      </c>
      <c r="B1077" s="37">
        <v>43301.0</v>
      </c>
      <c r="C1077" s="39">
        <v>2018.0</v>
      </c>
      <c r="D1077" s="4" t="s">
        <v>608</v>
      </c>
      <c r="E1077" s="4" t="s">
        <v>610</v>
      </c>
      <c r="F1077" s="4" t="s">
        <v>610</v>
      </c>
      <c r="G1077" s="3" t="s">
        <v>432</v>
      </c>
      <c r="H1077" s="29">
        <v>2.0</v>
      </c>
      <c r="I1077" s="3" t="s">
        <v>328</v>
      </c>
      <c r="J1077" s="60" t="s">
        <v>329</v>
      </c>
      <c r="K1077" s="29">
        <v>5.0</v>
      </c>
      <c r="L1077" s="78" t="s">
        <v>692</v>
      </c>
      <c r="M1077" s="39">
        <v>1.0</v>
      </c>
      <c r="N1077" s="4" t="s">
        <v>502</v>
      </c>
      <c r="O1077" s="8" t="s">
        <v>55</v>
      </c>
      <c r="P1077" s="8"/>
      <c r="Q1077" s="3"/>
      <c r="R1077" s="3"/>
      <c r="S1077" s="3"/>
      <c r="T1077" s="3"/>
      <c r="U1077" s="3"/>
    </row>
    <row r="1078" ht="15.75" customHeight="1">
      <c r="A1078" s="7" t="s">
        <v>55</v>
      </c>
      <c r="B1078" s="37">
        <v>43301.0</v>
      </c>
      <c r="C1078" s="39">
        <v>2018.0</v>
      </c>
      <c r="D1078" s="4" t="s">
        <v>608</v>
      </c>
      <c r="E1078" s="4" t="s">
        <v>610</v>
      </c>
      <c r="F1078" s="4" t="s">
        <v>610</v>
      </c>
      <c r="G1078" s="3" t="s">
        <v>433</v>
      </c>
      <c r="H1078" s="29">
        <v>1.0</v>
      </c>
      <c r="I1078" s="3" t="s">
        <v>314</v>
      </c>
      <c r="J1078" s="60" t="s">
        <v>315</v>
      </c>
      <c r="K1078" s="29">
        <v>1.0</v>
      </c>
      <c r="L1078" s="78" t="s">
        <v>692</v>
      </c>
      <c r="M1078" s="39">
        <v>1.0</v>
      </c>
      <c r="N1078" s="4" t="s">
        <v>502</v>
      </c>
      <c r="O1078" s="8" t="s">
        <v>55</v>
      </c>
      <c r="P1078" s="8"/>
      <c r="Q1078" s="3"/>
      <c r="R1078" s="3"/>
      <c r="S1078" s="3"/>
      <c r="T1078" s="3"/>
      <c r="U1078" s="3"/>
    </row>
    <row r="1079" ht="15.75" customHeight="1">
      <c r="A1079" s="7" t="s">
        <v>55</v>
      </c>
      <c r="B1079" s="37">
        <v>43301.0</v>
      </c>
      <c r="C1079" s="39">
        <v>2018.0</v>
      </c>
      <c r="D1079" s="4" t="s">
        <v>608</v>
      </c>
      <c r="E1079" s="4" t="s">
        <v>610</v>
      </c>
      <c r="F1079" s="4" t="s">
        <v>610</v>
      </c>
      <c r="G1079" s="3" t="s">
        <v>433</v>
      </c>
      <c r="H1079" s="29">
        <v>1.0</v>
      </c>
      <c r="I1079" s="3" t="s">
        <v>292</v>
      </c>
      <c r="J1079" s="60" t="s">
        <v>293</v>
      </c>
      <c r="K1079" s="29">
        <v>1.0</v>
      </c>
      <c r="L1079" s="78" t="s">
        <v>692</v>
      </c>
      <c r="M1079" s="39">
        <v>1.0</v>
      </c>
      <c r="N1079" s="4" t="s">
        <v>502</v>
      </c>
      <c r="O1079" s="8" t="s">
        <v>55</v>
      </c>
      <c r="P1079" s="8"/>
      <c r="Q1079" s="3"/>
      <c r="R1079" s="3"/>
      <c r="S1079" s="3"/>
      <c r="T1079" s="3"/>
      <c r="U1079" s="3"/>
    </row>
    <row r="1080" ht="15.75" customHeight="1">
      <c r="A1080" s="7" t="s">
        <v>55</v>
      </c>
      <c r="B1080" s="37">
        <v>43301.0</v>
      </c>
      <c r="C1080" s="39">
        <v>2018.0</v>
      </c>
      <c r="D1080" s="4" t="s">
        <v>608</v>
      </c>
      <c r="E1080" s="4" t="s">
        <v>610</v>
      </c>
      <c r="F1080" s="4" t="s">
        <v>610</v>
      </c>
      <c r="G1080" s="3" t="s">
        <v>433</v>
      </c>
      <c r="H1080" s="29">
        <v>2.0</v>
      </c>
      <c r="I1080" s="3" t="s">
        <v>314</v>
      </c>
      <c r="J1080" s="60" t="s">
        <v>315</v>
      </c>
      <c r="K1080" s="29">
        <v>1.0</v>
      </c>
      <c r="L1080" s="78" t="s">
        <v>692</v>
      </c>
      <c r="M1080" s="39">
        <v>1.0</v>
      </c>
      <c r="N1080" s="4" t="s">
        <v>502</v>
      </c>
      <c r="O1080" s="8" t="s">
        <v>55</v>
      </c>
      <c r="P1080" s="8"/>
      <c r="Q1080" s="3"/>
      <c r="R1080" s="3"/>
      <c r="S1080" s="3"/>
      <c r="T1080" s="3"/>
      <c r="U1080" s="3"/>
    </row>
    <row r="1081" ht="15.75" customHeight="1">
      <c r="A1081" s="7" t="s">
        <v>55</v>
      </c>
      <c r="B1081" s="37">
        <v>43301.0</v>
      </c>
      <c r="C1081" s="39">
        <v>2018.0</v>
      </c>
      <c r="D1081" s="4" t="s">
        <v>608</v>
      </c>
      <c r="E1081" s="4" t="s">
        <v>610</v>
      </c>
      <c r="F1081" s="4" t="s">
        <v>610</v>
      </c>
      <c r="G1081" s="3" t="s">
        <v>433</v>
      </c>
      <c r="H1081" s="29">
        <v>2.0</v>
      </c>
      <c r="I1081" s="3" t="s">
        <v>235</v>
      </c>
      <c r="J1081" s="60" t="s">
        <v>236</v>
      </c>
      <c r="K1081" s="29">
        <v>1.0</v>
      </c>
      <c r="L1081" s="78" t="s">
        <v>692</v>
      </c>
      <c r="M1081" s="39">
        <v>1.0</v>
      </c>
      <c r="N1081" s="4" t="s">
        <v>502</v>
      </c>
      <c r="O1081" s="8" t="s">
        <v>55</v>
      </c>
      <c r="P1081" s="8"/>
      <c r="Q1081" s="3"/>
      <c r="R1081" s="3"/>
      <c r="S1081" s="3"/>
      <c r="T1081" s="3"/>
      <c r="U1081" s="3"/>
    </row>
    <row r="1082" ht="15.75" customHeight="1">
      <c r="A1082" s="7" t="s">
        <v>55</v>
      </c>
      <c r="B1082" s="37">
        <v>43301.0</v>
      </c>
      <c r="C1082" s="39">
        <v>2018.0</v>
      </c>
      <c r="D1082" s="4" t="s">
        <v>608</v>
      </c>
      <c r="E1082" s="4" t="s">
        <v>610</v>
      </c>
      <c r="F1082" s="4" t="s">
        <v>610</v>
      </c>
      <c r="G1082" s="3" t="s">
        <v>433</v>
      </c>
      <c r="H1082" s="29">
        <v>2.0</v>
      </c>
      <c r="I1082" s="3" t="s">
        <v>227</v>
      </c>
      <c r="J1082" s="60" t="s">
        <v>228</v>
      </c>
      <c r="K1082" s="29">
        <v>1.0</v>
      </c>
      <c r="L1082" s="78" t="s">
        <v>692</v>
      </c>
      <c r="M1082" s="39">
        <v>1.0</v>
      </c>
      <c r="N1082" s="4" t="s">
        <v>502</v>
      </c>
      <c r="O1082" s="8" t="s">
        <v>55</v>
      </c>
      <c r="P1082" s="8"/>
      <c r="Q1082" s="3"/>
      <c r="R1082" s="3"/>
      <c r="S1082" s="3"/>
      <c r="T1082" s="3"/>
      <c r="U1082" s="3"/>
    </row>
    <row r="1083" ht="15.75" customHeight="1">
      <c r="A1083" s="7" t="s">
        <v>55</v>
      </c>
      <c r="B1083" s="37">
        <v>43301.0</v>
      </c>
      <c r="C1083" s="39">
        <v>2018.0</v>
      </c>
      <c r="D1083" s="4" t="s">
        <v>608</v>
      </c>
      <c r="E1083" s="4" t="s">
        <v>610</v>
      </c>
      <c r="F1083" s="4" t="s">
        <v>610</v>
      </c>
      <c r="G1083" s="3" t="s">
        <v>433</v>
      </c>
      <c r="H1083" s="29">
        <v>2.0</v>
      </c>
      <c r="I1083" s="3" t="s">
        <v>200</v>
      </c>
      <c r="J1083" s="60" t="s">
        <v>201</v>
      </c>
      <c r="K1083" s="29">
        <v>4.0</v>
      </c>
      <c r="L1083" s="78" t="s">
        <v>692</v>
      </c>
      <c r="M1083" s="39">
        <v>1.0</v>
      </c>
      <c r="N1083" s="4" t="s">
        <v>502</v>
      </c>
      <c r="O1083" s="8" t="s">
        <v>55</v>
      </c>
      <c r="P1083" s="8"/>
      <c r="Q1083" s="3"/>
      <c r="R1083" s="3"/>
      <c r="S1083" s="3"/>
      <c r="T1083" s="3"/>
      <c r="U1083" s="3"/>
    </row>
    <row r="1084" ht="15.75" customHeight="1">
      <c r="A1084" s="7" t="s">
        <v>55</v>
      </c>
      <c r="B1084" s="37">
        <v>43301.0</v>
      </c>
      <c r="C1084" s="39">
        <v>2018.0</v>
      </c>
      <c r="D1084" s="4" t="s">
        <v>608</v>
      </c>
      <c r="E1084" s="4" t="s">
        <v>610</v>
      </c>
      <c r="F1084" s="4" t="s">
        <v>610</v>
      </c>
      <c r="G1084" s="3" t="s">
        <v>433</v>
      </c>
      <c r="H1084" s="29">
        <v>2.0</v>
      </c>
      <c r="I1084" s="3" t="s">
        <v>307</v>
      </c>
      <c r="J1084" s="60" t="s">
        <v>308</v>
      </c>
      <c r="K1084" s="29">
        <v>1.0</v>
      </c>
      <c r="L1084" s="78" t="s">
        <v>692</v>
      </c>
      <c r="M1084" s="39">
        <v>1.0</v>
      </c>
      <c r="N1084" s="4" t="s">
        <v>502</v>
      </c>
      <c r="O1084" s="8" t="s">
        <v>55</v>
      </c>
      <c r="P1084" s="8"/>
      <c r="Q1084" s="3"/>
      <c r="R1084" s="3"/>
      <c r="S1084" s="3"/>
      <c r="T1084" s="3"/>
      <c r="U1084" s="3"/>
    </row>
    <row r="1085" ht="15.75" customHeight="1">
      <c r="A1085" s="7" t="s">
        <v>55</v>
      </c>
      <c r="B1085" s="37">
        <v>43301.0</v>
      </c>
      <c r="C1085" s="39">
        <v>2018.0</v>
      </c>
      <c r="D1085" s="4" t="s">
        <v>608</v>
      </c>
      <c r="E1085" s="4" t="s">
        <v>610</v>
      </c>
      <c r="F1085" s="4" t="s">
        <v>610</v>
      </c>
      <c r="G1085" s="3" t="s">
        <v>434</v>
      </c>
      <c r="H1085" s="29">
        <v>1.0</v>
      </c>
      <c r="I1085" s="3" t="s">
        <v>235</v>
      </c>
      <c r="J1085" s="60" t="s">
        <v>236</v>
      </c>
      <c r="K1085" s="29">
        <v>9.0</v>
      </c>
      <c r="L1085" s="78" t="s">
        <v>692</v>
      </c>
      <c r="M1085" s="39">
        <v>1.0</v>
      </c>
      <c r="N1085" s="4" t="s">
        <v>502</v>
      </c>
      <c r="O1085" s="8" t="s">
        <v>55</v>
      </c>
      <c r="P1085" s="8"/>
      <c r="Q1085" s="3"/>
      <c r="R1085" s="3"/>
      <c r="S1085" s="3"/>
      <c r="T1085" s="3"/>
      <c r="U1085" s="3"/>
    </row>
    <row r="1086" ht="15.75" customHeight="1">
      <c r="A1086" s="7" t="s">
        <v>55</v>
      </c>
      <c r="B1086" s="37">
        <v>43301.0</v>
      </c>
      <c r="C1086" s="39">
        <v>2018.0</v>
      </c>
      <c r="D1086" s="4" t="s">
        <v>608</v>
      </c>
      <c r="E1086" s="4" t="s">
        <v>610</v>
      </c>
      <c r="F1086" s="4" t="s">
        <v>610</v>
      </c>
      <c r="G1086" s="3" t="s">
        <v>434</v>
      </c>
      <c r="H1086" s="29">
        <v>1.0</v>
      </c>
      <c r="I1086" s="3" t="s">
        <v>314</v>
      </c>
      <c r="J1086" s="60" t="s">
        <v>315</v>
      </c>
      <c r="K1086" s="29">
        <v>40.0</v>
      </c>
      <c r="L1086" s="78" t="s">
        <v>692</v>
      </c>
      <c r="M1086" s="39">
        <v>1.0</v>
      </c>
      <c r="N1086" s="4" t="s">
        <v>502</v>
      </c>
      <c r="O1086" s="8" t="s">
        <v>55</v>
      </c>
      <c r="P1086" s="8"/>
      <c r="Q1086" s="3"/>
      <c r="R1086" s="3"/>
      <c r="S1086" s="3"/>
      <c r="T1086" s="3"/>
      <c r="U1086" s="3"/>
    </row>
    <row r="1087" ht="15.75" customHeight="1">
      <c r="A1087" s="7" t="s">
        <v>55</v>
      </c>
      <c r="B1087" s="37">
        <v>43301.0</v>
      </c>
      <c r="C1087" s="39">
        <v>2018.0</v>
      </c>
      <c r="D1087" s="4" t="s">
        <v>608</v>
      </c>
      <c r="E1087" s="4" t="s">
        <v>610</v>
      </c>
      <c r="F1087" s="4" t="s">
        <v>610</v>
      </c>
      <c r="G1087" s="3" t="s">
        <v>434</v>
      </c>
      <c r="H1087" s="29">
        <v>1.0</v>
      </c>
      <c r="I1087" s="3" t="s">
        <v>292</v>
      </c>
      <c r="J1087" s="60" t="s">
        <v>293</v>
      </c>
      <c r="K1087" s="29">
        <v>1.0</v>
      </c>
      <c r="L1087" s="78" t="s">
        <v>692</v>
      </c>
      <c r="M1087" s="39">
        <v>1.0</v>
      </c>
      <c r="N1087" s="4" t="s">
        <v>502</v>
      </c>
      <c r="O1087" s="8" t="s">
        <v>55</v>
      </c>
      <c r="P1087" s="8"/>
      <c r="Q1087" s="3"/>
      <c r="R1087" s="3"/>
      <c r="S1087" s="3"/>
      <c r="T1087" s="3"/>
      <c r="U1087" s="3"/>
    </row>
    <row r="1088" ht="15.75" customHeight="1">
      <c r="A1088" s="7" t="s">
        <v>55</v>
      </c>
      <c r="B1088" s="37">
        <v>43301.0</v>
      </c>
      <c r="C1088" s="39">
        <v>2018.0</v>
      </c>
      <c r="D1088" s="4" t="s">
        <v>608</v>
      </c>
      <c r="E1088" s="4" t="s">
        <v>610</v>
      </c>
      <c r="F1088" s="4" t="s">
        <v>610</v>
      </c>
      <c r="G1088" s="3" t="s">
        <v>434</v>
      </c>
      <c r="H1088" s="29">
        <v>2.0</v>
      </c>
      <c r="I1088" s="3" t="s">
        <v>235</v>
      </c>
      <c r="J1088" s="60" t="s">
        <v>236</v>
      </c>
      <c r="K1088" s="29">
        <v>20.0</v>
      </c>
      <c r="L1088" s="78" t="s">
        <v>692</v>
      </c>
      <c r="M1088" s="39">
        <v>1.0</v>
      </c>
      <c r="N1088" s="4" t="s">
        <v>502</v>
      </c>
      <c r="O1088" s="8" t="s">
        <v>55</v>
      </c>
      <c r="P1088" s="8"/>
      <c r="Q1088" s="3"/>
      <c r="R1088" s="3"/>
      <c r="S1088" s="3"/>
      <c r="T1088" s="3"/>
      <c r="U1088" s="3"/>
    </row>
    <row r="1089" ht="15.75" customHeight="1">
      <c r="A1089" s="7" t="s">
        <v>55</v>
      </c>
      <c r="B1089" s="37">
        <v>43301.0</v>
      </c>
      <c r="C1089" s="39">
        <v>2018.0</v>
      </c>
      <c r="D1089" s="4" t="s">
        <v>608</v>
      </c>
      <c r="E1089" s="4" t="s">
        <v>610</v>
      </c>
      <c r="F1089" s="4" t="s">
        <v>610</v>
      </c>
      <c r="G1089" s="3" t="s">
        <v>434</v>
      </c>
      <c r="H1089" s="29">
        <v>2.0</v>
      </c>
      <c r="I1089" s="3" t="s">
        <v>314</v>
      </c>
      <c r="J1089" s="60" t="s">
        <v>315</v>
      </c>
      <c r="K1089" s="29">
        <v>4.0</v>
      </c>
      <c r="L1089" s="78" t="s">
        <v>692</v>
      </c>
      <c r="M1089" s="39">
        <v>1.0</v>
      </c>
      <c r="N1089" s="4" t="s">
        <v>502</v>
      </c>
      <c r="O1089" s="8" t="s">
        <v>55</v>
      </c>
      <c r="P1089" s="8"/>
      <c r="Q1089" s="3"/>
      <c r="R1089" s="3"/>
      <c r="S1089" s="3"/>
      <c r="T1089" s="3"/>
      <c r="U1089" s="3"/>
    </row>
    <row r="1090" ht="15.75" customHeight="1">
      <c r="A1090" s="7" t="s">
        <v>55</v>
      </c>
      <c r="B1090" s="37">
        <v>43301.0</v>
      </c>
      <c r="C1090" s="39">
        <v>2018.0</v>
      </c>
      <c r="D1090" s="4" t="s">
        <v>608</v>
      </c>
      <c r="E1090" s="4" t="s">
        <v>610</v>
      </c>
      <c r="F1090" s="4" t="s">
        <v>610</v>
      </c>
      <c r="G1090" s="3" t="s">
        <v>434</v>
      </c>
      <c r="H1090" s="29">
        <v>2.0</v>
      </c>
      <c r="I1090" s="3" t="s">
        <v>292</v>
      </c>
      <c r="J1090" s="60" t="s">
        <v>293</v>
      </c>
      <c r="K1090" s="29">
        <v>2.0</v>
      </c>
      <c r="L1090" s="78" t="s">
        <v>692</v>
      </c>
      <c r="M1090" s="39">
        <v>1.0</v>
      </c>
      <c r="N1090" s="4" t="s">
        <v>502</v>
      </c>
      <c r="O1090" s="8" t="s">
        <v>55</v>
      </c>
      <c r="P1090" s="8"/>
      <c r="Q1090" s="3"/>
      <c r="R1090" s="3"/>
      <c r="S1090" s="3"/>
      <c r="T1090" s="3"/>
      <c r="U1090" s="3"/>
    </row>
    <row r="1091" ht="15.75" customHeight="1">
      <c r="A1091" s="7" t="s">
        <v>55</v>
      </c>
      <c r="B1091" s="37">
        <v>43305.0</v>
      </c>
      <c r="C1091" s="39">
        <v>2018.0</v>
      </c>
      <c r="D1091" s="4" t="s">
        <v>608</v>
      </c>
      <c r="E1091" s="4" t="s">
        <v>612</v>
      </c>
      <c r="F1091" s="4" t="s">
        <v>612</v>
      </c>
      <c r="G1091" s="3" t="s">
        <v>407</v>
      </c>
      <c r="H1091" s="29">
        <v>1.0</v>
      </c>
      <c r="I1091" s="3" t="s">
        <v>314</v>
      </c>
      <c r="J1091" s="60" t="s">
        <v>315</v>
      </c>
      <c r="K1091" s="29">
        <v>9.0</v>
      </c>
      <c r="L1091" s="78" t="s">
        <v>692</v>
      </c>
      <c r="M1091" s="39">
        <v>1.0</v>
      </c>
      <c r="N1091" s="4" t="s">
        <v>502</v>
      </c>
      <c r="O1091" s="8" t="s">
        <v>55</v>
      </c>
      <c r="P1091" s="8"/>
      <c r="Q1091" s="3"/>
      <c r="R1091" s="3"/>
      <c r="S1091" s="3"/>
      <c r="T1091" s="3"/>
      <c r="U1091" s="3"/>
    </row>
    <row r="1092" ht="15.75" customHeight="1">
      <c r="A1092" s="7" t="s">
        <v>55</v>
      </c>
      <c r="B1092" s="37">
        <v>43305.0</v>
      </c>
      <c r="C1092" s="39">
        <v>2018.0</v>
      </c>
      <c r="D1092" s="4" t="s">
        <v>608</v>
      </c>
      <c r="E1092" s="4" t="s">
        <v>612</v>
      </c>
      <c r="F1092" s="4" t="s">
        <v>612</v>
      </c>
      <c r="G1092" s="3" t="s">
        <v>407</v>
      </c>
      <c r="H1092" s="29">
        <v>1.0</v>
      </c>
      <c r="I1092" s="3" t="s">
        <v>328</v>
      </c>
      <c r="J1092" s="60" t="s">
        <v>329</v>
      </c>
      <c r="K1092" s="29">
        <v>16.0</v>
      </c>
      <c r="L1092" s="78" t="s">
        <v>692</v>
      </c>
      <c r="M1092" s="39">
        <v>1.0</v>
      </c>
      <c r="N1092" s="4" t="s">
        <v>502</v>
      </c>
      <c r="O1092" s="8" t="s">
        <v>55</v>
      </c>
      <c r="P1092" s="8"/>
      <c r="Q1092" s="3"/>
      <c r="R1092" s="3"/>
      <c r="S1092" s="3"/>
      <c r="T1092" s="3"/>
      <c r="U1092" s="3"/>
    </row>
    <row r="1093" ht="15.75" customHeight="1">
      <c r="A1093" s="7" t="s">
        <v>55</v>
      </c>
      <c r="B1093" s="37">
        <v>43305.0</v>
      </c>
      <c r="C1093" s="39">
        <v>2018.0</v>
      </c>
      <c r="D1093" s="4" t="s">
        <v>608</v>
      </c>
      <c r="E1093" s="4" t="s">
        <v>612</v>
      </c>
      <c r="F1093" s="4" t="s">
        <v>612</v>
      </c>
      <c r="G1093" s="3" t="s">
        <v>407</v>
      </c>
      <c r="H1093" s="29">
        <v>2.0</v>
      </c>
      <c r="I1093" s="3" t="s">
        <v>328</v>
      </c>
      <c r="J1093" s="60" t="s">
        <v>329</v>
      </c>
      <c r="K1093" s="29">
        <v>13.0</v>
      </c>
      <c r="L1093" s="78" t="s">
        <v>692</v>
      </c>
      <c r="M1093" s="39">
        <v>1.0</v>
      </c>
      <c r="N1093" s="4" t="s">
        <v>502</v>
      </c>
      <c r="O1093" s="8" t="s">
        <v>55</v>
      </c>
      <c r="P1093" s="8"/>
      <c r="Q1093" s="3"/>
      <c r="R1093" s="3"/>
      <c r="S1093" s="3"/>
      <c r="T1093" s="3"/>
      <c r="U1093" s="3"/>
    </row>
    <row r="1094" ht="15.75" customHeight="1">
      <c r="A1094" s="7" t="s">
        <v>55</v>
      </c>
      <c r="B1094" s="37">
        <v>43305.0</v>
      </c>
      <c r="C1094" s="39">
        <v>2018.0</v>
      </c>
      <c r="D1094" s="4" t="s">
        <v>608</v>
      </c>
      <c r="E1094" s="4" t="s">
        <v>612</v>
      </c>
      <c r="F1094" s="4" t="s">
        <v>612</v>
      </c>
      <c r="G1094" s="3" t="s">
        <v>407</v>
      </c>
      <c r="H1094" s="29">
        <v>2.0</v>
      </c>
      <c r="I1094" s="3" t="s">
        <v>314</v>
      </c>
      <c r="J1094" s="60" t="s">
        <v>315</v>
      </c>
      <c r="K1094" s="29">
        <v>2.0</v>
      </c>
      <c r="L1094" s="78" t="s">
        <v>692</v>
      </c>
      <c r="M1094" s="39">
        <v>1.0</v>
      </c>
      <c r="N1094" s="4" t="s">
        <v>502</v>
      </c>
      <c r="O1094" s="8" t="s">
        <v>55</v>
      </c>
      <c r="P1094" s="8"/>
      <c r="Q1094" s="3"/>
      <c r="R1094" s="3"/>
      <c r="S1094" s="3"/>
      <c r="T1094" s="3"/>
      <c r="U1094" s="3"/>
    </row>
    <row r="1095" ht="15.75" customHeight="1">
      <c r="A1095" s="7" t="s">
        <v>55</v>
      </c>
      <c r="B1095" s="37">
        <v>43305.0</v>
      </c>
      <c r="C1095" s="39">
        <v>2018.0</v>
      </c>
      <c r="D1095" s="4" t="s">
        <v>608</v>
      </c>
      <c r="E1095" s="4" t="s">
        <v>612</v>
      </c>
      <c r="F1095" s="4" t="s">
        <v>612</v>
      </c>
      <c r="G1095" s="3" t="s">
        <v>429</v>
      </c>
      <c r="H1095" s="29">
        <v>1.0</v>
      </c>
      <c r="I1095" s="3" t="s">
        <v>314</v>
      </c>
      <c r="J1095" s="60" t="s">
        <v>315</v>
      </c>
      <c r="K1095" s="29">
        <v>8.0</v>
      </c>
      <c r="L1095" s="78" t="s">
        <v>692</v>
      </c>
      <c r="M1095" s="39">
        <v>1.0</v>
      </c>
      <c r="N1095" s="4" t="s">
        <v>502</v>
      </c>
      <c r="O1095" s="8" t="s">
        <v>55</v>
      </c>
      <c r="P1095" s="8"/>
      <c r="Q1095" s="3"/>
      <c r="R1095" s="3"/>
      <c r="S1095" s="3"/>
      <c r="T1095" s="3"/>
      <c r="U1095" s="3"/>
    </row>
    <row r="1096" ht="15.75" customHeight="1">
      <c r="A1096" s="7" t="s">
        <v>55</v>
      </c>
      <c r="B1096" s="37">
        <v>43305.0</v>
      </c>
      <c r="C1096" s="39">
        <v>2018.0</v>
      </c>
      <c r="D1096" s="4" t="s">
        <v>608</v>
      </c>
      <c r="E1096" s="4" t="s">
        <v>612</v>
      </c>
      <c r="F1096" s="4" t="s">
        <v>612</v>
      </c>
      <c r="G1096" s="3" t="s">
        <v>429</v>
      </c>
      <c r="H1096" s="29">
        <v>1.0</v>
      </c>
      <c r="I1096" s="3" t="s">
        <v>235</v>
      </c>
      <c r="J1096" s="60" t="s">
        <v>236</v>
      </c>
      <c r="K1096" s="29">
        <v>1.0</v>
      </c>
      <c r="L1096" s="78" t="s">
        <v>692</v>
      </c>
      <c r="M1096" s="39">
        <v>1.0</v>
      </c>
      <c r="N1096" s="4" t="s">
        <v>502</v>
      </c>
      <c r="O1096" s="8" t="s">
        <v>55</v>
      </c>
      <c r="P1096" s="8"/>
      <c r="Q1096" s="3"/>
      <c r="R1096" s="3"/>
      <c r="S1096" s="3"/>
      <c r="T1096" s="3"/>
      <c r="U1096" s="3"/>
    </row>
    <row r="1097" ht="15.75" customHeight="1">
      <c r="A1097" s="7" t="s">
        <v>55</v>
      </c>
      <c r="B1097" s="37">
        <v>43305.0</v>
      </c>
      <c r="C1097" s="39">
        <v>2018.0</v>
      </c>
      <c r="D1097" s="4" t="s">
        <v>608</v>
      </c>
      <c r="E1097" s="4" t="s">
        <v>612</v>
      </c>
      <c r="F1097" s="4" t="s">
        <v>612</v>
      </c>
      <c r="G1097" s="3" t="s">
        <v>429</v>
      </c>
      <c r="H1097" s="29">
        <v>2.0</v>
      </c>
      <c r="I1097" s="3" t="s">
        <v>311</v>
      </c>
      <c r="J1097" s="60" t="s">
        <v>312</v>
      </c>
      <c r="K1097" s="29">
        <v>1.0</v>
      </c>
      <c r="L1097" s="78" t="s">
        <v>692</v>
      </c>
      <c r="M1097" s="39">
        <v>1.0</v>
      </c>
      <c r="N1097" s="4" t="s">
        <v>502</v>
      </c>
      <c r="O1097" s="8" t="s">
        <v>55</v>
      </c>
      <c r="P1097" s="8"/>
      <c r="Q1097" s="3"/>
      <c r="R1097" s="3"/>
      <c r="S1097" s="3"/>
      <c r="T1097" s="3"/>
      <c r="U1097" s="3"/>
    </row>
    <row r="1098" ht="15.75" customHeight="1">
      <c r="A1098" s="7" t="s">
        <v>55</v>
      </c>
      <c r="B1098" s="37">
        <v>43305.0</v>
      </c>
      <c r="C1098" s="39">
        <v>2018.0</v>
      </c>
      <c r="D1098" s="4" t="s">
        <v>608</v>
      </c>
      <c r="E1098" s="4" t="s">
        <v>612</v>
      </c>
      <c r="F1098" s="4" t="s">
        <v>612</v>
      </c>
      <c r="G1098" s="3" t="s">
        <v>429</v>
      </c>
      <c r="H1098" s="29">
        <v>2.0</v>
      </c>
      <c r="I1098" s="3" t="s">
        <v>314</v>
      </c>
      <c r="J1098" s="60" t="s">
        <v>315</v>
      </c>
      <c r="K1098" s="29">
        <v>9.0</v>
      </c>
      <c r="L1098" s="78" t="s">
        <v>692</v>
      </c>
      <c r="M1098" s="39">
        <v>1.0</v>
      </c>
      <c r="N1098" s="4" t="s">
        <v>502</v>
      </c>
      <c r="O1098" s="8" t="s">
        <v>55</v>
      </c>
      <c r="P1098" s="8"/>
      <c r="Q1098" s="3"/>
      <c r="R1098" s="3"/>
      <c r="S1098" s="3"/>
      <c r="T1098" s="3"/>
      <c r="U1098" s="3"/>
    </row>
    <row r="1099" ht="15.75" customHeight="1">
      <c r="A1099" s="7" t="s">
        <v>55</v>
      </c>
      <c r="B1099" s="37">
        <v>43307.0</v>
      </c>
      <c r="C1099" s="39">
        <v>2018.0</v>
      </c>
      <c r="D1099" s="4" t="s">
        <v>608</v>
      </c>
      <c r="E1099" s="4" t="s">
        <v>613</v>
      </c>
      <c r="F1099" s="4" t="s">
        <v>613</v>
      </c>
      <c r="G1099" s="3" t="s">
        <v>395</v>
      </c>
      <c r="H1099" s="29">
        <v>2.0</v>
      </c>
      <c r="I1099" s="3" t="s">
        <v>235</v>
      </c>
      <c r="J1099" s="60" t="s">
        <v>236</v>
      </c>
      <c r="K1099" s="29">
        <v>2.0</v>
      </c>
      <c r="L1099" s="78" t="s">
        <v>692</v>
      </c>
      <c r="M1099" s="39">
        <v>1.0</v>
      </c>
      <c r="N1099" s="4" t="s">
        <v>502</v>
      </c>
      <c r="O1099" s="8" t="s">
        <v>55</v>
      </c>
      <c r="P1099" s="8"/>
      <c r="Q1099" s="3"/>
      <c r="R1099" s="3"/>
      <c r="S1099" s="3"/>
      <c r="T1099" s="3"/>
      <c r="U1099" s="3"/>
    </row>
    <row r="1100" ht="15.75" customHeight="1">
      <c r="A1100" s="7" t="s">
        <v>55</v>
      </c>
      <c r="B1100" s="37">
        <v>43307.0</v>
      </c>
      <c r="C1100" s="39">
        <v>2018.0</v>
      </c>
      <c r="D1100" s="4" t="s">
        <v>608</v>
      </c>
      <c r="E1100" s="4" t="s">
        <v>613</v>
      </c>
      <c r="F1100" s="4" t="s">
        <v>613</v>
      </c>
      <c r="G1100" s="3" t="s">
        <v>395</v>
      </c>
      <c r="H1100" s="29">
        <v>2.0</v>
      </c>
      <c r="I1100" s="3" t="s">
        <v>314</v>
      </c>
      <c r="J1100" s="60" t="s">
        <v>315</v>
      </c>
      <c r="K1100" s="29">
        <v>1.0</v>
      </c>
      <c r="L1100" s="78" t="s">
        <v>692</v>
      </c>
      <c r="M1100" s="39">
        <v>1.0</v>
      </c>
      <c r="N1100" s="4" t="s">
        <v>502</v>
      </c>
      <c r="O1100" s="8" t="s">
        <v>55</v>
      </c>
      <c r="P1100" s="8"/>
      <c r="Q1100" s="3"/>
      <c r="R1100" s="3"/>
      <c r="S1100" s="3"/>
      <c r="T1100" s="3"/>
      <c r="U1100" s="3"/>
    </row>
    <row r="1101" ht="15.75" customHeight="1">
      <c r="A1101" s="7" t="s">
        <v>55</v>
      </c>
      <c r="B1101" s="37">
        <v>43307.0</v>
      </c>
      <c r="C1101" s="39">
        <v>2018.0</v>
      </c>
      <c r="D1101" s="4" t="s">
        <v>608</v>
      </c>
      <c r="E1101" s="4" t="s">
        <v>613</v>
      </c>
      <c r="F1101" s="4" t="s">
        <v>613</v>
      </c>
      <c r="G1101" s="3" t="s">
        <v>398</v>
      </c>
      <c r="H1101" s="29">
        <v>1.0</v>
      </c>
      <c r="I1101" s="3" t="s">
        <v>328</v>
      </c>
      <c r="J1101" s="60" t="s">
        <v>329</v>
      </c>
      <c r="K1101" s="29">
        <v>1.0</v>
      </c>
      <c r="L1101" s="78" t="s">
        <v>692</v>
      </c>
      <c r="M1101" s="39">
        <v>1.0</v>
      </c>
      <c r="N1101" s="4" t="s">
        <v>502</v>
      </c>
      <c r="O1101" s="8" t="s">
        <v>55</v>
      </c>
      <c r="P1101" s="8"/>
      <c r="Q1101" s="3"/>
      <c r="R1101" s="3"/>
      <c r="S1101" s="3"/>
      <c r="T1101" s="3"/>
      <c r="U1101" s="3"/>
    </row>
    <row r="1102" ht="15.75" customHeight="1">
      <c r="A1102" s="7" t="s">
        <v>55</v>
      </c>
      <c r="B1102" s="37">
        <v>43307.0</v>
      </c>
      <c r="C1102" s="39">
        <v>2018.0</v>
      </c>
      <c r="D1102" s="4" t="s">
        <v>608</v>
      </c>
      <c r="E1102" s="4" t="s">
        <v>613</v>
      </c>
      <c r="F1102" s="4" t="s">
        <v>613</v>
      </c>
      <c r="G1102" s="3" t="s">
        <v>398</v>
      </c>
      <c r="H1102" s="29">
        <v>1.0</v>
      </c>
      <c r="I1102" s="3" t="s">
        <v>314</v>
      </c>
      <c r="J1102" s="60" t="s">
        <v>315</v>
      </c>
      <c r="K1102" s="29">
        <v>1.0</v>
      </c>
      <c r="L1102" s="78" t="s">
        <v>692</v>
      </c>
      <c r="M1102" s="39">
        <v>1.0</v>
      </c>
      <c r="N1102" s="4" t="s">
        <v>502</v>
      </c>
      <c r="O1102" s="8" t="s">
        <v>55</v>
      </c>
      <c r="P1102" s="8"/>
      <c r="Q1102" s="3"/>
      <c r="R1102" s="3"/>
      <c r="S1102" s="3"/>
      <c r="T1102" s="3"/>
      <c r="U1102" s="3"/>
    </row>
    <row r="1103" ht="15.75" customHeight="1">
      <c r="A1103" s="7" t="s">
        <v>55</v>
      </c>
      <c r="B1103" s="37">
        <v>43307.0</v>
      </c>
      <c r="C1103" s="39">
        <v>2018.0</v>
      </c>
      <c r="D1103" s="4" t="s">
        <v>608</v>
      </c>
      <c r="E1103" s="4" t="s">
        <v>613</v>
      </c>
      <c r="F1103" s="4" t="s">
        <v>613</v>
      </c>
      <c r="G1103" s="3" t="s">
        <v>398</v>
      </c>
      <c r="H1103" s="29">
        <v>2.0</v>
      </c>
      <c r="I1103" s="3" t="s">
        <v>235</v>
      </c>
      <c r="J1103" s="60" t="s">
        <v>236</v>
      </c>
      <c r="K1103" s="29">
        <v>1.0</v>
      </c>
      <c r="L1103" s="78" t="s">
        <v>692</v>
      </c>
      <c r="M1103" s="39">
        <v>1.0</v>
      </c>
      <c r="N1103" s="4" t="s">
        <v>502</v>
      </c>
      <c r="O1103" s="8" t="s">
        <v>55</v>
      </c>
      <c r="P1103" s="8"/>
      <c r="Q1103" s="3"/>
      <c r="R1103" s="3"/>
      <c r="S1103" s="3"/>
      <c r="T1103" s="3"/>
      <c r="U1103" s="3"/>
    </row>
    <row r="1104" ht="15.75" customHeight="1">
      <c r="A1104" s="7" t="s">
        <v>55</v>
      </c>
      <c r="B1104" s="37">
        <v>43307.0</v>
      </c>
      <c r="C1104" s="39">
        <v>2018.0</v>
      </c>
      <c r="D1104" s="4" t="s">
        <v>608</v>
      </c>
      <c r="E1104" s="4" t="s">
        <v>613</v>
      </c>
      <c r="F1104" s="4" t="s">
        <v>613</v>
      </c>
      <c r="G1104" s="3" t="s">
        <v>398</v>
      </c>
      <c r="H1104" s="29">
        <v>2.0</v>
      </c>
      <c r="I1104" s="3" t="s">
        <v>328</v>
      </c>
      <c r="J1104" s="60" t="s">
        <v>329</v>
      </c>
      <c r="K1104" s="29">
        <v>11.0</v>
      </c>
      <c r="L1104" s="78" t="s">
        <v>692</v>
      </c>
      <c r="M1104" s="39">
        <v>1.0</v>
      </c>
      <c r="N1104" s="4" t="s">
        <v>502</v>
      </c>
      <c r="O1104" s="8" t="s">
        <v>55</v>
      </c>
      <c r="P1104" s="8"/>
      <c r="Q1104" s="3"/>
      <c r="R1104" s="3"/>
      <c r="S1104" s="3"/>
      <c r="T1104" s="3"/>
      <c r="U1104" s="3"/>
    </row>
    <row r="1105" ht="15.75" customHeight="1">
      <c r="A1105" s="7" t="s">
        <v>55</v>
      </c>
      <c r="B1105" s="37">
        <v>43307.0</v>
      </c>
      <c r="C1105" s="39">
        <v>2018.0</v>
      </c>
      <c r="D1105" s="4" t="s">
        <v>608</v>
      </c>
      <c r="E1105" s="4" t="s">
        <v>613</v>
      </c>
      <c r="F1105" s="4" t="s">
        <v>613</v>
      </c>
      <c r="G1105" s="3" t="s">
        <v>398</v>
      </c>
      <c r="H1105" s="29">
        <v>2.0</v>
      </c>
      <c r="I1105" s="3" t="s">
        <v>314</v>
      </c>
      <c r="J1105" s="60" t="s">
        <v>315</v>
      </c>
      <c r="K1105" s="29">
        <v>1.0</v>
      </c>
      <c r="L1105" s="78" t="s">
        <v>692</v>
      </c>
      <c r="M1105" s="39">
        <v>1.0</v>
      </c>
      <c r="N1105" s="4" t="s">
        <v>502</v>
      </c>
      <c r="O1105" s="8" t="s">
        <v>55</v>
      </c>
      <c r="P1105" s="8"/>
      <c r="Q1105" s="3"/>
      <c r="R1105" s="3"/>
      <c r="S1105" s="3"/>
      <c r="T1105" s="3"/>
      <c r="U1105" s="3"/>
    </row>
    <row r="1106" ht="15.75" customHeight="1">
      <c r="A1106" s="7" t="s">
        <v>55</v>
      </c>
      <c r="B1106" s="37">
        <v>43307.0</v>
      </c>
      <c r="C1106" s="39">
        <v>2018.0</v>
      </c>
      <c r="D1106" s="4" t="s">
        <v>608</v>
      </c>
      <c r="E1106" s="4" t="s">
        <v>613</v>
      </c>
      <c r="F1106" s="4" t="s">
        <v>613</v>
      </c>
      <c r="G1106" s="3" t="s">
        <v>400</v>
      </c>
      <c r="H1106" s="29">
        <v>1.0</v>
      </c>
      <c r="I1106" s="3" t="s">
        <v>328</v>
      </c>
      <c r="J1106" s="60" t="s">
        <v>329</v>
      </c>
      <c r="K1106" s="29">
        <v>11.0</v>
      </c>
      <c r="L1106" s="78" t="s">
        <v>692</v>
      </c>
      <c r="M1106" s="39">
        <v>1.0</v>
      </c>
      <c r="N1106" s="4" t="s">
        <v>502</v>
      </c>
      <c r="O1106" s="8" t="s">
        <v>55</v>
      </c>
      <c r="P1106" s="8"/>
      <c r="Q1106" s="3"/>
      <c r="R1106" s="3"/>
      <c r="S1106" s="3"/>
      <c r="T1106" s="3"/>
      <c r="U1106" s="3"/>
    </row>
    <row r="1107" ht="15.75" customHeight="1">
      <c r="A1107" s="7" t="s">
        <v>55</v>
      </c>
      <c r="B1107" s="37">
        <v>43307.0</v>
      </c>
      <c r="C1107" s="39">
        <v>2018.0</v>
      </c>
      <c r="D1107" s="4" t="s">
        <v>608</v>
      </c>
      <c r="E1107" s="4" t="s">
        <v>613</v>
      </c>
      <c r="F1107" s="4" t="s">
        <v>613</v>
      </c>
      <c r="G1107" s="3" t="s">
        <v>400</v>
      </c>
      <c r="H1107" s="29">
        <v>2.0</v>
      </c>
      <c r="I1107" s="3" t="s">
        <v>328</v>
      </c>
      <c r="J1107" s="60" t="s">
        <v>329</v>
      </c>
      <c r="K1107" s="29">
        <v>25.0</v>
      </c>
      <c r="L1107" s="78" t="s">
        <v>692</v>
      </c>
      <c r="M1107" s="39">
        <v>1.0</v>
      </c>
      <c r="N1107" s="4" t="s">
        <v>502</v>
      </c>
      <c r="O1107" s="8" t="s">
        <v>55</v>
      </c>
      <c r="P1107" s="8"/>
      <c r="Q1107" s="3"/>
      <c r="R1107" s="3"/>
      <c r="S1107" s="3"/>
      <c r="T1107" s="3"/>
      <c r="U1107" s="3"/>
    </row>
    <row r="1108" ht="15.75" customHeight="1">
      <c r="A1108" s="7" t="s">
        <v>55</v>
      </c>
      <c r="B1108" s="37">
        <v>43307.0</v>
      </c>
      <c r="C1108" s="39">
        <v>2018.0</v>
      </c>
      <c r="D1108" s="4" t="s">
        <v>608</v>
      </c>
      <c r="E1108" s="4" t="s">
        <v>613</v>
      </c>
      <c r="F1108" s="4" t="s">
        <v>613</v>
      </c>
      <c r="G1108" s="3" t="s">
        <v>400</v>
      </c>
      <c r="H1108" s="29">
        <v>2.0</v>
      </c>
      <c r="I1108" s="3" t="s">
        <v>314</v>
      </c>
      <c r="J1108" s="60" t="s">
        <v>315</v>
      </c>
      <c r="K1108" s="29">
        <v>7.0</v>
      </c>
      <c r="L1108" s="78" t="s">
        <v>692</v>
      </c>
      <c r="M1108" s="39">
        <v>1.0</v>
      </c>
      <c r="N1108" s="4" t="s">
        <v>502</v>
      </c>
      <c r="O1108" s="8" t="s">
        <v>55</v>
      </c>
      <c r="P1108" s="8"/>
      <c r="Q1108" s="3"/>
      <c r="R1108" s="3"/>
      <c r="S1108" s="3"/>
      <c r="T1108" s="3"/>
      <c r="U1108" s="3"/>
    </row>
    <row r="1109" ht="15.75" customHeight="1">
      <c r="A1109" s="7" t="s">
        <v>55</v>
      </c>
      <c r="B1109" s="37">
        <v>43307.0</v>
      </c>
      <c r="C1109" s="39">
        <v>2018.0</v>
      </c>
      <c r="D1109" s="4" t="s">
        <v>608</v>
      </c>
      <c r="E1109" s="4" t="s">
        <v>613</v>
      </c>
      <c r="F1109" s="4" t="s">
        <v>613</v>
      </c>
      <c r="G1109" s="3" t="s">
        <v>417</v>
      </c>
      <c r="H1109" s="29">
        <v>1.0</v>
      </c>
      <c r="I1109" s="3" t="s">
        <v>328</v>
      </c>
      <c r="J1109" s="60" t="s">
        <v>329</v>
      </c>
      <c r="K1109" s="29">
        <v>5.0</v>
      </c>
      <c r="L1109" s="78" t="s">
        <v>692</v>
      </c>
      <c r="M1109" s="39">
        <v>1.0</v>
      </c>
      <c r="N1109" s="4" t="s">
        <v>502</v>
      </c>
      <c r="O1109" s="8" t="s">
        <v>55</v>
      </c>
      <c r="P1109" s="8"/>
      <c r="Q1109" s="3"/>
      <c r="R1109" s="3"/>
      <c r="S1109" s="3"/>
      <c r="T1109" s="3"/>
      <c r="U1109" s="3"/>
    </row>
    <row r="1110" ht="15.75" customHeight="1">
      <c r="A1110" s="7" t="s">
        <v>55</v>
      </c>
      <c r="B1110" s="37">
        <v>43307.0</v>
      </c>
      <c r="C1110" s="39">
        <v>2018.0</v>
      </c>
      <c r="D1110" s="4" t="s">
        <v>608</v>
      </c>
      <c r="E1110" s="4" t="s">
        <v>613</v>
      </c>
      <c r="F1110" s="4" t="s">
        <v>613</v>
      </c>
      <c r="G1110" s="3" t="s">
        <v>417</v>
      </c>
      <c r="H1110" s="29">
        <v>1.0</v>
      </c>
      <c r="I1110" s="3" t="s">
        <v>314</v>
      </c>
      <c r="J1110" s="60" t="s">
        <v>315</v>
      </c>
      <c r="K1110" s="29">
        <v>18.0</v>
      </c>
      <c r="L1110" s="78" t="s">
        <v>692</v>
      </c>
      <c r="M1110" s="39">
        <v>1.0</v>
      </c>
      <c r="N1110" s="4" t="s">
        <v>502</v>
      </c>
      <c r="O1110" s="8" t="s">
        <v>55</v>
      </c>
      <c r="P1110" s="8"/>
      <c r="Q1110" s="3"/>
      <c r="R1110" s="3"/>
      <c r="S1110" s="3"/>
      <c r="T1110" s="3"/>
      <c r="U1110" s="3"/>
    </row>
    <row r="1111" ht="15.75" customHeight="1">
      <c r="A1111" s="7" t="s">
        <v>55</v>
      </c>
      <c r="B1111" s="37">
        <v>43307.0</v>
      </c>
      <c r="C1111" s="39">
        <v>2018.0</v>
      </c>
      <c r="D1111" s="4" t="s">
        <v>608</v>
      </c>
      <c r="E1111" s="4" t="s">
        <v>613</v>
      </c>
      <c r="F1111" s="4" t="s">
        <v>613</v>
      </c>
      <c r="G1111" s="3" t="s">
        <v>417</v>
      </c>
      <c r="H1111" s="29">
        <v>2.0</v>
      </c>
      <c r="I1111" s="3" t="s">
        <v>328</v>
      </c>
      <c r="J1111" s="60" t="s">
        <v>329</v>
      </c>
      <c r="K1111" s="29">
        <v>4.0</v>
      </c>
      <c r="L1111" s="78" t="s">
        <v>692</v>
      </c>
      <c r="M1111" s="39">
        <v>1.0</v>
      </c>
      <c r="N1111" s="4" t="s">
        <v>502</v>
      </c>
      <c r="O1111" s="8" t="s">
        <v>55</v>
      </c>
      <c r="P1111" s="8"/>
      <c r="Q1111" s="3"/>
      <c r="R1111" s="3"/>
      <c r="S1111" s="3"/>
      <c r="T1111" s="3"/>
      <c r="U1111" s="3"/>
    </row>
    <row r="1112" ht="15.75" customHeight="1">
      <c r="A1112" s="7" t="s">
        <v>55</v>
      </c>
      <c r="B1112" s="37">
        <v>43307.0</v>
      </c>
      <c r="C1112" s="39">
        <v>2018.0</v>
      </c>
      <c r="D1112" s="4" t="s">
        <v>608</v>
      </c>
      <c r="E1112" s="4" t="s">
        <v>613</v>
      </c>
      <c r="F1112" s="4" t="s">
        <v>613</v>
      </c>
      <c r="G1112" s="3" t="s">
        <v>459</v>
      </c>
      <c r="H1112" s="29">
        <v>1.0</v>
      </c>
      <c r="I1112" s="3" t="s">
        <v>235</v>
      </c>
      <c r="J1112" s="60" t="s">
        <v>236</v>
      </c>
      <c r="K1112" s="29">
        <v>34.0</v>
      </c>
      <c r="L1112" s="78" t="s">
        <v>692</v>
      </c>
      <c r="M1112" s="39">
        <v>1.0</v>
      </c>
      <c r="N1112" s="4" t="s">
        <v>502</v>
      </c>
      <c r="O1112" s="8" t="s">
        <v>55</v>
      </c>
      <c r="P1112" s="8"/>
      <c r="Q1112" s="3"/>
      <c r="R1112" s="3"/>
      <c r="S1112" s="3"/>
      <c r="T1112" s="3"/>
      <c r="U1112" s="3"/>
    </row>
    <row r="1113" ht="15.75" customHeight="1">
      <c r="A1113" s="7" t="s">
        <v>55</v>
      </c>
      <c r="B1113" s="37">
        <v>43307.0</v>
      </c>
      <c r="C1113" s="39">
        <v>2018.0</v>
      </c>
      <c r="D1113" s="4" t="s">
        <v>608</v>
      </c>
      <c r="E1113" s="4" t="s">
        <v>613</v>
      </c>
      <c r="F1113" s="4" t="s">
        <v>613</v>
      </c>
      <c r="G1113" s="3" t="s">
        <v>459</v>
      </c>
      <c r="H1113" s="29">
        <v>1.0</v>
      </c>
      <c r="I1113" s="3" t="s">
        <v>328</v>
      </c>
      <c r="J1113" s="60" t="s">
        <v>329</v>
      </c>
      <c r="K1113" s="29">
        <v>3.0</v>
      </c>
      <c r="L1113" s="78" t="s">
        <v>692</v>
      </c>
      <c r="M1113" s="39">
        <v>1.0</v>
      </c>
      <c r="N1113" s="4" t="s">
        <v>502</v>
      </c>
      <c r="O1113" s="8" t="s">
        <v>55</v>
      </c>
      <c r="P1113" s="8"/>
      <c r="Q1113" s="3"/>
      <c r="R1113" s="3"/>
      <c r="S1113" s="3"/>
      <c r="T1113" s="3"/>
      <c r="U1113" s="3"/>
    </row>
    <row r="1114" ht="15.75" customHeight="1">
      <c r="A1114" s="7" t="s">
        <v>55</v>
      </c>
      <c r="B1114" s="37">
        <v>43307.0</v>
      </c>
      <c r="C1114" s="39">
        <v>2018.0</v>
      </c>
      <c r="D1114" s="4" t="s">
        <v>608</v>
      </c>
      <c r="E1114" s="4" t="s">
        <v>613</v>
      </c>
      <c r="F1114" s="4" t="s">
        <v>613</v>
      </c>
      <c r="G1114" s="3" t="s">
        <v>459</v>
      </c>
      <c r="H1114" s="29">
        <v>2.0</v>
      </c>
      <c r="I1114" s="3" t="s">
        <v>328</v>
      </c>
      <c r="J1114" s="60" t="s">
        <v>329</v>
      </c>
      <c r="K1114" s="29">
        <v>1.0</v>
      </c>
      <c r="L1114" s="78" t="s">
        <v>692</v>
      </c>
      <c r="M1114" s="39">
        <v>1.0</v>
      </c>
      <c r="N1114" s="4" t="s">
        <v>502</v>
      </c>
      <c r="O1114" s="8" t="s">
        <v>55</v>
      </c>
      <c r="P1114" s="8"/>
      <c r="Q1114" s="3"/>
      <c r="R1114" s="3"/>
      <c r="S1114" s="3"/>
      <c r="T1114" s="3"/>
      <c r="U1114" s="3"/>
    </row>
    <row r="1115" ht="15.75" customHeight="1">
      <c r="A1115" s="7" t="s">
        <v>55</v>
      </c>
      <c r="B1115" s="37">
        <v>43307.0</v>
      </c>
      <c r="C1115" s="39">
        <v>2018.0</v>
      </c>
      <c r="D1115" s="4" t="s">
        <v>608</v>
      </c>
      <c r="E1115" s="4" t="s">
        <v>613</v>
      </c>
      <c r="F1115" s="4" t="s">
        <v>613</v>
      </c>
      <c r="G1115" s="3" t="s">
        <v>455</v>
      </c>
      <c r="H1115" s="29">
        <v>1.0</v>
      </c>
      <c r="I1115" s="3" t="s">
        <v>235</v>
      </c>
      <c r="J1115" s="60" t="s">
        <v>236</v>
      </c>
      <c r="K1115" s="29">
        <v>10.0</v>
      </c>
      <c r="L1115" s="78" t="s">
        <v>692</v>
      </c>
      <c r="M1115" s="39">
        <v>1.0</v>
      </c>
      <c r="N1115" s="4" t="s">
        <v>502</v>
      </c>
      <c r="O1115" s="8" t="s">
        <v>55</v>
      </c>
      <c r="P1115" s="8"/>
      <c r="Q1115" s="3"/>
      <c r="R1115" s="3"/>
      <c r="S1115" s="3"/>
      <c r="T1115" s="3"/>
      <c r="U1115" s="3"/>
    </row>
    <row r="1116" ht="15.75" customHeight="1">
      <c r="A1116" s="7" t="s">
        <v>55</v>
      </c>
      <c r="B1116" s="37">
        <v>43307.0</v>
      </c>
      <c r="C1116" s="39">
        <v>2018.0</v>
      </c>
      <c r="D1116" s="4" t="s">
        <v>608</v>
      </c>
      <c r="E1116" s="4" t="s">
        <v>613</v>
      </c>
      <c r="F1116" s="4" t="s">
        <v>613</v>
      </c>
      <c r="G1116" s="3" t="s">
        <v>455</v>
      </c>
      <c r="H1116" s="29">
        <v>2.0</v>
      </c>
      <c r="I1116" s="3" t="s">
        <v>235</v>
      </c>
      <c r="J1116" s="60" t="s">
        <v>236</v>
      </c>
      <c r="K1116" s="29">
        <v>15.0</v>
      </c>
      <c r="L1116" s="78" t="s">
        <v>692</v>
      </c>
      <c r="M1116" s="39">
        <v>1.0</v>
      </c>
      <c r="N1116" s="4" t="s">
        <v>502</v>
      </c>
      <c r="O1116" s="8" t="s">
        <v>55</v>
      </c>
      <c r="P1116" s="8"/>
      <c r="Q1116" s="3"/>
      <c r="R1116" s="3"/>
      <c r="S1116" s="3"/>
      <c r="T1116" s="3"/>
      <c r="U1116" s="3"/>
    </row>
    <row r="1117" ht="15.75" customHeight="1">
      <c r="A1117" s="7" t="s">
        <v>55</v>
      </c>
      <c r="B1117" s="37">
        <v>43307.0</v>
      </c>
      <c r="C1117" s="39">
        <v>2018.0</v>
      </c>
      <c r="D1117" s="4" t="s">
        <v>608</v>
      </c>
      <c r="E1117" s="4" t="s">
        <v>613</v>
      </c>
      <c r="F1117" s="4" t="s">
        <v>613</v>
      </c>
      <c r="G1117" s="3" t="s">
        <v>455</v>
      </c>
      <c r="H1117" s="29">
        <v>2.0</v>
      </c>
      <c r="I1117" s="3" t="s">
        <v>314</v>
      </c>
      <c r="J1117" s="60" t="s">
        <v>315</v>
      </c>
      <c r="K1117" s="29">
        <v>3.0</v>
      </c>
      <c r="L1117" s="78" t="s">
        <v>692</v>
      </c>
      <c r="M1117" s="39">
        <v>1.0</v>
      </c>
      <c r="N1117" s="4" t="s">
        <v>502</v>
      </c>
      <c r="O1117" s="8" t="s">
        <v>55</v>
      </c>
      <c r="P1117" s="8"/>
      <c r="Q1117" s="3"/>
      <c r="R1117" s="3"/>
      <c r="S1117" s="3"/>
      <c r="T1117" s="3"/>
      <c r="U1117" s="3"/>
    </row>
    <row r="1118" ht="15.75" customHeight="1">
      <c r="A1118" s="7" t="s">
        <v>55</v>
      </c>
      <c r="B1118" s="37">
        <v>43307.0</v>
      </c>
      <c r="C1118" s="39">
        <v>2018.0</v>
      </c>
      <c r="D1118" s="4" t="s">
        <v>608</v>
      </c>
      <c r="E1118" s="4" t="s">
        <v>613</v>
      </c>
      <c r="F1118" s="4" t="s">
        <v>613</v>
      </c>
      <c r="G1118" s="3" t="s">
        <v>455</v>
      </c>
      <c r="H1118" s="29">
        <v>2.0</v>
      </c>
      <c r="I1118" s="3" t="s">
        <v>328</v>
      </c>
      <c r="J1118" s="60" t="s">
        <v>329</v>
      </c>
      <c r="K1118" s="29">
        <v>1.0</v>
      </c>
      <c r="L1118" s="78" t="s">
        <v>692</v>
      </c>
      <c r="M1118" s="39">
        <v>1.0</v>
      </c>
      <c r="N1118" s="4" t="s">
        <v>502</v>
      </c>
      <c r="O1118" s="8" t="s">
        <v>55</v>
      </c>
      <c r="P1118" s="8"/>
      <c r="Q1118" s="3"/>
      <c r="R1118" s="3"/>
      <c r="S1118" s="3"/>
      <c r="T1118" s="3"/>
      <c r="U1118" s="3"/>
    </row>
    <row r="1119" ht="15.75" customHeight="1">
      <c r="A1119" s="7" t="s">
        <v>55</v>
      </c>
      <c r="B1119" s="37">
        <v>43308.0</v>
      </c>
      <c r="C1119" s="39">
        <v>2018.0</v>
      </c>
      <c r="D1119" s="4" t="s">
        <v>608</v>
      </c>
      <c r="E1119" s="4" t="s">
        <v>615</v>
      </c>
      <c r="F1119" s="4" t="s">
        <v>615</v>
      </c>
      <c r="G1119" s="3" t="s">
        <v>374</v>
      </c>
      <c r="H1119" s="29">
        <v>1.0</v>
      </c>
      <c r="I1119" s="3" t="s">
        <v>314</v>
      </c>
      <c r="J1119" s="60" t="s">
        <v>315</v>
      </c>
      <c r="K1119" s="29">
        <v>8.0</v>
      </c>
      <c r="L1119" s="78" t="s">
        <v>692</v>
      </c>
      <c r="M1119" s="39">
        <v>1.0</v>
      </c>
      <c r="N1119" s="4" t="s">
        <v>502</v>
      </c>
      <c r="O1119" s="8" t="s">
        <v>55</v>
      </c>
      <c r="P1119" s="8"/>
      <c r="Q1119" s="3"/>
      <c r="R1119" s="3"/>
      <c r="S1119" s="3"/>
      <c r="T1119" s="3"/>
      <c r="U1119" s="3"/>
    </row>
    <row r="1120" ht="15.75" customHeight="1">
      <c r="A1120" s="7" t="s">
        <v>55</v>
      </c>
      <c r="B1120" s="37">
        <v>43308.0</v>
      </c>
      <c r="C1120" s="39">
        <v>2018.0</v>
      </c>
      <c r="D1120" s="4" t="s">
        <v>608</v>
      </c>
      <c r="E1120" s="4" t="s">
        <v>615</v>
      </c>
      <c r="F1120" s="4" t="s">
        <v>615</v>
      </c>
      <c r="G1120" s="3" t="s">
        <v>374</v>
      </c>
      <c r="H1120" s="29">
        <v>1.0</v>
      </c>
      <c r="I1120" s="3" t="s">
        <v>235</v>
      </c>
      <c r="J1120" s="60" t="s">
        <v>236</v>
      </c>
      <c r="K1120" s="29">
        <v>7.0</v>
      </c>
      <c r="L1120" s="78" t="s">
        <v>692</v>
      </c>
      <c r="M1120" s="39">
        <v>1.0</v>
      </c>
      <c r="N1120" s="4" t="s">
        <v>502</v>
      </c>
      <c r="O1120" s="8" t="s">
        <v>55</v>
      </c>
      <c r="P1120" s="8"/>
      <c r="Q1120" s="3"/>
      <c r="R1120" s="3"/>
      <c r="S1120" s="3"/>
      <c r="T1120" s="3"/>
      <c r="U1120" s="3"/>
    </row>
    <row r="1121" ht="15.75" customHeight="1">
      <c r="A1121" s="7" t="s">
        <v>55</v>
      </c>
      <c r="B1121" s="37">
        <v>43308.0</v>
      </c>
      <c r="C1121" s="39">
        <v>2018.0</v>
      </c>
      <c r="D1121" s="4" t="s">
        <v>608</v>
      </c>
      <c r="E1121" s="4" t="s">
        <v>615</v>
      </c>
      <c r="F1121" s="4" t="s">
        <v>615</v>
      </c>
      <c r="G1121" s="3" t="s">
        <v>374</v>
      </c>
      <c r="H1121" s="29">
        <v>2.0</v>
      </c>
      <c r="I1121" s="3" t="s">
        <v>235</v>
      </c>
      <c r="J1121" s="60" t="s">
        <v>236</v>
      </c>
      <c r="K1121" s="29">
        <v>2.0</v>
      </c>
      <c r="L1121" s="78" t="s">
        <v>692</v>
      </c>
      <c r="M1121" s="39">
        <v>1.0</v>
      </c>
      <c r="N1121" s="4" t="s">
        <v>502</v>
      </c>
      <c r="O1121" s="8" t="s">
        <v>55</v>
      </c>
      <c r="P1121" s="8"/>
      <c r="Q1121" s="3"/>
      <c r="R1121" s="3"/>
      <c r="S1121" s="3"/>
      <c r="T1121" s="3"/>
      <c r="U1121" s="3"/>
    </row>
    <row r="1122" ht="15.75" customHeight="1">
      <c r="A1122" s="7" t="s">
        <v>55</v>
      </c>
      <c r="B1122" s="37">
        <v>43308.0</v>
      </c>
      <c r="C1122" s="39">
        <v>2018.0</v>
      </c>
      <c r="D1122" s="4" t="s">
        <v>608</v>
      </c>
      <c r="E1122" s="4" t="s">
        <v>615</v>
      </c>
      <c r="F1122" s="4" t="s">
        <v>615</v>
      </c>
      <c r="G1122" s="3" t="s">
        <v>374</v>
      </c>
      <c r="H1122" s="29">
        <v>2.0</v>
      </c>
      <c r="I1122" s="3" t="s">
        <v>314</v>
      </c>
      <c r="J1122" s="60" t="s">
        <v>315</v>
      </c>
      <c r="K1122" s="29">
        <v>54.0</v>
      </c>
      <c r="L1122" s="78" t="s">
        <v>692</v>
      </c>
      <c r="M1122" s="39">
        <v>1.0</v>
      </c>
      <c r="N1122" s="4" t="s">
        <v>502</v>
      </c>
      <c r="O1122" s="8" t="s">
        <v>55</v>
      </c>
      <c r="P1122" s="8"/>
      <c r="Q1122" s="3"/>
      <c r="R1122" s="3"/>
      <c r="S1122" s="3"/>
      <c r="T1122" s="3"/>
      <c r="U1122" s="3"/>
    </row>
    <row r="1123" ht="15.75" customHeight="1">
      <c r="A1123" s="7" t="s">
        <v>55</v>
      </c>
      <c r="B1123" s="37">
        <v>43308.0</v>
      </c>
      <c r="C1123" s="39">
        <v>2018.0</v>
      </c>
      <c r="D1123" s="4" t="s">
        <v>608</v>
      </c>
      <c r="E1123" s="4" t="s">
        <v>615</v>
      </c>
      <c r="F1123" s="4" t="s">
        <v>615</v>
      </c>
      <c r="G1123" s="3" t="s">
        <v>374</v>
      </c>
      <c r="H1123" s="29">
        <v>2.0</v>
      </c>
      <c r="I1123" s="3" t="s">
        <v>307</v>
      </c>
      <c r="J1123" s="60" t="s">
        <v>308</v>
      </c>
      <c r="K1123" s="29">
        <v>1.0</v>
      </c>
      <c r="L1123" s="78" t="s">
        <v>692</v>
      </c>
      <c r="M1123" s="39">
        <v>1.0</v>
      </c>
      <c r="N1123" s="4" t="s">
        <v>502</v>
      </c>
      <c r="O1123" s="8" t="s">
        <v>55</v>
      </c>
      <c r="P1123" s="8"/>
      <c r="Q1123" s="3"/>
      <c r="R1123" s="3"/>
      <c r="S1123" s="3"/>
      <c r="T1123" s="3"/>
      <c r="U1123" s="3"/>
    </row>
    <row r="1124" ht="15.75" customHeight="1">
      <c r="A1124" s="7" t="s">
        <v>55</v>
      </c>
      <c r="B1124" s="37">
        <v>43308.0</v>
      </c>
      <c r="C1124" s="39">
        <v>2018.0</v>
      </c>
      <c r="D1124" s="4" t="s">
        <v>608</v>
      </c>
      <c r="E1124" s="4" t="s">
        <v>615</v>
      </c>
      <c r="F1124" s="4" t="s">
        <v>615</v>
      </c>
      <c r="G1124" s="3" t="s">
        <v>376</v>
      </c>
      <c r="H1124" s="29">
        <v>1.0</v>
      </c>
      <c r="I1124" s="3" t="s">
        <v>235</v>
      </c>
      <c r="J1124" s="60" t="s">
        <v>236</v>
      </c>
      <c r="K1124" s="29">
        <v>1.0</v>
      </c>
      <c r="L1124" s="78" t="s">
        <v>692</v>
      </c>
      <c r="M1124" s="39">
        <v>1.0</v>
      </c>
      <c r="N1124" s="4" t="s">
        <v>502</v>
      </c>
      <c r="O1124" s="8" t="s">
        <v>55</v>
      </c>
      <c r="P1124" s="8"/>
      <c r="Q1124" s="3"/>
      <c r="R1124" s="3"/>
      <c r="S1124" s="3"/>
      <c r="T1124" s="3"/>
      <c r="U1124" s="3"/>
    </row>
    <row r="1125" ht="15.75" customHeight="1">
      <c r="A1125" s="7" t="s">
        <v>55</v>
      </c>
      <c r="B1125" s="37">
        <v>43308.0</v>
      </c>
      <c r="C1125" s="39">
        <v>2018.0</v>
      </c>
      <c r="D1125" s="4" t="s">
        <v>608</v>
      </c>
      <c r="E1125" s="4" t="s">
        <v>615</v>
      </c>
      <c r="F1125" s="4" t="s">
        <v>615</v>
      </c>
      <c r="G1125" s="3" t="s">
        <v>376</v>
      </c>
      <c r="H1125" s="29">
        <v>1.0</v>
      </c>
      <c r="I1125" s="3" t="s">
        <v>328</v>
      </c>
      <c r="J1125" s="60" t="s">
        <v>329</v>
      </c>
      <c r="K1125" s="29">
        <v>2.0</v>
      </c>
      <c r="L1125" s="78" t="s">
        <v>692</v>
      </c>
      <c r="M1125" s="39">
        <v>1.0</v>
      </c>
      <c r="N1125" s="4" t="s">
        <v>502</v>
      </c>
      <c r="O1125" s="8" t="s">
        <v>55</v>
      </c>
      <c r="P1125" s="8"/>
      <c r="Q1125" s="3"/>
      <c r="R1125" s="3"/>
      <c r="S1125" s="3"/>
      <c r="T1125" s="3"/>
      <c r="U1125" s="3"/>
    </row>
    <row r="1126" ht="15.75" customHeight="1">
      <c r="A1126" s="7" t="s">
        <v>55</v>
      </c>
      <c r="B1126" s="37">
        <v>43308.0</v>
      </c>
      <c r="C1126" s="39">
        <v>2018.0</v>
      </c>
      <c r="D1126" s="4" t="s">
        <v>608</v>
      </c>
      <c r="E1126" s="4" t="s">
        <v>615</v>
      </c>
      <c r="F1126" s="4" t="s">
        <v>615</v>
      </c>
      <c r="G1126" s="3" t="s">
        <v>376</v>
      </c>
      <c r="H1126" s="29">
        <v>2.0</v>
      </c>
      <c r="I1126" s="3" t="s">
        <v>235</v>
      </c>
      <c r="J1126" s="60" t="s">
        <v>236</v>
      </c>
      <c r="K1126" s="29">
        <v>12.0</v>
      </c>
      <c r="L1126" s="78" t="s">
        <v>692</v>
      </c>
      <c r="M1126" s="39">
        <v>1.0</v>
      </c>
      <c r="N1126" s="4" t="s">
        <v>502</v>
      </c>
      <c r="O1126" s="8" t="s">
        <v>55</v>
      </c>
      <c r="P1126" s="8"/>
      <c r="Q1126" s="3"/>
      <c r="R1126" s="3"/>
      <c r="S1126" s="3"/>
      <c r="T1126" s="3"/>
      <c r="U1126" s="3"/>
    </row>
    <row r="1127" ht="15.75" customHeight="1">
      <c r="A1127" s="7" t="s">
        <v>55</v>
      </c>
      <c r="B1127" s="37">
        <v>43308.0</v>
      </c>
      <c r="C1127" s="39">
        <v>2018.0</v>
      </c>
      <c r="D1127" s="4" t="s">
        <v>608</v>
      </c>
      <c r="E1127" s="4" t="s">
        <v>615</v>
      </c>
      <c r="F1127" s="4" t="s">
        <v>615</v>
      </c>
      <c r="G1127" s="3" t="s">
        <v>376</v>
      </c>
      <c r="H1127" s="29">
        <v>2.0</v>
      </c>
      <c r="I1127" s="3" t="s">
        <v>314</v>
      </c>
      <c r="J1127" s="60" t="s">
        <v>315</v>
      </c>
      <c r="K1127" s="29">
        <v>2.0</v>
      </c>
      <c r="L1127" s="78" t="s">
        <v>692</v>
      </c>
      <c r="M1127" s="39">
        <v>1.0</v>
      </c>
      <c r="N1127" s="4" t="s">
        <v>502</v>
      </c>
      <c r="O1127" s="8" t="s">
        <v>55</v>
      </c>
      <c r="P1127" s="8"/>
      <c r="Q1127" s="3"/>
      <c r="R1127" s="3"/>
      <c r="S1127" s="3"/>
      <c r="T1127" s="3"/>
      <c r="U1127" s="3"/>
    </row>
    <row r="1128" ht="15.75" customHeight="1">
      <c r="A1128" s="7" t="s">
        <v>55</v>
      </c>
      <c r="B1128" s="37">
        <v>43308.0</v>
      </c>
      <c r="C1128" s="39">
        <v>2018.0</v>
      </c>
      <c r="D1128" s="4" t="s">
        <v>608</v>
      </c>
      <c r="E1128" s="4" t="s">
        <v>615</v>
      </c>
      <c r="F1128" s="4" t="s">
        <v>615</v>
      </c>
      <c r="G1128" s="3" t="s">
        <v>389</v>
      </c>
      <c r="H1128" s="29">
        <v>2.0</v>
      </c>
      <c r="I1128" s="3" t="s">
        <v>314</v>
      </c>
      <c r="J1128" s="60" t="s">
        <v>315</v>
      </c>
      <c r="K1128" s="29">
        <v>1.0</v>
      </c>
      <c r="L1128" s="78" t="s">
        <v>692</v>
      </c>
      <c r="M1128" s="39">
        <v>1.0</v>
      </c>
      <c r="N1128" s="4" t="s">
        <v>502</v>
      </c>
      <c r="O1128" s="8" t="s">
        <v>55</v>
      </c>
      <c r="P1128" s="8"/>
      <c r="Q1128" s="3"/>
      <c r="R1128" s="3"/>
      <c r="S1128" s="3"/>
      <c r="T1128" s="3"/>
      <c r="U1128" s="3"/>
    </row>
    <row r="1129" ht="15.75" customHeight="1">
      <c r="A1129" s="7" t="s">
        <v>55</v>
      </c>
      <c r="B1129" s="37">
        <v>43308.0</v>
      </c>
      <c r="C1129" s="39">
        <v>2018.0</v>
      </c>
      <c r="D1129" s="4" t="s">
        <v>608</v>
      </c>
      <c r="E1129" s="4" t="s">
        <v>615</v>
      </c>
      <c r="F1129" s="4" t="s">
        <v>615</v>
      </c>
      <c r="G1129" s="3" t="s">
        <v>390</v>
      </c>
      <c r="H1129" s="29">
        <v>1.0</v>
      </c>
      <c r="I1129" s="3" t="s">
        <v>328</v>
      </c>
      <c r="J1129" s="60" t="s">
        <v>329</v>
      </c>
      <c r="K1129" s="29">
        <v>1.0</v>
      </c>
      <c r="L1129" s="78" t="s">
        <v>692</v>
      </c>
      <c r="M1129" s="39">
        <v>1.0</v>
      </c>
      <c r="N1129" s="4" t="s">
        <v>502</v>
      </c>
      <c r="O1129" s="8" t="s">
        <v>55</v>
      </c>
      <c r="P1129" s="8"/>
      <c r="Q1129" s="3"/>
      <c r="R1129" s="3"/>
      <c r="S1129" s="3"/>
      <c r="T1129" s="3"/>
      <c r="U1129" s="3"/>
    </row>
    <row r="1130" ht="15.75" customHeight="1">
      <c r="A1130" s="7" t="s">
        <v>55</v>
      </c>
      <c r="B1130" s="37">
        <v>43308.0</v>
      </c>
      <c r="C1130" s="39">
        <v>2018.0</v>
      </c>
      <c r="D1130" s="4" t="s">
        <v>608</v>
      </c>
      <c r="E1130" s="4" t="s">
        <v>615</v>
      </c>
      <c r="F1130" s="4" t="s">
        <v>615</v>
      </c>
      <c r="G1130" s="3" t="s">
        <v>390</v>
      </c>
      <c r="H1130" s="29">
        <v>2.0</v>
      </c>
      <c r="I1130" s="3" t="s">
        <v>314</v>
      </c>
      <c r="J1130" s="60" t="s">
        <v>315</v>
      </c>
      <c r="K1130" s="29">
        <v>1.0</v>
      </c>
      <c r="L1130" s="78" t="s">
        <v>692</v>
      </c>
      <c r="M1130" s="39">
        <v>1.0</v>
      </c>
      <c r="N1130" s="4" t="s">
        <v>502</v>
      </c>
      <c r="O1130" s="8" t="s">
        <v>55</v>
      </c>
      <c r="P1130" s="8"/>
      <c r="Q1130" s="3"/>
      <c r="R1130" s="3"/>
      <c r="S1130" s="3"/>
      <c r="T1130" s="3"/>
      <c r="U1130" s="3"/>
    </row>
    <row r="1131" ht="15.75" customHeight="1">
      <c r="A1131" s="7" t="s">
        <v>55</v>
      </c>
      <c r="B1131" s="37">
        <v>43308.0</v>
      </c>
      <c r="C1131" s="39">
        <v>2018.0</v>
      </c>
      <c r="D1131" s="4" t="s">
        <v>608</v>
      </c>
      <c r="E1131" s="4" t="s">
        <v>615</v>
      </c>
      <c r="F1131" s="4" t="s">
        <v>615</v>
      </c>
      <c r="G1131" s="3" t="s">
        <v>390</v>
      </c>
      <c r="H1131" s="29">
        <v>2.0</v>
      </c>
      <c r="I1131" s="3" t="s">
        <v>328</v>
      </c>
      <c r="J1131" s="60" t="s">
        <v>329</v>
      </c>
      <c r="K1131" s="29">
        <v>1.0</v>
      </c>
      <c r="L1131" s="78" t="s">
        <v>692</v>
      </c>
      <c r="M1131" s="39">
        <v>1.0</v>
      </c>
      <c r="N1131" s="4" t="s">
        <v>502</v>
      </c>
      <c r="O1131" s="8" t="s">
        <v>55</v>
      </c>
      <c r="P1131" s="8"/>
      <c r="Q1131" s="3"/>
      <c r="R1131" s="3"/>
      <c r="S1131" s="3"/>
      <c r="T1131" s="3"/>
      <c r="U1131" s="3"/>
    </row>
    <row r="1132" ht="15.75" customHeight="1">
      <c r="A1132" s="7" t="s">
        <v>55</v>
      </c>
      <c r="B1132" s="37">
        <v>43308.0</v>
      </c>
      <c r="C1132" s="39">
        <v>2018.0</v>
      </c>
      <c r="D1132" s="4" t="s">
        <v>608</v>
      </c>
      <c r="E1132" s="4" t="s">
        <v>615</v>
      </c>
      <c r="F1132" s="4" t="s">
        <v>615</v>
      </c>
      <c r="G1132" s="3" t="s">
        <v>457</v>
      </c>
      <c r="H1132" s="29">
        <v>1.0</v>
      </c>
      <c r="I1132" s="3" t="s">
        <v>314</v>
      </c>
      <c r="J1132" s="60" t="s">
        <v>315</v>
      </c>
      <c r="K1132" s="29">
        <v>41.0</v>
      </c>
      <c r="L1132" s="78" t="s">
        <v>692</v>
      </c>
      <c r="M1132" s="39">
        <v>1.0</v>
      </c>
      <c r="N1132" s="4" t="s">
        <v>502</v>
      </c>
      <c r="O1132" s="8" t="s">
        <v>55</v>
      </c>
      <c r="P1132" s="8"/>
      <c r="Q1132" s="3"/>
      <c r="R1132" s="3"/>
      <c r="S1132" s="3"/>
      <c r="T1132" s="3"/>
      <c r="U1132" s="3"/>
    </row>
    <row r="1133" ht="15.75" customHeight="1">
      <c r="A1133" s="7" t="s">
        <v>55</v>
      </c>
      <c r="B1133" s="37">
        <v>43308.0</v>
      </c>
      <c r="C1133" s="39">
        <v>2018.0</v>
      </c>
      <c r="D1133" s="4" t="s">
        <v>608</v>
      </c>
      <c r="E1133" s="4" t="s">
        <v>615</v>
      </c>
      <c r="F1133" s="4" t="s">
        <v>615</v>
      </c>
      <c r="G1133" s="3" t="s">
        <v>457</v>
      </c>
      <c r="H1133" s="29">
        <v>2.0</v>
      </c>
      <c r="I1133" s="3" t="s">
        <v>314</v>
      </c>
      <c r="J1133" s="60" t="s">
        <v>315</v>
      </c>
      <c r="K1133" s="29">
        <v>5.0</v>
      </c>
      <c r="L1133" s="78" t="s">
        <v>692</v>
      </c>
      <c r="M1133" s="39">
        <v>1.0</v>
      </c>
      <c r="N1133" s="4" t="s">
        <v>502</v>
      </c>
      <c r="O1133" s="8" t="s">
        <v>55</v>
      </c>
      <c r="P1133" s="8"/>
      <c r="Q1133" s="3"/>
      <c r="R1133" s="3"/>
      <c r="S1133" s="3"/>
      <c r="T1133" s="3"/>
      <c r="U1133" s="3"/>
    </row>
    <row r="1134" ht="15.75" customHeight="1">
      <c r="A1134" s="7" t="s">
        <v>55</v>
      </c>
      <c r="B1134" s="37">
        <v>43308.0</v>
      </c>
      <c r="C1134" s="39">
        <v>2018.0</v>
      </c>
      <c r="D1134" s="4" t="s">
        <v>608</v>
      </c>
      <c r="E1134" s="4" t="s">
        <v>615</v>
      </c>
      <c r="F1134" s="4" t="s">
        <v>615</v>
      </c>
      <c r="G1134" s="3" t="s">
        <v>458</v>
      </c>
      <c r="H1134" s="29">
        <v>2.0</v>
      </c>
      <c r="I1134" s="3" t="s">
        <v>314</v>
      </c>
      <c r="J1134" s="60" t="s">
        <v>315</v>
      </c>
      <c r="K1134" s="29">
        <v>3.0</v>
      </c>
      <c r="L1134" s="78" t="s">
        <v>692</v>
      </c>
      <c r="M1134" s="39">
        <v>1.0</v>
      </c>
      <c r="N1134" s="4" t="s">
        <v>502</v>
      </c>
      <c r="O1134" s="8" t="s">
        <v>55</v>
      </c>
      <c r="P1134" s="8"/>
      <c r="Q1134" s="3"/>
      <c r="R1134" s="3"/>
      <c r="S1134" s="3"/>
      <c r="T1134" s="3"/>
      <c r="U1134" s="3"/>
    </row>
    <row r="1135" ht="15.75" customHeight="1">
      <c r="A1135" s="7" t="s">
        <v>55</v>
      </c>
      <c r="B1135" s="37">
        <v>43314.0</v>
      </c>
      <c r="C1135" s="39">
        <v>2018.0</v>
      </c>
      <c r="D1135" s="4" t="s">
        <v>608</v>
      </c>
      <c r="E1135" s="4" t="s">
        <v>618</v>
      </c>
      <c r="F1135" s="4" t="s">
        <v>618</v>
      </c>
      <c r="G1135" s="3" t="s">
        <v>451</v>
      </c>
      <c r="H1135" s="29">
        <v>1.0</v>
      </c>
      <c r="I1135" s="3" t="s">
        <v>314</v>
      </c>
      <c r="J1135" s="60" t="s">
        <v>315</v>
      </c>
      <c r="K1135" s="29">
        <v>2.0</v>
      </c>
      <c r="L1135" s="78" t="s">
        <v>692</v>
      </c>
      <c r="M1135" s="39">
        <v>1.0</v>
      </c>
      <c r="N1135" s="4" t="s">
        <v>502</v>
      </c>
      <c r="O1135" s="8" t="s">
        <v>55</v>
      </c>
      <c r="P1135" s="8"/>
      <c r="Q1135" s="3"/>
      <c r="R1135" s="3"/>
      <c r="S1135" s="3"/>
      <c r="T1135" s="3"/>
      <c r="U1135" s="3"/>
    </row>
    <row r="1136" ht="15.75" customHeight="1">
      <c r="A1136" s="7" t="s">
        <v>55</v>
      </c>
      <c r="B1136" s="37">
        <v>43314.0</v>
      </c>
      <c r="C1136" s="39">
        <v>2018.0</v>
      </c>
      <c r="D1136" s="4" t="s">
        <v>608</v>
      </c>
      <c r="E1136" s="4" t="s">
        <v>618</v>
      </c>
      <c r="F1136" s="4" t="s">
        <v>618</v>
      </c>
      <c r="G1136" s="3" t="s">
        <v>453</v>
      </c>
      <c r="H1136" s="29">
        <v>1.0</v>
      </c>
      <c r="I1136" s="3" t="s">
        <v>314</v>
      </c>
      <c r="J1136" s="60" t="s">
        <v>315</v>
      </c>
      <c r="K1136" s="29">
        <v>8.0</v>
      </c>
      <c r="L1136" s="78" t="s">
        <v>692</v>
      </c>
      <c r="M1136" s="39">
        <v>1.0</v>
      </c>
      <c r="N1136" s="4" t="s">
        <v>502</v>
      </c>
      <c r="O1136" s="8" t="s">
        <v>55</v>
      </c>
      <c r="P1136" s="8"/>
      <c r="Q1136" s="3"/>
      <c r="R1136" s="3"/>
      <c r="S1136" s="3"/>
      <c r="T1136" s="3"/>
      <c r="U1136" s="3"/>
    </row>
    <row r="1137" ht="15.75" customHeight="1">
      <c r="A1137" s="7" t="s">
        <v>55</v>
      </c>
      <c r="B1137" s="37">
        <v>43314.0</v>
      </c>
      <c r="C1137" s="39">
        <v>2018.0</v>
      </c>
      <c r="D1137" s="4" t="s">
        <v>608</v>
      </c>
      <c r="E1137" s="4" t="s">
        <v>618</v>
      </c>
      <c r="F1137" s="4" t="s">
        <v>618</v>
      </c>
      <c r="G1137" s="3" t="s">
        <v>453</v>
      </c>
      <c r="H1137" s="29">
        <v>1.0</v>
      </c>
      <c r="I1137" s="3" t="s">
        <v>235</v>
      </c>
      <c r="J1137" s="60" t="s">
        <v>236</v>
      </c>
      <c r="K1137" s="29">
        <v>2.0</v>
      </c>
      <c r="L1137" s="78" t="s">
        <v>692</v>
      </c>
      <c r="M1137" s="39">
        <v>1.0</v>
      </c>
      <c r="N1137" s="4" t="s">
        <v>502</v>
      </c>
      <c r="O1137" s="8" t="s">
        <v>55</v>
      </c>
      <c r="P1137" s="8"/>
      <c r="Q1137" s="3"/>
      <c r="R1137" s="3"/>
      <c r="S1137" s="3"/>
      <c r="T1137" s="3"/>
      <c r="U1137" s="3"/>
    </row>
    <row r="1138" ht="15.75" customHeight="1">
      <c r="A1138" s="7" t="s">
        <v>55</v>
      </c>
      <c r="B1138" s="37">
        <v>43314.0</v>
      </c>
      <c r="C1138" s="39">
        <v>2018.0</v>
      </c>
      <c r="D1138" s="4" t="s">
        <v>608</v>
      </c>
      <c r="E1138" s="4" t="s">
        <v>618</v>
      </c>
      <c r="F1138" s="4" t="s">
        <v>618</v>
      </c>
      <c r="G1138" s="3" t="s">
        <v>453</v>
      </c>
      <c r="H1138" s="29">
        <v>2.0</v>
      </c>
      <c r="I1138" s="3" t="s">
        <v>235</v>
      </c>
      <c r="J1138" s="60" t="s">
        <v>236</v>
      </c>
      <c r="K1138" s="29">
        <v>3.0</v>
      </c>
      <c r="L1138" s="78" t="s">
        <v>692</v>
      </c>
      <c r="M1138" s="39">
        <v>1.0</v>
      </c>
      <c r="N1138" s="4" t="s">
        <v>502</v>
      </c>
      <c r="O1138" s="8" t="s">
        <v>55</v>
      </c>
      <c r="P1138" s="8"/>
      <c r="Q1138" s="3"/>
      <c r="R1138" s="3"/>
      <c r="S1138" s="3"/>
      <c r="T1138" s="3"/>
      <c r="U1138" s="3"/>
    </row>
    <row r="1139" ht="15.75" customHeight="1">
      <c r="A1139" s="7" t="s">
        <v>55</v>
      </c>
      <c r="B1139" s="37">
        <v>43314.0</v>
      </c>
      <c r="C1139" s="39">
        <v>2018.0</v>
      </c>
      <c r="D1139" s="4" t="s">
        <v>608</v>
      </c>
      <c r="E1139" s="4" t="s">
        <v>618</v>
      </c>
      <c r="F1139" s="4" t="s">
        <v>618</v>
      </c>
      <c r="G1139" s="3" t="s">
        <v>453</v>
      </c>
      <c r="H1139" s="29">
        <v>2.0</v>
      </c>
      <c r="I1139" s="3" t="s">
        <v>314</v>
      </c>
      <c r="J1139" s="60" t="s">
        <v>315</v>
      </c>
      <c r="K1139" s="29">
        <v>9.0</v>
      </c>
      <c r="L1139" s="78" t="s">
        <v>692</v>
      </c>
      <c r="M1139" s="39">
        <v>1.0</v>
      </c>
      <c r="N1139" s="4" t="s">
        <v>502</v>
      </c>
      <c r="O1139" s="8" t="s">
        <v>55</v>
      </c>
      <c r="P1139" s="8"/>
      <c r="Q1139" s="3"/>
      <c r="R1139" s="3"/>
      <c r="S1139" s="3"/>
      <c r="T1139" s="3"/>
      <c r="U1139" s="3"/>
    </row>
    <row r="1140" ht="15.75" customHeight="1">
      <c r="A1140" s="7" t="s">
        <v>55</v>
      </c>
      <c r="B1140" s="37">
        <v>43314.0</v>
      </c>
      <c r="C1140" s="39">
        <v>2018.0</v>
      </c>
      <c r="D1140" s="4" t="s">
        <v>608</v>
      </c>
      <c r="E1140" s="4" t="s">
        <v>618</v>
      </c>
      <c r="F1140" s="4" t="s">
        <v>618</v>
      </c>
      <c r="G1140" s="3" t="s">
        <v>454</v>
      </c>
      <c r="H1140" s="29">
        <v>2.0</v>
      </c>
      <c r="I1140" s="3" t="s">
        <v>235</v>
      </c>
      <c r="J1140" s="60" t="s">
        <v>236</v>
      </c>
      <c r="K1140" s="29">
        <v>2.0</v>
      </c>
      <c r="L1140" s="78" t="s">
        <v>692</v>
      </c>
      <c r="M1140" s="39">
        <v>1.0</v>
      </c>
      <c r="N1140" s="4" t="s">
        <v>502</v>
      </c>
      <c r="O1140" s="8" t="s">
        <v>55</v>
      </c>
      <c r="P1140" s="8"/>
      <c r="Q1140" s="3"/>
      <c r="R1140" s="3"/>
      <c r="S1140" s="3"/>
      <c r="T1140" s="3"/>
      <c r="U1140" s="3"/>
    </row>
    <row r="1141" ht="15.75" customHeight="1">
      <c r="A1141" s="7" t="s">
        <v>55</v>
      </c>
      <c r="B1141" s="37">
        <v>43315.0</v>
      </c>
      <c r="C1141" s="39">
        <v>2018.0</v>
      </c>
      <c r="D1141" s="4" t="s">
        <v>608</v>
      </c>
      <c r="E1141" s="4" t="s">
        <v>623</v>
      </c>
      <c r="F1141" s="4" t="s">
        <v>623</v>
      </c>
      <c r="G1141" s="3" t="s">
        <v>462</v>
      </c>
      <c r="H1141" s="29">
        <v>1.0</v>
      </c>
      <c r="I1141" s="3" t="s">
        <v>314</v>
      </c>
      <c r="J1141" s="60" t="s">
        <v>315</v>
      </c>
      <c r="K1141" s="29">
        <v>2.0</v>
      </c>
      <c r="L1141" s="78" t="s">
        <v>692</v>
      </c>
      <c r="M1141" s="39">
        <v>1.0</v>
      </c>
      <c r="N1141" s="4" t="s">
        <v>502</v>
      </c>
      <c r="O1141" s="8" t="s">
        <v>55</v>
      </c>
      <c r="P1141" s="8"/>
      <c r="Q1141" s="3"/>
      <c r="R1141" s="3"/>
      <c r="S1141" s="3"/>
      <c r="T1141" s="3"/>
      <c r="U1141" s="3"/>
    </row>
    <row r="1142" ht="15.75" customHeight="1">
      <c r="A1142" s="7" t="s">
        <v>55</v>
      </c>
      <c r="B1142" s="37">
        <v>43315.0</v>
      </c>
      <c r="C1142" s="39">
        <v>2018.0</v>
      </c>
      <c r="D1142" s="4" t="s">
        <v>608</v>
      </c>
      <c r="E1142" s="4" t="s">
        <v>623</v>
      </c>
      <c r="F1142" s="4" t="s">
        <v>623</v>
      </c>
      <c r="G1142" s="3" t="s">
        <v>456</v>
      </c>
      <c r="H1142" s="29">
        <v>1.0</v>
      </c>
      <c r="I1142" s="3" t="s">
        <v>307</v>
      </c>
      <c r="J1142" s="60" t="s">
        <v>308</v>
      </c>
      <c r="K1142" s="29">
        <v>2.0</v>
      </c>
      <c r="L1142" s="78" t="s">
        <v>692</v>
      </c>
      <c r="M1142" s="39">
        <v>1.0</v>
      </c>
      <c r="N1142" s="4" t="s">
        <v>502</v>
      </c>
      <c r="O1142" s="8" t="s">
        <v>55</v>
      </c>
      <c r="P1142" s="8"/>
      <c r="Q1142" s="3"/>
      <c r="R1142" s="3"/>
      <c r="S1142" s="3"/>
      <c r="T1142" s="3"/>
      <c r="U1142" s="3"/>
    </row>
    <row r="1143" ht="15.75" customHeight="1">
      <c r="A1143" s="7" t="s">
        <v>55</v>
      </c>
      <c r="B1143" s="37">
        <v>43315.0</v>
      </c>
      <c r="C1143" s="39">
        <v>2018.0</v>
      </c>
      <c r="D1143" s="4" t="s">
        <v>608</v>
      </c>
      <c r="E1143" s="4" t="s">
        <v>623</v>
      </c>
      <c r="F1143" s="4" t="s">
        <v>623</v>
      </c>
      <c r="G1143" s="3" t="s">
        <v>445</v>
      </c>
      <c r="H1143" s="29">
        <v>1.0</v>
      </c>
      <c r="I1143" s="3" t="s">
        <v>314</v>
      </c>
      <c r="J1143" s="60" t="s">
        <v>315</v>
      </c>
      <c r="K1143" s="29">
        <v>1.0</v>
      </c>
      <c r="L1143" s="78" t="s">
        <v>692</v>
      </c>
      <c r="M1143" s="39">
        <v>1.0</v>
      </c>
      <c r="N1143" s="4" t="s">
        <v>502</v>
      </c>
      <c r="O1143" s="8" t="s">
        <v>55</v>
      </c>
      <c r="P1143" s="8"/>
      <c r="Q1143" s="3"/>
      <c r="R1143" s="3"/>
      <c r="S1143" s="3"/>
      <c r="T1143" s="3"/>
      <c r="U1143" s="3"/>
    </row>
    <row r="1144" ht="15.75" customHeight="1">
      <c r="A1144" s="7" t="s">
        <v>55</v>
      </c>
      <c r="B1144" s="37">
        <v>43318.0</v>
      </c>
      <c r="C1144" s="39">
        <v>2018.0</v>
      </c>
      <c r="D1144" s="4" t="s">
        <v>608</v>
      </c>
      <c r="E1144" s="4" t="s">
        <v>626</v>
      </c>
      <c r="F1144" s="4" t="s">
        <v>626</v>
      </c>
      <c r="G1144" s="3" t="s">
        <v>381</v>
      </c>
      <c r="H1144" s="29">
        <v>1.0</v>
      </c>
      <c r="I1144" s="3" t="s">
        <v>328</v>
      </c>
      <c r="J1144" s="60" t="s">
        <v>329</v>
      </c>
      <c r="K1144" s="29">
        <v>3.0</v>
      </c>
      <c r="L1144" s="78" t="s">
        <v>692</v>
      </c>
      <c r="M1144" s="39">
        <v>1.0</v>
      </c>
      <c r="N1144" s="4" t="s">
        <v>502</v>
      </c>
      <c r="O1144" s="8" t="s">
        <v>55</v>
      </c>
      <c r="P1144" s="8"/>
      <c r="Q1144" s="3"/>
      <c r="R1144" s="3"/>
      <c r="S1144" s="3"/>
      <c r="T1144" s="3"/>
      <c r="U1144" s="3"/>
    </row>
    <row r="1145" ht="15.75" customHeight="1">
      <c r="A1145" s="7" t="s">
        <v>55</v>
      </c>
      <c r="B1145" s="37">
        <v>43318.0</v>
      </c>
      <c r="C1145" s="39">
        <v>2018.0</v>
      </c>
      <c r="D1145" s="4" t="s">
        <v>608</v>
      </c>
      <c r="E1145" s="4" t="s">
        <v>626</v>
      </c>
      <c r="F1145" s="4" t="s">
        <v>626</v>
      </c>
      <c r="G1145" s="3" t="s">
        <v>381</v>
      </c>
      <c r="H1145" s="29">
        <v>1.0</v>
      </c>
      <c r="I1145" s="3" t="s">
        <v>314</v>
      </c>
      <c r="J1145" s="60" t="s">
        <v>315</v>
      </c>
      <c r="K1145" s="29">
        <v>43.0</v>
      </c>
      <c r="L1145" s="78" t="s">
        <v>692</v>
      </c>
      <c r="M1145" s="39">
        <v>1.0</v>
      </c>
      <c r="N1145" s="4" t="s">
        <v>502</v>
      </c>
      <c r="O1145" s="8" t="s">
        <v>55</v>
      </c>
      <c r="P1145" s="8"/>
      <c r="Q1145" s="3"/>
      <c r="R1145" s="3"/>
      <c r="S1145" s="3"/>
      <c r="T1145" s="3"/>
      <c r="U1145" s="3"/>
    </row>
    <row r="1146" ht="15.75" customHeight="1">
      <c r="A1146" s="7" t="s">
        <v>55</v>
      </c>
      <c r="B1146" s="37">
        <v>43318.0</v>
      </c>
      <c r="C1146" s="39">
        <v>2018.0</v>
      </c>
      <c r="D1146" s="4" t="s">
        <v>608</v>
      </c>
      <c r="E1146" s="4" t="s">
        <v>626</v>
      </c>
      <c r="F1146" s="4" t="s">
        <v>626</v>
      </c>
      <c r="G1146" s="3" t="s">
        <v>381</v>
      </c>
      <c r="H1146" s="29">
        <v>1.0</v>
      </c>
      <c r="I1146" s="3" t="s">
        <v>227</v>
      </c>
      <c r="J1146" s="60" t="s">
        <v>228</v>
      </c>
      <c r="K1146" s="29">
        <v>1.0</v>
      </c>
      <c r="L1146" s="78" t="s">
        <v>692</v>
      </c>
      <c r="M1146" s="39">
        <v>1.0</v>
      </c>
      <c r="N1146" s="4" t="s">
        <v>502</v>
      </c>
      <c r="O1146" s="8" t="s">
        <v>55</v>
      </c>
      <c r="P1146" s="8"/>
      <c r="Q1146" s="3"/>
      <c r="R1146" s="3"/>
      <c r="S1146" s="3"/>
      <c r="T1146" s="3"/>
      <c r="U1146" s="3"/>
    </row>
    <row r="1147" ht="15.75" customHeight="1">
      <c r="A1147" s="7" t="s">
        <v>55</v>
      </c>
      <c r="B1147" s="37">
        <v>43318.0</v>
      </c>
      <c r="C1147" s="39">
        <v>2018.0</v>
      </c>
      <c r="D1147" s="4" t="s">
        <v>608</v>
      </c>
      <c r="E1147" s="4" t="s">
        <v>626</v>
      </c>
      <c r="F1147" s="4" t="s">
        <v>626</v>
      </c>
      <c r="G1147" s="3" t="s">
        <v>381</v>
      </c>
      <c r="H1147" s="29">
        <v>2.0</v>
      </c>
      <c r="I1147" s="3" t="s">
        <v>328</v>
      </c>
      <c r="J1147" s="60" t="s">
        <v>329</v>
      </c>
      <c r="K1147" s="29">
        <v>1.0</v>
      </c>
      <c r="L1147" s="78" t="s">
        <v>692</v>
      </c>
      <c r="M1147" s="39">
        <v>1.0</v>
      </c>
      <c r="N1147" s="4" t="s">
        <v>502</v>
      </c>
      <c r="O1147" s="8" t="s">
        <v>55</v>
      </c>
      <c r="P1147" s="8"/>
      <c r="Q1147" s="3"/>
      <c r="R1147" s="3"/>
      <c r="S1147" s="3"/>
      <c r="T1147" s="3"/>
      <c r="U1147" s="3"/>
    </row>
    <row r="1148" ht="15.75" customHeight="1">
      <c r="A1148" s="7" t="s">
        <v>55</v>
      </c>
      <c r="B1148" s="37">
        <v>43318.0</v>
      </c>
      <c r="C1148" s="39">
        <v>2018.0</v>
      </c>
      <c r="D1148" s="4" t="s">
        <v>608</v>
      </c>
      <c r="E1148" s="4" t="s">
        <v>626</v>
      </c>
      <c r="F1148" s="4" t="s">
        <v>626</v>
      </c>
      <c r="G1148" s="3" t="s">
        <v>381</v>
      </c>
      <c r="H1148" s="29">
        <v>2.0</v>
      </c>
      <c r="I1148" s="3" t="s">
        <v>314</v>
      </c>
      <c r="J1148" s="60" t="s">
        <v>315</v>
      </c>
      <c r="K1148" s="29">
        <v>2.0</v>
      </c>
      <c r="L1148" s="78" t="s">
        <v>692</v>
      </c>
      <c r="M1148" s="39">
        <v>1.0</v>
      </c>
      <c r="N1148" s="4" t="s">
        <v>502</v>
      </c>
      <c r="O1148" s="8" t="s">
        <v>55</v>
      </c>
      <c r="P1148" s="8"/>
      <c r="Q1148" s="3"/>
      <c r="R1148" s="3"/>
      <c r="S1148" s="3"/>
      <c r="T1148" s="3"/>
      <c r="U1148" s="3"/>
    </row>
    <row r="1149" ht="15.75" customHeight="1">
      <c r="A1149" s="7" t="s">
        <v>55</v>
      </c>
      <c r="B1149" s="37">
        <v>43318.0</v>
      </c>
      <c r="C1149" s="39">
        <v>2018.0</v>
      </c>
      <c r="D1149" s="4" t="s">
        <v>608</v>
      </c>
      <c r="E1149" s="4" t="s">
        <v>626</v>
      </c>
      <c r="F1149" s="4" t="s">
        <v>626</v>
      </c>
      <c r="G1149" s="3" t="s">
        <v>411</v>
      </c>
      <c r="H1149" s="29">
        <v>1.0</v>
      </c>
      <c r="I1149" s="3" t="s">
        <v>328</v>
      </c>
      <c r="J1149" s="60" t="s">
        <v>329</v>
      </c>
      <c r="K1149" s="29">
        <v>1.0</v>
      </c>
      <c r="L1149" s="78" t="s">
        <v>692</v>
      </c>
      <c r="M1149" s="39">
        <v>1.0</v>
      </c>
      <c r="N1149" s="4" t="s">
        <v>502</v>
      </c>
      <c r="O1149" s="8" t="s">
        <v>55</v>
      </c>
      <c r="P1149" s="8"/>
      <c r="Q1149" s="3"/>
      <c r="R1149" s="3"/>
      <c r="S1149" s="3"/>
      <c r="T1149" s="3"/>
      <c r="U1149" s="3"/>
    </row>
    <row r="1150" ht="15.75" customHeight="1">
      <c r="A1150" s="7" t="s">
        <v>55</v>
      </c>
      <c r="B1150" s="37">
        <v>43318.0</v>
      </c>
      <c r="C1150" s="39">
        <v>2018.0</v>
      </c>
      <c r="D1150" s="4" t="s">
        <v>608</v>
      </c>
      <c r="E1150" s="4" t="s">
        <v>626</v>
      </c>
      <c r="F1150" s="4" t="s">
        <v>626</v>
      </c>
      <c r="G1150" s="3" t="s">
        <v>411</v>
      </c>
      <c r="H1150" s="29">
        <v>1.0</v>
      </c>
      <c r="I1150" s="3" t="s">
        <v>235</v>
      </c>
      <c r="J1150" s="60" t="s">
        <v>236</v>
      </c>
      <c r="K1150" s="29">
        <v>2.0</v>
      </c>
      <c r="L1150" s="78" t="s">
        <v>692</v>
      </c>
      <c r="M1150" s="39">
        <v>1.0</v>
      </c>
      <c r="N1150" s="4" t="s">
        <v>502</v>
      </c>
      <c r="O1150" s="8" t="s">
        <v>55</v>
      </c>
      <c r="P1150" s="8"/>
      <c r="Q1150" s="3"/>
      <c r="R1150" s="3"/>
      <c r="S1150" s="3"/>
      <c r="T1150" s="3"/>
      <c r="U1150" s="3"/>
    </row>
    <row r="1151" ht="15.75" customHeight="1">
      <c r="A1151" s="7" t="s">
        <v>55</v>
      </c>
      <c r="B1151" s="37">
        <v>43318.0</v>
      </c>
      <c r="C1151" s="39">
        <v>2018.0</v>
      </c>
      <c r="D1151" s="4" t="s">
        <v>608</v>
      </c>
      <c r="E1151" s="4" t="s">
        <v>626</v>
      </c>
      <c r="F1151" s="4" t="s">
        <v>626</v>
      </c>
      <c r="G1151" s="3" t="s">
        <v>411</v>
      </c>
      <c r="H1151" s="29">
        <v>1.0</v>
      </c>
      <c r="I1151" s="3" t="s">
        <v>314</v>
      </c>
      <c r="J1151" s="60" t="s">
        <v>315</v>
      </c>
      <c r="K1151" s="29">
        <v>6.0</v>
      </c>
      <c r="L1151" s="78" t="s">
        <v>692</v>
      </c>
      <c r="M1151" s="39">
        <v>1.0</v>
      </c>
      <c r="N1151" s="4" t="s">
        <v>502</v>
      </c>
      <c r="O1151" s="8" t="s">
        <v>55</v>
      </c>
      <c r="P1151" s="8"/>
      <c r="Q1151" s="3"/>
      <c r="R1151" s="3"/>
      <c r="S1151" s="3"/>
      <c r="T1151" s="3"/>
      <c r="U1151" s="3"/>
    </row>
    <row r="1152" ht="15.75" customHeight="1">
      <c r="A1152" s="7" t="s">
        <v>55</v>
      </c>
      <c r="B1152" s="37">
        <v>43318.0</v>
      </c>
      <c r="C1152" s="39">
        <v>2018.0</v>
      </c>
      <c r="D1152" s="4" t="s">
        <v>608</v>
      </c>
      <c r="E1152" s="4" t="s">
        <v>626</v>
      </c>
      <c r="F1152" s="4" t="s">
        <v>626</v>
      </c>
      <c r="G1152" s="3" t="s">
        <v>411</v>
      </c>
      <c r="H1152" s="29">
        <v>2.0</v>
      </c>
      <c r="I1152" s="3" t="s">
        <v>314</v>
      </c>
      <c r="J1152" s="60" t="s">
        <v>315</v>
      </c>
      <c r="K1152" s="29">
        <v>2.0</v>
      </c>
      <c r="L1152" s="78" t="s">
        <v>692</v>
      </c>
      <c r="M1152" s="39">
        <v>1.0</v>
      </c>
      <c r="N1152" s="4" t="s">
        <v>502</v>
      </c>
      <c r="O1152" s="8" t="s">
        <v>55</v>
      </c>
      <c r="P1152" s="8"/>
      <c r="Q1152" s="3"/>
      <c r="R1152" s="3"/>
      <c r="S1152" s="3"/>
      <c r="T1152" s="3"/>
      <c r="U1152" s="3"/>
    </row>
    <row r="1153" ht="15.75" customHeight="1">
      <c r="A1153" s="7" t="s">
        <v>55</v>
      </c>
      <c r="B1153" s="37">
        <v>43318.0</v>
      </c>
      <c r="C1153" s="39">
        <v>2018.0</v>
      </c>
      <c r="D1153" s="4" t="s">
        <v>608</v>
      </c>
      <c r="E1153" s="4" t="s">
        <v>626</v>
      </c>
      <c r="F1153" s="4" t="s">
        <v>626</v>
      </c>
      <c r="G1153" s="3" t="s">
        <v>430</v>
      </c>
      <c r="H1153" s="29">
        <v>1.0</v>
      </c>
      <c r="I1153" s="3" t="s">
        <v>328</v>
      </c>
      <c r="J1153" s="60" t="s">
        <v>329</v>
      </c>
      <c r="K1153" s="29">
        <v>7.0</v>
      </c>
      <c r="L1153" s="78" t="s">
        <v>692</v>
      </c>
      <c r="M1153" s="39">
        <v>1.0</v>
      </c>
      <c r="N1153" s="4" t="s">
        <v>502</v>
      </c>
      <c r="O1153" s="8" t="s">
        <v>55</v>
      </c>
      <c r="P1153" s="8"/>
      <c r="Q1153" s="3"/>
      <c r="R1153" s="3"/>
      <c r="S1153" s="3"/>
      <c r="T1153" s="3"/>
      <c r="U1153" s="3"/>
    </row>
    <row r="1154" ht="15.75" customHeight="1">
      <c r="A1154" s="7" t="s">
        <v>55</v>
      </c>
      <c r="B1154" s="37">
        <v>43318.0</v>
      </c>
      <c r="C1154" s="39">
        <v>2018.0</v>
      </c>
      <c r="D1154" s="4" t="s">
        <v>608</v>
      </c>
      <c r="E1154" s="4" t="s">
        <v>626</v>
      </c>
      <c r="F1154" s="4" t="s">
        <v>626</v>
      </c>
      <c r="G1154" s="3" t="s">
        <v>430</v>
      </c>
      <c r="H1154" s="29">
        <v>1.0</v>
      </c>
      <c r="I1154" s="3" t="s">
        <v>235</v>
      </c>
      <c r="J1154" s="60" t="s">
        <v>236</v>
      </c>
      <c r="K1154" s="29">
        <v>1.0</v>
      </c>
      <c r="L1154" s="78" t="s">
        <v>692</v>
      </c>
      <c r="M1154" s="39">
        <v>1.0</v>
      </c>
      <c r="N1154" s="4" t="s">
        <v>502</v>
      </c>
      <c r="O1154" s="8" t="s">
        <v>55</v>
      </c>
      <c r="P1154" s="8"/>
      <c r="Q1154" s="3"/>
      <c r="R1154" s="3"/>
      <c r="S1154" s="3"/>
      <c r="T1154" s="3"/>
      <c r="U1154" s="3"/>
    </row>
    <row r="1155" ht="15.75" customHeight="1">
      <c r="A1155" s="7" t="s">
        <v>55</v>
      </c>
      <c r="B1155" s="37">
        <v>43318.0</v>
      </c>
      <c r="C1155" s="39">
        <v>2018.0</v>
      </c>
      <c r="D1155" s="4" t="s">
        <v>608</v>
      </c>
      <c r="E1155" s="4" t="s">
        <v>626</v>
      </c>
      <c r="F1155" s="4" t="s">
        <v>626</v>
      </c>
      <c r="G1155" s="3" t="s">
        <v>430</v>
      </c>
      <c r="H1155" s="29">
        <v>2.0</v>
      </c>
      <c r="I1155" s="3" t="s">
        <v>314</v>
      </c>
      <c r="J1155" s="60" t="s">
        <v>315</v>
      </c>
      <c r="K1155" s="29">
        <v>8.0</v>
      </c>
      <c r="L1155" s="78" t="s">
        <v>692</v>
      </c>
      <c r="M1155" s="39">
        <v>1.0</v>
      </c>
      <c r="N1155" s="4" t="s">
        <v>502</v>
      </c>
      <c r="O1155" s="8" t="s">
        <v>55</v>
      </c>
      <c r="P1155" s="8"/>
      <c r="Q1155" s="3"/>
      <c r="R1155" s="3"/>
      <c r="S1155" s="3"/>
      <c r="T1155" s="3"/>
      <c r="U1155" s="3"/>
    </row>
    <row r="1156" ht="15.75" customHeight="1">
      <c r="A1156" s="7" t="s">
        <v>55</v>
      </c>
      <c r="B1156" s="37">
        <v>43318.0</v>
      </c>
      <c r="C1156" s="39">
        <v>2018.0</v>
      </c>
      <c r="D1156" s="4" t="s">
        <v>608</v>
      </c>
      <c r="E1156" s="4" t="s">
        <v>626</v>
      </c>
      <c r="F1156" s="4" t="s">
        <v>626</v>
      </c>
      <c r="G1156" s="3" t="s">
        <v>430</v>
      </c>
      <c r="H1156" s="29">
        <v>2.0</v>
      </c>
      <c r="I1156" s="3" t="s">
        <v>235</v>
      </c>
      <c r="J1156" s="60" t="s">
        <v>236</v>
      </c>
      <c r="K1156" s="29">
        <v>2.0</v>
      </c>
      <c r="L1156" s="78" t="s">
        <v>692</v>
      </c>
      <c r="M1156" s="39">
        <v>1.0</v>
      </c>
      <c r="N1156" s="4" t="s">
        <v>502</v>
      </c>
      <c r="O1156" s="8" t="s">
        <v>55</v>
      </c>
      <c r="P1156" s="8"/>
      <c r="Q1156" s="3"/>
      <c r="R1156" s="3"/>
      <c r="S1156" s="3"/>
      <c r="T1156" s="3"/>
      <c r="U1156" s="3"/>
    </row>
    <row r="1157" ht="15.75" customHeight="1">
      <c r="A1157" s="7" t="s">
        <v>55</v>
      </c>
      <c r="B1157" s="37">
        <v>43318.0</v>
      </c>
      <c r="C1157" s="39">
        <v>2018.0</v>
      </c>
      <c r="D1157" s="4" t="s">
        <v>608</v>
      </c>
      <c r="E1157" s="4" t="s">
        <v>626</v>
      </c>
      <c r="F1157" s="4" t="s">
        <v>626</v>
      </c>
      <c r="G1157" s="3" t="s">
        <v>430</v>
      </c>
      <c r="H1157" s="29">
        <v>2.0</v>
      </c>
      <c r="I1157" s="3" t="s">
        <v>328</v>
      </c>
      <c r="J1157" s="60" t="s">
        <v>329</v>
      </c>
      <c r="K1157" s="29">
        <v>3.0</v>
      </c>
      <c r="L1157" s="78" t="s">
        <v>692</v>
      </c>
      <c r="M1157" s="39">
        <v>1.0</v>
      </c>
      <c r="N1157" s="4" t="s">
        <v>502</v>
      </c>
      <c r="O1157" s="8" t="s">
        <v>55</v>
      </c>
      <c r="P1157" s="8"/>
      <c r="Q1157" s="3"/>
      <c r="R1157" s="3"/>
      <c r="S1157" s="3"/>
      <c r="T1157" s="3"/>
      <c r="U1157" s="3"/>
    </row>
    <row r="1158" ht="15.75" customHeight="1">
      <c r="A1158" s="7" t="s">
        <v>55</v>
      </c>
      <c r="B1158" s="37">
        <v>43321.0</v>
      </c>
      <c r="C1158" s="39">
        <v>2018.0</v>
      </c>
      <c r="D1158" s="4" t="s">
        <v>608</v>
      </c>
      <c r="E1158" s="4" t="s">
        <v>630</v>
      </c>
      <c r="F1158" s="4" t="s">
        <v>630</v>
      </c>
      <c r="G1158" s="3" t="s">
        <v>412</v>
      </c>
      <c r="H1158" s="29">
        <v>1.0</v>
      </c>
      <c r="I1158" s="3" t="s">
        <v>328</v>
      </c>
      <c r="J1158" s="60" t="s">
        <v>329</v>
      </c>
      <c r="K1158" s="29">
        <v>5.0</v>
      </c>
      <c r="L1158" s="78" t="s">
        <v>692</v>
      </c>
      <c r="M1158" s="39">
        <v>1.0</v>
      </c>
      <c r="N1158" s="4" t="s">
        <v>502</v>
      </c>
      <c r="O1158" s="8" t="s">
        <v>55</v>
      </c>
      <c r="P1158" s="8"/>
      <c r="Q1158" s="3"/>
      <c r="R1158" s="3"/>
      <c r="S1158" s="3"/>
      <c r="T1158" s="3"/>
      <c r="U1158" s="3"/>
    </row>
    <row r="1159" ht="15.75" customHeight="1">
      <c r="A1159" s="7" t="s">
        <v>55</v>
      </c>
      <c r="B1159" s="37">
        <v>43321.0</v>
      </c>
      <c r="C1159" s="39">
        <v>2018.0</v>
      </c>
      <c r="D1159" s="4" t="s">
        <v>608</v>
      </c>
      <c r="E1159" s="4" t="s">
        <v>630</v>
      </c>
      <c r="F1159" s="4" t="s">
        <v>630</v>
      </c>
      <c r="G1159" s="3" t="s">
        <v>412</v>
      </c>
      <c r="H1159" s="29">
        <v>2.0</v>
      </c>
      <c r="I1159" s="3" t="s">
        <v>328</v>
      </c>
      <c r="J1159" s="60" t="s">
        <v>329</v>
      </c>
      <c r="K1159" s="29">
        <v>15.0</v>
      </c>
      <c r="L1159" s="78" t="s">
        <v>692</v>
      </c>
      <c r="M1159" s="39">
        <v>1.0</v>
      </c>
      <c r="N1159" s="4" t="s">
        <v>502</v>
      </c>
      <c r="O1159" s="8" t="s">
        <v>55</v>
      </c>
      <c r="P1159" s="8"/>
      <c r="Q1159" s="3"/>
      <c r="R1159" s="3"/>
      <c r="S1159" s="3"/>
      <c r="T1159" s="3"/>
      <c r="U1159" s="3"/>
    </row>
    <row r="1160" ht="15.75" customHeight="1">
      <c r="A1160" s="7" t="s">
        <v>55</v>
      </c>
      <c r="B1160" s="37">
        <v>43321.0</v>
      </c>
      <c r="C1160" s="39">
        <v>2018.0</v>
      </c>
      <c r="D1160" s="4" t="s">
        <v>608</v>
      </c>
      <c r="E1160" s="4" t="s">
        <v>630</v>
      </c>
      <c r="F1160" s="4" t="s">
        <v>630</v>
      </c>
      <c r="G1160" s="3" t="s">
        <v>466</v>
      </c>
      <c r="H1160" s="29">
        <v>1.0</v>
      </c>
      <c r="I1160" s="3" t="s">
        <v>235</v>
      </c>
      <c r="J1160" s="60" t="s">
        <v>236</v>
      </c>
      <c r="K1160" s="29">
        <v>1.0</v>
      </c>
      <c r="L1160" s="78" t="s">
        <v>692</v>
      </c>
      <c r="M1160" s="39">
        <v>1.0</v>
      </c>
      <c r="N1160" s="4" t="s">
        <v>502</v>
      </c>
      <c r="O1160" s="8" t="s">
        <v>55</v>
      </c>
      <c r="P1160" s="8"/>
      <c r="Q1160" s="3"/>
      <c r="R1160" s="3"/>
      <c r="S1160" s="3"/>
      <c r="T1160" s="3"/>
      <c r="U1160" s="3"/>
    </row>
    <row r="1161" ht="15.75" customHeight="1">
      <c r="A1161" s="7" t="s">
        <v>55</v>
      </c>
      <c r="B1161" s="37">
        <v>43321.0</v>
      </c>
      <c r="C1161" s="39">
        <v>2018.0</v>
      </c>
      <c r="D1161" s="4" t="s">
        <v>608</v>
      </c>
      <c r="E1161" s="4" t="s">
        <v>630</v>
      </c>
      <c r="F1161" s="4" t="s">
        <v>630</v>
      </c>
      <c r="G1161" s="3" t="s">
        <v>466</v>
      </c>
      <c r="H1161" s="29">
        <v>1.0</v>
      </c>
      <c r="I1161" s="3" t="s">
        <v>328</v>
      </c>
      <c r="J1161" s="60" t="s">
        <v>329</v>
      </c>
      <c r="K1161" s="29">
        <v>8.0</v>
      </c>
      <c r="L1161" s="78" t="s">
        <v>692</v>
      </c>
      <c r="M1161" s="39">
        <v>1.0</v>
      </c>
      <c r="N1161" s="4" t="s">
        <v>502</v>
      </c>
      <c r="O1161" s="8" t="s">
        <v>55</v>
      </c>
      <c r="P1161" s="8"/>
      <c r="Q1161" s="3"/>
      <c r="R1161" s="3"/>
      <c r="S1161" s="3"/>
      <c r="T1161" s="3"/>
      <c r="U1161" s="3"/>
    </row>
    <row r="1162" ht="15.75" customHeight="1">
      <c r="A1162" s="7" t="s">
        <v>55</v>
      </c>
      <c r="B1162" s="37">
        <v>43321.0</v>
      </c>
      <c r="C1162" s="39">
        <v>2018.0</v>
      </c>
      <c r="D1162" s="4" t="s">
        <v>608</v>
      </c>
      <c r="E1162" s="4" t="s">
        <v>630</v>
      </c>
      <c r="F1162" s="4" t="s">
        <v>630</v>
      </c>
      <c r="G1162" s="3" t="s">
        <v>466</v>
      </c>
      <c r="H1162" s="29">
        <v>2.0</v>
      </c>
      <c r="I1162" s="3" t="s">
        <v>314</v>
      </c>
      <c r="J1162" s="60" t="s">
        <v>315</v>
      </c>
      <c r="K1162" s="29">
        <v>1.0</v>
      </c>
      <c r="L1162" s="78" t="s">
        <v>692</v>
      </c>
      <c r="M1162" s="39">
        <v>1.0</v>
      </c>
      <c r="N1162" s="4" t="s">
        <v>502</v>
      </c>
      <c r="O1162" s="8" t="s">
        <v>55</v>
      </c>
      <c r="P1162" s="8"/>
      <c r="Q1162" s="3"/>
      <c r="R1162" s="3"/>
      <c r="S1162" s="3"/>
      <c r="T1162" s="3"/>
      <c r="U1162" s="3"/>
    </row>
    <row r="1163" ht="15.75" customHeight="1">
      <c r="A1163" s="7" t="s">
        <v>55</v>
      </c>
      <c r="B1163" s="37">
        <v>43321.0</v>
      </c>
      <c r="C1163" s="39">
        <v>2018.0</v>
      </c>
      <c r="D1163" s="4" t="s">
        <v>608</v>
      </c>
      <c r="E1163" s="4" t="s">
        <v>630</v>
      </c>
      <c r="F1163" s="4" t="s">
        <v>630</v>
      </c>
      <c r="G1163" s="3" t="s">
        <v>466</v>
      </c>
      <c r="H1163" s="29">
        <v>2.0</v>
      </c>
      <c r="I1163" s="3" t="s">
        <v>328</v>
      </c>
      <c r="J1163" s="60" t="s">
        <v>329</v>
      </c>
      <c r="K1163" s="29">
        <v>12.0</v>
      </c>
      <c r="L1163" s="78" t="s">
        <v>692</v>
      </c>
      <c r="M1163" s="39">
        <v>1.0</v>
      </c>
      <c r="N1163" s="4" t="s">
        <v>502</v>
      </c>
      <c r="O1163" s="8" t="s">
        <v>55</v>
      </c>
      <c r="P1163" s="8"/>
      <c r="Q1163" s="3"/>
      <c r="R1163" s="3"/>
      <c r="S1163" s="3"/>
      <c r="T1163" s="3"/>
      <c r="U1163" s="3"/>
    </row>
    <row r="1164" ht="15.75" customHeight="1">
      <c r="A1164" s="7" t="s">
        <v>55</v>
      </c>
      <c r="B1164" s="37">
        <v>43321.0</v>
      </c>
      <c r="C1164" s="39">
        <v>2018.0</v>
      </c>
      <c r="D1164" s="4" t="s">
        <v>608</v>
      </c>
      <c r="E1164" s="4" t="s">
        <v>630</v>
      </c>
      <c r="F1164" s="4" t="s">
        <v>630</v>
      </c>
      <c r="G1164" s="3" t="s">
        <v>449</v>
      </c>
      <c r="H1164" s="29">
        <v>1.0</v>
      </c>
      <c r="I1164" s="3" t="s">
        <v>314</v>
      </c>
      <c r="J1164" s="60" t="s">
        <v>315</v>
      </c>
      <c r="K1164" s="29">
        <v>1.0</v>
      </c>
      <c r="L1164" s="78" t="s">
        <v>692</v>
      </c>
      <c r="M1164" s="39">
        <v>1.0</v>
      </c>
      <c r="N1164" s="4" t="s">
        <v>502</v>
      </c>
      <c r="O1164" s="8" t="s">
        <v>55</v>
      </c>
      <c r="P1164" s="8"/>
      <c r="Q1164" s="3"/>
      <c r="R1164" s="3"/>
      <c r="S1164" s="3"/>
      <c r="T1164" s="3"/>
      <c r="U1164" s="3"/>
    </row>
    <row r="1165" ht="15.75" customHeight="1">
      <c r="A1165" s="7" t="s">
        <v>55</v>
      </c>
      <c r="B1165" s="37">
        <v>43341.0</v>
      </c>
      <c r="C1165" s="39">
        <v>2018.0</v>
      </c>
      <c r="D1165" s="4" t="s">
        <v>608</v>
      </c>
      <c r="E1165" s="4" t="s">
        <v>632</v>
      </c>
      <c r="F1165" s="4" t="s">
        <v>632</v>
      </c>
      <c r="G1165" s="3" t="s">
        <v>474</v>
      </c>
      <c r="H1165" s="29">
        <v>1.0</v>
      </c>
      <c r="I1165" s="3" t="s">
        <v>328</v>
      </c>
      <c r="J1165" s="60" t="s">
        <v>329</v>
      </c>
      <c r="K1165" s="29">
        <v>1.0</v>
      </c>
      <c r="L1165" s="78" t="s">
        <v>692</v>
      </c>
      <c r="M1165" s="39">
        <v>1.0</v>
      </c>
      <c r="N1165" s="4" t="s">
        <v>502</v>
      </c>
      <c r="O1165" s="8" t="s">
        <v>55</v>
      </c>
      <c r="P1165" s="8"/>
      <c r="Q1165" s="3"/>
      <c r="R1165" s="3"/>
      <c r="S1165" s="3"/>
      <c r="T1165" s="3"/>
      <c r="U1165" s="3"/>
    </row>
    <row r="1166" ht="15.75" customHeight="1">
      <c r="A1166" s="7" t="s">
        <v>55</v>
      </c>
      <c r="B1166" s="37">
        <v>43341.0</v>
      </c>
      <c r="C1166" s="39">
        <v>2018.0</v>
      </c>
      <c r="D1166" s="4" t="s">
        <v>608</v>
      </c>
      <c r="E1166" s="4" t="s">
        <v>632</v>
      </c>
      <c r="F1166" s="4" t="s">
        <v>632</v>
      </c>
      <c r="G1166" s="3" t="s">
        <v>474</v>
      </c>
      <c r="H1166" s="29">
        <v>2.0</v>
      </c>
      <c r="I1166" s="3" t="s">
        <v>328</v>
      </c>
      <c r="J1166" s="60" t="s">
        <v>329</v>
      </c>
      <c r="K1166" s="29">
        <v>4.0</v>
      </c>
      <c r="L1166" s="78" t="s">
        <v>692</v>
      </c>
      <c r="M1166" s="39">
        <v>1.0</v>
      </c>
      <c r="N1166" s="4" t="s">
        <v>502</v>
      </c>
      <c r="O1166" s="8" t="s">
        <v>55</v>
      </c>
      <c r="P1166" s="8"/>
      <c r="Q1166" s="3"/>
      <c r="R1166" s="3"/>
      <c r="S1166" s="3"/>
      <c r="T1166" s="3"/>
      <c r="U1166" s="3"/>
    </row>
    <row r="1167" ht="15.75" customHeight="1">
      <c r="A1167" s="7" t="s">
        <v>55</v>
      </c>
      <c r="B1167" s="37">
        <v>43341.0</v>
      </c>
      <c r="C1167" s="39">
        <v>2018.0</v>
      </c>
      <c r="D1167" s="4" t="s">
        <v>608</v>
      </c>
      <c r="E1167" s="4" t="s">
        <v>632</v>
      </c>
      <c r="F1167" s="4" t="s">
        <v>632</v>
      </c>
      <c r="G1167" s="3" t="s">
        <v>475</v>
      </c>
      <c r="H1167" s="29">
        <v>1.0</v>
      </c>
      <c r="I1167" s="3" t="s">
        <v>314</v>
      </c>
      <c r="J1167" s="60" t="s">
        <v>315</v>
      </c>
      <c r="K1167" s="29">
        <v>1.0</v>
      </c>
      <c r="L1167" s="78" t="s">
        <v>692</v>
      </c>
      <c r="M1167" s="39">
        <v>1.0</v>
      </c>
      <c r="N1167" s="4" t="s">
        <v>502</v>
      </c>
      <c r="O1167" s="8" t="s">
        <v>55</v>
      </c>
      <c r="P1167" s="8"/>
      <c r="Q1167" s="3"/>
      <c r="R1167" s="3"/>
      <c r="S1167" s="3"/>
      <c r="T1167" s="3"/>
      <c r="U1167" s="3"/>
    </row>
    <row r="1168" ht="15.75" customHeight="1">
      <c r="A1168" s="7" t="s">
        <v>55</v>
      </c>
      <c r="B1168" s="37">
        <v>43341.0</v>
      </c>
      <c r="C1168" s="39">
        <v>2018.0</v>
      </c>
      <c r="D1168" s="4" t="s">
        <v>608</v>
      </c>
      <c r="E1168" s="4" t="s">
        <v>632</v>
      </c>
      <c r="F1168" s="4" t="s">
        <v>632</v>
      </c>
      <c r="G1168" s="3" t="s">
        <v>476</v>
      </c>
      <c r="H1168" s="29">
        <v>1.0</v>
      </c>
      <c r="I1168" s="3" t="s">
        <v>314</v>
      </c>
      <c r="J1168" s="60" t="s">
        <v>315</v>
      </c>
      <c r="K1168" s="29">
        <v>3.0</v>
      </c>
      <c r="L1168" s="78" t="s">
        <v>692</v>
      </c>
      <c r="M1168" s="39">
        <v>1.0</v>
      </c>
      <c r="N1168" s="4" t="s">
        <v>502</v>
      </c>
      <c r="O1168" s="8" t="s">
        <v>55</v>
      </c>
      <c r="P1168" s="8"/>
      <c r="Q1168" s="3"/>
      <c r="R1168" s="3"/>
      <c r="S1168" s="3"/>
      <c r="T1168" s="3"/>
      <c r="U1168" s="3"/>
    </row>
    <row r="1169" ht="15.75" customHeight="1">
      <c r="A1169" s="7" t="s">
        <v>55</v>
      </c>
      <c r="B1169" s="37">
        <v>43341.0</v>
      </c>
      <c r="C1169" s="39">
        <v>2018.0</v>
      </c>
      <c r="D1169" s="4" t="s">
        <v>608</v>
      </c>
      <c r="E1169" s="4" t="s">
        <v>632</v>
      </c>
      <c r="F1169" s="4" t="s">
        <v>632</v>
      </c>
      <c r="G1169" s="3" t="s">
        <v>476</v>
      </c>
      <c r="H1169" s="29">
        <v>2.0</v>
      </c>
      <c r="I1169" s="3" t="s">
        <v>328</v>
      </c>
      <c r="J1169" s="60" t="s">
        <v>329</v>
      </c>
      <c r="K1169" s="29">
        <v>1.0</v>
      </c>
      <c r="L1169" s="78" t="s">
        <v>692</v>
      </c>
      <c r="M1169" s="39">
        <v>1.0</v>
      </c>
      <c r="N1169" s="4" t="s">
        <v>502</v>
      </c>
      <c r="O1169" s="8" t="s">
        <v>55</v>
      </c>
      <c r="P1169" s="8"/>
      <c r="Q1169" s="3"/>
      <c r="R1169" s="3"/>
      <c r="S1169" s="3"/>
      <c r="T1169" s="3"/>
      <c r="U1169" s="3"/>
    </row>
    <row r="1170" ht="15.75" customHeight="1">
      <c r="A1170" s="7" t="s">
        <v>55</v>
      </c>
      <c r="B1170" s="37">
        <v>43341.0</v>
      </c>
      <c r="C1170" s="39">
        <v>2018.0</v>
      </c>
      <c r="D1170" s="4" t="s">
        <v>608</v>
      </c>
      <c r="E1170" s="4" t="s">
        <v>632</v>
      </c>
      <c r="F1170" s="4" t="s">
        <v>632</v>
      </c>
      <c r="G1170" s="3" t="s">
        <v>477</v>
      </c>
      <c r="H1170" s="29">
        <v>1.0</v>
      </c>
      <c r="I1170" s="3" t="s">
        <v>328</v>
      </c>
      <c r="J1170" s="60" t="s">
        <v>329</v>
      </c>
      <c r="K1170" s="29">
        <v>1.0</v>
      </c>
      <c r="L1170" s="78" t="s">
        <v>692</v>
      </c>
      <c r="M1170" s="39">
        <v>1.0</v>
      </c>
      <c r="N1170" s="4" t="s">
        <v>502</v>
      </c>
      <c r="O1170" s="8" t="s">
        <v>55</v>
      </c>
      <c r="P1170" s="8"/>
      <c r="Q1170" s="3"/>
      <c r="R1170" s="3"/>
      <c r="S1170" s="3"/>
      <c r="T1170" s="3"/>
      <c r="U1170" s="3"/>
    </row>
    <row r="1171" ht="15.75" customHeight="1">
      <c r="A1171" s="7" t="s">
        <v>55</v>
      </c>
      <c r="B1171" s="37">
        <v>43341.0</v>
      </c>
      <c r="C1171" s="39">
        <v>2018.0</v>
      </c>
      <c r="D1171" s="4" t="s">
        <v>608</v>
      </c>
      <c r="E1171" s="4" t="s">
        <v>632</v>
      </c>
      <c r="F1171" s="4" t="s">
        <v>632</v>
      </c>
      <c r="G1171" s="3" t="s">
        <v>477</v>
      </c>
      <c r="H1171" s="29">
        <v>1.0</v>
      </c>
      <c r="I1171" s="3" t="s">
        <v>314</v>
      </c>
      <c r="J1171" s="60" t="s">
        <v>315</v>
      </c>
      <c r="K1171" s="29">
        <v>2.0</v>
      </c>
      <c r="L1171" s="78" t="s">
        <v>692</v>
      </c>
      <c r="M1171" s="39">
        <v>1.0</v>
      </c>
      <c r="N1171" s="4" t="s">
        <v>502</v>
      </c>
      <c r="O1171" s="8" t="s">
        <v>55</v>
      </c>
      <c r="P1171" s="8"/>
      <c r="Q1171" s="3"/>
      <c r="R1171" s="3"/>
      <c r="S1171" s="3"/>
      <c r="T1171" s="3"/>
      <c r="U1171" s="3"/>
    </row>
    <row r="1172" ht="15.75" customHeight="1">
      <c r="A1172" s="7" t="s">
        <v>55</v>
      </c>
      <c r="B1172" s="37">
        <v>43341.0</v>
      </c>
      <c r="C1172" s="39">
        <v>2018.0</v>
      </c>
      <c r="D1172" s="4" t="s">
        <v>608</v>
      </c>
      <c r="E1172" s="4" t="s">
        <v>632</v>
      </c>
      <c r="F1172" s="4" t="s">
        <v>632</v>
      </c>
      <c r="G1172" s="3" t="s">
        <v>477</v>
      </c>
      <c r="H1172" s="29">
        <v>2.0</v>
      </c>
      <c r="I1172" s="3" t="s">
        <v>314</v>
      </c>
      <c r="J1172" s="60" t="s">
        <v>315</v>
      </c>
      <c r="K1172" s="29">
        <v>16.0</v>
      </c>
      <c r="L1172" s="78" t="s">
        <v>692</v>
      </c>
      <c r="M1172" s="39">
        <v>1.0</v>
      </c>
      <c r="N1172" s="4" t="s">
        <v>502</v>
      </c>
      <c r="O1172" s="8" t="s">
        <v>55</v>
      </c>
      <c r="P1172" s="8"/>
      <c r="Q1172" s="3"/>
      <c r="R1172" s="3"/>
      <c r="S1172" s="3"/>
      <c r="T1172" s="3"/>
      <c r="U1172" s="3"/>
    </row>
    <row r="1173" ht="15.75" customHeight="1">
      <c r="A1173" s="7" t="s">
        <v>55</v>
      </c>
      <c r="B1173" s="37">
        <v>43341.0</v>
      </c>
      <c r="C1173" s="39">
        <v>2018.0</v>
      </c>
      <c r="D1173" s="4" t="s">
        <v>608</v>
      </c>
      <c r="E1173" s="4" t="s">
        <v>632</v>
      </c>
      <c r="F1173" s="4" t="s">
        <v>632</v>
      </c>
      <c r="G1173" s="3" t="s">
        <v>478</v>
      </c>
      <c r="H1173" s="29">
        <v>1.0</v>
      </c>
      <c r="I1173" s="3" t="s">
        <v>314</v>
      </c>
      <c r="J1173" s="60" t="s">
        <v>315</v>
      </c>
      <c r="K1173" s="29">
        <v>53.0</v>
      </c>
      <c r="L1173" s="78" t="s">
        <v>692</v>
      </c>
      <c r="M1173" s="39">
        <v>1.0</v>
      </c>
      <c r="N1173" s="4" t="s">
        <v>502</v>
      </c>
      <c r="O1173" s="8" t="s">
        <v>55</v>
      </c>
      <c r="P1173" s="8"/>
      <c r="Q1173" s="3"/>
      <c r="R1173" s="3"/>
      <c r="S1173" s="3"/>
      <c r="T1173" s="3"/>
      <c r="U1173" s="3"/>
    </row>
    <row r="1174" ht="15.75" customHeight="1">
      <c r="A1174" s="7" t="s">
        <v>55</v>
      </c>
      <c r="B1174" s="37">
        <v>43341.0</v>
      </c>
      <c r="C1174" s="39">
        <v>2018.0</v>
      </c>
      <c r="D1174" s="4" t="s">
        <v>608</v>
      </c>
      <c r="E1174" s="4" t="s">
        <v>632</v>
      </c>
      <c r="F1174" s="4" t="s">
        <v>632</v>
      </c>
      <c r="G1174" s="3" t="s">
        <v>478</v>
      </c>
      <c r="H1174" s="29">
        <v>2.0</v>
      </c>
      <c r="I1174" s="3" t="s">
        <v>314</v>
      </c>
      <c r="J1174" s="60" t="s">
        <v>315</v>
      </c>
      <c r="K1174" s="29">
        <v>2.0</v>
      </c>
      <c r="L1174" s="78" t="s">
        <v>692</v>
      </c>
      <c r="M1174" s="39">
        <v>1.0</v>
      </c>
      <c r="N1174" s="4" t="s">
        <v>54</v>
      </c>
      <c r="O1174" s="8" t="s">
        <v>55</v>
      </c>
      <c r="P1174" s="4" t="s">
        <v>636</v>
      </c>
      <c r="Q1174" s="3"/>
      <c r="R1174" s="3"/>
      <c r="S1174" s="3"/>
      <c r="T1174" s="3"/>
      <c r="U1174" s="3"/>
    </row>
    <row r="1175" ht="15.75" customHeight="1">
      <c r="A1175" s="7" t="s">
        <v>55</v>
      </c>
      <c r="B1175" s="37">
        <v>43341.0</v>
      </c>
      <c r="C1175" s="39">
        <v>2018.0</v>
      </c>
      <c r="D1175" s="4" t="s">
        <v>608</v>
      </c>
      <c r="E1175" s="4" t="s">
        <v>632</v>
      </c>
      <c r="F1175" s="4" t="s">
        <v>632</v>
      </c>
      <c r="G1175" s="3" t="s">
        <v>479</v>
      </c>
      <c r="H1175" s="29">
        <v>1.0</v>
      </c>
      <c r="I1175" s="3" t="s">
        <v>314</v>
      </c>
      <c r="J1175" s="60" t="s">
        <v>315</v>
      </c>
      <c r="K1175" s="29">
        <v>12.0</v>
      </c>
      <c r="L1175" s="78" t="s">
        <v>692</v>
      </c>
      <c r="M1175" s="39">
        <v>1.0</v>
      </c>
      <c r="N1175" s="4" t="s">
        <v>502</v>
      </c>
      <c r="O1175" s="8" t="s">
        <v>55</v>
      </c>
      <c r="P1175" s="8"/>
      <c r="Q1175" s="3"/>
      <c r="R1175" s="3"/>
      <c r="S1175" s="3"/>
      <c r="T1175" s="3"/>
      <c r="U1175" s="3"/>
    </row>
    <row r="1176" ht="15.75" customHeight="1">
      <c r="A1176" s="7" t="s">
        <v>55</v>
      </c>
      <c r="B1176" s="37">
        <v>43341.0</v>
      </c>
      <c r="C1176" s="39">
        <v>2018.0</v>
      </c>
      <c r="D1176" s="4" t="s">
        <v>608</v>
      </c>
      <c r="E1176" s="4" t="s">
        <v>632</v>
      </c>
      <c r="F1176" s="4" t="s">
        <v>632</v>
      </c>
      <c r="G1176" s="3" t="s">
        <v>479</v>
      </c>
      <c r="H1176" s="29">
        <v>1.0</v>
      </c>
      <c r="I1176" s="3" t="s">
        <v>235</v>
      </c>
      <c r="J1176" s="60" t="s">
        <v>236</v>
      </c>
      <c r="K1176" s="29">
        <v>2.0</v>
      </c>
      <c r="L1176" s="78" t="s">
        <v>692</v>
      </c>
      <c r="M1176" s="39">
        <v>1.0</v>
      </c>
      <c r="N1176" s="4" t="s">
        <v>502</v>
      </c>
      <c r="O1176" s="8" t="s">
        <v>55</v>
      </c>
      <c r="P1176" s="8"/>
      <c r="Q1176" s="3"/>
      <c r="R1176" s="3"/>
      <c r="S1176" s="3"/>
      <c r="T1176" s="3"/>
      <c r="U1176" s="3"/>
    </row>
    <row r="1177" ht="15.75" customHeight="1">
      <c r="A1177" s="7" t="s">
        <v>55</v>
      </c>
      <c r="B1177" s="37">
        <v>43341.0</v>
      </c>
      <c r="C1177" s="39">
        <v>2018.0</v>
      </c>
      <c r="D1177" s="4" t="s">
        <v>608</v>
      </c>
      <c r="E1177" s="4" t="s">
        <v>632</v>
      </c>
      <c r="F1177" s="4" t="s">
        <v>632</v>
      </c>
      <c r="G1177" s="3" t="s">
        <v>479</v>
      </c>
      <c r="H1177" s="29">
        <v>1.0</v>
      </c>
      <c r="I1177" s="3" t="s">
        <v>328</v>
      </c>
      <c r="J1177" s="60" t="s">
        <v>329</v>
      </c>
      <c r="K1177" s="29">
        <v>1.0</v>
      </c>
      <c r="L1177" s="78" t="s">
        <v>692</v>
      </c>
      <c r="M1177" s="39">
        <v>1.0</v>
      </c>
      <c r="N1177" s="4" t="s">
        <v>502</v>
      </c>
      <c r="O1177" s="8" t="s">
        <v>55</v>
      </c>
      <c r="P1177" s="8"/>
      <c r="Q1177" s="3"/>
      <c r="R1177" s="3"/>
      <c r="S1177" s="3"/>
      <c r="T1177" s="3"/>
      <c r="U1177" s="3"/>
    </row>
    <row r="1178" ht="15.75" customHeight="1">
      <c r="A1178" s="7" t="s">
        <v>55</v>
      </c>
      <c r="B1178" s="37">
        <v>43341.0</v>
      </c>
      <c r="C1178" s="39">
        <v>2018.0</v>
      </c>
      <c r="D1178" s="4" t="s">
        <v>608</v>
      </c>
      <c r="E1178" s="4" t="s">
        <v>632</v>
      </c>
      <c r="F1178" s="4" t="s">
        <v>632</v>
      </c>
      <c r="G1178" s="3" t="s">
        <v>479</v>
      </c>
      <c r="H1178" s="29">
        <v>2.0</v>
      </c>
      <c r="I1178" s="3" t="s">
        <v>328</v>
      </c>
      <c r="J1178" s="60" t="s">
        <v>329</v>
      </c>
      <c r="K1178" s="29">
        <v>1.0</v>
      </c>
      <c r="L1178" s="78" t="s">
        <v>692</v>
      </c>
      <c r="M1178" s="39">
        <v>1.0</v>
      </c>
      <c r="N1178" s="4" t="s">
        <v>502</v>
      </c>
      <c r="O1178" s="8" t="s">
        <v>55</v>
      </c>
      <c r="P1178" s="8"/>
      <c r="Q1178" s="3"/>
      <c r="R1178" s="3"/>
      <c r="S1178" s="3"/>
      <c r="T1178" s="3"/>
      <c r="U1178" s="3"/>
    </row>
    <row r="1179" ht="15.75" customHeight="1">
      <c r="A1179" s="7" t="s">
        <v>55</v>
      </c>
      <c r="B1179" s="37">
        <v>43341.0</v>
      </c>
      <c r="C1179" s="39">
        <v>2018.0</v>
      </c>
      <c r="D1179" s="4" t="s">
        <v>608</v>
      </c>
      <c r="E1179" s="4" t="s">
        <v>632</v>
      </c>
      <c r="F1179" s="4" t="s">
        <v>632</v>
      </c>
      <c r="G1179" s="3" t="s">
        <v>479</v>
      </c>
      <c r="H1179" s="29">
        <v>2.0</v>
      </c>
      <c r="I1179" s="3" t="s">
        <v>314</v>
      </c>
      <c r="J1179" s="60" t="s">
        <v>315</v>
      </c>
      <c r="K1179" s="29">
        <v>13.0</v>
      </c>
      <c r="L1179" s="78" t="s">
        <v>692</v>
      </c>
      <c r="M1179" s="39">
        <v>1.0</v>
      </c>
      <c r="N1179" s="4" t="s">
        <v>502</v>
      </c>
      <c r="O1179" s="8" t="s">
        <v>55</v>
      </c>
      <c r="P1179" s="8"/>
      <c r="Q1179" s="3"/>
      <c r="R1179" s="3"/>
      <c r="S1179" s="3"/>
      <c r="T1179" s="3"/>
      <c r="U1179" s="3"/>
    </row>
    <row r="1180" ht="15.75" customHeight="1">
      <c r="A1180" s="4">
        <v>1.0</v>
      </c>
      <c r="B1180" s="43">
        <v>43658.0</v>
      </c>
      <c r="C1180" s="39">
        <v>2019.0</v>
      </c>
      <c r="D1180" s="4" t="s">
        <v>638</v>
      </c>
      <c r="E1180" s="44" t="s">
        <v>639</v>
      </c>
      <c r="F1180" s="44" t="s">
        <v>639</v>
      </c>
      <c r="G1180" s="4" t="s">
        <v>480</v>
      </c>
      <c r="H1180" s="39">
        <v>1.0</v>
      </c>
      <c r="I1180" s="4" t="s">
        <v>235</v>
      </c>
      <c r="J1180" s="4" t="s">
        <v>236</v>
      </c>
      <c r="K1180" s="4">
        <v>1.0</v>
      </c>
      <c r="L1180" s="78" t="s">
        <v>692</v>
      </c>
      <c r="M1180" s="39">
        <v>1.0</v>
      </c>
      <c r="N1180" s="4" t="s">
        <v>502</v>
      </c>
      <c r="O1180" s="8" t="s">
        <v>55</v>
      </c>
      <c r="P1180" s="8"/>
      <c r="Q1180" s="3"/>
      <c r="R1180" s="3"/>
      <c r="S1180" s="3"/>
      <c r="T1180" s="3"/>
      <c r="U1180" s="3"/>
    </row>
    <row r="1181" ht="15.75" customHeight="1">
      <c r="A1181" s="4">
        <v>1.0</v>
      </c>
      <c r="B1181" s="43">
        <v>43658.0</v>
      </c>
      <c r="C1181" s="39">
        <v>2019.0</v>
      </c>
      <c r="D1181" s="4" t="s">
        <v>638</v>
      </c>
      <c r="E1181" s="44" t="s">
        <v>639</v>
      </c>
      <c r="F1181" s="44" t="s">
        <v>639</v>
      </c>
      <c r="G1181" s="4" t="s">
        <v>481</v>
      </c>
      <c r="H1181" s="39">
        <v>1.0</v>
      </c>
      <c r="I1181" s="4" t="s">
        <v>328</v>
      </c>
      <c r="J1181" s="4" t="s">
        <v>329</v>
      </c>
      <c r="K1181" s="4">
        <v>1.0</v>
      </c>
      <c r="L1181" s="78" t="s">
        <v>692</v>
      </c>
      <c r="M1181" s="39">
        <v>1.0</v>
      </c>
      <c r="N1181" s="4" t="s">
        <v>502</v>
      </c>
      <c r="O1181" s="8" t="s">
        <v>55</v>
      </c>
      <c r="P1181" s="8"/>
      <c r="Q1181" s="3"/>
      <c r="R1181" s="3"/>
      <c r="S1181" s="3"/>
      <c r="T1181" s="3"/>
      <c r="U1181" s="3"/>
    </row>
    <row r="1182" ht="15.75" customHeight="1">
      <c r="A1182" s="4">
        <v>1.0</v>
      </c>
      <c r="B1182" s="43">
        <v>43658.0</v>
      </c>
      <c r="C1182" s="39">
        <v>2019.0</v>
      </c>
      <c r="D1182" s="4" t="s">
        <v>638</v>
      </c>
      <c r="E1182" s="44" t="s">
        <v>639</v>
      </c>
      <c r="F1182" s="44" t="s">
        <v>639</v>
      </c>
      <c r="G1182" s="4" t="s">
        <v>482</v>
      </c>
      <c r="H1182" s="39">
        <v>1.0</v>
      </c>
      <c r="I1182" s="4" t="s">
        <v>328</v>
      </c>
      <c r="J1182" s="4" t="s">
        <v>329</v>
      </c>
      <c r="K1182" s="4">
        <v>5.0</v>
      </c>
      <c r="L1182" s="78" t="s">
        <v>692</v>
      </c>
      <c r="M1182" s="39">
        <v>1.0</v>
      </c>
      <c r="N1182" s="4" t="s">
        <v>502</v>
      </c>
      <c r="O1182" s="8" t="s">
        <v>55</v>
      </c>
      <c r="P1182" s="8"/>
      <c r="Q1182" s="3"/>
      <c r="R1182" s="3"/>
      <c r="S1182" s="3"/>
      <c r="T1182" s="3"/>
      <c r="U1182" s="3"/>
    </row>
    <row r="1183" ht="15.75" customHeight="1">
      <c r="A1183" s="4">
        <v>1.0</v>
      </c>
      <c r="B1183" s="43">
        <v>43658.0</v>
      </c>
      <c r="C1183" s="39">
        <v>2019.0</v>
      </c>
      <c r="D1183" s="4" t="s">
        <v>638</v>
      </c>
      <c r="E1183" s="44" t="s">
        <v>639</v>
      </c>
      <c r="F1183" s="44" t="s">
        <v>639</v>
      </c>
      <c r="G1183" s="4" t="s">
        <v>381</v>
      </c>
      <c r="H1183" s="39">
        <v>1.0</v>
      </c>
      <c r="I1183" s="4" t="s">
        <v>328</v>
      </c>
      <c r="J1183" s="4" t="s">
        <v>329</v>
      </c>
      <c r="K1183" s="4">
        <v>1.0</v>
      </c>
      <c r="L1183" s="78" t="s">
        <v>692</v>
      </c>
      <c r="M1183" s="39">
        <v>1.0</v>
      </c>
      <c r="N1183" s="4" t="s">
        <v>502</v>
      </c>
      <c r="O1183" s="8" t="s">
        <v>55</v>
      </c>
      <c r="P1183" s="8"/>
      <c r="Q1183" s="3"/>
      <c r="R1183" s="3"/>
      <c r="S1183" s="3"/>
      <c r="T1183" s="3"/>
      <c r="U1183" s="3"/>
    </row>
    <row r="1184" ht="15.75" customHeight="1">
      <c r="A1184" s="4">
        <v>1.0</v>
      </c>
      <c r="B1184" s="43">
        <v>43658.0</v>
      </c>
      <c r="C1184" s="39">
        <v>2019.0</v>
      </c>
      <c r="D1184" s="4" t="s">
        <v>638</v>
      </c>
      <c r="E1184" s="44" t="s">
        <v>639</v>
      </c>
      <c r="F1184" s="44" t="s">
        <v>639</v>
      </c>
      <c r="G1184" s="4" t="s">
        <v>389</v>
      </c>
      <c r="H1184" s="39">
        <v>1.0</v>
      </c>
      <c r="I1184" s="4" t="s">
        <v>110</v>
      </c>
      <c r="J1184" s="4" t="s">
        <v>111</v>
      </c>
      <c r="K1184" s="4">
        <v>2.0</v>
      </c>
      <c r="L1184" s="78" t="s">
        <v>692</v>
      </c>
      <c r="M1184" s="39">
        <v>1.0</v>
      </c>
      <c r="N1184" s="4" t="s">
        <v>502</v>
      </c>
      <c r="O1184" s="8" t="s">
        <v>55</v>
      </c>
      <c r="P1184" s="8"/>
      <c r="Q1184" s="3"/>
      <c r="R1184" s="3"/>
      <c r="S1184" s="3"/>
      <c r="T1184" s="3"/>
      <c r="U1184" s="3"/>
    </row>
    <row r="1185" ht="15.75" customHeight="1">
      <c r="A1185" s="4">
        <v>1.0</v>
      </c>
      <c r="B1185" s="43">
        <v>43658.0</v>
      </c>
      <c r="C1185" s="39">
        <v>2019.0</v>
      </c>
      <c r="D1185" s="4" t="s">
        <v>638</v>
      </c>
      <c r="E1185" s="44" t="s">
        <v>639</v>
      </c>
      <c r="F1185" s="44" t="s">
        <v>639</v>
      </c>
      <c r="G1185" s="4" t="s">
        <v>389</v>
      </c>
      <c r="H1185" s="39">
        <v>1.0</v>
      </c>
      <c r="I1185" s="4" t="s">
        <v>311</v>
      </c>
      <c r="J1185" s="4" t="s">
        <v>312</v>
      </c>
      <c r="K1185" s="4">
        <v>1.0</v>
      </c>
      <c r="L1185" s="78" t="s">
        <v>692</v>
      </c>
      <c r="M1185" s="39">
        <v>1.0</v>
      </c>
      <c r="N1185" s="4" t="s">
        <v>502</v>
      </c>
      <c r="O1185" s="8" t="s">
        <v>55</v>
      </c>
      <c r="P1185" s="8"/>
      <c r="Q1185" s="3"/>
      <c r="R1185" s="3"/>
      <c r="S1185" s="3"/>
      <c r="T1185" s="3"/>
      <c r="U1185" s="3"/>
    </row>
    <row r="1186" ht="15.75" customHeight="1">
      <c r="A1186" s="4">
        <v>1.0</v>
      </c>
      <c r="B1186" s="43">
        <v>43658.0</v>
      </c>
      <c r="C1186" s="39">
        <v>2019.0</v>
      </c>
      <c r="D1186" s="4" t="s">
        <v>638</v>
      </c>
      <c r="E1186" s="44" t="s">
        <v>639</v>
      </c>
      <c r="F1186" s="44" t="s">
        <v>639</v>
      </c>
      <c r="G1186" s="4" t="s">
        <v>389</v>
      </c>
      <c r="H1186" s="39">
        <v>2.0</v>
      </c>
      <c r="I1186" s="4" t="s">
        <v>328</v>
      </c>
      <c r="J1186" s="4" t="s">
        <v>329</v>
      </c>
      <c r="K1186" s="4">
        <v>3.0</v>
      </c>
      <c r="L1186" s="78" t="s">
        <v>692</v>
      </c>
      <c r="M1186" s="39">
        <v>1.0</v>
      </c>
      <c r="N1186" s="4" t="s">
        <v>502</v>
      </c>
      <c r="O1186" s="8" t="s">
        <v>55</v>
      </c>
      <c r="P1186" s="8"/>
      <c r="Q1186" s="3"/>
      <c r="R1186" s="3"/>
      <c r="S1186" s="3"/>
      <c r="T1186" s="3"/>
      <c r="U1186" s="3"/>
    </row>
    <row r="1187" ht="15.75" customHeight="1">
      <c r="A1187" s="4">
        <v>1.0</v>
      </c>
      <c r="B1187" s="43">
        <v>43658.0</v>
      </c>
      <c r="C1187" s="39">
        <v>2019.0</v>
      </c>
      <c r="D1187" s="4" t="s">
        <v>638</v>
      </c>
      <c r="E1187" s="44" t="s">
        <v>639</v>
      </c>
      <c r="F1187" s="44" t="s">
        <v>639</v>
      </c>
      <c r="G1187" s="4" t="s">
        <v>389</v>
      </c>
      <c r="H1187" s="39">
        <v>2.0</v>
      </c>
      <c r="I1187" s="4" t="s">
        <v>235</v>
      </c>
      <c r="J1187" s="4" t="s">
        <v>236</v>
      </c>
      <c r="K1187" s="4">
        <v>1.0</v>
      </c>
      <c r="L1187" s="78" t="s">
        <v>692</v>
      </c>
      <c r="M1187" s="39">
        <v>1.0</v>
      </c>
      <c r="N1187" s="4" t="s">
        <v>502</v>
      </c>
      <c r="O1187" s="8" t="s">
        <v>55</v>
      </c>
      <c r="P1187" s="8"/>
      <c r="Q1187" s="3"/>
      <c r="R1187" s="3"/>
      <c r="S1187" s="3"/>
      <c r="T1187" s="3"/>
      <c r="U1187" s="3"/>
    </row>
    <row r="1188" ht="15.75" customHeight="1">
      <c r="A1188" s="4">
        <v>1.0</v>
      </c>
      <c r="B1188" s="43">
        <v>43670.0</v>
      </c>
      <c r="C1188" s="39">
        <v>2019.0</v>
      </c>
      <c r="D1188" s="4" t="s">
        <v>643</v>
      </c>
      <c r="E1188" s="44" t="s">
        <v>645</v>
      </c>
      <c r="F1188" s="44" t="s">
        <v>645</v>
      </c>
      <c r="G1188" s="4" t="s">
        <v>401</v>
      </c>
      <c r="H1188" s="39">
        <v>1.0</v>
      </c>
      <c r="I1188" s="4" t="s">
        <v>311</v>
      </c>
      <c r="J1188" s="4" t="s">
        <v>312</v>
      </c>
      <c r="K1188" s="4">
        <v>1.0</v>
      </c>
      <c r="L1188" s="78" t="s">
        <v>692</v>
      </c>
      <c r="M1188" s="39">
        <v>1.0</v>
      </c>
      <c r="N1188" s="4" t="s">
        <v>502</v>
      </c>
      <c r="O1188" s="8" t="s">
        <v>55</v>
      </c>
      <c r="P1188" s="8"/>
      <c r="Q1188" s="3"/>
      <c r="R1188" s="3"/>
      <c r="S1188" s="3"/>
      <c r="T1188" s="3"/>
      <c r="U1188" s="3"/>
    </row>
    <row r="1189" ht="15.75" customHeight="1">
      <c r="A1189" s="4">
        <v>1.0</v>
      </c>
      <c r="B1189" s="43">
        <v>43670.0</v>
      </c>
      <c r="C1189" s="39">
        <v>2019.0</v>
      </c>
      <c r="D1189" s="4" t="s">
        <v>643</v>
      </c>
      <c r="E1189" s="44" t="s">
        <v>645</v>
      </c>
      <c r="F1189" s="44" t="s">
        <v>645</v>
      </c>
      <c r="G1189" s="4" t="s">
        <v>388</v>
      </c>
      <c r="H1189" s="39">
        <v>1.0</v>
      </c>
      <c r="I1189" s="4" t="s">
        <v>200</v>
      </c>
      <c r="J1189" s="4" t="s">
        <v>201</v>
      </c>
      <c r="K1189" s="4">
        <v>1.0</v>
      </c>
      <c r="L1189" s="78" t="s">
        <v>692</v>
      </c>
      <c r="M1189" s="39">
        <v>1.0</v>
      </c>
      <c r="N1189" s="4" t="s">
        <v>502</v>
      </c>
      <c r="O1189" s="8" t="s">
        <v>55</v>
      </c>
      <c r="P1189" s="8"/>
      <c r="Q1189" s="3"/>
      <c r="R1189" s="3"/>
      <c r="S1189" s="3"/>
      <c r="T1189" s="3"/>
      <c r="U1189" s="3"/>
    </row>
    <row r="1190" ht="15.75" customHeight="1">
      <c r="A1190" s="4">
        <v>1.0</v>
      </c>
      <c r="B1190" s="43">
        <v>43670.0</v>
      </c>
      <c r="C1190" s="39">
        <v>2019.0</v>
      </c>
      <c r="D1190" s="4" t="s">
        <v>643</v>
      </c>
      <c r="E1190" s="44" t="s">
        <v>645</v>
      </c>
      <c r="F1190" s="44" t="s">
        <v>645</v>
      </c>
      <c r="G1190" s="4" t="s">
        <v>388</v>
      </c>
      <c r="H1190" s="39">
        <v>1.0</v>
      </c>
      <c r="I1190" s="4" t="s">
        <v>314</v>
      </c>
      <c r="J1190" s="4" t="s">
        <v>315</v>
      </c>
      <c r="K1190" s="4">
        <v>2.0</v>
      </c>
      <c r="L1190" s="78" t="s">
        <v>692</v>
      </c>
      <c r="M1190" s="39">
        <v>1.0</v>
      </c>
      <c r="N1190" s="4" t="s">
        <v>502</v>
      </c>
      <c r="O1190" s="8" t="s">
        <v>55</v>
      </c>
      <c r="P1190" s="8"/>
      <c r="Q1190" s="3"/>
      <c r="R1190" s="3"/>
      <c r="S1190" s="3"/>
      <c r="T1190" s="3"/>
      <c r="U1190" s="3"/>
    </row>
    <row r="1191" ht="15.75" customHeight="1">
      <c r="A1191" s="4">
        <v>1.0</v>
      </c>
      <c r="B1191" s="43">
        <v>43670.0</v>
      </c>
      <c r="C1191" s="39">
        <v>2019.0</v>
      </c>
      <c r="D1191" s="4" t="s">
        <v>643</v>
      </c>
      <c r="E1191" s="44" t="s">
        <v>645</v>
      </c>
      <c r="F1191" s="44" t="s">
        <v>645</v>
      </c>
      <c r="G1191" s="4" t="s">
        <v>390</v>
      </c>
      <c r="H1191" s="39">
        <v>1.0</v>
      </c>
      <c r="I1191" s="4" t="s">
        <v>314</v>
      </c>
      <c r="J1191" s="4" t="s">
        <v>315</v>
      </c>
      <c r="K1191" s="4">
        <v>1.0</v>
      </c>
      <c r="L1191" s="78" t="s">
        <v>692</v>
      </c>
      <c r="M1191" s="39">
        <v>1.0</v>
      </c>
      <c r="N1191" s="4" t="s">
        <v>502</v>
      </c>
      <c r="O1191" s="8" t="s">
        <v>55</v>
      </c>
      <c r="P1191" s="8"/>
      <c r="Q1191" s="3"/>
      <c r="R1191" s="3"/>
      <c r="S1191" s="3"/>
      <c r="T1191" s="3"/>
      <c r="U1191" s="3"/>
    </row>
    <row r="1192" ht="15.75" customHeight="1">
      <c r="A1192" s="4">
        <v>1.0</v>
      </c>
      <c r="B1192" s="43">
        <v>43670.0</v>
      </c>
      <c r="C1192" s="39">
        <v>2019.0</v>
      </c>
      <c r="D1192" s="4" t="s">
        <v>643</v>
      </c>
      <c r="E1192" s="44" t="s">
        <v>645</v>
      </c>
      <c r="F1192" s="44" t="s">
        <v>645</v>
      </c>
      <c r="G1192" s="4" t="s">
        <v>390</v>
      </c>
      <c r="H1192" s="39">
        <v>1.0</v>
      </c>
      <c r="I1192" s="4" t="s">
        <v>314</v>
      </c>
      <c r="J1192" s="4" t="s">
        <v>315</v>
      </c>
      <c r="K1192" s="4">
        <v>1.0</v>
      </c>
      <c r="L1192" s="78" t="s">
        <v>692</v>
      </c>
      <c r="M1192" s="39">
        <v>1.0</v>
      </c>
      <c r="N1192" s="4" t="s">
        <v>502</v>
      </c>
      <c r="O1192" s="8" t="s">
        <v>55</v>
      </c>
      <c r="P1192" s="8"/>
      <c r="Q1192" s="3"/>
      <c r="R1192" s="3"/>
      <c r="S1192" s="3"/>
      <c r="T1192" s="3"/>
      <c r="U1192" s="3"/>
    </row>
    <row r="1193" ht="15.75" customHeight="1">
      <c r="A1193" s="4">
        <v>1.0</v>
      </c>
      <c r="B1193" s="43">
        <v>43670.0</v>
      </c>
      <c r="C1193" s="39">
        <v>2019.0</v>
      </c>
      <c r="D1193" s="4" t="s">
        <v>643</v>
      </c>
      <c r="E1193" s="44" t="s">
        <v>645</v>
      </c>
      <c r="F1193" s="44" t="s">
        <v>645</v>
      </c>
      <c r="G1193" s="4" t="s">
        <v>390</v>
      </c>
      <c r="H1193" s="39">
        <v>1.0</v>
      </c>
      <c r="I1193" s="4" t="s">
        <v>235</v>
      </c>
      <c r="J1193" s="4" t="s">
        <v>236</v>
      </c>
      <c r="K1193" s="4">
        <v>1.0</v>
      </c>
      <c r="L1193" s="78" t="s">
        <v>692</v>
      </c>
      <c r="M1193" s="39">
        <v>1.0</v>
      </c>
      <c r="N1193" s="4" t="s">
        <v>502</v>
      </c>
      <c r="O1193" s="8" t="s">
        <v>55</v>
      </c>
      <c r="P1193" s="8"/>
      <c r="Q1193" s="3"/>
      <c r="R1193" s="3"/>
      <c r="S1193" s="3"/>
      <c r="T1193" s="3"/>
      <c r="U1193" s="3"/>
    </row>
    <row r="1194" ht="15.75" customHeight="1">
      <c r="A1194" s="4">
        <v>1.0</v>
      </c>
      <c r="B1194" s="43">
        <v>43670.0</v>
      </c>
      <c r="C1194" s="39">
        <v>2019.0</v>
      </c>
      <c r="D1194" s="4" t="s">
        <v>643</v>
      </c>
      <c r="E1194" s="44" t="s">
        <v>645</v>
      </c>
      <c r="F1194" s="44" t="s">
        <v>645</v>
      </c>
      <c r="G1194" s="4" t="s">
        <v>390</v>
      </c>
      <c r="H1194" s="39">
        <v>2.0</v>
      </c>
      <c r="I1194" s="4" t="s">
        <v>110</v>
      </c>
      <c r="J1194" s="4" t="s">
        <v>111</v>
      </c>
      <c r="K1194" s="4">
        <v>8.0</v>
      </c>
      <c r="L1194" s="78" t="s">
        <v>692</v>
      </c>
      <c r="M1194" s="39">
        <v>1.0</v>
      </c>
      <c r="N1194" s="4" t="s">
        <v>502</v>
      </c>
      <c r="O1194" s="8" t="s">
        <v>55</v>
      </c>
      <c r="P1194" s="8"/>
      <c r="Q1194" s="3"/>
      <c r="R1194" s="3"/>
      <c r="S1194" s="3"/>
      <c r="T1194" s="3"/>
      <c r="U1194" s="3"/>
    </row>
    <row r="1195" ht="15.75" customHeight="1">
      <c r="A1195" s="4">
        <v>1.0</v>
      </c>
      <c r="B1195" s="43">
        <v>43670.0</v>
      </c>
      <c r="C1195" s="39">
        <v>2019.0</v>
      </c>
      <c r="D1195" s="4" t="s">
        <v>643</v>
      </c>
      <c r="E1195" s="44" t="s">
        <v>645</v>
      </c>
      <c r="F1195" s="44" t="s">
        <v>645</v>
      </c>
      <c r="G1195" s="4" t="s">
        <v>390</v>
      </c>
      <c r="H1195" s="39">
        <v>2.0</v>
      </c>
      <c r="I1195" s="4" t="s">
        <v>314</v>
      </c>
      <c r="J1195" s="4" t="s">
        <v>315</v>
      </c>
      <c r="K1195" s="4">
        <v>1.0</v>
      </c>
      <c r="L1195" s="78" t="s">
        <v>692</v>
      </c>
      <c r="M1195" s="39">
        <v>1.0</v>
      </c>
      <c r="N1195" s="4" t="s">
        <v>502</v>
      </c>
      <c r="O1195" s="8" t="s">
        <v>55</v>
      </c>
      <c r="P1195" s="8"/>
      <c r="Q1195" s="3"/>
      <c r="R1195" s="3"/>
      <c r="S1195" s="3"/>
      <c r="T1195" s="3"/>
      <c r="U1195" s="3"/>
    </row>
    <row r="1196" ht="15.75" customHeight="1">
      <c r="A1196" s="4">
        <v>1.0</v>
      </c>
      <c r="B1196" s="43">
        <v>43670.0</v>
      </c>
      <c r="C1196" s="39">
        <v>2019.0</v>
      </c>
      <c r="D1196" s="4" t="s">
        <v>643</v>
      </c>
      <c r="E1196" s="44" t="s">
        <v>645</v>
      </c>
      <c r="F1196" s="44" t="s">
        <v>645</v>
      </c>
      <c r="G1196" s="4" t="s">
        <v>390</v>
      </c>
      <c r="H1196" s="39">
        <v>2.0</v>
      </c>
      <c r="I1196" s="4" t="s">
        <v>235</v>
      </c>
      <c r="J1196" s="4" t="s">
        <v>236</v>
      </c>
      <c r="K1196" s="4">
        <v>1.0</v>
      </c>
      <c r="L1196" s="78" t="s">
        <v>692</v>
      </c>
      <c r="M1196" s="39">
        <v>1.0</v>
      </c>
      <c r="N1196" s="4" t="s">
        <v>502</v>
      </c>
      <c r="O1196" s="8" t="s">
        <v>55</v>
      </c>
      <c r="P1196" s="8"/>
      <c r="Q1196" s="3"/>
      <c r="R1196" s="3"/>
      <c r="S1196" s="3"/>
      <c r="T1196" s="3"/>
      <c r="U1196" s="3"/>
    </row>
    <row r="1197" ht="15.75" customHeight="1">
      <c r="A1197" s="4">
        <v>1.0</v>
      </c>
      <c r="B1197" s="43">
        <v>43670.0</v>
      </c>
      <c r="C1197" s="39">
        <v>2019.0</v>
      </c>
      <c r="D1197" s="4" t="s">
        <v>643</v>
      </c>
      <c r="E1197" s="44" t="s">
        <v>645</v>
      </c>
      <c r="F1197" s="44" t="s">
        <v>645</v>
      </c>
      <c r="G1197" s="4" t="s">
        <v>400</v>
      </c>
      <c r="H1197" s="39">
        <v>2.0</v>
      </c>
      <c r="I1197" s="4" t="s">
        <v>110</v>
      </c>
      <c r="J1197" s="4" t="s">
        <v>111</v>
      </c>
      <c r="K1197" s="4">
        <v>1.0</v>
      </c>
      <c r="L1197" s="78" t="s">
        <v>692</v>
      </c>
      <c r="M1197" s="39">
        <v>1.0</v>
      </c>
      <c r="N1197" s="4" t="s">
        <v>502</v>
      </c>
      <c r="O1197" s="8" t="s">
        <v>55</v>
      </c>
      <c r="P1197" s="8"/>
      <c r="Q1197" s="3"/>
      <c r="R1197" s="3"/>
      <c r="S1197" s="3"/>
      <c r="T1197" s="3"/>
      <c r="U1197" s="3"/>
    </row>
    <row r="1198" ht="15.75" customHeight="1">
      <c r="A1198" s="4">
        <v>1.0</v>
      </c>
      <c r="B1198" s="43">
        <v>43670.0</v>
      </c>
      <c r="C1198" s="39">
        <v>2019.0</v>
      </c>
      <c r="D1198" s="4" t="s">
        <v>643</v>
      </c>
      <c r="E1198" s="44" t="s">
        <v>645</v>
      </c>
      <c r="F1198" s="44" t="s">
        <v>645</v>
      </c>
      <c r="G1198" s="4" t="s">
        <v>417</v>
      </c>
      <c r="H1198" s="39">
        <v>1.0</v>
      </c>
      <c r="I1198" s="4" t="s">
        <v>328</v>
      </c>
      <c r="J1198" s="4" t="s">
        <v>329</v>
      </c>
      <c r="K1198" s="4">
        <v>5.0</v>
      </c>
      <c r="L1198" s="78" t="s">
        <v>692</v>
      </c>
      <c r="M1198" s="39">
        <v>1.0</v>
      </c>
      <c r="N1198" s="4" t="s">
        <v>502</v>
      </c>
      <c r="O1198" s="8" t="s">
        <v>55</v>
      </c>
      <c r="P1198" s="8"/>
      <c r="Q1198" s="3"/>
      <c r="R1198" s="3"/>
      <c r="S1198" s="3"/>
      <c r="T1198" s="3"/>
      <c r="U1198" s="3"/>
    </row>
    <row r="1199" ht="15.75" customHeight="1">
      <c r="A1199" s="4">
        <v>1.0</v>
      </c>
      <c r="B1199" s="43">
        <v>43670.0</v>
      </c>
      <c r="C1199" s="39">
        <v>2019.0</v>
      </c>
      <c r="D1199" s="4" t="s">
        <v>643</v>
      </c>
      <c r="E1199" s="44" t="s">
        <v>645</v>
      </c>
      <c r="F1199" s="44" t="s">
        <v>645</v>
      </c>
      <c r="G1199" s="4" t="s">
        <v>417</v>
      </c>
      <c r="H1199" s="39">
        <v>1.0</v>
      </c>
      <c r="I1199" s="4" t="s">
        <v>340</v>
      </c>
      <c r="J1199" s="4" t="s">
        <v>341</v>
      </c>
      <c r="K1199" s="4">
        <v>1.0</v>
      </c>
      <c r="L1199" s="78" t="s">
        <v>692</v>
      </c>
      <c r="M1199" s="39">
        <v>1.0</v>
      </c>
      <c r="N1199" s="4" t="s">
        <v>502</v>
      </c>
      <c r="O1199" s="8" t="s">
        <v>55</v>
      </c>
      <c r="P1199" s="8"/>
      <c r="Q1199" s="3"/>
      <c r="R1199" s="3"/>
      <c r="S1199" s="3"/>
      <c r="T1199" s="3"/>
      <c r="U1199" s="3"/>
    </row>
    <row r="1200" ht="15.75" customHeight="1">
      <c r="A1200" s="4">
        <v>1.0</v>
      </c>
      <c r="B1200" s="43">
        <v>43670.0</v>
      </c>
      <c r="C1200" s="39">
        <v>2019.0</v>
      </c>
      <c r="D1200" s="4" t="s">
        <v>643</v>
      </c>
      <c r="E1200" s="44" t="s">
        <v>645</v>
      </c>
      <c r="F1200" s="44" t="s">
        <v>645</v>
      </c>
      <c r="G1200" s="4" t="s">
        <v>417</v>
      </c>
      <c r="H1200" s="39">
        <v>2.0</v>
      </c>
      <c r="I1200" s="4" t="s">
        <v>235</v>
      </c>
      <c r="J1200" s="4" t="s">
        <v>236</v>
      </c>
      <c r="K1200" s="4">
        <v>1.0</v>
      </c>
      <c r="L1200" s="78" t="s">
        <v>692</v>
      </c>
      <c r="M1200" s="39">
        <v>1.0</v>
      </c>
      <c r="N1200" s="4" t="s">
        <v>502</v>
      </c>
      <c r="O1200" s="8" t="s">
        <v>55</v>
      </c>
      <c r="P1200" s="8"/>
      <c r="Q1200" s="3"/>
      <c r="R1200" s="3"/>
      <c r="S1200" s="3"/>
      <c r="T1200" s="3"/>
      <c r="U1200" s="3"/>
    </row>
    <row r="1201" ht="15.75" customHeight="1">
      <c r="A1201" s="4">
        <v>1.0</v>
      </c>
      <c r="B1201" s="43">
        <v>43670.0</v>
      </c>
      <c r="C1201" s="39">
        <v>2019.0</v>
      </c>
      <c r="D1201" s="4" t="s">
        <v>643</v>
      </c>
      <c r="E1201" s="44" t="s">
        <v>645</v>
      </c>
      <c r="F1201" s="44" t="s">
        <v>645</v>
      </c>
      <c r="G1201" s="4" t="s">
        <v>417</v>
      </c>
      <c r="H1201" s="39">
        <v>2.0</v>
      </c>
      <c r="I1201" s="4" t="s">
        <v>110</v>
      </c>
      <c r="J1201" s="4" t="s">
        <v>111</v>
      </c>
      <c r="K1201" s="4">
        <v>1.0</v>
      </c>
      <c r="L1201" s="78" t="s">
        <v>692</v>
      </c>
      <c r="M1201" s="39">
        <v>1.0</v>
      </c>
      <c r="N1201" s="4" t="s">
        <v>502</v>
      </c>
      <c r="O1201" s="8" t="s">
        <v>55</v>
      </c>
      <c r="P1201" s="8"/>
      <c r="Q1201" s="3"/>
      <c r="R1201" s="3"/>
      <c r="S1201" s="3"/>
      <c r="T1201" s="3"/>
      <c r="U1201" s="3"/>
    </row>
    <row r="1202" ht="15.75" customHeight="1">
      <c r="A1202" s="4">
        <v>1.0</v>
      </c>
      <c r="B1202" s="43">
        <v>43670.0</v>
      </c>
      <c r="C1202" s="39">
        <v>2019.0</v>
      </c>
      <c r="D1202" s="4" t="s">
        <v>643</v>
      </c>
      <c r="E1202" s="44" t="s">
        <v>645</v>
      </c>
      <c r="F1202" s="44" t="s">
        <v>645</v>
      </c>
      <c r="G1202" s="4" t="s">
        <v>417</v>
      </c>
      <c r="H1202" s="39">
        <v>2.0</v>
      </c>
      <c r="I1202" s="4" t="s">
        <v>328</v>
      </c>
      <c r="J1202" s="4" t="s">
        <v>329</v>
      </c>
      <c r="K1202" s="4">
        <v>12.0</v>
      </c>
      <c r="L1202" s="78" t="s">
        <v>692</v>
      </c>
      <c r="M1202" s="39">
        <v>1.0</v>
      </c>
      <c r="N1202" s="4" t="s">
        <v>502</v>
      </c>
      <c r="O1202" s="8" t="s">
        <v>55</v>
      </c>
      <c r="P1202" s="8"/>
      <c r="Q1202" s="3"/>
      <c r="R1202" s="3"/>
      <c r="S1202" s="3"/>
      <c r="T1202" s="3"/>
      <c r="U1202" s="3"/>
    </row>
    <row r="1203" ht="15.75" customHeight="1">
      <c r="A1203" s="4">
        <v>1.0</v>
      </c>
      <c r="B1203" s="43">
        <v>43670.0</v>
      </c>
      <c r="C1203" s="39">
        <v>2019.0</v>
      </c>
      <c r="D1203" s="4" t="s">
        <v>643</v>
      </c>
      <c r="E1203" s="44" t="s">
        <v>645</v>
      </c>
      <c r="F1203" s="44" t="s">
        <v>645</v>
      </c>
      <c r="G1203" s="4" t="s">
        <v>417</v>
      </c>
      <c r="H1203" s="39">
        <v>2.0</v>
      </c>
      <c r="I1203" s="4" t="s">
        <v>76</v>
      </c>
      <c r="J1203" s="4" t="s">
        <v>77</v>
      </c>
      <c r="K1203" s="4">
        <v>1.0</v>
      </c>
      <c r="L1203" s="78" t="s">
        <v>692</v>
      </c>
      <c r="M1203" s="39">
        <v>1.0</v>
      </c>
      <c r="N1203" s="4" t="s">
        <v>502</v>
      </c>
      <c r="O1203" s="8" t="s">
        <v>55</v>
      </c>
      <c r="P1203" s="8"/>
      <c r="Q1203" s="3"/>
      <c r="R1203" s="3"/>
      <c r="S1203" s="3"/>
      <c r="T1203" s="3"/>
      <c r="U1203" s="3"/>
    </row>
    <row r="1204" ht="15.75" customHeight="1">
      <c r="A1204" s="4">
        <v>1.0</v>
      </c>
      <c r="B1204" s="43">
        <v>43670.0</v>
      </c>
      <c r="C1204" s="39">
        <v>2019.0</v>
      </c>
      <c r="D1204" s="4" t="s">
        <v>643</v>
      </c>
      <c r="E1204" s="44" t="s">
        <v>645</v>
      </c>
      <c r="F1204" s="44" t="s">
        <v>645</v>
      </c>
      <c r="G1204" s="4" t="s">
        <v>417</v>
      </c>
      <c r="H1204" s="39">
        <v>2.0</v>
      </c>
      <c r="I1204" s="4" t="s">
        <v>340</v>
      </c>
      <c r="J1204" s="4" t="s">
        <v>341</v>
      </c>
      <c r="K1204" s="4">
        <v>1.0</v>
      </c>
      <c r="L1204" s="78" t="s">
        <v>692</v>
      </c>
      <c r="M1204" s="39">
        <v>1.0</v>
      </c>
      <c r="N1204" s="4" t="s">
        <v>502</v>
      </c>
      <c r="O1204" s="8" t="s">
        <v>55</v>
      </c>
      <c r="P1204" s="8"/>
      <c r="Q1204" s="3"/>
      <c r="R1204" s="3"/>
      <c r="S1204" s="3"/>
      <c r="T1204" s="3"/>
      <c r="U1204" s="3"/>
    </row>
    <row r="1205" ht="15.75" customHeight="1">
      <c r="A1205" s="4">
        <v>1.0</v>
      </c>
      <c r="B1205" s="43">
        <v>43671.0</v>
      </c>
      <c r="C1205" s="39">
        <v>2019.0</v>
      </c>
      <c r="D1205" s="4" t="s">
        <v>646</v>
      </c>
      <c r="E1205" s="44" t="s">
        <v>647</v>
      </c>
      <c r="F1205" s="44" t="s">
        <v>647</v>
      </c>
      <c r="G1205" s="4" t="s">
        <v>485</v>
      </c>
      <c r="H1205" s="39">
        <v>1.0</v>
      </c>
      <c r="I1205" s="4" t="s">
        <v>110</v>
      </c>
      <c r="J1205" s="4" t="s">
        <v>111</v>
      </c>
      <c r="K1205" s="4">
        <v>1.0</v>
      </c>
      <c r="L1205" s="78" t="s">
        <v>692</v>
      </c>
      <c r="M1205" s="39">
        <v>1.0</v>
      </c>
      <c r="N1205" s="4" t="s">
        <v>502</v>
      </c>
      <c r="O1205" s="8" t="s">
        <v>55</v>
      </c>
      <c r="P1205" s="8"/>
      <c r="Q1205" s="3"/>
      <c r="R1205" s="3"/>
      <c r="S1205" s="3"/>
      <c r="T1205" s="3"/>
      <c r="U1205" s="3"/>
    </row>
    <row r="1206" ht="15.75" customHeight="1">
      <c r="A1206" s="4">
        <v>1.0</v>
      </c>
      <c r="B1206" s="43">
        <v>43671.0</v>
      </c>
      <c r="C1206" s="39">
        <v>2019.0</v>
      </c>
      <c r="D1206" s="4" t="s">
        <v>646</v>
      </c>
      <c r="E1206" s="44" t="s">
        <v>647</v>
      </c>
      <c r="F1206" s="44" t="s">
        <v>647</v>
      </c>
      <c r="G1206" s="4" t="s">
        <v>485</v>
      </c>
      <c r="H1206" s="39">
        <v>1.0</v>
      </c>
      <c r="I1206" s="4" t="s">
        <v>314</v>
      </c>
      <c r="J1206" s="4" t="s">
        <v>315</v>
      </c>
      <c r="K1206" s="4">
        <v>1.0</v>
      </c>
      <c r="L1206" s="78" t="s">
        <v>692</v>
      </c>
      <c r="M1206" s="39">
        <v>1.0</v>
      </c>
      <c r="N1206" s="4" t="s">
        <v>502</v>
      </c>
      <c r="O1206" s="8" t="s">
        <v>55</v>
      </c>
      <c r="P1206" s="8"/>
      <c r="Q1206" s="3"/>
      <c r="R1206" s="3"/>
      <c r="S1206" s="3"/>
      <c r="T1206" s="3"/>
      <c r="U1206" s="3"/>
    </row>
    <row r="1207" ht="15.75" customHeight="1">
      <c r="A1207" s="4">
        <v>1.0</v>
      </c>
      <c r="B1207" s="43">
        <v>43671.0</v>
      </c>
      <c r="C1207" s="39">
        <v>2019.0</v>
      </c>
      <c r="D1207" s="4" t="s">
        <v>646</v>
      </c>
      <c r="E1207" s="44" t="s">
        <v>647</v>
      </c>
      <c r="F1207" s="44" t="s">
        <v>647</v>
      </c>
      <c r="G1207" s="4" t="s">
        <v>485</v>
      </c>
      <c r="H1207" s="39">
        <v>1.0</v>
      </c>
      <c r="I1207" s="4" t="s">
        <v>314</v>
      </c>
      <c r="J1207" s="4" t="s">
        <v>315</v>
      </c>
      <c r="K1207" s="4">
        <v>1.0</v>
      </c>
      <c r="L1207" s="78" t="s">
        <v>692</v>
      </c>
      <c r="M1207" s="39">
        <v>1.0</v>
      </c>
      <c r="N1207" s="4" t="s">
        <v>502</v>
      </c>
      <c r="O1207" s="8" t="s">
        <v>55</v>
      </c>
      <c r="P1207" s="8"/>
      <c r="Q1207" s="3"/>
      <c r="R1207" s="3"/>
      <c r="S1207" s="3"/>
      <c r="T1207" s="3"/>
      <c r="U1207" s="3"/>
    </row>
    <row r="1208" ht="15.75" customHeight="1">
      <c r="A1208" s="4">
        <v>1.0</v>
      </c>
      <c r="B1208" s="43">
        <v>43671.0</v>
      </c>
      <c r="C1208" s="39">
        <v>2019.0</v>
      </c>
      <c r="D1208" s="4" t="s">
        <v>646</v>
      </c>
      <c r="E1208" s="44" t="s">
        <v>647</v>
      </c>
      <c r="F1208" s="44" t="s">
        <v>647</v>
      </c>
      <c r="G1208" s="4" t="s">
        <v>485</v>
      </c>
      <c r="H1208" s="39">
        <v>1.0</v>
      </c>
      <c r="I1208" s="4" t="s">
        <v>110</v>
      </c>
      <c r="J1208" s="4" t="s">
        <v>111</v>
      </c>
      <c r="K1208" s="4">
        <v>1.0</v>
      </c>
      <c r="L1208" s="78" t="s">
        <v>692</v>
      </c>
      <c r="M1208" s="39">
        <v>1.0</v>
      </c>
      <c r="N1208" s="4" t="s">
        <v>502</v>
      </c>
      <c r="O1208" s="8" t="s">
        <v>55</v>
      </c>
      <c r="P1208" s="8"/>
      <c r="Q1208" s="3"/>
      <c r="R1208" s="3"/>
      <c r="S1208" s="3"/>
      <c r="T1208" s="3"/>
      <c r="U1208" s="3"/>
    </row>
    <row r="1209" ht="15.75" customHeight="1">
      <c r="A1209" s="4">
        <v>1.0</v>
      </c>
      <c r="B1209" s="43">
        <v>43671.0</v>
      </c>
      <c r="C1209" s="39">
        <v>2019.0</v>
      </c>
      <c r="D1209" s="4" t="s">
        <v>646</v>
      </c>
      <c r="E1209" s="44" t="s">
        <v>647</v>
      </c>
      <c r="F1209" s="44" t="s">
        <v>647</v>
      </c>
      <c r="G1209" s="4" t="s">
        <v>485</v>
      </c>
      <c r="H1209" s="39">
        <v>1.0</v>
      </c>
      <c r="I1209" s="4" t="s">
        <v>328</v>
      </c>
      <c r="J1209" s="4" t="s">
        <v>329</v>
      </c>
      <c r="K1209" s="4">
        <v>3.0</v>
      </c>
      <c r="L1209" s="78" t="s">
        <v>692</v>
      </c>
      <c r="M1209" s="39">
        <v>1.0</v>
      </c>
      <c r="N1209" s="4" t="s">
        <v>502</v>
      </c>
      <c r="O1209" s="8" t="s">
        <v>55</v>
      </c>
      <c r="P1209" s="8"/>
      <c r="Q1209" s="3"/>
      <c r="R1209" s="3"/>
      <c r="S1209" s="3"/>
      <c r="T1209" s="3"/>
      <c r="U1209" s="3"/>
    </row>
    <row r="1210" ht="15.75" customHeight="1">
      <c r="A1210" s="4">
        <v>1.0</v>
      </c>
      <c r="B1210" s="43">
        <v>43671.0</v>
      </c>
      <c r="C1210" s="39">
        <v>2019.0</v>
      </c>
      <c r="D1210" s="4" t="s">
        <v>646</v>
      </c>
      <c r="E1210" s="44" t="s">
        <v>647</v>
      </c>
      <c r="F1210" s="44" t="s">
        <v>647</v>
      </c>
      <c r="G1210" s="4" t="s">
        <v>486</v>
      </c>
      <c r="H1210" s="39">
        <v>1.0</v>
      </c>
      <c r="I1210" s="4" t="s">
        <v>314</v>
      </c>
      <c r="J1210" s="4" t="s">
        <v>315</v>
      </c>
      <c r="K1210" s="4">
        <v>2.0</v>
      </c>
      <c r="L1210" s="78" t="s">
        <v>692</v>
      </c>
      <c r="M1210" s="39">
        <v>1.0</v>
      </c>
      <c r="N1210" s="4" t="s">
        <v>502</v>
      </c>
      <c r="O1210" s="8" t="s">
        <v>55</v>
      </c>
      <c r="P1210" s="8"/>
      <c r="Q1210" s="3"/>
      <c r="R1210" s="3"/>
      <c r="S1210" s="3"/>
      <c r="T1210" s="3"/>
      <c r="U1210" s="3"/>
    </row>
    <row r="1211" ht="15.75" customHeight="1">
      <c r="A1211" s="4">
        <v>1.0</v>
      </c>
      <c r="B1211" s="43">
        <v>43671.0</v>
      </c>
      <c r="C1211" s="39">
        <v>2019.0</v>
      </c>
      <c r="D1211" s="4" t="s">
        <v>646</v>
      </c>
      <c r="E1211" s="44" t="s">
        <v>647</v>
      </c>
      <c r="F1211" s="44" t="s">
        <v>647</v>
      </c>
      <c r="G1211" s="4" t="s">
        <v>486</v>
      </c>
      <c r="H1211" s="39">
        <v>1.0</v>
      </c>
      <c r="I1211" s="4" t="s">
        <v>110</v>
      </c>
      <c r="J1211" s="4" t="s">
        <v>111</v>
      </c>
      <c r="K1211" s="4">
        <v>1.0</v>
      </c>
      <c r="L1211" s="78" t="s">
        <v>692</v>
      </c>
      <c r="M1211" s="39">
        <v>1.0</v>
      </c>
      <c r="N1211" s="4" t="s">
        <v>502</v>
      </c>
      <c r="O1211" s="8" t="s">
        <v>55</v>
      </c>
      <c r="P1211" s="8"/>
      <c r="Q1211" s="3"/>
      <c r="R1211" s="3"/>
      <c r="S1211" s="3"/>
      <c r="T1211" s="3"/>
      <c r="U1211" s="3"/>
    </row>
    <row r="1212" ht="15.75" customHeight="1">
      <c r="A1212" s="4">
        <v>1.0</v>
      </c>
      <c r="B1212" s="43">
        <v>43671.0</v>
      </c>
      <c r="C1212" s="39">
        <v>2019.0</v>
      </c>
      <c r="D1212" s="4" t="s">
        <v>646</v>
      </c>
      <c r="E1212" s="44" t="s">
        <v>647</v>
      </c>
      <c r="F1212" s="44" t="s">
        <v>647</v>
      </c>
      <c r="G1212" s="4" t="s">
        <v>486</v>
      </c>
      <c r="H1212" s="39">
        <v>1.0</v>
      </c>
      <c r="I1212" s="4" t="s">
        <v>328</v>
      </c>
      <c r="J1212" s="4" t="s">
        <v>329</v>
      </c>
      <c r="K1212" s="4">
        <v>8.0</v>
      </c>
      <c r="L1212" s="78" t="s">
        <v>692</v>
      </c>
      <c r="M1212" s="39">
        <v>1.0</v>
      </c>
      <c r="N1212" s="4" t="s">
        <v>502</v>
      </c>
      <c r="O1212" s="8" t="s">
        <v>55</v>
      </c>
      <c r="P1212" s="8"/>
      <c r="Q1212" s="3"/>
      <c r="R1212" s="3"/>
      <c r="S1212" s="3"/>
      <c r="T1212" s="3"/>
      <c r="U1212" s="3"/>
    </row>
    <row r="1213" ht="15.75" customHeight="1">
      <c r="A1213" s="4">
        <v>1.0</v>
      </c>
      <c r="B1213" s="43">
        <v>43671.0</v>
      </c>
      <c r="C1213" s="39">
        <v>2019.0</v>
      </c>
      <c r="D1213" s="4" t="s">
        <v>646</v>
      </c>
      <c r="E1213" s="44" t="s">
        <v>647</v>
      </c>
      <c r="F1213" s="44" t="s">
        <v>647</v>
      </c>
      <c r="G1213" s="82" t="s">
        <v>395</v>
      </c>
      <c r="H1213" s="39">
        <v>1.0</v>
      </c>
      <c r="I1213" s="4" t="s">
        <v>328</v>
      </c>
      <c r="J1213" s="4" t="s">
        <v>329</v>
      </c>
      <c r="K1213" s="4">
        <v>1.0</v>
      </c>
      <c r="L1213" s="78" t="s">
        <v>692</v>
      </c>
      <c r="M1213" s="39">
        <v>1.0</v>
      </c>
      <c r="N1213" s="4" t="s">
        <v>502</v>
      </c>
      <c r="O1213" s="8" t="s">
        <v>55</v>
      </c>
      <c r="P1213" s="8"/>
      <c r="Q1213" s="3"/>
      <c r="R1213" s="3"/>
      <c r="S1213" s="3"/>
      <c r="T1213" s="3"/>
      <c r="U1213" s="3"/>
    </row>
    <row r="1214" ht="15.75" customHeight="1">
      <c r="A1214" s="4">
        <v>1.0</v>
      </c>
      <c r="B1214" s="43">
        <v>43671.0</v>
      </c>
      <c r="C1214" s="39">
        <v>2019.0</v>
      </c>
      <c r="D1214" s="4" t="s">
        <v>646</v>
      </c>
      <c r="E1214" s="44" t="s">
        <v>647</v>
      </c>
      <c r="F1214" s="44" t="s">
        <v>647</v>
      </c>
      <c r="G1214" s="82" t="s">
        <v>395</v>
      </c>
      <c r="H1214" s="39">
        <v>1.0</v>
      </c>
      <c r="I1214" s="4" t="s">
        <v>314</v>
      </c>
      <c r="J1214" s="4" t="s">
        <v>315</v>
      </c>
      <c r="K1214" s="4">
        <v>1.0</v>
      </c>
      <c r="L1214" s="78" t="s">
        <v>692</v>
      </c>
      <c r="M1214" s="39">
        <v>1.0</v>
      </c>
      <c r="N1214" s="4" t="s">
        <v>502</v>
      </c>
      <c r="O1214" s="8" t="s">
        <v>55</v>
      </c>
      <c r="P1214" s="8"/>
      <c r="Q1214" s="3"/>
      <c r="R1214" s="3"/>
      <c r="S1214" s="3"/>
      <c r="T1214" s="3"/>
      <c r="U1214" s="3"/>
    </row>
    <row r="1215" ht="15.75" customHeight="1">
      <c r="A1215" s="4">
        <v>1.0</v>
      </c>
      <c r="B1215" s="43">
        <v>43671.0</v>
      </c>
      <c r="C1215" s="39">
        <v>2019.0</v>
      </c>
      <c r="D1215" s="4" t="s">
        <v>646</v>
      </c>
      <c r="E1215" s="44" t="s">
        <v>647</v>
      </c>
      <c r="F1215" s="44" t="s">
        <v>647</v>
      </c>
      <c r="G1215" s="82" t="s">
        <v>395</v>
      </c>
      <c r="H1215" s="39">
        <v>2.0</v>
      </c>
      <c r="I1215" s="4" t="s">
        <v>314</v>
      </c>
      <c r="J1215" s="4" t="s">
        <v>315</v>
      </c>
      <c r="K1215" s="4">
        <v>1.0</v>
      </c>
      <c r="L1215" s="78" t="s">
        <v>692</v>
      </c>
      <c r="M1215" s="39">
        <v>1.0</v>
      </c>
      <c r="N1215" s="4" t="s">
        <v>502</v>
      </c>
      <c r="O1215" s="8" t="s">
        <v>55</v>
      </c>
      <c r="P1215" s="8"/>
      <c r="Q1215" s="3"/>
      <c r="R1215" s="3"/>
      <c r="S1215" s="3"/>
      <c r="T1215" s="3"/>
      <c r="U1215" s="3"/>
    </row>
    <row r="1216" ht="15.75" customHeight="1">
      <c r="A1216" s="4">
        <v>1.0</v>
      </c>
      <c r="B1216" s="43">
        <v>43671.0</v>
      </c>
      <c r="C1216" s="39">
        <v>2019.0</v>
      </c>
      <c r="D1216" s="4" t="s">
        <v>646</v>
      </c>
      <c r="E1216" s="44" t="s">
        <v>647</v>
      </c>
      <c r="F1216" s="44" t="s">
        <v>647</v>
      </c>
      <c r="G1216" s="4" t="s">
        <v>398</v>
      </c>
      <c r="H1216" s="39">
        <v>1.0</v>
      </c>
      <c r="I1216" s="4" t="s">
        <v>235</v>
      </c>
      <c r="J1216" s="4" t="s">
        <v>236</v>
      </c>
      <c r="K1216" s="4">
        <v>1.0</v>
      </c>
      <c r="L1216" s="78" t="s">
        <v>692</v>
      </c>
      <c r="M1216" s="39">
        <v>1.0</v>
      </c>
      <c r="N1216" s="4" t="s">
        <v>502</v>
      </c>
      <c r="O1216" s="8" t="s">
        <v>55</v>
      </c>
      <c r="P1216" s="8"/>
      <c r="Q1216" s="3"/>
      <c r="R1216" s="3"/>
      <c r="S1216" s="3"/>
      <c r="T1216" s="3"/>
      <c r="U1216" s="3"/>
    </row>
    <row r="1217" ht="15.75" customHeight="1">
      <c r="A1217" s="4">
        <v>1.0</v>
      </c>
      <c r="B1217" s="43">
        <v>43671.0</v>
      </c>
      <c r="C1217" s="39">
        <v>2019.0</v>
      </c>
      <c r="D1217" s="4" t="s">
        <v>646</v>
      </c>
      <c r="E1217" s="44" t="s">
        <v>647</v>
      </c>
      <c r="F1217" s="44" t="s">
        <v>647</v>
      </c>
      <c r="G1217" s="4" t="s">
        <v>398</v>
      </c>
      <c r="H1217" s="39">
        <v>1.0</v>
      </c>
      <c r="I1217" s="4" t="s">
        <v>110</v>
      </c>
      <c r="J1217" s="4" t="s">
        <v>111</v>
      </c>
      <c r="K1217" s="4">
        <v>1.0</v>
      </c>
      <c r="L1217" s="78" t="s">
        <v>692</v>
      </c>
      <c r="M1217" s="39">
        <v>1.0</v>
      </c>
      <c r="N1217" s="4" t="s">
        <v>502</v>
      </c>
      <c r="O1217" s="8" t="s">
        <v>55</v>
      </c>
      <c r="P1217" s="8"/>
      <c r="Q1217" s="3"/>
      <c r="R1217" s="3"/>
      <c r="S1217" s="3"/>
      <c r="T1217" s="3"/>
      <c r="U1217" s="3"/>
    </row>
    <row r="1218" ht="15.75" customHeight="1">
      <c r="A1218" s="4">
        <v>1.0</v>
      </c>
      <c r="B1218" s="43">
        <v>43671.0</v>
      </c>
      <c r="C1218" s="39">
        <v>2019.0</v>
      </c>
      <c r="D1218" s="4" t="s">
        <v>646</v>
      </c>
      <c r="E1218" s="44" t="s">
        <v>647</v>
      </c>
      <c r="F1218" s="44" t="s">
        <v>647</v>
      </c>
      <c r="G1218" s="4" t="s">
        <v>398</v>
      </c>
      <c r="H1218" s="39">
        <v>1.0</v>
      </c>
      <c r="I1218" s="4" t="s">
        <v>314</v>
      </c>
      <c r="J1218" s="4" t="s">
        <v>315</v>
      </c>
      <c r="K1218" s="4">
        <v>1.0</v>
      </c>
      <c r="L1218" s="78" t="s">
        <v>692</v>
      </c>
      <c r="M1218" s="39">
        <v>1.0</v>
      </c>
      <c r="N1218" s="4" t="s">
        <v>502</v>
      </c>
      <c r="O1218" s="8" t="s">
        <v>55</v>
      </c>
      <c r="P1218" s="8"/>
      <c r="Q1218" s="3"/>
      <c r="R1218" s="3"/>
      <c r="S1218" s="3"/>
      <c r="T1218" s="3"/>
      <c r="U1218" s="3"/>
    </row>
    <row r="1219" ht="15.75" customHeight="1">
      <c r="A1219" s="4">
        <v>1.0</v>
      </c>
      <c r="B1219" s="43">
        <v>43671.0</v>
      </c>
      <c r="C1219" s="39">
        <v>2019.0</v>
      </c>
      <c r="D1219" s="4" t="s">
        <v>646</v>
      </c>
      <c r="E1219" s="44" t="s">
        <v>647</v>
      </c>
      <c r="F1219" s="44" t="s">
        <v>647</v>
      </c>
      <c r="G1219" s="4" t="s">
        <v>398</v>
      </c>
      <c r="H1219" s="39">
        <v>1.0</v>
      </c>
      <c r="I1219" s="4" t="s">
        <v>328</v>
      </c>
      <c r="J1219" s="4" t="s">
        <v>329</v>
      </c>
      <c r="K1219" s="4">
        <v>9.0</v>
      </c>
      <c r="L1219" s="78" t="s">
        <v>692</v>
      </c>
      <c r="M1219" s="39">
        <v>1.0</v>
      </c>
      <c r="N1219" s="4" t="s">
        <v>502</v>
      </c>
      <c r="O1219" s="8" t="s">
        <v>55</v>
      </c>
      <c r="P1219" s="8"/>
      <c r="Q1219" s="3"/>
      <c r="R1219" s="3"/>
      <c r="S1219" s="3"/>
      <c r="T1219" s="3"/>
      <c r="U1219" s="3"/>
    </row>
    <row r="1220" ht="15.75" customHeight="1">
      <c r="A1220" s="4">
        <v>1.0</v>
      </c>
      <c r="B1220" s="43">
        <v>43671.0</v>
      </c>
      <c r="C1220" s="39">
        <v>2019.0</v>
      </c>
      <c r="D1220" s="4" t="s">
        <v>646</v>
      </c>
      <c r="E1220" s="44" t="s">
        <v>647</v>
      </c>
      <c r="F1220" s="44" t="s">
        <v>647</v>
      </c>
      <c r="G1220" s="4" t="s">
        <v>398</v>
      </c>
      <c r="H1220" s="39">
        <v>1.0</v>
      </c>
      <c r="I1220" s="4" t="s">
        <v>340</v>
      </c>
      <c r="J1220" s="4" t="s">
        <v>341</v>
      </c>
      <c r="K1220" s="4">
        <v>8.0</v>
      </c>
      <c r="L1220" s="78" t="s">
        <v>692</v>
      </c>
      <c r="M1220" s="39">
        <v>1.0</v>
      </c>
      <c r="N1220" s="4" t="s">
        <v>502</v>
      </c>
      <c r="O1220" s="8" t="s">
        <v>55</v>
      </c>
      <c r="P1220" s="8"/>
      <c r="Q1220" s="3"/>
      <c r="R1220" s="3"/>
      <c r="S1220" s="3"/>
      <c r="T1220" s="3"/>
      <c r="U1220" s="3"/>
    </row>
    <row r="1221" ht="15.75" customHeight="1">
      <c r="A1221" s="4">
        <v>1.0</v>
      </c>
      <c r="B1221" s="43">
        <v>43671.0</v>
      </c>
      <c r="C1221" s="39">
        <v>2019.0</v>
      </c>
      <c r="D1221" s="4" t="s">
        <v>646</v>
      </c>
      <c r="E1221" s="44" t="s">
        <v>647</v>
      </c>
      <c r="F1221" s="44" t="s">
        <v>647</v>
      </c>
      <c r="G1221" s="4" t="s">
        <v>398</v>
      </c>
      <c r="H1221" s="39">
        <v>2.0</v>
      </c>
      <c r="I1221" s="4" t="s">
        <v>340</v>
      </c>
      <c r="J1221" s="4" t="s">
        <v>341</v>
      </c>
      <c r="K1221" s="4">
        <v>2.0</v>
      </c>
      <c r="L1221" s="78" t="s">
        <v>692</v>
      </c>
      <c r="M1221" s="39">
        <v>1.0</v>
      </c>
      <c r="N1221" s="4" t="s">
        <v>502</v>
      </c>
      <c r="O1221" s="8" t="s">
        <v>55</v>
      </c>
      <c r="P1221" s="8"/>
      <c r="Q1221" s="3"/>
      <c r="R1221" s="3"/>
      <c r="S1221" s="3"/>
      <c r="T1221" s="3"/>
      <c r="U1221" s="3"/>
    </row>
    <row r="1222" ht="15.75" customHeight="1">
      <c r="A1222" s="4">
        <v>1.0</v>
      </c>
      <c r="B1222" s="43">
        <v>43671.0</v>
      </c>
      <c r="C1222" s="39">
        <v>2019.0</v>
      </c>
      <c r="D1222" s="4" t="s">
        <v>646</v>
      </c>
      <c r="E1222" s="44" t="s">
        <v>647</v>
      </c>
      <c r="F1222" s="44" t="s">
        <v>647</v>
      </c>
      <c r="G1222" s="4" t="s">
        <v>398</v>
      </c>
      <c r="H1222" s="39">
        <v>2.0</v>
      </c>
      <c r="I1222" s="4" t="s">
        <v>328</v>
      </c>
      <c r="J1222" s="4" t="s">
        <v>329</v>
      </c>
      <c r="K1222" s="4">
        <v>2.0</v>
      </c>
      <c r="L1222" s="78" t="s">
        <v>692</v>
      </c>
      <c r="M1222" s="39">
        <v>1.0</v>
      </c>
      <c r="N1222" s="4" t="s">
        <v>502</v>
      </c>
      <c r="O1222" s="8" t="s">
        <v>55</v>
      </c>
      <c r="P1222" s="8"/>
      <c r="Q1222" s="3"/>
      <c r="R1222" s="3"/>
      <c r="S1222" s="3"/>
      <c r="T1222" s="3"/>
      <c r="U1222" s="3"/>
    </row>
    <row r="1223" ht="15.75" customHeight="1">
      <c r="A1223" s="4">
        <v>1.0</v>
      </c>
      <c r="B1223" s="43">
        <v>43678.0</v>
      </c>
      <c r="C1223" s="39">
        <v>2019.0</v>
      </c>
      <c r="D1223" s="4" t="s">
        <v>646</v>
      </c>
      <c r="E1223" s="44" t="s">
        <v>644</v>
      </c>
      <c r="F1223" s="44" t="s">
        <v>644</v>
      </c>
      <c r="G1223" s="4" t="s">
        <v>476</v>
      </c>
      <c r="H1223" s="39">
        <v>1.0</v>
      </c>
      <c r="I1223" s="4" t="s">
        <v>328</v>
      </c>
      <c r="J1223" s="4" t="s">
        <v>329</v>
      </c>
      <c r="K1223" s="4">
        <v>10.0</v>
      </c>
      <c r="L1223" s="78" t="s">
        <v>692</v>
      </c>
      <c r="M1223" s="39">
        <v>1.0</v>
      </c>
      <c r="N1223" s="4" t="s">
        <v>502</v>
      </c>
      <c r="O1223" s="8" t="s">
        <v>55</v>
      </c>
      <c r="P1223" s="8"/>
      <c r="Q1223" s="3"/>
      <c r="R1223" s="3"/>
      <c r="S1223" s="3"/>
      <c r="T1223" s="3"/>
      <c r="U1223" s="3"/>
    </row>
    <row r="1224" ht="15.75" customHeight="1">
      <c r="A1224" s="4">
        <v>1.0</v>
      </c>
      <c r="B1224" s="43">
        <v>43678.0</v>
      </c>
      <c r="C1224" s="39">
        <v>2019.0</v>
      </c>
      <c r="D1224" s="4" t="s">
        <v>646</v>
      </c>
      <c r="E1224" s="44" t="s">
        <v>644</v>
      </c>
      <c r="F1224" s="44" t="s">
        <v>644</v>
      </c>
      <c r="G1224" s="4" t="s">
        <v>476</v>
      </c>
      <c r="H1224" s="39">
        <v>1.0</v>
      </c>
      <c r="I1224" s="4" t="s">
        <v>227</v>
      </c>
      <c r="J1224" s="4" t="s">
        <v>228</v>
      </c>
      <c r="K1224" s="4">
        <v>2.0</v>
      </c>
      <c r="L1224" s="78" t="s">
        <v>692</v>
      </c>
      <c r="M1224" s="39">
        <v>1.0</v>
      </c>
      <c r="N1224" s="4" t="s">
        <v>502</v>
      </c>
      <c r="O1224" s="8" t="s">
        <v>55</v>
      </c>
      <c r="P1224" s="8"/>
      <c r="Q1224" s="3"/>
      <c r="R1224" s="3"/>
      <c r="S1224" s="3"/>
      <c r="T1224" s="3"/>
      <c r="U1224" s="3"/>
    </row>
    <row r="1225" ht="15.75" customHeight="1">
      <c r="A1225" s="4">
        <v>1.0</v>
      </c>
      <c r="B1225" s="43">
        <v>43678.0</v>
      </c>
      <c r="C1225" s="39">
        <v>2019.0</v>
      </c>
      <c r="D1225" s="4" t="s">
        <v>646</v>
      </c>
      <c r="E1225" s="44" t="s">
        <v>644</v>
      </c>
      <c r="F1225" s="44" t="s">
        <v>644</v>
      </c>
      <c r="G1225" s="4" t="s">
        <v>476</v>
      </c>
      <c r="H1225" s="39">
        <v>1.0</v>
      </c>
      <c r="I1225" s="4" t="s">
        <v>320</v>
      </c>
      <c r="J1225" s="4" t="s">
        <v>321</v>
      </c>
      <c r="K1225" s="7"/>
      <c r="L1225" s="78" t="s">
        <v>692</v>
      </c>
      <c r="M1225" s="39">
        <v>1.0</v>
      </c>
      <c r="N1225" s="4" t="s">
        <v>502</v>
      </c>
      <c r="O1225" s="8" t="s">
        <v>55</v>
      </c>
      <c r="P1225" s="8"/>
      <c r="Q1225" s="3"/>
      <c r="R1225" s="3"/>
      <c r="S1225" s="3"/>
      <c r="T1225" s="3"/>
      <c r="U1225" s="3"/>
    </row>
    <row r="1226" ht="15.75" customHeight="1">
      <c r="A1226" s="4">
        <v>1.0</v>
      </c>
      <c r="B1226" s="43">
        <v>43678.0</v>
      </c>
      <c r="C1226" s="39">
        <v>2019.0</v>
      </c>
      <c r="D1226" s="4" t="s">
        <v>646</v>
      </c>
      <c r="E1226" s="44" t="s">
        <v>644</v>
      </c>
      <c r="F1226" s="44" t="s">
        <v>644</v>
      </c>
      <c r="G1226" s="4" t="s">
        <v>476</v>
      </c>
      <c r="H1226" s="39">
        <v>2.0</v>
      </c>
      <c r="I1226" s="4" t="s">
        <v>328</v>
      </c>
      <c r="J1226" s="4" t="s">
        <v>329</v>
      </c>
      <c r="K1226" s="4">
        <v>8.0</v>
      </c>
      <c r="L1226" s="78" t="s">
        <v>692</v>
      </c>
      <c r="M1226" s="39">
        <v>1.0</v>
      </c>
      <c r="N1226" s="4" t="s">
        <v>502</v>
      </c>
      <c r="O1226" s="8" t="s">
        <v>55</v>
      </c>
      <c r="P1226" s="8"/>
      <c r="Q1226" s="3"/>
      <c r="R1226" s="3"/>
      <c r="S1226" s="3"/>
      <c r="T1226" s="3"/>
      <c r="U1226" s="3"/>
    </row>
    <row r="1227" ht="15.75" customHeight="1">
      <c r="A1227" s="4">
        <v>2.0</v>
      </c>
      <c r="B1227" s="43">
        <v>43678.0</v>
      </c>
      <c r="C1227" s="39">
        <v>2019.0</v>
      </c>
      <c r="D1227" s="4" t="s">
        <v>646</v>
      </c>
      <c r="E1227" s="44" t="s">
        <v>644</v>
      </c>
      <c r="F1227" s="44" t="s">
        <v>644</v>
      </c>
      <c r="G1227" s="4" t="s">
        <v>476</v>
      </c>
      <c r="H1227" s="39">
        <v>2.0</v>
      </c>
      <c r="I1227" s="4" t="s">
        <v>314</v>
      </c>
      <c r="J1227" s="4" t="s">
        <v>315</v>
      </c>
      <c r="K1227" s="4">
        <v>1.0</v>
      </c>
      <c r="L1227" s="78" t="s">
        <v>692</v>
      </c>
      <c r="M1227" s="39">
        <v>1.0</v>
      </c>
      <c r="N1227" s="4" t="s">
        <v>502</v>
      </c>
      <c r="O1227" s="8" t="s">
        <v>55</v>
      </c>
      <c r="P1227" s="8"/>
      <c r="Q1227" s="3"/>
      <c r="R1227" s="3"/>
      <c r="S1227" s="3"/>
      <c r="T1227" s="3"/>
      <c r="U1227" s="3"/>
    </row>
    <row r="1228" ht="15.75" customHeight="1">
      <c r="A1228" s="4">
        <v>2.0</v>
      </c>
      <c r="B1228" s="43">
        <v>43678.0</v>
      </c>
      <c r="C1228" s="39">
        <v>2019.0</v>
      </c>
      <c r="D1228" s="4" t="s">
        <v>646</v>
      </c>
      <c r="E1228" s="44" t="s">
        <v>644</v>
      </c>
      <c r="F1228" s="44" t="s">
        <v>644</v>
      </c>
      <c r="G1228" s="4" t="s">
        <v>376</v>
      </c>
      <c r="H1228" s="39">
        <v>1.0</v>
      </c>
      <c r="I1228" s="4" t="s">
        <v>314</v>
      </c>
      <c r="J1228" s="4" t="s">
        <v>315</v>
      </c>
      <c r="K1228" s="4">
        <v>1.0</v>
      </c>
      <c r="L1228" s="78" t="s">
        <v>692</v>
      </c>
      <c r="M1228" s="39">
        <v>1.0</v>
      </c>
      <c r="N1228" s="4" t="s">
        <v>502</v>
      </c>
      <c r="O1228" s="8" t="s">
        <v>55</v>
      </c>
      <c r="P1228" s="8"/>
      <c r="Q1228" s="3"/>
      <c r="R1228" s="3"/>
      <c r="S1228" s="3"/>
      <c r="T1228" s="3"/>
      <c r="U1228" s="3"/>
    </row>
    <row r="1229" ht="15.75" customHeight="1">
      <c r="A1229" s="4">
        <v>2.0</v>
      </c>
      <c r="B1229" s="43">
        <v>43678.0</v>
      </c>
      <c r="C1229" s="39">
        <v>2019.0</v>
      </c>
      <c r="D1229" s="4" t="s">
        <v>646</v>
      </c>
      <c r="E1229" s="44" t="s">
        <v>644</v>
      </c>
      <c r="F1229" s="44" t="s">
        <v>644</v>
      </c>
      <c r="G1229" s="4" t="s">
        <v>376</v>
      </c>
      <c r="H1229" s="39">
        <v>1.0</v>
      </c>
      <c r="I1229" s="4" t="s">
        <v>314</v>
      </c>
      <c r="J1229" s="4" t="s">
        <v>315</v>
      </c>
      <c r="K1229" s="4">
        <v>1.0</v>
      </c>
      <c r="L1229" s="78" t="s">
        <v>692</v>
      </c>
      <c r="M1229" s="39">
        <v>1.0</v>
      </c>
      <c r="N1229" s="4" t="s">
        <v>502</v>
      </c>
      <c r="O1229" s="8" t="s">
        <v>55</v>
      </c>
      <c r="P1229" s="8"/>
      <c r="Q1229" s="3"/>
      <c r="R1229" s="3"/>
      <c r="S1229" s="3"/>
      <c r="T1229" s="3"/>
      <c r="U1229" s="3"/>
    </row>
    <row r="1230" ht="15.75" customHeight="1">
      <c r="A1230" s="4">
        <v>2.0</v>
      </c>
      <c r="B1230" s="43">
        <v>43678.0</v>
      </c>
      <c r="C1230" s="39">
        <v>2019.0</v>
      </c>
      <c r="D1230" s="4" t="s">
        <v>646</v>
      </c>
      <c r="E1230" s="44" t="s">
        <v>644</v>
      </c>
      <c r="F1230" s="44" t="s">
        <v>644</v>
      </c>
      <c r="G1230" s="4" t="s">
        <v>377</v>
      </c>
      <c r="H1230" s="39">
        <v>1.0</v>
      </c>
      <c r="I1230" s="4" t="s">
        <v>328</v>
      </c>
      <c r="J1230" s="4" t="s">
        <v>329</v>
      </c>
      <c r="K1230" s="4">
        <v>1.0</v>
      </c>
      <c r="L1230" s="78" t="s">
        <v>692</v>
      </c>
      <c r="M1230" s="39">
        <v>1.0</v>
      </c>
      <c r="N1230" s="4" t="s">
        <v>502</v>
      </c>
      <c r="O1230" s="8" t="s">
        <v>55</v>
      </c>
      <c r="P1230" s="8"/>
      <c r="Q1230" s="3"/>
      <c r="R1230" s="3"/>
      <c r="S1230" s="3"/>
      <c r="T1230" s="3"/>
      <c r="U1230" s="3"/>
    </row>
    <row r="1231" ht="15.75" customHeight="1">
      <c r="A1231" s="4">
        <v>2.0</v>
      </c>
      <c r="B1231" s="43">
        <v>43678.0</v>
      </c>
      <c r="C1231" s="39">
        <v>2019.0</v>
      </c>
      <c r="D1231" s="4" t="s">
        <v>646</v>
      </c>
      <c r="E1231" s="44" t="s">
        <v>644</v>
      </c>
      <c r="F1231" s="44" t="s">
        <v>644</v>
      </c>
      <c r="G1231" s="4" t="s">
        <v>377</v>
      </c>
      <c r="H1231" s="39">
        <v>1.0</v>
      </c>
      <c r="I1231" s="4" t="s">
        <v>314</v>
      </c>
      <c r="J1231" s="4" t="s">
        <v>315</v>
      </c>
      <c r="K1231" s="4">
        <v>1.0</v>
      </c>
      <c r="L1231" s="78" t="s">
        <v>692</v>
      </c>
      <c r="M1231" s="39">
        <v>1.0</v>
      </c>
      <c r="N1231" s="4" t="s">
        <v>502</v>
      </c>
      <c r="O1231" s="8" t="s">
        <v>55</v>
      </c>
      <c r="P1231" s="8"/>
      <c r="Q1231" s="3"/>
      <c r="R1231" s="3"/>
      <c r="S1231" s="3"/>
      <c r="T1231" s="3"/>
      <c r="U1231" s="3"/>
    </row>
    <row r="1232" ht="15.75" customHeight="1">
      <c r="A1232" s="4">
        <v>2.0</v>
      </c>
      <c r="B1232" s="43">
        <v>43678.0</v>
      </c>
      <c r="C1232" s="39">
        <v>2019.0</v>
      </c>
      <c r="D1232" s="4" t="s">
        <v>646</v>
      </c>
      <c r="E1232" s="44" t="s">
        <v>644</v>
      </c>
      <c r="F1232" s="44" t="s">
        <v>644</v>
      </c>
      <c r="G1232" s="4" t="s">
        <v>377</v>
      </c>
      <c r="H1232" s="39">
        <v>1.0</v>
      </c>
      <c r="I1232" s="4" t="s">
        <v>307</v>
      </c>
      <c r="J1232" s="4" t="s">
        <v>308</v>
      </c>
      <c r="K1232" s="4">
        <v>1.0</v>
      </c>
      <c r="L1232" s="78" t="s">
        <v>692</v>
      </c>
      <c r="M1232" s="39">
        <v>1.0</v>
      </c>
      <c r="N1232" s="4" t="s">
        <v>502</v>
      </c>
      <c r="O1232" s="8" t="s">
        <v>55</v>
      </c>
      <c r="P1232" s="8"/>
      <c r="Q1232" s="3"/>
      <c r="R1232" s="3"/>
      <c r="S1232" s="3"/>
      <c r="T1232" s="3"/>
      <c r="U1232" s="3"/>
    </row>
    <row r="1233" ht="15.75" customHeight="1">
      <c r="A1233" s="4">
        <v>2.0</v>
      </c>
      <c r="B1233" s="43">
        <v>43678.0</v>
      </c>
      <c r="C1233" s="39">
        <v>2019.0</v>
      </c>
      <c r="D1233" s="4" t="s">
        <v>646</v>
      </c>
      <c r="E1233" s="44" t="s">
        <v>644</v>
      </c>
      <c r="F1233" s="44" t="s">
        <v>644</v>
      </c>
      <c r="G1233" s="4" t="s">
        <v>406</v>
      </c>
      <c r="H1233" s="39">
        <v>1.0</v>
      </c>
      <c r="I1233" s="4" t="s">
        <v>314</v>
      </c>
      <c r="J1233" s="4" t="s">
        <v>315</v>
      </c>
      <c r="K1233" s="4">
        <v>1.0</v>
      </c>
      <c r="L1233" s="78" t="s">
        <v>692</v>
      </c>
      <c r="M1233" s="39">
        <v>1.0</v>
      </c>
      <c r="N1233" s="4" t="s">
        <v>502</v>
      </c>
      <c r="O1233" s="8" t="s">
        <v>55</v>
      </c>
      <c r="P1233" s="8"/>
      <c r="Q1233" s="3"/>
      <c r="R1233" s="3"/>
      <c r="S1233" s="3"/>
      <c r="T1233" s="3"/>
      <c r="U1233" s="3"/>
    </row>
    <row r="1234" ht="15.75" customHeight="1">
      <c r="A1234" s="4">
        <v>2.0</v>
      </c>
      <c r="B1234" s="43">
        <v>43678.0</v>
      </c>
      <c r="C1234" s="39">
        <v>2019.0</v>
      </c>
      <c r="D1234" s="4" t="s">
        <v>646</v>
      </c>
      <c r="E1234" s="44" t="s">
        <v>644</v>
      </c>
      <c r="F1234" s="44" t="s">
        <v>644</v>
      </c>
      <c r="G1234" s="4" t="s">
        <v>407</v>
      </c>
      <c r="H1234" s="39">
        <v>1.0</v>
      </c>
      <c r="I1234" s="4" t="s">
        <v>314</v>
      </c>
      <c r="J1234" s="4" t="s">
        <v>315</v>
      </c>
      <c r="K1234" s="4">
        <v>10.0</v>
      </c>
      <c r="L1234" s="78" t="s">
        <v>692</v>
      </c>
      <c r="M1234" s="39">
        <v>1.0</v>
      </c>
      <c r="N1234" s="4" t="s">
        <v>502</v>
      </c>
      <c r="O1234" s="8" t="s">
        <v>55</v>
      </c>
      <c r="P1234" s="8"/>
      <c r="Q1234" s="3"/>
      <c r="R1234" s="3"/>
      <c r="S1234" s="3"/>
      <c r="T1234" s="3"/>
      <c r="U1234" s="3"/>
    </row>
    <row r="1235" ht="15.75" customHeight="1">
      <c r="A1235" s="4">
        <v>2.0</v>
      </c>
      <c r="B1235" s="43">
        <v>43678.0</v>
      </c>
      <c r="C1235" s="39">
        <v>2019.0</v>
      </c>
      <c r="D1235" s="4" t="s">
        <v>646</v>
      </c>
      <c r="E1235" s="44" t="s">
        <v>644</v>
      </c>
      <c r="F1235" s="44" t="s">
        <v>644</v>
      </c>
      <c r="G1235" s="4" t="s">
        <v>407</v>
      </c>
      <c r="H1235" s="39">
        <v>2.0</v>
      </c>
      <c r="I1235" s="4" t="s">
        <v>328</v>
      </c>
      <c r="J1235" s="4" t="s">
        <v>329</v>
      </c>
      <c r="K1235" s="4">
        <v>2.0</v>
      </c>
      <c r="L1235" s="78" t="s">
        <v>692</v>
      </c>
      <c r="M1235" s="39">
        <v>1.0</v>
      </c>
      <c r="N1235" s="4" t="s">
        <v>502</v>
      </c>
      <c r="O1235" s="8" t="s">
        <v>55</v>
      </c>
      <c r="P1235" s="8"/>
      <c r="Q1235" s="3"/>
      <c r="R1235" s="3"/>
      <c r="S1235" s="3"/>
      <c r="T1235" s="3"/>
      <c r="U1235" s="3"/>
    </row>
    <row r="1236" ht="15.75" customHeight="1">
      <c r="A1236" s="4">
        <v>2.0</v>
      </c>
      <c r="B1236" s="43">
        <v>43678.0</v>
      </c>
      <c r="C1236" s="39">
        <v>2019.0</v>
      </c>
      <c r="D1236" s="4" t="s">
        <v>646</v>
      </c>
      <c r="E1236" s="44" t="s">
        <v>644</v>
      </c>
      <c r="F1236" s="44" t="s">
        <v>644</v>
      </c>
      <c r="G1236" s="4" t="s">
        <v>411</v>
      </c>
      <c r="H1236" s="39">
        <v>2.0</v>
      </c>
      <c r="I1236" s="4" t="s">
        <v>314</v>
      </c>
      <c r="J1236" s="4" t="s">
        <v>315</v>
      </c>
      <c r="K1236" s="4">
        <v>1.0</v>
      </c>
      <c r="L1236" s="78" t="s">
        <v>692</v>
      </c>
      <c r="M1236" s="39">
        <v>1.0</v>
      </c>
      <c r="N1236" s="4" t="s">
        <v>502</v>
      </c>
      <c r="O1236" s="8" t="s">
        <v>55</v>
      </c>
      <c r="P1236" s="8"/>
      <c r="Q1236" s="3"/>
      <c r="R1236" s="3"/>
      <c r="S1236" s="3"/>
      <c r="T1236" s="3"/>
      <c r="U1236" s="3"/>
    </row>
    <row r="1237" ht="15.75" customHeight="1">
      <c r="A1237" s="4">
        <v>2.0</v>
      </c>
      <c r="B1237" s="43">
        <v>43678.0</v>
      </c>
      <c r="C1237" s="39">
        <v>2019.0</v>
      </c>
      <c r="D1237" s="4" t="s">
        <v>646</v>
      </c>
      <c r="E1237" s="44" t="s">
        <v>644</v>
      </c>
      <c r="F1237" s="44" t="s">
        <v>644</v>
      </c>
      <c r="G1237" s="4" t="s">
        <v>411</v>
      </c>
      <c r="H1237" s="39">
        <v>2.0</v>
      </c>
      <c r="I1237" s="4" t="s">
        <v>333</v>
      </c>
      <c r="J1237" s="4" t="s">
        <v>334</v>
      </c>
      <c r="K1237" s="4">
        <v>1.0</v>
      </c>
      <c r="L1237" s="78" t="s">
        <v>692</v>
      </c>
      <c r="M1237" s="39">
        <v>1.0</v>
      </c>
      <c r="N1237" s="4" t="s">
        <v>502</v>
      </c>
      <c r="O1237" s="8" t="s">
        <v>55</v>
      </c>
      <c r="P1237" s="8"/>
      <c r="Q1237" s="3"/>
      <c r="R1237" s="3"/>
      <c r="S1237" s="3"/>
      <c r="T1237" s="3"/>
      <c r="U1237" s="3"/>
    </row>
    <row r="1238" ht="15.75" customHeight="1">
      <c r="A1238" s="4">
        <v>2.0</v>
      </c>
      <c r="B1238" s="43">
        <v>43678.0</v>
      </c>
      <c r="C1238" s="39">
        <v>2019.0</v>
      </c>
      <c r="D1238" s="4" t="s">
        <v>646</v>
      </c>
      <c r="E1238" s="44" t="s">
        <v>644</v>
      </c>
      <c r="F1238" s="44" t="s">
        <v>644</v>
      </c>
      <c r="G1238" s="4" t="s">
        <v>411</v>
      </c>
      <c r="H1238" s="39">
        <v>2.0</v>
      </c>
      <c r="I1238" s="4" t="s">
        <v>328</v>
      </c>
      <c r="J1238" s="4" t="s">
        <v>329</v>
      </c>
      <c r="K1238" s="4">
        <v>1.0</v>
      </c>
      <c r="L1238" s="78" t="s">
        <v>692</v>
      </c>
      <c r="M1238" s="39">
        <v>1.0</v>
      </c>
      <c r="N1238" s="4" t="s">
        <v>502</v>
      </c>
      <c r="O1238" s="8" t="s">
        <v>55</v>
      </c>
      <c r="P1238" s="8"/>
      <c r="Q1238" s="3"/>
      <c r="R1238" s="3"/>
      <c r="S1238" s="3"/>
      <c r="T1238" s="3"/>
      <c r="U1238" s="3"/>
    </row>
    <row r="1239" ht="15.75" customHeight="1">
      <c r="A1239" s="4">
        <v>2.0</v>
      </c>
      <c r="B1239" s="43">
        <v>43678.0</v>
      </c>
      <c r="C1239" s="39">
        <v>2019.0</v>
      </c>
      <c r="D1239" s="4" t="s">
        <v>646</v>
      </c>
      <c r="E1239" s="44" t="s">
        <v>644</v>
      </c>
      <c r="F1239" s="44" t="s">
        <v>644</v>
      </c>
      <c r="G1239" s="4" t="s">
        <v>415</v>
      </c>
      <c r="H1239" s="39">
        <v>1.0</v>
      </c>
      <c r="I1239" s="4" t="s">
        <v>314</v>
      </c>
      <c r="J1239" s="4" t="s">
        <v>315</v>
      </c>
      <c r="K1239" s="4">
        <v>1.0</v>
      </c>
      <c r="L1239" s="78" t="s">
        <v>692</v>
      </c>
      <c r="M1239" s="39">
        <v>1.0</v>
      </c>
      <c r="N1239" s="4" t="s">
        <v>502</v>
      </c>
      <c r="O1239" s="8" t="s">
        <v>55</v>
      </c>
      <c r="P1239" s="8"/>
      <c r="Q1239" s="3"/>
      <c r="R1239" s="3"/>
      <c r="S1239" s="3"/>
      <c r="T1239" s="3"/>
      <c r="U1239" s="3"/>
    </row>
    <row r="1240" ht="15.75" customHeight="1">
      <c r="A1240" s="4">
        <v>2.0</v>
      </c>
      <c r="B1240" s="43">
        <v>43695.0</v>
      </c>
      <c r="C1240" s="39">
        <v>2019.0</v>
      </c>
      <c r="D1240" s="4" t="s">
        <v>646</v>
      </c>
      <c r="E1240" s="44" t="s">
        <v>648</v>
      </c>
      <c r="F1240" s="44" t="s">
        <v>648</v>
      </c>
      <c r="G1240" s="4" t="s">
        <v>459</v>
      </c>
      <c r="H1240" s="83">
        <v>1.0</v>
      </c>
      <c r="I1240" s="4" t="s">
        <v>328</v>
      </c>
      <c r="J1240" s="4" t="s">
        <v>329</v>
      </c>
      <c r="K1240" s="4">
        <v>2.0</v>
      </c>
      <c r="L1240" s="78" t="s">
        <v>692</v>
      </c>
      <c r="M1240" s="39">
        <v>1.0</v>
      </c>
      <c r="N1240" s="4" t="s">
        <v>502</v>
      </c>
      <c r="O1240" s="8" t="s">
        <v>55</v>
      </c>
      <c r="P1240" s="8"/>
      <c r="Q1240" s="3"/>
      <c r="R1240" s="3"/>
      <c r="S1240" s="3"/>
      <c r="T1240" s="3"/>
      <c r="U1240" s="3"/>
    </row>
    <row r="1241" ht="15.75" customHeight="1">
      <c r="A1241" s="4">
        <v>2.0</v>
      </c>
      <c r="B1241" s="43">
        <v>43695.0</v>
      </c>
      <c r="C1241" s="39">
        <v>2019.0</v>
      </c>
      <c r="D1241" s="4" t="s">
        <v>646</v>
      </c>
      <c r="E1241" s="44" t="s">
        <v>648</v>
      </c>
      <c r="F1241" s="44" t="s">
        <v>648</v>
      </c>
      <c r="G1241" s="4" t="s">
        <v>459</v>
      </c>
      <c r="H1241" s="39">
        <v>1.0</v>
      </c>
      <c r="I1241" s="4" t="s">
        <v>235</v>
      </c>
      <c r="J1241" s="4" t="s">
        <v>236</v>
      </c>
      <c r="K1241" s="4">
        <v>2.0</v>
      </c>
      <c r="L1241" s="78" t="s">
        <v>692</v>
      </c>
      <c r="M1241" s="39">
        <v>1.0</v>
      </c>
      <c r="N1241" s="4" t="s">
        <v>502</v>
      </c>
      <c r="O1241" s="8" t="s">
        <v>55</v>
      </c>
      <c r="P1241" s="8"/>
      <c r="Q1241" s="3"/>
      <c r="R1241" s="3"/>
      <c r="S1241" s="3"/>
      <c r="T1241" s="3"/>
      <c r="U1241" s="3"/>
    </row>
    <row r="1242" ht="15.75" customHeight="1">
      <c r="A1242" s="4">
        <v>2.0</v>
      </c>
      <c r="B1242" s="43">
        <v>43695.0</v>
      </c>
      <c r="C1242" s="39">
        <v>2019.0</v>
      </c>
      <c r="D1242" s="4" t="s">
        <v>646</v>
      </c>
      <c r="E1242" s="44" t="s">
        <v>648</v>
      </c>
      <c r="F1242" s="44" t="s">
        <v>648</v>
      </c>
      <c r="G1242" s="4" t="s">
        <v>459</v>
      </c>
      <c r="H1242" s="39">
        <v>1.0</v>
      </c>
      <c r="I1242" s="4" t="s">
        <v>314</v>
      </c>
      <c r="J1242" s="4" t="s">
        <v>315</v>
      </c>
      <c r="K1242" s="4">
        <v>2.0</v>
      </c>
      <c r="L1242" s="78" t="s">
        <v>692</v>
      </c>
      <c r="M1242" s="39">
        <v>1.0</v>
      </c>
      <c r="N1242" s="4" t="s">
        <v>502</v>
      </c>
      <c r="O1242" s="8" t="s">
        <v>55</v>
      </c>
      <c r="P1242" s="8"/>
      <c r="Q1242" s="3"/>
      <c r="R1242" s="3"/>
      <c r="S1242" s="3"/>
      <c r="T1242" s="3"/>
      <c r="U1242" s="3"/>
    </row>
    <row r="1243" ht="15.75" customHeight="1">
      <c r="A1243" s="4">
        <v>2.0</v>
      </c>
      <c r="B1243" s="43">
        <v>43695.0</v>
      </c>
      <c r="C1243" s="39">
        <v>2019.0</v>
      </c>
      <c r="D1243" s="4" t="s">
        <v>646</v>
      </c>
      <c r="E1243" s="44" t="s">
        <v>648</v>
      </c>
      <c r="F1243" s="44" t="s">
        <v>648</v>
      </c>
      <c r="G1243" s="4" t="s">
        <v>459</v>
      </c>
      <c r="H1243" s="39">
        <v>2.0</v>
      </c>
      <c r="I1243" s="4" t="s">
        <v>235</v>
      </c>
      <c r="J1243" s="4" t="s">
        <v>236</v>
      </c>
      <c r="K1243" s="4">
        <v>2.0</v>
      </c>
      <c r="L1243" s="78" t="s">
        <v>692</v>
      </c>
      <c r="M1243" s="39">
        <v>1.0</v>
      </c>
      <c r="N1243" s="4" t="s">
        <v>502</v>
      </c>
      <c r="O1243" s="8" t="s">
        <v>55</v>
      </c>
      <c r="P1243" s="8"/>
      <c r="Q1243" s="3"/>
      <c r="R1243" s="3"/>
      <c r="S1243" s="3"/>
      <c r="T1243" s="3"/>
      <c r="U1243" s="3"/>
    </row>
    <row r="1244" ht="15.75" customHeight="1">
      <c r="A1244" s="4">
        <v>2.0</v>
      </c>
      <c r="B1244" s="43">
        <v>43695.0</v>
      </c>
      <c r="C1244" s="39">
        <v>2019.0</v>
      </c>
      <c r="D1244" s="4" t="s">
        <v>646</v>
      </c>
      <c r="E1244" s="44" t="s">
        <v>648</v>
      </c>
      <c r="F1244" s="44" t="s">
        <v>648</v>
      </c>
      <c r="G1244" s="4" t="s">
        <v>459</v>
      </c>
      <c r="H1244" s="39">
        <v>2.0</v>
      </c>
      <c r="I1244" s="4" t="s">
        <v>314</v>
      </c>
      <c r="J1244" s="4" t="s">
        <v>315</v>
      </c>
      <c r="K1244" s="4">
        <v>1.0</v>
      </c>
      <c r="L1244" s="78" t="s">
        <v>692</v>
      </c>
      <c r="M1244" s="39">
        <v>1.0</v>
      </c>
      <c r="N1244" s="4" t="s">
        <v>502</v>
      </c>
      <c r="O1244" s="8" t="s">
        <v>55</v>
      </c>
      <c r="P1244" s="8"/>
      <c r="Q1244" s="3"/>
      <c r="R1244" s="3"/>
      <c r="S1244" s="3"/>
      <c r="T1244" s="3"/>
      <c r="U1244" s="3"/>
    </row>
    <row r="1245" ht="15.75" customHeight="1">
      <c r="A1245" s="4">
        <v>2.0</v>
      </c>
      <c r="B1245" s="43">
        <v>43695.0</v>
      </c>
      <c r="C1245" s="39">
        <v>2019.0</v>
      </c>
      <c r="D1245" s="4" t="s">
        <v>646</v>
      </c>
      <c r="E1245" s="44" t="s">
        <v>648</v>
      </c>
      <c r="F1245" s="44" t="s">
        <v>648</v>
      </c>
      <c r="G1245" s="4" t="s">
        <v>424</v>
      </c>
      <c r="H1245" s="39">
        <v>1.0</v>
      </c>
      <c r="I1245" s="4" t="s">
        <v>235</v>
      </c>
      <c r="J1245" s="4" t="s">
        <v>236</v>
      </c>
      <c r="K1245" s="4">
        <v>7.0</v>
      </c>
      <c r="L1245" s="78" t="s">
        <v>692</v>
      </c>
      <c r="M1245" s="39">
        <v>1.0</v>
      </c>
      <c r="N1245" s="4" t="s">
        <v>502</v>
      </c>
      <c r="O1245" s="8" t="s">
        <v>55</v>
      </c>
      <c r="P1245" s="8"/>
      <c r="Q1245" s="3"/>
      <c r="R1245" s="3"/>
      <c r="S1245" s="3"/>
      <c r="T1245" s="3"/>
      <c r="U1245" s="3"/>
    </row>
    <row r="1246" ht="15.75" customHeight="1">
      <c r="A1246" s="4">
        <v>2.0</v>
      </c>
      <c r="B1246" s="43">
        <v>43695.0</v>
      </c>
      <c r="C1246" s="39">
        <v>2019.0</v>
      </c>
      <c r="D1246" s="4" t="s">
        <v>646</v>
      </c>
      <c r="E1246" s="44" t="s">
        <v>648</v>
      </c>
      <c r="F1246" s="44" t="s">
        <v>648</v>
      </c>
      <c r="G1246" s="4" t="s">
        <v>424</v>
      </c>
      <c r="H1246" s="39">
        <v>1.0</v>
      </c>
      <c r="I1246" s="4" t="s">
        <v>314</v>
      </c>
      <c r="J1246" s="4" t="s">
        <v>315</v>
      </c>
      <c r="K1246" s="4">
        <v>3.0</v>
      </c>
      <c r="L1246" s="78" t="s">
        <v>692</v>
      </c>
      <c r="M1246" s="39">
        <v>1.0</v>
      </c>
      <c r="N1246" s="4" t="s">
        <v>502</v>
      </c>
      <c r="O1246" s="8" t="s">
        <v>55</v>
      </c>
      <c r="P1246" s="8"/>
      <c r="Q1246" s="3"/>
      <c r="R1246" s="3"/>
      <c r="S1246" s="3"/>
      <c r="T1246" s="3"/>
      <c r="U1246" s="3"/>
    </row>
    <row r="1247" ht="15.75" customHeight="1">
      <c r="A1247" s="4">
        <v>2.0</v>
      </c>
      <c r="B1247" s="43">
        <v>43695.0</v>
      </c>
      <c r="C1247" s="39">
        <v>2019.0</v>
      </c>
      <c r="D1247" s="4" t="s">
        <v>646</v>
      </c>
      <c r="E1247" s="44" t="s">
        <v>648</v>
      </c>
      <c r="F1247" s="44" t="s">
        <v>648</v>
      </c>
      <c r="G1247" s="4" t="s">
        <v>424</v>
      </c>
      <c r="H1247" s="83">
        <v>2.0</v>
      </c>
      <c r="I1247" s="4" t="s">
        <v>314</v>
      </c>
      <c r="J1247" s="4" t="s">
        <v>315</v>
      </c>
      <c r="K1247" s="4">
        <v>10.0</v>
      </c>
      <c r="L1247" s="78" t="s">
        <v>692</v>
      </c>
      <c r="M1247" s="39">
        <v>1.0</v>
      </c>
      <c r="N1247" s="4" t="s">
        <v>502</v>
      </c>
      <c r="O1247" s="8" t="s">
        <v>55</v>
      </c>
      <c r="P1247" s="8"/>
      <c r="Q1247" s="3"/>
      <c r="R1247" s="3"/>
      <c r="S1247" s="3"/>
      <c r="T1247" s="3"/>
      <c r="U1247" s="3"/>
    </row>
    <row r="1248" ht="15.75" customHeight="1">
      <c r="A1248" s="4">
        <v>2.0</v>
      </c>
      <c r="B1248" s="43">
        <v>43695.0</v>
      </c>
      <c r="C1248" s="39">
        <v>2019.0</v>
      </c>
      <c r="D1248" s="4" t="s">
        <v>646</v>
      </c>
      <c r="E1248" s="44" t="s">
        <v>648</v>
      </c>
      <c r="F1248" s="44" t="s">
        <v>648</v>
      </c>
      <c r="G1248" s="4" t="s">
        <v>424</v>
      </c>
      <c r="H1248" s="39">
        <v>2.0</v>
      </c>
      <c r="I1248" s="4" t="s">
        <v>235</v>
      </c>
      <c r="J1248" s="4" t="s">
        <v>236</v>
      </c>
      <c r="K1248" s="4">
        <v>2.0</v>
      </c>
      <c r="L1248" s="78" t="s">
        <v>692</v>
      </c>
      <c r="M1248" s="39">
        <v>1.0</v>
      </c>
      <c r="N1248" s="4" t="s">
        <v>502</v>
      </c>
      <c r="O1248" s="8" t="s">
        <v>55</v>
      </c>
      <c r="P1248" s="8"/>
      <c r="Q1248" s="3"/>
      <c r="R1248" s="3"/>
      <c r="S1248" s="3"/>
      <c r="T1248" s="3"/>
      <c r="U1248" s="3"/>
    </row>
    <row r="1249" ht="15.75" customHeight="1">
      <c r="A1249" s="4">
        <v>2.0</v>
      </c>
      <c r="B1249" s="43">
        <v>43695.0</v>
      </c>
      <c r="C1249" s="39">
        <v>2019.0</v>
      </c>
      <c r="D1249" s="4" t="s">
        <v>646</v>
      </c>
      <c r="E1249" s="44" t="s">
        <v>648</v>
      </c>
      <c r="F1249" s="44" t="s">
        <v>648</v>
      </c>
      <c r="G1249" s="4" t="s">
        <v>424</v>
      </c>
      <c r="H1249" s="39">
        <v>2.0</v>
      </c>
      <c r="I1249" s="4" t="s">
        <v>328</v>
      </c>
      <c r="J1249" s="4" t="s">
        <v>329</v>
      </c>
      <c r="K1249" s="4">
        <v>5.0</v>
      </c>
      <c r="L1249" s="78" t="s">
        <v>692</v>
      </c>
      <c r="M1249" s="39">
        <v>1.0</v>
      </c>
      <c r="N1249" s="4" t="s">
        <v>502</v>
      </c>
      <c r="O1249" s="8" t="s">
        <v>55</v>
      </c>
      <c r="P1249" s="8"/>
      <c r="Q1249" s="3"/>
      <c r="R1249" s="3"/>
      <c r="S1249" s="3"/>
      <c r="T1249" s="3"/>
      <c r="U1249" s="3"/>
    </row>
    <row r="1250" ht="15.75" customHeight="1">
      <c r="A1250" s="4">
        <v>2.0</v>
      </c>
      <c r="B1250" s="43">
        <v>43695.0</v>
      </c>
      <c r="C1250" s="39">
        <v>2019.0</v>
      </c>
      <c r="D1250" s="4" t="s">
        <v>646</v>
      </c>
      <c r="E1250" s="44" t="s">
        <v>648</v>
      </c>
      <c r="F1250" s="44" t="s">
        <v>648</v>
      </c>
      <c r="G1250" s="4" t="s">
        <v>425</v>
      </c>
      <c r="H1250" s="39">
        <v>1.0</v>
      </c>
      <c r="I1250" s="4" t="s">
        <v>314</v>
      </c>
      <c r="J1250" s="4" t="s">
        <v>315</v>
      </c>
      <c r="K1250" s="4">
        <v>2.0</v>
      </c>
      <c r="L1250" s="78" t="s">
        <v>692</v>
      </c>
      <c r="M1250" s="39">
        <v>1.0</v>
      </c>
      <c r="N1250" s="4" t="s">
        <v>502</v>
      </c>
      <c r="O1250" s="8" t="s">
        <v>55</v>
      </c>
      <c r="P1250" s="8"/>
      <c r="Q1250" s="3"/>
      <c r="R1250" s="3"/>
      <c r="S1250" s="3"/>
      <c r="T1250" s="3"/>
      <c r="U1250" s="3"/>
    </row>
    <row r="1251" ht="15.75" customHeight="1">
      <c r="A1251" s="4">
        <v>2.0</v>
      </c>
      <c r="B1251" s="43">
        <v>43695.0</v>
      </c>
      <c r="C1251" s="39">
        <v>2019.0</v>
      </c>
      <c r="D1251" s="4" t="s">
        <v>646</v>
      </c>
      <c r="E1251" s="44" t="s">
        <v>648</v>
      </c>
      <c r="F1251" s="44" t="s">
        <v>648</v>
      </c>
      <c r="G1251" s="4" t="s">
        <v>425</v>
      </c>
      <c r="H1251" s="39">
        <v>2.0</v>
      </c>
      <c r="I1251" s="4" t="s">
        <v>328</v>
      </c>
      <c r="J1251" s="4" t="s">
        <v>329</v>
      </c>
      <c r="K1251" s="4">
        <v>5.0</v>
      </c>
      <c r="L1251" s="78" t="s">
        <v>692</v>
      </c>
      <c r="M1251" s="39">
        <v>1.0</v>
      </c>
      <c r="N1251" s="4" t="s">
        <v>502</v>
      </c>
      <c r="O1251" s="8" t="s">
        <v>55</v>
      </c>
      <c r="P1251" s="8"/>
      <c r="Q1251" s="3"/>
      <c r="R1251" s="3"/>
      <c r="S1251" s="3"/>
      <c r="T1251" s="3"/>
      <c r="U1251" s="3"/>
    </row>
    <row r="1252" ht="15.75" customHeight="1">
      <c r="A1252" s="4">
        <v>2.0</v>
      </c>
      <c r="B1252" s="43">
        <v>43695.0</v>
      </c>
      <c r="C1252" s="39">
        <v>2019.0</v>
      </c>
      <c r="D1252" s="4" t="s">
        <v>646</v>
      </c>
      <c r="E1252" s="44" t="s">
        <v>648</v>
      </c>
      <c r="F1252" s="44" t="s">
        <v>648</v>
      </c>
      <c r="G1252" s="4" t="s">
        <v>425</v>
      </c>
      <c r="H1252" s="39">
        <v>2.0</v>
      </c>
      <c r="I1252" s="4" t="s">
        <v>314</v>
      </c>
      <c r="J1252" s="4" t="s">
        <v>315</v>
      </c>
      <c r="K1252" s="4">
        <v>3.0</v>
      </c>
      <c r="L1252" s="78" t="s">
        <v>692</v>
      </c>
      <c r="M1252" s="39">
        <v>1.0</v>
      </c>
      <c r="N1252" s="4" t="s">
        <v>502</v>
      </c>
      <c r="O1252" s="8" t="s">
        <v>55</v>
      </c>
      <c r="P1252" s="8"/>
      <c r="Q1252" s="3"/>
      <c r="R1252" s="3"/>
      <c r="S1252" s="3"/>
      <c r="T1252" s="3"/>
      <c r="U1252" s="3"/>
    </row>
    <row r="1253" ht="15.75" customHeight="1">
      <c r="A1253" s="4">
        <v>2.0</v>
      </c>
      <c r="B1253" s="43">
        <v>43695.0</v>
      </c>
      <c r="C1253" s="39">
        <v>2019.0</v>
      </c>
      <c r="D1253" s="4" t="s">
        <v>646</v>
      </c>
      <c r="E1253" s="44" t="s">
        <v>648</v>
      </c>
      <c r="F1253" s="44" t="s">
        <v>648</v>
      </c>
      <c r="G1253" s="4" t="s">
        <v>426</v>
      </c>
      <c r="H1253" s="39">
        <v>1.0</v>
      </c>
      <c r="I1253" s="4" t="s">
        <v>328</v>
      </c>
      <c r="J1253" s="4" t="s">
        <v>329</v>
      </c>
      <c r="K1253" s="4">
        <v>1.0</v>
      </c>
      <c r="L1253" s="78" t="s">
        <v>692</v>
      </c>
      <c r="M1253" s="39">
        <v>1.0</v>
      </c>
      <c r="N1253" s="4" t="s">
        <v>502</v>
      </c>
      <c r="O1253" s="8" t="s">
        <v>55</v>
      </c>
      <c r="P1253" s="8"/>
      <c r="Q1253" s="3"/>
      <c r="R1253" s="3"/>
      <c r="S1253" s="3"/>
      <c r="T1253" s="3"/>
      <c r="U1253" s="3"/>
    </row>
    <row r="1254" ht="15.75" customHeight="1">
      <c r="A1254" s="4">
        <v>3.0</v>
      </c>
      <c r="B1254" s="43">
        <v>43696.0</v>
      </c>
      <c r="C1254" s="39">
        <v>2019.0</v>
      </c>
      <c r="D1254" s="4" t="s">
        <v>646</v>
      </c>
      <c r="E1254" s="44" t="s">
        <v>649</v>
      </c>
      <c r="F1254" s="44" t="s">
        <v>649</v>
      </c>
      <c r="G1254" s="4" t="s">
        <v>467</v>
      </c>
      <c r="H1254" s="39">
        <v>1.0</v>
      </c>
      <c r="I1254" s="4" t="s">
        <v>227</v>
      </c>
      <c r="J1254" s="4" t="s">
        <v>228</v>
      </c>
      <c r="K1254" s="4">
        <v>1.0</v>
      </c>
      <c r="L1254" s="78" t="s">
        <v>692</v>
      </c>
      <c r="M1254" s="39">
        <v>1.0</v>
      </c>
      <c r="N1254" s="4" t="s">
        <v>502</v>
      </c>
      <c r="O1254" s="8" t="s">
        <v>55</v>
      </c>
      <c r="P1254" s="8"/>
      <c r="Q1254" s="3"/>
      <c r="R1254" s="3"/>
      <c r="S1254" s="3"/>
      <c r="T1254" s="3"/>
      <c r="U1254" s="3"/>
    </row>
    <row r="1255" ht="15.75" customHeight="1">
      <c r="A1255" s="4">
        <v>3.0</v>
      </c>
      <c r="B1255" s="43">
        <v>43696.0</v>
      </c>
      <c r="C1255" s="39">
        <v>2019.0</v>
      </c>
      <c r="D1255" s="4" t="s">
        <v>646</v>
      </c>
      <c r="E1255" s="44" t="s">
        <v>649</v>
      </c>
      <c r="F1255" s="44" t="s">
        <v>649</v>
      </c>
      <c r="G1255" s="4" t="s">
        <v>467</v>
      </c>
      <c r="H1255" s="39">
        <v>2.0</v>
      </c>
      <c r="I1255" s="4" t="s">
        <v>227</v>
      </c>
      <c r="J1255" s="4" t="s">
        <v>228</v>
      </c>
      <c r="K1255" s="4">
        <v>1.0</v>
      </c>
      <c r="L1255" s="78" t="s">
        <v>692</v>
      </c>
      <c r="M1255" s="39">
        <v>1.0</v>
      </c>
      <c r="N1255" s="4" t="s">
        <v>502</v>
      </c>
      <c r="O1255" s="8" t="s">
        <v>55</v>
      </c>
      <c r="P1255" s="8"/>
      <c r="Q1255" s="3"/>
      <c r="R1255" s="3"/>
      <c r="S1255" s="3"/>
      <c r="T1255" s="3"/>
      <c r="U1255" s="3"/>
    </row>
    <row r="1256" ht="15.75" customHeight="1">
      <c r="A1256" s="4">
        <v>3.0</v>
      </c>
      <c r="B1256" s="43">
        <v>43696.0</v>
      </c>
      <c r="C1256" s="39">
        <v>2019.0</v>
      </c>
      <c r="D1256" s="4" t="s">
        <v>646</v>
      </c>
      <c r="E1256" s="44" t="s">
        <v>649</v>
      </c>
      <c r="F1256" s="44" t="s">
        <v>649</v>
      </c>
      <c r="G1256" s="4" t="s">
        <v>450</v>
      </c>
      <c r="H1256" s="39">
        <v>1.0</v>
      </c>
      <c r="I1256" s="4" t="s">
        <v>257</v>
      </c>
      <c r="J1256" s="4" t="s">
        <v>258</v>
      </c>
      <c r="K1256" s="4">
        <v>1.0</v>
      </c>
      <c r="L1256" s="78" t="s">
        <v>692</v>
      </c>
      <c r="M1256" s="39">
        <v>1.0</v>
      </c>
      <c r="N1256" s="4" t="s">
        <v>502</v>
      </c>
      <c r="O1256" s="8" t="s">
        <v>55</v>
      </c>
      <c r="P1256" s="8"/>
      <c r="Q1256" s="3"/>
      <c r="R1256" s="3"/>
      <c r="S1256" s="3"/>
      <c r="T1256" s="3"/>
      <c r="U1256" s="3"/>
    </row>
    <row r="1257" ht="15.75" customHeight="1">
      <c r="A1257" s="4">
        <v>3.0</v>
      </c>
      <c r="B1257" s="43">
        <v>43696.0</v>
      </c>
      <c r="C1257" s="39">
        <v>2019.0</v>
      </c>
      <c r="D1257" s="4" t="s">
        <v>646</v>
      </c>
      <c r="E1257" s="44" t="s">
        <v>649</v>
      </c>
      <c r="F1257" s="44" t="s">
        <v>649</v>
      </c>
      <c r="G1257" s="4" t="s">
        <v>450</v>
      </c>
      <c r="H1257" s="39">
        <v>1.0</v>
      </c>
      <c r="I1257" s="4" t="s">
        <v>314</v>
      </c>
      <c r="J1257" s="4" t="s">
        <v>315</v>
      </c>
      <c r="K1257" s="4">
        <v>3.0</v>
      </c>
      <c r="L1257" s="78" t="s">
        <v>692</v>
      </c>
      <c r="M1257" s="39">
        <v>1.0</v>
      </c>
      <c r="N1257" s="4" t="s">
        <v>502</v>
      </c>
      <c r="O1257" s="8" t="s">
        <v>55</v>
      </c>
      <c r="P1257" s="8"/>
      <c r="Q1257" s="3"/>
      <c r="R1257" s="3"/>
      <c r="S1257" s="3"/>
      <c r="T1257" s="3"/>
      <c r="U1257" s="3"/>
    </row>
    <row r="1258" ht="15.75" customHeight="1">
      <c r="A1258" s="4">
        <v>2.0</v>
      </c>
      <c r="B1258" s="43">
        <v>43696.0</v>
      </c>
      <c r="C1258" s="39">
        <v>2019.0</v>
      </c>
      <c r="D1258" s="4" t="s">
        <v>646</v>
      </c>
      <c r="E1258" s="44" t="s">
        <v>649</v>
      </c>
      <c r="F1258" s="44" t="s">
        <v>649</v>
      </c>
      <c r="G1258" s="4" t="s">
        <v>461</v>
      </c>
      <c r="H1258" s="39">
        <v>1.0</v>
      </c>
      <c r="I1258" s="4" t="s">
        <v>314</v>
      </c>
      <c r="J1258" s="4" t="s">
        <v>315</v>
      </c>
      <c r="K1258" s="4">
        <v>1.0</v>
      </c>
      <c r="L1258" s="78" t="s">
        <v>692</v>
      </c>
      <c r="M1258" s="39">
        <v>1.0</v>
      </c>
      <c r="N1258" s="4" t="s">
        <v>502</v>
      </c>
      <c r="O1258" s="8" t="s">
        <v>55</v>
      </c>
      <c r="P1258" s="8"/>
      <c r="Q1258" s="3"/>
      <c r="R1258" s="3"/>
      <c r="S1258" s="3"/>
      <c r="T1258" s="3"/>
      <c r="U1258" s="3"/>
    </row>
    <row r="1259" ht="15.75" customHeight="1">
      <c r="A1259" s="4">
        <v>3.0</v>
      </c>
      <c r="B1259" s="43">
        <v>43696.0</v>
      </c>
      <c r="C1259" s="39">
        <v>2019.0</v>
      </c>
      <c r="D1259" s="4" t="s">
        <v>646</v>
      </c>
      <c r="E1259" s="44" t="s">
        <v>649</v>
      </c>
      <c r="F1259" s="44" t="s">
        <v>649</v>
      </c>
      <c r="G1259" s="4" t="s">
        <v>464</v>
      </c>
      <c r="H1259" s="39">
        <v>1.0</v>
      </c>
      <c r="I1259" s="4" t="s">
        <v>227</v>
      </c>
      <c r="J1259" s="4" t="s">
        <v>228</v>
      </c>
      <c r="K1259" s="4">
        <v>2.0</v>
      </c>
      <c r="L1259" s="78" t="s">
        <v>692</v>
      </c>
      <c r="M1259" s="39">
        <v>1.0</v>
      </c>
      <c r="N1259" s="4" t="s">
        <v>502</v>
      </c>
      <c r="O1259" s="8" t="s">
        <v>55</v>
      </c>
      <c r="P1259" s="8"/>
      <c r="Q1259" s="3"/>
      <c r="R1259" s="3"/>
      <c r="S1259" s="3"/>
      <c r="T1259" s="3"/>
      <c r="U1259" s="3"/>
    </row>
    <row r="1260" ht="15.75" customHeight="1">
      <c r="A1260" s="4">
        <v>3.0</v>
      </c>
      <c r="B1260" s="43">
        <v>43696.0</v>
      </c>
      <c r="C1260" s="39">
        <v>2019.0</v>
      </c>
      <c r="D1260" s="4" t="s">
        <v>646</v>
      </c>
      <c r="E1260" s="44" t="s">
        <v>649</v>
      </c>
      <c r="F1260" s="44" t="s">
        <v>649</v>
      </c>
      <c r="G1260" s="4" t="s">
        <v>464</v>
      </c>
      <c r="H1260" s="39">
        <v>1.0</v>
      </c>
      <c r="I1260" s="4" t="s">
        <v>314</v>
      </c>
      <c r="J1260" s="4" t="s">
        <v>315</v>
      </c>
      <c r="K1260" s="4">
        <v>1.0</v>
      </c>
      <c r="L1260" s="78" t="s">
        <v>692</v>
      </c>
      <c r="M1260" s="39">
        <v>1.0</v>
      </c>
      <c r="N1260" s="4" t="s">
        <v>502</v>
      </c>
      <c r="O1260" s="8" t="s">
        <v>55</v>
      </c>
      <c r="P1260" s="8"/>
      <c r="Q1260" s="3"/>
      <c r="R1260" s="3"/>
      <c r="S1260" s="3"/>
      <c r="T1260" s="3"/>
      <c r="U1260" s="3"/>
    </row>
    <row r="1261" ht="15.75" customHeight="1">
      <c r="A1261" s="4">
        <v>3.0</v>
      </c>
      <c r="B1261" s="43">
        <v>43696.0</v>
      </c>
      <c r="C1261" s="39">
        <v>2019.0</v>
      </c>
      <c r="D1261" s="4" t="s">
        <v>646</v>
      </c>
      <c r="E1261" s="44" t="s">
        <v>649</v>
      </c>
      <c r="F1261" s="44" t="s">
        <v>649</v>
      </c>
      <c r="G1261" s="4" t="s">
        <v>468</v>
      </c>
      <c r="H1261" s="39">
        <v>1.0</v>
      </c>
      <c r="I1261" s="4" t="s">
        <v>314</v>
      </c>
      <c r="J1261" s="4" t="s">
        <v>315</v>
      </c>
      <c r="K1261" s="4">
        <v>1.0</v>
      </c>
      <c r="L1261" s="78" t="s">
        <v>692</v>
      </c>
      <c r="M1261" s="39">
        <v>1.0</v>
      </c>
      <c r="N1261" s="4" t="s">
        <v>502</v>
      </c>
      <c r="O1261" s="8" t="s">
        <v>55</v>
      </c>
      <c r="P1261" s="8"/>
      <c r="Q1261" s="3"/>
      <c r="R1261" s="3"/>
      <c r="S1261" s="3"/>
      <c r="T1261" s="3"/>
      <c r="U1261" s="3"/>
    </row>
    <row r="1262" ht="15.75" customHeight="1">
      <c r="A1262" s="4">
        <v>3.0</v>
      </c>
      <c r="B1262" s="43">
        <v>43696.0</v>
      </c>
      <c r="C1262" s="39">
        <v>2019.0</v>
      </c>
      <c r="D1262" s="4" t="s">
        <v>646</v>
      </c>
      <c r="E1262" s="44" t="s">
        <v>649</v>
      </c>
      <c r="F1262" s="44" t="s">
        <v>649</v>
      </c>
      <c r="G1262" s="4" t="s">
        <v>468</v>
      </c>
      <c r="H1262" s="39">
        <v>1.0</v>
      </c>
      <c r="I1262" s="4" t="s">
        <v>292</v>
      </c>
      <c r="J1262" s="4" t="s">
        <v>293</v>
      </c>
      <c r="K1262" s="4">
        <v>1.0</v>
      </c>
      <c r="L1262" s="78" t="s">
        <v>692</v>
      </c>
      <c r="M1262" s="39">
        <v>1.0</v>
      </c>
      <c r="N1262" s="4" t="s">
        <v>502</v>
      </c>
      <c r="O1262" s="8" t="s">
        <v>55</v>
      </c>
      <c r="P1262" s="8"/>
      <c r="Q1262" s="3"/>
      <c r="R1262" s="3"/>
      <c r="S1262" s="3"/>
      <c r="T1262" s="3"/>
      <c r="U1262" s="3"/>
    </row>
    <row r="1263" ht="15.75" customHeight="1">
      <c r="A1263" s="4">
        <v>3.0</v>
      </c>
      <c r="B1263" s="43">
        <v>43696.0</v>
      </c>
      <c r="C1263" s="39">
        <v>2019.0</v>
      </c>
      <c r="D1263" s="4" t="s">
        <v>646</v>
      </c>
      <c r="E1263" s="44" t="s">
        <v>649</v>
      </c>
      <c r="F1263" s="44" t="s">
        <v>649</v>
      </c>
      <c r="G1263" s="4" t="s">
        <v>468</v>
      </c>
      <c r="H1263" s="39">
        <v>2.0</v>
      </c>
      <c r="I1263" s="4" t="s">
        <v>227</v>
      </c>
      <c r="J1263" s="4" t="s">
        <v>228</v>
      </c>
      <c r="K1263" s="4">
        <v>3.0</v>
      </c>
      <c r="L1263" s="78" t="s">
        <v>692</v>
      </c>
      <c r="M1263" s="39">
        <v>1.0</v>
      </c>
      <c r="N1263" s="4" t="s">
        <v>502</v>
      </c>
      <c r="O1263" s="8" t="s">
        <v>55</v>
      </c>
      <c r="P1263" s="8"/>
      <c r="Q1263" s="3"/>
      <c r="R1263" s="3"/>
      <c r="S1263" s="3"/>
      <c r="T1263" s="3"/>
      <c r="U1263" s="3"/>
    </row>
    <row r="1264" ht="15.75" customHeight="1">
      <c r="A1264" s="4">
        <v>2.0</v>
      </c>
      <c r="B1264" s="43">
        <v>43696.0</v>
      </c>
      <c r="C1264" s="39">
        <v>2019.0</v>
      </c>
      <c r="D1264" s="4" t="s">
        <v>646</v>
      </c>
      <c r="E1264" s="44" t="s">
        <v>649</v>
      </c>
      <c r="F1264" s="44" t="s">
        <v>649</v>
      </c>
      <c r="G1264" s="4" t="s">
        <v>427</v>
      </c>
      <c r="H1264" s="39">
        <v>1.0</v>
      </c>
      <c r="I1264" s="4" t="s">
        <v>314</v>
      </c>
      <c r="J1264" s="4" t="s">
        <v>315</v>
      </c>
      <c r="K1264" s="4">
        <v>6.0</v>
      </c>
      <c r="L1264" s="78" t="s">
        <v>692</v>
      </c>
      <c r="M1264" s="39">
        <v>1.0</v>
      </c>
      <c r="N1264" s="4" t="s">
        <v>502</v>
      </c>
      <c r="O1264" s="8" t="s">
        <v>55</v>
      </c>
      <c r="P1264" s="8"/>
      <c r="Q1264" s="3"/>
      <c r="R1264" s="3"/>
      <c r="S1264" s="3"/>
      <c r="T1264" s="3"/>
      <c r="U1264" s="3"/>
    </row>
    <row r="1265" ht="15.75" customHeight="1">
      <c r="A1265" s="4">
        <v>2.0</v>
      </c>
      <c r="B1265" s="43">
        <v>43696.0</v>
      </c>
      <c r="C1265" s="39">
        <v>2019.0</v>
      </c>
      <c r="D1265" s="4" t="s">
        <v>646</v>
      </c>
      <c r="E1265" s="44" t="s">
        <v>649</v>
      </c>
      <c r="F1265" s="44" t="s">
        <v>649</v>
      </c>
      <c r="G1265" s="4" t="s">
        <v>427</v>
      </c>
      <c r="H1265" s="39">
        <v>1.0</v>
      </c>
      <c r="I1265" s="4" t="s">
        <v>328</v>
      </c>
      <c r="J1265" s="4" t="s">
        <v>329</v>
      </c>
      <c r="K1265" s="4">
        <v>3.0</v>
      </c>
      <c r="L1265" s="78" t="s">
        <v>692</v>
      </c>
      <c r="M1265" s="39">
        <v>1.0</v>
      </c>
      <c r="N1265" s="4" t="s">
        <v>502</v>
      </c>
      <c r="O1265" s="8" t="s">
        <v>55</v>
      </c>
      <c r="P1265" s="8"/>
      <c r="Q1265" s="3"/>
      <c r="R1265" s="3"/>
      <c r="S1265" s="3"/>
      <c r="T1265" s="3"/>
      <c r="U1265" s="3"/>
    </row>
    <row r="1266" ht="15.75" customHeight="1">
      <c r="A1266" s="4">
        <v>2.0</v>
      </c>
      <c r="B1266" s="43">
        <v>43696.0</v>
      </c>
      <c r="C1266" s="39">
        <v>2019.0</v>
      </c>
      <c r="D1266" s="4" t="s">
        <v>646</v>
      </c>
      <c r="E1266" s="44" t="s">
        <v>649</v>
      </c>
      <c r="F1266" s="44" t="s">
        <v>649</v>
      </c>
      <c r="G1266" s="4" t="s">
        <v>427</v>
      </c>
      <c r="H1266" s="39">
        <v>1.0</v>
      </c>
      <c r="I1266" s="4" t="s">
        <v>110</v>
      </c>
      <c r="J1266" s="4" t="s">
        <v>111</v>
      </c>
      <c r="K1266" s="4">
        <v>2.0</v>
      </c>
      <c r="L1266" s="78" t="s">
        <v>692</v>
      </c>
      <c r="M1266" s="39">
        <v>1.0</v>
      </c>
      <c r="N1266" s="4" t="s">
        <v>502</v>
      </c>
      <c r="O1266" s="8" t="s">
        <v>55</v>
      </c>
      <c r="P1266" s="8"/>
      <c r="Q1266" s="3"/>
      <c r="R1266" s="3"/>
      <c r="S1266" s="3"/>
      <c r="T1266" s="3"/>
      <c r="U1266" s="3"/>
    </row>
    <row r="1267" ht="15.75" customHeight="1">
      <c r="A1267" s="4">
        <v>2.0</v>
      </c>
      <c r="B1267" s="43">
        <v>43696.0</v>
      </c>
      <c r="C1267" s="39">
        <v>2019.0</v>
      </c>
      <c r="D1267" s="4" t="s">
        <v>646</v>
      </c>
      <c r="E1267" s="44" t="s">
        <v>649</v>
      </c>
      <c r="F1267" s="44" t="s">
        <v>649</v>
      </c>
      <c r="G1267" s="4" t="s">
        <v>427</v>
      </c>
      <c r="H1267" s="39">
        <v>1.0</v>
      </c>
      <c r="I1267" s="4" t="s">
        <v>235</v>
      </c>
      <c r="J1267" s="4" t="s">
        <v>236</v>
      </c>
      <c r="K1267" s="4">
        <v>5.0</v>
      </c>
      <c r="L1267" s="78" t="s">
        <v>692</v>
      </c>
      <c r="M1267" s="39">
        <v>1.0</v>
      </c>
      <c r="N1267" s="4" t="s">
        <v>502</v>
      </c>
      <c r="O1267" s="8" t="s">
        <v>55</v>
      </c>
      <c r="P1267" s="8"/>
      <c r="Q1267" s="3"/>
      <c r="R1267" s="3"/>
      <c r="S1267" s="3"/>
      <c r="T1267" s="3"/>
      <c r="U1267" s="3"/>
    </row>
    <row r="1268" ht="15.75" customHeight="1">
      <c r="A1268" s="4">
        <v>2.0</v>
      </c>
      <c r="B1268" s="43">
        <v>43696.0</v>
      </c>
      <c r="C1268" s="39">
        <v>2019.0</v>
      </c>
      <c r="D1268" s="4" t="s">
        <v>646</v>
      </c>
      <c r="E1268" s="44" t="s">
        <v>649</v>
      </c>
      <c r="F1268" s="44" t="s">
        <v>649</v>
      </c>
      <c r="G1268" s="4" t="s">
        <v>427</v>
      </c>
      <c r="H1268" s="39">
        <v>1.0</v>
      </c>
      <c r="I1268" s="4" t="s">
        <v>311</v>
      </c>
      <c r="J1268" s="4" t="s">
        <v>312</v>
      </c>
      <c r="K1268" s="4">
        <v>1.0</v>
      </c>
      <c r="L1268" s="78" t="s">
        <v>692</v>
      </c>
      <c r="M1268" s="39">
        <v>1.0</v>
      </c>
      <c r="N1268" s="4" t="s">
        <v>502</v>
      </c>
      <c r="O1268" s="8" t="s">
        <v>55</v>
      </c>
      <c r="P1268" s="8"/>
      <c r="Q1268" s="3"/>
      <c r="R1268" s="3"/>
      <c r="S1268" s="3"/>
      <c r="T1268" s="3"/>
      <c r="U1268" s="3"/>
    </row>
    <row r="1269" ht="15.75" customHeight="1">
      <c r="A1269" s="4">
        <v>2.0</v>
      </c>
      <c r="B1269" s="43">
        <v>43696.0</v>
      </c>
      <c r="C1269" s="39">
        <v>2019.0</v>
      </c>
      <c r="D1269" s="4" t="s">
        <v>646</v>
      </c>
      <c r="E1269" s="44" t="s">
        <v>649</v>
      </c>
      <c r="F1269" s="44" t="s">
        <v>649</v>
      </c>
      <c r="G1269" s="4" t="s">
        <v>427</v>
      </c>
      <c r="H1269" s="39">
        <v>1.0</v>
      </c>
      <c r="I1269" s="4" t="s">
        <v>314</v>
      </c>
      <c r="J1269" s="4" t="s">
        <v>315</v>
      </c>
      <c r="K1269" s="4">
        <v>1.0</v>
      </c>
      <c r="L1269" s="78" t="s">
        <v>692</v>
      </c>
      <c r="M1269" s="39">
        <v>1.0</v>
      </c>
      <c r="N1269" s="4" t="s">
        <v>502</v>
      </c>
      <c r="O1269" s="8" t="s">
        <v>55</v>
      </c>
      <c r="P1269" s="8"/>
      <c r="Q1269" s="3"/>
      <c r="R1269" s="3"/>
      <c r="S1269" s="3"/>
      <c r="T1269" s="3"/>
      <c r="U1269" s="3"/>
    </row>
    <row r="1270" ht="15.75" customHeight="1">
      <c r="A1270" s="4">
        <v>2.0</v>
      </c>
      <c r="B1270" s="43">
        <v>43696.0</v>
      </c>
      <c r="C1270" s="39">
        <v>2019.0</v>
      </c>
      <c r="D1270" s="4" t="s">
        <v>646</v>
      </c>
      <c r="E1270" s="44" t="s">
        <v>649</v>
      </c>
      <c r="F1270" s="44" t="s">
        <v>649</v>
      </c>
      <c r="G1270" s="4" t="s">
        <v>427</v>
      </c>
      <c r="H1270" s="39">
        <v>1.0</v>
      </c>
      <c r="I1270" s="4" t="s">
        <v>292</v>
      </c>
      <c r="J1270" s="4" t="s">
        <v>293</v>
      </c>
      <c r="K1270" s="4">
        <v>1.0</v>
      </c>
      <c r="L1270" s="78" t="s">
        <v>692</v>
      </c>
      <c r="M1270" s="39">
        <v>1.0</v>
      </c>
      <c r="N1270" s="4" t="s">
        <v>502</v>
      </c>
      <c r="O1270" s="8" t="s">
        <v>55</v>
      </c>
      <c r="P1270" s="8"/>
      <c r="Q1270" s="3"/>
      <c r="R1270" s="3"/>
      <c r="S1270" s="3"/>
      <c r="T1270" s="3"/>
      <c r="U1270" s="3"/>
    </row>
    <row r="1271" ht="15.75" customHeight="1">
      <c r="A1271" s="4">
        <v>2.0</v>
      </c>
      <c r="B1271" s="43">
        <v>43696.0</v>
      </c>
      <c r="C1271" s="39">
        <v>2019.0</v>
      </c>
      <c r="D1271" s="4" t="s">
        <v>646</v>
      </c>
      <c r="E1271" s="44" t="s">
        <v>649</v>
      </c>
      <c r="F1271" s="44" t="s">
        <v>649</v>
      </c>
      <c r="G1271" s="4" t="s">
        <v>427</v>
      </c>
      <c r="H1271" s="39">
        <v>2.0</v>
      </c>
      <c r="I1271" s="4" t="s">
        <v>110</v>
      </c>
      <c r="J1271" s="4" t="s">
        <v>111</v>
      </c>
      <c r="K1271" s="4">
        <v>3.0</v>
      </c>
      <c r="L1271" s="78" t="s">
        <v>692</v>
      </c>
      <c r="M1271" s="39">
        <v>1.0</v>
      </c>
      <c r="N1271" s="4" t="s">
        <v>502</v>
      </c>
      <c r="O1271" s="8" t="s">
        <v>55</v>
      </c>
      <c r="P1271" s="8"/>
      <c r="Q1271" s="3"/>
      <c r="R1271" s="3"/>
      <c r="S1271" s="3"/>
      <c r="T1271" s="3"/>
      <c r="U1271" s="3"/>
    </row>
    <row r="1272" ht="15.75" customHeight="1">
      <c r="A1272" s="4">
        <v>2.0</v>
      </c>
      <c r="B1272" s="43">
        <v>43696.0</v>
      </c>
      <c r="C1272" s="39">
        <v>2019.0</v>
      </c>
      <c r="D1272" s="4" t="s">
        <v>646</v>
      </c>
      <c r="E1272" s="44" t="s">
        <v>649</v>
      </c>
      <c r="F1272" s="44" t="s">
        <v>649</v>
      </c>
      <c r="G1272" s="82" t="s">
        <v>423</v>
      </c>
      <c r="H1272" s="39">
        <v>1.0</v>
      </c>
      <c r="I1272" s="4" t="s">
        <v>314</v>
      </c>
      <c r="J1272" s="4" t="s">
        <v>315</v>
      </c>
      <c r="K1272" s="4">
        <v>1.0</v>
      </c>
      <c r="L1272" s="78" t="s">
        <v>692</v>
      </c>
      <c r="M1272" s="39">
        <v>1.0</v>
      </c>
      <c r="N1272" s="4" t="s">
        <v>502</v>
      </c>
      <c r="O1272" s="8" t="s">
        <v>55</v>
      </c>
      <c r="P1272" s="8"/>
      <c r="Q1272" s="3"/>
      <c r="R1272" s="3"/>
      <c r="S1272" s="3"/>
      <c r="T1272" s="3"/>
      <c r="U1272" s="3"/>
    </row>
    <row r="1273" ht="15.75" customHeight="1">
      <c r="A1273" s="4">
        <v>2.0</v>
      </c>
      <c r="B1273" s="43">
        <v>43696.0</v>
      </c>
      <c r="C1273" s="39">
        <v>2019.0</v>
      </c>
      <c r="D1273" s="4" t="s">
        <v>646</v>
      </c>
      <c r="E1273" s="44" t="s">
        <v>649</v>
      </c>
      <c r="F1273" s="44" t="s">
        <v>649</v>
      </c>
      <c r="G1273" s="82" t="s">
        <v>423</v>
      </c>
      <c r="H1273" s="39">
        <v>1.0</v>
      </c>
      <c r="I1273" s="4" t="s">
        <v>328</v>
      </c>
      <c r="J1273" s="4" t="s">
        <v>329</v>
      </c>
      <c r="K1273" s="4">
        <v>1.0</v>
      </c>
      <c r="L1273" s="78" t="s">
        <v>692</v>
      </c>
      <c r="M1273" s="39">
        <v>1.0</v>
      </c>
      <c r="N1273" s="4" t="s">
        <v>502</v>
      </c>
      <c r="O1273" s="8" t="s">
        <v>55</v>
      </c>
      <c r="P1273" s="8"/>
      <c r="Q1273" s="3"/>
      <c r="R1273" s="3"/>
      <c r="S1273" s="3"/>
      <c r="T1273" s="3"/>
      <c r="U1273" s="3"/>
    </row>
    <row r="1274" ht="15.75" customHeight="1">
      <c r="A1274" s="4">
        <v>2.0</v>
      </c>
      <c r="B1274" s="43">
        <v>43696.0</v>
      </c>
      <c r="C1274" s="39">
        <v>2019.0</v>
      </c>
      <c r="D1274" s="4" t="s">
        <v>646</v>
      </c>
      <c r="E1274" s="44" t="s">
        <v>649</v>
      </c>
      <c r="F1274" s="44" t="s">
        <v>649</v>
      </c>
      <c r="G1274" s="82" t="s">
        <v>423</v>
      </c>
      <c r="H1274" s="39">
        <v>1.0</v>
      </c>
      <c r="I1274" s="4" t="s">
        <v>235</v>
      </c>
      <c r="J1274" s="4" t="s">
        <v>236</v>
      </c>
      <c r="K1274" s="4">
        <v>1.0</v>
      </c>
      <c r="L1274" s="78" t="s">
        <v>692</v>
      </c>
      <c r="M1274" s="39">
        <v>1.0</v>
      </c>
      <c r="N1274" s="4" t="s">
        <v>502</v>
      </c>
      <c r="O1274" s="8" t="s">
        <v>55</v>
      </c>
      <c r="P1274" s="8"/>
      <c r="Q1274" s="3"/>
      <c r="R1274" s="3"/>
      <c r="S1274" s="3"/>
      <c r="T1274" s="3"/>
      <c r="U1274" s="3"/>
    </row>
    <row r="1275" ht="15.75" customHeight="1">
      <c r="A1275" s="4">
        <v>3.0</v>
      </c>
      <c r="B1275" s="43">
        <v>43696.0</v>
      </c>
      <c r="C1275" s="39">
        <v>2019.0</v>
      </c>
      <c r="D1275" s="4" t="s">
        <v>646</v>
      </c>
      <c r="E1275" s="44" t="s">
        <v>649</v>
      </c>
      <c r="F1275" s="44" t="s">
        <v>649</v>
      </c>
      <c r="G1275" s="4" t="s">
        <v>428</v>
      </c>
      <c r="H1275" s="39">
        <v>1.0</v>
      </c>
      <c r="I1275" s="4" t="s">
        <v>314</v>
      </c>
      <c r="J1275" s="4" t="s">
        <v>315</v>
      </c>
      <c r="K1275" s="4">
        <v>3.0</v>
      </c>
      <c r="L1275" s="78" t="s">
        <v>692</v>
      </c>
      <c r="M1275" s="39">
        <v>1.0</v>
      </c>
      <c r="N1275" s="4" t="s">
        <v>502</v>
      </c>
      <c r="O1275" s="8" t="s">
        <v>55</v>
      </c>
      <c r="P1275" s="8"/>
      <c r="Q1275" s="3"/>
      <c r="R1275" s="3"/>
      <c r="S1275" s="3"/>
      <c r="T1275" s="3"/>
      <c r="U1275" s="3"/>
    </row>
    <row r="1276" ht="15.75" customHeight="1">
      <c r="A1276" s="4">
        <v>3.0</v>
      </c>
      <c r="B1276" s="43">
        <v>43696.0</v>
      </c>
      <c r="C1276" s="39">
        <v>2019.0</v>
      </c>
      <c r="D1276" s="4" t="s">
        <v>646</v>
      </c>
      <c r="E1276" s="44" t="s">
        <v>649</v>
      </c>
      <c r="F1276" s="44" t="s">
        <v>649</v>
      </c>
      <c r="G1276" s="4" t="s">
        <v>428</v>
      </c>
      <c r="H1276" s="39">
        <v>1.0</v>
      </c>
      <c r="I1276" s="4" t="s">
        <v>227</v>
      </c>
      <c r="J1276" s="4" t="s">
        <v>228</v>
      </c>
      <c r="K1276" s="4">
        <v>1.0</v>
      </c>
      <c r="L1276" s="78" t="s">
        <v>692</v>
      </c>
      <c r="M1276" s="39">
        <v>1.0</v>
      </c>
      <c r="N1276" s="4" t="s">
        <v>502</v>
      </c>
      <c r="O1276" s="8" t="s">
        <v>55</v>
      </c>
      <c r="P1276" s="8"/>
      <c r="Q1276" s="3"/>
      <c r="R1276" s="3"/>
      <c r="S1276" s="3"/>
      <c r="T1276" s="3"/>
      <c r="U1276" s="3"/>
    </row>
    <row r="1277" ht="15.75" customHeight="1">
      <c r="A1277" s="4">
        <v>3.0</v>
      </c>
      <c r="B1277" s="43">
        <v>43696.0</v>
      </c>
      <c r="C1277" s="39">
        <v>2019.0</v>
      </c>
      <c r="D1277" s="4" t="s">
        <v>646</v>
      </c>
      <c r="E1277" s="44" t="s">
        <v>649</v>
      </c>
      <c r="F1277" s="44" t="s">
        <v>649</v>
      </c>
      <c r="G1277" s="4" t="s">
        <v>428</v>
      </c>
      <c r="H1277" s="39">
        <v>1.0</v>
      </c>
      <c r="I1277" s="4" t="s">
        <v>235</v>
      </c>
      <c r="J1277" s="4" t="s">
        <v>236</v>
      </c>
      <c r="K1277" s="4">
        <v>3.0</v>
      </c>
      <c r="L1277" s="78" t="s">
        <v>692</v>
      </c>
      <c r="M1277" s="39">
        <v>1.0</v>
      </c>
      <c r="N1277" s="4" t="s">
        <v>502</v>
      </c>
      <c r="O1277" s="8" t="s">
        <v>55</v>
      </c>
      <c r="P1277" s="8"/>
      <c r="Q1277" s="3"/>
      <c r="R1277" s="3"/>
      <c r="S1277" s="3"/>
      <c r="T1277" s="3"/>
      <c r="U1277" s="3"/>
    </row>
    <row r="1278" ht="15.75" customHeight="1">
      <c r="A1278" s="4">
        <v>3.0</v>
      </c>
      <c r="B1278" s="43">
        <v>43696.0</v>
      </c>
      <c r="C1278" s="39">
        <v>2019.0</v>
      </c>
      <c r="D1278" s="4" t="s">
        <v>646</v>
      </c>
      <c r="E1278" s="44" t="s">
        <v>649</v>
      </c>
      <c r="F1278" s="44" t="s">
        <v>649</v>
      </c>
      <c r="G1278" s="4" t="s">
        <v>428</v>
      </c>
      <c r="H1278" s="39">
        <v>1.0</v>
      </c>
      <c r="I1278" s="4" t="s">
        <v>328</v>
      </c>
      <c r="J1278" s="4" t="s">
        <v>329</v>
      </c>
      <c r="K1278" s="4">
        <v>3.0</v>
      </c>
      <c r="L1278" s="78" t="s">
        <v>692</v>
      </c>
      <c r="M1278" s="39">
        <v>1.0</v>
      </c>
      <c r="N1278" s="4" t="s">
        <v>502</v>
      </c>
      <c r="O1278" s="8" t="s">
        <v>55</v>
      </c>
      <c r="P1278" s="8"/>
      <c r="Q1278" s="3"/>
      <c r="R1278" s="3"/>
      <c r="S1278" s="3"/>
      <c r="T1278" s="3"/>
      <c r="U1278" s="3"/>
    </row>
    <row r="1279" ht="15.75" customHeight="1">
      <c r="A1279" s="4">
        <v>3.0</v>
      </c>
      <c r="B1279" s="43">
        <v>43696.0</v>
      </c>
      <c r="C1279" s="39">
        <v>2019.0</v>
      </c>
      <c r="D1279" s="4" t="s">
        <v>646</v>
      </c>
      <c r="E1279" s="44" t="s">
        <v>649</v>
      </c>
      <c r="F1279" s="44" t="s">
        <v>649</v>
      </c>
      <c r="G1279" s="4" t="s">
        <v>428</v>
      </c>
      <c r="H1279" s="39">
        <v>1.0</v>
      </c>
      <c r="I1279" s="4" t="s">
        <v>235</v>
      </c>
      <c r="J1279" s="4" t="s">
        <v>236</v>
      </c>
      <c r="K1279" s="4">
        <v>3.0</v>
      </c>
      <c r="L1279" s="78" t="s">
        <v>692</v>
      </c>
      <c r="M1279" s="39">
        <v>1.0</v>
      </c>
      <c r="N1279" s="4" t="s">
        <v>502</v>
      </c>
      <c r="O1279" s="8" t="s">
        <v>55</v>
      </c>
      <c r="P1279" s="8"/>
      <c r="Q1279" s="3"/>
      <c r="R1279" s="3"/>
      <c r="S1279" s="3"/>
      <c r="T1279" s="3"/>
      <c r="U1279" s="3"/>
    </row>
    <row r="1280" ht="15.75" customHeight="1">
      <c r="A1280" s="4">
        <v>3.0</v>
      </c>
      <c r="B1280" s="43">
        <v>43696.0</v>
      </c>
      <c r="C1280" s="39">
        <v>2019.0</v>
      </c>
      <c r="D1280" s="4" t="s">
        <v>646</v>
      </c>
      <c r="E1280" s="44" t="s">
        <v>649</v>
      </c>
      <c r="F1280" s="44" t="s">
        <v>649</v>
      </c>
      <c r="G1280" s="4" t="s">
        <v>428</v>
      </c>
      <c r="H1280" s="39">
        <v>1.0</v>
      </c>
      <c r="I1280" s="4" t="s">
        <v>328</v>
      </c>
      <c r="J1280" s="4" t="s">
        <v>329</v>
      </c>
      <c r="K1280" s="4">
        <v>12.0</v>
      </c>
      <c r="L1280" s="78" t="s">
        <v>692</v>
      </c>
      <c r="M1280" s="39">
        <v>1.0</v>
      </c>
      <c r="N1280" s="4" t="s">
        <v>502</v>
      </c>
      <c r="O1280" s="8" t="s">
        <v>55</v>
      </c>
      <c r="P1280" s="8"/>
      <c r="Q1280" s="3"/>
      <c r="R1280" s="3"/>
      <c r="S1280" s="3"/>
      <c r="T1280" s="3"/>
      <c r="U1280" s="3"/>
    </row>
    <row r="1281" ht="15.75" customHeight="1">
      <c r="A1281" s="4">
        <v>3.0</v>
      </c>
      <c r="B1281" s="43">
        <v>43696.0</v>
      </c>
      <c r="C1281" s="39">
        <v>2019.0</v>
      </c>
      <c r="D1281" s="4" t="s">
        <v>646</v>
      </c>
      <c r="E1281" s="44" t="s">
        <v>649</v>
      </c>
      <c r="F1281" s="44" t="s">
        <v>649</v>
      </c>
      <c r="G1281" s="4" t="s">
        <v>428</v>
      </c>
      <c r="H1281" s="39">
        <v>2.0</v>
      </c>
      <c r="I1281" s="4" t="s">
        <v>235</v>
      </c>
      <c r="J1281" s="4" t="s">
        <v>236</v>
      </c>
      <c r="K1281" s="4">
        <v>1.0</v>
      </c>
      <c r="L1281" s="78" t="s">
        <v>692</v>
      </c>
      <c r="M1281" s="39">
        <v>1.0</v>
      </c>
      <c r="N1281" s="4" t="s">
        <v>502</v>
      </c>
      <c r="O1281" s="8" t="s">
        <v>55</v>
      </c>
      <c r="P1281" s="8"/>
      <c r="Q1281" s="3"/>
      <c r="R1281" s="3"/>
      <c r="S1281" s="3"/>
      <c r="T1281" s="3"/>
      <c r="U1281" s="3"/>
    </row>
    <row r="1282" ht="15.75" customHeight="1">
      <c r="A1282" s="4">
        <v>3.0</v>
      </c>
      <c r="B1282" s="43">
        <v>43696.0</v>
      </c>
      <c r="C1282" s="39">
        <v>2019.0</v>
      </c>
      <c r="D1282" s="4" t="s">
        <v>646</v>
      </c>
      <c r="E1282" s="44" t="s">
        <v>649</v>
      </c>
      <c r="F1282" s="44" t="s">
        <v>649</v>
      </c>
      <c r="G1282" s="4" t="s">
        <v>428</v>
      </c>
      <c r="H1282" s="39">
        <v>2.0</v>
      </c>
      <c r="I1282" s="4" t="s">
        <v>292</v>
      </c>
      <c r="J1282" s="4" t="s">
        <v>293</v>
      </c>
      <c r="K1282" s="4">
        <v>1.0</v>
      </c>
      <c r="L1282" s="78" t="s">
        <v>692</v>
      </c>
      <c r="M1282" s="39">
        <v>1.0</v>
      </c>
      <c r="N1282" s="4" t="s">
        <v>502</v>
      </c>
      <c r="O1282" s="8" t="s">
        <v>55</v>
      </c>
      <c r="P1282" s="8"/>
      <c r="Q1282" s="3"/>
      <c r="R1282" s="3"/>
      <c r="S1282" s="3"/>
      <c r="T1282" s="3"/>
      <c r="U1282" s="3"/>
    </row>
    <row r="1283" ht="15.75" customHeight="1">
      <c r="A1283" s="4">
        <v>2.0</v>
      </c>
      <c r="B1283" s="43">
        <v>43696.0</v>
      </c>
      <c r="C1283" s="39">
        <v>2019.0</v>
      </c>
      <c r="D1283" s="4" t="s">
        <v>646</v>
      </c>
      <c r="E1283" s="44" t="s">
        <v>649</v>
      </c>
      <c r="F1283" s="44" t="s">
        <v>649</v>
      </c>
      <c r="G1283" s="4" t="s">
        <v>432</v>
      </c>
      <c r="H1283" s="39">
        <v>1.0</v>
      </c>
      <c r="I1283" s="4" t="s">
        <v>235</v>
      </c>
      <c r="J1283" s="4" t="s">
        <v>236</v>
      </c>
      <c r="K1283" s="4">
        <v>1.0</v>
      </c>
      <c r="L1283" s="78" t="s">
        <v>692</v>
      </c>
      <c r="M1283" s="39">
        <v>1.0</v>
      </c>
      <c r="N1283" s="4" t="s">
        <v>502</v>
      </c>
      <c r="O1283" s="8" t="s">
        <v>55</v>
      </c>
      <c r="P1283" s="8"/>
      <c r="Q1283" s="3"/>
      <c r="R1283" s="3"/>
      <c r="S1283" s="3"/>
      <c r="T1283" s="3"/>
      <c r="U1283" s="3"/>
    </row>
    <row r="1284" ht="15.75" customHeight="1">
      <c r="A1284" s="4">
        <v>2.0</v>
      </c>
      <c r="B1284" s="43">
        <v>43696.0</v>
      </c>
      <c r="C1284" s="39">
        <v>2019.0</v>
      </c>
      <c r="D1284" s="4" t="s">
        <v>646</v>
      </c>
      <c r="E1284" s="44" t="s">
        <v>649</v>
      </c>
      <c r="F1284" s="44" t="s">
        <v>649</v>
      </c>
      <c r="G1284" s="4" t="s">
        <v>432</v>
      </c>
      <c r="H1284" s="39">
        <v>1.0</v>
      </c>
      <c r="I1284" s="4" t="s">
        <v>314</v>
      </c>
      <c r="J1284" s="4" t="s">
        <v>315</v>
      </c>
      <c r="K1284" s="4">
        <v>8.0</v>
      </c>
      <c r="L1284" s="78" t="s">
        <v>692</v>
      </c>
      <c r="M1284" s="39">
        <v>1.0</v>
      </c>
      <c r="N1284" s="4" t="s">
        <v>502</v>
      </c>
      <c r="O1284" s="8" t="s">
        <v>55</v>
      </c>
      <c r="P1284" s="8"/>
      <c r="Q1284" s="3"/>
      <c r="R1284" s="3"/>
      <c r="S1284" s="3"/>
      <c r="T1284" s="3"/>
      <c r="U1284" s="3"/>
    </row>
    <row r="1285" ht="15.75" customHeight="1">
      <c r="A1285" s="4">
        <v>2.0</v>
      </c>
      <c r="B1285" s="43">
        <v>43696.0</v>
      </c>
      <c r="C1285" s="39">
        <v>2019.0</v>
      </c>
      <c r="D1285" s="4" t="s">
        <v>646</v>
      </c>
      <c r="E1285" s="44" t="s">
        <v>649</v>
      </c>
      <c r="F1285" s="44" t="s">
        <v>649</v>
      </c>
      <c r="G1285" s="4" t="s">
        <v>432</v>
      </c>
      <c r="H1285" s="39">
        <v>1.0</v>
      </c>
      <c r="I1285" s="4" t="s">
        <v>311</v>
      </c>
      <c r="J1285" s="4" t="s">
        <v>312</v>
      </c>
      <c r="K1285" s="4">
        <v>1.0</v>
      </c>
      <c r="L1285" s="78" t="s">
        <v>692</v>
      </c>
      <c r="M1285" s="39">
        <v>1.0</v>
      </c>
      <c r="N1285" s="4" t="s">
        <v>502</v>
      </c>
      <c r="O1285" s="8" t="s">
        <v>55</v>
      </c>
      <c r="P1285" s="8"/>
      <c r="Q1285" s="3"/>
      <c r="R1285" s="3"/>
      <c r="S1285" s="3"/>
      <c r="T1285" s="3"/>
      <c r="U1285" s="3"/>
    </row>
    <row r="1286" ht="15.75" customHeight="1">
      <c r="A1286" s="4">
        <v>2.0</v>
      </c>
      <c r="B1286" s="43">
        <v>43696.0</v>
      </c>
      <c r="C1286" s="39">
        <v>2019.0</v>
      </c>
      <c r="D1286" s="4" t="s">
        <v>646</v>
      </c>
      <c r="E1286" s="44" t="s">
        <v>649</v>
      </c>
      <c r="F1286" s="44" t="s">
        <v>649</v>
      </c>
      <c r="G1286" s="4" t="s">
        <v>432</v>
      </c>
      <c r="H1286" s="39">
        <v>2.0</v>
      </c>
      <c r="I1286" s="4" t="s">
        <v>235</v>
      </c>
      <c r="J1286" s="4" t="s">
        <v>236</v>
      </c>
      <c r="K1286" s="4">
        <v>4.0</v>
      </c>
      <c r="L1286" s="78" t="s">
        <v>692</v>
      </c>
      <c r="M1286" s="39">
        <v>1.0</v>
      </c>
      <c r="N1286" s="4" t="s">
        <v>502</v>
      </c>
      <c r="O1286" s="8" t="s">
        <v>55</v>
      </c>
      <c r="P1286" s="8"/>
      <c r="Q1286" s="3"/>
      <c r="R1286" s="3"/>
      <c r="S1286" s="3"/>
      <c r="T1286" s="3"/>
      <c r="U1286" s="3"/>
    </row>
    <row r="1287" ht="15.75" customHeight="1">
      <c r="A1287" s="4">
        <v>3.0</v>
      </c>
      <c r="B1287" s="43">
        <v>43696.0</v>
      </c>
      <c r="C1287" s="39">
        <v>2019.0</v>
      </c>
      <c r="D1287" s="4" t="s">
        <v>646</v>
      </c>
      <c r="E1287" s="44" t="s">
        <v>649</v>
      </c>
      <c r="F1287" s="44" t="s">
        <v>649</v>
      </c>
      <c r="G1287" s="4" t="s">
        <v>445</v>
      </c>
      <c r="H1287" s="39">
        <v>1.0</v>
      </c>
      <c r="I1287" s="4" t="s">
        <v>227</v>
      </c>
      <c r="J1287" s="4" t="s">
        <v>228</v>
      </c>
      <c r="K1287" s="4">
        <v>1.0</v>
      </c>
      <c r="L1287" s="78" t="s">
        <v>692</v>
      </c>
      <c r="M1287" s="39">
        <v>1.0</v>
      </c>
      <c r="N1287" s="4" t="s">
        <v>502</v>
      </c>
      <c r="O1287" s="8" t="s">
        <v>55</v>
      </c>
      <c r="P1287" s="8"/>
      <c r="Q1287" s="3"/>
      <c r="R1287" s="3"/>
      <c r="S1287" s="3"/>
      <c r="T1287" s="3"/>
      <c r="U1287" s="3"/>
    </row>
    <row r="1288" ht="15.75" customHeight="1">
      <c r="A1288" s="4">
        <v>3.0</v>
      </c>
      <c r="B1288" s="43">
        <v>43696.0</v>
      </c>
      <c r="C1288" s="39">
        <v>2019.0</v>
      </c>
      <c r="D1288" s="4" t="s">
        <v>646</v>
      </c>
      <c r="E1288" s="44" t="s">
        <v>649</v>
      </c>
      <c r="F1288" s="44" t="s">
        <v>649</v>
      </c>
      <c r="G1288" s="4" t="s">
        <v>445</v>
      </c>
      <c r="H1288" s="39">
        <v>2.0</v>
      </c>
      <c r="I1288" s="4" t="s">
        <v>200</v>
      </c>
      <c r="J1288" s="4" t="s">
        <v>201</v>
      </c>
      <c r="K1288" s="4">
        <v>2.0</v>
      </c>
      <c r="L1288" s="78" t="s">
        <v>692</v>
      </c>
      <c r="M1288" s="39">
        <v>1.0</v>
      </c>
      <c r="N1288" s="4" t="s">
        <v>502</v>
      </c>
      <c r="O1288" s="8" t="s">
        <v>55</v>
      </c>
      <c r="P1288" s="8"/>
      <c r="Q1288" s="3"/>
      <c r="R1288" s="3"/>
      <c r="S1288" s="3"/>
      <c r="T1288" s="3"/>
      <c r="U1288" s="3"/>
    </row>
    <row r="1289" ht="15.75" customHeight="1">
      <c r="A1289" s="4">
        <v>3.0</v>
      </c>
      <c r="B1289" s="43">
        <v>43696.0</v>
      </c>
      <c r="C1289" s="39">
        <v>2019.0</v>
      </c>
      <c r="D1289" s="4" t="s">
        <v>646</v>
      </c>
      <c r="E1289" s="44" t="s">
        <v>649</v>
      </c>
      <c r="F1289" s="44" t="s">
        <v>649</v>
      </c>
      <c r="G1289" s="4" t="s">
        <v>448</v>
      </c>
      <c r="H1289" s="39">
        <v>1.0</v>
      </c>
      <c r="I1289" s="4" t="s">
        <v>314</v>
      </c>
      <c r="J1289" s="4" t="s">
        <v>315</v>
      </c>
      <c r="K1289" s="4">
        <v>1.0</v>
      </c>
      <c r="L1289" s="78" t="s">
        <v>692</v>
      </c>
      <c r="M1289" s="39">
        <v>1.0</v>
      </c>
      <c r="N1289" s="4" t="s">
        <v>502</v>
      </c>
      <c r="O1289" s="8" t="s">
        <v>55</v>
      </c>
      <c r="P1289" s="8"/>
      <c r="Q1289" s="3"/>
      <c r="R1289" s="3"/>
      <c r="S1289" s="3"/>
      <c r="T1289" s="3"/>
      <c r="U1289" s="3"/>
    </row>
    <row r="1290" ht="15.75" customHeight="1">
      <c r="A1290" s="4">
        <v>3.0</v>
      </c>
      <c r="B1290" s="43">
        <v>43696.0</v>
      </c>
      <c r="C1290" s="39">
        <v>2019.0</v>
      </c>
      <c r="D1290" s="4" t="s">
        <v>646</v>
      </c>
      <c r="E1290" s="44" t="s">
        <v>649</v>
      </c>
      <c r="F1290" s="44" t="s">
        <v>649</v>
      </c>
      <c r="G1290" s="4" t="s">
        <v>448</v>
      </c>
      <c r="H1290" s="39">
        <v>2.0</v>
      </c>
      <c r="I1290" s="4" t="s">
        <v>314</v>
      </c>
      <c r="J1290" s="4" t="s">
        <v>315</v>
      </c>
      <c r="K1290" s="4">
        <v>1.0</v>
      </c>
      <c r="L1290" s="78" t="s">
        <v>692</v>
      </c>
      <c r="M1290" s="39">
        <v>1.0</v>
      </c>
      <c r="N1290" s="4" t="s">
        <v>502</v>
      </c>
      <c r="O1290" s="8" t="s">
        <v>55</v>
      </c>
      <c r="P1290" s="8"/>
      <c r="Q1290" s="3"/>
      <c r="R1290" s="3"/>
      <c r="S1290" s="3"/>
      <c r="T1290" s="3"/>
      <c r="U1290" s="3"/>
    </row>
    <row r="1291" ht="15.75" customHeight="1">
      <c r="A1291" s="4">
        <v>3.0</v>
      </c>
      <c r="B1291" s="43">
        <v>43707.0</v>
      </c>
      <c r="C1291" s="39">
        <v>2019.0</v>
      </c>
      <c r="D1291" s="4" t="s">
        <v>646</v>
      </c>
      <c r="E1291" s="44" t="s">
        <v>650</v>
      </c>
      <c r="F1291" s="44" t="s">
        <v>650</v>
      </c>
      <c r="G1291" s="4" t="s">
        <v>460</v>
      </c>
      <c r="H1291" s="39">
        <v>1.0</v>
      </c>
      <c r="I1291" s="4" t="s">
        <v>314</v>
      </c>
      <c r="J1291" s="4" t="s">
        <v>315</v>
      </c>
      <c r="K1291" s="4">
        <v>1.0</v>
      </c>
      <c r="L1291" s="78" t="s">
        <v>692</v>
      </c>
      <c r="M1291" s="39">
        <v>1.0</v>
      </c>
      <c r="N1291" s="4" t="s">
        <v>502</v>
      </c>
      <c r="O1291" s="8" t="s">
        <v>55</v>
      </c>
      <c r="P1291" s="8"/>
      <c r="Q1291" s="3"/>
      <c r="R1291" s="3"/>
      <c r="S1291" s="3"/>
      <c r="T1291" s="3"/>
      <c r="U1291" s="3"/>
    </row>
    <row r="1292" ht="15.75" customHeight="1">
      <c r="A1292" s="4">
        <v>3.0</v>
      </c>
      <c r="B1292" s="43">
        <v>43707.0</v>
      </c>
      <c r="C1292" s="39">
        <v>2019.0</v>
      </c>
      <c r="D1292" s="4" t="s">
        <v>646</v>
      </c>
      <c r="E1292" s="44" t="s">
        <v>650</v>
      </c>
      <c r="F1292" s="44" t="s">
        <v>650</v>
      </c>
      <c r="G1292" s="4" t="s">
        <v>457</v>
      </c>
      <c r="H1292" s="39">
        <v>1.0</v>
      </c>
      <c r="I1292" s="4" t="s">
        <v>314</v>
      </c>
      <c r="J1292" s="4" t="s">
        <v>315</v>
      </c>
      <c r="K1292" s="4">
        <v>1.0</v>
      </c>
      <c r="L1292" s="78" t="s">
        <v>692</v>
      </c>
      <c r="M1292" s="39">
        <v>1.0</v>
      </c>
      <c r="N1292" s="4" t="s">
        <v>502</v>
      </c>
      <c r="O1292" s="8" t="s">
        <v>55</v>
      </c>
      <c r="P1292" s="8"/>
      <c r="Q1292" s="3"/>
      <c r="R1292" s="3"/>
      <c r="S1292" s="3"/>
      <c r="T1292" s="3"/>
      <c r="U1292" s="3"/>
    </row>
    <row r="1293" ht="15.75" customHeight="1">
      <c r="A1293" s="4">
        <v>3.0</v>
      </c>
      <c r="B1293" s="43">
        <v>43707.0</v>
      </c>
      <c r="C1293" s="39">
        <v>2019.0</v>
      </c>
      <c r="D1293" s="4" t="s">
        <v>646</v>
      </c>
      <c r="E1293" s="44" t="s">
        <v>650</v>
      </c>
      <c r="F1293" s="44" t="s">
        <v>650</v>
      </c>
      <c r="G1293" s="4" t="s">
        <v>457</v>
      </c>
      <c r="H1293" s="39">
        <v>2.0</v>
      </c>
      <c r="I1293" s="4" t="s">
        <v>328</v>
      </c>
      <c r="J1293" s="4" t="s">
        <v>329</v>
      </c>
      <c r="K1293" s="4">
        <v>2.0</v>
      </c>
      <c r="L1293" s="78" t="s">
        <v>692</v>
      </c>
      <c r="M1293" s="39">
        <v>1.0</v>
      </c>
      <c r="N1293" s="4" t="s">
        <v>502</v>
      </c>
      <c r="O1293" s="8" t="s">
        <v>55</v>
      </c>
      <c r="P1293" s="8"/>
      <c r="Q1293" s="3"/>
      <c r="R1293" s="3"/>
      <c r="S1293" s="3"/>
      <c r="T1293" s="3"/>
      <c r="U1293" s="3"/>
    </row>
    <row r="1294" ht="15.75" customHeight="1">
      <c r="A1294" s="4">
        <v>3.0</v>
      </c>
      <c r="B1294" s="43">
        <v>43707.0</v>
      </c>
      <c r="C1294" s="39">
        <v>2019.0</v>
      </c>
      <c r="D1294" s="4" t="s">
        <v>646</v>
      </c>
      <c r="E1294" s="44" t="s">
        <v>650</v>
      </c>
      <c r="F1294" s="44" t="s">
        <v>650</v>
      </c>
      <c r="G1294" s="4" t="s">
        <v>374</v>
      </c>
      <c r="H1294" s="39">
        <v>1.0</v>
      </c>
      <c r="I1294" s="4" t="s">
        <v>235</v>
      </c>
      <c r="J1294" s="4" t="s">
        <v>236</v>
      </c>
      <c r="K1294" s="4">
        <v>2.0</v>
      </c>
      <c r="L1294" s="78" t="s">
        <v>692</v>
      </c>
      <c r="M1294" s="39">
        <v>1.0</v>
      </c>
      <c r="N1294" s="4" t="s">
        <v>502</v>
      </c>
      <c r="O1294" s="8" t="s">
        <v>55</v>
      </c>
      <c r="P1294" s="8"/>
      <c r="Q1294" s="3"/>
      <c r="R1294" s="3"/>
      <c r="S1294" s="3"/>
      <c r="T1294" s="3"/>
      <c r="U1294" s="3"/>
    </row>
    <row r="1295" ht="15.75" customHeight="1">
      <c r="A1295" s="4">
        <v>3.0</v>
      </c>
      <c r="B1295" s="43">
        <v>43707.0</v>
      </c>
      <c r="C1295" s="39">
        <v>2019.0</v>
      </c>
      <c r="D1295" s="4" t="s">
        <v>646</v>
      </c>
      <c r="E1295" s="44" t="s">
        <v>650</v>
      </c>
      <c r="F1295" s="44" t="s">
        <v>650</v>
      </c>
      <c r="G1295" s="4" t="s">
        <v>374</v>
      </c>
      <c r="H1295" s="39">
        <v>1.0</v>
      </c>
      <c r="I1295" s="4" t="s">
        <v>314</v>
      </c>
      <c r="J1295" s="4" t="s">
        <v>315</v>
      </c>
      <c r="K1295" s="4">
        <v>2.0</v>
      </c>
      <c r="L1295" s="78" t="s">
        <v>692</v>
      </c>
      <c r="M1295" s="39">
        <v>1.0</v>
      </c>
      <c r="N1295" s="4" t="s">
        <v>502</v>
      </c>
      <c r="O1295" s="8" t="s">
        <v>55</v>
      </c>
      <c r="P1295" s="8"/>
      <c r="Q1295" s="3"/>
      <c r="R1295" s="3"/>
      <c r="S1295" s="3"/>
      <c r="T1295" s="3"/>
      <c r="U1295" s="3"/>
    </row>
    <row r="1296" ht="15.75" customHeight="1">
      <c r="A1296" s="4">
        <v>3.0</v>
      </c>
      <c r="B1296" s="43">
        <v>43707.0</v>
      </c>
      <c r="C1296" s="39">
        <v>2019.0</v>
      </c>
      <c r="D1296" s="4" t="s">
        <v>646</v>
      </c>
      <c r="E1296" s="44" t="s">
        <v>650</v>
      </c>
      <c r="F1296" s="44" t="s">
        <v>650</v>
      </c>
      <c r="G1296" s="4" t="s">
        <v>374</v>
      </c>
      <c r="H1296" s="39">
        <v>2.0</v>
      </c>
      <c r="I1296" s="4" t="s">
        <v>235</v>
      </c>
      <c r="J1296" s="4" t="s">
        <v>236</v>
      </c>
      <c r="K1296" s="4">
        <v>5.0</v>
      </c>
      <c r="L1296" s="78" t="s">
        <v>692</v>
      </c>
      <c r="M1296" s="39">
        <v>1.0</v>
      </c>
      <c r="N1296" s="4" t="s">
        <v>502</v>
      </c>
      <c r="O1296" s="8" t="s">
        <v>55</v>
      </c>
      <c r="P1296" s="8"/>
      <c r="Q1296" s="3"/>
      <c r="R1296" s="3"/>
      <c r="S1296" s="3"/>
      <c r="T1296" s="3"/>
      <c r="U1296" s="3"/>
    </row>
    <row r="1297" ht="15.75" customHeight="1">
      <c r="A1297" s="4">
        <v>3.0</v>
      </c>
      <c r="B1297" s="43">
        <v>43707.0</v>
      </c>
      <c r="C1297" s="39">
        <v>2019.0</v>
      </c>
      <c r="D1297" s="4" t="s">
        <v>646</v>
      </c>
      <c r="E1297" s="44" t="s">
        <v>650</v>
      </c>
      <c r="F1297" s="44" t="s">
        <v>650</v>
      </c>
      <c r="G1297" s="4" t="s">
        <v>434</v>
      </c>
      <c r="H1297" s="39">
        <v>1.0</v>
      </c>
      <c r="I1297" s="4" t="s">
        <v>314</v>
      </c>
      <c r="J1297" s="4" t="s">
        <v>315</v>
      </c>
      <c r="K1297" s="4">
        <v>20.0</v>
      </c>
      <c r="L1297" s="78" t="s">
        <v>692</v>
      </c>
      <c r="M1297" s="39">
        <v>1.0</v>
      </c>
      <c r="N1297" s="4" t="s">
        <v>502</v>
      </c>
      <c r="O1297" s="8" t="s">
        <v>55</v>
      </c>
      <c r="P1297" s="8"/>
      <c r="Q1297" s="3"/>
      <c r="R1297" s="3"/>
      <c r="S1297" s="3"/>
      <c r="T1297" s="3"/>
      <c r="U1297" s="3"/>
    </row>
    <row r="1298" ht="15.75" customHeight="1">
      <c r="A1298" s="4">
        <v>3.0</v>
      </c>
      <c r="B1298" s="43">
        <v>43707.0</v>
      </c>
      <c r="C1298" s="39">
        <v>2019.0</v>
      </c>
      <c r="D1298" s="4" t="s">
        <v>646</v>
      </c>
      <c r="E1298" s="44" t="s">
        <v>650</v>
      </c>
      <c r="F1298" s="44" t="s">
        <v>650</v>
      </c>
      <c r="G1298" s="4" t="s">
        <v>434</v>
      </c>
      <c r="H1298" s="39">
        <v>1.0</v>
      </c>
      <c r="I1298" s="4" t="s">
        <v>235</v>
      </c>
      <c r="J1298" s="4" t="s">
        <v>236</v>
      </c>
      <c r="K1298" s="4">
        <v>1.0</v>
      </c>
      <c r="L1298" s="78" t="s">
        <v>692</v>
      </c>
      <c r="M1298" s="39">
        <v>1.0</v>
      </c>
      <c r="N1298" s="4" t="s">
        <v>502</v>
      </c>
      <c r="O1298" s="8" t="s">
        <v>55</v>
      </c>
      <c r="P1298" s="8"/>
      <c r="Q1298" s="3"/>
      <c r="R1298" s="3"/>
      <c r="S1298" s="3"/>
      <c r="T1298" s="3"/>
      <c r="U1298" s="3"/>
    </row>
    <row r="1299" ht="15.75" customHeight="1">
      <c r="A1299" s="4">
        <v>3.0</v>
      </c>
      <c r="B1299" s="43">
        <v>43707.0</v>
      </c>
      <c r="C1299" s="39">
        <v>2019.0</v>
      </c>
      <c r="D1299" s="4" t="s">
        <v>646</v>
      </c>
      <c r="E1299" s="44" t="s">
        <v>650</v>
      </c>
      <c r="F1299" s="44" t="s">
        <v>650</v>
      </c>
      <c r="G1299" s="4" t="s">
        <v>446</v>
      </c>
      <c r="H1299" s="39">
        <v>1.0</v>
      </c>
      <c r="I1299" s="4" t="s">
        <v>307</v>
      </c>
      <c r="J1299" s="4" t="s">
        <v>308</v>
      </c>
      <c r="K1299" s="4">
        <v>1.0</v>
      </c>
      <c r="L1299" s="78" t="s">
        <v>692</v>
      </c>
      <c r="M1299" s="39">
        <v>1.0</v>
      </c>
      <c r="N1299" s="4" t="s">
        <v>502</v>
      </c>
      <c r="O1299" s="8" t="s">
        <v>55</v>
      </c>
      <c r="P1299" s="8"/>
      <c r="Q1299" s="3"/>
      <c r="R1299" s="3"/>
      <c r="S1299" s="3"/>
      <c r="T1299" s="3"/>
      <c r="U1299" s="3"/>
    </row>
    <row r="1300" ht="15.75" customHeight="1">
      <c r="A1300" s="4">
        <v>3.0</v>
      </c>
      <c r="B1300" s="43">
        <v>43707.0</v>
      </c>
      <c r="C1300" s="39">
        <v>2019.0</v>
      </c>
      <c r="D1300" s="4" t="s">
        <v>646</v>
      </c>
      <c r="E1300" s="44" t="s">
        <v>650</v>
      </c>
      <c r="F1300" s="44" t="s">
        <v>650</v>
      </c>
      <c r="G1300" s="4" t="s">
        <v>446</v>
      </c>
      <c r="H1300" s="39">
        <v>2.0</v>
      </c>
      <c r="I1300" s="4" t="s">
        <v>314</v>
      </c>
      <c r="J1300" s="4" t="s">
        <v>315</v>
      </c>
      <c r="K1300" s="4">
        <v>4.0</v>
      </c>
      <c r="L1300" s="78" t="s">
        <v>692</v>
      </c>
      <c r="M1300" s="39">
        <v>1.0</v>
      </c>
      <c r="N1300" s="4" t="s">
        <v>502</v>
      </c>
      <c r="O1300" s="8" t="s">
        <v>55</v>
      </c>
      <c r="P1300" s="8"/>
      <c r="Q1300" s="3"/>
      <c r="R1300" s="3"/>
      <c r="S1300" s="3"/>
      <c r="T1300" s="3"/>
      <c r="U1300" s="3"/>
    </row>
    <row r="1301" ht="15.75" customHeight="1">
      <c r="A1301" s="4">
        <v>4.0</v>
      </c>
      <c r="B1301" s="43">
        <v>43708.0</v>
      </c>
      <c r="C1301" s="39">
        <v>2019.0</v>
      </c>
      <c r="D1301" s="4" t="s">
        <v>646</v>
      </c>
      <c r="E1301" s="44" t="s">
        <v>651</v>
      </c>
      <c r="F1301" s="44" t="s">
        <v>651</v>
      </c>
      <c r="G1301" s="4" t="s">
        <v>453</v>
      </c>
      <c r="H1301" s="39">
        <v>1.0</v>
      </c>
      <c r="I1301" s="4" t="s">
        <v>235</v>
      </c>
      <c r="J1301" s="4" t="s">
        <v>236</v>
      </c>
      <c r="K1301" s="4">
        <v>7.0</v>
      </c>
      <c r="L1301" s="78" t="s">
        <v>692</v>
      </c>
      <c r="M1301" s="39">
        <v>1.0</v>
      </c>
      <c r="N1301" s="4" t="s">
        <v>502</v>
      </c>
      <c r="O1301" s="8" t="s">
        <v>55</v>
      </c>
      <c r="P1301" s="8"/>
      <c r="Q1301" s="3"/>
      <c r="R1301" s="3"/>
      <c r="S1301" s="3"/>
      <c r="T1301" s="3"/>
      <c r="U1301" s="3"/>
    </row>
    <row r="1302" ht="15.75" customHeight="1">
      <c r="A1302" s="4">
        <v>3.0</v>
      </c>
      <c r="B1302" s="43">
        <v>43708.0</v>
      </c>
      <c r="C1302" s="39">
        <v>2019.0</v>
      </c>
      <c r="D1302" s="4" t="s">
        <v>646</v>
      </c>
      <c r="E1302" s="44" t="s">
        <v>651</v>
      </c>
      <c r="F1302" s="44" t="s">
        <v>651</v>
      </c>
      <c r="G1302" s="4" t="s">
        <v>454</v>
      </c>
      <c r="H1302" s="39">
        <v>1.0</v>
      </c>
      <c r="I1302" s="4" t="s">
        <v>235</v>
      </c>
      <c r="J1302" s="4" t="s">
        <v>236</v>
      </c>
      <c r="K1302" s="4">
        <v>73.0</v>
      </c>
      <c r="L1302" s="78" t="s">
        <v>692</v>
      </c>
      <c r="M1302" s="39">
        <v>1.0</v>
      </c>
      <c r="N1302" s="4" t="s">
        <v>502</v>
      </c>
      <c r="O1302" s="8" t="s">
        <v>55</v>
      </c>
      <c r="P1302" s="8"/>
      <c r="Q1302" s="3"/>
      <c r="R1302" s="3"/>
      <c r="S1302" s="3"/>
      <c r="T1302" s="3"/>
      <c r="U1302" s="3"/>
    </row>
    <row r="1303" ht="15.75" customHeight="1">
      <c r="A1303" s="4">
        <v>3.0</v>
      </c>
      <c r="B1303" s="43">
        <v>43708.0</v>
      </c>
      <c r="C1303" s="39">
        <v>2019.0</v>
      </c>
      <c r="D1303" s="4" t="s">
        <v>646</v>
      </c>
      <c r="E1303" s="44" t="s">
        <v>651</v>
      </c>
      <c r="F1303" s="44" t="s">
        <v>651</v>
      </c>
      <c r="G1303" s="4" t="s">
        <v>454</v>
      </c>
      <c r="H1303" s="39">
        <v>1.0</v>
      </c>
      <c r="I1303" s="4" t="s">
        <v>328</v>
      </c>
      <c r="J1303" s="4" t="s">
        <v>329</v>
      </c>
      <c r="K1303" s="4">
        <v>1.0</v>
      </c>
      <c r="L1303" s="78" t="s">
        <v>692</v>
      </c>
      <c r="M1303" s="39">
        <v>1.0</v>
      </c>
      <c r="N1303" s="4" t="s">
        <v>502</v>
      </c>
      <c r="O1303" s="8" t="s">
        <v>55</v>
      </c>
      <c r="P1303" s="8"/>
      <c r="Q1303" s="3"/>
      <c r="R1303" s="3"/>
      <c r="S1303" s="3"/>
      <c r="T1303" s="3"/>
      <c r="U1303" s="3"/>
    </row>
    <row r="1304" ht="15.75" customHeight="1">
      <c r="A1304" s="4">
        <v>3.0</v>
      </c>
      <c r="B1304" s="43">
        <v>43708.0</v>
      </c>
      <c r="C1304" s="39">
        <v>2019.0</v>
      </c>
      <c r="D1304" s="4" t="s">
        <v>646</v>
      </c>
      <c r="E1304" s="44" t="s">
        <v>651</v>
      </c>
      <c r="F1304" s="44" t="s">
        <v>651</v>
      </c>
      <c r="G1304" s="4" t="s">
        <v>454</v>
      </c>
      <c r="H1304" s="39">
        <v>1.0</v>
      </c>
      <c r="I1304" s="4" t="s">
        <v>328</v>
      </c>
      <c r="J1304" s="4" t="s">
        <v>329</v>
      </c>
      <c r="K1304" s="4">
        <v>1.0</v>
      </c>
      <c r="L1304" s="78" t="s">
        <v>692</v>
      </c>
      <c r="M1304" s="39">
        <v>1.0</v>
      </c>
      <c r="N1304" s="4" t="s">
        <v>502</v>
      </c>
      <c r="O1304" s="8" t="s">
        <v>55</v>
      </c>
      <c r="P1304" s="8"/>
      <c r="Q1304" s="3"/>
      <c r="R1304" s="3"/>
      <c r="S1304" s="3"/>
      <c r="T1304" s="3"/>
      <c r="U1304" s="3"/>
    </row>
    <row r="1305" ht="15.75" customHeight="1">
      <c r="A1305" s="4">
        <v>3.0</v>
      </c>
      <c r="B1305" s="43">
        <v>43708.0</v>
      </c>
      <c r="C1305" s="39">
        <v>2019.0</v>
      </c>
      <c r="D1305" s="4" t="s">
        <v>646</v>
      </c>
      <c r="E1305" s="44" t="s">
        <v>651</v>
      </c>
      <c r="F1305" s="44" t="s">
        <v>651</v>
      </c>
      <c r="G1305" s="4" t="s">
        <v>454</v>
      </c>
      <c r="H1305" s="39">
        <v>2.0</v>
      </c>
      <c r="I1305" s="4" t="s">
        <v>235</v>
      </c>
      <c r="J1305" s="4" t="s">
        <v>236</v>
      </c>
      <c r="K1305" s="4">
        <v>25.0</v>
      </c>
      <c r="L1305" s="78" t="s">
        <v>692</v>
      </c>
      <c r="M1305" s="39">
        <v>1.0</v>
      </c>
      <c r="N1305" s="4" t="s">
        <v>502</v>
      </c>
      <c r="O1305" s="8" t="s">
        <v>55</v>
      </c>
      <c r="P1305" s="8"/>
      <c r="Q1305" s="3"/>
      <c r="R1305" s="3"/>
      <c r="S1305" s="3"/>
      <c r="T1305" s="3"/>
      <c r="U1305" s="3"/>
    </row>
    <row r="1306" ht="15.75" customHeight="1">
      <c r="A1306" s="4">
        <v>3.0</v>
      </c>
      <c r="B1306" s="43">
        <v>43708.0</v>
      </c>
      <c r="C1306" s="39">
        <v>2019.0</v>
      </c>
      <c r="D1306" s="4" t="s">
        <v>646</v>
      </c>
      <c r="E1306" s="44" t="s">
        <v>651</v>
      </c>
      <c r="F1306" s="44" t="s">
        <v>651</v>
      </c>
      <c r="G1306" s="82" t="s">
        <v>455</v>
      </c>
      <c r="H1306" s="39">
        <v>1.0</v>
      </c>
      <c r="I1306" s="4" t="s">
        <v>235</v>
      </c>
      <c r="J1306" s="4" t="s">
        <v>236</v>
      </c>
      <c r="K1306" s="4">
        <v>1.0</v>
      </c>
      <c r="L1306" s="78" t="s">
        <v>692</v>
      </c>
      <c r="M1306" s="39">
        <v>1.0</v>
      </c>
      <c r="N1306" s="4" t="s">
        <v>502</v>
      </c>
      <c r="O1306" s="8" t="s">
        <v>55</v>
      </c>
      <c r="P1306" s="8"/>
      <c r="Q1306" s="3"/>
      <c r="R1306" s="3"/>
      <c r="S1306" s="3"/>
      <c r="T1306" s="3"/>
      <c r="U1306" s="3"/>
    </row>
    <row r="1307" ht="15.75" customHeight="1">
      <c r="A1307" s="4">
        <v>3.0</v>
      </c>
      <c r="B1307" s="43">
        <v>43708.0</v>
      </c>
      <c r="C1307" s="39">
        <v>2019.0</v>
      </c>
      <c r="D1307" s="4" t="s">
        <v>646</v>
      </c>
      <c r="E1307" s="44" t="s">
        <v>651</v>
      </c>
      <c r="F1307" s="44" t="s">
        <v>651</v>
      </c>
      <c r="G1307" s="82" t="s">
        <v>455</v>
      </c>
      <c r="H1307" s="39">
        <v>2.0</v>
      </c>
      <c r="I1307" s="4" t="s">
        <v>235</v>
      </c>
      <c r="J1307" s="4" t="s">
        <v>236</v>
      </c>
      <c r="K1307" s="4">
        <v>4.0</v>
      </c>
      <c r="L1307" s="78" t="s">
        <v>692</v>
      </c>
      <c r="M1307" s="39">
        <v>1.0</v>
      </c>
      <c r="N1307" s="4" t="s">
        <v>502</v>
      </c>
      <c r="O1307" s="8" t="s">
        <v>55</v>
      </c>
      <c r="P1307" s="8"/>
      <c r="Q1307" s="3"/>
      <c r="R1307" s="3"/>
      <c r="S1307" s="3"/>
      <c r="T1307" s="3"/>
      <c r="U1307" s="3"/>
    </row>
    <row r="1308" ht="15.75" customHeight="1">
      <c r="A1308" s="4">
        <v>3.0</v>
      </c>
      <c r="B1308" s="43">
        <v>43708.0</v>
      </c>
      <c r="C1308" s="39">
        <v>2019.0</v>
      </c>
      <c r="D1308" s="4" t="s">
        <v>646</v>
      </c>
      <c r="E1308" s="44" t="s">
        <v>651</v>
      </c>
      <c r="F1308" s="44" t="s">
        <v>651</v>
      </c>
      <c r="G1308" s="4" t="s">
        <v>430</v>
      </c>
      <c r="H1308" s="39">
        <v>1.0</v>
      </c>
      <c r="I1308" s="4" t="s">
        <v>314</v>
      </c>
      <c r="J1308" s="4" t="s">
        <v>315</v>
      </c>
      <c r="K1308" s="4">
        <v>4.0</v>
      </c>
      <c r="L1308" s="78" t="s">
        <v>692</v>
      </c>
      <c r="M1308" s="39">
        <v>1.0</v>
      </c>
      <c r="N1308" s="4" t="s">
        <v>502</v>
      </c>
      <c r="O1308" s="8" t="s">
        <v>55</v>
      </c>
      <c r="P1308" s="8"/>
      <c r="Q1308" s="3"/>
      <c r="R1308" s="3"/>
      <c r="S1308" s="3"/>
      <c r="T1308" s="3"/>
      <c r="U1308" s="3"/>
    </row>
    <row r="1309" ht="15.75" customHeight="1">
      <c r="A1309" s="4">
        <v>3.0</v>
      </c>
      <c r="B1309" s="43">
        <v>43708.0</v>
      </c>
      <c r="C1309" s="39">
        <v>2019.0</v>
      </c>
      <c r="D1309" s="4" t="s">
        <v>646</v>
      </c>
      <c r="E1309" s="44" t="s">
        <v>651</v>
      </c>
      <c r="F1309" s="44" t="s">
        <v>651</v>
      </c>
      <c r="G1309" s="4" t="s">
        <v>430</v>
      </c>
      <c r="H1309" s="39">
        <v>1.0</v>
      </c>
      <c r="I1309" s="4" t="s">
        <v>110</v>
      </c>
      <c r="J1309" s="4" t="s">
        <v>111</v>
      </c>
      <c r="K1309" s="4">
        <v>1.0</v>
      </c>
      <c r="L1309" s="78" t="s">
        <v>692</v>
      </c>
      <c r="M1309" s="39">
        <v>1.0</v>
      </c>
      <c r="N1309" s="4" t="s">
        <v>502</v>
      </c>
      <c r="O1309" s="8" t="s">
        <v>55</v>
      </c>
      <c r="P1309" s="8"/>
      <c r="Q1309" s="3"/>
      <c r="R1309" s="3"/>
      <c r="S1309" s="3"/>
      <c r="T1309" s="3"/>
      <c r="U1309" s="3"/>
    </row>
    <row r="1310" ht="15.75" customHeight="1">
      <c r="A1310" s="4">
        <v>3.0</v>
      </c>
      <c r="B1310" s="43">
        <v>43708.0</v>
      </c>
      <c r="C1310" s="39">
        <v>2019.0</v>
      </c>
      <c r="D1310" s="4" t="s">
        <v>646</v>
      </c>
      <c r="E1310" s="44" t="s">
        <v>651</v>
      </c>
      <c r="F1310" s="44" t="s">
        <v>651</v>
      </c>
      <c r="G1310" s="4" t="s">
        <v>430</v>
      </c>
      <c r="H1310" s="39">
        <v>1.0</v>
      </c>
      <c r="I1310" s="4" t="s">
        <v>328</v>
      </c>
      <c r="J1310" s="4" t="s">
        <v>329</v>
      </c>
      <c r="K1310" s="4">
        <v>1.0</v>
      </c>
      <c r="L1310" s="78" t="s">
        <v>692</v>
      </c>
      <c r="M1310" s="39">
        <v>1.0</v>
      </c>
      <c r="N1310" s="4" t="s">
        <v>502</v>
      </c>
      <c r="O1310" s="8" t="s">
        <v>55</v>
      </c>
      <c r="P1310" s="8"/>
      <c r="Q1310" s="3"/>
      <c r="R1310" s="3"/>
      <c r="S1310" s="3"/>
      <c r="T1310" s="3"/>
      <c r="U1310" s="3"/>
    </row>
    <row r="1311" ht="15.75" customHeight="1">
      <c r="A1311" s="4">
        <v>3.0</v>
      </c>
      <c r="B1311" s="43">
        <v>43708.0</v>
      </c>
      <c r="C1311" s="39">
        <v>2019.0</v>
      </c>
      <c r="D1311" s="4" t="s">
        <v>646</v>
      </c>
      <c r="E1311" s="44" t="s">
        <v>651</v>
      </c>
      <c r="F1311" s="44" t="s">
        <v>651</v>
      </c>
      <c r="G1311" s="4" t="s">
        <v>430</v>
      </c>
      <c r="H1311" s="39">
        <v>2.0</v>
      </c>
      <c r="I1311" s="4" t="s">
        <v>235</v>
      </c>
      <c r="J1311" s="4" t="s">
        <v>236</v>
      </c>
      <c r="K1311" s="4">
        <v>5.0</v>
      </c>
      <c r="L1311" s="78" t="s">
        <v>692</v>
      </c>
      <c r="M1311" s="39">
        <v>1.0</v>
      </c>
      <c r="N1311" s="4" t="s">
        <v>502</v>
      </c>
      <c r="O1311" s="8" t="s">
        <v>55</v>
      </c>
      <c r="P1311" s="8"/>
      <c r="Q1311" s="3"/>
      <c r="R1311" s="3"/>
      <c r="S1311" s="3"/>
      <c r="T1311" s="3"/>
      <c r="U1311" s="3"/>
    </row>
    <row r="1312" ht="15.75" customHeight="1">
      <c r="A1312" s="4">
        <v>4.0</v>
      </c>
      <c r="B1312" s="43">
        <v>43708.0</v>
      </c>
      <c r="C1312" s="39">
        <v>2019.0</v>
      </c>
      <c r="D1312" s="4" t="s">
        <v>646</v>
      </c>
      <c r="E1312" s="44" t="s">
        <v>651</v>
      </c>
      <c r="F1312" s="44" t="s">
        <v>651</v>
      </c>
      <c r="G1312" s="4" t="s">
        <v>430</v>
      </c>
      <c r="H1312" s="39">
        <v>2.0</v>
      </c>
      <c r="I1312" s="4" t="s">
        <v>314</v>
      </c>
      <c r="J1312" s="4" t="s">
        <v>315</v>
      </c>
      <c r="K1312" s="4">
        <v>1.0</v>
      </c>
      <c r="L1312" s="78" t="s">
        <v>692</v>
      </c>
      <c r="M1312" s="39">
        <v>1.0</v>
      </c>
      <c r="N1312" s="4" t="s">
        <v>502</v>
      </c>
      <c r="O1312" s="8" t="s">
        <v>55</v>
      </c>
      <c r="P1312" s="8"/>
      <c r="Q1312" s="3"/>
      <c r="R1312" s="3"/>
      <c r="S1312" s="3"/>
      <c r="T1312" s="3"/>
      <c r="U1312" s="3"/>
    </row>
    <row r="1313" ht="15.75" customHeight="1">
      <c r="A1313" s="4">
        <v>3.0</v>
      </c>
      <c r="B1313" s="43">
        <v>43708.0</v>
      </c>
      <c r="C1313" s="39">
        <v>2019.0</v>
      </c>
      <c r="D1313" s="4" t="s">
        <v>646</v>
      </c>
      <c r="E1313" s="44" t="s">
        <v>651</v>
      </c>
      <c r="F1313" s="44" t="s">
        <v>651</v>
      </c>
      <c r="G1313" s="4" t="s">
        <v>431</v>
      </c>
      <c r="H1313" s="39">
        <v>1.0</v>
      </c>
      <c r="I1313" s="4" t="s">
        <v>110</v>
      </c>
      <c r="J1313" s="4" t="s">
        <v>111</v>
      </c>
      <c r="K1313" s="4">
        <v>1.0</v>
      </c>
      <c r="L1313" s="78" t="s">
        <v>692</v>
      </c>
      <c r="M1313" s="39">
        <v>1.0</v>
      </c>
      <c r="N1313" s="4" t="s">
        <v>502</v>
      </c>
      <c r="O1313" s="8" t="s">
        <v>55</v>
      </c>
      <c r="P1313" s="8"/>
      <c r="Q1313" s="3"/>
      <c r="R1313" s="3"/>
      <c r="S1313" s="3"/>
      <c r="T1313" s="3"/>
      <c r="U1313" s="3"/>
    </row>
    <row r="1314" ht="15.75" customHeight="1">
      <c r="A1314" s="4">
        <v>3.0</v>
      </c>
      <c r="B1314" s="43">
        <v>43708.0</v>
      </c>
      <c r="C1314" s="39">
        <v>2019.0</v>
      </c>
      <c r="D1314" s="4" t="s">
        <v>646</v>
      </c>
      <c r="E1314" s="44" t="s">
        <v>651</v>
      </c>
      <c r="F1314" s="44" t="s">
        <v>651</v>
      </c>
      <c r="G1314" s="4" t="s">
        <v>431</v>
      </c>
      <c r="H1314" s="39">
        <v>1.0</v>
      </c>
      <c r="I1314" s="4" t="s">
        <v>314</v>
      </c>
      <c r="J1314" s="4" t="s">
        <v>315</v>
      </c>
      <c r="K1314" s="4">
        <v>1.0</v>
      </c>
      <c r="L1314" s="78" t="s">
        <v>692</v>
      </c>
      <c r="M1314" s="39">
        <v>1.0</v>
      </c>
      <c r="N1314" s="4" t="s">
        <v>502</v>
      </c>
      <c r="O1314" s="8" t="s">
        <v>55</v>
      </c>
      <c r="P1314" s="8"/>
      <c r="Q1314" s="3"/>
      <c r="R1314" s="3"/>
      <c r="S1314" s="3"/>
      <c r="T1314" s="3"/>
      <c r="U1314" s="3"/>
    </row>
    <row r="1315" ht="15.75" customHeight="1">
      <c r="A1315" s="4">
        <v>3.0</v>
      </c>
      <c r="B1315" s="43">
        <v>43708.0</v>
      </c>
      <c r="C1315" s="39">
        <v>2019.0</v>
      </c>
      <c r="D1315" s="4" t="s">
        <v>646</v>
      </c>
      <c r="E1315" s="44" t="s">
        <v>651</v>
      </c>
      <c r="F1315" s="44" t="s">
        <v>651</v>
      </c>
      <c r="G1315" s="4" t="s">
        <v>431</v>
      </c>
      <c r="H1315" s="39">
        <v>2.0</v>
      </c>
      <c r="I1315" s="4" t="s">
        <v>235</v>
      </c>
      <c r="J1315" s="4" t="s">
        <v>236</v>
      </c>
      <c r="K1315" s="4">
        <v>1.0</v>
      </c>
      <c r="L1315" s="78" t="s">
        <v>692</v>
      </c>
      <c r="M1315" s="39">
        <v>1.0</v>
      </c>
      <c r="N1315" s="4" t="s">
        <v>502</v>
      </c>
      <c r="O1315" s="8" t="s">
        <v>55</v>
      </c>
      <c r="P1315" s="8"/>
      <c r="Q1315" s="3"/>
      <c r="R1315" s="3"/>
      <c r="S1315" s="3"/>
      <c r="T1315" s="3"/>
      <c r="U1315" s="3"/>
    </row>
    <row r="1316" ht="15.75" customHeight="1">
      <c r="A1316" s="4">
        <v>4.0</v>
      </c>
      <c r="B1316" s="43">
        <v>43713.0</v>
      </c>
      <c r="C1316" s="39">
        <v>2019.0</v>
      </c>
      <c r="D1316" s="4" t="s">
        <v>646</v>
      </c>
      <c r="E1316" s="44" t="s">
        <v>653</v>
      </c>
      <c r="F1316" s="44" t="s">
        <v>653</v>
      </c>
      <c r="G1316" s="4" t="s">
        <v>453</v>
      </c>
      <c r="H1316" s="39">
        <v>1.0</v>
      </c>
      <c r="I1316" s="4" t="s">
        <v>235</v>
      </c>
      <c r="J1316" s="4" t="s">
        <v>236</v>
      </c>
      <c r="K1316" s="4">
        <v>16.0</v>
      </c>
      <c r="L1316" s="78" t="s">
        <v>692</v>
      </c>
      <c r="M1316" s="39">
        <v>1.0</v>
      </c>
      <c r="N1316" s="4" t="s">
        <v>502</v>
      </c>
      <c r="O1316" s="8" t="s">
        <v>55</v>
      </c>
      <c r="P1316" s="8"/>
      <c r="Q1316" s="3"/>
      <c r="R1316" s="3"/>
      <c r="S1316" s="3"/>
      <c r="T1316" s="3"/>
      <c r="U1316" s="3"/>
    </row>
    <row r="1317" ht="15.75" customHeight="1">
      <c r="A1317" s="4">
        <v>4.0</v>
      </c>
      <c r="B1317" s="43">
        <v>43713.0</v>
      </c>
      <c r="C1317" s="39">
        <v>2019.0</v>
      </c>
      <c r="D1317" s="4" t="s">
        <v>275</v>
      </c>
      <c r="E1317" s="44" t="s">
        <v>652</v>
      </c>
      <c r="F1317" s="44" t="s">
        <v>652</v>
      </c>
      <c r="G1317" s="4" t="s">
        <v>470</v>
      </c>
      <c r="H1317" s="39">
        <v>1.0</v>
      </c>
      <c r="I1317" s="4" t="s">
        <v>824</v>
      </c>
      <c r="J1317" s="4" t="s">
        <v>824</v>
      </c>
      <c r="K1317" s="4">
        <v>7.0</v>
      </c>
      <c r="L1317" s="78" t="s">
        <v>692</v>
      </c>
      <c r="M1317" s="39">
        <v>1.0</v>
      </c>
      <c r="N1317" s="4" t="s">
        <v>502</v>
      </c>
      <c r="O1317" s="8" t="s">
        <v>55</v>
      </c>
      <c r="P1317" s="8"/>
      <c r="Q1317" s="3"/>
      <c r="R1317" s="3"/>
      <c r="S1317" s="3"/>
      <c r="T1317" s="3"/>
      <c r="U1317" s="3"/>
    </row>
    <row r="1318" ht="15.75" customHeight="1">
      <c r="A1318" s="4">
        <v>4.0</v>
      </c>
      <c r="B1318" s="43">
        <v>43713.0</v>
      </c>
      <c r="C1318" s="39">
        <v>2019.0</v>
      </c>
      <c r="D1318" s="4" t="s">
        <v>275</v>
      </c>
      <c r="E1318" s="44" t="s">
        <v>652</v>
      </c>
      <c r="F1318" s="44" t="s">
        <v>652</v>
      </c>
      <c r="G1318" s="4" t="s">
        <v>471</v>
      </c>
      <c r="H1318" s="39">
        <v>1.0</v>
      </c>
      <c r="I1318" s="4" t="s">
        <v>824</v>
      </c>
      <c r="J1318" s="4" t="s">
        <v>824</v>
      </c>
      <c r="K1318" s="4">
        <v>18.0</v>
      </c>
      <c r="L1318" s="78" t="s">
        <v>692</v>
      </c>
      <c r="M1318" s="39">
        <v>1.0</v>
      </c>
      <c r="N1318" s="4" t="s">
        <v>502</v>
      </c>
      <c r="O1318" s="8" t="s">
        <v>55</v>
      </c>
      <c r="P1318" s="8"/>
      <c r="Q1318" s="3"/>
      <c r="R1318" s="3"/>
      <c r="S1318" s="3"/>
      <c r="T1318" s="3"/>
      <c r="U1318" s="3"/>
    </row>
    <row r="1319" ht="15.75" customHeight="1">
      <c r="A1319" s="4">
        <v>4.0</v>
      </c>
      <c r="B1319" s="43">
        <v>43713.0</v>
      </c>
      <c r="C1319" s="39">
        <v>2019.0</v>
      </c>
      <c r="D1319" s="4" t="s">
        <v>275</v>
      </c>
      <c r="E1319" s="44" t="s">
        <v>652</v>
      </c>
      <c r="F1319" s="44" t="s">
        <v>652</v>
      </c>
      <c r="G1319" s="4" t="s">
        <v>471</v>
      </c>
      <c r="H1319" s="39">
        <v>1.0</v>
      </c>
      <c r="I1319" s="4" t="s">
        <v>261</v>
      </c>
      <c r="J1319" s="4" t="s">
        <v>262</v>
      </c>
      <c r="K1319" s="4">
        <v>3.0</v>
      </c>
      <c r="L1319" s="78" t="s">
        <v>692</v>
      </c>
      <c r="M1319" s="39">
        <v>1.0</v>
      </c>
      <c r="N1319" s="4" t="s">
        <v>502</v>
      </c>
      <c r="O1319" s="8" t="s">
        <v>55</v>
      </c>
      <c r="P1319" s="8"/>
      <c r="Q1319" s="3"/>
      <c r="R1319" s="3"/>
      <c r="S1319" s="3"/>
      <c r="T1319" s="3"/>
      <c r="U1319" s="3"/>
    </row>
    <row r="1320" ht="15.75" customHeight="1">
      <c r="A1320" s="4">
        <v>4.0</v>
      </c>
      <c r="B1320" s="43">
        <v>43713.0</v>
      </c>
      <c r="C1320" s="39">
        <v>2019.0</v>
      </c>
      <c r="D1320" s="4" t="s">
        <v>275</v>
      </c>
      <c r="E1320" s="44" t="s">
        <v>652</v>
      </c>
      <c r="F1320" s="44" t="s">
        <v>652</v>
      </c>
      <c r="G1320" s="4" t="s">
        <v>471</v>
      </c>
      <c r="H1320" s="39">
        <v>1.0</v>
      </c>
      <c r="I1320" s="4" t="s">
        <v>110</v>
      </c>
      <c r="J1320" s="4" t="s">
        <v>111</v>
      </c>
      <c r="K1320" s="4">
        <v>3.0</v>
      </c>
      <c r="L1320" s="78" t="s">
        <v>692</v>
      </c>
      <c r="M1320" s="39">
        <v>1.0</v>
      </c>
      <c r="N1320" s="4" t="s">
        <v>502</v>
      </c>
      <c r="O1320" s="8" t="s">
        <v>55</v>
      </c>
      <c r="P1320" s="8"/>
      <c r="Q1320" s="3"/>
      <c r="R1320" s="3"/>
      <c r="S1320" s="3"/>
      <c r="T1320" s="3"/>
      <c r="U1320" s="3"/>
    </row>
    <row r="1321" ht="15.75" customHeight="1">
      <c r="A1321" s="4">
        <v>4.0</v>
      </c>
      <c r="B1321" s="43">
        <v>43713.0</v>
      </c>
      <c r="C1321" s="39">
        <v>2019.0</v>
      </c>
      <c r="D1321" s="4" t="s">
        <v>275</v>
      </c>
      <c r="E1321" s="44" t="s">
        <v>652</v>
      </c>
      <c r="F1321" s="44" t="s">
        <v>652</v>
      </c>
      <c r="G1321" s="4" t="s">
        <v>471</v>
      </c>
      <c r="H1321" s="39">
        <v>1.0</v>
      </c>
      <c r="I1321" s="4" t="s">
        <v>307</v>
      </c>
      <c r="J1321" s="4" t="s">
        <v>308</v>
      </c>
      <c r="K1321" s="4">
        <v>3.0</v>
      </c>
      <c r="L1321" s="78" t="s">
        <v>692</v>
      </c>
      <c r="M1321" s="39">
        <v>1.0</v>
      </c>
      <c r="N1321" s="4" t="s">
        <v>502</v>
      </c>
      <c r="O1321" s="8" t="s">
        <v>55</v>
      </c>
      <c r="P1321" s="8"/>
      <c r="Q1321" s="3"/>
      <c r="R1321" s="3"/>
      <c r="S1321" s="3"/>
      <c r="T1321" s="3"/>
      <c r="U1321" s="3"/>
    </row>
    <row r="1322" ht="15.75" customHeight="1">
      <c r="A1322" s="4">
        <v>4.0</v>
      </c>
      <c r="B1322" s="43">
        <v>43713.0</v>
      </c>
      <c r="C1322" s="39">
        <v>2019.0</v>
      </c>
      <c r="D1322" s="4" t="s">
        <v>275</v>
      </c>
      <c r="E1322" s="44" t="s">
        <v>652</v>
      </c>
      <c r="F1322" s="44" t="s">
        <v>652</v>
      </c>
      <c r="G1322" s="4" t="s">
        <v>471</v>
      </c>
      <c r="H1322" s="39">
        <v>1.0</v>
      </c>
      <c r="I1322" s="4" t="s">
        <v>314</v>
      </c>
      <c r="J1322" s="4" t="s">
        <v>315</v>
      </c>
      <c r="K1322" s="4">
        <v>2.0</v>
      </c>
      <c r="L1322" s="78" t="s">
        <v>692</v>
      </c>
      <c r="M1322" s="39">
        <v>1.0</v>
      </c>
      <c r="N1322" s="4" t="s">
        <v>502</v>
      </c>
      <c r="O1322" s="8" t="s">
        <v>55</v>
      </c>
      <c r="P1322" s="8"/>
      <c r="Q1322" s="3"/>
      <c r="R1322" s="3"/>
      <c r="S1322" s="3"/>
      <c r="T1322" s="3"/>
      <c r="U1322" s="3"/>
    </row>
    <row r="1323" ht="15.75" customHeight="1">
      <c r="A1323" s="4">
        <v>4.0</v>
      </c>
      <c r="B1323" s="43">
        <v>43713.0</v>
      </c>
      <c r="C1323" s="39">
        <v>2019.0</v>
      </c>
      <c r="D1323" s="4" t="s">
        <v>275</v>
      </c>
      <c r="E1323" s="44" t="s">
        <v>652</v>
      </c>
      <c r="F1323" s="44" t="s">
        <v>652</v>
      </c>
      <c r="G1323" s="4" t="s">
        <v>471</v>
      </c>
      <c r="H1323" s="39">
        <v>2.0</v>
      </c>
      <c r="I1323" s="4" t="s">
        <v>824</v>
      </c>
      <c r="J1323" s="4" t="s">
        <v>824</v>
      </c>
      <c r="K1323" s="4">
        <v>25.0</v>
      </c>
      <c r="L1323" s="78" t="s">
        <v>692</v>
      </c>
      <c r="M1323" s="39">
        <v>1.0</v>
      </c>
      <c r="N1323" s="4" t="s">
        <v>502</v>
      </c>
      <c r="O1323" s="8" t="s">
        <v>55</v>
      </c>
      <c r="P1323" s="8"/>
      <c r="Q1323" s="3"/>
      <c r="R1323" s="3"/>
      <c r="S1323" s="3"/>
      <c r="T1323" s="3"/>
      <c r="U1323" s="3"/>
    </row>
    <row r="1324" ht="15.75" customHeight="1">
      <c r="A1324" s="4">
        <v>4.0</v>
      </c>
      <c r="B1324" s="43">
        <v>43713.0</v>
      </c>
      <c r="C1324" s="39">
        <v>2019.0</v>
      </c>
      <c r="D1324" s="4" t="s">
        <v>275</v>
      </c>
      <c r="E1324" s="44" t="s">
        <v>652</v>
      </c>
      <c r="F1324" s="44" t="s">
        <v>652</v>
      </c>
      <c r="G1324" s="4" t="s">
        <v>471</v>
      </c>
      <c r="H1324" s="39">
        <v>2.0</v>
      </c>
      <c r="I1324" s="4" t="s">
        <v>314</v>
      </c>
      <c r="J1324" s="4" t="s">
        <v>315</v>
      </c>
      <c r="K1324" s="4">
        <v>25.0</v>
      </c>
      <c r="L1324" s="78" t="s">
        <v>692</v>
      </c>
      <c r="M1324" s="39">
        <v>1.0</v>
      </c>
      <c r="N1324" s="4" t="s">
        <v>502</v>
      </c>
      <c r="O1324" s="8" t="s">
        <v>55</v>
      </c>
      <c r="P1324" s="8"/>
      <c r="Q1324" s="3"/>
      <c r="R1324" s="3"/>
      <c r="S1324" s="3"/>
      <c r="T1324" s="3"/>
      <c r="U1324" s="3"/>
    </row>
    <row r="1325" ht="15.75" customHeight="1">
      <c r="A1325" s="4">
        <v>4.0</v>
      </c>
      <c r="B1325" s="43">
        <v>43713.0</v>
      </c>
      <c r="C1325" s="39">
        <v>2019.0</v>
      </c>
      <c r="D1325" s="4" t="s">
        <v>275</v>
      </c>
      <c r="E1325" s="44" t="s">
        <v>652</v>
      </c>
      <c r="F1325" s="44" t="s">
        <v>652</v>
      </c>
      <c r="G1325" s="4" t="s">
        <v>471</v>
      </c>
      <c r="H1325" s="39">
        <v>2.0</v>
      </c>
      <c r="I1325" s="4" t="s">
        <v>307</v>
      </c>
      <c r="J1325" s="4" t="s">
        <v>308</v>
      </c>
      <c r="K1325" s="4">
        <v>9.0</v>
      </c>
      <c r="L1325" s="78" t="s">
        <v>692</v>
      </c>
      <c r="M1325" s="39">
        <v>1.0</v>
      </c>
      <c r="N1325" s="4" t="s">
        <v>502</v>
      </c>
      <c r="O1325" s="8" t="s">
        <v>55</v>
      </c>
      <c r="P1325" s="8"/>
      <c r="Q1325" s="3"/>
      <c r="R1325" s="3"/>
      <c r="S1325" s="3"/>
      <c r="T1325" s="3"/>
      <c r="U1325" s="3"/>
    </row>
    <row r="1326" ht="15.75" customHeight="1">
      <c r="A1326" s="4">
        <v>4.0</v>
      </c>
      <c r="B1326" s="43">
        <v>43713.0</v>
      </c>
      <c r="C1326" s="39">
        <v>2019.0</v>
      </c>
      <c r="D1326" s="4" t="s">
        <v>275</v>
      </c>
      <c r="E1326" s="44" t="s">
        <v>652</v>
      </c>
      <c r="F1326" s="44" t="s">
        <v>652</v>
      </c>
      <c r="G1326" s="4" t="s">
        <v>471</v>
      </c>
      <c r="H1326" s="39">
        <v>2.0</v>
      </c>
      <c r="I1326" s="4" t="s">
        <v>235</v>
      </c>
      <c r="J1326" s="4" t="s">
        <v>236</v>
      </c>
      <c r="K1326" s="4">
        <v>1.0</v>
      </c>
      <c r="L1326" s="78" t="s">
        <v>692</v>
      </c>
      <c r="M1326" s="39">
        <v>1.0</v>
      </c>
      <c r="N1326" s="4" t="s">
        <v>502</v>
      </c>
      <c r="O1326" s="8" t="s">
        <v>55</v>
      </c>
      <c r="P1326" s="8"/>
      <c r="Q1326" s="3"/>
      <c r="R1326" s="3"/>
      <c r="S1326" s="3"/>
      <c r="T1326" s="3"/>
      <c r="U1326" s="3"/>
    </row>
    <row r="1327" ht="15.75" customHeight="1">
      <c r="A1327" s="4">
        <v>4.0</v>
      </c>
      <c r="B1327" s="43">
        <v>43713.0</v>
      </c>
      <c r="C1327" s="39">
        <v>2019.0</v>
      </c>
      <c r="D1327" s="4" t="s">
        <v>275</v>
      </c>
      <c r="E1327" s="44" t="s">
        <v>652</v>
      </c>
      <c r="F1327" s="44" t="s">
        <v>652</v>
      </c>
      <c r="G1327" s="4" t="s">
        <v>471</v>
      </c>
      <c r="H1327" s="39">
        <v>2.0</v>
      </c>
      <c r="I1327" s="4" t="s">
        <v>110</v>
      </c>
      <c r="J1327" s="4" t="s">
        <v>111</v>
      </c>
      <c r="K1327" s="4">
        <v>2.0</v>
      </c>
      <c r="L1327" s="78" t="s">
        <v>692</v>
      </c>
      <c r="M1327" s="39">
        <v>1.0</v>
      </c>
      <c r="N1327" s="4" t="s">
        <v>502</v>
      </c>
      <c r="O1327" s="8" t="s">
        <v>55</v>
      </c>
      <c r="P1327" s="8"/>
      <c r="Q1327" s="3"/>
      <c r="R1327" s="3"/>
      <c r="S1327" s="3"/>
      <c r="T1327" s="3"/>
      <c r="U1327" s="3"/>
    </row>
    <row r="1328" ht="15.75" customHeight="1">
      <c r="A1328" s="4">
        <v>4.0</v>
      </c>
      <c r="B1328" s="43">
        <v>43713.0</v>
      </c>
      <c r="C1328" s="39">
        <v>2019.0</v>
      </c>
      <c r="D1328" s="4" t="s">
        <v>275</v>
      </c>
      <c r="E1328" s="44" t="s">
        <v>652</v>
      </c>
      <c r="F1328" s="44" t="s">
        <v>652</v>
      </c>
      <c r="G1328" s="4" t="s">
        <v>471</v>
      </c>
      <c r="H1328" s="39">
        <v>2.0</v>
      </c>
      <c r="I1328" s="4" t="s">
        <v>125</v>
      </c>
      <c r="J1328" s="4" t="s">
        <v>126</v>
      </c>
      <c r="K1328" s="4">
        <v>1.0</v>
      </c>
      <c r="L1328" s="78" t="s">
        <v>692</v>
      </c>
      <c r="M1328" s="39">
        <v>1.0</v>
      </c>
      <c r="N1328" s="4" t="s">
        <v>502</v>
      </c>
      <c r="O1328" s="8" t="s">
        <v>55</v>
      </c>
      <c r="P1328" s="8"/>
      <c r="Q1328" s="3"/>
      <c r="R1328" s="3"/>
      <c r="S1328" s="3"/>
      <c r="T1328" s="3"/>
      <c r="U1328" s="3"/>
    </row>
    <row r="1329" ht="15.75" customHeight="1">
      <c r="A1329" s="4">
        <v>4.0</v>
      </c>
      <c r="B1329" s="43">
        <v>43713.0</v>
      </c>
      <c r="C1329" s="39">
        <v>2019.0</v>
      </c>
      <c r="D1329" s="4" t="s">
        <v>275</v>
      </c>
      <c r="E1329" s="44" t="s">
        <v>652</v>
      </c>
      <c r="F1329" s="44" t="s">
        <v>652</v>
      </c>
      <c r="G1329" s="4" t="s">
        <v>471</v>
      </c>
      <c r="H1329" s="39">
        <v>2.0</v>
      </c>
      <c r="I1329" s="4" t="s">
        <v>311</v>
      </c>
      <c r="J1329" s="4" t="s">
        <v>312</v>
      </c>
      <c r="K1329" s="4">
        <v>1.0</v>
      </c>
      <c r="L1329" s="78" t="s">
        <v>692</v>
      </c>
      <c r="M1329" s="39">
        <v>1.0</v>
      </c>
      <c r="N1329" s="4" t="s">
        <v>502</v>
      </c>
      <c r="O1329" s="8" t="s">
        <v>55</v>
      </c>
      <c r="P1329" s="8"/>
      <c r="Q1329" s="3"/>
      <c r="R1329" s="3"/>
      <c r="S1329" s="3"/>
      <c r="T1329" s="3"/>
      <c r="U1329" s="3"/>
    </row>
    <row r="1330" ht="15.75" customHeight="1">
      <c r="A1330" s="4">
        <v>4.0</v>
      </c>
      <c r="B1330" s="43">
        <v>43713.0</v>
      </c>
      <c r="C1330" s="39">
        <v>2019.0</v>
      </c>
      <c r="D1330" s="4" t="s">
        <v>275</v>
      </c>
      <c r="E1330" s="44" t="s">
        <v>652</v>
      </c>
      <c r="F1330" s="44" t="s">
        <v>652</v>
      </c>
      <c r="G1330" s="4" t="s">
        <v>471</v>
      </c>
      <c r="H1330" s="39">
        <v>2.0</v>
      </c>
      <c r="I1330" s="4" t="s">
        <v>261</v>
      </c>
      <c r="J1330" s="4" t="s">
        <v>262</v>
      </c>
      <c r="K1330" s="4">
        <v>20.0</v>
      </c>
      <c r="L1330" s="78" t="s">
        <v>692</v>
      </c>
      <c r="M1330" s="39">
        <v>1.0</v>
      </c>
      <c r="N1330" s="4" t="s">
        <v>502</v>
      </c>
      <c r="O1330" s="8" t="s">
        <v>55</v>
      </c>
      <c r="P1330" s="8"/>
      <c r="Q1330" s="3"/>
      <c r="R1330" s="3"/>
      <c r="S1330" s="3"/>
      <c r="T1330" s="3"/>
      <c r="U1330" s="3"/>
    </row>
    <row r="1331" ht="15.75" customHeight="1">
      <c r="A1331" s="4">
        <v>4.0</v>
      </c>
      <c r="B1331" s="43">
        <v>43730.0</v>
      </c>
      <c r="C1331" s="39">
        <v>2019.0</v>
      </c>
      <c r="D1331" s="4" t="s">
        <v>646</v>
      </c>
      <c r="E1331" s="44" t="s">
        <v>654</v>
      </c>
      <c r="F1331" s="44" t="s">
        <v>654</v>
      </c>
      <c r="G1331" s="4" t="s">
        <v>458</v>
      </c>
      <c r="H1331" s="39">
        <v>1.0</v>
      </c>
      <c r="I1331" s="4" t="s">
        <v>110</v>
      </c>
      <c r="J1331" s="4" t="s">
        <v>111</v>
      </c>
      <c r="K1331" s="4">
        <v>1.0</v>
      </c>
      <c r="L1331" s="78" t="s">
        <v>692</v>
      </c>
      <c r="M1331" s="39">
        <v>1.0</v>
      </c>
      <c r="N1331" s="4" t="s">
        <v>502</v>
      </c>
      <c r="O1331" s="8" t="s">
        <v>55</v>
      </c>
      <c r="P1331" s="8"/>
      <c r="Q1331" s="3"/>
      <c r="R1331" s="3"/>
      <c r="S1331" s="3"/>
      <c r="T1331" s="3"/>
      <c r="U1331" s="3"/>
    </row>
    <row r="1332" ht="15.75" customHeight="1">
      <c r="A1332" s="4">
        <v>4.0</v>
      </c>
      <c r="B1332" s="43">
        <v>43730.0</v>
      </c>
      <c r="C1332" s="39">
        <v>2019.0</v>
      </c>
      <c r="D1332" s="4" t="s">
        <v>646</v>
      </c>
      <c r="E1332" s="44" t="s">
        <v>654</v>
      </c>
      <c r="F1332" s="44" t="s">
        <v>654</v>
      </c>
      <c r="G1332" s="4" t="s">
        <v>433</v>
      </c>
      <c r="H1332" s="39">
        <v>1.0</v>
      </c>
      <c r="I1332" s="4" t="s">
        <v>235</v>
      </c>
      <c r="J1332" s="4" t="s">
        <v>236</v>
      </c>
      <c r="K1332" s="4">
        <v>3.0</v>
      </c>
      <c r="L1332" s="78" t="s">
        <v>692</v>
      </c>
      <c r="M1332" s="39">
        <v>1.0</v>
      </c>
      <c r="N1332" s="4" t="s">
        <v>502</v>
      </c>
      <c r="O1332" s="8" t="s">
        <v>55</v>
      </c>
      <c r="P1332" s="8"/>
      <c r="Q1332" s="3"/>
      <c r="R1332" s="3"/>
      <c r="S1332" s="3"/>
      <c r="T1332" s="3"/>
      <c r="U1332" s="3"/>
    </row>
    <row r="1333" ht="15.75" customHeight="1">
      <c r="A1333" s="4">
        <v>4.0</v>
      </c>
      <c r="B1333" s="43">
        <v>43730.0</v>
      </c>
      <c r="C1333" s="39">
        <v>2019.0</v>
      </c>
      <c r="D1333" s="4" t="s">
        <v>646</v>
      </c>
      <c r="E1333" s="44" t="s">
        <v>654</v>
      </c>
      <c r="F1333" s="44" t="s">
        <v>654</v>
      </c>
      <c r="G1333" s="4" t="s">
        <v>433</v>
      </c>
      <c r="H1333" s="39">
        <v>1.0</v>
      </c>
      <c r="I1333" s="4" t="s">
        <v>314</v>
      </c>
      <c r="J1333" s="4" t="s">
        <v>315</v>
      </c>
      <c r="K1333" s="4">
        <v>1.0</v>
      </c>
      <c r="L1333" s="78" t="s">
        <v>692</v>
      </c>
      <c r="M1333" s="39">
        <v>1.0</v>
      </c>
      <c r="N1333" s="4" t="s">
        <v>502</v>
      </c>
      <c r="O1333" s="8" t="s">
        <v>55</v>
      </c>
      <c r="P1333" s="8"/>
      <c r="Q1333" s="3"/>
      <c r="R1333" s="3"/>
      <c r="S1333" s="3"/>
      <c r="T1333" s="3"/>
      <c r="U1333" s="3"/>
    </row>
    <row r="1334" ht="15.75" customHeight="1">
      <c r="A1334" s="4">
        <v>4.0</v>
      </c>
      <c r="B1334" s="43">
        <v>43730.0</v>
      </c>
      <c r="C1334" s="39">
        <v>2019.0</v>
      </c>
      <c r="D1334" s="4" t="s">
        <v>646</v>
      </c>
      <c r="E1334" s="44" t="s">
        <v>654</v>
      </c>
      <c r="F1334" s="44" t="s">
        <v>654</v>
      </c>
      <c r="G1334" s="4" t="s">
        <v>433</v>
      </c>
      <c r="H1334" s="39">
        <v>2.0</v>
      </c>
      <c r="I1334" s="4" t="s">
        <v>235</v>
      </c>
      <c r="J1334" s="4" t="s">
        <v>236</v>
      </c>
      <c r="K1334" s="4">
        <v>2.0</v>
      </c>
      <c r="L1334" s="78" t="s">
        <v>692</v>
      </c>
      <c r="M1334" s="39">
        <v>1.0</v>
      </c>
      <c r="N1334" s="4" t="s">
        <v>502</v>
      </c>
      <c r="O1334" s="8" t="s">
        <v>55</v>
      </c>
      <c r="P1334" s="8"/>
      <c r="Q1334" s="3"/>
      <c r="R1334" s="3"/>
      <c r="S1334" s="3"/>
      <c r="T1334" s="3"/>
      <c r="U1334" s="3"/>
    </row>
    <row r="1335" ht="15.75" customHeight="1">
      <c r="A1335" s="4">
        <v>1.0</v>
      </c>
      <c r="B1335" s="37">
        <v>44025.0</v>
      </c>
      <c r="C1335" s="39">
        <v>2020.0</v>
      </c>
      <c r="D1335" s="4" t="s">
        <v>646</v>
      </c>
      <c r="E1335" s="44" t="s">
        <v>656</v>
      </c>
      <c r="F1335" s="44" t="s">
        <v>656</v>
      </c>
      <c r="G1335" s="3" t="s">
        <v>388</v>
      </c>
      <c r="H1335" s="29">
        <v>2.0</v>
      </c>
      <c r="I1335" s="3" t="str">
        <f t="array" ref="I1335">INDEX(Species.List!A:A,MATCH(J1335,Species.List!B:B,0))</f>
        <v>Dyspanopeus sayi</v>
      </c>
      <c r="J1335" s="60" t="s">
        <v>315</v>
      </c>
      <c r="K1335" s="29">
        <v>1.0</v>
      </c>
      <c r="L1335" s="78" t="s">
        <v>692</v>
      </c>
      <c r="M1335" s="39">
        <v>1.0</v>
      </c>
      <c r="N1335" s="4" t="s">
        <v>502</v>
      </c>
      <c r="O1335" s="8" t="s">
        <v>55</v>
      </c>
      <c r="P1335" s="8"/>
      <c r="Q1335" s="3"/>
      <c r="R1335" s="3"/>
      <c r="S1335" s="3"/>
      <c r="T1335" s="3"/>
      <c r="U1335" s="3"/>
    </row>
    <row r="1336" ht="15.75" customHeight="1">
      <c r="A1336" s="4">
        <v>1.0</v>
      </c>
      <c r="B1336" s="37">
        <v>44025.0</v>
      </c>
      <c r="C1336" s="39">
        <v>2020.0</v>
      </c>
      <c r="D1336" s="4" t="s">
        <v>646</v>
      </c>
      <c r="E1336" s="44" t="s">
        <v>656</v>
      </c>
      <c r="F1336" s="44" t="s">
        <v>656</v>
      </c>
      <c r="G1336" s="3" t="s">
        <v>389</v>
      </c>
      <c r="H1336" s="29">
        <v>1.0</v>
      </c>
      <c r="I1336" s="3" t="str">
        <f t="array" ref="I1336">INDEX(Species.List!A:A,MATCH(J1336,Species.List!B:B,0))</f>
        <v>Mya arenaria</v>
      </c>
      <c r="J1336" s="60" t="s">
        <v>327</v>
      </c>
      <c r="K1336" s="29">
        <v>4.0</v>
      </c>
      <c r="L1336" s="78" t="s">
        <v>692</v>
      </c>
      <c r="M1336" s="39">
        <v>1.0</v>
      </c>
      <c r="N1336" s="4" t="s">
        <v>502</v>
      </c>
      <c r="O1336" s="8" t="s">
        <v>55</v>
      </c>
      <c r="P1336" s="8"/>
      <c r="Q1336" s="3"/>
      <c r="R1336" s="3"/>
      <c r="S1336" s="3"/>
      <c r="T1336" s="3"/>
      <c r="U1336" s="3"/>
    </row>
    <row r="1337" ht="15.75" customHeight="1">
      <c r="A1337" s="4">
        <v>1.0</v>
      </c>
      <c r="B1337" s="37">
        <v>44025.0</v>
      </c>
      <c r="C1337" s="39">
        <v>2020.0</v>
      </c>
      <c r="D1337" s="4" t="s">
        <v>646</v>
      </c>
      <c r="E1337" s="44" t="s">
        <v>656</v>
      </c>
      <c r="F1337" s="44" t="s">
        <v>656</v>
      </c>
      <c r="G1337" s="3" t="s">
        <v>389</v>
      </c>
      <c r="H1337" s="29">
        <v>1.0</v>
      </c>
      <c r="I1337" s="3" t="str">
        <f t="array" ref="I1337">INDEX(Species.List!A:A,MATCH(J1337,Species.List!B:B,0))</f>
        <v>Dyspanopeus sayi</v>
      </c>
      <c r="J1337" s="60" t="s">
        <v>315</v>
      </c>
      <c r="K1337" s="29">
        <v>2.0</v>
      </c>
      <c r="L1337" s="78" t="s">
        <v>692</v>
      </c>
      <c r="M1337" s="39">
        <v>1.0</v>
      </c>
      <c r="N1337" s="4" t="s">
        <v>502</v>
      </c>
      <c r="O1337" s="8" t="s">
        <v>55</v>
      </c>
      <c r="P1337" s="8"/>
      <c r="Q1337" s="3"/>
      <c r="R1337" s="3"/>
      <c r="S1337" s="3"/>
      <c r="T1337" s="3"/>
      <c r="U1337" s="3"/>
    </row>
    <row r="1338" ht="15.75" customHeight="1">
      <c r="A1338" s="4">
        <v>1.0</v>
      </c>
      <c r="B1338" s="37">
        <v>44025.0</v>
      </c>
      <c r="C1338" s="39">
        <v>2020.0</v>
      </c>
      <c r="D1338" s="4" t="s">
        <v>646</v>
      </c>
      <c r="E1338" s="44" t="s">
        <v>656</v>
      </c>
      <c r="F1338" s="44" t="s">
        <v>656</v>
      </c>
      <c r="G1338" s="3" t="s">
        <v>389</v>
      </c>
      <c r="H1338" s="29">
        <v>2.0</v>
      </c>
      <c r="I1338" s="3" t="str">
        <f t="array" ref="I1338">INDEX(Species.List!A:A,MATCH(J1338,Species.List!B:B,0))</f>
        <v>Dyspanopeus sayi</v>
      </c>
      <c r="J1338" s="60" t="s">
        <v>315</v>
      </c>
      <c r="K1338" s="29">
        <v>2.0</v>
      </c>
      <c r="L1338" s="78" t="s">
        <v>692</v>
      </c>
      <c r="M1338" s="39">
        <v>1.0</v>
      </c>
      <c r="N1338" s="4" t="s">
        <v>502</v>
      </c>
      <c r="O1338" s="8" t="s">
        <v>55</v>
      </c>
      <c r="P1338" s="8"/>
      <c r="Q1338" s="3"/>
      <c r="R1338" s="3"/>
      <c r="S1338" s="3"/>
      <c r="T1338" s="3"/>
      <c r="U1338" s="3"/>
    </row>
    <row r="1339" ht="15.75" customHeight="1">
      <c r="A1339" s="4">
        <v>1.0</v>
      </c>
      <c r="B1339" s="37">
        <v>44025.0</v>
      </c>
      <c r="C1339" s="39">
        <v>2020.0</v>
      </c>
      <c r="D1339" s="4" t="s">
        <v>646</v>
      </c>
      <c r="E1339" s="44" t="s">
        <v>656</v>
      </c>
      <c r="F1339" s="44" t="s">
        <v>656</v>
      </c>
      <c r="G1339" s="3" t="s">
        <v>389</v>
      </c>
      <c r="H1339" s="29">
        <v>2.0</v>
      </c>
      <c r="I1339" s="3" t="str">
        <f t="array" ref="I1339">INDEX(Species.List!A:A,MATCH(J1339,Species.List!B:B,0))</f>
        <v>Mya arenaria</v>
      </c>
      <c r="J1339" s="60" t="s">
        <v>327</v>
      </c>
      <c r="K1339" s="29">
        <v>1.0</v>
      </c>
      <c r="L1339" s="78" t="s">
        <v>692</v>
      </c>
      <c r="M1339" s="39">
        <v>1.0</v>
      </c>
      <c r="N1339" s="4" t="s">
        <v>502</v>
      </c>
      <c r="O1339" s="8" t="s">
        <v>55</v>
      </c>
      <c r="P1339" s="8"/>
      <c r="Q1339" s="3"/>
      <c r="R1339" s="3"/>
      <c r="S1339" s="3"/>
      <c r="T1339" s="3"/>
      <c r="U1339" s="3"/>
    </row>
    <row r="1340" ht="15.75" customHeight="1">
      <c r="A1340" s="4">
        <v>1.0</v>
      </c>
      <c r="B1340" s="37">
        <v>44025.0</v>
      </c>
      <c r="C1340" s="39">
        <v>2020.0</v>
      </c>
      <c r="D1340" s="4" t="s">
        <v>646</v>
      </c>
      <c r="E1340" s="44" t="s">
        <v>656</v>
      </c>
      <c r="F1340" s="44" t="s">
        <v>656</v>
      </c>
      <c r="G1340" s="3" t="s">
        <v>476</v>
      </c>
      <c r="H1340" s="29">
        <v>2.0</v>
      </c>
      <c r="I1340" s="3" t="str">
        <f t="array" ref="I1340">INDEX(Species.List!A:A,MATCH(J1340,Species.List!B:B,0))</f>
        <v>Dyspanopeus sayi</v>
      </c>
      <c r="J1340" s="60" t="s">
        <v>315</v>
      </c>
      <c r="K1340" s="29">
        <v>2.0</v>
      </c>
      <c r="L1340" s="78" t="s">
        <v>692</v>
      </c>
      <c r="M1340" s="39">
        <v>1.0</v>
      </c>
      <c r="N1340" s="4" t="s">
        <v>502</v>
      </c>
      <c r="O1340" s="8" t="s">
        <v>55</v>
      </c>
      <c r="P1340" s="8"/>
      <c r="Q1340" s="3"/>
      <c r="R1340" s="3"/>
      <c r="S1340" s="3"/>
      <c r="T1340" s="3"/>
      <c r="U1340" s="3"/>
    </row>
    <row r="1341" ht="15.75" customHeight="1">
      <c r="A1341" s="4">
        <v>1.0</v>
      </c>
      <c r="B1341" s="37">
        <v>44025.0</v>
      </c>
      <c r="C1341" s="39">
        <v>2020.0</v>
      </c>
      <c r="D1341" s="4" t="s">
        <v>646</v>
      </c>
      <c r="E1341" s="44" t="s">
        <v>656</v>
      </c>
      <c r="F1341" s="44" t="s">
        <v>656</v>
      </c>
      <c r="G1341" s="3" t="s">
        <v>395</v>
      </c>
      <c r="H1341" s="29">
        <v>1.0</v>
      </c>
      <c r="I1341" s="3" t="str">
        <f t="array" ref="I1341">INDEX(Species.List!A:A,MATCH(J1341,Species.List!B:B,0))</f>
        <v>Dyspanopeus sayi</v>
      </c>
      <c r="J1341" s="60" t="s">
        <v>315</v>
      </c>
      <c r="K1341" s="29">
        <v>5.0</v>
      </c>
      <c r="L1341" s="78" t="s">
        <v>692</v>
      </c>
      <c r="M1341" s="39">
        <v>1.0</v>
      </c>
      <c r="N1341" s="4" t="s">
        <v>502</v>
      </c>
      <c r="O1341" s="8" t="s">
        <v>55</v>
      </c>
      <c r="P1341" s="8"/>
      <c r="Q1341" s="3"/>
      <c r="R1341" s="3"/>
      <c r="S1341" s="3"/>
      <c r="T1341" s="3"/>
      <c r="U1341" s="3"/>
    </row>
    <row r="1342" ht="15.75" customHeight="1">
      <c r="A1342" s="4">
        <v>1.0</v>
      </c>
      <c r="B1342" s="37">
        <v>44025.0</v>
      </c>
      <c r="C1342" s="39">
        <v>2020.0</v>
      </c>
      <c r="D1342" s="4" t="s">
        <v>646</v>
      </c>
      <c r="E1342" s="44" t="s">
        <v>656</v>
      </c>
      <c r="F1342" s="44" t="s">
        <v>656</v>
      </c>
      <c r="G1342" s="3" t="s">
        <v>395</v>
      </c>
      <c r="H1342" s="29">
        <v>1.0</v>
      </c>
      <c r="I1342" s="3" t="str">
        <f t="array" ref="I1342">INDEX(Species.List!A:A,MATCH(J1342,Species.List!B:B,0))</f>
        <v>Pagurus longicarpus</v>
      </c>
      <c r="J1342" s="60" t="s">
        <v>236</v>
      </c>
      <c r="K1342" s="29">
        <v>1.0</v>
      </c>
      <c r="L1342" s="78" t="s">
        <v>692</v>
      </c>
      <c r="M1342" s="39">
        <v>1.0</v>
      </c>
      <c r="N1342" s="4" t="s">
        <v>502</v>
      </c>
      <c r="O1342" s="8" t="s">
        <v>55</v>
      </c>
      <c r="P1342" s="8"/>
      <c r="Q1342" s="3"/>
      <c r="R1342" s="3"/>
      <c r="S1342" s="3"/>
      <c r="T1342" s="3"/>
      <c r="U1342" s="3"/>
    </row>
    <row r="1343" ht="15.75" customHeight="1">
      <c r="A1343" s="4">
        <v>1.0</v>
      </c>
      <c r="B1343" s="37">
        <v>44025.0</v>
      </c>
      <c r="C1343" s="39">
        <v>2020.0</v>
      </c>
      <c r="D1343" s="4" t="s">
        <v>646</v>
      </c>
      <c r="E1343" s="44" t="s">
        <v>656</v>
      </c>
      <c r="F1343" s="44" t="s">
        <v>656</v>
      </c>
      <c r="G1343" s="3" t="s">
        <v>395</v>
      </c>
      <c r="H1343" s="29">
        <v>2.0</v>
      </c>
      <c r="I1343" s="3" t="str">
        <f t="array" ref="I1343">INDEX(Species.List!A:A,MATCH(J1343,Species.List!B:B,0))</f>
        <v>Dyspanopeus sayi</v>
      </c>
      <c r="J1343" s="60" t="s">
        <v>315</v>
      </c>
      <c r="K1343" s="29">
        <v>1.0</v>
      </c>
      <c r="L1343" s="78" t="s">
        <v>692</v>
      </c>
      <c r="M1343" s="39">
        <v>1.0</v>
      </c>
      <c r="N1343" s="4" t="s">
        <v>502</v>
      </c>
      <c r="O1343" s="8" t="s">
        <v>55</v>
      </c>
      <c r="P1343" s="8"/>
      <c r="Q1343" s="3"/>
      <c r="R1343" s="3"/>
      <c r="S1343" s="3"/>
      <c r="T1343" s="3"/>
      <c r="U1343" s="3"/>
    </row>
    <row r="1344" ht="15.75" customHeight="1">
      <c r="A1344" s="4">
        <v>1.0</v>
      </c>
      <c r="B1344" s="37">
        <v>44025.0</v>
      </c>
      <c r="C1344" s="39">
        <v>2020.0</v>
      </c>
      <c r="D1344" s="4" t="s">
        <v>646</v>
      </c>
      <c r="E1344" s="44" t="s">
        <v>656</v>
      </c>
      <c r="F1344" s="44" t="s">
        <v>656</v>
      </c>
      <c r="G1344" s="3" t="s">
        <v>395</v>
      </c>
      <c r="H1344" s="29">
        <v>2.0</v>
      </c>
      <c r="I1344" s="3" t="str">
        <f t="array" ref="I1344">INDEX(Species.List!A:A,MATCH(J1344,Species.List!B:B,0))</f>
        <v>Cancer irroratus</v>
      </c>
      <c r="J1344" s="60" t="s">
        <v>308</v>
      </c>
      <c r="K1344" s="29">
        <v>1.0</v>
      </c>
      <c r="L1344" s="78" t="s">
        <v>692</v>
      </c>
      <c r="M1344" s="39">
        <v>1.0</v>
      </c>
      <c r="N1344" s="4" t="s">
        <v>502</v>
      </c>
      <c r="O1344" s="8" t="s">
        <v>55</v>
      </c>
      <c r="P1344" s="8"/>
      <c r="Q1344" s="3"/>
      <c r="R1344" s="3"/>
      <c r="S1344" s="3"/>
      <c r="T1344" s="3"/>
      <c r="U1344" s="3"/>
    </row>
    <row r="1345" ht="15.75" customHeight="1">
      <c r="A1345" s="4">
        <v>1.0</v>
      </c>
      <c r="B1345" s="37">
        <v>44025.0</v>
      </c>
      <c r="C1345" s="39">
        <v>2020.0</v>
      </c>
      <c r="D1345" s="4" t="s">
        <v>646</v>
      </c>
      <c r="E1345" s="44" t="s">
        <v>656</v>
      </c>
      <c r="F1345" s="44" t="s">
        <v>656</v>
      </c>
      <c r="G1345" s="3" t="s">
        <v>400</v>
      </c>
      <c r="H1345" s="29">
        <v>1.0</v>
      </c>
      <c r="I1345" s="3" t="str">
        <f t="array" ref="I1345">INDEX(Species.List!A:A,MATCH(J1345,Species.List!B:B,0))</f>
        <v>Dyspanopeus sayi</v>
      </c>
      <c r="J1345" s="60" t="s">
        <v>315</v>
      </c>
      <c r="K1345" s="29">
        <v>1.0</v>
      </c>
      <c r="L1345" s="78" t="s">
        <v>692</v>
      </c>
      <c r="M1345" s="39">
        <v>1.0</v>
      </c>
      <c r="N1345" s="4" t="s">
        <v>502</v>
      </c>
      <c r="O1345" s="8" t="s">
        <v>55</v>
      </c>
      <c r="P1345" s="8"/>
      <c r="Q1345" s="3"/>
      <c r="R1345" s="3"/>
      <c r="S1345" s="3"/>
      <c r="T1345" s="3"/>
      <c r="U1345" s="3"/>
    </row>
    <row r="1346" ht="15.75" customHeight="1">
      <c r="A1346" s="4">
        <v>1.0</v>
      </c>
      <c r="B1346" s="37">
        <v>44025.0</v>
      </c>
      <c r="C1346" s="39">
        <v>2020.0</v>
      </c>
      <c r="D1346" s="4" t="s">
        <v>646</v>
      </c>
      <c r="E1346" s="44" t="s">
        <v>656</v>
      </c>
      <c r="F1346" s="44" t="s">
        <v>656</v>
      </c>
      <c r="G1346" s="3" t="s">
        <v>398</v>
      </c>
      <c r="H1346" s="29">
        <v>2.0</v>
      </c>
      <c r="I1346" s="3" t="str">
        <f t="array" ref="I1346">INDEX(Species.List!A:A,MATCH(J1346,Species.List!B:B,0))</f>
        <v>Solemya velum</v>
      </c>
      <c r="J1346" s="60" t="s">
        <v>329</v>
      </c>
      <c r="K1346" s="29">
        <v>1.0</v>
      </c>
      <c r="L1346" s="78" t="s">
        <v>692</v>
      </c>
      <c r="M1346" s="39">
        <v>1.0</v>
      </c>
      <c r="N1346" s="4" t="s">
        <v>502</v>
      </c>
      <c r="O1346" s="8" t="s">
        <v>55</v>
      </c>
      <c r="P1346" s="8"/>
      <c r="Q1346" s="3"/>
      <c r="R1346" s="3"/>
      <c r="S1346" s="3"/>
      <c r="T1346" s="3"/>
      <c r="U1346" s="3"/>
    </row>
    <row r="1347" ht="15.75" customHeight="1">
      <c r="A1347" s="4">
        <v>1.0</v>
      </c>
      <c r="B1347" s="37">
        <v>44028.0</v>
      </c>
      <c r="C1347" s="39">
        <v>2020.0</v>
      </c>
      <c r="D1347" s="4" t="s">
        <v>646</v>
      </c>
      <c r="E1347" s="44" t="s">
        <v>659</v>
      </c>
      <c r="F1347" s="44" t="s">
        <v>659</v>
      </c>
      <c r="G1347" s="3" t="s">
        <v>406</v>
      </c>
      <c r="H1347" s="29">
        <v>1.0</v>
      </c>
      <c r="I1347" s="3" t="str">
        <f t="array" ref="I1347">INDEX(Species.List!A:A,MATCH(J1347,Species.List!B:B,0))</f>
        <v>Cancer irroratus</v>
      </c>
      <c r="J1347" s="60" t="s">
        <v>308</v>
      </c>
      <c r="K1347" s="29">
        <v>1.0</v>
      </c>
      <c r="L1347" s="78" t="s">
        <v>692</v>
      </c>
      <c r="M1347" s="39">
        <v>1.0</v>
      </c>
      <c r="N1347" s="4" t="s">
        <v>502</v>
      </c>
      <c r="O1347" s="8" t="s">
        <v>55</v>
      </c>
      <c r="P1347" s="8"/>
      <c r="Q1347" s="3"/>
      <c r="R1347" s="3"/>
      <c r="S1347" s="3"/>
      <c r="T1347" s="3"/>
      <c r="U1347" s="3"/>
    </row>
    <row r="1348" ht="15.75" customHeight="1">
      <c r="A1348" s="4">
        <v>1.0</v>
      </c>
      <c r="B1348" s="37">
        <v>44028.0</v>
      </c>
      <c r="C1348" s="39">
        <v>2020.0</v>
      </c>
      <c r="D1348" s="4" t="s">
        <v>646</v>
      </c>
      <c r="E1348" s="44" t="s">
        <v>659</v>
      </c>
      <c r="F1348" s="44" t="s">
        <v>659</v>
      </c>
      <c r="G1348" s="3" t="s">
        <v>415</v>
      </c>
      <c r="H1348" s="29">
        <v>1.0</v>
      </c>
      <c r="I1348" s="3" t="str">
        <f t="array" ref="I1348">INDEX(Species.List!A:A,MATCH(J1348,Species.List!B:B,0))</f>
        <v>Pagurus longicarpus</v>
      </c>
      <c r="J1348" s="60" t="s">
        <v>236</v>
      </c>
      <c r="K1348" s="29">
        <v>3.0</v>
      </c>
      <c r="L1348" s="78" t="s">
        <v>692</v>
      </c>
      <c r="M1348" s="39">
        <v>1.0</v>
      </c>
      <c r="N1348" s="4" t="s">
        <v>502</v>
      </c>
      <c r="O1348" s="8" t="s">
        <v>55</v>
      </c>
      <c r="P1348" s="8"/>
      <c r="Q1348" s="3"/>
      <c r="R1348" s="3"/>
      <c r="S1348" s="3"/>
      <c r="T1348" s="3"/>
      <c r="U1348" s="3"/>
    </row>
    <row r="1349" ht="15.75" customHeight="1">
      <c r="A1349" s="4">
        <v>1.0</v>
      </c>
      <c r="B1349" s="37">
        <v>44028.0</v>
      </c>
      <c r="C1349" s="39">
        <v>2020.0</v>
      </c>
      <c r="D1349" s="4" t="s">
        <v>646</v>
      </c>
      <c r="E1349" s="44" t="s">
        <v>659</v>
      </c>
      <c r="F1349" s="44" t="s">
        <v>659</v>
      </c>
      <c r="G1349" s="3" t="s">
        <v>376</v>
      </c>
      <c r="H1349" s="29">
        <v>1.0</v>
      </c>
      <c r="I1349" s="3" t="str">
        <f t="array" ref="I1349">INDEX(Species.List!A:A,MATCH(J1349,Species.List!B:B,0))</f>
        <v>Pagurus longicarpus</v>
      </c>
      <c r="J1349" s="60" t="s">
        <v>236</v>
      </c>
      <c r="K1349" s="29">
        <v>1.0</v>
      </c>
      <c r="L1349" s="78" t="s">
        <v>692</v>
      </c>
      <c r="M1349" s="39">
        <v>1.0</v>
      </c>
      <c r="N1349" s="4" t="s">
        <v>502</v>
      </c>
      <c r="O1349" s="8" t="s">
        <v>55</v>
      </c>
      <c r="P1349" s="8"/>
      <c r="Q1349" s="3"/>
      <c r="R1349" s="3"/>
      <c r="S1349" s="3"/>
      <c r="T1349" s="3"/>
      <c r="U1349" s="3"/>
    </row>
    <row r="1350" ht="15.75" customHeight="1">
      <c r="A1350" s="4">
        <v>1.0</v>
      </c>
      <c r="B1350" s="37">
        <v>44028.0</v>
      </c>
      <c r="C1350" s="39">
        <v>2020.0</v>
      </c>
      <c r="D1350" s="4" t="s">
        <v>646</v>
      </c>
      <c r="E1350" s="44" t="s">
        <v>659</v>
      </c>
      <c r="F1350" s="44" t="s">
        <v>659</v>
      </c>
      <c r="G1350" s="3" t="s">
        <v>376</v>
      </c>
      <c r="H1350" s="29">
        <v>2.0</v>
      </c>
      <c r="I1350" s="3" t="str">
        <f t="array" ref="I1350">INDEX(Species.List!A:A,MATCH(J1350,Species.List!B:B,0))</f>
        <v>Pagurus longicarpus</v>
      </c>
      <c r="J1350" s="60" t="s">
        <v>236</v>
      </c>
      <c r="K1350" s="29">
        <v>2.0</v>
      </c>
      <c r="L1350" s="78" t="s">
        <v>692</v>
      </c>
      <c r="M1350" s="39">
        <v>1.0</v>
      </c>
      <c r="N1350" s="4" t="s">
        <v>502</v>
      </c>
      <c r="O1350" s="8" t="s">
        <v>55</v>
      </c>
      <c r="P1350" s="8"/>
      <c r="Q1350" s="3"/>
      <c r="R1350" s="3"/>
      <c r="S1350" s="3"/>
      <c r="T1350" s="3"/>
      <c r="U1350" s="3"/>
    </row>
    <row r="1351" ht="15.75" customHeight="1">
      <c r="A1351" s="4">
        <v>1.0</v>
      </c>
      <c r="B1351" s="37">
        <v>44028.0</v>
      </c>
      <c r="C1351" s="39">
        <v>2020.0</v>
      </c>
      <c r="D1351" s="4" t="s">
        <v>646</v>
      </c>
      <c r="E1351" s="44" t="s">
        <v>659</v>
      </c>
      <c r="F1351" s="44" t="s">
        <v>659</v>
      </c>
      <c r="G1351" s="3" t="s">
        <v>376</v>
      </c>
      <c r="H1351" s="29">
        <v>2.0</v>
      </c>
      <c r="I1351" s="3" t="str">
        <f t="array" ref="I1351">INDEX(Species.List!A:A,MATCH(J1351,Species.List!B:B,0))</f>
        <v>Cancer irroratus</v>
      </c>
      <c r="J1351" s="60" t="s">
        <v>308</v>
      </c>
      <c r="K1351" s="29">
        <v>4.0</v>
      </c>
      <c r="L1351" s="78" t="s">
        <v>692</v>
      </c>
      <c r="M1351" s="39">
        <v>1.0</v>
      </c>
      <c r="N1351" s="4" t="s">
        <v>502</v>
      </c>
      <c r="O1351" s="8" t="s">
        <v>55</v>
      </c>
      <c r="P1351" s="8"/>
      <c r="Q1351" s="3"/>
      <c r="R1351" s="3"/>
      <c r="S1351" s="3"/>
      <c r="T1351" s="3"/>
      <c r="U1351" s="3"/>
    </row>
    <row r="1352" ht="15.75" customHeight="1">
      <c r="A1352" s="4">
        <v>1.0</v>
      </c>
      <c r="B1352" s="37">
        <v>44028.0</v>
      </c>
      <c r="C1352" s="39">
        <v>2020.0</v>
      </c>
      <c r="D1352" s="4" t="s">
        <v>646</v>
      </c>
      <c r="E1352" s="44" t="s">
        <v>659</v>
      </c>
      <c r="F1352" s="44" t="s">
        <v>659</v>
      </c>
      <c r="G1352" s="3" t="s">
        <v>374</v>
      </c>
      <c r="H1352" s="29">
        <v>1.0</v>
      </c>
      <c r="I1352" s="3" t="str">
        <f t="array" ref="I1352">INDEX(Species.List!A:A,MATCH(J1352,Species.List!B:B,0))</f>
        <v>Dyspanopeus sayi</v>
      </c>
      <c r="J1352" s="60" t="s">
        <v>315</v>
      </c>
      <c r="K1352" s="29">
        <v>4.0</v>
      </c>
      <c r="L1352" s="78" t="s">
        <v>692</v>
      </c>
      <c r="M1352" s="39">
        <v>1.0</v>
      </c>
      <c r="N1352" s="4" t="s">
        <v>502</v>
      </c>
      <c r="O1352" s="8" t="s">
        <v>55</v>
      </c>
      <c r="P1352" s="8"/>
      <c r="Q1352" s="3"/>
      <c r="R1352" s="3"/>
      <c r="S1352" s="3"/>
      <c r="T1352" s="3"/>
      <c r="U1352" s="3"/>
    </row>
    <row r="1353" ht="15.75" customHeight="1">
      <c r="A1353" s="4">
        <v>1.0</v>
      </c>
      <c r="B1353" s="37">
        <v>44028.0</v>
      </c>
      <c r="C1353" s="39">
        <v>2020.0</v>
      </c>
      <c r="D1353" s="4" t="s">
        <v>646</v>
      </c>
      <c r="E1353" s="44" t="s">
        <v>659</v>
      </c>
      <c r="F1353" s="44" t="s">
        <v>659</v>
      </c>
      <c r="G1353" s="3" t="s">
        <v>374</v>
      </c>
      <c r="H1353" s="29">
        <v>1.0</v>
      </c>
      <c r="I1353" s="3" t="str">
        <f t="array" ref="I1353">INDEX(Species.List!A:A,MATCH(J1353,Species.List!B:B,0))</f>
        <v>Pagurus longicarpus</v>
      </c>
      <c r="J1353" s="60" t="s">
        <v>236</v>
      </c>
      <c r="K1353" s="29">
        <v>5.0</v>
      </c>
      <c r="L1353" s="78" t="s">
        <v>692</v>
      </c>
      <c r="M1353" s="39">
        <v>1.0</v>
      </c>
      <c r="N1353" s="4" t="s">
        <v>502</v>
      </c>
      <c r="O1353" s="8" t="s">
        <v>55</v>
      </c>
      <c r="P1353" s="8"/>
      <c r="Q1353" s="3"/>
      <c r="R1353" s="3"/>
      <c r="S1353" s="3"/>
      <c r="T1353" s="3"/>
      <c r="U1353" s="3"/>
    </row>
    <row r="1354" ht="15.75" customHeight="1">
      <c r="A1354" s="4">
        <v>1.0</v>
      </c>
      <c r="B1354" s="37">
        <v>44028.0</v>
      </c>
      <c r="C1354" s="39">
        <v>2020.0</v>
      </c>
      <c r="D1354" s="4" t="s">
        <v>646</v>
      </c>
      <c r="E1354" s="44" t="s">
        <v>659</v>
      </c>
      <c r="F1354" s="44" t="s">
        <v>659</v>
      </c>
      <c r="G1354" s="3" t="s">
        <v>374</v>
      </c>
      <c r="H1354" s="29">
        <v>1.0</v>
      </c>
      <c r="I1354" s="3" t="str">
        <f t="array" ref="I1354">INDEX(Species.List!A:A,MATCH(J1354,Species.List!B:B,0))</f>
        <v>Cancer irroratus</v>
      </c>
      <c r="J1354" s="60" t="s">
        <v>308</v>
      </c>
      <c r="K1354" s="29">
        <v>4.0</v>
      </c>
      <c r="L1354" s="78" t="s">
        <v>692</v>
      </c>
      <c r="M1354" s="39">
        <v>1.0</v>
      </c>
      <c r="N1354" s="4" t="s">
        <v>502</v>
      </c>
      <c r="O1354" s="8" t="s">
        <v>55</v>
      </c>
      <c r="P1354" s="8"/>
      <c r="Q1354" s="3"/>
      <c r="R1354" s="3"/>
      <c r="S1354" s="3"/>
      <c r="T1354" s="3"/>
      <c r="U1354" s="3"/>
    </row>
    <row r="1355" ht="15.75" customHeight="1">
      <c r="A1355" s="4">
        <v>1.0</v>
      </c>
      <c r="B1355" s="37">
        <v>44028.0</v>
      </c>
      <c r="C1355" s="39">
        <v>2020.0</v>
      </c>
      <c r="D1355" s="4" t="s">
        <v>646</v>
      </c>
      <c r="E1355" s="44" t="s">
        <v>659</v>
      </c>
      <c r="F1355" s="44" t="s">
        <v>659</v>
      </c>
      <c r="G1355" s="3" t="s">
        <v>374</v>
      </c>
      <c r="H1355" s="29">
        <v>2.0</v>
      </c>
      <c r="I1355" s="3" t="str">
        <f t="array" ref="I1355">INDEX(Species.List!A:A,MATCH(J1355,Species.List!B:B,0))</f>
        <v>Dyspanopeus sayi</v>
      </c>
      <c r="J1355" s="60" t="s">
        <v>315</v>
      </c>
      <c r="K1355" s="29">
        <v>5.0</v>
      </c>
      <c r="L1355" s="78" t="s">
        <v>692</v>
      </c>
      <c r="M1355" s="39">
        <v>1.0</v>
      </c>
      <c r="N1355" s="4" t="s">
        <v>502</v>
      </c>
      <c r="O1355" s="8" t="s">
        <v>55</v>
      </c>
      <c r="P1355" s="8"/>
      <c r="Q1355" s="3"/>
      <c r="R1355" s="3"/>
      <c r="S1355" s="3"/>
      <c r="T1355" s="3"/>
      <c r="U1355" s="3"/>
    </row>
    <row r="1356" ht="15.75" customHeight="1">
      <c r="A1356" s="4">
        <v>1.0</v>
      </c>
      <c r="B1356" s="37">
        <v>44028.0</v>
      </c>
      <c r="C1356" s="39">
        <v>2020.0</v>
      </c>
      <c r="D1356" s="4" t="s">
        <v>646</v>
      </c>
      <c r="E1356" s="44" t="s">
        <v>659</v>
      </c>
      <c r="F1356" s="44" t="s">
        <v>659</v>
      </c>
      <c r="G1356" s="3" t="s">
        <v>374</v>
      </c>
      <c r="H1356" s="29">
        <v>2.0</v>
      </c>
      <c r="I1356" s="3" t="str">
        <f t="array" ref="I1356">INDEX(Species.List!A:A,MATCH(J1356,Species.List!B:B,0))</f>
        <v>Ilyanassa trivittata</v>
      </c>
      <c r="J1356" s="60" t="s">
        <v>350</v>
      </c>
      <c r="K1356" s="29">
        <v>1.0</v>
      </c>
      <c r="L1356" s="78" t="s">
        <v>692</v>
      </c>
      <c r="M1356" s="39">
        <v>1.0</v>
      </c>
      <c r="N1356" s="4" t="s">
        <v>502</v>
      </c>
      <c r="O1356" s="8" t="s">
        <v>55</v>
      </c>
      <c r="P1356" s="8"/>
      <c r="Q1356" s="3"/>
      <c r="R1356" s="3"/>
      <c r="S1356" s="3"/>
      <c r="T1356" s="3"/>
      <c r="U1356" s="3"/>
    </row>
    <row r="1357" ht="15.75" customHeight="1">
      <c r="A1357" s="4">
        <v>1.0</v>
      </c>
      <c r="B1357" s="37">
        <v>44028.0</v>
      </c>
      <c r="C1357" s="39">
        <v>2020.0</v>
      </c>
      <c r="D1357" s="4" t="s">
        <v>646</v>
      </c>
      <c r="E1357" s="44" t="s">
        <v>659</v>
      </c>
      <c r="F1357" s="44" t="s">
        <v>659</v>
      </c>
      <c r="G1357" s="3" t="s">
        <v>374</v>
      </c>
      <c r="H1357" s="29">
        <v>2.0</v>
      </c>
      <c r="I1357" s="3" t="str">
        <f t="array" ref="I1357">INDEX(Species.List!A:A,MATCH(J1357,Species.List!B:B,0))</f>
        <v>Cancer irroratus</v>
      </c>
      <c r="J1357" s="60" t="s">
        <v>308</v>
      </c>
      <c r="K1357" s="29">
        <v>4.0</v>
      </c>
      <c r="L1357" s="78" t="s">
        <v>692</v>
      </c>
      <c r="M1357" s="39">
        <v>1.0</v>
      </c>
      <c r="N1357" s="4" t="s">
        <v>502</v>
      </c>
      <c r="O1357" s="8" t="s">
        <v>55</v>
      </c>
      <c r="P1357" s="8"/>
      <c r="Q1357" s="3"/>
      <c r="R1357" s="3"/>
      <c r="S1357" s="3"/>
      <c r="T1357" s="3"/>
      <c r="U1357" s="3"/>
    </row>
    <row r="1358" ht="15.75" customHeight="1">
      <c r="A1358" s="4">
        <v>1.0</v>
      </c>
      <c r="B1358" s="37">
        <v>44028.0</v>
      </c>
      <c r="C1358" s="39">
        <v>2020.0</v>
      </c>
      <c r="D1358" s="4" t="s">
        <v>646</v>
      </c>
      <c r="E1358" s="44" t="s">
        <v>659</v>
      </c>
      <c r="F1358" s="44" t="s">
        <v>659</v>
      </c>
      <c r="G1358" s="3" t="s">
        <v>377</v>
      </c>
      <c r="H1358" s="29">
        <v>1.0</v>
      </c>
      <c r="I1358" s="3" t="str">
        <f t="array" ref="I1358">INDEX(Species.List!A:A,MATCH(J1358,Species.List!B:B,0))</f>
        <v>Cancer irroratus</v>
      </c>
      <c r="J1358" s="60" t="s">
        <v>308</v>
      </c>
      <c r="K1358" s="29">
        <v>2.0</v>
      </c>
      <c r="L1358" s="78" t="s">
        <v>692</v>
      </c>
      <c r="M1358" s="39">
        <v>1.0</v>
      </c>
      <c r="N1358" s="4" t="s">
        <v>502</v>
      </c>
      <c r="O1358" s="8" t="s">
        <v>55</v>
      </c>
      <c r="P1358" s="8"/>
      <c r="Q1358" s="3"/>
      <c r="R1358" s="3"/>
      <c r="S1358" s="3"/>
      <c r="T1358" s="3"/>
      <c r="U1358" s="3"/>
    </row>
    <row r="1359" ht="15.75" customHeight="1">
      <c r="A1359" s="4">
        <v>1.0</v>
      </c>
      <c r="B1359" s="37">
        <v>44028.0</v>
      </c>
      <c r="C1359" s="39">
        <v>2020.0</v>
      </c>
      <c r="D1359" s="4" t="s">
        <v>646</v>
      </c>
      <c r="E1359" s="44" t="s">
        <v>659</v>
      </c>
      <c r="F1359" s="44" t="s">
        <v>659</v>
      </c>
      <c r="G1359" s="3" t="s">
        <v>377</v>
      </c>
      <c r="H1359" s="29">
        <v>1.0</v>
      </c>
      <c r="I1359" s="3" t="str">
        <f t="array" ref="I1359">INDEX(Species.List!A:A,MATCH(J1359,Species.List!B:B,0))</f>
        <v>Dyspanopeus sayi</v>
      </c>
      <c r="J1359" s="60" t="s">
        <v>315</v>
      </c>
      <c r="K1359" s="29">
        <v>1.0</v>
      </c>
      <c r="L1359" s="78" t="s">
        <v>692</v>
      </c>
      <c r="M1359" s="39">
        <v>1.0</v>
      </c>
      <c r="N1359" s="4" t="s">
        <v>502</v>
      </c>
      <c r="O1359" s="8" t="s">
        <v>55</v>
      </c>
      <c r="P1359" s="8"/>
      <c r="Q1359" s="3"/>
      <c r="R1359" s="3"/>
      <c r="S1359" s="3"/>
      <c r="T1359" s="3"/>
      <c r="U1359" s="3"/>
    </row>
    <row r="1360" ht="15.75" customHeight="1">
      <c r="A1360" s="4">
        <v>1.0</v>
      </c>
      <c r="B1360" s="37">
        <v>44028.0</v>
      </c>
      <c r="C1360" s="39">
        <v>2020.0</v>
      </c>
      <c r="D1360" s="4" t="s">
        <v>646</v>
      </c>
      <c r="E1360" s="44" t="s">
        <v>659</v>
      </c>
      <c r="F1360" s="44" t="s">
        <v>659</v>
      </c>
      <c r="G1360" s="3" t="s">
        <v>377</v>
      </c>
      <c r="H1360" s="29">
        <v>1.0</v>
      </c>
      <c r="I1360" s="3" t="str">
        <f t="array" ref="I1360">INDEX(Species.List!A:A,MATCH(J1360,Species.List!B:B,0))</f>
        <v>Pagurus longicarpus</v>
      </c>
      <c r="J1360" s="60" t="s">
        <v>236</v>
      </c>
      <c r="K1360" s="29">
        <v>1.0</v>
      </c>
      <c r="L1360" s="78" t="s">
        <v>692</v>
      </c>
      <c r="M1360" s="39">
        <v>1.0</v>
      </c>
      <c r="N1360" s="4" t="s">
        <v>502</v>
      </c>
      <c r="O1360" s="8" t="s">
        <v>55</v>
      </c>
      <c r="P1360" s="8"/>
      <c r="Q1360" s="3"/>
      <c r="R1360" s="3"/>
      <c r="S1360" s="3"/>
      <c r="T1360" s="3"/>
      <c r="U1360" s="3"/>
    </row>
    <row r="1361" ht="15.75" customHeight="1">
      <c r="A1361" s="4">
        <v>1.0</v>
      </c>
      <c r="B1361" s="37">
        <v>44028.0</v>
      </c>
      <c r="C1361" s="39">
        <v>2020.0</v>
      </c>
      <c r="D1361" s="4" t="s">
        <v>646</v>
      </c>
      <c r="E1361" s="44" t="s">
        <v>659</v>
      </c>
      <c r="F1361" s="44" t="s">
        <v>659</v>
      </c>
      <c r="G1361" s="3" t="s">
        <v>377</v>
      </c>
      <c r="H1361" s="29">
        <v>1.0</v>
      </c>
      <c r="I1361" s="3" t="str">
        <f t="array" ref="I1361">INDEX(Species.List!A:A,MATCH(J1361,Species.List!B:B,0))</f>
        <v>Mya arenaria</v>
      </c>
      <c r="J1361" s="60" t="s">
        <v>327</v>
      </c>
      <c r="K1361" s="29">
        <v>4.0</v>
      </c>
      <c r="L1361" s="78" t="s">
        <v>692</v>
      </c>
      <c r="M1361" s="39">
        <v>1.0</v>
      </c>
      <c r="N1361" s="4" t="s">
        <v>502</v>
      </c>
      <c r="O1361" s="8" t="s">
        <v>55</v>
      </c>
      <c r="P1361" s="8"/>
      <c r="Q1361" s="3"/>
      <c r="R1361" s="3"/>
      <c r="S1361" s="3"/>
      <c r="T1361" s="3"/>
      <c r="U1361" s="3"/>
    </row>
    <row r="1362" ht="15.75" customHeight="1">
      <c r="A1362" s="4">
        <v>1.0</v>
      </c>
      <c r="B1362" s="37">
        <v>44028.0</v>
      </c>
      <c r="C1362" s="39">
        <v>2020.0</v>
      </c>
      <c r="D1362" s="4" t="s">
        <v>646</v>
      </c>
      <c r="E1362" s="44" t="s">
        <v>659</v>
      </c>
      <c r="F1362" s="44" t="s">
        <v>659</v>
      </c>
      <c r="G1362" s="3" t="s">
        <v>377</v>
      </c>
      <c r="H1362" s="29">
        <v>2.0</v>
      </c>
      <c r="I1362" s="3" t="str">
        <f t="array" ref="I1362">INDEX(Species.List!A:A,MATCH(J1362,Species.List!B:B,0))</f>
        <v>Cancer irroratus</v>
      </c>
      <c r="J1362" s="60" t="s">
        <v>308</v>
      </c>
      <c r="K1362" s="29">
        <v>3.0</v>
      </c>
      <c r="L1362" s="78" t="s">
        <v>692</v>
      </c>
      <c r="M1362" s="39">
        <v>1.0</v>
      </c>
      <c r="N1362" s="4" t="s">
        <v>502</v>
      </c>
      <c r="O1362" s="8" t="s">
        <v>55</v>
      </c>
      <c r="P1362" s="8"/>
      <c r="Q1362" s="3"/>
      <c r="R1362" s="3"/>
      <c r="S1362" s="3"/>
      <c r="T1362" s="3"/>
      <c r="U1362" s="3"/>
    </row>
    <row r="1363" ht="15.75" customHeight="1">
      <c r="A1363" s="4">
        <v>1.0</v>
      </c>
      <c r="B1363" s="37">
        <v>44028.0</v>
      </c>
      <c r="C1363" s="39">
        <v>2020.0</v>
      </c>
      <c r="D1363" s="4" t="s">
        <v>646</v>
      </c>
      <c r="E1363" s="44" t="s">
        <v>659</v>
      </c>
      <c r="F1363" s="44" t="s">
        <v>659</v>
      </c>
      <c r="G1363" s="3" t="s">
        <v>411</v>
      </c>
      <c r="H1363" s="29">
        <v>1.0</v>
      </c>
      <c r="I1363" s="3" t="str">
        <f t="array" ref="I1363">INDEX(Species.List!A:A,MATCH(J1363,Species.List!B:B,0))</f>
        <v>Cancer irroratus</v>
      </c>
      <c r="J1363" s="60" t="s">
        <v>308</v>
      </c>
      <c r="K1363" s="29">
        <v>2.0</v>
      </c>
      <c r="L1363" s="78" t="s">
        <v>692</v>
      </c>
      <c r="M1363" s="39">
        <v>1.0</v>
      </c>
      <c r="N1363" s="4" t="s">
        <v>502</v>
      </c>
      <c r="O1363" s="8" t="s">
        <v>55</v>
      </c>
      <c r="P1363" s="8"/>
      <c r="Q1363" s="3"/>
      <c r="R1363" s="3"/>
      <c r="S1363" s="3"/>
      <c r="T1363" s="3"/>
      <c r="U1363" s="3"/>
    </row>
    <row r="1364" ht="15.75" customHeight="1">
      <c r="A1364" s="4">
        <v>1.0</v>
      </c>
      <c r="B1364" s="37">
        <v>44028.0</v>
      </c>
      <c r="C1364" s="39">
        <v>2020.0</v>
      </c>
      <c r="D1364" s="4" t="s">
        <v>646</v>
      </c>
      <c r="E1364" s="44" t="s">
        <v>659</v>
      </c>
      <c r="F1364" s="44" t="s">
        <v>659</v>
      </c>
      <c r="G1364" s="3" t="s">
        <v>411</v>
      </c>
      <c r="H1364" s="29">
        <v>1.0</v>
      </c>
      <c r="I1364" s="3" t="str">
        <f t="array" ref="I1364">INDEX(Species.List!A:A,MATCH(J1364,Species.List!B:B,0))</f>
        <v>Mya arenaria</v>
      </c>
      <c r="J1364" s="60" t="s">
        <v>327</v>
      </c>
      <c r="K1364" s="29">
        <v>9.0</v>
      </c>
      <c r="L1364" s="78" t="s">
        <v>692</v>
      </c>
      <c r="M1364" s="39">
        <v>1.0</v>
      </c>
      <c r="N1364" s="4" t="s">
        <v>502</v>
      </c>
      <c r="O1364" s="8" t="s">
        <v>55</v>
      </c>
      <c r="P1364" s="8"/>
      <c r="Q1364" s="3"/>
      <c r="R1364" s="3"/>
      <c r="S1364" s="3"/>
      <c r="T1364" s="3"/>
      <c r="U1364" s="3"/>
    </row>
    <row r="1365" ht="15.75" customHeight="1">
      <c r="A1365" s="4">
        <v>1.0</v>
      </c>
      <c r="B1365" s="37">
        <v>44028.0</v>
      </c>
      <c r="C1365" s="39">
        <v>2020.0</v>
      </c>
      <c r="D1365" s="4" t="s">
        <v>646</v>
      </c>
      <c r="E1365" s="44" t="s">
        <v>659</v>
      </c>
      <c r="F1365" s="44" t="s">
        <v>659</v>
      </c>
      <c r="G1365" s="3" t="s">
        <v>411</v>
      </c>
      <c r="H1365" s="29">
        <v>1.0</v>
      </c>
      <c r="I1365" s="3" t="str">
        <f t="array" ref="I1365">INDEX(Species.List!A:A,MATCH(J1365,Species.List!B:B,0))</f>
        <v>Dyspanopeus sayi</v>
      </c>
      <c r="J1365" s="60" t="s">
        <v>315</v>
      </c>
      <c r="K1365" s="29">
        <v>1.0</v>
      </c>
      <c r="L1365" s="78" t="s">
        <v>692</v>
      </c>
      <c r="M1365" s="39">
        <v>1.0</v>
      </c>
      <c r="N1365" s="4" t="s">
        <v>502</v>
      </c>
      <c r="O1365" s="8" t="s">
        <v>55</v>
      </c>
      <c r="P1365" s="8"/>
      <c r="Q1365" s="3"/>
      <c r="R1365" s="3"/>
      <c r="S1365" s="3"/>
      <c r="T1365" s="3"/>
      <c r="U1365" s="3"/>
    </row>
    <row r="1366" ht="15.75" customHeight="1">
      <c r="A1366" s="4">
        <v>1.0</v>
      </c>
      <c r="B1366" s="37">
        <v>44028.0</v>
      </c>
      <c r="C1366" s="39">
        <v>2020.0</v>
      </c>
      <c r="D1366" s="4" t="s">
        <v>646</v>
      </c>
      <c r="E1366" s="44" t="s">
        <v>659</v>
      </c>
      <c r="F1366" s="44" t="s">
        <v>659</v>
      </c>
      <c r="G1366" s="3" t="s">
        <v>411</v>
      </c>
      <c r="H1366" s="29">
        <v>2.0</v>
      </c>
      <c r="I1366" s="3" t="str">
        <f t="array" ref="I1366">INDEX(Species.List!A:A,MATCH(J1366,Species.List!B:B,0))</f>
        <v>Mya arenaria</v>
      </c>
      <c r="J1366" s="60" t="s">
        <v>327</v>
      </c>
      <c r="K1366" s="29">
        <v>15.0</v>
      </c>
      <c r="L1366" s="78" t="s">
        <v>692</v>
      </c>
      <c r="M1366" s="39">
        <v>1.0</v>
      </c>
      <c r="N1366" s="4" t="s">
        <v>502</v>
      </c>
      <c r="O1366" s="8" t="s">
        <v>55</v>
      </c>
      <c r="P1366" s="8"/>
      <c r="Q1366" s="3"/>
      <c r="R1366" s="3"/>
      <c r="S1366" s="3"/>
      <c r="T1366" s="3"/>
      <c r="U1366" s="3"/>
    </row>
    <row r="1367" ht="15.75" customHeight="1">
      <c r="A1367" s="4">
        <v>1.0</v>
      </c>
      <c r="B1367" s="37">
        <v>44028.0</v>
      </c>
      <c r="C1367" s="39">
        <v>2020.0</v>
      </c>
      <c r="D1367" s="4" t="s">
        <v>646</v>
      </c>
      <c r="E1367" s="44" t="s">
        <v>659</v>
      </c>
      <c r="F1367" s="44" t="s">
        <v>659</v>
      </c>
      <c r="G1367" s="3" t="s">
        <v>411</v>
      </c>
      <c r="H1367" s="29">
        <v>2.0</v>
      </c>
      <c r="I1367" s="3" t="str">
        <f t="array" ref="I1367">INDEX(Species.List!A:A,MATCH(J1367,Species.List!B:B,0))</f>
        <v>Dyspanopeus sayi</v>
      </c>
      <c r="J1367" s="60" t="s">
        <v>315</v>
      </c>
      <c r="K1367" s="29">
        <v>1.0</v>
      </c>
      <c r="L1367" s="78" t="s">
        <v>692</v>
      </c>
      <c r="M1367" s="39">
        <v>1.0</v>
      </c>
      <c r="N1367" s="4" t="s">
        <v>502</v>
      </c>
      <c r="O1367" s="8" t="s">
        <v>55</v>
      </c>
      <c r="P1367" s="8"/>
      <c r="Q1367" s="3"/>
      <c r="R1367" s="3"/>
      <c r="S1367" s="3"/>
      <c r="T1367" s="3"/>
      <c r="U1367" s="3"/>
    </row>
    <row r="1368" ht="15.75" customHeight="1">
      <c r="A1368" s="4">
        <v>1.0</v>
      </c>
      <c r="B1368" s="37">
        <v>44028.0</v>
      </c>
      <c r="C1368" s="39">
        <v>2020.0</v>
      </c>
      <c r="D1368" s="4" t="s">
        <v>646</v>
      </c>
      <c r="E1368" s="44" t="s">
        <v>659</v>
      </c>
      <c r="F1368" s="44" t="s">
        <v>659</v>
      </c>
      <c r="G1368" s="3" t="s">
        <v>411</v>
      </c>
      <c r="H1368" s="29">
        <v>2.0</v>
      </c>
      <c r="I1368" s="3" t="str">
        <f t="array" ref="I1368">INDEX(Species.List!A:A,MATCH(J1368,Species.List!B:B,0))</f>
        <v>Pagurus longicarpus</v>
      </c>
      <c r="J1368" s="60" t="s">
        <v>236</v>
      </c>
      <c r="K1368" s="29">
        <v>1.0</v>
      </c>
      <c r="L1368" s="78" t="s">
        <v>692</v>
      </c>
      <c r="M1368" s="39">
        <v>1.0</v>
      </c>
      <c r="N1368" s="4" t="s">
        <v>502</v>
      </c>
      <c r="O1368" s="8" t="s">
        <v>55</v>
      </c>
      <c r="P1368" s="8"/>
      <c r="Q1368" s="3"/>
      <c r="R1368" s="3"/>
      <c r="S1368" s="3"/>
      <c r="T1368" s="3"/>
      <c r="U1368" s="3"/>
    </row>
    <row r="1369" ht="15.75" customHeight="1">
      <c r="A1369" s="4">
        <v>1.0</v>
      </c>
      <c r="B1369" s="37">
        <v>44028.0</v>
      </c>
      <c r="C1369" s="39">
        <v>2020.0</v>
      </c>
      <c r="D1369" s="4" t="s">
        <v>646</v>
      </c>
      <c r="E1369" s="44" t="s">
        <v>659</v>
      </c>
      <c r="F1369" s="44" t="s">
        <v>659</v>
      </c>
      <c r="G1369" s="3" t="s">
        <v>411</v>
      </c>
      <c r="H1369" s="29">
        <v>2.0</v>
      </c>
      <c r="I1369" s="3" t="str">
        <f t="array" ref="I1369">INDEX(Species.List!A:A,MATCH(J1369,Species.List!B:B,0))</f>
        <v>Pagurus longicarpus</v>
      </c>
      <c r="J1369" s="60" t="s">
        <v>236</v>
      </c>
      <c r="K1369" s="29">
        <v>1.0</v>
      </c>
      <c r="L1369" s="78" t="s">
        <v>692</v>
      </c>
      <c r="M1369" s="39">
        <v>1.0</v>
      </c>
      <c r="N1369" s="4" t="s">
        <v>502</v>
      </c>
      <c r="O1369" s="8" t="s">
        <v>55</v>
      </c>
      <c r="P1369" s="8"/>
      <c r="Q1369" s="3"/>
      <c r="R1369" s="3"/>
      <c r="S1369" s="3"/>
      <c r="T1369" s="3"/>
      <c r="U1369" s="3"/>
    </row>
    <row r="1370" ht="15.75" customHeight="1">
      <c r="A1370" s="4">
        <v>1.0</v>
      </c>
      <c r="B1370" s="37">
        <v>44028.0</v>
      </c>
      <c r="C1370" s="39">
        <v>2020.0</v>
      </c>
      <c r="D1370" s="4" t="s">
        <v>646</v>
      </c>
      <c r="E1370" s="44" t="s">
        <v>659</v>
      </c>
      <c r="F1370" s="44" t="s">
        <v>659</v>
      </c>
      <c r="G1370" s="3" t="s">
        <v>411</v>
      </c>
      <c r="H1370" s="29">
        <v>2.0</v>
      </c>
      <c r="I1370" s="3" t="str">
        <f t="array" ref="I1370">INDEX(Species.List!A:A,MATCH(J1370,Species.List!B:B,0))</f>
        <v>Urosalpinx cinerea</v>
      </c>
      <c r="J1370" s="60" t="s">
        <v>284</v>
      </c>
      <c r="K1370" s="29">
        <v>1.0</v>
      </c>
      <c r="L1370" s="78" t="s">
        <v>692</v>
      </c>
      <c r="M1370" s="39">
        <v>1.0</v>
      </c>
      <c r="N1370" s="4" t="s">
        <v>502</v>
      </c>
      <c r="O1370" s="8" t="s">
        <v>55</v>
      </c>
      <c r="P1370" s="8"/>
      <c r="Q1370" s="3"/>
      <c r="R1370" s="3"/>
      <c r="S1370" s="3"/>
      <c r="T1370" s="3"/>
      <c r="U1370" s="3"/>
    </row>
    <row r="1371" ht="15.75" customHeight="1">
      <c r="A1371" s="4">
        <v>1.0</v>
      </c>
      <c r="B1371" s="37">
        <v>44028.0</v>
      </c>
      <c r="C1371" s="39">
        <v>2020.0</v>
      </c>
      <c r="D1371" s="4" t="s">
        <v>646</v>
      </c>
      <c r="E1371" s="44" t="s">
        <v>659</v>
      </c>
      <c r="F1371" s="44" t="s">
        <v>659</v>
      </c>
      <c r="G1371" s="3" t="s">
        <v>411</v>
      </c>
      <c r="H1371" s="29">
        <v>2.0</v>
      </c>
      <c r="I1371" s="3" t="str">
        <f t="array" ref="I1371">INDEX(Species.List!A:A,MATCH(J1371,Species.List!B:B,0))</f>
        <v>Mya arenaria</v>
      </c>
      <c r="J1371" s="60" t="s">
        <v>327</v>
      </c>
      <c r="K1371" s="29">
        <v>3.0</v>
      </c>
      <c r="L1371" s="78" t="s">
        <v>692</v>
      </c>
      <c r="M1371" s="39">
        <v>1.0</v>
      </c>
      <c r="N1371" s="4" t="s">
        <v>502</v>
      </c>
      <c r="O1371" s="8" t="s">
        <v>55</v>
      </c>
      <c r="P1371" s="8"/>
      <c r="Q1371" s="3"/>
      <c r="R1371" s="3"/>
      <c r="S1371" s="3"/>
      <c r="T1371" s="3"/>
      <c r="U1371" s="3"/>
    </row>
    <row r="1372" ht="15.75" customHeight="1">
      <c r="A1372" s="4">
        <v>1.0</v>
      </c>
      <c r="B1372" s="37">
        <v>44028.0</v>
      </c>
      <c r="C1372" s="39">
        <v>2020.0</v>
      </c>
      <c r="D1372" s="4" t="s">
        <v>646</v>
      </c>
      <c r="E1372" s="44" t="s">
        <v>659</v>
      </c>
      <c r="F1372" s="44" t="s">
        <v>659</v>
      </c>
      <c r="G1372" s="3" t="s">
        <v>411</v>
      </c>
      <c r="H1372" s="29">
        <v>2.0</v>
      </c>
      <c r="I1372" s="3" t="str">
        <f t="array" ref="I1372">INDEX(Species.List!A:A,MATCH(J1372,Species.List!B:B,0))</f>
        <v>Cancer irroratus</v>
      </c>
      <c r="J1372" s="60" t="s">
        <v>308</v>
      </c>
      <c r="K1372" s="29">
        <v>1.0</v>
      </c>
      <c r="L1372" s="78" t="s">
        <v>692</v>
      </c>
      <c r="M1372" s="39">
        <v>1.0</v>
      </c>
      <c r="N1372" s="4" t="s">
        <v>502</v>
      </c>
      <c r="O1372" s="8" t="s">
        <v>55</v>
      </c>
      <c r="P1372" s="8"/>
      <c r="Q1372" s="3"/>
      <c r="R1372" s="3"/>
      <c r="S1372" s="3"/>
      <c r="T1372" s="3"/>
      <c r="U1372" s="3"/>
    </row>
    <row r="1373" ht="15.75" customHeight="1">
      <c r="A1373" s="7">
        <v>2.0</v>
      </c>
      <c r="B1373" s="37">
        <v>44028.0</v>
      </c>
      <c r="C1373" s="39">
        <v>2020.0</v>
      </c>
      <c r="D1373" s="4" t="s">
        <v>646</v>
      </c>
      <c r="E1373" s="44" t="s">
        <v>659</v>
      </c>
      <c r="F1373" s="44" t="s">
        <v>659</v>
      </c>
      <c r="G1373" s="3" t="s">
        <v>424</v>
      </c>
      <c r="H1373" s="29">
        <v>1.0</v>
      </c>
      <c r="I1373" s="3" t="str">
        <f t="array" ref="I1373">INDEX(Species.List!A:A,MATCH(J1373,Species.List!B:B,0))</f>
        <v>Pagurus longicarpus</v>
      </c>
      <c r="J1373" s="60" t="s">
        <v>236</v>
      </c>
      <c r="K1373" s="29">
        <v>2.0</v>
      </c>
      <c r="L1373" s="78" t="s">
        <v>692</v>
      </c>
      <c r="M1373" s="39">
        <v>1.0</v>
      </c>
      <c r="N1373" s="4" t="s">
        <v>502</v>
      </c>
      <c r="O1373" s="8" t="s">
        <v>55</v>
      </c>
      <c r="P1373" s="8"/>
      <c r="Q1373" s="3"/>
      <c r="R1373" s="3"/>
      <c r="S1373" s="3"/>
      <c r="T1373" s="3"/>
      <c r="U1373" s="3"/>
    </row>
    <row r="1374" ht="15.75" customHeight="1">
      <c r="A1374" s="7">
        <v>2.0</v>
      </c>
      <c r="B1374" s="37">
        <v>44028.0</v>
      </c>
      <c r="C1374" s="39">
        <v>2020.0</v>
      </c>
      <c r="D1374" s="4" t="s">
        <v>646</v>
      </c>
      <c r="E1374" s="44" t="s">
        <v>659</v>
      </c>
      <c r="F1374" s="44" t="s">
        <v>659</v>
      </c>
      <c r="G1374" s="3" t="s">
        <v>424</v>
      </c>
      <c r="H1374" s="29">
        <v>1.0</v>
      </c>
      <c r="I1374" s="3" t="str">
        <f t="array" ref="I1374">INDEX(Species.List!A:A,MATCH(J1374,Species.List!B:B,0))</f>
        <v>Anadara transversa</v>
      </c>
      <c r="J1374" s="60" t="s">
        <v>355</v>
      </c>
      <c r="K1374" s="29">
        <v>2.0</v>
      </c>
      <c r="L1374" s="78" t="s">
        <v>692</v>
      </c>
      <c r="M1374" s="39">
        <v>1.0</v>
      </c>
      <c r="N1374" s="4" t="s">
        <v>502</v>
      </c>
      <c r="O1374" s="8" t="s">
        <v>55</v>
      </c>
      <c r="P1374" s="8"/>
      <c r="Q1374" s="3"/>
      <c r="R1374" s="3"/>
      <c r="S1374" s="3"/>
      <c r="T1374" s="3"/>
      <c r="U1374" s="3"/>
    </row>
    <row r="1375" ht="15.75" customHeight="1">
      <c r="A1375" s="7">
        <v>2.0</v>
      </c>
      <c r="B1375" s="37">
        <v>44028.0</v>
      </c>
      <c r="C1375" s="39">
        <v>2020.0</v>
      </c>
      <c r="D1375" s="4" t="s">
        <v>646</v>
      </c>
      <c r="E1375" s="44" t="s">
        <v>659</v>
      </c>
      <c r="F1375" s="44" t="s">
        <v>659</v>
      </c>
      <c r="G1375" s="3" t="s">
        <v>424</v>
      </c>
      <c r="H1375" s="29">
        <v>1.0</v>
      </c>
      <c r="I1375" s="3" t="str">
        <f t="array" ref="I1375">INDEX(Species.List!A:A,MATCH(J1375,Species.List!B:B,0))</f>
        <v>Dyspanopeus sayi</v>
      </c>
      <c r="J1375" s="60" t="s">
        <v>315</v>
      </c>
      <c r="K1375" s="29">
        <v>1.0</v>
      </c>
      <c r="L1375" s="78" t="s">
        <v>692</v>
      </c>
      <c r="M1375" s="39">
        <v>1.0</v>
      </c>
      <c r="N1375" s="4" t="s">
        <v>502</v>
      </c>
      <c r="O1375" s="8" t="s">
        <v>55</v>
      </c>
      <c r="P1375" s="8"/>
      <c r="Q1375" s="3"/>
      <c r="R1375" s="3"/>
      <c r="S1375" s="3"/>
      <c r="T1375" s="3"/>
      <c r="U1375" s="3"/>
    </row>
    <row r="1376" ht="15.75" customHeight="1">
      <c r="A1376" s="7">
        <v>2.0</v>
      </c>
      <c r="B1376" s="37">
        <v>44028.0</v>
      </c>
      <c r="C1376" s="39">
        <v>2020.0</v>
      </c>
      <c r="D1376" s="4" t="s">
        <v>646</v>
      </c>
      <c r="E1376" s="44" t="s">
        <v>659</v>
      </c>
      <c r="F1376" s="44" t="s">
        <v>659</v>
      </c>
      <c r="G1376" s="3" t="s">
        <v>424</v>
      </c>
      <c r="H1376" s="29">
        <v>2.0</v>
      </c>
      <c r="I1376" s="3" t="str">
        <f t="array" ref="I1376">INDEX(Species.List!A:A,MATCH(J1376,Species.List!B:B,0))</f>
        <v>Pagurus longicarpus</v>
      </c>
      <c r="J1376" s="60" t="s">
        <v>236</v>
      </c>
      <c r="K1376" s="29">
        <v>14.0</v>
      </c>
      <c r="L1376" s="78" t="s">
        <v>692</v>
      </c>
      <c r="M1376" s="39">
        <v>1.0</v>
      </c>
      <c r="N1376" s="4" t="s">
        <v>502</v>
      </c>
      <c r="O1376" s="8" t="s">
        <v>55</v>
      </c>
      <c r="P1376" s="8"/>
      <c r="Q1376" s="3"/>
      <c r="R1376" s="3"/>
      <c r="S1376" s="3"/>
      <c r="T1376" s="3"/>
      <c r="U1376" s="3"/>
    </row>
    <row r="1377" ht="15.75" customHeight="1">
      <c r="A1377" s="7">
        <v>2.0</v>
      </c>
      <c r="B1377" s="37">
        <v>44028.0</v>
      </c>
      <c r="C1377" s="39">
        <v>2020.0</v>
      </c>
      <c r="D1377" s="4" t="s">
        <v>646</v>
      </c>
      <c r="E1377" s="44" t="s">
        <v>659</v>
      </c>
      <c r="F1377" s="44" t="s">
        <v>659</v>
      </c>
      <c r="G1377" s="3" t="s">
        <v>424</v>
      </c>
      <c r="H1377" s="29">
        <v>2.0</v>
      </c>
      <c r="I1377" s="3" t="str">
        <f t="array" ref="I1377">INDEX(Species.List!A:A,MATCH(J1377,Species.List!B:B,0))</f>
        <v>Solemya velum</v>
      </c>
      <c r="J1377" s="60" t="s">
        <v>329</v>
      </c>
      <c r="K1377" s="29">
        <v>1.0</v>
      </c>
      <c r="L1377" s="78" t="s">
        <v>692</v>
      </c>
      <c r="M1377" s="39">
        <v>1.0</v>
      </c>
      <c r="N1377" s="4" t="s">
        <v>502</v>
      </c>
      <c r="O1377" s="8" t="s">
        <v>55</v>
      </c>
      <c r="P1377" s="8"/>
      <c r="Q1377" s="3"/>
      <c r="R1377" s="3"/>
      <c r="S1377" s="3"/>
      <c r="T1377" s="3"/>
      <c r="U1377" s="3"/>
    </row>
    <row r="1378" ht="15.75" customHeight="1">
      <c r="A1378" s="7">
        <v>2.0</v>
      </c>
      <c r="B1378" s="37">
        <v>44028.0</v>
      </c>
      <c r="C1378" s="39">
        <v>2020.0</v>
      </c>
      <c r="D1378" s="4" t="s">
        <v>646</v>
      </c>
      <c r="E1378" s="44" t="s">
        <v>659</v>
      </c>
      <c r="F1378" s="44" t="s">
        <v>659</v>
      </c>
      <c r="G1378" s="3" t="s">
        <v>424</v>
      </c>
      <c r="H1378" s="29">
        <v>2.0</v>
      </c>
      <c r="I1378" s="3" t="str">
        <f t="array" ref="I1378">INDEX(Species.List!A:A,MATCH(J1378,Species.List!B:B,0))</f>
        <v>Mya arenaria</v>
      </c>
      <c r="J1378" s="60" t="s">
        <v>327</v>
      </c>
      <c r="K1378" s="29">
        <v>1.0</v>
      </c>
      <c r="L1378" s="78" t="s">
        <v>692</v>
      </c>
      <c r="M1378" s="39">
        <v>1.0</v>
      </c>
      <c r="N1378" s="4" t="s">
        <v>502</v>
      </c>
      <c r="O1378" s="8" t="s">
        <v>55</v>
      </c>
      <c r="P1378" s="8"/>
      <c r="Q1378" s="3"/>
      <c r="R1378" s="3"/>
      <c r="S1378" s="3"/>
      <c r="T1378" s="3"/>
      <c r="U1378" s="3"/>
    </row>
    <row r="1379" ht="15.75" customHeight="1">
      <c r="A1379" s="7">
        <v>2.0</v>
      </c>
      <c r="B1379" s="37">
        <v>44028.0</v>
      </c>
      <c r="C1379" s="39">
        <v>2020.0</v>
      </c>
      <c r="D1379" s="4" t="s">
        <v>646</v>
      </c>
      <c r="E1379" s="44" t="s">
        <v>659</v>
      </c>
      <c r="F1379" s="44" t="s">
        <v>659</v>
      </c>
      <c r="G1379" s="3" t="s">
        <v>425</v>
      </c>
      <c r="H1379" s="29">
        <v>1.0</v>
      </c>
      <c r="I1379" s="3" t="str">
        <f t="array" ref="I1379">INDEX(Species.List!A:A,MATCH(J1379,Species.List!B:B,0))</f>
        <v>Mya arenaria</v>
      </c>
      <c r="J1379" s="60" t="s">
        <v>327</v>
      </c>
      <c r="K1379" s="29">
        <v>2.0</v>
      </c>
      <c r="L1379" s="78" t="s">
        <v>692</v>
      </c>
      <c r="M1379" s="39">
        <v>1.0</v>
      </c>
      <c r="N1379" s="4" t="s">
        <v>502</v>
      </c>
      <c r="O1379" s="8" t="s">
        <v>55</v>
      </c>
      <c r="P1379" s="8"/>
      <c r="Q1379" s="3"/>
      <c r="R1379" s="3"/>
      <c r="S1379" s="3"/>
      <c r="T1379" s="3"/>
      <c r="U1379" s="3"/>
    </row>
    <row r="1380" ht="15.75" customHeight="1">
      <c r="A1380" s="7">
        <v>2.0</v>
      </c>
      <c r="B1380" s="37">
        <v>44028.0</v>
      </c>
      <c r="C1380" s="39">
        <v>2020.0</v>
      </c>
      <c r="D1380" s="4" t="s">
        <v>646</v>
      </c>
      <c r="E1380" s="44" t="s">
        <v>659</v>
      </c>
      <c r="F1380" s="44" t="s">
        <v>659</v>
      </c>
      <c r="G1380" s="3" t="s">
        <v>425</v>
      </c>
      <c r="H1380" s="29">
        <v>1.0</v>
      </c>
      <c r="I1380" s="3" t="str">
        <f t="array" ref="I1380">INDEX(Species.List!A:A,MATCH(J1380,Species.List!B:B,0))</f>
        <v>Pagurus longicarpus</v>
      </c>
      <c r="J1380" s="60" t="s">
        <v>236</v>
      </c>
      <c r="K1380" s="29">
        <v>6.0</v>
      </c>
      <c r="L1380" s="78" t="s">
        <v>692</v>
      </c>
      <c r="M1380" s="39">
        <v>1.0</v>
      </c>
      <c r="N1380" s="4" t="s">
        <v>502</v>
      </c>
      <c r="O1380" s="8" t="s">
        <v>55</v>
      </c>
      <c r="P1380" s="8"/>
      <c r="Q1380" s="3"/>
      <c r="R1380" s="3"/>
      <c r="S1380" s="3"/>
      <c r="T1380" s="3"/>
      <c r="U1380" s="3"/>
    </row>
    <row r="1381" ht="15.75" customHeight="1">
      <c r="A1381" s="7">
        <v>2.0</v>
      </c>
      <c r="B1381" s="37">
        <v>44028.0</v>
      </c>
      <c r="C1381" s="39">
        <v>2020.0</v>
      </c>
      <c r="D1381" s="4" t="s">
        <v>646</v>
      </c>
      <c r="E1381" s="44" t="s">
        <v>659</v>
      </c>
      <c r="F1381" s="44" t="s">
        <v>659</v>
      </c>
      <c r="G1381" s="3" t="s">
        <v>425</v>
      </c>
      <c r="H1381" s="29">
        <v>2.0</v>
      </c>
      <c r="I1381" s="3" t="str">
        <f t="array" ref="I1381">INDEX(Species.List!A:A,MATCH(J1381,Species.List!B:B,0))</f>
        <v>Pagurus longicarpus</v>
      </c>
      <c r="J1381" s="60" t="s">
        <v>236</v>
      </c>
      <c r="K1381" s="29">
        <v>4.0</v>
      </c>
      <c r="L1381" s="78" t="s">
        <v>692</v>
      </c>
      <c r="M1381" s="39">
        <v>1.0</v>
      </c>
      <c r="N1381" s="4" t="s">
        <v>502</v>
      </c>
      <c r="O1381" s="8" t="s">
        <v>55</v>
      </c>
      <c r="P1381" s="8"/>
      <c r="Q1381" s="3"/>
      <c r="R1381" s="3"/>
      <c r="S1381" s="3"/>
      <c r="T1381" s="3"/>
      <c r="U1381" s="3"/>
    </row>
    <row r="1382" ht="15.75" customHeight="1">
      <c r="A1382" s="7">
        <v>2.0</v>
      </c>
      <c r="B1382" s="37">
        <v>44028.0</v>
      </c>
      <c r="C1382" s="39">
        <v>2020.0</v>
      </c>
      <c r="D1382" s="4" t="s">
        <v>646</v>
      </c>
      <c r="E1382" s="44" t="s">
        <v>659</v>
      </c>
      <c r="F1382" s="44" t="s">
        <v>659</v>
      </c>
      <c r="G1382" s="3" t="s">
        <v>426</v>
      </c>
      <c r="H1382" s="29">
        <v>1.0</v>
      </c>
      <c r="I1382" s="3" t="str">
        <f t="array" ref="I1382">INDEX(Species.List!A:A,MATCH(J1382,Species.List!B:B,0))</f>
        <v>Pagurus longicarpus</v>
      </c>
      <c r="J1382" s="60" t="s">
        <v>236</v>
      </c>
      <c r="K1382" s="29">
        <v>4.0</v>
      </c>
      <c r="L1382" s="78" t="s">
        <v>692</v>
      </c>
      <c r="M1382" s="39">
        <v>1.0</v>
      </c>
      <c r="N1382" s="4" t="s">
        <v>502</v>
      </c>
      <c r="O1382" s="8" t="s">
        <v>55</v>
      </c>
      <c r="P1382" s="8"/>
      <c r="Q1382" s="3"/>
      <c r="R1382" s="3"/>
      <c r="S1382" s="3"/>
      <c r="T1382" s="3"/>
      <c r="U1382" s="3"/>
    </row>
    <row r="1383" ht="15.75" customHeight="1">
      <c r="A1383" s="7">
        <v>2.0</v>
      </c>
      <c r="B1383" s="37">
        <v>44028.0</v>
      </c>
      <c r="C1383" s="39">
        <v>2020.0</v>
      </c>
      <c r="D1383" s="4" t="s">
        <v>646</v>
      </c>
      <c r="E1383" s="44" t="s">
        <v>659</v>
      </c>
      <c r="F1383" s="44" t="s">
        <v>659</v>
      </c>
      <c r="G1383" s="3" t="s">
        <v>426</v>
      </c>
      <c r="H1383" s="29">
        <v>2.0</v>
      </c>
      <c r="I1383" s="3" t="str">
        <f t="array" ref="I1383">INDEX(Species.List!A:A,MATCH(J1383,Species.List!B:B,0))</f>
        <v>Pagurus longicarpus</v>
      </c>
      <c r="J1383" s="60" t="s">
        <v>236</v>
      </c>
      <c r="K1383" s="29">
        <v>2.0</v>
      </c>
      <c r="L1383" s="78" t="s">
        <v>692</v>
      </c>
      <c r="M1383" s="39">
        <v>1.0</v>
      </c>
      <c r="N1383" s="4" t="s">
        <v>502</v>
      </c>
      <c r="O1383" s="8" t="s">
        <v>55</v>
      </c>
      <c r="P1383" s="8"/>
      <c r="Q1383" s="3"/>
      <c r="R1383" s="3"/>
      <c r="S1383" s="3"/>
      <c r="T1383" s="3"/>
      <c r="U1383" s="3"/>
    </row>
    <row r="1384" ht="15.75" customHeight="1">
      <c r="A1384" s="7">
        <v>2.0</v>
      </c>
      <c r="B1384" s="37">
        <v>44028.0</v>
      </c>
      <c r="C1384" s="39">
        <v>2020.0</v>
      </c>
      <c r="D1384" s="4" t="s">
        <v>646</v>
      </c>
      <c r="E1384" s="44" t="s">
        <v>659</v>
      </c>
      <c r="F1384" s="44" t="s">
        <v>659</v>
      </c>
      <c r="G1384" s="3" t="s">
        <v>427</v>
      </c>
      <c r="H1384" s="29">
        <v>1.0</v>
      </c>
      <c r="I1384" s="3" t="str">
        <f t="array" ref="I1384">INDEX(Species.List!A:A,MATCH(J1384,Species.List!B:B,0))</f>
        <v>Pagurus longicarpus</v>
      </c>
      <c r="J1384" s="60" t="s">
        <v>236</v>
      </c>
      <c r="K1384" s="29">
        <v>18.0</v>
      </c>
      <c r="L1384" s="78" t="s">
        <v>692</v>
      </c>
      <c r="M1384" s="39">
        <v>1.0</v>
      </c>
      <c r="N1384" s="4" t="s">
        <v>502</v>
      </c>
      <c r="O1384" s="8" t="s">
        <v>55</v>
      </c>
      <c r="P1384" s="8"/>
      <c r="Q1384" s="3"/>
      <c r="R1384" s="3"/>
      <c r="S1384" s="3"/>
      <c r="T1384" s="3"/>
      <c r="U1384" s="3"/>
    </row>
    <row r="1385" ht="15.75" customHeight="1">
      <c r="A1385" s="7">
        <v>2.0</v>
      </c>
      <c r="B1385" s="37">
        <v>44028.0</v>
      </c>
      <c r="C1385" s="39">
        <v>2020.0</v>
      </c>
      <c r="D1385" s="4" t="s">
        <v>646</v>
      </c>
      <c r="E1385" s="44" t="s">
        <v>659</v>
      </c>
      <c r="F1385" s="44" t="s">
        <v>659</v>
      </c>
      <c r="G1385" s="3" t="s">
        <v>427</v>
      </c>
      <c r="H1385" s="29">
        <v>1.0</v>
      </c>
      <c r="I1385" s="3" t="str">
        <f t="array" ref="I1385">INDEX(Species.List!A:A,MATCH(J1385,Species.List!B:B,0))</f>
        <v>Dyspanopeus sayi</v>
      </c>
      <c r="J1385" s="60" t="s">
        <v>315</v>
      </c>
      <c r="K1385" s="29">
        <v>1.0</v>
      </c>
      <c r="L1385" s="78" t="s">
        <v>692</v>
      </c>
      <c r="M1385" s="39">
        <v>1.0</v>
      </c>
      <c r="N1385" s="4" t="s">
        <v>502</v>
      </c>
      <c r="O1385" s="8" t="s">
        <v>55</v>
      </c>
      <c r="P1385" s="8"/>
      <c r="Q1385" s="3"/>
      <c r="R1385" s="3"/>
      <c r="S1385" s="3"/>
      <c r="T1385" s="3"/>
      <c r="U1385" s="3"/>
    </row>
    <row r="1386" ht="15.75" customHeight="1">
      <c r="A1386" s="7">
        <v>2.0</v>
      </c>
      <c r="B1386" s="37">
        <v>44028.0</v>
      </c>
      <c r="C1386" s="39">
        <v>2020.0</v>
      </c>
      <c r="D1386" s="4" t="s">
        <v>646</v>
      </c>
      <c r="E1386" s="44" t="s">
        <v>659</v>
      </c>
      <c r="F1386" s="44" t="s">
        <v>659</v>
      </c>
      <c r="G1386" s="3" t="s">
        <v>427</v>
      </c>
      <c r="H1386" s="29">
        <v>2.0</v>
      </c>
      <c r="I1386" s="3" t="str">
        <f t="array" ref="I1386">INDEX(Species.List!A:A,MATCH(J1386,Species.List!B:B,0))</f>
        <v>Pagurus longicarpus</v>
      </c>
      <c r="J1386" s="60" t="s">
        <v>236</v>
      </c>
      <c r="K1386" s="29">
        <v>1.0</v>
      </c>
      <c r="L1386" s="78" t="s">
        <v>692</v>
      </c>
      <c r="M1386" s="39">
        <v>1.0</v>
      </c>
      <c r="N1386" s="4" t="s">
        <v>502</v>
      </c>
      <c r="O1386" s="8" t="s">
        <v>55</v>
      </c>
      <c r="P1386" s="8"/>
      <c r="Q1386" s="3"/>
      <c r="R1386" s="3"/>
      <c r="S1386" s="3"/>
      <c r="T1386" s="3"/>
      <c r="U1386" s="3"/>
    </row>
    <row r="1387" ht="15.75" customHeight="1">
      <c r="A1387" s="7">
        <v>2.0</v>
      </c>
      <c r="B1387" s="37">
        <v>44028.0</v>
      </c>
      <c r="C1387" s="39">
        <v>2020.0</v>
      </c>
      <c r="D1387" s="4" t="s">
        <v>646</v>
      </c>
      <c r="E1387" s="44" t="s">
        <v>659</v>
      </c>
      <c r="F1387" s="44" t="s">
        <v>659</v>
      </c>
      <c r="G1387" s="3" t="s">
        <v>423</v>
      </c>
      <c r="H1387" s="29">
        <v>1.0</v>
      </c>
      <c r="I1387" s="3" t="str">
        <f t="array" ref="I1387">INDEX(Species.List!A:A,MATCH(J1387,Species.List!B:B,0))</f>
        <v>Pagurus longicarpus</v>
      </c>
      <c r="J1387" s="60" t="s">
        <v>236</v>
      </c>
      <c r="K1387" s="29">
        <v>4.0</v>
      </c>
      <c r="L1387" s="78" t="s">
        <v>692</v>
      </c>
      <c r="M1387" s="39">
        <v>1.0</v>
      </c>
      <c r="N1387" s="4" t="s">
        <v>502</v>
      </c>
      <c r="O1387" s="8" t="s">
        <v>55</v>
      </c>
      <c r="P1387" s="8"/>
      <c r="Q1387" s="3"/>
      <c r="R1387" s="3"/>
      <c r="S1387" s="3"/>
      <c r="T1387" s="3"/>
      <c r="U1387" s="3"/>
    </row>
    <row r="1388" ht="15.75" customHeight="1">
      <c r="A1388" s="7">
        <v>2.0</v>
      </c>
      <c r="B1388" s="37">
        <v>44028.0</v>
      </c>
      <c r="C1388" s="39">
        <v>2020.0</v>
      </c>
      <c r="D1388" s="4" t="s">
        <v>646</v>
      </c>
      <c r="E1388" s="44" t="s">
        <v>659</v>
      </c>
      <c r="F1388" s="44" t="s">
        <v>659</v>
      </c>
      <c r="G1388" s="3" t="s">
        <v>423</v>
      </c>
      <c r="H1388" s="29">
        <v>2.0</v>
      </c>
      <c r="I1388" s="3" t="str">
        <f t="array" ref="I1388">INDEX(Species.List!A:A,MATCH(J1388,Species.List!B:B,0))</f>
        <v>Pagurus longicarpus</v>
      </c>
      <c r="J1388" s="60" t="s">
        <v>236</v>
      </c>
      <c r="K1388" s="29">
        <v>1.0</v>
      </c>
      <c r="L1388" s="78" t="s">
        <v>692</v>
      </c>
      <c r="M1388" s="39">
        <v>1.0</v>
      </c>
      <c r="N1388" s="4" t="s">
        <v>502</v>
      </c>
      <c r="O1388" s="8" t="s">
        <v>55</v>
      </c>
      <c r="P1388" s="8"/>
      <c r="Q1388" s="3"/>
      <c r="R1388" s="3"/>
      <c r="S1388" s="3"/>
      <c r="T1388" s="3"/>
      <c r="U1388" s="3"/>
    </row>
    <row r="1389" ht="15.75" customHeight="1">
      <c r="A1389" s="7">
        <v>2.0</v>
      </c>
      <c r="B1389" s="37">
        <v>44033.0</v>
      </c>
      <c r="C1389" s="39">
        <v>2020.0</v>
      </c>
      <c r="D1389" s="4" t="s">
        <v>646</v>
      </c>
      <c r="E1389" s="44" t="s">
        <v>660</v>
      </c>
      <c r="F1389" s="44" t="s">
        <v>660</v>
      </c>
      <c r="G1389" s="3" t="s">
        <v>432</v>
      </c>
      <c r="H1389" s="29">
        <v>1.0</v>
      </c>
      <c r="I1389" s="3" t="str">
        <f t="array" ref="I1389">INDEX(Species.List!A:A,MATCH(J1389,Species.List!B:B,0))</f>
        <v>Pagurus longicarpus</v>
      </c>
      <c r="J1389" s="60" t="s">
        <v>236</v>
      </c>
      <c r="K1389" s="29">
        <v>18.0</v>
      </c>
      <c r="L1389" s="78" t="s">
        <v>692</v>
      </c>
      <c r="M1389" s="39">
        <v>1.0</v>
      </c>
      <c r="N1389" s="4" t="s">
        <v>502</v>
      </c>
      <c r="O1389" s="8" t="s">
        <v>55</v>
      </c>
      <c r="P1389" s="8"/>
      <c r="Q1389" s="3"/>
      <c r="R1389" s="3"/>
      <c r="S1389" s="3"/>
      <c r="T1389" s="3"/>
      <c r="U1389" s="3"/>
    </row>
    <row r="1390" ht="15.75" customHeight="1">
      <c r="A1390" s="7">
        <v>2.0</v>
      </c>
      <c r="B1390" s="37">
        <v>44033.0</v>
      </c>
      <c r="C1390" s="39">
        <v>2020.0</v>
      </c>
      <c r="D1390" s="4" t="s">
        <v>646</v>
      </c>
      <c r="E1390" s="44" t="s">
        <v>660</v>
      </c>
      <c r="F1390" s="44" t="s">
        <v>660</v>
      </c>
      <c r="G1390" s="3" t="s">
        <v>432</v>
      </c>
      <c r="H1390" s="29">
        <v>1.0</v>
      </c>
      <c r="I1390" s="3" t="str">
        <f t="array" ref="I1390">INDEX(Species.List!A:A,MATCH(J1390,Species.List!B:B,0))</f>
        <v>Cancer irroratus</v>
      </c>
      <c r="J1390" s="60" t="s">
        <v>308</v>
      </c>
      <c r="K1390" s="29">
        <v>4.0</v>
      </c>
      <c r="L1390" s="78" t="s">
        <v>692</v>
      </c>
      <c r="M1390" s="39">
        <v>1.0</v>
      </c>
      <c r="N1390" s="4" t="s">
        <v>502</v>
      </c>
      <c r="O1390" s="8" t="s">
        <v>55</v>
      </c>
      <c r="P1390" s="8"/>
      <c r="Q1390" s="3"/>
      <c r="R1390" s="3"/>
      <c r="S1390" s="3"/>
      <c r="T1390" s="3"/>
      <c r="U1390" s="3"/>
    </row>
    <row r="1391" ht="15.75" customHeight="1">
      <c r="A1391" s="7">
        <v>2.0</v>
      </c>
      <c r="B1391" s="37">
        <v>44033.0</v>
      </c>
      <c r="C1391" s="39">
        <v>2020.0</v>
      </c>
      <c r="D1391" s="4" t="s">
        <v>646</v>
      </c>
      <c r="E1391" s="44" t="s">
        <v>660</v>
      </c>
      <c r="F1391" s="44" t="s">
        <v>660</v>
      </c>
      <c r="G1391" s="3" t="s">
        <v>432</v>
      </c>
      <c r="H1391" s="29">
        <v>1.0</v>
      </c>
      <c r="I1391" s="3" t="str">
        <f t="array" ref="I1391">INDEX(Species.List!A:A,MATCH(J1391,Species.List!B:B,0))</f>
        <v>Busycotypus canaliculatus</v>
      </c>
      <c r="J1391" s="60" t="s">
        <v>126</v>
      </c>
      <c r="K1391" s="29">
        <v>1.0</v>
      </c>
      <c r="L1391" s="78" t="s">
        <v>692</v>
      </c>
      <c r="M1391" s="39">
        <v>1.0</v>
      </c>
      <c r="N1391" s="4" t="s">
        <v>502</v>
      </c>
      <c r="O1391" s="8" t="s">
        <v>55</v>
      </c>
      <c r="P1391" s="8"/>
      <c r="Q1391" s="3"/>
      <c r="R1391" s="3"/>
      <c r="S1391" s="3"/>
      <c r="T1391" s="3"/>
      <c r="U1391" s="3"/>
    </row>
    <row r="1392" ht="15.75" customHeight="1">
      <c r="A1392" s="7">
        <v>2.0</v>
      </c>
      <c r="B1392" s="37">
        <v>44033.0</v>
      </c>
      <c r="C1392" s="39">
        <v>2020.0</v>
      </c>
      <c r="D1392" s="4" t="s">
        <v>646</v>
      </c>
      <c r="E1392" s="44" t="s">
        <v>660</v>
      </c>
      <c r="F1392" s="44" t="s">
        <v>660</v>
      </c>
      <c r="G1392" s="3" t="s">
        <v>432</v>
      </c>
      <c r="H1392" s="29">
        <v>2.0</v>
      </c>
      <c r="I1392" s="3" t="str">
        <f t="array" ref="I1392">INDEX(Species.List!A:A,MATCH(J1392,Species.List!B:B,0))</f>
        <v>Pagurus longicarpus</v>
      </c>
      <c r="J1392" s="60" t="s">
        <v>236</v>
      </c>
      <c r="K1392" s="29">
        <v>8.0</v>
      </c>
      <c r="L1392" s="78" t="s">
        <v>692</v>
      </c>
      <c r="M1392" s="39">
        <v>1.0</v>
      </c>
      <c r="N1392" s="4" t="s">
        <v>502</v>
      </c>
      <c r="O1392" s="8" t="s">
        <v>55</v>
      </c>
      <c r="P1392" s="8"/>
      <c r="Q1392" s="3"/>
      <c r="R1392" s="3"/>
      <c r="S1392" s="3"/>
      <c r="T1392" s="3"/>
      <c r="U1392" s="3"/>
    </row>
    <row r="1393" ht="15.75" customHeight="1">
      <c r="A1393" s="7">
        <v>2.0</v>
      </c>
      <c r="B1393" s="37">
        <v>44033.0</v>
      </c>
      <c r="C1393" s="39">
        <v>2020.0</v>
      </c>
      <c r="D1393" s="4" t="s">
        <v>646</v>
      </c>
      <c r="E1393" s="44" t="s">
        <v>660</v>
      </c>
      <c r="F1393" s="44" t="s">
        <v>660</v>
      </c>
      <c r="G1393" s="3" t="s">
        <v>432</v>
      </c>
      <c r="H1393" s="29">
        <v>2.0</v>
      </c>
      <c r="I1393" s="3" t="str">
        <f t="array" ref="I1393">INDEX(Species.List!A:A,MATCH(J1393,Species.List!B:B,0))</f>
        <v>Dyspanopeus sayi</v>
      </c>
      <c r="J1393" s="60" t="s">
        <v>315</v>
      </c>
      <c r="K1393" s="29">
        <v>1.0</v>
      </c>
      <c r="L1393" s="78" t="s">
        <v>692</v>
      </c>
      <c r="M1393" s="39">
        <v>1.0</v>
      </c>
      <c r="N1393" s="4" t="s">
        <v>502</v>
      </c>
      <c r="O1393" s="8" t="s">
        <v>55</v>
      </c>
      <c r="P1393" s="8"/>
      <c r="Q1393" s="3"/>
      <c r="R1393" s="3"/>
      <c r="S1393" s="3"/>
      <c r="T1393" s="3"/>
      <c r="U1393" s="3"/>
    </row>
    <row r="1394" ht="15.75" customHeight="1">
      <c r="A1394" s="7">
        <v>2.0</v>
      </c>
      <c r="B1394" s="37">
        <v>44033.0</v>
      </c>
      <c r="C1394" s="39">
        <v>2020.0</v>
      </c>
      <c r="D1394" s="4" t="s">
        <v>646</v>
      </c>
      <c r="E1394" s="44" t="s">
        <v>660</v>
      </c>
      <c r="F1394" s="44" t="s">
        <v>660</v>
      </c>
      <c r="G1394" s="3" t="s">
        <v>432</v>
      </c>
      <c r="H1394" s="29">
        <v>2.0</v>
      </c>
      <c r="I1394" s="3" t="str">
        <f t="array" ref="I1394">INDEX(Species.List!A:A,MATCH(J1394,Species.List!B:B,0))</f>
        <v>Cancer irroratus</v>
      </c>
      <c r="J1394" s="60" t="s">
        <v>308</v>
      </c>
      <c r="K1394" s="29">
        <v>1.0</v>
      </c>
      <c r="L1394" s="78" t="s">
        <v>692</v>
      </c>
      <c r="M1394" s="39">
        <v>1.0</v>
      </c>
      <c r="N1394" s="4" t="s">
        <v>502</v>
      </c>
      <c r="O1394" s="8" t="s">
        <v>55</v>
      </c>
      <c r="P1394" s="8"/>
      <c r="Q1394" s="3"/>
      <c r="R1394" s="3"/>
      <c r="S1394" s="3"/>
      <c r="T1394" s="3"/>
      <c r="U1394" s="3"/>
    </row>
    <row r="1395" ht="15.75" customHeight="1">
      <c r="A1395" s="7">
        <v>2.0</v>
      </c>
      <c r="B1395" s="37">
        <v>44033.0</v>
      </c>
      <c r="C1395" s="39">
        <v>2020.0</v>
      </c>
      <c r="D1395" s="4" t="s">
        <v>646</v>
      </c>
      <c r="E1395" s="44" t="s">
        <v>660</v>
      </c>
      <c r="F1395" s="44" t="s">
        <v>660</v>
      </c>
      <c r="G1395" s="3" t="s">
        <v>431</v>
      </c>
      <c r="H1395" s="29">
        <v>1.0</v>
      </c>
      <c r="I1395" s="3" t="str">
        <f t="array" ref="I1395">INDEX(Species.List!A:A,MATCH(J1395,Species.List!B:B,0))</f>
        <v>Ilyanassa trivittata</v>
      </c>
      <c r="J1395" s="60" t="s">
        <v>350</v>
      </c>
      <c r="K1395" s="29">
        <v>1.0</v>
      </c>
      <c r="L1395" s="78" t="s">
        <v>692</v>
      </c>
      <c r="M1395" s="39">
        <v>1.0</v>
      </c>
      <c r="N1395" s="4" t="s">
        <v>502</v>
      </c>
      <c r="O1395" s="8" t="s">
        <v>55</v>
      </c>
      <c r="P1395" s="8"/>
      <c r="Q1395" s="3"/>
      <c r="R1395" s="3"/>
      <c r="S1395" s="3"/>
      <c r="T1395" s="3"/>
      <c r="U1395" s="3"/>
    </row>
    <row r="1396" ht="15.75" customHeight="1">
      <c r="A1396" s="7">
        <v>2.0</v>
      </c>
      <c r="B1396" s="37">
        <v>44033.0</v>
      </c>
      <c r="C1396" s="39">
        <v>2020.0</v>
      </c>
      <c r="D1396" s="4" t="s">
        <v>646</v>
      </c>
      <c r="E1396" s="44" t="s">
        <v>660</v>
      </c>
      <c r="F1396" s="44" t="s">
        <v>660</v>
      </c>
      <c r="G1396" s="3" t="s">
        <v>431</v>
      </c>
      <c r="H1396" s="29">
        <v>1.0</v>
      </c>
      <c r="I1396" s="3" t="str">
        <f t="array" ref="I1396">INDEX(Species.List!A:A,MATCH(J1396,Species.List!B:B,0))</f>
        <v>Dyspanopeus sayi</v>
      </c>
      <c r="J1396" s="60" t="s">
        <v>315</v>
      </c>
      <c r="K1396" s="29">
        <v>6.0</v>
      </c>
      <c r="L1396" s="78" t="s">
        <v>692</v>
      </c>
      <c r="M1396" s="39">
        <v>1.0</v>
      </c>
      <c r="N1396" s="4" t="s">
        <v>502</v>
      </c>
      <c r="O1396" s="8" t="s">
        <v>55</v>
      </c>
      <c r="P1396" s="8"/>
      <c r="Q1396" s="3"/>
      <c r="R1396" s="3"/>
      <c r="S1396" s="3"/>
      <c r="T1396" s="3"/>
      <c r="U1396" s="3"/>
    </row>
    <row r="1397" ht="15.75" customHeight="1">
      <c r="A1397" s="7">
        <v>2.0</v>
      </c>
      <c r="B1397" s="37">
        <v>44033.0</v>
      </c>
      <c r="C1397" s="39">
        <v>2020.0</v>
      </c>
      <c r="D1397" s="4" t="s">
        <v>646</v>
      </c>
      <c r="E1397" s="44" t="s">
        <v>660</v>
      </c>
      <c r="F1397" s="44" t="s">
        <v>660</v>
      </c>
      <c r="G1397" s="3" t="s">
        <v>431</v>
      </c>
      <c r="H1397" s="29">
        <v>1.0</v>
      </c>
      <c r="I1397" s="3" t="str">
        <f t="array" ref="I1397">INDEX(Species.List!A:A,MATCH(J1397,Species.List!B:B,0))</f>
        <v>Solemya velum</v>
      </c>
      <c r="J1397" s="60" t="s">
        <v>329</v>
      </c>
      <c r="K1397" s="29">
        <v>5.0</v>
      </c>
      <c r="L1397" s="78" t="s">
        <v>692</v>
      </c>
      <c r="M1397" s="39">
        <v>1.0</v>
      </c>
      <c r="N1397" s="4" t="s">
        <v>502</v>
      </c>
      <c r="O1397" s="8" t="s">
        <v>55</v>
      </c>
      <c r="P1397" s="8"/>
      <c r="Q1397" s="3"/>
      <c r="R1397" s="3"/>
      <c r="S1397" s="3"/>
      <c r="T1397" s="3"/>
      <c r="U1397" s="3"/>
    </row>
    <row r="1398" ht="15.75" customHeight="1">
      <c r="A1398" s="7">
        <v>2.0</v>
      </c>
      <c r="B1398" s="37">
        <v>44033.0</v>
      </c>
      <c r="C1398" s="39">
        <v>2020.0</v>
      </c>
      <c r="D1398" s="4" t="s">
        <v>646</v>
      </c>
      <c r="E1398" s="44" t="s">
        <v>660</v>
      </c>
      <c r="F1398" s="44" t="s">
        <v>660</v>
      </c>
      <c r="G1398" s="3" t="s">
        <v>431</v>
      </c>
      <c r="H1398" s="29">
        <v>1.0</v>
      </c>
      <c r="I1398" s="3" t="str">
        <f t="array" ref="I1398">INDEX(Species.List!A:A,MATCH(J1398,Species.List!B:B,0))</f>
        <v>Mya arenaria</v>
      </c>
      <c r="J1398" s="60" t="s">
        <v>327</v>
      </c>
      <c r="K1398" s="29">
        <v>1.0</v>
      </c>
      <c r="L1398" s="78" t="s">
        <v>692</v>
      </c>
      <c r="M1398" s="39">
        <v>1.0</v>
      </c>
      <c r="N1398" s="4" t="s">
        <v>502</v>
      </c>
      <c r="O1398" s="8" t="s">
        <v>55</v>
      </c>
      <c r="P1398" s="8"/>
      <c r="Q1398" s="3"/>
      <c r="R1398" s="3"/>
      <c r="S1398" s="3"/>
      <c r="T1398" s="3"/>
      <c r="U1398" s="3"/>
    </row>
    <row r="1399" ht="15.75" customHeight="1">
      <c r="A1399" s="7">
        <v>2.0</v>
      </c>
      <c r="B1399" s="37">
        <v>44033.0</v>
      </c>
      <c r="C1399" s="39">
        <v>2020.0</v>
      </c>
      <c r="D1399" s="4" t="s">
        <v>646</v>
      </c>
      <c r="E1399" s="44" t="s">
        <v>660</v>
      </c>
      <c r="F1399" s="44" t="s">
        <v>660</v>
      </c>
      <c r="G1399" s="3" t="s">
        <v>431</v>
      </c>
      <c r="H1399" s="29">
        <v>2.0</v>
      </c>
      <c r="I1399" s="3" t="str">
        <f t="array" ref="I1399">INDEX(Species.List!A:A,MATCH(J1399,Species.List!B:B,0))</f>
        <v>Pagurus longicarpus</v>
      </c>
      <c r="J1399" s="60" t="s">
        <v>236</v>
      </c>
      <c r="K1399" s="29">
        <v>1.0</v>
      </c>
      <c r="L1399" s="78" t="s">
        <v>692</v>
      </c>
      <c r="M1399" s="39">
        <v>1.0</v>
      </c>
      <c r="N1399" s="4" t="s">
        <v>502</v>
      </c>
      <c r="O1399" s="8" t="s">
        <v>55</v>
      </c>
      <c r="P1399" s="8"/>
      <c r="Q1399" s="3"/>
      <c r="R1399" s="3"/>
      <c r="S1399" s="3"/>
      <c r="T1399" s="3"/>
      <c r="U1399" s="3"/>
    </row>
    <row r="1400" ht="15.75" customHeight="1">
      <c r="A1400" s="7">
        <v>2.0</v>
      </c>
      <c r="B1400" s="37">
        <v>44033.0</v>
      </c>
      <c r="C1400" s="39">
        <v>2020.0</v>
      </c>
      <c r="D1400" s="4" t="s">
        <v>646</v>
      </c>
      <c r="E1400" s="44" t="s">
        <v>660</v>
      </c>
      <c r="F1400" s="44" t="s">
        <v>660</v>
      </c>
      <c r="G1400" s="3" t="s">
        <v>431</v>
      </c>
      <c r="H1400" s="29">
        <v>2.0</v>
      </c>
      <c r="I1400" s="3" t="str">
        <f t="array" ref="I1400">INDEX(Species.List!A:A,MATCH(J1400,Species.List!B:B,0))</f>
        <v>Dyspanopeus sayi</v>
      </c>
      <c r="J1400" s="60" t="s">
        <v>315</v>
      </c>
      <c r="K1400" s="29">
        <v>11.0</v>
      </c>
      <c r="L1400" s="78" t="s">
        <v>692</v>
      </c>
      <c r="M1400" s="39">
        <v>1.0</v>
      </c>
      <c r="N1400" s="4" t="s">
        <v>502</v>
      </c>
      <c r="O1400" s="8" t="s">
        <v>55</v>
      </c>
      <c r="P1400" s="8"/>
      <c r="Q1400" s="3"/>
      <c r="R1400" s="3"/>
      <c r="S1400" s="3"/>
      <c r="T1400" s="3"/>
      <c r="U1400" s="3"/>
    </row>
    <row r="1401" ht="15.75" customHeight="1">
      <c r="A1401" s="7">
        <v>2.0</v>
      </c>
      <c r="B1401" s="37">
        <v>44033.0</v>
      </c>
      <c r="C1401" s="39">
        <v>2020.0</v>
      </c>
      <c r="D1401" s="4" t="s">
        <v>646</v>
      </c>
      <c r="E1401" s="44" t="s">
        <v>660</v>
      </c>
      <c r="F1401" s="44" t="s">
        <v>660</v>
      </c>
      <c r="G1401" s="3" t="s">
        <v>431</v>
      </c>
      <c r="H1401" s="29">
        <v>2.0</v>
      </c>
      <c r="I1401" s="3" t="str">
        <f t="array" ref="I1401">INDEX(Species.List!A:A,MATCH(J1401,Species.List!B:B,0))</f>
        <v>Mya arenaria</v>
      </c>
      <c r="J1401" s="60" t="s">
        <v>327</v>
      </c>
      <c r="K1401" s="29">
        <v>3.0</v>
      </c>
      <c r="L1401" s="78" t="s">
        <v>692</v>
      </c>
      <c r="M1401" s="39">
        <v>1.0</v>
      </c>
      <c r="N1401" s="4" t="s">
        <v>502</v>
      </c>
      <c r="O1401" s="8" t="s">
        <v>55</v>
      </c>
      <c r="P1401" s="8"/>
      <c r="Q1401" s="3"/>
      <c r="R1401" s="3"/>
      <c r="S1401" s="3"/>
      <c r="T1401" s="3"/>
      <c r="U1401" s="3"/>
    </row>
    <row r="1402" ht="15.75" customHeight="1">
      <c r="A1402" s="7">
        <v>2.0</v>
      </c>
      <c r="B1402" s="37">
        <v>44033.0</v>
      </c>
      <c r="C1402" s="39">
        <v>2020.0</v>
      </c>
      <c r="D1402" s="4" t="s">
        <v>646</v>
      </c>
      <c r="E1402" s="44" t="s">
        <v>660</v>
      </c>
      <c r="F1402" s="44" t="s">
        <v>660</v>
      </c>
      <c r="G1402" s="3" t="s">
        <v>431</v>
      </c>
      <c r="H1402" s="29">
        <v>2.0</v>
      </c>
      <c r="I1402" s="3" t="str">
        <f t="array" ref="I1402">INDEX(Species.List!A:A,MATCH(J1402,Species.List!B:B,0))</f>
        <v>Solemya velum</v>
      </c>
      <c r="J1402" s="60" t="s">
        <v>329</v>
      </c>
      <c r="K1402" s="29">
        <v>12.0</v>
      </c>
      <c r="L1402" s="78" t="s">
        <v>692</v>
      </c>
      <c r="M1402" s="39">
        <v>1.0</v>
      </c>
      <c r="N1402" s="4" t="s">
        <v>502</v>
      </c>
      <c r="O1402" s="8" t="s">
        <v>55</v>
      </c>
      <c r="P1402" s="8"/>
      <c r="Q1402" s="3"/>
      <c r="R1402" s="3"/>
      <c r="S1402" s="3"/>
      <c r="T1402" s="3"/>
      <c r="U1402" s="3"/>
    </row>
    <row r="1403" ht="15.75" customHeight="1">
      <c r="A1403" s="7">
        <v>2.0</v>
      </c>
      <c r="B1403" s="37">
        <v>44033.0</v>
      </c>
      <c r="C1403" s="39">
        <v>2020.0</v>
      </c>
      <c r="D1403" s="4" t="s">
        <v>646</v>
      </c>
      <c r="E1403" s="44" t="s">
        <v>660</v>
      </c>
      <c r="F1403" s="44" t="s">
        <v>660</v>
      </c>
      <c r="G1403" s="3" t="s">
        <v>431</v>
      </c>
      <c r="H1403" s="29">
        <v>2.0</v>
      </c>
      <c r="I1403" s="3" t="str">
        <f t="array" ref="I1403">INDEX(Species.List!A:A,MATCH(J1403,Species.List!B:B,0))</f>
        <v>Cancer irroratus</v>
      </c>
      <c r="J1403" s="60" t="s">
        <v>308</v>
      </c>
      <c r="K1403" s="29">
        <v>1.0</v>
      </c>
      <c r="L1403" s="78" t="s">
        <v>692</v>
      </c>
      <c r="M1403" s="39">
        <v>1.0</v>
      </c>
      <c r="N1403" s="4" t="s">
        <v>502</v>
      </c>
      <c r="O1403" s="8" t="s">
        <v>55</v>
      </c>
      <c r="P1403" s="8"/>
      <c r="Q1403" s="3"/>
      <c r="R1403" s="3"/>
      <c r="S1403" s="3"/>
      <c r="T1403" s="3"/>
      <c r="U1403" s="3"/>
    </row>
    <row r="1404" ht="15.75" customHeight="1">
      <c r="A1404" s="7">
        <v>2.0</v>
      </c>
      <c r="B1404" s="37">
        <v>44033.0</v>
      </c>
      <c r="C1404" s="39">
        <v>2020.0</v>
      </c>
      <c r="D1404" s="4" t="s">
        <v>646</v>
      </c>
      <c r="E1404" s="44" t="s">
        <v>660</v>
      </c>
      <c r="F1404" s="44" t="s">
        <v>660</v>
      </c>
      <c r="G1404" s="3" t="s">
        <v>430</v>
      </c>
      <c r="H1404" s="29">
        <v>1.0</v>
      </c>
      <c r="I1404" s="3" t="str">
        <f t="array" ref="I1404">INDEX(Species.List!A:A,MATCH(J1404,Species.List!B:B,0))</f>
        <v>Pagurus longicarpus</v>
      </c>
      <c r="J1404" s="60" t="s">
        <v>236</v>
      </c>
      <c r="K1404" s="29">
        <v>4.0</v>
      </c>
      <c r="L1404" s="78" t="s">
        <v>692</v>
      </c>
      <c r="M1404" s="39">
        <v>1.0</v>
      </c>
      <c r="N1404" s="4" t="s">
        <v>502</v>
      </c>
      <c r="O1404" s="8" t="s">
        <v>55</v>
      </c>
      <c r="P1404" s="8"/>
      <c r="Q1404" s="3"/>
      <c r="R1404" s="3"/>
      <c r="S1404" s="3"/>
      <c r="T1404" s="3"/>
      <c r="U1404" s="3"/>
    </row>
    <row r="1405" ht="15.75" customHeight="1">
      <c r="A1405" s="7">
        <v>2.0</v>
      </c>
      <c r="B1405" s="37">
        <v>44033.0</v>
      </c>
      <c r="C1405" s="39">
        <v>2020.0</v>
      </c>
      <c r="D1405" s="4" t="s">
        <v>646</v>
      </c>
      <c r="E1405" s="44" t="s">
        <v>660</v>
      </c>
      <c r="F1405" s="44" t="s">
        <v>660</v>
      </c>
      <c r="G1405" s="3" t="s">
        <v>430</v>
      </c>
      <c r="H1405" s="29">
        <v>2.0</v>
      </c>
      <c r="I1405" s="3" t="str">
        <f t="array" ref="I1405">INDEX(Species.List!A:A,MATCH(J1405,Species.List!B:B,0))</f>
        <v>Dyspanopeus sayi</v>
      </c>
      <c r="J1405" s="60" t="s">
        <v>315</v>
      </c>
      <c r="K1405" s="29">
        <v>6.0</v>
      </c>
      <c r="L1405" s="78" t="s">
        <v>692</v>
      </c>
      <c r="M1405" s="39">
        <v>1.0</v>
      </c>
      <c r="N1405" s="4" t="s">
        <v>502</v>
      </c>
      <c r="O1405" s="8" t="s">
        <v>55</v>
      </c>
      <c r="P1405" s="8"/>
      <c r="Q1405" s="3"/>
      <c r="R1405" s="3"/>
      <c r="S1405" s="3"/>
      <c r="T1405" s="3"/>
      <c r="U1405" s="3"/>
    </row>
    <row r="1406" ht="15.75" customHeight="1">
      <c r="A1406" s="7">
        <v>2.0</v>
      </c>
      <c r="B1406" s="37">
        <v>44033.0</v>
      </c>
      <c r="C1406" s="39">
        <v>2020.0</v>
      </c>
      <c r="D1406" s="4" t="s">
        <v>646</v>
      </c>
      <c r="E1406" s="44" t="s">
        <v>660</v>
      </c>
      <c r="F1406" s="44" t="s">
        <v>660</v>
      </c>
      <c r="G1406" s="3" t="s">
        <v>430</v>
      </c>
      <c r="H1406" s="29">
        <v>2.0</v>
      </c>
      <c r="I1406" s="3" t="str">
        <f t="array" ref="I1406">INDEX(Species.List!A:A,MATCH(J1406,Species.List!B:B,0))</f>
        <v>Pagurus longicarpus</v>
      </c>
      <c r="J1406" s="60" t="s">
        <v>236</v>
      </c>
      <c r="K1406" s="29">
        <v>10.0</v>
      </c>
      <c r="L1406" s="78" t="s">
        <v>692</v>
      </c>
      <c r="M1406" s="39">
        <v>1.0</v>
      </c>
      <c r="N1406" s="4" t="s">
        <v>502</v>
      </c>
      <c r="O1406" s="8" t="s">
        <v>55</v>
      </c>
      <c r="P1406" s="8"/>
      <c r="Q1406" s="3"/>
      <c r="R1406" s="3"/>
      <c r="S1406" s="3"/>
      <c r="T1406" s="3"/>
      <c r="U1406" s="3"/>
    </row>
    <row r="1407" ht="15.75" customHeight="1">
      <c r="A1407" s="7">
        <v>2.0</v>
      </c>
      <c r="B1407" s="37">
        <v>44033.0</v>
      </c>
      <c r="C1407" s="39">
        <v>2020.0</v>
      </c>
      <c r="D1407" s="4" t="s">
        <v>646</v>
      </c>
      <c r="E1407" s="44" t="s">
        <v>660</v>
      </c>
      <c r="F1407" s="44" t="s">
        <v>660</v>
      </c>
      <c r="G1407" s="3" t="s">
        <v>430</v>
      </c>
      <c r="H1407" s="29">
        <v>2.0</v>
      </c>
      <c r="I1407" s="3" t="str">
        <f t="array" ref="I1407">INDEX(Species.List!A:A,MATCH(J1407,Species.List!B:B,0))</f>
        <v>Hippolyte zostericola</v>
      </c>
      <c r="J1407" s="60" t="s">
        <v>369</v>
      </c>
      <c r="K1407" s="29">
        <v>1.0</v>
      </c>
      <c r="L1407" s="78" t="s">
        <v>692</v>
      </c>
      <c r="M1407" s="39">
        <v>1.0</v>
      </c>
      <c r="N1407" s="4" t="s">
        <v>502</v>
      </c>
      <c r="O1407" s="8" t="s">
        <v>55</v>
      </c>
      <c r="P1407" s="8"/>
      <c r="Q1407" s="3"/>
      <c r="R1407" s="3"/>
      <c r="S1407" s="3"/>
      <c r="T1407" s="3"/>
      <c r="U1407" s="3"/>
    </row>
    <row r="1408" ht="15.75" customHeight="1">
      <c r="A1408" s="7">
        <v>2.0</v>
      </c>
      <c r="B1408" s="37">
        <v>44033.0</v>
      </c>
      <c r="C1408" s="39">
        <v>2020.0</v>
      </c>
      <c r="D1408" s="4" t="s">
        <v>646</v>
      </c>
      <c r="E1408" s="44" t="s">
        <v>660</v>
      </c>
      <c r="F1408" s="44" t="s">
        <v>660</v>
      </c>
      <c r="G1408" s="3" t="s">
        <v>430</v>
      </c>
      <c r="H1408" s="29">
        <v>2.0</v>
      </c>
      <c r="I1408" s="3" t="str">
        <f t="array" ref="I1408">INDEX(Species.List!A:A,MATCH(J1408,Species.List!B:B,0))</f>
        <v>Palaemonetes</v>
      </c>
      <c r="J1408" s="60" t="s">
        <v>197</v>
      </c>
      <c r="K1408" s="29">
        <v>1.0</v>
      </c>
      <c r="L1408" s="78" t="s">
        <v>692</v>
      </c>
      <c r="M1408" s="39">
        <v>1.0</v>
      </c>
      <c r="N1408" s="4" t="s">
        <v>502</v>
      </c>
      <c r="O1408" s="8" t="s">
        <v>55</v>
      </c>
      <c r="P1408" s="8"/>
      <c r="Q1408" s="3"/>
      <c r="R1408" s="3"/>
      <c r="S1408" s="3"/>
      <c r="T1408" s="3"/>
      <c r="U1408" s="3"/>
    </row>
    <row r="1409" ht="15.75" customHeight="1">
      <c r="A1409" s="7">
        <v>2.0</v>
      </c>
      <c r="B1409" s="37">
        <v>44033.0</v>
      </c>
      <c r="C1409" s="39">
        <v>2020.0</v>
      </c>
      <c r="D1409" s="4" t="s">
        <v>646</v>
      </c>
      <c r="E1409" s="44" t="s">
        <v>660</v>
      </c>
      <c r="F1409" s="44" t="s">
        <v>660</v>
      </c>
      <c r="G1409" s="3" t="s">
        <v>429</v>
      </c>
      <c r="H1409" s="29">
        <v>1.0</v>
      </c>
      <c r="I1409" s="3" t="str">
        <f t="array" ref="I1409">INDEX(Species.List!A:A,MATCH(J1409,Species.List!B:B,0))</f>
        <v>Pagurus longicarpus</v>
      </c>
      <c r="J1409" s="60" t="s">
        <v>236</v>
      </c>
      <c r="K1409" s="29">
        <v>1.0</v>
      </c>
      <c r="L1409" s="78" t="s">
        <v>692</v>
      </c>
      <c r="M1409" s="39">
        <v>1.0</v>
      </c>
      <c r="N1409" s="4" t="s">
        <v>502</v>
      </c>
      <c r="O1409" s="8" t="s">
        <v>55</v>
      </c>
      <c r="P1409" s="8"/>
      <c r="Q1409" s="3"/>
      <c r="R1409" s="3"/>
      <c r="S1409" s="3"/>
      <c r="T1409" s="3"/>
      <c r="U1409" s="3"/>
    </row>
    <row r="1410" ht="15.75" customHeight="1">
      <c r="A1410" s="7">
        <v>2.0</v>
      </c>
      <c r="B1410" s="37">
        <v>44033.0</v>
      </c>
      <c r="C1410" s="39">
        <v>2020.0</v>
      </c>
      <c r="D1410" s="4" t="s">
        <v>646</v>
      </c>
      <c r="E1410" s="44" t="s">
        <v>660</v>
      </c>
      <c r="F1410" s="44" t="s">
        <v>660</v>
      </c>
      <c r="G1410" s="3" t="s">
        <v>429</v>
      </c>
      <c r="H1410" s="29">
        <v>2.0</v>
      </c>
      <c r="I1410" s="3" t="str">
        <f t="array" ref="I1410">INDEX(Species.List!A:A,MATCH(J1410,Species.List!B:B,0))</f>
        <v>Dyspanopeus sayi</v>
      </c>
      <c r="J1410" s="60" t="s">
        <v>315</v>
      </c>
      <c r="K1410" s="29">
        <v>3.0</v>
      </c>
      <c r="L1410" s="78" t="s">
        <v>692</v>
      </c>
      <c r="M1410" s="39">
        <v>1.0</v>
      </c>
      <c r="N1410" s="4" t="s">
        <v>502</v>
      </c>
      <c r="O1410" s="8" t="s">
        <v>55</v>
      </c>
      <c r="P1410" s="8"/>
      <c r="Q1410" s="3"/>
      <c r="R1410" s="3"/>
      <c r="S1410" s="3"/>
      <c r="T1410" s="3"/>
      <c r="U1410" s="3"/>
    </row>
    <row r="1411" ht="15.75" customHeight="1">
      <c r="A1411" s="7">
        <v>2.0</v>
      </c>
      <c r="B1411" s="37">
        <v>44033.0</v>
      </c>
      <c r="C1411" s="39">
        <v>2020.0</v>
      </c>
      <c r="D1411" s="4" t="s">
        <v>646</v>
      </c>
      <c r="E1411" s="44" t="s">
        <v>660</v>
      </c>
      <c r="F1411" s="44" t="s">
        <v>660</v>
      </c>
      <c r="G1411" s="3" t="s">
        <v>429</v>
      </c>
      <c r="H1411" s="29">
        <v>2.0</v>
      </c>
      <c r="I1411" s="3" t="str">
        <f t="array" ref="I1411">INDEX(Species.List!A:A,MATCH(J1411,Species.List!B:B,0))</f>
        <v>Pagurus longicarpus</v>
      </c>
      <c r="J1411" s="60" t="s">
        <v>236</v>
      </c>
      <c r="K1411" s="29">
        <v>2.0</v>
      </c>
      <c r="L1411" s="78" t="s">
        <v>692</v>
      </c>
      <c r="M1411" s="39">
        <v>1.0</v>
      </c>
      <c r="N1411" s="4" t="s">
        <v>502</v>
      </c>
      <c r="O1411" s="8" t="s">
        <v>55</v>
      </c>
      <c r="P1411" s="8"/>
      <c r="Q1411" s="3"/>
      <c r="R1411" s="3"/>
      <c r="S1411" s="3"/>
      <c r="T1411" s="3"/>
      <c r="U1411" s="3"/>
    </row>
    <row r="1412" ht="15.75" customHeight="1">
      <c r="A1412" s="7">
        <v>2.0</v>
      </c>
      <c r="B1412" s="37">
        <v>44033.0</v>
      </c>
      <c r="C1412" s="39">
        <v>2020.0</v>
      </c>
      <c r="D1412" s="4" t="s">
        <v>646</v>
      </c>
      <c r="E1412" s="44" t="s">
        <v>660</v>
      </c>
      <c r="F1412" s="44" t="s">
        <v>660</v>
      </c>
      <c r="G1412" s="3" t="s">
        <v>429</v>
      </c>
      <c r="H1412" s="29">
        <v>2.0</v>
      </c>
      <c r="I1412" s="3" t="str">
        <f t="array" ref="I1412">INDEX(Species.List!A:A,MATCH(J1412,Species.List!B:B,0))</f>
        <v>Callapa</v>
      </c>
      <c r="J1412" s="60" t="s">
        <v>321</v>
      </c>
      <c r="K1412" s="29">
        <v>1.0</v>
      </c>
      <c r="L1412" s="78" t="s">
        <v>692</v>
      </c>
      <c r="M1412" s="39">
        <v>1.0</v>
      </c>
      <c r="N1412" s="4" t="s">
        <v>502</v>
      </c>
      <c r="O1412" s="8" t="s">
        <v>55</v>
      </c>
      <c r="P1412" s="8"/>
      <c r="Q1412" s="3"/>
      <c r="R1412" s="3"/>
      <c r="S1412" s="3"/>
      <c r="T1412" s="3"/>
      <c r="U1412" s="3"/>
    </row>
    <row r="1413" ht="15.75" customHeight="1">
      <c r="A1413" s="7">
        <v>2.0</v>
      </c>
      <c r="B1413" s="37">
        <v>44033.0</v>
      </c>
      <c r="C1413" s="39">
        <v>2020.0</v>
      </c>
      <c r="D1413" s="4" t="s">
        <v>646</v>
      </c>
      <c r="E1413" s="44" t="s">
        <v>660</v>
      </c>
      <c r="F1413" s="44" t="s">
        <v>660</v>
      </c>
      <c r="G1413" s="3" t="s">
        <v>453</v>
      </c>
      <c r="H1413" s="29">
        <v>1.0</v>
      </c>
      <c r="I1413" s="3" t="str">
        <f t="array" ref="I1413">INDEX(Species.List!A:A,MATCH(J1413,Species.List!B:B,0))</f>
        <v>Pagurus longicarpus</v>
      </c>
      <c r="J1413" s="60" t="s">
        <v>236</v>
      </c>
      <c r="K1413" s="29">
        <v>22.0</v>
      </c>
      <c r="L1413" s="78" t="s">
        <v>692</v>
      </c>
      <c r="M1413" s="39">
        <v>1.0</v>
      </c>
      <c r="N1413" s="4" t="s">
        <v>502</v>
      </c>
      <c r="O1413" s="8" t="s">
        <v>55</v>
      </c>
      <c r="P1413" s="8"/>
      <c r="Q1413" s="3"/>
      <c r="R1413" s="3"/>
      <c r="S1413" s="3"/>
      <c r="T1413" s="3"/>
      <c r="U1413" s="3"/>
    </row>
    <row r="1414" ht="15.75" customHeight="1">
      <c r="A1414" s="7">
        <v>2.0</v>
      </c>
      <c r="B1414" s="37">
        <v>44033.0</v>
      </c>
      <c r="C1414" s="39">
        <v>2020.0</v>
      </c>
      <c r="D1414" s="4" t="s">
        <v>646</v>
      </c>
      <c r="E1414" s="44" t="s">
        <v>660</v>
      </c>
      <c r="F1414" s="44" t="s">
        <v>660</v>
      </c>
      <c r="G1414" s="3" t="s">
        <v>453</v>
      </c>
      <c r="H1414" s="29">
        <v>1.0</v>
      </c>
      <c r="I1414" s="3" t="str">
        <f t="array" ref="I1414">INDEX(Species.List!A:A,MATCH(J1414,Species.List!B:B,0))</f>
        <v>Dyspanopeus sayi</v>
      </c>
      <c r="J1414" s="60" t="s">
        <v>315</v>
      </c>
      <c r="K1414" s="29">
        <v>5.0</v>
      </c>
      <c r="L1414" s="78" t="s">
        <v>692</v>
      </c>
      <c r="M1414" s="39">
        <v>1.0</v>
      </c>
      <c r="N1414" s="4" t="s">
        <v>502</v>
      </c>
      <c r="O1414" s="8" t="s">
        <v>55</v>
      </c>
      <c r="P1414" s="8"/>
      <c r="Q1414" s="3"/>
      <c r="R1414" s="3"/>
      <c r="S1414" s="3"/>
      <c r="T1414" s="3"/>
      <c r="U1414" s="3"/>
    </row>
    <row r="1415" ht="15.75" customHeight="1">
      <c r="A1415" s="7">
        <v>2.0</v>
      </c>
      <c r="B1415" s="37">
        <v>44033.0</v>
      </c>
      <c r="C1415" s="39">
        <v>2020.0</v>
      </c>
      <c r="D1415" s="4" t="s">
        <v>646</v>
      </c>
      <c r="E1415" s="44" t="s">
        <v>660</v>
      </c>
      <c r="F1415" s="44" t="s">
        <v>660</v>
      </c>
      <c r="G1415" s="3" t="s">
        <v>453</v>
      </c>
      <c r="H1415" s="29">
        <v>1.0</v>
      </c>
      <c r="I1415" s="3" t="str">
        <f t="array" ref="I1415">INDEX(Species.List!A:A,MATCH(J1415,Species.List!B:B,0))</f>
        <v>Pagurus longicarpus</v>
      </c>
      <c r="J1415" s="60" t="s">
        <v>236</v>
      </c>
      <c r="K1415" s="29">
        <v>11.0</v>
      </c>
      <c r="L1415" s="78" t="s">
        <v>692</v>
      </c>
      <c r="M1415" s="39">
        <v>1.0</v>
      </c>
      <c r="N1415" s="4" t="s">
        <v>502</v>
      </c>
      <c r="O1415" s="8" t="s">
        <v>55</v>
      </c>
      <c r="P1415" s="8"/>
      <c r="Q1415" s="3"/>
      <c r="R1415" s="3"/>
      <c r="S1415" s="3"/>
      <c r="T1415" s="3"/>
      <c r="U1415" s="3"/>
    </row>
    <row r="1416" ht="15.75" customHeight="1">
      <c r="A1416" s="7">
        <v>2.0</v>
      </c>
      <c r="B1416" s="37">
        <v>44033.0</v>
      </c>
      <c r="C1416" s="39">
        <v>2020.0</v>
      </c>
      <c r="D1416" s="4" t="s">
        <v>646</v>
      </c>
      <c r="E1416" s="44" t="s">
        <v>660</v>
      </c>
      <c r="F1416" s="44" t="s">
        <v>660</v>
      </c>
      <c r="G1416" s="3" t="s">
        <v>453</v>
      </c>
      <c r="H1416" s="29">
        <v>1.0</v>
      </c>
      <c r="I1416" s="3" t="str">
        <f t="array" ref="I1416">INDEX(Species.List!A:A,MATCH(J1416,Species.List!B:B,0))</f>
        <v>Mya arenaria</v>
      </c>
      <c r="J1416" s="60" t="s">
        <v>327</v>
      </c>
      <c r="K1416" s="29">
        <v>1.0</v>
      </c>
      <c r="L1416" s="78" t="s">
        <v>692</v>
      </c>
      <c r="M1416" s="39">
        <v>1.0</v>
      </c>
      <c r="N1416" s="4" t="s">
        <v>502</v>
      </c>
      <c r="O1416" s="8" t="s">
        <v>55</v>
      </c>
      <c r="P1416" s="8"/>
      <c r="Q1416" s="3"/>
      <c r="R1416" s="3"/>
      <c r="S1416" s="3"/>
      <c r="T1416" s="3"/>
      <c r="U1416" s="3"/>
    </row>
    <row r="1417" ht="15.75" customHeight="1">
      <c r="A1417" s="7">
        <v>3.0</v>
      </c>
      <c r="B1417" s="37">
        <v>44033.0</v>
      </c>
      <c r="C1417" s="39">
        <v>2020.0</v>
      </c>
      <c r="D1417" s="4" t="s">
        <v>646</v>
      </c>
      <c r="E1417" s="44" t="s">
        <v>660</v>
      </c>
      <c r="F1417" s="44" t="s">
        <v>660</v>
      </c>
      <c r="G1417" s="3" t="s">
        <v>455</v>
      </c>
      <c r="H1417" s="29">
        <v>1.0</v>
      </c>
      <c r="I1417" s="3" t="str">
        <f t="array" ref="I1417">INDEX(Species.List!A:A,MATCH(J1417,Species.List!B:B,0))</f>
        <v>Dyspanopeus sayi</v>
      </c>
      <c r="J1417" s="60" t="s">
        <v>315</v>
      </c>
      <c r="K1417" s="29">
        <v>4.0</v>
      </c>
      <c r="L1417" s="78" t="s">
        <v>692</v>
      </c>
      <c r="M1417" s="39">
        <v>1.0</v>
      </c>
      <c r="N1417" s="4" t="s">
        <v>502</v>
      </c>
      <c r="O1417" s="8" t="s">
        <v>55</v>
      </c>
      <c r="P1417" s="8"/>
      <c r="Q1417" s="3"/>
      <c r="R1417" s="3"/>
      <c r="S1417" s="3"/>
      <c r="T1417" s="3"/>
      <c r="U1417" s="3"/>
    </row>
    <row r="1418" ht="15.75" customHeight="1">
      <c r="A1418" s="7">
        <v>3.0</v>
      </c>
      <c r="B1418" s="37">
        <v>44033.0</v>
      </c>
      <c r="C1418" s="39">
        <v>2020.0</v>
      </c>
      <c r="D1418" s="4" t="s">
        <v>646</v>
      </c>
      <c r="E1418" s="44" t="s">
        <v>660</v>
      </c>
      <c r="F1418" s="44" t="s">
        <v>660</v>
      </c>
      <c r="G1418" s="3" t="s">
        <v>455</v>
      </c>
      <c r="H1418" s="29">
        <v>1.0</v>
      </c>
      <c r="I1418" s="3" t="str">
        <f t="array" ref="I1418">INDEX(Species.List!A:A,MATCH(J1418,Species.List!B:B,0))</f>
        <v>Cancer irroratus</v>
      </c>
      <c r="J1418" s="60" t="s">
        <v>308</v>
      </c>
      <c r="K1418" s="29">
        <v>2.0</v>
      </c>
      <c r="L1418" s="78" t="s">
        <v>692</v>
      </c>
      <c r="M1418" s="39">
        <v>1.0</v>
      </c>
      <c r="N1418" s="4" t="s">
        <v>502</v>
      </c>
      <c r="O1418" s="8" t="s">
        <v>55</v>
      </c>
      <c r="P1418" s="8"/>
      <c r="Q1418" s="3"/>
      <c r="R1418" s="3"/>
      <c r="S1418" s="3"/>
      <c r="T1418" s="3"/>
      <c r="U1418" s="3"/>
    </row>
    <row r="1419" ht="15.75" customHeight="1">
      <c r="A1419" s="7">
        <v>3.0</v>
      </c>
      <c r="B1419" s="37">
        <v>44033.0</v>
      </c>
      <c r="C1419" s="39">
        <v>2020.0</v>
      </c>
      <c r="D1419" s="4" t="s">
        <v>646</v>
      </c>
      <c r="E1419" s="44" t="s">
        <v>660</v>
      </c>
      <c r="F1419" s="44" t="s">
        <v>660</v>
      </c>
      <c r="G1419" s="3" t="s">
        <v>455</v>
      </c>
      <c r="H1419" s="29">
        <v>2.0</v>
      </c>
      <c r="I1419" s="3" t="str">
        <f t="array" ref="I1419">INDEX(Species.List!A:A,MATCH(J1419,Species.List!B:B,0))</f>
        <v>Mya arenaria</v>
      </c>
      <c r="J1419" s="60" t="s">
        <v>327</v>
      </c>
      <c r="K1419" s="29">
        <v>9.0</v>
      </c>
      <c r="L1419" s="78" t="s">
        <v>692</v>
      </c>
      <c r="M1419" s="39">
        <v>1.0</v>
      </c>
      <c r="N1419" s="4" t="s">
        <v>502</v>
      </c>
      <c r="O1419" s="8" t="s">
        <v>55</v>
      </c>
      <c r="P1419" s="8"/>
      <c r="Q1419" s="3"/>
      <c r="R1419" s="3"/>
      <c r="S1419" s="3"/>
      <c r="T1419" s="3"/>
      <c r="U1419" s="3"/>
    </row>
    <row r="1420" ht="15.75" customHeight="1">
      <c r="A1420" s="7">
        <v>3.0</v>
      </c>
      <c r="B1420" s="37">
        <v>44033.0</v>
      </c>
      <c r="C1420" s="39">
        <v>2020.0</v>
      </c>
      <c r="D1420" s="4" t="s">
        <v>646</v>
      </c>
      <c r="E1420" s="44" t="s">
        <v>660</v>
      </c>
      <c r="F1420" s="44" t="s">
        <v>660</v>
      </c>
      <c r="G1420" s="3" t="s">
        <v>455</v>
      </c>
      <c r="H1420" s="29">
        <v>2.0</v>
      </c>
      <c r="I1420" s="3" t="str">
        <f t="array" ref="I1420">INDEX(Species.List!A:A,MATCH(J1420,Species.List!B:B,0))</f>
        <v>Dyspanopeus sayi</v>
      </c>
      <c r="J1420" s="60" t="s">
        <v>315</v>
      </c>
      <c r="K1420" s="29">
        <v>2.0</v>
      </c>
      <c r="L1420" s="78" t="s">
        <v>692</v>
      </c>
      <c r="M1420" s="39">
        <v>1.0</v>
      </c>
      <c r="N1420" s="4" t="s">
        <v>502</v>
      </c>
      <c r="O1420" s="8" t="s">
        <v>55</v>
      </c>
      <c r="P1420" s="8"/>
      <c r="Q1420" s="3"/>
      <c r="R1420" s="3"/>
      <c r="S1420" s="3"/>
      <c r="T1420" s="3"/>
      <c r="U1420" s="3"/>
    </row>
    <row r="1421" ht="15.75" customHeight="1">
      <c r="A1421" s="7">
        <v>3.0</v>
      </c>
      <c r="B1421" s="37">
        <v>44033.0</v>
      </c>
      <c r="C1421" s="39">
        <v>2020.0</v>
      </c>
      <c r="D1421" s="4" t="s">
        <v>646</v>
      </c>
      <c r="E1421" s="44" t="s">
        <v>660</v>
      </c>
      <c r="F1421" s="44" t="s">
        <v>660</v>
      </c>
      <c r="G1421" s="3" t="s">
        <v>455</v>
      </c>
      <c r="H1421" s="29">
        <v>2.0</v>
      </c>
      <c r="I1421" s="3" t="str">
        <f t="array" ref="I1421">INDEX(Species.List!A:A,MATCH(J1421,Species.List!B:B,0))</f>
        <v>Cancer irroratus</v>
      </c>
      <c r="J1421" s="60" t="s">
        <v>308</v>
      </c>
      <c r="K1421" s="29">
        <v>1.0</v>
      </c>
      <c r="L1421" s="78" t="s">
        <v>692</v>
      </c>
      <c r="M1421" s="39">
        <v>1.0</v>
      </c>
      <c r="N1421" s="4" t="s">
        <v>502</v>
      </c>
      <c r="O1421" s="8" t="s">
        <v>55</v>
      </c>
      <c r="P1421" s="8"/>
      <c r="Q1421" s="3"/>
      <c r="R1421" s="3"/>
      <c r="S1421" s="3"/>
      <c r="T1421" s="3"/>
      <c r="U1421" s="3"/>
    </row>
    <row r="1422" ht="15.75" customHeight="1">
      <c r="A1422" s="7">
        <v>3.0</v>
      </c>
      <c r="B1422" s="37">
        <v>44033.0</v>
      </c>
      <c r="C1422" s="39">
        <v>2020.0</v>
      </c>
      <c r="D1422" s="4" t="s">
        <v>646</v>
      </c>
      <c r="E1422" s="44" t="s">
        <v>660</v>
      </c>
      <c r="F1422" s="44" t="s">
        <v>660</v>
      </c>
      <c r="G1422" s="3" t="s">
        <v>455</v>
      </c>
      <c r="H1422" s="29">
        <v>2.0</v>
      </c>
      <c r="I1422" s="3" t="str">
        <f t="array" ref="I1422">INDEX(Species.List!A:A,MATCH(J1422,Species.List!B:B,0))</f>
        <v>Pagurus longicarpus</v>
      </c>
      <c r="J1422" s="60" t="s">
        <v>236</v>
      </c>
      <c r="K1422" s="29">
        <v>1.0</v>
      </c>
      <c r="L1422" s="78" t="s">
        <v>692</v>
      </c>
      <c r="M1422" s="39">
        <v>1.0</v>
      </c>
      <c r="N1422" s="4" t="s">
        <v>502</v>
      </c>
      <c r="O1422" s="8" t="s">
        <v>55</v>
      </c>
      <c r="P1422" s="8"/>
      <c r="Q1422" s="3"/>
      <c r="R1422" s="3"/>
      <c r="S1422" s="3"/>
      <c r="T1422" s="3"/>
      <c r="U1422" s="3"/>
    </row>
    <row r="1423" ht="15.75" customHeight="1">
      <c r="A1423" s="7">
        <v>3.0</v>
      </c>
      <c r="B1423" s="37">
        <v>44033.0</v>
      </c>
      <c r="C1423" s="39">
        <v>2020.0</v>
      </c>
      <c r="D1423" s="4" t="s">
        <v>646</v>
      </c>
      <c r="E1423" s="44" t="s">
        <v>660</v>
      </c>
      <c r="F1423" s="44" t="s">
        <v>660</v>
      </c>
      <c r="G1423" s="3" t="s">
        <v>471</v>
      </c>
      <c r="H1423" s="29">
        <v>1.0</v>
      </c>
      <c r="I1423" s="3" t="str">
        <f t="array" ref="I1423">INDEX(Species.List!A:A,MATCH(J1423,Species.List!B:B,0))</f>
        <v>Cancer irroratus</v>
      </c>
      <c r="J1423" s="60" t="s">
        <v>308</v>
      </c>
      <c r="K1423" s="29">
        <v>6.0</v>
      </c>
      <c r="L1423" s="78" t="s">
        <v>692</v>
      </c>
      <c r="M1423" s="39">
        <v>1.0</v>
      </c>
      <c r="N1423" s="4" t="s">
        <v>502</v>
      </c>
      <c r="O1423" s="8" t="s">
        <v>55</v>
      </c>
      <c r="P1423" s="8"/>
      <c r="Q1423" s="3"/>
      <c r="R1423" s="3"/>
      <c r="S1423" s="3"/>
      <c r="T1423" s="3"/>
      <c r="U1423" s="3"/>
    </row>
    <row r="1424" ht="15.75" customHeight="1">
      <c r="A1424" s="7">
        <v>3.0</v>
      </c>
      <c r="B1424" s="37">
        <v>44033.0</v>
      </c>
      <c r="C1424" s="39">
        <v>2020.0</v>
      </c>
      <c r="D1424" s="4" t="s">
        <v>646</v>
      </c>
      <c r="E1424" s="44" t="s">
        <v>660</v>
      </c>
      <c r="F1424" s="44" t="s">
        <v>660</v>
      </c>
      <c r="G1424" s="3" t="s">
        <v>471</v>
      </c>
      <c r="H1424" s="29">
        <v>2.0</v>
      </c>
      <c r="I1424" s="3" t="str">
        <f t="array" ref="I1424">INDEX(Species.List!A:A,MATCH(J1424,Species.List!B:B,0))</f>
        <v>Cancer irroratus</v>
      </c>
      <c r="J1424" s="60" t="s">
        <v>308</v>
      </c>
      <c r="K1424" s="29">
        <v>2.0</v>
      </c>
      <c r="L1424" s="78" t="s">
        <v>692</v>
      </c>
      <c r="M1424" s="39">
        <v>1.0</v>
      </c>
      <c r="N1424" s="4" t="s">
        <v>502</v>
      </c>
      <c r="O1424" s="8" t="s">
        <v>55</v>
      </c>
      <c r="P1424" s="8"/>
      <c r="Q1424" s="3"/>
      <c r="R1424" s="3"/>
      <c r="S1424" s="3"/>
      <c r="T1424" s="3"/>
      <c r="U1424" s="3"/>
    </row>
    <row r="1425" ht="15.75" customHeight="1">
      <c r="A1425" s="7">
        <v>3.0</v>
      </c>
      <c r="B1425" s="37">
        <v>44035.0</v>
      </c>
      <c r="C1425" s="39">
        <v>2020.0</v>
      </c>
      <c r="D1425" s="4" t="s">
        <v>646</v>
      </c>
      <c r="E1425" s="44" t="s">
        <v>661</v>
      </c>
      <c r="F1425" s="44" t="s">
        <v>661</v>
      </c>
      <c r="G1425" s="3" t="s">
        <v>434</v>
      </c>
      <c r="H1425" s="29">
        <v>1.0</v>
      </c>
      <c r="I1425" s="3" t="str">
        <f t="array" ref="I1425">INDEX(Species.List!A:A,MATCH(J1425,Species.List!B:B,0))</f>
        <v>Pagurus longicarpus</v>
      </c>
      <c r="J1425" s="60" t="s">
        <v>236</v>
      </c>
      <c r="K1425" s="29">
        <v>6.0</v>
      </c>
      <c r="L1425" s="78" t="s">
        <v>692</v>
      </c>
      <c r="M1425" s="39">
        <v>1.0</v>
      </c>
      <c r="N1425" s="4" t="s">
        <v>502</v>
      </c>
      <c r="O1425" s="8" t="s">
        <v>55</v>
      </c>
      <c r="P1425" s="8"/>
      <c r="Q1425" s="3"/>
      <c r="R1425" s="3"/>
      <c r="S1425" s="3"/>
      <c r="T1425" s="3"/>
      <c r="U1425" s="3"/>
    </row>
    <row r="1426" ht="15.75" customHeight="1">
      <c r="A1426" s="7">
        <v>3.0</v>
      </c>
      <c r="B1426" s="37">
        <v>44035.0</v>
      </c>
      <c r="C1426" s="39">
        <v>2020.0</v>
      </c>
      <c r="D1426" s="4" t="s">
        <v>646</v>
      </c>
      <c r="E1426" s="44" t="s">
        <v>661</v>
      </c>
      <c r="F1426" s="44" t="s">
        <v>661</v>
      </c>
      <c r="G1426" s="3" t="s">
        <v>434</v>
      </c>
      <c r="H1426" s="29">
        <v>1.0</v>
      </c>
      <c r="I1426" s="3" t="str">
        <f t="array" ref="I1426">INDEX(Species.List!A:A,MATCH(J1426,Species.List!B:B,0))</f>
        <v>Cancer irroratus</v>
      </c>
      <c r="J1426" s="60" t="s">
        <v>308</v>
      </c>
      <c r="K1426" s="29">
        <v>8.0</v>
      </c>
      <c r="L1426" s="78" t="s">
        <v>692</v>
      </c>
      <c r="M1426" s="39">
        <v>1.0</v>
      </c>
      <c r="N1426" s="4" t="s">
        <v>502</v>
      </c>
      <c r="O1426" s="8" t="s">
        <v>55</v>
      </c>
      <c r="P1426" s="8"/>
      <c r="Q1426" s="3"/>
      <c r="R1426" s="3"/>
      <c r="S1426" s="3"/>
      <c r="T1426" s="3"/>
      <c r="U1426" s="3"/>
    </row>
    <row r="1427" ht="15.75" customHeight="1">
      <c r="A1427" s="7">
        <v>3.0</v>
      </c>
      <c r="B1427" s="37">
        <v>44035.0</v>
      </c>
      <c r="C1427" s="39">
        <v>2020.0</v>
      </c>
      <c r="D1427" s="4" t="s">
        <v>646</v>
      </c>
      <c r="E1427" s="44" t="s">
        <v>661</v>
      </c>
      <c r="F1427" s="44" t="s">
        <v>661</v>
      </c>
      <c r="G1427" s="3" t="s">
        <v>434</v>
      </c>
      <c r="H1427" s="29">
        <v>1.0</v>
      </c>
      <c r="I1427" s="3" t="str">
        <f t="array" ref="I1427">INDEX(Species.List!A:A,MATCH(J1427,Species.List!B:B,0))</f>
        <v>Dyspanopeus sayi</v>
      </c>
      <c r="J1427" s="60" t="s">
        <v>315</v>
      </c>
      <c r="K1427" s="29">
        <v>1.0</v>
      </c>
      <c r="L1427" s="78" t="s">
        <v>692</v>
      </c>
      <c r="M1427" s="39">
        <v>1.0</v>
      </c>
      <c r="N1427" s="4" t="s">
        <v>502</v>
      </c>
      <c r="O1427" s="8" t="s">
        <v>55</v>
      </c>
      <c r="P1427" s="8"/>
      <c r="Q1427" s="3"/>
      <c r="R1427" s="3"/>
      <c r="S1427" s="3"/>
      <c r="T1427" s="3"/>
      <c r="U1427" s="3"/>
    </row>
    <row r="1428" ht="15.75" customHeight="1">
      <c r="A1428" s="7">
        <v>3.0</v>
      </c>
      <c r="B1428" s="37">
        <v>44035.0</v>
      </c>
      <c r="C1428" s="39">
        <v>2020.0</v>
      </c>
      <c r="D1428" s="4" t="s">
        <v>646</v>
      </c>
      <c r="E1428" s="44" t="s">
        <v>661</v>
      </c>
      <c r="F1428" s="44" t="s">
        <v>661</v>
      </c>
      <c r="G1428" s="3" t="s">
        <v>434</v>
      </c>
      <c r="H1428" s="29">
        <v>2.0</v>
      </c>
      <c r="I1428" s="3" t="str">
        <f t="array" ref="I1428">INDEX(Species.List!A:A,MATCH(J1428,Species.List!B:B,0))</f>
        <v>Pagurus longicarpus</v>
      </c>
      <c r="J1428" s="60" t="s">
        <v>236</v>
      </c>
      <c r="K1428" s="29">
        <v>1.0</v>
      </c>
      <c r="L1428" s="78" t="s">
        <v>692</v>
      </c>
      <c r="M1428" s="39">
        <v>1.0</v>
      </c>
      <c r="N1428" s="4" t="s">
        <v>502</v>
      </c>
      <c r="O1428" s="8" t="s">
        <v>55</v>
      </c>
      <c r="P1428" s="8"/>
      <c r="Q1428" s="3"/>
      <c r="R1428" s="3"/>
      <c r="S1428" s="3"/>
      <c r="T1428" s="3"/>
      <c r="U1428" s="3"/>
    </row>
    <row r="1429" ht="15.75" customHeight="1">
      <c r="A1429" s="7">
        <v>3.0</v>
      </c>
      <c r="B1429" s="37">
        <v>44035.0</v>
      </c>
      <c r="C1429" s="39">
        <v>2020.0</v>
      </c>
      <c r="D1429" s="4" t="s">
        <v>646</v>
      </c>
      <c r="E1429" s="44" t="s">
        <v>661</v>
      </c>
      <c r="F1429" s="44" t="s">
        <v>661</v>
      </c>
      <c r="G1429" s="3" t="s">
        <v>434</v>
      </c>
      <c r="H1429" s="29">
        <v>2.0</v>
      </c>
      <c r="I1429" s="3" t="str">
        <f t="array" ref="I1429">INDEX(Species.List!A:A,MATCH(J1429,Species.List!B:B,0))</f>
        <v>Cancer irroratus</v>
      </c>
      <c r="J1429" s="60" t="s">
        <v>308</v>
      </c>
      <c r="K1429" s="29">
        <v>24.0</v>
      </c>
      <c r="L1429" s="78" t="s">
        <v>692</v>
      </c>
      <c r="M1429" s="39">
        <v>1.0</v>
      </c>
      <c r="N1429" s="4" t="s">
        <v>502</v>
      </c>
      <c r="O1429" s="8" t="s">
        <v>55</v>
      </c>
      <c r="P1429" s="8"/>
      <c r="Q1429" s="3"/>
      <c r="R1429" s="3"/>
      <c r="S1429" s="3"/>
      <c r="T1429" s="3"/>
      <c r="U1429" s="3"/>
    </row>
    <row r="1430" ht="15.75" customHeight="1">
      <c r="A1430" s="7">
        <v>3.0</v>
      </c>
      <c r="B1430" s="37">
        <v>44035.0</v>
      </c>
      <c r="C1430" s="39">
        <v>2020.0</v>
      </c>
      <c r="D1430" s="4" t="s">
        <v>646</v>
      </c>
      <c r="E1430" s="44" t="s">
        <v>661</v>
      </c>
      <c r="F1430" s="44" t="s">
        <v>661</v>
      </c>
      <c r="G1430" s="3" t="s">
        <v>434</v>
      </c>
      <c r="H1430" s="29">
        <v>2.0</v>
      </c>
      <c r="I1430" s="3" t="str">
        <f t="array" ref="I1430">INDEX(Species.List!A:A,MATCH(J1430,Species.List!B:B,0))</f>
        <v>Dyspanopeus sayi</v>
      </c>
      <c r="J1430" s="60" t="s">
        <v>315</v>
      </c>
      <c r="K1430" s="29">
        <v>2.0</v>
      </c>
      <c r="L1430" s="78" t="s">
        <v>692</v>
      </c>
      <c r="M1430" s="39">
        <v>1.0</v>
      </c>
      <c r="N1430" s="4" t="s">
        <v>502</v>
      </c>
      <c r="O1430" s="8" t="s">
        <v>55</v>
      </c>
      <c r="P1430" s="8"/>
      <c r="Q1430" s="3"/>
      <c r="R1430" s="3"/>
      <c r="S1430" s="3"/>
      <c r="T1430" s="3"/>
      <c r="U1430" s="3"/>
    </row>
    <row r="1431" ht="15.75" customHeight="1">
      <c r="A1431" s="7">
        <v>3.0</v>
      </c>
      <c r="B1431" s="37">
        <v>44035.0</v>
      </c>
      <c r="C1431" s="39">
        <v>2020.0</v>
      </c>
      <c r="D1431" s="4" t="s">
        <v>646</v>
      </c>
      <c r="E1431" s="44" t="s">
        <v>661</v>
      </c>
      <c r="F1431" s="44" t="s">
        <v>661</v>
      </c>
      <c r="G1431" s="3" t="s">
        <v>434</v>
      </c>
      <c r="H1431" s="29">
        <v>2.0</v>
      </c>
      <c r="I1431" s="3" t="str">
        <f t="array" ref="I1431">INDEX(Species.List!A:A,MATCH(J1431,Species.List!B:B,0))</f>
        <v>Pagurus longicarpus</v>
      </c>
      <c r="J1431" s="60" t="s">
        <v>236</v>
      </c>
      <c r="K1431" s="29">
        <v>5.0</v>
      </c>
      <c r="L1431" s="78" t="s">
        <v>692</v>
      </c>
      <c r="M1431" s="39">
        <v>1.0</v>
      </c>
      <c r="N1431" s="4" t="s">
        <v>502</v>
      </c>
      <c r="O1431" s="8" t="s">
        <v>55</v>
      </c>
      <c r="P1431" s="8"/>
      <c r="Q1431" s="3"/>
      <c r="R1431" s="3"/>
      <c r="S1431" s="3"/>
      <c r="T1431" s="3"/>
      <c r="U1431" s="3"/>
    </row>
    <row r="1432" ht="15.75" customHeight="1">
      <c r="A1432" s="7">
        <v>3.0</v>
      </c>
      <c r="B1432" s="37">
        <v>44035.0</v>
      </c>
      <c r="C1432" s="39">
        <v>2020.0</v>
      </c>
      <c r="D1432" s="4" t="s">
        <v>646</v>
      </c>
      <c r="E1432" s="44" t="s">
        <v>661</v>
      </c>
      <c r="F1432" s="44" t="s">
        <v>661</v>
      </c>
      <c r="G1432" s="3" t="s">
        <v>458</v>
      </c>
      <c r="H1432" s="29">
        <v>1.0</v>
      </c>
      <c r="I1432" s="3" t="str">
        <f t="array" ref="I1432">INDEX(Species.List!A:A,MATCH(J1432,Species.List!B:B,0))</f>
        <v>Cancer irroratus</v>
      </c>
      <c r="J1432" s="60" t="s">
        <v>308</v>
      </c>
      <c r="K1432" s="29">
        <v>12.0</v>
      </c>
      <c r="L1432" s="78" t="s">
        <v>692</v>
      </c>
      <c r="M1432" s="39">
        <v>1.0</v>
      </c>
      <c r="N1432" s="4" t="s">
        <v>502</v>
      </c>
      <c r="O1432" s="8" t="s">
        <v>55</v>
      </c>
      <c r="P1432" s="8"/>
      <c r="Q1432" s="3"/>
      <c r="R1432" s="3"/>
      <c r="S1432" s="3"/>
      <c r="T1432" s="3"/>
      <c r="U1432" s="3"/>
    </row>
    <row r="1433" ht="15.75" customHeight="1">
      <c r="A1433" s="7">
        <v>3.0</v>
      </c>
      <c r="B1433" s="37">
        <v>44035.0</v>
      </c>
      <c r="C1433" s="39">
        <v>2020.0</v>
      </c>
      <c r="D1433" s="4" t="s">
        <v>646</v>
      </c>
      <c r="E1433" s="44" t="s">
        <v>661</v>
      </c>
      <c r="F1433" s="44" t="s">
        <v>661</v>
      </c>
      <c r="G1433" s="3" t="s">
        <v>459</v>
      </c>
      <c r="H1433" s="29">
        <v>1.0</v>
      </c>
      <c r="I1433" s="3" t="str">
        <f t="array" ref="I1433">INDEX(Species.List!A:A,MATCH(J1433,Species.List!B:B,0))</f>
        <v>Pagurus longicarpus</v>
      </c>
      <c r="J1433" s="60" t="s">
        <v>236</v>
      </c>
      <c r="K1433" s="29">
        <v>18.0</v>
      </c>
      <c r="L1433" s="78" t="s">
        <v>692</v>
      </c>
      <c r="M1433" s="39">
        <v>1.0</v>
      </c>
      <c r="N1433" s="4" t="s">
        <v>502</v>
      </c>
      <c r="O1433" s="8" t="s">
        <v>55</v>
      </c>
      <c r="P1433" s="8"/>
      <c r="Q1433" s="3"/>
      <c r="R1433" s="3"/>
      <c r="S1433" s="3"/>
      <c r="T1433" s="3"/>
      <c r="U1433" s="3"/>
    </row>
    <row r="1434" ht="15.75" customHeight="1">
      <c r="A1434" s="7">
        <v>3.0</v>
      </c>
      <c r="B1434" s="37">
        <v>44035.0</v>
      </c>
      <c r="C1434" s="39">
        <v>2020.0</v>
      </c>
      <c r="D1434" s="4" t="s">
        <v>646</v>
      </c>
      <c r="E1434" s="44" t="s">
        <v>661</v>
      </c>
      <c r="F1434" s="44" t="s">
        <v>661</v>
      </c>
      <c r="G1434" s="3" t="s">
        <v>459</v>
      </c>
      <c r="H1434" s="29">
        <v>2.0</v>
      </c>
      <c r="I1434" s="3" t="str">
        <f t="array" ref="I1434">INDEX(Species.List!A:A,MATCH(J1434,Species.List!B:B,0))</f>
        <v>Pagurus longicarpus</v>
      </c>
      <c r="J1434" s="60" t="s">
        <v>236</v>
      </c>
      <c r="K1434" s="29">
        <v>13.0</v>
      </c>
      <c r="L1434" s="78" t="s">
        <v>692</v>
      </c>
      <c r="M1434" s="39">
        <v>1.0</v>
      </c>
      <c r="N1434" s="4" t="s">
        <v>502</v>
      </c>
      <c r="O1434" s="8" t="s">
        <v>55</v>
      </c>
      <c r="P1434" s="8"/>
      <c r="Q1434" s="3"/>
      <c r="R1434" s="3"/>
      <c r="S1434" s="3"/>
      <c r="T1434" s="3"/>
      <c r="U1434" s="3"/>
    </row>
    <row r="1435" ht="15.75" customHeight="1">
      <c r="A1435" s="7">
        <v>3.0</v>
      </c>
      <c r="B1435" s="37">
        <v>44035.0</v>
      </c>
      <c r="C1435" s="39">
        <v>2020.0</v>
      </c>
      <c r="D1435" s="4" t="s">
        <v>646</v>
      </c>
      <c r="E1435" s="44" t="s">
        <v>661</v>
      </c>
      <c r="F1435" s="44" t="s">
        <v>661</v>
      </c>
      <c r="G1435" s="3" t="s">
        <v>459</v>
      </c>
      <c r="H1435" s="29">
        <v>2.0</v>
      </c>
      <c r="I1435" s="3" t="str">
        <f t="array" ref="I1435">INDEX(Species.List!A:A,MATCH(J1435,Species.List!B:B,0))</f>
        <v>Dyspanopeus sayi</v>
      </c>
      <c r="J1435" s="60" t="s">
        <v>315</v>
      </c>
      <c r="K1435" s="29">
        <v>3.0</v>
      </c>
      <c r="L1435" s="78" t="s">
        <v>692</v>
      </c>
      <c r="M1435" s="39">
        <v>1.0</v>
      </c>
      <c r="N1435" s="4" t="s">
        <v>502</v>
      </c>
      <c r="O1435" s="8" t="s">
        <v>55</v>
      </c>
      <c r="P1435" s="8"/>
      <c r="Q1435" s="3"/>
      <c r="R1435" s="3"/>
      <c r="S1435" s="3"/>
      <c r="T1435" s="3"/>
      <c r="U1435" s="3"/>
    </row>
    <row r="1436" ht="15.75" customHeight="1">
      <c r="A1436" s="7">
        <v>3.0</v>
      </c>
      <c r="B1436" s="37">
        <v>44036.0</v>
      </c>
      <c r="C1436" s="39">
        <v>2020.0</v>
      </c>
      <c r="D1436" s="4" t="s">
        <v>646</v>
      </c>
      <c r="E1436" s="44" t="s">
        <v>662</v>
      </c>
      <c r="F1436" s="44" t="s">
        <v>662</v>
      </c>
      <c r="G1436" s="3" t="s">
        <v>433</v>
      </c>
      <c r="H1436" s="29">
        <v>1.0</v>
      </c>
      <c r="I1436" s="3" t="str">
        <f t="array" ref="I1436">INDEX(Species.List!A:A,MATCH(J1436,Species.List!B:B,0))</f>
        <v>Pagurus longicarpus</v>
      </c>
      <c r="J1436" s="60" t="s">
        <v>236</v>
      </c>
      <c r="K1436" s="29">
        <v>1.0</v>
      </c>
      <c r="L1436" s="78" t="s">
        <v>692</v>
      </c>
      <c r="M1436" s="39">
        <v>1.0</v>
      </c>
      <c r="N1436" s="4" t="s">
        <v>502</v>
      </c>
      <c r="O1436" s="8" t="s">
        <v>55</v>
      </c>
      <c r="P1436" s="8"/>
      <c r="Q1436" s="3"/>
      <c r="R1436" s="3"/>
      <c r="S1436" s="3"/>
      <c r="T1436" s="3"/>
      <c r="U1436" s="3"/>
    </row>
    <row r="1437" ht="15.75" customHeight="1">
      <c r="A1437" s="7">
        <v>3.0</v>
      </c>
      <c r="B1437" s="37">
        <v>44036.0</v>
      </c>
      <c r="C1437" s="39">
        <v>2020.0</v>
      </c>
      <c r="D1437" s="4" t="s">
        <v>646</v>
      </c>
      <c r="E1437" s="44" t="s">
        <v>662</v>
      </c>
      <c r="F1437" s="44" t="s">
        <v>662</v>
      </c>
      <c r="G1437" s="3" t="s">
        <v>433</v>
      </c>
      <c r="H1437" s="29">
        <v>1.0</v>
      </c>
      <c r="I1437" s="3" t="str">
        <f t="array" ref="I1437">INDEX(Species.List!A:A,MATCH(J1437,Species.List!B:B,0))</f>
        <v>Cancer irroratus</v>
      </c>
      <c r="J1437" s="60" t="s">
        <v>308</v>
      </c>
      <c r="K1437" s="29">
        <v>3.0</v>
      </c>
      <c r="L1437" s="78" t="s">
        <v>692</v>
      </c>
      <c r="M1437" s="39">
        <v>1.0</v>
      </c>
      <c r="N1437" s="4" t="s">
        <v>502</v>
      </c>
      <c r="O1437" s="8" t="s">
        <v>55</v>
      </c>
      <c r="P1437" s="8"/>
      <c r="Q1437" s="3"/>
      <c r="R1437" s="3"/>
      <c r="S1437" s="3"/>
      <c r="T1437" s="3"/>
      <c r="U1437" s="3"/>
    </row>
    <row r="1438" ht="15.75" customHeight="1">
      <c r="A1438" s="7">
        <v>3.0</v>
      </c>
      <c r="B1438" s="37">
        <v>44036.0</v>
      </c>
      <c r="C1438" s="39">
        <v>2020.0</v>
      </c>
      <c r="D1438" s="4" t="s">
        <v>646</v>
      </c>
      <c r="E1438" s="44" t="s">
        <v>662</v>
      </c>
      <c r="F1438" s="44" t="s">
        <v>662</v>
      </c>
      <c r="G1438" s="3" t="s">
        <v>433</v>
      </c>
      <c r="H1438" s="29">
        <v>1.0</v>
      </c>
      <c r="I1438" s="3" t="str">
        <f t="array" ref="I1438">INDEX(Species.List!A:A,MATCH(J1438,Species.List!B:B,0))</f>
        <v>Dyspanopeus sayi</v>
      </c>
      <c r="J1438" s="60" t="s">
        <v>315</v>
      </c>
      <c r="K1438" s="29">
        <v>3.0</v>
      </c>
      <c r="L1438" s="78" t="s">
        <v>692</v>
      </c>
      <c r="M1438" s="39">
        <v>1.0</v>
      </c>
      <c r="N1438" s="4" t="s">
        <v>502</v>
      </c>
      <c r="O1438" s="8" t="s">
        <v>55</v>
      </c>
      <c r="P1438" s="8"/>
      <c r="Q1438" s="3"/>
      <c r="R1438" s="3"/>
      <c r="S1438" s="3"/>
      <c r="T1438" s="3"/>
      <c r="U1438" s="3"/>
    </row>
    <row r="1439" ht="15.75" customHeight="1">
      <c r="A1439" s="7">
        <v>3.0</v>
      </c>
      <c r="B1439" s="37">
        <v>44036.0</v>
      </c>
      <c r="C1439" s="39">
        <v>2020.0</v>
      </c>
      <c r="D1439" s="4" t="s">
        <v>646</v>
      </c>
      <c r="E1439" s="44" t="s">
        <v>662</v>
      </c>
      <c r="F1439" s="44" t="s">
        <v>662</v>
      </c>
      <c r="G1439" s="3" t="s">
        <v>433</v>
      </c>
      <c r="H1439" s="29">
        <v>2.0</v>
      </c>
      <c r="I1439" s="3" t="str">
        <f t="array" ref="I1439">INDEX(Species.List!A:A,MATCH(J1439,Species.List!B:B,0))</f>
        <v>Cancer irroratus</v>
      </c>
      <c r="J1439" s="60" t="s">
        <v>308</v>
      </c>
      <c r="K1439" s="29">
        <v>14.0</v>
      </c>
      <c r="L1439" s="78" t="s">
        <v>692</v>
      </c>
      <c r="M1439" s="39">
        <v>1.0</v>
      </c>
      <c r="N1439" s="4" t="s">
        <v>502</v>
      </c>
      <c r="O1439" s="8" t="s">
        <v>55</v>
      </c>
      <c r="P1439" s="8"/>
      <c r="Q1439" s="3"/>
      <c r="R1439" s="3"/>
      <c r="S1439" s="3"/>
      <c r="T1439" s="3"/>
      <c r="U1439" s="3"/>
    </row>
    <row r="1440" ht="15.75" customHeight="1">
      <c r="A1440" s="7">
        <v>3.0</v>
      </c>
      <c r="B1440" s="37">
        <v>44036.0</v>
      </c>
      <c r="C1440" s="39">
        <v>2020.0</v>
      </c>
      <c r="D1440" s="4" t="s">
        <v>646</v>
      </c>
      <c r="E1440" s="44" t="s">
        <v>662</v>
      </c>
      <c r="F1440" s="44" t="s">
        <v>662</v>
      </c>
      <c r="G1440" s="3" t="s">
        <v>433</v>
      </c>
      <c r="H1440" s="29">
        <v>2.0</v>
      </c>
      <c r="I1440" s="3" t="str">
        <f t="array" ref="I1440">INDEX(Species.List!A:A,MATCH(J1440,Species.List!B:B,0))</f>
        <v>Pagurus longicarpus</v>
      </c>
      <c r="J1440" s="60" t="s">
        <v>236</v>
      </c>
      <c r="K1440" s="29">
        <v>3.0</v>
      </c>
      <c r="L1440" s="78" t="s">
        <v>692</v>
      </c>
      <c r="M1440" s="39">
        <v>1.0</v>
      </c>
      <c r="N1440" s="4" t="s">
        <v>502</v>
      </c>
      <c r="O1440" s="8" t="s">
        <v>55</v>
      </c>
      <c r="P1440" s="8"/>
      <c r="Q1440" s="3"/>
      <c r="R1440" s="3"/>
      <c r="S1440" s="3"/>
      <c r="T1440" s="3"/>
      <c r="U1440" s="3"/>
    </row>
    <row r="1441" ht="15.75" customHeight="1">
      <c r="A1441" s="7">
        <v>3.0</v>
      </c>
      <c r="B1441" s="37">
        <v>44036.0</v>
      </c>
      <c r="C1441" s="39">
        <v>2020.0</v>
      </c>
      <c r="D1441" s="4" t="s">
        <v>646</v>
      </c>
      <c r="E1441" s="44" t="s">
        <v>662</v>
      </c>
      <c r="F1441" s="44" t="s">
        <v>662</v>
      </c>
      <c r="G1441" s="3" t="s">
        <v>433</v>
      </c>
      <c r="H1441" s="29">
        <v>2.0</v>
      </c>
      <c r="I1441" s="3" t="str">
        <f t="array" ref="I1441">INDEX(Species.List!A:A,MATCH(J1441,Species.List!B:B,0))</f>
        <v>Carcinus maenas</v>
      </c>
      <c r="J1441" s="60" t="s">
        <v>201</v>
      </c>
      <c r="K1441" s="29">
        <v>1.0</v>
      </c>
      <c r="L1441" s="78" t="s">
        <v>692</v>
      </c>
      <c r="M1441" s="39">
        <v>1.0</v>
      </c>
      <c r="N1441" s="4" t="s">
        <v>502</v>
      </c>
      <c r="O1441" s="8" t="s">
        <v>55</v>
      </c>
      <c r="P1441" s="8"/>
      <c r="Q1441" s="3"/>
      <c r="R1441" s="3"/>
      <c r="S1441" s="3"/>
      <c r="T1441" s="3"/>
      <c r="U1441" s="3"/>
    </row>
    <row r="1442" ht="15.75" customHeight="1">
      <c r="A1442" s="7">
        <v>3.0</v>
      </c>
      <c r="B1442" s="37">
        <v>44036.0</v>
      </c>
      <c r="C1442" s="39">
        <v>2020.0</v>
      </c>
      <c r="D1442" s="4" t="s">
        <v>646</v>
      </c>
      <c r="E1442" s="44" t="s">
        <v>662</v>
      </c>
      <c r="F1442" s="44" t="s">
        <v>662</v>
      </c>
      <c r="G1442" s="3" t="s">
        <v>433</v>
      </c>
      <c r="H1442" s="29">
        <v>2.0</v>
      </c>
      <c r="I1442" s="3" t="str">
        <f t="array" ref="I1442">INDEX(Species.List!A:A,MATCH(J1442,Species.List!B:B,0))</f>
        <v>Dyspanopeus sayi</v>
      </c>
      <c r="J1442" s="60" t="s">
        <v>315</v>
      </c>
      <c r="K1442" s="29">
        <v>4.0</v>
      </c>
      <c r="L1442" s="78" t="s">
        <v>692</v>
      </c>
      <c r="M1442" s="39">
        <v>1.0</v>
      </c>
      <c r="N1442" s="4" t="s">
        <v>502</v>
      </c>
      <c r="O1442" s="8" t="s">
        <v>55</v>
      </c>
      <c r="P1442" s="8"/>
      <c r="Q1442" s="3"/>
      <c r="R1442" s="3"/>
      <c r="S1442" s="3"/>
      <c r="T1442" s="3"/>
      <c r="U1442" s="3"/>
    </row>
    <row r="1443" ht="15.75" customHeight="1">
      <c r="A1443" s="7">
        <v>3.0</v>
      </c>
      <c r="B1443" s="37">
        <v>44036.0</v>
      </c>
      <c r="C1443" s="39">
        <v>2020.0</v>
      </c>
      <c r="D1443" s="4" t="s">
        <v>646</v>
      </c>
      <c r="E1443" s="44" t="s">
        <v>662</v>
      </c>
      <c r="F1443" s="44" t="s">
        <v>662</v>
      </c>
      <c r="G1443" s="3" t="s">
        <v>457</v>
      </c>
      <c r="H1443" s="29">
        <v>1.0</v>
      </c>
      <c r="I1443" s="3" t="str">
        <f t="array" ref="I1443">INDEX(Species.List!A:A,MATCH(J1443,Species.List!B:B,0))</f>
        <v>Cancer irroratus</v>
      </c>
      <c r="J1443" s="60" t="s">
        <v>308</v>
      </c>
      <c r="K1443" s="29">
        <v>8.0</v>
      </c>
      <c r="L1443" s="78" t="s">
        <v>692</v>
      </c>
      <c r="M1443" s="39">
        <v>1.0</v>
      </c>
      <c r="N1443" s="4" t="s">
        <v>502</v>
      </c>
      <c r="O1443" s="8" t="s">
        <v>55</v>
      </c>
      <c r="P1443" s="8"/>
      <c r="Q1443" s="3"/>
      <c r="R1443" s="3"/>
      <c r="S1443" s="3"/>
      <c r="T1443" s="3"/>
      <c r="U1443" s="3"/>
    </row>
    <row r="1444" ht="15.75" customHeight="1">
      <c r="A1444" s="7">
        <v>3.0</v>
      </c>
      <c r="B1444" s="37">
        <v>44036.0</v>
      </c>
      <c r="C1444" s="39">
        <v>2020.0</v>
      </c>
      <c r="D1444" s="4" t="s">
        <v>646</v>
      </c>
      <c r="E1444" s="44" t="s">
        <v>662</v>
      </c>
      <c r="F1444" s="44" t="s">
        <v>662</v>
      </c>
      <c r="G1444" s="3" t="s">
        <v>457</v>
      </c>
      <c r="H1444" s="29">
        <v>2.0</v>
      </c>
      <c r="I1444" s="3" t="str">
        <f t="array" ref="I1444">INDEX(Species.List!A:A,MATCH(J1444,Species.List!B:B,0))</f>
        <v>Cancer irroratus</v>
      </c>
      <c r="J1444" s="60" t="s">
        <v>308</v>
      </c>
      <c r="K1444" s="29">
        <v>8.0</v>
      </c>
      <c r="L1444" s="78" t="s">
        <v>692</v>
      </c>
      <c r="M1444" s="39">
        <v>1.0</v>
      </c>
      <c r="N1444" s="4" t="s">
        <v>502</v>
      </c>
      <c r="O1444" s="8" t="s">
        <v>55</v>
      </c>
      <c r="P1444" s="8"/>
      <c r="Q1444" s="3"/>
      <c r="R1444" s="3"/>
      <c r="S1444" s="3"/>
      <c r="T1444" s="3"/>
      <c r="U1444" s="3"/>
    </row>
    <row r="1445" ht="15.75" customHeight="1">
      <c r="A1445" s="7">
        <v>3.0</v>
      </c>
      <c r="B1445" s="37">
        <v>44036.0</v>
      </c>
      <c r="C1445" s="39">
        <v>2020.0</v>
      </c>
      <c r="D1445" s="4" t="s">
        <v>646</v>
      </c>
      <c r="E1445" s="44" t="s">
        <v>662</v>
      </c>
      <c r="F1445" s="44" t="s">
        <v>662</v>
      </c>
      <c r="G1445" s="3" t="s">
        <v>446</v>
      </c>
      <c r="H1445" s="29">
        <v>1.0</v>
      </c>
      <c r="I1445" s="3" t="str">
        <f t="array" ref="I1445">INDEX(Species.List!A:A,MATCH(J1445,Species.List!B:B,0))</f>
        <v>Pagurus longicarpus</v>
      </c>
      <c r="J1445" s="60" t="s">
        <v>236</v>
      </c>
      <c r="K1445" s="29">
        <v>1.0</v>
      </c>
      <c r="L1445" s="78" t="s">
        <v>692</v>
      </c>
      <c r="M1445" s="39">
        <v>1.0</v>
      </c>
      <c r="N1445" s="4" t="s">
        <v>502</v>
      </c>
      <c r="O1445" s="8" t="s">
        <v>55</v>
      </c>
      <c r="P1445" s="8"/>
      <c r="Q1445" s="3"/>
      <c r="R1445" s="3"/>
      <c r="S1445" s="3"/>
      <c r="T1445" s="3"/>
      <c r="U1445" s="3"/>
    </row>
    <row r="1446" ht="15.75" customHeight="1">
      <c r="A1446" s="7">
        <v>3.0</v>
      </c>
      <c r="B1446" s="37">
        <v>44036.0</v>
      </c>
      <c r="C1446" s="39">
        <v>2020.0</v>
      </c>
      <c r="D1446" s="4" t="s">
        <v>646</v>
      </c>
      <c r="E1446" s="44" t="s">
        <v>662</v>
      </c>
      <c r="F1446" s="44" t="s">
        <v>662</v>
      </c>
      <c r="G1446" s="3" t="s">
        <v>446</v>
      </c>
      <c r="H1446" s="29">
        <v>1.0</v>
      </c>
      <c r="I1446" s="3" t="str">
        <f t="array" ref="I1446">INDEX(Species.List!A:A,MATCH(J1446,Species.List!B:B,0))</f>
        <v>Dyspanopeus sayi</v>
      </c>
      <c r="J1446" s="60" t="s">
        <v>315</v>
      </c>
      <c r="K1446" s="29">
        <v>1.0</v>
      </c>
      <c r="L1446" s="78" t="s">
        <v>692</v>
      </c>
      <c r="M1446" s="39">
        <v>1.0</v>
      </c>
      <c r="N1446" s="4" t="s">
        <v>502</v>
      </c>
      <c r="O1446" s="8" t="s">
        <v>55</v>
      </c>
      <c r="P1446" s="8"/>
      <c r="Q1446" s="3"/>
      <c r="R1446" s="3"/>
      <c r="S1446" s="3"/>
      <c r="T1446" s="3"/>
      <c r="U1446" s="3"/>
    </row>
    <row r="1447" ht="15.75" customHeight="1">
      <c r="A1447" s="7">
        <v>3.0</v>
      </c>
      <c r="B1447" s="37">
        <v>44036.0</v>
      </c>
      <c r="C1447" s="39">
        <v>2020.0</v>
      </c>
      <c r="D1447" s="4" t="s">
        <v>646</v>
      </c>
      <c r="E1447" s="44" t="s">
        <v>662</v>
      </c>
      <c r="F1447" s="44" t="s">
        <v>662</v>
      </c>
      <c r="G1447" s="3" t="s">
        <v>446</v>
      </c>
      <c r="H1447" s="29">
        <v>1.0</v>
      </c>
      <c r="I1447" s="3" t="str">
        <f t="array" ref="I1447">INDEX(Species.List!A:A,MATCH(J1447,Species.List!B:B,0))</f>
        <v>Cancer irroratus</v>
      </c>
      <c r="J1447" s="60" t="s">
        <v>308</v>
      </c>
      <c r="K1447" s="29">
        <v>6.0</v>
      </c>
      <c r="L1447" s="78" t="s">
        <v>692</v>
      </c>
      <c r="M1447" s="39">
        <v>1.0</v>
      </c>
      <c r="N1447" s="4" t="s">
        <v>502</v>
      </c>
      <c r="O1447" s="8" t="s">
        <v>55</v>
      </c>
      <c r="P1447" s="8"/>
      <c r="Q1447" s="3"/>
      <c r="R1447" s="3"/>
      <c r="S1447" s="3"/>
      <c r="T1447" s="3"/>
      <c r="U1447" s="3"/>
    </row>
    <row r="1448" ht="15.75" customHeight="1">
      <c r="A1448" s="7">
        <v>3.0</v>
      </c>
      <c r="B1448" s="37">
        <v>44036.0</v>
      </c>
      <c r="C1448" s="39">
        <v>2020.0</v>
      </c>
      <c r="D1448" s="4" t="s">
        <v>646</v>
      </c>
      <c r="E1448" s="44" t="s">
        <v>662</v>
      </c>
      <c r="F1448" s="44" t="s">
        <v>662</v>
      </c>
      <c r="G1448" s="3" t="s">
        <v>446</v>
      </c>
      <c r="H1448" s="29">
        <v>2.0</v>
      </c>
      <c r="I1448" s="3" t="str">
        <f t="array" ref="I1448">INDEX(Species.List!A:A,MATCH(J1448,Species.List!B:B,0))</f>
        <v>Cancer irroratus</v>
      </c>
      <c r="J1448" s="60" t="s">
        <v>308</v>
      </c>
      <c r="K1448" s="29">
        <v>1.0</v>
      </c>
      <c r="L1448" s="78" t="s">
        <v>692</v>
      </c>
      <c r="M1448" s="39">
        <v>1.0</v>
      </c>
      <c r="N1448" s="4" t="s">
        <v>502</v>
      </c>
      <c r="O1448" s="8" t="s">
        <v>55</v>
      </c>
      <c r="P1448" s="8"/>
      <c r="Q1448" s="3"/>
      <c r="R1448" s="3"/>
      <c r="S1448" s="3"/>
      <c r="T1448" s="3"/>
      <c r="U1448" s="3"/>
    </row>
    <row r="1449" ht="15.75" customHeight="1">
      <c r="A1449" s="7">
        <v>3.0</v>
      </c>
      <c r="B1449" s="37">
        <v>44036.0</v>
      </c>
      <c r="C1449" s="39">
        <v>2020.0</v>
      </c>
      <c r="D1449" s="4" t="s">
        <v>646</v>
      </c>
      <c r="E1449" s="44" t="s">
        <v>662</v>
      </c>
      <c r="F1449" s="44" t="s">
        <v>662</v>
      </c>
      <c r="G1449" s="3" t="s">
        <v>460</v>
      </c>
      <c r="H1449" s="29">
        <v>1.0</v>
      </c>
      <c r="I1449" s="3" t="str">
        <f t="array" ref="I1449">INDEX(Species.List!A:A,MATCH(J1449,Species.List!B:B,0))</f>
        <v>Crangon septemspinosa</v>
      </c>
      <c r="J1449" s="60" t="s">
        <v>312</v>
      </c>
      <c r="K1449" s="29">
        <v>1.0</v>
      </c>
      <c r="L1449" s="78" t="s">
        <v>692</v>
      </c>
      <c r="M1449" s="39">
        <v>1.0</v>
      </c>
      <c r="N1449" s="4" t="s">
        <v>502</v>
      </c>
      <c r="O1449" s="8" t="s">
        <v>55</v>
      </c>
      <c r="P1449" s="8"/>
      <c r="Q1449" s="3"/>
      <c r="R1449" s="3"/>
      <c r="S1449" s="3"/>
      <c r="T1449" s="3"/>
      <c r="U1449" s="3"/>
    </row>
    <row r="1450" ht="15.75" customHeight="1">
      <c r="A1450" s="7">
        <v>3.0</v>
      </c>
      <c r="B1450" s="37">
        <v>44036.0</v>
      </c>
      <c r="C1450" s="39">
        <v>2020.0</v>
      </c>
      <c r="D1450" s="4" t="s">
        <v>646</v>
      </c>
      <c r="E1450" s="44" t="s">
        <v>662</v>
      </c>
      <c r="F1450" s="44" t="s">
        <v>662</v>
      </c>
      <c r="G1450" s="3" t="s">
        <v>460</v>
      </c>
      <c r="H1450" s="29">
        <v>2.0</v>
      </c>
      <c r="I1450" s="3" t="str">
        <f t="array" ref="I1450">INDEX(Species.List!A:A,MATCH(J1450,Species.List!B:B,0))</f>
        <v>Cancer irroratus</v>
      </c>
      <c r="J1450" s="60" t="s">
        <v>308</v>
      </c>
      <c r="K1450" s="29">
        <v>1.0</v>
      </c>
      <c r="L1450" s="78" t="s">
        <v>692</v>
      </c>
      <c r="M1450" s="39">
        <v>1.0</v>
      </c>
      <c r="N1450" s="4" t="s">
        <v>502</v>
      </c>
      <c r="O1450" s="8" t="s">
        <v>55</v>
      </c>
      <c r="P1450" s="8"/>
      <c r="Q1450" s="3"/>
      <c r="R1450" s="3"/>
      <c r="S1450" s="3"/>
      <c r="T1450" s="3"/>
      <c r="U1450" s="3"/>
    </row>
    <row r="1451" ht="15.75" customHeight="1">
      <c r="A1451" s="7">
        <v>3.0</v>
      </c>
      <c r="B1451" s="37">
        <v>44036.0</v>
      </c>
      <c r="C1451" s="39">
        <v>2020.0</v>
      </c>
      <c r="D1451" s="4" t="s">
        <v>646</v>
      </c>
      <c r="E1451" s="44" t="s">
        <v>662</v>
      </c>
      <c r="F1451" s="44" t="s">
        <v>662</v>
      </c>
      <c r="G1451" s="3" t="s">
        <v>461</v>
      </c>
      <c r="H1451" s="29">
        <v>1.0</v>
      </c>
      <c r="I1451" s="3" t="str">
        <f t="array" ref="I1451">INDEX(Species.List!A:A,MATCH(J1451,Species.List!B:B,0))</f>
        <v>Cancer irroratus</v>
      </c>
      <c r="J1451" s="60" t="s">
        <v>308</v>
      </c>
      <c r="K1451" s="29">
        <v>2.0</v>
      </c>
      <c r="L1451" s="78" t="s">
        <v>692</v>
      </c>
      <c r="M1451" s="39">
        <v>1.0</v>
      </c>
      <c r="N1451" s="4" t="s">
        <v>502</v>
      </c>
      <c r="O1451" s="8" t="s">
        <v>55</v>
      </c>
      <c r="P1451" s="8"/>
      <c r="Q1451" s="3"/>
      <c r="R1451" s="3"/>
      <c r="S1451" s="3"/>
      <c r="T1451" s="3"/>
      <c r="U1451" s="3"/>
    </row>
    <row r="1452" ht="15.75" customHeight="1">
      <c r="A1452" s="7">
        <v>3.0</v>
      </c>
      <c r="B1452" s="37">
        <v>44036.0</v>
      </c>
      <c r="C1452" s="39">
        <v>2020.0</v>
      </c>
      <c r="D1452" s="4" t="s">
        <v>646</v>
      </c>
      <c r="E1452" s="44" t="s">
        <v>662</v>
      </c>
      <c r="F1452" s="44" t="s">
        <v>662</v>
      </c>
      <c r="G1452" s="3" t="s">
        <v>462</v>
      </c>
      <c r="H1452" s="29">
        <v>2.0</v>
      </c>
      <c r="I1452" s="3" t="str">
        <f t="array" ref="I1452">INDEX(Species.List!A:A,MATCH(J1452,Species.List!B:B,0))</f>
        <v>Crangon septemspinosa</v>
      </c>
      <c r="J1452" s="60" t="s">
        <v>312</v>
      </c>
      <c r="K1452" s="29">
        <v>1.0</v>
      </c>
      <c r="L1452" s="78" t="s">
        <v>692</v>
      </c>
      <c r="M1452" s="39">
        <v>1.0</v>
      </c>
      <c r="N1452" s="4" t="s">
        <v>502</v>
      </c>
      <c r="O1452" s="8" t="s">
        <v>55</v>
      </c>
      <c r="P1452" s="8"/>
      <c r="Q1452" s="3"/>
      <c r="R1452" s="3"/>
      <c r="S1452" s="3"/>
      <c r="T1452" s="3"/>
      <c r="U1452" s="3"/>
    </row>
    <row r="1453" ht="15.75" customHeight="1">
      <c r="A1453" s="7">
        <v>3.0</v>
      </c>
      <c r="B1453" s="37">
        <v>44036.0</v>
      </c>
      <c r="C1453" s="39">
        <v>2020.0</v>
      </c>
      <c r="D1453" s="4" t="s">
        <v>646</v>
      </c>
      <c r="E1453" s="44" t="s">
        <v>662</v>
      </c>
      <c r="F1453" s="44" t="s">
        <v>662</v>
      </c>
      <c r="G1453" s="3" t="s">
        <v>463</v>
      </c>
      <c r="H1453" s="29">
        <v>2.0</v>
      </c>
      <c r="I1453" s="3" t="str">
        <f t="array" ref="I1453">INDEX(Species.List!A:A,MATCH(J1453,Species.List!B:B,0))</f>
        <v>Cancer irroratus</v>
      </c>
      <c r="J1453" s="60" t="s">
        <v>308</v>
      </c>
      <c r="K1453" s="29">
        <v>1.0</v>
      </c>
      <c r="L1453" s="78" t="s">
        <v>692</v>
      </c>
      <c r="M1453" s="39">
        <v>1.0</v>
      </c>
      <c r="N1453" s="4" t="s">
        <v>502</v>
      </c>
      <c r="O1453" s="8" t="s">
        <v>55</v>
      </c>
      <c r="P1453" s="8"/>
      <c r="Q1453" s="3"/>
      <c r="R1453" s="3"/>
      <c r="S1453" s="3"/>
      <c r="T1453" s="3"/>
      <c r="U1453" s="3"/>
    </row>
    <row r="1454" ht="15.75" customHeight="1">
      <c r="A1454" s="7">
        <v>3.0</v>
      </c>
      <c r="B1454" s="37">
        <v>44036.0</v>
      </c>
      <c r="C1454" s="39">
        <v>2020.0</v>
      </c>
      <c r="D1454" s="4" t="s">
        <v>646</v>
      </c>
      <c r="E1454" s="44" t="s">
        <v>662</v>
      </c>
      <c r="F1454" s="44" t="s">
        <v>662</v>
      </c>
      <c r="G1454" s="3" t="s">
        <v>445</v>
      </c>
      <c r="H1454" s="29">
        <v>1.0</v>
      </c>
      <c r="I1454" s="3" t="str">
        <f t="array" ref="I1454">INDEX(Species.List!A:A,MATCH(J1454,Species.List!B:B,0))</f>
        <v>Cancer irroratus</v>
      </c>
      <c r="J1454" s="60" t="s">
        <v>308</v>
      </c>
      <c r="K1454" s="29">
        <v>3.0</v>
      </c>
      <c r="L1454" s="78" t="s">
        <v>692</v>
      </c>
      <c r="M1454" s="39">
        <v>1.0</v>
      </c>
      <c r="N1454" s="4" t="s">
        <v>502</v>
      </c>
      <c r="O1454" s="8" t="s">
        <v>55</v>
      </c>
      <c r="P1454" s="8"/>
      <c r="Q1454" s="3"/>
      <c r="R1454" s="3"/>
      <c r="S1454" s="3"/>
      <c r="T1454" s="3"/>
      <c r="U1454" s="3"/>
    </row>
    <row r="1455" ht="15.75" customHeight="1">
      <c r="A1455" s="7">
        <v>3.0</v>
      </c>
      <c r="B1455" s="37">
        <v>44036.0</v>
      </c>
      <c r="C1455" s="39">
        <v>2020.0</v>
      </c>
      <c r="D1455" s="4" t="s">
        <v>646</v>
      </c>
      <c r="E1455" s="44" t="s">
        <v>662</v>
      </c>
      <c r="F1455" s="44" t="s">
        <v>662</v>
      </c>
      <c r="G1455" s="3" t="s">
        <v>445</v>
      </c>
      <c r="H1455" s="29">
        <v>2.0</v>
      </c>
      <c r="I1455" s="3" t="str">
        <f t="array" ref="I1455">INDEX(Species.List!A:A,MATCH(J1455,Species.List!B:B,0))</f>
        <v>Cancer irroratus</v>
      </c>
      <c r="J1455" s="60" t="s">
        <v>308</v>
      </c>
      <c r="K1455" s="29">
        <v>14.0</v>
      </c>
      <c r="L1455" s="78" t="s">
        <v>692</v>
      </c>
      <c r="M1455" s="39">
        <v>1.0</v>
      </c>
      <c r="N1455" s="4" t="s">
        <v>502</v>
      </c>
      <c r="O1455" s="8" t="s">
        <v>55</v>
      </c>
      <c r="P1455" s="8"/>
      <c r="Q1455" s="3"/>
      <c r="R1455" s="3"/>
      <c r="S1455" s="3"/>
      <c r="T1455" s="3"/>
      <c r="U1455" s="3"/>
    </row>
    <row r="1456" ht="15.75" customHeight="1">
      <c r="A1456" s="7">
        <v>3.0</v>
      </c>
      <c r="B1456" s="37">
        <v>44036.0</v>
      </c>
      <c r="C1456" s="39">
        <v>2020.0</v>
      </c>
      <c r="D1456" s="4" t="s">
        <v>646</v>
      </c>
      <c r="E1456" s="44" t="s">
        <v>662</v>
      </c>
      <c r="F1456" s="44" t="s">
        <v>662</v>
      </c>
      <c r="G1456" s="3" t="s">
        <v>472</v>
      </c>
      <c r="H1456" s="29">
        <v>1.0</v>
      </c>
      <c r="I1456" s="3" t="str">
        <f t="array" ref="I1456">INDEX(Species.List!A:A,MATCH(J1456,Species.List!B:B,0))</f>
        <v>Cancer irroratus</v>
      </c>
      <c r="J1456" s="60" t="s">
        <v>308</v>
      </c>
      <c r="K1456" s="29">
        <v>3.0</v>
      </c>
      <c r="L1456" s="78" t="s">
        <v>692</v>
      </c>
      <c r="M1456" s="39">
        <v>1.0</v>
      </c>
      <c r="N1456" s="4" t="s">
        <v>502</v>
      </c>
      <c r="O1456" s="8" t="s">
        <v>55</v>
      </c>
      <c r="P1456" s="8"/>
      <c r="Q1456" s="3"/>
      <c r="R1456" s="3"/>
      <c r="S1456" s="3"/>
      <c r="T1456" s="3"/>
      <c r="U1456" s="3"/>
    </row>
    <row r="1457" ht="15.75" customHeight="1">
      <c r="A1457" s="7">
        <v>3.0</v>
      </c>
      <c r="B1457" s="37">
        <v>44036.0</v>
      </c>
      <c r="C1457" s="39">
        <v>2020.0</v>
      </c>
      <c r="D1457" s="4" t="s">
        <v>646</v>
      </c>
      <c r="E1457" s="44" t="s">
        <v>662</v>
      </c>
      <c r="F1457" s="44" t="s">
        <v>662</v>
      </c>
      <c r="G1457" s="3" t="s">
        <v>472</v>
      </c>
      <c r="H1457" s="29">
        <v>1.0</v>
      </c>
      <c r="I1457" s="3" t="str">
        <f t="array" ref="I1457">INDEX(Species.List!A:A,MATCH(J1457,Species.List!B:B,0))</f>
        <v>Yoldia limatula</v>
      </c>
      <c r="J1457" s="60" t="s">
        <v>179</v>
      </c>
      <c r="K1457" s="29">
        <v>1.0</v>
      </c>
      <c r="L1457" s="78" t="s">
        <v>692</v>
      </c>
      <c r="M1457" s="39">
        <v>1.0</v>
      </c>
      <c r="N1457" s="4" t="s">
        <v>502</v>
      </c>
      <c r="O1457" s="8" t="s">
        <v>55</v>
      </c>
      <c r="P1457" s="8"/>
      <c r="Q1457" s="3"/>
      <c r="R1457" s="3"/>
      <c r="S1457" s="3"/>
      <c r="T1457" s="3"/>
      <c r="U1457" s="3"/>
    </row>
    <row r="1458" ht="15.75" customHeight="1">
      <c r="A1458" s="7">
        <v>3.0</v>
      </c>
      <c r="B1458" s="37">
        <v>44036.0</v>
      </c>
      <c r="C1458" s="39">
        <v>2020.0</v>
      </c>
      <c r="D1458" s="4" t="s">
        <v>646</v>
      </c>
      <c r="E1458" s="44" t="s">
        <v>662</v>
      </c>
      <c r="F1458" s="44" t="s">
        <v>662</v>
      </c>
      <c r="G1458" s="3" t="s">
        <v>472</v>
      </c>
      <c r="H1458" s="29">
        <v>1.0</v>
      </c>
      <c r="I1458" s="3" t="str">
        <f t="array" ref="I1458">INDEX(Species.List!A:A,MATCH(J1458,Species.List!B:B,0))</f>
        <v>Crangon septemspinosa</v>
      </c>
      <c r="J1458" s="60" t="s">
        <v>312</v>
      </c>
      <c r="K1458" s="29">
        <v>1.0</v>
      </c>
      <c r="L1458" s="78" t="s">
        <v>692</v>
      </c>
      <c r="M1458" s="39">
        <v>1.0</v>
      </c>
      <c r="N1458" s="4" t="s">
        <v>502</v>
      </c>
      <c r="O1458" s="8" t="s">
        <v>55</v>
      </c>
      <c r="P1458" s="8"/>
      <c r="Q1458" s="3"/>
      <c r="R1458" s="3"/>
      <c r="S1458" s="3"/>
      <c r="T1458" s="3"/>
      <c r="U1458" s="3"/>
    </row>
    <row r="1459" ht="15.75" customHeight="1">
      <c r="A1459" s="7">
        <v>3.0</v>
      </c>
      <c r="B1459" s="37">
        <v>44036.0</v>
      </c>
      <c r="C1459" s="39">
        <v>2020.0</v>
      </c>
      <c r="D1459" s="4" t="s">
        <v>646</v>
      </c>
      <c r="E1459" s="44" t="s">
        <v>662</v>
      </c>
      <c r="F1459" s="44" t="s">
        <v>662</v>
      </c>
      <c r="G1459" s="3" t="s">
        <v>472</v>
      </c>
      <c r="H1459" s="29">
        <v>2.0</v>
      </c>
      <c r="I1459" s="3" t="str">
        <f t="array" ref="I1459">INDEX(Species.List!A:A,MATCH(J1459,Species.List!B:B,0))</f>
        <v>Cancer irroratus</v>
      </c>
      <c r="J1459" s="60" t="s">
        <v>308</v>
      </c>
      <c r="K1459" s="29">
        <v>2.0</v>
      </c>
      <c r="L1459" s="78" t="s">
        <v>692</v>
      </c>
      <c r="M1459" s="39">
        <v>1.0</v>
      </c>
      <c r="N1459" s="4" t="s">
        <v>502</v>
      </c>
      <c r="O1459" s="8" t="s">
        <v>55</v>
      </c>
      <c r="P1459" s="8"/>
      <c r="Q1459" s="3"/>
      <c r="R1459" s="3"/>
      <c r="S1459" s="3"/>
      <c r="T1459" s="3"/>
      <c r="U1459" s="3"/>
    </row>
    <row r="1460" ht="15.75" customHeight="1">
      <c r="A1460" s="7">
        <v>4.0</v>
      </c>
      <c r="B1460" s="37">
        <v>44036.0</v>
      </c>
      <c r="C1460" s="39">
        <v>2020.0</v>
      </c>
      <c r="D1460" s="4" t="s">
        <v>646</v>
      </c>
      <c r="E1460" s="44" t="s">
        <v>662</v>
      </c>
      <c r="F1460" s="44" t="s">
        <v>662</v>
      </c>
      <c r="G1460" s="3" t="s">
        <v>472</v>
      </c>
      <c r="H1460" s="29">
        <v>2.0</v>
      </c>
      <c r="I1460" s="3" t="str">
        <f t="array" ref="I1460">INDEX(Species.List!A:A,MATCH(J1460,Species.List!B:B,0))</f>
        <v>Pagurus longicarpus</v>
      </c>
      <c r="J1460" s="60" t="s">
        <v>236</v>
      </c>
      <c r="K1460" s="29">
        <v>142.0</v>
      </c>
      <c r="L1460" s="78" t="s">
        <v>692</v>
      </c>
      <c r="M1460" s="39">
        <v>1.0</v>
      </c>
      <c r="N1460" s="4" t="s">
        <v>502</v>
      </c>
      <c r="O1460" s="8" t="s">
        <v>55</v>
      </c>
      <c r="P1460" s="8"/>
      <c r="Q1460" s="3"/>
      <c r="R1460" s="3"/>
      <c r="S1460" s="3"/>
      <c r="T1460" s="3"/>
      <c r="U1460" s="3"/>
    </row>
    <row r="1461" ht="15.75" customHeight="1">
      <c r="A1461" s="7">
        <v>4.0</v>
      </c>
      <c r="B1461" s="37">
        <v>44053.0</v>
      </c>
      <c r="C1461" s="39">
        <v>2020.0</v>
      </c>
      <c r="D1461" s="4" t="s">
        <v>646</v>
      </c>
      <c r="E1461" s="44" t="s">
        <v>667</v>
      </c>
      <c r="F1461" s="44" t="s">
        <v>666</v>
      </c>
      <c r="G1461" s="3" t="s">
        <v>454</v>
      </c>
      <c r="H1461" s="29">
        <v>1.0</v>
      </c>
      <c r="I1461" s="3" t="str">
        <f t="array" ref="I1461">INDEX(Species.List!A:A,MATCH(J1461,Species.List!B:B,0))</f>
        <v>Solemya velum</v>
      </c>
      <c r="J1461" s="60" t="s">
        <v>329</v>
      </c>
      <c r="K1461" s="29">
        <v>1.0</v>
      </c>
      <c r="L1461" s="78" t="s">
        <v>692</v>
      </c>
      <c r="M1461" s="39">
        <v>1.0</v>
      </c>
      <c r="N1461" s="4" t="s">
        <v>502</v>
      </c>
      <c r="O1461" s="8" t="s">
        <v>55</v>
      </c>
      <c r="P1461" s="8"/>
      <c r="Q1461" s="3"/>
      <c r="R1461" s="3"/>
      <c r="S1461" s="3"/>
      <c r="T1461" s="3"/>
      <c r="U1461" s="3"/>
    </row>
    <row r="1462" ht="15.75" customHeight="1">
      <c r="A1462" s="7">
        <v>4.0</v>
      </c>
      <c r="B1462" s="37">
        <v>44053.0</v>
      </c>
      <c r="C1462" s="39">
        <v>2020.0</v>
      </c>
      <c r="D1462" s="4" t="s">
        <v>646</v>
      </c>
      <c r="E1462" s="44" t="s">
        <v>667</v>
      </c>
      <c r="F1462" s="44" t="s">
        <v>666</v>
      </c>
      <c r="G1462" s="3" t="s">
        <v>454</v>
      </c>
      <c r="H1462" s="29">
        <v>1.0</v>
      </c>
      <c r="I1462" s="3" t="str">
        <f t="array" ref="I1462">INDEX(Species.List!A:A,MATCH(J1462,Species.List!B:B,0))</f>
        <v>Dyspanopeus sayi</v>
      </c>
      <c r="J1462" s="60" t="s">
        <v>315</v>
      </c>
      <c r="K1462" s="29">
        <v>9.0</v>
      </c>
      <c r="L1462" s="78" t="s">
        <v>692</v>
      </c>
      <c r="M1462" s="39">
        <v>1.0</v>
      </c>
      <c r="N1462" s="4" t="s">
        <v>502</v>
      </c>
      <c r="O1462" s="8" t="s">
        <v>55</v>
      </c>
      <c r="P1462" s="8"/>
      <c r="Q1462" s="3"/>
      <c r="R1462" s="3"/>
      <c r="S1462" s="3"/>
      <c r="T1462" s="3"/>
      <c r="U1462" s="3"/>
    </row>
    <row r="1463" ht="15.75" customHeight="1">
      <c r="A1463" s="7">
        <v>4.0</v>
      </c>
      <c r="B1463" s="37">
        <v>44053.0</v>
      </c>
      <c r="C1463" s="39">
        <v>2020.0</v>
      </c>
      <c r="D1463" s="4" t="s">
        <v>646</v>
      </c>
      <c r="E1463" s="44" t="s">
        <v>667</v>
      </c>
      <c r="F1463" s="44" t="s">
        <v>666</v>
      </c>
      <c r="G1463" s="3" t="s">
        <v>454</v>
      </c>
      <c r="H1463" s="29">
        <v>2.0</v>
      </c>
      <c r="I1463" s="3" t="str">
        <f t="array" ref="I1463">INDEX(Species.List!A:A,MATCH(J1463,Species.List!B:B,0))</f>
        <v>Anadara transversa</v>
      </c>
      <c r="J1463" s="60" t="s">
        <v>355</v>
      </c>
      <c r="K1463" s="29">
        <v>1.0</v>
      </c>
      <c r="L1463" s="78" t="s">
        <v>692</v>
      </c>
      <c r="M1463" s="39">
        <v>1.0</v>
      </c>
      <c r="N1463" s="4" t="s">
        <v>502</v>
      </c>
      <c r="O1463" s="8" t="s">
        <v>55</v>
      </c>
      <c r="P1463" s="8"/>
      <c r="Q1463" s="3"/>
      <c r="R1463" s="3"/>
      <c r="S1463" s="3"/>
      <c r="T1463" s="3"/>
      <c r="U1463" s="3"/>
    </row>
    <row r="1464" ht="15.75" customHeight="1">
      <c r="A1464" s="7">
        <v>4.0</v>
      </c>
      <c r="B1464" s="37">
        <v>44053.0</v>
      </c>
      <c r="C1464" s="39">
        <v>2020.0</v>
      </c>
      <c r="D1464" s="4" t="s">
        <v>646</v>
      </c>
      <c r="E1464" s="44" t="s">
        <v>667</v>
      </c>
      <c r="F1464" s="44" t="s">
        <v>666</v>
      </c>
      <c r="G1464" s="3" t="s">
        <v>454</v>
      </c>
      <c r="H1464" s="29">
        <v>2.0</v>
      </c>
      <c r="I1464" s="3" t="str">
        <f t="array" ref="I1464">INDEX(Species.List!A:A,MATCH(J1464,Species.List!B:B,0))</f>
        <v>Dyspanopeus sayi</v>
      </c>
      <c r="J1464" s="60" t="s">
        <v>315</v>
      </c>
      <c r="K1464" s="29">
        <v>2.0</v>
      </c>
      <c r="L1464" s="78" t="s">
        <v>692</v>
      </c>
      <c r="M1464" s="39">
        <v>1.0</v>
      </c>
      <c r="N1464" s="4" t="s">
        <v>502</v>
      </c>
      <c r="O1464" s="8" t="s">
        <v>55</v>
      </c>
      <c r="P1464" s="8"/>
      <c r="Q1464" s="3"/>
      <c r="R1464" s="3"/>
      <c r="S1464" s="3"/>
      <c r="T1464" s="3"/>
      <c r="U1464" s="3"/>
    </row>
    <row r="1465" ht="15.75" customHeight="1">
      <c r="A1465" s="7">
        <v>4.0</v>
      </c>
      <c r="B1465" s="37">
        <v>44053.0</v>
      </c>
      <c r="C1465" s="39">
        <v>2020.0</v>
      </c>
      <c r="D1465" s="4" t="s">
        <v>646</v>
      </c>
      <c r="E1465" s="44" t="s">
        <v>667</v>
      </c>
      <c r="F1465" s="44" t="s">
        <v>666</v>
      </c>
      <c r="G1465" s="3" t="s">
        <v>454</v>
      </c>
      <c r="H1465" s="29">
        <v>2.0</v>
      </c>
      <c r="I1465" s="3" t="str">
        <f t="array" ref="I1465">INDEX(Species.List!A:A,MATCH(J1465,Species.List!B:B,0))</f>
        <v>Pagurus longicarpus</v>
      </c>
      <c r="J1465" s="60" t="s">
        <v>236</v>
      </c>
      <c r="K1465" s="29">
        <v>396.0</v>
      </c>
      <c r="L1465" s="78" t="s">
        <v>692</v>
      </c>
      <c r="M1465" s="39">
        <v>1.0</v>
      </c>
      <c r="N1465" s="4" t="s">
        <v>502</v>
      </c>
      <c r="O1465" s="8" t="s">
        <v>55</v>
      </c>
      <c r="P1465" s="8"/>
      <c r="Q1465" s="3"/>
      <c r="R1465" s="3"/>
      <c r="S1465" s="3"/>
      <c r="T1465" s="3"/>
      <c r="U1465" s="3"/>
    </row>
    <row r="1466" ht="15.75" customHeight="1">
      <c r="A1466" s="7">
        <v>4.0</v>
      </c>
      <c r="B1466" s="37">
        <v>44053.0</v>
      </c>
      <c r="C1466" s="39">
        <v>2020.0</v>
      </c>
      <c r="D1466" s="4" t="s">
        <v>646</v>
      </c>
      <c r="E1466" s="44" t="s">
        <v>667</v>
      </c>
      <c r="F1466" s="44" t="s">
        <v>666</v>
      </c>
      <c r="G1466" s="3" t="s">
        <v>454</v>
      </c>
      <c r="H1466" s="29">
        <v>2.0</v>
      </c>
      <c r="I1466" s="3" t="str">
        <f t="array" ref="I1466">INDEX(Species.List!A:A,MATCH(J1466,Species.List!B:B,0))</f>
        <v>Palaemonetes</v>
      </c>
      <c r="J1466" s="60" t="s">
        <v>197</v>
      </c>
      <c r="K1466" s="29">
        <v>2.0</v>
      </c>
      <c r="L1466" s="78" t="s">
        <v>692</v>
      </c>
      <c r="M1466" s="39">
        <v>1.0</v>
      </c>
      <c r="N1466" s="4" t="s">
        <v>502</v>
      </c>
      <c r="O1466" s="8" t="s">
        <v>55</v>
      </c>
      <c r="P1466" s="8"/>
      <c r="Q1466" s="3"/>
      <c r="R1466" s="3"/>
      <c r="S1466" s="3"/>
      <c r="T1466" s="3"/>
      <c r="U1466" s="3"/>
    </row>
    <row r="1467" ht="15.75" customHeight="1">
      <c r="A1467" s="7">
        <v>4.0</v>
      </c>
      <c r="B1467" s="37">
        <v>44053.0</v>
      </c>
      <c r="C1467" s="39">
        <v>2020.0</v>
      </c>
      <c r="D1467" s="4" t="s">
        <v>646</v>
      </c>
      <c r="E1467" s="44" t="s">
        <v>667</v>
      </c>
      <c r="F1467" s="44" t="s">
        <v>666</v>
      </c>
      <c r="G1467" s="3" t="s">
        <v>454</v>
      </c>
      <c r="H1467" s="29">
        <v>2.0</v>
      </c>
      <c r="I1467" s="3" t="str">
        <f t="array" ref="I1467">INDEX(Species.List!A:A,MATCH(J1467,Species.List!B:B,0))</f>
        <v>Dyspanopeus sayi</v>
      </c>
      <c r="J1467" s="60" t="s">
        <v>315</v>
      </c>
      <c r="K1467" s="29">
        <v>10.0</v>
      </c>
      <c r="L1467" s="78" t="s">
        <v>692</v>
      </c>
      <c r="M1467" s="39">
        <v>1.0</v>
      </c>
      <c r="N1467" s="4" t="s">
        <v>502</v>
      </c>
      <c r="O1467" s="8" t="s">
        <v>55</v>
      </c>
      <c r="P1467" s="8"/>
      <c r="Q1467" s="3"/>
      <c r="R1467" s="3"/>
      <c r="S1467" s="3"/>
      <c r="T1467" s="3"/>
      <c r="U1467" s="3"/>
    </row>
    <row r="1468" ht="15.75" customHeight="1">
      <c r="A1468" s="7">
        <v>4.0</v>
      </c>
      <c r="B1468" s="37">
        <v>44053.0</v>
      </c>
      <c r="C1468" s="39">
        <v>2020.0</v>
      </c>
      <c r="D1468" s="4" t="s">
        <v>646</v>
      </c>
      <c r="E1468" s="44" t="s">
        <v>667</v>
      </c>
      <c r="F1468" s="44" t="s">
        <v>666</v>
      </c>
      <c r="G1468" s="3" t="s">
        <v>454</v>
      </c>
      <c r="H1468" s="29">
        <v>2.0</v>
      </c>
      <c r="I1468" s="3" t="str">
        <f t="array" ref="I1468">INDEX(Species.List!A:A,MATCH(J1468,Species.List!B:B,0))</f>
        <v>Cancer irroratus</v>
      </c>
      <c r="J1468" s="60" t="s">
        <v>308</v>
      </c>
      <c r="K1468" s="29">
        <v>5.0</v>
      </c>
      <c r="L1468" s="78" t="s">
        <v>692</v>
      </c>
      <c r="M1468" s="39">
        <v>1.0</v>
      </c>
      <c r="N1468" s="4" t="s">
        <v>502</v>
      </c>
      <c r="O1468" s="8" t="s">
        <v>55</v>
      </c>
      <c r="P1468" s="8"/>
      <c r="Q1468" s="3"/>
      <c r="R1468" s="3"/>
      <c r="S1468" s="3"/>
      <c r="T1468" s="3"/>
      <c r="U1468" s="3"/>
    </row>
    <row r="1469" ht="15.75" customHeight="1">
      <c r="A1469" s="7">
        <v>4.0</v>
      </c>
      <c r="B1469" s="37">
        <v>44053.0</v>
      </c>
      <c r="C1469" s="39">
        <v>2020.0</v>
      </c>
      <c r="D1469" s="4" t="s">
        <v>646</v>
      </c>
      <c r="E1469" s="44" t="s">
        <v>667</v>
      </c>
      <c r="F1469" s="44" t="s">
        <v>666</v>
      </c>
      <c r="G1469" s="3" t="s">
        <v>454</v>
      </c>
      <c r="H1469" s="29">
        <v>2.0</v>
      </c>
      <c r="I1469" s="3" t="str">
        <f t="array" ref="I1469">INDEX(Species.List!A:A,MATCH(J1469,Species.List!B:B,0))</f>
        <v>Urosalpinx cinerea</v>
      </c>
      <c r="J1469" s="60" t="s">
        <v>284</v>
      </c>
      <c r="K1469" s="29">
        <v>1.0</v>
      </c>
      <c r="L1469" s="78" t="s">
        <v>692</v>
      </c>
      <c r="M1469" s="39">
        <v>1.0</v>
      </c>
      <c r="N1469" s="4" t="s">
        <v>502</v>
      </c>
      <c r="O1469" s="8" t="s">
        <v>55</v>
      </c>
      <c r="P1469" s="8"/>
      <c r="Q1469" s="3"/>
      <c r="R1469" s="3"/>
      <c r="S1469" s="3"/>
      <c r="T1469" s="3"/>
      <c r="U1469" s="3"/>
    </row>
    <row r="1470" ht="15.75" customHeight="1">
      <c r="A1470" s="7">
        <v>4.0</v>
      </c>
      <c r="B1470" s="37">
        <v>44053.0</v>
      </c>
      <c r="C1470" s="39">
        <v>2020.0</v>
      </c>
      <c r="D1470" s="4" t="s">
        <v>646</v>
      </c>
      <c r="E1470" s="44" t="s">
        <v>667</v>
      </c>
      <c r="F1470" s="44" t="s">
        <v>666</v>
      </c>
      <c r="G1470" s="3" t="s">
        <v>454</v>
      </c>
      <c r="H1470" s="29">
        <v>2.0</v>
      </c>
      <c r="I1470" s="3" t="str">
        <f t="array" ref="I1470">INDEX(Species.List!A:A,MATCH(J1470,Species.List!B:B,0))</f>
        <v>Mya arenaria</v>
      </c>
      <c r="J1470" s="60" t="s">
        <v>327</v>
      </c>
      <c r="K1470" s="29">
        <v>2.0</v>
      </c>
      <c r="L1470" s="78" t="s">
        <v>692</v>
      </c>
      <c r="M1470" s="39">
        <v>1.0</v>
      </c>
      <c r="N1470" s="4" t="s">
        <v>502</v>
      </c>
      <c r="O1470" s="8" t="s">
        <v>55</v>
      </c>
      <c r="P1470" s="8"/>
      <c r="Q1470" s="3"/>
      <c r="R1470" s="3"/>
      <c r="S1470" s="3"/>
      <c r="T1470" s="3"/>
      <c r="U1470" s="3"/>
    </row>
    <row r="1471" ht="15.75" customHeight="1">
      <c r="A1471" s="7">
        <v>4.0</v>
      </c>
      <c r="B1471" s="37">
        <v>44053.0</v>
      </c>
      <c r="C1471" s="39">
        <v>2020.0</v>
      </c>
      <c r="D1471" s="4" t="s">
        <v>646</v>
      </c>
      <c r="E1471" s="44" t="s">
        <v>667</v>
      </c>
      <c r="F1471" s="44" t="s">
        <v>666</v>
      </c>
      <c r="G1471" s="3" t="s">
        <v>452</v>
      </c>
      <c r="H1471" s="29">
        <v>1.0</v>
      </c>
      <c r="I1471" s="3" t="str">
        <f t="array" ref="I1471">INDEX(Species.List!A:A,MATCH(J1471,Species.List!B:B,0))</f>
        <v>Ilyanassa trivittata</v>
      </c>
      <c r="J1471" s="60" t="s">
        <v>350</v>
      </c>
      <c r="K1471" s="29">
        <v>9.0</v>
      </c>
      <c r="L1471" s="78" t="s">
        <v>692</v>
      </c>
      <c r="M1471" s="39">
        <v>1.0</v>
      </c>
      <c r="N1471" s="4" t="s">
        <v>502</v>
      </c>
      <c r="O1471" s="8" t="s">
        <v>55</v>
      </c>
      <c r="P1471" s="8"/>
      <c r="Q1471" s="3"/>
      <c r="R1471" s="3"/>
      <c r="S1471" s="3"/>
      <c r="T1471" s="3"/>
      <c r="U1471" s="3"/>
    </row>
    <row r="1472" ht="15.75" customHeight="1">
      <c r="A1472" s="7">
        <v>4.0</v>
      </c>
      <c r="B1472" s="37">
        <v>44053.0</v>
      </c>
      <c r="C1472" s="39">
        <v>2020.0</v>
      </c>
      <c r="D1472" s="4" t="s">
        <v>646</v>
      </c>
      <c r="E1472" s="44" t="s">
        <v>667</v>
      </c>
      <c r="F1472" s="44" t="s">
        <v>666</v>
      </c>
      <c r="G1472" s="3" t="s">
        <v>452</v>
      </c>
      <c r="H1472" s="29">
        <v>2.0</v>
      </c>
      <c r="I1472" s="3" t="str">
        <f t="array" ref="I1472">INDEX(Species.List!A:A,MATCH(J1472,Species.List!B:B,0))</f>
        <v>Cancer irroratus</v>
      </c>
      <c r="J1472" s="60" t="s">
        <v>308</v>
      </c>
      <c r="K1472" s="29">
        <v>2.0</v>
      </c>
      <c r="L1472" s="78" t="s">
        <v>692</v>
      </c>
      <c r="M1472" s="39">
        <v>1.0</v>
      </c>
      <c r="N1472" s="4" t="s">
        <v>502</v>
      </c>
      <c r="O1472" s="8" t="s">
        <v>55</v>
      </c>
      <c r="P1472" s="8"/>
      <c r="Q1472" s="3"/>
      <c r="R1472" s="3"/>
      <c r="S1472" s="3"/>
      <c r="T1472" s="3"/>
      <c r="U1472" s="3"/>
    </row>
    <row r="1473" ht="15.75" customHeight="1">
      <c r="A1473" s="7">
        <v>4.0</v>
      </c>
      <c r="B1473" s="37">
        <v>44053.0</v>
      </c>
      <c r="C1473" s="39">
        <v>2020.0</v>
      </c>
      <c r="D1473" s="4" t="s">
        <v>646</v>
      </c>
      <c r="E1473" s="44" t="s">
        <v>667</v>
      </c>
      <c r="F1473" s="44" t="s">
        <v>666</v>
      </c>
      <c r="G1473" s="3" t="s">
        <v>452</v>
      </c>
      <c r="H1473" s="29">
        <v>2.0</v>
      </c>
      <c r="I1473" s="3" t="str">
        <f t="array" ref="I1473">INDEX(Species.List!A:A,MATCH(J1473,Species.List!B:B,0))</f>
        <v>Ilyanassa trivittata</v>
      </c>
      <c r="J1473" s="60" t="s">
        <v>350</v>
      </c>
      <c r="K1473" s="29">
        <v>2.0</v>
      </c>
      <c r="L1473" s="78" t="s">
        <v>692</v>
      </c>
      <c r="M1473" s="39">
        <v>1.0</v>
      </c>
      <c r="N1473" s="4" t="s">
        <v>502</v>
      </c>
      <c r="O1473" s="8" t="s">
        <v>55</v>
      </c>
      <c r="P1473" s="8"/>
      <c r="Q1473" s="3"/>
      <c r="R1473" s="3"/>
      <c r="S1473" s="3"/>
      <c r="T1473" s="3"/>
      <c r="U1473" s="3"/>
    </row>
    <row r="1474" ht="15.75" customHeight="1">
      <c r="A1474" s="7">
        <v>4.0</v>
      </c>
      <c r="B1474" s="37">
        <v>44053.0</v>
      </c>
      <c r="C1474" s="39">
        <v>2020.0</v>
      </c>
      <c r="D1474" s="4" t="s">
        <v>646</v>
      </c>
      <c r="E1474" s="44" t="s">
        <v>667</v>
      </c>
      <c r="F1474" s="44" t="s">
        <v>666</v>
      </c>
      <c r="G1474" s="3" t="s">
        <v>450</v>
      </c>
      <c r="H1474" s="29">
        <v>2.0</v>
      </c>
      <c r="I1474" s="3" t="str">
        <f t="array" ref="I1474">INDEX(Species.List!A:A,MATCH(J1474,Species.List!B:B,0))</f>
        <v>Mya arenaria</v>
      </c>
      <c r="J1474" s="60" t="s">
        <v>327</v>
      </c>
      <c r="K1474" s="29">
        <v>1.0</v>
      </c>
      <c r="L1474" s="78" t="s">
        <v>692</v>
      </c>
      <c r="M1474" s="39">
        <v>1.0</v>
      </c>
      <c r="N1474" s="4" t="s">
        <v>502</v>
      </c>
      <c r="O1474" s="8" t="s">
        <v>55</v>
      </c>
      <c r="P1474" s="8"/>
      <c r="Q1474" s="3"/>
      <c r="R1474" s="3"/>
      <c r="S1474" s="3"/>
      <c r="T1474" s="3"/>
      <c r="U1474" s="3"/>
    </row>
    <row r="1475" ht="15.75" customHeight="1">
      <c r="A1475" s="7">
        <v>4.0</v>
      </c>
      <c r="B1475" s="37">
        <v>44053.0</v>
      </c>
      <c r="C1475" s="39">
        <v>2020.0</v>
      </c>
      <c r="D1475" s="4" t="s">
        <v>646</v>
      </c>
      <c r="E1475" s="44" t="s">
        <v>667</v>
      </c>
      <c r="F1475" s="44" t="s">
        <v>666</v>
      </c>
      <c r="G1475" s="3" t="s">
        <v>451</v>
      </c>
      <c r="H1475" s="29">
        <v>2.0</v>
      </c>
      <c r="I1475" s="3" t="str">
        <f t="array" ref="I1475">INDEX(Species.List!A:A,MATCH(J1475,Species.List!B:B,0))</f>
        <v>Cancer irroratus</v>
      </c>
      <c r="J1475" s="60" t="s">
        <v>308</v>
      </c>
      <c r="K1475" s="29">
        <v>2.0</v>
      </c>
      <c r="L1475" s="78" t="s">
        <v>692</v>
      </c>
      <c r="M1475" s="39">
        <v>1.0</v>
      </c>
      <c r="N1475" s="4" t="s">
        <v>502</v>
      </c>
      <c r="O1475" s="8" t="s">
        <v>55</v>
      </c>
      <c r="P1475" s="8"/>
      <c r="Q1475" s="3"/>
      <c r="R1475" s="3"/>
      <c r="S1475" s="3"/>
      <c r="T1475" s="3"/>
      <c r="U1475" s="3"/>
    </row>
    <row r="1476" ht="15.75" customHeight="1">
      <c r="A1476" s="7">
        <v>4.0</v>
      </c>
      <c r="B1476" s="37">
        <v>44053.0</v>
      </c>
      <c r="C1476" s="39">
        <v>2020.0</v>
      </c>
      <c r="D1476" s="4" t="s">
        <v>646</v>
      </c>
      <c r="E1476" s="44" t="s">
        <v>667</v>
      </c>
      <c r="F1476" s="44" t="s">
        <v>666</v>
      </c>
      <c r="G1476" s="3" t="s">
        <v>451</v>
      </c>
      <c r="H1476" s="29">
        <v>2.0</v>
      </c>
      <c r="I1476" s="3" t="str">
        <f t="array" ref="I1476">INDEX(Species.List!A:A,MATCH(J1476,Species.List!B:B,0))</f>
        <v>Pagurus longicarpus</v>
      </c>
      <c r="J1476" s="60" t="s">
        <v>236</v>
      </c>
      <c r="K1476" s="29">
        <v>1.0</v>
      </c>
      <c r="L1476" s="78" t="s">
        <v>692</v>
      </c>
      <c r="M1476" s="39">
        <v>1.0</v>
      </c>
      <c r="N1476" s="4" t="s">
        <v>502</v>
      </c>
      <c r="O1476" s="8" t="s">
        <v>55</v>
      </c>
      <c r="P1476" s="8"/>
      <c r="Q1476" s="3"/>
      <c r="R1476" s="3"/>
      <c r="S1476" s="3"/>
      <c r="T1476" s="3"/>
      <c r="U1476" s="3"/>
    </row>
    <row r="1477" ht="15.75" customHeight="1">
      <c r="A1477" s="7">
        <v>4.0</v>
      </c>
      <c r="B1477" s="37">
        <v>44053.0</v>
      </c>
      <c r="C1477" s="39">
        <v>2020.0</v>
      </c>
      <c r="D1477" s="4" t="s">
        <v>646</v>
      </c>
      <c r="E1477" s="44" t="s">
        <v>667</v>
      </c>
      <c r="F1477" s="44" t="s">
        <v>666</v>
      </c>
      <c r="G1477" s="3" t="s">
        <v>470</v>
      </c>
      <c r="H1477" s="29">
        <v>1.0</v>
      </c>
      <c r="I1477" s="3" t="str">
        <f t="array" ref="I1477">INDEX(Species.List!A:A,MATCH(J1477,Species.List!B:B,0))</f>
        <v>Cancer irroratus</v>
      </c>
      <c r="J1477" s="60" t="s">
        <v>308</v>
      </c>
      <c r="K1477" s="29">
        <v>1.0</v>
      </c>
      <c r="L1477" s="78" t="s">
        <v>692</v>
      </c>
      <c r="M1477" s="39">
        <v>1.0</v>
      </c>
      <c r="N1477" s="4" t="s">
        <v>502</v>
      </c>
      <c r="O1477" s="8" t="s">
        <v>55</v>
      </c>
      <c r="P1477" s="8"/>
      <c r="Q1477" s="3"/>
      <c r="R1477" s="3"/>
      <c r="S1477" s="3"/>
      <c r="T1477" s="3"/>
      <c r="U1477" s="3"/>
    </row>
    <row r="1478" ht="15.75" customHeight="1">
      <c r="A1478" s="7">
        <v>4.0</v>
      </c>
      <c r="B1478" s="37">
        <v>44053.0</v>
      </c>
      <c r="C1478" s="39">
        <v>2020.0</v>
      </c>
      <c r="D1478" s="4" t="s">
        <v>646</v>
      </c>
      <c r="E1478" s="44" t="s">
        <v>667</v>
      </c>
      <c r="F1478" s="44" t="s">
        <v>666</v>
      </c>
      <c r="G1478" s="3" t="s">
        <v>470</v>
      </c>
      <c r="H1478" s="29">
        <v>1.0</v>
      </c>
      <c r="I1478" s="3" t="str">
        <f t="array" ref="I1478">INDEX(Species.List!A:A,MATCH(J1478,Species.List!B:B,0))</f>
        <v>Busycotypus canaliculatus</v>
      </c>
      <c r="J1478" s="60" t="s">
        <v>126</v>
      </c>
      <c r="K1478" s="29">
        <v>1.0</v>
      </c>
      <c r="L1478" s="78" t="s">
        <v>692</v>
      </c>
      <c r="M1478" s="39">
        <v>1.0</v>
      </c>
      <c r="N1478" s="4" t="s">
        <v>502</v>
      </c>
      <c r="O1478" s="8" t="s">
        <v>55</v>
      </c>
      <c r="P1478" s="8"/>
      <c r="Q1478" s="3"/>
      <c r="R1478" s="3"/>
      <c r="S1478" s="3"/>
      <c r="T1478" s="3"/>
      <c r="U1478" s="3"/>
    </row>
    <row r="1479" ht="15.75" customHeight="1">
      <c r="A1479" s="7">
        <v>4.0</v>
      </c>
      <c r="B1479" s="37">
        <v>44053.0</v>
      </c>
      <c r="C1479" s="39">
        <v>2020.0</v>
      </c>
      <c r="D1479" s="4" t="s">
        <v>646</v>
      </c>
      <c r="E1479" s="44" t="s">
        <v>667</v>
      </c>
      <c r="F1479" s="44" t="s">
        <v>666</v>
      </c>
      <c r="G1479" s="3" t="s">
        <v>470</v>
      </c>
      <c r="H1479" s="29">
        <v>1.0</v>
      </c>
      <c r="I1479" s="3" t="str">
        <f t="array" ref="I1479">INDEX(Species.List!A:A,MATCH(J1479,Species.List!B:B,0))</f>
        <v>Yoldia limatula</v>
      </c>
      <c r="J1479" s="60" t="s">
        <v>179</v>
      </c>
      <c r="K1479" s="29">
        <v>3.0</v>
      </c>
      <c r="L1479" s="78" t="s">
        <v>692</v>
      </c>
      <c r="M1479" s="39">
        <v>1.0</v>
      </c>
      <c r="N1479" s="4" t="s">
        <v>502</v>
      </c>
      <c r="O1479" s="8" t="s">
        <v>55</v>
      </c>
      <c r="P1479" s="8"/>
      <c r="Q1479" s="3"/>
      <c r="R1479" s="3"/>
      <c r="S1479" s="3"/>
      <c r="T1479" s="3"/>
      <c r="U1479" s="3"/>
    </row>
    <row r="1480" ht="15.75" customHeight="1">
      <c r="A1480" s="7">
        <v>4.0</v>
      </c>
      <c r="B1480" s="37">
        <v>44053.0</v>
      </c>
      <c r="C1480" s="39">
        <v>2020.0</v>
      </c>
      <c r="D1480" s="4" t="s">
        <v>646</v>
      </c>
      <c r="E1480" s="44" t="s">
        <v>667</v>
      </c>
      <c r="F1480" s="44" t="s">
        <v>666</v>
      </c>
      <c r="G1480" s="3" t="s">
        <v>443</v>
      </c>
      <c r="H1480" s="29">
        <v>1.0</v>
      </c>
      <c r="I1480" s="3" t="str">
        <f t="array" ref="I1480">INDEX(Species.List!A:A,MATCH(J1480,Species.List!B:B,0))</f>
        <v>Ilyanassa trivittata</v>
      </c>
      <c r="J1480" s="60" t="s">
        <v>350</v>
      </c>
      <c r="K1480" s="29">
        <v>1.0</v>
      </c>
      <c r="L1480" s="78" t="s">
        <v>692</v>
      </c>
      <c r="M1480" s="39">
        <v>1.0</v>
      </c>
      <c r="N1480" s="4" t="s">
        <v>502</v>
      </c>
      <c r="O1480" s="8" t="s">
        <v>55</v>
      </c>
      <c r="P1480" s="8"/>
      <c r="Q1480" s="3"/>
      <c r="R1480" s="3"/>
      <c r="S1480" s="3"/>
      <c r="T1480" s="3"/>
      <c r="U1480" s="3"/>
    </row>
    <row r="1481" ht="15.75" customHeight="1">
      <c r="A1481" s="7">
        <v>4.0</v>
      </c>
      <c r="B1481" s="37">
        <v>44053.0</v>
      </c>
      <c r="C1481" s="39">
        <v>2020.0</v>
      </c>
      <c r="D1481" s="4" t="s">
        <v>646</v>
      </c>
      <c r="E1481" s="44" t="s">
        <v>667</v>
      </c>
      <c r="F1481" s="44" t="s">
        <v>666</v>
      </c>
      <c r="G1481" s="3" t="s">
        <v>443</v>
      </c>
      <c r="H1481" s="29">
        <v>1.0</v>
      </c>
      <c r="I1481" s="3" t="str">
        <f t="array" ref="I1481">INDEX(Species.List!A:A,MATCH(J1481,Species.List!B:B,0))</f>
        <v>Yoldia limatula</v>
      </c>
      <c r="J1481" s="60" t="s">
        <v>179</v>
      </c>
      <c r="K1481" s="29">
        <v>1.0</v>
      </c>
      <c r="L1481" s="78" t="s">
        <v>692</v>
      </c>
      <c r="M1481" s="39">
        <v>1.0</v>
      </c>
      <c r="N1481" s="4" t="s">
        <v>502</v>
      </c>
      <c r="O1481" s="8" t="s">
        <v>55</v>
      </c>
      <c r="P1481" s="8"/>
      <c r="Q1481" s="3"/>
      <c r="R1481" s="3"/>
      <c r="S1481" s="3"/>
      <c r="T1481" s="3"/>
      <c r="U1481" s="3"/>
    </row>
    <row r="1482" ht="15.75" customHeight="1">
      <c r="A1482" s="7">
        <v>4.0</v>
      </c>
      <c r="B1482" s="37">
        <v>44053.0</v>
      </c>
      <c r="C1482" s="39">
        <v>2020.0</v>
      </c>
      <c r="D1482" s="4" t="s">
        <v>646</v>
      </c>
      <c r="E1482" s="44" t="s">
        <v>667</v>
      </c>
      <c r="F1482" s="44" t="s">
        <v>666</v>
      </c>
      <c r="G1482" s="3" t="s">
        <v>469</v>
      </c>
      <c r="H1482" s="29">
        <v>1.0</v>
      </c>
      <c r="I1482" s="3" t="str">
        <f t="array" ref="I1482">INDEX(Species.List!A:A,MATCH(J1482,Species.List!B:B,0))</f>
        <v>Pagurus longicarpus</v>
      </c>
      <c r="J1482" s="60" t="s">
        <v>236</v>
      </c>
      <c r="K1482" s="29">
        <v>1.0</v>
      </c>
      <c r="L1482" s="78" t="s">
        <v>692</v>
      </c>
      <c r="M1482" s="39">
        <v>1.0</v>
      </c>
      <c r="N1482" s="4" t="s">
        <v>502</v>
      </c>
      <c r="O1482" s="8" t="s">
        <v>55</v>
      </c>
      <c r="P1482" s="8"/>
      <c r="Q1482" s="3"/>
      <c r="R1482" s="3"/>
      <c r="S1482" s="3"/>
      <c r="T1482" s="3"/>
      <c r="U1482" s="3"/>
    </row>
    <row r="1483" ht="15.75" customHeight="1">
      <c r="A1483" s="7">
        <v>4.0</v>
      </c>
      <c r="B1483" s="37">
        <v>44055.0</v>
      </c>
      <c r="C1483" s="39">
        <v>2020.0</v>
      </c>
      <c r="D1483" s="4" t="s">
        <v>646</v>
      </c>
      <c r="E1483" s="44" t="s">
        <v>658</v>
      </c>
      <c r="F1483" s="44" t="s">
        <v>658</v>
      </c>
      <c r="G1483" s="3" t="s">
        <v>465</v>
      </c>
      <c r="H1483" s="29">
        <v>2.0</v>
      </c>
      <c r="I1483" s="3" t="str">
        <f t="array" ref="I1483">INDEX(Species.List!A:A,MATCH(J1483,Species.List!B:B,0))</f>
        <v>Dyspanopeus sayi</v>
      </c>
      <c r="J1483" s="60" t="s">
        <v>315</v>
      </c>
      <c r="K1483" s="29">
        <v>1.0</v>
      </c>
      <c r="L1483" s="78" t="s">
        <v>692</v>
      </c>
      <c r="M1483" s="39">
        <v>1.0</v>
      </c>
      <c r="N1483" s="4" t="s">
        <v>502</v>
      </c>
      <c r="O1483" s="8" t="s">
        <v>55</v>
      </c>
      <c r="P1483" s="8"/>
      <c r="Q1483" s="3"/>
      <c r="R1483" s="3"/>
      <c r="S1483" s="3"/>
      <c r="T1483" s="3"/>
      <c r="U1483" s="3"/>
    </row>
    <row r="1484" ht="15.75" customHeight="1">
      <c r="A1484" s="7">
        <v>4.0</v>
      </c>
      <c r="B1484" s="37">
        <v>44055.0</v>
      </c>
      <c r="C1484" s="39">
        <v>2020.0</v>
      </c>
      <c r="D1484" s="4" t="s">
        <v>646</v>
      </c>
      <c r="E1484" s="44" t="s">
        <v>658</v>
      </c>
      <c r="F1484" s="44" t="s">
        <v>658</v>
      </c>
      <c r="G1484" s="3" t="s">
        <v>466</v>
      </c>
      <c r="H1484" s="29">
        <v>1.0</v>
      </c>
      <c r="I1484" s="3" t="str">
        <f t="array" ref="I1484">INDEX(Species.List!A:A,MATCH(J1484,Species.List!B:B,0))</f>
        <v>Pagurus longicarpus</v>
      </c>
      <c r="J1484" s="60" t="s">
        <v>236</v>
      </c>
      <c r="K1484" s="29">
        <v>9.0</v>
      </c>
      <c r="L1484" s="78" t="s">
        <v>692</v>
      </c>
      <c r="M1484" s="39">
        <v>1.0</v>
      </c>
      <c r="N1484" s="4" t="s">
        <v>502</v>
      </c>
      <c r="O1484" s="8" t="s">
        <v>55</v>
      </c>
      <c r="P1484" s="8"/>
      <c r="Q1484" s="3"/>
      <c r="R1484" s="3"/>
      <c r="S1484" s="3"/>
      <c r="T1484" s="3"/>
      <c r="U1484" s="3"/>
    </row>
    <row r="1485" ht="15.75" customHeight="1">
      <c r="A1485" s="7">
        <v>4.0</v>
      </c>
      <c r="B1485" s="37">
        <v>44055.0</v>
      </c>
      <c r="C1485" s="39">
        <v>2020.0</v>
      </c>
      <c r="D1485" s="4" t="s">
        <v>646</v>
      </c>
      <c r="E1485" s="44" t="s">
        <v>658</v>
      </c>
      <c r="F1485" s="44" t="s">
        <v>658</v>
      </c>
      <c r="G1485" s="3" t="s">
        <v>466</v>
      </c>
      <c r="H1485" s="29">
        <v>1.0</v>
      </c>
      <c r="I1485" s="3" t="str">
        <f t="array" ref="I1485">INDEX(Species.List!A:A,MATCH(J1485,Species.List!B:B,0))</f>
        <v>Solemya velum</v>
      </c>
      <c r="J1485" s="60" t="s">
        <v>329</v>
      </c>
      <c r="K1485" s="29">
        <v>2.0</v>
      </c>
      <c r="L1485" s="78" t="s">
        <v>692</v>
      </c>
      <c r="M1485" s="39">
        <v>1.0</v>
      </c>
      <c r="N1485" s="4" t="s">
        <v>502</v>
      </c>
      <c r="O1485" s="8" t="s">
        <v>55</v>
      </c>
      <c r="P1485" s="8"/>
      <c r="Q1485" s="3"/>
      <c r="R1485" s="3"/>
      <c r="S1485" s="3"/>
      <c r="T1485" s="3"/>
      <c r="U1485" s="3"/>
    </row>
    <row r="1486" ht="15.75" customHeight="1">
      <c r="A1486" s="7">
        <v>4.0</v>
      </c>
      <c r="B1486" s="37">
        <v>44055.0</v>
      </c>
      <c r="C1486" s="39">
        <v>2020.0</v>
      </c>
      <c r="D1486" s="4" t="s">
        <v>646</v>
      </c>
      <c r="E1486" s="44" t="s">
        <v>658</v>
      </c>
      <c r="F1486" s="44" t="s">
        <v>658</v>
      </c>
      <c r="G1486" s="3" t="s">
        <v>466</v>
      </c>
      <c r="H1486" s="29">
        <v>1.0</v>
      </c>
      <c r="I1486" s="3" t="str">
        <f t="array" ref="I1486">INDEX(Species.List!A:A,MATCH(J1486,Species.List!B:B,0))</f>
        <v>Callinectes sapidus</v>
      </c>
      <c r="J1486" s="60" t="s">
        <v>111</v>
      </c>
      <c r="K1486" s="29">
        <v>1.0</v>
      </c>
      <c r="L1486" s="78" t="s">
        <v>692</v>
      </c>
      <c r="M1486" s="39">
        <v>1.0</v>
      </c>
      <c r="N1486" s="4" t="s">
        <v>502</v>
      </c>
      <c r="O1486" s="8" t="s">
        <v>55</v>
      </c>
      <c r="P1486" s="8"/>
      <c r="Q1486" s="3"/>
      <c r="R1486" s="3"/>
      <c r="S1486" s="3"/>
      <c r="T1486" s="3"/>
      <c r="U1486" s="3"/>
    </row>
    <row r="1487" ht="15.75" customHeight="1">
      <c r="A1487" s="7">
        <v>4.0</v>
      </c>
      <c r="B1487" s="37">
        <v>44055.0</v>
      </c>
      <c r="C1487" s="39">
        <v>2020.0</v>
      </c>
      <c r="D1487" s="4" t="s">
        <v>646</v>
      </c>
      <c r="E1487" s="44" t="s">
        <v>658</v>
      </c>
      <c r="F1487" s="44" t="s">
        <v>658</v>
      </c>
      <c r="G1487" s="3" t="s">
        <v>466</v>
      </c>
      <c r="H1487" s="29">
        <v>2.0</v>
      </c>
      <c r="I1487" s="3" t="str">
        <f t="array" ref="I1487">INDEX(Species.List!A:A,MATCH(J1487,Species.List!B:B,0))</f>
        <v>Callinectes sapidus</v>
      </c>
      <c r="J1487" s="60" t="s">
        <v>111</v>
      </c>
      <c r="K1487" s="29">
        <v>1.0</v>
      </c>
      <c r="L1487" s="78" t="s">
        <v>692</v>
      </c>
      <c r="M1487" s="39">
        <v>1.0</v>
      </c>
      <c r="N1487" s="4" t="s">
        <v>502</v>
      </c>
      <c r="O1487" s="8" t="s">
        <v>55</v>
      </c>
      <c r="P1487" s="8"/>
      <c r="Q1487" s="3"/>
      <c r="R1487" s="3"/>
      <c r="S1487" s="3"/>
      <c r="T1487" s="3"/>
      <c r="U1487" s="3"/>
    </row>
    <row r="1488" ht="15.75" customHeight="1">
      <c r="A1488" s="7">
        <v>4.0</v>
      </c>
      <c r="B1488" s="37">
        <v>44055.0</v>
      </c>
      <c r="C1488" s="39">
        <v>2020.0</v>
      </c>
      <c r="D1488" s="4" t="s">
        <v>646</v>
      </c>
      <c r="E1488" s="44" t="s">
        <v>658</v>
      </c>
      <c r="F1488" s="44" t="s">
        <v>658</v>
      </c>
      <c r="G1488" s="3" t="s">
        <v>466</v>
      </c>
      <c r="H1488" s="29">
        <v>2.0</v>
      </c>
      <c r="I1488" s="3" t="str">
        <f t="array" ref="I1488">INDEX(Species.List!A:A,MATCH(J1488,Species.List!B:B,0))</f>
        <v>Dyspanopeus sayi</v>
      </c>
      <c r="J1488" s="60" t="s">
        <v>315</v>
      </c>
      <c r="K1488" s="29">
        <v>1.0</v>
      </c>
      <c r="L1488" s="78" t="s">
        <v>692</v>
      </c>
      <c r="M1488" s="39">
        <v>1.0</v>
      </c>
      <c r="N1488" s="4" t="s">
        <v>502</v>
      </c>
      <c r="O1488" s="8" t="s">
        <v>55</v>
      </c>
      <c r="P1488" s="8"/>
      <c r="Q1488" s="3"/>
      <c r="R1488" s="3"/>
      <c r="S1488" s="3"/>
      <c r="T1488" s="3"/>
      <c r="U1488" s="3"/>
    </row>
    <row r="1489" ht="15.75" customHeight="1">
      <c r="A1489" s="7">
        <v>4.0</v>
      </c>
      <c r="B1489" s="37">
        <v>44055.0</v>
      </c>
      <c r="C1489" s="39">
        <v>2020.0</v>
      </c>
      <c r="D1489" s="4" t="s">
        <v>646</v>
      </c>
      <c r="E1489" s="44" t="s">
        <v>658</v>
      </c>
      <c r="F1489" s="44" t="s">
        <v>658</v>
      </c>
      <c r="G1489" s="3" t="s">
        <v>466</v>
      </c>
      <c r="H1489" s="29">
        <v>2.0</v>
      </c>
      <c r="I1489" s="3" t="str">
        <f t="array" ref="I1489">INDEX(Species.List!A:A,MATCH(J1489,Species.List!B:B,0))</f>
        <v>Pagurus longicarpus</v>
      </c>
      <c r="J1489" s="60" t="s">
        <v>236</v>
      </c>
      <c r="K1489" s="29">
        <v>3.0</v>
      </c>
      <c r="L1489" s="78" t="s">
        <v>692</v>
      </c>
      <c r="M1489" s="39">
        <v>1.0</v>
      </c>
      <c r="N1489" s="4" t="s">
        <v>502</v>
      </c>
      <c r="O1489" s="8" t="s">
        <v>55</v>
      </c>
      <c r="P1489" s="8"/>
      <c r="Q1489" s="3"/>
      <c r="R1489" s="3"/>
      <c r="S1489" s="3"/>
      <c r="T1489" s="3"/>
      <c r="U1489" s="3"/>
    </row>
    <row r="1490" ht="15.75" customHeight="1">
      <c r="A1490" s="7">
        <v>4.0</v>
      </c>
      <c r="B1490" s="37">
        <v>44055.0</v>
      </c>
      <c r="C1490" s="39">
        <v>2020.0</v>
      </c>
      <c r="D1490" s="4" t="s">
        <v>646</v>
      </c>
      <c r="E1490" s="44" t="s">
        <v>658</v>
      </c>
      <c r="F1490" s="44" t="s">
        <v>658</v>
      </c>
      <c r="G1490" s="3" t="s">
        <v>466</v>
      </c>
      <c r="H1490" s="29">
        <v>2.0</v>
      </c>
      <c r="I1490" s="3" t="str">
        <f t="array" ref="I1490">INDEX(Species.List!A:A,MATCH(J1490,Species.List!B:B,0))</f>
        <v>Mya arenaria</v>
      </c>
      <c r="J1490" s="60" t="s">
        <v>327</v>
      </c>
      <c r="K1490" s="29">
        <v>9.0</v>
      </c>
      <c r="L1490" s="78" t="s">
        <v>692</v>
      </c>
      <c r="M1490" s="39">
        <v>1.0</v>
      </c>
      <c r="N1490" s="4" t="s">
        <v>502</v>
      </c>
      <c r="O1490" s="8" t="s">
        <v>55</v>
      </c>
      <c r="P1490" s="8"/>
      <c r="Q1490" s="3"/>
      <c r="R1490" s="3"/>
      <c r="S1490" s="3"/>
      <c r="T1490" s="3"/>
      <c r="U1490" s="3"/>
    </row>
    <row r="1491" ht="15.75" customHeight="1">
      <c r="A1491" s="7">
        <v>4.0</v>
      </c>
      <c r="B1491" s="37">
        <v>44055.0</v>
      </c>
      <c r="C1491" s="39">
        <v>2020.0</v>
      </c>
      <c r="D1491" s="4" t="s">
        <v>646</v>
      </c>
      <c r="E1491" s="44" t="s">
        <v>658</v>
      </c>
      <c r="F1491" s="44" t="s">
        <v>658</v>
      </c>
      <c r="G1491" s="3" t="s">
        <v>428</v>
      </c>
      <c r="H1491" s="29">
        <v>1.0</v>
      </c>
      <c r="I1491" s="3" t="str">
        <f t="array" ref="I1491">INDEX(Species.List!A:A,MATCH(J1491,Species.List!B:B,0))</f>
        <v>Pagurus longicarpus</v>
      </c>
      <c r="J1491" s="60" t="s">
        <v>236</v>
      </c>
      <c r="K1491" s="29">
        <v>3.0</v>
      </c>
      <c r="L1491" s="78" t="s">
        <v>692</v>
      </c>
      <c r="M1491" s="39">
        <v>1.0</v>
      </c>
      <c r="N1491" s="4" t="s">
        <v>502</v>
      </c>
      <c r="O1491" s="8" t="s">
        <v>55</v>
      </c>
      <c r="P1491" s="8"/>
      <c r="Q1491" s="3"/>
      <c r="R1491" s="3"/>
      <c r="S1491" s="3"/>
      <c r="T1491" s="3"/>
      <c r="U1491" s="3"/>
    </row>
    <row r="1492" ht="15.75" customHeight="1">
      <c r="A1492" s="7">
        <v>4.0</v>
      </c>
      <c r="B1492" s="37">
        <v>44055.0</v>
      </c>
      <c r="C1492" s="39">
        <v>2020.0</v>
      </c>
      <c r="D1492" s="4" t="s">
        <v>646</v>
      </c>
      <c r="E1492" s="44" t="s">
        <v>658</v>
      </c>
      <c r="F1492" s="44" t="s">
        <v>658</v>
      </c>
      <c r="G1492" s="3" t="s">
        <v>428</v>
      </c>
      <c r="H1492" s="29">
        <v>1.0</v>
      </c>
      <c r="I1492" s="3" t="str">
        <f t="array" ref="I1492">INDEX(Species.List!A:A,MATCH(J1492,Species.List!B:B,0))</f>
        <v>Dyspanopeus sayi</v>
      </c>
      <c r="J1492" s="60" t="s">
        <v>315</v>
      </c>
      <c r="K1492" s="29">
        <v>1.0</v>
      </c>
      <c r="L1492" s="78" t="s">
        <v>692</v>
      </c>
      <c r="M1492" s="39">
        <v>1.0</v>
      </c>
      <c r="N1492" s="4" t="s">
        <v>502</v>
      </c>
      <c r="O1492" s="8" t="s">
        <v>55</v>
      </c>
      <c r="P1492" s="8"/>
      <c r="Q1492" s="3"/>
      <c r="R1492" s="3"/>
      <c r="S1492" s="3"/>
      <c r="T1492" s="3"/>
      <c r="U1492" s="3"/>
    </row>
    <row r="1493" ht="15.75" customHeight="1">
      <c r="A1493" s="7">
        <v>4.0</v>
      </c>
      <c r="B1493" s="37">
        <v>44055.0</v>
      </c>
      <c r="C1493" s="39">
        <v>2020.0</v>
      </c>
      <c r="D1493" s="4" t="s">
        <v>646</v>
      </c>
      <c r="E1493" s="44" t="s">
        <v>658</v>
      </c>
      <c r="F1493" s="44" t="s">
        <v>658</v>
      </c>
      <c r="G1493" s="3" t="s">
        <v>428</v>
      </c>
      <c r="H1493" s="29">
        <v>2.0</v>
      </c>
      <c r="I1493" s="3" t="str">
        <f t="array" ref="I1493">INDEX(Species.List!A:A,MATCH(J1493,Species.List!B:B,0))</f>
        <v>Pagurus longicarpus</v>
      </c>
      <c r="J1493" s="60" t="s">
        <v>236</v>
      </c>
      <c r="K1493" s="29">
        <v>1.0</v>
      </c>
      <c r="L1493" s="78" t="s">
        <v>692</v>
      </c>
      <c r="M1493" s="39">
        <v>1.0</v>
      </c>
      <c r="N1493" s="4" t="s">
        <v>502</v>
      </c>
      <c r="O1493" s="8" t="s">
        <v>55</v>
      </c>
      <c r="P1493" s="8"/>
      <c r="Q1493" s="3"/>
      <c r="R1493" s="3"/>
      <c r="S1493" s="3"/>
      <c r="T1493" s="3"/>
      <c r="U1493" s="3"/>
    </row>
    <row r="1494" ht="15.75" customHeight="1">
      <c r="A1494" s="7">
        <v>4.0</v>
      </c>
      <c r="B1494" s="37">
        <v>44055.0</v>
      </c>
      <c r="C1494" s="39">
        <v>2020.0</v>
      </c>
      <c r="D1494" s="4" t="s">
        <v>646</v>
      </c>
      <c r="E1494" s="44" t="s">
        <v>658</v>
      </c>
      <c r="F1494" s="44" t="s">
        <v>658</v>
      </c>
      <c r="G1494" s="3" t="s">
        <v>428</v>
      </c>
      <c r="H1494" s="29">
        <v>2.0</v>
      </c>
      <c r="I1494" s="3" t="str">
        <f t="array" ref="I1494">INDEX(Species.List!A:A,MATCH(J1494,Species.List!B:B,0))</f>
        <v>Callinectes sapidus</v>
      </c>
      <c r="J1494" s="60" t="s">
        <v>111</v>
      </c>
      <c r="K1494" s="29">
        <v>1.0</v>
      </c>
      <c r="L1494" s="78" t="s">
        <v>692</v>
      </c>
      <c r="M1494" s="39">
        <v>1.0</v>
      </c>
      <c r="N1494" s="4" t="s">
        <v>502</v>
      </c>
      <c r="O1494" s="8" t="s">
        <v>55</v>
      </c>
      <c r="P1494" s="8"/>
      <c r="Q1494" s="3"/>
      <c r="R1494" s="3"/>
      <c r="S1494" s="3"/>
      <c r="T1494" s="3"/>
      <c r="U1494" s="3"/>
    </row>
    <row r="1495" ht="15.75" customHeight="1">
      <c r="A1495" s="7">
        <v>4.0</v>
      </c>
      <c r="B1495" s="37">
        <v>44055.0</v>
      </c>
      <c r="C1495" s="39">
        <v>2020.0</v>
      </c>
      <c r="D1495" s="4" t="s">
        <v>646</v>
      </c>
      <c r="E1495" s="44" t="s">
        <v>658</v>
      </c>
      <c r="F1495" s="44" t="s">
        <v>658</v>
      </c>
      <c r="G1495" s="3" t="s">
        <v>428</v>
      </c>
      <c r="H1495" s="29">
        <v>2.0</v>
      </c>
      <c r="I1495" s="3" t="str">
        <f t="array" ref="I1495">INDEX(Species.List!A:A,MATCH(J1495,Species.List!B:B,0))</f>
        <v>Mya arenaria</v>
      </c>
      <c r="J1495" s="60" t="s">
        <v>327</v>
      </c>
      <c r="K1495" s="29">
        <v>3.0</v>
      </c>
      <c r="L1495" s="78" t="s">
        <v>692</v>
      </c>
      <c r="M1495" s="39">
        <v>1.0</v>
      </c>
      <c r="N1495" s="4" t="s">
        <v>502</v>
      </c>
      <c r="O1495" s="8" t="s">
        <v>55</v>
      </c>
      <c r="P1495" s="8"/>
      <c r="Q1495" s="3"/>
      <c r="R1495" s="3"/>
      <c r="S1495" s="3"/>
      <c r="T1495" s="3"/>
      <c r="U1495" s="3"/>
    </row>
    <row r="1496" ht="15.75" customHeight="1">
      <c r="A1496" s="7">
        <v>1.0</v>
      </c>
      <c r="B1496" s="37">
        <v>44398.0</v>
      </c>
      <c r="C1496" s="39">
        <v>2021.0</v>
      </c>
      <c r="D1496" s="4" t="s">
        <v>246</v>
      </c>
      <c r="F1496" s="37"/>
      <c r="G1496" s="3" t="s">
        <v>381</v>
      </c>
      <c r="H1496" s="29">
        <v>1.0</v>
      </c>
      <c r="I1496" s="3" t="str">
        <f t="array" ref="I1496">INDEX(Species.List!A:A,MATCH(J1496,Species.List!B:B,0))</f>
        <v>Crangon septemspinosa</v>
      </c>
      <c r="J1496" s="60" t="s">
        <v>312</v>
      </c>
      <c r="K1496" s="29">
        <v>1.0</v>
      </c>
      <c r="L1496" s="78" t="s">
        <v>692</v>
      </c>
      <c r="M1496" s="39">
        <v>1.0</v>
      </c>
      <c r="N1496" s="4" t="s">
        <v>502</v>
      </c>
      <c r="O1496" s="8" t="s">
        <v>55</v>
      </c>
      <c r="P1496" s="8"/>
      <c r="Q1496" s="3"/>
      <c r="R1496" s="3"/>
      <c r="S1496" s="3"/>
      <c r="T1496" s="3"/>
      <c r="U1496" s="3"/>
    </row>
    <row r="1497" ht="15.75" customHeight="1">
      <c r="A1497" s="7">
        <v>1.0</v>
      </c>
      <c r="B1497" s="37">
        <v>44398.0</v>
      </c>
      <c r="C1497" s="39">
        <v>2021.0</v>
      </c>
      <c r="D1497" s="4" t="s">
        <v>246</v>
      </c>
      <c r="F1497" s="37"/>
      <c r="G1497" s="3" t="s">
        <v>381</v>
      </c>
      <c r="H1497" s="29">
        <v>1.0</v>
      </c>
      <c r="I1497" s="3" t="str">
        <f t="array" ref="I1497">INDEX(Species.List!A:A,MATCH(J1497,Species.List!B:B,0))</f>
        <v>Solemya velum</v>
      </c>
      <c r="J1497" s="60" t="s">
        <v>329</v>
      </c>
      <c r="K1497" s="29">
        <v>1.0</v>
      </c>
      <c r="L1497" s="78" t="s">
        <v>692</v>
      </c>
      <c r="M1497" s="39">
        <v>1.0</v>
      </c>
      <c r="N1497" s="4" t="s">
        <v>502</v>
      </c>
      <c r="O1497" s="8" t="s">
        <v>55</v>
      </c>
      <c r="P1497" s="8"/>
      <c r="Q1497" s="3"/>
      <c r="R1497" s="3"/>
      <c r="S1497" s="3"/>
      <c r="T1497" s="3"/>
      <c r="U1497" s="3"/>
    </row>
    <row r="1498" ht="15.75" customHeight="1">
      <c r="A1498" s="7">
        <v>1.0</v>
      </c>
      <c r="B1498" s="37">
        <v>44398.0</v>
      </c>
      <c r="C1498" s="39">
        <v>2021.0</v>
      </c>
      <c r="D1498" s="4" t="s">
        <v>246</v>
      </c>
      <c r="F1498" s="37"/>
      <c r="G1498" s="3" t="s">
        <v>389</v>
      </c>
      <c r="H1498" s="29">
        <v>1.0</v>
      </c>
      <c r="I1498" s="3" t="str">
        <f t="array" ref="I1498">INDEX(Species.List!A:A,MATCH(J1498,Species.List!B:B,0))</f>
        <v>Crangon septemspinosa</v>
      </c>
      <c r="J1498" s="60" t="s">
        <v>312</v>
      </c>
      <c r="K1498" s="29">
        <v>1.0</v>
      </c>
      <c r="L1498" s="78" t="s">
        <v>692</v>
      </c>
      <c r="M1498" s="39">
        <v>1.0</v>
      </c>
      <c r="N1498" s="4" t="s">
        <v>502</v>
      </c>
      <c r="O1498" s="8" t="s">
        <v>55</v>
      </c>
      <c r="P1498" s="8"/>
      <c r="Q1498" s="3"/>
      <c r="R1498" s="3"/>
      <c r="S1498" s="3"/>
      <c r="T1498" s="3"/>
      <c r="U1498" s="3"/>
    </row>
    <row r="1499" ht="15.75" customHeight="1">
      <c r="A1499" s="7">
        <v>1.0</v>
      </c>
      <c r="B1499" s="37">
        <v>44398.0</v>
      </c>
      <c r="C1499" s="39">
        <v>2021.0</v>
      </c>
      <c r="D1499" s="4" t="s">
        <v>246</v>
      </c>
      <c r="F1499" s="37"/>
      <c r="G1499" s="3" t="s">
        <v>389</v>
      </c>
      <c r="H1499" s="29">
        <v>1.0</v>
      </c>
      <c r="I1499" s="3" t="str">
        <f t="array" ref="I1499">INDEX(Species.List!A:A,MATCH(J1499,Species.List!B:B,0))</f>
        <v>Pagurus longicarpus</v>
      </c>
      <c r="J1499" s="60" t="s">
        <v>236</v>
      </c>
      <c r="K1499" s="29">
        <v>1.0</v>
      </c>
      <c r="L1499" s="78" t="s">
        <v>692</v>
      </c>
      <c r="M1499" s="39">
        <v>1.0</v>
      </c>
      <c r="N1499" s="4" t="s">
        <v>502</v>
      </c>
      <c r="O1499" s="8" t="s">
        <v>55</v>
      </c>
      <c r="P1499" s="8"/>
      <c r="Q1499" s="3"/>
      <c r="R1499" s="3"/>
      <c r="S1499" s="3"/>
      <c r="T1499" s="3"/>
      <c r="U1499" s="3"/>
    </row>
    <row r="1500" ht="15.75" customHeight="1">
      <c r="A1500" s="7">
        <v>1.0</v>
      </c>
      <c r="B1500" s="37">
        <v>44398.0</v>
      </c>
      <c r="C1500" s="39">
        <v>2021.0</v>
      </c>
      <c r="D1500" s="4" t="s">
        <v>246</v>
      </c>
      <c r="F1500" s="37"/>
      <c r="G1500" s="3" t="s">
        <v>388</v>
      </c>
      <c r="H1500" s="29">
        <v>2.0</v>
      </c>
      <c r="I1500" s="3" t="str">
        <f t="array" ref="I1500">INDEX(Species.List!A:A,MATCH(J1500,Species.List!B:B,0))</f>
        <v>Anadara transversa</v>
      </c>
      <c r="J1500" s="60" t="s">
        <v>355</v>
      </c>
      <c r="K1500" s="29">
        <v>1.0</v>
      </c>
      <c r="L1500" s="78" t="s">
        <v>692</v>
      </c>
      <c r="M1500" s="39">
        <v>1.0</v>
      </c>
      <c r="N1500" s="4" t="s">
        <v>502</v>
      </c>
      <c r="O1500" s="8" t="s">
        <v>55</v>
      </c>
      <c r="P1500" s="8"/>
      <c r="Q1500" s="3"/>
      <c r="R1500" s="3"/>
      <c r="S1500" s="3"/>
      <c r="T1500" s="3"/>
      <c r="U1500" s="3"/>
    </row>
    <row r="1501" ht="15.75" customHeight="1">
      <c r="A1501" s="7">
        <v>1.0</v>
      </c>
      <c r="B1501" s="37">
        <v>44399.0</v>
      </c>
      <c r="C1501" s="39">
        <v>2021.0</v>
      </c>
      <c r="D1501" s="4" t="s">
        <v>246</v>
      </c>
      <c r="F1501" s="37"/>
      <c r="G1501" s="3" t="s">
        <v>476</v>
      </c>
      <c r="H1501" s="29">
        <v>1.0</v>
      </c>
      <c r="I1501" s="3" t="str">
        <f t="array" ref="I1501">INDEX(Species.List!A:A,MATCH(J1501,Species.List!B:B,0))</f>
        <v>Pagurus longicarpus</v>
      </c>
      <c r="J1501" s="60" t="s">
        <v>236</v>
      </c>
      <c r="K1501" s="29">
        <v>1.0</v>
      </c>
      <c r="L1501" s="78" t="s">
        <v>692</v>
      </c>
      <c r="M1501" s="39">
        <v>1.0</v>
      </c>
      <c r="N1501" s="4" t="s">
        <v>502</v>
      </c>
      <c r="O1501" s="8" t="s">
        <v>55</v>
      </c>
      <c r="P1501" s="8"/>
      <c r="Q1501" s="3"/>
      <c r="R1501" s="3"/>
      <c r="S1501" s="3"/>
      <c r="T1501" s="3"/>
      <c r="U1501" s="3"/>
    </row>
    <row r="1502" ht="15.75" customHeight="1">
      <c r="A1502" s="7">
        <v>1.0</v>
      </c>
      <c r="B1502" s="37">
        <v>44399.0</v>
      </c>
      <c r="C1502" s="39">
        <v>2021.0</v>
      </c>
      <c r="D1502" s="4" t="s">
        <v>246</v>
      </c>
      <c r="F1502" s="37"/>
      <c r="G1502" s="3" t="s">
        <v>476</v>
      </c>
      <c r="H1502" s="29">
        <v>1.0</v>
      </c>
      <c r="I1502" s="3" t="str">
        <f t="array" ref="I1502">INDEX(Species.List!A:A,MATCH(J1502,Species.List!B:B,0))</f>
        <v>Dyspanopeus sayi</v>
      </c>
      <c r="J1502" s="60" t="s">
        <v>315</v>
      </c>
      <c r="K1502" s="29">
        <v>3.0</v>
      </c>
      <c r="L1502" s="78" t="s">
        <v>692</v>
      </c>
      <c r="M1502" s="39">
        <v>1.0</v>
      </c>
      <c r="N1502" s="4" t="s">
        <v>502</v>
      </c>
      <c r="O1502" s="8" t="s">
        <v>55</v>
      </c>
      <c r="P1502" s="8"/>
      <c r="Q1502" s="3"/>
      <c r="R1502" s="3"/>
      <c r="S1502" s="3"/>
      <c r="T1502" s="3"/>
      <c r="U1502" s="3"/>
    </row>
    <row r="1503" ht="15.75" customHeight="1">
      <c r="A1503" s="7">
        <v>1.0</v>
      </c>
      <c r="B1503" s="37">
        <v>44399.0</v>
      </c>
      <c r="C1503" s="39">
        <v>2021.0</v>
      </c>
      <c r="D1503" s="4" t="s">
        <v>246</v>
      </c>
      <c r="F1503" s="37"/>
      <c r="G1503" s="3" t="s">
        <v>476</v>
      </c>
      <c r="H1503" s="29">
        <v>2.0</v>
      </c>
      <c r="I1503" s="3" t="str">
        <f t="array" ref="I1503">INDEX(Species.List!A:A,MATCH(J1503,Species.List!B:B,0))</f>
        <v>Ilyanassa obsoleta</v>
      </c>
      <c r="J1503" s="60" t="s">
        <v>157</v>
      </c>
      <c r="K1503" s="29">
        <v>2.0</v>
      </c>
      <c r="L1503" s="78" t="s">
        <v>692</v>
      </c>
      <c r="M1503" s="39">
        <v>1.0</v>
      </c>
      <c r="N1503" s="4" t="s">
        <v>502</v>
      </c>
      <c r="O1503" s="8" t="s">
        <v>55</v>
      </c>
      <c r="P1503" s="8"/>
      <c r="Q1503" s="3"/>
      <c r="R1503" s="3"/>
      <c r="S1503" s="3"/>
      <c r="T1503" s="3"/>
      <c r="U1503" s="3"/>
    </row>
    <row r="1504" ht="15.75" customHeight="1">
      <c r="A1504" s="7">
        <v>1.0</v>
      </c>
      <c r="B1504" s="37">
        <v>44399.0</v>
      </c>
      <c r="C1504" s="39">
        <v>2021.0</v>
      </c>
      <c r="D1504" s="4" t="s">
        <v>246</v>
      </c>
      <c r="F1504" s="37"/>
      <c r="G1504" s="3" t="s">
        <v>476</v>
      </c>
      <c r="H1504" s="29">
        <v>2.0</v>
      </c>
      <c r="I1504" s="3" t="str">
        <f t="array" ref="I1504">INDEX(Species.List!A:A,MATCH(J1504,Species.List!B:B,0))</f>
        <v>Ilyanassa trivittata</v>
      </c>
      <c r="J1504" s="60" t="s">
        <v>350</v>
      </c>
      <c r="K1504" s="29">
        <v>1.0</v>
      </c>
      <c r="L1504" s="78" t="s">
        <v>692</v>
      </c>
      <c r="M1504" s="39">
        <v>1.0</v>
      </c>
      <c r="N1504" s="4" t="s">
        <v>502</v>
      </c>
      <c r="O1504" s="8" t="s">
        <v>55</v>
      </c>
      <c r="P1504" s="8"/>
      <c r="Q1504" s="3"/>
      <c r="R1504" s="3"/>
      <c r="S1504" s="3"/>
      <c r="T1504" s="3"/>
      <c r="U1504" s="3"/>
    </row>
    <row r="1505" ht="15.75" customHeight="1">
      <c r="A1505" s="7">
        <v>1.0</v>
      </c>
      <c r="B1505" s="37">
        <v>44399.0</v>
      </c>
      <c r="C1505" s="39">
        <v>2021.0</v>
      </c>
      <c r="D1505" s="4" t="s">
        <v>246</v>
      </c>
      <c r="F1505" s="37"/>
      <c r="G1505" s="3" t="s">
        <v>476</v>
      </c>
      <c r="H1505" s="29">
        <v>2.0</v>
      </c>
      <c r="I1505" s="3" t="str">
        <f t="array" ref="I1505">INDEX(Species.List!A:A,MATCH(J1505,Species.List!B:B,0))</f>
        <v>Dyspanopeus sayi</v>
      </c>
      <c r="J1505" s="60" t="s">
        <v>315</v>
      </c>
      <c r="K1505" s="29">
        <v>1.0</v>
      </c>
      <c r="L1505" s="78" t="s">
        <v>692</v>
      </c>
      <c r="M1505" s="39">
        <v>1.0</v>
      </c>
      <c r="N1505" s="4" t="s">
        <v>502</v>
      </c>
      <c r="O1505" s="8" t="s">
        <v>55</v>
      </c>
      <c r="P1505" s="8"/>
      <c r="Q1505" s="3"/>
      <c r="R1505" s="3"/>
      <c r="S1505" s="3"/>
      <c r="T1505" s="3"/>
      <c r="U1505" s="3"/>
    </row>
    <row r="1506" ht="15.75" customHeight="1">
      <c r="A1506" s="7">
        <v>1.0</v>
      </c>
      <c r="B1506" s="37">
        <v>44399.0</v>
      </c>
      <c r="C1506" s="39">
        <v>2021.0</v>
      </c>
      <c r="D1506" s="4" t="s">
        <v>246</v>
      </c>
      <c r="F1506" s="37"/>
      <c r="G1506" s="3" t="s">
        <v>395</v>
      </c>
      <c r="H1506" s="29">
        <v>1.0</v>
      </c>
      <c r="I1506" s="3" t="str">
        <f t="array" ref="I1506">INDEX(Species.List!A:A,MATCH(J1506,Species.List!B:B,0))</f>
        <v>Pagurus longicarpus</v>
      </c>
      <c r="J1506" s="60" t="s">
        <v>236</v>
      </c>
      <c r="K1506" s="29">
        <v>1.0</v>
      </c>
      <c r="L1506" s="78" t="s">
        <v>692</v>
      </c>
      <c r="M1506" s="39">
        <v>1.0</v>
      </c>
      <c r="N1506" s="4" t="s">
        <v>502</v>
      </c>
      <c r="O1506" s="8" t="s">
        <v>55</v>
      </c>
      <c r="P1506" s="8"/>
      <c r="Q1506" s="3"/>
      <c r="R1506" s="3"/>
      <c r="S1506" s="3"/>
      <c r="T1506" s="3"/>
      <c r="U1506" s="3"/>
    </row>
    <row r="1507" ht="15.75" customHeight="1">
      <c r="A1507" s="7">
        <v>1.0</v>
      </c>
      <c r="B1507" s="37">
        <v>44399.0</v>
      </c>
      <c r="C1507" s="39">
        <v>2021.0</v>
      </c>
      <c r="D1507" s="4" t="s">
        <v>246</v>
      </c>
      <c r="F1507" s="37"/>
      <c r="G1507" s="3" t="s">
        <v>395</v>
      </c>
      <c r="H1507" s="29">
        <v>2.0</v>
      </c>
      <c r="I1507" s="3" t="str">
        <f t="array" ref="I1507">INDEX(Species.List!A:A,MATCH(J1507,Species.List!B:B,0))</f>
        <v>Anomia simplex</v>
      </c>
      <c r="J1507" s="60" t="s">
        <v>220</v>
      </c>
      <c r="K1507" s="29">
        <v>1.0</v>
      </c>
      <c r="L1507" s="78" t="s">
        <v>692</v>
      </c>
      <c r="M1507" s="39">
        <v>1.0</v>
      </c>
      <c r="N1507" s="4" t="s">
        <v>502</v>
      </c>
      <c r="O1507" s="8" t="s">
        <v>55</v>
      </c>
      <c r="P1507" s="8"/>
      <c r="Q1507" s="3"/>
      <c r="R1507" s="3"/>
      <c r="S1507" s="3"/>
      <c r="T1507" s="3"/>
      <c r="U1507" s="3"/>
    </row>
    <row r="1508" ht="15.75" customHeight="1">
      <c r="A1508" s="7">
        <v>1.0</v>
      </c>
      <c r="B1508" s="37">
        <v>44399.0</v>
      </c>
      <c r="C1508" s="39">
        <v>2021.0</v>
      </c>
      <c r="D1508" s="4" t="s">
        <v>246</v>
      </c>
      <c r="F1508" s="37"/>
      <c r="G1508" s="3" t="s">
        <v>398</v>
      </c>
      <c r="H1508" s="29">
        <v>1.0</v>
      </c>
      <c r="I1508" s="3" t="str">
        <f t="array" ref="I1508">INDEX(Species.List!A:A,MATCH(J1508,Species.List!B:B,0))</f>
        <v>Palaemonetes</v>
      </c>
      <c r="J1508" s="60" t="s">
        <v>197</v>
      </c>
      <c r="K1508" s="29">
        <v>1.0</v>
      </c>
      <c r="L1508" s="78" t="s">
        <v>692</v>
      </c>
      <c r="M1508" s="39">
        <v>1.0</v>
      </c>
      <c r="N1508" s="4" t="s">
        <v>502</v>
      </c>
      <c r="O1508" s="8" t="s">
        <v>55</v>
      </c>
      <c r="P1508" s="8"/>
      <c r="Q1508" s="3"/>
      <c r="R1508" s="3"/>
      <c r="S1508" s="3"/>
      <c r="T1508" s="3"/>
      <c r="U1508" s="3"/>
    </row>
    <row r="1509" ht="15.75" customHeight="1">
      <c r="A1509" s="7">
        <v>1.0</v>
      </c>
      <c r="B1509" s="37">
        <v>44399.0</v>
      </c>
      <c r="C1509" s="39">
        <v>2021.0</v>
      </c>
      <c r="D1509" s="4" t="s">
        <v>246</v>
      </c>
      <c r="F1509" s="37"/>
      <c r="G1509" s="3" t="s">
        <v>398</v>
      </c>
      <c r="H1509" s="29">
        <v>1.0</v>
      </c>
      <c r="I1509" s="3" t="str">
        <f t="array" ref="I1509">INDEX(Species.List!A:A,MATCH(J1509,Species.List!B:B,0))</f>
        <v>Urosalpinx cinerea</v>
      </c>
      <c r="J1509" s="60" t="s">
        <v>284</v>
      </c>
      <c r="K1509" s="29">
        <v>2.0</v>
      </c>
      <c r="L1509" s="78" t="s">
        <v>692</v>
      </c>
      <c r="M1509" s="39">
        <v>1.0</v>
      </c>
      <c r="N1509" s="4" t="s">
        <v>502</v>
      </c>
      <c r="O1509" s="8" t="s">
        <v>55</v>
      </c>
      <c r="P1509" s="8"/>
      <c r="Q1509" s="3"/>
      <c r="R1509" s="3"/>
      <c r="S1509" s="3"/>
      <c r="T1509" s="3"/>
      <c r="U1509" s="3"/>
    </row>
    <row r="1510" ht="15.75" customHeight="1">
      <c r="A1510" s="7">
        <v>1.0</v>
      </c>
      <c r="B1510" s="37">
        <v>44399.0</v>
      </c>
      <c r="C1510" s="39">
        <v>2021.0</v>
      </c>
      <c r="D1510" s="4" t="s">
        <v>246</v>
      </c>
      <c r="F1510" s="37"/>
      <c r="G1510" s="3" t="s">
        <v>398</v>
      </c>
      <c r="H1510" s="29">
        <v>1.0</v>
      </c>
      <c r="I1510" s="3" t="str">
        <f t="array" ref="I1510">INDEX(Species.List!A:A,MATCH(J1510,Species.List!B:B,0))</f>
        <v>Pagurus longicarpus</v>
      </c>
      <c r="J1510" s="60" t="s">
        <v>236</v>
      </c>
      <c r="K1510" s="29">
        <v>7.0</v>
      </c>
      <c r="L1510" s="78" t="s">
        <v>692</v>
      </c>
      <c r="M1510" s="39">
        <v>1.0</v>
      </c>
      <c r="N1510" s="4" t="s">
        <v>502</v>
      </c>
      <c r="O1510" s="8" t="s">
        <v>55</v>
      </c>
      <c r="P1510" s="8"/>
      <c r="Q1510" s="3"/>
      <c r="R1510" s="3"/>
      <c r="S1510" s="3"/>
      <c r="T1510" s="3"/>
      <c r="U1510" s="3"/>
    </row>
    <row r="1511" ht="15.75" customHeight="1">
      <c r="A1511" s="7">
        <v>1.0</v>
      </c>
      <c r="B1511" s="37">
        <v>44399.0</v>
      </c>
      <c r="C1511" s="39">
        <v>2021.0</v>
      </c>
      <c r="D1511" s="4" t="s">
        <v>246</v>
      </c>
      <c r="F1511" s="37"/>
      <c r="G1511" s="3" t="s">
        <v>398</v>
      </c>
      <c r="H1511" s="29">
        <v>2.0</v>
      </c>
      <c r="I1511" s="3" t="str">
        <f t="array" ref="I1511">INDEX(Species.List!A:A,MATCH(J1511,Species.List!B:B,0))</f>
        <v>Pagurus longicarpus</v>
      </c>
      <c r="J1511" s="60" t="s">
        <v>236</v>
      </c>
      <c r="K1511" s="29">
        <v>7.0</v>
      </c>
      <c r="L1511" s="78" t="s">
        <v>692</v>
      </c>
      <c r="M1511" s="39">
        <v>1.0</v>
      </c>
      <c r="N1511" s="4" t="s">
        <v>502</v>
      </c>
      <c r="O1511" s="8" t="s">
        <v>55</v>
      </c>
      <c r="P1511" s="8"/>
      <c r="Q1511" s="3"/>
      <c r="R1511" s="3"/>
      <c r="S1511" s="3"/>
      <c r="T1511" s="3"/>
      <c r="U1511" s="3"/>
    </row>
    <row r="1512" ht="15.75" customHeight="1">
      <c r="A1512" s="7">
        <v>1.0</v>
      </c>
      <c r="B1512" s="37">
        <v>44399.0</v>
      </c>
      <c r="C1512" s="39">
        <v>2021.0</v>
      </c>
      <c r="D1512" s="4" t="s">
        <v>246</v>
      </c>
      <c r="F1512" s="37"/>
      <c r="G1512" s="3" t="s">
        <v>400</v>
      </c>
      <c r="H1512" s="29">
        <v>2.0</v>
      </c>
      <c r="I1512" s="3" t="str">
        <f t="array" ref="I1512">INDEX(Species.List!A:A,MATCH(J1512,Species.List!B:B,0))</f>
        <v>Palaemonetes</v>
      </c>
      <c r="J1512" s="60" t="s">
        <v>197</v>
      </c>
      <c r="K1512" s="29">
        <v>5.0</v>
      </c>
      <c r="L1512" s="78" t="s">
        <v>692</v>
      </c>
      <c r="M1512" s="39">
        <v>1.0</v>
      </c>
      <c r="N1512" s="4" t="s">
        <v>502</v>
      </c>
      <c r="O1512" s="8" t="s">
        <v>55</v>
      </c>
      <c r="P1512" s="8"/>
      <c r="Q1512" s="3"/>
      <c r="R1512" s="3"/>
      <c r="S1512" s="3"/>
      <c r="T1512" s="3"/>
      <c r="U1512" s="3"/>
    </row>
    <row r="1513" ht="15.75" customHeight="1">
      <c r="A1513" s="7">
        <v>1.0</v>
      </c>
      <c r="B1513" s="37">
        <v>44399.0</v>
      </c>
      <c r="C1513" s="39">
        <v>2021.0</v>
      </c>
      <c r="D1513" s="4" t="s">
        <v>246</v>
      </c>
      <c r="F1513" s="37"/>
      <c r="G1513" s="3" t="s">
        <v>400</v>
      </c>
      <c r="H1513" s="29">
        <v>2.0</v>
      </c>
      <c r="I1513" s="3" t="str">
        <f t="array" ref="I1513">INDEX(Species.List!A:A,MATCH(J1513,Species.List!B:B,0))</f>
        <v>Crangon septemspinosa</v>
      </c>
      <c r="J1513" s="60" t="s">
        <v>312</v>
      </c>
      <c r="K1513" s="29">
        <v>1.0</v>
      </c>
      <c r="L1513" s="78" t="s">
        <v>692</v>
      </c>
      <c r="M1513" s="39">
        <v>1.0</v>
      </c>
      <c r="N1513" s="4" t="s">
        <v>502</v>
      </c>
      <c r="O1513" s="8" t="s">
        <v>55</v>
      </c>
      <c r="P1513" s="8"/>
      <c r="Q1513" s="3"/>
      <c r="R1513" s="3"/>
      <c r="S1513" s="3"/>
      <c r="T1513" s="3"/>
      <c r="U1513" s="3"/>
    </row>
    <row r="1514" ht="15.75" customHeight="1">
      <c r="A1514" s="7">
        <v>1.0</v>
      </c>
      <c r="B1514" s="37">
        <v>44399.0</v>
      </c>
      <c r="C1514" s="39">
        <v>2021.0</v>
      </c>
      <c r="D1514" s="4" t="s">
        <v>246</v>
      </c>
      <c r="F1514" s="37"/>
      <c r="G1514" s="3" t="s">
        <v>400</v>
      </c>
      <c r="H1514" s="29">
        <v>2.0</v>
      </c>
      <c r="I1514" s="3" t="str">
        <f t="array" ref="I1514">INDEX(Species.List!A:A,MATCH(J1514,Species.List!B:B,0))</f>
        <v>Pagurus longicarpus</v>
      </c>
      <c r="J1514" s="60" t="s">
        <v>236</v>
      </c>
      <c r="K1514" s="29">
        <v>1.0</v>
      </c>
      <c r="L1514" s="78" t="s">
        <v>692</v>
      </c>
      <c r="M1514" s="39">
        <v>1.0</v>
      </c>
      <c r="N1514" s="4" t="s">
        <v>502</v>
      </c>
      <c r="O1514" s="8" t="s">
        <v>55</v>
      </c>
      <c r="P1514" s="8"/>
      <c r="Q1514" s="3"/>
      <c r="R1514" s="3"/>
      <c r="S1514" s="3"/>
      <c r="T1514" s="3"/>
      <c r="U1514" s="3"/>
    </row>
    <row r="1515" ht="15.75" customHeight="1">
      <c r="A1515" s="7">
        <v>1.0</v>
      </c>
      <c r="B1515" s="37">
        <v>44399.0</v>
      </c>
      <c r="C1515" s="39">
        <v>2021.0</v>
      </c>
      <c r="D1515" s="4" t="s">
        <v>246</v>
      </c>
      <c r="F1515" s="37"/>
      <c r="G1515" s="3" t="s">
        <v>401</v>
      </c>
      <c r="H1515" s="29">
        <v>1.0</v>
      </c>
      <c r="I1515" s="3" t="str">
        <f t="array" ref="I1515">INDEX(Species.List!A:A,MATCH(J1515,Species.List!B:B,0))</f>
        <v>Haminoea solitaria</v>
      </c>
      <c r="J1515" s="60" t="s">
        <v>332</v>
      </c>
      <c r="K1515" s="29">
        <v>53.0</v>
      </c>
      <c r="L1515" s="78" t="s">
        <v>692</v>
      </c>
      <c r="M1515" s="39">
        <v>1.0</v>
      </c>
      <c r="N1515" s="4" t="s">
        <v>502</v>
      </c>
      <c r="O1515" s="8" t="s">
        <v>55</v>
      </c>
      <c r="P1515" s="8"/>
      <c r="Q1515" s="3"/>
      <c r="R1515" s="3"/>
      <c r="S1515" s="3"/>
      <c r="T1515" s="3"/>
      <c r="U1515" s="3"/>
    </row>
    <row r="1516" ht="15.75" customHeight="1">
      <c r="A1516" s="7">
        <v>1.0</v>
      </c>
      <c r="B1516" s="37">
        <v>44399.0</v>
      </c>
      <c r="C1516" s="39">
        <v>2021.0</v>
      </c>
      <c r="D1516" s="4" t="s">
        <v>246</v>
      </c>
      <c r="F1516" s="37"/>
      <c r="G1516" s="3" t="s">
        <v>401</v>
      </c>
      <c r="H1516" s="29">
        <v>1.0</v>
      </c>
      <c r="I1516" s="3" t="str">
        <f t="array" ref="I1516">INDEX(Species.List!A:A,MATCH(J1516,Species.List!B:B,0))</f>
        <v>Mulinia lateralis</v>
      </c>
      <c r="J1516" s="60" t="s">
        <v>152</v>
      </c>
      <c r="K1516" s="29">
        <v>3.0</v>
      </c>
      <c r="L1516" s="78" t="s">
        <v>692</v>
      </c>
      <c r="M1516" s="39">
        <v>1.0</v>
      </c>
      <c r="N1516" s="4" t="s">
        <v>502</v>
      </c>
      <c r="O1516" s="8" t="s">
        <v>55</v>
      </c>
      <c r="P1516" s="8"/>
      <c r="Q1516" s="3"/>
      <c r="R1516" s="3"/>
      <c r="S1516" s="3"/>
      <c r="T1516" s="3"/>
      <c r="U1516" s="3"/>
    </row>
    <row r="1517" ht="15.75" customHeight="1">
      <c r="A1517" s="7">
        <v>1.0</v>
      </c>
      <c r="B1517" s="37">
        <v>44399.0</v>
      </c>
      <c r="C1517" s="39">
        <v>2021.0</v>
      </c>
      <c r="D1517" s="4" t="s">
        <v>246</v>
      </c>
      <c r="F1517" s="37"/>
      <c r="G1517" s="3" t="s">
        <v>401</v>
      </c>
      <c r="H1517" s="29">
        <v>1.0</v>
      </c>
      <c r="I1517" s="3" t="str">
        <f t="array" ref="I1517">INDEX(Species.List!A:A,MATCH(J1517,Species.List!B:B,0))</f>
        <v>Crangon septemspinosa</v>
      </c>
      <c r="J1517" s="60" t="s">
        <v>312</v>
      </c>
      <c r="K1517" s="29">
        <v>12.0</v>
      </c>
      <c r="L1517" s="78" t="s">
        <v>692</v>
      </c>
      <c r="M1517" s="39">
        <v>1.0</v>
      </c>
      <c r="N1517" s="4" t="s">
        <v>502</v>
      </c>
      <c r="O1517" s="8" t="s">
        <v>55</v>
      </c>
      <c r="P1517" s="8"/>
      <c r="Q1517" s="3"/>
      <c r="R1517" s="3"/>
      <c r="S1517" s="3"/>
      <c r="T1517" s="3"/>
      <c r="U1517" s="3"/>
    </row>
    <row r="1518" ht="15.75" customHeight="1">
      <c r="A1518" s="7">
        <v>1.0</v>
      </c>
      <c r="B1518" s="37">
        <v>44399.0</v>
      </c>
      <c r="C1518" s="39">
        <v>2021.0</v>
      </c>
      <c r="D1518" s="4" t="s">
        <v>246</v>
      </c>
      <c r="F1518" s="37"/>
      <c r="G1518" s="3" t="s">
        <v>401</v>
      </c>
      <c r="H1518" s="29">
        <v>2.0</v>
      </c>
      <c r="I1518" s="3" t="str">
        <f t="array" ref="I1518">INDEX(Species.List!A:A,MATCH(J1518,Species.List!B:B,0))</f>
        <v>Mya arenaria</v>
      </c>
      <c r="J1518" s="60" t="s">
        <v>327</v>
      </c>
      <c r="K1518" s="29">
        <v>1.0</v>
      </c>
      <c r="L1518" s="78" t="s">
        <v>692</v>
      </c>
      <c r="M1518" s="39">
        <v>1.0</v>
      </c>
      <c r="N1518" s="4" t="s">
        <v>502</v>
      </c>
      <c r="O1518" s="8" t="s">
        <v>55</v>
      </c>
      <c r="P1518" s="8"/>
      <c r="Q1518" s="3"/>
      <c r="R1518" s="3"/>
      <c r="S1518" s="3"/>
      <c r="T1518" s="3"/>
      <c r="U1518" s="3"/>
    </row>
    <row r="1519" ht="15.75" customHeight="1">
      <c r="A1519" s="7">
        <v>1.0</v>
      </c>
      <c r="B1519" s="37">
        <v>44399.0</v>
      </c>
      <c r="C1519" s="39">
        <v>2021.0</v>
      </c>
      <c r="D1519" s="4" t="s">
        <v>246</v>
      </c>
      <c r="F1519" s="37"/>
      <c r="G1519" s="3" t="s">
        <v>401</v>
      </c>
      <c r="H1519" s="29">
        <v>2.0</v>
      </c>
      <c r="I1519" s="3" t="str">
        <f t="array" ref="I1519">INDEX(Species.List!A:A,MATCH(J1519,Species.List!B:B,0))</f>
        <v>Crangon septemspinosa</v>
      </c>
      <c r="J1519" s="60" t="s">
        <v>312</v>
      </c>
      <c r="K1519" s="29">
        <v>1.0</v>
      </c>
      <c r="L1519" s="78" t="s">
        <v>692</v>
      </c>
      <c r="M1519" s="39">
        <v>1.0</v>
      </c>
      <c r="N1519" s="4" t="s">
        <v>502</v>
      </c>
      <c r="O1519" s="8" t="s">
        <v>55</v>
      </c>
      <c r="P1519" s="8"/>
      <c r="Q1519" s="3"/>
      <c r="R1519" s="3"/>
      <c r="S1519" s="3"/>
      <c r="T1519" s="3"/>
      <c r="U1519" s="3"/>
    </row>
    <row r="1520" ht="15.75" customHeight="1">
      <c r="A1520" s="7">
        <v>1.0</v>
      </c>
      <c r="B1520" s="37">
        <v>44399.0</v>
      </c>
      <c r="C1520" s="39">
        <v>2021.0</v>
      </c>
      <c r="D1520" s="4" t="s">
        <v>246</v>
      </c>
      <c r="F1520" s="37"/>
      <c r="G1520" s="3" t="s">
        <v>401</v>
      </c>
      <c r="H1520" s="29">
        <v>2.0</v>
      </c>
      <c r="I1520" s="3" t="str">
        <f t="array" ref="I1520">INDEX(Species.List!A:A,MATCH(J1520,Species.List!B:B,0))</f>
        <v>Haminoea solitaria</v>
      </c>
      <c r="J1520" s="60" t="s">
        <v>332</v>
      </c>
      <c r="K1520" s="29">
        <v>2.0</v>
      </c>
      <c r="L1520" s="78" t="s">
        <v>692</v>
      </c>
      <c r="M1520" s="39">
        <v>1.0</v>
      </c>
      <c r="N1520" s="4" t="s">
        <v>502</v>
      </c>
      <c r="O1520" s="8" t="s">
        <v>55</v>
      </c>
      <c r="P1520" s="8"/>
      <c r="Q1520" s="3"/>
      <c r="R1520" s="3"/>
      <c r="S1520" s="3"/>
      <c r="T1520" s="3"/>
      <c r="U1520" s="3"/>
    </row>
    <row r="1521" ht="15.75" customHeight="1">
      <c r="A1521" s="7">
        <v>1.0</v>
      </c>
      <c r="B1521" s="37">
        <v>44404.0</v>
      </c>
      <c r="C1521" s="39">
        <v>2021.0</v>
      </c>
      <c r="D1521" s="4" t="s">
        <v>246</v>
      </c>
      <c r="F1521" s="37"/>
      <c r="G1521" s="3" t="s">
        <v>390</v>
      </c>
      <c r="H1521" s="29">
        <v>2.0</v>
      </c>
      <c r="I1521" s="3" t="str">
        <f t="array" ref="I1521">INDEX(Species.List!A:A,MATCH(J1521,Species.List!B:B,0))</f>
        <v>Crangon septemspinosa</v>
      </c>
      <c r="J1521" s="60" t="s">
        <v>312</v>
      </c>
      <c r="K1521" s="29">
        <v>1.0</v>
      </c>
      <c r="L1521" s="78" t="s">
        <v>692</v>
      </c>
      <c r="M1521" s="39">
        <v>1.0</v>
      </c>
      <c r="N1521" s="4" t="s">
        <v>502</v>
      </c>
      <c r="O1521" s="8" t="s">
        <v>55</v>
      </c>
      <c r="P1521" s="8"/>
      <c r="Q1521" s="3"/>
      <c r="R1521" s="3"/>
      <c r="S1521" s="3"/>
      <c r="T1521" s="3"/>
      <c r="U1521" s="3"/>
    </row>
    <row r="1522" ht="15.75" customHeight="1">
      <c r="A1522" s="7">
        <v>1.0</v>
      </c>
      <c r="B1522" s="37">
        <v>44404.0</v>
      </c>
      <c r="C1522" s="39">
        <v>2021.0</v>
      </c>
      <c r="D1522" s="4" t="s">
        <v>246</v>
      </c>
      <c r="F1522" s="37"/>
      <c r="G1522" s="3" t="s">
        <v>406</v>
      </c>
      <c r="H1522" s="29">
        <v>1.0</v>
      </c>
      <c r="I1522" s="3" t="str">
        <f t="array" ref="I1522">INDEX(Species.List!A:A,MATCH(J1522,Species.List!B:B,0))</f>
        <v>Crangon septemspinosa</v>
      </c>
      <c r="J1522" s="60" t="s">
        <v>312</v>
      </c>
      <c r="K1522" s="29">
        <v>2.0</v>
      </c>
      <c r="L1522" s="78" t="s">
        <v>692</v>
      </c>
      <c r="M1522" s="39">
        <v>1.0</v>
      </c>
      <c r="N1522" s="4" t="s">
        <v>502</v>
      </c>
      <c r="O1522" s="8" t="s">
        <v>55</v>
      </c>
      <c r="P1522" s="8"/>
      <c r="Q1522" s="3"/>
      <c r="R1522" s="3"/>
      <c r="S1522" s="3"/>
      <c r="T1522" s="3"/>
      <c r="U1522" s="3"/>
    </row>
    <row r="1523" ht="15.75" customHeight="1">
      <c r="A1523" s="7">
        <v>1.0</v>
      </c>
      <c r="B1523" s="37">
        <v>44404.0</v>
      </c>
      <c r="C1523" s="39">
        <v>2021.0</v>
      </c>
      <c r="D1523" s="4" t="s">
        <v>246</v>
      </c>
      <c r="F1523" s="37"/>
      <c r="G1523" s="3" t="s">
        <v>406</v>
      </c>
      <c r="H1523" s="29">
        <v>1.0</v>
      </c>
      <c r="I1523" s="3" t="str">
        <f t="array" ref="I1523">INDEX(Species.List!A:A,MATCH(J1523,Species.List!B:B,0))</f>
        <v>Mitrella lunata</v>
      </c>
      <c r="J1523" s="60" t="s">
        <v>149</v>
      </c>
      <c r="K1523" s="29">
        <v>1.0</v>
      </c>
      <c r="L1523" s="78" t="s">
        <v>692</v>
      </c>
      <c r="M1523" s="39">
        <v>1.0</v>
      </c>
      <c r="N1523" s="4" t="s">
        <v>502</v>
      </c>
      <c r="O1523" s="8" t="s">
        <v>55</v>
      </c>
      <c r="P1523" s="8"/>
      <c r="Q1523" s="3"/>
      <c r="R1523" s="3"/>
      <c r="S1523" s="3"/>
      <c r="T1523" s="3"/>
      <c r="U1523" s="3"/>
    </row>
    <row r="1524" ht="15.75" customHeight="1">
      <c r="A1524" s="7">
        <v>1.0</v>
      </c>
      <c r="B1524" s="37">
        <v>44404.0</v>
      </c>
      <c r="C1524" s="39">
        <v>2021.0</v>
      </c>
      <c r="D1524" s="4" t="s">
        <v>246</v>
      </c>
      <c r="F1524" s="37"/>
      <c r="G1524" s="3" t="s">
        <v>406</v>
      </c>
      <c r="H1524" s="29">
        <v>1.0</v>
      </c>
      <c r="I1524" s="3" t="str">
        <f t="array" ref="I1524">INDEX(Species.List!A:A,MATCH(J1524,Species.List!B:B,0))</f>
        <v>Mulinia lateralis</v>
      </c>
      <c r="J1524" s="60" t="s">
        <v>152</v>
      </c>
      <c r="K1524" s="29">
        <v>3.0</v>
      </c>
      <c r="L1524" s="78" t="s">
        <v>692</v>
      </c>
      <c r="M1524" s="39">
        <v>1.0</v>
      </c>
      <c r="N1524" s="4" t="s">
        <v>502</v>
      </c>
      <c r="O1524" s="8" t="s">
        <v>55</v>
      </c>
      <c r="P1524" s="8"/>
      <c r="Q1524" s="3"/>
      <c r="R1524" s="3"/>
      <c r="S1524" s="3"/>
      <c r="T1524" s="3"/>
      <c r="U1524" s="3"/>
    </row>
    <row r="1525" ht="15.75" customHeight="1">
      <c r="A1525" s="7">
        <v>1.0</v>
      </c>
      <c r="B1525" s="37">
        <v>44404.0</v>
      </c>
      <c r="C1525" s="39">
        <v>2021.0</v>
      </c>
      <c r="D1525" s="4" t="s">
        <v>246</v>
      </c>
      <c r="F1525" s="37"/>
      <c r="G1525" s="3" t="s">
        <v>406</v>
      </c>
      <c r="H1525" s="29">
        <v>2.0</v>
      </c>
      <c r="I1525" s="3" t="str">
        <f t="array" ref="I1525">INDEX(Species.List!A:A,MATCH(J1525,Species.List!B:B,0))</f>
        <v>Pagurus longicarpus</v>
      </c>
      <c r="J1525" s="60" t="s">
        <v>236</v>
      </c>
      <c r="K1525" s="29">
        <v>2.0</v>
      </c>
      <c r="L1525" s="78" t="s">
        <v>692</v>
      </c>
      <c r="M1525" s="39">
        <v>1.0</v>
      </c>
      <c r="N1525" s="4" t="s">
        <v>502</v>
      </c>
      <c r="O1525" s="8" t="s">
        <v>55</v>
      </c>
      <c r="P1525" s="8"/>
      <c r="Q1525" s="3"/>
      <c r="R1525" s="3"/>
      <c r="S1525" s="3"/>
      <c r="T1525" s="3"/>
      <c r="U1525" s="3"/>
    </row>
    <row r="1526" ht="15.75" customHeight="1">
      <c r="A1526" s="7">
        <v>1.0</v>
      </c>
      <c r="B1526" s="37">
        <v>44404.0</v>
      </c>
      <c r="C1526" s="39">
        <v>2021.0</v>
      </c>
      <c r="D1526" s="4" t="s">
        <v>246</v>
      </c>
      <c r="F1526" s="37"/>
      <c r="G1526" s="3" t="s">
        <v>406</v>
      </c>
      <c r="H1526" s="29">
        <v>2.0</v>
      </c>
      <c r="I1526" s="3" t="str">
        <f t="array" ref="I1526">INDEX(Species.List!A:A,MATCH(J1526,Species.List!B:B,0))</f>
        <v>Crangon septemspinosa</v>
      </c>
      <c r="J1526" s="60" t="s">
        <v>312</v>
      </c>
      <c r="K1526" s="29">
        <v>2.0</v>
      </c>
      <c r="L1526" s="78" t="s">
        <v>692</v>
      </c>
      <c r="M1526" s="39">
        <v>1.0</v>
      </c>
      <c r="N1526" s="4" t="s">
        <v>502</v>
      </c>
      <c r="O1526" s="8" t="s">
        <v>55</v>
      </c>
      <c r="P1526" s="8"/>
      <c r="Q1526" s="3"/>
      <c r="R1526" s="3"/>
      <c r="S1526" s="3"/>
      <c r="T1526" s="3"/>
      <c r="U1526" s="3"/>
    </row>
    <row r="1527" ht="15.75" customHeight="1">
      <c r="A1527" s="7">
        <v>1.0</v>
      </c>
      <c r="B1527" s="37">
        <v>44404.0</v>
      </c>
      <c r="C1527" s="39">
        <v>2021.0</v>
      </c>
      <c r="D1527" s="4" t="s">
        <v>246</v>
      </c>
      <c r="F1527" s="37"/>
      <c r="G1527" s="3" t="s">
        <v>406</v>
      </c>
      <c r="H1527" s="29">
        <v>2.0</v>
      </c>
      <c r="I1527" s="3" t="str">
        <f t="array" ref="I1527">INDEX(Species.List!A:A,MATCH(J1527,Species.List!B:B,0))</f>
        <v>Cancer irroratus</v>
      </c>
      <c r="J1527" s="60" t="s">
        <v>308</v>
      </c>
      <c r="K1527" s="29">
        <v>1.0</v>
      </c>
      <c r="L1527" s="78" t="s">
        <v>692</v>
      </c>
      <c r="M1527" s="39">
        <v>1.0</v>
      </c>
      <c r="N1527" s="4" t="s">
        <v>502</v>
      </c>
      <c r="O1527" s="8" t="s">
        <v>55</v>
      </c>
      <c r="P1527" s="8"/>
      <c r="Q1527" s="3"/>
      <c r="R1527" s="3"/>
      <c r="S1527" s="3"/>
      <c r="T1527" s="3"/>
      <c r="U1527" s="3"/>
    </row>
    <row r="1528" ht="15.75" customHeight="1">
      <c r="A1528" s="7">
        <v>1.0</v>
      </c>
      <c r="B1528" s="37">
        <v>44404.0</v>
      </c>
      <c r="C1528" s="39">
        <v>2021.0</v>
      </c>
      <c r="D1528" s="4" t="s">
        <v>246</v>
      </c>
      <c r="F1528" s="37"/>
      <c r="G1528" s="3" t="s">
        <v>406</v>
      </c>
      <c r="H1528" s="29">
        <v>2.0</v>
      </c>
      <c r="I1528" s="3" t="str">
        <f t="array" ref="I1528">INDEX(Species.List!A:A,MATCH(J1528,Species.List!B:B,0))</f>
        <v>Dyspanopeus sayi</v>
      </c>
      <c r="J1528" s="60" t="s">
        <v>315</v>
      </c>
      <c r="K1528" s="29">
        <v>2.0</v>
      </c>
      <c r="L1528" s="78" t="s">
        <v>692</v>
      </c>
      <c r="M1528" s="39">
        <v>1.0</v>
      </c>
      <c r="N1528" s="4" t="s">
        <v>502</v>
      </c>
      <c r="O1528" s="8" t="s">
        <v>55</v>
      </c>
      <c r="P1528" s="8"/>
      <c r="Q1528" s="3"/>
      <c r="R1528" s="3"/>
      <c r="S1528" s="3"/>
      <c r="T1528" s="3"/>
      <c r="U1528" s="3"/>
    </row>
    <row r="1529" ht="15.75" customHeight="1">
      <c r="A1529" s="7">
        <v>1.0</v>
      </c>
      <c r="B1529" s="37">
        <v>44404.0</v>
      </c>
      <c r="C1529" s="39">
        <v>2021.0</v>
      </c>
      <c r="D1529" s="4" t="s">
        <v>246</v>
      </c>
      <c r="F1529" s="37"/>
      <c r="G1529" s="3" t="s">
        <v>417</v>
      </c>
      <c r="H1529" s="29">
        <v>2.0</v>
      </c>
      <c r="I1529" s="3" t="str">
        <f t="array" ref="I1529">INDEX(Species.List!A:A,MATCH(J1529,Species.List!B:B,0))</f>
        <v>Pagurus longicarpus</v>
      </c>
      <c r="J1529" s="60" t="s">
        <v>236</v>
      </c>
      <c r="K1529" s="29">
        <v>1.0</v>
      </c>
      <c r="L1529" s="78" t="s">
        <v>692</v>
      </c>
      <c r="M1529" s="39">
        <v>1.0</v>
      </c>
      <c r="N1529" s="4" t="s">
        <v>502</v>
      </c>
      <c r="O1529" s="8" t="s">
        <v>55</v>
      </c>
      <c r="P1529" s="8"/>
      <c r="Q1529" s="3"/>
      <c r="R1529" s="3"/>
      <c r="S1529" s="3"/>
      <c r="T1529" s="3"/>
      <c r="U1529" s="3"/>
    </row>
    <row r="1530" ht="15.75" customHeight="1">
      <c r="A1530" s="7">
        <v>1.0</v>
      </c>
      <c r="B1530" s="37">
        <v>44404.0</v>
      </c>
      <c r="C1530" s="39">
        <v>2021.0</v>
      </c>
      <c r="D1530" s="4" t="s">
        <v>246</v>
      </c>
      <c r="F1530" s="37"/>
      <c r="G1530" s="3" t="s">
        <v>407</v>
      </c>
      <c r="H1530" s="29">
        <v>1.0</v>
      </c>
      <c r="I1530" s="3" t="str">
        <f t="array" ref="I1530">INDEX(Species.List!A:A,MATCH(J1530,Species.List!B:B,0))</f>
        <v>Pagurus longicarpus</v>
      </c>
      <c r="J1530" s="60" t="s">
        <v>236</v>
      </c>
      <c r="K1530" s="29">
        <v>1.0</v>
      </c>
      <c r="L1530" s="78" t="s">
        <v>692</v>
      </c>
      <c r="M1530" s="39">
        <v>1.0</v>
      </c>
      <c r="N1530" s="4" t="s">
        <v>502</v>
      </c>
      <c r="O1530" s="8" t="s">
        <v>55</v>
      </c>
      <c r="P1530" s="8"/>
      <c r="Q1530" s="3"/>
      <c r="R1530" s="3"/>
      <c r="S1530" s="3"/>
      <c r="T1530" s="3"/>
      <c r="U1530" s="3"/>
    </row>
    <row r="1531" ht="15.75" customHeight="1">
      <c r="A1531" s="7">
        <v>1.0</v>
      </c>
      <c r="B1531" s="37">
        <v>44404.0</v>
      </c>
      <c r="C1531" s="39">
        <v>2021.0</v>
      </c>
      <c r="D1531" s="4" t="s">
        <v>246</v>
      </c>
      <c r="F1531" s="37"/>
      <c r="G1531" s="3" t="s">
        <v>407</v>
      </c>
      <c r="H1531" s="29">
        <v>2.0</v>
      </c>
      <c r="I1531" s="3" t="str">
        <f t="array" ref="I1531">INDEX(Species.List!A:A,MATCH(J1531,Species.List!B:B,0))</f>
        <v>Crangon septemspinosa</v>
      </c>
      <c r="J1531" s="60" t="s">
        <v>312</v>
      </c>
      <c r="K1531" s="29">
        <v>1.0</v>
      </c>
      <c r="L1531" s="78" t="s">
        <v>692</v>
      </c>
      <c r="M1531" s="39">
        <v>1.0</v>
      </c>
      <c r="N1531" s="4" t="s">
        <v>502</v>
      </c>
      <c r="O1531" s="8" t="s">
        <v>55</v>
      </c>
      <c r="P1531" s="8"/>
      <c r="Q1531" s="3"/>
      <c r="R1531" s="3"/>
      <c r="S1531" s="3"/>
      <c r="T1531" s="3"/>
      <c r="U1531" s="3"/>
    </row>
    <row r="1532" ht="15.75" customHeight="1">
      <c r="A1532" s="7">
        <v>2.0</v>
      </c>
      <c r="B1532" s="37">
        <v>44404.0</v>
      </c>
      <c r="C1532" s="39">
        <v>2021.0</v>
      </c>
      <c r="D1532" s="4" t="s">
        <v>246</v>
      </c>
      <c r="F1532" s="37"/>
      <c r="G1532" s="3" t="s">
        <v>411</v>
      </c>
      <c r="H1532" s="29">
        <v>1.0</v>
      </c>
      <c r="I1532" s="3" t="str">
        <f t="array" ref="I1532">INDEX(Species.List!A:A,MATCH(J1532,Species.List!B:B,0))</f>
        <v>Crangon septemspinosa</v>
      </c>
      <c r="J1532" s="63" t="s">
        <v>312</v>
      </c>
      <c r="K1532" s="29">
        <v>1.0</v>
      </c>
      <c r="L1532" s="78" t="s">
        <v>692</v>
      </c>
      <c r="M1532" s="39">
        <v>1.0</v>
      </c>
      <c r="N1532" s="4" t="s">
        <v>502</v>
      </c>
      <c r="O1532" s="8" t="s">
        <v>55</v>
      </c>
      <c r="P1532" s="8"/>
      <c r="Q1532" s="3"/>
      <c r="R1532" s="3"/>
      <c r="S1532" s="3"/>
      <c r="T1532" s="3"/>
      <c r="U1532" s="3"/>
    </row>
    <row r="1533" ht="15.75" customHeight="1">
      <c r="A1533" s="7">
        <v>2.0</v>
      </c>
      <c r="B1533" s="37">
        <v>44404.0</v>
      </c>
      <c r="C1533" s="39">
        <v>2021.0</v>
      </c>
      <c r="D1533" s="4" t="s">
        <v>246</v>
      </c>
      <c r="F1533" s="37"/>
      <c r="G1533" s="3" t="s">
        <v>411</v>
      </c>
      <c r="H1533" s="29">
        <v>1.0</v>
      </c>
      <c r="I1533" s="3" t="str">
        <f t="array" ref="I1533">INDEX(Species.List!A:A,MATCH(J1533,Species.List!B:B,0))</f>
        <v>Pagurus longicarpus</v>
      </c>
      <c r="J1533" s="63" t="s">
        <v>236</v>
      </c>
      <c r="K1533" s="29">
        <v>2.0</v>
      </c>
      <c r="L1533" s="78" t="s">
        <v>692</v>
      </c>
      <c r="M1533" s="39">
        <v>1.0</v>
      </c>
      <c r="N1533" s="4" t="s">
        <v>502</v>
      </c>
      <c r="O1533" s="8" t="s">
        <v>55</v>
      </c>
      <c r="P1533" s="8"/>
      <c r="Q1533" s="3"/>
      <c r="R1533" s="3"/>
      <c r="S1533" s="3"/>
      <c r="T1533" s="3"/>
      <c r="U1533" s="3"/>
    </row>
    <row r="1534" ht="15.75" customHeight="1">
      <c r="A1534" s="7">
        <v>2.0</v>
      </c>
      <c r="B1534" s="37">
        <v>44404.0</v>
      </c>
      <c r="C1534" s="39">
        <v>2021.0</v>
      </c>
      <c r="D1534" s="4" t="s">
        <v>246</v>
      </c>
      <c r="F1534" s="37"/>
      <c r="G1534" s="3" t="s">
        <v>411</v>
      </c>
      <c r="H1534" s="29">
        <v>1.0</v>
      </c>
      <c r="I1534" s="3" t="str">
        <f t="array" ref="I1534">INDEX(Species.List!A:A,MATCH(J1534,Species.List!B:B,0))</f>
        <v>Palaemonetes</v>
      </c>
      <c r="J1534" s="63" t="s">
        <v>197</v>
      </c>
      <c r="K1534" s="29">
        <v>1.0</v>
      </c>
      <c r="L1534" s="78" t="s">
        <v>692</v>
      </c>
      <c r="M1534" s="39">
        <v>1.0</v>
      </c>
      <c r="N1534" s="4" t="s">
        <v>502</v>
      </c>
      <c r="O1534" s="8" t="s">
        <v>55</v>
      </c>
      <c r="P1534" s="8"/>
      <c r="Q1534" s="3"/>
      <c r="R1534" s="3"/>
      <c r="S1534" s="3"/>
      <c r="T1534" s="3"/>
      <c r="U1534" s="3"/>
    </row>
    <row r="1535" ht="15.0" customHeight="1">
      <c r="A1535" s="7">
        <v>2.0</v>
      </c>
      <c r="B1535" s="37">
        <v>44404.0</v>
      </c>
      <c r="C1535" s="39">
        <v>2021.0</v>
      </c>
      <c r="D1535" s="4" t="s">
        <v>246</v>
      </c>
      <c r="G1535" s="3" t="s">
        <v>411</v>
      </c>
      <c r="H1535" s="29">
        <v>1.0</v>
      </c>
      <c r="I1535" s="3" t="str">
        <f t="array" ref="I1535">INDEX(Species.List!A:A,MATCH(J1535,Species.List!B:B,0))</f>
        <v>Mya arenaria</v>
      </c>
      <c r="J1535" s="63" t="s">
        <v>327</v>
      </c>
      <c r="K1535" s="29">
        <v>5.0</v>
      </c>
      <c r="L1535" s="78" t="s">
        <v>692</v>
      </c>
      <c r="M1535" s="39">
        <v>1.0</v>
      </c>
      <c r="N1535" s="4" t="s">
        <v>502</v>
      </c>
      <c r="O1535" s="8" t="s">
        <v>55</v>
      </c>
    </row>
    <row r="1536" ht="15.0" customHeight="1">
      <c r="A1536" s="7">
        <v>2.0</v>
      </c>
      <c r="B1536" s="37">
        <v>44404.0</v>
      </c>
      <c r="C1536" s="39">
        <v>2021.0</v>
      </c>
      <c r="D1536" s="4" t="s">
        <v>246</v>
      </c>
      <c r="G1536" s="3" t="s">
        <v>411</v>
      </c>
      <c r="H1536" s="29">
        <v>1.0</v>
      </c>
      <c r="I1536" s="3" t="str">
        <f t="array" ref="I1536">INDEX(Species.List!A:A,MATCH(J1536,Species.List!B:B,0))</f>
        <v>Solemya velum</v>
      </c>
      <c r="J1536" s="63" t="s">
        <v>329</v>
      </c>
      <c r="K1536" s="29">
        <v>1.0</v>
      </c>
      <c r="L1536" s="78" t="s">
        <v>692</v>
      </c>
      <c r="M1536" s="39">
        <v>1.0</v>
      </c>
      <c r="N1536" s="4" t="s">
        <v>502</v>
      </c>
      <c r="O1536" s="8" t="s">
        <v>55</v>
      </c>
    </row>
    <row r="1537" ht="15.0" customHeight="1">
      <c r="A1537" s="7">
        <v>2.0</v>
      </c>
      <c r="B1537" s="37">
        <v>44404.0</v>
      </c>
      <c r="C1537" s="39">
        <v>2021.0</v>
      </c>
      <c r="D1537" s="4" t="s">
        <v>246</v>
      </c>
      <c r="G1537" s="3" t="s">
        <v>411</v>
      </c>
      <c r="H1537" s="46">
        <v>1.0</v>
      </c>
      <c r="I1537" s="3" t="str">
        <f t="array" ref="I1537">INDEX(Species.List!A:A,MATCH(J1537,Species.List!B:B,0))</f>
        <v>Urosalpinx cinerea</v>
      </c>
      <c r="J1537" s="63" t="s">
        <v>284</v>
      </c>
      <c r="K1537" s="29">
        <v>1.0</v>
      </c>
      <c r="L1537" s="78" t="s">
        <v>692</v>
      </c>
      <c r="M1537" s="39">
        <v>1.0</v>
      </c>
      <c r="N1537" s="4" t="s">
        <v>502</v>
      </c>
      <c r="O1537" s="8" t="s">
        <v>55</v>
      </c>
    </row>
    <row r="1538" ht="15.0" customHeight="1">
      <c r="A1538" s="7">
        <v>2.0</v>
      </c>
      <c r="B1538" s="37">
        <v>44404.0</v>
      </c>
      <c r="C1538" s="39">
        <v>2021.0</v>
      </c>
      <c r="D1538" s="4" t="s">
        <v>246</v>
      </c>
      <c r="G1538" s="3" t="s">
        <v>411</v>
      </c>
      <c r="H1538" s="46">
        <v>2.0</v>
      </c>
      <c r="I1538" s="3" t="str">
        <f t="array" ref="I1538">INDEX(Species.List!A:A,MATCH(J1538,Species.List!B:B,0))</f>
        <v>Dyspanopeus sayi</v>
      </c>
      <c r="J1538" s="63" t="s">
        <v>315</v>
      </c>
      <c r="K1538" s="29">
        <v>2.0</v>
      </c>
      <c r="L1538" s="78" t="s">
        <v>692</v>
      </c>
      <c r="M1538" s="39">
        <v>1.0</v>
      </c>
      <c r="N1538" s="4" t="s">
        <v>502</v>
      </c>
      <c r="O1538" s="8" t="s">
        <v>55</v>
      </c>
    </row>
    <row r="1539" ht="15.0" customHeight="1">
      <c r="A1539" s="7">
        <v>2.0</v>
      </c>
      <c r="B1539" s="37">
        <v>44404.0</v>
      </c>
      <c r="C1539" s="39">
        <v>2021.0</v>
      </c>
      <c r="D1539" s="4" t="s">
        <v>246</v>
      </c>
      <c r="G1539" s="3" t="s">
        <v>411</v>
      </c>
      <c r="H1539" s="46">
        <v>2.0</v>
      </c>
      <c r="I1539" s="3" t="str">
        <f t="array" ref="I1539">INDEX(Species.List!A:A,MATCH(J1539,Species.List!B:B,0))</f>
        <v>Pagurus longicarpus</v>
      </c>
      <c r="J1539" s="63" t="s">
        <v>236</v>
      </c>
      <c r="K1539" s="29">
        <v>2.0</v>
      </c>
      <c r="L1539" s="78" t="s">
        <v>692</v>
      </c>
      <c r="M1539" s="39">
        <v>1.0</v>
      </c>
      <c r="N1539" s="4" t="s">
        <v>502</v>
      </c>
      <c r="O1539" s="8" t="s">
        <v>55</v>
      </c>
    </row>
    <row r="1540" ht="15.0" customHeight="1">
      <c r="A1540" s="7">
        <v>2.0</v>
      </c>
      <c r="B1540" s="37">
        <v>44406.0</v>
      </c>
      <c r="C1540" s="39">
        <v>2021.0</v>
      </c>
      <c r="D1540" s="4" t="s">
        <v>246</v>
      </c>
      <c r="G1540" s="3" t="s">
        <v>424</v>
      </c>
      <c r="H1540" s="46">
        <v>1.0</v>
      </c>
      <c r="I1540" s="3" t="str">
        <f t="array" ref="I1540">INDEX(Species.List!A:A,MATCH(J1540,Species.List!B:B,0))</f>
        <v>Pagurus longicarpus</v>
      </c>
      <c r="J1540" s="63" t="s">
        <v>236</v>
      </c>
      <c r="K1540" s="29">
        <v>13.0</v>
      </c>
      <c r="L1540" s="78" t="s">
        <v>692</v>
      </c>
      <c r="M1540" s="39">
        <v>1.0</v>
      </c>
      <c r="N1540" s="4" t="s">
        <v>502</v>
      </c>
      <c r="O1540" s="8" t="s">
        <v>55</v>
      </c>
    </row>
    <row r="1541" ht="15.0" customHeight="1">
      <c r="A1541" s="7">
        <v>2.0</v>
      </c>
      <c r="B1541" s="37">
        <v>44406.0</v>
      </c>
      <c r="C1541" s="39">
        <v>2021.0</v>
      </c>
      <c r="D1541" s="4" t="s">
        <v>246</v>
      </c>
      <c r="G1541" s="3" t="s">
        <v>424</v>
      </c>
      <c r="H1541" s="46">
        <v>1.0</v>
      </c>
      <c r="I1541" s="3" t="str">
        <f t="array" ref="I1541">INDEX(Species.List!A:A,MATCH(J1541,Species.List!B:B,0))</f>
        <v>Solemya velum</v>
      </c>
      <c r="J1541" s="63" t="s">
        <v>329</v>
      </c>
      <c r="K1541" s="29">
        <v>4.0</v>
      </c>
      <c r="L1541" s="78" t="s">
        <v>692</v>
      </c>
      <c r="M1541" s="39">
        <v>1.0</v>
      </c>
      <c r="N1541" s="4" t="s">
        <v>502</v>
      </c>
      <c r="O1541" s="8" t="s">
        <v>55</v>
      </c>
    </row>
    <row r="1542" ht="15.0" customHeight="1">
      <c r="A1542" s="7">
        <v>2.0</v>
      </c>
      <c r="B1542" s="37">
        <v>44406.0</v>
      </c>
      <c r="C1542" s="39">
        <v>2021.0</v>
      </c>
      <c r="D1542" s="4" t="s">
        <v>246</v>
      </c>
      <c r="G1542" s="3" t="s">
        <v>424</v>
      </c>
      <c r="H1542" s="46">
        <v>1.0</v>
      </c>
      <c r="I1542" s="3" t="str">
        <f t="array" ref="I1542">INDEX(Species.List!A:A,MATCH(J1542,Species.List!B:B,0))</f>
        <v>Mya arenaria</v>
      </c>
      <c r="J1542" s="63" t="s">
        <v>327</v>
      </c>
      <c r="K1542" s="29">
        <v>5.0</v>
      </c>
      <c r="L1542" s="78" t="s">
        <v>692</v>
      </c>
      <c r="M1542" s="39">
        <v>1.0</v>
      </c>
      <c r="N1542" s="4" t="s">
        <v>502</v>
      </c>
      <c r="O1542" s="8" t="s">
        <v>55</v>
      </c>
    </row>
    <row r="1543" ht="15.0" customHeight="1">
      <c r="A1543" s="7">
        <v>2.0</v>
      </c>
      <c r="B1543" s="37">
        <v>44406.0</v>
      </c>
      <c r="C1543" s="39">
        <v>2021.0</v>
      </c>
      <c r="D1543" s="4" t="s">
        <v>246</v>
      </c>
      <c r="G1543" s="3" t="s">
        <v>424</v>
      </c>
      <c r="H1543" s="46">
        <v>2.0</v>
      </c>
      <c r="I1543" s="3" t="str">
        <f t="array" ref="I1543">INDEX(Species.List!A:A,MATCH(J1543,Species.List!B:B,0))</f>
        <v>Mya arenaria</v>
      </c>
      <c r="J1543" s="63" t="s">
        <v>327</v>
      </c>
      <c r="K1543" s="29">
        <v>1.0</v>
      </c>
      <c r="L1543" s="78" t="s">
        <v>692</v>
      </c>
      <c r="M1543" s="39">
        <v>1.0</v>
      </c>
      <c r="N1543" s="4" t="s">
        <v>502</v>
      </c>
      <c r="O1543" s="8" t="s">
        <v>55</v>
      </c>
    </row>
    <row r="1544" ht="15.0" customHeight="1">
      <c r="A1544" s="7">
        <v>2.0</v>
      </c>
      <c r="B1544" s="37">
        <v>44406.0</v>
      </c>
      <c r="C1544" s="39">
        <v>2021.0</v>
      </c>
      <c r="D1544" s="4" t="s">
        <v>246</v>
      </c>
      <c r="G1544" s="3" t="s">
        <v>424</v>
      </c>
      <c r="H1544" s="46">
        <v>2.0</v>
      </c>
      <c r="I1544" s="3" t="str">
        <f t="array" ref="I1544">INDEX(Species.List!A:A,MATCH(J1544,Species.List!B:B,0))</f>
        <v>Pagurus longicarpus</v>
      </c>
      <c r="J1544" s="63" t="s">
        <v>236</v>
      </c>
      <c r="K1544" s="29">
        <v>11.0</v>
      </c>
      <c r="L1544" s="78" t="s">
        <v>692</v>
      </c>
      <c r="M1544" s="39">
        <v>1.0</v>
      </c>
      <c r="N1544" s="4" t="s">
        <v>502</v>
      </c>
      <c r="O1544" s="8" t="s">
        <v>55</v>
      </c>
    </row>
    <row r="1545" ht="15.0" customHeight="1">
      <c r="A1545" s="7">
        <v>2.0</v>
      </c>
      <c r="B1545" s="37">
        <v>44406.0</v>
      </c>
      <c r="C1545" s="39">
        <v>2021.0</v>
      </c>
      <c r="D1545" s="4" t="s">
        <v>246</v>
      </c>
      <c r="G1545" s="3" t="s">
        <v>424</v>
      </c>
      <c r="H1545" s="46">
        <v>2.0</v>
      </c>
      <c r="I1545" s="3" t="str">
        <f t="array" ref="I1545">INDEX(Species.List!A:A,MATCH(J1545,Species.List!B:B,0))</f>
        <v>Solemya velum</v>
      </c>
      <c r="J1545" s="63" t="s">
        <v>329</v>
      </c>
      <c r="K1545" s="29">
        <v>1.0</v>
      </c>
      <c r="L1545" s="78" t="s">
        <v>692</v>
      </c>
      <c r="M1545" s="39">
        <v>1.0</v>
      </c>
      <c r="N1545" s="4" t="s">
        <v>502</v>
      </c>
      <c r="O1545" s="8" t="s">
        <v>55</v>
      </c>
    </row>
    <row r="1546" ht="15.0" customHeight="1">
      <c r="A1546" s="7">
        <v>2.0</v>
      </c>
      <c r="B1546" s="37">
        <v>44406.0</v>
      </c>
      <c r="C1546" s="39">
        <v>2021.0</v>
      </c>
      <c r="D1546" s="4" t="s">
        <v>246</v>
      </c>
      <c r="G1546" s="3" t="s">
        <v>425</v>
      </c>
      <c r="H1546" s="46">
        <v>1.0</v>
      </c>
      <c r="I1546" s="3" t="str">
        <f t="array" ref="I1546">INDEX(Species.List!A:A,MATCH(J1546,Species.List!B:B,0))</f>
        <v>Solemya velum</v>
      </c>
      <c r="J1546" s="63" t="s">
        <v>329</v>
      </c>
      <c r="K1546" s="29">
        <v>5.0</v>
      </c>
      <c r="L1546" s="78" t="s">
        <v>692</v>
      </c>
      <c r="M1546" s="39">
        <v>1.0</v>
      </c>
      <c r="N1546" s="4" t="s">
        <v>502</v>
      </c>
      <c r="O1546" s="8" t="s">
        <v>55</v>
      </c>
    </row>
    <row r="1547" ht="15.0" customHeight="1">
      <c r="A1547" s="7">
        <v>2.0</v>
      </c>
      <c r="B1547" s="37">
        <v>44406.0</v>
      </c>
      <c r="C1547" s="39">
        <v>2021.0</v>
      </c>
      <c r="D1547" s="4" t="s">
        <v>246</v>
      </c>
      <c r="G1547" s="3" t="s">
        <v>425</v>
      </c>
      <c r="H1547" s="46">
        <v>1.0</v>
      </c>
      <c r="I1547" s="3" t="str">
        <f t="array" ref="I1547">INDEX(Species.List!A:A,MATCH(J1547,Species.List!B:B,0))</f>
        <v>Pagurus longicarpus</v>
      </c>
      <c r="J1547" s="63" t="s">
        <v>236</v>
      </c>
      <c r="K1547" s="29">
        <v>2.0</v>
      </c>
      <c r="L1547" s="78" t="s">
        <v>692</v>
      </c>
      <c r="M1547" s="39">
        <v>1.0</v>
      </c>
      <c r="N1547" s="4" t="s">
        <v>502</v>
      </c>
      <c r="O1547" s="8" t="s">
        <v>55</v>
      </c>
    </row>
    <row r="1548" ht="15.0" customHeight="1">
      <c r="A1548" s="7">
        <v>2.0</v>
      </c>
      <c r="B1548" s="37">
        <v>44406.0</v>
      </c>
      <c r="C1548" s="39">
        <v>2021.0</v>
      </c>
      <c r="D1548" s="4" t="s">
        <v>246</v>
      </c>
      <c r="G1548" s="3" t="s">
        <v>425</v>
      </c>
      <c r="H1548" s="46">
        <v>1.0</v>
      </c>
      <c r="I1548" s="3" t="str">
        <f t="array" ref="I1548">INDEX(Species.List!A:A,MATCH(J1548,Species.List!B:B,0))</f>
        <v>Palaemonetes</v>
      </c>
      <c r="J1548" s="63" t="s">
        <v>197</v>
      </c>
      <c r="K1548" s="29">
        <v>2.0</v>
      </c>
      <c r="L1548" s="78" t="s">
        <v>692</v>
      </c>
      <c r="M1548" s="39">
        <v>1.0</v>
      </c>
      <c r="N1548" s="4" t="s">
        <v>502</v>
      </c>
      <c r="O1548" s="8" t="s">
        <v>55</v>
      </c>
    </row>
    <row r="1549" ht="15.0" customHeight="1">
      <c r="A1549" s="7">
        <v>2.0</v>
      </c>
      <c r="B1549" s="37">
        <v>44406.0</v>
      </c>
      <c r="C1549" s="39">
        <v>2021.0</v>
      </c>
      <c r="D1549" s="4" t="s">
        <v>246</v>
      </c>
      <c r="G1549" s="3" t="s">
        <v>425</v>
      </c>
      <c r="H1549" s="46">
        <v>1.0</v>
      </c>
      <c r="I1549" s="3" t="str">
        <f t="array" ref="I1549">INDEX(Species.List!A:A,MATCH(J1549,Species.List!B:B,0))</f>
        <v>Crangon septemspinosa</v>
      </c>
      <c r="J1549" s="63" t="s">
        <v>312</v>
      </c>
      <c r="K1549" s="29">
        <v>3.0</v>
      </c>
      <c r="L1549" s="78" t="s">
        <v>692</v>
      </c>
      <c r="M1549" s="39">
        <v>1.0</v>
      </c>
      <c r="N1549" s="4" t="s">
        <v>502</v>
      </c>
      <c r="O1549" s="8" t="s">
        <v>55</v>
      </c>
    </row>
    <row r="1550" ht="15.0" customHeight="1">
      <c r="A1550" s="7">
        <v>2.0</v>
      </c>
      <c r="B1550" s="37">
        <v>44406.0</v>
      </c>
      <c r="C1550" s="39">
        <v>2021.0</v>
      </c>
      <c r="D1550" s="4" t="s">
        <v>246</v>
      </c>
      <c r="G1550" s="3" t="s">
        <v>425</v>
      </c>
      <c r="H1550" s="46">
        <v>1.0</v>
      </c>
      <c r="I1550" s="3" t="str">
        <f t="array" ref="I1550">INDEX(Species.List!A:A,MATCH(J1550,Species.List!B:B,0))</f>
        <v>Mya arenaria</v>
      </c>
      <c r="J1550" s="63" t="s">
        <v>327</v>
      </c>
      <c r="K1550" s="29">
        <v>1.0</v>
      </c>
      <c r="L1550" s="78" t="s">
        <v>692</v>
      </c>
      <c r="M1550" s="39">
        <v>1.0</v>
      </c>
      <c r="N1550" s="4" t="s">
        <v>502</v>
      </c>
      <c r="O1550" s="8" t="s">
        <v>55</v>
      </c>
    </row>
    <row r="1551" ht="15.0" customHeight="1">
      <c r="A1551" s="7">
        <v>2.0</v>
      </c>
      <c r="B1551" s="37">
        <v>44406.0</v>
      </c>
      <c r="C1551" s="39">
        <v>2021.0</v>
      </c>
      <c r="D1551" s="4" t="s">
        <v>246</v>
      </c>
      <c r="G1551" s="3" t="s">
        <v>425</v>
      </c>
      <c r="H1551" s="46">
        <v>2.0</v>
      </c>
      <c r="I1551" s="3" t="str">
        <f t="array" ref="I1551">INDEX(Species.List!A:A,MATCH(J1551,Species.List!B:B,0))</f>
        <v>Dyspanopeus sayi</v>
      </c>
      <c r="J1551" s="63" t="s">
        <v>315</v>
      </c>
      <c r="K1551" s="29">
        <v>1.0</v>
      </c>
      <c r="L1551" s="78" t="s">
        <v>692</v>
      </c>
      <c r="M1551" s="39">
        <v>1.0</v>
      </c>
      <c r="N1551" s="4" t="s">
        <v>502</v>
      </c>
      <c r="O1551" s="8" t="s">
        <v>55</v>
      </c>
    </row>
    <row r="1552" ht="15.0" customHeight="1">
      <c r="A1552" s="7">
        <v>2.0</v>
      </c>
      <c r="B1552" s="37">
        <v>44406.0</v>
      </c>
      <c r="C1552" s="39">
        <v>2021.0</v>
      </c>
      <c r="D1552" s="4" t="s">
        <v>246</v>
      </c>
      <c r="G1552" s="3" t="s">
        <v>425</v>
      </c>
      <c r="H1552" s="46">
        <v>2.0</v>
      </c>
      <c r="I1552" s="3" t="str">
        <f t="array" ref="I1552">INDEX(Species.List!A:A,MATCH(J1552,Species.List!B:B,0))</f>
        <v>Mya arenaria</v>
      </c>
      <c r="J1552" s="63" t="s">
        <v>327</v>
      </c>
      <c r="K1552" s="29">
        <v>5.0</v>
      </c>
      <c r="L1552" s="78" t="s">
        <v>692</v>
      </c>
      <c r="M1552" s="39">
        <v>1.0</v>
      </c>
      <c r="N1552" s="4" t="s">
        <v>502</v>
      </c>
      <c r="O1552" s="8" t="s">
        <v>55</v>
      </c>
    </row>
    <row r="1553" ht="15.0" customHeight="1">
      <c r="A1553" s="7">
        <v>2.0</v>
      </c>
      <c r="B1553" s="37">
        <v>44406.0</v>
      </c>
      <c r="C1553" s="39">
        <v>2021.0</v>
      </c>
      <c r="D1553" s="4" t="s">
        <v>246</v>
      </c>
      <c r="G1553" s="3" t="s">
        <v>425</v>
      </c>
      <c r="H1553" s="46">
        <v>2.0</v>
      </c>
      <c r="I1553" s="3" t="str">
        <f t="array" ref="I1553">INDEX(Species.List!A:A,MATCH(J1553,Species.List!B:B,0))</f>
        <v>Pagurus longicarpus</v>
      </c>
      <c r="J1553" s="63" t="s">
        <v>236</v>
      </c>
      <c r="K1553" s="29">
        <v>5.0</v>
      </c>
      <c r="L1553" s="78" t="s">
        <v>692</v>
      </c>
      <c r="M1553" s="39">
        <v>1.0</v>
      </c>
      <c r="N1553" s="4" t="s">
        <v>502</v>
      </c>
      <c r="O1553" s="8" t="s">
        <v>55</v>
      </c>
    </row>
    <row r="1554" ht="15.0" customHeight="1">
      <c r="A1554" s="7">
        <v>2.0</v>
      </c>
      <c r="B1554" s="37">
        <v>44406.0</v>
      </c>
      <c r="C1554" s="39">
        <v>2021.0</v>
      </c>
      <c r="D1554" s="4" t="s">
        <v>246</v>
      </c>
      <c r="G1554" s="3" t="s">
        <v>425</v>
      </c>
      <c r="H1554" s="46">
        <v>2.0</v>
      </c>
      <c r="I1554" s="3" t="str">
        <f t="array" ref="I1554">INDEX(Species.List!A:A,MATCH(J1554,Species.List!B:B,0))</f>
        <v>Solemya velum</v>
      </c>
      <c r="J1554" s="63" t="s">
        <v>329</v>
      </c>
      <c r="K1554" s="29">
        <v>1.0</v>
      </c>
      <c r="L1554" s="78" t="s">
        <v>692</v>
      </c>
      <c r="M1554" s="39">
        <v>1.0</v>
      </c>
      <c r="N1554" s="4" t="s">
        <v>502</v>
      </c>
      <c r="O1554" s="8" t="s">
        <v>55</v>
      </c>
    </row>
    <row r="1555" ht="15.0" customHeight="1">
      <c r="A1555" s="7">
        <v>2.0</v>
      </c>
      <c r="B1555" s="37">
        <v>44406.0</v>
      </c>
      <c r="C1555" s="39">
        <v>2021.0</v>
      </c>
      <c r="D1555" s="4" t="s">
        <v>246</v>
      </c>
      <c r="G1555" s="3" t="s">
        <v>426</v>
      </c>
      <c r="H1555" s="46">
        <v>1.0</v>
      </c>
      <c r="I1555" s="3" t="str">
        <f t="array" ref="I1555">INDEX(Species.List!A:A,MATCH(J1555,Species.List!B:B,0))</f>
        <v>Ilyanassa obsoleta</v>
      </c>
      <c r="J1555" s="63" t="s">
        <v>157</v>
      </c>
      <c r="K1555" s="29">
        <v>356.0</v>
      </c>
      <c r="L1555" s="78" t="s">
        <v>692</v>
      </c>
      <c r="M1555" s="39">
        <v>1.0</v>
      </c>
      <c r="N1555" s="4" t="s">
        <v>502</v>
      </c>
      <c r="O1555" s="8" t="s">
        <v>55</v>
      </c>
    </row>
    <row r="1556" ht="15.0" customHeight="1">
      <c r="A1556" s="7">
        <v>2.0</v>
      </c>
      <c r="B1556" s="37">
        <v>44406.0</v>
      </c>
      <c r="C1556" s="39">
        <v>2021.0</v>
      </c>
      <c r="D1556" s="4" t="s">
        <v>246</v>
      </c>
      <c r="G1556" s="3" t="s">
        <v>426</v>
      </c>
      <c r="H1556" s="46">
        <v>1.0</v>
      </c>
      <c r="I1556" s="3" t="str">
        <f t="array" ref="I1556">INDEX(Species.List!A:A,MATCH(J1556,Species.List!B:B,0))</f>
        <v>Pagurus longicarpus</v>
      </c>
      <c r="J1556" s="63" t="s">
        <v>236</v>
      </c>
      <c r="K1556" s="29">
        <v>11.0</v>
      </c>
      <c r="L1556" s="78" t="s">
        <v>692</v>
      </c>
      <c r="M1556" s="39">
        <v>1.0</v>
      </c>
      <c r="N1556" s="4" t="s">
        <v>502</v>
      </c>
      <c r="O1556" s="8" t="s">
        <v>55</v>
      </c>
    </row>
    <row r="1557" ht="15.0" customHeight="1">
      <c r="A1557" s="7">
        <v>2.0</v>
      </c>
      <c r="B1557" s="37">
        <v>44406.0</v>
      </c>
      <c r="C1557" s="39">
        <v>2021.0</v>
      </c>
      <c r="D1557" s="4" t="s">
        <v>246</v>
      </c>
      <c r="G1557" s="3" t="s">
        <v>426</v>
      </c>
      <c r="H1557" s="46">
        <v>1.0</v>
      </c>
      <c r="I1557" s="3" t="str">
        <f t="array" ref="I1557">INDEX(Species.List!A:A,MATCH(J1557,Species.List!B:B,0))</f>
        <v>Solemya velum</v>
      </c>
      <c r="J1557" s="63" t="s">
        <v>329</v>
      </c>
      <c r="K1557" s="29">
        <v>1.0</v>
      </c>
      <c r="L1557" s="78" t="s">
        <v>692</v>
      </c>
      <c r="M1557" s="39">
        <v>1.0</v>
      </c>
      <c r="N1557" s="4" t="s">
        <v>502</v>
      </c>
      <c r="O1557" s="8" t="s">
        <v>55</v>
      </c>
    </row>
    <row r="1558" ht="15.0" customHeight="1">
      <c r="A1558" s="7">
        <v>2.0</v>
      </c>
      <c r="B1558" s="37">
        <v>44406.0</v>
      </c>
      <c r="C1558" s="39">
        <v>2021.0</v>
      </c>
      <c r="D1558" s="4" t="s">
        <v>246</v>
      </c>
      <c r="G1558" s="3" t="s">
        <v>426</v>
      </c>
      <c r="H1558" s="46">
        <v>2.0</v>
      </c>
      <c r="I1558" s="3" t="str">
        <f t="array" ref="I1558">INDEX(Species.List!A:A,MATCH(J1558,Species.List!B:B,0))</f>
        <v>Ilyanassa obsoleta</v>
      </c>
      <c r="J1558" s="63" t="s">
        <v>157</v>
      </c>
      <c r="K1558" s="29">
        <v>136.0</v>
      </c>
      <c r="L1558" s="78" t="s">
        <v>692</v>
      </c>
      <c r="M1558" s="39">
        <v>1.0</v>
      </c>
      <c r="N1558" s="4" t="s">
        <v>502</v>
      </c>
      <c r="O1558" s="8" t="s">
        <v>55</v>
      </c>
    </row>
    <row r="1559" ht="15.0" customHeight="1">
      <c r="A1559" s="7">
        <v>2.0</v>
      </c>
      <c r="B1559" s="37">
        <v>44406.0</v>
      </c>
      <c r="C1559" s="39">
        <v>2021.0</v>
      </c>
      <c r="D1559" s="4" t="s">
        <v>246</v>
      </c>
      <c r="G1559" s="3" t="s">
        <v>426</v>
      </c>
      <c r="H1559" s="46">
        <v>2.0</v>
      </c>
      <c r="I1559" s="3" t="str">
        <f t="array" ref="I1559">INDEX(Species.List!A:A,MATCH(J1559,Species.List!B:B,0))</f>
        <v>Pagurus longicarpus</v>
      </c>
      <c r="J1559" s="63" t="s">
        <v>236</v>
      </c>
      <c r="K1559" s="29">
        <v>14.0</v>
      </c>
      <c r="L1559" s="78" t="s">
        <v>692</v>
      </c>
      <c r="M1559" s="39">
        <v>1.0</v>
      </c>
      <c r="N1559" s="4" t="s">
        <v>502</v>
      </c>
      <c r="O1559" s="8" t="s">
        <v>55</v>
      </c>
    </row>
    <row r="1560" ht="15.0" customHeight="1">
      <c r="A1560" s="7">
        <v>2.0</v>
      </c>
      <c r="B1560" s="37">
        <v>44406.0</v>
      </c>
      <c r="C1560" s="39">
        <v>2021.0</v>
      </c>
      <c r="D1560" s="4" t="s">
        <v>246</v>
      </c>
      <c r="G1560" s="3" t="s">
        <v>434</v>
      </c>
      <c r="H1560" s="46">
        <v>1.0</v>
      </c>
      <c r="I1560" s="3" t="str">
        <f t="array" ref="I1560">INDEX(Species.List!A:A,MATCH(J1560,Species.List!B:B,0))</f>
        <v>Cancer irroratus</v>
      </c>
      <c r="J1560" s="63" t="s">
        <v>308</v>
      </c>
      <c r="K1560" s="29">
        <v>16.0</v>
      </c>
      <c r="L1560" s="78" t="s">
        <v>692</v>
      </c>
      <c r="M1560" s="39">
        <v>1.0</v>
      </c>
      <c r="N1560" s="4" t="s">
        <v>502</v>
      </c>
      <c r="O1560" s="8" t="s">
        <v>55</v>
      </c>
    </row>
    <row r="1561" ht="15.0" customHeight="1">
      <c r="A1561" s="7">
        <v>2.0</v>
      </c>
      <c r="B1561" s="37">
        <v>44406.0</v>
      </c>
      <c r="C1561" s="39">
        <v>2021.0</v>
      </c>
      <c r="D1561" s="4" t="s">
        <v>246</v>
      </c>
      <c r="G1561" s="3" t="s">
        <v>434</v>
      </c>
      <c r="H1561" s="46">
        <v>1.0</v>
      </c>
      <c r="I1561" s="3" t="str">
        <f t="array" ref="I1561">INDEX(Species.List!A:A,MATCH(J1561,Species.List!B:B,0))</f>
        <v>Carcinus maenas</v>
      </c>
      <c r="J1561" s="63" t="s">
        <v>201</v>
      </c>
      <c r="K1561" s="29">
        <v>4.0</v>
      </c>
      <c r="L1561" s="78" t="s">
        <v>692</v>
      </c>
      <c r="M1561" s="39">
        <v>1.0</v>
      </c>
      <c r="N1561" s="4" t="s">
        <v>502</v>
      </c>
      <c r="O1561" s="8" t="s">
        <v>55</v>
      </c>
    </row>
    <row r="1562" ht="15.0" customHeight="1">
      <c r="A1562" s="7">
        <v>2.0</v>
      </c>
      <c r="B1562" s="37">
        <v>44406.0</v>
      </c>
      <c r="C1562" s="39">
        <v>2021.0</v>
      </c>
      <c r="D1562" s="4" t="s">
        <v>246</v>
      </c>
      <c r="G1562" s="3" t="s">
        <v>434</v>
      </c>
      <c r="H1562" s="46">
        <v>1.0</v>
      </c>
      <c r="I1562" s="3" t="str">
        <f t="array" ref="I1562">INDEX(Species.List!A:A,MATCH(J1562,Species.List!B:B,0))</f>
        <v>Pagurus longicarpus</v>
      </c>
      <c r="J1562" s="63" t="s">
        <v>236</v>
      </c>
      <c r="K1562" s="29">
        <v>2.0</v>
      </c>
      <c r="L1562" s="78" t="s">
        <v>692</v>
      </c>
      <c r="M1562" s="39">
        <v>1.0</v>
      </c>
      <c r="N1562" s="4" t="s">
        <v>502</v>
      </c>
      <c r="O1562" s="8" t="s">
        <v>55</v>
      </c>
    </row>
    <row r="1563" ht="15.0" customHeight="1">
      <c r="A1563" s="7">
        <v>2.0</v>
      </c>
      <c r="B1563" s="37">
        <v>44406.0</v>
      </c>
      <c r="C1563" s="39">
        <v>2021.0</v>
      </c>
      <c r="D1563" s="4" t="s">
        <v>246</v>
      </c>
      <c r="G1563" s="3" t="s">
        <v>434</v>
      </c>
      <c r="H1563" s="46">
        <v>1.0</v>
      </c>
      <c r="I1563" s="3" t="str">
        <f t="array" ref="I1563">INDEX(Species.List!A:A,MATCH(J1563,Species.List!B:B,0))</f>
        <v>Ilyanassa obsoleta</v>
      </c>
      <c r="J1563" s="63" t="s">
        <v>157</v>
      </c>
      <c r="K1563" s="29">
        <v>1.0</v>
      </c>
      <c r="L1563" s="78" t="s">
        <v>692</v>
      </c>
      <c r="M1563" s="39">
        <v>1.0</v>
      </c>
      <c r="N1563" s="4" t="s">
        <v>502</v>
      </c>
      <c r="O1563" s="8" t="s">
        <v>55</v>
      </c>
    </row>
    <row r="1564" ht="15.0" customHeight="1">
      <c r="A1564" s="7">
        <v>2.0</v>
      </c>
      <c r="B1564" s="37">
        <v>44406.0</v>
      </c>
      <c r="C1564" s="39">
        <v>2021.0</v>
      </c>
      <c r="D1564" s="4" t="s">
        <v>246</v>
      </c>
      <c r="G1564" s="3" t="s">
        <v>434</v>
      </c>
      <c r="H1564" s="46">
        <v>2.0</v>
      </c>
      <c r="I1564" s="3" t="str">
        <f t="array" ref="I1564">INDEX(Species.List!A:A,MATCH(J1564,Species.List!B:B,0))</f>
        <v>Mya arenaria</v>
      </c>
      <c r="J1564" s="63" t="s">
        <v>327</v>
      </c>
      <c r="K1564" s="29">
        <v>9.0</v>
      </c>
      <c r="L1564" s="78" t="s">
        <v>692</v>
      </c>
      <c r="M1564" s="39">
        <v>1.0</v>
      </c>
      <c r="N1564" s="4" t="s">
        <v>502</v>
      </c>
      <c r="O1564" s="8" t="s">
        <v>55</v>
      </c>
    </row>
    <row r="1565" ht="15.0" customHeight="1">
      <c r="A1565" s="7">
        <v>2.0</v>
      </c>
      <c r="B1565" s="37">
        <v>44406.0</v>
      </c>
      <c r="C1565" s="39">
        <v>2021.0</v>
      </c>
      <c r="D1565" s="4" t="s">
        <v>246</v>
      </c>
      <c r="G1565" s="3" t="s">
        <v>434</v>
      </c>
      <c r="H1565" s="46">
        <v>2.0</v>
      </c>
      <c r="I1565" s="3" t="str">
        <f t="array" ref="I1565">INDEX(Species.List!A:A,MATCH(J1565,Species.List!B:B,0))</f>
        <v>Cancer irroratus</v>
      </c>
      <c r="J1565" s="63" t="s">
        <v>308</v>
      </c>
      <c r="K1565" s="29">
        <v>5.0</v>
      </c>
      <c r="L1565" s="78" t="s">
        <v>692</v>
      </c>
      <c r="M1565" s="39">
        <v>1.0</v>
      </c>
      <c r="N1565" s="4" t="s">
        <v>502</v>
      </c>
      <c r="O1565" s="8" t="s">
        <v>55</v>
      </c>
    </row>
    <row r="1566" ht="15.0" customHeight="1">
      <c r="A1566" s="7">
        <v>2.0</v>
      </c>
      <c r="B1566" s="37">
        <v>44406.0</v>
      </c>
      <c r="C1566" s="39">
        <v>2021.0</v>
      </c>
      <c r="D1566" s="4" t="s">
        <v>246</v>
      </c>
      <c r="G1566" s="3" t="s">
        <v>434</v>
      </c>
      <c r="H1566" s="46">
        <v>2.0</v>
      </c>
      <c r="I1566" s="3" t="str">
        <f t="array" ref="I1566">INDEX(Species.List!A:A,MATCH(J1566,Species.List!B:B,0))</f>
        <v>Pagurus longicarpus</v>
      </c>
      <c r="J1566" s="63" t="s">
        <v>236</v>
      </c>
      <c r="K1566" s="29">
        <v>3.0</v>
      </c>
      <c r="L1566" s="78" t="s">
        <v>692</v>
      </c>
      <c r="M1566" s="39">
        <v>1.0</v>
      </c>
      <c r="N1566" s="4" t="s">
        <v>502</v>
      </c>
      <c r="O1566" s="8" t="s">
        <v>55</v>
      </c>
    </row>
    <row r="1567" ht="15.0" customHeight="1">
      <c r="A1567" s="7">
        <v>2.0</v>
      </c>
      <c r="B1567" s="37">
        <v>44406.0</v>
      </c>
      <c r="C1567" s="39">
        <v>2021.0</v>
      </c>
      <c r="D1567" s="4" t="s">
        <v>246</v>
      </c>
      <c r="G1567" s="3" t="s">
        <v>458</v>
      </c>
      <c r="H1567" s="46">
        <v>1.0</v>
      </c>
      <c r="I1567" s="3" t="str">
        <f t="array" ref="I1567">INDEX(Species.List!A:A,MATCH(J1567,Species.List!B:B,0))</f>
        <v>Pagurus longicarpus</v>
      </c>
      <c r="J1567" s="63" t="s">
        <v>236</v>
      </c>
      <c r="K1567" s="29">
        <v>1.0</v>
      </c>
      <c r="L1567" s="78" t="s">
        <v>692</v>
      </c>
      <c r="M1567" s="39">
        <v>1.0</v>
      </c>
      <c r="N1567" s="4" t="s">
        <v>502</v>
      </c>
      <c r="O1567" s="8" t="s">
        <v>55</v>
      </c>
    </row>
    <row r="1568" ht="15.0" customHeight="1">
      <c r="A1568" s="46">
        <v>3.0</v>
      </c>
      <c r="B1568" s="47">
        <v>44406.0</v>
      </c>
      <c r="C1568" s="29">
        <v>2021.0</v>
      </c>
      <c r="D1568" s="4" t="s">
        <v>246</v>
      </c>
      <c r="G1568" s="3" t="s">
        <v>458</v>
      </c>
      <c r="H1568" s="46">
        <v>1.0</v>
      </c>
      <c r="I1568" s="3" t="str">
        <f t="array" ref="I1568">INDEX(Species.List!A:A,MATCH(J1568,Species.List!B:B,0))</f>
        <v>Haminoea solitaria</v>
      </c>
      <c r="J1568" s="63" t="s">
        <v>332</v>
      </c>
      <c r="K1568" s="29">
        <v>3.0</v>
      </c>
      <c r="L1568" s="78" t="s">
        <v>692</v>
      </c>
      <c r="M1568" s="39">
        <v>1.0</v>
      </c>
      <c r="N1568" s="4" t="s">
        <v>502</v>
      </c>
      <c r="O1568" s="8" t="s">
        <v>55</v>
      </c>
    </row>
    <row r="1569" ht="15.0" customHeight="1">
      <c r="A1569" s="46">
        <v>3.0</v>
      </c>
      <c r="B1569" s="47">
        <v>44406.0</v>
      </c>
      <c r="C1569" s="29">
        <v>2021.0</v>
      </c>
      <c r="D1569" s="4" t="s">
        <v>246</v>
      </c>
      <c r="G1569" s="3" t="s">
        <v>458</v>
      </c>
      <c r="H1569" s="46">
        <v>1.0</v>
      </c>
      <c r="I1569" s="3" t="str">
        <f t="array" ref="I1569">INDEX(Species.List!A:A,MATCH(J1569,Species.List!B:B,0))</f>
        <v>Cancer irroratus</v>
      </c>
      <c r="J1569" s="63" t="s">
        <v>308</v>
      </c>
      <c r="K1569" s="29">
        <v>3.0</v>
      </c>
      <c r="L1569" s="78" t="s">
        <v>692</v>
      </c>
      <c r="M1569" s="39">
        <v>1.0</v>
      </c>
      <c r="N1569" s="4" t="s">
        <v>502</v>
      </c>
      <c r="O1569" s="8" t="s">
        <v>55</v>
      </c>
    </row>
    <row r="1570" ht="15.0" customHeight="1">
      <c r="A1570" s="46">
        <v>3.0</v>
      </c>
      <c r="B1570" s="47">
        <v>44406.0</v>
      </c>
      <c r="C1570" s="29">
        <v>2021.0</v>
      </c>
      <c r="D1570" s="4" t="s">
        <v>246</v>
      </c>
      <c r="G1570" s="3" t="s">
        <v>458</v>
      </c>
      <c r="H1570" s="46">
        <v>2.0</v>
      </c>
      <c r="I1570" s="3" t="str">
        <f t="array" ref="I1570">INDEX(Species.List!A:A,MATCH(J1570,Species.List!B:B,0))</f>
        <v>Laevicardium</v>
      </c>
      <c r="J1570" s="63" t="s">
        <v>168</v>
      </c>
      <c r="K1570" s="29">
        <v>11.0</v>
      </c>
      <c r="L1570" s="78" t="s">
        <v>692</v>
      </c>
      <c r="M1570" s="39">
        <v>1.0</v>
      </c>
      <c r="N1570" s="4" t="s">
        <v>502</v>
      </c>
      <c r="O1570" s="8" t="s">
        <v>55</v>
      </c>
    </row>
    <row r="1571" ht="15.0" customHeight="1">
      <c r="A1571" s="46">
        <v>3.0</v>
      </c>
      <c r="B1571" s="47">
        <v>44406.0</v>
      </c>
      <c r="C1571" s="29">
        <v>2021.0</v>
      </c>
      <c r="D1571" s="4" t="s">
        <v>246</v>
      </c>
      <c r="G1571" s="3" t="s">
        <v>458</v>
      </c>
      <c r="H1571" s="46">
        <v>2.0</v>
      </c>
      <c r="I1571" s="3" t="str">
        <f t="array" ref="I1571">INDEX(Species.List!A:A,MATCH(J1571,Species.List!B:B,0))</f>
        <v>Haminoea solitaria</v>
      </c>
      <c r="J1571" s="63" t="s">
        <v>332</v>
      </c>
      <c r="K1571" s="29">
        <v>6.0</v>
      </c>
      <c r="L1571" s="78" t="s">
        <v>692</v>
      </c>
      <c r="M1571" s="39">
        <v>1.0</v>
      </c>
      <c r="N1571" s="4" t="s">
        <v>502</v>
      </c>
      <c r="O1571" s="8" t="s">
        <v>55</v>
      </c>
    </row>
    <row r="1572" ht="15.0" customHeight="1">
      <c r="A1572" s="46">
        <v>3.0</v>
      </c>
      <c r="B1572" s="47">
        <v>44406.0</v>
      </c>
      <c r="C1572" s="29">
        <v>2021.0</v>
      </c>
      <c r="D1572" s="4" t="s">
        <v>246</v>
      </c>
      <c r="G1572" s="3" t="s">
        <v>458</v>
      </c>
      <c r="H1572" s="46">
        <v>2.0</v>
      </c>
      <c r="I1572" s="3" t="str">
        <f t="array" ref="I1572">INDEX(Species.List!A:A,MATCH(J1572,Species.List!B:B,0))</f>
        <v>Yoldia limatula</v>
      </c>
      <c r="J1572" s="63" t="s">
        <v>179</v>
      </c>
      <c r="K1572" s="29">
        <v>1.0</v>
      </c>
      <c r="L1572" s="78" t="s">
        <v>692</v>
      </c>
      <c r="M1572" s="39">
        <v>1.0</v>
      </c>
      <c r="N1572" s="4" t="s">
        <v>502</v>
      </c>
      <c r="O1572" s="8" t="s">
        <v>55</v>
      </c>
    </row>
    <row r="1573" ht="15.0" customHeight="1">
      <c r="A1573" s="46">
        <v>3.0</v>
      </c>
      <c r="B1573" s="47">
        <v>44406.0</v>
      </c>
      <c r="C1573" s="29">
        <v>2021.0</v>
      </c>
      <c r="D1573" s="4" t="s">
        <v>246</v>
      </c>
      <c r="G1573" s="3" t="s">
        <v>458</v>
      </c>
      <c r="H1573" s="46">
        <v>2.0</v>
      </c>
      <c r="I1573" s="3" t="str">
        <f t="array" ref="I1573">INDEX(Species.List!A:A,MATCH(J1573,Species.List!B:B,0))</f>
        <v>Mya arenaria</v>
      </c>
      <c r="J1573" s="63" t="s">
        <v>327</v>
      </c>
      <c r="K1573" s="29">
        <v>1.0</v>
      </c>
      <c r="L1573" s="78" t="s">
        <v>692</v>
      </c>
      <c r="M1573" s="39">
        <v>1.0</v>
      </c>
      <c r="N1573" s="4" t="s">
        <v>502</v>
      </c>
      <c r="O1573" s="8" t="s">
        <v>55</v>
      </c>
    </row>
    <row r="1574" ht="15.0" customHeight="1">
      <c r="A1574" s="46">
        <v>3.0</v>
      </c>
      <c r="B1574" s="47">
        <v>44406.0</v>
      </c>
      <c r="C1574" s="29">
        <v>2021.0</v>
      </c>
      <c r="D1574" s="4" t="s">
        <v>246</v>
      </c>
      <c r="G1574" s="3" t="s">
        <v>458</v>
      </c>
      <c r="H1574" s="46">
        <v>2.0</v>
      </c>
      <c r="I1574" s="3" t="str">
        <f t="array" ref="I1574">INDEX(Species.List!A:A,MATCH(J1574,Species.List!B:B,0))</f>
        <v>Pagurus longicarpus</v>
      </c>
      <c r="J1574" s="63" t="s">
        <v>236</v>
      </c>
      <c r="K1574" s="29">
        <v>1.0</v>
      </c>
      <c r="L1574" s="78" t="s">
        <v>692</v>
      </c>
      <c r="M1574" s="39">
        <v>1.0</v>
      </c>
      <c r="N1574" s="4" t="s">
        <v>502</v>
      </c>
      <c r="O1574" s="8" t="s">
        <v>55</v>
      </c>
    </row>
    <row r="1575" ht="15.0" customHeight="1">
      <c r="A1575" s="46">
        <v>3.0</v>
      </c>
      <c r="B1575" s="47">
        <v>44406.0</v>
      </c>
      <c r="C1575" s="29">
        <v>2021.0</v>
      </c>
      <c r="D1575" s="4" t="s">
        <v>246</v>
      </c>
      <c r="G1575" s="3" t="s">
        <v>458</v>
      </c>
      <c r="H1575" s="46">
        <v>2.0</v>
      </c>
      <c r="I1575" s="3" t="str">
        <f t="array" ref="I1575">INDEX(Species.List!A:A,MATCH(J1575,Species.List!B:B,0))</f>
        <v>Cancer irroratus</v>
      </c>
      <c r="J1575" s="63" t="s">
        <v>308</v>
      </c>
      <c r="K1575" s="29">
        <v>3.0</v>
      </c>
      <c r="L1575" s="78" t="s">
        <v>692</v>
      </c>
      <c r="M1575" s="39">
        <v>1.0</v>
      </c>
      <c r="N1575" s="4" t="s">
        <v>502</v>
      </c>
      <c r="O1575" s="8" t="s">
        <v>55</v>
      </c>
    </row>
    <row r="1576" ht="15.0" customHeight="1">
      <c r="A1576" s="46">
        <v>3.0</v>
      </c>
      <c r="B1576" s="47">
        <v>44411.0</v>
      </c>
      <c r="C1576" s="29">
        <v>2021.0</v>
      </c>
      <c r="D1576" s="4" t="s">
        <v>246</v>
      </c>
      <c r="G1576" s="3" t="s">
        <v>459</v>
      </c>
      <c r="H1576" s="46">
        <v>1.0</v>
      </c>
      <c r="I1576" s="3" t="str">
        <f t="array" ref="I1576">INDEX(Species.List!A:A,MATCH(J1576,Species.List!B:B,0))</f>
        <v>Crangon septemspinosa</v>
      </c>
      <c r="J1576" s="63" t="s">
        <v>312</v>
      </c>
      <c r="K1576" s="29">
        <v>2.0</v>
      </c>
      <c r="L1576" s="78" t="s">
        <v>692</v>
      </c>
      <c r="M1576" s="39">
        <v>1.0</v>
      </c>
      <c r="N1576" s="4" t="s">
        <v>502</v>
      </c>
      <c r="O1576" s="8" t="s">
        <v>55</v>
      </c>
    </row>
    <row r="1577" ht="15.0" customHeight="1">
      <c r="A1577" s="46">
        <v>3.0</v>
      </c>
      <c r="B1577" s="47">
        <v>44411.0</v>
      </c>
      <c r="C1577" s="29">
        <v>2021.0</v>
      </c>
      <c r="D1577" s="4" t="s">
        <v>246</v>
      </c>
      <c r="G1577" s="3" t="s">
        <v>459</v>
      </c>
      <c r="H1577" s="46">
        <v>1.0</v>
      </c>
      <c r="I1577" s="3" t="str">
        <f t="array" ref="I1577">INDEX(Species.List!A:A,MATCH(J1577,Species.List!B:B,0))</f>
        <v>Argopecten irradians</v>
      </c>
      <c r="J1577" s="63" t="s">
        <v>83</v>
      </c>
      <c r="K1577" s="29">
        <v>3.0</v>
      </c>
      <c r="L1577" s="78" t="s">
        <v>692</v>
      </c>
      <c r="M1577" s="39">
        <v>1.0</v>
      </c>
      <c r="N1577" s="4" t="s">
        <v>502</v>
      </c>
      <c r="O1577" s="8" t="s">
        <v>55</v>
      </c>
    </row>
    <row r="1578" ht="15.0" customHeight="1">
      <c r="A1578" s="46">
        <v>3.0</v>
      </c>
      <c r="B1578" s="47">
        <v>44411.0</v>
      </c>
      <c r="C1578" s="29">
        <v>2021.0</v>
      </c>
      <c r="D1578" s="4" t="s">
        <v>246</v>
      </c>
      <c r="G1578" s="3" t="s">
        <v>459</v>
      </c>
      <c r="H1578" s="46">
        <v>1.0</v>
      </c>
      <c r="I1578" s="3" t="str">
        <f t="array" ref="I1578">INDEX(Species.List!A:A,MATCH(J1578,Species.List!B:B,0))</f>
        <v>Mulinia lateralis</v>
      </c>
      <c r="J1578" s="63" t="s">
        <v>152</v>
      </c>
      <c r="K1578" s="29">
        <v>1.0</v>
      </c>
      <c r="L1578" s="78" t="s">
        <v>692</v>
      </c>
      <c r="M1578" s="39">
        <v>1.0</v>
      </c>
      <c r="N1578" s="4" t="s">
        <v>502</v>
      </c>
      <c r="O1578" s="8" t="s">
        <v>55</v>
      </c>
    </row>
    <row r="1579" ht="15.0" customHeight="1">
      <c r="A1579" s="46">
        <v>3.0</v>
      </c>
      <c r="B1579" s="47">
        <v>44411.0</v>
      </c>
      <c r="C1579" s="29">
        <v>2021.0</v>
      </c>
      <c r="D1579" s="4" t="s">
        <v>246</v>
      </c>
      <c r="G1579" s="3" t="s">
        <v>459</v>
      </c>
      <c r="H1579" s="46">
        <v>2.0</v>
      </c>
      <c r="I1579" s="3" t="str">
        <f t="array" ref="I1579">INDEX(Species.List!A:A,MATCH(J1579,Species.List!B:B,0))</f>
        <v>Pagurus longicarpus</v>
      </c>
      <c r="J1579" s="63" t="s">
        <v>236</v>
      </c>
      <c r="K1579" s="29">
        <v>6.0</v>
      </c>
      <c r="L1579" s="78" t="s">
        <v>692</v>
      </c>
      <c r="M1579" s="39">
        <v>1.0</v>
      </c>
      <c r="N1579" s="4" t="s">
        <v>502</v>
      </c>
      <c r="O1579" s="8" t="s">
        <v>55</v>
      </c>
    </row>
    <row r="1580" ht="15.0" customHeight="1">
      <c r="A1580" s="46">
        <v>3.0</v>
      </c>
      <c r="B1580" s="47">
        <v>44411.0</v>
      </c>
      <c r="C1580" s="29">
        <v>2021.0</v>
      </c>
      <c r="D1580" s="4" t="s">
        <v>246</v>
      </c>
      <c r="G1580" s="3" t="s">
        <v>459</v>
      </c>
      <c r="H1580" s="46">
        <v>2.0</v>
      </c>
      <c r="I1580" s="3" t="str">
        <f t="array" ref="I1580">INDEX(Species.List!A:A,MATCH(J1580,Species.List!B:B,0))</f>
        <v>Cancer irroratus</v>
      </c>
      <c r="J1580" s="63" t="s">
        <v>308</v>
      </c>
      <c r="K1580" s="29">
        <v>5.0</v>
      </c>
      <c r="L1580" s="78" t="s">
        <v>692</v>
      </c>
      <c r="M1580" s="39">
        <v>1.0</v>
      </c>
      <c r="N1580" s="4" t="s">
        <v>502</v>
      </c>
      <c r="O1580" s="8" t="s">
        <v>55</v>
      </c>
    </row>
    <row r="1581" ht="15.0" customHeight="1">
      <c r="A1581" s="46">
        <v>3.0</v>
      </c>
      <c r="B1581" s="47">
        <v>44411.0</v>
      </c>
      <c r="C1581" s="29">
        <v>2021.0</v>
      </c>
      <c r="D1581" s="4" t="s">
        <v>246</v>
      </c>
      <c r="G1581" s="3" t="s">
        <v>459</v>
      </c>
      <c r="H1581" s="46">
        <v>2.0</v>
      </c>
      <c r="I1581" s="3" t="str">
        <f t="array" ref="I1581">INDEX(Species.List!A:A,MATCH(J1581,Species.List!B:B,0))</f>
        <v>Mya arenaria</v>
      </c>
      <c r="J1581" s="63" t="s">
        <v>327</v>
      </c>
      <c r="K1581" s="29">
        <v>1.0</v>
      </c>
      <c r="L1581" s="78" t="s">
        <v>692</v>
      </c>
      <c r="M1581" s="39">
        <v>1.0</v>
      </c>
      <c r="N1581" s="4" t="s">
        <v>502</v>
      </c>
      <c r="O1581" s="8" t="s">
        <v>55</v>
      </c>
    </row>
    <row r="1582" ht="15.0" customHeight="1">
      <c r="A1582" s="46">
        <v>3.0</v>
      </c>
      <c r="B1582" s="47">
        <v>44411.0</v>
      </c>
      <c r="C1582" s="29">
        <v>2021.0</v>
      </c>
      <c r="D1582" s="4" t="s">
        <v>246</v>
      </c>
      <c r="G1582" s="3" t="s">
        <v>459</v>
      </c>
      <c r="H1582" s="46">
        <v>2.0</v>
      </c>
      <c r="I1582" s="3" t="str">
        <f t="array" ref="I1582">INDEX(Species.List!A:A,MATCH(J1582,Species.List!B:B,0))</f>
        <v>Palaemonetes</v>
      </c>
      <c r="J1582" s="63" t="s">
        <v>197</v>
      </c>
      <c r="K1582" s="29">
        <v>1.0</v>
      </c>
      <c r="L1582" s="78" t="s">
        <v>692</v>
      </c>
      <c r="M1582" s="39">
        <v>1.0</v>
      </c>
      <c r="N1582" s="4" t="s">
        <v>502</v>
      </c>
      <c r="O1582" s="8" t="s">
        <v>55</v>
      </c>
    </row>
    <row r="1583" ht="15.0" customHeight="1">
      <c r="A1583" s="46">
        <v>3.0</v>
      </c>
      <c r="B1583" s="47">
        <v>44411.0</v>
      </c>
      <c r="C1583" s="29">
        <v>2021.0</v>
      </c>
      <c r="D1583" s="4" t="s">
        <v>246</v>
      </c>
      <c r="G1583" s="3" t="s">
        <v>427</v>
      </c>
      <c r="H1583" s="46">
        <v>1.0</v>
      </c>
      <c r="I1583" s="3" t="str">
        <f t="array" ref="I1583">INDEX(Species.List!A:A,MATCH(J1583,Species.List!B:B,0))</f>
        <v>Mya arenaria</v>
      </c>
      <c r="J1583" s="63" t="s">
        <v>327</v>
      </c>
      <c r="K1583" s="29">
        <v>10.0</v>
      </c>
      <c r="L1583" s="78" t="s">
        <v>692</v>
      </c>
      <c r="M1583" s="39">
        <v>1.0</v>
      </c>
      <c r="N1583" s="4" t="s">
        <v>502</v>
      </c>
      <c r="O1583" s="8" t="s">
        <v>55</v>
      </c>
    </row>
    <row r="1584" ht="15.0" customHeight="1">
      <c r="A1584" s="46">
        <v>3.0</v>
      </c>
      <c r="B1584" s="47">
        <v>44411.0</v>
      </c>
      <c r="C1584" s="29">
        <v>2021.0</v>
      </c>
      <c r="D1584" s="4" t="s">
        <v>246</v>
      </c>
      <c r="G1584" s="3" t="s">
        <v>427</v>
      </c>
      <c r="H1584" s="29">
        <v>1.0</v>
      </c>
      <c r="I1584" s="3" t="str">
        <f t="array" ref="I1584">INDEX(Species.List!A:A,MATCH(J1584,Species.List!B:B,0))</f>
        <v>Pagurus longicarpus</v>
      </c>
      <c r="J1584" s="63" t="s">
        <v>236</v>
      </c>
      <c r="K1584" s="29">
        <v>10.0</v>
      </c>
      <c r="L1584" s="78" t="s">
        <v>692</v>
      </c>
      <c r="M1584" s="39">
        <v>1.0</v>
      </c>
      <c r="N1584" s="4" t="s">
        <v>502</v>
      </c>
      <c r="O1584" s="8" t="s">
        <v>55</v>
      </c>
    </row>
    <row r="1585" ht="15.0" customHeight="1">
      <c r="A1585" s="46">
        <v>3.0</v>
      </c>
      <c r="B1585" s="47">
        <v>44411.0</v>
      </c>
      <c r="C1585" s="29">
        <v>2021.0</v>
      </c>
      <c r="D1585" s="4" t="s">
        <v>246</v>
      </c>
      <c r="G1585" s="3" t="s">
        <v>427</v>
      </c>
      <c r="H1585" s="29">
        <v>1.0</v>
      </c>
      <c r="I1585" s="3" t="str">
        <f t="array" ref="I1585">INDEX(Species.List!A:A,MATCH(J1585,Species.List!B:B,0))</f>
        <v>Ilyanassa obsoleta</v>
      </c>
      <c r="J1585" s="63" t="s">
        <v>157</v>
      </c>
      <c r="K1585" s="29">
        <v>525.0</v>
      </c>
      <c r="L1585" s="78" t="s">
        <v>692</v>
      </c>
      <c r="M1585" s="39">
        <v>1.0</v>
      </c>
      <c r="N1585" s="4" t="s">
        <v>502</v>
      </c>
      <c r="O1585" s="8" t="s">
        <v>55</v>
      </c>
    </row>
    <row r="1586" ht="15.0" customHeight="1">
      <c r="A1586" s="46">
        <v>3.0</v>
      </c>
      <c r="B1586" s="47">
        <v>44411.0</v>
      </c>
      <c r="C1586" s="29">
        <v>2021.0</v>
      </c>
      <c r="D1586" s="4" t="s">
        <v>246</v>
      </c>
      <c r="G1586" s="3" t="s">
        <v>427</v>
      </c>
      <c r="H1586" s="29">
        <v>2.0</v>
      </c>
      <c r="I1586" s="3" t="str">
        <f t="array" ref="I1586">INDEX(Species.List!A:A,MATCH(J1586,Species.List!B:B,0))</f>
        <v>Pagurus longicarpus</v>
      </c>
      <c r="J1586" s="63" t="s">
        <v>236</v>
      </c>
      <c r="K1586" s="29">
        <v>11.0</v>
      </c>
      <c r="L1586" s="78" t="s">
        <v>692</v>
      </c>
      <c r="M1586" s="39">
        <v>1.0</v>
      </c>
      <c r="N1586" s="4" t="s">
        <v>502</v>
      </c>
      <c r="O1586" s="8" t="s">
        <v>55</v>
      </c>
    </row>
    <row r="1587" ht="15.0" customHeight="1">
      <c r="A1587" s="46">
        <v>3.0</v>
      </c>
      <c r="B1587" s="47">
        <v>44411.0</v>
      </c>
      <c r="C1587" s="29">
        <v>2021.0</v>
      </c>
      <c r="D1587" s="4" t="s">
        <v>246</v>
      </c>
      <c r="G1587" s="3" t="s">
        <v>427</v>
      </c>
      <c r="H1587" s="29">
        <v>2.0</v>
      </c>
      <c r="I1587" s="3" t="str">
        <f t="array" ref="I1587">INDEX(Species.List!A:A,MATCH(J1587,Species.List!B:B,0))</f>
        <v>Ilyanassa obsoleta</v>
      </c>
      <c r="J1587" s="63" t="s">
        <v>157</v>
      </c>
      <c r="K1587" s="29">
        <v>1.0</v>
      </c>
      <c r="L1587" s="78" t="s">
        <v>692</v>
      </c>
      <c r="M1587" s="39">
        <v>1.0</v>
      </c>
      <c r="N1587" s="4" t="s">
        <v>502</v>
      </c>
      <c r="O1587" s="8" t="s">
        <v>55</v>
      </c>
    </row>
    <row r="1588" ht="15.0" customHeight="1">
      <c r="A1588" s="46">
        <v>3.0</v>
      </c>
      <c r="B1588" s="47">
        <v>44411.0</v>
      </c>
      <c r="C1588" s="29">
        <v>2021.0</v>
      </c>
      <c r="D1588" s="4" t="s">
        <v>246</v>
      </c>
      <c r="G1588" s="3" t="s">
        <v>423</v>
      </c>
      <c r="H1588" s="29">
        <v>1.0</v>
      </c>
      <c r="I1588" s="3" t="str">
        <f t="array" ref="I1588">INDEX(Species.List!A:A,MATCH(J1588,Species.List!B:B,0))</f>
        <v>Pagurus longicarpus</v>
      </c>
      <c r="J1588" s="63" t="s">
        <v>236</v>
      </c>
      <c r="K1588" s="29">
        <v>1.0</v>
      </c>
      <c r="L1588" s="78" t="s">
        <v>692</v>
      </c>
      <c r="M1588" s="39">
        <v>1.0</v>
      </c>
      <c r="N1588" s="4" t="s">
        <v>502</v>
      </c>
      <c r="O1588" s="8" t="s">
        <v>55</v>
      </c>
    </row>
    <row r="1589" ht="15.0" customHeight="1">
      <c r="A1589" s="46">
        <v>3.0</v>
      </c>
      <c r="B1589" s="47">
        <v>44411.0</v>
      </c>
      <c r="C1589" s="29">
        <v>2021.0</v>
      </c>
      <c r="D1589" s="4" t="s">
        <v>246</v>
      </c>
      <c r="G1589" s="3" t="s">
        <v>423</v>
      </c>
      <c r="H1589" s="29">
        <v>1.0</v>
      </c>
      <c r="I1589" s="3" t="str">
        <f t="array" ref="I1589">INDEX(Species.List!A:A,MATCH(J1589,Species.List!B:B,0))</f>
        <v>Ilyanassa obsoleta</v>
      </c>
      <c r="J1589" s="63" t="s">
        <v>157</v>
      </c>
      <c r="K1589" s="29">
        <v>6.0</v>
      </c>
      <c r="L1589" s="78" t="s">
        <v>692</v>
      </c>
      <c r="M1589" s="39">
        <v>1.0</v>
      </c>
      <c r="N1589" s="4" t="s">
        <v>502</v>
      </c>
      <c r="O1589" s="8" t="s">
        <v>55</v>
      </c>
    </row>
    <row r="1590" ht="15.0" customHeight="1">
      <c r="A1590" s="46">
        <v>3.0</v>
      </c>
      <c r="B1590" s="47">
        <v>44411.0</v>
      </c>
      <c r="C1590" s="29">
        <v>2021.0</v>
      </c>
      <c r="D1590" s="4" t="s">
        <v>246</v>
      </c>
      <c r="G1590" s="3" t="s">
        <v>423</v>
      </c>
      <c r="H1590" s="29">
        <v>2.0</v>
      </c>
      <c r="I1590" s="3" t="str">
        <f t="array" ref="I1590">INDEX(Species.List!A:A,MATCH(J1590,Species.List!B:B,0))</f>
        <v>Pagurus longicarpus</v>
      </c>
      <c r="J1590" s="63" t="s">
        <v>236</v>
      </c>
      <c r="K1590" s="29">
        <v>4.0</v>
      </c>
      <c r="L1590" s="78" t="s">
        <v>692</v>
      </c>
      <c r="M1590" s="39">
        <v>1.0</v>
      </c>
      <c r="N1590" s="4" t="s">
        <v>502</v>
      </c>
      <c r="O1590" s="8" t="s">
        <v>55</v>
      </c>
    </row>
    <row r="1591" ht="15.0" customHeight="1">
      <c r="A1591" s="46">
        <v>3.0</v>
      </c>
      <c r="B1591" s="47">
        <v>44411.0</v>
      </c>
      <c r="C1591" s="29">
        <v>2021.0</v>
      </c>
      <c r="D1591" s="4" t="s">
        <v>246</v>
      </c>
      <c r="G1591" s="3" t="s">
        <v>423</v>
      </c>
      <c r="H1591" s="29">
        <v>2.0</v>
      </c>
      <c r="I1591" s="3" t="str">
        <f t="array" ref="I1591">INDEX(Species.List!A:A,MATCH(J1591,Species.List!B:B,0))</f>
        <v>Ilyanassa obsoleta</v>
      </c>
      <c r="J1591" s="63" t="s">
        <v>157</v>
      </c>
      <c r="K1591" s="29">
        <v>65.0</v>
      </c>
      <c r="L1591" s="78" t="s">
        <v>692</v>
      </c>
      <c r="M1591" s="39">
        <v>1.0</v>
      </c>
      <c r="N1591" s="4" t="s">
        <v>502</v>
      </c>
      <c r="O1591" s="8" t="s">
        <v>55</v>
      </c>
    </row>
    <row r="1592" ht="15.0" customHeight="1">
      <c r="A1592" s="46">
        <v>3.0</v>
      </c>
      <c r="B1592" s="47">
        <v>44411.0</v>
      </c>
      <c r="C1592" s="29">
        <v>2021.0</v>
      </c>
      <c r="D1592" s="4" t="s">
        <v>246</v>
      </c>
      <c r="G1592" s="3" t="s">
        <v>433</v>
      </c>
      <c r="H1592" s="29">
        <v>1.0</v>
      </c>
      <c r="I1592" s="3" t="str">
        <f t="array" ref="I1592">INDEX(Species.List!A:A,MATCH(J1592,Species.List!B:B,0))</f>
        <v>Cancer irroratus</v>
      </c>
      <c r="J1592" s="63" t="s">
        <v>308</v>
      </c>
      <c r="K1592" s="29">
        <v>6.0</v>
      </c>
      <c r="L1592" s="78" t="s">
        <v>692</v>
      </c>
      <c r="M1592" s="39">
        <v>1.0</v>
      </c>
      <c r="N1592" s="4" t="s">
        <v>502</v>
      </c>
      <c r="O1592" s="8" t="s">
        <v>55</v>
      </c>
    </row>
    <row r="1593" ht="15.0" customHeight="1">
      <c r="A1593" s="46">
        <v>3.0</v>
      </c>
      <c r="B1593" s="47">
        <v>44411.0</v>
      </c>
      <c r="C1593" s="29">
        <v>2021.0</v>
      </c>
      <c r="D1593" s="4" t="s">
        <v>246</v>
      </c>
      <c r="G1593" s="3" t="s">
        <v>433</v>
      </c>
      <c r="H1593" s="29">
        <v>1.0</v>
      </c>
      <c r="I1593" s="3" t="str">
        <f t="array" ref="I1593">INDEX(Species.List!A:A,MATCH(J1593,Species.List!B:B,0))</f>
        <v>Ilyanassa trivittata</v>
      </c>
      <c r="J1593" s="63" t="s">
        <v>350</v>
      </c>
      <c r="K1593" s="29">
        <v>1.0</v>
      </c>
      <c r="L1593" s="78" t="s">
        <v>692</v>
      </c>
      <c r="M1593" s="39">
        <v>1.0</v>
      </c>
      <c r="N1593" s="4" t="s">
        <v>502</v>
      </c>
      <c r="O1593" s="8" t="s">
        <v>55</v>
      </c>
    </row>
    <row r="1594" ht="15.0" customHeight="1">
      <c r="A1594" s="46">
        <v>3.0</v>
      </c>
      <c r="B1594" s="47">
        <v>44411.0</v>
      </c>
      <c r="C1594" s="29">
        <v>2021.0</v>
      </c>
      <c r="D1594" s="4" t="s">
        <v>246</v>
      </c>
      <c r="G1594" s="3" t="s">
        <v>433</v>
      </c>
      <c r="H1594" s="29">
        <v>1.0</v>
      </c>
      <c r="I1594" s="3" t="str">
        <f t="array" ref="I1594">INDEX(Species.List!A:A,MATCH(J1594,Species.List!B:B,0))</f>
        <v>Mya arenaria</v>
      </c>
      <c r="J1594" s="63" t="s">
        <v>327</v>
      </c>
      <c r="K1594" s="29">
        <v>3.0</v>
      </c>
      <c r="L1594" s="78" t="s">
        <v>692</v>
      </c>
      <c r="M1594" s="39">
        <v>1.0</v>
      </c>
      <c r="N1594" s="4" t="s">
        <v>502</v>
      </c>
      <c r="O1594" s="8" t="s">
        <v>55</v>
      </c>
    </row>
    <row r="1595" ht="15.0" customHeight="1">
      <c r="A1595" s="46">
        <v>3.0</v>
      </c>
      <c r="B1595" s="47">
        <v>44411.0</v>
      </c>
      <c r="C1595" s="29">
        <v>2021.0</v>
      </c>
      <c r="D1595" s="4" t="s">
        <v>246</v>
      </c>
      <c r="G1595" s="3" t="s">
        <v>433</v>
      </c>
      <c r="H1595" s="29">
        <v>2.0</v>
      </c>
      <c r="I1595" s="3" t="str">
        <f t="array" ref="I1595">INDEX(Species.List!A:A,MATCH(J1595,Species.List!B:B,0))</f>
        <v>Mulinia lateralis</v>
      </c>
      <c r="J1595" s="63" t="s">
        <v>152</v>
      </c>
      <c r="K1595" s="29">
        <v>5.0</v>
      </c>
      <c r="L1595" s="78" t="s">
        <v>692</v>
      </c>
      <c r="M1595" s="39">
        <v>1.0</v>
      </c>
      <c r="N1595" s="4" t="s">
        <v>502</v>
      </c>
      <c r="O1595" s="8" t="s">
        <v>55</v>
      </c>
    </row>
    <row r="1596" ht="15.0" customHeight="1">
      <c r="A1596" s="46">
        <v>3.0</v>
      </c>
      <c r="B1596" s="47">
        <v>44411.0</v>
      </c>
      <c r="C1596" s="29">
        <v>2021.0</v>
      </c>
      <c r="D1596" s="4" t="s">
        <v>246</v>
      </c>
      <c r="G1596" s="3" t="s">
        <v>433</v>
      </c>
      <c r="H1596" s="29">
        <v>2.0</v>
      </c>
      <c r="I1596" s="3" t="str">
        <f t="array" ref="I1596">INDEX(Species.List!A:A,MATCH(J1596,Species.List!B:B,0))</f>
        <v>Pagurus longicarpus</v>
      </c>
      <c r="J1596" s="63" t="s">
        <v>236</v>
      </c>
      <c r="K1596" s="29">
        <v>7.0</v>
      </c>
      <c r="L1596" s="78" t="s">
        <v>692</v>
      </c>
      <c r="M1596" s="39">
        <v>1.0</v>
      </c>
      <c r="N1596" s="4" t="s">
        <v>502</v>
      </c>
      <c r="O1596" s="8" t="s">
        <v>55</v>
      </c>
    </row>
    <row r="1597" ht="15.0" customHeight="1">
      <c r="A1597" s="46">
        <v>3.0</v>
      </c>
      <c r="B1597" s="47">
        <v>44411.0</v>
      </c>
      <c r="C1597" s="29">
        <v>2021.0</v>
      </c>
      <c r="D1597" s="4" t="s">
        <v>246</v>
      </c>
      <c r="G1597" s="3" t="s">
        <v>433</v>
      </c>
      <c r="H1597" s="29">
        <v>2.0</v>
      </c>
      <c r="I1597" s="3" t="str">
        <f t="array" ref="I1597">INDEX(Species.List!A:A,MATCH(J1597,Species.List!B:B,0))</f>
        <v>Cancer irroratus</v>
      </c>
      <c r="J1597" s="63" t="s">
        <v>308</v>
      </c>
      <c r="K1597" s="29">
        <v>9.0</v>
      </c>
      <c r="L1597" s="78" t="s">
        <v>692</v>
      </c>
      <c r="M1597" s="39">
        <v>1.0</v>
      </c>
      <c r="N1597" s="4" t="s">
        <v>502</v>
      </c>
      <c r="O1597" s="8" t="s">
        <v>55</v>
      </c>
    </row>
    <row r="1598" ht="15.0" customHeight="1">
      <c r="A1598" s="46">
        <v>3.0</v>
      </c>
      <c r="B1598" s="47">
        <v>44411.0</v>
      </c>
      <c r="C1598" s="29">
        <v>2021.0</v>
      </c>
      <c r="D1598" s="4" t="s">
        <v>246</v>
      </c>
      <c r="G1598" s="3" t="s">
        <v>433</v>
      </c>
      <c r="H1598" s="29">
        <v>2.0</v>
      </c>
      <c r="I1598" s="3" t="str">
        <f t="array" ref="I1598">INDEX(Species.List!A:A,MATCH(J1598,Species.List!B:B,0))</f>
        <v>Dyspanopeus sayi</v>
      </c>
      <c r="J1598" s="63" t="s">
        <v>315</v>
      </c>
      <c r="K1598" s="29">
        <v>3.0</v>
      </c>
      <c r="L1598" s="78" t="s">
        <v>692</v>
      </c>
      <c r="M1598" s="39">
        <v>1.0</v>
      </c>
      <c r="N1598" s="4" t="s">
        <v>502</v>
      </c>
      <c r="O1598" s="8" t="s">
        <v>55</v>
      </c>
    </row>
    <row r="1599" ht="15.0" customHeight="1">
      <c r="A1599" s="46">
        <v>3.0</v>
      </c>
      <c r="B1599" s="47">
        <v>44411.0</v>
      </c>
      <c r="C1599" s="29">
        <v>2021.0</v>
      </c>
      <c r="D1599" s="4" t="s">
        <v>246</v>
      </c>
      <c r="G1599" s="3" t="s">
        <v>433</v>
      </c>
      <c r="H1599" s="29">
        <v>2.0</v>
      </c>
      <c r="I1599" s="3" t="str">
        <f t="array" ref="I1599">INDEX(Species.List!A:A,MATCH(J1599,Species.List!B:B,0))</f>
        <v>Crangon septemspinosa</v>
      </c>
      <c r="J1599" s="63" t="s">
        <v>312</v>
      </c>
      <c r="K1599" s="29">
        <v>1.0</v>
      </c>
      <c r="L1599" s="78" t="s">
        <v>692</v>
      </c>
      <c r="M1599" s="39">
        <v>1.0</v>
      </c>
      <c r="N1599" s="4" t="s">
        <v>502</v>
      </c>
      <c r="O1599" s="8" t="s">
        <v>55</v>
      </c>
    </row>
    <row r="1600" ht="15.0" customHeight="1">
      <c r="A1600" s="46">
        <v>3.0</v>
      </c>
      <c r="B1600" s="47">
        <v>44411.0</v>
      </c>
      <c r="C1600" s="29">
        <v>2021.0</v>
      </c>
      <c r="D1600" s="4" t="s">
        <v>246</v>
      </c>
      <c r="G1600" s="3" t="s">
        <v>433</v>
      </c>
      <c r="H1600" s="46">
        <v>2.0</v>
      </c>
      <c r="I1600" s="3" t="str">
        <f t="array" ref="I1600">INDEX(Species.List!A:A,MATCH(J1600,Species.List!B:B,0))</f>
        <v>Mya arenaria</v>
      </c>
      <c r="J1600" s="63" t="s">
        <v>327</v>
      </c>
      <c r="K1600" s="29">
        <v>69.0</v>
      </c>
      <c r="L1600" s="78" t="s">
        <v>692</v>
      </c>
      <c r="M1600" s="39">
        <v>1.0</v>
      </c>
      <c r="N1600" s="4" t="s">
        <v>502</v>
      </c>
      <c r="O1600" s="8" t="s">
        <v>55</v>
      </c>
    </row>
    <row r="1601" ht="15.0" customHeight="1">
      <c r="A1601" s="46">
        <v>3.0</v>
      </c>
      <c r="B1601" s="47">
        <v>44411.0</v>
      </c>
      <c r="C1601" s="29">
        <v>2021.0</v>
      </c>
      <c r="D1601" s="4" t="s">
        <v>246</v>
      </c>
      <c r="G1601" s="3" t="s">
        <v>457</v>
      </c>
      <c r="H1601" s="29">
        <v>2.0</v>
      </c>
      <c r="I1601" s="3" t="str">
        <f t="array" ref="I1601">INDEX(Species.List!A:A,MATCH(J1601,Species.List!B:B,0))</f>
        <v>Cancer irroratus</v>
      </c>
      <c r="J1601" s="63" t="s">
        <v>308</v>
      </c>
      <c r="K1601" s="29">
        <v>1.0</v>
      </c>
      <c r="L1601" s="78" t="s">
        <v>692</v>
      </c>
      <c r="M1601" s="39">
        <v>1.0</v>
      </c>
      <c r="N1601" s="4" t="s">
        <v>502</v>
      </c>
      <c r="O1601" s="8" t="s">
        <v>55</v>
      </c>
    </row>
    <row r="1602" ht="15.0" customHeight="1">
      <c r="A1602" s="46">
        <v>3.0</v>
      </c>
      <c r="B1602" s="47">
        <v>44411.0</v>
      </c>
      <c r="C1602" s="29">
        <v>2021.0</v>
      </c>
      <c r="D1602" s="4" t="s">
        <v>246</v>
      </c>
      <c r="G1602" s="3" t="s">
        <v>457</v>
      </c>
      <c r="H1602" s="29">
        <v>2.0</v>
      </c>
      <c r="I1602" s="3" t="str">
        <f t="array" ref="I1602">INDEX(Species.List!A:A,MATCH(J1602,Species.List!B:B,0))</f>
        <v>Dyspanopeus sayi</v>
      </c>
      <c r="J1602" s="63" t="s">
        <v>315</v>
      </c>
      <c r="K1602" s="29">
        <v>5.0</v>
      </c>
      <c r="L1602" s="78" t="s">
        <v>692</v>
      </c>
      <c r="M1602" s="39">
        <v>1.0</v>
      </c>
      <c r="N1602" s="4" t="s">
        <v>502</v>
      </c>
      <c r="O1602" s="8" t="s">
        <v>55</v>
      </c>
    </row>
    <row r="1603" ht="15.0" customHeight="1">
      <c r="A1603" s="46">
        <v>3.0</v>
      </c>
      <c r="B1603" s="47">
        <v>44411.0</v>
      </c>
      <c r="C1603" s="29">
        <v>2021.0</v>
      </c>
      <c r="D1603" s="4" t="s">
        <v>246</v>
      </c>
      <c r="G1603" s="3" t="s">
        <v>457</v>
      </c>
      <c r="H1603" s="29">
        <v>2.0</v>
      </c>
      <c r="I1603" s="3" t="str">
        <f t="array" ref="I1603">INDEX(Species.List!A:A,MATCH(J1603,Species.List!B:B,0))</f>
        <v>Crangon septemspinosa</v>
      </c>
      <c r="J1603" s="63" t="s">
        <v>312</v>
      </c>
      <c r="K1603" s="29">
        <v>1.0</v>
      </c>
      <c r="L1603" s="78" t="s">
        <v>692</v>
      </c>
      <c r="M1603" s="39">
        <v>1.0</v>
      </c>
      <c r="N1603" s="4" t="s">
        <v>502</v>
      </c>
      <c r="O1603" s="8" t="s">
        <v>55</v>
      </c>
    </row>
    <row r="1604" ht="15.0" customHeight="1">
      <c r="A1604" s="46">
        <v>3.0</v>
      </c>
      <c r="B1604" s="47">
        <v>44411.0</v>
      </c>
      <c r="C1604" s="29">
        <v>2021.0</v>
      </c>
      <c r="D1604" s="4" t="s">
        <v>246</v>
      </c>
      <c r="G1604" s="3" t="s">
        <v>446</v>
      </c>
      <c r="H1604" s="29">
        <v>1.0</v>
      </c>
      <c r="I1604" s="3" t="str">
        <f t="array" ref="I1604">INDEX(Species.List!A:A,MATCH(J1604,Species.List!B:B,0))</f>
        <v>Anadara transversa</v>
      </c>
      <c r="J1604" s="63" t="s">
        <v>355</v>
      </c>
      <c r="K1604" s="29">
        <v>1.0</v>
      </c>
      <c r="L1604" s="78" t="s">
        <v>692</v>
      </c>
      <c r="M1604" s="39">
        <v>1.0</v>
      </c>
      <c r="N1604" s="4" t="s">
        <v>502</v>
      </c>
      <c r="O1604" s="8" t="s">
        <v>55</v>
      </c>
    </row>
    <row r="1605" ht="15.0" customHeight="1">
      <c r="A1605" s="46">
        <v>3.0</v>
      </c>
      <c r="B1605" s="47">
        <v>44411.0</v>
      </c>
      <c r="C1605" s="29">
        <v>2021.0</v>
      </c>
      <c r="D1605" s="4" t="s">
        <v>246</v>
      </c>
      <c r="G1605" s="3" t="s">
        <v>446</v>
      </c>
      <c r="H1605" s="29">
        <v>1.0</v>
      </c>
      <c r="I1605" s="3" t="str">
        <f t="array" ref="I1605">INDEX(Species.List!A:A,MATCH(J1605,Species.List!B:B,0))</f>
        <v>Dyspanopeus sayi</v>
      </c>
      <c r="J1605" s="63" t="s">
        <v>315</v>
      </c>
      <c r="K1605" s="29">
        <v>2.0</v>
      </c>
      <c r="L1605" s="78" t="s">
        <v>692</v>
      </c>
      <c r="M1605" s="39">
        <v>1.0</v>
      </c>
      <c r="N1605" s="4" t="s">
        <v>502</v>
      </c>
      <c r="O1605" s="8" t="s">
        <v>55</v>
      </c>
    </row>
    <row r="1606" ht="15.0" customHeight="1">
      <c r="A1606" s="46">
        <v>3.0</v>
      </c>
      <c r="B1606" s="47">
        <v>44411.0</v>
      </c>
      <c r="C1606" s="29">
        <v>2021.0</v>
      </c>
      <c r="D1606" s="4" t="s">
        <v>246</v>
      </c>
      <c r="G1606" s="3" t="s">
        <v>446</v>
      </c>
      <c r="H1606" s="29">
        <v>1.0</v>
      </c>
      <c r="I1606" s="3" t="str">
        <f t="array" ref="I1606">INDEX(Species.List!A:A,MATCH(J1606,Species.List!B:B,0))</f>
        <v>Cancer irroratus</v>
      </c>
      <c r="J1606" s="63" t="s">
        <v>308</v>
      </c>
      <c r="K1606" s="29">
        <v>1.0</v>
      </c>
      <c r="L1606" s="78" t="s">
        <v>692</v>
      </c>
      <c r="M1606" s="39">
        <v>1.0</v>
      </c>
      <c r="N1606" s="4" t="s">
        <v>502</v>
      </c>
      <c r="O1606" s="8" t="s">
        <v>55</v>
      </c>
    </row>
    <row r="1607" ht="15.0" customHeight="1">
      <c r="A1607" s="46">
        <v>3.0</v>
      </c>
      <c r="B1607" s="47">
        <v>44411.0</v>
      </c>
      <c r="C1607" s="29">
        <v>2021.0</v>
      </c>
      <c r="D1607" s="4" t="s">
        <v>246</v>
      </c>
      <c r="G1607" s="3" t="s">
        <v>446</v>
      </c>
      <c r="H1607" s="29">
        <v>2.0</v>
      </c>
      <c r="I1607" s="3" t="str">
        <f t="array" ref="I1607">INDEX(Species.List!A:A,MATCH(J1607,Species.List!B:B,0))</f>
        <v>Pagurus longicarpus</v>
      </c>
      <c r="J1607" s="63" t="s">
        <v>236</v>
      </c>
      <c r="K1607" s="29">
        <v>1.0</v>
      </c>
      <c r="L1607" s="78" t="s">
        <v>692</v>
      </c>
      <c r="M1607" s="39">
        <v>1.0</v>
      </c>
      <c r="N1607" s="4" t="s">
        <v>502</v>
      </c>
      <c r="O1607" s="8" t="s">
        <v>55</v>
      </c>
    </row>
    <row r="1608" ht="15.0" customHeight="1">
      <c r="A1608" s="46">
        <v>3.0</v>
      </c>
      <c r="B1608" s="47">
        <v>44411.0</v>
      </c>
      <c r="C1608" s="29">
        <v>2021.0</v>
      </c>
      <c r="D1608" s="4" t="s">
        <v>246</v>
      </c>
      <c r="G1608" s="3" t="s">
        <v>446</v>
      </c>
      <c r="H1608" s="29">
        <v>2.0</v>
      </c>
      <c r="I1608" s="3" t="str">
        <f t="array" ref="I1608">INDEX(Species.List!A:A,MATCH(J1608,Species.List!B:B,0))</f>
        <v>Anadara transversa</v>
      </c>
      <c r="J1608" s="63" t="s">
        <v>355</v>
      </c>
      <c r="K1608" s="29">
        <v>1.0</v>
      </c>
      <c r="L1608" s="78" t="s">
        <v>692</v>
      </c>
      <c r="M1608" s="39">
        <v>1.0</v>
      </c>
      <c r="N1608" s="4" t="s">
        <v>502</v>
      </c>
      <c r="O1608" s="8" t="s">
        <v>55</v>
      </c>
    </row>
    <row r="1609" ht="15.0" customHeight="1">
      <c r="A1609" s="46">
        <v>3.0</v>
      </c>
      <c r="B1609" s="47">
        <v>44412.0</v>
      </c>
      <c r="C1609" s="29">
        <v>2021.0</v>
      </c>
      <c r="D1609" s="4" t="s">
        <v>246</v>
      </c>
      <c r="G1609" s="3" t="s">
        <v>460</v>
      </c>
      <c r="H1609" s="29">
        <v>1.0</v>
      </c>
      <c r="I1609" s="3" t="str">
        <f t="array" ref="I1609">INDEX(Species.List!A:A,MATCH(J1609,Species.List!B:B,0))</f>
        <v>Anadara transversa</v>
      </c>
      <c r="J1609" s="63" t="s">
        <v>355</v>
      </c>
      <c r="K1609" s="29">
        <v>3.0</v>
      </c>
      <c r="L1609" s="78" t="s">
        <v>692</v>
      </c>
      <c r="M1609" s="39">
        <v>1.0</v>
      </c>
      <c r="N1609" s="4" t="s">
        <v>502</v>
      </c>
      <c r="O1609" s="8" t="s">
        <v>55</v>
      </c>
    </row>
    <row r="1610" ht="15.0" customHeight="1">
      <c r="A1610" s="46">
        <v>3.0</v>
      </c>
      <c r="B1610" s="47">
        <v>44412.0</v>
      </c>
      <c r="C1610" s="29">
        <v>2021.0</v>
      </c>
      <c r="D1610" s="4" t="s">
        <v>246</v>
      </c>
      <c r="G1610" s="3" t="s">
        <v>460</v>
      </c>
      <c r="H1610" s="29">
        <v>1.0</v>
      </c>
      <c r="I1610" s="3" t="str">
        <f t="array" ref="I1610">INDEX(Species.List!A:A,MATCH(J1610,Species.List!B:B,0))</f>
        <v>Ilyanassa trivittata</v>
      </c>
      <c r="J1610" s="63" t="s">
        <v>350</v>
      </c>
      <c r="K1610" s="29">
        <v>1.0</v>
      </c>
      <c r="L1610" s="78" t="s">
        <v>692</v>
      </c>
      <c r="M1610" s="39">
        <v>1.0</v>
      </c>
      <c r="N1610" s="4" t="s">
        <v>502</v>
      </c>
      <c r="O1610" s="8" t="s">
        <v>55</v>
      </c>
    </row>
    <row r="1611" ht="15.0" customHeight="1">
      <c r="A1611" s="46">
        <v>3.0</v>
      </c>
      <c r="B1611" s="47">
        <v>44412.0</v>
      </c>
      <c r="C1611" s="29">
        <v>2021.0</v>
      </c>
      <c r="D1611" s="4" t="s">
        <v>246</v>
      </c>
      <c r="G1611" s="3" t="s">
        <v>460</v>
      </c>
      <c r="H1611" s="29">
        <v>1.0</v>
      </c>
      <c r="I1611" s="3" t="str">
        <f t="array" ref="I1611">INDEX(Species.List!A:A,MATCH(J1611,Species.List!B:B,0))</f>
        <v>Mya arenaria</v>
      </c>
      <c r="J1611" s="63" t="s">
        <v>327</v>
      </c>
      <c r="K1611" s="29">
        <v>1.0</v>
      </c>
      <c r="L1611" s="78" t="s">
        <v>692</v>
      </c>
      <c r="M1611" s="39">
        <v>1.0</v>
      </c>
      <c r="N1611" s="4" t="s">
        <v>502</v>
      </c>
      <c r="O1611" s="8" t="s">
        <v>55</v>
      </c>
    </row>
    <row r="1612" ht="15.0" customHeight="1">
      <c r="A1612" s="46">
        <v>4.0</v>
      </c>
      <c r="B1612" s="47">
        <v>44412.0</v>
      </c>
      <c r="C1612" s="29">
        <v>2021.0</v>
      </c>
      <c r="D1612" s="4" t="s">
        <v>246</v>
      </c>
      <c r="G1612" s="3" t="s">
        <v>460</v>
      </c>
      <c r="H1612" s="29">
        <v>1.0</v>
      </c>
      <c r="I1612" s="3" t="str">
        <f t="array" ref="I1612">INDEX(Species.List!A:A,MATCH(J1612,Species.List!B:B,0))</f>
        <v>Laevicardium</v>
      </c>
      <c r="J1612" s="63" t="s">
        <v>168</v>
      </c>
      <c r="K1612" s="29">
        <v>19.0</v>
      </c>
      <c r="L1612" s="78" t="s">
        <v>692</v>
      </c>
      <c r="M1612" s="39">
        <v>1.0</v>
      </c>
      <c r="N1612" s="4" t="s">
        <v>502</v>
      </c>
      <c r="O1612" s="8" t="s">
        <v>55</v>
      </c>
    </row>
    <row r="1613" ht="15.0" customHeight="1">
      <c r="A1613" s="46">
        <v>4.0</v>
      </c>
      <c r="B1613" s="47">
        <v>44412.0</v>
      </c>
      <c r="C1613" s="29">
        <v>2021.0</v>
      </c>
      <c r="D1613" s="4" t="s">
        <v>246</v>
      </c>
      <c r="G1613" s="3" t="s">
        <v>460</v>
      </c>
      <c r="H1613" s="29">
        <v>2.0</v>
      </c>
      <c r="I1613" s="3" t="str">
        <f t="array" ref="I1613">INDEX(Species.List!A:A,MATCH(J1613,Species.List!B:B,0))</f>
        <v>Pagurus longicarpus</v>
      </c>
      <c r="J1613" s="63" t="s">
        <v>236</v>
      </c>
      <c r="K1613" s="29">
        <v>2.0</v>
      </c>
      <c r="L1613" s="78" t="s">
        <v>692</v>
      </c>
      <c r="M1613" s="39">
        <v>1.0</v>
      </c>
      <c r="N1613" s="4" t="s">
        <v>502</v>
      </c>
      <c r="O1613" s="8" t="s">
        <v>55</v>
      </c>
    </row>
    <row r="1614" ht="15.0" customHeight="1">
      <c r="A1614" s="46">
        <v>4.0</v>
      </c>
      <c r="B1614" s="47">
        <v>44412.0</v>
      </c>
      <c r="C1614" s="29">
        <v>2021.0</v>
      </c>
      <c r="D1614" s="4" t="s">
        <v>246</v>
      </c>
      <c r="G1614" s="3" t="s">
        <v>460</v>
      </c>
      <c r="H1614" s="29">
        <v>2.0</v>
      </c>
      <c r="I1614" s="3" t="str">
        <f t="array" ref="I1614">INDEX(Species.List!A:A,MATCH(J1614,Species.List!B:B,0))</f>
        <v>Crangon septemspinosa</v>
      </c>
      <c r="J1614" s="63" t="s">
        <v>312</v>
      </c>
      <c r="K1614" s="29">
        <v>2.0</v>
      </c>
      <c r="L1614" s="78" t="s">
        <v>692</v>
      </c>
      <c r="M1614" s="39">
        <v>1.0</v>
      </c>
      <c r="N1614" s="4" t="s">
        <v>502</v>
      </c>
      <c r="O1614" s="8" t="s">
        <v>55</v>
      </c>
    </row>
    <row r="1615" ht="15.0" customHeight="1">
      <c r="A1615" s="46">
        <v>4.0</v>
      </c>
      <c r="B1615" s="47">
        <v>44412.0</v>
      </c>
      <c r="C1615" s="29">
        <v>2021.0</v>
      </c>
      <c r="D1615" s="4" t="s">
        <v>246</v>
      </c>
      <c r="G1615" s="3" t="s">
        <v>460</v>
      </c>
      <c r="H1615" s="29">
        <v>2.0</v>
      </c>
      <c r="I1615" s="3" t="str">
        <f t="array" ref="I1615">INDEX(Species.List!A:A,MATCH(J1615,Species.List!B:B,0))</f>
        <v>Laevicardium</v>
      </c>
      <c r="J1615" s="63" t="s">
        <v>168</v>
      </c>
      <c r="K1615" s="29">
        <v>1.0</v>
      </c>
      <c r="L1615" s="78" t="s">
        <v>692</v>
      </c>
      <c r="M1615" s="39">
        <v>1.0</v>
      </c>
      <c r="N1615" s="4" t="s">
        <v>502</v>
      </c>
      <c r="O1615" s="8" t="s">
        <v>55</v>
      </c>
    </row>
    <row r="1616" ht="15.0" customHeight="1">
      <c r="A1616" s="46">
        <v>4.0</v>
      </c>
      <c r="B1616" s="47">
        <v>44412.0</v>
      </c>
      <c r="C1616" s="29">
        <v>2021.0</v>
      </c>
      <c r="D1616" s="4" t="s">
        <v>246</v>
      </c>
      <c r="G1616" s="3" t="s">
        <v>447</v>
      </c>
      <c r="H1616" s="29">
        <v>1.0</v>
      </c>
      <c r="I1616" s="3" t="str">
        <f t="array" ref="I1616">INDEX(Species.List!A:A,MATCH(J1616,Species.List!B:B,0))</f>
        <v>Cancer irroratus</v>
      </c>
      <c r="J1616" s="63" t="s">
        <v>308</v>
      </c>
      <c r="K1616" s="29">
        <v>5.0</v>
      </c>
      <c r="L1616" s="78" t="s">
        <v>692</v>
      </c>
      <c r="M1616" s="39">
        <v>1.0</v>
      </c>
      <c r="N1616" s="4" t="s">
        <v>502</v>
      </c>
      <c r="O1616" s="8" t="s">
        <v>55</v>
      </c>
    </row>
    <row r="1617" ht="15.0" customHeight="1">
      <c r="A1617" s="46">
        <v>4.0</v>
      </c>
      <c r="B1617" s="47">
        <v>44412.0</v>
      </c>
      <c r="C1617" s="29">
        <v>2021.0</v>
      </c>
      <c r="D1617" s="4" t="s">
        <v>246</v>
      </c>
      <c r="G1617" s="3" t="s">
        <v>447</v>
      </c>
      <c r="H1617" s="29">
        <v>1.0</v>
      </c>
      <c r="I1617" s="3" t="str">
        <f t="array" ref="I1617">INDEX(Species.List!A:A,MATCH(J1617,Species.List!B:B,0))</f>
        <v>Anadara transversa</v>
      </c>
      <c r="J1617" s="63" t="s">
        <v>355</v>
      </c>
      <c r="K1617" s="29">
        <v>1.0</v>
      </c>
      <c r="L1617" s="78" t="s">
        <v>692</v>
      </c>
      <c r="M1617" s="39">
        <v>1.0</v>
      </c>
      <c r="N1617" s="4" t="s">
        <v>502</v>
      </c>
      <c r="O1617" s="8" t="s">
        <v>55</v>
      </c>
    </row>
    <row r="1618" ht="15.0" customHeight="1">
      <c r="A1618" s="46">
        <v>4.0</v>
      </c>
      <c r="B1618" s="47">
        <v>44412.0</v>
      </c>
      <c r="C1618" s="29">
        <v>2021.0</v>
      </c>
      <c r="D1618" s="4" t="s">
        <v>246</v>
      </c>
      <c r="G1618" s="3" t="s">
        <v>447</v>
      </c>
      <c r="H1618" s="29">
        <v>1.0</v>
      </c>
      <c r="I1618" s="3" t="str">
        <f t="array" ref="I1618">INDEX(Species.List!A:A,MATCH(J1618,Species.List!B:B,0))</f>
        <v>Haminoea solitaria</v>
      </c>
      <c r="J1618" s="63" t="s">
        <v>332</v>
      </c>
      <c r="K1618" s="29">
        <v>43.0</v>
      </c>
      <c r="L1618" s="78" t="s">
        <v>692</v>
      </c>
      <c r="M1618" s="39">
        <v>1.0</v>
      </c>
      <c r="N1618" s="4" t="s">
        <v>502</v>
      </c>
      <c r="O1618" s="8" t="s">
        <v>55</v>
      </c>
    </row>
    <row r="1619" ht="15.0" customHeight="1">
      <c r="A1619" s="46">
        <v>4.0</v>
      </c>
      <c r="B1619" s="47">
        <v>44412.0</v>
      </c>
      <c r="C1619" s="29">
        <v>2021.0</v>
      </c>
      <c r="D1619" s="4" t="s">
        <v>246</v>
      </c>
      <c r="G1619" s="3" t="s">
        <v>447</v>
      </c>
      <c r="H1619" s="29">
        <v>1.0</v>
      </c>
      <c r="I1619" s="3" t="str">
        <f t="array" ref="I1619">INDEX(Species.List!A:A,MATCH(J1619,Species.List!B:B,0))</f>
        <v>Dyspanopeus sayi</v>
      </c>
      <c r="J1619" s="63" t="s">
        <v>315</v>
      </c>
      <c r="K1619" s="29">
        <v>1.0</v>
      </c>
      <c r="L1619" s="78" t="s">
        <v>692</v>
      </c>
      <c r="M1619" s="39">
        <v>1.0</v>
      </c>
      <c r="N1619" s="4" t="s">
        <v>502</v>
      </c>
      <c r="O1619" s="8" t="s">
        <v>55</v>
      </c>
    </row>
    <row r="1620" ht="15.0" customHeight="1">
      <c r="A1620" s="46">
        <v>4.0</v>
      </c>
      <c r="B1620" s="47">
        <v>44412.0</v>
      </c>
      <c r="C1620" s="29">
        <v>2021.0</v>
      </c>
      <c r="D1620" s="4" t="s">
        <v>246</v>
      </c>
      <c r="G1620" s="3" t="s">
        <v>447</v>
      </c>
      <c r="H1620" s="46">
        <v>1.0</v>
      </c>
      <c r="I1620" s="3" t="str">
        <f t="array" ref="I1620">INDEX(Species.List!A:A,MATCH(J1620,Species.List!B:B,0))</f>
        <v>Laevicardium</v>
      </c>
      <c r="J1620" s="63" t="s">
        <v>168</v>
      </c>
      <c r="K1620" s="29">
        <v>9.0</v>
      </c>
      <c r="L1620" s="78" t="s">
        <v>692</v>
      </c>
      <c r="M1620" s="39">
        <v>1.0</v>
      </c>
      <c r="N1620" s="4" t="s">
        <v>502</v>
      </c>
      <c r="O1620" s="8" t="s">
        <v>55</v>
      </c>
    </row>
    <row r="1621" ht="15.0" customHeight="1">
      <c r="A1621" s="46">
        <v>4.0</v>
      </c>
      <c r="B1621" s="47">
        <v>44412.0</v>
      </c>
      <c r="C1621" s="29">
        <v>2021.0</v>
      </c>
      <c r="D1621" s="4" t="s">
        <v>246</v>
      </c>
      <c r="G1621" s="3" t="s">
        <v>447</v>
      </c>
      <c r="H1621" s="46">
        <v>1.0</v>
      </c>
      <c r="I1621" s="3" t="str">
        <f t="array" ref="I1621">INDEX(Species.List!A:A,MATCH(J1621,Species.List!B:B,0))</f>
        <v>Yoldia limatula</v>
      </c>
      <c r="J1621" s="63" t="s">
        <v>179</v>
      </c>
      <c r="K1621" s="29">
        <v>8.0</v>
      </c>
      <c r="L1621" s="78" t="s">
        <v>692</v>
      </c>
      <c r="M1621" s="39">
        <v>1.0</v>
      </c>
      <c r="N1621" s="4" t="s">
        <v>502</v>
      </c>
      <c r="O1621" s="8" t="s">
        <v>55</v>
      </c>
    </row>
    <row r="1622" ht="15.0" customHeight="1">
      <c r="A1622" s="46">
        <v>4.0</v>
      </c>
      <c r="B1622" s="47">
        <v>44412.0</v>
      </c>
      <c r="C1622" s="29">
        <v>2021.0</v>
      </c>
      <c r="D1622" s="4" t="s">
        <v>246</v>
      </c>
      <c r="G1622" s="3" t="s">
        <v>447</v>
      </c>
      <c r="H1622" s="29">
        <v>2.0</v>
      </c>
      <c r="I1622" s="3" t="str">
        <f t="array" ref="I1622">INDEX(Species.List!A:A,MATCH(J1622,Species.List!B:B,0))</f>
        <v>Dyspanopeus sayi</v>
      </c>
      <c r="J1622" s="63" t="s">
        <v>315</v>
      </c>
      <c r="K1622" s="29">
        <v>1.0</v>
      </c>
      <c r="L1622" s="78" t="s">
        <v>692</v>
      </c>
      <c r="M1622" s="39">
        <v>1.0</v>
      </c>
      <c r="N1622" s="4" t="s">
        <v>502</v>
      </c>
      <c r="O1622" s="8" t="s">
        <v>55</v>
      </c>
    </row>
    <row r="1623" ht="15.0" customHeight="1">
      <c r="A1623" s="46">
        <v>4.0</v>
      </c>
      <c r="B1623" s="47">
        <v>44412.0</v>
      </c>
      <c r="C1623" s="29">
        <v>2021.0</v>
      </c>
      <c r="D1623" s="4" t="s">
        <v>246</v>
      </c>
      <c r="G1623" s="3" t="s">
        <v>447</v>
      </c>
      <c r="H1623" s="29">
        <v>2.0</v>
      </c>
      <c r="I1623" s="3" t="str">
        <f t="array" ref="I1623">INDEX(Species.List!A:A,MATCH(J1623,Species.List!B:B,0))</f>
        <v>Laevicardium</v>
      </c>
      <c r="J1623" s="63" t="s">
        <v>168</v>
      </c>
      <c r="K1623" s="29">
        <v>2.0</v>
      </c>
      <c r="L1623" s="78" t="s">
        <v>692</v>
      </c>
      <c r="M1623" s="39">
        <v>1.0</v>
      </c>
      <c r="N1623" s="4" t="s">
        <v>502</v>
      </c>
      <c r="O1623" s="8" t="s">
        <v>55</v>
      </c>
    </row>
    <row r="1624" ht="15.0" customHeight="1">
      <c r="A1624" s="46">
        <v>4.0</v>
      </c>
      <c r="B1624" s="47">
        <v>44412.0</v>
      </c>
      <c r="C1624" s="29">
        <v>2021.0</v>
      </c>
      <c r="D1624" s="4" t="s">
        <v>246</v>
      </c>
      <c r="G1624" s="3" t="s">
        <v>461</v>
      </c>
      <c r="H1624" s="29">
        <v>1.0</v>
      </c>
      <c r="I1624" s="3" t="str">
        <f t="array" ref="I1624">INDEX(Species.List!A:A,MATCH(J1624,Species.List!B:B,0))</f>
        <v>Anadara transversa</v>
      </c>
      <c r="J1624" s="63" t="s">
        <v>355</v>
      </c>
      <c r="K1624" s="29">
        <v>2.0</v>
      </c>
      <c r="L1624" s="78" t="s">
        <v>692</v>
      </c>
      <c r="M1624" s="39">
        <v>1.0</v>
      </c>
      <c r="N1624" s="4" t="s">
        <v>502</v>
      </c>
      <c r="O1624" s="8" t="s">
        <v>55</v>
      </c>
    </row>
    <row r="1625" ht="15.0" customHeight="1">
      <c r="A1625" s="46">
        <v>4.0</v>
      </c>
      <c r="B1625" s="47">
        <v>44412.0</v>
      </c>
      <c r="C1625" s="29">
        <v>2021.0</v>
      </c>
      <c r="D1625" s="4" t="s">
        <v>246</v>
      </c>
      <c r="G1625" s="3" t="s">
        <v>461</v>
      </c>
      <c r="H1625" s="29">
        <v>1.0</v>
      </c>
      <c r="I1625" s="3" t="str">
        <f t="array" ref="I1625">INDEX(Species.List!A:A,MATCH(J1625,Species.List!B:B,0))</f>
        <v>Mya arenaria</v>
      </c>
      <c r="J1625" s="63" t="s">
        <v>327</v>
      </c>
      <c r="K1625" s="29">
        <v>1.0</v>
      </c>
      <c r="L1625" s="78" t="s">
        <v>692</v>
      </c>
      <c r="M1625" s="39">
        <v>1.0</v>
      </c>
      <c r="N1625" s="4" t="s">
        <v>502</v>
      </c>
      <c r="O1625" s="8" t="s">
        <v>55</v>
      </c>
    </row>
    <row r="1626" ht="15.0" customHeight="1">
      <c r="A1626" s="46">
        <v>4.0</v>
      </c>
      <c r="B1626" s="47">
        <v>44412.0</v>
      </c>
      <c r="C1626" s="29">
        <v>2021.0</v>
      </c>
      <c r="D1626" s="4" t="s">
        <v>246</v>
      </c>
      <c r="G1626" s="3" t="s">
        <v>461</v>
      </c>
      <c r="H1626" s="29">
        <v>2.0</v>
      </c>
      <c r="I1626" s="3" t="str">
        <f t="array" ref="I1626">INDEX(Species.List!A:A,MATCH(J1626,Species.List!B:B,0))</f>
        <v>Argopecten irradians</v>
      </c>
      <c r="J1626" s="63" t="s">
        <v>83</v>
      </c>
      <c r="K1626" s="29">
        <v>1.0</v>
      </c>
      <c r="L1626" s="78" t="s">
        <v>692</v>
      </c>
      <c r="M1626" s="39">
        <v>1.0</v>
      </c>
      <c r="N1626" s="4" t="s">
        <v>502</v>
      </c>
      <c r="O1626" s="8" t="s">
        <v>55</v>
      </c>
    </row>
    <row r="1627" ht="15.0" customHeight="1">
      <c r="A1627" s="46">
        <v>4.0</v>
      </c>
      <c r="B1627" s="47">
        <v>44412.0</v>
      </c>
      <c r="C1627" s="29">
        <v>2021.0</v>
      </c>
      <c r="D1627" s="4" t="s">
        <v>246</v>
      </c>
      <c r="G1627" s="3" t="s">
        <v>461</v>
      </c>
      <c r="H1627" s="29">
        <v>2.0</v>
      </c>
      <c r="I1627" s="3" t="str">
        <f t="array" ref="I1627">INDEX(Species.List!A:A,MATCH(J1627,Species.List!B:B,0))</f>
        <v>Mulinia lateralis</v>
      </c>
      <c r="J1627" s="63" t="s">
        <v>152</v>
      </c>
      <c r="K1627" s="29">
        <v>9.0</v>
      </c>
      <c r="L1627" s="78" t="s">
        <v>692</v>
      </c>
      <c r="M1627" s="39">
        <v>1.0</v>
      </c>
      <c r="N1627" s="4" t="s">
        <v>502</v>
      </c>
      <c r="O1627" s="8" t="s">
        <v>55</v>
      </c>
    </row>
    <row r="1628" ht="15.0" customHeight="1">
      <c r="A1628" s="46">
        <v>4.0</v>
      </c>
      <c r="B1628" s="47">
        <v>44412.0</v>
      </c>
      <c r="C1628" s="29">
        <v>2021.0</v>
      </c>
      <c r="D1628" s="4" t="s">
        <v>246</v>
      </c>
      <c r="G1628" s="3" t="s">
        <v>461</v>
      </c>
      <c r="H1628" s="29">
        <v>2.0</v>
      </c>
      <c r="I1628" s="3" t="str">
        <f t="array" ref="I1628">INDEX(Species.List!A:A,MATCH(J1628,Species.List!B:B,0))</f>
        <v>Laevicardium</v>
      </c>
      <c r="J1628" s="63" t="s">
        <v>168</v>
      </c>
      <c r="K1628" s="29">
        <v>1.0</v>
      </c>
      <c r="L1628" s="78" t="s">
        <v>692</v>
      </c>
      <c r="M1628" s="39">
        <v>1.0</v>
      </c>
      <c r="N1628" s="4" t="s">
        <v>502</v>
      </c>
      <c r="O1628" s="8" t="s">
        <v>55</v>
      </c>
    </row>
    <row r="1629" ht="15.0" customHeight="1">
      <c r="A1629" s="46">
        <v>4.0</v>
      </c>
      <c r="B1629" s="47">
        <v>44412.0</v>
      </c>
      <c r="C1629" s="29">
        <v>2021.0</v>
      </c>
      <c r="D1629" s="4" t="s">
        <v>246</v>
      </c>
      <c r="G1629" s="3" t="s">
        <v>461</v>
      </c>
      <c r="H1629" s="29">
        <v>2.0</v>
      </c>
      <c r="I1629" s="3" t="str">
        <f t="array" ref="I1629">INDEX(Species.List!A:A,MATCH(J1629,Species.List!B:B,0))</f>
        <v>Anadara transversa</v>
      </c>
      <c r="J1629" s="63" t="s">
        <v>355</v>
      </c>
      <c r="K1629" s="29">
        <v>2.0</v>
      </c>
      <c r="L1629" s="78" t="s">
        <v>692</v>
      </c>
      <c r="M1629" s="39">
        <v>1.0</v>
      </c>
      <c r="N1629" s="4" t="s">
        <v>502</v>
      </c>
      <c r="O1629" s="8" t="s">
        <v>55</v>
      </c>
    </row>
    <row r="1630" ht="15.0" customHeight="1">
      <c r="A1630" s="46">
        <v>4.0</v>
      </c>
      <c r="B1630" s="47">
        <v>44412.0</v>
      </c>
      <c r="C1630" s="29">
        <v>2021.0</v>
      </c>
      <c r="D1630" s="4" t="s">
        <v>246</v>
      </c>
      <c r="G1630" s="46" t="s">
        <v>462</v>
      </c>
      <c r="H1630" s="29">
        <v>1.0</v>
      </c>
      <c r="I1630" s="3" t="str">
        <f t="array" ref="I1630">INDEX(Species.List!A:A,MATCH(J1630,Species.List!B:B,0))</f>
        <v>Crangon septemspinosa</v>
      </c>
      <c r="J1630" s="63" t="s">
        <v>312</v>
      </c>
      <c r="K1630" s="29">
        <v>1.0</v>
      </c>
      <c r="L1630" s="78" t="s">
        <v>692</v>
      </c>
      <c r="M1630" s="39">
        <v>1.0</v>
      </c>
      <c r="N1630" s="4" t="s">
        <v>502</v>
      </c>
      <c r="O1630" s="8" t="s">
        <v>55</v>
      </c>
    </row>
    <row r="1631" ht="15.0" customHeight="1">
      <c r="A1631" s="46">
        <v>4.0</v>
      </c>
      <c r="B1631" s="47">
        <v>44412.0</v>
      </c>
      <c r="C1631" s="29">
        <v>2021.0</v>
      </c>
      <c r="D1631" s="4" t="s">
        <v>246</v>
      </c>
      <c r="G1631" s="46" t="s">
        <v>462</v>
      </c>
      <c r="H1631" s="29">
        <v>1.0</v>
      </c>
      <c r="I1631" s="3" t="str">
        <f t="array" ref="I1631">INDEX(Species.List!A:A,MATCH(J1631,Species.List!B:B,0))</f>
        <v>Laevicardium</v>
      </c>
      <c r="J1631" s="63" t="s">
        <v>168</v>
      </c>
      <c r="K1631" s="29">
        <v>1.0</v>
      </c>
      <c r="L1631" s="78" t="s">
        <v>692</v>
      </c>
      <c r="M1631" s="39">
        <v>1.0</v>
      </c>
      <c r="N1631" s="4" t="s">
        <v>502</v>
      </c>
      <c r="O1631" s="8" t="s">
        <v>55</v>
      </c>
    </row>
    <row r="1632" ht="15.0" customHeight="1">
      <c r="A1632" s="46">
        <v>4.0</v>
      </c>
      <c r="B1632" s="47">
        <v>44412.0</v>
      </c>
      <c r="C1632" s="29">
        <v>2021.0</v>
      </c>
      <c r="D1632" s="4" t="s">
        <v>246</v>
      </c>
      <c r="G1632" s="46" t="s">
        <v>462</v>
      </c>
      <c r="H1632" s="29">
        <v>1.0</v>
      </c>
      <c r="I1632" s="3" t="str">
        <f t="array" ref="I1632">INDEX(Species.List!A:A,MATCH(J1632,Species.List!B:B,0))</f>
        <v>Mulinia lateralis</v>
      </c>
      <c r="J1632" s="63" t="s">
        <v>152</v>
      </c>
      <c r="K1632" s="29">
        <v>7.0</v>
      </c>
      <c r="L1632" s="78" t="s">
        <v>692</v>
      </c>
      <c r="M1632" s="39">
        <v>1.0</v>
      </c>
      <c r="N1632" s="4" t="s">
        <v>502</v>
      </c>
      <c r="O1632" s="8" t="s">
        <v>55</v>
      </c>
    </row>
    <row r="1633" ht="15.0" customHeight="1">
      <c r="A1633" s="46">
        <v>4.0</v>
      </c>
      <c r="B1633" s="47">
        <v>44412.0</v>
      </c>
      <c r="C1633" s="29">
        <v>2021.0</v>
      </c>
      <c r="D1633" s="4" t="s">
        <v>246</v>
      </c>
      <c r="G1633" s="46" t="s">
        <v>462</v>
      </c>
      <c r="H1633" s="29">
        <v>2.0</v>
      </c>
      <c r="I1633" s="3" t="str">
        <f t="array" ref="I1633">INDEX(Species.List!A:A,MATCH(J1633,Species.List!B:B,0))</f>
        <v>Mulinia lateralis</v>
      </c>
      <c r="J1633" s="63" t="s">
        <v>152</v>
      </c>
      <c r="K1633" s="29">
        <v>9.0</v>
      </c>
      <c r="L1633" s="78" t="s">
        <v>692</v>
      </c>
      <c r="M1633" s="39">
        <v>1.0</v>
      </c>
      <c r="N1633" s="4" t="s">
        <v>502</v>
      </c>
      <c r="O1633" s="8" t="s">
        <v>55</v>
      </c>
    </row>
    <row r="1634" ht="15.0" customHeight="1">
      <c r="A1634" s="46">
        <v>4.0</v>
      </c>
      <c r="B1634" s="47">
        <v>44412.0</v>
      </c>
      <c r="C1634" s="29">
        <v>2021.0</v>
      </c>
      <c r="D1634" s="4" t="s">
        <v>246</v>
      </c>
      <c r="G1634" s="46" t="s">
        <v>463</v>
      </c>
      <c r="H1634" s="29">
        <v>2.0</v>
      </c>
      <c r="I1634" s="3" t="str">
        <f t="array" ref="I1634">INDEX(Species.List!A:A,MATCH(J1634,Species.List!B:B,0))</f>
        <v>Anadara transversa</v>
      </c>
      <c r="J1634" s="63" t="s">
        <v>355</v>
      </c>
      <c r="K1634" s="29">
        <v>2.0</v>
      </c>
      <c r="L1634" s="78" t="s">
        <v>692</v>
      </c>
      <c r="M1634" s="39">
        <v>1.0</v>
      </c>
      <c r="N1634" s="4" t="s">
        <v>502</v>
      </c>
      <c r="O1634" s="8" t="s">
        <v>55</v>
      </c>
    </row>
    <row r="1635" ht="15.0" customHeight="1">
      <c r="A1635" s="46">
        <v>4.0</v>
      </c>
      <c r="B1635" s="47">
        <v>44412.0</v>
      </c>
      <c r="C1635" s="29">
        <v>2021.0</v>
      </c>
      <c r="D1635" s="4" t="s">
        <v>246</v>
      </c>
      <c r="G1635" s="46" t="s">
        <v>463</v>
      </c>
      <c r="H1635" s="29">
        <v>2.0</v>
      </c>
      <c r="I1635" s="3" t="str">
        <f t="array" ref="I1635">INDEX(Species.List!A:A,MATCH(J1635,Species.List!B:B,0))</f>
        <v>Mulinia lateralis</v>
      </c>
      <c r="J1635" s="63" t="s">
        <v>152</v>
      </c>
      <c r="K1635" s="29">
        <v>8.0</v>
      </c>
      <c r="L1635" s="78" t="s">
        <v>692</v>
      </c>
      <c r="M1635" s="39">
        <v>1.0</v>
      </c>
      <c r="N1635" s="4" t="s">
        <v>502</v>
      </c>
      <c r="O1635" s="8" t="s">
        <v>55</v>
      </c>
    </row>
    <row r="1636" ht="15.0" customHeight="1">
      <c r="A1636" s="46">
        <v>4.0</v>
      </c>
      <c r="B1636" s="47">
        <v>44412.0</v>
      </c>
      <c r="C1636" s="29">
        <v>2021.0</v>
      </c>
      <c r="D1636" s="4" t="s">
        <v>246</v>
      </c>
      <c r="G1636" s="46" t="s">
        <v>448</v>
      </c>
      <c r="H1636" s="29">
        <v>1.0</v>
      </c>
      <c r="I1636" s="3" t="str">
        <f t="array" ref="I1636">INDEX(Species.List!A:A,MATCH(J1636,Species.List!B:B,0))</f>
        <v>Anadara transversa</v>
      </c>
      <c r="J1636" s="63" t="s">
        <v>355</v>
      </c>
      <c r="K1636" s="29">
        <v>2.0</v>
      </c>
      <c r="L1636" s="78" t="s">
        <v>692</v>
      </c>
      <c r="M1636" s="39">
        <v>1.0</v>
      </c>
      <c r="N1636" s="4" t="s">
        <v>502</v>
      </c>
      <c r="O1636" s="8" t="s">
        <v>55</v>
      </c>
    </row>
    <row r="1637" ht="15.0" customHeight="1">
      <c r="A1637" s="46">
        <v>4.0</v>
      </c>
      <c r="B1637" s="47">
        <v>44412.0</v>
      </c>
      <c r="C1637" s="29">
        <v>2021.0</v>
      </c>
      <c r="D1637" s="4" t="s">
        <v>246</v>
      </c>
      <c r="G1637" s="46" t="s">
        <v>448</v>
      </c>
      <c r="H1637" s="29">
        <v>1.0</v>
      </c>
      <c r="I1637" s="3" t="str">
        <f t="array" ref="I1637">INDEX(Species.List!A:A,MATCH(J1637,Species.List!B:B,0))</f>
        <v>Yoldia limatula</v>
      </c>
      <c r="J1637" s="63" t="s">
        <v>179</v>
      </c>
      <c r="K1637" s="29">
        <v>4.0</v>
      </c>
      <c r="L1637" s="78" t="s">
        <v>692</v>
      </c>
      <c r="M1637" s="39">
        <v>1.0</v>
      </c>
      <c r="N1637" s="4" t="s">
        <v>502</v>
      </c>
      <c r="O1637" s="8" t="s">
        <v>55</v>
      </c>
    </row>
    <row r="1638" ht="15.0" customHeight="1">
      <c r="A1638" s="46">
        <v>4.0</v>
      </c>
      <c r="B1638" s="47">
        <v>44412.0</v>
      </c>
      <c r="C1638" s="29">
        <v>2021.0</v>
      </c>
      <c r="D1638" s="4" t="s">
        <v>246</v>
      </c>
      <c r="G1638" s="46" t="s">
        <v>448</v>
      </c>
      <c r="H1638" s="29">
        <v>1.0</v>
      </c>
      <c r="I1638" s="3" t="str">
        <f t="array" ref="I1638">INDEX(Species.List!A:A,MATCH(J1638,Species.List!B:B,0))</f>
        <v>Mulinia lateralis</v>
      </c>
      <c r="J1638" s="63" t="s">
        <v>152</v>
      </c>
      <c r="K1638" s="29">
        <v>28.0</v>
      </c>
      <c r="L1638" s="78" t="s">
        <v>692</v>
      </c>
      <c r="M1638" s="39">
        <v>1.0</v>
      </c>
      <c r="N1638" s="4" t="s">
        <v>502</v>
      </c>
      <c r="O1638" s="8" t="s">
        <v>55</v>
      </c>
    </row>
    <row r="1639" ht="15.0" customHeight="1">
      <c r="A1639" s="46">
        <v>4.0</v>
      </c>
      <c r="B1639" s="47">
        <v>44412.0</v>
      </c>
      <c r="C1639" s="29">
        <v>2021.0</v>
      </c>
      <c r="D1639" s="4" t="s">
        <v>246</v>
      </c>
      <c r="G1639" s="46" t="s">
        <v>448</v>
      </c>
      <c r="H1639" s="29">
        <v>2.0</v>
      </c>
      <c r="I1639" s="3" t="str">
        <f t="array" ref="I1639">INDEX(Species.List!A:A,MATCH(J1639,Species.List!B:B,0))</f>
        <v>Mya arenaria</v>
      </c>
      <c r="J1639" s="63" t="s">
        <v>327</v>
      </c>
      <c r="K1639" s="29">
        <v>2.0</v>
      </c>
      <c r="L1639" s="78" t="s">
        <v>692</v>
      </c>
      <c r="M1639" s="39">
        <v>1.0</v>
      </c>
      <c r="N1639" s="4" t="s">
        <v>502</v>
      </c>
      <c r="O1639" s="8" t="s">
        <v>55</v>
      </c>
    </row>
    <row r="1640" ht="15.0" customHeight="1">
      <c r="A1640" s="46">
        <v>4.0</v>
      </c>
      <c r="B1640" s="47">
        <v>44412.0</v>
      </c>
      <c r="C1640" s="29">
        <v>2021.0</v>
      </c>
      <c r="D1640" s="4" t="s">
        <v>246</v>
      </c>
      <c r="G1640" s="46" t="s">
        <v>448</v>
      </c>
      <c r="H1640" s="29">
        <v>2.0</v>
      </c>
      <c r="I1640" s="3" t="str">
        <f t="array" ref="I1640">INDEX(Species.List!A:A,MATCH(J1640,Species.List!B:B,0))</f>
        <v>Mulinia lateralis</v>
      </c>
      <c r="J1640" s="63" t="s">
        <v>152</v>
      </c>
      <c r="K1640" s="29">
        <v>14.0</v>
      </c>
      <c r="L1640" s="78" t="s">
        <v>692</v>
      </c>
      <c r="M1640" s="39">
        <v>1.0</v>
      </c>
      <c r="N1640" s="4" t="s">
        <v>502</v>
      </c>
      <c r="O1640" s="8" t="s">
        <v>55</v>
      </c>
    </row>
    <row r="1641" ht="15.0" customHeight="1">
      <c r="A1641" s="46">
        <v>4.0</v>
      </c>
      <c r="B1641" s="47">
        <v>44412.0</v>
      </c>
      <c r="C1641" s="29">
        <v>2021.0</v>
      </c>
      <c r="D1641" s="4" t="s">
        <v>246</v>
      </c>
      <c r="G1641" s="3" t="s">
        <v>464</v>
      </c>
      <c r="H1641" s="29">
        <v>2.0</v>
      </c>
      <c r="I1641" s="3" t="str">
        <f t="array" ref="I1641">INDEX(Species.List!A:A,MATCH(J1641,Species.List!B:B,0))</f>
        <v>Laevicardium</v>
      </c>
      <c r="J1641" s="63" t="s">
        <v>168</v>
      </c>
      <c r="K1641" s="29">
        <v>1.0</v>
      </c>
      <c r="L1641" s="78" t="s">
        <v>692</v>
      </c>
      <c r="M1641" s="39">
        <v>1.0</v>
      </c>
      <c r="N1641" s="4" t="s">
        <v>502</v>
      </c>
      <c r="O1641" s="8" t="s">
        <v>55</v>
      </c>
    </row>
    <row r="1642" ht="15.0" customHeight="1">
      <c r="A1642" s="46">
        <v>4.0</v>
      </c>
      <c r="B1642" s="47">
        <v>44412.0</v>
      </c>
      <c r="C1642" s="29">
        <v>2021.0</v>
      </c>
      <c r="D1642" s="4" t="s">
        <v>246</v>
      </c>
      <c r="G1642" s="3" t="s">
        <v>464</v>
      </c>
      <c r="H1642" s="29">
        <v>2.0</v>
      </c>
      <c r="I1642" s="3" t="str">
        <f t="array" ref="I1642">INDEX(Species.List!A:A,MATCH(J1642,Species.List!B:B,0))</f>
        <v>Anadara transversa</v>
      </c>
      <c r="J1642" s="63" t="s">
        <v>355</v>
      </c>
      <c r="K1642" s="29">
        <v>3.0</v>
      </c>
      <c r="L1642" s="78" t="s">
        <v>692</v>
      </c>
      <c r="M1642" s="39">
        <v>1.0</v>
      </c>
      <c r="N1642" s="4" t="s">
        <v>502</v>
      </c>
      <c r="O1642" s="8" t="s">
        <v>55</v>
      </c>
    </row>
    <row r="1643" ht="15.0" customHeight="1">
      <c r="A1643" s="46">
        <v>4.0</v>
      </c>
      <c r="B1643" s="47">
        <v>44412.0</v>
      </c>
      <c r="C1643" s="29">
        <v>2021.0</v>
      </c>
      <c r="D1643" s="4" t="s">
        <v>246</v>
      </c>
      <c r="G1643" s="3" t="s">
        <v>464</v>
      </c>
      <c r="H1643" s="29">
        <v>2.0</v>
      </c>
      <c r="I1643" s="3" t="str">
        <f t="array" ref="I1643">INDEX(Species.List!A:A,MATCH(J1643,Species.List!B:B,0))</f>
        <v>Mulinia lateralis</v>
      </c>
      <c r="J1643" s="63" t="s">
        <v>152</v>
      </c>
      <c r="K1643" s="29">
        <v>7.0</v>
      </c>
      <c r="L1643" s="78" t="s">
        <v>692</v>
      </c>
      <c r="M1643" s="39">
        <v>1.0</v>
      </c>
      <c r="N1643" s="4" t="s">
        <v>502</v>
      </c>
      <c r="O1643" s="8" t="s">
        <v>55</v>
      </c>
    </row>
    <row r="1644" ht="15.0" customHeight="1">
      <c r="A1644" s="46">
        <v>4.0</v>
      </c>
      <c r="B1644" s="47">
        <v>44412.0</v>
      </c>
      <c r="C1644" s="29">
        <v>2021.0</v>
      </c>
      <c r="D1644" s="4" t="s">
        <v>246</v>
      </c>
      <c r="G1644" s="3" t="s">
        <v>464</v>
      </c>
      <c r="H1644" s="29">
        <v>2.0</v>
      </c>
      <c r="I1644" s="3" t="str">
        <f t="array" ref="I1644">INDEX(Species.List!A:A,MATCH(J1644,Species.List!B:B,0))</f>
        <v>Mya arenaria</v>
      </c>
      <c r="J1644" s="63" t="s">
        <v>327</v>
      </c>
      <c r="K1644" s="29">
        <v>5.0</v>
      </c>
      <c r="L1644" s="78" t="s">
        <v>692</v>
      </c>
      <c r="M1644" s="39">
        <v>1.0</v>
      </c>
      <c r="N1644" s="4" t="s">
        <v>502</v>
      </c>
      <c r="O1644" s="8" t="s">
        <v>55</v>
      </c>
    </row>
    <row r="1645" ht="15.0" customHeight="1">
      <c r="A1645" s="46">
        <v>4.0</v>
      </c>
      <c r="B1645" s="47">
        <v>44412.0</v>
      </c>
      <c r="C1645" s="29">
        <v>2021.0</v>
      </c>
      <c r="D1645" s="4" t="s">
        <v>246</v>
      </c>
      <c r="G1645" s="3" t="s">
        <v>465</v>
      </c>
      <c r="H1645" s="29">
        <v>2.0</v>
      </c>
      <c r="I1645" s="3" t="str">
        <f t="array" ref="I1645">INDEX(Species.List!A:A,MATCH(J1645,Species.List!B:B,0))</f>
        <v>Mulinia lateralis</v>
      </c>
      <c r="J1645" s="63" t="s">
        <v>152</v>
      </c>
      <c r="K1645" s="29">
        <v>3.0</v>
      </c>
      <c r="L1645" s="78" t="s">
        <v>692</v>
      </c>
      <c r="M1645" s="39">
        <v>1.0</v>
      </c>
      <c r="N1645" s="4" t="s">
        <v>502</v>
      </c>
      <c r="O1645" s="8" t="s">
        <v>55</v>
      </c>
    </row>
    <row r="1646" ht="15.0" customHeight="1">
      <c r="A1646" s="46">
        <v>4.0</v>
      </c>
      <c r="B1646" s="47">
        <v>44412.0</v>
      </c>
      <c r="C1646" s="29">
        <v>2021.0</v>
      </c>
      <c r="D1646" s="4" t="s">
        <v>246</v>
      </c>
      <c r="G1646" s="3" t="s">
        <v>465</v>
      </c>
      <c r="H1646" s="29">
        <v>2.0</v>
      </c>
      <c r="I1646" s="3" t="str">
        <f t="array" ref="I1646">INDEX(Species.List!A:A,MATCH(J1646,Species.List!B:B,0))</f>
        <v>Anadara transversa</v>
      </c>
      <c r="J1646" s="63" t="s">
        <v>355</v>
      </c>
      <c r="K1646" s="29">
        <v>3.0</v>
      </c>
      <c r="L1646" s="78" t="s">
        <v>692</v>
      </c>
      <c r="M1646" s="39">
        <v>1.0</v>
      </c>
      <c r="N1646" s="4" t="s">
        <v>502</v>
      </c>
      <c r="O1646" s="8" t="s">
        <v>55</v>
      </c>
    </row>
    <row r="1647" ht="15.0" customHeight="1">
      <c r="A1647" s="46">
        <v>5.0</v>
      </c>
      <c r="B1647" s="47">
        <v>44418.0</v>
      </c>
      <c r="C1647" s="29">
        <v>2021.0</v>
      </c>
      <c r="D1647" s="4" t="s">
        <v>246</v>
      </c>
      <c r="G1647" s="3" t="s">
        <v>445</v>
      </c>
      <c r="H1647" s="29">
        <v>1.0</v>
      </c>
      <c r="I1647" s="3" t="str">
        <f t="array" ref="I1647">INDEX(Species.List!A:A,MATCH(J1647,Species.List!B:B,0))</f>
        <v>Anadara transversa</v>
      </c>
      <c r="J1647" s="63" t="s">
        <v>355</v>
      </c>
      <c r="K1647" s="29">
        <v>1.0</v>
      </c>
      <c r="L1647" s="78" t="s">
        <v>692</v>
      </c>
      <c r="M1647" s="39">
        <v>1.0</v>
      </c>
      <c r="N1647" s="4" t="s">
        <v>502</v>
      </c>
      <c r="O1647" s="8" t="s">
        <v>55</v>
      </c>
    </row>
    <row r="1648" ht="15.0" customHeight="1">
      <c r="A1648" s="46">
        <v>5.0</v>
      </c>
      <c r="B1648" s="47">
        <v>44418.0</v>
      </c>
      <c r="C1648" s="29">
        <v>2021.0</v>
      </c>
      <c r="D1648" s="4" t="s">
        <v>246</v>
      </c>
      <c r="G1648" s="3" t="s">
        <v>445</v>
      </c>
      <c r="H1648" s="29">
        <v>1.0</v>
      </c>
      <c r="I1648" s="3" t="str">
        <f t="array" ref="I1648">INDEX(Species.List!A:A,MATCH(J1648,Species.List!B:B,0))</f>
        <v>Mulinia lateralis</v>
      </c>
      <c r="J1648" s="63" t="s">
        <v>152</v>
      </c>
      <c r="K1648" s="29">
        <v>1.0</v>
      </c>
      <c r="L1648" s="78" t="s">
        <v>692</v>
      </c>
      <c r="M1648" s="39">
        <v>1.0</v>
      </c>
      <c r="N1648" s="4" t="s">
        <v>502</v>
      </c>
      <c r="O1648" s="8" t="s">
        <v>55</v>
      </c>
    </row>
    <row r="1649" ht="15.0" customHeight="1">
      <c r="A1649" s="46">
        <v>5.0</v>
      </c>
      <c r="B1649" s="47">
        <v>44418.0</v>
      </c>
      <c r="C1649" s="29">
        <v>2021.0</v>
      </c>
      <c r="D1649" s="4" t="s">
        <v>246</v>
      </c>
      <c r="G1649" s="3" t="s">
        <v>445</v>
      </c>
      <c r="H1649" s="29">
        <v>1.0</v>
      </c>
      <c r="I1649" s="3" t="str">
        <f t="array" ref="I1649">INDEX(Species.List!A:A,MATCH(J1649,Species.List!B:B,0))</f>
        <v>Laevicardium</v>
      </c>
      <c r="J1649" s="63" t="s">
        <v>168</v>
      </c>
      <c r="K1649" s="29">
        <v>5.0</v>
      </c>
      <c r="L1649" s="78" t="s">
        <v>692</v>
      </c>
      <c r="M1649" s="39">
        <v>1.0</v>
      </c>
      <c r="N1649" s="4" t="s">
        <v>502</v>
      </c>
      <c r="O1649" s="8" t="s">
        <v>55</v>
      </c>
    </row>
    <row r="1650" ht="15.0" customHeight="1">
      <c r="A1650" s="46">
        <v>5.0</v>
      </c>
      <c r="B1650" s="47">
        <v>44418.0</v>
      </c>
      <c r="C1650" s="29">
        <v>2021.0</v>
      </c>
      <c r="D1650" s="4" t="s">
        <v>246</v>
      </c>
      <c r="G1650" s="3" t="s">
        <v>445</v>
      </c>
      <c r="H1650" s="29">
        <v>2.0</v>
      </c>
      <c r="I1650" s="3" t="str">
        <f t="array" ref="I1650">INDEX(Species.List!A:A,MATCH(J1650,Species.List!B:B,0))</f>
        <v>Haminoea solitaria</v>
      </c>
      <c r="J1650" s="63" t="s">
        <v>332</v>
      </c>
      <c r="K1650" s="29">
        <v>1.0</v>
      </c>
      <c r="L1650" s="78" t="s">
        <v>692</v>
      </c>
      <c r="M1650" s="39">
        <v>1.0</v>
      </c>
      <c r="N1650" s="4" t="s">
        <v>502</v>
      </c>
      <c r="O1650" s="8" t="s">
        <v>55</v>
      </c>
    </row>
    <row r="1651" ht="15.0" customHeight="1">
      <c r="A1651" s="46">
        <v>5.0</v>
      </c>
      <c r="B1651" s="47">
        <v>44418.0</v>
      </c>
      <c r="C1651" s="29">
        <v>2021.0</v>
      </c>
      <c r="D1651" s="4" t="s">
        <v>246</v>
      </c>
      <c r="G1651" s="3" t="s">
        <v>445</v>
      </c>
      <c r="H1651" s="29">
        <v>2.0</v>
      </c>
      <c r="I1651" s="3" t="str">
        <f t="array" ref="I1651">INDEX(Species.List!A:A,MATCH(J1651,Species.List!B:B,0))</f>
        <v>Ilyanassa trivittata</v>
      </c>
      <c r="J1651" s="63" t="s">
        <v>350</v>
      </c>
      <c r="K1651" s="29">
        <v>9.0</v>
      </c>
      <c r="L1651" s="78" t="s">
        <v>692</v>
      </c>
      <c r="M1651" s="39">
        <v>1.0</v>
      </c>
      <c r="N1651" s="4" t="s">
        <v>502</v>
      </c>
      <c r="O1651" s="8" t="s">
        <v>55</v>
      </c>
    </row>
    <row r="1652" ht="15.0" customHeight="1">
      <c r="A1652" s="46">
        <v>5.0</v>
      </c>
      <c r="B1652" s="47">
        <v>44418.0</v>
      </c>
      <c r="C1652" s="29">
        <v>2021.0</v>
      </c>
      <c r="D1652" s="4" t="s">
        <v>246</v>
      </c>
      <c r="G1652" s="3" t="s">
        <v>445</v>
      </c>
      <c r="H1652" s="29">
        <v>2.0</v>
      </c>
      <c r="I1652" s="3" t="str">
        <f t="array" ref="I1652">INDEX(Species.List!A:A,MATCH(J1652,Species.List!B:B,0))</f>
        <v>Mulinia lateralis</v>
      </c>
      <c r="J1652" s="63" t="s">
        <v>152</v>
      </c>
      <c r="K1652" s="29">
        <v>11.0</v>
      </c>
      <c r="L1652" s="78" t="s">
        <v>692</v>
      </c>
      <c r="M1652" s="39">
        <v>1.0</v>
      </c>
      <c r="N1652" s="4" t="s">
        <v>502</v>
      </c>
      <c r="O1652" s="8" t="s">
        <v>55</v>
      </c>
    </row>
    <row r="1653" ht="15.0" customHeight="1">
      <c r="A1653" s="46">
        <v>5.0</v>
      </c>
      <c r="B1653" s="47">
        <v>44418.0</v>
      </c>
      <c r="C1653" s="29">
        <v>2021.0</v>
      </c>
      <c r="D1653" s="4" t="s">
        <v>246</v>
      </c>
      <c r="G1653" s="3" t="s">
        <v>472</v>
      </c>
      <c r="H1653" s="29">
        <v>1.0</v>
      </c>
      <c r="I1653" s="3" t="str">
        <f t="array" ref="I1653">INDEX(Species.List!A:A,MATCH(J1653,Species.List!B:B,0))</f>
        <v>Anadara transversa</v>
      </c>
      <c r="J1653" s="63" t="s">
        <v>355</v>
      </c>
      <c r="K1653" s="29">
        <v>1.0</v>
      </c>
      <c r="L1653" s="78" t="s">
        <v>692</v>
      </c>
      <c r="M1653" s="39">
        <v>1.0</v>
      </c>
      <c r="N1653" s="4" t="s">
        <v>502</v>
      </c>
      <c r="O1653" s="8" t="s">
        <v>55</v>
      </c>
    </row>
    <row r="1654" ht="15.0" customHeight="1">
      <c r="A1654" s="46">
        <v>5.0</v>
      </c>
      <c r="B1654" s="47">
        <v>44418.0</v>
      </c>
      <c r="C1654" s="29">
        <v>2021.0</v>
      </c>
      <c r="D1654" s="4" t="s">
        <v>246</v>
      </c>
      <c r="G1654" s="3" t="s">
        <v>472</v>
      </c>
      <c r="H1654" s="29">
        <v>1.0</v>
      </c>
      <c r="I1654" s="3" t="str">
        <f t="array" ref="I1654">INDEX(Species.List!A:A,MATCH(J1654,Species.List!B:B,0))</f>
        <v>Pagurus longicarpus</v>
      </c>
      <c r="J1654" s="63" t="s">
        <v>236</v>
      </c>
      <c r="K1654" s="29">
        <v>1.0</v>
      </c>
      <c r="L1654" s="78" t="s">
        <v>692</v>
      </c>
      <c r="M1654" s="39">
        <v>1.0</v>
      </c>
      <c r="N1654" s="4" t="s">
        <v>502</v>
      </c>
      <c r="O1654" s="8" t="s">
        <v>55</v>
      </c>
    </row>
    <row r="1655" ht="15.0" customHeight="1">
      <c r="A1655" s="46">
        <v>5.0</v>
      </c>
      <c r="B1655" s="47">
        <v>44418.0</v>
      </c>
      <c r="C1655" s="29">
        <v>2021.0</v>
      </c>
      <c r="D1655" s="4" t="s">
        <v>246</v>
      </c>
      <c r="G1655" s="3" t="s">
        <v>472</v>
      </c>
      <c r="H1655" s="29">
        <v>1.0</v>
      </c>
      <c r="I1655" s="3" t="str">
        <f t="array" ref="I1655">INDEX(Species.List!A:A,MATCH(J1655,Species.List!B:B,0))</f>
        <v>Laevicardium</v>
      </c>
      <c r="J1655" s="63" t="s">
        <v>168</v>
      </c>
      <c r="K1655" s="29">
        <v>2.0</v>
      </c>
      <c r="L1655" s="78" t="s">
        <v>692</v>
      </c>
      <c r="M1655" s="39">
        <v>1.0</v>
      </c>
      <c r="N1655" s="4" t="s">
        <v>502</v>
      </c>
      <c r="O1655" s="8" t="s">
        <v>55</v>
      </c>
    </row>
    <row r="1656" ht="15.0" customHeight="1">
      <c r="A1656" s="46">
        <v>5.0</v>
      </c>
      <c r="B1656" s="47">
        <v>44418.0</v>
      </c>
      <c r="C1656" s="29">
        <v>2021.0</v>
      </c>
      <c r="D1656" s="4" t="s">
        <v>246</v>
      </c>
      <c r="G1656" s="3" t="s">
        <v>472</v>
      </c>
      <c r="H1656" s="29">
        <v>2.0</v>
      </c>
      <c r="I1656" s="3" t="str">
        <f t="array" ref="I1656">INDEX(Species.List!A:A,MATCH(J1656,Species.List!B:B,0))</f>
        <v>Anadara transversa</v>
      </c>
      <c r="J1656" s="63" t="s">
        <v>355</v>
      </c>
      <c r="K1656" s="29">
        <v>1.0</v>
      </c>
      <c r="L1656" s="78" t="s">
        <v>692</v>
      </c>
      <c r="M1656" s="39">
        <v>1.0</v>
      </c>
      <c r="N1656" s="4" t="s">
        <v>502</v>
      </c>
      <c r="O1656" s="8" t="s">
        <v>55</v>
      </c>
    </row>
    <row r="1657" ht="15.0" customHeight="1">
      <c r="A1657" s="46">
        <v>5.0</v>
      </c>
      <c r="B1657" s="47">
        <v>44418.0</v>
      </c>
      <c r="C1657" s="29">
        <v>2021.0</v>
      </c>
      <c r="D1657" s="4" t="s">
        <v>246</v>
      </c>
      <c r="G1657" s="3" t="s">
        <v>472</v>
      </c>
      <c r="H1657" s="29">
        <v>2.0</v>
      </c>
      <c r="I1657" s="3" t="str">
        <f t="array" ref="I1657">INDEX(Species.List!A:A,MATCH(J1657,Species.List!B:B,0))</f>
        <v>Mulinia lateralis</v>
      </c>
      <c r="J1657" s="63" t="s">
        <v>152</v>
      </c>
      <c r="K1657" s="29">
        <v>3.0</v>
      </c>
      <c r="L1657" s="78" t="s">
        <v>692</v>
      </c>
      <c r="M1657" s="39">
        <v>1.0</v>
      </c>
      <c r="N1657" s="4" t="s">
        <v>502</v>
      </c>
      <c r="O1657" s="8" t="s">
        <v>55</v>
      </c>
    </row>
    <row r="1658" ht="15.0" customHeight="1">
      <c r="A1658" s="46">
        <v>5.0</v>
      </c>
      <c r="B1658" s="47">
        <v>44418.0</v>
      </c>
      <c r="C1658" s="29">
        <v>2021.0</v>
      </c>
      <c r="D1658" s="4" t="s">
        <v>246</v>
      </c>
      <c r="G1658" s="3" t="s">
        <v>471</v>
      </c>
      <c r="H1658" s="29">
        <v>1.0</v>
      </c>
      <c r="I1658" s="3" t="str">
        <f t="array" ref="I1658">INDEX(Species.List!A:A,MATCH(J1658,Species.List!B:B,0))</f>
        <v>Ilyanassa trivittata</v>
      </c>
      <c r="J1658" s="63" t="s">
        <v>350</v>
      </c>
      <c r="K1658" s="29">
        <v>1.0</v>
      </c>
      <c r="L1658" s="78" t="s">
        <v>692</v>
      </c>
      <c r="M1658" s="39">
        <v>1.0</v>
      </c>
      <c r="N1658" s="4" t="s">
        <v>502</v>
      </c>
      <c r="O1658" s="8" t="s">
        <v>55</v>
      </c>
    </row>
    <row r="1659" ht="15.0" customHeight="1">
      <c r="A1659" s="46">
        <v>5.0</v>
      </c>
      <c r="B1659" s="47">
        <v>44418.0</v>
      </c>
      <c r="C1659" s="29">
        <v>2021.0</v>
      </c>
      <c r="D1659" s="4" t="s">
        <v>246</v>
      </c>
      <c r="G1659" s="3" t="s">
        <v>471</v>
      </c>
      <c r="H1659" s="29">
        <v>1.0</v>
      </c>
      <c r="I1659" s="3" t="str">
        <f t="array" ref="I1659">INDEX(Species.List!A:A,MATCH(J1659,Species.List!B:B,0))</f>
        <v>Laevicardium</v>
      </c>
      <c r="J1659" s="63" t="s">
        <v>168</v>
      </c>
      <c r="K1659" s="29">
        <v>9.0</v>
      </c>
      <c r="L1659" s="78" t="s">
        <v>692</v>
      </c>
      <c r="M1659" s="39">
        <v>1.0</v>
      </c>
      <c r="N1659" s="4" t="s">
        <v>502</v>
      </c>
      <c r="O1659" s="8" t="s">
        <v>55</v>
      </c>
    </row>
    <row r="1660" ht="15.0" customHeight="1">
      <c r="A1660" s="46">
        <v>5.0</v>
      </c>
      <c r="B1660" s="47">
        <v>44418.0</v>
      </c>
      <c r="C1660" s="29">
        <v>2021.0</v>
      </c>
      <c r="D1660" s="4" t="s">
        <v>246</v>
      </c>
      <c r="G1660" s="3" t="s">
        <v>471</v>
      </c>
      <c r="H1660" s="29">
        <v>2.0</v>
      </c>
      <c r="I1660" s="3" t="str">
        <f t="array" ref="I1660">INDEX(Species.List!A:A,MATCH(J1660,Species.List!B:B,0))</f>
        <v>Cancer irroratus</v>
      </c>
      <c r="J1660" s="63" t="s">
        <v>308</v>
      </c>
      <c r="K1660" s="29">
        <v>1.0</v>
      </c>
      <c r="L1660" s="78" t="s">
        <v>692</v>
      </c>
      <c r="M1660" s="39">
        <v>1.0</v>
      </c>
      <c r="N1660" s="4" t="s">
        <v>502</v>
      </c>
      <c r="O1660" s="8" t="s">
        <v>55</v>
      </c>
    </row>
    <row r="1661" ht="15.0" customHeight="1">
      <c r="A1661" s="46">
        <v>5.0</v>
      </c>
      <c r="B1661" s="47">
        <v>44418.0</v>
      </c>
      <c r="C1661" s="29">
        <v>2021.0</v>
      </c>
      <c r="D1661" s="4" t="s">
        <v>246</v>
      </c>
      <c r="G1661" s="3" t="s">
        <v>471</v>
      </c>
      <c r="H1661" s="29">
        <v>2.0</v>
      </c>
      <c r="I1661" s="3" t="str">
        <f t="array" ref="I1661">INDEX(Species.List!A:A,MATCH(J1661,Species.List!B:B,0))</f>
        <v>Dyspanopeus sayi</v>
      </c>
      <c r="J1661" s="63" t="s">
        <v>315</v>
      </c>
      <c r="K1661" s="29">
        <v>1.0</v>
      </c>
      <c r="L1661" s="78" t="s">
        <v>692</v>
      </c>
      <c r="M1661" s="39">
        <v>1.0</v>
      </c>
      <c r="N1661" s="4" t="s">
        <v>502</v>
      </c>
      <c r="O1661" s="8" t="s">
        <v>55</v>
      </c>
    </row>
    <row r="1662" ht="15.0" customHeight="1">
      <c r="A1662" s="46">
        <v>5.0</v>
      </c>
      <c r="B1662" s="47">
        <v>44418.0</v>
      </c>
      <c r="C1662" s="29">
        <v>2021.0</v>
      </c>
      <c r="D1662" s="4" t="s">
        <v>246</v>
      </c>
      <c r="G1662" s="3" t="s">
        <v>471</v>
      </c>
      <c r="H1662" s="29">
        <v>2.0</v>
      </c>
      <c r="I1662" s="3" t="str">
        <f t="array" ref="I1662">INDEX(Species.List!A:A,MATCH(J1662,Species.List!B:B,0))</f>
        <v>Pagurus longicarpus</v>
      </c>
      <c r="J1662" s="63" t="s">
        <v>236</v>
      </c>
      <c r="K1662" s="29">
        <v>1.0</v>
      </c>
      <c r="L1662" s="78" t="s">
        <v>692</v>
      </c>
      <c r="M1662" s="39">
        <v>1.0</v>
      </c>
      <c r="N1662" s="4" t="s">
        <v>502</v>
      </c>
      <c r="O1662" s="8" t="s">
        <v>55</v>
      </c>
    </row>
    <row r="1663" ht="15.0" customHeight="1">
      <c r="A1663" s="46">
        <v>5.0</v>
      </c>
      <c r="B1663" s="47">
        <v>44418.0</v>
      </c>
      <c r="C1663" s="29">
        <v>2021.0</v>
      </c>
      <c r="D1663" s="4" t="s">
        <v>246</v>
      </c>
      <c r="G1663" s="3" t="s">
        <v>471</v>
      </c>
      <c r="H1663" s="29">
        <v>2.0</v>
      </c>
      <c r="I1663" s="3" t="str">
        <f t="array" ref="I1663">INDEX(Species.List!A:A,MATCH(J1663,Species.List!B:B,0))</f>
        <v>Mulinia lateralis</v>
      </c>
      <c r="J1663" s="63" t="s">
        <v>152</v>
      </c>
      <c r="K1663" s="29">
        <v>19.0</v>
      </c>
      <c r="L1663" s="78" t="s">
        <v>692</v>
      </c>
      <c r="M1663" s="39">
        <v>1.0</v>
      </c>
      <c r="N1663" s="4" t="s">
        <v>502</v>
      </c>
      <c r="O1663" s="8" t="s">
        <v>55</v>
      </c>
    </row>
    <row r="1664" ht="15.0" customHeight="1">
      <c r="A1664" s="46">
        <v>5.0</v>
      </c>
      <c r="B1664" s="47">
        <v>44418.0</v>
      </c>
      <c r="C1664" s="29">
        <v>2021.0</v>
      </c>
      <c r="D1664" s="4" t="s">
        <v>246</v>
      </c>
      <c r="G1664" s="3" t="s">
        <v>469</v>
      </c>
      <c r="H1664" s="29">
        <v>1.0</v>
      </c>
      <c r="I1664" s="3" t="str">
        <f t="array" ref="I1664">INDEX(Species.List!A:A,MATCH(J1664,Species.List!B:B,0))</f>
        <v>Pagurus longicarpus</v>
      </c>
      <c r="J1664" s="63" t="s">
        <v>236</v>
      </c>
      <c r="K1664" s="29">
        <v>1.0</v>
      </c>
      <c r="L1664" s="78" t="s">
        <v>692</v>
      </c>
      <c r="M1664" s="39">
        <v>1.0</v>
      </c>
      <c r="N1664" s="4" t="s">
        <v>502</v>
      </c>
      <c r="O1664" s="8" t="s">
        <v>55</v>
      </c>
    </row>
    <row r="1665" ht="15.0" customHeight="1">
      <c r="A1665" s="46">
        <v>5.0</v>
      </c>
      <c r="B1665" s="47">
        <v>44418.0</v>
      </c>
      <c r="C1665" s="29">
        <v>2021.0</v>
      </c>
      <c r="D1665" s="4" t="s">
        <v>246</v>
      </c>
      <c r="G1665" s="3" t="s">
        <v>469</v>
      </c>
      <c r="H1665" s="29">
        <v>1.0</v>
      </c>
      <c r="I1665" s="3" t="str">
        <f t="array" ref="I1665">INDEX(Species.List!A:A,MATCH(J1665,Species.List!B:B,0))</f>
        <v>Ilyanassa trivittata</v>
      </c>
      <c r="J1665" s="63" t="s">
        <v>350</v>
      </c>
      <c r="K1665" s="29">
        <v>1.0</v>
      </c>
      <c r="L1665" s="78" t="s">
        <v>692</v>
      </c>
      <c r="M1665" s="39">
        <v>1.0</v>
      </c>
      <c r="N1665" s="4" t="s">
        <v>502</v>
      </c>
      <c r="O1665" s="8" t="s">
        <v>55</v>
      </c>
    </row>
    <row r="1666" ht="15.0" customHeight="1">
      <c r="A1666" s="46">
        <v>5.0</v>
      </c>
      <c r="B1666" s="47">
        <v>44418.0</v>
      </c>
      <c r="C1666" s="29">
        <v>2021.0</v>
      </c>
      <c r="D1666" s="4" t="s">
        <v>246</v>
      </c>
      <c r="G1666" s="3" t="s">
        <v>469</v>
      </c>
      <c r="H1666" s="46">
        <v>1.0</v>
      </c>
      <c r="I1666" s="3" t="str">
        <f t="array" ref="I1666">INDEX(Species.List!A:A,MATCH(J1666,Species.List!B:B,0))</f>
        <v>Haminoea solitaria</v>
      </c>
      <c r="J1666" s="63" t="s">
        <v>332</v>
      </c>
      <c r="K1666" s="29">
        <v>2.0</v>
      </c>
      <c r="L1666" s="78" t="s">
        <v>692</v>
      </c>
      <c r="M1666" s="39">
        <v>1.0</v>
      </c>
      <c r="N1666" s="4" t="s">
        <v>502</v>
      </c>
      <c r="O1666" s="8" t="s">
        <v>55</v>
      </c>
    </row>
    <row r="1667" ht="15.0" customHeight="1">
      <c r="A1667" s="46">
        <v>5.0</v>
      </c>
      <c r="B1667" s="47">
        <v>44418.0</v>
      </c>
      <c r="C1667" s="29">
        <v>2021.0</v>
      </c>
      <c r="D1667" s="4" t="s">
        <v>246</v>
      </c>
      <c r="G1667" s="3" t="s">
        <v>469</v>
      </c>
      <c r="H1667" s="46">
        <v>2.0</v>
      </c>
      <c r="I1667" s="3" t="str">
        <f t="array" ref="I1667">INDEX(Species.List!A:A,MATCH(J1667,Species.List!B:B,0))</f>
        <v>Haminoea solitaria</v>
      </c>
      <c r="J1667" s="63" t="s">
        <v>332</v>
      </c>
      <c r="K1667" s="29">
        <v>1.0</v>
      </c>
      <c r="L1667" s="78" t="s">
        <v>692</v>
      </c>
      <c r="M1667" s="39">
        <v>1.0</v>
      </c>
      <c r="N1667" s="4" t="s">
        <v>502</v>
      </c>
      <c r="O1667" s="8" t="s">
        <v>55</v>
      </c>
    </row>
    <row r="1668" ht="15.0" customHeight="1">
      <c r="A1668" s="46">
        <v>5.0</v>
      </c>
      <c r="B1668" s="47">
        <v>44418.0</v>
      </c>
      <c r="C1668" s="29">
        <v>2021.0</v>
      </c>
      <c r="D1668" s="4" t="s">
        <v>246</v>
      </c>
      <c r="G1668" s="3" t="s">
        <v>469</v>
      </c>
      <c r="H1668" s="29">
        <v>2.0</v>
      </c>
      <c r="I1668" s="3" t="str">
        <f t="array" ref="I1668">INDEX(Species.List!A:A,MATCH(J1668,Species.List!B:B,0))</f>
        <v>Mya arenaria</v>
      </c>
      <c r="J1668" s="63" t="s">
        <v>327</v>
      </c>
      <c r="K1668" s="29">
        <v>3.0</v>
      </c>
      <c r="L1668" s="78" t="s">
        <v>692</v>
      </c>
      <c r="M1668" s="39">
        <v>1.0</v>
      </c>
      <c r="N1668" s="4" t="s">
        <v>502</v>
      </c>
      <c r="O1668" s="8" t="s">
        <v>55</v>
      </c>
    </row>
    <row r="1669" ht="15.0" customHeight="1">
      <c r="A1669" s="46">
        <v>5.0</v>
      </c>
      <c r="B1669" s="47">
        <v>44418.0</v>
      </c>
      <c r="C1669" s="29">
        <v>2021.0</v>
      </c>
      <c r="D1669" s="4" t="s">
        <v>246</v>
      </c>
      <c r="G1669" s="3" t="s">
        <v>469</v>
      </c>
      <c r="H1669" s="46">
        <v>2.0</v>
      </c>
      <c r="I1669" s="3" t="str">
        <f t="array" ref="I1669">INDEX(Species.List!A:A,MATCH(J1669,Species.List!B:B,0))</f>
        <v>Mulinia lateralis</v>
      </c>
      <c r="J1669" s="63" t="s">
        <v>152</v>
      </c>
      <c r="K1669" s="29">
        <v>9.0</v>
      </c>
      <c r="L1669" s="78" t="s">
        <v>692</v>
      </c>
      <c r="M1669" s="39">
        <v>1.0</v>
      </c>
      <c r="N1669" s="4" t="s">
        <v>502</v>
      </c>
      <c r="O1669" s="8" t="s">
        <v>55</v>
      </c>
    </row>
    <row r="1670" ht="15.0" customHeight="1">
      <c r="A1670" s="46">
        <v>5.0</v>
      </c>
      <c r="B1670" s="47">
        <v>44418.0</v>
      </c>
      <c r="C1670" s="29">
        <v>2021.0</v>
      </c>
      <c r="D1670" s="4" t="s">
        <v>246</v>
      </c>
      <c r="G1670" s="3" t="s">
        <v>468</v>
      </c>
      <c r="H1670" s="46">
        <v>1.0</v>
      </c>
      <c r="I1670" s="3" t="str">
        <f t="array" ref="I1670">INDEX(Species.List!A:A,MATCH(J1670,Species.List!B:B,0))</f>
        <v>Mulinia lateralis</v>
      </c>
      <c r="J1670" s="63" t="s">
        <v>152</v>
      </c>
      <c r="K1670" s="29">
        <v>13.0</v>
      </c>
      <c r="L1670" s="78" t="s">
        <v>692</v>
      </c>
      <c r="M1670" s="39">
        <v>1.0</v>
      </c>
      <c r="N1670" s="4" t="s">
        <v>502</v>
      </c>
      <c r="O1670" s="8" t="s">
        <v>55</v>
      </c>
    </row>
    <row r="1671" ht="15.0" customHeight="1">
      <c r="A1671" s="46">
        <v>5.0</v>
      </c>
      <c r="B1671" s="47">
        <v>44418.0</v>
      </c>
      <c r="C1671" s="29">
        <v>2021.0</v>
      </c>
      <c r="D1671" s="4" t="s">
        <v>246</v>
      </c>
      <c r="G1671" s="3" t="s">
        <v>468</v>
      </c>
      <c r="H1671" s="46">
        <v>1.0</v>
      </c>
      <c r="I1671" s="3" t="str">
        <f t="array" ref="I1671">INDEX(Species.List!A:A,MATCH(J1671,Species.List!B:B,0))</f>
        <v>Haminoea solitaria</v>
      </c>
      <c r="J1671" s="63" t="s">
        <v>332</v>
      </c>
      <c r="K1671" s="29">
        <v>17.0</v>
      </c>
      <c r="L1671" s="78" t="s">
        <v>692</v>
      </c>
      <c r="M1671" s="39">
        <v>1.0</v>
      </c>
      <c r="N1671" s="4" t="s">
        <v>502</v>
      </c>
      <c r="O1671" s="8" t="s">
        <v>55</v>
      </c>
    </row>
    <row r="1672" ht="15.0" customHeight="1">
      <c r="A1672" s="46">
        <v>5.0</v>
      </c>
      <c r="B1672" s="47">
        <v>44418.0</v>
      </c>
      <c r="C1672" s="29">
        <v>2021.0</v>
      </c>
      <c r="D1672" s="4" t="s">
        <v>246</v>
      </c>
      <c r="G1672" s="3" t="s">
        <v>468</v>
      </c>
      <c r="H1672" s="46">
        <v>1.0</v>
      </c>
      <c r="I1672" s="3" t="str">
        <f t="array" ref="I1672">INDEX(Species.List!A:A,MATCH(J1672,Species.List!B:B,0))</f>
        <v>Mya arenaria</v>
      </c>
      <c r="J1672" s="63" t="s">
        <v>327</v>
      </c>
      <c r="K1672" s="29">
        <v>6.0</v>
      </c>
      <c r="L1672" s="78" t="s">
        <v>692</v>
      </c>
      <c r="M1672" s="39">
        <v>1.0</v>
      </c>
      <c r="N1672" s="4" t="s">
        <v>502</v>
      </c>
      <c r="O1672" s="8" t="s">
        <v>55</v>
      </c>
    </row>
    <row r="1673" ht="15.0" customHeight="1">
      <c r="A1673" s="46">
        <v>5.0</v>
      </c>
      <c r="B1673" s="47">
        <v>44418.0</v>
      </c>
      <c r="C1673" s="29">
        <v>2021.0</v>
      </c>
      <c r="D1673" s="4" t="s">
        <v>246</v>
      </c>
      <c r="G1673" s="3" t="s">
        <v>468</v>
      </c>
      <c r="H1673" s="46">
        <v>1.0</v>
      </c>
      <c r="I1673" s="3" t="str">
        <f t="array" ref="I1673">INDEX(Species.List!A:A,MATCH(J1673,Species.List!B:B,0))</f>
        <v>Anadara transversa</v>
      </c>
      <c r="J1673" s="63" t="s">
        <v>355</v>
      </c>
      <c r="K1673" s="29">
        <v>1.0</v>
      </c>
      <c r="L1673" s="78" t="s">
        <v>692</v>
      </c>
      <c r="M1673" s="39">
        <v>1.0</v>
      </c>
      <c r="N1673" s="4" t="s">
        <v>502</v>
      </c>
      <c r="O1673" s="8" t="s">
        <v>55</v>
      </c>
    </row>
    <row r="1674" ht="15.0" customHeight="1">
      <c r="A1674" s="46">
        <v>5.0</v>
      </c>
      <c r="B1674" s="47">
        <v>44418.0</v>
      </c>
      <c r="C1674" s="29">
        <v>2021.0</v>
      </c>
      <c r="D1674" s="4" t="s">
        <v>246</v>
      </c>
      <c r="G1674" s="3" t="s">
        <v>468</v>
      </c>
      <c r="H1674" s="46">
        <v>1.0</v>
      </c>
      <c r="I1674" s="3" t="str">
        <f t="array" ref="I1674">INDEX(Species.List!A:A,MATCH(J1674,Species.List!B:B,0))</f>
        <v>Yoldia limatula</v>
      </c>
      <c r="J1674" s="63" t="s">
        <v>179</v>
      </c>
      <c r="K1674" s="29">
        <v>1.0</v>
      </c>
      <c r="L1674" s="78" t="s">
        <v>692</v>
      </c>
      <c r="M1674" s="39">
        <v>1.0</v>
      </c>
      <c r="N1674" s="4" t="s">
        <v>502</v>
      </c>
      <c r="O1674" s="8" t="s">
        <v>55</v>
      </c>
    </row>
    <row r="1675" ht="15.0" customHeight="1">
      <c r="A1675" s="46">
        <v>5.0</v>
      </c>
      <c r="B1675" s="47">
        <v>44418.0</v>
      </c>
      <c r="C1675" s="29">
        <v>2021.0</v>
      </c>
      <c r="D1675" s="4" t="s">
        <v>246</v>
      </c>
      <c r="G1675" s="3" t="s">
        <v>467</v>
      </c>
      <c r="H1675" s="46">
        <v>1.0</v>
      </c>
      <c r="I1675" s="3" t="str">
        <f t="array" ref="I1675">INDEX(Species.List!A:A,MATCH(J1675,Species.List!B:B,0))</f>
        <v>Haminoea solitaria</v>
      </c>
      <c r="J1675" s="63" t="s">
        <v>332</v>
      </c>
      <c r="K1675" s="29">
        <v>14.0</v>
      </c>
      <c r="L1675" s="78" t="s">
        <v>692</v>
      </c>
      <c r="M1675" s="39">
        <v>1.0</v>
      </c>
      <c r="N1675" s="4" t="s">
        <v>502</v>
      </c>
      <c r="O1675" s="8" t="s">
        <v>55</v>
      </c>
    </row>
    <row r="1676" ht="15.0" customHeight="1">
      <c r="A1676" s="46">
        <v>5.0</v>
      </c>
      <c r="B1676" s="47">
        <v>44418.0</v>
      </c>
      <c r="C1676" s="29">
        <v>2021.0</v>
      </c>
      <c r="D1676" s="4" t="s">
        <v>246</v>
      </c>
      <c r="G1676" s="3" t="s">
        <v>467</v>
      </c>
      <c r="H1676" s="46">
        <v>2.0</v>
      </c>
      <c r="I1676" s="3" t="str">
        <f t="array" ref="I1676">INDEX(Species.List!A:A,MATCH(J1676,Species.List!B:B,0))</f>
        <v>Haminoea solitaria</v>
      </c>
      <c r="J1676" s="63" t="s">
        <v>332</v>
      </c>
      <c r="K1676" s="29">
        <v>20.0</v>
      </c>
      <c r="L1676" s="78" t="s">
        <v>692</v>
      </c>
      <c r="M1676" s="39">
        <v>1.0</v>
      </c>
      <c r="N1676" s="4" t="s">
        <v>502</v>
      </c>
      <c r="O1676" s="8" t="s">
        <v>55</v>
      </c>
    </row>
    <row r="1677" ht="15.0" customHeight="1">
      <c r="A1677" s="46">
        <v>5.0</v>
      </c>
      <c r="B1677" s="47">
        <v>44418.0</v>
      </c>
      <c r="C1677" s="29">
        <v>2021.0</v>
      </c>
      <c r="D1677" s="4" t="s">
        <v>246</v>
      </c>
      <c r="G1677" s="3" t="s">
        <v>467</v>
      </c>
      <c r="H1677" s="46">
        <v>2.0</v>
      </c>
      <c r="I1677" s="3" t="str">
        <f t="array" ref="I1677">INDEX(Species.List!A:A,MATCH(J1677,Species.List!B:B,0))</f>
        <v>Mulinia lateralis</v>
      </c>
      <c r="J1677" s="63" t="s">
        <v>152</v>
      </c>
      <c r="K1677" s="29">
        <v>8.0</v>
      </c>
      <c r="L1677" s="78" t="s">
        <v>692</v>
      </c>
      <c r="M1677" s="39">
        <v>1.0</v>
      </c>
      <c r="N1677" s="4" t="s">
        <v>502</v>
      </c>
      <c r="O1677" s="8" t="s">
        <v>55</v>
      </c>
    </row>
    <row r="1678" ht="15.0" customHeight="1">
      <c r="A1678" s="46">
        <v>5.0</v>
      </c>
      <c r="B1678" s="47">
        <v>44418.0</v>
      </c>
      <c r="C1678" s="29">
        <v>2021.0</v>
      </c>
      <c r="D1678" s="4" t="s">
        <v>246</v>
      </c>
      <c r="G1678" s="3" t="s">
        <v>467</v>
      </c>
      <c r="H1678" s="46">
        <v>2.0</v>
      </c>
      <c r="I1678" s="3" t="str">
        <f t="array" ref="I1678">INDEX(Species.List!A:A,MATCH(J1678,Species.List!B:B,0))</f>
        <v>Mya arenaria</v>
      </c>
      <c r="J1678" s="63" t="s">
        <v>327</v>
      </c>
      <c r="K1678" s="29">
        <v>3.0</v>
      </c>
      <c r="L1678" s="78" t="s">
        <v>692</v>
      </c>
      <c r="M1678" s="39">
        <v>1.0</v>
      </c>
      <c r="N1678" s="4" t="s">
        <v>502</v>
      </c>
      <c r="O1678" s="8" t="s">
        <v>55</v>
      </c>
    </row>
    <row r="1679" ht="15.0" customHeight="1">
      <c r="A1679" s="46">
        <v>5.0</v>
      </c>
      <c r="B1679" s="47">
        <v>44418.0</v>
      </c>
      <c r="C1679" s="29">
        <v>2021.0</v>
      </c>
      <c r="D1679" s="4" t="s">
        <v>246</v>
      </c>
      <c r="G1679" s="3" t="s">
        <v>428</v>
      </c>
      <c r="H1679" s="46">
        <v>1.0</v>
      </c>
      <c r="I1679" s="3" t="str">
        <f t="array" ref="I1679">INDEX(Species.List!A:A,MATCH(J1679,Species.List!B:B,0))</f>
        <v>Pagurus longicarpus</v>
      </c>
      <c r="J1679" s="63" t="s">
        <v>236</v>
      </c>
      <c r="K1679" s="29">
        <v>12.0</v>
      </c>
      <c r="L1679" s="78" t="s">
        <v>692</v>
      </c>
      <c r="M1679" s="39">
        <v>1.0</v>
      </c>
      <c r="N1679" s="4" t="s">
        <v>502</v>
      </c>
      <c r="O1679" s="8" t="s">
        <v>55</v>
      </c>
    </row>
    <row r="1680" ht="15.0" customHeight="1">
      <c r="A1680" s="46">
        <v>5.0</v>
      </c>
      <c r="B1680" s="47">
        <v>44418.0</v>
      </c>
      <c r="C1680" s="29">
        <v>2021.0</v>
      </c>
      <c r="D1680" s="4" t="s">
        <v>246</v>
      </c>
      <c r="G1680" s="3" t="s">
        <v>428</v>
      </c>
      <c r="H1680" s="46">
        <v>1.0</v>
      </c>
      <c r="I1680" s="3" t="str">
        <f t="array" ref="I1680">INDEX(Species.List!A:A,MATCH(J1680,Species.List!B:B,0))</f>
        <v>Mya arenaria</v>
      </c>
      <c r="J1680" s="63" t="s">
        <v>327</v>
      </c>
      <c r="K1680" s="29">
        <v>3.0</v>
      </c>
      <c r="L1680" s="78" t="s">
        <v>692</v>
      </c>
      <c r="M1680" s="39">
        <v>1.0</v>
      </c>
      <c r="N1680" s="4" t="s">
        <v>502</v>
      </c>
      <c r="O1680" s="8" t="s">
        <v>55</v>
      </c>
    </row>
    <row r="1681" ht="15.0" customHeight="1">
      <c r="A1681" s="46">
        <v>5.0</v>
      </c>
      <c r="B1681" s="47">
        <v>44418.0</v>
      </c>
      <c r="C1681" s="29">
        <v>2021.0</v>
      </c>
      <c r="D1681" s="4" t="s">
        <v>246</v>
      </c>
      <c r="G1681" s="3" t="s">
        <v>428</v>
      </c>
      <c r="H1681" s="46">
        <v>2.0</v>
      </c>
      <c r="I1681" s="3" t="str">
        <f t="array" ref="I1681">INDEX(Species.List!A:A,MATCH(J1681,Species.List!B:B,0))</f>
        <v>Pagurus longicarpus</v>
      </c>
      <c r="J1681" s="63" t="s">
        <v>236</v>
      </c>
      <c r="K1681" s="29">
        <v>25.0</v>
      </c>
      <c r="L1681" s="78" t="s">
        <v>692</v>
      </c>
      <c r="M1681" s="39">
        <v>1.0</v>
      </c>
      <c r="N1681" s="4" t="s">
        <v>502</v>
      </c>
      <c r="O1681" s="8" t="s">
        <v>55</v>
      </c>
    </row>
    <row r="1682" ht="15.0" customHeight="1">
      <c r="A1682" s="46">
        <v>5.0</v>
      </c>
      <c r="B1682" s="47">
        <v>44418.0</v>
      </c>
      <c r="C1682" s="29">
        <v>2021.0</v>
      </c>
      <c r="D1682" s="4" t="s">
        <v>246</v>
      </c>
      <c r="G1682" s="3" t="s">
        <v>466</v>
      </c>
      <c r="H1682" s="46">
        <v>1.0</v>
      </c>
      <c r="I1682" s="3" t="str">
        <f t="array" ref="I1682">INDEX(Species.List!A:A,MATCH(J1682,Species.List!B:B,0))</f>
        <v>Crangon septemspinosa</v>
      </c>
      <c r="J1682" s="63" t="s">
        <v>312</v>
      </c>
      <c r="K1682" s="29">
        <v>1.0</v>
      </c>
      <c r="L1682" s="78" t="s">
        <v>692</v>
      </c>
      <c r="M1682" s="39">
        <v>1.0</v>
      </c>
      <c r="N1682" s="4" t="s">
        <v>502</v>
      </c>
      <c r="O1682" s="8" t="s">
        <v>55</v>
      </c>
    </row>
    <row r="1683" ht="15.0" customHeight="1">
      <c r="A1683" s="46">
        <v>5.0</v>
      </c>
      <c r="B1683" s="47">
        <v>44418.0</v>
      </c>
      <c r="C1683" s="29">
        <v>2021.0</v>
      </c>
      <c r="D1683" s="4" t="s">
        <v>246</v>
      </c>
      <c r="G1683" s="3" t="s">
        <v>466</v>
      </c>
      <c r="H1683" s="46">
        <v>1.0</v>
      </c>
      <c r="I1683" s="3" t="str">
        <f t="array" ref="I1683">INDEX(Species.List!A:A,MATCH(J1683,Species.List!B:B,0))</f>
        <v>Dyspanopeus sayi</v>
      </c>
      <c r="J1683" s="63" t="s">
        <v>315</v>
      </c>
      <c r="K1683" s="29">
        <v>1.0</v>
      </c>
      <c r="L1683" s="78" t="s">
        <v>692</v>
      </c>
      <c r="M1683" s="39">
        <v>1.0</v>
      </c>
      <c r="N1683" s="4" t="s">
        <v>502</v>
      </c>
      <c r="O1683" s="8" t="s">
        <v>55</v>
      </c>
    </row>
    <row r="1684" ht="15.0" customHeight="1">
      <c r="A1684" s="46">
        <v>5.0</v>
      </c>
      <c r="B1684" s="47">
        <v>44418.0</v>
      </c>
      <c r="C1684" s="29">
        <v>2021.0</v>
      </c>
      <c r="D1684" s="4" t="s">
        <v>246</v>
      </c>
      <c r="G1684" s="3" t="s">
        <v>466</v>
      </c>
      <c r="H1684" s="46">
        <v>1.0</v>
      </c>
      <c r="I1684" s="3" t="str">
        <f t="array" ref="I1684">INDEX(Species.List!A:A,MATCH(J1684,Species.List!B:B,0))</f>
        <v>Palaemonetes</v>
      </c>
      <c r="J1684" s="63" t="s">
        <v>197</v>
      </c>
      <c r="K1684" s="29">
        <v>2.0</v>
      </c>
      <c r="L1684" s="78" t="s">
        <v>692</v>
      </c>
      <c r="M1684" s="39">
        <v>1.0</v>
      </c>
      <c r="N1684" s="4" t="s">
        <v>502</v>
      </c>
      <c r="O1684" s="8" t="s">
        <v>55</v>
      </c>
    </row>
    <row r="1685" ht="15.0" customHeight="1">
      <c r="A1685" s="46">
        <v>6.0</v>
      </c>
      <c r="B1685" s="47">
        <v>44418.0</v>
      </c>
      <c r="C1685" s="29">
        <v>2021.0</v>
      </c>
      <c r="D1685" s="4" t="s">
        <v>246</v>
      </c>
      <c r="G1685" s="3" t="s">
        <v>466</v>
      </c>
      <c r="H1685" s="46">
        <v>2.0</v>
      </c>
      <c r="I1685" s="3" t="str">
        <f t="array" ref="I1685">INDEX(Species.List!A:A,MATCH(J1685,Species.List!B:B,0))</f>
        <v>Mya arenaria</v>
      </c>
      <c r="J1685" s="63" t="s">
        <v>327</v>
      </c>
      <c r="K1685" s="29">
        <v>1.0</v>
      </c>
      <c r="L1685" s="78" t="s">
        <v>692</v>
      </c>
      <c r="M1685" s="39">
        <v>1.0</v>
      </c>
      <c r="N1685" s="4" t="s">
        <v>502</v>
      </c>
      <c r="O1685" s="8" t="s">
        <v>55</v>
      </c>
    </row>
    <row r="1686" ht="15.0" customHeight="1">
      <c r="A1686" s="46">
        <v>6.0</v>
      </c>
      <c r="B1686" s="47">
        <v>44418.0</v>
      </c>
      <c r="C1686" s="29">
        <v>2021.0</v>
      </c>
      <c r="D1686" s="4" t="s">
        <v>246</v>
      </c>
      <c r="G1686" s="3" t="s">
        <v>449</v>
      </c>
      <c r="H1686" s="46">
        <v>1.0</v>
      </c>
      <c r="I1686" s="3" t="str">
        <f t="array" ref="I1686">INDEX(Species.List!A:A,MATCH(J1686,Species.List!B:B,0))</f>
        <v>Haminoea solitaria</v>
      </c>
      <c r="J1686" s="63" t="s">
        <v>332</v>
      </c>
      <c r="K1686" s="29">
        <v>28.0</v>
      </c>
      <c r="L1686" s="78" t="s">
        <v>692</v>
      </c>
      <c r="M1686" s="39">
        <v>1.0</v>
      </c>
      <c r="N1686" s="4" t="s">
        <v>502</v>
      </c>
      <c r="O1686" s="8" t="s">
        <v>55</v>
      </c>
    </row>
    <row r="1687" ht="15.0" customHeight="1">
      <c r="A1687" s="46">
        <v>6.0</v>
      </c>
      <c r="B1687" s="47">
        <v>44418.0</v>
      </c>
      <c r="C1687" s="29">
        <v>2021.0</v>
      </c>
      <c r="D1687" s="4" t="s">
        <v>246</v>
      </c>
      <c r="G1687" s="3" t="s">
        <v>449</v>
      </c>
      <c r="H1687" s="46">
        <v>2.0</v>
      </c>
      <c r="I1687" s="3" t="str">
        <f t="array" ref="I1687">INDEX(Species.List!A:A,MATCH(J1687,Species.List!B:B,0))</f>
        <v>Crangon septemspinosa</v>
      </c>
      <c r="J1687" s="63" t="s">
        <v>312</v>
      </c>
      <c r="K1687" s="29">
        <v>1.0</v>
      </c>
      <c r="L1687" s="78" t="s">
        <v>692</v>
      </c>
      <c r="M1687" s="39">
        <v>1.0</v>
      </c>
      <c r="N1687" s="4" t="s">
        <v>502</v>
      </c>
      <c r="O1687" s="8" t="s">
        <v>55</v>
      </c>
    </row>
    <row r="1688" ht="15.0" customHeight="1">
      <c r="A1688" s="46">
        <v>6.0</v>
      </c>
      <c r="B1688" s="47">
        <v>44418.0</v>
      </c>
      <c r="C1688" s="29">
        <v>2021.0</v>
      </c>
      <c r="D1688" s="4" t="s">
        <v>246</v>
      </c>
      <c r="G1688" s="3" t="s">
        <v>449</v>
      </c>
      <c r="H1688" s="46">
        <v>2.0</v>
      </c>
      <c r="I1688" s="3" t="str">
        <f t="array" ref="I1688">INDEX(Species.List!A:A,MATCH(J1688,Species.List!B:B,0))</f>
        <v>Haminoea solitaria</v>
      </c>
      <c r="J1688" s="63" t="s">
        <v>332</v>
      </c>
      <c r="K1688" s="29">
        <v>19.0</v>
      </c>
      <c r="L1688" s="78" t="s">
        <v>692</v>
      </c>
      <c r="M1688" s="39">
        <v>1.0</v>
      </c>
      <c r="N1688" s="4" t="s">
        <v>502</v>
      </c>
      <c r="O1688" s="8" t="s">
        <v>55</v>
      </c>
    </row>
    <row r="1689" ht="15.0" customHeight="1">
      <c r="A1689" s="46">
        <v>6.0</v>
      </c>
      <c r="B1689" s="47">
        <v>44420.0</v>
      </c>
      <c r="C1689" s="29">
        <v>2021.0</v>
      </c>
      <c r="D1689" s="4" t="s">
        <v>246</v>
      </c>
      <c r="G1689" s="3" t="s">
        <v>473</v>
      </c>
      <c r="H1689" s="46">
        <v>1.0</v>
      </c>
      <c r="I1689" s="3" t="str">
        <f t="array" ref="I1689">INDEX(Species.List!A:A,MATCH(J1689,Species.List!B:B,0))</f>
        <v>Pagurus longicarpus</v>
      </c>
      <c r="J1689" s="63" t="s">
        <v>236</v>
      </c>
      <c r="K1689" s="29">
        <v>1.0</v>
      </c>
      <c r="L1689" s="78" t="s">
        <v>692</v>
      </c>
      <c r="M1689" s="39">
        <v>1.0</v>
      </c>
      <c r="N1689" s="4" t="s">
        <v>502</v>
      </c>
      <c r="O1689" s="8" t="s">
        <v>55</v>
      </c>
    </row>
    <row r="1690" ht="15.0" customHeight="1">
      <c r="A1690" s="46">
        <v>6.0</v>
      </c>
      <c r="B1690" s="47">
        <v>44420.0</v>
      </c>
      <c r="C1690" s="29">
        <v>2021.0</v>
      </c>
      <c r="D1690" s="4" t="s">
        <v>246</v>
      </c>
      <c r="G1690" s="3" t="s">
        <v>473</v>
      </c>
      <c r="H1690" s="46">
        <v>1.0</v>
      </c>
      <c r="I1690" s="3" t="str">
        <f t="array" ref="I1690">INDEX(Species.List!A:A,MATCH(J1690,Species.List!B:B,0))</f>
        <v>Dyspanopeus sayi</v>
      </c>
      <c r="J1690" s="63" t="s">
        <v>315</v>
      </c>
      <c r="K1690" s="29">
        <v>1.0</v>
      </c>
      <c r="L1690" s="78" t="s">
        <v>692</v>
      </c>
      <c r="M1690" s="39">
        <v>1.0</v>
      </c>
      <c r="N1690" s="4" t="s">
        <v>502</v>
      </c>
      <c r="O1690" s="8" t="s">
        <v>55</v>
      </c>
    </row>
    <row r="1691" ht="15.0" customHeight="1">
      <c r="A1691" s="46">
        <v>6.0</v>
      </c>
      <c r="B1691" s="47">
        <v>44420.0</v>
      </c>
      <c r="C1691" s="29">
        <v>2021.0</v>
      </c>
      <c r="D1691" s="4" t="s">
        <v>246</v>
      </c>
      <c r="G1691" s="3" t="s">
        <v>473</v>
      </c>
      <c r="H1691" s="46">
        <v>1.0</v>
      </c>
      <c r="I1691" s="3" t="str">
        <f t="array" ref="I1691">INDEX(Species.List!A:A,MATCH(J1691,Species.List!B:B,0))</f>
        <v>Mya arenaria</v>
      </c>
      <c r="J1691" s="63" t="s">
        <v>327</v>
      </c>
      <c r="K1691" s="29">
        <v>4.0</v>
      </c>
      <c r="L1691" s="78" t="s">
        <v>692</v>
      </c>
      <c r="M1691" s="39">
        <v>1.0</v>
      </c>
      <c r="N1691" s="4" t="s">
        <v>502</v>
      </c>
      <c r="O1691" s="8" t="s">
        <v>55</v>
      </c>
    </row>
    <row r="1692" ht="15.0" customHeight="1">
      <c r="A1692" s="46">
        <v>6.0</v>
      </c>
      <c r="B1692" s="47">
        <v>44420.0</v>
      </c>
      <c r="C1692" s="29">
        <v>2021.0</v>
      </c>
      <c r="D1692" s="4" t="s">
        <v>246</v>
      </c>
      <c r="G1692" s="3" t="s">
        <v>473</v>
      </c>
      <c r="H1692" s="46">
        <v>1.0</v>
      </c>
      <c r="I1692" s="3" t="str">
        <f t="array" ref="I1692">INDEX(Species.List!A:A,MATCH(J1692,Species.List!B:B,0))</f>
        <v>Laevicardium</v>
      </c>
      <c r="J1692" s="63" t="s">
        <v>168</v>
      </c>
      <c r="K1692" s="29">
        <v>14.0</v>
      </c>
      <c r="L1692" s="78" t="s">
        <v>692</v>
      </c>
      <c r="M1692" s="39">
        <v>1.0</v>
      </c>
      <c r="N1692" s="4" t="s">
        <v>502</v>
      </c>
      <c r="O1692" s="8" t="s">
        <v>55</v>
      </c>
    </row>
    <row r="1693" ht="15.0" customHeight="1">
      <c r="A1693" s="46">
        <v>6.0</v>
      </c>
      <c r="B1693" s="47">
        <v>44420.0</v>
      </c>
      <c r="C1693" s="29">
        <v>2021.0</v>
      </c>
      <c r="D1693" s="4" t="s">
        <v>246</v>
      </c>
      <c r="G1693" s="3" t="s">
        <v>473</v>
      </c>
      <c r="H1693" s="46">
        <v>1.0</v>
      </c>
      <c r="I1693" s="3" t="str">
        <f t="array" ref="I1693">INDEX(Species.List!A:A,MATCH(J1693,Species.List!B:B,0))</f>
        <v>Mulinia lateralis</v>
      </c>
      <c r="J1693" s="63" t="s">
        <v>152</v>
      </c>
      <c r="K1693" s="46">
        <v>1.0</v>
      </c>
      <c r="L1693" s="78" t="s">
        <v>692</v>
      </c>
      <c r="M1693" s="39">
        <v>1.0</v>
      </c>
      <c r="N1693" s="4" t="s">
        <v>502</v>
      </c>
      <c r="O1693" s="8" t="s">
        <v>55</v>
      </c>
    </row>
    <row r="1694" ht="15.0" customHeight="1">
      <c r="A1694" s="46">
        <v>6.0</v>
      </c>
      <c r="B1694" s="47">
        <v>44420.0</v>
      </c>
      <c r="C1694" s="29">
        <v>2021.0</v>
      </c>
      <c r="D1694" s="4" t="s">
        <v>246</v>
      </c>
      <c r="G1694" s="3" t="s">
        <v>473</v>
      </c>
      <c r="H1694" s="46">
        <v>1.0</v>
      </c>
      <c r="I1694" s="3" t="str">
        <f t="array" ref="I1694">INDEX(Species.List!A:A,MATCH(J1694,Species.List!B:B,0))</f>
        <v>Anadara transversa</v>
      </c>
      <c r="J1694" s="63" t="s">
        <v>355</v>
      </c>
      <c r="K1694" s="29">
        <v>1.0</v>
      </c>
      <c r="L1694" s="78" t="s">
        <v>692</v>
      </c>
      <c r="M1694" s="39">
        <v>1.0</v>
      </c>
      <c r="N1694" s="4" t="s">
        <v>502</v>
      </c>
      <c r="O1694" s="8" t="s">
        <v>55</v>
      </c>
    </row>
    <row r="1695" ht="15.0" customHeight="1">
      <c r="A1695" s="46">
        <v>6.0</v>
      </c>
      <c r="B1695" s="47">
        <v>44420.0</v>
      </c>
      <c r="C1695" s="29">
        <v>2021.0</v>
      </c>
      <c r="D1695" s="4" t="s">
        <v>246</v>
      </c>
      <c r="G1695" s="3" t="s">
        <v>473</v>
      </c>
      <c r="H1695" s="46">
        <v>2.0</v>
      </c>
      <c r="I1695" s="3" t="str">
        <f t="array" ref="I1695">INDEX(Species.List!A:A,MATCH(J1695,Species.List!B:B,0))</f>
        <v>Laevicardium</v>
      </c>
      <c r="J1695" s="63" t="s">
        <v>168</v>
      </c>
      <c r="K1695" s="29">
        <v>68.0</v>
      </c>
      <c r="L1695" s="78" t="s">
        <v>692</v>
      </c>
      <c r="M1695" s="39">
        <v>1.0</v>
      </c>
      <c r="N1695" s="4" t="s">
        <v>502</v>
      </c>
      <c r="O1695" s="8" t="s">
        <v>55</v>
      </c>
    </row>
    <row r="1696" ht="15.0" customHeight="1">
      <c r="A1696" s="46">
        <v>6.0</v>
      </c>
      <c r="B1696" s="47">
        <v>44420.0</v>
      </c>
      <c r="C1696" s="29">
        <v>2021.0</v>
      </c>
      <c r="D1696" s="4" t="s">
        <v>246</v>
      </c>
      <c r="G1696" s="3" t="s">
        <v>473</v>
      </c>
      <c r="H1696" s="46">
        <v>2.0</v>
      </c>
      <c r="I1696" s="3" t="str">
        <f t="array" ref="I1696">INDEX(Species.List!A:A,MATCH(J1696,Species.List!B:B,0))</f>
        <v>Mulinia lateralis</v>
      </c>
      <c r="J1696" s="63" t="s">
        <v>152</v>
      </c>
      <c r="K1696" s="29">
        <v>4.0</v>
      </c>
      <c r="L1696" s="78" t="s">
        <v>692</v>
      </c>
      <c r="M1696" s="39">
        <v>1.0</v>
      </c>
      <c r="N1696" s="4" t="s">
        <v>502</v>
      </c>
      <c r="O1696" s="8" t="s">
        <v>55</v>
      </c>
    </row>
    <row r="1697" ht="15.0" customHeight="1">
      <c r="A1697" s="46">
        <v>6.0</v>
      </c>
      <c r="B1697" s="47">
        <v>44420.0</v>
      </c>
      <c r="C1697" s="29">
        <v>2021.0</v>
      </c>
      <c r="D1697" s="4" t="s">
        <v>246</v>
      </c>
      <c r="G1697" s="3" t="s">
        <v>473</v>
      </c>
      <c r="H1697" s="46">
        <v>2.0</v>
      </c>
      <c r="I1697" s="3" t="str">
        <f t="array" ref="I1697">INDEX(Species.List!A:A,MATCH(J1697,Species.List!B:B,0))</f>
        <v>Anadara transversa</v>
      </c>
      <c r="J1697" s="63" t="s">
        <v>355</v>
      </c>
      <c r="K1697" s="29">
        <v>4.0</v>
      </c>
      <c r="L1697" s="78" t="s">
        <v>692</v>
      </c>
      <c r="M1697" s="39">
        <v>1.0</v>
      </c>
      <c r="N1697" s="4" t="s">
        <v>502</v>
      </c>
      <c r="O1697" s="8" t="s">
        <v>55</v>
      </c>
    </row>
    <row r="1698" ht="15.0" customHeight="1">
      <c r="A1698" s="46">
        <v>6.0</v>
      </c>
      <c r="B1698" s="47">
        <v>44420.0</v>
      </c>
      <c r="C1698" s="29">
        <v>2021.0</v>
      </c>
      <c r="D1698" s="4" t="s">
        <v>246</v>
      </c>
      <c r="G1698" s="3" t="s">
        <v>473</v>
      </c>
      <c r="H1698" s="46">
        <v>2.0</v>
      </c>
      <c r="I1698" s="3" t="str">
        <f t="array" ref="I1698">INDEX(Species.List!A:A,MATCH(J1698,Species.List!B:B,0))</f>
        <v>Mya arenaria</v>
      </c>
      <c r="J1698" s="63" t="s">
        <v>327</v>
      </c>
      <c r="K1698" s="29">
        <v>7.0</v>
      </c>
      <c r="L1698" s="78" t="s">
        <v>692</v>
      </c>
      <c r="M1698" s="39">
        <v>1.0</v>
      </c>
      <c r="N1698" s="4" t="s">
        <v>502</v>
      </c>
      <c r="O1698" s="8" t="s">
        <v>55</v>
      </c>
    </row>
    <row r="1699" ht="15.0" customHeight="1">
      <c r="A1699" s="46">
        <v>6.0</v>
      </c>
      <c r="B1699" s="47">
        <v>44420.0</v>
      </c>
      <c r="C1699" s="29">
        <v>2021.0</v>
      </c>
      <c r="D1699" s="4" t="s">
        <v>246</v>
      </c>
      <c r="G1699" s="3" t="s">
        <v>473</v>
      </c>
      <c r="H1699" s="46">
        <v>2.0</v>
      </c>
      <c r="I1699" s="3" t="str">
        <f t="array" ref="I1699">INDEX(Species.List!A:A,MATCH(J1699,Species.List!B:B,0))</f>
        <v>Haminoea solitaria</v>
      </c>
      <c r="J1699" s="63" t="s">
        <v>332</v>
      </c>
      <c r="K1699" s="29">
        <v>5.0</v>
      </c>
      <c r="L1699" s="78" t="s">
        <v>692</v>
      </c>
      <c r="M1699" s="39">
        <v>1.0</v>
      </c>
      <c r="N1699" s="4" t="s">
        <v>502</v>
      </c>
      <c r="O1699" s="8" t="s">
        <v>55</v>
      </c>
    </row>
    <row r="1700" ht="15.0" customHeight="1">
      <c r="A1700" s="46">
        <v>6.0</v>
      </c>
      <c r="B1700" s="47">
        <v>44420.0</v>
      </c>
      <c r="C1700" s="29">
        <v>2021.0</v>
      </c>
      <c r="D1700" s="4" t="s">
        <v>246</v>
      </c>
      <c r="G1700" s="3" t="s">
        <v>473</v>
      </c>
      <c r="H1700" s="46">
        <v>2.0</v>
      </c>
      <c r="I1700" s="3" t="str">
        <f t="array" ref="I1700">INDEX(Species.List!A:A,MATCH(J1700,Species.List!B:B,0))</f>
        <v>Ilyanassa trivittata</v>
      </c>
      <c r="J1700" s="63" t="s">
        <v>350</v>
      </c>
      <c r="K1700" s="29">
        <v>1.0</v>
      </c>
      <c r="L1700" s="78" t="s">
        <v>692</v>
      </c>
      <c r="M1700" s="39">
        <v>1.0</v>
      </c>
      <c r="N1700" s="4" t="s">
        <v>502</v>
      </c>
      <c r="O1700" s="8" t="s">
        <v>55</v>
      </c>
    </row>
    <row r="1701" ht="15.0" customHeight="1">
      <c r="A1701" s="46">
        <v>6.0</v>
      </c>
      <c r="B1701" s="47">
        <v>44420.0</v>
      </c>
      <c r="C1701" s="29">
        <v>2021.0</v>
      </c>
      <c r="D1701" s="4" t="s">
        <v>246</v>
      </c>
      <c r="G1701" s="3" t="s">
        <v>456</v>
      </c>
      <c r="H1701" s="46">
        <v>1.0</v>
      </c>
      <c r="I1701" s="3" t="str">
        <f t="array" ref="I1701">INDEX(Species.List!A:A,MATCH(J1701,Species.List!B:B,0))</f>
        <v>Laevicardium</v>
      </c>
      <c r="J1701" s="63" t="s">
        <v>168</v>
      </c>
      <c r="K1701" s="29">
        <v>66.0</v>
      </c>
      <c r="L1701" s="78" t="s">
        <v>692</v>
      </c>
      <c r="M1701" s="39">
        <v>1.0</v>
      </c>
      <c r="N1701" s="4" t="s">
        <v>502</v>
      </c>
      <c r="O1701" s="8" t="s">
        <v>55</v>
      </c>
    </row>
    <row r="1702" ht="15.0" customHeight="1">
      <c r="A1702" s="46">
        <v>6.0</v>
      </c>
      <c r="B1702" s="47">
        <v>44420.0</v>
      </c>
      <c r="C1702" s="29">
        <v>2021.0</v>
      </c>
      <c r="D1702" s="4" t="s">
        <v>246</v>
      </c>
      <c r="G1702" s="3" t="s">
        <v>456</v>
      </c>
      <c r="H1702" s="46">
        <v>1.0</v>
      </c>
      <c r="I1702" s="3" t="str">
        <f t="array" ref="I1702">INDEX(Species.List!A:A,MATCH(J1702,Species.List!B:B,0))</f>
        <v>Mulinia lateralis</v>
      </c>
      <c r="J1702" s="63" t="s">
        <v>152</v>
      </c>
      <c r="K1702" s="29">
        <v>14.0</v>
      </c>
      <c r="L1702" s="78" t="s">
        <v>692</v>
      </c>
      <c r="M1702" s="39">
        <v>1.0</v>
      </c>
      <c r="N1702" s="4" t="s">
        <v>502</v>
      </c>
      <c r="O1702" s="8" t="s">
        <v>55</v>
      </c>
    </row>
    <row r="1703" ht="15.0" customHeight="1">
      <c r="A1703" s="46">
        <v>6.0</v>
      </c>
      <c r="B1703" s="47">
        <v>44420.0</v>
      </c>
      <c r="C1703" s="29">
        <v>2021.0</v>
      </c>
      <c r="D1703" s="4" t="s">
        <v>246</v>
      </c>
      <c r="G1703" s="3" t="s">
        <v>456</v>
      </c>
      <c r="H1703" s="46">
        <v>1.0</v>
      </c>
      <c r="I1703" s="3" t="str">
        <f t="array" ref="I1703">INDEX(Species.List!A:A,MATCH(J1703,Species.List!B:B,0))</f>
        <v>Haminoea solitaria</v>
      </c>
      <c r="J1703" s="63" t="s">
        <v>332</v>
      </c>
      <c r="K1703" s="29">
        <v>90.0</v>
      </c>
      <c r="L1703" s="78" t="s">
        <v>692</v>
      </c>
      <c r="M1703" s="39">
        <v>1.0</v>
      </c>
      <c r="N1703" s="4" t="s">
        <v>502</v>
      </c>
      <c r="O1703" s="8" t="s">
        <v>55</v>
      </c>
    </row>
    <row r="1704" ht="15.0" customHeight="1">
      <c r="A1704" s="46">
        <v>6.0</v>
      </c>
      <c r="B1704" s="47">
        <v>44420.0</v>
      </c>
      <c r="C1704" s="29">
        <v>2021.0</v>
      </c>
      <c r="D1704" s="4" t="s">
        <v>246</v>
      </c>
      <c r="G1704" s="3" t="s">
        <v>456</v>
      </c>
      <c r="H1704" s="46">
        <v>1.0</v>
      </c>
      <c r="I1704" s="3" t="str">
        <f t="array" ref="I1704">INDEX(Species.List!A:A,MATCH(J1704,Species.List!B:B,0))</f>
        <v>Anadara transversa</v>
      </c>
      <c r="J1704" s="63" t="s">
        <v>355</v>
      </c>
      <c r="K1704" s="29">
        <v>2.0</v>
      </c>
      <c r="L1704" s="78" t="s">
        <v>692</v>
      </c>
      <c r="M1704" s="39">
        <v>1.0</v>
      </c>
      <c r="N1704" s="4" t="s">
        <v>502</v>
      </c>
      <c r="O1704" s="8" t="s">
        <v>55</v>
      </c>
    </row>
    <row r="1705" ht="15.0" customHeight="1">
      <c r="A1705" s="46">
        <v>6.0</v>
      </c>
      <c r="B1705" s="47">
        <v>44420.0</v>
      </c>
      <c r="C1705" s="29">
        <v>2021.0</v>
      </c>
      <c r="D1705" s="4" t="s">
        <v>246</v>
      </c>
      <c r="G1705" s="3" t="s">
        <v>456</v>
      </c>
      <c r="H1705" s="46">
        <v>1.0</v>
      </c>
      <c r="I1705" s="3" t="str">
        <f t="array" ref="I1705">INDEX(Species.List!A:A,MATCH(J1705,Species.List!B:B,0))</f>
        <v>Mya arenaria</v>
      </c>
      <c r="J1705" s="63" t="s">
        <v>327</v>
      </c>
      <c r="K1705" s="29">
        <v>15.0</v>
      </c>
      <c r="L1705" s="78" t="s">
        <v>692</v>
      </c>
      <c r="M1705" s="39">
        <v>1.0</v>
      </c>
      <c r="N1705" s="4" t="s">
        <v>502</v>
      </c>
      <c r="O1705" s="8" t="s">
        <v>55</v>
      </c>
    </row>
    <row r="1706" ht="15.0" customHeight="1">
      <c r="A1706" s="46">
        <v>6.0</v>
      </c>
      <c r="B1706" s="47">
        <v>44420.0</v>
      </c>
      <c r="C1706" s="29">
        <v>2021.0</v>
      </c>
      <c r="D1706" s="4" t="s">
        <v>246</v>
      </c>
      <c r="G1706" s="3" t="s">
        <v>456</v>
      </c>
      <c r="H1706" s="46">
        <v>2.0</v>
      </c>
      <c r="I1706" s="3" t="str">
        <f t="array" ref="I1706">INDEX(Species.List!A:A,MATCH(J1706,Species.List!B:B,0))</f>
        <v>Haminoea solitaria</v>
      </c>
      <c r="J1706" s="63" t="s">
        <v>332</v>
      </c>
      <c r="K1706" s="29">
        <v>27.0</v>
      </c>
      <c r="L1706" s="78" t="s">
        <v>692</v>
      </c>
      <c r="M1706" s="39">
        <v>1.0</v>
      </c>
      <c r="N1706" s="4" t="s">
        <v>502</v>
      </c>
      <c r="O1706" s="8" t="s">
        <v>55</v>
      </c>
    </row>
    <row r="1707" ht="15.0" customHeight="1">
      <c r="A1707" s="46">
        <v>6.0</v>
      </c>
      <c r="B1707" s="47">
        <v>44420.0</v>
      </c>
      <c r="C1707" s="29">
        <v>2021.0</v>
      </c>
      <c r="D1707" s="4" t="s">
        <v>246</v>
      </c>
      <c r="G1707" s="3" t="s">
        <v>456</v>
      </c>
      <c r="H1707" s="46">
        <v>2.0</v>
      </c>
      <c r="I1707" s="3" t="str">
        <f t="array" ref="I1707">INDEX(Species.List!A:A,MATCH(J1707,Species.List!B:B,0))</f>
        <v>Laevicardium</v>
      </c>
      <c r="J1707" s="63" t="s">
        <v>168</v>
      </c>
      <c r="K1707" s="29">
        <v>17.0</v>
      </c>
      <c r="L1707" s="78" t="s">
        <v>692</v>
      </c>
      <c r="M1707" s="39">
        <v>1.0</v>
      </c>
      <c r="N1707" s="4" t="s">
        <v>502</v>
      </c>
      <c r="O1707" s="8" t="s">
        <v>55</v>
      </c>
    </row>
    <row r="1708" ht="15.0" customHeight="1">
      <c r="A1708" s="46">
        <v>6.0</v>
      </c>
      <c r="B1708" s="47">
        <v>44420.0</v>
      </c>
      <c r="C1708" s="29">
        <v>2021.0</v>
      </c>
      <c r="D1708" s="4" t="s">
        <v>246</v>
      </c>
      <c r="G1708" s="3" t="s">
        <v>456</v>
      </c>
      <c r="H1708" s="46">
        <v>2.0</v>
      </c>
      <c r="I1708" s="3" t="str">
        <f t="array" ref="I1708">INDEX(Species.List!A:A,MATCH(J1708,Species.List!B:B,0))</f>
        <v>Mulinia lateralis</v>
      </c>
      <c r="J1708" s="63" t="s">
        <v>152</v>
      </c>
      <c r="K1708" s="29">
        <v>1.0</v>
      </c>
      <c r="L1708" s="78" t="s">
        <v>692</v>
      </c>
      <c r="M1708" s="39">
        <v>1.0</v>
      </c>
      <c r="N1708" s="4" t="s">
        <v>502</v>
      </c>
      <c r="O1708" s="8" t="s">
        <v>55</v>
      </c>
    </row>
    <row r="1709" ht="15.0" customHeight="1">
      <c r="A1709" s="46">
        <v>6.0</v>
      </c>
      <c r="B1709" s="47">
        <v>44420.0</v>
      </c>
      <c r="C1709" s="29">
        <v>2021.0</v>
      </c>
      <c r="D1709" s="4" t="s">
        <v>246</v>
      </c>
      <c r="G1709" s="3" t="s">
        <v>456</v>
      </c>
      <c r="H1709" s="46">
        <v>2.0</v>
      </c>
      <c r="I1709" s="3" t="str">
        <f t="array" ref="I1709">INDEX(Species.List!A:A,MATCH(J1709,Species.List!B:B,0))</f>
        <v>Ilyanassa trivittata</v>
      </c>
      <c r="J1709" s="63" t="s">
        <v>350</v>
      </c>
      <c r="K1709" s="29">
        <v>1.0</v>
      </c>
      <c r="L1709" s="78" t="s">
        <v>692</v>
      </c>
      <c r="M1709" s="39">
        <v>1.0</v>
      </c>
      <c r="N1709" s="4" t="s">
        <v>502</v>
      </c>
      <c r="O1709" s="8" t="s">
        <v>55</v>
      </c>
    </row>
    <row r="1710" ht="15.0" customHeight="1">
      <c r="A1710" s="46">
        <v>6.0</v>
      </c>
      <c r="B1710" s="47">
        <v>44420.0</v>
      </c>
      <c r="C1710" s="29">
        <v>2021.0</v>
      </c>
      <c r="D1710" s="4" t="s">
        <v>246</v>
      </c>
      <c r="G1710" s="3" t="s">
        <v>456</v>
      </c>
      <c r="H1710" s="46">
        <v>2.0</v>
      </c>
      <c r="I1710" s="3" t="str">
        <f t="array" ref="I1710">INDEX(Species.List!A:A,MATCH(J1710,Species.List!B:B,0))</f>
        <v>Anadara transversa</v>
      </c>
      <c r="J1710" s="63" t="s">
        <v>355</v>
      </c>
      <c r="K1710" s="29">
        <v>2.0</v>
      </c>
      <c r="L1710" s="78" t="s">
        <v>692</v>
      </c>
      <c r="M1710" s="39">
        <v>1.0</v>
      </c>
      <c r="N1710" s="4" t="s">
        <v>502</v>
      </c>
      <c r="O1710" s="8" t="s">
        <v>55</v>
      </c>
    </row>
    <row r="1711" ht="15.0" customHeight="1">
      <c r="A1711" s="46">
        <v>6.0</v>
      </c>
      <c r="B1711" s="47">
        <v>44420.0</v>
      </c>
      <c r="C1711" s="29">
        <v>2021.0</v>
      </c>
      <c r="D1711" s="4" t="s">
        <v>246</v>
      </c>
      <c r="G1711" s="3" t="s">
        <v>455</v>
      </c>
      <c r="H1711" s="46">
        <v>1.0</v>
      </c>
      <c r="I1711" s="3" t="str">
        <f t="array" ref="I1711">INDEX(Species.List!A:A,MATCH(J1711,Species.List!B:B,0))</f>
        <v>Pagurus longicarpus</v>
      </c>
      <c r="J1711" s="63" t="s">
        <v>236</v>
      </c>
      <c r="K1711" s="29">
        <v>72.0</v>
      </c>
      <c r="L1711" s="78" t="s">
        <v>692</v>
      </c>
      <c r="M1711" s="39">
        <v>1.0</v>
      </c>
      <c r="N1711" s="4" t="s">
        <v>502</v>
      </c>
      <c r="O1711" s="8" t="s">
        <v>55</v>
      </c>
    </row>
    <row r="1712" ht="15.0" customHeight="1">
      <c r="A1712" s="46">
        <v>6.0</v>
      </c>
      <c r="B1712" s="47">
        <v>44420.0</v>
      </c>
      <c r="C1712" s="29">
        <v>2021.0</v>
      </c>
      <c r="D1712" s="4" t="s">
        <v>246</v>
      </c>
      <c r="G1712" s="3" t="s">
        <v>455</v>
      </c>
      <c r="H1712" s="46">
        <v>1.0</v>
      </c>
      <c r="I1712" s="3" t="str">
        <f t="array" ref="I1712">INDEX(Species.List!A:A,MATCH(J1712,Species.List!B:B,0))</f>
        <v>Anadara transversa</v>
      </c>
      <c r="J1712" s="63" t="s">
        <v>355</v>
      </c>
      <c r="K1712" s="29">
        <v>1.0</v>
      </c>
      <c r="L1712" s="78" t="s">
        <v>692</v>
      </c>
      <c r="M1712" s="39">
        <v>1.0</v>
      </c>
      <c r="N1712" s="4" t="s">
        <v>502</v>
      </c>
      <c r="O1712" s="8" t="s">
        <v>55</v>
      </c>
    </row>
    <row r="1713" ht="15.0" customHeight="1">
      <c r="A1713" s="46">
        <v>6.0</v>
      </c>
      <c r="B1713" s="47">
        <v>44420.0</v>
      </c>
      <c r="C1713" s="29">
        <v>2021.0</v>
      </c>
      <c r="D1713" s="4" t="s">
        <v>246</v>
      </c>
      <c r="G1713" s="3" t="s">
        <v>455</v>
      </c>
      <c r="H1713" s="46">
        <v>1.0</v>
      </c>
      <c r="I1713" s="3" t="str">
        <f t="array" ref="I1713">INDEX(Species.List!A:A,MATCH(J1713,Species.List!B:B,0))</f>
        <v>Mya arenaria</v>
      </c>
      <c r="J1713" s="63" t="s">
        <v>327</v>
      </c>
      <c r="K1713" s="29">
        <v>6.0</v>
      </c>
      <c r="L1713" s="78" t="s">
        <v>692</v>
      </c>
      <c r="M1713" s="39">
        <v>1.0</v>
      </c>
      <c r="N1713" s="4" t="s">
        <v>502</v>
      </c>
      <c r="O1713" s="8" t="s">
        <v>55</v>
      </c>
    </row>
    <row r="1714" ht="15.0" customHeight="1">
      <c r="A1714" s="46">
        <v>6.0</v>
      </c>
      <c r="B1714" s="47">
        <v>44420.0</v>
      </c>
      <c r="C1714" s="29">
        <v>2021.0</v>
      </c>
      <c r="D1714" s="4" t="s">
        <v>246</v>
      </c>
      <c r="G1714" s="3" t="s">
        <v>455</v>
      </c>
      <c r="H1714" s="46">
        <v>1.0</v>
      </c>
      <c r="I1714" s="3" t="str">
        <f t="array" ref="I1714">INDEX(Species.List!A:A,MATCH(J1714,Species.List!B:B,0))</f>
        <v>Cancer irroratus</v>
      </c>
      <c r="J1714" s="63" t="s">
        <v>308</v>
      </c>
      <c r="K1714" s="29">
        <v>1.0</v>
      </c>
      <c r="L1714" s="78" t="s">
        <v>692</v>
      </c>
      <c r="M1714" s="39">
        <v>1.0</v>
      </c>
      <c r="N1714" s="4" t="s">
        <v>502</v>
      </c>
      <c r="O1714" s="8" t="s">
        <v>55</v>
      </c>
    </row>
    <row r="1715" ht="15.0" customHeight="1">
      <c r="A1715" s="46">
        <v>6.0</v>
      </c>
      <c r="B1715" s="47">
        <v>44420.0</v>
      </c>
      <c r="C1715" s="29">
        <v>2021.0</v>
      </c>
      <c r="D1715" s="4" t="s">
        <v>246</v>
      </c>
      <c r="G1715" s="3" t="s">
        <v>455</v>
      </c>
      <c r="H1715" s="46">
        <v>2.0</v>
      </c>
      <c r="I1715" s="3" t="str">
        <f t="array" ref="I1715">INDEX(Species.List!A:A,MATCH(J1715,Species.List!B:B,0))</f>
        <v>Pagurus longicarpus</v>
      </c>
      <c r="J1715" s="63" t="s">
        <v>236</v>
      </c>
      <c r="K1715" s="29">
        <v>14.0</v>
      </c>
      <c r="L1715" s="78" t="s">
        <v>692</v>
      </c>
      <c r="M1715" s="39">
        <v>1.0</v>
      </c>
      <c r="N1715" s="4" t="s">
        <v>502</v>
      </c>
      <c r="O1715" s="8" t="s">
        <v>55</v>
      </c>
    </row>
    <row r="1716" ht="15.0" customHeight="1">
      <c r="A1716" s="46">
        <v>6.0</v>
      </c>
      <c r="B1716" s="47">
        <v>44420.0</v>
      </c>
      <c r="C1716" s="29">
        <v>2021.0</v>
      </c>
      <c r="D1716" s="4" t="s">
        <v>246</v>
      </c>
      <c r="G1716" s="3" t="s">
        <v>455</v>
      </c>
      <c r="H1716" s="46">
        <v>2.0</v>
      </c>
      <c r="I1716" s="3" t="str">
        <f t="array" ref="I1716">INDEX(Species.List!A:A,MATCH(J1716,Species.List!B:B,0))</f>
        <v>Anadara transversa</v>
      </c>
      <c r="J1716" s="63" t="s">
        <v>355</v>
      </c>
      <c r="K1716" s="29">
        <v>1.0</v>
      </c>
      <c r="L1716" s="78" t="s">
        <v>692</v>
      </c>
      <c r="M1716" s="39">
        <v>1.0</v>
      </c>
      <c r="N1716" s="4" t="s">
        <v>502</v>
      </c>
      <c r="O1716" s="8" t="s">
        <v>55</v>
      </c>
    </row>
    <row r="1717" ht="15.0" customHeight="1">
      <c r="A1717" s="46">
        <v>6.0</v>
      </c>
      <c r="B1717" s="47">
        <v>44420.0</v>
      </c>
      <c r="C1717" s="29">
        <v>2021.0</v>
      </c>
      <c r="D1717" s="4" t="s">
        <v>246</v>
      </c>
      <c r="G1717" s="3" t="s">
        <v>455</v>
      </c>
      <c r="H1717" s="46">
        <v>2.0</v>
      </c>
      <c r="I1717" s="3" t="str">
        <f t="array" ref="I1717">INDEX(Species.List!A:A,MATCH(J1717,Species.List!B:B,0))</f>
        <v>Mya arenaria</v>
      </c>
      <c r="J1717" s="63" t="s">
        <v>327</v>
      </c>
      <c r="K1717" s="29">
        <v>1.0</v>
      </c>
      <c r="L1717" s="78" t="s">
        <v>692</v>
      </c>
      <c r="M1717" s="39">
        <v>1.0</v>
      </c>
      <c r="N1717" s="4" t="s">
        <v>502</v>
      </c>
      <c r="O1717" s="8" t="s">
        <v>55</v>
      </c>
    </row>
    <row r="1718" ht="15.0" customHeight="1">
      <c r="A1718" s="46">
        <v>6.0</v>
      </c>
      <c r="B1718" s="47">
        <v>44420.0</v>
      </c>
      <c r="C1718" s="29">
        <v>2021.0</v>
      </c>
      <c r="D1718" s="4" t="s">
        <v>246</v>
      </c>
      <c r="G1718" s="3" t="s">
        <v>432</v>
      </c>
      <c r="H1718" s="46">
        <v>1.0</v>
      </c>
      <c r="I1718" s="3" t="str">
        <f t="array" ref="I1718">INDEX(Species.List!A:A,MATCH(J1718,Species.List!B:B,0))</f>
        <v>Pagurus longicarpus</v>
      </c>
      <c r="J1718" s="63" t="s">
        <v>236</v>
      </c>
      <c r="K1718" s="29">
        <v>5.0</v>
      </c>
      <c r="L1718" s="78" t="s">
        <v>692</v>
      </c>
      <c r="M1718" s="39">
        <v>1.0</v>
      </c>
      <c r="N1718" s="4" t="s">
        <v>502</v>
      </c>
      <c r="O1718" s="8" t="s">
        <v>55</v>
      </c>
    </row>
    <row r="1719" ht="15.0" customHeight="1">
      <c r="A1719" s="46">
        <v>6.0</v>
      </c>
      <c r="B1719" s="47">
        <v>44420.0</v>
      </c>
      <c r="C1719" s="29">
        <v>2021.0</v>
      </c>
      <c r="D1719" s="4" t="s">
        <v>246</v>
      </c>
      <c r="G1719" s="3" t="s">
        <v>432</v>
      </c>
      <c r="H1719" s="46">
        <v>2.0</v>
      </c>
      <c r="I1719" s="3" t="str">
        <f t="array" ref="I1719">INDEX(Species.List!A:A,MATCH(J1719,Species.List!B:B,0))</f>
        <v>Pagurus longicarpus</v>
      </c>
      <c r="J1719" s="63" t="s">
        <v>236</v>
      </c>
      <c r="K1719" s="29">
        <v>5.0</v>
      </c>
      <c r="L1719" s="78" t="s">
        <v>692</v>
      </c>
      <c r="M1719" s="39">
        <v>1.0</v>
      </c>
      <c r="N1719" s="4" t="s">
        <v>502</v>
      </c>
      <c r="O1719" s="8" t="s">
        <v>55</v>
      </c>
    </row>
    <row r="1720" ht="15.0" customHeight="1">
      <c r="A1720" s="46">
        <v>6.0</v>
      </c>
      <c r="B1720" s="47">
        <v>44420.0</v>
      </c>
      <c r="C1720" s="29">
        <v>2021.0</v>
      </c>
      <c r="D1720" s="4" t="s">
        <v>246</v>
      </c>
      <c r="G1720" s="3" t="s">
        <v>431</v>
      </c>
      <c r="H1720" s="46">
        <v>1.0</v>
      </c>
      <c r="I1720" s="3" t="str">
        <f t="array" ref="I1720">INDEX(Species.List!A:A,MATCH(J1720,Species.List!B:B,0))</f>
        <v>Mya arenaria</v>
      </c>
      <c r="J1720" s="63" t="s">
        <v>327</v>
      </c>
      <c r="K1720" s="29">
        <v>3.0</v>
      </c>
      <c r="L1720" s="78" t="s">
        <v>692</v>
      </c>
      <c r="M1720" s="39">
        <v>1.0</v>
      </c>
      <c r="N1720" s="4" t="s">
        <v>502</v>
      </c>
      <c r="O1720" s="8" t="s">
        <v>55</v>
      </c>
    </row>
    <row r="1721" ht="15.0" customHeight="1">
      <c r="A1721" s="46">
        <v>6.0</v>
      </c>
      <c r="B1721" s="47">
        <v>44421.0</v>
      </c>
      <c r="C1721" s="29">
        <v>2021.0</v>
      </c>
      <c r="D1721" s="4" t="s">
        <v>246</v>
      </c>
      <c r="G1721" s="3" t="s">
        <v>443</v>
      </c>
      <c r="H1721" s="46">
        <v>1.0</v>
      </c>
      <c r="I1721" s="3" t="str">
        <f t="array" ref="I1721">INDEX(Species.List!A:A,MATCH(J1721,Species.List!B:B,0))</f>
        <v>Libinia</v>
      </c>
      <c r="J1721" s="63" t="s">
        <v>334</v>
      </c>
      <c r="K1721" s="29">
        <v>1.0</v>
      </c>
      <c r="L1721" s="78" t="s">
        <v>692</v>
      </c>
      <c r="M1721" s="39">
        <v>1.0</v>
      </c>
      <c r="N1721" s="4" t="s">
        <v>502</v>
      </c>
      <c r="O1721" s="8" t="s">
        <v>55</v>
      </c>
    </row>
    <row r="1722" ht="15.0" customHeight="1">
      <c r="A1722" s="46">
        <v>6.0</v>
      </c>
      <c r="B1722" s="47">
        <v>44421.0</v>
      </c>
      <c r="C1722" s="29">
        <v>2021.0</v>
      </c>
      <c r="D1722" s="4" t="s">
        <v>246</v>
      </c>
      <c r="G1722" s="3" t="s">
        <v>443</v>
      </c>
      <c r="H1722" s="46">
        <v>1.0</v>
      </c>
      <c r="I1722" s="3" t="str">
        <f t="array" ref="I1722">INDEX(Species.List!A:A,MATCH(J1722,Species.List!B:B,0))</f>
        <v>Haminoea solitaria</v>
      </c>
      <c r="J1722" s="63" t="s">
        <v>332</v>
      </c>
      <c r="K1722" s="29">
        <v>1.0</v>
      </c>
      <c r="L1722" s="78" t="s">
        <v>692</v>
      </c>
      <c r="M1722" s="39">
        <v>1.0</v>
      </c>
      <c r="N1722" s="4" t="s">
        <v>502</v>
      </c>
      <c r="O1722" s="8" t="s">
        <v>55</v>
      </c>
    </row>
    <row r="1723" ht="15.0" customHeight="1">
      <c r="A1723" s="46">
        <v>6.0</v>
      </c>
      <c r="B1723" s="47">
        <v>44421.0</v>
      </c>
      <c r="C1723" s="29">
        <v>2021.0</v>
      </c>
      <c r="D1723" s="4" t="s">
        <v>246</v>
      </c>
      <c r="G1723" s="3" t="s">
        <v>443</v>
      </c>
      <c r="H1723" s="46">
        <v>1.0</v>
      </c>
      <c r="I1723" s="3" t="str">
        <f t="array" ref="I1723">INDEX(Species.List!A:A,MATCH(J1723,Species.List!B:B,0))</f>
        <v>Ophiurian</v>
      </c>
      <c r="J1723" s="63" t="s">
        <v>120</v>
      </c>
      <c r="K1723" s="29">
        <v>1.0</v>
      </c>
      <c r="L1723" s="78" t="s">
        <v>692</v>
      </c>
      <c r="M1723" s="39">
        <v>1.0</v>
      </c>
      <c r="N1723" s="4" t="s">
        <v>502</v>
      </c>
      <c r="O1723" s="8" t="s">
        <v>55</v>
      </c>
    </row>
    <row r="1724" ht="15.0" customHeight="1">
      <c r="A1724" s="46">
        <v>6.0</v>
      </c>
      <c r="B1724" s="47">
        <v>44421.0</v>
      </c>
      <c r="C1724" s="29">
        <v>2021.0</v>
      </c>
      <c r="D1724" s="4" t="s">
        <v>246</v>
      </c>
      <c r="G1724" s="3" t="s">
        <v>443</v>
      </c>
      <c r="H1724" s="46">
        <v>2.0</v>
      </c>
      <c r="I1724" s="3" t="str">
        <f t="array" ref="I1724">INDEX(Species.List!A:A,MATCH(J1724,Species.List!B:B,0))</f>
        <v>Mulinia lateralis</v>
      </c>
      <c r="J1724" s="63" t="s">
        <v>152</v>
      </c>
      <c r="K1724" s="29">
        <v>20.0</v>
      </c>
      <c r="L1724" s="78" t="s">
        <v>692</v>
      </c>
      <c r="M1724" s="39">
        <v>1.0</v>
      </c>
      <c r="N1724" s="4" t="s">
        <v>502</v>
      </c>
      <c r="O1724" s="8" t="s">
        <v>55</v>
      </c>
    </row>
    <row r="1725" ht="15.0" customHeight="1">
      <c r="A1725" s="46">
        <v>6.0</v>
      </c>
      <c r="B1725" s="47">
        <v>44421.0</v>
      </c>
      <c r="C1725" s="29">
        <v>2021.0</v>
      </c>
      <c r="D1725" s="4" t="s">
        <v>246</v>
      </c>
      <c r="G1725" s="3" t="s">
        <v>443</v>
      </c>
      <c r="H1725" s="46">
        <v>2.0</v>
      </c>
      <c r="I1725" s="3" t="str">
        <f t="array" ref="I1725">INDEX(Species.List!A:A,MATCH(J1725,Species.List!B:B,0))</f>
        <v>Mya arenaria</v>
      </c>
      <c r="J1725" s="63" t="s">
        <v>327</v>
      </c>
      <c r="K1725" s="29">
        <v>3.0</v>
      </c>
      <c r="L1725" s="78" t="s">
        <v>692</v>
      </c>
      <c r="M1725" s="39">
        <v>1.0</v>
      </c>
      <c r="N1725" s="4" t="s">
        <v>502</v>
      </c>
      <c r="O1725" s="8" t="s">
        <v>55</v>
      </c>
    </row>
    <row r="1726" ht="15.0" customHeight="1">
      <c r="A1726" s="46">
        <v>7.0</v>
      </c>
      <c r="B1726" s="47">
        <v>44421.0</v>
      </c>
      <c r="C1726" s="29">
        <v>2021.0</v>
      </c>
      <c r="D1726" s="4" t="s">
        <v>246</v>
      </c>
      <c r="G1726" s="3" t="s">
        <v>443</v>
      </c>
      <c r="H1726" s="46">
        <v>2.0</v>
      </c>
      <c r="I1726" s="3" t="str">
        <f t="array" ref="I1726">INDEX(Species.List!A:A,MATCH(J1726,Species.List!B:B,0))</f>
        <v>Haminoea solitaria</v>
      </c>
      <c r="J1726" s="63" t="s">
        <v>332</v>
      </c>
      <c r="K1726" s="29">
        <v>13.0</v>
      </c>
      <c r="L1726" s="78" t="s">
        <v>692</v>
      </c>
      <c r="M1726" s="39">
        <v>1.0</v>
      </c>
      <c r="N1726" s="4" t="s">
        <v>502</v>
      </c>
      <c r="O1726" s="8" t="s">
        <v>55</v>
      </c>
    </row>
    <row r="1727" ht="15.0" customHeight="1">
      <c r="A1727" s="46">
        <v>7.0</v>
      </c>
      <c r="B1727" s="47">
        <v>44421.0</v>
      </c>
      <c r="C1727" s="29">
        <v>2021.0</v>
      </c>
      <c r="D1727" s="4" t="s">
        <v>246</v>
      </c>
      <c r="G1727" s="3" t="s">
        <v>470</v>
      </c>
      <c r="H1727" s="46">
        <v>1.0</v>
      </c>
      <c r="I1727" s="3" t="str">
        <f t="array" ref="I1727">INDEX(Species.List!A:A,MATCH(J1727,Species.List!B:B,0))</f>
        <v>Haminoea solitaria</v>
      </c>
      <c r="J1727" s="63" t="s">
        <v>332</v>
      </c>
      <c r="K1727" s="29">
        <v>37.0</v>
      </c>
      <c r="L1727" s="78" t="s">
        <v>692</v>
      </c>
      <c r="M1727" s="39">
        <v>1.0</v>
      </c>
      <c r="N1727" s="4" t="s">
        <v>502</v>
      </c>
      <c r="O1727" s="8" t="s">
        <v>55</v>
      </c>
    </row>
    <row r="1728" ht="15.0" customHeight="1">
      <c r="A1728" s="46">
        <v>7.0</v>
      </c>
      <c r="B1728" s="47">
        <v>44421.0</v>
      </c>
      <c r="C1728" s="29">
        <v>2021.0</v>
      </c>
      <c r="D1728" s="4" t="s">
        <v>246</v>
      </c>
      <c r="G1728" s="3" t="s">
        <v>470</v>
      </c>
      <c r="H1728" s="46">
        <v>2.0</v>
      </c>
      <c r="I1728" s="3" t="str">
        <f t="array" ref="I1728">INDEX(Species.List!A:A,MATCH(J1728,Species.List!B:B,0))</f>
        <v>Haminoea solitaria</v>
      </c>
      <c r="J1728" s="63" t="s">
        <v>332</v>
      </c>
      <c r="K1728" s="29">
        <v>26.0</v>
      </c>
      <c r="L1728" s="78" t="s">
        <v>692</v>
      </c>
      <c r="M1728" s="39">
        <v>1.0</v>
      </c>
      <c r="N1728" s="4" t="s">
        <v>502</v>
      </c>
      <c r="O1728" s="8" t="s">
        <v>55</v>
      </c>
    </row>
    <row r="1729" ht="15.0" customHeight="1">
      <c r="A1729" s="46">
        <v>7.0</v>
      </c>
      <c r="B1729" s="47">
        <v>44421.0</v>
      </c>
      <c r="C1729" s="29">
        <v>2021.0</v>
      </c>
      <c r="D1729" s="4" t="s">
        <v>246</v>
      </c>
      <c r="G1729" s="3" t="s">
        <v>470</v>
      </c>
      <c r="H1729" s="46">
        <v>2.0</v>
      </c>
      <c r="I1729" s="3" t="str">
        <f t="array" ref="I1729">INDEX(Species.List!A:A,MATCH(J1729,Species.List!B:B,0))</f>
        <v>Laevicardium</v>
      </c>
      <c r="J1729" s="63" t="s">
        <v>168</v>
      </c>
      <c r="K1729" s="29">
        <v>1.0</v>
      </c>
      <c r="L1729" s="78" t="s">
        <v>692</v>
      </c>
      <c r="M1729" s="39">
        <v>1.0</v>
      </c>
      <c r="N1729" s="4" t="s">
        <v>502</v>
      </c>
      <c r="O1729" s="8" t="s">
        <v>55</v>
      </c>
    </row>
    <row r="1730" ht="15.0" customHeight="1">
      <c r="A1730" s="46">
        <v>7.0</v>
      </c>
      <c r="B1730" s="47">
        <v>44421.0</v>
      </c>
      <c r="C1730" s="29">
        <v>2021.0</v>
      </c>
      <c r="D1730" s="4" t="s">
        <v>246</v>
      </c>
      <c r="G1730" s="3" t="s">
        <v>470</v>
      </c>
      <c r="H1730" s="46">
        <v>2.0</v>
      </c>
      <c r="I1730" s="3" t="str">
        <f t="array" ref="I1730">INDEX(Species.List!A:A,MATCH(J1730,Species.List!B:B,0))</f>
        <v>Mya arenaria</v>
      </c>
      <c r="J1730" s="63" t="s">
        <v>327</v>
      </c>
      <c r="K1730" s="29">
        <v>20.0</v>
      </c>
      <c r="L1730" s="78" t="s">
        <v>692</v>
      </c>
      <c r="M1730" s="39">
        <v>1.0</v>
      </c>
      <c r="N1730" s="4" t="s">
        <v>502</v>
      </c>
      <c r="O1730" s="8" t="s">
        <v>55</v>
      </c>
    </row>
    <row r="1731" ht="15.0" customHeight="1">
      <c r="A1731" s="46">
        <v>7.0</v>
      </c>
      <c r="B1731" s="47">
        <v>44421.0</v>
      </c>
      <c r="C1731" s="29">
        <v>2021.0</v>
      </c>
      <c r="D1731" s="4" t="s">
        <v>246</v>
      </c>
      <c r="G1731" s="3" t="s">
        <v>470</v>
      </c>
      <c r="H1731" s="46">
        <v>2.0</v>
      </c>
      <c r="I1731" s="3" t="str">
        <f t="array" ref="I1731">INDEX(Species.List!A:A,MATCH(J1731,Species.List!B:B,0))</f>
        <v>Mulinia lateralis</v>
      </c>
      <c r="J1731" s="63" t="s">
        <v>152</v>
      </c>
      <c r="K1731" s="29">
        <v>4.0</v>
      </c>
      <c r="L1731" s="78" t="s">
        <v>692</v>
      </c>
      <c r="M1731" s="39">
        <v>1.0</v>
      </c>
      <c r="N1731" s="4" t="s">
        <v>502</v>
      </c>
      <c r="O1731" s="8" t="s">
        <v>55</v>
      </c>
    </row>
    <row r="1732" ht="15.0" customHeight="1">
      <c r="A1732" s="46">
        <v>7.0</v>
      </c>
      <c r="B1732" s="47">
        <v>44421.0</v>
      </c>
      <c r="C1732" s="29">
        <v>2021.0</v>
      </c>
      <c r="D1732" s="4" t="s">
        <v>246</v>
      </c>
      <c r="G1732" s="3" t="s">
        <v>444</v>
      </c>
      <c r="H1732" s="46">
        <v>1.0</v>
      </c>
      <c r="I1732" s="3" t="str">
        <f t="array" ref="I1732">INDEX(Species.List!A:A,MATCH(J1732,Species.List!B:B,0))</f>
        <v>Haminoea solitaria</v>
      </c>
      <c r="J1732" s="63" t="s">
        <v>332</v>
      </c>
      <c r="K1732" s="29">
        <v>3.0</v>
      </c>
      <c r="L1732" s="78" t="s">
        <v>692</v>
      </c>
      <c r="M1732" s="39">
        <v>1.0</v>
      </c>
      <c r="N1732" s="4" t="s">
        <v>502</v>
      </c>
      <c r="O1732" s="8" t="s">
        <v>55</v>
      </c>
    </row>
    <row r="1733" ht="15.0" customHeight="1">
      <c r="A1733" s="46">
        <v>7.0</v>
      </c>
      <c r="B1733" s="47">
        <v>44421.0</v>
      </c>
      <c r="C1733" s="29">
        <v>2021.0</v>
      </c>
      <c r="D1733" s="4" t="s">
        <v>246</v>
      </c>
      <c r="G1733" s="3" t="s">
        <v>444</v>
      </c>
      <c r="H1733" s="46">
        <v>1.0</v>
      </c>
      <c r="I1733" s="3" t="str">
        <f t="array" ref="I1733">INDEX(Species.List!A:A,MATCH(J1733,Species.List!B:B,0))</f>
        <v>Mulinia lateralis</v>
      </c>
      <c r="J1733" s="63" t="s">
        <v>152</v>
      </c>
      <c r="K1733" s="29">
        <v>3.0</v>
      </c>
      <c r="L1733" s="78" t="s">
        <v>692</v>
      </c>
      <c r="M1733" s="39">
        <v>1.0</v>
      </c>
      <c r="N1733" s="4" t="s">
        <v>502</v>
      </c>
      <c r="O1733" s="8" t="s">
        <v>55</v>
      </c>
    </row>
    <row r="1734" ht="15.0" customHeight="1">
      <c r="A1734" s="46">
        <v>7.0</v>
      </c>
      <c r="B1734" s="47">
        <v>44421.0</v>
      </c>
      <c r="C1734" s="29">
        <v>2021.0</v>
      </c>
      <c r="D1734" s="4" t="s">
        <v>246</v>
      </c>
      <c r="G1734" s="3" t="s">
        <v>444</v>
      </c>
      <c r="H1734" s="46">
        <v>1.0</v>
      </c>
      <c r="I1734" s="3" t="str">
        <f t="array" ref="I1734">INDEX(Species.List!A:A,MATCH(J1734,Species.List!B:B,0))</f>
        <v>Mya arenaria</v>
      </c>
      <c r="J1734" s="63" t="s">
        <v>327</v>
      </c>
      <c r="K1734" s="29">
        <v>2.0</v>
      </c>
      <c r="L1734" s="78" t="s">
        <v>692</v>
      </c>
      <c r="M1734" s="39">
        <v>1.0</v>
      </c>
      <c r="N1734" s="4" t="s">
        <v>502</v>
      </c>
      <c r="O1734" s="8" t="s">
        <v>55</v>
      </c>
    </row>
    <row r="1735" ht="15.0" customHeight="1">
      <c r="A1735" s="46">
        <v>7.0</v>
      </c>
      <c r="B1735" s="47">
        <v>44421.0</v>
      </c>
      <c r="C1735" s="29">
        <v>2021.0</v>
      </c>
      <c r="D1735" s="4" t="s">
        <v>246</v>
      </c>
      <c r="G1735" s="3" t="s">
        <v>444</v>
      </c>
      <c r="H1735" s="46">
        <v>2.0</v>
      </c>
      <c r="I1735" s="3" t="str">
        <f t="array" ref="I1735">INDEX(Species.List!A:A,MATCH(J1735,Species.List!B:B,0))</f>
        <v>Pagurus longicarpus</v>
      </c>
      <c r="J1735" s="63" t="s">
        <v>236</v>
      </c>
      <c r="K1735" s="29">
        <v>1.0</v>
      </c>
      <c r="L1735" s="78" t="s">
        <v>692</v>
      </c>
      <c r="M1735" s="39">
        <v>1.0</v>
      </c>
      <c r="N1735" s="4" t="s">
        <v>502</v>
      </c>
      <c r="O1735" s="8" t="s">
        <v>55</v>
      </c>
    </row>
    <row r="1736" ht="15.0" customHeight="1">
      <c r="A1736" s="46">
        <v>7.0</v>
      </c>
      <c r="B1736" s="47">
        <v>44421.0</v>
      </c>
      <c r="C1736" s="29">
        <v>2021.0</v>
      </c>
      <c r="D1736" s="4" t="s">
        <v>246</v>
      </c>
      <c r="G1736" s="3" t="s">
        <v>444</v>
      </c>
      <c r="H1736" s="46">
        <v>2.0</v>
      </c>
      <c r="I1736" s="3" t="str">
        <f t="array" ref="I1736">INDEX(Species.List!A:A,MATCH(J1736,Species.List!B:B,0))</f>
        <v>Haminoea solitaria</v>
      </c>
      <c r="J1736" s="63" t="s">
        <v>332</v>
      </c>
      <c r="K1736" s="29">
        <v>6.0</v>
      </c>
      <c r="L1736" s="78" t="s">
        <v>692</v>
      </c>
      <c r="M1736" s="39">
        <v>1.0</v>
      </c>
      <c r="N1736" s="4" t="s">
        <v>502</v>
      </c>
      <c r="O1736" s="8" t="s">
        <v>55</v>
      </c>
    </row>
    <row r="1737" ht="15.0" customHeight="1">
      <c r="A1737" s="46">
        <v>7.0</v>
      </c>
      <c r="B1737" s="47">
        <v>44421.0</v>
      </c>
      <c r="C1737" s="29">
        <v>2021.0</v>
      </c>
      <c r="D1737" s="4" t="s">
        <v>246</v>
      </c>
      <c r="G1737" s="3" t="s">
        <v>444</v>
      </c>
      <c r="H1737" s="46">
        <v>2.0</v>
      </c>
      <c r="I1737" s="3" t="str">
        <f t="array" ref="I1737">INDEX(Species.List!A:A,MATCH(J1737,Species.List!B:B,0))</f>
        <v>Mulinia lateralis</v>
      </c>
      <c r="J1737" s="63" t="s">
        <v>152</v>
      </c>
      <c r="K1737" s="29">
        <v>4.0</v>
      </c>
      <c r="L1737" s="78" t="s">
        <v>692</v>
      </c>
      <c r="M1737" s="39">
        <v>1.0</v>
      </c>
      <c r="N1737" s="4" t="s">
        <v>502</v>
      </c>
      <c r="O1737" s="8" t="s">
        <v>55</v>
      </c>
    </row>
    <row r="1738" ht="15.0" customHeight="1">
      <c r="A1738" s="46">
        <v>7.0</v>
      </c>
      <c r="B1738" s="47">
        <v>44421.0</v>
      </c>
      <c r="C1738" s="29">
        <v>2021.0</v>
      </c>
      <c r="D1738" s="4" t="s">
        <v>246</v>
      </c>
      <c r="G1738" s="3" t="s">
        <v>444</v>
      </c>
      <c r="H1738" s="46">
        <v>2.0</v>
      </c>
      <c r="I1738" s="3" t="str">
        <f t="array" ref="I1738">INDEX(Species.List!A:A,MATCH(J1738,Species.List!B:B,0))</f>
        <v>Anadara transversa</v>
      </c>
      <c r="J1738" s="63" t="s">
        <v>355</v>
      </c>
      <c r="K1738" s="29">
        <v>1.0</v>
      </c>
      <c r="L1738" s="78" t="s">
        <v>692</v>
      </c>
      <c r="M1738" s="39">
        <v>1.0</v>
      </c>
      <c r="N1738" s="4" t="s">
        <v>502</v>
      </c>
      <c r="O1738" s="8" t="s">
        <v>55</v>
      </c>
    </row>
    <row r="1739" ht="15.0" customHeight="1">
      <c r="A1739" s="46">
        <v>7.0</v>
      </c>
      <c r="B1739" s="47">
        <v>44421.0</v>
      </c>
      <c r="C1739" s="29">
        <v>2021.0</v>
      </c>
      <c r="D1739" s="4" t="s">
        <v>246</v>
      </c>
      <c r="G1739" s="3" t="s">
        <v>454</v>
      </c>
      <c r="H1739" s="46">
        <v>1.0</v>
      </c>
      <c r="I1739" s="3" t="str">
        <f t="array" ref="I1739">INDEX(Species.List!A:A,MATCH(J1739,Species.List!B:B,0))</f>
        <v>Pagurus longicarpus</v>
      </c>
      <c r="J1739" s="63" t="s">
        <v>236</v>
      </c>
      <c r="K1739" s="29">
        <v>32.0</v>
      </c>
      <c r="L1739" s="78" t="s">
        <v>692</v>
      </c>
      <c r="M1739" s="39">
        <v>1.0</v>
      </c>
      <c r="N1739" s="4" t="s">
        <v>502</v>
      </c>
      <c r="O1739" s="8" t="s">
        <v>55</v>
      </c>
    </row>
    <row r="1740" ht="15.0" customHeight="1">
      <c r="A1740" s="46">
        <v>7.0</v>
      </c>
      <c r="B1740" s="47">
        <v>44421.0</v>
      </c>
      <c r="C1740" s="29">
        <v>2021.0</v>
      </c>
      <c r="D1740" s="4" t="s">
        <v>246</v>
      </c>
      <c r="G1740" s="3" t="s">
        <v>454</v>
      </c>
      <c r="H1740" s="46">
        <v>1.0</v>
      </c>
      <c r="I1740" s="3" t="str">
        <f t="array" ref="I1740">INDEX(Species.List!A:A,MATCH(J1740,Species.List!B:B,0))</f>
        <v>Mulinia lateralis</v>
      </c>
      <c r="J1740" s="63" t="s">
        <v>152</v>
      </c>
      <c r="K1740" s="29">
        <v>1.0</v>
      </c>
      <c r="L1740" s="78" t="s">
        <v>692</v>
      </c>
      <c r="M1740" s="39">
        <v>1.0</v>
      </c>
      <c r="N1740" s="4" t="s">
        <v>502</v>
      </c>
      <c r="O1740" s="8" t="s">
        <v>55</v>
      </c>
    </row>
    <row r="1741" ht="15.0" customHeight="1">
      <c r="A1741" s="46">
        <v>7.0</v>
      </c>
      <c r="B1741" s="47">
        <v>44421.0</v>
      </c>
      <c r="C1741" s="29">
        <v>2021.0</v>
      </c>
      <c r="D1741" s="4" t="s">
        <v>246</v>
      </c>
      <c r="G1741" s="3" t="s">
        <v>454</v>
      </c>
      <c r="H1741" s="46">
        <v>1.0</v>
      </c>
      <c r="I1741" s="3" t="str">
        <f t="array" ref="I1741">INDEX(Species.List!A:A,MATCH(J1741,Species.List!B:B,0))</f>
        <v>Mya arenaria</v>
      </c>
      <c r="J1741" s="63" t="s">
        <v>327</v>
      </c>
      <c r="K1741" s="29">
        <v>17.0</v>
      </c>
      <c r="L1741" s="78" t="s">
        <v>692</v>
      </c>
      <c r="M1741" s="39">
        <v>1.0</v>
      </c>
      <c r="N1741" s="4" t="s">
        <v>502</v>
      </c>
      <c r="O1741" s="8" t="s">
        <v>55</v>
      </c>
    </row>
    <row r="1742" ht="15.0" customHeight="1">
      <c r="A1742" s="46">
        <v>7.0</v>
      </c>
      <c r="B1742" s="47">
        <v>44421.0</v>
      </c>
      <c r="C1742" s="29">
        <v>2021.0</v>
      </c>
      <c r="D1742" s="4" t="s">
        <v>246</v>
      </c>
      <c r="G1742" s="3" t="s">
        <v>454</v>
      </c>
      <c r="H1742" s="46">
        <v>2.0</v>
      </c>
      <c r="I1742" s="3" t="str">
        <f t="array" ref="I1742">INDEX(Species.List!A:A,MATCH(J1742,Species.List!B:B,0))</f>
        <v>Cancer irroratus</v>
      </c>
      <c r="J1742" s="63" t="s">
        <v>308</v>
      </c>
      <c r="K1742" s="29">
        <v>2.0</v>
      </c>
      <c r="L1742" s="78" t="s">
        <v>692</v>
      </c>
      <c r="M1742" s="39">
        <v>1.0</v>
      </c>
      <c r="N1742" s="4" t="s">
        <v>502</v>
      </c>
      <c r="O1742" s="8" t="s">
        <v>55</v>
      </c>
    </row>
    <row r="1743" ht="15.0" customHeight="1">
      <c r="A1743" s="46">
        <v>7.0</v>
      </c>
      <c r="B1743" s="47">
        <v>44421.0</v>
      </c>
      <c r="C1743" s="29">
        <v>2021.0</v>
      </c>
      <c r="D1743" s="4" t="s">
        <v>246</v>
      </c>
      <c r="G1743" s="3" t="s">
        <v>454</v>
      </c>
      <c r="H1743" s="46">
        <v>2.0</v>
      </c>
      <c r="I1743" s="3" t="str">
        <f t="array" ref="I1743">INDEX(Species.List!A:A,MATCH(J1743,Species.List!B:B,0))</f>
        <v>Dyspanopeus sayi</v>
      </c>
      <c r="J1743" s="63" t="s">
        <v>315</v>
      </c>
      <c r="K1743" s="29">
        <v>1.0</v>
      </c>
      <c r="L1743" s="78" t="s">
        <v>692</v>
      </c>
      <c r="M1743" s="39">
        <v>1.0</v>
      </c>
      <c r="N1743" s="4" t="s">
        <v>502</v>
      </c>
      <c r="O1743" s="8" t="s">
        <v>55</v>
      </c>
    </row>
    <row r="1744" ht="15.0" customHeight="1">
      <c r="A1744" s="46">
        <v>7.0</v>
      </c>
      <c r="B1744" s="47">
        <v>44421.0</v>
      </c>
      <c r="C1744" s="29">
        <v>2021.0</v>
      </c>
      <c r="D1744" s="4" t="s">
        <v>246</v>
      </c>
      <c r="G1744" s="3" t="s">
        <v>454</v>
      </c>
      <c r="H1744" s="46">
        <v>2.0</v>
      </c>
      <c r="I1744" s="3" t="str">
        <f t="array" ref="I1744">INDEX(Species.List!A:A,MATCH(J1744,Species.List!B:B,0))</f>
        <v>Mulinia lateralis</v>
      </c>
      <c r="J1744" s="63" t="s">
        <v>152</v>
      </c>
      <c r="K1744" s="29">
        <v>1.0</v>
      </c>
      <c r="L1744" s="78" t="s">
        <v>692</v>
      </c>
      <c r="M1744" s="39">
        <v>1.0</v>
      </c>
      <c r="N1744" s="4" t="s">
        <v>502</v>
      </c>
      <c r="O1744" s="8" t="s">
        <v>55</v>
      </c>
    </row>
    <row r="1745" ht="15.0" customHeight="1">
      <c r="A1745" s="46">
        <v>7.0</v>
      </c>
      <c r="B1745" s="47">
        <v>44421.0</v>
      </c>
      <c r="C1745" s="29">
        <v>2021.0</v>
      </c>
      <c r="D1745" s="4" t="s">
        <v>246</v>
      </c>
      <c r="G1745" s="3" t="s">
        <v>430</v>
      </c>
      <c r="H1745" s="46">
        <v>1.0</v>
      </c>
      <c r="I1745" s="3" t="str">
        <f t="array" ref="I1745">INDEX(Species.List!A:A,MATCH(J1745,Species.List!B:B,0))</f>
        <v>Haminoea solitaria</v>
      </c>
      <c r="J1745" s="63" t="s">
        <v>332</v>
      </c>
      <c r="K1745" s="29">
        <v>153.0</v>
      </c>
      <c r="L1745" s="78" t="s">
        <v>692</v>
      </c>
      <c r="M1745" s="39">
        <v>1.0</v>
      </c>
      <c r="N1745" s="4" t="s">
        <v>502</v>
      </c>
      <c r="O1745" s="8" t="s">
        <v>55</v>
      </c>
    </row>
    <row r="1746" ht="15.0" customHeight="1">
      <c r="A1746" s="46">
        <v>7.0</v>
      </c>
      <c r="B1746" s="47">
        <v>44421.0</v>
      </c>
      <c r="C1746" s="29">
        <v>2021.0</v>
      </c>
      <c r="D1746" s="4" t="s">
        <v>246</v>
      </c>
      <c r="G1746" s="3" t="s">
        <v>430</v>
      </c>
      <c r="H1746" s="46">
        <v>1.0</v>
      </c>
      <c r="I1746" s="3" t="str">
        <f t="array" ref="I1746">INDEX(Species.List!A:A,MATCH(J1746,Species.List!B:B,0))</f>
        <v>Mya arenaria</v>
      </c>
      <c r="J1746" s="63" t="s">
        <v>327</v>
      </c>
      <c r="K1746" s="29">
        <v>7.0</v>
      </c>
      <c r="L1746" s="78" t="s">
        <v>692</v>
      </c>
      <c r="M1746" s="39">
        <v>1.0</v>
      </c>
      <c r="N1746" s="4" t="s">
        <v>502</v>
      </c>
      <c r="O1746" s="8" t="s">
        <v>55</v>
      </c>
    </row>
    <row r="1747" ht="15.0" customHeight="1">
      <c r="A1747" s="46">
        <v>7.0</v>
      </c>
      <c r="B1747" s="47">
        <v>44421.0</v>
      </c>
      <c r="C1747" s="29">
        <v>2021.0</v>
      </c>
      <c r="D1747" s="4" t="s">
        <v>246</v>
      </c>
      <c r="G1747" s="3" t="s">
        <v>430</v>
      </c>
      <c r="H1747" s="46">
        <v>1.0</v>
      </c>
      <c r="I1747" s="3" t="str">
        <f t="array" ref="I1747">INDEX(Species.List!A:A,MATCH(J1747,Species.List!B:B,0))</f>
        <v>Crangon septemspinosa</v>
      </c>
      <c r="J1747" s="63" t="s">
        <v>312</v>
      </c>
      <c r="K1747" s="29">
        <v>1.0</v>
      </c>
      <c r="L1747" s="78" t="s">
        <v>692</v>
      </c>
      <c r="M1747" s="39">
        <v>1.0</v>
      </c>
      <c r="N1747" s="4" t="s">
        <v>502</v>
      </c>
      <c r="O1747" s="8" t="s">
        <v>55</v>
      </c>
    </row>
    <row r="1748" ht="15.0" customHeight="1">
      <c r="A1748" s="46">
        <v>7.0</v>
      </c>
      <c r="B1748" s="47">
        <v>44421.0</v>
      </c>
      <c r="C1748" s="29">
        <v>2021.0</v>
      </c>
      <c r="D1748" s="4" t="s">
        <v>246</v>
      </c>
      <c r="G1748" s="3" t="s">
        <v>430</v>
      </c>
      <c r="H1748" s="46">
        <v>2.0</v>
      </c>
      <c r="I1748" s="3" t="str">
        <f t="array" ref="I1748">INDEX(Species.List!A:A,MATCH(J1748,Species.List!B:B,0))</f>
        <v>Pagurus longicarpus</v>
      </c>
      <c r="J1748" s="63" t="s">
        <v>236</v>
      </c>
      <c r="K1748" s="29">
        <v>11.0</v>
      </c>
      <c r="L1748" s="78" t="s">
        <v>692</v>
      </c>
      <c r="M1748" s="39">
        <v>1.0</v>
      </c>
      <c r="N1748" s="4" t="s">
        <v>502</v>
      </c>
      <c r="O1748" s="8" t="s">
        <v>55</v>
      </c>
    </row>
    <row r="1749" ht="15.0" customHeight="1">
      <c r="A1749" s="46">
        <v>7.0</v>
      </c>
      <c r="B1749" s="47">
        <v>44421.0</v>
      </c>
      <c r="C1749" s="29">
        <v>2021.0</v>
      </c>
      <c r="D1749" s="4" t="s">
        <v>246</v>
      </c>
      <c r="G1749" s="3" t="s">
        <v>430</v>
      </c>
      <c r="H1749" s="46">
        <v>2.0</v>
      </c>
      <c r="I1749" s="3" t="str">
        <f t="array" ref="I1749">INDEX(Species.List!A:A,MATCH(J1749,Species.List!B:B,0))</f>
        <v>Haminoea solitaria</v>
      </c>
      <c r="J1749" s="63" t="s">
        <v>332</v>
      </c>
      <c r="K1749" s="29">
        <v>20.0</v>
      </c>
      <c r="L1749" s="78" t="s">
        <v>692</v>
      </c>
      <c r="M1749" s="39">
        <v>1.0</v>
      </c>
      <c r="N1749" s="4" t="s">
        <v>502</v>
      </c>
      <c r="O1749" s="8" t="s">
        <v>55</v>
      </c>
    </row>
    <row r="1750" ht="15.0" customHeight="1">
      <c r="A1750" s="46">
        <v>7.0</v>
      </c>
      <c r="B1750" s="47">
        <v>44421.0</v>
      </c>
      <c r="C1750" s="29">
        <v>2021.0</v>
      </c>
      <c r="D1750" s="4" t="s">
        <v>246</v>
      </c>
      <c r="G1750" s="3" t="s">
        <v>429</v>
      </c>
      <c r="H1750" s="46">
        <v>1.0</v>
      </c>
      <c r="I1750" s="3" t="str">
        <f t="array" ref="I1750">INDEX(Species.List!A:A,MATCH(J1750,Species.List!B:B,0))</f>
        <v>Mya arenaria</v>
      </c>
      <c r="J1750" s="63" t="s">
        <v>327</v>
      </c>
      <c r="K1750" s="29">
        <v>2.0</v>
      </c>
      <c r="L1750" s="78" t="s">
        <v>692</v>
      </c>
      <c r="M1750" s="39">
        <v>1.0</v>
      </c>
      <c r="N1750" s="4" t="s">
        <v>502</v>
      </c>
      <c r="O1750" s="8" t="s">
        <v>55</v>
      </c>
    </row>
    <row r="1751" ht="15.0" customHeight="1">
      <c r="A1751" s="46">
        <v>7.0</v>
      </c>
      <c r="B1751" s="47">
        <v>44421.0</v>
      </c>
      <c r="C1751" s="29">
        <v>2021.0</v>
      </c>
      <c r="D1751" s="4" t="s">
        <v>246</v>
      </c>
      <c r="G1751" s="3" t="s">
        <v>429</v>
      </c>
      <c r="H1751" s="46">
        <v>1.0</v>
      </c>
      <c r="I1751" s="3" t="str">
        <f t="array" ref="I1751">INDEX(Species.List!A:A,MATCH(J1751,Species.List!B:B,0))</f>
        <v>Cancer irroratus</v>
      </c>
      <c r="J1751" s="63" t="s">
        <v>308</v>
      </c>
      <c r="K1751" s="29">
        <v>1.0</v>
      </c>
      <c r="L1751" s="78" t="s">
        <v>692</v>
      </c>
      <c r="M1751" s="39">
        <v>1.0</v>
      </c>
      <c r="N1751" s="4" t="s">
        <v>502</v>
      </c>
      <c r="O1751" s="8" t="s">
        <v>55</v>
      </c>
    </row>
    <row r="1752" ht="15.0" customHeight="1">
      <c r="A1752" s="46">
        <v>7.0</v>
      </c>
      <c r="B1752" s="47">
        <v>44421.0</v>
      </c>
      <c r="C1752" s="29">
        <v>2021.0</v>
      </c>
      <c r="D1752" s="4" t="s">
        <v>246</v>
      </c>
      <c r="G1752" s="3" t="s">
        <v>429</v>
      </c>
      <c r="H1752" s="46">
        <v>1.0</v>
      </c>
      <c r="I1752" s="3" t="str">
        <f t="array" ref="I1752">INDEX(Species.List!A:A,MATCH(J1752,Species.List!B:B,0))</f>
        <v>Pagurus longicarpus</v>
      </c>
      <c r="J1752" s="63" t="s">
        <v>236</v>
      </c>
      <c r="K1752" s="29">
        <v>2.0</v>
      </c>
      <c r="L1752" s="78" t="s">
        <v>692</v>
      </c>
      <c r="M1752" s="39">
        <v>1.0</v>
      </c>
      <c r="N1752" s="4" t="s">
        <v>502</v>
      </c>
      <c r="O1752" s="8" t="s">
        <v>55</v>
      </c>
    </row>
    <row r="1753" ht="15.0" customHeight="1">
      <c r="A1753" s="46">
        <v>7.0</v>
      </c>
      <c r="B1753" s="47">
        <v>44421.0</v>
      </c>
      <c r="C1753" s="29">
        <v>2021.0</v>
      </c>
      <c r="D1753" s="4" t="s">
        <v>246</v>
      </c>
      <c r="G1753" s="3" t="s">
        <v>429</v>
      </c>
      <c r="H1753" s="46">
        <v>1.0</v>
      </c>
      <c r="I1753" s="3" t="str">
        <f t="array" ref="I1753">INDEX(Species.List!A:A,MATCH(J1753,Species.List!B:B,0))</f>
        <v>Dyspanopeus sayi</v>
      </c>
      <c r="J1753" s="63" t="s">
        <v>315</v>
      </c>
      <c r="K1753" s="29">
        <v>1.0</v>
      </c>
      <c r="L1753" s="78" t="s">
        <v>692</v>
      </c>
      <c r="M1753" s="39">
        <v>1.0</v>
      </c>
      <c r="N1753" s="4" t="s">
        <v>502</v>
      </c>
      <c r="O1753" s="8" t="s">
        <v>55</v>
      </c>
    </row>
    <row r="1754" ht="15.0" customHeight="1">
      <c r="A1754" s="46">
        <v>7.0</v>
      </c>
      <c r="B1754" s="47">
        <v>44421.0</v>
      </c>
      <c r="C1754" s="29">
        <v>2021.0</v>
      </c>
      <c r="D1754" s="4" t="s">
        <v>246</v>
      </c>
      <c r="G1754" s="3" t="s">
        <v>429</v>
      </c>
      <c r="H1754" s="46">
        <v>1.0</v>
      </c>
      <c r="I1754" s="3" t="str">
        <f t="array" ref="I1754">INDEX(Species.List!A:A,MATCH(J1754,Species.List!B:B,0))</f>
        <v>Haminoea solitaria</v>
      </c>
      <c r="J1754" s="63" t="s">
        <v>332</v>
      </c>
      <c r="K1754" s="29">
        <v>20.0</v>
      </c>
      <c r="L1754" s="78" t="s">
        <v>692</v>
      </c>
      <c r="M1754" s="39">
        <v>1.0</v>
      </c>
      <c r="N1754" s="4" t="s">
        <v>502</v>
      </c>
      <c r="O1754" s="8" t="s">
        <v>55</v>
      </c>
    </row>
    <row r="1755" ht="15.0" customHeight="1">
      <c r="A1755" s="46">
        <v>7.0</v>
      </c>
      <c r="B1755" s="47">
        <v>44421.0</v>
      </c>
      <c r="C1755" s="29">
        <v>2021.0</v>
      </c>
      <c r="D1755" s="4" t="s">
        <v>246</v>
      </c>
      <c r="G1755" s="3" t="s">
        <v>429</v>
      </c>
      <c r="H1755" s="46">
        <v>2.0</v>
      </c>
      <c r="I1755" s="3" t="str">
        <f t="array" ref="I1755">INDEX(Species.List!A:A,MATCH(J1755,Species.List!B:B,0))</f>
        <v>Mya arenaria</v>
      </c>
      <c r="J1755" s="63" t="s">
        <v>327</v>
      </c>
      <c r="K1755" s="29">
        <v>7.0</v>
      </c>
      <c r="L1755" s="78" t="s">
        <v>692</v>
      </c>
      <c r="M1755" s="39">
        <v>1.0</v>
      </c>
      <c r="N1755" s="4" t="s">
        <v>502</v>
      </c>
      <c r="O1755" s="8" t="s">
        <v>55</v>
      </c>
    </row>
    <row r="1756" ht="15.0" customHeight="1">
      <c r="A1756" s="46">
        <v>7.0</v>
      </c>
      <c r="B1756" s="47">
        <v>44421.0</v>
      </c>
      <c r="C1756" s="29">
        <v>2021.0</v>
      </c>
      <c r="D1756" s="4" t="s">
        <v>246</v>
      </c>
      <c r="G1756" s="3" t="s">
        <v>429</v>
      </c>
      <c r="H1756" s="46">
        <v>2.0</v>
      </c>
      <c r="I1756" s="3" t="str">
        <f t="array" ref="I1756">INDEX(Species.List!A:A,MATCH(J1756,Species.List!B:B,0))</f>
        <v>Limulus polyphemus</v>
      </c>
      <c r="J1756" s="63" t="s">
        <v>217</v>
      </c>
      <c r="K1756" s="29">
        <v>2.0</v>
      </c>
      <c r="L1756" s="78" t="s">
        <v>692</v>
      </c>
      <c r="M1756" s="39">
        <v>1.0</v>
      </c>
      <c r="N1756" s="4" t="s">
        <v>502</v>
      </c>
      <c r="O1756" s="8" t="s">
        <v>55</v>
      </c>
    </row>
    <row r="1757" ht="15.0" customHeight="1">
      <c r="A1757" s="46">
        <v>7.0</v>
      </c>
      <c r="B1757" s="47">
        <v>44421.0</v>
      </c>
      <c r="C1757" s="29">
        <v>2021.0</v>
      </c>
      <c r="D1757" s="4" t="s">
        <v>246</v>
      </c>
      <c r="G1757" s="3" t="s">
        <v>429</v>
      </c>
      <c r="H1757" s="46">
        <v>2.0</v>
      </c>
      <c r="I1757" s="3" t="str">
        <f t="array" ref="I1757">INDEX(Species.List!A:A,MATCH(J1757,Species.List!B:B,0))</f>
        <v>Haminoea solitaria</v>
      </c>
      <c r="J1757" s="63" t="s">
        <v>332</v>
      </c>
      <c r="K1757" s="29">
        <v>78.0</v>
      </c>
      <c r="L1757" s="78" t="s">
        <v>692</v>
      </c>
      <c r="M1757" s="39">
        <v>1.0</v>
      </c>
      <c r="N1757" s="4" t="s">
        <v>502</v>
      </c>
      <c r="O1757" s="8" t="s">
        <v>55</v>
      </c>
    </row>
    <row r="1758" ht="15.0" customHeight="1">
      <c r="A1758" s="46">
        <v>7.0</v>
      </c>
      <c r="B1758" s="47">
        <v>44421.0</v>
      </c>
      <c r="C1758" s="29">
        <v>2021.0</v>
      </c>
      <c r="D1758" s="4" t="s">
        <v>246</v>
      </c>
      <c r="G1758" s="3" t="s">
        <v>429</v>
      </c>
      <c r="H1758" s="46">
        <v>2.0</v>
      </c>
      <c r="I1758" s="3" t="str">
        <f t="array" ref="I1758">INDEX(Species.List!A:A,MATCH(J1758,Species.List!B:B,0))</f>
        <v>Urosalpinx cinerea</v>
      </c>
      <c r="J1758" s="63" t="s">
        <v>284</v>
      </c>
      <c r="K1758" s="29">
        <v>1.0</v>
      </c>
      <c r="L1758" s="78" t="s">
        <v>692</v>
      </c>
      <c r="M1758" s="39">
        <v>1.0</v>
      </c>
      <c r="N1758" s="4" t="s">
        <v>502</v>
      </c>
      <c r="O1758" s="8" t="s">
        <v>55</v>
      </c>
    </row>
    <row r="1759" ht="15.0" customHeight="1">
      <c r="A1759" s="46">
        <v>7.0</v>
      </c>
      <c r="B1759" s="47">
        <v>44421.0</v>
      </c>
      <c r="C1759" s="29">
        <v>2021.0</v>
      </c>
      <c r="D1759" s="4" t="s">
        <v>246</v>
      </c>
      <c r="G1759" s="3" t="s">
        <v>453</v>
      </c>
      <c r="H1759" s="46">
        <v>1.0</v>
      </c>
      <c r="I1759" s="3" t="str">
        <f t="array" ref="I1759">INDEX(Species.List!A:A,MATCH(J1759,Species.List!B:B,0))</f>
        <v>Pagurus longicarpus</v>
      </c>
      <c r="J1759" s="63" t="s">
        <v>236</v>
      </c>
      <c r="K1759" s="29">
        <v>153.0</v>
      </c>
      <c r="L1759" s="78" t="s">
        <v>692</v>
      </c>
      <c r="M1759" s="39">
        <v>1.0</v>
      </c>
      <c r="N1759" s="4" t="s">
        <v>502</v>
      </c>
      <c r="O1759" s="8" t="s">
        <v>55</v>
      </c>
    </row>
    <row r="1760" ht="15.0" customHeight="1">
      <c r="A1760" s="46">
        <v>7.0</v>
      </c>
      <c r="B1760" s="47">
        <v>44421.0</v>
      </c>
      <c r="C1760" s="29">
        <v>2021.0</v>
      </c>
      <c r="D1760" s="4" t="s">
        <v>246</v>
      </c>
      <c r="G1760" s="3" t="s">
        <v>453</v>
      </c>
      <c r="H1760" s="46">
        <v>1.0</v>
      </c>
      <c r="I1760" s="3" t="str">
        <f t="array" ref="I1760">INDEX(Species.List!A:A,MATCH(J1760,Species.List!B:B,0))</f>
        <v>Mya arenaria</v>
      </c>
      <c r="J1760" s="63" t="s">
        <v>327</v>
      </c>
      <c r="K1760" s="29">
        <v>11.0</v>
      </c>
      <c r="L1760" s="78" t="s">
        <v>692</v>
      </c>
      <c r="M1760" s="39">
        <v>1.0</v>
      </c>
      <c r="N1760" s="4" t="s">
        <v>502</v>
      </c>
      <c r="O1760" s="8" t="s">
        <v>55</v>
      </c>
    </row>
    <row r="1761" ht="15.0" customHeight="1">
      <c r="A1761" s="46">
        <v>7.0</v>
      </c>
      <c r="B1761" s="47">
        <v>44421.0</v>
      </c>
      <c r="C1761" s="29">
        <v>2021.0</v>
      </c>
      <c r="D1761" s="4" t="s">
        <v>246</v>
      </c>
      <c r="G1761" s="3" t="s">
        <v>453</v>
      </c>
      <c r="H1761" s="46">
        <v>1.0</v>
      </c>
      <c r="I1761" s="3" t="str">
        <f t="array" ref="I1761">INDEX(Species.List!A:A,MATCH(J1761,Species.List!B:B,0))</f>
        <v>Cancer irroratus</v>
      </c>
      <c r="J1761" s="63" t="s">
        <v>308</v>
      </c>
      <c r="K1761" s="29">
        <v>18.0</v>
      </c>
      <c r="L1761" s="78" t="s">
        <v>692</v>
      </c>
      <c r="M1761" s="39">
        <v>1.0</v>
      </c>
      <c r="N1761" s="4" t="s">
        <v>502</v>
      </c>
      <c r="O1761" s="8" t="s">
        <v>55</v>
      </c>
    </row>
    <row r="1762" ht="15.0" customHeight="1">
      <c r="A1762" s="46">
        <v>7.0</v>
      </c>
      <c r="B1762" s="47">
        <v>44421.0</v>
      </c>
      <c r="C1762" s="29">
        <v>2021.0</v>
      </c>
      <c r="D1762" s="4" t="s">
        <v>246</v>
      </c>
      <c r="G1762" s="3" t="s">
        <v>453</v>
      </c>
      <c r="H1762" s="46">
        <v>1.0</v>
      </c>
      <c r="I1762" s="3" t="str">
        <f t="array" ref="I1762">INDEX(Species.List!A:A,MATCH(J1762,Species.List!B:B,0))</f>
        <v>Palaemonetes</v>
      </c>
      <c r="J1762" s="63" t="s">
        <v>197</v>
      </c>
      <c r="K1762" s="29">
        <v>2.0</v>
      </c>
      <c r="L1762" s="78" t="s">
        <v>692</v>
      </c>
      <c r="M1762" s="39">
        <v>1.0</v>
      </c>
      <c r="N1762" s="4" t="s">
        <v>502</v>
      </c>
      <c r="O1762" s="8" t="s">
        <v>55</v>
      </c>
    </row>
    <row r="1763" ht="15.0" customHeight="1">
      <c r="A1763" s="46">
        <v>7.0</v>
      </c>
      <c r="B1763" s="47">
        <v>44421.0</v>
      </c>
      <c r="C1763" s="29">
        <v>2021.0</v>
      </c>
      <c r="D1763" s="4" t="s">
        <v>246</v>
      </c>
      <c r="G1763" s="3" t="s">
        <v>453</v>
      </c>
      <c r="H1763" s="46">
        <v>1.0</v>
      </c>
      <c r="I1763" s="3" t="str">
        <f t="array" ref="I1763">INDEX(Species.List!A:A,MATCH(J1763,Species.List!B:B,0))</f>
        <v>Dyspanopeus sayi</v>
      </c>
      <c r="J1763" s="63" t="s">
        <v>315</v>
      </c>
      <c r="K1763" s="29">
        <v>25.0</v>
      </c>
      <c r="L1763" s="78" t="s">
        <v>692</v>
      </c>
      <c r="M1763" s="39">
        <v>1.0</v>
      </c>
      <c r="N1763" s="4" t="s">
        <v>502</v>
      </c>
      <c r="O1763" s="8" t="s">
        <v>55</v>
      </c>
    </row>
    <row r="1764" ht="15.0" customHeight="1">
      <c r="A1764" s="46">
        <v>7.0</v>
      </c>
      <c r="B1764" s="47">
        <v>44421.0</v>
      </c>
      <c r="C1764" s="29">
        <v>2021.0</v>
      </c>
      <c r="D1764" s="4" t="s">
        <v>246</v>
      </c>
      <c r="G1764" s="3" t="s">
        <v>453</v>
      </c>
      <c r="H1764" s="46">
        <v>1.0</v>
      </c>
      <c r="I1764" s="3" t="str">
        <f t="array" ref="I1764">INDEX(Species.List!A:A,MATCH(J1764,Species.List!B:B,0))</f>
        <v>Crangon septemspinosa</v>
      </c>
      <c r="J1764" s="63" t="s">
        <v>312</v>
      </c>
      <c r="K1764" s="29">
        <v>2.0</v>
      </c>
      <c r="L1764" s="78" t="s">
        <v>692</v>
      </c>
      <c r="M1764" s="39">
        <v>1.0</v>
      </c>
      <c r="N1764" s="4" t="s">
        <v>502</v>
      </c>
      <c r="O1764" s="8" t="s">
        <v>55</v>
      </c>
    </row>
    <row r="1765" ht="15.0" customHeight="1">
      <c r="A1765" s="46">
        <v>7.0</v>
      </c>
      <c r="B1765" s="47">
        <v>44421.0</v>
      </c>
      <c r="C1765" s="29">
        <v>2021.0</v>
      </c>
      <c r="D1765" s="4" t="s">
        <v>246</v>
      </c>
      <c r="G1765" s="3" t="s">
        <v>453</v>
      </c>
      <c r="H1765" s="46">
        <v>1.0</v>
      </c>
      <c r="I1765" s="3" t="str">
        <f t="array" ref="I1765">INDEX(Species.List!A:A,MATCH(J1765,Species.List!B:B,0))</f>
        <v>Haminoea solitaria</v>
      </c>
      <c r="J1765" s="63" t="s">
        <v>332</v>
      </c>
      <c r="K1765" s="29">
        <v>1.0</v>
      </c>
      <c r="L1765" s="78" t="s">
        <v>692</v>
      </c>
      <c r="M1765" s="39">
        <v>1.0</v>
      </c>
      <c r="N1765" s="4" t="s">
        <v>502</v>
      </c>
      <c r="O1765" s="8" t="s">
        <v>55</v>
      </c>
    </row>
    <row r="1766" ht="15.0" customHeight="1">
      <c r="A1766" s="46">
        <v>7.0</v>
      </c>
      <c r="B1766" s="47">
        <v>44421.0</v>
      </c>
      <c r="C1766" s="29">
        <v>2021.0</v>
      </c>
      <c r="D1766" s="4" t="s">
        <v>246</v>
      </c>
      <c r="G1766" s="3" t="s">
        <v>453</v>
      </c>
      <c r="H1766" s="46">
        <v>2.0</v>
      </c>
      <c r="I1766" s="3" t="str">
        <f t="array" ref="I1766">INDEX(Species.List!A:A,MATCH(J1766,Species.List!B:B,0))</f>
        <v>Crangon septemspinosa</v>
      </c>
      <c r="J1766" s="63" t="s">
        <v>312</v>
      </c>
      <c r="K1766" s="29">
        <v>1.0</v>
      </c>
      <c r="L1766" s="78" t="s">
        <v>692</v>
      </c>
      <c r="M1766" s="39">
        <v>1.0</v>
      </c>
      <c r="N1766" s="4" t="s">
        <v>502</v>
      </c>
      <c r="O1766" s="8" t="s">
        <v>55</v>
      </c>
    </row>
    <row r="1767" ht="15.0" customHeight="1">
      <c r="A1767" s="46">
        <v>8.0</v>
      </c>
      <c r="B1767" s="47">
        <v>44421.0</v>
      </c>
      <c r="C1767" s="29">
        <v>2021.0</v>
      </c>
      <c r="D1767" s="4" t="s">
        <v>246</v>
      </c>
      <c r="G1767" s="3" t="s">
        <v>453</v>
      </c>
      <c r="H1767" s="46">
        <v>2.0</v>
      </c>
      <c r="I1767" s="3" t="str">
        <f t="array" ref="I1767">INDEX(Species.List!A:A,MATCH(J1767,Species.List!B:B,0))</f>
        <v>Cancer irroratus</v>
      </c>
      <c r="J1767" s="63" t="s">
        <v>308</v>
      </c>
      <c r="K1767" s="29">
        <v>25.0</v>
      </c>
      <c r="L1767" s="78" t="s">
        <v>692</v>
      </c>
      <c r="M1767" s="39">
        <v>1.0</v>
      </c>
      <c r="N1767" s="4" t="s">
        <v>502</v>
      </c>
      <c r="O1767" s="8" t="s">
        <v>55</v>
      </c>
    </row>
    <row r="1768" ht="15.0" customHeight="1">
      <c r="A1768" s="46">
        <v>8.0</v>
      </c>
      <c r="B1768" s="47">
        <v>44421.0</v>
      </c>
      <c r="C1768" s="29">
        <v>2021.0</v>
      </c>
      <c r="D1768" s="4" t="s">
        <v>246</v>
      </c>
      <c r="G1768" s="3" t="s">
        <v>453</v>
      </c>
      <c r="H1768" s="46">
        <v>2.0</v>
      </c>
      <c r="I1768" s="3" t="str">
        <f t="array" ref="I1768">INDEX(Species.List!A:A,MATCH(J1768,Species.List!B:B,0))</f>
        <v>Pagurus longicarpus</v>
      </c>
      <c r="J1768" s="63" t="s">
        <v>236</v>
      </c>
      <c r="K1768" s="29">
        <v>4.0</v>
      </c>
      <c r="L1768" s="78" t="s">
        <v>692</v>
      </c>
      <c r="M1768" s="39">
        <v>1.0</v>
      </c>
      <c r="N1768" s="4" t="s">
        <v>502</v>
      </c>
      <c r="O1768" s="8" t="s">
        <v>55</v>
      </c>
    </row>
    <row r="1769" ht="15.0" customHeight="1">
      <c r="A1769" s="46">
        <v>8.0</v>
      </c>
      <c r="B1769" s="47">
        <v>44421.0</v>
      </c>
      <c r="C1769" s="29">
        <v>2021.0</v>
      </c>
      <c r="D1769" s="4" t="s">
        <v>246</v>
      </c>
      <c r="G1769" s="3" t="s">
        <v>453</v>
      </c>
      <c r="H1769" s="46">
        <v>2.0</v>
      </c>
      <c r="I1769" s="3" t="str">
        <f t="array" ref="I1769">INDEX(Species.List!A:A,MATCH(J1769,Species.List!B:B,0))</f>
        <v>Dyspanopeus sayi</v>
      </c>
      <c r="J1769" s="63" t="s">
        <v>315</v>
      </c>
      <c r="K1769" s="29">
        <v>27.0</v>
      </c>
      <c r="L1769" s="78" t="s">
        <v>692</v>
      </c>
      <c r="M1769" s="39">
        <v>1.0</v>
      </c>
      <c r="N1769" s="4" t="s">
        <v>502</v>
      </c>
      <c r="O1769" s="8" t="s">
        <v>55</v>
      </c>
    </row>
    <row r="1770" ht="15.0" customHeight="1">
      <c r="A1770" s="46">
        <v>8.0</v>
      </c>
      <c r="B1770" s="47">
        <v>44421.0</v>
      </c>
      <c r="C1770" s="29">
        <v>2021.0</v>
      </c>
      <c r="D1770" s="4" t="s">
        <v>246</v>
      </c>
      <c r="G1770" s="3" t="s">
        <v>453</v>
      </c>
      <c r="H1770" s="46">
        <v>2.0</v>
      </c>
      <c r="I1770" s="3" t="str">
        <f t="array" ref="I1770">INDEX(Species.List!A:A,MATCH(J1770,Species.List!B:B,0))</f>
        <v>Urosalpinx cinerea</v>
      </c>
      <c r="J1770" s="63" t="s">
        <v>284</v>
      </c>
      <c r="K1770" s="29">
        <v>2.0</v>
      </c>
      <c r="L1770" s="78" t="s">
        <v>692</v>
      </c>
      <c r="M1770" s="39">
        <v>1.0</v>
      </c>
      <c r="N1770" s="4" t="s">
        <v>502</v>
      </c>
      <c r="O1770" s="8" t="s">
        <v>55</v>
      </c>
    </row>
    <row r="1771" ht="15.0" customHeight="1">
      <c r="A1771" s="46">
        <v>8.0</v>
      </c>
      <c r="B1771" s="47">
        <v>44421.0</v>
      </c>
      <c r="C1771" s="29">
        <v>2021.0</v>
      </c>
      <c r="D1771" s="4" t="s">
        <v>246</v>
      </c>
      <c r="G1771" s="3" t="s">
        <v>453</v>
      </c>
      <c r="H1771" s="46">
        <v>2.0</v>
      </c>
      <c r="I1771" s="3" t="str">
        <f t="array" ref="I1771">INDEX(Species.List!A:A,MATCH(J1771,Species.List!B:B,0))</f>
        <v>Crangon septemspinosa</v>
      </c>
      <c r="J1771" s="63" t="s">
        <v>312</v>
      </c>
      <c r="K1771" s="29">
        <v>11.0</v>
      </c>
      <c r="L1771" s="78" t="s">
        <v>692</v>
      </c>
      <c r="M1771" s="39">
        <v>1.0</v>
      </c>
      <c r="N1771" s="4" t="s">
        <v>502</v>
      </c>
      <c r="O1771" s="8" t="s">
        <v>55</v>
      </c>
    </row>
    <row r="1772" ht="15.0" customHeight="1">
      <c r="A1772" s="46">
        <v>8.0</v>
      </c>
      <c r="B1772" s="47">
        <v>44421.0</v>
      </c>
      <c r="C1772" s="29">
        <v>2021.0</v>
      </c>
      <c r="D1772" s="4" t="s">
        <v>246</v>
      </c>
      <c r="G1772" s="3" t="s">
        <v>453</v>
      </c>
      <c r="H1772" s="46">
        <v>2.0</v>
      </c>
      <c r="I1772" s="3" t="str">
        <f t="array" ref="I1772">INDEX(Species.List!A:A,MATCH(J1772,Species.List!B:B,0))</f>
        <v>Dyspanopeus sayi</v>
      </c>
      <c r="J1772" s="63" t="s">
        <v>315</v>
      </c>
      <c r="K1772" s="29">
        <v>4.0</v>
      </c>
      <c r="L1772" s="78" t="s">
        <v>692</v>
      </c>
      <c r="M1772" s="39">
        <v>1.0</v>
      </c>
      <c r="N1772" s="4" t="s">
        <v>502</v>
      </c>
      <c r="O1772" s="8" t="s">
        <v>55</v>
      </c>
    </row>
    <row r="1773" ht="15.0" customHeight="1">
      <c r="A1773" s="46">
        <v>8.0</v>
      </c>
      <c r="B1773" s="47">
        <v>44421.0</v>
      </c>
      <c r="C1773" s="29">
        <v>2021.0</v>
      </c>
      <c r="D1773" s="4" t="s">
        <v>246</v>
      </c>
      <c r="G1773" s="3" t="s">
        <v>453</v>
      </c>
      <c r="H1773" s="46">
        <v>2.0</v>
      </c>
      <c r="I1773" s="3" t="str">
        <f t="array" ref="I1773">INDEX(Species.List!A:A,MATCH(J1773,Species.List!B:B,0))</f>
        <v>Anadara transversa</v>
      </c>
      <c r="J1773" s="63" t="s">
        <v>355</v>
      </c>
      <c r="K1773" s="29">
        <v>1.0</v>
      </c>
      <c r="L1773" s="78" t="s">
        <v>692</v>
      </c>
      <c r="M1773" s="39">
        <v>1.0</v>
      </c>
      <c r="N1773" s="4" t="s">
        <v>502</v>
      </c>
      <c r="O1773" s="8" t="s">
        <v>55</v>
      </c>
    </row>
    <row r="1774" ht="15.0" customHeight="1">
      <c r="A1774" s="46">
        <v>8.0</v>
      </c>
      <c r="B1774" s="47">
        <v>44425.0</v>
      </c>
      <c r="C1774" s="29">
        <v>2021.0</v>
      </c>
      <c r="D1774" s="4" t="s">
        <v>246</v>
      </c>
      <c r="G1774" s="3" t="s">
        <v>374</v>
      </c>
      <c r="H1774" s="46">
        <v>1.0</v>
      </c>
      <c r="I1774" s="3" t="str">
        <f t="array" ref="I1774">INDEX(Species.List!A:A,MATCH(J1774,Species.List!B:B,0))</f>
        <v>Pagurus longicarpus</v>
      </c>
      <c r="J1774" s="63" t="s">
        <v>236</v>
      </c>
      <c r="K1774" s="29">
        <v>18.0</v>
      </c>
      <c r="L1774" s="78" t="s">
        <v>692</v>
      </c>
      <c r="M1774" s="39">
        <v>1.0</v>
      </c>
      <c r="N1774" s="4" t="s">
        <v>502</v>
      </c>
      <c r="O1774" s="8" t="s">
        <v>55</v>
      </c>
    </row>
    <row r="1775" ht="15.0" customHeight="1">
      <c r="A1775" s="46">
        <v>8.0</v>
      </c>
      <c r="B1775" s="47">
        <v>44425.0</v>
      </c>
      <c r="C1775" s="29">
        <v>2021.0</v>
      </c>
      <c r="D1775" s="4" t="s">
        <v>246</v>
      </c>
      <c r="G1775" s="3" t="s">
        <v>374</v>
      </c>
      <c r="H1775" s="46">
        <v>1.0</v>
      </c>
      <c r="I1775" s="3" t="str">
        <f t="array" ref="I1775">INDEX(Species.List!A:A,MATCH(J1775,Species.List!B:B,0))</f>
        <v>Dyspanopeus sayi</v>
      </c>
      <c r="J1775" s="63" t="s">
        <v>315</v>
      </c>
      <c r="K1775" s="29">
        <v>5.0</v>
      </c>
      <c r="L1775" s="78" t="s">
        <v>692</v>
      </c>
      <c r="M1775" s="39">
        <v>1.0</v>
      </c>
      <c r="N1775" s="4" t="s">
        <v>502</v>
      </c>
      <c r="O1775" s="8" t="s">
        <v>55</v>
      </c>
    </row>
    <row r="1776" ht="15.0" customHeight="1">
      <c r="A1776" s="46">
        <v>8.0</v>
      </c>
      <c r="B1776" s="47">
        <v>44425.0</v>
      </c>
      <c r="C1776" s="29">
        <v>2021.0</v>
      </c>
      <c r="D1776" s="4" t="s">
        <v>246</v>
      </c>
      <c r="G1776" s="3" t="s">
        <v>374</v>
      </c>
      <c r="H1776" s="46">
        <v>1.0</v>
      </c>
      <c r="I1776" s="3" t="str">
        <f t="array" ref="I1776">INDEX(Species.List!A:A,MATCH(J1776,Species.List!B:B,0))</f>
        <v>Cancer irroratus</v>
      </c>
      <c r="J1776" s="63" t="s">
        <v>308</v>
      </c>
      <c r="K1776" s="29">
        <v>1.0</v>
      </c>
      <c r="L1776" s="78" t="s">
        <v>692</v>
      </c>
      <c r="M1776" s="39">
        <v>1.0</v>
      </c>
      <c r="N1776" s="4" t="s">
        <v>502</v>
      </c>
      <c r="O1776" s="8" t="s">
        <v>55</v>
      </c>
    </row>
    <row r="1777" ht="15.0" customHeight="1">
      <c r="A1777" s="46">
        <v>8.0</v>
      </c>
      <c r="B1777" s="47">
        <v>44425.0</v>
      </c>
      <c r="C1777" s="29">
        <v>2021.0</v>
      </c>
      <c r="D1777" s="4" t="s">
        <v>246</v>
      </c>
      <c r="G1777" s="3" t="s">
        <v>374</v>
      </c>
      <c r="H1777" s="46">
        <v>2.0</v>
      </c>
      <c r="I1777" s="3" t="str">
        <f t="array" ref="I1777">INDEX(Species.List!A:A,MATCH(J1777,Species.List!B:B,0))</f>
        <v>Pagurus longicarpus</v>
      </c>
      <c r="J1777" s="63" t="s">
        <v>236</v>
      </c>
      <c r="K1777" s="29">
        <v>25.0</v>
      </c>
      <c r="L1777" s="78" t="s">
        <v>692</v>
      </c>
      <c r="M1777" s="39">
        <v>1.0</v>
      </c>
      <c r="N1777" s="4" t="s">
        <v>502</v>
      </c>
      <c r="O1777" s="8" t="s">
        <v>55</v>
      </c>
    </row>
    <row r="1778" ht="15.0" customHeight="1">
      <c r="A1778" s="46">
        <v>8.0</v>
      </c>
      <c r="B1778" s="47">
        <v>44425.0</v>
      </c>
      <c r="C1778" s="29">
        <v>2021.0</v>
      </c>
      <c r="D1778" s="4" t="s">
        <v>246</v>
      </c>
      <c r="G1778" s="3" t="s">
        <v>376</v>
      </c>
      <c r="H1778" s="46">
        <v>1.0</v>
      </c>
      <c r="I1778" s="3" t="str">
        <f t="array" ref="I1778">INDEX(Species.List!A:A,MATCH(J1778,Species.List!B:B,0))</f>
        <v>Dyspanopeus sayi</v>
      </c>
      <c r="J1778" s="63" t="s">
        <v>315</v>
      </c>
      <c r="K1778" s="29">
        <v>1.0</v>
      </c>
      <c r="L1778" s="78" t="s">
        <v>692</v>
      </c>
      <c r="M1778" s="39">
        <v>1.0</v>
      </c>
      <c r="N1778" s="4" t="s">
        <v>502</v>
      </c>
      <c r="O1778" s="8" t="s">
        <v>55</v>
      </c>
    </row>
    <row r="1779" ht="15.0" customHeight="1">
      <c r="A1779" s="46">
        <v>8.0</v>
      </c>
      <c r="B1779" s="47">
        <v>44425.0</v>
      </c>
      <c r="C1779" s="29">
        <v>2021.0</v>
      </c>
      <c r="D1779" s="4" t="s">
        <v>246</v>
      </c>
      <c r="G1779" s="3" t="s">
        <v>376</v>
      </c>
      <c r="H1779" s="46">
        <v>2.0</v>
      </c>
      <c r="I1779" s="3" t="str">
        <f t="array" ref="I1779">INDEX(Species.List!A:A,MATCH(J1779,Species.List!B:B,0))</f>
        <v>Dyspanopeus sayi</v>
      </c>
      <c r="J1779" s="63" t="s">
        <v>315</v>
      </c>
      <c r="K1779" s="29">
        <v>1.0</v>
      </c>
      <c r="L1779" s="78" t="s">
        <v>692</v>
      </c>
      <c r="M1779" s="39">
        <v>1.0</v>
      </c>
      <c r="N1779" s="4" t="s">
        <v>502</v>
      </c>
      <c r="O1779" s="8" t="s">
        <v>55</v>
      </c>
    </row>
    <row r="1780" ht="15.0" customHeight="1">
      <c r="A1780" s="46">
        <v>8.0</v>
      </c>
      <c r="B1780" s="47">
        <v>44425.0</v>
      </c>
      <c r="C1780" s="29">
        <v>2021.0</v>
      </c>
      <c r="D1780" s="4" t="s">
        <v>246</v>
      </c>
      <c r="G1780" s="3" t="s">
        <v>377</v>
      </c>
      <c r="H1780" s="46">
        <v>1.0</v>
      </c>
      <c r="I1780" s="3" t="str">
        <f t="array" ref="I1780">INDEX(Species.List!A:A,MATCH(J1780,Species.List!B:B,0))</f>
        <v>Pagurus longicarpus</v>
      </c>
      <c r="J1780" s="63" t="s">
        <v>236</v>
      </c>
      <c r="K1780" s="29">
        <v>1.0</v>
      </c>
      <c r="L1780" s="78" t="s">
        <v>692</v>
      </c>
      <c r="M1780" s="39">
        <v>1.0</v>
      </c>
      <c r="N1780" s="4" t="s">
        <v>502</v>
      </c>
      <c r="O1780" s="8" t="s">
        <v>55</v>
      </c>
    </row>
    <row r="1781" ht="15.0" customHeight="1">
      <c r="A1781" s="46">
        <v>8.0</v>
      </c>
      <c r="B1781" s="47">
        <v>44425.0</v>
      </c>
      <c r="C1781" s="29">
        <v>2021.0</v>
      </c>
      <c r="D1781" s="4" t="s">
        <v>246</v>
      </c>
      <c r="G1781" s="3" t="s">
        <v>377</v>
      </c>
      <c r="H1781" s="46">
        <v>1.0</v>
      </c>
      <c r="I1781" s="3" t="str">
        <f t="array" ref="I1781">INDEX(Species.List!A:A,MATCH(J1781,Species.List!B:B,0))</f>
        <v>Dyspanopeus sayi</v>
      </c>
      <c r="J1781" s="63" t="s">
        <v>315</v>
      </c>
      <c r="K1781" s="29">
        <v>1.0</v>
      </c>
      <c r="L1781" s="78" t="s">
        <v>692</v>
      </c>
      <c r="M1781" s="39">
        <v>1.0</v>
      </c>
      <c r="N1781" s="4" t="s">
        <v>502</v>
      </c>
      <c r="O1781" s="8" t="s">
        <v>55</v>
      </c>
    </row>
    <row r="1782" ht="15.0" customHeight="1">
      <c r="A1782" s="46">
        <v>8.0</v>
      </c>
      <c r="B1782" s="47">
        <v>44425.0</v>
      </c>
      <c r="C1782" s="29">
        <v>2021.0</v>
      </c>
      <c r="D1782" s="4" t="s">
        <v>246</v>
      </c>
      <c r="G1782" s="3" t="s">
        <v>377</v>
      </c>
      <c r="H1782" s="46">
        <v>1.0</v>
      </c>
      <c r="I1782" s="3" t="str">
        <f t="array" ref="I1782">INDEX(Species.List!A:A,MATCH(J1782,Species.List!B:B,0))</f>
        <v>Euspira heros</v>
      </c>
      <c r="J1782" s="63" t="s">
        <v>249</v>
      </c>
      <c r="K1782" s="29">
        <v>1.0</v>
      </c>
      <c r="L1782" s="78" t="s">
        <v>692</v>
      </c>
      <c r="M1782" s="39">
        <v>1.0</v>
      </c>
      <c r="N1782" s="4" t="s">
        <v>502</v>
      </c>
      <c r="O1782" s="8" t="s">
        <v>55</v>
      </c>
    </row>
    <row r="1783" ht="15.0" customHeight="1">
      <c r="A1783" s="46">
        <v>8.0</v>
      </c>
      <c r="B1783" s="47">
        <v>44425.0</v>
      </c>
      <c r="C1783" s="29">
        <v>2021.0</v>
      </c>
      <c r="D1783" s="4" t="s">
        <v>246</v>
      </c>
      <c r="G1783" s="3" t="s">
        <v>377</v>
      </c>
      <c r="H1783" s="46">
        <v>2.0</v>
      </c>
      <c r="I1783" s="3" t="str">
        <f t="array" ref="I1783">INDEX(Species.List!A:A,MATCH(J1783,Species.List!B:B,0))</f>
        <v>Pagurus longicarpus</v>
      </c>
      <c r="J1783" s="63" t="s">
        <v>236</v>
      </c>
      <c r="K1783" s="29">
        <v>3.0</v>
      </c>
      <c r="L1783" s="78" t="s">
        <v>692</v>
      </c>
      <c r="M1783" s="39">
        <v>1.0</v>
      </c>
      <c r="N1783" s="4" t="s">
        <v>502</v>
      </c>
      <c r="O1783" s="8" t="s">
        <v>55</v>
      </c>
    </row>
    <row r="1784" ht="15.0" customHeight="1">
      <c r="A1784" s="46">
        <v>8.0</v>
      </c>
      <c r="B1784" s="47">
        <v>44425.0</v>
      </c>
      <c r="C1784" s="29">
        <v>2021.0</v>
      </c>
      <c r="D1784" s="4" t="s">
        <v>246</v>
      </c>
      <c r="G1784" s="3" t="s">
        <v>377</v>
      </c>
      <c r="H1784" s="46">
        <v>2.0</v>
      </c>
      <c r="I1784" s="3" t="str">
        <f t="array" ref="I1784">INDEX(Species.List!A:A,MATCH(J1784,Species.List!B:B,0))</f>
        <v>Mya arenaria</v>
      </c>
      <c r="J1784" s="63" t="s">
        <v>327</v>
      </c>
      <c r="K1784" s="29">
        <v>5.0</v>
      </c>
      <c r="L1784" s="78" t="s">
        <v>692</v>
      </c>
      <c r="M1784" s="39">
        <v>1.0</v>
      </c>
      <c r="N1784" s="4" t="s">
        <v>502</v>
      </c>
      <c r="O1784" s="8" t="s">
        <v>55</v>
      </c>
    </row>
    <row r="1785" ht="15.0" customHeight="1">
      <c r="A1785" s="46">
        <v>8.0</v>
      </c>
      <c r="B1785" s="47">
        <v>44425.0</v>
      </c>
      <c r="C1785" s="29">
        <v>2021.0</v>
      </c>
      <c r="D1785" s="4" t="s">
        <v>246</v>
      </c>
      <c r="G1785" s="3" t="s">
        <v>377</v>
      </c>
      <c r="H1785" s="46">
        <v>2.0</v>
      </c>
      <c r="I1785" s="3" t="str">
        <f t="array" ref="I1785">INDEX(Species.List!A:A,MATCH(J1785,Species.List!B:B,0))</f>
        <v>Panopeus herbstii</v>
      </c>
      <c r="J1785" s="63" t="s">
        <v>132</v>
      </c>
      <c r="K1785" s="29">
        <v>1.0</v>
      </c>
      <c r="L1785" s="78" t="s">
        <v>692</v>
      </c>
      <c r="M1785" s="39">
        <v>1.0</v>
      </c>
      <c r="N1785" s="4" t="s">
        <v>502</v>
      </c>
      <c r="O1785" s="8" t="s">
        <v>55</v>
      </c>
    </row>
    <row r="1786" ht="15.0" customHeight="1">
      <c r="A1786" s="46">
        <v>8.0</v>
      </c>
      <c r="B1786" s="47">
        <v>44425.0</v>
      </c>
      <c r="C1786" s="29">
        <v>2021.0</v>
      </c>
      <c r="D1786" s="4" t="s">
        <v>246</v>
      </c>
      <c r="G1786" s="3" t="s">
        <v>377</v>
      </c>
      <c r="H1786" s="46">
        <v>2.0</v>
      </c>
      <c r="I1786" s="3" t="str">
        <f t="array" ref="I1786">INDEX(Species.List!A:A,MATCH(J1786,Species.List!B:B,0))</f>
        <v>Dyspanopeus sayi</v>
      </c>
      <c r="J1786" s="63" t="s">
        <v>315</v>
      </c>
      <c r="K1786" s="29">
        <v>1.0</v>
      </c>
      <c r="L1786" s="78" t="s">
        <v>692</v>
      </c>
      <c r="M1786" s="39">
        <v>1.0</v>
      </c>
      <c r="N1786" s="4" t="s">
        <v>502</v>
      </c>
      <c r="O1786" s="8" t="s">
        <v>55</v>
      </c>
    </row>
    <row r="1787" ht="15.0" customHeight="1">
      <c r="A1787" s="46">
        <v>8.0</v>
      </c>
      <c r="B1787" s="47">
        <v>44425.0</v>
      </c>
      <c r="C1787" s="29">
        <v>2021.0</v>
      </c>
      <c r="D1787" s="4" t="s">
        <v>246</v>
      </c>
      <c r="G1787" s="3" t="s">
        <v>452</v>
      </c>
      <c r="H1787" s="46">
        <v>1.0</v>
      </c>
      <c r="I1787" s="3" t="str">
        <f t="array" ref="I1787">INDEX(Species.List!A:A,MATCH(J1787,Species.List!B:B,0))</f>
        <v>Ophiurian</v>
      </c>
      <c r="J1787" s="63" t="s">
        <v>120</v>
      </c>
      <c r="K1787" s="29">
        <v>1.0</v>
      </c>
      <c r="L1787" s="78" t="s">
        <v>692</v>
      </c>
      <c r="M1787" s="39">
        <v>1.0</v>
      </c>
      <c r="N1787" s="4" t="s">
        <v>502</v>
      </c>
      <c r="O1787" s="8" t="s">
        <v>55</v>
      </c>
    </row>
    <row r="1788" ht="15.0" customHeight="1">
      <c r="A1788" s="46">
        <v>8.0</v>
      </c>
      <c r="B1788" s="47">
        <v>44425.0</v>
      </c>
      <c r="C1788" s="29">
        <v>2021.0</v>
      </c>
      <c r="D1788" s="4" t="s">
        <v>246</v>
      </c>
      <c r="G1788" s="3" t="s">
        <v>452</v>
      </c>
      <c r="H1788" s="46">
        <v>1.0</v>
      </c>
      <c r="I1788" s="3" t="str">
        <f t="array" ref="I1788">INDEX(Species.List!A:A,MATCH(J1788,Species.List!B:B,0))</f>
        <v>Argopecten irradians</v>
      </c>
      <c r="J1788" s="63" t="s">
        <v>83</v>
      </c>
      <c r="K1788" s="29">
        <v>1.0</v>
      </c>
      <c r="L1788" s="78" t="s">
        <v>692</v>
      </c>
      <c r="M1788" s="39">
        <v>1.0</v>
      </c>
      <c r="N1788" s="4" t="s">
        <v>502</v>
      </c>
      <c r="O1788" s="8" t="s">
        <v>55</v>
      </c>
    </row>
    <row r="1789" ht="15.0" customHeight="1">
      <c r="A1789" s="46">
        <v>8.0</v>
      </c>
      <c r="B1789" s="47">
        <v>44425.0</v>
      </c>
      <c r="C1789" s="29">
        <v>2021.0</v>
      </c>
      <c r="D1789" s="4" t="s">
        <v>246</v>
      </c>
      <c r="G1789" s="3" t="s">
        <v>452</v>
      </c>
      <c r="H1789" s="46">
        <v>1.0</v>
      </c>
      <c r="I1789" s="3" t="str">
        <f t="array" ref="I1789">INDEX(Species.List!A:A,MATCH(J1789,Species.List!B:B,0))</f>
        <v>Mya arenaria</v>
      </c>
      <c r="J1789" s="63" t="s">
        <v>327</v>
      </c>
      <c r="K1789" s="29">
        <v>1.0</v>
      </c>
      <c r="L1789" s="78" t="s">
        <v>692</v>
      </c>
      <c r="M1789" s="39">
        <v>1.0</v>
      </c>
      <c r="N1789" s="4" t="s">
        <v>502</v>
      </c>
      <c r="O1789" s="8" t="s">
        <v>55</v>
      </c>
    </row>
    <row r="1790" ht="15.0" customHeight="1">
      <c r="A1790" s="46">
        <v>8.0</v>
      </c>
      <c r="B1790" s="47">
        <v>44425.0</v>
      </c>
      <c r="C1790" s="29">
        <v>2021.0</v>
      </c>
      <c r="D1790" s="4" t="s">
        <v>246</v>
      </c>
      <c r="G1790" s="3" t="s">
        <v>452</v>
      </c>
      <c r="H1790" s="46">
        <v>1.0</v>
      </c>
      <c r="I1790" s="3" t="str">
        <f t="array" ref="I1790">INDEX(Species.List!A:A,MATCH(J1790,Species.List!B:B,0))</f>
        <v>Laevicardium</v>
      </c>
      <c r="J1790" s="63" t="s">
        <v>168</v>
      </c>
      <c r="K1790" s="29">
        <v>1.0</v>
      </c>
      <c r="L1790" s="78" t="s">
        <v>692</v>
      </c>
      <c r="M1790" s="39">
        <v>1.0</v>
      </c>
      <c r="N1790" s="4" t="s">
        <v>502</v>
      </c>
      <c r="O1790" s="8" t="s">
        <v>55</v>
      </c>
    </row>
    <row r="1791" ht="15.0" customHeight="1">
      <c r="A1791" s="46">
        <v>8.0</v>
      </c>
      <c r="B1791" s="47">
        <v>44425.0</v>
      </c>
      <c r="C1791" s="29">
        <v>2021.0</v>
      </c>
      <c r="D1791" s="4" t="s">
        <v>246</v>
      </c>
      <c r="G1791" s="3" t="s">
        <v>452</v>
      </c>
      <c r="H1791" s="46">
        <v>1.0</v>
      </c>
      <c r="I1791" s="3" t="str">
        <f t="array" ref="I1791">INDEX(Species.List!A:A,MATCH(J1791,Species.List!B:B,0))</f>
        <v>Haminoea solitaria</v>
      </c>
      <c r="J1791" s="63" t="s">
        <v>332</v>
      </c>
      <c r="K1791" s="29">
        <v>4.0</v>
      </c>
      <c r="L1791" s="78" t="s">
        <v>692</v>
      </c>
      <c r="M1791" s="39">
        <v>1.0</v>
      </c>
      <c r="N1791" s="4" t="s">
        <v>502</v>
      </c>
      <c r="O1791" s="8" t="s">
        <v>55</v>
      </c>
    </row>
    <row r="1792" ht="15.0" customHeight="1">
      <c r="A1792" s="46">
        <v>8.0</v>
      </c>
      <c r="B1792" s="47">
        <v>44425.0</v>
      </c>
      <c r="C1792" s="29">
        <v>2021.0</v>
      </c>
      <c r="D1792" s="4" t="s">
        <v>246</v>
      </c>
      <c r="G1792" s="3" t="s">
        <v>452</v>
      </c>
      <c r="H1792" s="46">
        <v>1.0</v>
      </c>
      <c r="I1792" s="3" t="str">
        <f t="array" ref="I1792">INDEX(Species.List!A:A,MATCH(J1792,Species.List!B:B,0))</f>
        <v>Mulinia lateralis</v>
      </c>
      <c r="J1792" s="63" t="s">
        <v>152</v>
      </c>
      <c r="K1792" s="29">
        <v>7.0</v>
      </c>
      <c r="L1792" s="78" t="s">
        <v>692</v>
      </c>
      <c r="M1792" s="39">
        <v>1.0</v>
      </c>
      <c r="N1792" s="4" t="s">
        <v>502</v>
      </c>
      <c r="O1792" s="8" t="s">
        <v>55</v>
      </c>
    </row>
    <row r="1793" ht="15.0" customHeight="1">
      <c r="A1793" s="46">
        <v>8.0</v>
      </c>
      <c r="B1793" s="47">
        <v>44425.0</v>
      </c>
      <c r="C1793" s="29">
        <v>2021.0</v>
      </c>
      <c r="D1793" s="4" t="s">
        <v>246</v>
      </c>
      <c r="G1793" s="3" t="s">
        <v>452</v>
      </c>
      <c r="H1793" s="46">
        <v>2.0</v>
      </c>
      <c r="I1793" s="3" t="str">
        <f t="array" ref="I1793">INDEX(Species.List!A:A,MATCH(J1793,Species.List!B:B,0))</f>
        <v>Mulinia lateralis</v>
      </c>
      <c r="J1793" s="63" t="s">
        <v>152</v>
      </c>
      <c r="K1793" s="29">
        <v>3.0</v>
      </c>
      <c r="L1793" s="78" t="s">
        <v>692</v>
      </c>
      <c r="M1793" s="39">
        <v>1.0</v>
      </c>
      <c r="N1793" s="4" t="s">
        <v>502</v>
      </c>
      <c r="O1793" s="8" t="s">
        <v>55</v>
      </c>
    </row>
    <row r="1794" ht="15.0" customHeight="1">
      <c r="A1794" s="46">
        <v>8.0</v>
      </c>
      <c r="B1794" s="47">
        <v>44425.0</v>
      </c>
      <c r="C1794" s="29">
        <v>2021.0</v>
      </c>
      <c r="D1794" s="4" t="s">
        <v>246</v>
      </c>
      <c r="G1794" s="3" t="s">
        <v>451</v>
      </c>
      <c r="H1794" s="46">
        <v>1.0</v>
      </c>
      <c r="I1794" s="3" t="str">
        <f t="array" ref="I1794">INDEX(Species.List!A:A,MATCH(J1794,Species.List!B:B,0))</f>
        <v>Mulinia lateralis</v>
      </c>
      <c r="J1794" s="63" t="s">
        <v>152</v>
      </c>
      <c r="K1794" s="29">
        <v>9.0</v>
      </c>
      <c r="L1794" s="78" t="s">
        <v>692</v>
      </c>
      <c r="M1794" s="39">
        <v>1.0</v>
      </c>
      <c r="N1794" s="4" t="s">
        <v>502</v>
      </c>
      <c r="O1794" s="8" t="s">
        <v>55</v>
      </c>
    </row>
    <row r="1795" ht="15.0" customHeight="1">
      <c r="A1795" s="46">
        <v>8.0</v>
      </c>
      <c r="B1795" s="47">
        <v>44425.0</v>
      </c>
      <c r="C1795" s="29">
        <v>2021.0</v>
      </c>
      <c r="D1795" s="4" t="s">
        <v>246</v>
      </c>
      <c r="G1795" s="3" t="s">
        <v>451</v>
      </c>
      <c r="H1795" s="46">
        <v>2.0</v>
      </c>
      <c r="I1795" s="3" t="str">
        <f t="array" ref="I1795">INDEX(Species.List!A:A,MATCH(J1795,Species.List!B:B,0))</f>
        <v>Cancer irroratus</v>
      </c>
      <c r="J1795" s="63" t="s">
        <v>308</v>
      </c>
      <c r="K1795" s="29">
        <v>1.0</v>
      </c>
      <c r="L1795" s="78" t="s">
        <v>692</v>
      </c>
      <c r="M1795" s="39">
        <v>1.0</v>
      </c>
      <c r="N1795" s="4" t="s">
        <v>502</v>
      </c>
      <c r="O1795" s="8" t="s">
        <v>55</v>
      </c>
    </row>
    <row r="1796" ht="15.0" customHeight="1">
      <c r="A1796" s="46">
        <v>8.0</v>
      </c>
      <c r="B1796" s="47">
        <v>44425.0</v>
      </c>
      <c r="C1796" s="29">
        <v>2021.0</v>
      </c>
      <c r="D1796" s="4" t="s">
        <v>246</v>
      </c>
      <c r="G1796" s="3" t="s">
        <v>451</v>
      </c>
      <c r="H1796" s="46">
        <v>2.0</v>
      </c>
      <c r="I1796" s="3" t="str">
        <f t="array" ref="I1796">INDEX(Species.List!A:A,MATCH(J1796,Species.List!B:B,0))</f>
        <v>Dyspanopeus sayi</v>
      </c>
      <c r="J1796" s="63" t="s">
        <v>315</v>
      </c>
      <c r="K1796" s="29">
        <v>2.0</v>
      </c>
      <c r="L1796" s="78" t="s">
        <v>692</v>
      </c>
      <c r="M1796" s="39">
        <v>1.0</v>
      </c>
      <c r="N1796" s="4" t="s">
        <v>502</v>
      </c>
      <c r="O1796" s="8" t="s">
        <v>55</v>
      </c>
    </row>
    <row r="1797" ht="15.0" customHeight="1">
      <c r="A1797" s="46">
        <v>8.0</v>
      </c>
      <c r="B1797" s="47">
        <v>44425.0</v>
      </c>
      <c r="C1797" s="29">
        <v>2021.0</v>
      </c>
      <c r="D1797" s="4" t="s">
        <v>246</v>
      </c>
      <c r="G1797" s="3" t="s">
        <v>451</v>
      </c>
      <c r="H1797" s="46">
        <v>2.0</v>
      </c>
      <c r="I1797" s="3" t="str">
        <f t="array" ref="I1797">INDEX(Species.List!A:A,MATCH(J1797,Species.List!B:B,0))</f>
        <v>Mulinia lateralis</v>
      </c>
      <c r="J1797" s="63" t="s">
        <v>152</v>
      </c>
      <c r="K1797" s="29">
        <v>46.0</v>
      </c>
      <c r="L1797" s="78" t="s">
        <v>692</v>
      </c>
      <c r="M1797" s="39">
        <v>1.0</v>
      </c>
      <c r="N1797" s="4" t="s">
        <v>502</v>
      </c>
      <c r="O1797" s="8" t="s">
        <v>55</v>
      </c>
    </row>
    <row r="1798" ht="15.0" customHeight="1">
      <c r="A1798" s="46">
        <v>8.0</v>
      </c>
      <c r="B1798" s="47">
        <v>44425.0</v>
      </c>
      <c r="C1798" s="29">
        <v>2021.0</v>
      </c>
      <c r="D1798" s="4" t="s">
        <v>246</v>
      </c>
      <c r="G1798" s="3" t="s">
        <v>451</v>
      </c>
      <c r="H1798" s="46">
        <v>2.0</v>
      </c>
      <c r="I1798" s="3" t="str">
        <f t="array" ref="I1798">INDEX(Species.List!A:A,MATCH(J1798,Species.List!B:B,0))</f>
        <v>Laevicardium</v>
      </c>
      <c r="J1798" s="63" t="s">
        <v>168</v>
      </c>
      <c r="K1798" s="29">
        <v>4.0</v>
      </c>
      <c r="L1798" s="78" t="s">
        <v>692</v>
      </c>
      <c r="M1798" s="39">
        <v>1.0</v>
      </c>
      <c r="N1798" s="4" t="s">
        <v>502</v>
      </c>
      <c r="O1798" s="8" t="s">
        <v>55</v>
      </c>
    </row>
    <row r="1799" ht="15.0" customHeight="1">
      <c r="A1799" s="46">
        <v>8.0</v>
      </c>
      <c r="B1799" s="47">
        <v>44425.0</v>
      </c>
      <c r="C1799" s="29">
        <v>2021.0</v>
      </c>
      <c r="D1799" s="4" t="s">
        <v>246</v>
      </c>
      <c r="G1799" s="3" t="s">
        <v>450</v>
      </c>
      <c r="H1799" s="46">
        <v>1.0</v>
      </c>
      <c r="I1799" s="3" t="str">
        <f t="array" ref="I1799">INDEX(Species.List!A:A,MATCH(J1799,Species.List!B:B,0))</f>
        <v>Mya arenaria</v>
      </c>
      <c r="J1799" s="63" t="s">
        <v>327</v>
      </c>
      <c r="K1799" s="29">
        <v>4.0</v>
      </c>
      <c r="L1799" s="78" t="s">
        <v>692</v>
      </c>
      <c r="M1799" s="39">
        <v>1.0</v>
      </c>
      <c r="N1799" s="4" t="s">
        <v>502</v>
      </c>
      <c r="O1799" s="8" t="s">
        <v>55</v>
      </c>
    </row>
    <row r="1800" ht="15.0" customHeight="1">
      <c r="A1800" s="46">
        <v>8.0</v>
      </c>
      <c r="B1800" s="47">
        <v>44425.0</v>
      </c>
      <c r="C1800" s="29">
        <v>2021.0</v>
      </c>
      <c r="D1800" s="4" t="s">
        <v>246</v>
      </c>
      <c r="G1800" s="3" t="s">
        <v>450</v>
      </c>
      <c r="H1800" s="46">
        <v>1.0</v>
      </c>
      <c r="I1800" s="3" t="str">
        <f t="array" ref="I1800">INDEX(Species.List!A:A,MATCH(J1800,Species.List!B:B,0))</f>
        <v>Mulinia lateralis</v>
      </c>
      <c r="J1800" s="63" t="s">
        <v>152</v>
      </c>
      <c r="K1800" s="29">
        <v>5.0</v>
      </c>
      <c r="L1800" s="78" t="s">
        <v>692</v>
      </c>
      <c r="M1800" s="39">
        <v>1.0</v>
      </c>
      <c r="N1800" s="4" t="s">
        <v>502</v>
      </c>
      <c r="O1800" s="8" t="s">
        <v>55</v>
      </c>
    </row>
    <row r="1801" ht="15.0" customHeight="1">
      <c r="A1801" s="46">
        <v>8.0</v>
      </c>
      <c r="B1801" s="47">
        <v>44425.0</v>
      </c>
      <c r="C1801" s="29">
        <v>2021.0</v>
      </c>
      <c r="D1801" s="4" t="s">
        <v>246</v>
      </c>
      <c r="G1801" s="3" t="s">
        <v>450</v>
      </c>
      <c r="H1801" s="46">
        <v>1.0</v>
      </c>
      <c r="I1801" s="3" t="str">
        <f t="array" ref="I1801">INDEX(Species.List!A:A,MATCH(J1801,Species.List!B:B,0))</f>
        <v>Laevicardium</v>
      </c>
      <c r="J1801" s="63" t="s">
        <v>168</v>
      </c>
      <c r="K1801" s="29">
        <v>1.0</v>
      </c>
      <c r="L1801" s="78" t="s">
        <v>692</v>
      </c>
      <c r="M1801" s="39">
        <v>1.0</v>
      </c>
      <c r="N1801" s="4" t="s">
        <v>502</v>
      </c>
      <c r="O1801" s="8" t="s">
        <v>55</v>
      </c>
    </row>
    <row r="1802" ht="15.0" customHeight="1">
      <c r="A1802" s="46">
        <v>8.0</v>
      </c>
      <c r="B1802" s="47">
        <v>44425.0</v>
      </c>
      <c r="C1802" s="29">
        <v>2021.0</v>
      </c>
      <c r="D1802" s="4" t="s">
        <v>246</v>
      </c>
      <c r="G1802" s="3" t="s">
        <v>450</v>
      </c>
      <c r="H1802" s="46">
        <v>1.0</v>
      </c>
      <c r="I1802" s="3" t="str">
        <f t="array" ref="I1802">INDEX(Species.List!A:A,MATCH(J1802,Species.List!B:B,0))</f>
        <v>Ophiurian</v>
      </c>
      <c r="J1802" s="63" t="s">
        <v>120</v>
      </c>
      <c r="K1802" s="29">
        <v>1.0</v>
      </c>
      <c r="L1802" s="78" t="s">
        <v>692</v>
      </c>
      <c r="M1802" s="39">
        <v>1.0</v>
      </c>
      <c r="N1802" s="4" t="s">
        <v>502</v>
      </c>
      <c r="O1802" s="8" t="s">
        <v>55</v>
      </c>
    </row>
    <row r="1803" ht="15.0" customHeight="1">
      <c r="A1803" s="50">
        <v>1.0</v>
      </c>
      <c r="B1803" s="49">
        <v>44756.0</v>
      </c>
      <c r="C1803" s="84">
        <v>2022.0</v>
      </c>
      <c r="D1803" s="53" t="str">
        <f t="array" ref="D1803">INDEX(Quadrat.Details!D:D,MATCH(1,(C1803=Quadrat.Details!B:B)*(G1803=Quadrat.Details!G:G),0))</f>
        <v>FJD</v>
      </c>
      <c r="E1803" s="53"/>
      <c r="G1803" s="45" t="s">
        <v>476</v>
      </c>
      <c r="H1803" s="50">
        <v>1.0</v>
      </c>
      <c r="I1803" s="45" t="s">
        <v>235</v>
      </c>
      <c r="J1803" s="85" t="s">
        <v>236</v>
      </c>
      <c r="K1803" s="84">
        <v>1.0</v>
      </c>
      <c r="L1803" s="78" t="s">
        <v>692</v>
      </c>
      <c r="M1803" s="39">
        <v>1.0</v>
      </c>
      <c r="N1803" s="4" t="s">
        <v>502</v>
      </c>
      <c r="O1803" s="8" t="s">
        <v>55</v>
      </c>
    </row>
    <row r="1804" ht="15.0" customHeight="1">
      <c r="A1804" s="50">
        <v>1.0</v>
      </c>
      <c r="B1804" s="49">
        <v>44757.0</v>
      </c>
      <c r="C1804" s="84">
        <v>2022.0</v>
      </c>
      <c r="D1804" s="53" t="str">
        <f t="array" ref="D1804">INDEX(Quadrat.Details!D:D,MATCH(1,(C1804=Quadrat.Details!B:B)*(G1804=Quadrat.Details!G:G),0))</f>
        <v>FJD</v>
      </c>
      <c r="G1804" s="45" t="s">
        <v>390</v>
      </c>
      <c r="H1804" s="50">
        <v>1.0</v>
      </c>
      <c r="I1804" s="45" t="s">
        <v>216</v>
      </c>
      <c r="J1804" s="85" t="s">
        <v>217</v>
      </c>
      <c r="K1804" s="84">
        <v>2.0</v>
      </c>
      <c r="L1804" s="78" t="s">
        <v>692</v>
      </c>
      <c r="M1804" s="39">
        <v>1.0</v>
      </c>
      <c r="N1804" s="4" t="s">
        <v>502</v>
      </c>
      <c r="O1804" s="8" t="s">
        <v>55</v>
      </c>
    </row>
    <row r="1805" ht="15.0" customHeight="1">
      <c r="A1805" s="50">
        <v>1.0</v>
      </c>
      <c r="B1805" s="49">
        <v>44757.0</v>
      </c>
      <c r="C1805" s="84">
        <v>2022.0</v>
      </c>
      <c r="D1805" s="53" t="str">
        <f t="array" ref="D1805">INDEX(Quadrat.Details!D:D,MATCH(1,(C1805=Quadrat.Details!B:B)*(G1805=Quadrat.Details!G:G),0))</f>
        <v>FJD</v>
      </c>
      <c r="G1805" s="45" t="s">
        <v>390</v>
      </c>
      <c r="H1805" s="50">
        <v>2.0</v>
      </c>
      <c r="I1805" s="45" t="s">
        <v>235</v>
      </c>
      <c r="J1805" s="85" t="s">
        <v>236</v>
      </c>
      <c r="K1805" s="84">
        <v>1.0</v>
      </c>
      <c r="L1805" s="78" t="s">
        <v>692</v>
      </c>
      <c r="M1805" s="39">
        <v>1.0</v>
      </c>
      <c r="N1805" s="4" t="s">
        <v>502</v>
      </c>
      <c r="O1805" s="8" t="s">
        <v>55</v>
      </c>
    </row>
    <row r="1806" ht="15.0" customHeight="1">
      <c r="A1806" s="50">
        <v>1.0</v>
      </c>
      <c r="B1806" s="49">
        <v>44757.0</v>
      </c>
      <c r="C1806" s="84">
        <v>2022.0</v>
      </c>
      <c r="D1806" s="53" t="str">
        <f t="array" ref="D1806">INDEX(Quadrat.Details!D:D,MATCH(1,(C1806=Quadrat.Details!B:B)*(G1806=Quadrat.Details!G:G),0))</f>
        <v>FJD</v>
      </c>
      <c r="G1806" s="45" t="s">
        <v>417</v>
      </c>
      <c r="H1806" s="50">
        <v>1.0</v>
      </c>
      <c r="I1806" s="45" t="s">
        <v>235</v>
      </c>
      <c r="J1806" s="85" t="s">
        <v>236</v>
      </c>
      <c r="K1806" s="84">
        <v>1.0</v>
      </c>
      <c r="L1806" s="78" t="s">
        <v>692</v>
      </c>
      <c r="M1806" s="39">
        <v>1.0</v>
      </c>
      <c r="N1806" s="4" t="s">
        <v>502</v>
      </c>
      <c r="O1806" s="8" t="s">
        <v>55</v>
      </c>
    </row>
    <row r="1807" ht="15.0" customHeight="1">
      <c r="A1807" s="50">
        <v>1.0</v>
      </c>
      <c r="B1807" s="49">
        <v>44757.0</v>
      </c>
      <c r="C1807" s="84">
        <v>2022.0</v>
      </c>
      <c r="D1807" s="53" t="str">
        <f t="array" ref="D1807">INDEX(Quadrat.Details!D:D,MATCH(1,(C1807=Quadrat.Details!B:B)*(G1807=Quadrat.Details!G:G),0))</f>
        <v>FJD</v>
      </c>
      <c r="G1807" s="45" t="s">
        <v>417</v>
      </c>
      <c r="H1807" s="50">
        <v>1.0</v>
      </c>
      <c r="I1807" s="45" t="str">
        <f t="array" ref="I1807">INDEX(Species.List!$A$2:$A$87,MATCH(J1807,Species.List!$B$2:$B$87,0))</f>
        <v>Pinnixa</v>
      </c>
      <c r="J1807" s="85" t="s">
        <v>293</v>
      </c>
      <c r="K1807" s="84">
        <v>6.0</v>
      </c>
      <c r="L1807" s="78" t="s">
        <v>692</v>
      </c>
      <c r="M1807" s="39">
        <v>1.0</v>
      </c>
      <c r="N1807" s="4" t="s">
        <v>502</v>
      </c>
      <c r="O1807" s="8" t="s">
        <v>55</v>
      </c>
    </row>
    <row r="1808" ht="15.0" customHeight="1">
      <c r="A1808" s="50">
        <v>1.0</v>
      </c>
      <c r="B1808" s="49">
        <v>44757.0</v>
      </c>
      <c r="C1808" s="84">
        <v>2022.0</v>
      </c>
      <c r="D1808" s="53" t="str">
        <f t="array" ref="D1808">INDEX(Quadrat.Details!D:D,MATCH(1,(C1808=Quadrat.Details!B:B)*(G1808=Quadrat.Details!G:G),0))</f>
        <v>FJD</v>
      </c>
      <c r="G1808" s="45" t="s">
        <v>417</v>
      </c>
      <c r="H1808" s="50">
        <v>1.0</v>
      </c>
      <c r="I1808" s="45" t="str">
        <f t="array" ref="I1808">INDEX(Species.List!$A$2:$A$87,MATCH(J1808,Species.List!$B$2:$B$87,0))</f>
        <v>Dyspanopeus sayi</v>
      </c>
      <c r="J1808" s="85" t="s">
        <v>315</v>
      </c>
      <c r="K1808" s="84">
        <v>9.0</v>
      </c>
      <c r="L1808" s="78" t="s">
        <v>692</v>
      </c>
      <c r="M1808" s="39">
        <v>1.0</v>
      </c>
      <c r="N1808" s="4" t="s">
        <v>502</v>
      </c>
      <c r="O1808" s="8" t="s">
        <v>55</v>
      </c>
    </row>
    <row r="1809" ht="15.0" customHeight="1">
      <c r="A1809" s="50">
        <v>1.0</v>
      </c>
      <c r="B1809" s="49">
        <v>44757.0</v>
      </c>
      <c r="C1809" s="84">
        <v>2022.0</v>
      </c>
      <c r="D1809" s="53" t="str">
        <f t="array" ref="D1809">INDEX(Quadrat.Details!D:D,MATCH(1,(C1809=Quadrat.Details!B:B)*(G1809=Quadrat.Details!G:G),0))</f>
        <v>FJD</v>
      </c>
      <c r="G1809" s="45" t="s">
        <v>417</v>
      </c>
      <c r="H1809" s="50">
        <v>1.0</v>
      </c>
      <c r="I1809" s="45" t="str">
        <f t="array" ref="I1809">INDEX(Species.List!$A$2:$A$87,MATCH(J1809,Species.List!$B$2:$B$87,0))</f>
        <v>Panopeus herbstii</v>
      </c>
      <c r="J1809" s="85" t="s">
        <v>132</v>
      </c>
      <c r="K1809" s="84">
        <v>1.0</v>
      </c>
      <c r="L1809" s="78" t="s">
        <v>692</v>
      </c>
      <c r="M1809" s="39">
        <v>1.0</v>
      </c>
      <c r="N1809" s="4" t="s">
        <v>502</v>
      </c>
      <c r="O1809" s="8" t="s">
        <v>55</v>
      </c>
    </row>
    <row r="1810" ht="15.0" customHeight="1">
      <c r="A1810" s="50">
        <v>1.0</v>
      </c>
      <c r="B1810" s="49">
        <v>44757.0</v>
      </c>
      <c r="C1810" s="84">
        <v>2022.0</v>
      </c>
      <c r="D1810" s="53" t="str">
        <f t="array" ref="D1810">INDEX(Quadrat.Details!D:D,MATCH(1,(C1810=Quadrat.Details!B:B)*(G1810=Quadrat.Details!G:G),0))</f>
        <v>FJD</v>
      </c>
      <c r="G1810" s="45" t="s">
        <v>417</v>
      </c>
      <c r="H1810" s="50">
        <v>2.0</v>
      </c>
      <c r="I1810" s="45" t="str">
        <f t="array" ref="I1810">INDEX(Species.List!$A$2:$A$87,MATCH(J1810,Species.List!$B$2:$B$87,0))</f>
        <v>Dyspanopeus sayi</v>
      </c>
      <c r="J1810" s="85" t="s">
        <v>315</v>
      </c>
      <c r="K1810" s="84">
        <v>2.0</v>
      </c>
      <c r="L1810" s="78" t="s">
        <v>692</v>
      </c>
      <c r="M1810" s="39">
        <v>1.0</v>
      </c>
      <c r="N1810" s="4" t="s">
        <v>502</v>
      </c>
      <c r="O1810" s="8" t="s">
        <v>55</v>
      </c>
    </row>
    <row r="1811" ht="15.0" customHeight="1">
      <c r="A1811" s="50">
        <v>1.0</v>
      </c>
      <c r="B1811" s="49">
        <v>44757.0</v>
      </c>
      <c r="C1811" s="84">
        <v>2022.0</v>
      </c>
      <c r="D1811" s="53" t="str">
        <f t="array" ref="D1811">INDEX(Quadrat.Details!D:D,MATCH(1,(C1811=Quadrat.Details!B:B)*(G1811=Quadrat.Details!G:G),0))</f>
        <v>FJD</v>
      </c>
      <c r="G1811" s="45" t="s">
        <v>407</v>
      </c>
      <c r="H1811" s="50">
        <v>1.0</v>
      </c>
      <c r="I1811" s="45" t="str">
        <f t="array" ref="I1811">INDEX(Species.List!$A$2:$A$87,MATCH(J1811,Species.List!$B$2:$B$87,0))</f>
        <v>Pinnixa</v>
      </c>
      <c r="J1811" s="85" t="s">
        <v>293</v>
      </c>
      <c r="K1811" s="84">
        <v>1.0</v>
      </c>
      <c r="L1811" s="78" t="s">
        <v>692</v>
      </c>
      <c r="M1811" s="39">
        <v>1.0</v>
      </c>
      <c r="N1811" s="4" t="s">
        <v>502</v>
      </c>
      <c r="O1811" s="8" t="s">
        <v>55</v>
      </c>
    </row>
    <row r="1812" ht="15.0" customHeight="1">
      <c r="A1812" s="50">
        <v>1.0</v>
      </c>
      <c r="B1812" s="49">
        <v>44757.0</v>
      </c>
      <c r="C1812" s="84">
        <v>2022.0</v>
      </c>
      <c r="D1812" s="53" t="str">
        <f t="array" ref="D1812">INDEX(Quadrat.Details!D:D,MATCH(1,(C1812=Quadrat.Details!B:B)*(G1812=Quadrat.Details!G:G),0))</f>
        <v>FJD</v>
      </c>
      <c r="G1812" s="45" t="s">
        <v>407</v>
      </c>
      <c r="H1812" s="50">
        <v>2.0</v>
      </c>
      <c r="I1812" s="45" t="str">
        <f t="array" ref="I1812">INDEX(Species.List!$A$2:$A$87,MATCH(J1812,Species.List!$B$2:$B$87,0))</f>
        <v>Dyspanopeus sayi</v>
      </c>
      <c r="J1812" s="85" t="s">
        <v>315</v>
      </c>
      <c r="K1812" s="84">
        <v>1.0</v>
      </c>
      <c r="L1812" s="78" t="s">
        <v>692</v>
      </c>
      <c r="M1812" s="39">
        <v>1.0</v>
      </c>
      <c r="N1812" s="4" t="s">
        <v>502</v>
      </c>
      <c r="O1812" s="8" t="s">
        <v>55</v>
      </c>
    </row>
    <row r="1813" ht="15.0" customHeight="1">
      <c r="A1813" s="50">
        <v>1.0</v>
      </c>
      <c r="B1813" s="49">
        <v>44757.0</v>
      </c>
      <c r="C1813" s="84">
        <v>2022.0</v>
      </c>
      <c r="D1813" s="53" t="str">
        <f t="array" ref="D1813">INDEX(Quadrat.Details!D:D,MATCH(1,(C1813=Quadrat.Details!B:B)*(G1813=Quadrat.Details!G:G),0))</f>
        <v>FJD</v>
      </c>
      <c r="G1813" s="45" t="s">
        <v>398</v>
      </c>
      <c r="H1813" s="50">
        <v>1.0</v>
      </c>
      <c r="I1813" s="45" t="str">
        <f t="array" ref="I1813">INDEX(Species.List!$A$2:$A$87,MATCH(J1813,Species.List!$B$2:$B$87,0))</f>
        <v>Pagurus longicarpus</v>
      </c>
      <c r="J1813" s="85" t="s">
        <v>236</v>
      </c>
      <c r="K1813" s="84">
        <v>2.0</v>
      </c>
      <c r="L1813" s="78" t="s">
        <v>692</v>
      </c>
      <c r="M1813" s="39">
        <v>1.0</v>
      </c>
      <c r="N1813" s="4" t="s">
        <v>502</v>
      </c>
      <c r="O1813" s="8" t="s">
        <v>55</v>
      </c>
    </row>
    <row r="1814" ht="15.0" customHeight="1">
      <c r="A1814" s="50">
        <v>1.0</v>
      </c>
      <c r="B1814" s="49">
        <v>44757.0</v>
      </c>
      <c r="C1814" s="84">
        <v>2022.0</v>
      </c>
      <c r="D1814" s="53" t="str">
        <f t="array" ref="D1814">INDEX(Quadrat.Details!D:D,MATCH(1,(C1814=Quadrat.Details!B:B)*(G1814=Quadrat.Details!G:G),0))</f>
        <v>FJD</v>
      </c>
      <c r="G1814" s="45" t="s">
        <v>398</v>
      </c>
      <c r="H1814" s="50">
        <v>1.0</v>
      </c>
      <c r="I1814" s="45" t="str">
        <f t="array" ref="I1814">INDEX(Species.List!$A$2:$A$87,MATCH(J1814,Species.List!$B$2:$B$87,0))</f>
        <v>Mya arenaria</v>
      </c>
      <c r="J1814" s="85" t="s">
        <v>327</v>
      </c>
      <c r="K1814" s="84">
        <v>1.0</v>
      </c>
      <c r="L1814" s="78" t="s">
        <v>692</v>
      </c>
      <c r="M1814" s="39">
        <v>1.0</v>
      </c>
      <c r="N1814" s="4" t="s">
        <v>502</v>
      </c>
      <c r="O1814" s="8" t="s">
        <v>55</v>
      </c>
    </row>
    <row r="1815" ht="15.0" customHeight="1">
      <c r="A1815" s="50">
        <v>1.0</v>
      </c>
      <c r="B1815" s="49">
        <v>44757.0</v>
      </c>
      <c r="C1815" s="84">
        <v>2022.0</v>
      </c>
      <c r="D1815" s="53" t="str">
        <f t="array" ref="D1815">INDEX(Quadrat.Details!D:D,MATCH(1,(C1815=Quadrat.Details!B:B)*(G1815=Quadrat.Details!G:G),0))</f>
        <v>FJD</v>
      </c>
      <c r="G1815" s="45" t="s">
        <v>398</v>
      </c>
      <c r="H1815" s="50">
        <v>2.0</v>
      </c>
      <c r="I1815" s="45" t="str">
        <f t="array" ref="I1815">INDEX(Species.List!$A$2:$A$87,MATCH(J1815,Species.List!$B$2:$B$87,0))</f>
        <v>Pagurus longicarpus</v>
      </c>
      <c r="J1815" s="85" t="s">
        <v>236</v>
      </c>
      <c r="K1815" s="84">
        <v>9.0</v>
      </c>
      <c r="L1815" s="78" t="s">
        <v>692</v>
      </c>
      <c r="M1815" s="39">
        <v>1.0</v>
      </c>
      <c r="N1815" s="4" t="s">
        <v>502</v>
      </c>
      <c r="O1815" s="8" t="s">
        <v>55</v>
      </c>
    </row>
    <row r="1816" ht="15.0" customHeight="1">
      <c r="A1816" s="50">
        <v>1.0</v>
      </c>
      <c r="B1816" s="49">
        <v>44757.0</v>
      </c>
      <c r="C1816" s="84">
        <v>2022.0</v>
      </c>
      <c r="D1816" s="53" t="str">
        <f t="array" ref="D1816">INDEX(Quadrat.Details!D:D,MATCH(1,(C1816=Quadrat.Details!B:B)*(G1816=Quadrat.Details!G:G),0))</f>
        <v>FJD</v>
      </c>
      <c r="G1816" s="45" t="s">
        <v>398</v>
      </c>
      <c r="H1816" s="50">
        <v>2.0</v>
      </c>
      <c r="I1816" s="45" t="str">
        <f t="array" ref="I1816">INDEX(Species.List!$A$2:$A$87,MATCH(J1816,Species.List!$B$2:$B$87,0))</f>
        <v>Ovalipes ocellatus</v>
      </c>
      <c r="J1816" s="85" t="s">
        <v>228</v>
      </c>
      <c r="K1816" s="84">
        <v>1.0</v>
      </c>
      <c r="L1816" s="78" t="s">
        <v>692</v>
      </c>
      <c r="M1816" s="39">
        <v>1.0</v>
      </c>
      <c r="N1816" s="4" t="s">
        <v>502</v>
      </c>
      <c r="O1816" s="8" t="s">
        <v>55</v>
      </c>
    </row>
    <row r="1817" ht="15.0" customHeight="1">
      <c r="A1817" s="50">
        <v>1.0</v>
      </c>
      <c r="B1817" s="49">
        <v>44757.0</v>
      </c>
      <c r="C1817" s="84">
        <v>2022.0</v>
      </c>
      <c r="D1817" s="53" t="str">
        <f t="array" ref="D1817">INDEX(Quadrat.Details!D:D,MATCH(1,(C1817=Quadrat.Details!B:B)*(G1817=Quadrat.Details!G:G),0))</f>
        <v>FJD</v>
      </c>
      <c r="G1817" s="45" t="s">
        <v>398</v>
      </c>
      <c r="H1817" s="50">
        <v>2.0</v>
      </c>
      <c r="I1817" s="45" t="str">
        <f t="array" ref="I1817">INDEX(Species.List!$A$2:$A$87,MATCH(J1817,Species.List!$B$2:$B$87,0))</f>
        <v>Mya arenaria</v>
      </c>
      <c r="J1817" s="85" t="s">
        <v>327</v>
      </c>
      <c r="K1817" s="84">
        <v>4.0</v>
      </c>
      <c r="L1817" s="78" t="s">
        <v>692</v>
      </c>
      <c r="M1817" s="39">
        <v>1.0</v>
      </c>
      <c r="N1817" s="4" t="s">
        <v>502</v>
      </c>
      <c r="O1817" s="8" t="s">
        <v>55</v>
      </c>
    </row>
    <row r="1818" ht="15.0" customHeight="1">
      <c r="A1818" s="50">
        <v>1.0</v>
      </c>
      <c r="B1818" s="49">
        <v>44757.0</v>
      </c>
      <c r="C1818" s="84">
        <v>2022.0</v>
      </c>
      <c r="D1818" s="53" t="str">
        <f t="array" ref="D1818">INDEX(Quadrat.Details!D:D,MATCH(1,(C1818=Quadrat.Details!B:B)*(G1818=Quadrat.Details!G:G),0))</f>
        <v>FJD</v>
      </c>
      <c r="G1818" s="45" t="s">
        <v>395</v>
      </c>
      <c r="H1818" s="50">
        <v>1.0</v>
      </c>
      <c r="I1818" s="45" t="str">
        <f t="array" ref="I1818">INDEX(Species.List!$A$2:$A$87,MATCH(J1818,Species.List!$B$2:$B$87,0))</f>
        <v>Anadara transversa</v>
      </c>
      <c r="J1818" s="85" t="s">
        <v>355</v>
      </c>
      <c r="K1818" s="84">
        <v>1.0</v>
      </c>
      <c r="L1818" s="78" t="s">
        <v>692</v>
      </c>
      <c r="M1818" s="39">
        <v>1.0</v>
      </c>
      <c r="N1818" s="4" t="s">
        <v>502</v>
      </c>
      <c r="O1818" s="8" t="s">
        <v>55</v>
      </c>
    </row>
    <row r="1819" ht="15.0" customHeight="1">
      <c r="A1819" s="50">
        <v>1.0</v>
      </c>
      <c r="B1819" s="49">
        <v>44757.0</v>
      </c>
      <c r="C1819" s="84">
        <v>2022.0</v>
      </c>
      <c r="D1819" s="53" t="str">
        <f t="array" ref="D1819">INDEX(Quadrat.Details!D:D,MATCH(1,(C1819=Quadrat.Details!B:B)*(G1819=Quadrat.Details!G:G),0))</f>
        <v>FJD</v>
      </c>
      <c r="G1819" s="45" t="s">
        <v>395</v>
      </c>
      <c r="H1819" s="50">
        <v>1.0</v>
      </c>
      <c r="I1819" s="45" t="str">
        <f t="array" ref="I1819">INDEX(Species.List!$A$2:$A$87,MATCH(J1819,Species.List!$B$2:$B$87,0))</f>
        <v>Pagurus longicarpus</v>
      </c>
      <c r="J1819" s="85" t="s">
        <v>236</v>
      </c>
      <c r="K1819" s="84">
        <v>2.0</v>
      </c>
      <c r="L1819" s="78" t="s">
        <v>692</v>
      </c>
      <c r="M1819" s="39">
        <v>1.0</v>
      </c>
      <c r="N1819" s="4" t="s">
        <v>502</v>
      </c>
      <c r="O1819" s="8" t="s">
        <v>55</v>
      </c>
    </row>
    <row r="1820" ht="15.0" customHeight="1">
      <c r="A1820" s="50">
        <v>1.0</v>
      </c>
      <c r="B1820" s="49">
        <v>44757.0</v>
      </c>
      <c r="C1820" s="84">
        <v>2022.0</v>
      </c>
      <c r="D1820" s="53" t="str">
        <f t="array" ref="D1820">INDEX(Quadrat.Details!D:D,MATCH(1,(C1820=Quadrat.Details!B:B)*(G1820=Quadrat.Details!G:G),0))</f>
        <v>FJD</v>
      </c>
      <c r="G1820" s="45" t="s">
        <v>395</v>
      </c>
      <c r="H1820" s="50">
        <v>1.0</v>
      </c>
      <c r="I1820" s="45" t="str">
        <f t="array" ref="I1820">INDEX(Species.List!$A$2:$A$87,MATCH(J1820,Species.List!$B$2:$B$87,0))</f>
        <v>Pinnixa</v>
      </c>
      <c r="J1820" s="85" t="s">
        <v>293</v>
      </c>
      <c r="K1820" s="84">
        <v>1.0</v>
      </c>
      <c r="L1820" s="78" t="s">
        <v>692</v>
      </c>
      <c r="M1820" s="39">
        <v>1.0</v>
      </c>
      <c r="N1820" s="4" t="s">
        <v>502</v>
      </c>
      <c r="O1820" s="8" t="s">
        <v>55</v>
      </c>
    </row>
    <row r="1821" ht="15.0" customHeight="1">
      <c r="A1821" s="50">
        <v>1.0</v>
      </c>
      <c r="B1821" s="49">
        <v>44757.0</v>
      </c>
      <c r="C1821" s="84">
        <v>2022.0</v>
      </c>
      <c r="D1821" s="53" t="str">
        <f t="array" ref="D1821">INDEX(Quadrat.Details!D:D,MATCH(1,(C1821=Quadrat.Details!B:B)*(G1821=Quadrat.Details!G:G),0))</f>
        <v>FJD</v>
      </c>
      <c r="G1821" s="45" t="s">
        <v>401</v>
      </c>
      <c r="H1821" s="50">
        <v>1.0</v>
      </c>
      <c r="I1821" s="45" t="str">
        <f t="array" ref="I1821">INDEX(Species.List!$A$2:$A$87,MATCH(J1821,Species.List!$B$2:$B$87,0))</f>
        <v>Crangon septemspinosa</v>
      </c>
      <c r="J1821" s="85" t="s">
        <v>312</v>
      </c>
      <c r="K1821" s="84">
        <v>4.0</v>
      </c>
      <c r="L1821" s="78" t="s">
        <v>692</v>
      </c>
      <c r="M1821" s="39">
        <v>1.0</v>
      </c>
      <c r="N1821" s="4" t="s">
        <v>502</v>
      </c>
      <c r="O1821" s="8" t="s">
        <v>55</v>
      </c>
    </row>
    <row r="1822" ht="15.0" customHeight="1">
      <c r="A1822" s="50">
        <v>1.0</v>
      </c>
      <c r="B1822" s="49">
        <v>44757.0</v>
      </c>
      <c r="C1822" s="84">
        <v>2022.0</v>
      </c>
      <c r="D1822" s="53" t="str">
        <f t="array" ref="D1822">INDEX(Quadrat.Details!D:D,MATCH(1,(C1822=Quadrat.Details!B:B)*(G1822=Quadrat.Details!G:G),0))</f>
        <v>FJD</v>
      </c>
      <c r="G1822" s="45" t="s">
        <v>401</v>
      </c>
      <c r="H1822" s="50">
        <v>1.0</v>
      </c>
      <c r="I1822" s="45" t="str">
        <f t="array" ref="I1822">INDEX(Species.List!$A$2:$A$87,MATCH(J1822,Species.List!$B$2:$B$87,0))</f>
        <v>Mulinia lateralis</v>
      </c>
      <c r="J1822" s="85" t="s">
        <v>152</v>
      </c>
      <c r="K1822" s="84">
        <v>3.0</v>
      </c>
      <c r="L1822" s="78" t="s">
        <v>692</v>
      </c>
      <c r="M1822" s="39">
        <v>1.0</v>
      </c>
      <c r="N1822" s="4" t="s">
        <v>502</v>
      </c>
      <c r="O1822" s="8" t="s">
        <v>55</v>
      </c>
    </row>
    <row r="1823" ht="15.0" customHeight="1">
      <c r="A1823" s="50">
        <v>1.0</v>
      </c>
      <c r="B1823" s="49">
        <v>44757.0</v>
      </c>
      <c r="C1823" s="84">
        <v>2022.0</v>
      </c>
      <c r="D1823" s="53" t="str">
        <f t="array" ref="D1823">INDEX(Quadrat.Details!D:D,MATCH(1,(C1823=Quadrat.Details!B:B)*(G1823=Quadrat.Details!G:G),0))</f>
        <v>FJD</v>
      </c>
      <c r="G1823" s="45" t="s">
        <v>401</v>
      </c>
      <c r="H1823" s="50">
        <v>1.0</v>
      </c>
      <c r="I1823" s="45" t="str">
        <f t="array" ref="I1823">INDEX(Species.List!$A$2:$A$87,MATCH(J1823,Species.List!$B$2:$B$87,0))</f>
        <v>Pagurus longicarpus</v>
      </c>
      <c r="J1823" s="85" t="s">
        <v>236</v>
      </c>
      <c r="K1823" s="84">
        <v>1.0</v>
      </c>
      <c r="L1823" s="78" t="s">
        <v>692</v>
      </c>
      <c r="M1823" s="39">
        <v>1.0</v>
      </c>
      <c r="N1823" s="4" t="s">
        <v>502</v>
      </c>
      <c r="O1823" s="8" t="s">
        <v>55</v>
      </c>
    </row>
    <row r="1824" ht="15.0" customHeight="1">
      <c r="A1824" s="50">
        <v>1.0</v>
      </c>
      <c r="B1824" s="49">
        <v>44757.0</v>
      </c>
      <c r="C1824" s="84">
        <v>2022.0</v>
      </c>
      <c r="D1824" s="53" t="str">
        <f t="array" ref="D1824">INDEX(Quadrat.Details!D:D,MATCH(1,(C1824=Quadrat.Details!B:B)*(G1824=Quadrat.Details!G:G),0))</f>
        <v>FJD</v>
      </c>
      <c r="G1824" s="45" t="s">
        <v>401</v>
      </c>
      <c r="H1824" s="50">
        <v>1.0</v>
      </c>
      <c r="I1824" s="45" t="str">
        <f t="array" ref="I1824">INDEX(Species.List!$A$2:$A$87,MATCH(J1824,Species.List!$B$2:$B$87,0))</f>
        <v>Euspira heros</v>
      </c>
      <c r="J1824" s="85" t="s">
        <v>249</v>
      </c>
      <c r="K1824" s="84">
        <v>1.0</v>
      </c>
      <c r="L1824" s="78" t="s">
        <v>692</v>
      </c>
      <c r="M1824" s="39">
        <v>1.0</v>
      </c>
      <c r="N1824" s="4" t="s">
        <v>502</v>
      </c>
      <c r="O1824" s="8" t="s">
        <v>55</v>
      </c>
    </row>
    <row r="1825" ht="15.0" customHeight="1">
      <c r="A1825" s="50">
        <v>1.0</v>
      </c>
      <c r="B1825" s="49">
        <v>44757.0</v>
      </c>
      <c r="C1825" s="84">
        <v>2022.0</v>
      </c>
      <c r="D1825" s="53" t="str">
        <f t="array" ref="D1825">INDEX(Quadrat.Details!D:D,MATCH(1,(C1825=Quadrat.Details!B:B)*(G1825=Quadrat.Details!G:G),0))</f>
        <v>FJD</v>
      </c>
      <c r="G1825" s="45" t="s">
        <v>401</v>
      </c>
      <c r="H1825" s="50">
        <v>2.0</v>
      </c>
      <c r="I1825" s="45" t="str">
        <f t="array" ref="I1825">INDEX(Species.List!$A$2:$A$87,MATCH(J1825,Species.List!$B$2:$B$87,0))</f>
        <v>Ilyanassa trivittata</v>
      </c>
      <c r="J1825" s="85" t="s">
        <v>350</v>
      </c>
      <c r="K1825" s="84">
        <v>1.0</v>
      </c>
      <c r="L1825" s="78" t="s">
        <v>692</v>
      </c>
      <c r="M1825" s="39">
        <v>1.0</v>
      </c>
      <c r="N1825" s="4" t="s">
        <v>502</v>
      </c>
      <c r="O1825" s="8" t="s">
        <v>55</v>
      </c>
    </row>
    <row r="1826" ht="15.0" customHeight="1">
      <c r="A1826" s="50">
        <v>1.0</v>
      </c>
      <c r="B1826" s="49">
        <v>44757.0</v>
      </c>
      <c r="C1826" s="84">
        <v>2022.0</v>
      </c>
      <c r="D1826" s="53" t="str">
        <f t="array" ref="D1826">INDEX(Quadrat.Details!D:D,MATCH(1,(C1826=Quadrat.Details!B:B)*(G1826=Quadrat.Details!G:G),0))</f>
        <v>FJD</v>
      </c>
      <c r="G1826" s="45" t="s">
        <v>401</v>
      </c>
      <c r="H1826" s="50">
        <v>2.0</v>
      </c>
      <c r="I1826" s="45" t="str">
        <f t="array" ref="I1826">INDEX(Species.List!$A$2:$A$87,MATCH(J1826,Species.List!$B$2:$B$87,0))</f>
        <v>Haminoea solitaria</v>
      </c>
      <c r="J1826" s="85" t="s">
        <v>332</v>
      </c>
      <c r="K1826" s="84">
        <v>14.0</v>
      </c>
      <c r="L1826" s="78" t="s">
        <v>692</v>
      </c>
      <c r="M1826" s="39">
        <v>1.0</v>
      </c>
      <c r="N1826" s="4" t="s">
        <v>502</v>
      </c>
      <c r="O1826" s="8" t="s">
        <v>55</v>
      </c>
    </row>
    <row r="1827" ht="15.0" customHeight="1">
      <c r="A1827" s="50">
        <v>1.0</v>
      </c>
      <c r="B1827" s="49">
        <v>44757.0</v>
      </c>
      <c r="C1827" s="84">
        <v>2022.0</v>
      </c>
      <c r="D1827" s="53" t="str">
        <f t="array" ref="D1827">INDEX(Quadrat.Details!D:D,MATCH(1,(C1827=Quadrat.Details!B:B)*(G1827=Quadrat.Details!G:G),0))</f>
        <v>FJD</v>
      </c>
      <c r="G1827" s="45" t="s">
        <v>401</v>
      </c>
      <c r="H1827" s="50">
        <v>2.0</v>
      </c>
      <c r="I1827" s="45" t="str">
        <f t="array" ref="I1827">INDEX(Species.List!$A$2:$A$87,MATCH(J1827,Species.List!$B$2:$B$87,0))</f>
        <v>Crangon septemspinosa</v>
      </c>
      <c r="J1827" s="85" t="s">
        <v>312</v>
      </c>
      <c r="K1827" s="84">
        <v>5.0</v>
      </c>
      <c r="L1827" s="78" t="s">
        <v>692</v>
      </c>
      <c r="M1827" s="39">
        <v>1.0</v>
      </c>
      <c r="N1827" s="4" t="s">
        <v>502</v>
      </c>
      <c r="O1827" s="8" t="s">
        <v>55</v>
      </c>
    </row>
    <row r="1828" ht="15.0" customHeight="1">
      <c r="A1828" s="50">
        <v>1.0</v>
      </c>
      <c r="B1828" s="49">
        <v>44757.0</v>
      </c>
      <c r="C1828" s="84">
        <v>2022.0</v>
      </c>
      <c r="D1828" s="53" t="str">
        <f t="array" ref="D1828">INDEX(Quadrat.Details!D:D,MATCH(1,(C1828=Quadrat.Details!B:B)*(G1828=Quadrat.Details!G:G),0))</f>
        <v>FJD</v>
      </c>
      <c r="G1828" s="45" t="s">
        <v>406</v>
      </c>
      <c r="H1828" s="50">
        <v>2.0</v>
      </c>
      <c r="I1828" s="45" t="str">
        <f t="array" ref="I1828">INDEX(Species.List!$A$2:$A$87,MATCH(J1828,Species.List!$B$2:$B$87,0))</f>
        <v>Mulinia lateralis</v>
      </c>
      <c r="J1828" s="85" t="s">
        <v>152</v>
      </c>
      <c r="K1828" s="84">
        <v>2.0</v>
      </c>
      <c r="L1828" s="78" t="s">
        <v>692</v>
      </c>
      <c r="M1828" s="39">
        <v>1.0</v>
      </c>
      <c r="N1828" s="4" t="s">
        <v>502</v>
      </c>
      <c r="O1828" s="8" t="s">
        <v>55</v>
      </c>
    </row>
    <row r="1829" ht="15.0" customHeight="1">
      <c r="A1829" s="50">
        <v>1.0</v>
      </c>
      <c r="B1829" s="49">
        <v>44757.0</v>
      </c>
      <c r="C1829" s="84">
        <v>2022.0</v>
      </c>
      <c r="D1829" s="53" t="str">
        <f t="array" ref="D1829">INDEX(Quadrat.Details!D:D,MATCH(1,(C1829=Quadrat.Details!B:B)*(G1829=Quadrat.Details!G:G),0))</f>
        <v>FJD</v>
      </c>
      <c r="G1829" s="45" t="s">
        <v>406</v>
      </c>
      <c r="H1829" s="50">
        <v>2.0</v>
      </c>
      <c r="I1829" s="45" t="str">
        <f t="array" ref="I1829">INDEX(Species.List!$A$2:$A$87,MATCH(J1829,Species.List!$B$2:$B$87,0))</f>
        <v>Yoldia limatula</v>
      </c>
      <c r="J1829" s="85" t="s">
        <v>179</v>
      </c>
      <c r="K1829" s="84">
        <v>1.0</v>
      </c>
      <c r="L1829" s="78" t="s">
        <v>692</v>
      </c>
      <c r="M1829" s="39">
        <v>1.0</v>
      </c>
      <c r="N1829" s="4" t="s">
        <v>502</v>
      </c>
      <c r="O1829" s="8" t="s">
        <v>55</v>
      </c>
    </row>
    <row r="1830" ht="15.0" customHeight="1">
      <c r="A1830" s="50">
        <v>1.0</v>
      </c>
      <c r="B1830" s="49">
        <v>44757.0</v>
      </c>
      <c r="C1830" s="84">
        <v>2022.0</v>
      </c>
      <c r="D1830" s="53" t="str">
        <f t="array" ref="D1830">INDEX(Quadrat.Details!D:D,MATCH(1,(C1830=Quadrat.Details!B:B)*(G1830=Quadrat.Details!G:G),0))</f>
        <v>FJD</v>
      </c>
      <c r="G1830" s="45" t="s">
        <v>406</v>
      </c>
      <c r="H1830" s="50">
        <v>2.0</v>
      </c>
      <c r="I1830" s="45" t="str">
        <f t="array" ref="I1830">INDEX(Species.List!$A$2:$A$87,MATCH(J1830,Species.List!$B$2:$B$87,0))</f>
        <v>Pagurus longicarpus</v>
      </c>
      <c r="J1830" s="85" t="s">
        <v>236</v>
      </c>
      <c r="K1830" s="84">
        <v>4.0</v>
      </c>
      <c r="L1830" s="78" t="s">
        <v>692</v>
      </c>
      <c r="M1830" s="39">
        <v>1.0</v>
      </c>
      <c r="N1830" s="4" t="s">
        <v>502</v>
      </c>
      <c r="O1830" s="8" t="s">
        <v>55</v>
      </c>
    </row>
    <row r="1831" ht="15.0" customHeight="1">
      <c r="A1831" s="50">
        <v>1.0</v>
      </c>
      <c r="B1831" s="49">
        <v>44757.0</v>
      </c>
      <c r="C1831" s="84">
        <v>2022.0</v>
      </c>
      <c r="D1831" s="53" t="str">
        <f t="array" ref="D1831">INDEX(Quadrat.Details!D:D,MATCH(1,(C1831=Quadrat.Details!B:B)*(G1831=Quadrat.Details!G:G),0))</f>
        <v>FJD</v>
      </c>
      <c r="G1831" s="45" t="s">
        <v>406</v>
      </c>
      <c r="H1831" s="50">
        <v>2.0</v>
      </c>
      <c r="I1831" s="45" t="str">
        <f t="array" ref="I1831">INDEX(Species.List!$A$2:$A$87,MATCH(J1831,Species.List!$B$2:$B$87,0))</f>
        <v>Crangon septemspinosa</v>
      </c>
      <c r="J1831" s="85" t="s">
        <v>312</v>
      </c>
      <c r="K1831" s="84">
        <v>2.0</v>
      </c>
      <c r="L1831" s="78" t="s">
        <v>692</v>
      </c>
      <c r="M1831" s="39">
        <v>1.0</v>
      </c>
      <c r="N1831" s="4" t="s">
        <v>502</v>
      </c>
      <c r="O1831" s="8" t="s">
        <v>55</v>
      </c>
    </row>
    <row r="1832" ht="15.0" customHeight="1">
      <c r="A1832" s="50">
        <v>1.0</v>
      </c>
      <c r="B1832" s="49">
        <v>44762.0</v>
      </c>
      <c r="C1832" s="84">
        <v>2022.0</v>
      </c>
      <c r="D1832" s="53" t="str">
        <f t="array" ref="D1832">INDEX(Quadrat.Details!D:D,MATCH(1,(C1832=Quadrat.Details!B:B)*(G1832=Quadrat.Details!G:G),0))</f>
        <v>FJD</v>
      </c>
      <c r="G1832" s="45" t="s">
        <v>377</v>
      </c>
      <c r="H1832" s="50">
        <v>1.0</v>
      </c>
      <c r="I1832" s="45" t="str">
        <f t="array" ref="I1832">INDEX(Species.List!$A$2:$A$87,MATCH(J1832,Species.List!$B$2:$B$87,0))</f>
        <v>Pagurus longicarpus</v>
      </c>
      <c r="J1832" s="85" t="s">
        <v>236</v>
      </c>
      <c r="K1832" s="84">
        <v>15.0</v>
      </c>
      <c r="L1832" s="78" t="s">
        <v>692</v>
      </c>
      <c r="M1832" s="39">
        <v>1.0</v>
      </c>
      <c r="N1832" s="4" t="s">
        <v>502</v>
      </c>
      <c r="O1832" s="8" t="s">
        <v>55</v>
      </c>
    </row>
    <row r="1833" ht="15.0" customHeight="1">
      <c r="A1833" s="50">
        <v>1.0</v>
      </c>
      <c r="B1833" s="49">
        <v>44762.0</v>
      </c>
      <c r="C1833" s="84">
        <v>2022.0</v>
      </c>
      <c r="D1833" s="53" t="str">
        <f t="array" ref="D1833">INDEX(Quadrat.Details!D:D,MATCH(1,(C1833=Quadrat.Details!B:B)*(G1833=Quadrat.Details!G:G),0))</f>
        <v>FJD</v>
      </c>
      <c r="G1833" s="45" t="s">
        <v>377</v>
      </c>
      <c r="H1833" s="50">
        <v>2.0</v>
      </c>
      <c r="I1833" s="45" t="str">
        <f t="array" ref="I1833">INDEX(Species.List!$A$2:$A$87,MATCH(J1833,Species.List!$B$2:$B$87,0))</f>
        <v>Pagurus longicarpus</v>
      </c>
      <c r="J1833" s="85" t="s">
        <v>236</v>
      </c>
      <c r="K1833" s="84">
        <v>40.0</v>
      </c>
      <c r="L1833" s="78" t="s">
        <v>692</v>
      </c>
      <c r="M1833" s="39">
        <v>1.0</v>
      </c>
      <c r="N1833" s="4" t="s">
        <v>502</v>
      </c>
      <c r="O1833" s="8" t="s">
        <v>55</v>
      </c>
    </row>
    <row r="1834" ht="15.0" customHeight="1">
      <c r="A1834" s="50">
        <v>1.0</v>
      </c>
      <c r="B1834" s="49">
        <v>44762.0</v>
      </c>
      <c r="C1834" s="84">
        <v>2022.0</v>
      </c>
      <c r="D1834" s="53" t="str">
        <f t="array" ref="D1834">INDEX(Quadrat.Details!D:D,MATCH(1,(C1834=Quadrat.Details!B:B)*(G1834=Quadrat.Details!G:G),0))</f>
        <v>FJD</v>
      </c>
      <c r="G1834" s="45" t="s">
        <v>377</v>
      </c>
      <c r="H1834" s="50">
        <v>2.0</v>
      </c>
      <c r="I1834" s="45" t="str">
        <f t="array" ref="I1834">INDEX(Species.List!$A$2:$A$87,MATCH(J1834,Species.List!$B$2:$B$87,0))</f>
        <v>Mya arenaria</v>
      </c>
      <c r="J1834" s="85" t="s">
        <v>327</v>
      </c>
      <c r="K1834" s="84">
        <v>1.0</v>
      </c>
      <c r="L1834" s="78" t="s">
        <v>692</v>
      </c>
      <c r="M1834" s="39">
        <v>1.0</v>
      </c>
      <c r="N1834" s="4" t="s">
        <v>502</v>
      </c>
      <c r="O1834" s="8" t="s">
        <v>55</v>
      </c>
    </row>
    <row r="1835" ht="15.0" customHeight="1">
      <c r="A1835" s="50">
        <v>1.0</v>
      </c>
      <c r="B1835" s="49">
        <v>44762.0</v>
      </c>
      <c r="C1835" s="84">
        <v>2022.0</v>
      </c>
      <c r="D1835" s="53" t="str">
        <f t="array" ref="D1835">INDEX(Quadrat.Details!D:D,MATCH(1,(C1835=Quadrat.Details!B:B)*(G1835=Quadrat.Details!G:G),0))</f>
        <v>FJD</v>
      </c>
      <c r="G1835" s="45" t="s">
        <v>411</v>
      </c>
      <c r="H1835" s="50">
        <v>1.0</v>
      </c>
      <c r="I1835" s="45" t="str">
        <f t="array" ref="I1835">INDEX(Species.List!$A$2:$A$87,MATCH(J1835,Species.List!$B$2:$B$87,0))</f>
        <v>Mya arenaria</v>
      </c>
      <c r="J1835" s="85" t="s">
        <v>327</v>
      </c>
      <c r="K1835" s="84">
        <v>1.0</v>
      </c>
      <c r="L1835" s="78" t="s">
        <v>692</v>
      </c>
      <c r="M1835" s="39">
        <v>1.0</v>
      </c>
      <c r="N1835" s="4" t="s">
        <v>502</v>
      </c>
      <c r="O1835" s="8" t="s">
        <v>55</v>
      </c>
    </row>
    <row r="1836" ht="15.0" customHeight="1">
      <c r="A1836" s="50">
        <v>1.0</v>
      </c>
      <c r="B1836" s="49">
        <v>44762.0</v>
      </c>
      <c r="C1836" s="84">
        <v>2022.0</v>
      </c>
      <c r="D1836" s="53" t="str">
        <f t="array" ref="D1836">INDEX(Quadrat.Details!D:D,MATCH(1,(C1836=Quadrat.Details!B:B)*(G1836=Quadrat.Details!G:G),0))</f>
        <v>FJD</v>
      </c>
      <c r="G1836" s="45" t="s">
        <v>376</v>
      </c>
      <c r="H1836" s="50">
        <v>1.0</v>
      </c>
      <c r="I1836" s="45" t="str">
        <f t="array" ref="I1836">INDEX(Species.List!$A$2:$A$87,MATCH(J1836,Species.List!$B$2:$B$87,0))</f>
        <v>Pagurus longicarpus</v>
      </c>
      <c r="J1836" s="85" t="s">
        <v>236</v>
      </c>
      <c r="K1836" s="84">
        <v>10.0</v>
      </c>
      <c r="L1836" s="78" t="s">
        <v>692</v>
      </c>
      <c r="M1836" s="39">
        <v>1.0</v>
      </c>
      <c r="N1836" s="4" t="s">
        <v>502</v>
      </c>
      <c r="O1836" s="8" t="s">
        <v>55</v>
      </c>
    </row>
    <row r="1837" ht="15.0" customHeight="1">
      <c r="A1837" s="50">
        <v>1.0</v>
      </c>
      <c r="B1837" s="49">
        <v>44762.0</v>
      </c>
      <c r="C1837" s="84">
        <v>2022.0</v>
      </c>
      <c r="D1837" s="53" t="str">
        <f t="array" ref="D1837">INDEX(Quadrat.Details!D:D,MATCH(1,(C1837=Quadrat.Details!B:B)*(G1837=Quadrat.Details!G:G),0))</f>
        <v>FJD</v>
      </c>
      <c r="G1837" s="45" t="s">
        <v>376</v>
      </c>
      <c r="H1837" s="50">
        <v>2.0</v>
      </c>
      <c r="I1837" s="45" t="str">
        <f t="array" ref="I1837">INDEX(Species.List!$A$2:$A$87,MATCH(J1837,Species.List!$B$2:$B$87,0))</f>
        <v>Pagurus longicarpus</v>
      </c>
      <c r="J1837" s="85" t="s">
        <v>236</v>
      </c>
      <c r="K1837" s="84">
        <v>20.0</v>
      </c>
      <c r="L1837" s="78" t="s">
        <v>692</v>
      </c>
      <c r="M1837" s="39">
        <v>1.0</v>
      </c>
      <c r="N1837" s="4" t="s">
        <v>502</v>
      </c>
      <c r="O1837" s="8" t="s">
        <v>55</v>
      </c>
    </row>
    <row r="1838" ht="15.0" customHeight="1">
      <c r="A1838" s="50">
        <v>1.0</v>
      </c>
      <c r="B1838" s="49">
        <v>44771.0</v>
      </c>
      <c r="C1838" s="84">
        <v>2022.0</v>
      </c>
      <c r="D1838" s="53" t="str">
        <f t="array" ref="D1838">INDEX(Quadrat.Details!D:D,MATCH(1,(C1838=Quadrat.Details!B:B)*(G1838=Quadrat.Details!G:G),0))</f>
        <v>FJD</v>
      </c>
      <c r="G1838" s="45" t="s">
        <v>428</v>
      </c>
      <c r="H1838" s="50">
        <v>1.0</v>
      </c>
      <c r="I1838" s="45" t="str">
        <f t="array" ref="I1838">INDEX(Species.List!$A$2:$A$87,MATCH(J1838,Species.List!$B$2:$B$87,0))</f>
        <v>Pagurus longicarpus</v>
      </c>
      <c r="J1838" s="85" t="s">
        <v>236</v>
      </c>
      <c r="K1838" s="84">
        <v>6.0</v>
      </c>
      <c r="L1838" s="78" t="s">
        <v>692</v>
      </c>
      <c r="M1838" s="39">
        <v>1.0</v>
      </c>
      <c r="N1838" s="4" t="s">
        <v>502</v>
      </c>
      <c r="O1838" s="8" t="s">
        <v>55</v>
      </c>
    </row>
    <row r="1839" ht="15.0" customHeight="1">
      <c r="A1839" s="50">
        <v>1.0</v>
      </c>
      <c r="B1839" s="49">
        <v>44771.0</v>
      </c>
      <c r="C1839" s="84">
        <v>2022.0</v>
      </c>
      <c r="D1839" s="53" t="str">
        <f t="array" ref="D1839">INDEX(Quadrat.Details!D:D,MATCH(1,(C1839=Quadrat.Details!B:B)*(G1839=Quadrat.Details!G:G),0))</f>
        <v>FJD</v>
      </c>
      <c r="G1839" s="45" t="s">
        <v>428</v>
      </c>
      <c r="H1839" s="50">
        <v>2.0</v>
      </c>
      <c r="I1839" s="45" t="str">
        <f t="array" ref="I1839">INDEX(Species.List!$A$2:$A$87,MATCH(J1839,Species.List!$B$2:$B$87,0))</f>
        <v>Pagurus longicarpus</v>
      </c>
      <c r="J1839" s="85" t="s">
        <v>236</v>
      </c>
      <c r="K1839" s="84">
        <v>4.0</v>
      </c>
      <c r="L1839" s="78" t="s">
        <v>692</v>
      </c>
      <c r="M1839" s="39">
        <v>1.0</v>
      </c>
      <c r="N1839" s="4" t="s">
        <v>502</v>
      </c>
      <c r="O1839" s="8" t="s">
        <v>55</v>
      </c>
    </row>
    <row r="1840" ht="15.0" customHeight="1">
      <c r="A1840" s="50">
        <v>1.0</v>
      </c>
      <c r="B1840" s="49">
        <v>44771.0</v>
      </c>
      <c r="C1840" s="84">
        <v>2022.0</v>
      </c>
      <c r="D1840" s="53" t="str">
        <f t="array" ref="D1840">INDEX(Quadrat.Details!D:D,MATCH(1,(C1840=Quadrat.Details!B:B)*(G1840=Quadrat.Details!G:G),0))</f>
        <v>FJD</v>
      </c>
      <c r="G1840" s="45" t="s">
        <v>428</v>
      </c>
      <c r="H1840" s="50">
        <v>2.0</v>
      </c>
      <c r="I1840" s="45" t="str">
        <f t="array" ref="I1840">INDEX(Species.List!$A$2:$A$87,MATCH(J1840,Species.List!$B$2:$B$87,0))</f>
        <v>Mya arenaria</v>
      </c>
      <c r="J1840" s="85" t="s">
        <v>327</v>
      </c>
      <c r="K1840" s="84">
        <v>2.0</v>
      </c>
      <c r="L1840" s="78" t="s">
        <v>692</v>
      </c>
      <c r="M1840" s="39">
        <v>1.0</v>
      </c>
      <c r="N1840" s="4" t="s">
        <v>502</v>
      </c>
      <c r="O1840" s="8" t="s">
        <v>55</v>
      </c>
    </row>
    <row r="1841" ht="15.0" customHeight="1">
      <c r="A1841" s="50">
        <v>1.0</v>
      </c>
      <c r="B1841" s="49">
        <v>44771.0</v>
      </c>
      <c r="C1841" s="84">
        <v>2022.0</v>
      </c>
      <c r="D1841" s="53" t="str">
        <f t="array" ref="D1841">INDEX(Quadrat.Details!D:D,MATCH(1,(C1841=Quadrat.Details!B:B)*(G1841=Quadrat.Details!G:G),0))</f>
        <v>JQ</v>
      </c>
      <c r="G1841" s="45" t="s">
        <v>466</v>
      </c>
      <c r="H1841" s="50">
        <v>1.0</v>
      </c>
      <c r="I1841" s="45" t="str">
        <f t="array" ref="I1841">INDEX(Species.List!$A$2:$A$87,MATCH(J1841,Species.List!$B$2:$B$87,0))</f>
        <v>Mya arenaria</v>
      </c>
      <c r="J1841" s="85" t="s">
        <v>327</v>
      </c>
      <c r="K1841" s="84">
        <v>13.0</v>
      </c>
      <c r="L1841" s="78" t="s">
        <v>692</v>
      </c>
      <c r="M1841" s="39">
        <v>1.0</v>
      </c>
      <c r="N1841" s="4" t="s">
        <v>502</v>
      </c>
      <c r="O1841" s="8" t="s">
        <v>55</v>
      </c>
    </row>
    <row r="1842" ht="15.0" customHeight="1">
      <c r="A1842" s="50">
        <v>1.0</v>
      </c>
      <c r="B1842" s="49">
        <v>44771.0</v>
      </c>
      <c r="C1842" s="84">
        <v>2022.0</v>
      </c>
      <c r="D1842" s="53" t="str">
        <f t="array" ref="D1842">INDEX(Quadrat.Details!D:D,MATCH(1,(C1842=Quadrat.Details!B:B)*(G1842=Quadrat.Details!G:G),0))</f>
        <v>JQ</v>
      </c>
      <c r="G1842" s="45" t="s">
        <v>466</v>
      </c>
      <c r="H1842" s="50">
        <v>2.0</v>
      </c>
      <c r="I1842" s="45" t="str">
        <f t="array" ref="I1842">INDEX(Species.List!$A$2:$A$87,MATCH(J1842,Species.List!$B$2:$B$87,0))</f>
        <v>Pagurus longicarpus</v>
      </c>
      <c r="J1842" s="85" t="s">
        <v>236</v>
      </c>
      <c r="K1842" s="84">
        <v>1.0</v>
      </c>
      <c r="L1842" s="78" t="s">
        <v>692</v>
      </c>
      <c r="M1842" s="39">
        <v>1.0</v>
      </c>
      <c r="N1842" s="4" t="s">
        <v>502</v>
      </c>
      <c r="O1842" s="8" t="s">
        <v>55</v>
      </c>
    </row>
    <row r="1843" ht="15.0" customHeight="1">
      <c r="A1843" s="50">
        <v>1.0</v>
      </c>
      <c r="B1843" s="49">
        <v>44771.0</v>
      </c>
      <c r="C1843" s="84">
        <v>2022.0</v>
      </c>
      <c r="D1843" s="53" t="str">
        <f t="array" ref="D1843">INDEX(Quadrat.Details!D:D,MATCH(1,(C1843=Quadrat.Details!B:B)*(G1843=Quadrat.Details!G:G),0))</f>
        <v>JQ</v>
      </c>
      <c r="G1843" s="45" t="s">
        <v>466</v>
      </c>
      <c r="H1843" s="50">
        <v>2.0</v>
      </c>
      <c r="I1843" s="45" t="str">
        <f t="array" ref="I1843">INDEX(Species.List!$A$2:$A$87,MATCH(J1843,Species.List!$B$2:$B$87,0))</f>
        <v>Mya arenaria</v>
      </c>
      <c r="J1843" s="85" t="s">
        <v>327</v>
      </c>
      <c r="K1843" s="84">
        <v>2.0</v>
      </c>
      <c r="L1843" s="78" t="s">
        <v>692</v>
      </c>
      <c r="M1843" s="39">
        <v>1.0</v>
      </c>
      <c r="N1843" s="4" t="s">
        <v>502</v>
      </c>
      <c r="O1843" s="8" t="s">
        <v>55</v>
      </c>
    </row>
    <row r="1844" ht="15.0" customHeight="1">
      <c r="A1844" s="50">
        <v>1.0</v>
      </c>
      <c r="B1844" s="49">
        <v>44771.0</v>
      </c>
      <c r="C1844" s="84">
        <v>2022.0</v>
      </c>
      <c r="D1844" s="53" t="str">
        <f t="array" ref="D1844">INDEX(Quadrat.Details!D:D,MATCH(1,(C1844=Quadrat.Details!B:B)*(G1844=Quadrat.Details!G:G),0))</f>
        <v>FJD</v>
      </c>
      <c r="G1844" s="45" t="s">
        <v>464</v>
      </c>
      <c r="H1844" s="50">
        <v>1.0</v>
      </c>
      <c r="I1844" s="45" t="str">
        <f t="array" ref="I1844">INDEX(Species.List!$A$2:$A$87,MATCH(J1844,Species.List!$B$2:$B$87,0))</f>
        <v>Mytilus edulis</v>
      </c>
      <c r="J1844" s="85" t="s">
        <v>114</v>
      </c>
      <c r="K1844" s="84">
        <v>16.0</v>
      </c>
      <c r="L1844" s="78" t="s">
        <v>692</v>
      </c>
      <c r="M1844" s="39">
        <v>1.0</v>
      </c>
      <c r="N1844" s="4" t="s">
        <v>502</v>
      </c>
      <c r="O1844" s="8" t="s">
        <v>55</v>
      </c>
    </row>
    <row r="1845" ht="15.0" customHeight="1">
      <c r="A1845" s="50">
        <v>1.0</v>
      </c>
      <c r="B1845" s="49">
        <v>44771.0</v>
      </c>
      <c r="C1845" s="84">
        <v>2022.0</v>
      </c>
      <c r="D1845" s="53" t="str">
        <f t="array" ref="D1845">INDEX(Quadrat.Details!D:D,MATCH(1,(C1845=Quadrat.Details!B:B)*(G1845=Quadrat.Details!G:G),0))</f>
        <v>FJD</v>
      </c>
      <c r="G1845" s="45" t="s">
        <v>464</v>
      </c>
      <c r="H1845" s="50">
        <v>1.0</v>
      </c>
      <c r="I1845" s="45" t="str">
        <f t="array" ref="I1845">INDEX(Species.List!$A$2:$A$87,MATCH(J1845,Species.List!$B$2:$B$87,0))</f>
        <v>Mya arenaria</v>
      </c>
      <c r="J1845" s="85" t="s">
        <v>327</v>
      </c>
      <c r="K1845" s="84">
        <v>1.0</v>
      </c>
      <c r="L1845" s="78" t="s">
        <v>692</v>
      </c>
      <c r="M1845" s="39">
        <v>1.0</v>
      </c>
      <c r="N1845" s="4" t="s">
        <v>502</v>
      </c>
      <c r="O1845" s="8" t="s">
        <v>55</v>
      </c>
    </row>
    <row r="1846" ht="15.0" customHeight="1">
      <c r="A1846" s="50">
        <v>1.0</v>
      </c>
      <c r="B1846" s="49">
        <v>44771.0</v>
      </c>
      <c r="C1846" s="84">
        <v>2022.0</v>
      </c>
      <c r="D1846" s="53" t="str">
        <f t="array" ref="D1846">INDEX(Quadrat.Details!D:D,MATCH(1,(C1846=Quadrat.Details!B:B)*(G1846=Quadrat.Details!G:G),0))</f>
        <v>FJD</v>
      </c>
      <c r="G1846" s="45" t="s">
        <v>464</v>
      </c>
      <c r="H1846" s="50">
        <v>1.0</v>
      </c>
      <c r="I1846" s="45" t="str">
        <f t="array" ref="I1846">INDEX(Species.List!$A$2:$A$87,MATCH(J1846,Species.List!$B$2:$B$87,0))</f>
        <v>Mulinia lateralis</v>
      </c>
      <c r="J1846" s="85" t="s">
        <v>152</v>
      </c>
      <c r="K1846" s="84">
        <v>1.0</v>
      </c>
      <c r="L1846" s="78" t="s">
        <v>692</v>
      </c>
      <c r="M1846" s="39">
        <v>1.0</v>
      </c>
      <c r="N1846" s="4" t="s">
        <v>502</v>
      </c>
      <c r="O1846" s="8" t="s">
        <v>55</v>
      </c>
    </row>
    <row r="1847" ht="15.0" customHeight="1">
      <c r="A1847" s="50">
        <v>2.0</v>
      </c>
      <c r="B1847" s="49">
        <v>44771.0</v>
      </c>
      <c r="C1847" s="84">
        <v>2022.0</v>
      </c>
      <c r="D1847" s="53" t="str">
        <f t="array" ref="D1847">INDEX(Quadrat.Details!D:D,MATCH(1,(C1847=Quadrat.Details!B:B)*(G1847=Quadrat.Details!G:G),0))</f>
        <v>FJD</v>
      </c>
      <c r="G1847" s="45" t="s">
        <v>464</v>
      </c>
      <c r="H1847" s="50">
        <v>1.0</v>
      </c>
      <c r="I1847" s="45" t="str">
        <f t="array" ref="I1847">INDEX(Species.List!$A$2:$A$87,MATCH(J1847,Species.List!$B$2:$B$87,0))</f>
        <v>Anadara transversa</v>
      </c>
      <c r="J1847" s="85" t="s">
        <v>355</v>
      </c>
      <c r="K1847" s="84">
        <v>1.0</v>
      </c>
      <c r="L1847" s="78" t="s">
        <v>692</v>
      </c>
      <c r="M1847" s="39">
        <v>1.0</v>
      </c>
      <c r="N1847" s="4" t="s">
        <v>502</v>
      </c>
      <c r="O1847" s="8" t="s">
        <v>55</v>
      </c>
    </row>
    <row r="1848" ht="15.0" customHeight="1">
      <c r="A1848" s="50">
        <v>2.0</v>
      </c>
      <c r="B1848" s="49">
        <v>44771.0</v>
      </c>
      <c r="C1848" s="84">
        <v>2022.0</v>
      </c>
      <c r="D1848" s="53" t="str">
        <f t="array" ref="D1848">INDEX(Quadrat.Details!D:D,MATCH(1,(C1848=Quadrat.Details!B:B)*(G1848=Quadrat.Details!G:G),0))</f>
        <v>FJD</v>
      </c>
      <c r="G1848" s="45" t="s">
        <v>464</v>
      </c>
      <c r="H1848" s="50">
        <v>2.0</v>
      </c>
      <c r="I1848" s="45" t="str">
        <f t="array" ref="I1848">INDEX(Species.List!$A$2:$A$87,MATCH(J1848,Species.List!$B$2:$B$87,0))</f>
        <v>Mytilus edulis</v>
      </c>
      <c r="J1848" s="85" t="s">
        <v>114</v>
      </c>
      <c r="K1848" s="84">
        <v>7.0</v>
      </c>
      <c r="L1848" s="78" t="s">
        <v>692</v>
      </c>
      <c r="M1848" s="39">
        <v>1.0</v>
      </c>
      <c r="N1848" s="4" t="s">
        <v>502</v>
      </c>
      <c r="O1848" s="8" t="s">
        <v>55</v>
      </c>
    </row>
    <row r="1849" ht="15.0" customHeight="1">
      <c r="A1849" s="50">
        <v>2.0</v>
      </c>
      <c r="B1849" s="49">
        <v>44771.0</v>
      </c>
      <c r="C1849" s="84">
        <v>2022.0</v>
      </c>
      <c r="D1849" s="53" t="str">
        <f t="array" ref="D1849">INDEX(Quadrat.Details!D:D,MATCH(1,(C1849=Quadrat.Details!B:B)*(G1849=Quadrat.Details!G:G),0))</f>
        <v>FJD</v>
      </c>
      <c r="G1849" s="45" t="s">
        <v>464</v>
      </c>
      <c r="H1849" s="50">
        <v>2.0</v>
      </c>
      <c r="I1849" s="45" t="str">
        <f t="array" ref="I1849">INDEX(Species.List!$A$2:$A$87,MATCH(J1849,Species.List!$B$2:$B$87,0))</f>
        <v>Pagurus longicarpus</v>
      </c>
      <c r="J1849" s="85" t="s">
        <v>236</v>
      </c>
      <c r="K1849" s="84">
        <v>1.0</v>
      </c>
      <c r="L1849" s="78" t="s">
        <v>692</v>
      </c>
      <c r="M1849" s="39">
        <v>1.0</v>
      </c>
      <c r="N1849" s="4" t="s">
        <v>502</v>
      </c>
      <c r="O1849" s="8" t="s">
        <v>55</v>
      </c>
    </row>
    <row r="1850" ht="15.0" customHeight="1">
      <c r="A1850" s="50">
        <v>2.0</v>
      </c>
      <c r="B1850" s="49">
        <v>44771.0</v>
      </c>
      <c r="C1850" s="84">
        <v>2022.0</v>
      </c>
      <c r="D1850" s="53" t="str">
        <f t="array" ref="D1850">INDEX(Quadrat.Details!D:D,MATCH(1,(C1850=Quadrat.Details!B:B)*(G1850=Quadrat.Details!G:G),0))</f>
        <v>FJD</v>
      </c>
      <c r="G1850" s="45" t="s">
        <v>464</v>
      </c>
      <c r="H1850" s="50">
        <v>2.0</v>
      </c>
      <c r="I1850" s="45" t="str">
        <f t="array" ref="I1850">INDEX(Species.List!$A$2:$A$87,MATCH(J1850,Species.List!$B$2:$B$87,0))</f>
        <v>Haminoea solitaria</v>
      </c>
      <c r="J1850" s="85" t="s">
        <v>332</v>
      </c>
      <c r="K1850" s="84">
        <v>3.0</v>
      </c>
      <c r="L1850" s="78" t="s">
        <v>692</v>
      </c>
      <c r="M1850" s="39">
        <v>1.0</v>
      </c>
      <c r="N1850" s="4" t="s">
        <v>502</v>
      </c>
      <c r="O1850" s="8" t="s">
        <v>55</v>
      </c>
    </row>
    <row r="1851" ht="15.0" customHeight="1">
      <c r="A1851" s="50">
        <v>2.0</v>
      </c>
      <c r="B1851" s="49">
        <v>44771.0</v>
      </c>
      <c r="C1851" s="84">
        <v>2022.0</v>
      </c>
      <c r="D1851" s="53" t="str">
        <f t="array" ref="D1851">INDEX(Quadrat.Details!D:D,MATCH(1,(C1851=Quadrat.Details!B:B)*(G1851=Quadrat.Details!G:G),0))</f>
        <v>FJD</v>
      </c>
      <c r="G1851" s="45" t="s">
        <v>464</v>
      </c>
      <c r="H1851" s="50">
        <v>2.0</v>
      </c>
      <c r="I1851" s="45" t="str">
        <f t="array" ref="I1851">INDEX(Species.List!$A$2:$A$87,MATCH(J1851,Species.List!$B$2:$B$87,0))</f>
        <v>Anadara ovalis</v>
      </c>
      <c r="J1851" s="85" t="s">
        <v>106</v>
      </c>
      <c r="K1851" s="84">
        <v>2.0</v>
      </c>
      <c r="L1851" s="78" t="s">
        <v>692</v>
      </c>
      <c r="M1851" s="39">
        <v>1.0</v>
      </c>
      <c r="N1851" s="4" t="s">
        <v>502</v>
      </c>
      <c r="O1851" s="8" t="s">
        <v>55</v>
      </c>
    </row>
    <row r="1852" ht="15.0" customHeight="1">
      <c r="A1852" s="50">
        <v>2.0</v>
      </c>
      <c r="B1852" s="49">
        <v>44771.0</v>
      </c>
      <c r="C1852" s="84">
        <v>2022.0</v>
      </c>
      <c r="D1852" s="53" t="str">
        <f t="array" ref="D1852">INDEX(Quadrat.Details!D:D,MATCH(1,(C1852=Quadrat.Details!B:B)*(G1852=Quadrat.Details!G:G),0))</f>
        <v>FJD</v>
      </c>
      <c r="G1852" s="45" t="s">
        <v>464</v>
      </c>
      <c r="H1852" s="50">
        <v>2.0</v>
      </c>
      <c r="I1852" s="45" t="str">
        <f t="array" ref="I1852">INDEX(Species.List!$A$2:$A$87,MATCH(J1852,Species.List!$B$2:$B$87,0))</f>
        <v>Laevicardium</v>
      </c>
      <c r="J1852" s="85" t="s">
        <v>168</v>
      </c>
      <c r="K1852" s="84">
        <v>4.0</v>
      </c>
      <c r="L1852" s="78" t="s">
        <v>692</v>
      </c>
      <c r="M1852" s="39">
        <v>1.0</v>
      </c>
      <c r="N1852" s="4" t="s">
        <v>502</v>
      </c>
      <c r="O1852" s="8" t="s">
        <v>55</v>
      </c>
    </row>
    <row r="1853" ht="15.0" customHeight="1">
      <c r="A1853" s="50">
        <v>2.0</v>
      </c>
      <c r="B1853" s="49">
        <v>44771.0</v>
      </c>
      <c r="C1853" s="84">
        <v>2022.0</v>
      </c>
      <c r="D1853" s="53" t="str">
        <f t="array" ref="D1853">INDEX(Quadrat.Details!D:D,MATCH(1,(C1853=Quadrat.Details!B:B)*(G1853=Quadrat.Details!G:G),0))</f>
        <v>FJD</v>
      </c>
      <c r="G1853" s="45" t="s">
        <v>464</v>
      </c>
      <c r="H1853" s="50">
        <v>2.0</v>
      </c>
      <c r="I1853" s="45" t="str">
        <f t="array" ref="I1853">INDEX(Species.List!$A$2:$A$87,MATCH(J1853,Species.List!$B$2:$B$87,0))</f>
        <v>Mulinia lateralis</v>
      </c>
      <c r="J1853" s="85" t="s">
        <v>152</v>
      </c>
      <c r="K1853" s="84">
        <v>4.0</v>
      </c>
      <c r="L1853" s="78" t="s">
        <v>692</v>
      </c>
      <c r="M1853" s="39">
        <v>1.0</v>
      </c>
      <c r="N1853" s="4" t="s">
        <v>502</v>
      </c>
      <c r="O1853" s="8" t="s">
        <v>55</v>
      </c>
    </row>
    <row r="1854" ht="15.0" customHeight="1">
      <c r="A1854" s="50">
        <v>2.0</v>
      </c>
      <c r="B1854" s="49">
        <v>44771.0</v>
      </c>
      <c r="C1854" s="84">
        <v>2022.0</v>
      </c>
      <c r="D1854" s="53" t="str">
        <f t="array" ref="D1854">INDEX(Quadrat.Details!D:D,MATCH(1,(C1854=Quadrat.Details!B:B)*(G1854=Quadrat.Details!G:G),0))</f>
        <v>FJD</v>
      </c>
      <c r="G1854" s="45" t="s">
        <v>464</v>
      </c>
      <c r="H1854" s="50">
        <v>2.0</v>
      </c>
      <c r="I1854" s="45" t="str">
        <f t="array" ref="I1854">INDEX(Species.List!$A$2:$A$87,MATCH(J1854,Species.List!$B$2:$B$87,0))</f>
        <v>Mya arenaria</v>
      </c>
      <c r="J1854" s="85" t="s">
        <v>327</v>
      </c>
      <c r="K1854" s="84">
        <v>1.0</v>
      </c>
      <c r="L1854" s="78" t="s">
        <v>692</v>
      </c>
      <c r="M1854" s="39">
        <v>1.0</v>
      </c>
      <c r="N1854" s="4" t="s">
        <v>502</v>
      </c>
      <c r="O1854" s="8" t="s">
        <v>55</v>
      </c>
    </row>
    <row r="1855" ht="15.0" customHeight="1">
      <c r="A1855" s="50">
        <v>2.0</v>
      </c>
      <c r="B1855" s="49">
        <v>44778.0</v>
      </c>
      <c r="C1855" s="84">
        <v>2022.0</v>
      </c>
      <c r="D1855" s="53" t="str">
        <f t="array" ref="D1855">INDEX(Quadrat.Details!D:D,MATCH(1,(C1855=Quadrat.Details!B:B)*(G1855=Quadrat.Details!G:G),0))</f>
        <v>BJP</v>
      </c>
      <c r="G1855" s="45" t="s">
        <v>449</v>
      </c>
      <c r="H1855" s="50">
        <v>1.0</v>
      </c>
      <c r="I1855" s="45" t="str">
        <f t="array" ref="I1855">INDEX(Species.List!$A$2:$A$87,MATCH(J1855,Species.List!$B$2:$B$87,0))</f>
        <v>Mytilus edulis</v>
      </c>
      <c r="J1855" s="85" t="s">
        <v>114</v>
      </c>
      <c r="K1855" s="84">
        <v>20.0</v>
      </c>
      <c r="L1855" s="78" t="s">
        <v>692</v>
      </c>
      <c r="M1855" s="39">
        <v>1.0</v>
      </c>
      <c r="N1855" s="4" t="s">
        <v>502</v>
      </c>
      <c r="O1855" s="8" t="s">
        <v>55</v>
      </c>
    </row>
    <row r="1856" ht="15.0" customHeight="1">
      <c r="A1856" s="50">
        <v>2.0</v>
      </c>
      <c r="B1856" s="49">
        <v>44778.0</v>
      </c>
      <c r="C1856" s="84">
        <v>2022.0</v>
      </c>
      <c r="D1856" s="53" t="str">
        <f t="array" ref="D1856">INDEX(Quadrat.Details!D:D,MATCH(1,(C1856=Quadrat.Details!B:B)*(G1856=Quadrat.Details!G:G),0))</f>
        <v>BJP</v>
      </c>
      <c r="G1856" s="45" t="s">
        <v>449</v>
      </c>
      <c r="H1856" s="50">
        <v>1.0</v>
      </c>
      <c r="I1856" s="45" t="str">
        <f t="array" ref="I1856">INDEX(Species.List!$A$2:$A$87,MATCH(J1856,Species.List!$B$2:$B$87,0))</f>
        <v>Mulinia lateralis</v>
      </c>
      <c r="J1856" s="85" t="s">
        <v>152</v>
      </c>
      <c r="K1856" s="84">
        <v>3690.0</v>
      </c>
      <c r="L1856" s="78" t="s">
        <v>692</v>
      </c>
      <c r="M1856" s="39">
        <v>1.0</v>
      </c>
      <c r="N1856" s="4" t="s">
        <v>502</v>
      </c>
      <c r="O1856" s="8" t="s">
        <v>55</v>
      </c>
    </row>
    <row r="1857" ht="15.0" customHeight="1">
      <c r="A1857" s="50">
        <v>2.0</v>
      </c>
      <c r="B1857" s="49">
        <v>44778.0</v>
      </c>
      <c r="C1857" s="84">
        <v>2022.0</v>
      </c>
      <c r="D1857" s="53" t="str">
        <f t="array" ref="D1857">INDEX(Quadrat.Details!D:D,MATCH(1,(C1857=Quadrat.Details!B:B)*(G1857=Quadrat.Details!G:G),0))</f>
        <v>BJP</v>
      </c>
      <c r="G1857" s="45" t="s">
        <v>449</v>
      </c>
      <c r="H1857" s="50">
        <v>1.0</v>
      </c>
      <c r="I1857" s="45" t="str">
        <f t="array" ref="I1857">INDEX(Species.List!$A$2:$A$87,MATCH(J1857,Species.List!$B$2:$B$87,0))</f>
        <v>Anadara ovalis</v>
      </c>
      <c r="J1857" s="85" t="s">
        <v>106</v>
      </c>
      <c r="K1857" s="84">
        <v>1.0</v>
      </c>
      <c r="L1857" s="78" t="s">
        <v>692</v>
      </c>
      <c r="M1857" s="39">
        <v>1.0</v>
      </c>
      <c r="N1857" s="4" t="s">
        <v>502</v>
      </c>
      <c r="O1857" s="8" t="s">
        <v>55</v>
      </c>
    </row>
    <row r="1858" ht="15.0" customHeight="1">
      <c r="A1858" s="50">
        <v>2.0</v>
      </c>
      <c r="B1858" s="49">
        <v>44778.0</v>
      </c>
      <c r="C1858" s="84">
        <v>2022.0</v>
      </c>
      <c r="D1858" s="53" t="str">
        <f t="array" ref="D1858">INDEX(Quadrat.Details!D:D,MATCH(1,(C1858=Quadrat.Details!B:B)*(G1858=Quadrat.Details!G:G),0))</f>
        <v>BJP</v>
      </c>
      <c r="G1858" s="45" t="s">
        <v>449</v>
      </c>
      <c r="H1858" s="50">
        <v>1.0</v>
      </c>
      <c r="I1858" s="45" t="str">
        <f t="array" ref="I1858">INDEX(Species.List!$A$2:$A$87,MATCH(J1858,Species.List!$B$2:$B$87,0))</f>
        <v>Mya arenaria</v>
      </c>
      <c r="J1858" s="85" t="s">
        <v>327</v>
      </c>
      <c r="K1858" s="84">
        <v>2.0</v>
      </c>
      <c r="L1858" s="78" t="s">
        <v>692</v>
      </c>
      <c r="M1858" s="39">
        <v>1.0</v>
      </c>
      <c r="N1858" s="4" t="s">
        <v>502</v>
      </c>
      <c r="O1858" s="8" t="s">
        <v>55</v>
      </c>
    </row>
    <row r="1859" ht="15.0" customHeight="1">
      <c r="A1859" s="50">
        <v>2.0</v>
      </c>
      <c r="B1859" s="49">
        <v>44778.0</v>
      </c>
      <c r="C1859" s="84">
        <v>2022.0</v>
      </c>
      <c r="D1859" s="53" t="str">
        <f t="array" ref="D1859">INDEX(Quadrat.Details!D:D,MATCH(1,(C1859=Quadrat.Details!B:B)*(G1859=Quadrat.Details!G:G),0))</f>
        <v>BJP</v>
      </c>
      <c r="G1859" s="45" t="s">
        <v>449</v>
      </c>
      <c r="H1859" s="50">
        <v>2.0</v>
      </c>
      <c r="I1859" s="45" t="str">
        <f t="array" ref="I1859">INDEX(Species.List!$A$2:$A$87,MATCH(J1859,Species.List!$B$2:$B$87,0))</f>
        <v>Mytilus edulis</v>
      </c>
      <c r="J1859" s="85" t="s">
        <v>114</v>
      </c>
      <c r="K1859" s="84">
        <v>24.0</v>
      </c>
      <c r="L1859" s="78" t="s">
        <v>692</v>
      </c>
      <c r="M1859" s="39">
        <v>1.0</v>
      </c>
      <c r="N1859" s="4" t="s">
        <v>502</v>
      </c>
      <c r="O1859" s="8" t="s">
        <v>55</v>
      </c>
    </row>
    <row r="1860" ht="15.0" customHeight="1">
      <c r="A1860" s="50">
        <v>2.0</v>
      </c>
      <c r="B1860" s="49">
        <v>44778.0</v>
      </c>
      <c r="C1860" s="84">
        <v>2022.0</v>
      </c>
      <c r="D1860" s="53" t="str">
        <f t="array" ref="D1860">INDEX(Quadrat.Details!D:D,MATCH(1,(C1860=Quadrat.Details!B:B)*(G1860=Quadrat.Details!G:G),0))</f>
        <v>BJP</v>
      </c>
      <c r="G1860" s="45" t="s">
        <v>449</v>
      </c>
      <c r="H1860" s="50">
        <v>2.0</v>
      </c>
      <c r="I1860" s="45" t="str">
        <f t="array" ref="I1860">INDEX(Species.List!$A$2:$A$87,MATCH(J1860,Species.List!$B$2:$B$87,0))</f>
        <v>Mulinia lateralis</v>
      </c>
      <c r="J1860" s="85" t="s">
        <v>152</v>
      </c>
      <c r="K1860" s="84">
        <v>1742.0</v>
      </c>
      <c r="L1860" s="78" t="s">
        <v>692</v>
      </c>
      <c r="M1860" s="39">
        <v>1.0</v>
      </c>
      <c r="N1860" s="4" t="s">
        <v>502</v>
      </c>
      <c r="O1860" s="8" t="s">
        <v>55</v>
      </c>
    </row>
    <row r="1861" ht="15.0" customHeight="1">
      <c r="A1861" s="50">
        <v>2.0</v>
      </c>
      <c r="B1861" s="49">
        <v>44778.0</v>
      </c>
      <c r="C1861" s="84">
        <v>2022.0</v>
      </c>
      <c r="D1861" s="53" t="str">
        <f t="array" ref="D1861">INDEX(Quadrat.Details!D:D,MATCH(1,(C1861=Quadrat.Details!B:B)*(G1861=Quadrat.Details!G:G),0))</f>
        <v>BJP</v>
      </c>
      <c r="G1861" s="45" t="s">
        <v>449</v>
      </c>
      <c r="H1861" s="50">
        <v>2.0</v>
      </c>
      <c r="I1861" s="45" t="str">
        <f t="array" ref="I1861">INDEX(Species.List!$A$2:$A$87,MATCH(J1861,Species.List!$B$2:$B$87,0))</f>
        <v>Mya arenaria</v>
      </c>
      <c r="J1861" s="85" t="s">
        <v>327</v>
      </c>
      <c r="K1861" s="84">
        <v>1.0</v>
      </c>
      <c r="L1861" s="78" t="s">
        <v>692</v>
      </c>
      <c r="M1861" s="39">
        <v>1.0</v>
      </c>
      <c r="N1861" s="4" t="s">
        <v>502</v>
      </c>
      <c r="O1861" s="8" t="s">
        <v>55</v>
      </c>
    </row>
    <row r="1862" ht="15.0" customHeight="1">
      <c r="A1862" s="50">
        <v>2.0</v>
      </c>
      <c r="B1862" s="49">
        <v>44778.0</v>
      </c>
      <c r="C1862" s="84">
        <v>2022.0</v>
      </c>
      <c r="D1862" s="53" t="str">
        <f t="array" ref="D1862">INDEX(Quadrat.Details!D:D,MATCH(1,(C1862=Quadrat.Details!B:B)*(G1862=Quadrat.Details!G:G),0))</f>
        <v>BJP</v>
      </c>
      <c r="G1862" s="45" t="s">
        <v>449</v>
      </c>
      <c r="H1862" s="50">
        <v>2.0</v>
      </c>
      <c r="I1862" s="45" t="str">
        <f t="array" ref="I1862">INDEX(Species.List!$A$2:$A$87,MATCH(J1862,Species.List!$B$2:$B$87,0))</f>
        <v>Petricolaria pholadiformis</v>
      </c>
      <c r="J1862" s="85" t="s">
        <v>173</v>
      </c>
      <c r="K1862" s="84">
        <v>1.0</v>
      </c>
      <c r="L1862" s="78" t="s">
        <v>692</v>
      </c>
      <c r="M1862" s="39">
        <v>1.0</v>
      </c>
      <c r="N1862" s="4" t="s">
        <v>502</v>
      </c>
      <c r="O1862" s="8" t="s">
        <v>55</v>
      </c>
    </row>
    <row r="1863" ht="15.0" customHeight="1">
      <c r="A1863" s="50">
        <v>2.0</v>
      </c>
      <c r="B1863" s="49">
        <v>44778.0</v>
      </c>
      <c r="C1863" s="84">
        <v>2022.0</v>
      </c>
      <c r="D1863" s="53" t="str">
        <f t="array" ref="D1863">INDEX(Quadrat.Details!D:D,MATCH(1,(C1863=Quadrat.Details!B:B)*(G1863=Quadrat.Details!G:G),0))</f>
        <v>BJP</v>
      </c>
      <c r="G1863" s="45" t="s">
        <v>449</v>
      </c>
      <c r="H1863" s="50">
        <v>2.0</v>
      </c>
      <c r="I1863" s="45" t="str">
        <f t="array" ref="I1863">INDEX(Species.List!$A$2:$A$87,MATCH(J1863,Species.List!$B$2:$B$87,0))</f>
        <v>Anadara ovalis</v>
      </c>
      <c r="J1863" s="85" t="s">
        <v>106</v>
      </c>
      <c r="K1863" s="84">
        <v>1.0</v>
      </c>
      <c r="L1863" s="78" t="s">
        <v>692</v>
      </c>
      <c r="M1863" s="39">
        <v>1.0</v>
      </c>
      <c r="N1863" s="4" t="s">
        <v>502</v>
      </c>
      <c r="O1863" s="8" t="s">
        <v>55</v>
      </c>
    </row>
    <row r="1864" ht="15.0" customHeight="1">
      <c r="A1864" s="50">
        <v>2.0</v>
      </c>
      <c r="B1864" s="49">
        <v>44778.0</v>
      </c>
      <c r="C1864" s="84">
        <v>2022.0</v>
      </c>
      <c r="D1864" s="53" t="str">
        <f t="array" ref="D1864">INDEX(Quadrat.Details!D:D,MATCH(1,(C1864=Quadrat.Details!B:B)*(G1864=Quadrat.Details!G:G),0))</f>
        <v>BJP</v>
      </c>
      <c r="G1864" s="45" t="s">
        <v>467</v>
      </c>
      <c r="H1864" s="50">
        <v>1.0</v>
      </c>
      <c r="I1864" s="45" t="str">
        <f t="array" ref="I1864">INDEX(Species.List!$A$2:$A$87,MATCH(J1864,Species.List!$B$2:$B$87,0))</f>
        <v>Mytilus edulis</v>
      </c>
      <c r="J1864" s="85" t="s">
        <v>114</v>
      </c>
      <c r="K1864" s="84">
        <v>5.0</v>
      </c>
      <c r="L1864" s="78" t="s">
        <v>692</v>
      </c>
      <c r="M1864" s="39">
        <v>1.0</v>
      </c>
      <c r="N1864" s="4" t="s">
        <v>502</v>
      </c>
      <c r="O1864" s="8" t="s">
        <v>55</v>
      </c>
    </row>
    <row r="1865" ht="15.0" customHeight="1">
      <c r="A1865" s="50">
        <v>2.0</v>
      </c>
      <c r="B1865" s="49">
        <v>44778.0</v>
      </c>
      <c r="C1865" s="84">
        <v>2022.0</v>
      </c>
      <c r="D1865" s="53" t="str">
        <f t="array" ref="D1865">INDEX(Quadrat.Details!D:D,MATCH(1,(C1865=Quadrat.Details!B:B)*(G1865=Quadrat.Details!G:G),0))</f>
        <v>BJP</v>
      </c>
      <c r="G1865" s="45" t="s">
        <v>467</v>
      </c>
      <c r="H1865" s="50">
        <v>1.0</v>
      </c>
      <c r="I1865" s="45" t="str">
        <f t="array" ref="I1865">INDEX(Species.List!$A$2:$A$87,MATCH(J1865,Species.List!$B$2:$B$87,0))</f>
        <v>Mulinia lateralis</v>
      </c>
      <c r="J1865" s="85" t="s">
        <v>152</v>
      </c>
      <c r="K1865" s="84">
        <v>2040.0</v>
      </c>
      <c r="L1865" s="78" t="s">
        <v>692</v>
      </c>
      <c r="M1865" s="39">
        <v>1.0</v>
      </c>
      <c r="N1865" s="4" t="s">
        <v>502</v>
      </c>
      <c r="O1865" s="8" t="s">
        <v>55</v>
      </c>
    </row>
    <row r="1866" ht="15.0" customHeight="1">
      <c r="A1866" s="50">
        <v>2.0</v>
      </c>
      <c r="B1866" s="49">
        <v>44778.0</v>
      </c>
      <c r="C1866" s="84">
        <v>2022.0</v>
      </c>
      <c r="D1866" s="53" t="str">
        <f t="array" ref="D1866">INDEX(Quadrat.Details!D:D,MATCH(1,(C1866=Quadrat.Details!B:B)*(G1866=Quadrat.Details!G:G),0))</f>
        <v>BJP</v>
      </c>
      <c r="G1866" s="45" t="s">
        <v>467</v>
      </c>
      <c r="H1866" s="50">
        <v>1.0</v>
      </c>
      <c r="I1866" s="45" t="str">
        <f t="array" ref="I1866">INDEX(Species.List!$A$2:$A$87,MATCH(J1866,Species.List!$B$2:$B$87,0))</f>
        <v>Anadara ovalis</v>
      </c>
      <c r="J1866" s="85" t="s">
        <v>106</v>
      </c>
      <c r="K1866" s="84">
        <v>1.0</v>
      </c>
      <c r="L1866" s="78" t="s">
        <v>692</v>
      </c>
      <c r="M1866" s="39">
        <v>1.0</v>
      </c>
      <c r="N1866" s="4" t="s">
        <v>502</v>
      </c>
      <c r="O1866" s="8" t="s">
        <v>55</v>
      </c>
    </row>
    <row r="1867" ht="15.0" customHeight="1">
      <c r="A1867" s="50">
        <v>2.0</v>
      </c>
      <c r="B1867" s="49">
        <v>44778.0</v>
      </c>
      <c r="C1867" s="84">
        <v>2022.0</v>
      </c>
      <c r="D1867" s="53" t="str">
        <f t="array" ref="D1867">INDEX(Quadrat.Details!D:D,MATCH(1,(C1867=Quadrat.Details!B:B)*(G1867=Quadrat.Details!G:G),0))</f>
        <v>BJP</v>
      </c>
      <c r="G1867" s="45" t="s">
        <v>467</v>
      </c>
      <c r="H1867" s="50">
        <v>2.0</v>
      </c>
      <c r="I1867" s="45" t="str">
        <f t="array" ref="I1867">INDEX(Species.List!$A$2:$A$87,MATCH(J1867,Species.List!$B$2:$B$87,0))</f>
        <v>Mytilus edulis</v>
      </c>
      <c r="J1867" s="85" t="s">
        <v>114</v>
      </c>
      <c r="K1867" s="84">
        <v>34.0</v>
      </c>
      <c r="L1867" s="78" t="s">
        <v>692</v>
      </c>
      <c r="M1867" s="39">
        <v>1.0</v>
      </c>
      <c r="N1867" s="4" t="s">
        <v>502</v>
      </c>
      <c r="O1867" s="8" t="s">
        <v>55</v>
      </c>
    </row>
    <row r="1868" ht="15.0" customHeight="1">
      <c r="A1868" s="50">
        <v>2.0</v>
      </c>
      <c r="B1868" s="49">
        <v>44778.0</v>
      </c>
      <c r="C1868" s="84">
        <v>2022.0</v>
      </c>
      <c r="D1868" s="53" t="str">
        <f t="array" ref="D1868">INDEX(Quadrat.Details!D:D,MATCH(1,(C1868=Quadrat.Details!B:B)*(G1868=Quadrat.Details!G:G),0))</f>
        <v>BJP</v>
      </c>
      <c r="G1868" s="45" t="s">
        <v>467</v>
      </c>
      <c r="H1868" s="50">
        <v>2.0</v>
      </c>
      <c r="I1868" s="45" t="str">
        <f t="array" ref="I1868">INDEX(Species.List!$A$2:$A$87,MATCH(J1868,Species.List!$B$2:$B$87,0))</f>
        <v>Mulinia lateralis</v>
      </c>
      <c r="J1868" s="85" t="s">
        <v>152</v>
      </c>
      <c r="K1868" s="84">
        <v>1575.0</v>
      </c>
      <c r="L1868" s="78" t="s">
        <v>692</v>
      </c>
      <c r="M1868" s="39">
        <v>1.0</v>
      </c>
      <c r="N1868" s="4" t="s">
        <v>502</v>
      </c>
      <c r="O1868" s="8" t="s">
        <v>55</v>
      </c>
    </row>
    <row r="1869" ht="15.0" customHeight="1">
      <c r="A1869" s="50">
        <v>2.0</v>
      </c>
      <c r="B1869" s="49">
        <v>44778.0</v>
      </c>
      <c r="C1869" s="84">
        <v>2022.0</v>
      </c>
      <c r="D1869" s="53" t="str">
        <f t="array" ref="D1869">INDEX(Quadrat.Details!D:D,MATCH(1,(C1869=Quadrat.Details!B:B)*(G1869=Quadrat.Details!G:G),0))</f>
        <v>BJP</v>
      </c>
      <c r="G1869" s="45" t="s">
        <v>467</v>
      </c>
      <c r="H1869" s="50">
        <v>2.0</v>
      </c>
      <c r="I1869" s="45" t="str">
        <f t="array" ref="I1869">INDEX(Species.List!$A$2:$A$87,MATCH(J1869,Species.List!$B$2:$B$87,0))</f>
        <v>Anadara ovalis</v>
      </c>
      <c r="J1869" s="85" t="s">
        <v>106</v>
      </c>
      <c r="K1869" s="84">
        <v>1.0</v>
      </c>
      <c r="L1869" s="78" t="s">
        <v>692</v>
      </c>
      <c r="M1869" s="39">
        <v>1.0</v>
      </c>
      <c r="N1869" s="4" t="s">
        <v>502</v>
      </c>
      <c r="O1869" s="8" t="s">
        <v>55</v>
      </c>
    </row>
    <row r="1870" ht="15.0" customHeight="1">
      <c r="A1870" s="50">
        <v>2.0</v>
      </c>
      <c r="B1870" s="49">
        <v>44778.0</v>
      </c>
      <c r="C1870" s="84">
        <v>2022.0</v>
      </c>
      <c r="D1870" s="53" t="str">
        <f t="array" ref="D1870">INDEX(Quadrat.Details!D:D,MATCH(1,(C1870=Quadrat.Details!B:B)*(G1870=Quadrat.Details!G:G),0))</f>
        <v>JQ</v>
      </c>
      <c r="G1870" s="45" t="s">
        <v>429</v>
      </c>
      <c r="H1870" s="50">
        <v>1.0</v>
      </c>
      <c r="I1870" s="45" t="str">
        <f t="array" ref="I1870">INDEX(Species.List!$A$2:$A$87,MATCH(J1870,Species.List!$B$2:$B$87,0))</f>
        <v>Dyspanopeus sayi</v>
      </c>
      <c r="J1870" s="85" t="s">
        <v>315</v>
      </c>
      <c r="K1870" s="84">
        <v>1.0</v>
      </c>
      <c r="L1870" s="78" t="s">
        <v>692</v>
      </c>
      <c r="M1870" s="39">
        <v>1.0</v>
      </c>
      <c r="N1870" s="4" t="s">
        <v>502</v>
      </c>
      <c r="O1870" s="8" t="s">
        <v>55</v>
      </c>
    </row>
    <row r="1871" ht="15.0" customHeight="1">
      <c r="A1871" s="50">
        <v>2.0</v>
      </c>
      <c r="B1871" s="49">
        <v>44778.0</v>
      </c>
      <c r="C1871" s="84">
        <v>2022.0</v>
      </c>
      <c r="D1871" s="53" t="str">
        <f t="array" ref="D1871">INDEX(Quadrat.Details!D:D,MATCH(1,(C1871=Quadrat.Details!B:B)*(G1871=Quadrat.Details!G:G),0))</f>
        <v>JQ</v>
      </c>
      <c r="G1871" s="45" t="s">
        <v>429</v>
      </c>
      <c r="H1871" s="50">
        <v>1.0</v>
      </c>
      <c r="I1871" s="45" t="str">
        <f t="array" ref="I1871">INDEX(Species.List!$A$2:$A$87,MATCH(J1871,Species.List!$B$2:$B$87,0))</f>
        <v>Haminoea solitaria</v>
      </c>
      <c r="J1871" s="85" t="s">
        <v>332</v>
      </c>
      <c r="K1871" s="84">
        <v>85.0</v>
      </c>
      <c r="L1871" s="78" t="s">
        <v>692</v>
      </c>
      <c r="M1871" s="39">
        <v>1.0</v>
      </c>
      <c r="N1871" s="4" t="s">
        <v>502</v>
      </c>
      <c r="O1871" s="8" t="s">
        <v>55</v>
      </c>
    </row>
    <row r="1872" ht="15.0" customHeight="1">
      <c r="A1872" s="50">
        <v>2.0</v>
      </c>
      <c r="B1872" s="49">
        <v>44778.0</v>
      </c>
      <c r="C1872" s="84">
        <v>2022.0</v>
      </c>
      <c r="D1872" s="53" t="str">
        <f t="array" ref="D1872">INDEX(Quadrat.Details!D:D,MATCH(1,(C1872=Quadrat.Details!B:B)*(G1872=Quadrat.Details!G:G),0))</f>
        <v>JQ</v>
      </c>
      <c r="G1872" s="45" t="s">
        <v>429</v>
      </c>
      <c r="H1872" s="50">
        <v>1.0</v>
      </c>
      <c r="I1872" s="45" t="str">
        <f t="array" ref="I1872">INDEX(Species.List!$A$2:$A$87,MATCH(J1872,Species.List!$B$2:$B$87,0))</f>
        <v>Mya arenaria</v>
      </c>
      <c r="J1872" s="85" t="s">
        <v>327</v>
      </c>
      <c r="K1872" s="84">
        <v>10.0</v>
      </c>
      <c r="L1872" s="78" t="s">
        <v>692</v>
      </c>
      <c r="M1872" s="39">
        <v>1.0</v>
      </c>
      <c r="N1872" s="4" t="s">
        <v>502</v>
      </c>
      <c r="O1872" s="8" t="s">
        <v>55</v>
      </c>
    </row>
    <row r="1873" ht="15.0" customHeight="1">
      <c r="A1873" s="50">
        <v>2.0</v>
      </c>
      <c r="B1873" s="49">
        <v>44778.0</v>
      </c>
      <c r="C1873" s="84">
        <v>2022.0</v>
      </c>
      <c r="D1873" s="53" t="str">
        <f t="array" ref="D1873">INDEX(Quadrat.Details!D:D,MATCH(1,(C1873=Quadrat.Details!B:B)*(G1873=Quadrat.Details!G:G),0))</f>
        <v>JQ</v>
      </c>
      <c r="G1873" s="45" t="s">
        <v>429</v>
      </c>
      <c r="H1873" s="50">
        <v>2.0</v>
      </c>
      <c r="I1873" s="45" t="str">
        <f t="array" ref="I1873">INDEX(Species.List!$A$2:$A$87,MATCH(J1873,Species.List!$B$2:$B$87,0))</f>
        <v>Haminoea solitaria</v>
      </c>
      <c r="J1873" s="85" t="s">
        <v>332</v>
      </c>
      <c r="K1873" s="84">
        <v>32.0</v>
      </c>
      <c r="L1873" s="78" t="s">
        <v>692</v>
      </c>
      <c r="M1873" s="39">
        <v>1.0</v>
      </c>
      <c r="N1873" s="4" t="s">
        <v>502</v>
      </c>
      <c r="O1873" s="8" t="s">
        <v>55</v>
      </c>
    </row>
    <row r="1874" ht="15.0" customHeight="1">
      <c r="A1874" s="50">
        <v>2.0</v>
      </c>
      <c r="B1874" s="49">
        <v>44778.0</v>
      </c>
      <c r="C1874" s="84">
        <v>2022.0</v>
      </c>
      <c r="D1874" s="53" t="str">
        <f t="array" ref="D1874">INDEX(Quadrat.Details!D:D,MATCH(1,(C1874=Quadrat.Details!B:B)*(G1874=Quadrat.Details!G:G),0))</f>
        <v>JQ</v>
      </c>
      <c r="G1874" s="45" t="s">
        <v>429</v>
      </c>
      <c r="H1874" s="50">
        <v>2.0</v>
      </c>
      <c r="I1874" s="45" t="str">
        <f t="array" ref="I1874">INDEX(Species.List!$A$2:$A$87,MATCH(J1874,Species.List!$B$2:$B$87,0))</f>
        <v>Pagurus longicarpus</v>
      </c>
      <c r="J1874" s="85" t="s">
        <v>236</v>
      </c>
      <c r="K1874" s="84">
        <v>1.0</v>
      </c>
      <c r="L1874" s="78" t="s">
        <v>692</v>
      </c>
      <c r="M1874" s="39">
        <v>1.0</v>
      </c>
      <c r="N1874" s="4" t="s">
        <v>502</v>
      </c>
      <c r="O1874" s="8" t="s">
        <v>55</v>
      </c>
    </row>
    <row r="1875" ht="15.0" customHeight="1">
      <c r="A1875" s="50">
        <v>2.0</v>
      </c>
      <c r="B1875" s="49">
        <v>44778.0</v>
      </c>
      <c r="C1875" s="84">
        <v>2022.0</v>
      </c>
      <c r="D1875" s="53" t="str">
        <f t="array" ref="D1875">INDEX(Quadrat.Details!D:D,MATCH(1,(C1875=Quadrat.Details!B:B)*(G1875=Quadrat.Details!G:G),0))</f>
        <v>JQ</v>
      </c>
      <c r="G1875" s="45" t="s">
        <v>453</v>
      </c>
      <c r="H1875" s="50">
        <v>1.0</v>
      </c>
      <c r="I1875" s="45" t="str">
        <f t="array" ref="I1875">INDEX(Species.List!$A$2:$A$87,MATCH(J1875,Species.List!$B$2:$B$87,0))</f>
        <v>Haminoea solitaria</v>
      </c>
      <c r="J1875" s="85" t="s">
        <v>332</v>
      </c>
      <c r="K1875" s="84">
        <v>74.0</v>
      </c>
      <c r="L1875" s="78" t="s">
        <v>692</v>
      </c>
      <c r="M1875" s="39">
        <v>1.0</v>
      </c>
      <c r="N1875" s="4" t="s">
        <v>502</v>
      </c>
      <c r="O1875" s="8" t="s">
        <v>55</v>
      </c>
    </row>
    <row r="1876" ht="15.0" customHeight="1">
      <c r="A1876" s="50">
        <v>2.0</v>
      </c>
      <c r="B1876" s="49">
        <v>44778.0</v>
      </c>
      <c r="C1876" s="84">
        <v>2022.0</v>
      </c>
      <c r="D1876" s="53" t="str">
        <f t="array" ref="D1876">INDEX(Quadrat.Details!D:D,MATCH(1,(C1876=Quadrat.Details!B:B)*(G1876=Quadrat.Details!G:G),0))</f>
        <v>JQ</v>
      </c>
      <c r="G1876" s="45" t="s">
        <v>453</v>
      </c>
      <c r="H1876" s="50">
        <v>1.0</v>
      </c>
      <c r="I1876" s="45" t="str">
        <f t="array" ref="I1876">INDEX(Species.List!$A$2:$A$87,MATCH(J1876,Species.List!$B$2:$B$87,0))</f>
        <v>Pagurus longicarpus</v>
      </c>
      <c r="J1876" s="85" t="s">
        <v>236</v>
      </c>
      <c r="K1876" s="84">
        <v>19.0</v>
      </c>
      <c r="L1876" s="78" t="s">
        <v>692</v>
      </c>
      <c r="M1876" s="39">
        <v>1.0</v>
      </c>
      <c r="N1876" s="4" t="s">
        <v>502</v>
      </c>
      <c r="O1876" s="8" t="s">
        <v>55</v>
      </c>
    </row>
    <row r="1877" ht="15.0" customHeight="1">
      <c r="A1877" s="50">
        <v>2.0</v>
      </c>
      <c r="B1877" s="49">
        <v>44778.0</v>
      </c>
      <c r="C1877" s="84">
        <v>2022.0</v>
      </c>
      <c r="D1877" s="53" t="str">
        <f t="array" ref="D1877">INDEX(Quadrat.Details!D:D,MATCH(1,(C1877=Quadrat.Details!B:B)*(G1877=Quadrat.Details!G:G),0))</f>
        <v>JQ</v>
      </c>
      <c r="G1877" s="45" t="s">
        <v>453</v>
      </c>
      <c r="H1877" s="50">
        <v>1.0</v>
      </c>
      <c r="I1877" s="45" t="str">
        <f t="array" ref="I1877">INDEX(Species.List!$A$2:$A$87,MATCH(J1877,Species.List!$B$2:$B$87,0))</f>
        <v>Mya arenaria</v>
      </c>
      <c r="J1877" s="85" t="s">
        <v>327</v>
      </c>
      <c r="K1877" s="84">
        <v>4.0</v>
      </c>
      <c r="L1877" s="78" t="s">
        <v>692</v>
      </c>
      <c r="M1877" s="39">
        <v>1.0</v>
      </c>
      <c r="N1877" s="4" t="s">
        <v>502</v>
      </c>
      <c r="O1877" s="8" t="s">
        <v>55</v>
      </c>
    </row>
    <row r="1878" ht="15.0" customHeight="1">
      <c r="A1878" s="50">
        <v>2.0</v>
      </c>
      <c r="B1878" s="49">
        <v>44778.0</v>
      </c>
      <c r="C1878" s="84">
        <v>2022.0</v>
      </c>
      <c r="D1878" s="53" t="str">
        <f t="array" ref="D1878">INDEX(Quadrat.Details!D:D,MATCH(1,(C1878=Quadrat.Details!B:B)*(G1878=Quadrat.Details!G:G),0))</f>
        <v>JQ</v>
      </c>
      <c r="G1878" s="45" t="s">
        <v>453</v>
      </c>
      <c r="H1878" s="50">
        <v>2.0</v>
      </c>
      <c r="I1878" s="45" t="str">
        <f t="array" ref="I1878">INDEX(Species.List!$A$2:$A$87,MATCH(J1878,Species.List!$B$2:$B$87,0))</f>
        <v>Pagurus pollicaris</v>
      </c>
      <c r="J1878" s="85" t="s">
        <v>185</v>
      </c>
      <c r="K1878" s="84">
        <v>1.0</v>
      </c>
      <c r="L1878" s="78" t="s">
        <v>692</v>
      </c>
      <c r="M1878" s="39">
        <v>1.0</v>
      </c>
      <c r="N1878" s="4" t="s">
        <v>502</v>
      </c>
      <c r="O1878" s="8" t="s">
        <v>55</v>
      </c>
    </row>
    <row r="1879" ht="15.0" customHeight="1">
      <c r="A1879" s="50">
        <v>2.0</v>
      </c>
      <c r="B1879" s="49">
        <v>44778.0</v>
      </c>
      <c r="C1879" s="84">
        <v>2022.0</v>
      </c>
      <c r="D1879" s="53" t="str">
        <f t="array" ref="D1879">INDEX(Quadrat.Details!D:D,MATCH(1,(C1879=Quadrat.Details!B:B)*(G1879=Quadrat.Details!G:G),0))</f>
        <v>JQ</v>
      </c>
      <c r="G1879" s="45" t="s">
        <v>453</v>
      </c>
      <c r="H1879" s="50">
        <v>2.0</v>
      </c>
      <c r="I1879" s="45" t="str">
        <f t="array" ref="I1879">INDEX(Species.List!$A$2:$A$87,MATCH(J1879,Species.List!$B$2:$B$87,0))</f>
        <v>Mya arenaria</v>
      </c>
      <c r="J1879" s="85" t="s">
        <v>327</v>
      </c>
      <c r="K1879" s="84">
        <v>3.0</v>
      </c>
      <c r="L1879" s="78" t="s">
        <v>692</v>
      </c>
      <c r="M1879" s="39">
        <v>1.0</v>
      </c>
      <c r="N1879" s="4" t="s">
        <v>502</v>
      </c>
      <c r="O1879" s="8" t="s">
        <v>55</v>
      </c>
    </row>
    <row r="1880" ht="15.0" customHeight="1">
      <c r="A1880" s="50">
        <v>2.0</v>
      </c>
      <c r="B1880" s="49">
        <v>44778.0</v>
      </c>
      <c r="C1880" s="84">
        <v>2022.0</v>
      </c>
      <c r="D1880" s="53" t="str">
        <f t="array" ref="D1880">INDEX(Quadrat.Details!D:D,MATCH(1,(C1880=Quadrat.Details!B:B)*(G1880=Quadrat.Details!G:G),0))</f>
        <v>JQ</v>
      </c>
      <c r="G1880" s="45" t="s">
        <v>453</v>
      </c>
      <c r="H1880" s="50">
        <v>2.0</v>
      </c>
      <c r="I1880" s="45" t="str">
        <f t="array" ref="I1880">INDEX(Species.List!$A$2:$A$87,MATCH(J1880,Species.List!$B$2:$B$87,0))</f>
        <v>Haminoea solitaria</v>
      </c>
      <c r="J1880" s="85" t="s">
        <v>332</v>
      </c>
      <c r="K1880" s="84">
        <v>34.0</v>
      </c>
      <c r="L1880" s="78" t="s">
        <v>692</v>
      </c>
      <c r="M1880" s="39">
        <v>1.0</v>
      </c>
      <c r="N1880" s="4" t="s">
        <v>502</v>
      </c>
      <c r="O1880" s="8" t="s">
        <v>55</v>
      </c>
    </row>
    <row r="1881" ht="15.0" customHeight="1">
      <c r="A1881" s="50">
        <v>2.0</v>
      </c>
      <c r="B1881" s="49">
        <v>44778.0</v>
      </c>
      <c r="C1881" s="84">
        <v>2022.0</v>
      </c>
      <c r="D1881" s="53" t="str">
        <f t="array" ref="D1881">INDEX(Quadrat.Details!D:D,MATCH(1,(C1881=Quadrat.Details!B:B)*(G1881=Quadrat.Details!G:G),0))</f>
        <v>JQ</v>
      </c>
      <c r="G1881" s="45" t="s">
        <v>453</v>
      </c>
      <c r="H1881" s="50">
        <v>2.0</v>
      </c>
      <c r="I1881" s="45" t="str">
        <f t="array" ref="I1881">INDEX(Species.List!$A$2:$A$87,MATCH(J1881,Species.List!$B$2:$B$87,0))</f>
        <v>Pagurus longicarpus</v>
      </c>
      <c r="J1881" s="85" t="s">
        <v>236</v>
      </c>
      <c r="K1881" s="84">
        <v>99.0</v>
      </c>
      <c r="L1881" s="78" t="s">
        <v>692</v>
      </c>
      <c r="M1881" s="39">
        <v>1.0</v>
      </c>
      <c r="N1881" s="4" t="s">
        <v>502</v>
      </c>
      <c r="O1881" s="8" t="s">
        <v>55</v>
      </c>
    </row>
    <row r="1882" ht="15.0" customHeight="1">
      <c r="A1882" s="50">
        <v>2.0</v>
      </c>
      <c r="B1882" s="49">
        <v>44783.0</v>
      </c>
      <c r="C1882" s="84">
        <v>2022.0</v>
      </c>
      <c r="D1882" s="53" t="str">
        <f t="array" ref="D1882">INDEX(Quadrat.Details!D:D,MATCH(1,(C1882=Quadrat.Details!B:B)*(G1882=Quadrat.Details!G:G),0))</f>
        <v>BJS</v>
      </c>
      <c r="G1882" s="45" t="s">
        <v>434</v>
      </c>
      <c r="H1882" s="50">
        <v>1.0</v>
      </c>
      <c r="I1882" s="45" t="str">
        <f t="array" ref="I1882">INDEX(Species.List!$A$2:$A$87,MATCH(J1882,Species.List!$B$2:$B$87,0))</f>
        <v>Mytilus edulis</v>
      </c>
      <c r="J1882" s="85" t="s">
        <v>114</v>
      </c>
      <c r="K1882" s="84">
        <v>25.0</v>
      </c>
      <c r="L1882" s="78" t="s">
        <v>692</v>
      </c>
      <c r="M1882" s="39">
        <v>1.0</v>
      </c>
      <c r="N1882" s="4" t="s">
        <v>502</v>
      </c>
      <c r="O1882" s="8" t="s">
        <v>55</v>
      </c>
    </row>
    <row r="1883" ht="15.0" customHeight="1">
      <c r="A1883" s="50">
        <v>2.0</v>
      </c>
      <c r="B1883" s="49">
        <v>44783.0</v>
      </c>
      <c r="C1883" s="84">
        <v>2022.0</v>
      </c>
      <c r="D1883" s="53" t="str">
        <f t="array" ref="D1883">INDEX(Quadrat.Details!D:D,MATCH(1,(C1883=Quadrat.Details!B:B)*(G1883=Quadrat.Details!G:G),0))</f>
        <v>BJS</v>
      </c>
      <c r="G1883" s="45" t="s">
        <v>434</v>
      </c>
      <c r="H1883" s="50">
        <v>1.0</v>
      </c>
      <c r="I1883" s="45" t="str">
        <f t="array" ref="I1883">INDEX(Species.List!$A$2:$A$87,MATCH(J1883,Species.List!$B$2:$B$87,0))</f>
        <v>Dyspanopeus sayi</v>
      </c>
      <c r="J1883" s="85" t="s">
        <v>315</v>
      </c>
      <c r="K1883" s="84">
        <v>8.0</v>
      </c>
      <c r="L1883" s="78" t="s">
        <v>692</v>
      </c>
      <c r="M1883" s="39">
        <v>1.0</v>
      </c>
      <c r="N1883" s="4" t="s">
        <v>502</v>
      </c>
      <c r="O1883" s="8" t="s">
        <v>55</v>
      </c>
    </row>
    <row r="1884" ht="15.0" customHeight="1">
      <c r="A1884" s="50">
        <v>2.0</v>
      </c>
      <c r="B1884" s="49">
        <v>44783.0</v>
      </c>
      <c r="C1884" s="84">
        <v>2022.0</v>
      </c>
      <c r="D1884" s="53" t="str">
        <f t="array" ref="D1884">INDEX(Quadrat.Details!D:D,MATCH(1,(C1884=Quadrat.Details!B:B)*(G1884=Quadrat.Details!G:G),0))</f>
        <v>BJS</v>
      </c>
      <c r="G1884" s="45" t="s">
        <v>434</v>
      </c>
      <c r="H1884" s="50">
        <v>1.0</v>
      </c>
      <c r="I1884" s="45" t="str">
        <f t="array" ref="I1884">INDEX(Species.List!$A$2:$A$87,MATCH(J1884,Species.List!$B$2:$B$87,0))</f>
        <v>Pagurus longicarpus</v>
      </c>
      <c r="J1884" s="85" t="s">
        <v>236</v>
      </c>
      <c r="K1884" s="84">
        <v>3.0</v>
      </c>
      <c r="L1884" s="78" t="s">
        <v>692</v>
      </c>
      <c r="M1884" s="39">
        <v>1.0</v>
      </c>
      <c r="N1884" s="4" t="s">
        <v>502</v>
      </c>
      <c r="O1884" s="8" t="s">
        <v>55</v>
      </c>
    </row>
    <row r="1885" ht="15.0" customHeight="1">
      <c r="A1885" s="50">
        <v>2.0</v>
      </c>
      <c r="B1885" s="49">
        <v>44783.0</v>
      </c>
      <c r="C1885" s="84">
        <v>2022.0</v>
      </c>
      <c r="D1885" s="53" t="str">
        <f t="array" ref="D1885">INDEX(Quadrat.Details!D:D,MATCH(1,(C1885=Quadrat.Details!B:B)*(G1885=Quadrat.Details!G:G),0))</f>
        <v>BJS</v>
      </c>
      <c r="G1885" s="45" t="s">
        <v>434</v>
      </c>
      <c r="H1885" s="50">
        <v>1.0</v>
      </c>
      <c r="I1885" s="45" t="str">
        <f t="array" ref="I1885">INDEX(Species.List!$A$2:$A$87,MATCH(J1885,Species.List!$B$2:$B$87,0))</f>
        <v>Mya arenaria</v>
      </c>
      <c r="J1885" s="85" t="s">
        <v>327</v>
      </c>
      <c r="K1885" s="84">
        <v>1.0</v>
      </c>
      <c r="L1885" s="78" t="s">
        <v>692</v>
      </c>
      <c r="M1885" s="39">
        <v>1.0</v>
      </c>
      <c r="N1885" s="4" t="s">
        <v>502</v>
      </c>
      <c r="O1885" s="8" t="s">
        <v>55</v>
      </c>
    </row>
    <row r="1886" ht="15.0" customHeight="1">
      <c r="A1886" s="50">
        <v>2.0</v>
      </c>
      <c r="B1886" s="49">
        <v>44783.0</v>
      </c>
      <c r="C1886" s="84">
        <v>2022.0</v>
      </c>
      <c r="D1886" s="53" t="str">
        <f t="array" ref="D1886">INDEX(Quadrat.Details!D:D,MATCH(1,(C1886=Quadrat.Details!B:B)*(G1886=Quadrat.Details!G:G),0))</f>
        <v>BJS</v>
      </c>
      <c r="G1886" s="45" t="s">
        <v>434</v>
      </c>
      <c r="H1886" s="50">
        <v>2.0</v>
      </c>
      <c r="I1886" s="45" t="str">
        <f t="array" ref="I1886">INDEX(Species.List!$A$2:$A$87,MATCH(J1886,Species.List!$B$2:$B$87,0))</f>
        <v>Pagurus longicarpus</v>
      </c>
      <c r="J1886" s="85" t="s">
        <v>236</v>
      </c>
      <c r="K1886" s="84">
        <v>2.0</v>
      </c>
      <c r="L1886" s="78" t="s">
        <v>692</v>
      </c>
      <c r="M1886" s="39">
        <v>1.0</v>
      </c>
      <c r="N1886" s="4" t="s">
        <v>502</v>
      </c>
      <c r="O1886" s="8" t="s">
        <v>55</v>
      </c>
    </row>
    <row r="1887" ht="15.0" customHeight="1">
      <c r="A1887" s="50">
        <v>2.0</v>
      </c>
      <c r="B1887" s="49">
        <v>44783.0</v>
      </c>
      <c r="C1887" s="84">
        <v>2022.0</v>
      </c>
      <c r="D1887" s="53" t="str">
        <f t="array" ref="D1887">INDEX(Quadrat.Details!D:D,MATCH(1,(C1887=Quadrat.Details!B:B)*(G1887=Quadrat.Details!G:G),0))</f>
        <v>BJS</v>
      </c>
      <c r="G1887" s="45" t="s">
        <v>434</v>
      </c>
      <c r="H1887" s="50">
        <v>2.0</v>
      </c>
      <c r="I1887" s="45" t="str">
        <f t="array" ref="I1887">INDEX(Species.List!$A$2:$A$87,MATCH(J1887,Species.List!$B$2:$B$87,0))</f>
        <v>Ilyanassa trivittata</v>
      </c>
      <c r="J1887" s="85" t="s">
        <v>350</v>
      </c>
      <c r="K1887" s="84">
        <v>1.0</v>
      </c>
      <c r="L1887" s="78" t="s">
        <v>692</v>
      </c>
      <c r="M1887" s="39">
        <v>1.0</v>
      </c>
      <c r="N1887" s="4" t="s">
        <v>502</v>
      </c>
      <c r="O1887" s="8" t="s">
        <v>55</v>
      </c>
    </row>
    <row r="1888" ht="15.0" customHeight="1">
      <c r="A1888" s="50">
        <v>2.0</v>
      </c>
      <c r="B1888" s="49">
        <v>44783.0</v>
      </c>
      <c r="C1888" s="84">
        <v>2022.0</v>
      </c>
      <c r="D1888" s="53" t="str">
        <f t="array" ref="D1888">INDEX(Quadrat.Details!D:D,MATCH(1,(C1888=Quadrat.Details!B:B)*(G1888=Quadrat.Details!G:G),0))</f>
        <v>BJS</v>
      </c>
      <c r="G1888" s="45" t="s">
        <v>434</v>
      </c>
      <c r="H1888" s="50">
        <v>2.0</v>
      </c>
      <c r="I1888" s="45" t="str">
        <f t="array" ref="I1888">INDEX(Species.List!$A$2:$A$87,MATCH(J1888,Species.List!$B$2:$B$87,0))</f>
        <v>Haminoea solitaria</v>
      </c>
      <c r="J1888" s="85" t="s">
        <v>332</v>
      </c>
      <c r="K1888" s="84">
        <v>3.0</v>
      </c>
      <c r="L1888" s="78" t="s">
        <v>692</v>
      </c>
      <c r="M1888" s="39">
        <v>1.0</v>
      </c>
      <c r="N1888" s="4" t="s">
        <v>502</v>
      </c>
      <c r="O1888" s="8" t="s">
        <v>55</v>
      </c>
    </row>
    <row r="1889" ht="15.0" customHeight="1">
      <c r="A1889" s="50">
        <v>3.0</v>
      </c>
      <c r="B1889" s="49">
        <v>44783.0</v>
      </c>
      <c r="C1889" s="84">
        <v>2022.0</v>
      </c>
      <c r="D1889" s="53" t="str">
        <f t="array" ref="D1889">INDEX(Quadrat.Details!D:D,MATCH(1,(C1889=Quadrat.Details!B:B)*(G1889=Quadrat.Details!G:G),0))</f>
        <v>BJS</v>
      </c>
      <c r="G1889" s="45" t="s">
        <v>434</v>
      </c>
      <c r="H1889" s="50">
        <v>2.0</v>
      </c>
      <c r="I1889" s="45" t="str">
        <f t="array" ref="I1889">INDEX(Species.List!$A$2:$A$87,MATCH(J1889,Species.List!$B$2:$B$87,0))</f>
        <v>Dyspanopeus sayi</v>
      </c>
      <c r="J1889" s="85" t="s">
        <v>315</v>
      </c>
      <c r="K1889" s="84">
        <v>2.0</v>
      </c>
      <c r="L1889" s="78" t="s">
        <v>692</v>
      </c>
      <c r="M1889" s="39">
        <v>1.0</v>
      </c>
      <c r="N1889" s="4" t="s">
        <v>502</v>
      </c>
      <c r="O1889" s="8" t="s">
        <v>55</v>
      </c>
    </row>
    <row r="1890" ht="15.0" customHeight="1">
      <c r="A1890" s="50">
        <v>3.0</v>
      </c>
      <c r="B1890" s="49">
        <v>44783.0</v>
      </c>
      <c r="C1890" s="84">
        <v>2022.0</v>
      </c>
      <c r="D1890" s="53" t="str">
        <f t="array" ref="D1890">INDEX(Quadrat.Details!D:D,MATCH(1,(C1890=Quadrat.Details!B:B)*(G1890=Quadrat.Details!G:G),0))</f>
        <v>BJS</v>
      </c>
      <c r="G1890" s="45" t="s">
        <v>434</v>
      </c>
      <c r="H1890" s="50">
        <v>2.0</v>
      </c>
      <c r="I1890" s="45" t="str">
        <f t="array" ref="I1890">INDEX(Species.List!$A$2:$A$87,MATCH(J1890,Species.List!$B$2:$B$87,0))</f>
        <v>Mytilus edulis</v>
      </c>
      <c r="J1890" s="85" t="s">
        <v>114</v>
      </c>
      <c r="K1890" s="84">
        <v>1.0</v>
      </c>
      <c r="L1890" s="78" t="s">
        <v>692</v>
      </c>
      <c r="M1890" s="39">
        <v>1.0</v>
      </c>
      <c r="N1890" s="4" t="s">
        <v>502</v>
      </c>
      <c r="O1890" s="8" t="s">
        <v>55</v>
      </c>
    </row>
    <row r="1891" ht="15.0" customHeight="1">
      <c r="A1891" s="50">
        <v>3.0</v>
      </c>
      <c r="B1891" s="49">
        <v>44783.0</v>
      </c>
      <c r="C1891" s="84">
        <v>2022.0</v>
      </c>
      <c r="D1891" s="53" t="str">
        <f t="array" ref="D1891">INDEX(Quadrat.Details!D:D,MATCH(1,(C1891=Quadrat.Details!B:B)*(G1891=Quadrat.Details!G:G),0))</f>
        <v>BJS</v>
      </c>
      <c r="G1891" s="45" t="s">
        <v>434</v>
      </c>
      <c r="H1891" s="50">
        <v>2.0</v>
      </c>
      <c r="I1891" s="45" t="str">
        <f t="array" ref="I1891">INDEX(Species.List!$A$2:$A$87,MATCH(J1891,Species.List!$B$2:$B$87,0))</f>
        <v>Mya arenaria</v>
      </c>
      <c r="J1891" s="85" t="s">
        <v>327</v>
      </c>
      <c r="K1891" s="84">
        <v>10.0</v>
      </c>
      <c r="L1891" s="78" t="s">
        <v>692</v>
      </c>
      <c r="M1891" s="39">
        <v>1.0</v>
      </c>
      <c r="N1891" s="4" t="s">
        <v>502</v>
      </c>
      <c r="O1891" s="8" t="s">
        <v>55</v>
      </c>
    </row>
    <row r="1892" ht="15.0" customHeight="1">
      <c r="A1892" s="50">
        <v>3.0</v>
      </c>
      <c r="B1892" s="49">
        <v>44783.0</v>
      </c>
      <c r="C1892" s="84">
        <v>2022.0</v>
      </c>
      <c r="D1892" s="53" t="str">
        <f t="array" ref="D1892">INDEX(Quadrat.Details!D:D,MATCH(1,(C1892=Quadrat.Details!B:B)*(G1892=Quadrat.Details!G:G),0))</f>
        <v>BJS</v>
      </c>
      <c r="G1892" s="45" t="s">
        <v>434</v>
      </c>
      <c r="H1892" s="50">
        <v>2.0</v>
      </c>
      <c r="I1892" s="45" t="str">
        <f t="array" ref="I1892">INDEX(Species.List!$A$2:$A$87,MATCH(J1892,Species.List!$B$2:$B$87,0))</f>
        <v>Argopecten irradians</v>
      </c>
      <c r="J1892" s="85" t="s">
        <v>83</v>
      </c>
      <c r="K1892" s="84">
        <v>1.0</v>
      </c>
      <c r="L1892" s="78" t="s">
        <v>692</v>
      </c>
      <c r="M1892" s="39">
        <v>1.0</v>
      </c>
      <c r="N1892" s="4" t="s">
        <v>502</v>
      </c>
      <c r="O1892" s="8" t="s">
        <v>55</v>
      </c>
    </row>
    <row r="1893" ht="15.0" customHeight="1">
      <c r="A1893" s="50">
        <v>3.0</v>
      </c>
      <c r="B1893" s="49">
        <v>44783.0</v>
      </c>
      <c r="C1893" s="84">
        <v>2022.0</v>
      </c>
      <c r="D1893" s="53" t="str">
        <f t="array" ref="D1893">INDEX(Quadrat.Details!D:D,MATCH(1,(C1893=Quadrat.Details!B:B)*(G1893=Quadrat.Details!G:G),0))</f>
        <v>LC</v>
      </c>
      <c r="G1893" s="45" t="s">
        <v>424</v>
      </c>
      <c r="H1893" s="50">
        <v>1.0</v>
      </c>
      <c r="I1893" s="45" t="str">
        <f t="array" ref="I1893">INDEX(Species.List!$A$2:$A$87,MATCH(J1893,Species.List!$B$2:$B$87,0))</f>
        <v>Dyspanopeus sayi</v>
      </c>
      <c r="J1893" s="85" t="s">
        <v>315</v>
      </c>
      <c r="K1893" s="84">
        <v>7.0</v>
      </c>
      <c r="L1893" s="78" t="s">
        <v>692</v>
      </c>
      <c r="M1893" s="39">
        <v>1.0</v>
      </c>
      <c r="N1893" s="4" t="s">
        <v>502</v>
      </c>
      <c r="O1893" s="8" t="s">
        <v>55</v>
      </c>
    </row>
    <row r="1894" ht="15.0" customHeight="1">
      <c r="A1894" s="50">
        <v>3.0</v>
      </c>
      <c r="B1894" s="49">
        <v>44783.0</v>
      </c>
      <c r="C1894" s="84">
        <v>2022.0</v>
      </c>
      <c r="D1894" s="53" t="str">
        <f t="array" ref="D1894">INDEX(Quadrat.Details!D:D,MATCH(1,(C1894=Quadrat.Details!B:B)*(G1894=Quadrat.Details!G:G),0))</f>
        <v>LC</v>
      </c>
      <c r="G1894" s="45" t="s">
        <v>424</v>
      </c>
      <c r="H1894" s="50">
        <v>2.0</v>
      </c>
      <c r="I1894" s="45" t="str">
        <f t="array" ref="I1894">INDEX(Species.List!$A$2:$A$87,MATCH(J1894,Species.List!$B$2:$B$87,0))</f>
        <v>Dyspanopeus sayi</v>
      </c>
      <c r="J1894" s="85" t="s">
        <v>315</v>
      </c>
      <c r="K1894" s="84">
        <v>11.0</v>
      </c>
      <c r="L1894" s="78" t="s">
        <v>692</v>
      </c>
      <c r="M1894" s="39">
        <v>1.0</v>
      </c>
      <c r="N1894" s="4" t="s">
        <v>502</v>
      </c>
      <c r="O1894" s="8" t="s">
        <v>55</v>
      </c>
    </row>
    <row r="1895" ht="15.0" customHeight="1">
      <c r="A1895" s="50">
        <v>3.0</v>
      </c>
      <c r="B1895" s="49">
        <v>44783.0</v>
      </c>
      <c r="C1895" s="84">
        <v>2022.0</v>
      </c>
      <c r="D1895" s="53" t="str">
        <f t="array" ref="D1895">INDEX(Quadrat.Details!D:D,MATCH(1,(C1895=Quadrat.Details!B:B)*(G1895=Quadrat.Details!G:G),0))</f>
        <v>LC</v>
      </c>
      <c r="G1895" s="45" t="s">
        <v>424</v>
      </c>
      <c r="H1895" s="50">
        <v>2.0</v>
      </c>
      <c r="I1895" s="45" t="str">
        <f t="array" ref="I1895">INDEX(Species.List!$A$2:$A$87,MATCH(J1895,Species.List!$B$2:$B$87,0))</f>
        <v>Palaemonetes</v>
      </c>
      <c r="J1895" s="85" t="s">
        <v>197</v>
      </c>
      <c r="K1895" s="84">
        <v>2.0</v>
      </c>
      <c r="L1895" s="78" t="s">
        <v>692</v>
      </c>
      <c r="M1895" s="39">
        <v>1.0</v>
      </c>
      <c r="N1895" s="4" t="s">
        <v>502</v>
      </c>
      <c r="O1895" s="8" t="s">
        <v>55</v>
      </c>
    </row>
    <row r="1896" ht="15.0" customHeight="1">
      <c r="A1896" s="50">
        <v>3.0</v>
      </c>
      <c r="B1896" s="49">
        <v>44783.0</v>
      </c>
      <c r="C1896" s="84">
        <v>2022.0</v>
      </c>
      <c r="D1896" s="53" t="str">
        <f t="array" ref="D1896">INDEX(Quadrat.Details!D:D,MATCH(1,(C1896=Quadrat.Details!B:B)*(G1896=Quadrat.Details!G:G),0))</f>
        <v>LC</v>
      </c>
      <c r="G1896" s="45" t="s">
        <v>424</v>
      </c>
      <c r="H1896" s="50">
        <v>2.0</v>
      </c>
      <c r="I1896" s="45" t="str">
        <f t="array" ref="I1896">INDEX(Species.List!$A$2:$A$87,MATCH(J1896,Species.List!$B$2:$B$87,0))</f>
        <v>Argopecten irradians</v>
      </c>
      <c r="J1896" s="85" t="s">
        <v>83</v>
      </c>
      <c r="K1896" s="84">
        <v>1.0</v>
      </c>
      <c r="L1896" s="78" t="s">
        <v>692</v>
      </c>
      <c r="M1896" s="39">
        <v>1.0</v>
      </c>
      <c r="N1896" s="4" t="s">
        <v>502</v>
      </c>
      <c r="O1896" s="8" t="s">
        <v>55</v>
      </c>
    </row>
    <row r="1897" ht="15.0" customHeight="1">
      <c r="A1897" s="50">
        <v>3.0</v>
      </c>
      <c r="B1897" s="49">
        <v>44783.0</v>
      </c>
      <c r="C1897" s="84">
        <v>2022.0</v>
      </c>
      <c r="D1897" s="53" t="str">
        <f t="array" ref="D1897">INDEX(Quadrat.Details!D:D,MATCH(1,(C1897=Quadrat.Details!B:B)*(G1897=Quadrat.Details!G:G),0))</f>
        <v>LC</v>
      </c>
      <c r="G1897" s="45" t="s">
        <v>424</v>
      </c>
      <c r="H1897" s="50">
        <v>2.0</v>
      </c>
      <c r="I1897" s="45" t="str">
        <f t="array" ref="I1897">INDEX(Species.List!$A$2:$A$87,MATCH(J1897,Species.List!$B$2:$B$87,0))</f>
        <v>Anadara transversa</v>
      </c>
      <c r="J1897" s="85" t="s">
        <v>355</v>
      </c>
      <c r="K1897" s="84">
        <v>1.0</v>
      </c>
      <c r="L1897" s="78" t="s">
        <v>692</v>
      </c>
      <c r="M1897" s="39">
        <v>1.0</v>
      </c>
      <c r="N1897" s="4" t="s">
        <v>502</v>
      </c>
      <c r="O1897" s="8" t="s">
        <v>55</v>
      </c>
    </row>
    <row r="1898" ht="15.0" customHeight="1">
      <c r="A1898" s="50">
        <v>3.0</v>
      </c>
      <c r="B1898" s="49">
        <v>44783.0</v>
      </c>
      <c r="C1898" s="84">
        <v>2022.0</v>
      </c>
      <c r="D1898" s="53" t="str">
        <f t="array" ref="D1898">INDEX(Quadrat.Details!D:D,MATCH(1,(C1898=Quadrat.Details!B:B)*(G1898=Quadrat.Details!G:G),0))</f>
        <v>BJS</v>
      </c>
      <c r="G1898" s="45" t="s">
        <v>425</v>
      </c>
      <c r="H1898" s="50">
        <v>1.0</v>
      </c>
      <c r="I1898" s="45" t="str">
        <f t="array" ref="I1898">INDEX(Species.List!$A$2:$A$87,MATCH(J1898,Species.List!$B$2:$B$87,0))</f>
        <v>Mya arenaria</v>
      </c>
      <c r="J1898" s="85" t="s">
        <v>327</v>
      </c>
      <c r="K1898" s="84">
        <v>2.0</v>
      </c>
      <c r="L1898" s="78" t="s">
        <v>692</v>
      </c>
      <c r="M1898" s="39">
        <v>1.0</v>
      </c>
      <c r="N1898" s="4" t="s">
        <v>502</v>
      </c>
      <c r="O1898" s="8" t="s">
        <v>55</v>
      </c>
    </row>
    <row r="1899" ht="15.0" customHeight="1">
      <c r="A1899" s="50">
        <v>3.0</v>
      </c>
      <c r="B1899" s="49">
        <v>44783.0</v>
      </c>
      <c r="C1899" s="84">
        <v>2022.0</v>
      </c>
      <c r="D1899" s="53" t="str">
        <f t="array" ref="D1899">INDEX(Quadrat.Details!D:D,MATCH(1,(C1899=Quadrat.Details!B:B)*(G1899=Quadrat.Details!G:G),0))</f>
        <v>BJS</v>
      </c>
      <c r="G1899" s="45" t="s">
        <v>425</v>
      </c>
      <c r="H1899" s="50">
        <v>1.0</v>
      </c>
      <c r="I1899" s="45" t="str">
        <f t="array" ref="I1899">INDEX(Species.List!$A$2:$A$87,MATCH(J1899,Species.List!$B$2:$B$87,0))</f>
        <v>Palaemonetes</v>
      </c>
      <c r="J1899" s="85" t="s">
        <v>197</v>
      </c>
      <c r="K1899" s="84">
        <v>3.0</v>
      </c>
      <c r="L1899" s="78" t="s">
        <v>692</v>
      </c>
      <c r="M1899" s="39">
        <v>1.0</v>
      </c>
      <c r="N1899" s="4" t="s">
        <v>502</v>
      </c>
      <c r="O1899" s="8" t="s">
        <v>55</v>
      </c>
    </row>
    <row r="1900" ht="15.0" customHeight="1">
      <c r="A1900" s="50">
        <v>3.0</v>
      </c>
      <c r="B1900" s="49">
        <v>44783.0</v>
      </c>
      <c r="C1900" s="84">
        <v>2022.0</v>
      </c>
      <c r="D1900" s="53" t="str">
        <f t="array" ref="D1900">INDEX(Quadrat.Details!D:D,MATCH(1,(C1900=Quadrat.Details!B:B)*(G1900=Quadrat.Details!G:G),0))</f>
        <v>BJS</v>
      </c>
      <c r="G1900" s="45" t="s">
        <v>425</v>
      </c>
      <c r="H1900" s="50">
        <v>1.0</v>
      </c>
      <c r="I1900" s="45" t="str">
        <f t="array" ref="I1900">INDEX(Species.List!$A$2:$A$87,MATCH(J1900,Species.List!$B$2:$B$87,0))</f>
        <v>Dyspanopeus sayi</v>
      </c>
      <c r="J1900" s="85" t="s">
        <v>315</v>
      </c>
      <c r="K1900" s="84">
        <v>11.0</v>
      </c>
      <c r="L1900" s="78" t="s">
        <v>692</v>
      </c>
      <c r="M1900" s="39">
        <v>1.0</v>
      </c>
      <c r="N1900" s="4" t="s">
        <v>502</v>
      </c>
      <c r="O1900" s="8" t="s">
        <v>55</v>
      </c>
    </row>
    <row r="1901" ht="15.0" customHeight="1">
      <c r="A1901" s="50">
        <v>3.0</v>
      </c>
      <c r="B1901" s="49">
        <v>44783.0</v>
      </c>
      <c r="C1901" s="84">
        <v>2022.0</v>
      </c>
      <c r="D1901" s="53" t="str">
        <f t="array" ref="D1901">INDEX(Quadrat.Details!D:D,MATCH(1,(C1901=Quadrat.Details!B:B)*(G1901=Quadrat.Details!G:G),0))</f>
        <v>BJS</v>
      </c>
      <c r="G1901" s="45" t="s">
        <v>425</v>
      </c>
      <c r="H1901" s="50">
        <v>1.0</v>
      </c>
      <c r="I1901" s="45" t="str">
        <f t="array" ref="I1901">INDEX(Species.List!$A$2:$A$87,MATCH(J1901,Species.List!$B$2:$B$87,0))</f>
        <v>Solemya velum</v>
      </c>
      <c r="J1901" s="85" t="s">
        <v>329</v>
      </c>
      <c r="K1901" s="84">
        <v>2.0</v>
      </c>
      <c r="L1901" s="78" t="s">
        <v>692</v>
      </c>
      <c r="M1901" s="39">
        <v>1.0</v>
      </c>
      <c r="N1901" s="4" t="s">
        <v>502</v>
      </c>
      <c r="O1901" s="8" t="s">
        <v>55</v>
      </c>
    </row>
    <row r="1902" ht="15.0" customHeight="1">
      <c r="A1902" s="50">
        <v>3.0</v>
      </c>
      <c r="B1902" s="49">
        <v>44783.0</v>
      </c>
      <c r="C1902" s="84">
        <v>2022.0</v>
      </c>
      <c r="D1902" s="53" t="str">
        <f t="array" ref="D1902">INDEX(Quadrat.Details!D:D,MATCH(1,(C1902=Quadrat.Details!B:B)*(G1902=Quadrat.Details!G:G),0))</f>
        <v>BJS</v>
      </c>
      <c r="G1902" s="45" t="s">
        <v>425</v>
      </c>
      <c r="H1902" s="50">
        <v>2.0</v>
      </c>
      <c r="I1902" s="45" t="str">
        <f t="array" ref="I1902">INDEX(Species.List!$A$2:$A$87,MATCH(J1902,Species.List!$B$2:$B$87,0))</f>
        <v>Dyspanopeus sayi</v>
      </c>
      <c r="J1902" s="85" t="s">
        <v>315</v>
      </c>
      <c r="K1902" s="84">
        <v>12.0</v>
      </c>
      <c r="L1902" s="78" t="s">
        <v>692</v>
      </c>
      <c r="M1902" s="39">
        <v>1.0</v>
      </c>
      <c r="N1902" s="4" t="s">
        <v>502</v>
      </c>
      <c r="O1902" s="8" t="s">
        <v>55</v>
      </c>
    </row>
    <row r="1903" ht="15.0" customHeight="1">
      <c r="A1903" s="50">
        <v>3.0</v>
      </c>
      <c r="B1903" s="49">
        <v>44783.0</v>
      </c>
      <c r="C1903" s="84">
        <v>2022.0</v>
      </c>
      <c r="D1903" s="53" t="str">
        <f t="array" ref="D1903">INDEX(Quadrat.Details!D:D,MATCH(1,(C1903=Quadrat.Details!B:B)*(G1903=Quadrat.Details!G:G),0))</f>
        <v>BJS</v>
      </c>
      <c r="G1903" s="45" t="s">
        <v>425</v>
      </c>
      <c r="H1903" s="50">
        <v>2.0</v>
      </c>
      <c r="I1903" s="45" t="str">
        <f t="array" ref="I1903">INDEX(Species.List!$A$2:$A$87,MATCH(J1903,Species.List!$B$2:$B$87,0))</f>
        <v>Pagurus longicarpus</v>
      </c>
      <c r="J1903" s="85" t="s">
        <v>236</v>
      </c>
      <c r="K1903" s="84">
        <v>3.0</v>
      </c>
      <c r="L1903" s="78" t="s">
        <v>692</v>
      </c>
      <c r="M1903" s="39">
        <v>1.0</v>
      </c>
      <c r="N1903" s="4" t="s">
        <v>502</v>
      </c>
      <c r="O1903" s="8" t="s">
        <v>55</v>
      </c>
    </row>
    <row r="1904" ht="15.0" customHeight="1">
      <c r="A1904" s="50">
        <v>3.0</v>
      </c>
      <c r="B1904" s="49">
        <v>44783.0</v>
      </c>
      <c r="C1904" s="84">
        <v>2022.0</v>
      </c>
      <c r="D1904" s="53" t="str">
        <f t="array" ref="D1904">INDEX(Quadrat.Details!D:D,MATCH(1,(C1904=Quadrat.Details!B:B)*(G1904=Quadrat.Details!G:G),0))</f>
        <v>BJS</v>
      </c>
      <c r="G1904" s="45" t="s">
        <v>425</v>
      </c>
      <c r="H1904" s="50">
        <v>2.0</v>
      </c>
      <c r="I1904" s="45" t="str">
        <f t="array" ref="I1904">INDEX(Species.List!$A$2:$A$87,MATCH(J1904,Species.List!$B$2:$B$87,0))</f>
        <v>Mya arenaria</v>
      </c>
      <c r="J1904" s="85" t="s">
        <v>327</v>
      </c>
      <c r="K1904" s="84">
        <v>11.0</v>
      </c>
      <c r="L1904" s="78" t="s">
        <v>692</v>
      </c>
      <c r="M1904" s="39">
        <v>1.0</v>
      </c>
      <c r="N1904" s="4" t="s">
        <v>502</v>
      </c>
      <c r="O1904" s="8" t="s">
        <v>55</v>
      </c>
    </row>
    <row r="1905" ht="15.0" customHeight="1">
      <c r="A1905" s="50">
        <v>3.0</v>
      </c>
      <c r="B1905" s="49">
        <v>44783.0</v>
      </c>
      <c r="C1905" s="84">
        <v>2022.0</v>
      </c>
      <c r="D1905" s="53" t="str">
        <f t="array" ref="D1905">INDEX(Quadrat.Details!D:D,MATCH(1,(C1905=Quadrat.Details!B:B)*(G1905=Quadrat.Details!G:G),0))</f>
        <v>BJS</v>
      </c>
      <c r="G1905" s="45" t="s">
        <v>374</v>
      </c>
      <c r="H1905" s="50">
        <v>1.0</v>
      </c>
      <c r="I1905" s="45" t="str">
        <f t="array" ref="I1905">INDEX(Species.List!$A$2:$A$87,MATCH(J1905,Species.List!$B$2:$B$87,0))</f>
        <v>Pagurus longicarpus</v>
      </c>
      <c r="J1905" s="85" t="s">
        <v>236</v>
      </c>
      <c r="K1905" s="84">
        <v>26.0</v>
      </c>
      <c r="L1905" s="78" t="s">
        <v>692</v>
      </c>
      <c r="M1905" s="39">
        <v>1.0</v>
      </c>
      <c r="N1905" s="4" t="s">
        <v>502</v>
      </c>
      <c r="O1905" s="8" t="s">
        <v>55</v>
      </c>
    </row>
    <row r="1906" ht="15.0" customHeight="1">
      <c r="A1906" s="50">
        <v>3.0</v>
      </c>
      <c r="B1906" s="49">
        <v>44783.0</v>
      </c>
      <c r="C1906" s="84">
        <v>2022.0</v>
      </c>
      <c r="D1906" s="53" t="str">
        <f t="array" ref="D1906">INDEX(Quadrat.Details!D:D,MATCH(1,(C1906=Quadrat.Details!B:B)*(G1906=Quadrat.Details!G:G),0))</f>
        <v>BJS</v>
      </c>
      <c r="G1906" s="45" t="s">
        <v>374</v>
      </c>
      <c r="H1906" s="50">
        <v>1.0</v>
      </c>
      <c r="I1906" s="45" t="str">
        <f t="array" ref="I1906">INDEX(Species.List!$A$2:$A$87,MATCH(J1906,Species.List!$B$2:$B$87,0))</f>
        <v>Dyspanopeus sayi</v>
      </c>
      <c r="J1906" s="85" t="s">
        <v>315</v>
      </c>
      <c r="K1906" s="84">
        <v>1.0</v>
      </c>
      <c r="L1906" s="78" t="s">
        <v>692</v>
      </c>
      <c r="M1906" s="39">
        <v>1.0</v>
      </c>
      <c r="N1906" s="4" t="s">
        <v>502</v>
      </c>
      <c r="O1906" s="8" t="s">
        <v>55</v>
      </c>
    </row>
    <row r="1907" ht="15.0" customHeight="1">
      <c r="A1907" s="50">
        <v>3.0</v>
      </c>
      <c r="B1907" s="49">
        <v>44783.0</v>
      </c>
      <c r="C1907" s="84">
        <v>2022.0</v>
      </c>
      <c r="D1907" s="53" t="str">
        <f t="array" ref="D1907">INDEX(Quadrat.Details!D:D,MATCH(1,(C1907=Quadrat.Details!B:B)*(G1907=Quadrat.Details!G:G),0))</f>
        <v>BJS</v>
      </c>
      <c r="G1907" s="45" t="s">
        <v>374</v>
      </c>
      <c r="H1907" s="50">
        <v>2.0</v>
      </c>
      <c r="I1907" s="45" t="str">
        <f t="array" ref="I1907">INDEX(Species.List!$A$2:$A$87,MATCH(J1907,Species.List!$B$2:$B$87,0))</f>
        <v>Mytilus edulis</v>
      </c>
      <c r="J1907" s="85" t="s">
        <v>114</v>
      </c>
      <c r="K1907" s="84">
        <v>104.0</v>
      </c>
      <c r="L1907" s="78" t="s">
        <v>692</v>
      </c>
      <c r="M1907" s="39">
        <v>1.0</v>
      </c>
      <c r="N1907" s="4" t="s">
        <v>502</v>
      </c>
      <c r="O1907" s="8" t="s">
        <v>55</v>
      </c>
    </row>
    <row r="1908" ht="15.0" customHeight="1">
      <c r="A1908" s="50">
        <v>3.0</v>
      </c>
      <c r="B1908" s="49">
        <v>44783.0</v>
      </c>
      <c r="C1908" s="84">
        <v>2022.0</v>
      </c>
      <c r="D1908" s="53" t="str">
        <f t="array" ref="D1908">INDEX(Quadrat.Details!D:D,MATCH(1,(C1908=Quadrat.Details!B:B)*(G1908=Quadrat.Details!G:G),0))</f>
        <v>BJS</v>
      </c>
      <c r="G1908" s="45" t="s">
        <v>374</v>
      </c>
      <c r="H1908" s="50">
        <v>2.0</v>
      </c>
      <c r="I1908" s="45" t="str">
        <f t="array" ref="I1908">INDEX(Species.List!$A$2:$A$87,MATCH(J1908,Species.List!$B$2:$B$87,0))</f>
        <v>Dyspanopeus sayi</v>
      </c>
      <c r="J1908" s="85" t="s">
        <v>315</v>
      </c>
      <c r="K1908" s="84">
        <v>3.0</v>
      </c>
      <c r="L1908" s="78" t="s">
        <v>692</v>
      </c>
      <c r="M1908" s="39">
        <v>1.0</v>
      </c>
      <c r="N1908" s="4" t="s">
        <v>502</v>
      </c>
      <c r="O1908" s="8" t="s">
        <v>55</v>
      </c>
    </row>
    <row r="1909" ht="15.0" customHeight="1">
      <c r="A1909" s="50">
        <v>3.0</v>
      </c>
      <c r="B1909" s="49">
        <v>44783.0</v>
      </c>
      <c r="C1909" s="84">
        <v>2022.0</v>
      </c>
      <c r="D1909" s="53" t="str">
        <f t="array" ref="D1909">INDEX(Quadrat.Details!D:D,MATCH(1,(C1909=Quadrat.Details!B:B)*(G1909=Quadrat.Details!G:G),0))</f>
        <v>LC</v>
      </c>
      <c r="G1909" s="45" t="s">
        <v>426</v>
      </c>
      <c r="H1909" s="50">
        <v>1.0</v>
      </c>
      <c r="I1909" s="45" t="str">
        <f t="array" ref="I1909">INDEX(Species.List!$A$2:$A$87,MATCH(J1909,Species.List!$B$2:$B$87,0))</f>
        <v>Dyspanopeus sayi</v>
      </c>
      <c r="J1909" s="85" t="s">
        <v>315</v>
      </c>
      <c r="K1909" s="84">
        <v>2.0</v>
      </c>
      <c r="L1909" s="78" t="s">
        <v>692</v>
      </c>
      <c r="M1909" s="39">
        <v>1.0</v>
      </c>
      <c r="N1909" s="4" t="s">
        <v>502</v>
      </c>
      <c r="O1909" s="8" t="s">
        <v>55</v>
      </c>
    </row>
    <row r="1910" ht="15.0" customHeight="1">
      <c r="A1910" s="50">
        <v>3.0</v>
      </c>
      <c r="B1910" s="49">
        <v>44783.0</v>
      </c>
      <c r="C1910" s="84">
        <v>2022.0</v>
      </c>
      <c r="D1910" s="53" t="str">
        <f t="array" ref="D1910">INDEX(Quadrat.Details!D:D,MATCH(1,(C1910=Quadrat.Details!B:B)*(G1910=Quadrat.Details!G:G),0))</f>
        <v>LC</v>
      </c>
      <c r="G1910" s="45" t="s">
        <v>426</v>
      </c>
      <c r="H1910" s="50">
        <v>2.0</v>
      </c>
      <c r="I1910" s="45" t="str">
        <f t="array" ref="I1910">INDEX(Species.List!$A$2:$A$87,MATCH(J1910,Species.List!$B$2:$B$87,0))</f>
        <v>Pagurus longicarpus</v>
      </c>
      <c r="J1910" s="85" t="s">
        <v>236</v>
      </c>
      <c r="K1910" s="84">
        <v>11.0</v>
      </c>
      <c r="L1910" s="78" t="s">
        <v>692</v>
      </c>
      <c r="M1910" s="39">
        <v>1.0</v>
      </c>
      <c r="N1910" s="4" t="s">
        <v>502</v>
      </c>
      <c r="O1910" s="8" t="s">
        <v>55</v>
      </c>
    </row>
    <row r="1911" ht="15.0" customHeight="1">
      <c r="A1911" s="50">
        <v>3.0</v>
      </c>
      <c r="B1911" s="49">
        <v>44783.0</v>
      </c>
      <c r="C1911" s="84">
        <v>2022.0</v>
      </c>
      <c r="D1911" s="53" t="str">
        <f t="array" ref="D1911">INDEX(Quadrat.Details!D:D,MATCH(1,(C1911=Quadrat.Details!B:B)*(G1911=Quadrat.Details!G:G),0))</f>
        <v>LC</v>
      </c>
      <c r="G1911" s="45" t="s">
        <v>426</v>
      </c>
      <c r="H1911" s="50">
        <v>2.0</v>
      </c>
      <c r="I1911" s="45" t="str">
        <f t="array" ref="I1911">INDEX(Species.List!$A$2:$A$87,MATCH(J1911,Species.List!$B$2:$B$87,0))</f>
        <v>Dyspanopeus sayi</v>
      </c>
      <c r="J1911" s="85" t="s">
        <v>315</v>
      </c>
      <c r="K1911" s="84">
        <v>7.0</v>
      </c>
      <c r="L1911" s="78" t="s">
        <v>692</v>
      </c>
      <c r="M1911" s="39">
        <v>1.0</v>
      </c>
      <c r="N1911" s="4" t="s">
        <v>502</v>
      </c>
      <c r="O1911" s="8" t="s">
        <v>55</v>
      </c>
    </row>
    <row r="1912" ht="15.0" customHeight="1">
      <c r="A1912" s="50">
        <v>3.0</v>
      </c>
      <c r="B1912" s="49">
        <v>44783.0</v>
      </c>
      <c r="C1912" s="84">
        <v>2022.0</v>
      </c>
      <c r="D1912" s="53" t="str">
        <f t="array" ref="D1912">INDEX(Quadrat.Details!D:D,MATCH(1,(C1912=Quadrat.Details!B:B)*(G1912=Quadrat.Details!G:G),0))</f>
        <v>LC</v>
      </c>
      <c r="G1912" s="45" t="s">
        <v>426</v>
      </c>
      <c r="H1912" s="50">
        <v>2.0</v>
      </c>
      <c r="I1912" s="45" t="str">
        <f t="array" ref="I1912">INDEX(Species.List!$A$2:$A$87,MATCH(J1912,Species.List!$B$2:$B$87,0))</f>
        <v>Mya arenaria</v>
      </c>
      <c r="J1912" s="85" t="s">
        <v>327</v>
      </c>
      <c r="K1912" s="84">
        <v>2.0</v>
      </c>
      <c r="L1912" s="78" t="s">
        <v>692</v>
      </c>
      <c r="M1912" s="39">
        <v>1.0</v>
      </c>
      <c r="N1912" s="4" t="s">
        <v>502</v>
      </c>
      <c r="O1912" s="8" t="s">
        <v>55</v>
      </c>
    </row>
    <row r="1913" ht="15.0" customHeight="1">
      <c r="A1913" s="50">
        <v>3.0</v>
      </c>
      <c r="B1913" s="49">
        <v>44783.0</v>
      </c>
      <c r="C1913" s="84">
        <v>2022.0</v>
      </c>
      <c r="D1913" s="53" t="str">
        <f t="array" ref="D1913">INDEX(Quadrat.Details!D:D,MATCH(1,(C1913=Quadrat.Details!B:B)*(G1913=Quadrat.Details!G:G),0))</f>
        <v>LC</v>
      </c>
      <c r="G1913" s="45" t="s">
        <v>426</v>
      </c>
      <c r="H1913" s="50">
        <v>2.0</v>
      </c>
      <c r="I1913" s="45" t="str">
        <f t="array" ref="I1913">INDEX(Species.List!$A$2:$A$87,MATCH(J1913,Species.List!$B$2:$B$87,0))</f>
        <v>Solemya velum</v>
      </c>
      <c r="J1913" s="85" t="s">
        <v>329</v>
      </c>
      <c r="K1913" s="84">
        <v>2.0</v>
      </c>
      <c r="L1913" s="78" t="s">
        <v>692</v>
      </c>
      <c r="M1913" s="39">
        <v>1.0</v>
      </c>
      <c r="N1913" s="4" t="s">
        <v>502</v>
      </c>
      <c r="O1913" s="8" t="s">
        <v>55</v>
      </c>
    </row>
    <row r="1914" ht="15.0" customHeight="1">
      <c r="A1914" s="50">
        <v>3.0</v>
      </c>
      <c r="B1914" s="49">
        <v>44783.0</v>
      </c>
      <c r="C1914" s="84">
        <v>2022.0</v>
      </c>
      <c r="D1914" s="53" t="str">
        <f t="array" ref="D1914">INDEX(Quadrat.Details!D:D,MATCH(1,(C1914=Quadrat.Details!B:B)*(G1914=Quadrat.Details!G:G),0))</f>
        <v>BJS</v>
      </c>
      <c r="G1914" s="45" t="s">
        <v>459</v>
      </c>
      <c r="H1914" s="50">
        <v>1.0</v>
      </c>
      <c r="I1914" s="45" t="str">
        <f t="array" ref="I1914">INDEX(Species.List!$A$2:$A$87,MATCH(J1914,Species.List!$B$2:$B$87,0))</f>
        <v>Pagurus longicarpus</v>
      </c>
      <c r="J1914" s="85" t="s">
        <v>236</v>
      </c>
      <c r="K1914" s="84">
        <v>40.0</v>
      </c>
      <c r="L1914" s="78" t="s">
        <v>692</v>
      </c>
      <c r="M1914" s="39">
        <v>1.0</v>
      </c>
      <c r="N1914" s="4" t="s">
        <v>502</v>
      </c>
      <c r="O1914" s="8" t="s">
        <v>55</v>
      </c>
    </row>
    <row r="1915" ht="15.0" customHeight="1">
      <c r="A1915" s="50">
        <v>3.0</v>
      </c>
      <c r="B1915" s="49">
        <v>44783.0</v>
      </c>
      <c r="C1915" s="84">
        <v>2022.0</v>
      </c>
      <c r="D1915" s="53" t="str">
        <f t="array" ref="D1915">INDEX(Quadrat.Details!D:D,MATCH(1,(C1915=Quadrat.Details!B:B)*(G1915=Quadrat.Details!G:G),0))</f>
        <v>BJS</v>
      </c>
      <c r="G1915" s="45" t="s">
        <v>459</v>
      </c>
      <c r="H1915" s="50">
        <v>1.0</v>
      </c>
      <c r="I1915" s="45" t="str">
        <f t="array" ref="I1915">INDEX(Species.List!$A$2:$A$87,MATCH(J1915,Species.List!$B$2:$B$87,0))</f>
        <v>Dyspanopeus sayi</v>
      </c>
      <c r="J1915" s="85" t="s">
        <v>315</v>
      </c>
      <c r="K1915" s="84">
        <v>5.0</v>
      </c>
      <c r="L1915" s="78" t="s">
        <v>692</v>
      </c>
      <c r="M1915" s="39">
        <v>1.0</v>
      </c>
      <c r="N1915" s="4" t="s">
        <v>502</v>
      </c>
      <c r="O1915" s="8" t="s">
        <v>55</v>
      </c>
    </row>
    <row r="1916" ht="15.0" customHeight="1">
      <c r="A1916" s="50">
        <v>3.0</v>
      </c>
      <c r="B1916" s="49">
        <v>44783.0</v>
      </c>
      <c r="C1916" s="84">
        <v>2022.0</v>
      </c>
      <c r="D1916" s="53" t="str">
        <f t="array" ref="D1916">INDEX(Quadrat.Details!D:D,MATCH(1,(C1916=Quadrat.Details!B:B)*(G1916=Quadrat.Details!G:G),0))</f>
        <v>BJS</v>
      </c>
      <c r="G1916" s="45" t="s">
        <v>459</v>
      </c>
      <c r="H1916" s="50">
        <v>1.0</v>
      </c>
      <c r="I1916" s="45" t="str">
        <f t="array" ref="I1916">INDEX(Species.List!$A$2:$A$87,MATCH(J1916,Species.List!$B$2:$B$87,0))</f>
        <v>Palaemonetes</v>
      </c>
      <c r="J1916" s="85" t="s">
        <v>197</v>
      </c>
      <c r="K1916" s="84">
        <v>1.0</v>
      </c>
      <c r="L1916" s="78" t="s">
        <v>692</v>
      </c>
      <c r="M1916" s="39">
        <v>1.0</v>
      </c>
      <c r="N1916" s="4" t="s">
        <v>502</v>
      </c>
      <c r="O1916" s="8" t="s">
        <v>55</v>
      </c>
    </row>
    <row r="1917" ht="15.0" customHeight="1">
      <c r="A1917" s="50">
        <v>3.0</v>
      </c>
      <c r="B1917" s="49">
        <v>44783.0</v>
      </c>
      <c r="C1917" s="84">
        <v>2022.0</v>
      </c>
      <c r="D1917" s="53" t="str">
        <f t="array" ref="D1917">INDEX(Quadrat.Details!D:D,MATCH(1,(C1917=Quadrat.Details!B:B)*(G1917=Quadrat.Details!G:G),0))</f>
        <v>BJS</v>
      </c>
      <c r="G1917" s="45" t="s">
        <v>459</v>
      </c>
      <c r="H1917" s="50">
        <v>2.0</v>
      </c>
      <c r="I1917" s="45" t="str">
        <f t="array" ref="I1917">INDEX(Species.List!$A$2:$A$87,MATCH(J1917,Species.List!$B$2:$B$87,0))</f>
        <v>Pagurus longicarpus</v>
      </c>
      <c r="J1917" s="85" t="s">
        <v>236</v>
      </c>
      <c r="K1917" s="84">
        <v>18.0</v>
      </c>
      <c r="L1917" s="78" t="s">
        <v>692</v>
      </c>
      <c r="M1917" s="39">
        <v>1.0</v>
      </c>
      <c r="N1917" s="4" t="s">
        <v>502</v>
      </c>
      <c r="O1917" s="8" t="s">
        <v>55</v>
      </c>
    </row>
    <row r="1918" ht="15.0" customHeight="1">
      <c r="A1918" s="50">
        <v>3.0</v>
      </c>
      <c r="B1918" s="49">
        <v>44783.0</v>
      </c>
      <c r="C1918" s="84">
        <v>2022.0</v>
      </c>
      <c r="D1918" s="53" t="str">
        <f t="array" ref="D1918">INDEX(Quadrat.Details!D:D,MATCH(1,(C1918=Quadrat.Details!B:B)*(G1918=Quadrat.Details!G:G),0))</f>
        <v>BJS</v>
      </c>
      <c r="G1918" s="45" t="s">
        <v>459</v>
      </c>
      <c r="H1918" s="50">
        <v>2.0</v>
      </c>
      <c r="I1918" s="45" t="str">
        <f t="array" ref="I1918">INDEX(Species.List!$A$2:$A$87,MATCH(J1918,Species.List!$B$2:$B$87,0))</f>
        <v>Mya arenaria</v>
      </c>
      <c r="J1918" s="85" t="s">
        <v>327</v>
      </c>
      <c r="K1918" s="84">
        <v>9.0</v>
      </c>
      <c r="L1918" s="78" t="s">
        <v>692</v>
      </c>
      <c r="M1918" s="39">
        <v>1.0</v>
      </c>
      <c r="N1918" s="4" t="s">
        <v>502</v>
      </c>
      <c r="O1918" s="8" t="s">
        <v>55</v>
      </c>
    </row>
    <row r="1919" ht="15.0" customHeight="1">
      <c r="A1919" s="50">
        <v>3.0</v>
      </c>
      <c r="B1919" s="49">
        <v>44783.0</v>
      </c>
      <c r="C1919" s="84">
        <v>2022.0</v>
      </c>
      <c r="D1919" s="53" t="str">
        <f t="array" ref="D1919">INDEX(Quadrat.Details!D:D,MATCH(1,(C1919=Quadrat.Details!B:B)*(G1919=Quadrat.Details!G:G),0))</f>
        <v>BJS</v>
      </c>
      <c r="G1919" s="45" t="s">
        <v>459</v>
      </c>
      <c r="H1919" s="50">
        <v>2.0</v>
      </c>
      <c r="I1919" s="45" t="str">
        <f t="array" ref="I1919">INDEX(Species.List!$A$2:$A$87,MATCH(J1919,Species.List!$B$2:$B$87,0))</f>
        <v>Palaemonetes</v>
      </c>
      <c r="J1919" s="85" t="s">
        <v>197</v>
      </c>
      <c r="K1919" s="84">
        <v>2.0</v>
      </c>
      <c r="L1919" s="78" t="s">
        <v>692</v>
      </c>
      <c r="M1919" s="39">
        <v>1.0</v>
      </c>
      <c r="N1919" s="4" t="s">
        <v>502</v>
      </c>
      <c r="O1919" s="8" t="s">
        <v>55</v>
      </c>
    </row>
    <row r="1920" ht="15.0" customHeight="1">
      <c r="A1920" s="50">
        <v>3.0</v>
      </c>
      <c r="B1920" s="49">
        <v>44783.0</v>
      </c>
      <c r="C1920" s="84">
        <v>2022.0</v>
      </c>
      <c r="D1920" s="53" t="str">
        <f t="array" ref="D1920">INDEX(Quadrat.Details!D:D,MATCH(1,(C1920=Quadrat.Details!B:B)*(G1920=Quadrat.Details!G:G),0))</f>
        <v>BJS</v>
      </c>
      <c r="G1920" s="45" t="s">
        <v>459</v>
      </c>
      <c r="H1920" s="50">
        <v>2.0</v>
      </c>
      <c r="I1920" s="45" t="str">
        <f t="array" ref="I1920">INDEX(Species.List!$A$2:$A$87,MATCH(J1920,Species.List!$B$2:$B$87,0))</f>
        <v>Dyspanopeus sayi</v>
      </c>
      <c r="J1920" s="85" t="s">
        <v>315</v>
      </c>
      <c r="K1920" s="84">
        <v>3.0</v>
      </c>
      <c r="L1920" s="78" t="s">
        <v>692</v>
      </c>
      <c r="M1920" s="39">
        <v>1.0</v>
      </c>
      <c r="N1920" s="4" t="s">
        <v>502</v>
      </c>
      <c r="O1920" s="8" t="s">
        <v>55</v>
      </c>
    </row>
    <row r="1921" ht="15.0" customHeight="1">
      <c r="A1921" s="50">
        <v>3.0</v>
      </c>
      <c r="B1921" s="49">
        <v>44784.0</v>
      </c>
      <c r="C1921" s="84">
        <v>2022.0</v>
      </c>
      <c r="D1921" s="53" t="str">
        <f t="array" ref="D1921">INDEX(Quadrat.Details!D:D,MATCH(1,(C1921=Quadrat.Details!B:B)*(G1921=Quadrat.Details!G:G),0))</f>
        <v>FJD</v>
      </c>
      <c r="G1921" s="45" t="s">
        <v>458</v>
      </c>
      <c r="H1921" s="50">
        <v>1.0</v>
      </c>
      <c r="I1921" s="45" t="str">
        <f t="array" ref="I1921">INDEX(Species.List!$A$2:$A$87,MATCH(J1921,Species.List!$B$2:$B$87,0))</f>
        <v>Mulinia lateralis</v>
      </c>
      <c r="J1921" s="85" t="s">
        <v>152</v>
      </c>
      <c r="K1921" s="84">
        <v>673.0</v>
      </c>
      <c r="L1921" s="78" t="s">
        <v>692</v>
      </c>
      <c r="M1921" s="39">
        <v>1.0</v>
      </c>
      <c r="N1921" s="4" t="s">
        <v>502</v>
      </c>
      <c r="O1921" s="8" t="s">
        <v>55</v>
      </c>
    </row>
    <row r="1922" ht="15.0" customHeight="1">
      <c r="A1922" s="50">
        <v>3.0</v>
      </c>
      <c r="B1922" s="49">
        <v>44784.0</v>
      </c>
      <c r="C1922" s="84">
        <v>2022.0</v>
      </c>
      <c r="D1922" s="53" t="str">
        <f t="array" ref="D1922">INDEX(Quadrat.Details!D:D,MATCH(1,(C1922=Quadrat.Details!B:B)*(G1922=Quadrat.Details!G:G),0))</f>
        <v>FJD</v>
      </c>
      <c r="G1922" s="45" t="s">
        <v>458</v>
      </c>
      <c r="H1922" s="50">
        <v>1.0</v>
      </c>
      <c r="I1922" s="45" t="str">
        <f t="array" ref="I1922">INDEX(Species.List!$A$2:$A$87,MATCH(J1922,Species.List!$B$2:$B$87,0))</f>
        <v>Pagurus longicarpus</v>
      </c>
      <c r="J1922" s="85" t="s">
        <v>236</v>
      </c>
      <c r="K1922" s="84">
        <v>1.0</v>
      </c>
      <c r="L1922" s="78" t="s">
        <v>692</v>
      </c>
      <c r="M1922" s="39">
        <v>1.0</v>
      </c>
      <c r="N1922" s="4" t="s">
        <v>502</v>
      </c>
      <c r="O1922" s="8" t="s">
        <v>55</v>
      </c>
    </row>
    <row r="1923" ht="15.0" customHeight="1">
      <c r="A1923" s="50">
        <v>3.0</v>
      </c>
      <c r="B1923" s="49">
        <v>44784.0</v>
      </c>
      <c r="C1923" s="84">
        <v>2022.0</v>
      </c>
      <c r="D1923" s="53" t="str">
        <f t="array" ref="D1923">INDEX(Quadrat.Details!D:D,MATCH(1,(C1923=Quadrat.Details!B:B)*(G1923=Quadrat.Details!G:G),0))</f>
        <v>FJD</v>
      </c>
      <c r="G1923" s="45" t="s">
        <v>458</v>
      </c>
      <c r="H1923" s="50">
        <v>1.0</v>
      </c>
      <c r="I1923" s="45" t="str">
        <f t="array" ref="I1923">INDEX(Species.List!$A$2:$A$87,MATCH(J1923,Species.List!$B$2:$B$87,0))</f>
        <v>Mytilus edulis</v>
      </c>
      <c r="J1923" s="85" t="s">
        <v>114</v>
      </c>
      <c r="K1923" s="84">
        <v>1.0</v>
      </c>
      <c r="L1923" s="78" t="s">
        <v>692</v>
      </c>
      <c r="M1923" s="39">
        <v>1.0</v>
      </c>
      <c r="N1923" s="4" t="s">
        <v>502</v>
      </c>
      <c r="O1923" s="8" t="s">
        <v>55</v>
      </c>
    </row>
    <row r="1924" ht="15.0" customHeight="1">
      <c r="A1924" s="50">
        <v>3.0</v>
      </c>
      <c r="B1924" s="49">
        <v>44784.0</v>
      </c>
      <c r="C1924" s="84">
        <v>2022.0</v>
      </c>
      <c r="D1924" s="53" t="str">
        <f t="array" ref="D1924">INDEX(Quadrat.Details!D:D,MATCH(1,(C1924=Quadrat.Details!B:B)*(G1924=Quadrat.Details!G:G),0))</f>
        <v>FJD</v>
      </c>
      <c r="G1924" s="45" t="s">
        <v>458</v>
      </c>
      <c r="H1924" s="50">
        <v>1.0</v>
      </c>
      <c r="I1924" s="45" t="str">
        <f t="array" ref="I1924">INDEX(Species.List!$A$2:$A$87,MATCH(J1924,Species.List!$B$2:$B$87,0))</f>
        <v>Mya arenaria</v>
      </c>
      <c r="J1924" s="85" t="s">
        <v>327</v>
      </c>
      <c r="K1924" s="84">
        <v>5.0</v>
      </c>
      <c r="L1924" s="78" t="s">
        <v>692</v>
      </c>
      <c r="M1924" s="39">
        <v>1.0</v>
      </c>
      <c r="N1924" s="4" t="s">
        <v>502</v>
      </c>
      <c r="O1924" s="8" t="s">
        <v>55</v>
      </c>
    </row>
    <row r="1925" ht="15.0" customHeight="1">
      <c r="A1925" s="50">
        <v>3.0</v>
      </c>
      <c r="B1925" s="49">
        <v>44784.0</v>
      </c>
      <c r="C1925" s="84">
        <v>2022.0</v>
      </c>
      <c r="D1925" s="53" t="str">
        <f t="array" ref="D1925">INDEX(Quadrat.Details!D:D,MATCH(1,(C1925=Quadrat.Details!B:B)*(G1925=Quadrat.Details!G:G),0))</f>
        <v>FJD</v>
      </c>
      <c r="G1925" s="45" t="s">
        <v>458</v>
      </c>
      <c r="H1925" s="50">
        <v>1.0</v>
      </c>
      <c r="I1925" s="45" t="str">
        <f t="array" ref="I1925">INDEX(Species.List!$A$2:$A$87,MATCH(J1925,Species.List!$B$2:$B$87,0))</f>
        <v>Ilyanassa trivittata</v>
      </c>
      <c r="J1925" s="85" t="s">
        <v>350</v>
      </c>
      <c r="K1925" s="84">
        <v>1.0</v>
      </c>
      <c r="L1925" s="78" t="s">
        <v>692</v>
      </c>
      <c r="M1925" s="39">
        <v>1.0</v>
      </c>
      <c r="N1925" s="4" t="s">
        <v>502</v>
      </c>
      <c r="O1925" s="8" t="s">
        <v>55</v>
      </c>
    </row>
    <row r="1926" ht="15.0" customHeight="1">
      <c r="A1926" s="50">
        <v>3.0</v>
      </c>
      <c r="B1926" s="49">
        <v>44784.0</v>
      </c>
      <c r="C1926" s="84">
        <v>2022.0</v>
      </c>
      <c r="D1926" s="53" t="str">
        <f t="array" ref="D1926">INDEX(Quadrat.Details!D:D,MATCH(1,(C1926=Quadrat.Details!B:B)*(G1926=Quadrat.Details!G:G),0))</f>
        <v>FJD</v>
      </c>
      <c r="G1926" s="45" t="s">
        <v>458</v>
      </c>
      <c r="H1926" s="50">
        <v>2.0</v>
      </c>
      <c r="I1926" s="45" t="str">
        <f t="array" ref="I1926">INDEX(Species.List!$A$2:$A$87,MATCH(J1926,Species.List!$B$2:$B$87,0))</f>
        <v>Squilla empusa</v>
      </c>
      <c r="J1926" s="85" t="s">
        <v>245</v>
      </c>
      <c r="K1926" s="84">
        <v>1.0</v>
      </c>
      <c r="L1926" s="78" t="s">
        <v>692</v>
      </c>
      <c r="M1926" s="39">
        <v>1.0</v>
      </c>
      <c r="N1926" s="4" t="s">
        <v>502</v>
      </c>
      <c r="O1926" s="8" t="s">
        <v>55</v>
      </c>
    </row>
    <row r="1927" ht="15.0" customHeight="1">
      <c r="A1927" s="50">
        <v>3.0</v>
      </c>
      <c r="B1927" s="49">
        <v>44784.0</v>
      </c>
      <c r="C1927" s="84">
        <v>2022.0</v>
      </c>
      <c r="D1927" s="53" t="str">
        <f t="array" ref="D1927">INDEX(Quadrat.Details!D:D,MATCH(1,(C1927=Quadrat.Details!B:B)*(G1927=Quadrat.Details!G:G),0))</f>
        <v>FJD</v>
      </c>
      <c r="G1927" s="45" t="s">
        <v>458</v>
      </c>
      <c r="H1927" s="50">
        <v>2.0</v>
      </c>
      <c r="I1927" s="45" t="str">
        <f t="array" ref="I1927">INDEX(Species.List!$A$2:$A$87,MATCH(J1927,Species.List!$B$2:$B$87,0))</f>
        <v>Mya arenaria</v>
      </c>
      <c r="J1927" s="85" t="s">
        <v>327</v>
      </c>
      <c r="K1927" s="84">
        <v>1.0</v>
      </c>
      <c r="L1927" s="78" t="s">
        <v>692</v>
      </c>
      <c r="M1927" s="39">
        <v>1.0</v>
      </c>
      <c r="N1927" s="4" t="s">
        <v>502</v>
      </c>
      <c r="O1927" s="8" t="s">
        <v>55</v>
      </c>
    </row>
    <row r="1928" ht="15.0" customHeight="1">
      <c r="A1928" s="50">
        <v>3.0</v>
      </c>
      <c r="B1928" s="49">
        <v>44784.0</v>
      </c>
      <c r="C1928" s="84">
        <v>2022.0</v>
      </c>
      <c r="D1928" s="53" t="str">
        <f t="array" ref="D1928">INDEX(Quadrat.Details!D:D,MATCH(1,(C1928=Quadrat.Details!B:B)*(G1928=Quadrat.Details!G:G),0))</f>
        <v>FJD</v>
      </c>
      <c r="G1928" s="45" t="s">
        <v>458</v>
      </c>
      <c r="H1928" s="50">
        <v>2.0</v>
      </c>
      <c r="I1928" s="45" t="str">
        <f t="array" ref="I1928">INDEX(Species.List!$A$2:$A$87,MATCH(J1928,Species.List!$B$2:$B$87,0))</f>
        <v>Mulinia lateralis</v>
      </c>
      <c r="J1928" s="85" t="s">
        <v>152</v>
      </c>
      <c r="K1928" s="84">
        <v>530.0</v>
      </c>
      <c r="L1928" s="78" t="s">
        <v>692</v>
      </c>
      <c r="M1928" s="39">
        <v>1.0</v>
      </c>
      <c r="N1928" s="4" t="s">
        <v>502</v>
      </c>
      <c r="O1928" s="8" t="s">
        <v>55</v>
      </c>
    </row>
    <row r="1929" ht="15.0" customHeight="1">
      <c r="A1929" s="50">
        <v>4.0</v>
      </c>
      <c r="B1929" s="49">
        <v>44784.0</v>
      </c>
      <c r="C1929" s="84">
        <v>2022.0</v>
      </c>
      <c r="D1929" s="53" t="str">
        <f t="array" ref="D1929">INDEX(Quadrat.Details!D:D,MATCH(1,(C1929=Quadrat.Details!B:B)*(G1929=Quadrat.Details!G:G),0))</f>
        <v>LC</v>
      </c>
      <c r="G1929" s="45" t="s">
        <v>433</v>
      </c>
      <c r="H1929" s="50">
        <v>1.0</v>
      </c>
      <c r="I1929" s="45" t="str">
        <f t="array" ref="I1929">INDEX(Species.List!$A$2:$A$87,MATCH(J1929,Species.List!$B$2:$B$87,0))</f>
        <v>Haminoea solitaria</v>
      </c>
      <c r="J1929" s="85" t="s">
        <v>332</v>
      </c>
      <c r="K1929" s="84">
        <v>22.0</v>
      </c>
      <c r="L1929" s="78" t="s">
        <v>692</v>
      </c>
      <c r="M1929" s="39">
        <v>1.0</v>
      </c>
      <c r="N1929" s="4" t="s">
        <v>502</v>
      </c>
      <c r="O1929" s="8" t="s">
        <v>55</v>
      </c>
    </row>
    <row r="1930" ht="15.0" customHeight="1">
      <c r="A1930" s="50">
        <v>4.0</v>
      </c>
      <c r="B1930" s="49">
        <v>44784.0</v>
      </c>
      <c r="C1930" s="84">
        <v>2022.0</v>
      </c>
      <c r="D1930" s="53" t="str">
        <f t="array" ref="D1930">INDEX(Quadrat.Details!D:D,MATCH(1,(C1930=Quadrat.Details!B:B)*(G1930=Quadrat.Details!G:G),0))</f>
        <v>LC</v>
      </c>
      <c r="G1930" s="45" t="s">
        <v>433</v>
      </c>
      <c r="H1930" s="50">
        <v>1.0</v>
      </c>
      <c r="I1930" s="45" t="str">
        <f t="array" ref="I1930">INDEX(Species.List!$A$2:$A$87,MATCH(J1930,Species.List!$B$2:$B$87,0))</f>
        <v>Libinia emarginata</v>
      </c>
      <c r="J1930" s="85" t="s">
        <v>299</v>
      </c>
      <c r="K1930" s="84">
        <v>1.0</v>
      </c>
      <c r="L1930" s="78" t="s">
        <v>692</v>
      </c>
      <c r="M1930" s="39">
        <v>1.0</v>
      </c>
      <c r="N1930" s="4" t="s">
        <v>502</v>
      </c>
      <c r="O1930" s="8" t="s">
        <v>55</v>
      </c>
    </row>
    <row r="1931" ht="15.0" customHeight="1">
      <c r="A1931" s="50">
        <v>4.0</v>
      </c>
      <c r="B1931" s="49">
        <v>44784.0</v>
      </c>
      <c r="C1931" s="84">
        <v>2022.0</v>
      </c>
      <c r="D1931" s="53" t="str">
        <f t="array" ref="D1931">INDEX(Quadrat.Details!D:D,MATCH(1,(C1931=Quadrat.Details!B:B)*(G1931=Quadrat.Details!G:G),0))</f>
        <v>LC</v>
      </c>
      <c r="G1931" s="45" t="s">
        <v>433</v>
      </c>
      <c r="H1931" s="50">
        <v>1.0</v>
      </c>
      <c r="I1931" s="45" t="str">
        <f t="array" ref="I1931">INDEX(Species.List!$A$2:$A$87,MATCH(J1931,Species.List!$B$2:$B$87,0))</f>
        <v>Dyspanopeus sayi</v>
      </c>
      <c r="J1931" s="85" t="s">
        <v>315</v>
      </c>
      <c r="K1931" s="84">
        <v>1.0</v>
      </c>
      <c r="L1931" s="78" t="s">
        <v>692</v>
      </c>
      <c r="M1931" s="39">
        <v>1.0</v>
      </c>
      <c r="N1931" s="4" t="s">
        <v>502</v>
      </c>
      <c r="O1931" s="8" t="s">
        <v>55</v>
      </c>
    </row>
    <row r="1932" ht="15.0" customHeight="1">
      <c r="A1932" s="50">
        <v>4.0</v>
      </c>
      <c r="B1932" s="49">
        <v>44784.0</v>
      </c>
      <c r="C1932" s="84">
        <v>2022.0</v>
      </c>
      <c r="D1932" s="53" t="str">
        <f t="array" ref="D1932">INDEX(Quadrat.Details!D:D,MATCH(1,(C1932=Quadrat.Details!B:B)*(G1932=Quadrat.Details!G:G),0))</f>
        <v>LC</v>
      </c>
      <c r="G1932" s="45" t="s">
        <v>433</v>
      </c>
      <c r="H1932" s="50">
        <v>1.0</v>
      </c>
      <c r="I1932" s="45" t="str">
        <f t="array" ref="I1932">INDEX(Species.List!$A$2:$A$87,MATCH(J1932,Species.List!$B$2:$B$87,0))</f>
        <v>Mya arenaria</v>
      </c>
      <c r="J1932" s="85" t="s">
        <v>327</v>
      </c>
      <c r="K1932" s="84">
        <v>2.0</v>
      </c>
      <c r="L1932" s="78" t="s">
        <v>692</v>
      </c>
      <c r="M1932" s="39">
        <v>1.0</v>
      </c>
      <c r="N1932" s="4" t="s">
        <v>502</v>
      </c>
      <c r="O1932" s="8" t="s">
        <v>55</v>
      </c>
    </row>
    <row r="1933" ht="15.0" customHeight="1">
      <c r="A1933" s="50">
        <v>4.0</v>
      </c>
      <c r="B1933" s="49">
        <v>44784.0</v>
      </c>
      <c r="C1933" s="84">
        <v>2022.0</v>
      </c>
      <c r="D1933" s="53" t="str">
        <f t="array" ref="D1933">INDEX(Quadrat.Details!D:D,MATCH(1,(C1933=Quadrat.Details!B:B)*(G1933=Quadrat.Details!G:G),0))</f>
        <v>LC</v>
      </c>
      <c r="G1933" s="45" t="s">
        <v>433</v>
      </c>
      <c r="H1933" s="50">
        <v>2.0</v>
      </c>
      <c r="I1933" s="45" t="str">
        <f t="array" ref="I1933">INDEX(Species.List!$A$2:$A$87,MATCH(J1933,Species.List!$B$2:$B$87,0))</f>
        <v>Pagurus longicarpus</v>
      </c>
      <c r="J1933" s="85" t="s">
        <v>236</v>
      </c>
      <c r="K1933" s="84">
        <v>3.0</v>
      </c>
      <c r="L1933" s="78" t="s">
        <v>692</v>
      </c>
      <c r="M1933" s="39">
        <v>1.0</v>
      </c>
      <c r="N1933" s="4" t="s">
        <v>502</v>
      </c>
      <c r="O1933" s="8" t="s">
        <v>55</v>
      </c>
    </row>
    <row r="1934" ht="15.0" customHeight="1">
      <c r="A1934" s="50">
        <v>4.0</v>
      </c>
      <c r="B1934" s="49">
        <v>44784.0</v>
      </c>
      <c r="C1934" s="84">
        <v>2022.0</v>
      </c>
      <c r="D1934" s="53" t="str">
        <f t="array" ref="D1934">INDEX(Quadrat.Details!D:D,MATCH(1,(C1934=Quadrat.Details!B:B)*(G1934=Quadrat.Details!G:G),0))</f>
        <v>LC</v>
      </c>
      <c r="G1934" s="45" t="s">
        <v>433</v>
      </c>
      <c r="H1934" s="50">
        <v>2.0</v>
      </c>
      <c r="I1934" s="45" t="str">
        <f t="array" ref="I1934">INDEX(Species.List!$A$2:$A$87,MATCH(J1934,Species.List!$B$2:$B$87,0))</f>
        <v>Haminoea solitaria</v>
      </c>
      <c r="J1934" s="85" t="s">
        <v>332</v>
      </c>
      <c r="K1934" s="84">
        <v>3.0</v>
      </c>
      <c r="L1934" s="78" t="s">
        <v>692</v>
      </c>
      <c r="M1934" s="39">
        <v>1.0</v>
      </c>
      <c r="N1934" s="4" t="s">
        <v>502</v>
      </c>
      <c r="O1934" s="8" t="s">
        <v>55</v>
      </c>
    </row>
    <row r="1935" ht="15.0" customHeight="1">
      <c r="A1935" s="50">
        <v>4.0</v>
      </c>
      <c r="B1935" s="49">
        <v>44784.0</v>
      </c>
      <c r="C1935" s="84">
        <v>2022.0</v>
      </c>
      <c r="D1935" s="53" t="str">
        <f t="array" ref="D1935">INDEX(Quadrat.Details!D:D,MATCH(1,(C1935=Quadrat.Details!B:B)*(G1935=Quadrat.Details!G:G),0))</f>
        <v>LC</v>
      </c>
      <c r="G1935" s="45" t="s">
        <v>433</v>
      </c>
      <c r="H1935" s="50">
        <v>2.0</v>
      </c>
      <c r="I1935" s="45" t="str">
        <f t="array" ref="I1935">INDEX(Species.List!$A$2:$A$87,MATCH(J1935,Species.List!$B$2:$B$87,0))</f>
        <v>Anadara ovalis</v>
      </c>
      <c r="J1935" s="85" t="s">
        <v>106</v>
      </c>
      <c r="K1935" s="84">
        <v>1.0</v>
      </c>
      <c r="L1935" s="78" t="s">
        <v>692</v>
      </c>
      <c r="M1935" s="39">
        <v>1.0</v>
      </c>
      <c r="N1935" s="4" t="s">
        <v>502</v>
      </c>
      <c r="O1935" s="8" t="s">
        <v>55</v>
      </c>
    </row>
    <row r="1936" ht="15.0" customHeight="1">
      <c r="A1936" s="50">
        <v>4.0</v>
      </c>
      <c r="B1936" s="49">
        <v>44784.0</v>
      </c>
      <c r="C1936" s="84">
        <v>2022.0</v>
      </c>
      <c r="D1936" s="53" t="str">
        <f t="array" ref="D1936">INDEX(Quadrat.Details!D:D,MATCH(1,(C1936=Quadrat.Details!B:B)*(G1936=Quadrat.Details!G:G),0))</f>
        <v>LC</v>
      </c>
      <c r="G1936" s="45" t="s">
        <v>433</v>
      </c>
      <c r="H1936" s="50">
        <v>2.0</v>
      </c>
      <c r="I1936" s="45" t="str">
        <f t="array" ref="I1936">INDEX(Species.List!$A$2:$A$87,MATCH(J1936,Species.List!$B$2:$B$87,0))</f>
        <v>Mulinia lateralis</v>
      </c>
      <c r="J1936" s="85" t="s">
        <v>152</v>
      </c>
      <c r="K1936" s="84">
        <v>1.0</v>
      </c>
      <c r="L1936" s="78" t="s">
        <v>692</v>
      </c>
      <c r="M1936" s="39">
        <v>1.0</v>
      </c>
      <c r="N1936" s="4" t="s">
        <v>502</v>
      </c>
      <c r="O1936" s="8" t="s">
        <v>55</v>
      </c>
    </row>
    <row r="1937" ht="15.0" customHeight="1">
      <c r="A1937" s="50">
        <v>4.0</v>
      </c>
      <c r="B1937" s="49">
        <v>44784.0</v>
      </c>
      <c r="C1937" s="84">
        <v>2022.0</v>
      </c>
      <c r="D1937" s="53" t="str">
        <f t="array" ref="D1937">INDEX(Quadrat.Details!D:D,MATCH(1,(C1937=Quadrat.Details!B:B)*(G1937=Quadrat.Details!G:G),0))</f>
        <v>FJD</v>
      </c>
      <c r="G1937" s="45" t="s">
        <v>457</v>
      </c>
      <c r="H1937" s="50">
        <v>1.0</v>
      </c>
      <c r="I1937" s="45" t="str">
        <f t="array" ref="I1937">INDEX(Species.List!$A$2:$A$87,MATCH(J1937,Species.List!$B$2:$B$87,0))</f>
        <v>Dyspanopeus sayi</v>
      </c>
      <c r="J1937" s="85" t="s">
        <v>315</v>
      </c>
      <c r="K1937" s="84">
        <v>2.0</v>
      </c>
      <c r="L1937" s="78" t="s">
        <v>692</v>
      </c>
      <c r="M1937" s="39">
        <v>1.0</v>
      </c>
      <c r="N1937" s="4" t="s">
        <v>502</v>
      </c>
      <c r="O1937" s="8" t="s">
        <v>55</v>
      </c>
    </row>
    <row r="1938" ht="15.0" customHeight="1">
      <c r="A1938" s="50">
        <v>4.0</v>
      </c>
      <c r="B1938" s="49">
        <v>44784.0</v>
      </c>
      <c r="C1938" s="84">
        <v>2022.0</v>
      </c>
      <c r="D1938" s="53" t="str">
        <f t="array" ref="D1938">INDEX(Quadrat.Details!D:D,MATCH(1,(C1938=Quadrat.Details!B:B)*(G1938=Quadrat.Details!G:G),0))</f>
        <v>FJD</v>
      </c>
      <c r="G1938" s="45" t="s">
        <v>457</v>
      </c>
      <c r="H1938" s="50">
        <v>1.0</v>
      </c>
      <c r="I1938" s="45" t="str">
        <f t="array" ref="I1938">INDEX(Species.List!$A$2:$A$87,MATCH(J1938,Species.List!$B$2:$B$87,0))</f>
        <v>Pagurus longicarpus</v>
      </c>
      <c r="J1938" s="85" t="s">
        <v>236</v>
      </c>
      <c r="K1938" s="84">
        <v>5.0</v>
      </c>
      <c r="L1938" s="78" t="s">
        <v>692</v>
      </c>
      <c r="M1938" s="39">
        <v>1.0</v>
      </c>
      <c r="N1938" s="4" t="s">
        <v>502</v>
      </c>
      <c r="O1938" s="8" t="s">
        <v>55</v>
      </c>
    </row>
    <row r="1939" ht="15.0" customHeight="1">
      <c r="A1939" s="50">
        <v>4.0</v>
      </c>
      <c r="B1939" s="49">
        <v>44784.0</v>
      </c>
      <c r="C1939" s="84">
        <v>2022.0</v>
      </c>
      <c r="D1939" s="53" t="str">
        <f t="array" ref="D1939">INDEX(Quadrat.Details!D:D,MATCH(1,(C1939=Quadrat.Details!B:B)*(G1939=Quadrat.Details!G:G),0))</f>
        <v>FJD</v>
      </c>
      <c r="G1939" s="45" t="s">
        <v>457</v>
      </c>
      <c r="H1939" s="50">
        <v>1.0</v>
      </c>
      <c r="I1939" s="45" t="str">
        <f t="array" ref="I1939">INDEX(Species.List!$A$2:$A$87,MATCH(J1939,Species.List!$B$2:$B$87,0))</f>
        <v>Mytilus edulis</v>
      </c>
      <c r="J1939" s="85" t="s">
        <v>114</v>
      </c>
      <c r="K1939" s="84">
        <v>1.0</v>
      </c>
      <c r="L1939" s="78" t="s">
        <v>692</v>
      </c>
      <c r="M1939" s="39">
        <v>1.0</v>
      </c>
      <c r="N1939" s="4" t="s">
        <v>502</v>
      </c>
      <c r="O1939" s="8" t="s">
        <v>55</v>
      </c>
    </row>
    <row r="1940" ht="15.0" customHeight="1">
      <c r="A1940" s="50">
        <v>4.0</v>
      </c>
      <c r="B1940" s="49">
        <v>44784.0</v>
      </c>
      <c r="C1940" s="84">
        <v>2022.0</v>
      </c>
      <c r="D1940" s="53" t="str">
        <f t="array" ref="D1940">INDEX(Quadrat.Details!D:D,MATCH(1,(C1940=Quadrat.Details!B:B)*(G1940=Quadrat.Details!G:G),0))</f>
        <v>FJD</v>
      </c>
      <c r="G1940" s="45" t="s">
        <v>457</v>
      </c>
      <c r="H1940" s="50">
        <v>1.0</v>
      </c>
      <c r="I1940" s="45" t="str">
        <f t="array" ref="I1940">INDEX(Species.List!$A$2:$A$87,MATCH(J1940,Species.List!$B$2:$B$87,0))</f>
        <v>Haminoea solitaria</v>
      </c>
      <c r="J1940" s="85" t="s">
        <v>332</v>
      </c>
      <c r="K1940" s="84">
        <v>4.0</v>
      </c>
      <c r="L1940" s="78" t="s">
        <v>692</v>
      </c>
      <c r="M1940" s="39">
        <v>1.0</v>
      </c>
      <c r="N1940" s="4" t="s">
        <v>502</v>
      </c>
      <c r="O1940" s="8" t="s">
        <v>55</v>
      </c>
    </row>
    <row r="1941" ht="15.0" customHeight="1">
      <c r="A1941" s="50">
        <v>4.0</v>
      </c>
      <c r="B1941" s="49">
        <v>44784.0</v>
      </c>
      <c r="C1941" s="84">
        <v>2022.0</v>
      </c>
      <c r="D1941" s="53" t="str">
        <f t="array" ref="D1941">INDEX(Quadrat.Details!D:D,MATCH(1,(C1941=Quadrat.Details!B:B)*(G1941=Quadrat.Details!G:G),0))</f>
        <v>FJD</v>
      </c>
      <c r="G1941" s="45" t="s">
        <v>457</v>
      </c>
      <c r="H1941" s="50">
        <v>1.0</v>
      </c>
      <c r="I1941" s="45" t="str">
        <f t="array" ref="I1941">INDEX(Species.List!$A$2:$A$87,MATCH(J1941,Species.List!$B$2:$B$87,0))</f>
        <v>Cancer irroratus</v>
      </c>
      <c r="J1941" s="85" t="s">
        <v>308</v>
      </c>
      <c r="K1941" s="84">
        <v>2.0</v>
      </c>
      <c r="L1941" s="78" t="s">
        <v>692</v>
      </c>
      <c r="M1941" s="39">
        <v>1.0</v>
      </c>
      <c r="N1941" s="4" t="s">
        <v>502</v>
      </c>
      <c r="O1941" s="8" t="s">
        <v>55</v>
      </c>
    </row>
    <row r="1942" ht="15.0" customHeight="1">
      <c r="A1942" s="50">
        <v>4.0</v>
      </c>
      <c r="B1942" s="49">
        <v>44784.0</v>
      </c>
      <c r="C1942" s="84">
        <v>2022.0</v>
      </c>
      <c r="D1942" s="53" t="str">
        <f t="array" ref="D1942">INDEX(Quadrat.Details!D:D,MATCH(1,(C1942=Quadrat.Details!B:B)*(G1942=Quadrat.Details!G:G),0))</f>
        <v>FJD</v>
      </c>
      <c r="G1942" s="45" t="s">
        <v>457</v>
      </c>
      <c r="H1942" s="50">
        <v>1.0</v>
      </c>
      <c r="I1942" s="45" t="str">
        <f t="array" ref="I1942">INDEX(Species.List!$A$2:$A$87,MATCH(J1942,Species.List!$B$2:$B$87,0))</f>
        <v>Palaemonetes</v>
      </c>
      <c r="J1942" s="85" t="s">
        <v>197</v>
      </c>
      <c r="K1942" s="84">
        <v>1.0</v>
      </c>
      <c r="L1942" s="78" t="s">
        <v>692</v>
      </c>
      <c r="M1942" s="39">
        <v>1.0</v>
      </c>
      <c r="N1942" s="4" t="s">
        <v>502</v>
      </c>
      <c r="O1942" s="8" t="s">
        <v>55</v>
      </c>
    </row>
    <row r="1943" ht="15.0" customHeight="1">
      <c r="A1943" s="50">
        <v>4.0</v>
      </c>
      <c r="B1943" s="49">
        <v>44784.0</v>
      </c>
      <c r="C1943" s="84">
        <v>2022.0</v>
      </c>
      <c r="D1943" s="53" t="str">
        <f t="array" ref="D1943">INDEX(Quadrat.Details!D:D,MATCH(1,(C1943=Quadrat.Details!B:B)*(G1943=Quadrat.Details!G:G),0))</f>
        <v>FJD</v>
      </c>
      <c r="G1943" s="45" t="s">
        <v>457</v>
      </c>
      <c r="H1943" s="50">
        <v>1.0</v>
      </c>
      <c r="I1943" s="45" t="str">
        <f t="array" ref="I1943">INDEX(Species.List!$A$2:$A$87,MATCH(J1943,Species.List!$B$2:$B$87,0))</f>
        <v>Mya arenaria</v>
      </c>
      <c r="J1943" s="85" t="s">
        <v>327</v>
      </c>
      <c r="K1943" s="84">
        <v>3.0</v>
      </c>
      <c r="L1943" s="78" t="s">
        <v>692</v>
      </c>
      <c r="M1943" s="39">
        <v>1.0</v>
      </c>
      <c r="N1943" s="4" t="s">
        <v>502</v>
      </c>
      <c r="O1943" s="8" t="s">
        <v>55</v>
      </c>
    </row>
    <row r="1944" ht="15.0" customHeight="1">
      <c r="A1944" s="50">
        <v>4.0</v>
      </c>
      <c r="B1944" s="49">
        <v>44784.0</v>
      </c>
      <c r="C1944" s="84">
        <v>2022.0</v>
      </c>
      <c r="D1944" s="53" t="str">
        <f t="array" ref="D1944">INDEX(Quadrat.Details!D:D,MATCH(1,(C1944=Quadrat.Details!B:B)*(G1944=Quadrat.Details!G:G),0))</f>
        <v>FJD</v>
      </c>
      <c r="G1944" s="45" t="s">
        <v>457</v>
      </c>
      <c r="H1944" s="50">
        <v>1.0</v>
      </c>
      <c r="I1944" s="45" t="str">
        <f t="array" ref="I1944">INDEX(Species.List!$A$2:$A$87,MATCH(J1944,Species.List!$B$2:$B$87,0))</f>
        <v>Mulinia lateralis</v>
      </c>
      <c r="J1944" s="85" t="s">
        <v>152</v>
      </c>
      <c r="K1944" s="84">
        <v>442.0</v>
      </c>
      <c r="L1944" s="78" t="s">
        <v>692</v>
      </c>
      <c r="M1944" s="39">
        <v>1.0</v>
      </c>
      <c r="N1944" s="4" t="s">
        <v>502</v>
      </c>
      <c r="O1944" s="8" t="s">
        <v>55</v>
      </c>
    </row>
    <row r="1945" ht="15.0" customHeight="1">
      <c r="A1945" s="50">
        <v>4.0</v>
      </c>
      <c r="B1945" s="49">
        <v>44784.0</v>
      </c>
      <c r="C1945" s="84">
        <v>2022.0</v>
      </c>
      <c r="D1945" s="53" t="str">
        <f t="array" ref="D1945">INDEX(Quadrat.Details!D:D,MATCH(1,(C1945=Quadrat.Details!B:B)*(G1945=Quadrat.Details!G:G),0))</f>
        <v>FJD</v>
      </c>
      <c r="G1945" s="45" t="s">
        <v>457</v>
      </c>
      <c r="H1945" s="50">
        <v>2.0</v>
      </c>
      <c r="I1945" s="45" t="str">
        <f t="array" ref="I1945">INDEX(Species.List!$A$2:$A$87,MATCH(J1945,Species.List!$B$2:$B$87,0))</f>
        <v>Haminoea solitaria</v>
      </c>
      <c r="J1945" s="85" t="s">
        <v>332</v>
      </c>
      <c r="K1945" s="84">
        <v>7.0</v>
      </c>
      <c r="L1945" s="78" t="s">
        <v>692</v>
      </c>
      <c r="M1945" s="39">
        <v>1.0</v>
      </c>
      <c r="N1945" s="4" t="s">
        <v>502</v>
      </c>
      <c r="O1945" s="8" t="s">
        <v>55</v>
      </c>
    </row>
    <row r="1946" ht="15.0" customHeight="1">
      <c r="A1946" s="50">
        <v>4.0</v>
      </c>
      <c r="B1946" s="49">
        <v>44784.0</v>
      </c>
      <c r="C1946" s="84">
        <v>2022.0</v>
      </c>
      <c r="D1946" s="53" t="str">
        <f t="array" ref="D1946">INDEX(Quadrat.Details!D:D,MATCH(1,(C1946=Quadrat.Details!B:B)*(G1946=Quadrat.Details!G:G),0))</f>
        <v>FJD</v>
      </c>
      <c r="G1946" s="45" t="s">
        <v>457</v>
      </c>
      <c r="H1946" s="50">
        <v>2.0</v>
      </c>
      <c r="I1946" s="45" t="str">
        <f t="array" ref="I1946">INDEX(Species.List!$A$2:$A$87,MATCH(J1946,Species.List!$B$2:$B$87,0))</f>
        <v>Mya arenaria</v>
      </c>
      <c r="J1946" s="85" t="s">
        <v>327</v>
      </c>
      <c r="K1946" s="84">
        <v>3.0</v>
      </c>
      <c r="L1946" s="78" t="s">
        <v>692</v>
      </c>
      <c r="M1946" s="39">
        <v>1.0</v>
      </c>
      <c r="N1946" s="4" t="s">
        <v>502</v>
      </c>
      <c r="O1946" s="8" t="s">
        <v>55</v>
      </c>
    </row>
    <row r="1947" ht="15.0" customHeight="1">
      <c r="A1947" s="50">
        <v>4.0</v>
      </c>
      <c r="B1947" s="49">
        <v>44784.0</v>
      </c>
      <c r="C1947" s="84">
        <v>2022.0</v>
      </c>
      <c r="D1947" s="53" t="str">
        <f t="array" ref="D1947">INDEX(Quadrat.Details!D:D,MATCH(1,(C1947=Quadrat.Details!B:B)*(G1947=Quadrat.Details!G:G),0))</f>
        <v>FJD</v>
      </c>
      <c r="G1947" s="45" t="s">
        <v>457</v>
      </c>
      <c r="H1947" s="50">
        <v>2.0</v>
      </c>
      <c r="I1947" s="45" t="str">
        <f t="array" ref="I1947">INDEX(Species.List!$A$2:$A$87,MATCH(J1947,Species.List!$B$2:$B$87,0))</f>
        <v>Pagurus longicarpus</v>
      </c>
      <c r="J1947" s="85" t="s">
        <v>236</v>
      </c>
      <c r="K1947" s="84">
        <v>2.0</v>
      </c>
      <c r="L1947" s="78" t="s">
        <v>692</v>
      </c>
      <c r="M1947" s="39">
        <v>1.0</v>
      </c>
      <c r="N1947" s="4" t="s">
        <v>502</v>
      </c>
      <c r="O1947" s="8" t="s">
        <v>55</v>
      </c>
    </row>
    <row r="1948" ht="15.0" customHeight="1">
      <c r="A1948" s="50">
        <v>4.0</v>
      </c>
      <c r="B1948" s="49">
        <v>44784.0</v>
      </c>
      <c r="C1948" s="84">
        <v>2022.0</v>
      </c>
      <c r="D1948" s="53" t="str">
        <f t="array" ref="D1948">INDEX(Quadrat.Details!D:D,MATCH(1,(C1948=Quadrat.Details!B:B)*(G1948=Quadrat.Details!G:G),0))</f>
        <v>FJD</v>
      </c>
      <c r="G1948" s="45" t="s">
        <v>457</v>
      </c>
      <c r="H1948" s="50">
        <v>2.0</v>
      </c>
      <c r="I1948" s="45" t="str">
        <f t="array" ref="I1948">INDEX(Species.List!$A$2:$A$87,MATCH(J1948,Species.List!$B$2:$B$87,0))</f>
        <v>Yoldia limatula</v>
      </c>
      <c r="J1948" s="85" t="s">
        <v>179</v>
      </c>
      <c r="K1948" s="84">
        <v>7.0</v>
      </c>
      <c r="L1948" s="78" t="s">
        <v>692</v>
      </c>
      <c r="M1948" s="39">
        <v>1.0</v>
      </c>
      <c r="N1948" s="4" t="s">
        <v>502</v>
      </c>
      <c r="O1948" s="8" t="s">
        <v>55</v>
      </c>
    </row>
    <row r="1949" ht="15.0" customHeight="1">
      <c r="A1949" s="50">
        <v>4.0</v>
      </c>
      <c r="B1949" s="49">
        <v>44784.0</v>
      </c>
      <c r="C1949" s="84">
        <v>2022.0</v>
      </c>
      <c r="D1949" s="53" t="str">
        <f t="array" ref="D1949">INDEX(Quadrat.Details!D:D,MATCH(1,(C1949=Quadrat.Details!B:B)*(G1949=Quadrat.Details!G:G),0))</f>
        <v>FJD</v>
      </c>
      <c r="G1949" s="45" t="s">
        <v>457</v>
      </c>
      <c r="H1949" s="50">
        <v>2.0</v>
      </c>
      <c r="I1949" s="45" t="str">
        <f t="array" ref="I1949">INDEX(Species.List!$A$2:$A$87,MATCH(J1949,Species.List!$B$2:$B$87,0))</f>
        <v>Ilyanassa trivittata</v>
      </c>
      <c r="J1949" s="85" t="s">
        <v>350</v>
      </c>
      <c r="K1949" s="84">
        <v>1.0</v>
      </c>
      <c r="L1949" s="78" t="s">
        <v>692</v>
      </c>
      <c r="M1949" s="39">
        <v>1.0</v>
      </c>
      <c r="N1949" s="4" t="s">
        <v>502</v>
      </c>
      <c r="O1949" s="8" t="s">
        <v>55</v>
      </c>
    </row>
    <row r="1950" ht="15.0" customHeight="1">
      <c r="A1950" s="50">
        <v>4.0</v>
      </c>
      <c r="B1950" s="49">
        <v>44784.0</v>
      </c>
      <c r="C1950" s="84">
        <v>2022.0</v>
      </c>
      <c r="D1950" s="53" t="str">
        <f t="array" ref="D1950">INDEX(Quadrat.Details!D:D,MATCH(1,(C1950=Quadrat.Details!B:B)*(G1950=Quadrat.Details!G:G),0))</f>
        <v>LC</v>
      </c>
      <c r="G1950" s="45" t="s">
        <v>446</v>
      </c>
      <c r="H1950" s="50">
        <v>1.0</v>
      </c>
      <c r="I1950" s="45" t="str">
        <f t="array" ref="I1950">INDEX(Species.List!$A$2:$A$87,MATCH(J1950,Species.List!$B$2:$B$87,0))</f>
        <v>Mulinia lateralis</v>
      </c>
      <c r="J1950" s="85" t="s">
        <v>152</v>
      </c>
      <c r="K1950" s="84">
        <v>472.0</v>
      </c>
      <c r="L1950" s="78" t="s">
        <v>692</v>
      </c>
      <c r="M1950" s="39">
        <v>1.0</v>
      </c>
      <c r="N1950" s="4" t="s">
        <v>502</v>
      </c>
      <c r="O1950" s="8" t="s">
        <v>55</v>
      </c>
    </row>
    <row r="1951" ht="15.0" customHeight="1">
      <c r="A1951" s="50">
        <v>4.0</v>
      </c>
      <c r="B1951" s="49">
        <v>44784.0</v>
      </c>
      <c r="C1951" s="84">
        <v>2022.0</v>
      </c>
      <c r="D1951" s="53" t="str">
        <f t="array" ref="D1951">INDEX(Quadrat.Details!D:D,MATCH(1,(C1951=Quadrat.Details!B:B)*(G1951=Quadrat.Details!G:G),0))</f>
        <v>LC</v>
      </c>
      <c r="G1951" s="45" t="s">
        <v>446</v>
      </c>
      <c r="H1951" s="50">
        <v>1.0</v>
      </c>
      <c r="I1951" s="45" t="str">
        <f t="array" ref="I1951">INDEX(Species.List!$A$2:$A$87,MATCH(J1951,Species.List!$B$2:$B$87,0))</f>
        <v>Haminoea solitaria</v>
      </c>
      <c r="J1951" s="85" t="s">
        <v>332</v>
      </c>
      <c r="K1951" s="84">
        <v>7.0</v>
      </c>
      <c r="L1951" s="78" t="s">
        <v>692</v>
      </c>
      <c r="M1951" s="39">
        <v>1.0</v>
      </c>
      <c r="N1951" s="4" t="s">
        <v>502</v>
      </c>
      <c r="O1951" s="8" t="s">
        <v>55</v>
      </c>
    </row>
    <row r="1952" ht="15.0" customHeight="1">
      <c r="A1952" s="50">
        <v>4.0</v>
      </c>
      <c r="B1952" s="49">
        <v>44784.0</v>
      </c>
      <c r="C1952" s="84">
        <v>2022.0</v>
      </c>
      <c r="D1952" s="53" t="str">
        <f t="array" ref="D1952">INDEX(Quadrat.Details!D:D,MATCH(1,(C1952=Quadrat.Details!B:B)*(G1952=Quadrat.Details!G:G),0))</f>
        <v>LC</v>
      </c>
      <c r="G1952" s="45" t="s">
        <v>446</v>
      </c>
      <c r="H1952" s="50">
        <v>1.0</v>
      </c>
      <c r="I1952" s="45" t="str">
        <f t="array" ref="I1952">INDEX(Species.List!$A$2:$A$87,MATCH(J1952,Species.List!$B$2:$B$87,0))</f>
        <v>Mytilus edulis</v>
      </c>
      <c r="J1952" s="85" t="s">
        <v>114</v>
      </c>
      <c r="K1952" s="84">
        <v>13.0</v>
      </c>
      <c r="L1952" s="78" t="s">
        <v>692</v>
      </c>
      <c r="M1952" s="39">
        <v>1.0</v>
      </c>
      <c r="N1952" s="4" t="s">
        <v>502</v>
      </c>
      <c r="O1952" s="8" t="s">
        <v>55</v>
      </c>
    </row>
    <row r="1953" ht="15.0" customHeight="1">
      <c r="A1953" s="50">
        <v>4.0</v>
      </c>
      <c r="B1953" s="49">
        <v>44784.0</v>
      </c>
      <c r="C1953" s="84">
        <v>2022.0</v>
      </c>
      <c r="D1953" s="53" t="str">
        <f t="array" ref="D1953">INDEX(Quadrat.Details!D:D,MATCH(1,(C1953=Quadrat.Details!B:B)*(G1953=Quadrat.Details!G:G),0))</f>
        <v>LC</v>
      </c>
      <c r="G1953" s="45" t="s">
        <v>446</v>
      </c>
      <c r="H1953" s="50">
        <v>2.0</v>
      </c>
      <c r="I1953" s="45" t="str">
        <f t="array" ref="I1953">INDEX(Species.List!$A$2:$A$87,MATCH(J1953,Species.List!$B$2:$B$87,0))</f>
        <v>Mytilus edulis</v>
      </c>
      <c r="J1953" s="85" t="s">
        <v>114</v>
      </c>
      <c r="K1953" s="84">
        <v>18.0</v>
      </c>
      <c r="L1953" s="78" t="s">
        <v>692</v>
      </c>
      <c r="M1953" s="39">
        <v>1.0</v>
      </c>
      <c r="N1953" s="4" t="s">
        <v>502</v>
      </c>
      <c r="O1953" s="8" t="s">
        <v>55</v>
      </c>
    </row>
    <row r="1954" ht="15.0" customHeight="1">
      <c r="A1954" s="50">
        <v>4.0</v>
      </c>
      <c r="B1954" s="49">
        <v>44784.0</v>
      </c>
      <c r="C1954" s="84">
        <v>2022.0</v>
      </c>
      <c r="D1954" s="53" t="str">
        <f t="array" ref="D1954">INDEX(Quadrat.Details!D:D,MATCH(1,(C1954=Quadrat.Details!B:B)*(G1954=Quadrat.Details!G:G),0))</f>
        <v>LC</v>
      </c>
      <c r="G1954" s="45" t="s">
        <v>446</v>
      </c>
      <c r="H1954" s="50">
        <v>2.0</v>
      </c>
      <c r="I1954" s="45" t="str">
        <f t="array" ref="I1954">INDEX(Species.List!$A$2:$A$87,MATCH(J1954,Species.List!$B$2:$B$87,0))</f>
        <v>Mulinia lateralis</v>
      </c>
      <c r="J1954" s="85" t="s">
        <v>152</v>
      </c>
      <c r="K1954" s="84">
        <v>251.0</v>
      </c>
      <c r="L1954" s="78" t="s">
        <v>692</v>
      </c>
      <c r="M1954" s="39">
        <v>1.0</v>
      </c>
      <c r="N1954" s="4" t="s">
        <v>502</v>
      </c>
      <c r="O1954" s="8" t="s">
        <v>55</v>
      </c>
    </row>
    <row r="1955" ht="15.0" customHeight="1">
      <c r="A1955" s="50">
        <v>4.0</v>
      </c>
      <c r="B1955" s="49">
        <v>44784.0</v>
      </c>
      <c r="C1955" s="84">
        <v>2022.0</v>
      </c>
      <c r="D1955" s="53" t="str">
        <f t="array" ref="D1955">INDEX(Quadrat.Details!D:D,MATCH(1,(C1955=Quadrat.Details!B:B)*(G1955=Quadrat.Details!G:G),0))</f>
        <v>LC</v>
      </c>
      <c r="G1955" s="45" t="s">
        <v>446</v>
      </c>
      <c r="H1955" s="50">
        <v>2.0</v>
      </c>
      <c r="I1955" s="45" t="str">
        <f t="array" ref="I1955">INDEX(Species.List!$A$2:$A$87,MATCH(J1955,Species.List!$B$2:$B$87,0))</f>
        <v>Haminoea solitaria</v>
      </c>
      <c r="J1955" s="85" t="s">
        <v>332</v>
      </c>
      <c r="K1955" s="84">
        <v>1.0</v>
      </c>
      <c r="L1955" s="78" t="s">
        <v>692</v>
      </c>
      <c r="M1955" s="39">
        <v>1.0</v>
      </c>
      <c r="N1955" s="4" t="s">
        <v>502</v>
      </c>
      <c r="O1955" s="8" t="s">
        <v>55</v>
      </c>
    </row>
    <row r="1956" ht="15.0" customHeight="1">
      <c r="A1956" s="50">
        <v>4.0</v>
      </c>
      <c r="B1956" s="49">
        <v>44784.0</v>
      </c>
      <c r="C1956" s="84">
        <v>2022.0</v>
      </c>
      <c r="D1956" s="53" t="str">
        <f t="array" ref="D1956">INDEX(Quadrat.Details!D:D,MATCH(1,(C1956=Quadrat.Details!B:B)*(G1956=Quadrat.Details!G:G),0))</f>
        <v>LC</v>
      </c>
      <c r="G1956" s="45" t="s">
        <v>446</v>
      </c>
      <c r="H1956" s="50">
        <v>2.0</v>
      </c>
      <c r="I1956" s="45" t="str">
        <f t="array" ref="I1956">INDEX(Species.List!$A$2:$A$87,MATCH(J1956,Species.List!$B$2:$B$87,0))</f>
        <v>Anadara ovalis</v>
      </c>
      <c r="J1956" s="85" t="s">
        <v>106</v>
      </c>
      <c r="K1956" s="84">
        <v>1.0</v>
      </c>
      <c r="L1956" s="78" t="s">
        <v>692</v>
      </c>
      <c r="M1956" s="39">
        <v>1.0</v>
      </c>
      <c r="N1956" s="4" t="s">
        <v>502</v>
      </c>
      <c r="O1956" s="8" t="s">
        <v>55</v>
      </c>
    </row>
    <row r="1957" ht="15.0" customHeight="1">
      <c r="A1957" s="50">
        <v>4.0</v>
      </c>
      <c r="B1957" s="49">
        <v>44784.0</v>
      </c>
      <c r="C1957" s="84">
        <v>2022.0</v>
      </c>
      <c r="D1957" s="53" t="str">
        <f t="array" ref="D1957">INDEX(Quadrat.Details!D:D,MATCH(1,(C1957=Quadrat.Details!B:B)*(G1957=Quadrat.Details!G:G),0))</f>
        <v>LC</v>
      </c>
      <c r="G1957" s="45" t="s">
        <v>446</v>
      </c>
      <c r="H1957" s="50">
        <v>2.0</v>
      </c>
      <c r="I1957" s="45" t="str">
        <f t="array" ref="I1957">INDEX(Species.List!$A$2:$A$87,MATCH(J1957,Species.List!$B$2:$B$87,0))</f>
        <v>Pinnixa</v>
      </c>
      <c r="J1957" s="85" t="s">
        <v>293</v>
      </c>
      <c r="K1957" s="84">
        <v>1.0</v>
      </c>
      <c r="L1957" s="78" t="s">
        <v>692</v>
      </c>
      <c r="M1957" s="39">
        <v>1.0</v>
      </c>
      <c r="N1957" s="4" t="s">
        <v>502</v>
      </c>
      <c r="O1957" s="8" t="s">
        <v>55</v>
      </c>
    </row>
    <row r="1958" ht="15.0" customHeight="1">
      <c r="A1958" s="50">
        <v>4.0</v>
      </c>
      <c r="B1958" s="49">
        <v>44784.0</v>
      </c>
      <c r="C1958" s="84">
        <v>2022.0</v>
      </c>
      <c r="D1958" s="53" t="str">
        <f t="array" ref="D1958">INDEX(Quadrat.Details!D:D,MATCH(1,(C1958=Quadrat.Details!B:B)*(G1958=Quadrat.Details!G:G),0))</f>
        <v>LC</v>
      </c>
      <c r="G1958" s="45" t="s">
        <v>446</v>
      </c>
      <c r="H1958" s="50">
        <v>2.0</v>
      </c>
      <c r="I1958" s="45" t="str">
        <f t="array" ref="I1958">INDEX(Species.List!$A$2:$A$87,MATCH(J1958,Species.List!$B$2:$B$87,0))</f>
        <v>Dyspanopeus sayi</v>
      </c>
      <c r="J1958" s="85" t="s">
        <v>315</v>
      </c>
      <c r="K1958" s="84">
        <v>1.0</v>
      </c>
      <c r="L1958" s="78" t="s">
        <v>692</v>
      </c>
      <c r="M1958" s="39">
        <v>1.0</v>
      </c>
      <c r="N1958" s="4" t="s">
        <v>502</v>
      </c>
      <c r="O1958" s="8" t="s">
        <v>55</v>
      </c>
    </row>
    <row r="1959" ht="15.0" customHeight="1">
      <c r="A1959" s="50">
        <v>4.0</v>
      </c>
      <c r="B1959" s="49">
        <v>44784.0</v>
      </c>
      <c r="C1959" s="84">
        <v>2022.0</v>
      </c>
      <c r="D1959" s="53" t="str">
        <f t="array" ref="D1959">INDEX(Quadrat.Details!D:D,MATCH(1,(C1959=Quadrat.Details!B:B)*(G1959=Quadrat.Details!G:G),0))</f>
        <v>FJD</v>
      </c>
      <c r="G1959" s="45" t="s">
        <v>460</v>
      </c>
      <c r="H1959" s="50">
        <v>1.0</v>
      </c>
      <c r="I1959" s="45" t="str">
        <f t="array" ref="I1959">INDEX(Species.List!$A$2:$A$87,MATCH(J1959,Species.List!$B$2:$B$87,0))</f>
        <v>Haminoea solitaria</v>
      </c>
      <c r="J1959" s="85" t="s">
        <v>332</v>
      </c>
      <c r="K1959" s="84">
        <v>2.0</v>
      </c>
      <c r="L1959" s="78" t="s">
        <v>692</v>
      </c>
      <c r="M1959" s="39">
        <v>1.0</v>
      </c>
      <c r="N1959" s="4" t="s">
        <v>502</v>
      </c>
      <c r="O1959" s="8" t="s">
        <v>55</v>
      </c>
    </row>
    <row r="1960" ht="15.0" customHeight="1">
      <c r="A1960" s="50">
        <v>4.0</v>
      </c>
      <c r="B1960" s="49">
        <v>44784.0</v>
      </c>
      <c r="C1960" s="84">
        <v>2022.0</v>
      </c>
      <c r="D1960" s="53" t="str">
        <f t="array" ref="D1960">INDEX(Quadrat.Details!D:D,MATCH(1,(C1960=Quadrat.Details!B:B)*(G1960=Quadrat.Details!G:G),0))</f>
        <v>FJD</v>
      </c>
      <c r="G1960" s="45" t="s">
        <v>460</v>
      </c>
      <c r="H1960" s="50">
        <v>1.0</v>
      </c>
      <c r="I1960" s="45" t="str">
        <f t="array" ref="I1960">INDEX(Species.List!$A$2:$A$87,MATCH(J1960,Species.List!$B$2:$B$87,0))</f>
        <v>Mulinia lateralis</v>
      </c>
      <c r="J1960" s="85" t="s">
        <v>152</v>
      </c>
      <c r="K1960" s="84">
        <v>2154.0</v>
      </c>
      <c r="L1960" s="78" t="s">
        <v>692</v>
      </c>
      <c r="M1960" s="39">
        <v>1.0</v>
      </c>
      <c r="N1960" s="4" t="s">
        <v>502</v>
      </c>
      <c r="O1960" s="8" t="s">
        <v>55</v>
      </c>
    </row>
    <row r="1961" ht="15.0" customHeight="1">
      <c r="A1961" s="50">
        <v>4.0</v>
      </c>
      <c r="B1961" s="49">
        <v>44784.0</v>
      </c>
      <c r="C1961" s="84">
        <v>2022.0</v>
      </c>
      <c r="D1961" s="53" t="str">
        <f t="array" ref="D1961">INDEX(Quadrat.Details!D:D,MATCH(1,(C1961=Quadrat.Details!B:B)*(G1961=Quadrat.Details!G:G),0))</f>
        <v>FJD</v>
      </c>
      <c r="G1961" s="45" t="s">
        <v>460</v>
      </c>
      <c r="H1961" s="50">
        <v>1.0</v>
      </c>
      <c r="I1961" s="45" t="str">
        <f t="array" ref="I1961">INDEX(Species.List!$A$2:$A$87,MATCH(J1961,Species.List!$B$2:$B$87,0))</f>
        <v>Pagurus longicarpus</v>
      </c>
      <c r="J1961" s="85" t="s">
        <v>236</v>
      </c>
      <c r="K1961" s="84">
        <v>1.0</v>
      </c>
      <c r="L1961" s="78" t="s">
        <v>692</v>
      </c>
      <c r="M1961" s="39">
        <v>1.0</v>
      </c>
      <c r="N1961" s="4" t="s">
        <v>502</v>
      </c>
      <c r="O1961" s="8" t="s">
        <v>55</v>
      </c>
    </row>
    <row r="1962" ht="15.0" customHeight="1">
      <c r="A1962" s="50">
        <v>4.0</v>
      </c>
      <c r="B1962" s="49">
        <v>44784.0</v>
      </c>
      <c r="C1962" s="84">
        <v>2022.0</v>
      </c>
      <c r="D1962" s="53" t="str">
        <f t="array" ref="D1962">INDEX(Quadrat.Details!D:D,MATCH(1,(C1962=Quadrat.Details!B:B)*(G1962=Quadrat.Details!G:G),0))</f>
        <v>FJD</v>
      </c>
      <c r="G1962" s="45" t="s">
        <v>460</v>
      </c>
      <c r="H1962" s="50">
        <v>1.0</v>
      </c>
      <c r="I1962" s="45" t="str">
        <f t="array" ref="I1962">INDEX(Species.List!$A$2:$A$87,MATCH(J1962,Species.List!$B$2:$B$87,0))</f>
        <v>Pagurus pollicaris</v>
      </c>
      <c r="J1962" s="85" t="s">
        <v>185</v>
      </c>
      <c r="K1962" s="84">
        <v>1.0</v>
      </c>
      <c r="L1962" s="78" t="s">
        <v>692</v>
      </c>
      <c r="M1962" s="39">
        <v>1.0</v>
      </c>
      <c r="N1962" s="4" t="s">
        <v>502</v>
      </c>
      <c r="O1962" s="8" t="s">
        <v>55</v>
      </c>
    </row>
    <row r="1963" ht="15.0" customHeight="1">
      <c r="A1963" s="50">
        <v>4.0</v>
      </c>
      <c r="B1963" s="49">
        <v>44784.0</v>
      </c>
      <c r="C1963" s="84">
        <v>2022.0</v>
      </c>
      <c r="D1963" s="53" t="str">
        <f t="array" ref="D1963">INDEX(Quadrat.Details!D:D,MATCH(1,(C1963=Quadrat.Details!B:B)*(G1963=Quadrat.Details!G:G),0))</f>
        <v>FJD</v>
      </c>
      <c r="G1963" s="45" t="s">
        <v>460</v>
      </c>
      <c r="H1963" s="50">
        <v>2.0</v>
      </c>
      <c r="I1963" s="45" t="str">
        <f t="array" ref="I1963">INDEX(Species.List!$A$2:$A$87,MATCH(J1963,Species.List!$B$2:$B$87,0))</f>
        <v>Haminoea solitaria</v>
      </c>
      <c r="J1963" s="85" t="s">
        <v>332</v>
      </c>
      <c r="K1963" s="84">
        <v>3.0</v>
      </c>
      <c r="L1963" s="78" t="s">
        <v>692</v>
      </c>
      <c r="M1963" s="39">
        <v>1.0</v>
      </c>
      <c r="N1963" s="4" t="s">
        <v>502</v>
      </c>
      <c r="O1963" s="8" t="s">
        <v>55</v>
      </c>
    </row>
    <row r="1964" ht="15.0" customHeight="1">
      <c r="A1964" s="50">
        <v>4.0</v>
      </c>
      <c r="B1964" s="49">
        <v>44784.0</v>
      </c>
      <c r="C1964" s="84">
        <v>2022.0</v>
      </c>
      <c r="D1964" s="53" t="str">
        <f t="array" ref="D1964">INDEX(Quadrat.Details!D:D,MATCH(1,(C1964=Quadrat.Details!B:B)*(G1964=Quadrat.Details!G:G),0))</f>
        <v>FJD</v>
      </c>
      <c r="G1964" s="45" t="s">
        <v>460</v>
      </c>
      <c r="H1964" s="50">
        <v>2.0</v>
      </c>
      <c r="I1964" s="45" t="str">
        <f t="array" ref="I1964">INDEX(Species.List!$A$2:$A$87,MATCH(J1964,Species.List!$B$2:$B$87,0))</f>
        <v>Mulinia lateralis</v>
      </c>
      <c r="J1964" s="85" t="s">
        <v>152</v>
      </c>
      <c r="K1964" s="84">
        <v>1084.0</v>
      </c>
      <c r="L1964" s="78" t="s">
        <v>692</v>
      </c>
      <c r="M1964" s="39">
        <v>1.0</v>
      </c>
      <c r="N1964" s="4" t="s">
        <v>502</v>
      </c>
      <c r="O1964" s="8" t="s">
        <v>55</v>
      </c>
    </row>
    <row r="1965" ht="15.0" customHeight="1">
      <c r="A1965" s="50">
        <v>4.0</v>
      </c>
      <c r="B1965" s="49">
        <v>44784.0</v>
      </c>
      <c r="C1965" s="84">
        <v>2022.0</v>
      </c>
      <c r="D1965" s="53" t="str">
        <f t="array" ref="D1965">INDEX(Quadrat.Details!D:D,MATCH(1,(C1965=Quadrat.Details!B:B)*(G1965=Quadrat.Details!G:G),0))</f>
        <v>FJD</v>
      </c>
      <c r="G1965" s="45" t="s">
        <v>460</v>
      </c>
      <c r="H1965" s="50">
        <v>2.0</v>
      </c>
      <c r="I1965" s="45" t="str">
        <f t="array" ref="I1965">INDEX(Species.List!$A$2:$A$87,MATCH(J1965,Species.List!$B$2:$B$87,0))</f>
        <v>Ilyanassa trivittata</v>
      </c>
      <c r="J1965" s="85" t="s">
        <v>350</v>
      </c>
      <c r="K1965" s="84">
        <v>1.0</v>
      </c>
      <c r="L1965" s="78" t="s">
        <v>692</v>
      </c>
      <c r="M1965" s="39">
        <v>1.0</v>
      </c>
      <c r="N1965" s="4" t="s">
        <v>502</v>
      </c>
      <c r="O1965" s="8" t="s">
        <v>55</v>
      </c>
    </row>
    <row r="1966" ht="15.0" customHeight="1">
      <c r="A1966" s="50">
        <v>4.0</v>
      </c>
      <c r="B1966" s="49">
        <v>44784.0</v>
      </c>
      <c r="C1966" s="84">
        <v>2022.0</v>
      </c>
      <c r="D1966" s="53" t="str">
        <f t="array" ref="D1966">INDEX(Quadrat.Details!D:D,MATCH(1,(C1966=Quadrat.Details!B:B)*(G1966=Quadrat.Details!G:G),0))</f>
        <v>LC</v>
      </c>
      <c r="G1966" s="45" t="s">
        <v>447</v>
      </c>
      <c r="H1966" s="50">
        <v>1.0</v>
      </c>
      <c r="I1966" s="45" t="str">
        <f t="array" ref="I1966">INDEX(Species.List!$A$2:$A$87,MATCH(J1966,Species.List!$B$2:$B$87,0))</f>
        <v>Mulinia lateralis</v>
      </c>
      <c r="J1966" s="85" t="s">
        <v>152</v>
      </c>
      <c r="K1966" s="84">
        <v>73.0</v>
      </c>
      <c r="L1966" s="78" t="s">
        <v>692</v>
      </c>
      <c r="M1966" s="39">
        <v>1.0</v>
      </c>
      <c r="N1966" s="4" t="s">
        <v>502</v>
      </c>
      <c r="O1966" s="8" t="s">
        <v>55</v>
      </c>
    </row>
    <row r="1967" ht="15.0" customHeight="1">
      <c r="A1967" s="50">
        <v>5.0</v>
      </c>
      <c r="B1967" s="49">
        <v>44784.0</v>
      </c>
      <c r="C1967" s="84">
        <v>2022.0</v>
      </c>
      <c r="D1967" s="53" t="str">
        <f t="array" ref="D1967">INDEX(Quadrat.Details!D:D,MATCH(1,(C1967=Quadrat.Details!B:B)*(G1967=Quadrat.Details!G:G),0))</f>
        <v>LC</v>
      </c>
      <c r="G1967" s="45" t="s">
        <v>447</v>
      </c>
      <c r="H1967" s="50">
        <v>1.0</v>
      </c>
      <c r="I1967" s="45" t="str">
        <f t="array" ref="I1967">INDEX(Species.List!$A$2:$A$87,MATCH(J1967,Species.List!$B$2:$B$87,0))</f>
        <v>Haminoea solitaria</v>
      </c>
      <c r="J1967" s="85" t="s">
        <v>332</v>
      </c>
      <c r="K1967" s="84">
        <v>2.0</v>
      </c>
      <c r="L1967" s="78" t="s">
        <v>692</v>
      </c>
      <c r="M1967" s="39">
        <v>1.0</v>
      </c>
      <c r="N1967" s="4" t="s">
        <v>502</v>
      </c>
      <c r="O1967" s="8" t="s">
        <v>55</v>
      </c>
    </row>
    <row r="1968" ht="15.0" customHeight="1">
      <c r="A1968" s="50">
        <v>5.0</v>
      </c>
      <c r="B1968" s="49">
        <v>44784.0</v>
      </c>
      <c r="C1968" s="84">
        <v>2022.0</v>
      </c>
      <c r="D1968" s="53" t="str">
        <f t="array" ref="D1968">INDEX(Quadrat.Details!D:D,MATCH(1,(C1968=Quadrat.Details!B:B)*(G1968=Quadrat.Details!G:G),0))</f>
        <v>LC</v>
      </c>
      <c r="G1968" s="45" t="s">
        <v>447</v>
      </c>
      <c r="H1968" s="50">
        <v>2.0</v>
      </c>
      <c r="I1968" s="45" t="str">
        <f t="array" ref="I1968">INDEX(Species.List!$A$2:$A$87,MATCH(J1968,Species.List!$B$2:$B$87,0))</f>
        <v>Mytilus edulis</v>
      </c>
      <c r="J1968" s="85" t="s">
        <v>114</v>
      </c>
      <c r="K1968" s="84">
        <v>28.0</v>
      </c>
      <c r="L1968" s="78" t="s">
        <v>692</v>
      </c>
      <c r="M1968" s="39">
        <v>1.0</v>
      </c>
      <c r="N1968" s="4" t="s">
        <v>502</v>
      </c>
      <c r="O1968" s="8" t="s">
        <v>55</v>
      </c>
    </row>
    <row r="1969" ht="15.0" customHeight="1">
      <c r="A1969" s="50">
        <v>5.0</v>
      </c>
      <c r="B1969" s="49">
        <v>44784.0</v>
      </c>
      <c r="C1969" s="84">
        <v>2022.0</v>
      </c>
      <c r="D1969" s="53" t="str">
        <f t="array" ref="D1969">INDEX(Quadrat.Details!D:D,MATCH(1,(C1969=Quadrat.Details!B:B)*(G1969=Quadrat.Details!G:G),0))</f>
        <v>LC</v>
      </c>
      <c r="G1969" s="45" t="s">
        <v>447</v>
      </c>
      <c r="H1969" s="50">
        <v>2.0</v>
      </c>
      <c r="I1969" s="45" t="str">
        <f t="array" ref="I1969">INDEX(Species.List!$A$2:$A$87,MATCH(J1969,Species.List!$B$2:$B$87,0))</f>
        <v>Dyspanopeus sayi</v>
      </c>
      <c r="J1969" s="85" t="s">
        <v>315</v>
      </c>
      <c r="K1969" s="84">
        <v>1.0</v>
      </c>
      <c r="L1969" s="78" t="s">
        <v>692</v>
      </c>
      <c r="M1969" s="39">
        <v>1.0</v>
      </c>
      <c r="N1969" s="4" t="s">
        <v>502</v>
      </c>
      <c r="O1969" s="8" t="s">
        <v>55</v>
      </c>
    </row>
    <row r="1970" ht="15.0" customHeight="1">
      <c r="A1970" s="50">
        <v>5.0</v>
      </c>
      <c r="B1970" s="49">
        <v>44784.0</v>
      </c>
      <c r="C1970" s="84">
        <v>2022.0</v>
      </c>
      <c r="D1970" s="53" t="str">
        <f t="array" ref="D1970">INDEX(Quadrat.Details!D:D,MATCH(1,(C1970=Quadrat.Details!B:B)*(G1970=Quadrat.Details!G:G),0))</f>
        <v>LC</v>
      </c>
      <c r="G1970" s="45" t="s">
        <v>447</v>
      </c>
      <c r="H1970" s="50">
        <v>2.0</v>
      </c>
      <c r="I1970" s="45" t="str">
        <f t="array" ref="I1970">INDEX(Species.List!$A$2:$A$87,MATCH(J1970,Species.List!$B$2:$B$87,0))</f>
        <v>Mulinia lateralis</v>
      </c>
      <c r="J1970" s="85" t="s">
        <v>152</v>
      </c>
      <c r="K1970" s="84">
        <v>73.0</v>
      </c>
      <c r="L1970" s="78" t="s">
        <v>692</v>
      </c>
      <c r="M1970" s="39">
        <v>1.0</v>
      </c>
      <c r="N1970" s="4" t="s">
        <v>502</v>
      </c>
      <c r="O1970" s="8" t="s">
        <v>55</v>
      </c>
    </row>
    <row r="1971" ht="15.0" customHeight="1">
      <c r="A1971" s="50">
        <v>5.0</v>
      </c>
      <c r="B1971" s="49">
        <v>44784.0</v>
      </c>
      <c r="C1971" s="84">
        <v>2022.0</v>
      </c>
      <c r="D1971" s="53" t="str">
        <f t="array" ref="D1971">INDEX(Quadrat.Details!D:D,MATCH(1,(C1971=Quadrat.Details!B:B)*(G1971=Quadrat.Details!G:G),0))</f>
        <v>FJD</v>
      </c>
      <c r="G1971" s="45" t="s">
        <v>427</v>
      </c>
      <c r="H1971" s="50">
        <v>1.0</v>
      </c>
      <c r="I1971" s="45" t="str">
        <f t="array" ref="I1971">INDEX(Species.List!$A$2:$A$87,MATCH(J1971,Species.List!$B$2:$B$87,0))</f>
        <v>Libinia emarginata</v>
      </c>
      <c r="J1971" s="85" t="s">
        <v>299</v>
      </c>
      <c r="K1971" s="84">
        <v>1.0</v>
      </c>
      <c r="L1971" s="78" t="s">
        <v>692</v>
      </c>
      <c r="M1971" s="39">
        <v>1.0</v>
      </c>
      <c r="N1971" s="4" t="s">
        <v>502</v>
      </c>
      <c r="O1971" s="8" t="s">
        <v>55</v>
      </c>
    </row>
    <row r="1972" ht="15.0" customHeight="1">
      <c r="A1972" s="50">
        <v>5.0</v>
      </c>
      <c r="B1972" s="49">
        <v>44784.0</v>
      </c>
      <c r="C1972" s="84">
        <v>2022.0</v>
      </c>
      <c r="D1972" s="53" t="str">
        <f t="array" ref="D1972">INDEX(Quadrat.Details!D:D,MATCH(1,(C1972=Quadrat.Details!B:B)*(G1972=Quadrat.Details!G:G),0))</f>
        <v>FJD</v>
      </c>
      <c r="G1972" s="45" t="s">
        <v>427</v>
      </c>
      <c r="H1972" s="50">
        <v>1.0</v>
      </c>
      <c r="I1972" s="45" t="str">
        <f t="array" ref="I1972">INDEX(Species.List!$A$2:$A$87,MATCH(J1972,Species.List!$B$2:$B$87,0))</f>
        <v>Pagurus longicarpus</v>
      </c>
      <c r="J1972" s="85" t="s">
        <v>236</v>
      </c>
      <c r="K1972" s="84">
        <v>6.0</v>
      </c>
      <c r="L1972" s="78" t="s">
        <v>692</v>
      </c>
      <c r="M1972" s="39">
        <v>1.0</v>
      </c>
      <c r="N1972" s="4" t="s">
        <v>502</v>
      </c>
      <c r="O1972" s="8" t="s">
        <v>55</v>
      </c>
    </row>
    <row r="1973" ht="15.0" customHeight="1">
      <c r="A1973" s="50">
        <v>5.0</v>
      </c>
      <c r="B1973" s="49">
        <v>44784.0</v>
      </c>
      <c r="C1973" s="84">
        <v>2022.0</v>
      </c>
      <c r="D1973" s="53" t="str">
        <f t="array" ref="D1973">INDEX(Quadrat.Details!D:D,MATCH(1,(C1973=Quadrat.Details!B:B)*(G1973=Quadrat.Details!G:G),0))</f>
        <v>FJD</v>
      </c>
      <c r="G1973" s="45" t="s">
        <v>427</v>
      </c>
      <c r="H1973" s="50">
        <v>2.0</v>
      </c>
      <c r="I1973" s="45" t="str">
        <f t="array" ref="I1973">INDEX(Species.List!$A$2:$A$87,MATCH(J1973,Species.List!$B$2:$B$87,0))</f>
        <v>Pagurus longicarpus</v>
      </c>
      <c r="J1973" s="85" t="s">
        <v>236</v>
      </c>
      <c r="K1973" s="84">
        <v>4.0</v>
      </c>
      <c r="L1973" s="78" t="s">
        <v>692</v>
      </c>
      <c r="M1973" s="39">
        <v>1.0</v>
      </c>
      <c r="N1973" s="4" t="s">
        <v>502</v>
      </c>
      <c r="O1973" s="8" t="s">
        <v>55</v>
      </c>
    </row>
    <row r="1974" ht="15.0" customHeight="1">
      <c r="A1974" s="50">
        <v>5.0</v>
      </c>
      <c r="B1974" s="49">
        <v>44784.0</v>
      </c>
      <c r="C1974" s="84">
        <v>2022.0</v>
      </c>
      <c r="D1974" s="53" t="str">
        <f t="array" ref="D1974">INDEX(Quadrat.Details!D:D,MATCH(1,(C1974=Quadrat.Details!B:B)*(G1974=Quadrat.Details!G:G),0))</f>
        <v>FJD</v>
      </c>
      <c r="G1974" s="45" t="s">
        <v>427</v>
      </c>
      <c r="H1974" s="50">
        <v>2.0</v>
      </c>
      <c r="I1974" s="45" t="str">
        <f t="array" ref="I1974">INDEX(Species.List!$A$2:$A$87,MATCH(J1974,Species.List!$B$2:$B$87,0))</f>
        <v>Dyspanopeus sayi</v>
      </c>
      <c r="J1974" s="85" t="s">
        <v>315</v>
      </c>
      <c r="K1974" s="84">
        <v>1.0</v>
      </c>
      <c r="L1974" s="78" t="s">
        <v>692</v>
      </c>
      <c r="M1974" s="39">
        <v>1.0</v>
      </c>
      <c r="N1974" s="4" t="s">
        <v>502</v>
      </c>
      <c r="O1974" s="8" t="s">
        <v>55</v>
      </c>
    </row>
    <row r="1975" ht="15.0" customHeight="1">
      <c r="A1975" s="50">
        <v>5.0</v>
      </c>
      <c r="B1975" s="49">
        <v>44785.0</v>
      </c>
      <c r="C1975" s="84">
        <v>2022.0</v>
      </c>
      <c r="D1975" s="53" t="str">
        <f t="array" ref="D1975">INDEX(Quadrat.Details!D:D,MATCH(1,(C1975=Quadrat.Details!B:B)*(G1975=Quadrat.Details!G:G),0))</f>
        <v>FJD</v>
      </c>
      <c r="G1975" s="45" t="s">
        <v>423</v>
      </c>
      <c r="H1975" s="50">
        <v>1.0</v>
      </c>
      <c r="I1975" s="45" t="str">
        <f t="array" ref="I1975">INDEX(Species.List!$A$2:$A$87,MATCH(J1975,Species.List!$B$2:$B$87,0))</f>
        <v>Mulinia lateralis</v>
      </c>
      <c r="J1975" s="85" t="s">
        <v>152</v>
      </c>
      <c r="K1975" s="84">
        <v>36.0</v>
      </c>
      <c r="L1975" s="78" t="s">
        <v>692</v>
      </c>
      <c r="M1975" s="39">
        <v>1.0</v>
      </c>
      <c r="N1975" s="4" t="s">
        <v>502</v>
      </c>
      <c r="O1975" s="8" t="s">
        <v>55</v>
      </c>
    </row>
    <row r="1976" ht="15.0" customHeight="1">
      <c r="A1976" s="50">
        <v>5.0</v>
      </c>
      <c r="B1976" s="49">
        <v>44785.0</v>
      </c>
      <c r="C1976" s="84">
        <v>2022.0</v>
      </c>
      <c r="D1976" s="53" t="str">
        <f t="array" ref="D1976">INDEX(Quadrat.Details!D:D,MATCH(1,(C1976=Quadrat.Details!B:B)*(G1976=Quadrat.Details!G:G),0))</f>
        <v>FJD</v>
      </c>
      <c r="G1976" s="45" t="s">
        <v>423</v>
      </c>
      <c r="H1976" s="50">
        <v>1.0</v>
      </c>
      <c r="I1976" s="45" t="str">
        <f t="array" ref="I1976">INDEX(Species.List!$A$2:$A$87,MATCH(J1976,Species.List!$B$2:$B$87,0))</f>
        <v>Dyspanopeus sayi</v>
      </c>
      <c r="J1976" s="85" t="s">
        <v>315</v>
      </c>
      <c r="K1976" s="84">
        <v>1.0</v>
      </c>
      <c r="L1976" s="78" t="s">
        <v>692</v>
      </c>
      <c r="M1976" s="39">
        <v>1.0</v>
      </c>
      <c r="N1976" s="4" t="s">
        <v>502</v>
      </c>
      <c r="O1976" s="8" t="s">
        <v>55</v>
      </c>
    </row>
    <row r="1977" ht="15.0" customHeight="1">
      <c r="A1977" s="50">
        <v>5.0</v>
      </c>
      <c r="B1977" s="49">
        <v>44785.0</v>
      </c>
      <c r="C1977" s="84">
        <v>2022.0</v>
      </c>
      <c r="D1977" s="53" t="str">
        <f t="array" ref="D1977">INDEX(Quadrat.Details!D:D,MATCH(1,(C1977=Quadrat.Details!B:B)*(G1977=Quadrat.Details!G:G),0))</f>
        <v>FJD</v>
      </c>
      <c r="G1977" s="45" t="s">
        <v>423</v>
      </c>
      <c r="H1977" s="50">
        <v>1.0</v>
      </c>
      <c r="I1977" s="45" t="str">
        <f t="array" ref="I1977">INDEX(Species.List!$A$2:$A$87,MATCH(J1977,Species.List!$B$2:$B$87,0))</f>
        <v>Pagurus longicarpus</v>
      </c>
      <c r="J1977" s="85" t="s">
        <v>236</v>
      </c>
      <c r="K1977" s="84">
        <v>1.0</v>
      </c>
      <c r="L1977" s="78" t="s">
        <v>692</v>
      </c>
      <c r="M1977" s="39">
        <v>1.0</v>
      </c>
      <c r="N1977" s="4" t="s">
        <v>502</v>
      </c>
      <c r="O1977" s="8" t="s">
        <v>55</v>
      </c>
    </row>
    <row r="1978" ht="15.0" customHeight="1">
      <c r="A1978" s="50">
        <v>5.0</v>
      </c>
      <c r="B1978" s="49">
        <v>44785.0</v>
      </c>
      <c r="C1978" s="84">
        <v>2022.0</v>
      </c>
      <c r="D1978" s="53" t="str">
        <f t="array" ref="D1978">INDEX(Quadrat.Details!D:D,MATCH(1,(C1978=Quadrat.Details!B:B)*(G1978=Quadrat.Details!G:G),0))</f>
        <v>FJD</v>
      </c>
      <c r="G1978" s="45" t="s">
        <v>423</v>
      </c>
      <c r="H1978" s="50">
        <v>2.0</v>
      </c>
      <c r="I1978" s="45" t="str">
        <f t="array" ref="I1978">INDEX(Species.List!$A$2:$A$87,MATCH(J1978,Species.List!$B$2:$B$87,0))</f>
        <v>Pagurus longicarpus</v>
      </c>
      <c r="J1978" s="85" t="s">
        <v>236</v>
      </c>
      <c r="K1978" s="84">
        <v>1.0</v>
      </c>
      <c r="L1978" s="78" t="s">
        <v>692</v>
      </c>
      <c r="M1978" s="39">
        <v>1.0</v>
      </c>
      <c r="N1978" s="4" t="s">
        <v>502</v>
      </c>
      <c r="O1978" s="8" t="s">
        <v>55</v>
      </c>
    </row>
    <row r="1979" ht="15.0" customHeight="1">
      <c r="A1979" s="50">
        <v>5.0</v>
      </c>
      <c r="B1979" s="49">
        <v>44785.0</v>
      </c>
      <c r="C1979" s="84">
        <v>2022.0</v>
      </c>
      <c r="D1979" s="53" t="str">
        <f t="array" ref="D1979">INDEX(Quadrat.Details!D:D,MATCH(1,(C1979=Quadrat.Details!B:B)*(G1979=Quadrat.Details!G:G),0))</f>
        <v>FJD</v>
      </c>
      <c r="G1979" s="45" t="s">
        <v>423</v>
      </c>
      <c r="H1979" s="50">
        <v>2.0</v>
      </c>
      <c r="I1979" s="45" t="str">
        <f t="array" ref="I1979">INDEX(Species.List!$A$2:$A$87,MATCH(J1979,Species.List!$B$2:$B$87,0))</f>
        <v>Mulinia lateralis</v>
      </c>
      <c r="J1979" s="85" t="s">
        <v>152</v>
      </c>
      <c r="K1979" s="84">
        <v>11.0</v>
      </c>
      <c r="L1979" s="78" t="s">
        <v>692</v>
      </c>
      <c r="M1979" s="39">
        <v>1.0</v>
      </c>
      <c r="N1979" s="4" t="s">
        <v>502</v>
      </c>
      <c r="O1979" s="8" t="s">
        <v>55</v>
      </c>
    </row>
    <row r="1980" ht="15.0" customHeight="1">
      <c r="A1980" s="50">
        <v>5.0</v>
      </c>
      <c r="B1980" s="49">
        <v>44785.0</v>
      </c>
      <c r="C1980" s="84">
        <v>2022.0</v>
      </c>
      <c r="D1980" s="53" t="str">
        <f t="array" ref="D1980">INDEX(Quadrat.Details!D:D,MATCH(1,(C1980=Quadrat.Details!B:B)*(G1980=Quadrat.Details!G:G),0))</f>
        <v>FJD</v>
      </c>
      <c r="G1980" s="45" t="s">
        <v>465</v>
      </c>
      <c r="H1980" s="50">
        <v>1.0</v>
      </c>
      <c r="I1980" s="45" t="str">
        <f t="array" ref="I1980">INDEX(Species.List!$A$2:$A$87,MATCH(J1980,Species.List!$B$2:$B$87,0))</f>
        <v>Mulinia lateralis</v>
      </c>
      <c r="J1980" s="85" t="s">
        <v>152</v>
      </c>
      <c r="K1980" s="84">
        <v>75.0</v>
      </c>
      <c r="L1980" s="78" t="s">
        <v>692</v>
      </c>
      <c r="M1980" s="39">
        <v>1.0</v>
      </c>
      <c r="N1980" s="4" t="s">
        <v>502</v>
      </c>
      <c r="O1980" s="8" t="s">
        <v>55</v>
      </c>
    </row>
    <row r="1981" ht="15.0" customHeight="1">
      <c r="A1981" s="50">
        <v>5.0</v>
      </c>
      <c r="B1981" s="49">
        <v>44785.0</v>
      </c>
      <c r="C1981" s="84">
        <v>2022.0</v>
      </c>
      <c r="D1981" s="53" t="str">
        <f t="array" ref="D1981">INDEX(Quadrat.Details!D:D,MATCH(1,(C1981=Quadrat.Details!B:B)*(G1981=Quadrat.Details!G:G),0))</f>
        <v>FJD</v>
      </c>
      <c r="G1981" s="45" t="s">
        <v>465</v>
      </c>
      <c r="H1981" s="50">
        <v>1.0</v>
      </c>
      <c r="I1981" s="45" t="str">
        <f t="array" ref="I1981">INDEX(Species.List!$A$2:$A$87,MATCH(J1981,Species.List!$B$2:$B$87,0))</f>
        <v>Haminoea solitaria</v>
      </c>
      <c r="J1981" s="85" t="s">
        <v>332</v>
      </c>
      <c r="K1981" s="84">
        <v>1.0</v>
      </c>
      <c r="L1981" s="78" t="s">
        <v>692</v>
      </c>
      <c r="M1981" s="39">
        <v>1.0</v>
      </c>
      <c r="N1981" s="4" t="s">
        <v>502</v>
      </c>
      <c r="O1981" s="8" t="s">
        <v>55</v>
      </c>
    </row>
    <row r="1982" ht="15.0" customHeight="1">
      <c r="A1982" s="50">
        <v>5.0</v>
      </c>
      <c r="B1982" s="49">
        <v>44785.0</v>
      </c>
      <c r="C1982" s="84">
        <v>2022.0</v>
      </c>
      <c r="D1982" s="53" t="str">
        <f t="array" ref="D1982">INDEX(Quadrat.Details!D:D,MATCH(1,(C1982=Quadrat.Details!B:B)*(G1982=Quadrat.Details!G:G),0))</f>
        <v>FJD</v>
      </c>
      <c r="G1982" s="45" t="s">
        <v>465</v>
      </c>
      <c r="H1982" s="50">
        <v>2.0</v>
      </c>
      <c r="I1982" s="45" t="str">
        <f t="array" ref="I1982">INDEX(Species.List!$A$2:$A$87,MATCH(J1982,Species.List!$B$2:$B$87,0))</f>
        <v>Haminoea solitaria</v>
      </c>
      <c r="J1982" s="85" t="s">
        <v>332</v>
      </c>
      <c r="K1982" s="84">
        <v>1.0</v>
      </c>
      <c r="L1982" s="78" t="s">
        <v>692</v>
      </c>
      <c r="M1982" s="39">
        <v>1.0</v>
      </c>
      <c r="N1982" s="4" t="s">
        <v>502</v>
      </c>
      <c r="O1982" s="8" t="s">
        <v>55</v>
      </c>
    </row>
    <row r="1983" ht="15.0" customHeight="1">
      <c r="A1983" s="50">
        <v>5.0</v>
      </c>
      <c r="B1983" s="49">
        <v>44785.0</v>
      </c>
      <c r="C1983" s="84">
        <v>2022.0</v>
      </c>
      <c r="D1983" s="53" t="str">
        <f t="array" ref="D1983">INDEX(Quadrat.Details!D:D,MATCH(1,(C1983=Quadrat.Details!B:B)*(G1983=Quadrat.Details!G:G),0))</f>
        <v>FJD</v>
      </c>
      <c r="G1983" s="45" t="s">
        <v>465</v>
      </c>
      <c r="H1983" s="50">
        <v>2.0</v>
      </c>
      <c r="I1983" s="45" t="str">
        <f t="array" ref="I1983">INDEX(Species.List!$A$2:$A$87,MATCH(J1983,Species.List!$B$2:$B$87,0))</f>
        <v>Mulinia lateralis</v>
      </c>
      <c r="J1983" s="85" t="s">
        <v>152</v>
      </c>
      <c r="K1983" s="84">
        <v>80.0</v>
      </c>
      <c r="L1983" s="78" t="s">
        <v>692</v>
      </c>
      <c r="M1983" s="39">
        <v>1.0</v>
      </c>
      <c r="N1983" s="4" t="s">
        <v>502</v>
      </c>
      <c r="O1983" s="8" t="s">
        <v>55</v>
      </c>
    </row>
    <row r="1984" ht="15.0" customHeight="1">
      <c r="A1984" s="50">
        <v>5.0</v>
      </c>
      <c r="B1984" s="49">
        <v>44785.0</v>
      </c>
      <c r="C1984" s="84">
        <v>2022.0</v>
      </c>
      <c r="D1984" s="53" t="str">
        <f t="array" ref="D1984">INDEX(Quadrat.Details!D:D,MATCH(1,(C1984=Quadrat.Details!B:B)*(G1984=Quadrat.Details!G:G),0))</f>
        <v>FJD</v>
      </c>
      <c r="G1984" s="45" t="s">
        <v>465</v>
      </c>
      <c r="H1984" s="50">
        <v>2.0</v>
      </c>
      <c r="I1984" s="45" t="str">
        <f t="array" ref="I1984">INDEX(Species.List!$A$2:$A$87,MATCH(J1984,Species.List!$B$2:$B$87,0))</f>
        <v>Anadara ovalis</v>
      </c>
      <c r="J1984" s="85" t="s">
        <v>106</v>
      </c>
      <c r="K1984" s="84">
        <v>1.0</v>
      </c>
      <c r="L1984" s="78" t="s">
        <v>692</v>
      </c>
      <c r="M1984" s="39">
        <v>1.0</v>
      </c>
      <c r="N1984" s="4" t="s">
        <v>502</v>
      </c>
      <c r="O1984" s="8" t="s">
        <v>55</v>
      </c>
    </row>
    <row r="1985" ht="15.0" customHeight="1">
      <c r="A1985" s="50">
        <v>5.0</v>
      </c>
      <c r="B1985" s="49">
        <v>44785.0</v>
      </c>
      <c r="C1985" s="84">
        <v>2022.0</v>
      </c>
      <c r="D1985" s="53" t="str">
        <f t="array" ref="D1985">INDEX(Quadrat.Details!D:D,MATCH(1,(C1985=Quadrat.Details!B:B)*(G1985=Quadrat.Details!G:G),0))</f>
        <v>FJD</v>
      </c>
      <c r="G1985" s="45" t="s">
        <v>465</v>
      </c>
      <c r="H1985" s="50">
        <v>2.0</v>
      </c>
      <c r="I1985" s="45" t="str">
        <f t="array" ref="I1985">INDEX(Species.List!$A$2:$A$87,MATCH(J1985,Species.List!$B$2:$B$87,0))</f>
        <v>Pagurus longicarpus</v>
      </c>
      <c r="J1985" s="85" t="s">
        <v>236</v>
      </c>
      <c r="K1985" s="84">
        <v>1.0</v>
      </c>
      <c r="L1985" s="78" t="s">
        <v>692</v>
      </c>
      <c r="M1985" s="39">
        <v>1.0</v>
      </c>
      <c r="N1985" s="4" t="s">
        <v>502</v>
      </c>
      <c r="O1985" s="8" t="s">
        <v>55</v>
      </c>
    </row>
    <row r="1986" ht="15.0" customHeight="1">
      <c r="A1986" s="50">
        <v>5.0</v>
      </c>
      <c r="B1986" s="49">
        <v>44785.0</v>
      </c>
      <c r="C1986" s="84">
        <v>2022.0</v>
      </c>
      <c r="D1986" s="53" t="str">
        <f t="array" ref="D1986">INDEX(Quadrat.Details!D:D,MATCH(1,(C1986=Quadrat.Details!B:B)*(G1986=Quadrat.Details!G:G),0))</f>
        <v>FJD</v>
      </c>
      <c r="G1986" s="45" t="s">
        <v>465</v>
      </c>
      <c r="H1986" s="50">
        <v>2.0</v>
      </c>
      <c r="I1986" s="45" t="str">
        <f t="array" ref="I1986">INDEX(Species.List!$A$2:$A$87,MATCH(J1986,Species.List!$B$2:$B$87,0))</f>
        <v>Mya arenaria</v>
      </c>
      <c r="J1986" s="85" t="s">
        <v>327</v>
      </c>
      <c r="K1986" s="84">
        <v>1.0</v>
      </c>
      <c r="L1986" s="78" t="s">
        <v>692</v>
      </c>
      <c r="M1986" s="39">
        <v>1.0</v>
      </c>
      <c r="N1986" s="4" t="s">
        <v>502</v>
      </c>
      <c r="O1986" s="8" t="s">
        <v>55</v>
      </c>
    </row>
    <row r="1987" ht="15.0" customHeight="1">
      <c r="A1987" s="50">
        <v>5.0</v>
      </c>
      <c r="B1987" s="49">
        <v>44785.0</v>
      </c>
      <c r="C1987" s="84">
        <v>2022.0</v>
      </c>
      <c r="D1987" s="53" t="str">
        <f t="array" ref="D1987">INDEX(Quadrat.Details!D:D,MATCH(1,(C1987=Quadrat.Details!B:B)*(G1987=Quadrat.Details!G:G),0))</f>
        <v>FJD</v>
      </c>
      <c r="G1987" s="45" t="s">
        <v>445</v>
      </c>
      <c r="H1987" s="50">
        <v>1.0</v>
      </c>
      <c r="I1987" s="45" t="str">
        <f t="array" ref="I1987">INDEX(Species.List!$A$2:$A$87,MATCH(J1987,Species.List!$B$2:$B$87,0))</f>
        <v>Mulinia lateralis</v>
      </c>
      <c r="J1987" s="85" t="s">
        <v>152</v>
      </c>
      <c r="K1987" s="84">
        <v>1572.0</v>
      </c>
      <c r="L1987" s="78" t="s">
        <v>692</v>
      </c>
      <c r="M1987" s="39">
        <v>1.0</v>
      </c>
      <c r="N1987" s="4" t="s">
        <v>502</v>
      </c>
      <c r="O1987" s="8" t="s">
        <v>55</v>
      </c>
    </row>
    <row r="1988" ht="15.0" customHeight="1">
      <c r="A1988" s="50">
        <v>5.0</v>
      </c>
      <c r="B1988" s="49">
        <v>44785.0</v>
      </c>
      <c r="C1988" s="84">
        <v>2022.0</v>
      </c>
      <c r="D1988" s="53" t="str">
        <f t="array" ref="D1988">INDEX(Quadrat.Details!D:D,MATCH(1,(C1988=Quadrat.Details!B:B)*(G1988=Quadrat.Details!G:G),0))</f>
        <v>FJD</v>
      </c>
      <c r="G1988" s="45" t="s">
        <v>445</v>
      </c>
      <c r="H1988" s="50">
        <v>1.0</v>
      </c>
      <c r="I1988" s="45" t="str">
        <f t="array" ref="I1988">INDEX(Species.List!$A$2:$A$87,MATCH(J1988,Species.List!$B$2:$B$87,0))</f>
        <v>Anadara ovalis</v>
      </c>
      <c r="J1988" s="85" t="s">
        <v>106</v>
      </c>
      <c r="K1988" s="84">
        <v>1.0</v>
      </c>
      <c r="L1988" s="78" t="s">
        <v>692</v>
      </c>
      <c r="M1988" s="39">
        <v>1.0</v>
      </c>
      <c r="N1988" s="4" t="s">
        <v>502</v>
      </c>
      <c r="O1988" s="8" t="s">
        <v>55</v>
      </c>
    </row>
    <row r="1989" ht="15.0" customHeight="1">
      <c r="A1989" s="50">
        <v>5.0</v>
      </c>
      <c r="B1989" s="49">
        <v>44785.0</v>
      </c>
      <c r="C1989" s="84">
        <v>2022.0</v>
      </c>
      <c r="D1989" s="53" t="str">
        <f t="array" ref="D1989">INDEX(Quadrat.Details!D:D,MATCH(1,(C1989=Quadrat.Details!B:B)*(G1989=Quadrat.Details!G:G),0))</f>
        <v>FJD</v>
      </c>
      <c r="G1989" s="45" t="s">
        <v>445</v>
      </c>
      <c r="H1989" s="50">
        <v>1.0</v>
      </c>
      <c r="I1989" s="45" t="str">
        <f t="array" ref="I1989">INDEX(Species.List!$A$2:$A$87,MATCH(J1989,Species.List!$B$2:$B$87,0))</f>
        <v>Pagurus longicarpus</v>
      </c>
      <c r="J1989" s="85" t="s">
        <v>236</v>
      </c>
      <c r="K1989" s="84">
        <v>1.0</v>
      </c>
      <c r="L1989" s="78" t="s">
        <v>692</v>
      </c>
      <c r="M1989" s="39">
        <v>1.0</v>
      </c>
      <c r="N1989" s="4" t="s">
        <v>502</v>
      </c>
      <c r="O1989" s="8" t="s">
        <v>55</v>
      </c>
    </row>
    <row r="1990" ht="15.0" customHeight="1">
      <c r="A1990" s="50">
        <v>5.0</v>
      </c>
      <c r="B1990" s="49">
        <v>44785.0</v>
      </c>
      <c r="C1990" s="84">
        <v>2022.0</v>
      </c>
      <c r="D1990" s="53" t="str">
        <f t="array" ref="D1990">INDEX(Quadrat.Details!D:D,MATCH(1,(C1990=Quadrat.Details!B:B)*(G1990=Quadrat.Details!G:G),0))</f>
        <v>FJD</v>
      </c>
      <c r="G1990" s="45" t="s">
        <v>445</v>
      </c>
      <c r="H1990" s="50">
        <v>2.0</v>
      </c>
      <c r="I1990" s="45" t="str">
        <f t="array" ref="I1990">INDEX(Species.List!$A$2:$A$87,MATCH(J1990,Species.List!$B$2:$B$87,0))</f>
        <v>Mulinia lateralis</v>
      </c>
      <c r="J1990" s="85" t="s">
        <v>152</v>
      </c>
      <c r="K1990" s="84">
        <v>1410.0</v>
      </c>
      <c r="L1990" s="78" t="s">
        <v>692</v>
      </c>
      <c r="M1990" s="39">
        <v>1.0</v>
      </c>
      <c r="N1990" s="4" t="s">
        <v>502</v>
      </c>
      <c r="O1990" s="8" t="s">
        <v>55</v>
      </c>
    </row>
    <row r="1991" ht="15.0" customHeight="1">
      <c r="A1991" s="50">
        <v>5.0</v>
      </c>
      <c r="B1991" s="49">
        <v>44785.0</v>
      </c>
      <c r="C1991" s="84">
        <v>2022.0</v>
      </c>
      <c r="D1991" s="53" t="str">
        <f t="array" ref="D1991">INDEX(Quadrat.Details!D:D,MATCH(1,(C1991=Quadrat.Details!B:B)*(G1991=Quadrat.Details!G:G),0))</f>
        <v>FJD</v>
      </c>
      <c r="G1991" s="45" t="s">
        <v>445</v>
      </c>
      <c r="H1991" s="50">
        <v>2.0</v>
      </c>
      <c r="I1991" s="45" t="str">
        <f t="array" ref="I1991">INDEX(Species.List!$A$2:$A$87,MATCH(J1991,Species.List!$B$2:$B$87,0))</f>
        <v>Anadara ovalis</v>
      </c>
      <c r="J1991" s="85" t="s">
        <v>106</v>
      </c>
      <c r="K1991" s="84">
        <v>1.0</v>
      </c>
      <c r="L1991" s="78" t="s">
        <v>692</v>
      </c>
      <c r="M1991" s="39">
        <v>1.0</v>
      </c>
      <c r="N1991" s="4" t="s">
        <v>502</v>
      </c>
      <c r="O1991" s="8" t="s">
        <v>55</v>
      </c>
    </row>
    <row r="1992" ht="15.0" customHeight="1">
      <c r="A1992" s="50">
        <v>5.0</v>
      </c>
      <c r="B1992" s="49">
        <v>44785.0</v>
      </c>
      <c r="C1992" s="84">
        <v>2022.0</v>
      </c>
      <c r="D1992" s="53" t="str">
        <f t="array" ref="D1992">INDEX(Quadrat.Details!D:D,MATCH(1,(C1992=Quadrat.Details!B:B)*(G1992=Quadrat.Details!G:G),0))</f>
        <v>FJD</v>
      </c>
      <c r="G1992" s="45" t="s">
        <v>445</v>
      </c>
      <c r="H1992" s="50">
        <v>2.0</v>
      </c>
      <c r="I1992" s="45" t="str">
        <f t="array" ref="I1992">INDEX(Species.List!$A$2:$A$87,MATCH(J1992,Species.List!$B$2:$B$87,0))</f>
        <v>Dyspanopeus sayi</v>
      </c>
      <c r="J1992" s="85" t="s">
        <v>315</v>
      </c>
      <c r="K1992" s="84">
        <v>1.0</v>
      </c>
      <c r="L1992" s="78" t="s">
        <v>692</v>
      </c>
      <c r="M1992" s="39">
        <v>1.0</v>
      </c>
      <c r="N1992" s="4" t="s">
        <v>502</v>
      </c>
      <c r="O1992" s="8" t="s">
        <v>55</v>
      </c>
    </row>
    <row r="1993" ht="15.0" customHeight="1">
      <c r="A1993" s="50">
        <v>5.0</v>
      </c>
      <c r="B1993" s="49">
        <v>44785.0</v>
      </c>
      <c r="C1993" s="84">
        <v>2022.0</v>
      </c>
      <c r="D1993" s="53" t="str">
        <f t="array" ref="D1993">INDEX(Quadrat.Details!D:D,MATCH(1,(C1993=Quadrat.Details!B:B)*(G1993=Quadrat.Details!G:G),0))</f>
        <v>FJD</v>
      </c>
      <c r="G1993" s="45" t="s">
        <v>445</v>
      </c>
      <c r="H1993" s="50">
        <v>2.0</v>
      </c>
      <c r="I1993" s="45" t="str">
        <f t="array" ref="I1993">INDEX(Species.List!$A$2:$A$87,MATCH(J1993,Species.List!$B$2:$B$87,0))</f>
        <v>Laevicardium</v>
      </c>
      <c r="J1993" s="85" t="s">
        <v>168</v>
      </c>
      <c r="K1993" s="84">
        <v>5.0</v>
      </c>
      <c r="L1993" s="78" t="s">
        <v>692</v>
      </c>
      <c r="M1993" s="39">
        <v>1.0</v>
      </c>
      <c r="N1993" s="4" t="s">
        <v>502</v>
      </c>
      <c r="O1993" s="8" t="s">
        <v>55</v>
      </c>
    </row>
    <row r="1994" ht="15.0" customHeight="1">
      <c r="A1994" s="50">
        <v>5.0</v>
      </c>
      <c r="B1994" s="49">
        <v>44785.0</v>
      </c>
      <c r="C1994" s="84">
        <v>2022.0</v>
      </c>
      <c r="D1994" s="53" t="str">
        <f t="array" ref="D1994">INDEX(Quadrat.Details!D:D,MATCH(1,(C1994=Quadrat.Details!B:B)*(G1994=Quadrat.Details!G:G),0))</f>
        <v>BA</v>
      </c>
      <c r="G1994" s="45" t="s">
        <v>472</v>
      </c>
      <c r="H1994" s="50">
        <v>1.0</v>
      </c>
      <c r="I1994" s="45" t="str">
        <f t="array" ref="I1994">INDEX(Species.List!$A$2:$A$87,MATCH(J1994,Species.List!$B$2:$B$87,0))</f>
        <v>Mulinia lateralis</v>
      </c>
      <c r="J1994" s="85" t="s">
        <v>152</v>
      </c>
      <c r="K1994" s="84">
        <v>69.0</v>
      </c>
      <c r="L1994" s="78" t="s">
        <v>692</v>
      </c>
      <c r="M1994" s="39">
        <v>1.0</v>
      </c>
      <c r="N1994" s="4" t="s">
        <v>502</v>
      </c>
      <c r="O1994" s="8" t="s">
        <v>55</v>
      </c>
    </row>
    <row r="1995" ht="15.0" customHeight="1">
      <c r="A1995" s="50">
        <v>5.0</v>
      </c>
      <c r="B1995" s="49">
        <v>44785.0</v>
      </c>
      <c r="C1995" s="84">
        <v>2022.0</v>
      </c>
      <c r="D1995" s="53" t="str">
        <f t="array" ref="D1995">INDEX(Quadrat.Details!D:D,MATCH(1,(C1995=Quadrat.Details!B:B)*(G1995=Quadrat.Details!G:G),0))</f>
        <v>BA</v>
      </c>
      <c r="G1995" s="45" t="s">
        <v>472</v>
      </c>
      <c r="H1995" s="50">
        <v>1.0</v>
      </c>
      <c r="I1995" s="45" t="str">
        <f t="array" ref="I1995">INDEX(Species.List!$A$2:$A$87,MATCH(J1995,Species.List!$B$2:$B$87,0))</f>
        <v>Pagurus longicarpus</v>
      </c>
      <c r="J1995" s="85" t="s">
        <v>236</v>
      </c>
      <c r="K1995" s="84">
        <v>4.0</v>
      </c>
      <c r="L1995" s="78" t="s">
        <v>692</v>
      </c>
      <c r="M1995" s="39">
        <v>1.0</v>
      </c>
      <c r="N1995" s="4" t="s">
        <v>502</v>
      </c>
      <c r="O1995" s="8" t="s">
        <v>55</v>
      </c>
    </row>
    <row r="1996" ht="15.0" customHeight="1">
      <c r="A1996" s="50">
        <v>5.0</v>
      </c>
      <c r="B1996" s="49">
        <v>44785.0</v>
      </c>
      <c r="C1996" s="84">
        <v>2022.0</v>
      </c>
      <c r="D1996" s="53" t="str">
        <f t="array" ref="D1996">INDEX(Quadrat.Details!D:D,MATCH(1,(C1996=Quadrat.Details!B:B)*(G1996=Quadrat.Details!G:G),0))</f>
        <v>BA</v>
      </c>
      <c r="G1996" s="45" t="s">
        <v>472</v>
      </c>
      <c r="H1996" s="50">
        <v>1.0</v>
      </c>
      <c r="I1996" s="45" t="str">
        <f t="array" ref="I1996">INDEX(Species.List!$A$2:$A$87,MATCH(J1996,Species.List!$B$2:$B$87,0))</f>
        <v>Anadara ovalis</v>
      </c>
      <c r="J1996" s="85" t="s">
        <v>106</v>
      </c>
      <c r="K1996" s="84">
        <v>2.0</v>
      </c>
      <c r="L1996" s="78" t="s">
        <v>692</v>
      </c>
      <c r="M1996" s="39">
        <v>1.0</v>
      </c>
      <c r="N1996" s="4" t="s">
        <v>502</v>
      </c>
      <c r="O1996" s="8" t="s">
        <v>55</v>
      </c>
    </row>
    <row r="1997" ht="15.0" customHeight="1">
      <c r="A1997" s="50">
        <v>5.0</v>
      </c>
      <c r="B1997" s="49">
        <v>44785.0</v>
      </c>
      <c r="C1997" s="84">
        <v>2022.0</v>
      </c>
      <c r="D1997" s="53" t="str">
        <f t="array" ref="D1997">INDEX(Quadrat.Details!D:D,MATCH(1,(C1997=Quadrat.Details!B:B)*(G1997=Quadrat.Details!G:G),0))</f>
        <v>BA</v>
      </c>
      <c r="G1997" s="45" t="s">
        <v>472</v>
      </c>
      <c r="H1997" s="50">
        <v>1.0</v>
      </c>
      <c r="I1997" s="45" t="str">
        <f t="array" ref="I1997">INDEX(Species.List!$A$2:$A$87,MATCH(J1997,Species.List!$B$2:$B$87,0))</f>
        <v>Mytilus edulis</v>
      </c>
      <c r="J1997" s="85" t="s">
        <v>114</v>
      </c>
      <c r="K1997" s="84">
        <v>1.0</v>
      </c>
      <c r="L1997" s="78" t="s">
        <v>692</v>
      </c>
      <c r="M1997" s="39">
        <v>1.0</v>
      </c>
      <c r="N1997" s="4" t="s">
        <v>502</v>
      </c>
      <c r="O1997" s="8" t="s">
        <v>55</v>
      </c>
    </row>
    <row r="1998" ht="15.0" customHeight="1">
      <c r="A1998" s="50">
        <v>5.0</v>
      </c>
      <c r="B1998" s="49">
        <v>44785.0</v>
      </c>
      <c r="C1998" s="84">
        <v>2022.0</v>
      </c>
      <c r="D1998" s="53" t="str">
        <f t="array" ref="D1998">INDEX(Quadrat.Details!D:D,MATCH(1,(C1998=Quadrat.Details!B:B)*(G1998=Quadrat.Details!G:G),0))</f>
        <v>BA</v>
      </c>
      <c r="G1998" s="45" t="s">
        <v>472</v>
      </c>
      <c r="H1998" s="50">
        <v>1.0</v>
      </c>
      <c r="I1998" s="45" t="str">
        <f t="array" ref="I1998">INDEX(Species.List!$A$2:$A$87,MATCH(J1998,Species.List!$B$2:$B$87,0))</f>
        <v>Haminoea solitaria</v>
      </c>
      <c r="J1998" s="85" t="s">
        <v>332</v>
      </c>
      <c r="K1998" s="84">
        <v>6.0</v>
      </c>
      <c r="L1998" s="78" t="s">
        <v>692</v>
      </c>
      <c r="M1998" s="39">
        <v>1.0</v>
      </c>
      <c r="N1998" s="4" t="s">
        <v>502</v>
      </c>
      <c r="O1998" s="8" t="s">
        <v>55</v>
      </c>
    </row>
    <row r="1999" ht="15.0" customHeight="1">
      <c r="A1999" s="50">
        <v>5.0</v>
      </c>
      <c r="B1999" s="49">
        <v>44785.0</v>
      </c>
      <c r="C1999" s="84">
        <v>2022.0</v>
      </c>
      <c r="D1999" s="53" t="str">
        <f t="array" ref="D1999">INDEX(Quadrat.Details!D:D,MATCH(1,(C1999=Quadrat.Details!B:B)*(G1999=Quadrat.Details!G:G),0))</f>
        <v>BA</v>
      </c>
      <c r="G1999" s="45" t="s">
        <v>472</v>
      </c>
      <c r="H1999" s="50">
        <v>1.0</v>
      </c>
      <c r="I1999" s="45" t="str">
        <f t="array" ref="I1999">INDEX(Species.List!$A$2:$A$87,MATCH(J1999,Species.List!$B$2:$B$87,0))</f>
        <v>Laevicardium</v>
      </c>
      <c r="J1999" s="85" t="s">
        <v>168</v>
      </c>
      <c r="K1999" s="84">
        <v>1.0</v>
      </c>
      <c r="L1999" s="78" t="s">
        <v>692</v>
      </c>
      <c r="M1999" s="39">
        <v>1.0</v>
      </c>
      <c r="N1999" s="4" t="s">
        <v>502</v>
      </c>
      <c r="O1999" s="8" t="s">
        <v>55</v>
      </c>
    </row>
    <row r="2000" ht="15.0" customHeight="1">
      <c r="A2000" s="50">
        <v>6.0</v>
      </c>
      <c r="B2000" s="49">
        <v>44785.0</v>
      </c>
      <c r="C2000" s="84">
        <v>2022.0</v>
      </c>
      <c r="D2000" s="53" t="str">
        <f t="array" ref="D2000">INDEX(Quadrat.Details!D:D,MATCH(1,(C2000=Quadrat.Details!B:B)*(G2000=Quadrat.Details!G:G),0))</f>
        <v>BA</v>
      </c>
      <c r="G2000" s="45" t="s">
        <v>472</v>
      </c>
      <c r="H2000" s="50">
        <v>2.0</v>
      </c>
      <c r="I2000" s="45" t="str">
        <f t="array" ref="I2000">INDEX(Species.List!$A$2:$A$87,MATCH(J2000,Species.List!$B$2:$B$87,0))</f>
        <v>Haminoea solitaria</v>
      </c>
      <c r="J2000" s="85" t="s">
        <v>332</v>
      </c>
      <c r="K2000" s="84">
        <v>15.0</v>
      </c>
      <c r="L2000" s="78" t="s">
        <v>692</v>
      </c>
      <c r="M2000" s="39">
        <v>1.0</v>
      </c>
      <c r="N2000" s="4" t="s">
        <v>502</v>
      </c>
      <c r="O2000" s="8" t="s">
        <v>55</v>
      </c>
    </row>
    <row r="2001" ht="15.0" customHeight="1">
      <c r="A2001" s="50">
        <v>6.0</v>
      </c>
      <c r="B2001" s="49">
        <v>44785.0</v>
      </c>
      <c r="C2001" s="84">
        <v>2022.0</v>
      </c>
      <c r="D2001" s="53" t="str">
        <f t="array" ref="D2001">INDEX(Quadrat.Details!D:D,MATCH(1,(C2001=Quadrat.Details!B:B)*(G2001=Quadrat.Details!G:G),0))</f>
        <v>BA</v>
      </c>
      <c r="G2001" s="45" t="s">
        <v>472</v>
      </c>
      <c r="H2001" s="50">
        <v>2.0</v>
      </c>
      <c r="I2001" s="45" t="str">
        <f t="array" ref="I2001">INDEX(Species.List!$A$2:$A$87,MATCH(J2001,Species.List!$B$2:$B$87,0))</f>
        <v>Mulinia lateralis</v>
      </c>
      <c r="J2001" s="85" t="s">
        <v>152</v>
      </c>
      <c r="K2001" s="84">
        <v>64.0</v>
      </c>
      <c r="L2001" s="78" t="s">
        <v>692</v>
      </c>
      <c r="M2001" s="39">
        <v>1.0</v>
      </c>
      <c r="N2001" s="4" t="s">
        <v>502</v>
      </c>
      <c r="O2001" s="8" t="s">
        <v>55</v>
      </c>
    </row>
    <row r="2002" ht="15.0" customHeight="1">
      <c r="A2002" s="50">
        <v>6.0</v>
      </c>
      <c r="B2002" s="49">
        <v>44785.0</v>
      </c>
      <c r="C2002" s="84">
        <v>2022.0</v>
      </c>
      <c r="D2002" s="53" t="str">
        <f t="array" ref="D2002">INDEX(Quadrat.Details!D:D,MATCH(1,(C2002=Quadrat.Details!B:B)*(G2002=Quadrat.Details!G:G),0))</f>
        <v>BA</v>
      </c>
      <c r="G2002" s="45" t="s">
        <v>472</v>
      </c>
      <c r="H2002" s="50">
        <v>2.0</v>
      </c>
      <c r="I2002" s="45" t="str">
        <f t="array" ref="I2002">INDEX(Species.List!$A$2:$A$87,MATCH(J2002,Species.List!$B$2:$B$87,0))</f>
        <v>Mya arenaria</v>
      </c>
      <c r="J2002" s="85" t="s">
        <v>327</v>
      </c>
      <c r="K2002" s="84">
        <v>1.0</v>
      </c>
      <c r="L2002" s="78" t="s">
        <v>692</v>
      </c>
      <c r="M2002" s="39">
        <v>1.0</v>
      </c>
      <c r="N2002" s="4" t="s">
        <v>502</v>
      </c>
      <c r="O2002" s="8" t="s">
        <v>55</v>
      </c>
    </row>
    <row r="2003" ht="15.0" customHeight="1">
      <c r="A2003" s="50">
        <v>6.0</v>
      </c>
      <c r="B2003" s="49">
        <v>44785.0</v>
      </c>
      <c r="C2003" s="84">
        <v>2022.0</v>
      </c>
      <c r="D2003" s="53" t="str">
        <f t="array" ref="D2003">INDEX(Quadrat.Details!D:D,MATCH(1,(C2003=Quadrat.Details!B:B)*(G2003=Quadrat.Details!G:G),0))</f>
        <v>FJD</v>
      </c>
      <c r="G2003" s="45" t="s">
        <v>461</v>
      </c>
      <c r="H2003" s="50">
        <v>1.0</v>
      </c>
      <c r="I2003" s="45" t="str">
        <f t="array" ref="I2003">INDEX(Species.List!$A$2:$A$87,MATCH(J2003,Species.List!$B$2:$B$87,0))</f>
        <v>Mulinia lateralis</v>
      </c>
      <c r="J2003" s="85" t="s">
        <v>152</v>
      </c>
      <c r="K2003" s="84">
        <v>3289.0</v>
      </c>
      <c r="L2003" s="78" t="s">
        <v>692</v>
      </c>
      <c r="M2003" s="39">
        <v>1.0</v>
      </c>
      <c r="N2003" s="4" t="s">
        <v>502</v>
      </c>
      <c r="O2003" s="8" t="s">
        <v>55</v>
      </c>
    </row>
    <row r="2004" ht="15.0" customHeight="1">
      <c r="A2004" s="50">
        <v>6.0</v>
      </c>
      <c r="B2004" s="49">
        <v>44785.0</v>
      </c>
      <c r="C2004" s="84">
        <v>2022.0</v>
      </c>
      <c r="D2004" s="53" t="str">
        <f t="array" ref="D2004">INDEX(Quadrat.Details!D:D,MATCH(1,(C2004=Quadrat.Details!B:B)*(G2004=Quadrat.Details!G:G),0))</f>
        <v>FJD</v>
      </c>
      <c r="G2004" s="45" t="s">
        <v>461</v>
      </c>
      <c r="H2004" s="50">
        <v>1.0</v>
      </c>
      <c r="I2004" s="45" t="str">
        <f t="array" ref="I2004">INDEX(Species.List!$A$2:$A$87,MATCH(J2004,Species.List!$B$2:$B$87,0))</f>
        <v>Anadara ovalis</v>
      </c>
      <c r="J2004" s="85" t="s">
        <v>106</v>
      </c>
      <c r="K2004" s="84">
        <v>2.0</v>
      </c>
      <c r="L2004" s="78" t="s">
        <v>692</v>
      </c>
      <c r="M2004" s="39">
        <v>1.0</v>
      </c>
      <c r="N2004" s="4" t="s">
        <v>502</v>
      </c>
      <c r="O2004" s="8" t="s">
        <v>55</v>
      </c>
    </row>
    <row r="2005" ht="15.0" customHeight="1">
      <c r="A2005" s="50">
        <v>6.0</v>
      </c>
      <c r="B2005" s="49">
        <v>44785.0</v>
      </c>
      <c r="C2005" s="84">
        <v>2022.0</v>
      </c>
      <c r="D2005" s="53" t="str">
        <f t="array" ref="D2005">INDEX(Quadrat.Details!D:D,MATCH(1,(C2005=Quadrat.Details!B:B)*(G2005=Quadrat.Details!G:G),0))</f>
        <v>FJD</v>
      </c>
      <c r="G2005" s="45" t="s">
        <v>461</v>
      </c>
      <c r="H2005" s="50">
        <v>1.0</v>
      </c>
      <c r="I2005" s="45" t="str">
        <f t="array" ref="I2005">INDEX(Species.List!$A$2:$A$87,MATCH(J2005,Species.List!$B$2:$B$87,0))</f>
        <v>Ilyanassa trivittata</v>
      </c>
      <c r="J2005" s="85" t="s">
        <v>350</v>
      </c>
      <c r="K2005" s="84">
        <v>1.0</v>
      </c>
      <c r="L2005" s="78" t="s">
        <v>692</v>
      </c>
      <c r="M2005" s="39">
        <v>1.0</v>
      </c>
      <c r="N2005" s="4" t="s">
        <v>502</v>
      </c>
      <c r="O2005" s="8" t="s">
        <v>55</v>
      </c>
    </row>
    <row r="2006" ht="15.0" customHeight="1">
      <c r="A2006" s="50">
        <v>6.0</v>
      </c>
      <c r="B2006" s="49">
        <v>44785.0</v>
      </c>
      <c r="C2006" s="84">
        <v>2022.0</v>
      </c>
      <c r="D2006" s="53" t="str">
        <f t="array" ref="D2006">INDEX(Quadrat.Details!D:D,MATCH(1,(C2006=Quadrat.Details!B:B)*(G2006=Quadrat.Details!G:G),0))</f>
        <v>FJD</v>
      </c>
      <c r="G2006" s="45" t="s">
        <v>461</v>
      </c>
      <c r="H2006" s="50">
        <v>1.0</v>
      </c>
      <c r="I2006" s="45" t="str">
        <f t="array" ref="I2006">INDEX(Species.List!$A$2:$A$87,MATCH(J2006,Species.List!$B$2:$B$87,0))</f>
        <v>Laevicardium</v>
      </c>
      <c r="J2006" s="85" t="s">
        <v>168</v>
      </c>
      <c r="K2006" s="84">
        <v>9.0</v>
      </c>
      <c r="L2006" s="78" t="s">
        <v>692</v>
      </c>
      <c r="M2006" s="39">
        <v>1.0</v>
      </c>
      <c r="N2006" s="4" t="s">
        <v>502</v>
      </c>
      <c r="O2006" s="8" t="s">
        <v>55</v>
      </c>
    </row>
    <row r="2007" ht="15.0" customHeight="1">
      <c r="A2007" s="50">
        <v>6.0</v>
      </c>
      <c r="B2007" s="49">
        <v>44785.0</v>
      </c>
      <c r="C2007" s="84">
        <v>2022.0</v>
      </c>
      <c r="D2007" s="53" t="str">
        <f t="array" ref="D2007">INDEX(Quadrat.Details!D:D,MATCH(1,(C2007=Quadrat.Details!B:B)*(G2007=Quadrat.Details!G:G),0))</f>
        <v>FJD</v>
      </c>
      <c r="G2007" s="45" t="s">
        <v>461</v>
      </c>
      <c r="H2007" s="50">
        <v>2.0</v>
      </c>
      <c r="I2007" s="45" t="str">
        <f t="array" ref="I2007">INDEX(Species.List!$A$2:$A$87,MATCH(J2007,Species.List!$B$2:$B$87,0))</f>
        <v>Mulinia lateralis</v>
      </c>
      <c r="J2007" s="85" t="s">
        <v>152</v>
      </c>
      <c r="K2007" s="84">
        <v>1888.0</v>
      </c>
      <c r="L2007" s="78" t="s">
        <v>692</v>
      </c>
      <c r="M2007" s="39">
        <v>1.0</v>
      </c>
      <c r="N2007" s="4" t="s">
        <v>502</v>
      </c>
      <c r="O2007" s="8" t="s">
        <v>55</v>
      </c>
    </row>
    <row r="2008" ht="15.0" customHeight="1">
      <c r="A2008" s="50">
        <v>6.0</v>
      </c>
      <c r="B2008" s="49">
        <v>44785.0</v>
      </c>
      <c r="C2008" s="84">
        <v>2022.0</v>
      </c>
      <c r="D2008" s="53" t="str">
        <f t="array" ref="D2008">INDEX(Quadrat.Details!D:D,MATCH(1,(C2008=Quadrat.Details!B:B)*(G2008=Quadrat.Details!G:G),0))</f>
        <v>FJD</v>
      </c>
      <c r="G2008" s="45" t="s">
        <v>461</v>
      </c>
      <c r="H2008" s="50">
        <v>2.0</v>
      </c>
      <c r="I2008" s="45" t="str">
        <f t="array" ref="I2008">INDEX(Species.List!$A$2:$A$87,MATCH(J2008,Species.List!$B$2:$B$87,0))</f>
        <v>Laevicardium</v>
      </c>
      <c r="J2008" s="85" t="s">
        <v>168</v>
      </c>
      <c r="K2008" s="84">
        <v>6.0</v>
      </c>
      <c r="L2008" s="78" t="s">
        <v>692</v>
      </c>
      <c r="M2008" s="39">
        <v>1.0</v>
      </c>
      <c r="N2008" s="4" t="s">
        <v>502</v>
      </c>
      <c r="O2008" s="8" t="s">
        <v>55</v>
      </c>
    </row>
    <row r="2009" ht="15.0" customHeight="1">
      <c r="A2009" s="50">
        <v>6.0</v>
      </c>
      <c r="B2009" s="49">
        <v>44790.0</v>
      </c>
      <c r="C2009" s="84">
        <v>2022.0</v>
      </c>
      <c r="D2009" s="53" t="str">
        <f t="array" ref="D2009">INDEX(Quadrat.Details!D:D,MATCH(1,(C2009=Quadrat.Details!B:B)*(G2009=Quadrat.Details!G:G),0))</f>
        <v>JQ</v>
      </c>
      <c r="G2009" s="45" t="s">
        <v>462</v>
      </c>
      <c r="H2009" s="50">
        <v>1.0</v>
      </c>
      <c r="I2009" s="45" t="str">
        <f t="array" ref="I2009">INDEX(Species.List!$A$2:$A$87,MATCH(J2009,Species.List!$B$2:$B$87,0))</f>
        <v>Haminoea solitaria</v>
      </c>
      <c r="J2009" s="85" t="s">
        <v>332</v>
      </c>
      <c r="K2009" s="84">
        <v>1.0</v>
      </c>
      <c r="L2009" s="78" t="s">
        <v>692</v>
      </c>
      <c r="M2009" s="39">
        <v>1.0</v>
      </c>
      <c r="N2009" s="4" t="s">
        <v>502</v>
      </c>
      <c r="O2009" s="8" t="s">
        <v>55</v>
      </c>
    </row>
    <row r="2010" ht="15.0" customHeight="1">
      <c r="A2010" s="50">
        <v>6.0</v>
      </c>
      <c r="B2010" s="49">
        <v>44790.0</v>
      </c>
      <c r="C2010" s="84">
        <v>2022.0</v>
      </c>
      <c r="D2010" s="53" t="str">
        <f t="array" ref="D2010">INDEX(Quadrat.Details!D:D,MATCH(1,(C2010=Quadrat.Details!B:B)*(G2010=Quadrat.Details!G:G),0))</f>
        <v>JQ</v>
      </c>
      <c r="G2010" s="45" t="s">
        <v>462</v>
      </c>
      <c r="H2010" s="50">
        <v>1.0</v>
      </c>
      <c r="I2010" s="45" t="str">
        <f t="array" ref="I2010">INDEX(Species.List!$A$2:$A$87,MATCH(J2010,Species.List!$B$2:$B$87,0))</f>
        <v>Mulinia lateralis</v>
      </c>
      <c r="J2010" s="85" t="s">
        <v>152</v>
      </c>
      <c r="K2010" s="84">
        <v>45.0</v>
      </c>
      <c r="L2010" s="78" t="s">
        <v>692</v>
      </c>
      <c r="M2010" s="39">
        <v>1.0</v>
      </c>
      <c r="N2010" s="4" t="s">
        <v>502</v>
      </c>
      <c r="O2010" s="8" t="s">
        <v>55</v>
      </c>
    </row>
    <row r="2011" ht="15.0" customHeight="1">
      <c r="A2011" s="50">
        <v>6.0</v>
      </c>
      <c r="B2011" s="49">
        <v>44790.0</v>
      </c>
      <c r="C2011" s="84">
        <v>2022.0</v>
      </c>
      <c r="D2011" s="53" t="str">
        <f t="array" ref="D2011">INDEX(Quadrat.Details!D:D,MATCH(1,(C2011=Quadrat.Details!B:B)*(G2011=Quadrat.Details!G:G),0))</f>
        <v>JQ</v>
      </c>
      <c r="G2011" s="45" t="s">
        <v>462</v>
      </c>
      <c r="H2011" s="50">
        <v>2.0</v>
      </c>
      <c r="I2011" s="45" t="str">
        <f t="array" ref="I2011">INDEX(Species.List!$A$2:$A$87,MATCH(J2011,Species.List!$B$2:$B$87,0))</f>
        <v>Mulinia lateralis</v>
      </c>
      <c r="J2011" s="85" t="s">
        <v>152</v>
      </c>
      <c r="K2011" s="84">
        <v>39.0</v>
      </c>
      <c r="L2011" s="78" t="s">
        <v>692</v>
      </c>
      <c r="M2011" s="39">
        <v>1.0</v>
      </c>
      <c r="N2011" s="4" t="s">
        <v>502</v>
      </c>
      <c r="O2011" s="8" t="s">
        <v>55</v>
      </c>
    </row>
    <row r="2012" ht="15.0" customHeight="1">
      <c r="A2012" s="50">
        <v>6.0</v>
      </c>
      <c r="B2012" s="49">
        <v>44790.0</v>
      </c>
      <c r="C2012" s="84">
        <v>2022.0</v>
      </c>
      <c r="D2012" s="53" t="str">
        <f t="array" ref="D2012">INDEX(Quadrat.Details!D:D,MATCH(1,(C2012=Quadrat.Details!B:B)*(G2012=Quadrat.Details!G:G),0))</f>
        <v>LC</v>
      </c>
      <c r="G2012" s="45" t="s">
        <v>448</v>
      </c>
      <c r="H2012" s="50">
        <v>1.0</v>
      </c>
      <c r="I2012" s="45" t="str">
        <f t="array" ref="I2012">INDEX(Species.List!$A$2:$A$87,MATCH(J2012,Species.List!$B$2:$B$87,0))</f>
        <v>Mulinia lateralis</v>
      </c>
      <c r="J2012" s="85" t="s">
        <v>152</v>
      </c>
      <c r="K2012" s="84">
        <v>451.0</v>
      </c>
      <c r="L2012" s="78" t="s">
        <v>692</v>
      </c>
      <c r="M2012" s="39">
        <v>1.0</v>
      </c>
      <c r="N2012" s="4" t="s">
        <v>502</v>
      </c>
      <c r="O2012" s="8" t="s">
        <v>55</v>
      </c>
    </row>
    <row r="2013" ht="15.0" customHeight="1">
      <c r="A2013" s="50">
        <v>6.0</v>
      </c>
      <c r="B2013" s="49">
        <v>44790.0</v>
      </c>
      <c r="C2013" s="84">
        <v>2022.0</v>
      </c>
      <c r="D2013" s="53" t="str">
        <f t="array" ref="D2013">INDEX(Quadrat.Details!D:D,MATCH(1,(C2013=Quadrat.Details!B:B)*(G2013=Quadrat.Details!G:G),0))</f>
        <v>LC</v>
      </c>
      <c r="G2013" s="45" t="s">
        <v>448</v>
      </c>
      <c r="H2013" s="50">
        <v>1.0</v>
      </c>
      <c r="I2013" s="45" t="str">
        <f t="array" ref="I2013">INDEX(Species.List!$A$2:$A$87,MATCH(J2013,Species.List!$B$2:$B$87,0))</f>
        <v>Ilyanassa trivittata</v>
      </c>
      <c r="J2013" s="85" t="s">
        <v>350</v>
      </c>
      <c r="K2013" s="84">
        <v>3.0</v>
      </c>
      <c r="L2013" s="78" t="s">
        <v>692</v>
      </c>
      <c r="M2013" s="39">
        <v>1.0</v>
      </c>
      <c r="N2013" s="4" t="s">
        <v>502</v>
      </c>
      <c r="O2013" s="8" t="s">
        <v>55</v>
      </c>
    </row>
    <row r="2014" ht="15.0" customHeight="1">
      <c r="A2014" s="50">
        <v>6.0</v>
      </c>
      <c r="B2014" s="49">
        <v>44790.0</v>
      </c>
      <c r="C2014" s="84">
        <v>2022.0</v>
      </c>
      <c r="D2014" s="53" t="str">
        <f t="array" ref="D2014">INDEX(Quadrat.Details!D:D,MATCH(1,(C2014=Quadrat.Details!B:B)*(G2014=Quadrat.Details!G:G),0))</f>
        <v>LC</v>
      </c>
      <c r="G2014" s="45" t="s">
        <v>448</v>
      </c>
      <c r="H2014" s="50">
        <v>2.0</v>
      </c>
      <c r="I2014" s="45" t="str">
        <f t="array" ref="I2014">INDEX(Species.List!$A$2:$A$87,MATCH(J2014,Species.List!$B$2:$B$87,0))</f>
        <v>Mulinia lateralis</v>
      </c>
      <c r="J2014" s="85" t="s">
        <v>152</v>
      </c>
      <c r="K2014" s="84">
        <v>213.0</v>
      </c>
      <c r="L2014" s="78" t="s">
        <v>692</v>
      </c>
      <c r="M2014" s="39">
        <v>1.0</v>
      </c>
      <c r="N2014" s="4" t="s">
        <v>502</v>
      </c>
      <c r="O2014" s="8" t="s">
        <v>55</v>
      </c>
    </row>
    <row r="2015" ht="15.0" customHeight="1">
      <c r="A2015" s="50">
        <v>6.0</v>
      </c>
      <c r="B2015" s="49">
        <v>44790.0</v>
      </c>
      <c r="C2015" s="84">
        <v>2022.0</v>
      </c>
      <c r="D2015" s="53" t="str">
        <f t="array" ref="D2015">INDEX(Quadrat.Details!D:D,MATCH(1,(C2015=Quadrat.Details!B:B)*(G2015=Quadrat.Details!G:G),0))</f>
        <v>JQ</v>
      </c>
      <c r="G2015" s="45" t="s">
        <v>463</v>
      </c>
      <c r="H2015" s="50">
        <v>1.0</v>
      </c>
      <c r="I2015" s="45" t="str">
        <f t="array" ref="I2015">INDEX(Species.List!$A$2:$A$87,MATCH(J2015,Species.List!$B$2:$B$87,0))</f>
        <v>Mulinia lateralis</v>
      </c>
      <c r="J2015" s="85" t="s">
        <v>152</v>
      </c>
      <c r="K2015" s="84">
        <v>273.0</v>
      </c>
      <c r="L2015" s="78" t="s">
        <v>692</v>
      </c>
      <c r="M2015" s="39">
        <v>1.0</v>
      </c>
      <c r="N2015" s="4" t="s">
        <v>502</v>
      </c>
      <c r="O2015" s="8" t="s">
        <v>55</v>
      </c>
    </row>
    <row r="2016" ht="15.0" customHeight="1">
      <c r="A2016" s="50">
        <v>6.0</v>
      </c>
      <c r="B2016" s="49">
        <v>44790.0</v>
      </c>
      <c r="C2016" s="84">
        <v>2022.0</v>
      </c>
      <c r="D2016" s="53" t="str">
        <f t="array" ref="D2016">INDEX(Quadrat.Details!D:D,MATCH(1,(C2016=Quadrat.Details!B:B)*(G2016=Quadrat.Details!G:G),0))</f>
        <v>JQ</v>
      </c>
      <c r="G2016" s="45" t="s">
        <v>463</v>
      </c>
      <c r="H2016" s="50">
        <v>1.0</v>
      </c>
      <c r="I2016" s="45" t="str">
        <f t="array" ref="I2016">INDEX(Species.List!$A$2:$A$87,MATCH(J2016,Species.List!$B$2:$B$87,0))</f>
        <v>Haminoea solitaria</v>
      </c>
      <c r="J2016" s="85" t="s">
        <v>332</v>
      </c>
      <c r="K2016" s="84">
        <v>22.0</v>
      </c>
      <c r="L2016" s="78" t="s">
        <v>692</v>
      </c>
      <c r="M2016" s="39">
        <v>1.0</v>
      </c>
      <c r="N2016" s="4" t="s">
        <v>502</v>
      </c>
      <c r="O2016" s="8" t="s">
        <v>55</v>
      </c>
    </row>
    <row r="2017" ht="15.0" customHeight="1">
      <c r="A2017" s="50">
        <v>6.0</v>
      </c>
      <c r="B2017" s="49">
        <v>44790.0</v>
      </c>
      <c r="C2017" s="84">
        <v>2022.0</v>
      </c>
      <c r="D2017" s="53" t="str">
        <f t="array" ref="D2017">INDEX(Quadrat.Details!D:D,MATCH(1,(C2017=Quadrat.Details!B:B)*(G2017=Quadrat.Details!G:G),0))</f>
        <v>JQ</v>
      </c>
      <c r="G2017" s="45" t="s">
        <v>463</v>
      </c>
      <c r="H2017" s="50">
        <v>2.0</v>
      </c>
      <c r="I2017" s="45" t="str">
        <f t="array" ref="I2017">INDEX(Species.List!$A$2:$A$87,MATCH(J2017,Species.List!$B$2:$B$87,0))</f>
        <v>Mytilus edulis</v>
      </c>
      <c r="J2017" s="85" t="s">
        <v>114</v>
      </c>
      <c r="K2017" s="84">
        <v>1.0</v>
      </c>
      <c r="L2017" s="78" t="s">
        <v>692</v>
      </c>
      <c r="M2017" s="39">
        <v>1.0</v>
      </c>
      <c r="N2017" s="4" t="s">
        <v>502</v>
      </c>
      <c r="O2017" s="8" t="s">
        <v>55</v>
      </c>
    </row>
    <row r="2018" ht="15.0" customHeight="1">
      <c r="A2018" s="50">
        <v>6.0</v>
      </c>
      <c r="B2018" s="49">
        <v>44790.0</v>
      </c>
      <c r="C2018" s="84">
        <v>2022.0</v>
      </c>
      <c r="D2018" s="53" t="str">
        <f t="array" ref="D2018">INDEX(Quadrat.Details!D:D,MATCH(1,(C2018=Quadrat.Details!B:B)*(G2018=Quadrat.Details!G:G),0))</f>
        <v>JQ</v>
      </c>
      <c r="G2018" s="45" t="s">
        <v>463</v>
      </c>
      <c r="H2018" s="50">
        <v>2.0</v>
      </c>
      <c r="I2018" s="45" t="str">
        <f t="array" ref="I2018">INDEX(Species.List!$A$2:$A$87,MATCH(J2018,Species.List!$B$2:$B$87,0))</f>
        <v>Anadara ovalis</v>
      </c>
      <c r="J2018" s="85" t="s">
        <v>106</v>
      </c>
      <c r="K2018" s="84">
        <v>1.0</v>
      </c>
      <c r="L2018" s="78" t="s">
        <v>692</v>
      </c>
      <c r="M2018" s="39">
        <v>1.0</v>
      </c>
      <c r="N2018" s="4" t="s">
        <v>502</v>
      </c>
      <c r="O2018" s="8" t="s">
        <v>55</v>
      </c>
    </row>
    <row r="2019" ht="15.0" customHeight="1">
      <c r="A2019" s="50">
        <v>6.0</v>
      </c>
      <c r="B2019" s="49">
        <v>44790.0</v>
      </c>
      <c r="C2019" s="84">
        <v>2022.0</v>
      </c>
      <c r="D2019" s="53" t="str">
        <f t="array" ref="D2019">INDEX(Quadrat.Details!D:D,MATCH(1,(C2019=Quadrat.Details!B:B)*(G2019=Quadrat.Details!G:G),0))</f>
        <v>JQ</v>
      </c>
      <c r="G2019" s="45" t="s">
        <v>463</v>
      </c>
      <c r="H2019" s="50">
        <v>2.0</v>
      </c>
      <c r="I2019" s="45" t="str">
        <f t="array" ref="I2019">INDEX(Species.List!$A$2:$A$87,MATCH(J2019,Species.List!$B$2:$B$87,0))</f>
        <v>Mulinia lateralis</v>
      </c>
      <c r="J2019" s="85" t="s">
        <v>152</v>
      </c>
      <c r="K2019" s="84">
        <v>86.0</v>
      </c>
      <c r="L2019" s="78" t="s">
        <v>692</v>
      </c>
      <c r="M2019" s="39">
        <v>1.0</v>
      </c>
      <c r="N2019" s="4" t="s">
        <v>502</v>
      </c>
      <c r="O2019" s="8" t="s">
        <v>55</v>
      </c>
    </row>
    <row r="2020" ht="15.0" customHeight="1">
      <c r="A2020" s="50">
        <v>6.0</v>
      </c>
      <c r="B2020" s="49">
        <v>44790.0</v>
      </c>
      <c r="C2020" s="84">
        <v>2022.0</v>
      </c>
      <c r="D2020" s="53" t="str">
        <f t="array" ref="D2020">INDEX(Quadrat.Details!D:D,MATCH(1,(C2020=Quadrat.Details!B:B)*(G2020=Quadrat.Details!G:G),0))</f>
        <v>LC</v>
      </c>
      <c r="G2020" s="45" t="s">
        <v>430</v>
      </c>
      <c r="H2020" s="50">
        <v>1.0</v>
      </c>
      <c r="I2020" s="45" t="str">
        <f t="array" ref="I2020">INDEX(Species.List!$A$2:$A$87,MATCH(J2020,Species.List!$B$2:$B$87,0))</f>
        <v>Haminoea solitaria</v>
      </c>
      <c r="J2020" s="85" t="s">
        <v>332</v>
      </c>
      <c r="K2020" s="84">
        <v>36.0</v>
      </c>
      <c r="L2020" s="78" t="s">
        <v>692</v>
      </c>
      <c r="M2020" s="39">
        <v>1.0</v>
      </c>
      <c r="N2020" s="4" t="s">
        <v>502</v>
      </c>
      <c r="O2020" s="8" t="s">
        <v>55</v>
      </c>
    </row>
    <row r="2021" ht="15.0" customHeight="1">
      <c r="A2021" s="50">
        <v>6.0</v>
      </c>
      <c r="B2021" s="49">
        <v>44790.0</v>
      </c>
      <c r="C2021" s="84">
        <v>2022.0</v>
      </c>
      <c r="D2021" s="53" t="str">
        <f t="array" ref="D2021">INDEX(Quadrat.Details!D:D,MATCH(1,(C2021=Quadrat.Details!B:B)*(G2021=Quadrat.Details!G:G),0))</f>
        <v>LC</v>
      </c>
      <c r="G2021" s="45" t="s">
        <v>430</v>
      </c>
      <c r="H2021" s="50">
        <v>1.0</v>
      </c>
      <c r="I2021" s="45" t="str">
        <f t="array" ref="I2021">INDEX(Species.List!$A$2:$A$87,MATCH(J2021,Species.List!$B$2:$B$87,0))</f>
        <v>Anadara ovalis</v>
      </c>
      <c r="J2021" s="85" t="s">
        <v>106</v>
      </c>
      <c r="K2021" s="84">
        <v>1.0</v>
      </c>
      <c r="L2021" s="78" t="s">
        <v>692</v>
      </c>
      <c r="M2021" s="39">
        <v>1.0</v>
      </c>
      <c r="N2021" s="4" t="s">
        <v>502</v>
      </c>
      <c r="O2021" s="8" t="s">
        <v>55</v>
      </c>
    </row>
    <row r="2022" ht="15.0" customHeight="1">
      <c r="A2022" s="50">
        <v>6.0</v>
      </c>
      <c r="B2022" s="49">
        <v>44790.0</v>
      </c>
      <c r="C2022" s="84">
        <v>2022.0</v>
      </c>
      <c r="D2022" s="53" t="str">
        <f t="array" ref="D2022">INDEX(Quadrat.Details!D:D,MATCH(1,(C2022=Quadrat.Details!B:B)*(G2022=Quadrat.Details!G:G),0))</f>
        <v>LC</v>
      </c>
      <c r="G2022" s="45" t="s">
        <v>430</v>
      </c>
      <c r="H2022" s="50">
        <v>1.0</v>
      </c>
      <c r="I2022" s="45" t="str">
        <f t="array" ref="I2022">INDEX(Species.List!$A$2:$A$87,MATCH(J2022,Species.List!$B$2:$B$87,0))</f>
        <v>Pagurus longicarpus</v>
      </c>
      <c r="J2022" s="85" t="s">
        <v>236</v>
      </c>
      <c r="K2022" s="84">
        <v>2.0</v>
      </c>
      <c r="L2022" s="78" t="s">
        <v>692</v>
      </c>
      <c r="M2022" s="39">
        <v>1.0</v>
      </c>
      <c r="N2022" s="4" t="s">
        <v>502</v>
      </c>
      <c r="O2022" s="8" t="s">
        <v>55</v>
      </c>
    </row>
    <row r="2023" ht="15.0" customHeight="1">
      <c r="A2023" s="50">
        <v>6.0</v>
      </c>
      <c r="B2023" s="49">
        <v>44790.0</v>
      </c>
      <c r="C2023" s="84">
        <v>2022.0</v>
      </c>
      <c r="D2023" s="53" t="str">
        <f t="array" ref="D2023">INDEX(Quadrat.Details!D:D,MATCH(1,(C2023=Quadrat.Details!B:B)*(G2023=Quadrat.Details!G:G),0))</f>
        <v>LC</v>
      </c>
      <c r="G2023" s="45" t="s">
        <v>430</v>
      </c>
      <c r="H2023" s="50">
        <v>2.0</v>
      </c>
      <c r="I2023" s="45" t="str">
        <f t="array" ref="I2023">INDEX(Species.List!$A$2:$A$87,MATCH(J2023,Species.List!$B$2:$B$87,0))</f>
        <v>Pagurus longicarpus</v>
      </c>
      <c r="J2023" s="85" t="s">
        <v>236</v>
      </c>
      <c r="K2023" s="84">
        <v>1.0</v>
      </c>
      <c r="L2023" s="78" t="s">
        <v>692</v>
      </c>
      <c r="M2023" s="39">
        <v>1.0</v>
      </c>
      <c r="N2023" s="4" t="s">
        <v>502</v>
      </c>
      <c r="O2023" s="8" t="s">
        <v>55</v>
      </c>
    </row>
    <row r="2024" ht="15.0" customHeight="1">
      <c r="A2024" s="50">
        <v>6.0</v>
      </c>
      <c r="B2024" s="49">
        <v>44790.0</v>
      </c>
      <c r="C2024" s="84">
        <v>2022.0</v>
      </c>
      <c r="D2024" s="53" t="str">
        <f t="array" ref="D2024">INDEX(Quadrat.Details!D:D,MATCH(1,(C2024=Quadrat.Details!B:B)*(G2024=Quadrat.Details!G:G),0))</f>
        <v>LC</v>
      </c>
      <c r="G2024" s="45" t="s">
        <v>430</v>
      </c>
      <c r="H2024" s="50">
        <v>2.0</v>
      </c>
      <c r="I2024" s="45" t="str">
        <f t="array" ref="I2024">INDEX(Species.List!$A$2:$A$87,MATCH(J2024,Species.List!$B$2:$B$87,0))</f>
        <v>Pinnixa</v>
      </c>
      <c r="J2024" s="85" t="s">
        <v>293</v>
      </c>
      <c r="K2024" s="84">
        <v>1.0</v>
      </c>
      <c r="L2024" s="78" t="s">
        <v>692</v>
      </c>
      <c r="M2024" s="39">
        <v>1.0</v>
      </c>
      <c r="N2024" s="4" t="s">
        <v>502</v>
      </c>
      <c r="O2024" s="8" t="s">
        <v>55</v>
      </c>
    </row>
    <row r="2025" ht="15.0" customHeight="1">
      <c r="A2025" s="50">
        <v>6.0</v>
      </c>
      <c r="B2025" s="49">
        <v>44790.0</v>
      </c>
      <c r="C2025" s="84">
        <v>2022.0</v>
      </c>
      <c r="D2025" s="53" t="str">
        <f t="array" ref="D2025">INDEX(Quadrat.Details!D:D,MATCH(1,(C2025=Quadrat.Details!B:B)*(G2025=Quadrat.Details!G:G),0))</f>
        <v>LC</v>
      </c>
      <c r="G2025" s="45" t="s">
        <v>430</v>
      </c>
      <c r="H2025" s="50">
        <v>2.0</v>
      </c>
      <c r="I2025" s="45" t="str">
        <f t="array" ref="I2025">INDEX(Species.List!$A$2:$A$87,MATCH(J2025,Species.List!$B$2:$B$87,0))</f>
        <v>Haminoea solitaria</v>
      </c>
      <c r="J2025" s="85" t="s">
        <v>332</v>
      </c>
      <c r="K2025" s="84">
        <v>60.0</v>
      </c>
      <c r="L2025" s="78" t="s">
        <v>692</v>
      </c>
      <c r="M2025" s="39">
        <v>1.0</v>
      </c>
      <c r="N2025" s="4" t="s">
        <v>502</v>
      </c>
      <c r="O2025" s="8" t="s">
        <v>55</v>
      </c>
    </row>
    <row r="2026" ht="15.0" customHeight="1">
      <c r="A2026" s="50">
        <v>6.0</v>
      </c>
      <c r="B2026" s="49">
        <v>44790.0</v>
      </c>
      <c r="C2026" s="84">
        <v>2022.0</v>
      </c>
      <c r="D2026" s="53" t="str">
        <f t="array" ref="D2026">INDEX(Quadrat.Details!D:D,MATCH(1,(C2026=Quadrat.Details!B:B)*(G2026=Quadrat.Details!G:G),0))</f>
        <v>JQ</v>
      </c>
      <c r="G2026" s="45" t="s">
        <v>431</v>
      </c>
      <c r="H2026" s="50">
        <v>1.0</v>
      </c>
      <c r="I2026" s="45" t="str">
        <f t="array" ref="I2026">INDEX(Species.List!$A$2:$A$87,MATCH(J2026,Species.List!$B$2:$B$87,0))</f>
        <v>Dyspanopeus sayi</v>
      </c>
      <c r="J2026" s="85" t="s">
        <v>315</v>
      </c>
      <c r="K2026" s="84">
        <v>18.0</v>
      </c>
      <c r="L2026" s="78" t="s">
        <v>692</v>
      </c>
      <c r="M2026" s="39">
        <v>1.0</v>
      </c>
      <c r="N2026" s="4" t="s">
        <v>502</v>
      </c>
      <c r="O2026" s="8" t="s">
        <v>55</v>
      </c>
    </row>
    <row r="2027" ht="15.0" customHeight="1">
      <c r="A2027" s="50">
        <v>6.0</v>
      </c>
      <c r="B2027" s="49">
        <v>44790.0</v>
      </c>
      <c r="C2027" s="84">
        <v>2022.0</v>
      </c>
      <c r="D2027" s="53" t="str">
        <f t="array" ref="D2027">INDEX(Quadrat.Details!D:D,MATCH(1,(C2027=Quadrat.Details!B:B)*(G2027=Quadrat.Details!G:G),0))</f>
        <v>JQ</v>
      </c>
      <c r="G2027" s="45" t="s">
        <v>431</v>
      </c>
      <c r="H2027" s="50">
        <v>1.0</v>
      </c>
      <c r="I2027" s="45" t="str">
        <f t="array" ref="I2027">INDEX(Species.List!$A$2:$A$87,MATCH(J2027,Species.List!$B$2:$B$87,0))</f>
        <v>Pagurus longicarpus</v>
      </c>
      <c r="J2027" s="85" t="s">
        <v>236</v>
      </c>
      <c r="K2027" s="84">
        <v>1.0</v>
      </c>
      <c r="L2027" s="78" t="s">
        <v>692</v>
      </c>
      <c r="M2027" s="39">
        <v>1.0</v>
      </c>
      <c r="N2027" s="4" t="s">
        <v>502</v>
      </c>
      <c r="O2027" s="8" t="s">
        <v>55</v>
      </c>
    </row>
    <row r="2028" ht="15.0" customHeight="1">
      <c r="A2028" s="50">
        <v>6.0</v>
      </c>
      <c r="B2028" s="49">
        <v>44790.0</v>
      </c>
      <c r="C2028" s="84">
        <v>2022.0</v>
      </c>
      <c r="D2028" s="53" t="str">
        <f t="array" ref="D2028">INDEX(Quadrat.Details!D:D,MATCH(1,(C2028=Quadrat.Details!B:B)*(G2028=Quadrat.Details!G:G),0))</f>
        <v>JQ</v>
      </c>
      <c r="G2028" s="45" t="s">
        <v>431</v>
      </c>
      <c r="H2028" s="50">
        <v>1.0</v>
      </c>
      <c r="I2028" s="45" t="str">
        <f t="array" ref="I2028">INDEX(Species.List!$A$2:$A$87,MATCH(J2028,Species.List!$B$2:$B$87,0))</f>
        <v>Mya arenaria</v>
      </c>
      <c r="J2028" s="85" t="s">
        <v>327</v>
      </c>
      <c r="K2028" s="84">
        <v>1.0</v>
      </c>
      <c r="L2028" s="78" t="s">
        <v>692</v>
      </c>
      <c r="M2028" s="39">
        <v>1.0</v>
      </c>
      <c r="N2028" s="4" t="s">
        <v>502</v>
      </c>
      <c r="O2028" s="8" t="s">
        <v>55</v>
      </c>
    </row>
    <row r="2029" ht="15.0" customHeight="1">
      <c r="A2029" s="50">
        <v>6.0</v>
      </c>
      <c r="B2029" s="49">
        <v>44790.0</v>
      </c>
      <c r="C2029" s="84">
        <v>2022.0</v>
      </c>
      <c r="D2029" s="53" t="str">
        <f t="array" ref="D2029">INDEX(Quadrat.Details!D:D,MATCH(1,(C2029=Quadrat.Details!B:B)*(G2029=Quadrat.Details!G:G),0))</f>
        <v>JQ</v>
      </c>
      <c r="G2029" s="45" t="s">
        <v>431</v>
      </c>
      <c r="H2029" s="50">
        <v>2.0</v>
      </c>
      <c r="I2029" s="45" t="str">
        <f t="array" ref="I2029">INDEX(Species.List!$A$2:$A$87,MATCH(J2029,Species.List!$B$2:$B$87,0))</f>
        <v>Pagurus longicarpus</v>
      </c>
      <c r="J2029" s="85" t="s">
        <v>236</v>
      </c>
      <c r="K2029" s="84">
        <v>2.0</v>
      </c>
      <c r="L2029" s="78" t="s">
        <v>692</v>
      </c>
      <c r="M2029" s="39">
        <v>1.0</v>
      </c>
      <c r="N2029" s="4" t="s">
        <v>502</v>
      </c>
      <c r="O2029" s="8" t="s">
        <v>55</v>
      </c>
    </row>
    <row r="2030" ht="15.0" customHeight="1">
      <c r="A2030" s="50">
        <v>6.0</v>
      </c>
      <c r="B2030" s="49">
        <v>44790.0</v>
      </c>
      <c r="C2030" s="84">
        <v>2022.0</v>
      </c>
      <c r="D2030" s="53" t="str">
        <f t="array" ref="D2030">INDEX(Quadrat.Details!D:D,MATCH(1,(C2030=Quadrat.Details!B:B)*(G2030=Quadrat.Details!G:G),0))</f>
        <v>JQ</v>
      </c>
      <c r="G2030" s="45" t="s">
        <v>431</v>
      </c>
      <c r="H2030" s="50">
        <v>2.0</v>
      </c>
      <c r="I2030" s="45" t="str">
        <f t="array" ref="I2030">INDEX(Species.List!$A$2:$A$87,MATCH(J2030,Species.List!$B$2:$B$87,0))</f>
        <v>Dyspanopeus sayi</v>
      </c>
      <c r="J2030" s="85" t="s">
        <v>315</v>
      </c>
      <c r="K2030" s="84">
        <v>1.0</v>
      </c>
      <c r="L2030" s="78" t="s">
        <v>692</v>
      </c>
      <c r="M2030" s="39">
        <v>1.0</v>
      </c>
      <c r="N2030" s="4" t="s">
        <v>502</v>
      </c>
      <c r="O2030" s="8" t="s">
        <v>55</v>
      </c>
    </row>
    <row r="2031" ht="15.0" customHeight="1">
      <c r="A2031" s="50">
        <v>6.0</v>
      </c>
      <c r="B2031" s="49">
        <v>44790.0</v>
      </c>
      <c r="C2031" s="84">
        <v>2022.0</v>
      </c>
      <c r="D2031" s="53" t="str">
        <f t="array" ref="D2031">INDEX(Quadrat.Details!D:D,MATCH(1,(C2031=Quadrat.Details!B:B)*(G2031=Quadrat.Details!G:G),0))</f>
        <v>LC</v>
      </c>
      <c r="G2031" s="45" t="s">
        <v>432</v>
      </c>
      <c r="H2031" s="50">
        <v>1.0</v>
      </c>
      <c r="I2031" s="45" t="str">
        <f t="array" ref="I2031">INDEX(Species.List!$A$2:$A$87,MATCH(J2031,Species.List!$B$2:$B$87,0))</f>
        <v>Haminoea solitaria</v>
      </c>
      <c r="J2031" s="85" t="s">
        <v>332</v>
      </c>
      <c r="K2031" s="84">
        <v>10.0</v>
      </c>
      <c r="L2031" s="78" t="s">
        <v>692</v>
      </c>
      <c r="M2031" s="39">
        <v>1.0</v>
      </c>
      <c r="N2031" s="4" t="s">
        <v>502</v>
      </c>
      <c r="O2031" s="8" t="s">
        <v>55</v>
      </c>
    </row>
    <row r="2032" ht="15.0" customHeight="1">
      <c r="A2032" s="50">
        <v>6.0</v>
      </c>
      <c r="B2032" s="49">
        <v>44790.0</v>
      </c>
      <c r="C2032" s="84">
        <v>2022.0</v>
      </c>
      <c r="D2032" s="53" t="str">
        <f t="array" ref="D2032">INDEX(Quadrat.Details!D:D,MATCH(1,(C2032=Quadrat.Details!B:B)*(G2032=Quadrat.Details!G:G),0))</f>
        <v>LC</v>
      </c>
      <c r="G2032" s="45" t="s">
        <v>432</v>
      </c>
      <c r="H2032" s="50">
        <v>2.0</v>
      </c>
      <c r="I2032" s="45" t="str">
        <f t="array" ref="I2032">INDEX(Species.List!$A$2:$A$87,MATCH(J2032,Species.List!$B$2:$B$87,0))</f>
        <v>Haminoea solitaria</v>
      </c>
      <c r="J2032" s="85" t="s">
        <v>332</v>
      </c>
      <c r="K2032" s="84">
        <v>1.0</v>
      </c>
      <c r="L2032" s="78" t="s">
        <v>692</v>
      </c>
      <c r="M2032" s="39">
        <v>1.0</v>
      </c>
      <c r="N2032" s="4" t="s">
        <v>502</v>
      </c>
      <c r="O2032" s="8" t="s">
        <v>55</v>
      </c>
    </row>
    <row r="2033" ht="15.0" customHeight="1">
      <c r="A2033" s="50">
        <v>6.0</v>
      </c>
      <c r="B2033" s="49">
        <v>44790.0</v>
      </c>
      <c r="C2033" s="84">
        <v>2022.0</v>
      </c>
      <c r="D2033" s="53" t="str">
        <f t="array" ref="D2033">INDEX(Quadrat.Details!D:D,MATCH(1,(C2033=Quadrat.Details!B:B)*(G2033=Quadrat.Details!G:G),0))</f>
        <v>LC</v>
      </c>
      <c r="G2033" s="45" t="s">
        <v>432</v>
      </c>
      <c r="H2033" s="50">
        <v>2.0</v>
      </c>
      <c r="I2033" s="45" t="str">
        <f t="array" ref="I2033">INDEX(Species.List!$A$2:$A$87,MATCH(J2033,Species.List!$B$2:$B$87,0))</f>
        <v>Pagurus longicarpus</v>
      </c>
      <c r="J2033" s="85" t="s">
        <v>236</v>
      </c>
      <c r="K2033" s="84">
        <v>2.0</v>
      </c>
      <c r="L2033" s="78" t="s">
        <v>692</v>
      </c>
      <c r="M2033" s="39">
        <v>1.0</v>
      </c>
      <c r="N2033" s="4" t="s">
        <v>502</v>
      </c>
      <c r="O2033" s="8" t="s">
        <v>55</v>
      </c>
    </row>
    <row r="2034" ht="15.0" customHeight="1">
      <c r="A2034" s="50">
        <v>6.0</v>
      </c>
      <c r="B2034" s="49">
        <v>44790.0</v>
      </c>
      <c r="C2034" s="84">
        <v>2022.0</v>
      </c>
      <c r="D2034" s="53" t="str">
        <f t="array" ref="D2034">INDEX(Quadrat.Details!D:D,MATCH(1,(C2034=Quadrat.Details!B:B)*(G2034=Quadrat.Details!G:G),0))</f>
        <v>JQ</v>
      </c>
      <c r="G2034" s="45" t="s">
        <v>455</v>
      </c>
      <c r="H2034" s="50">
        <v>1.0</v>
      </c>
      <c r="I2034" s="45" t="str">
        <f t="array" ref="I2034">INDEX(Species.List!$A$2:$A$87,MATCH(J2034,Species.List!$B$2:$B$87,0))</f>
        <v>Pagurus longicarpus</v>
      </c>
      <c r="J2034" s="85" t="s">
        <v>236</v>
      </c>
      <c r="K2034" s="84">
        <v>2.0</v>
      </c>
      <c r="L2034" s="78" t="s">
        <v>692</v>
      </c>
      <c r="M2034" s="39">
        <v>1.0</v>
      </c>
      <c r="N2034" s="4" t="s">
        <v>502</v>
      </c>
      <c r="O2034" s="8" t="s">
        <v>55</v>
      </c>
    </row>
    <row r="2035" ht="15.0" customHeight="1">
      <c r="A2035" s="50">
        <v>6.0</v>
      </c>
      <c r="B2035" s="49">
        <v>44790.0</v>
      </c>
      <c r="C2035" s="84">
        <v>2022.0</v>
      </c>
      <c r="D2035" s="53" t="str">
        <f t="array" ref="D2035">INDEX(Quadrat.Details!D:D,MATCH(1,(C2035=Quadrat.Details!B:B)*(G2035=Quadrat.Details!G:G),0))</f>
        <v>JQ</v>
      </c>
      <c r="G2035" s="45" t="s">
        <v>455</v>
      </c>
      <c r="H2035" s="50">
        <v>1.0</v>
      </c>
      <c r="I2035" s="45" t="str">
        <f t="array" ref="I2035">INDEX(Species.List!$A$2:$A$87,MATCH(J2035,Species.List!$B$2:$B$87,0))</f>
        <v>Mya arenaria</v>
      </c>
      <c r="J2035" s="85" t="s">
        <v>327</v>
      </c>
      <c r="K2035" s="84">
        <v>2.0</v>
      </c>
      <c r="L2035" s="78" t="s">
        <v>692</v>
      </c>
      <c r="M2035" s="39">
        <v>1.0</v>
      </c>
      <c r="N2035" s="4" t="s">
        <v>502</v>
      </c>
      <c r="O2035" s="8" t="s">
        <v>55</v>
      </c>
    </row>
    <row r="2036" ht="15.0" customHeight="1">
      <c r="A2036" s="50">
        <v>6.0</v>
      </c>
      <c r="B2036" s="49">
        <v>44790.0</v>
      </c>
      <c r="C2036" s="84">
        <v>2022.0</v>
      </c>
      <c r="D2036" s="53" t="str">
        <f t="array" ref="D2036">INDEX(Quadrat.Details!D:D,MATCH(1,(C2036=Quadrat.Details!B:B)*(G2036=Quadrat.Details!G:G),0))</f>
        <v>JQ</v>
      </c>
      <c r="G2036" s="45" t="s">
        <v>455</v>
      </c>
      <c r="H2036" s="50">
        <v>2.0</v>
      </c>
      <c r="I2036" s="45" t="str">
        <f t="array" ref="I2036">INDEX(Species.List!$A$2:$A$87,MATCH(J2036,Species.List!$B$2:$B$87,0))</f>
        <v>Dyspanopeus sayi</v>
      </c>
      <c r="J2036" s="85" t="s">
        <v>315</v>
      </c>
      <c r="K2036" s="84">
        <v>5.0</v>
      </c>
      <c r="L2036" s="78" t="s">
        <v>692</v>
      </c>
      <c r="M2036" s="39">
        <v>1.0</v>
      </c>
      <c r="N2036" s="4" t="s">
        <v>502</v>
      </c>
      <c r="O2036" s="8" t="s">
        <v>55</v>
      </c>
    </row>
    <row r="2037" ht="15.0" customHeight="1">
      <c r="A2037" s="50">
        <v>6.0</v>
      </c>
      <c r="B2037" s="49">
        <v>44790.0</v>
      </c>
      <c r="C2037" s="84">
        <v>2022.0</v>
      </c>
      <c r="D2037" s="53" t="str">
        <f t="array" ref="D2037">INDEX(Quadrat.Details!D:D,MATCH(1,(C2037=Quadrat.Details!B:B)*(G2037=Quadrat.Details!G:G),0))</f>
        <v>JQ</v>
      </c>
      <c r="G2037" s="45" t="s">
        <v>455</v>
      </c>
      <c r="H2037" s="50">
        <v>2.0</v>
      </c>
      <c r="I2037" s="45" t="str">
        <f t="array" ref="I2037">INDEX(Species.List!$A$2:$A$87,MATCH(J2037,Species.List!$B$2:$B$87,0))</f>
        <v>Pagurus longicarpus</v>
      </c>
      <c r="J2037" s="85" t="s">
        <v>236</v>
      </c>
      <c r="K2037" s="84">
        <v>20.0</v>
      </c>
      <c r="L2037" s="78" t="s">
        <v>692</v>
      </c>
      <c r="M2037" s="39">
        <v>1.0</v>
      </c>
      <c r="N2037" s="4" t="s">
        <v>502</v>
      </c>
      <c r="O2037" s="8" t="s">
        <v>55</v>
      </c>
    </row>
    <row r="2038" ht="15.0" customHeight="1">
      <c r="A2038" s="50">
        <v>6.0</v>
      </c>
      <c r="B2038" s="49">
        <v>44790.0</v>
      </c>
      <c r="C2038" s="84">
        <v>2022.0</v>
      </c>
      <c r="D2038" s="53" t="str">
        <f t="array" ref="D2038">INDEX(Quadrat.Details!D:D,MATCH(1,(C2038=Quadrat.Details!B:B)*(G2038=Quadrat.Details!G:G),0))</f>
        <v>LC</v>
      </c>
      <c r="G2038" s="45" t="s">
        <v>454</v>
      </c>
      <c r="H2038" s="50">
        <v>1.0</v>
      </c>
      <c r="I2038" s="45" t="str">
        <f t="array" ref="I2038">INDEX(Species.List!$A$2:$A$87,MATCH(J2038,Species.List!$B$2:$B$87,0))</f>
        <v>Ilyanassa obsoleta</v>
      </c>
      <c r="J2038" s="85" t="s">
        <v>157</v>
      </c>
      <c r="K2038" s="84">
        <v>829.0</v>
      </c>
      <c r="L2038" s="78" t="s">
        <v>692</v>
      </c>
      <c r="M2038" s="39">
        <v>1.0</v>
      </c>
      <c r="N2038" s="4" t="s">
        <v>502</v>
      </c>
      <c r="O2038" s="8" t="s">
        <v>55</v>
      </c>
    </row>
    <row r="2039" ht="15.0" customHeight="1">
      <c r="A2039" s="50">
        <v>6.0</v>
      </c>
      <c r="B2039" s="49">
        <v>44790.0</v>
      </c>
      <c r="C2039" s="84">
        <v>2022.0</v>
      </c>
      <c r="D2039" s="53" t="str">
        <f t="array" ref="D2039">INDEX(Quadrat.Details!D:D,MATCH(1,(C2039=Quadrat.Details!B:B)*(G2039=Quadrat.Details!G:G),0))</f>
        <v>LC</v>
      </c>
      <c r="G2039" s="45" t="s">
        <v>454</v>
      </c>
      <c r="H2039" s="50">
        <v>2.0</v>
      </c>
      <c r="I2039" s="45" t="str">
        <f t="array" ref="I2039">INDEX(Species.List!$A$2:$A$87,MATCH(J2039,Species.List!$B$2:$B$87,0))</f>
        <v>Pagurus longicarpus</v>
      </c>
      <c r="J2039" s="85" t="s">
        <v>236</v>
      </c>
      <c r="K2039" s="84">
        <v>9.0</v>
      </c>
      <c r="L2039" s="78" t="s">
        <v>692</v>
      </c>
      <c r="M2039" s="39">
        <v>1.0</v>
      </c>
      <c r="N2039" s="4" t="s">
        <v>502</v>
      </c>
      <c r="O2039" s="8" t="s">
        <v>55</v>
      </c>
    </row>
    <row r="2040" ht="15.0" customHeight="1">
      <c r="A2040" s="50">
        <v>6.0</v>
      </c>
      <c r="B2040" s="49">
        <v>44790.0</v>
      </c>
      <c r="C2040" s="84">
        <v>2022.0</v>
      </c>
      <c r="D2040" s="53" t="str">
        <f t="array" ref="D2040">INDEX(Quadrat.Details!D:D,MATCH(1,(C2040=Quadrat.Details!B:B)*(G2040=Quadrat.Details!G:G),0))</f>
        <v>LC</v>
      </c>
      <c r="G2040" s="45" t="s">
        <v>454</v>
      </c>
      <c r="H2040" s="50">
        <v>2.0</v>
      </c>
      <c r="I2040" s="45" t="str">
        <f t="array" ref="I2040">INDEX(Species.List!$A$2:$A$87,MATCH(J2040,Species.List!$B$2:$B$87,0))</f>
        <v>Dyspanopeus sayi</v>
      </c>
      <c r="J2040" s="85" t="s">
        <v>315</v>
      </c>
      <c r="K2040" s="84">
        <v>1.0</v>
      </c>
      <c r="L2040" s="78" t="s">
        <v>692</v>
      </c>
      <c r="M2040" s="39">
        <v>1.0</v>
      </c>
      <c r="N2040" s="4" t="s">
        <v>502</v>
      </c>
      <c r="O2040" s="8" t="s">
        <v>55</v>
      </c>
    </row>
    <row r="2041" ht="15.0" customHeight="1">
      <c r="A2041" s="50">
        <v>6.0</v>
      </c>
      <c r="B2041" s="49">
        <v>44790.0</v>
      </c>
      <c r="C2041" s="84">
        <v>2022.0</v>
      </c>
      <c r="D2041" s="53" t="str">
        <f t="array" ref="D2041">INDEX(Quadrat.Details!D:D,MATCH(1,(C2041=Quadrat.Details!B:B)*(G2041=Quadrat.Details!G:G),0))</f>
        <v>LC</v>
      </c>
      <c r="G2041" s="45" t="s">
        <v>454</v>
      </c>
      <c r="H2041" s="50">
        <v>2.0</v>
      </c>
      <c r="I2041" s="45" t="str">
        <f t="array" ref="I2041">INDEX(Species.List!$A$2:$A$87,MATCH(J2041,Species.List!$B$2:$B$87,0))</f>
        <v>Ilyanassa obsoleta</v>
      </c>
      <c r="J2041" s="85" t="s">
        <v>157</v>
      </c>
      <c r="K2041" s="84">
        <v>464.0</v>
      </c>
      <c r="L2041" s="78" t="s">
        <v>692</v>
      </c>
      <c r="M2041" s="39">
        <v>1.0</v>
      </c>
      <c r="N2041" s="4" t="s">
        <v>502</v>
      </c>
      <c r="O2041" s="8" t="s">
        <v>55</v>
      </c>
    </row>
    <row r="2042" ht="15.0" customHeight="1">
      <c r="A2042" s="50">
        <v>6.0</v>
      </c>
      <c r="B2042" s="49">
        <v>44790.0</v>
      </c>
      <c r="C2042" s="84">
        <v>2022.0</v>
      </c>
      <c r="D2042" s="53" t="str">
        <f t="array" ref="D2042">INDEX(Quadrat.Details!D:D,MATCH(1,(C2042=Quadrat.Details!B:B)*(G2042=Quadrat.Details!G:G),0))</f>
        <v>JQ</v>
      </c>
      <c r="G2042" s="45" t="s">
        <v>452</v>
      </c>
      <c r="H2042" s="50">
        <v>1.0</v>
      </c>
      <c r="I2042" s="45" t="str">
        <f t="array" ref="I2042">INDEX(Species.List!$A$2:$A$87,MATCH(J2042,Species.List!$B$2:$B$87,0))</f>
        <v>Mulinia lateralis</v>
      </c>
      <c r="J2042" s="85" t="s">
        <v>152</v>
      </c>
      <c r="K2042" s="84">
        <v>1355.0</v>
      </c>
      <c r="L2042" s="78" t="s">
        <v>692</v>
      </c>
      <c r="M2042" s="39">
        <v>1.0</v>
      </c>
      <c r="N2042" s="4" t="s">
        <v>502</v>
      </c>
      <c r="O2042" s="8" t="s">
        <v>55</v>
      </c>
    </row>
    <row r="2043" ht="15.0" customHeight="1">
      <c r="A2043" s="50">
        <v>7.0</v>
      </c>
      <c r="B2043" s="49">
        <v>44790.0</v>
      </c>
      <c r="C2043" s="84">
        <v>2022.0</v>
      </c>
      <c r="D2043" s="53" t="str">
        <f t="array" ref="D2043">INDEX(Quadrat.Details!D:D,MATCH(1,(C2043=Quadrat.Details!B:B)*(G2043=Quadrat.Details!G:G),0))</f>
        <v>JQ</v>
      </c>
      <c r="G2043" s="45" t="s">
        <v>452</v>
      </c>
      <c r="H2043" s="50">
        <v>2.0</v>
      </c>
      <c r="I2043" s="45" t="str">
        <f t="array" ref="I2043">INDEX(Species.List!$A$2:$A$87,MATCH(J2043,Species.List!$B$2:$B$87,0))</f>
        <v>Haminoea solitaria</v>
      </c>
      <c r="J2043" s="85" t="s">
        <v>332</v>
      </c>
      <c r="K2043" s="84">
        <v>2.0</v>
      </c>
      <c r="L2043" s="78" t="s">
        <v>692</v>
      </c>
      <c r="M2043" s="39">
        <v>1.0</v>
      </c>
      <c r="N2043" s="4" t="s">
        <v>502</v>
      </c>
      <c r="O2043" s="8" t="s">
        <v>55</v>
      </c>
    </row>
    <row r="2044" ht="15.0" customHeight="1">
      <c r="A2044" s="50">
        <v>7.0</v>
      </c>
      <c r="B2044" s="49">
        <v>44790.0</v>
      </c>
      <c r="C2044" s="84">
        <v>2022.0</v>
      </c>
      <c r="D2044" s="53" t="str">
        <f t="array" ref="D2044">INDEX(Quadrat.Details!D:D,MATCH(1,(C2044=Quadrat.Details!B:B)*(G2044=Quadrat.Details!G:G),0))</f>
        <v>JQ</v>
      </c>
      <c r="G2044" s="45" t="s">
        <v>452</v>
      </c>
      <c r="H2044" s="50">
        <v>2.0</v>
      </c>
      <c r="I2044" s="45" t="str">
        <f t="array" ref="I2044">INDEX(Species.List!$A$2:$A$87,MATCH(J2044,Species.List!$B$2:$B$87,0))</f>
        <v>Mulinia lateralis</v>
      </c>
      <c r="J2044" s="85" t="s">
        <v>152</v>
      </c>
      <c r="K2044" s="84">
        <v>1284.0</v>
      </c>
      <c r="L2044" s="78" t="s">
        <v>692</v>
      </c>
      <c r="M2044" s="39">
        <v>1.0</v>
      </c>
      <c r="N2044" s="4" t="s">
        <v>502</v>
      </c>
      <c r="O2044" s="8" t="s">
        <v>55</v>
      </c>
    </row>
    <row r="2045" ht="15.0" customHeight="1">
      <c r="A2045" s="50">
        <v>7.0</v>
      </c>
      <c r="B2045" s="49">
        <v>44790.0</v>
      </c>
      <c r="C2045" s="84">
        <v>2022.0</v>
      </c>
      <c r="D2045" s="53" t="str">
        <f t="array" ref="D2045">INDEX(Quadrat.Details!D:D,MATCH(1,(C2045=Quadrat.Details!B:B)*(G2045=Quadrat.Details!G:G),0))</f>
        <v>LC</v>
      </c>
      <c r="G2045" s="45" t="s">
        <v>450</v>
      </c>
      <c r="H2045" s="50">
        <v>1.0</v>
      </c>
      <c r="I2045" s="45" t="str">
        <f t="array" ref="I2045">INDEX(Species.List!$A$2:$A$87,MATCH(J2045,Species.List!$B$2:$B$87,0))</f>
        <v>Mulinia lateralis</v>
      </c>
      <c r="J2045" s="85" t="s">
        <v>152</v>
      </c>
      <c r="K2045" s="84">
        <v>710.0</v>
      </c>
      <c r="L2045" s="78" t="s">
        <v>692</v>
      </c>
      <c r="M2045" s="39">
        <v>1.0</v>
      </c>
      <c r="N2045" s="4" t="s">
        <v>502</v>
      </c>
      <c r="O2045" s="8" t="s">
        <v>55</v>
      </c>
    </row>
    <row r="2046" ht="15.0" customHeight="1">
      <c r="A2046" s="50">
        <v>7.0</v>
      </c>
      <c r="B2046" s="49">
        <v>44790.0</v>
      </c>
      <c r="C2046" s="84">
        <v>2022.0</v>
      </c>
      <c r="D2046" s="53" t="str">
        <f t="array" ref="D2046">INDEX(Quadrat.Details!D:D,MATCH(1,(C2046=Quadrat.Details!B:B)*(G2046=Quadrat.Details!G:G),0))</f>
        <v>LC</v>
      </c>
      <c r="G2046" s="45" t="s">
        <v>450</v>
      </c>
      <c r="H2046" s="50">
        <v>1.0</v>
      </c>
      <c r="I2046" s="45" t="str">
        <f t="array" ref="I2046">INDEX(Species.List!$A$2:$A$87,MATCH(J2046,Species.List!$B$2:$B$87,0))</f>
        <v>Dyspanopeus sayi</v>
      </c>
      <c r="J2046" s="85" t="s">
        <v>315</v>
      </c>
      <c r="K2046" s="84">
        <v>1.0</v>
      </c>
      <c r="L2046" s="78" t="s">
        <v>692</v>
      </c>
      <c r="M2046" s="39">
        <v>1.0</v>
      </c>
      <c r="N2046" s="4" t="s">
        <v>502</v>
      </c>
      <c r="O2046" s="8" t="s">
        <v>55</v>
      </c>
    </row>
    <row r="2047" ht="15.0" customHeight="1">
      <c r="A2047" s="50">
        <v>7.0</v>
      </c>
      <c r="B2047" s="49">
        <v>44790.0</v>
      </c>
      <c r="C2047" s="84">
        <v>2022.0</v>
      </c>
      <c r="D2047" s="53" t="str">
        <f t="array" ref="D2047">INDEX(Quadrat.Details!D:D,MATCH(1,(C2047=Quadrat.Details!B:B)*(G2047=Quadrat.Details!G:G),0))</f>
        <v>LC</v>
      </c>
      <c r="G2047" s="45" t="s">
        <v>450</v>
      </c>
      <c r="H2047" s="50">
        <v>2.0</v>
      </c>
      <c r="I2047" s="45" t="str">
        <f t="array" ref="I2047">INDEX(Species.List!$A$2:$A$87,MATCH(J2047,Species.List!$B$2:$B$87,0))</f>
        <v>Mulinia lateralis</v>
      </c>
      <c r="J2047" s="85" t="s">
        <v>152</v>
      </c>
      <c r="K2047" s="84">
        <v>569.0</v>
      </c>
      <c r="L2047" s="78" t="s">
        <v>692</v>
      </c>
      <c r="M2047" s="39">
        <v>1.0</v>
      </c>
      <c r="N2047" s="4" t="s">
        <v>502</v>
      </c>
      <c r="O2047" s="8" t="s">
        <v>55</v>
      </c>
    </row>
    <row r="2048" ht="15.0" customHeight="1">
      <c r="A2048" s="50">
        <v>7.0</v>
      </c>
      <c r="B2048" s="49">
        <v>44790.0</v>
      </c>
      <c r="C2048" s="84">
        <v>2022.0</v>
      </c>
      <c r="D2048" s="53" t="str">
        <f t="array" ref="D2048">INDEX(Quadrat.Details!D:D,MATCH(1,(C2048=Quadrat.Details!B:B)*(G2048=Quadrat.Details!G:G),0))</f>
        <v>LC</v>
      </c>
      <c r="G2048" s="45" t="s">
        <v>450</v>
      </c>
      <c r="H2048" s="50">
        <v>2.0</v>
      </c>
      <c r="I2048" s="45" t="str">
        <f t="array" ref="I2048">INDEX(Species.List!$A$2:$A$87,MATCH(J2048,Species.List!$B$2:$B$87,0))</f>
        <v>Ilyanassa trivittata</v>
      </c>
      <c r="J2048" s="85" t="s">
        <v>350</v>
      </c>
      <c r="K2048" s="84">
        <v>1.0</v>
      </c>
      <c r="L2048" s="78" t="s">
        <v>692</v>
      </c>
      <c r="M2048" s="39">
        <v>1.0</v>
      </c>
      <c r="N2048" s="4" t="s">
        <v>502</v>
      </c>
      <c r="O2048" s="8" t="s">
        <v>55</v>
      </c>
    </row>
    <row r="2049" ht="15.0" customHeight="1">
      <c r="A2049" s="50">
        <v>7.0</v>
      </c>
      <c r="B2049" s="49">
        <v>44792.0</v>
      </c>
      <c r="C2049" s="84">
        <v>2022.0</v>
      </c>
      <c r="D2049" s="53" t="str">
        <f t="array" ref="D2049">INDEX(Quadrat.Details!D:D,MATCH(1,(C2049=Quadrat.Details!B:B)*(G2049=Quadrat.Details!G:G),0))</f>
        <v>FJD</v>
      </c>
      <c r="G2049" s="45" t="s">
        <v>473</v>
      </c>
      <c r="H2049" s="50">
        <v>1.0</v>
      </c>
      <c r="I2049" s="45" t="str">
        <f t="array" ref="I2049">INDEX(Species.List!$A$2:$A$87,MATCH(J2049,Species.List!$B$2:$B$87,0))</f>
        <v>Mulinia lateralis</v>
      </c>
      <c r="J2049" s="85" t="s">
        <v>152</v>
      </c>
      <c r="K2049" s="84">
        <v>557.0</v>
      </c>
      <c r="L2049" s="78" t="s">
        <v>692</v>
      </c>
      <c r="M2049" s="39">
        <v>1.0</v>
      </c>
      <c r="N2049" s="4" t="s">
        <v>502</v>
      </c>
      <c r="O2049" s="8" t="s">
        <v>55</v>
      </c>
    </row>
    <row r="2050" ht="15.0" customHeight="1">
      <c r="A2050" s="50">
        <v>7.0</v>
      </c>
      <c r="B2050" s="49">
        <v>44792.0</v>
      </c>
      <c r="C2050" s="84">
        <v>2022.0</v>
      </c>
      <c r="D2050" s="53" t="str">
        <f t="array" ref="D2050">INDEX(Quadrat.Details!D:D,MATCH(1,(C2050=Quadrat.Details!B:B)*(G2050=Quadrat.Details!G:G),0))</f>
        <v>FJD</v>
      </c>
      <c r="G2050" s="45" t="s">
        <v>473</v>
      </c>
      <c r="H2050" s="50">
        <v>1.0</v>
      </c>
      <c r="I2050" s="45" t="str">
        <f t="array" ref="I2050">INDEX(Species.List!$A$2:$A$87,MATCH(J2050,Species.List!$B$2:$B$87,0))</f>
        <v>Haminoea solitaria</v>
      </c>
      <c r="J2050" s="85" t="s">
        <v>332</v>
      </c>
      <c r="K2050" s="84">
        <v>7.0</v>
      </c>
      <c r="L2050" s="78" t="s">
        <v>692</v>
      </c>
      <c r="M2050" s="39">
        <v>1.0</v>
      </c>
      <c r="N2050" s="4" t="s">
        <v>502</v>
      </c>
      <c r="O2050" s="8" t="s">
        <v>55</v>
      </c>
    </row>
    <row r="2051" ht="15.0" customHeight="1">
      <c r="A2051" s="50">
        <v>7.0</v>
      </c>
      <c r="B2051" s="49">
        <v>44792.0</v>
      </c>
      <c r="C2051" s="84">
        <v>2022.0</v>
      </c>
      <c r="D2051" s="53" t="str">
        <f t="array" ref="D2051">INDEX(Quadrat.Details!D:D,MATCH(1,(C2051=Quadrat.Details!B:B)*(G2051=Quadrat.Details!G:G),0))</f>
        <v>FJD</v>
      </c>
      <c r="G2051" s="45" t="s">
        <v>473</v>
      </c>
      <c r="H2051" s="50">
        <v>2.0</v>
      </c>
      <c r="I2051" s="45" t="str">
        <f t="array" ref="I2051">INDEX(Species.List!$A$2:$A$87,MATCH(J2051,Species.List!$B$2:$B$87,0))</f>
        <v>Mulinia lateralis</v>
      </c>
      <c r="J2051" s="85" t="s">
        <v>152</v>
      </c>
      <c r="K2051" s="84">
        <v>773.0</v>
      </c>
      <c r="L2051" s="78" t="s">
        <v>692</v>
      </c>
      <c r="M2051" s="39">
        <v>1.0</v>
      </c>
      <c r="N2051" s="4" t="s">
        <v>502</v>
      </c>
      <c r="O2051" s="8" t="s">
        <v>55</v>
      </c>
    </row>
    <row r="2052" ht="15.0" customHeight="1">
      <c r="A2052" s="50">
        <v>7.0</v>
      </c>
      <c r="B2052" s="49">
        <v>44792.0</v>
      </c>
      <c r="C2052" s="84">
        <v>2022.0</v>
      </c>
      <c r="D2052" s="53" t="str">
        <f t="array" ref="D2052">INDEX(Quadrat.Details!D:D,MATCH(1,(C2052=Quadrat.Details!B:B)*(G2052=Quadrat.Details!G:G),0))</f>
        <v>JQ</v>
      </c>
      <c r="G2052" s="45" t="s">
        <v>471</v>
      </c>
      <c r="H2052" s="50">
        <v>1.0</v>
      </c>
      <c r="I2052" s="45" t="str">
        <f t="array" ref="I2052">INDEX(Species.List!$A$2:$A$87,MATCH(J2052,Species.List!$B$2:$B$87,0))</f>
        <v>Mulinia lateralis</v>
      </c>
      <c r="J2052" s="85" t="s">
        <v>152</v>
      </c>
      <c r="K2052" s="84">
        <v>3467.0</v>
      </c>
      <c r="L2052" s="78" t="s">
        <v>692</v>
      </c>
      <c r="M2052" s="39">
        <v>1.0</v>
      </c>
      <c r="N2052" s="4" t="s">
        <v>502</v>
      </c>
      <c r="O2052" s="8" t="s">
        <v>55</v>
      </c>
      <c r="P2052" s="64" t="s">
        <v>825</v>
      </c>
    </row>
    <row r="2053" ht="15.0" customHeight="1">
      <c r="A2053" s="50">
        <v>7.0</v>
      </c>
      <c r="B2053" s="49">
        <v>44792.0</v>
      </c>
      <c r="C2053" s="84">
        <v>2022.0</v>
      </c>
      <c r="D2053" s="53" t="str">
        <f t="array" ref="D2053">INDEX(Quadrat.Details!D:D,MATCH(1,(C2053=Quadrat.Details!B:B)*(G2053=Quadrat.Details!G:G),0))</f>
        <v>JQ</v>
      </c>
      <c r="G2053" s="45" t="s">
        <v>471</v>
      </c>
      <c r="H2053" s="50">
        <v>1.0</v>
      </c>
      <c r="I2053" s="45" t="str">
        <f t="array" ref="I2053">INDEX(Species.List!$A$2:$A$87,MATCH(J2053,Species.List!$B$2:$B$87,0))</f>
        <v>Laevicardium</v>
      </c>
      <c r="J2053" s="85" t="s">
        <v>168</v>
      </c>
      <c r="K2053" s="84">
        <v>2.0</v>
      </c>
      <c r="L2053" s="78" t="s">
        <v>692</v>
      </c>
      <c r="M2053" s="39">
        <v>1.0</v>
      </c>
      <c r="N2053" s="4" t="s">
        <v>502</v>
      </c>
      <c r="O2053" s="8" t="s">
        <v>55</v>
      </c>
    </row>
    <row r="2054" ht="15.0" customHeight="1">
      <c r="A2054" s="50">
        <v>7.0</v>
      </c>
      <c r="B2054" s="49">
        <v>44792.0</v>
      </c>
      <c r="C2054" s="84">
        <v>2022.0</v>
      </c>
      <c r="D2054" s="53" t="str">
        <f t="array" ref="D2054">INDEX(Quadrat.Details!D:D,MATCH(1,(C2054=Quadrat.Details!B:B)*(G2054=Quadrat.Details!G:G),0))</f>
        <v>JQ</v>
      </c>
      <c r="G2054" s="45" t="s">
        <v>471</v>
      </c>
      <c r="H2054" s="50">
        <v>2.0</v>
      </c>
      <c r="I2054" s="45" t="str">
        <f t="array" ref="I2054">INDEX(Species.List!$A$2:$A$87,MATCH(J2054,Species.List!$B$2:$B$87,0))</f>
        <v>Mulinia lateralis</v>
      </c>
      <c r="J2054" s="85" t="s">
        <v>152</v>
      </c>
      <c r="K2054" s="84">
        <v>2400.0</v>
      </c>
      <c r="L2054" s="78" t="s">
        <v>692</v>
      </c>
      <c r="M2054" s="39">
        <v>1.0</v>
      </c>
      <c r="N2054" s="4" t="s">
        <v>502</v>
      </c>
      <c r="O2054" s="8" t="s">
        <v>55</v>
      </c>
      <c r="P2054" s="64" t="s">
        <v>825</v>
      </c>
    </row>
    <row r="2055" ht="15.0" customHeight="1">
      <c r="A2055" s="50">
        <v>7.0</v>
      </c>
      <c r="B2055" s="49">
        <v>44792.0</v>
      </c>
      <c r="C2055" s="84">
        <v>2022.0</v>
      </c>
      <c r="D2055" s="53" t="str">
        <f t="array" ref="D2055">INDEX(Quadrat.Details!D:D,MATCH(1,(C2055=Quadrat.Details!B:B)*(G2055=Quadrat.Details!G:G),0))</f>
        <v>JQ</v>
      </c>
      <c r="G2055" s="45" t="s">
        <v>471</v>
      </c>
      <c r="H2055" s="50">
        <v>2.0</v>
      </c>
      <c r="I2055" s="45" t="str">
        <f t="array" ref="I2055">INDEX(Species.List!$A$2:$A$87,MATCH(J2055,Species.List!$B$2:$B$87,0))</f>
        <v>Dyspanopeus sayi</v>
      </c>
      <c r="J2055" s="85" t="s">
        <v>315</v>
      </c>
      <c r="K2055" s="84">
        <v>3.0</v>
      </c>
      <c r="L2055" s="78" t="s">
        <v>692</v>
      </c>
      <c r="M2055" s="39">
        <v>1.0</v>
      </c>
      <c r="N2055" s="4" t="s">
        <v>502</v>
      </c>
      <c r="O2055" s="8" t="s">
        <v>55</v>
      </c>
    </row>
    <row r="2056" ht="15.0" customHeight="1">
      <c r="A2056" s="50">
        <v>7.0</v>
      </c>
      <c r="B2056" s="49">
        <v>44792.0</v>
      </c>
      <c r="C2056" s="84">
        <v>2022.0</v>
      </c>
      <c r="D2056" s="53" t="str">
        <f t="array" ref="D2056">INDEX(Quadrat.Details!D:D,MATCH(1,(C2056=Quadrat.Details!B:B)*(G2056=Quadrat.Details!G:G),0))</f>
        <v>JQ</v>
      </c>
      <c r="G2056" s="45" t="s">
        <v>471</v>
      </c>
      <c r="H2056" s="50">
        <v>2.0</v>
      </c>
      <c r="I2056" s="45" t="str">
        <f t="array" ref="I2056">INDEX(Species.List!$A$2:$A$87,MATCH(J2056,Species.List!$B$2:$B$87,0))</f>
        <v>Pagurus longicarpus</v>
      </c>
      <c r="J2056" s="85" t="s">
        <v>236</v>
      </c>
      <c r="K2056" s="84">
        <v>1.0</v>
      </c>
      <c r="L2056" s="78" t="s">
        <v>692</v>
      </c>
      <c r="M2056" s="39">
        <v>1.0</v>
      </c>
      <c r="N2056" s="4" t="s">
        <v>502</v>
      </c>
      <c r="O2056" s="8" t="s">
        <v>55</v>
      </c>
    </row>
    <row r="2057" ht="15.0" customHeight="1">
      <c r="A2057" s="50">
        <v>7.0</v>
      </c>
      <c r="B2057" s="49">
        <v>44792.0</v>
      </c>
      <c r="C2057" s="84">
        <v>2022.0</v>
      </c>
      <c r="D2057" s="53" t="str">
        <f t="array" ref="D2057">INDEX(Quadrat.Details!D:D,MATCH(1,(C2057=Quadrat.Details!B:B)*(G2057=Quadrat.Details!G:G),0))</f>
        <v>JQ</v>
      </c>
      <c r="G2057" s="45" t="s">
        <v>471</v>
      </c>
      <c r="H2057" s="50">
        <v>2.0</v>
      </c>
      <c r="I2057" s="45" t="str">
        <f t="array" ref="I2057">INDEX(Species.List!$A$2:$A$87,MATCH(J2057,Species.List!$B$2:$B$87,0))</f>
        <v>Mya arenaria</v>
      </c>
      <c r="J2057" s="85" t="s">
        <v>327</v>
      </c>
      <c r="K2057" s="84">
        <v>1.0</v>
      </c>
      <c r="L2057" s="78" t="s">
        <v>692</v>
      </c>
      <c r="M2057" s="39">
        <v>1.0</v>
      </c>
      <c r="N2057" s="4" t="s">
        <v>502</v>
      </c>
      <c r="O2057" s="8" t="s">
        <v>55</v>
      </c>
    </row>
    <row r="2058" ht="15.0" customHeight="1">
      <c r="A2058" s="50">
        <v>7.0</v>
      </c>
      <c r="B2058" s="49">
        <v>44792.0</v>
      </c>
      <c r="C2058" s="84">
        <v>2022.0</v>
      </c>
      <c r="D2058" s="53" t="str">
        <f t="array" ref="D2058">INDEX(Quadrat.Details!D:D,MATCH(1,(C2058=Quadrat.Details!B:B)*(G2058=Quadrat.Details!G:G),0))</f>
        <v>FJD</v>
      </c>
      <c r="G2058" s="45" t="s">
        <v>469</v>
      </c>
      <c r="H2058" s="50">
        <v>1.0</v>
      </c>
      <c r="I2058" s="45" t="str">
        <f t="array" ref="I2058">INDEX(Species.List!$A$2:$A$87,MATCH(J2058,Species.List!$B$2:$B$87,0))</f>
        <v>Mulinia lateralis</v>
      </c>
      <c r="J2058" s="85" t="s">
        <v>152</v>
      </c>
      <c r="K2058" s="84">
        <v>2134.0</v>
      </c>
      <c r="L2058" s="78" t="s">
        <v>692</v>
      </c>
      <c r="M2058" s="39">
        <v>1.0</v>
      </c>
      <c r="N2058" s="4" t="s">
        <v>502</v>
      </c>
      <c r="O2058" s="8" t="s">
        <v>55</v>
      </c>
      <c r="P2058" s="64" t="s">
        <v>825</v>
      </c>
    </row>
    <row r="2059" ht="15.0" customHeight="1">
      <c r="A2059" s="50">
        <v>7.0</v>
      </c>
      <c r="B2059" s="49">
        <v>44792.0</v>
      </c>
      <c r="C2059" s="84">
        <v>2022.0</v>
      </c>
      <c r="D2059" s="53" t="str">
        <f t="array" ref="D2059">INDEX(Quadrat.Details!D:D,MATCH(1,(C2059=Quadrat.Details!B:B)*(G2059=Quadrat.Details!G:G),0))</f>
        <v>FJD</v>
      </c>
      <c r="G2059" s="45" t="s">
        <v>469</v>
      </c>
      <c r="H2059" s="50">
        <v>1.0</v>
      </c>
      <c r="I2059" s="45" t="str">
        <f t="array" ref="I2059">INDEX(Species.List!$A$2:$A$87,MATCH(J2059,Species.List!$B$2:$B$87,0))</f>
        <v>Crangon septemspinosa</v>
      </c>
      <c r="J2059" s="85" t="s">
        <v>312</v>
      </c>
      <c r="K2059" s="84">
        <v>1.0</v>
      </c>
      <c r="L2059" s="78" t="s">
        <v>692</v>
      </c>
      <c r="M2059" s="39">
        <v>1.0</v>
      </c>
      <c r="N2059" s="4" t="s">
        <v>502</v>
      </c>
      <c r="O2059" s="8" t="s">
        <v>55</v>
      </c>
    </row>
    <row r="2060" ht="15.0" customHeight="1">
      <c r="A2060" s="50">
        <v>7.0</v>
      </c>
      <c r="B2060" s="49">
        <v>44792.0</v>
      </c>
      <c r="C2060" s="84">
        <v>2022.0</v>
      </c>
      <c r="D2060" s="53" t="str">
        <f t="array" ref="D2060">INDEX(Quadrat.Details!D:D,MATCH(1,(C2060=Quadrat.Details!B:B)*(G2060=Quadrat.Details!G:G),0))</f>
        <v>FJD</v>
      </c>
      <c r="G2060" s="45" t="s">
        <v>469</v>
      </c>
      <c r="H2060" s="50">
        <v>2.0</v>
      </c>
      <c r="I2060" s="45" t="str">
        <f t="array" ref="I2060">INDEX(Species.List!$A$2:$A$87,MATCH(J2060,Species.List!$B$2:$B$87,0))</f>
        <v>Mulinia lateralis</v>
      </c>
      <c r="J2060" s="85" t="s">
        <v>152</v>
      </c>
      <c r="K2060" s="84">
        <v>1734.0</v>
      </c>
      <c r="L2060" s="78" t="s">
        <v>692</v>
      </c>
      <c r="M2060" s="39">
        <v>1.0</v>
      </c>
      <c r="N2060" s="4" t="s">
        <v>502</v>
      </c>
      <c r="O2060" s="8" t="s">
        <v>55</v>
      </c>
      <c r="P2060" s="64" t="s">
        <v>825</v>
      </c>
    </row>
    <row r="2061" ht="15.0" customHeight="1">
      <c r="A2061" s="50">
        <v>7.0</v>
      </c>
      <c r="B2061" s="49">
        <v>44792.0</v>
      </c>
      <c r="C2061" s="84">
        <v>2022.0</v>
      </c>
      <c r="D2061" s="53" t="str">
        <f t="array" ref="D2061">INDEX(Quadrat.Details!D:D,MATCH(1,(C2061=Quadrat.Details!B:B)*(G2061=Quadrat.Details!G:G),0))</f>
        <v>FJD</v>
      </c>
      <c r="G2061" s="45" t="s">
        <v>469</v>
      </c>
      <c r="H2061" s="50">
        <v>2.0</v>
      </c>
      <c r="I2061" s="45" t="str">
        <f t="array" ref="I2061">INDEX(Species.List!$A$2:$A$87,MATCH(J2061,Species.List!$B$2:$B$87,0))</f>
        <v>Pagurus longicarpus</v>
      </c>
      <c r="J2061" s="85" t="s">
        <v>236</v>
      </c>
      <c r="K2061" s="84">
        <v>1.0</v>
      </c>
      <c r="L2061" s="78" t="s">
        <v>692</v>
      </c>
      <c r="M2061" s="39">
        <v>1.0</v>
      </c>
      <c r="N2061" s="4" t="s">
        <v>502</v>
      </c>
      <c r="O2061" s="8" t="s">
        <v>55</v>
      </c>
    </row>
    <row r="2062" ht="15.0" customHeight="1">
      <c r="A2062" s="50">
        <v>7.0</v>
      </c>
      <c r="B2062" s="49">
        <v>44792.0</v>
      </c>
      <c r="C2062" s="84">
        <v>2022.0</v>
      </c>
      <c r="D2062" s="53" t="str">
        <f t="array" ref="D2062">INDEX(Quadrat.Details!D:D,MATCH(1,(C2062=Quadrat.Details!B:B)*(G2062=Quadrat.Details!G:G),0))</f>
        <v>JQ</v>
      </c>
      <c r="G2062" s="45" t="s">
        <v>468</v>
      </c>
      <c r="H2062" s="50">
        <v>1.0</v>
      </c>
      <c r="I2062" s="45" t="str">
        <f t="array" ref="I2062">INDEX(Species.List!$A$2:$A$87,MATCH(J2062,Species.List!$B$2:$B$87,0))</f>
        <v>Mulinia lateralis</v>
      </c>
      <c r="J2062" s="85" t="s">
        <v>152</v>
      </c>
      <c r="K2062" s="84">
        <v>1067.0</v>
      </c>
      <c r="L2062" s="78" t="s">
        <v>692</v>
      </c>
      <c r="M2062" s="39">
        <v>1.0</v>
      </c>
      <c r="N2062" s="4" t="s">
        <v>502</v>
      </c>
      <c r="O2062" s="8" t="s">
        <v>55</v>
      </c>
      <c r="P2062" s="64" t="s">
        <v>825</v>
      </c>
    </row>
    <row r="2063" ht="15.0" customHeight="1">
      <c r="A2063" s="50">
        <v>7.0</v>
      </c>
      <c r="B2063" s="49">
        <v>44792.0</v>
      </c>
      <c r="C2063" s="84">
        <v>2022.0</v>
      </c>
      <c r="D2063" s="53" t="str">
        <f t="array" ref="D2063">INDEX(Quadrat.Details!D:D,MATCH(1,(C2063=Quadrat.Details!B:B)*(G2063=Quadrat.Details!G:G),0))</f>
        <v>JQ</v>
      </c>
      <c r="G2063" s="45" t="s">
        <v>468</v>
      </c>
      <c r="H2063" s="50">
        <v>2.0</v>
      </c>
      <c r="I2063" s="45" t="str">
        <f t="array" ref="I2063">INDEX(Species.List!$A$2:$A$87,MATCH(J2063,Species.List!$B$2:$B$87,0))</f>
        <v>Mulinia lateralis</v>
      </c>
      <c r="J2063" s="85" t="s">
        <v>152</v>
      </c>
      <c r="K2063" s="84">
        <v>933.0</v>
      </c>
      <c r="L2063" s="78" t="s">
        <v>692</v>
      </c>
      <c r="M2063" s="39">
        <v>1.0</v>
      </c>
      <c r="N2063" s="4" t="s">
        <v>502</v>
      </c>
      <c r="O2063" s="8" t="s">
        <v>55</v>
      </c>
      <c r="P2063" s="64" t="s">
        <v>825</v>
      </c>
    </row>
    <row r="2064" ht="15.0" customHeight="1">
      <c r="A2064" s="50">
        <v>7.0</v>
      </c>
      <c r="B2064" s="49">
        <v>44792.0</v>
      </c>
      <c r="C2064" s="84">
        <v>2022.0</v>
      </c>
      <c r="D2064" s="53" t="str">
        <f t="array" ref="D2064">INDEX(Quadrat.Details!D:D,MATCH(1,(C2064=Quadrat.Details!B:B)*(G2064=Quadrat.Details!G:G),0))</f>
        <v>JQ</v>
      </c>
      <c r="G2064" s="45" t="s">
        <v>468</v>
      </c>
      <c r="H2064" s="50">
        <v>2.0</v>
      </c>
      <c r="I2064" s="45" t="str">
        <f t="array" ref="I2064">INDEX(Species.List!$A$2:$A$87,MATCH(J2064,Species.List!$B$2:$B$87,0))</f>
        <v>Anadara ovalis</v>
      </c>
      <c r="J2064" s="85" t="s">
        <v>106</v>
      </c>
      <c r="K2064" s="84">
        <v>1.0</v>
      </c>
      <c r="L2064" s="78" t="s">
        <v>692</v>
      </c>
      <c r="M2064" s="39">
        <v>1.0</v>
      </c>
      <c r="N2064" s="4" t="s">
        <v>502</v>
      </c>
      <c r="O2064" s="8" t="s">
        <v>55</v>
      </c>
    </row>
    <row r="2065" ht="15.0" customHeight="1">
      <c r="A2065" s="50">
        <v>7.0</v>
      </c>
      <c r="B2065" s="49">
        <v>44792.0</v>
      </c>
      <c r="C2065" s="84">
        <v>2022.0</v>
      </c>
      <c r="D2065" s="53" t="str">
        <f t="array" ref="D2065">INDEX(Quadrat.Details!D:D,MATCH(1,(C2065=Quadrat.Details!B:B)*(G2065=Quadrat.Details!G:G),0))</f>
        <v>FJD</v>
      </c>
      <c r="G2065" s="45" t="s">
        <v>443</v>
      </c>
      <c r="H2065" s="50">
        <v>1.0</v>
      </c>
      <c r="I2065" s="45" t="str">
        <f t="array" ref="I2065">INDEX(Species.List!$A$2:$A$87,MATCH(J2065,Species.List!$B$2:$B$87,0))</f>
        <v>Mulinia lateralis</v>
      </c>
      <c r="J2065" s="85" t="s">
        <v>152</v>
      </c>
      <c r="K2065" s="84">
        <v>1467.0</v>
      </c>
      <c r="L2065" s="78" t="s">
        <v>692</v>
      </c>
      <c r="M2065" s="39">
        <v>1.0</v>
      </c>
      <c r="N2065" s="4" t="s">
        <v>502</v>
      </c>
      <c r="O2065" s="8" t="s">
        <v>55</v>
      </c>
      <c r="P2065" s="64" t="s">
        <v>825</v>
      </c>
    </row>
    <row r="2066" ht="15.0" customHeight="1">
      <c r="A2066" s="50">
        <v>7.0</v>
      </c>
      <c r="B2066" s="49">
        <v>44792.0</v>
      </c>
      <c r="C2066" s="84">
        <v>2022.0</v>
      </c>
      <c r="D2066" s="53" t="str">
        <f t="array" ref="D2066">INDEX(Quadrat.Details!D:D,MATCH(1,(C2066=Quadrat.Details!B:B)*(G2066=Quadrat.Details!G:G),0))</f>
        <v>FJD</v>
      </c>
      <c r="G2066" s="45" t="s">
        <v>443</v>
      </c>
      <c r="H2066" s="50">
        <v>1.0</v>
      </c>
      <c r="I2066" s="45" t="str">
        <f t="array" ref="I2066">INDEX(Species.List!$A$2:$A$87,MATCH(J2066,Species.List!$B$2:$B$87,0))</f>
        <v>Mya arenaria</v>
      </c>
      <c r="J2066" s="85" t="s">
        <v>327</v>
      </c>
      <c r="K2066" s="84">
        <v>1.0</v>
      </c>
      <c r="L2066" s="78" t="s">
        <v>692</v>
      </c>
      <c r="M2066" s="39">
        <v>1.0</v>
      </c>
      <c r="N2066" s="4" t="s">
        <v>502</v>
      </c>
      <c r="O2066" s="8" t="s">
        <v>55</v>
      </c>
    </row>
    <row r="2067" ht="15.0" customHeight="1">
      <c r="A2067" s="50">
        <v>7.0</v>
      </c>
      <c r="B2067" s="49">
        <v>44792.0</v>
      </c>
      <c r="C2067" s="84">
        <v>2022.0</v>
      </c>
      <c r="D2067" s="53" t="str">
        <f t="array" ref="D2067">INDEX(Quadrat.Details!D:D,MATCH(1,(C2067=Quadrat.Details!B:B)*(G2067=Quadrat.Details!G:G),0))</f>
        <v>FJD</v>
      </c>
      <c r="G2067" s="45" t="s">
        <v>443</v>
      </c>
      <c r="H2067" s="50">
        <v>2.0</v>
      </c>
      <c r="I2067" s="45" t="str">
        <f t="array" ref="I2067">INDEX(Species.List!$A$2:$A$87,MATCH(J2067,Species.List!$B$2:$B$87,0))</f>
        <v>Mulinia lateralis</v>
      </c>
      <c r="J2067" s="85" t="s">
        <v>152</v>
      </c>
      <c r="K2067" s="84">
        <v>1067.0</v>
      </c>
      <c r="L2067" s="78" t="s">
        <v>692</v>
      </c>
      <c r="M2067" s="39">
        <v>1.0</v>
      </c>
      <c r="N2067" s="4" t="s">
        <v>502</v>
      </c>
      <c r="O2067" s="8" t="s">
        <v>55</v>
      </c>
      <c r="P2067" s="64" t="s">
        <v>825</v>
      </c>
    </row>
    <row r="2068" ht="15.0" customHeight="1">
      <c r="A2068" s="50">
        <v>7.0</v>
      </c>
      <c r="B2068" s="49">
        <v>44792.0</v>
      </c>
      <c r="C2068" s="84">
        <v>2022.0</v>
      </c>
      <c r="D2068" s="53" t="str">
        <f t="array" ref="D2068">INDEX(Quadrat.Details!D:D,MATCH(1,(C2068=Quadrat.Details!B:B)*(G2068=Quadrat.Details!G:G),0))</f>
        <v>JQ</v>
      </c>
      <c r="G2068" s="45" t="s">
        <v>470</v>
      </c>
      <c r="H2068" s="50">
        <v>1.0</v>
      </c>
      <c r="I2068" s="45" t="str">
        <f t="array" ref="I2068">INDEX(Species.List!$A$2:$A$87,MATCH(J2068,Species.List!$B$2:$B$87,0))</f>
        <v>Mulinia lateralis</v>
      </c>
      <c r="J2068" s="85" t="s">
        <v>152</v>
      </c>
      <c r="K2068" s="84">
        <v>1600.0</v>
      </c>
      <c r="L2068" s="78" t="s">
        <v>692</v>
      </c>
      <c r="M2068" s="39">
        <v>1.0</v>
      </c>
      <c r="N2068" s="4" t="s">
        <v>502</v>
      </c>
      <c r="O2068" s="8" t="s">
        <v>55</v>
      </c>
      <c r="P2068" s="64" t="s">
        <v>825</v>
      </c>
    </row>
    <row r="2069" ht="15.0" customHeight="1">
      <c r="A2069" s="50">
        <v>7.0</v>
      </c>
      <c r="B2069" s="49">
        <v>44792.0</v>
      </c>
      <c r="C2069" s="84">
        <v>2022.0</v>
      </c>
      <c r="D2069" s="53" t="str">
        <f t="array" ref="D2069">INDEX(Quadrat.Details!D:D,MATCH(1,(C2069=Quadrat.Details!B:B)*(G2069=Quadrat.Details!G:G),0))</f>
        <v>JQ</v>
      </c>
      <c r="G2069" s="45" t="s">
        <v>470</v>
      </c>
      <c r="H2069" s="50">
        <v>1.0</v>
      </c>
      <c r="I2069" s="45" t="str">
        <f t="array" ref="I2069">INDEX(Species.List!$A$2:$A$87,MATCH(J2069,Species.List!$B$2:$B$87,0))</f>
        <v>Haminoea solitaria</v>
      </c>
      <c r="J2069" s="85" t="s">
        <v>332</v>
      </c>
      <c r="K2069" s="84">
        <v>20.0</v>
      </c>
      <c r="L2069" s="78" t="s">
        <v>692</v>
      </c>
      <c r="M2069" s="39">
        <v>1.0</v>
      </c>
      <c r="N2069" s="4" t="s">
        <v>502</v>
      </c>
      <c r="O2069" s="8" t="s">
        <v>55</v>
      </c>
    </row>
    <row r="2070" ht="15.0" customHeight="1">
      <c r="A2070" s="50">
        <v>7.0</v>
      </c>
      <c r="B2070" s="49">
        <v>44792.0</v>
      </c>
      <c r="C2070" s="84">
        <v>2022.0</v>
      </c>
      <c r="D2070" s="53" t="str">
        <f t="array" ref="D2070">INDEX(Quadrat.Details!D:D,MATCH(1,(C2070=Quadrat.Details!B:B)*(G2070=Quadrat.Details!G:G),0))</f>
        <v>JQ</v>
      </c>
      <c r="G2070" s="45" t="s">
        <v>470</v>
      </c>
      <c r="H2070" s="50">
        <v>2.0</v>
      </c>
      <c r="I2070" s="45" t="str">
        <f t="array" ref="I2070">INDEX(Species.List!$A$2:$A$87,MATCH(J2070,Species.List!$B$2:$B$87,0))</f>
        <v>Mulinia lateralis</v>
      </c>
      <c r="J2070" s="85" t="s">
        <v>152</v>
      </c>
      <c r="K2070" s="84">
        <v>1200.0</v>
      </c>
      <c r="L2070" s="78" t="s">
        <v>692</v>
      </c>
      <c r="M2070" s="39">
        <v>1.0</v>
      </c>
      <c r="N2070" s="4" t="s">
        <v>502</v>
      </c>
      <c r="O2070" s="8" t="s">
        <v>55</v>
      </c>
      <c r="P2070" s="64" t="s">
        <v>825</v>
      </c>
    </row>
    <row r="2071" ht="15.0" customHeight="1">
      <c r="A2071" s="50">
        <v>7.0</v>
      </c>
      <c r="B2071" s="49">
        <v>44792.0</v>
      </c>
      <c r="C2071" s="84">
        <v>2022.0</v>
      </c>
      <c r="D2071" s="53" t="str">
        <f t="array" ref="D2071">INDEX(Quadrat.Details!D:D,MATCH(1,(C2071=Quadrat.Details!B:B)*(G2071=Quadrat.Details!G:G),0))</f>
        <v>JQ</v>
      </c>
      <c r="G2071" s="45" t="s">
        <v>470</v>
      </c>
      <c r="H2071" s="50">
        <v>2.0</v>
      </c>
      <c r="I2071" s="45" t="str">
        <f t="array" ref="I2071">INDEX(Species.List!$A$2:$A$87,MATCH(J2071,Species.List!$B$2:$B$87,0))</f>
        <v>Haminoea solitaria</v>
      </c>
      <c r="J2071" s="85" t="s">
        <v>332</v>
      </c>
      <c r="K2071" s="84">
        <v>4.0</v>
      </c>
      <c r="L2071" s="78" t="s">
        <v>692</v>
      </c>
      <c r="M2071" s="39">
        <v>1.0</v>
      </c>
      <c r="N2071" s="4" t="s">
        <v>502</v>
      </c>
      <c r="O2071" s="8" t="s">
        <v>55</v>
      </c>
    </row>
    <row r="2072" ht="15.0" customHeight="1">
      <c r="A2072" s="50">
        <v>7.0</v>
      </c>
      <c r="B2072" s="49">
        <v>44792.0</v>
      </c>
      <c r="C2072" s="84">
        <v>2022.0</v>
      </c>
      <c r="D2072" s="53" t="str">
        <f t="array" ref="D2072">INDEX(Quadrat.Details!D:D,MATCH(1,(C2072=Quadrat.Details!B:B)*(G2072=Quadrat.Details!G:G),0))</f>
        <v>JQ</v>
      </c>
      <c r="G2072" s="45" t="s">
        <v>470</v>
      </c>
      <c r="H2072" s="50">
        <v>2.0</v>
      </c>
      <c r="I2072" s="45" t="str">
        <f t="array" ref="I2072">INDEX(Species.List!$A$2:$A$87,MATCH(J2072,Species.List!$B$2:$B$87,0))</f>
        <v>Laevicardium</v>
      </c>
      <c r="J2072" s="85" t="s">
        <v>168</v>
      </c>
      <c r="K2072" s="84">
        <v>2.0</v>
      </c>
      <c r="L2072" s="78" t="s">
        <v>692</v>
      </c>
      <c r="M2072" s="39">
        <v>1.0</v>
      </c>
      <c r="N2072" s="4" t="s">
        <v>502</v>
      </c>
      <c r="O2072" s="8" t="s">
        <v>55</v>
      </c>
    </row>
    <row r="2073" ht="15.0" customHeight="1">
      <c r="A2073" s="50">
        <v>7.0</v>
      </c>
      <c r="B2073" s="49">
        <v>44792.0</v>
      </c>
      <c r="C2073" s="84">
        <v>2022.0</v>
      </c>
      <c r="D2073" s="53" t="str">
        <f t="array" ref="D2073">INDEX(Quadrat.Details!D:D,MATCH(1,(C2073=Quadrat.Details!B:B)*(G2073=Quadrat.Details!G:G),0))</f>
        <v>FJD</v>
      </c>
      <c r="G2073" s="45" t="s">
        <v>451</v>
      </c>
      <c r="H2073" s="50">
        <v>1.0</v>
      </c>
      <c r="I2073" s="45" t="str">
        <f t="array" ref="I2073">INDEX(Species.List!$A$2:$A$87,MATCH(J2073,Species.List!$B$2:$B$87,0))</f>
        <v>Mulinia lateralis</v>
      </c>
      <c r="J2073" s="85" t="s">
        <v>152</v>
      </c>
      <c r="K2073" s="84">
        <v>1067.0</v>
      </c>
      <c r="L2073" s="78" t="s">
        <v>692</v>
      </c>
      <c r="M2073" s="39">
        <v>1.0</v>
      </c>
      <c r="N2073" s="4" t="s">
        <v>502</v>
      </c>
      <c r="O2073" s="8" t="s">
        <v>55</v>
      </c>
      <c r="P2073" s="64" t="s">
        <v>825</v>
      </c>
    </row>
    <row r="2074" ht="15.0" customHeight="1">
      <c r="A2074" s="50">
        <v>7.0</v>
      </c>
      <c r="B2074" s="49">
        <v>44792.0</v>
      </c>
      <c r="C2074" s="84">
        <v>2022.0</v>
      </c>
      <c r="D2074" s="53" t="str">
        <f t="array" ref="D2074">INDEX(Quadrat.Details!D:D,MATCH(1,(C2074=Quadrat.Details!B:B)*(G2074=Quadrat.Details!G:G),0))</f>
        <v>FJD</v>
      </c>
      <c r="G2074" s="45" t="s">
        <v>451</v>
      </c>
      <c r="H2074" s="50">
        <v>1.0</v>
      </c>
      <c r="I2074" s="45" t="str">
        <f t="array" ref="I2074">INDEX(Species.List!$A$2:$A$87,MATCH(J2074,Species.List!$B$2:$B$87,0))</f>
        <v>Ilyanassa trivittata</v>
      </c>
      <c r="J2074" s="85" t="s">
        <v>350</v>
      </c>
      <c r="K2074" s="84">
        <v>1.0</v>
      </c>
      <c r="L2074" s="78" t="s">
        <v>692</v>
      </c>
      <c r="M2074" s="39">
        <v>1.0</v>
      </c>
      <c r="N2074" s="4" t="s">
        <v>502</v>
      </c>
      <c r="O2074" s="8" t="s">
        <v>55</v>
      </c>
    </row>
    <row r="2075" ht="15.0" customHeight="1">
      <c r="A2075" s="50">
        <v>7.0</v>
      </c>
      <c r="B2075" s="49">
        <v>44792.0</v>
      </c>
      <c r="C2075" s="84">
        <v>2022.0</v>
      </c>
      <c r="D2075" s="53" t="str">
        <f t="array" ref="D2075">INDEX(Quadrat.Details!D:D,MATCH(1,(C2075=Quadrat.Details!B:B)*(G2075=Quadrat.Details!G:G),0))</f>
        <v>FJD</v>
      </c>
      <c r="G2075" s="45" t="s">
        <v>451</v>
      </c>
      <c r="H2075" s="50">
        <v>1.0</v>
      </c>
      <c r="I2075" s="45" t="str">
        <f t="array" ref="I2075">INDEX(Species.List!$A$2:$A$87,MATCH(J2075,Species.List!$B$2:$B$87,0))</f>
        <v>Dyspanopeus sayi</v>
      </c>
      <c r="J2075" s="85" t="s">
        <v>315</v>
      </c>
      <c r="K2075" s="84">
        <v>4.0</v>
      </c>
      <c r="L2075" s="78" t="s">
        <v>692</v>
      </c>
      <c r="M2075" s="39">
        <v>1.0</v>
      </c>
      <c r="N2075" s="4" t="s">
        <v>502</v>
      </c>
      <c r="O2075" s="8" t="s">
        <v>55</v>
      </c>
    </row>
    <row r="2076" ht="15.0" customHeight="1">
      <c r="A2076" s="50">
        <v>7.0</v>
      </c>
      <c r="B2076" s="49">
        <v>44792.0</v>
      </c>
      <c r="C2076" s="84">
        <v>2022.0</v>
      </c>
      <c r="D2076" s="53" t="str">
        <f t="array" ref="D2076">INDEX(Quadrat.Details!D:D,MATCH(1,(C2076=Quadrat.Details!B:B)*(G2076=Quadrat.Details!G:G),0))</f>
        <v>FJD</v>
      </c>
      <c r="G2076" s="45" t="s">
        <v>451</v>
      </c>
      <c r="H2076" s="50">
        <v>1.0</v>
      </c>
      <c r="I2076" s="45" t="str">
        <f t="array" ref="I2076">INDEX(Species.List!$A$2:$A$87,MATCH(J2076,Species.List!$B$2:$B$87,0))</f>
        <v>Pagurus longicarpus</v>
      </c>
      <c r="J2076" s="85" t="s">
        <v>236</v>
      </c>
      <c r="K2076" s="84">
        <v>1.0</v>
      </c>
      <c r="L2076" s="78" t="s">
        <v>692</v>
      </c>
      <c r="M2076" s="39">
        <v>1.0</v>
      </c>
      <c r="N2076" s="4" t="s">
        <v>502</v>
      </c>
      <c r="O2076" s="8" t="s">
        <v>55</v>
      </c>
    </row>
    <row r="2077" ht="15.0" customHeight="1">
      <c r="A2077" s="50">
        <v>7.0</v>
      </c>
      <c r="B2077" s="49">
        <v>44792.0</v>
      </c>
      <c r="C2077" s="84">
        <v>2022.0</v>
      </c>
      <c r="D2077" s="53" t="str">
        <f t="array" ref="D2077">INDEX(Quadrat.Details!D:D,MATCH(1,(C2077=Quadrat.Details!B:B)*(G2077=Quadrat.Details!G:G),0))</f>
        <v>FJD</v>
      </c>
      <c r="G2077" s="45" t="s">
        <v>451</v>
      </c>
      <c r="H2077" s="50">
        <v>2.0</v>
      </c>
      <c r="I2077" s="45" t="str">
        <f t="array" ref="I2077">INDEX(Species.List!$A$2:$A$87,MATCH(J2077,Species.List!$B$2:$B$87,0))</f>
        <v>Mulinia lateralis</v>
      </c>
      <c r="J2077" s="85" t="s">
        <v>152</v>
      </c>
      <c r="K2077" s="84">
        <v>2934.0</v>
      </c>
      <c r="L2077" s="78" t="s">
        <v>692</v>
      </c>
      <c r="M2077" s="39">
        <v>1.0</v>
      </c>
      <c r="N2077" s="4" t="s">
        <v>502</v>
      </c>
      <c r="O2077" s="8" t="s">
        <v>55</v>
      </c>
      <c r="P2077" s="64" t="s">
        <v>825</v>
      </c>
    </row>
    <row r="2078" ht="15.0" customHeight="1">
      <c r="A2078" s="50">
        <v>7.0</v>
      </c>
      <c r="B2078" s="49">
        <v>44792.0</v>
      </c>
      <c r="C2078" s="84">
        <v>2022.0</v>
      </c>
      <c r="D2078" s="53" t="str">
        <f t="array" ref="D2078">INDEX(Quadrat.Details!D:D,MATCH(1,(C2078=Quadrat.Details!B:B)*(G2078=Quadrat.Details!G:G),0))</f>
        <v>FJD</v>
      </c>
      <c r="G2078" s="45" t="s">
        <v>451</v>
      </c>
      <c r="H2078" s="50">
        <v>2.0</v>
      </c>
      <c r="I2078" s="45" t="str">
        <f t="array" ref="I2078">INDEX(Species.List!$A$2:$A$87,MATCH(J2078,Species.List!$B$2:$B$87,0))</f>
        <v>Dyspanopeus sayi</v>
      </c>
      <c r="J2078" s="85" t="s">
        <v>315</v>
      </c>
      <c r="K2078" s="84">
        <v>2.0</v>
      </c>
      <c r="L2078" s="78" t="s">
        <v>692</v>
      </c>
      <c r="M2078" s="39">
        <v>1.0</v>
      </c>
      <c r="N2078" s="4" t="s">
        <v>502</v>
      </c>
      <c r="O2078" s="8" t="s">
        <v>55</v>
      </c>
    </row>
    <row r="2079" ht="15.0" customHeight="1">
      <c r="A2079" s="50">
        <v>7.0</v>
      </c>
      <c r="B2079" s="49">
        <v>44792.0</v>
      </c>
      <c r="C2079" s="84">
        <v>2022.0</v>
      </c>
      <c r="D2079" s="53" t="str">
        <f t="array" ref="D2079">INDEX(Quadrat.Details!D:D,MATCH(1,(C2079=Quadrat.Details!B:B)*(G2079=Quadrat.Details!G:G),0))</f>
        <v>JQ</v>
      </c>
      <c r="G2079" s="45" t="s">
        <v>444</v>
      </c>
      <c r="H2079" s="50">
        <v>1.0</v>
      </c>
      <c r="I2079" s="45" t="str">
        <f t="array" ref="I2079">INDEX(Species.List!$A$2:$A$87,MATCH(J2079,Species.List!$B$2:$B$87,0))</f>
        <v>Mulinia lateralis</v>
      </c>
      <c r="J2079" s="85" t="s">
        <v>152</v>
      </c>
      <c r="K2079" s="84">
        <v>400.0</v>
      </c>
      <c r="L2079" s="78" t="s">
        <v>692</v>
      </c>
      <c r="M2079" s="39">
        <v>1.0</v>
      </c>
      <c r="N2079" s="4" t="s">
        <v>502</v>
      </c>
      <c r="O2079" s="8" t="s">
        <v>55</v>
      </c>
      <c r="P2079" s="64" t="s">
        <v>825</v>
      </c>
    </row>
    <row r="2080" ht="15.0" customHeight="1">
      <c r="A2080" s="50">
        <v>7.0</v>
      </c>
      <c r="B2080" s="49">
        <v>44792.0</v>
      </c>
      <c r="C2080" s="84">
        <v>2022.0</v>
      </c>
      <c r="D2080" s="53" t="str">
        <f t="array" ref="D2080">INDEX(Quadrat.Details!D:D,MATCH(1,(C2080=Quadrat.Details!B:B)*(G2080=Quadrat.Details!G:G),0))</f>
        <v>JQ</v>
      </c>
      <c r="G2080" s="45" t="s">
        <v>444</v>
      </c>
      <c r="H2080" s="50">
        <v>1.0</v>
      </c>
      <c r="I2080" s="45" t="str">
        <f t="array" ref="I2080">INDEX(Species.List!$A$2:$A$87,MATCH(J2080,Species.List!$B$2:$B$87,0))</f>
        <v>Haminoea solitaria</v>
      </c>
      <c r="J2080" s="85" t="s">
        <v>332</v>
      </c>
      <c r="K2080" s="84">
        <v>3.0</v>
      </c>
      <c r="L2080" s="78" t="s">
        <v>692</v>
      </c>
      <c r="M2080" s="39">
        <v>1.0</v>
      </c>
      <c r="N2080" s="4" t="s">
        <v>502</v>
      </c>
      <c r="O2080" s="8" t="s">
        <v>55</v>
      </c>
    </row>
    <row r="2081" ht="15.0" customHeight="1">
      <c r="A2081" s="50">
        <v>7.0</v>
      </c>
      <c r="B2081" s="49">
        <v>44792.0</v>
      </c>
      <c r="C2081" s="84">
        <v>2022.0</v>
      </c>
      <c r="D2081" s="53" t="str">
        <f t="array" ref="D2081">INDEX(Quadrat.Details!D:D,MATCH(1,(C2081=Quadrat.Details!B:B)*(G2081=Quadrat.Details!G:G),0))</f>
        <v>JQ</v>
      </c>
      <c r="G2081" s="45" t="s">
        <v>444</v>
      </c>
      <c r="H2081" s="50">
        <v>1.0</v>
      </c>
      <c r="I2081" s="45" t="str">
        <f t="array" ref="I2081">INDEX(Species.List!$A$2:$A$87,MATCH(J2081,Species.List!$B$2:$B$87,0))</f>
        <v>Carcinus maenas</v>
      </c>
      <c r="J2081" s="85" t="s">
        <v>201</v>
      </c>
      <c r="K2081" s="84">
        <v>3.0</v>
      </c>
      <c r="L2081" s="78" t="s">
        <v>692</v>
      </c>
      <c r="M2081" s="39">
        <v>1.0</v>
      </c>
      <c r="N2081" s="4" t="s">
        <v>502</v>
      </c>
      <c r="O2081" s="8" t="s">
        <v>55</v>
      </c>
    </row>
    <row r="2082" ht="15.0" customHeight="1">
      <c r="A2082" s="50">
        <v>7.0</v>
      </c>
      <c r="B2082" s="49">
        <v>44792.0</v>
      </c>
      <c r="C2082" s="84">
        <v>2022.0</v>
      </c>
      <c r="D2082" s="53" t="str">
        <f t="array" ref="D2082">INDEX(Quadrat.Details!D:D,MATCH(1,(C2082=Quadrat.Details!B:B)*(G2082=Quadrat.Details!G:G),0))</f>
        <v>JQ</v>
      </c>
      <c r="G2082" s="45" t="s">
        <v>444</v>
      </c>
      <c r="H2082" s="50">
        <v>1.0</v>
      </c>
      <c r="I2082" s="45" t="str">
        <f t="array" ref="I2082">INDEX(Species.List!$A$2:$A$87,MATCH(J2082,Species.List!$B$2:$B$87,0))</f>
        <v>Anadara ovalis</v>
      </c>
      <c r="J2082" s="85" t="s">
        <v>106</v>
      </c>
      <c r="K2082" s="84">
        <v>1.0</v>
      </c>
      <c r="L2082" s="78" t="s">
        <v>692</v>
      </c>
      <c r="M2082" s="39">
        <v>1.0</v>
      </c>
      <c r="N2082" s="4" t="s">
        <v>502</v>
      </c>
      <c r="O2082" s="8" t="s">
        <v>55</v>
      </c>
    </row>
    <row r="2083" ht="15.0" customHeight="1">
      <c r="A2083" s="50">
        <v>7.0</v>
      </c>
      <c r="B2083" s="49">
        <v>44792.0</v>
      </c>
      <c r="C2083" s="84">
        <v>2022.0</v>
      </c>
      <c r="D2083" s="53" t="str">
        <f t="array" ref="D2083">INDEX(Quadrat.Details!D:D,MATCH(1,(C2083=Quadrat.Details!B:B)*(G2083=Quadrat.Details!G:G),0))</f>
        <v>JQ</v>
      </c>
      <c r="G2083" s="45" t="s">
        <v>444</v>
      </c>
      <c r="H2083" s="50">
        <v>1.0</v>
      </c>
      <c r="I2083" s="45" t="str">
        <f t="array" ref="I2083">INDEX(Species.List!$A$2:$A$87,MATCH(J2083,Species.List!$B$2:$B$87,0))</f>
        <v>Ilyanassa trivittata</v>
      </c>
      <c r="J2083" s="85" t="s">
        <v>350</v>
      </c>
      <c r="K2083" s="84">
        <v>1.0</v>
      </c>
      <c r="L2083" s="78" t="s">
        <v>692</v>
      </c>
      <c r="M2083" s="39">
        <v>1.0</v>
      </c>
      <c r="N2083" s="4" t="s">
        <v>502</v>
      </c>
      <c r="O2083" s="8" t="s">
        <v>55</v>
      </c>
    </row>
    <row r="2084" ht="15.0" customHeight="1">
      <c r="A2084" s="50">
        <v>7.0</v>
      </c>
      <c r="B2084" s="49">
        <v>44792.0</v>
      </c>
      <c r="C2084" s="84">
        <v>2022.0</v>
      </c>
      <c r="D2084" s="53" t="str">
        <f t="array" ref="D2084">INDEX(Quadrat.Details!D:D,MATCH(1,(C2084=Quadrat.Details!B:B)*(G2084=Quadrat.Details!G:G),0))</f>
        <v>JQ</v>
      </c>
      <c r="G2084" s="45" t="s">
        <v>444</v>
      </c>
      <c r="H2084" s="50">
        <v>1.0</v>
      </c>
      <c r="I2084" s="45" t="str">
        <f t="array" ref="I2084">INDEX(Species.List!$A$2:$A$87,MATCH(J2084,Species.List!$B$2:$B$87,0))</f>
        <v>Dyspanopeus sayi</v>
      </c>
      <c r="J2084" s="85" t="s">
        <v>315</v>
      </c>
      <c r="K2084" s="84">
        <v>3.0</v>
      </c>
      <c r="L2084" s="78" t="s">
        <v>692</v>
      </c>
      <c r="M2084" s="39">
        <v>1.0</v>
      </c>
      <c r="N2084" s="4" t="s">
        <v>502</v>
      </c>
      <c r="O2084" s="8" t="s">
        <v>55</v>
      </c>
    </row>
    <row r="2085" ht="15.0" customHeight="1">
      <c r="A2085" s="50">
        <v>7.0</v>
      </c>
      <c r="B2085" s="49">
        <v>44792.0</v>
      </c>
      <c r="C2085" s="84">
        <v>2022.0</v>
      </c>
      <c r="D2085" s="53" t="str">
        <f t="array" ref="D2085">INDEX(Quadrat.Details!D:D,MATCH(1,(C2085=Quadrat.Details!B:B)*(G2085=Quadrat.Details!G:G),0))</f>
        <v>JQ</v>
      </c>
      <c r="G2085" s="45" t="s">
        <v>444</v>
      </c>
      <c r="H2085" s="50">
        <v>1.0</v>
      </c>
      <c r="I2085" s="45" t="str">
        <f t="array" ref="I2085">INDEX(Species.List!$A$2:$A$87,MATCH(J2085,Species.List!$B$2:$B$87,0))</f>
        <v>Crangon septemspinosa</v>
      </c>
      <c r="J2085" s="85" t="s">
        <v>312</v>
      </c>
      <c r="K2085" s="84">
        <v>1.0</v>
      </c>
      <c r="L2085" s="78" t="s">
        <v>692</v>
      </c>
      <c r="M2085" s="39">
        <v>1.0</v>
      </c>
      <c r="N2085" s="4" t="s">
        <v>502</v>
      </c>
      <c r="O2085" s="8" t="s">
        <v>55</v>
      </c>
    </row>
    <row r="2086" ht="15.0" customHeight="1">
      <c r="A2086" s="50">
        <v>7.0</v>
      </c>
      <c r="B2086" s="49">
        <v>44792.0</v>
      </c>
      <c r="C2086" s="84">
        <v>2022.0</v>
      </c>
      <c r="D2086" s="53" t="str">
        <f t="array" ref="D2086">INDEX(Quadrat.Details!D:D,MATCH(1,(C2086=Quadrat.Details!B:B)*(G2086=Quadrat.Details!G:G),0))</f>
        <v>JQ</v>
      </c>
      <c r="G2086" s="45" t="s">
        <v>444</v>
      </c>
      <c r="H2086" s="50">
        <v>1.0</v>
      </c>
      <c r="I2086" s="45" t="str">
        <f t="array" ref="I2086">INDEX(Species.List!$A$2:$A$87,MATCH(J2086,Species.List!$B$2:$B$87,0))</f>
        <v>Yoldia limatula</v>
      </c>
      <c r="J2086" s="85" t="s">
        <v>179</v>
      </c>
      <c r="K2086" s="84">
        <v>1.0</v>
      </c>
      <c r="L2086" s="78" t="s">
        <v>692</v>
      </c>
      <c r="M2086" s="39">
        <v>1.0</v>
      </c>
      <c r="N2086" s="4" t="s">
        <v>502</v>
      </c>
      <c r="O2086" s="8" t="s">
        <v>55</v>
      </c>
    </row>
    <row r="2087" ht="15.0" customHeight="1">
      <c r="A2087" s="50">
        <v>7.0</v>
      </c>
      <c r="B2087" s="49">
        <v>44792.0</v>
      </c>
      <c r="C2087" s="84">
        <v>2022.0</v>
      </c>
      <c r="D2087" s="53" t="str">
        <f t="array" ref="D2087">INDEX(Quadrat.Details!D:D,MATCH(1,(C2087=Quadrat.Details!B:B)*(G2087=Quadrat.Details!G:G),0))</f>
        <v>JQ</v>
      </c>
      <c r="G2087" s="45" t="s">
        <v>444</v>
      </c>
      <c r="H2087" s="50">
        <v>2.0</v>
      </c>
      <c r="I2087" s="45" t="str">
        <f t="array" ref="I2087">INDEX(Species.List!$A$2:$A$87,MATCH(J2087,Species.List!$B$2:$B$87,0))</f>
        <v>Squilla empusa</v>
      </c>
      <c r="J2087" s="85" t="s">
        <v>245</v>
      </c>
      <c r="K2087" s="84">
        <v>1.0</v>
      </c>
      <c r="L2087" s="78" t="s">
        <v>692</v>
      </c>
      <c r="M2087" s="39">
        <v>1.0</v>
      </c>
      <c r="N2087" s="4" t="s">
        <v>502</v>
      </c>
      <c r="O2087" s="8" t="s">
        <v>55</v>
      </c>
    </row>
    <row r="2088" ht="15.0" customHeight="1">
      <c r="A2088" s="50">
        <v>7.0</v>
      </c>
      <c r="B2088" s="49">
        <v>44792.0</v>
      </c>
      <c r="C2088" s="84">
        <v>2022.0</v>
      </c>
      <c r="D2088" s="53" t="str">
        <f t="array" ref="D2088">INDEX(Quadrat.Details!D:D,MATCH(1,(C2088=Quadrat.Details!B:B)*(G2088=Quadrat.Details!G:G),0))</f>
        <v>JQ</v>
      </c>
      <c r="G2088" s="45" t="s">
        <v>444</v>
      </c>
      <c r="H2088" s="50">
        <v>2.0</v>
      </c>
      <c r="I2088" s="45" t="str">
        <f t="array" ref="I2088">INDEX(Species.List!$A$2:$A$87,MATCH(J2088,Species.List!$B$2:$B$87,0))</f>
        <v>Mulinia lateralis</v>
      </c>
      <c r="J2088" s="85" t="s">
        <v>152</v>
      </c>
      <c r="K2088" s="84">
        <v>667.0</v>
      </c>
      <c r="L2088" s="78" t="s">
        <v>692</v>
      </c>
      <c r="M2088" s="39">
        <v>1.0</v>
      </c>
      <c r="N2088" s="4" t="s">
        <v>502</v>
      </c>
      <c r="O2088" s="8" t="s">
        <v>55</v>
      </c>
      <c r="P2088" s="64" t="s">
        <v>825</v>
      </c>
    </row>
    <row r="2089" ht="15.0" customHeight="1">
      <c r="A2089" s="50">
        <v>8.0</v>
      </c>
      <c r="B2089" s="49">
        <v>44792.0</v>
      </c>
      <c r="C2089" s="84">
        <v>2022.0</v>
      </c>
      <c r="D2089" s="53" t="str">
        <f t="array" ref="D2089">INDEX(Quadrat.Details!D:D,MATCH(1,(C2089=Quadrat.Details!B:B)*(G2089=Quadrat.Details!G:G),0))</f>
        <v>JQ</v>
      </c>
      <c r="G2089" s="45" t="s">
        <v>444</v>
      </c>
      <c r="H2089" s="50">
        <v>2.0</v>
      </c>
      <c r="I2089" s="45" t="str">
        <f t="array" ref="I2089">INDEX(Species.List!$A$2:$A$87,MATCH(J2089,Species.List!$B$2:$B$87,0))</f>
        <v>Pagurus longicarpus</v>
      </c>
      <c r="J2089" s="85" t="s">
        <v>236</v>
      </c>
      <c r="K2089" s="84">
        <v>1.0</v>
      </c>
      <c r="L2089" s="78" t="s">
        <v>692</v>
      </c>
      <c r="M2089" s="39">
        <v>1.0</v>
      </c>
      <c r="N2089" s="4" t="s">
        <v>502</v>
      </c>
      <c r="O2089" s="8" t="s">
        <v>55</v>
      </c>
    </row>
    <row r="2090" ht="15.0" customHeight="1">
      <c r="A2090" s="50">
        <v>8.0</v>
      </c>
      <c r="B2090" s="49">
        <v>44792.0</v>
      </c>
      <c r="C2090" s="84">
        <v>2022.0</v>
      </c>
      <c r="D2090" s="53" t="str">
        <f t="array" ref="D2090">INDEX(Quadrat.Details!D:D,MATCH(1,(C2090=Quadrat.Details!B:B)*(G2090=Quadrat.Details!G:G),0))</f>
        <v>FJD</v>
      </c>
      <c r="G2090" s="45" t="s">
        <v>456</v>
      </c>
      <c r="H2090" s="50">
        <v>1.0</v>
      </c>
      <c r="I2090" s="45" t="str">
        <f t="array" ref="I2090">INDEX(Species.List!$A$2:$A$87,MATCH(J2090,Species.List!$B$2:$B$87,0))</f>
        <v>Mulinia lateralis</v>
      </c>
      <c r="J2090" s="85" t="s">
        <v>152</v>
      </c>
      <c r="K2090" s="84">
        <v>267.0</v>
      </c>
      <c r="L2090" s="78" t="s">
        <v>692</v>
      </c>
      <c r="M2090" s="39">
        <v>1.0</v>
      </c>
      <c r="N2090" s="4" t="s">
        <v>502</v>
      </c>
      <c r="O2090" s="8" t="s">
        <v>55</v>
      </c>
      <c r="P2090" s="64" t="s">
        <v>825</v>
      </c>
    </row>
    <row r="2091" ht="15.0" customHeight="1">
      <c r="A2091" s="50">
        <v>8.0</v>
      </c>
      <c r="B2091" s="49">
        <v>44792.0</v>
      </c>
      <c r="C2091" s="84">
        <v>2022.0</v>
      </c>
      <c r="D2091" s="53" t="str">
        <f t="array" ref="D2091">INDEX(Quadrat.Details!D:D,MATCH(1,(C2091=Quadrat.Details!B:B)*(G2091=Quadrat.Details!G:G),0))</f>
        <v>FJD</v>
      </c>
      <c r="G2091" s="45" t="s">
        <v>456</v>
      </c>
      <c r="H2091" s="50">
        <v>1.0</v>
      </c>
      <c r="I2091" s="45" t="str">
        <f t="array" ref="I2091">INDEX(Species.List!$A$2:$A$87,MATCH(J2091,Species.List!$B$2:$B$87,0))</f>
        <v>Haminoea solitaria</v>
      </c>
      <c r="J2091" s="85" t="s">
        <v>332</v>
      </c>
      <c r="K2091" s="84">
        <v>17.0</v>
      </c>
      <c r="L2091" s="78" t="s">
        <v>692</v>
      </c>
      <c r="M2091" s="39">
        <v>1.0</v>
      </c>
      <c r="N2091" s="4" t="s">
        <v>502</v>
      </c>
      <c r="O2091" s="8" t="s">
        <v>55</v>
      </c>
    </row>
    <row r="2092" ht="15.0" customHeight="1">
      <c r="A2092" s="50">
        <v>8.0</v>
      </c>
      <c r="B2092" s="49">
        <v>44792.0</v>
      </c>
      <c r="C2092" s="84">
        <v>2022.0</v>
      </c>
      <c r="D2092" s="53" t="str">
        <f t="array" ref="D2092">INDEX(Quadrat.Details!D:D,MATCH(1,(C2092=Quadrat.Details!B:B)*(G2092=Quadrat.Details!G:G),0))</f>
        <v>FJD</v>
      </c>
      <c r="G2092" s="45" t="s">
        <v>456</v>
      </c>
      <c r="H2092" s="50">
        <v>1.0</v>
      </c>
      <c r="I2092" s="45" t="str">
        <f t="array" ref="I2092">INDEX(Species.List!$A$2:$A$87,MATCH(J2092,Species.List!$B$2:$B$87,0))</f>
        <v>Mya arenaria</v>
      </c>
      <c r="J2092" s="85" t="s">
        <v>327</v>
      </c>
      <c r="K2092" s="84">
        <v>2.0</v>
      </c>
      <c r="L2092" s="78" t="s">
        <v>692</v>
      </c>
      <c r="M2092" s="39">
        <v>1.0</v>
      </c>
      <c r="N2092" s="4" t="s">
        <v>502</v>
      </c>
      <c r="O2092" s="8" t="s">
        <v>55</v>
      </c>
    </row>
    <row r="2093" ht="15.0" customHeight="1">
      <c r="A2093" s="50">
        <v>8.0</v>
      </c>
      <c r="B2093" s="49">
        <v>44792.0</v>
      </c>
      <c r="C2093" s="84">
        <v>2022.0</v>
      </c>
      <c r="D2093" s="53" t="str">
        <f t="array" ref="D2093">INDEX(Quadrat.Details!D:D,MATCH(1,(C2093=Quadrat.Details!B:B)*(G2093=Quadrat.Details!G:G),0))</f>
        <v>FJD</v>
      </c>
      <c r="G2093" s="45" t="s">
        <v>456</v>
      </c>
      <c r="H2093" s="50">
        <v>2.0</v>
      </c>
      <c r="I2093" s="45" t="str">
        <f t="array" ref="I2093">INDEX(Species.List!$A$2:$A$87,MATCH(J2093,Species.List!$B$2:$B$87,0))</f>
        <v>Mulinia lateralis</v>
      </c>
      <c r="J2093" s="85" t="s">
        <v>152</v>
      </c>
      <c r="K2093" s="84">
        <v>213.0</v>
      </c>
      <c r="L2093" s="78" t="s">
        <v>692</v>
      </c>
      <c r="M2093" s="39">
        <v>1.0</v>
      </c>
      <c r="N2093" s="4" t="s">
        <v>502</v>
      </c>
      <c r="O2093" s="8" t="s">
        <v>55</v>
      </c>
      <c r="P2093" s="64" t="s">
        <v>825</v>
      </c>
    </row>
    <row r="2094" ht="15.0" customHeight="1">
      <c r="A2094" s="50">
        <v>8.0</v>
      </c>
      <c r="B2094" s="49">
        <v>44792.0</v>
      </c>
      <c r="C2094" s="84">
        <v>2022.0</v>
      </c>
      <c r="D2094" s="53" t="str">
        <f t="array" ref="D2094">INDEX(Quadrat.Details!D:D,MATCH(1,(C2094=Quadrat.Details!B:B)*(G2094=Quadrat.Details!G:G),0))</f>
        <v>FJD</v>
      </c>
      <c r="G2094" s="45" t="s">
        <v>456</v>
      </c>
      <c r="H2094" s="50">
        <v>2.0</v>
      </c>
      <c r="I2094" s="45" t="str">
        <f t="array" ref="I2094">INDEX(Species.List!$A$2:$A$87,MATCH(J2094,Species.List!$B$2:$B$87,0))</f>
        <v>Haminoea solitaria</v>
      </c>
      <c r="J2094" s="85" t="s">
        <v>332</v>
      </c>
      <c r="K2094" s="84">
        <v>7.0</v>
      </c>
      <c r="L2094" s="78" t="s">
        <v>692</v>
      </c>
      <c r="M2094" s="39">
        <v>1.0</v>
      </c>
      <c r="N2094" s="4" t="s">
        <v>502</v>
      </c>
      <c r="O2094" s="8" t="s">
        <v>55</v>
      </c>
    </row>
    <row r="2095" ht="15.0" customHeight="1">
      <c r="A2095" s="46"/>
      <c r="B2095" s="47"/>
      <c r="C2095" s="29"/>
      <c r="D2095" s="4"/>
      <c r="G2095" s="3"/>
      <c r="H2095" s="50"/>
      <c r="I2095" s="3"/>
      <c r="J2095" s="85"/>
      <c r="K2095" s="84"/>
      <c r="L2095" s="78"/>
      <c r="M2095" s="39"/>
      <c r="N2095" s="4"/>
      <c r="O2095" s="8"/>
    </row>
    <row r="2096" ht="15.0" customHeight="1">
      <c r="A2096" s="46"/>
      <c r="B2096" s="47"/>
      <c r="C2096" s="29"/>
      <c r="D2096" s="4"/>
      <c r="G2096" s="3"/>
      <c r="H2096" s="50"/>
      <c r="I2096" s="3"/>
      <c r="J2096" s="85"/>
      <c r="K2096" s="84"/>
      <c r="L2096" s="78"/>
      <c r="M2096" s="39"/>
      <c r="N2096" s="4"/>
      <c r="O2096" s="8"/>
    </row>
    <row r="2097" ht="15.0" customHeight="1">
      <c r="A2097" s="46"/>
      <c r="B2097" s="47"/>
      <c r="C2097" s="29"/>
      <c r="D2097" s="4"/>
      <c r="G2097" s="3"/>
      <c r="H2097" s="50"/>
      <c r="I2097" s="3"/>
      <c r="J2097" s="85"/>
      <c r="K2097" s="84"/>
      <c r="L2097" s="78"/>
      <c r="M2097" s="39"/>
      <c r="N2097" s="4"/>
      <c r="O2097" s="8"/>
    </row>
    <row r="2098" ht="15.0" customHeight="1">
      <c r="A2098" s="46"/>
      <c r="B2098" s="47"/>
      <c r="C2098" s="29"/>
      <c r="D2098" s="4"/>
      <c r="G2098" s="3"/>
      <c r="H2098" s="50"/>
      <c r="I2098" s="3"/>
      <c r="J2098" s="85"/>
      <c r="K2098" s="84"/>
      <c r="L2098" s="78"/>
      <c r="M2098" s="39"/>
      <c r="N2098" s="4"/>
      <c r="O2098" s="8"/>
    </row>
    <row r="2099" ht="15.0" customHeight="1">
      <c r="A2099" s="46"/>
      <c r="B2099" s="47"/>
      <c r="C2099" s="29"/>
      <c r="D2099" s="4"/>
      <c r="G2099" s="3"/>
      <c r="H2099" s="50"/>
      <c r="I2099" s="3"/>
      <c r="J2099" s="85"/>
      <c r="K2099" s="84"/>
      <c r="L2099" s="78"/>
      <c r="M2099" s="39"/>
      <c r="N2099" s="4"/>
      <c r="O2099" s="8"/>
    </row>
    <row r="2100" ht="15.0" customHeight="1">
      <c r="A2100" s="46"/>
      <c r="B2100" s="47"/>
      <c r="C2100" s="29"/>
      <c r="D2100" s="4"/>
      <c r="G2100" s="3"/>
      <c r="H2100" s="50"/>
      <c r="I2100" s="3"/>
      <c r="J2100" s="85"/>
      <c r="K2100" s="84"/>
      <c r="L2100" s="78"/>
      <c r="M2100" s="39"/>
      <c r="N2100" s="4"/>
      <c r="O2100" s="8"/>
    </row>
    <row r="2101" ht="15.0" customHeight="1">
      <c r="A2101" s="46"/>
      <c r="B2101" s="47"/>
      <c r="C2101" s="29"/>
      <c r="D2101" s="4"/>
      <c r="G2101" s="3"/>
      <c r="H2101" s="50"/>
      <c r="I2101" s="3"/>
      <c r="J2101" s="85"/>
      <c r="K2101" s="84"/>
      <c r="L2101" s="78"/>
      <c r="M2101" s="39"/>
      <c r="N2101" s="4"/>
      <c r="O2101" s="8"/>
    </row>
    <row r="2102" ht="15.0" customHeight="1">
      <c r="A2102" s="46"/>
      <c r="B2102" s="47"/>
      <c r="C2102" s="29"/>
      <c r="D2102" s="4"/>
      <c r="G2102" s="3"/>
      <c r="H2102" s="50"/>
      <c r="I2102" s="3"/>
      <c r="J2102" s="85"/>
      <c r="K2102" s="84"/>
      <c r="L2102" s="78"/>
      <c r="M2102" s="39"/>
      <c r="N2102" s="4"/>
      <c r="O2102" s="8"/>
    </row>
    <row r="2103" ht="15.0" customHeight="1">
      <c r="A2103" s="46"/>
      <c r="B2103" s="47"/>
      <c r="C2103" s="29"/>
      <c r="D2103" s="4"/>
      <c r="G2103" s="3"/>
      <c r="H2103" s="50"/>
      <c r="I2103" s="3"/>
      <c r="J2103" s="85"/>
      <c r="K2103" s="84"/>
      <c r="L2103" s="78"/>
      <c r="M2103" s="39"/>
      <c r="N2103" s="4"/>
      <c r="O2103" s="8"/>
    </row>
    <row r="2104" ht="15.0" customHeight="1">
      <c r="A2104" s="46"/>
      <c r="B2104" s="47"/>
      <c r="C2104" s="29"/>
      <c r="D2104" s="4"/>
      <c r="G2104" s="3"/>
      <c r="H2104" s="50"/>
      <c r="I2104" s="3"/>
      <c r="J2104" s="85"/>
      <c r="K2104" s="84"/>
      <c r="L2104" s="78"/>
      <c r="M2104" s="39"/>
      <c r="N2104" s="4"/>
      <c r="O2104" s="8"/>
    </row>
    <row r="2105" ht="15.0" customHeight="1">
      <c r="A2105" s="46"/>
      <c r="B2105" s="47"/>
      <c r="C2105" s="29"/>
      <c r="D2105" s="4"/>
      <c r="G2105" s="3"/>
      <c r="H2105" s="50"/>
      <c r="I2105" s="3"/>
      <c r="J2105" s="85"/>
      <c r="K2105" s="84"/>
      <c r="L2105" s="78"/>
      <c r="M2105" s="39"/>
      <c r="N2105" s="4"/>
      <c r="O2105" s="8"/>
    </row>
    <row r="2106" ht="15.0" customHeight="1">
      <c r="A2106" s="46"/>
      <c r="B2106" s="47"/>
      <c r="C2106" s="29"/>
      <c r="D2106" s="4"/>
      <c r="G2106" s="3"/>
      <c r="H2106" s="50"/>
      <c r="I2106" s="3"/>
      <c r="J2106" s="85"/>
      <c r="K2106" s="84"/>
      <c r="L2106" s="78"/>
      <c r="M2106" s="39"/>
      <c r="N2106" s="4"/>
      <c r="O2106" s="8"/>
    </row>
    <row r="2107" ht="15.0" customHeight="1">
      <c r="A2107" s="46"/>
      <c r="B2107" s="47"/>
      <c r="C2107" s="29"/>
      <c r="D2107" s="4"/>
      <c r="G2107" s="3"/>
      <c r="H2107" s="50"/>
      <c r="I2107" s="3"/>
      <c r="J2107" s="85"/>
      <c r="K2107" s="84"/>
      <c r="L2107" s="78"/>
      <c r="M2107" s="39"/>
      <c r="N2107" s="4"/>
      <c r="O2107" s="8"/>
    </row>
    <row r="2108" ht="15.0" customHeight="1">
      <c r="A2108" s="46"/>
      <c r="B2108" s="47"/>
      <c r="C2108" s="29"/>
      <c r="D2108" s="4"/>
      <c r="G2108" s="3"/>
      <c r="H2108" s="50"/>
      <c r="I2108" s="3"/>
      <c r="J2108" s="85"/>
      <c r="K2108" s="84"/>
      <c r="L2108" s="78"/>
      <c r="M2108" s="39"/>
      <c r="N2108" s="4"/>
      <c r="O2108" s="8"/>
    </row>
    <row r="2109" ht="15.0" customHeight="1">
      <c r="A2109" s="46"/>
      <c r="B2109" s="47"/>
      <c r="C2109" s="29"/>
      <c r="D2109" s="4"/>
      <c r="G2109" s="3"/>
      <c r="H2109" s="50"/>
      <c r="I2109" s="3"/>
      <c r="J2109" s="85"/>
      <c r="K2109" s="84"/>
      <c r="L2109" s="78"/>
      <c r="M2109" s="39"/>
      <c r="N2109" s="4"/>
      <c r="O2109" s="8"/>
    </row>
    <row r="2110" ht="15.0" customHeight="1">
      <c r="A2110" s="46"/>
      <c r="B2110" s="47"/>
      <c r="C2110" s="29"/>
      <c r="D2110" s="4"/>
      <c r="G2110" s="3"/>
      <c r="H2110" s="50"/>
      <c r="I2110" s="3"/>
      <c r="J2110" s="85"/>
      <c r="K2110" s="84"/>
      <c r="L2110" s="78"/>
      <c r="M2110" s="39"/>
      <c r="N2110" s="4"/>
      <c r="O2110" s="8"/>
    </row>
    <row r="2111" ht="15.0" customHeight="1">
      <c r="A2111" s="46"/>
      <c r="B2111" s="47"/>
      <c r="C2111" s="29"/>
      <c r="D2111" s="4"/>
      <c r="G2111" s="3"/>
      <c r="H2111" s="50"/>
      <c r="I2111" s="3"/>
      <c r="J2111" s="85"/>
      <c r="K2111" s="84"/>
      <c r="L2111" s="78"/>
      <c r="M2111" s="39"/>
      <c r="N2111" s="4"/>
      <c r="O2111" s="8"/>
    </row>
    <row r="2112" ht="15.0" customHeight="1">
      <c r="A2112" s="46"/>
      <c r="B2112" s="47"/>
      <c r="C2112" s="29"/>
      <c r="D2112" s="4"/>
      <c r="G2112" s="3"/>
      <c r="H2112" s="50"/>
      <c r="I2112" s="3"/>
      <c r="J2112" s="85"/>
      <c r="K2112" s="84"/>
      <c r="L2112" s="78"/>
      <c r="M2112" s="39"/>
      <c r="N2112" s="4"/>
      <c r="O2112" s="8"/>
    </row>
    <row r="2113" ht="15.0" customHeight="1">
      <c r="A2113" s="46"/>
      <c r="B2113" s="47"/>
      <c r="C2113" s="29"/>
      <c r="D2113" s="4"/>
      <c r="G2113" s="3"/>
      <c r="H2113" s="50"/>
      <c r="I2113" s="3"/>
      <c r="J2113" s="85"/>
      <c r="K2113" s="84"/>
      <c r="L2113" s="78"/>
      <c r="M2113" s="39"/>
      <c r="N2113" s="4"/>
      <c r="O2113" s="8"/>
    </row>
    <row r="2114" ht="15.0" customHeight="1">
      <c r="A2114" s="46"/>
      <c r="B2114" s="47"/>
      <c r="C2114" s="29"/>
      <c r="D2114" s="4"/>
      <c r="G2114" s="3"/>
      <c r="H2114" s="50"/>
      <c r="I2114" s="3"/>
      <c r="J2114" s="85"/>
      <c r="K2114" s="84"/>
      <c r="L2114" s="78"/>
      <c r="M2114" s="39"/>
      <c r="N2114" s="4"/>
      <c r="O2114" s="8"/>
    </row>
    <row r="2115" ht="15.0" customHeight="1">
      <c r="A2115" s="46"/>
      <c r="B2115" s="47"/>
      <c r="C2115" s="29"/>
      <c r="D2115" s="4"/>
      <c r="G2115" s="3"/>
      <c r="H2115" s="50"/>
      <c r="I2115" s="3"/>
      <c r="J2115" s="85"/>
      <c r="K2115" s="84"/>
      <c r="L2115" s="78"/>
      <c r="M2115" s="39"/>
      <c r="N2115" s="4"/>
      <c r="O2115" s="8"/>
    </row>
    <row r="2116" ht="15.0" customHeight="1">
      <c r="A2116" s="46"/>
      <c r="B2116" s="47"/>
      <c r="C2116" s="29"/>
      <c r="D2116" s="4"/>
      <c r="G2116" s="3"/>
      <c r="H2116" s="50"/>
      <c r="I2116" s="3"/>
      <c r="J2116" s="85"/>
      <c r="K2116" s="84"/>
      <c r="L2116" s="78"/>
      <c r="M2116" s="39"/>
      <c r="N2116" s="4"/>
      <c r="O2116" s="8"/>
    </row>
    <row r="2117" ht="15.0" customHeight="1">
      <c r="A2117" s="46"/>
      <c r="B2117" s="47"/>
      <c r="C2117" s="29"/>
      <c r="D2117" s="4"/>
      <c r="G2117" s="3"/>
      <c r="H2117" s="50"/>
      <c r="I2117" s="3"/>
      <c r="J2117" s="85"/>
      <c r="K2117" s="84"/>
      <c r="L2117" s="78"/>
      <c r="M2117" s="39"/>
      <c r="N2117" s="4"/>
      <c r="O2117" s="8"/>
    </row>
    <row r="2118" ht="15.0" customHeight="1">
      <c r="A2118" s="46"/>
      <c r="B2118" s="47"/>
      <c r="C2118" s="29"/>
      <c r="D2118" s="4"/>
      <c r="G2118" s="3"/>
      <c r="H2118" s="50"/>
      <c r="I2118" s="3"/>
      <c r="J2118" s="85"/>
      <c r="K2118" s="84"/>
      <c r="L2118" s="78"/>
      <c r="M2118" s="39"/>
      <c r="N2118" s="4"/>
      <c r="O2118" s="8"/>
    </row>
    <row r="2119" ht="15.0" customHeight="1">
      <c r="A2119" s="46"/>
      <c r="B2119" s="47"/>
      <c r="C2119" s="29"/>
      <c r="D2119" s="4"/>
      <c r="G2119" s="3"/>
      <c r="H2119" s="50"/>
      <c r="I2119" s="3"/>
      <c r="J2119" s="85"/>
      <c r="K2119" s="84"/>
      <c r="L2119" s="78"/>
      <c r="M2119" s="39"/>
      <c r="N2119" s="4"/>
      <c r="O2119" s="8"/>
    </row>
    <row r="2120" ht="15.0" customHeight="1">
      <c r="A2120" s="46"/>
      <c r="B2120" s="47"/>
      <c r="C2120" s="29"/>
      <c r="D2120" s="4"/>
      <c r="G2120" s="3"/>
      <c r="H2120" s="50"/>
      <c r="I2120" s="3"/>
      <c r="J2120" s="85"/>
      <c r="K2120" s="84"/>
      <c r="L2120" s="78"/>
      <c r="M2120" s="39"/>
      <c r="N2120" s="4"/>
      <c r="O2120" s="8"/>
    </row>
    <row r="2121" ht="15.0" customHeight="1">
      <c r="A2121" s="46"/>
      <c r="B2121" s="47"/>
      <c r="C2121" s="29"/>
      <c r="D2121" s="4"/>
      <c r="G2121" s="3"/>
      <c r="H2121" s="50"/>
      <c r="I2121" s="3"/>
      <c r="J2121" s="85"/>
      <c r="K2121" s="84"/>
      <c r="L2121" s="78"/>
      <c r="M2121" s="39"/>
      <c r="N2121" s="4"/>
      <c r="O2121" s="8"/>
    </row>
    <row r="2122" ht="15.0" customHeight="1">
      <c r="A2122" s="46"/>
      <c r="B2122" s="47"/>
      <c r="C2122" s="29"/>
      <c r="D2122" s="4"/>
      <c r="G2122" s="3"/>
      <c r="H2122" s="50"/>
      <c r="I2122" s="3"/>
      <c r="J2122" s="85"/>
      <c r="K2122" s="84"/>
      <c r="L2122" s="78"/>
      <c r="M2122" s="39"/>
      <c r="N2122" s="4"/>
      <c r="O2122" s="8"/>
    </row>
    <row r="2123" ht="15.0" customHeight="1">
      <c r="A2123" s="46"/>
      <c r="B2123" s="47"/>
      <c r="C2123" s="29"/>
      <c r="D2123" s="4"/>
      <c r="G2123" s="3"/>
      <c r="H2123" s="50"/>
      <c r="I2123" s="3"/>
      <c r="J2123" s="85"/>
      <c r="K2123" s="84"/>
      <c r="L2123" s="78"/>
      <c r="M2123" s="39"/>
      <c r="N2123" s="4"/>
      <c r="O2123" s="8"/>
    </row>
    <row r="2124" ht="15.0" customHeight="1">
      <c r="A2124" s="46"/>
      <c r="B2124" s="47"/>
      <c r="C2124" s="29"/>
      <c r="D2124" s="4"/>
      <c r="G2124" s="3"/>
      <c r="H2124" s="50"/>
      <c r="I2124" s="3"/>
      <c r="J2124" s="85"/>
      <c r="K2124" s="84"/>
      <c r="L2124" s="78"/>
      <c r="M2124" s="39"/>
      <c r="N2124" s="4"/>
      <c r="O2124" s="8"/>
    </row>
    <row r="2125" ht="15.0" customHeight="1">
      <c r="A2125" s="46"/>
      <c r="B2125" s="47"/>
      <c r="C2125" s="29"/>
      <c r="D2125" s="4"/>
      <c r="G2125" s="3"/>
      <c r="H2125" s="50"/>
      <c r="I2125" s="3"/>
      <c r="J2125" s="85"/>
      <c r="K2125" s="84"/>
      <c r="L2125" s="78"/>
      <c r="M2125" s="39"/>
      <c r="N2125" s="4"/>
      <c r="O2125" s="8"/>
    </row>
    <row r="2126" ht="15.0" customHeight="1">
      <c r="A2126" s="46"/>
      <c r="B2126" s="47"/>
      <c r="C2126" s="29"/>
      <c r="D2126" s="4"/>
      <c r="G2126" s="3"/>
      <c r="H2126" s="50"/>
      <c r="I2126" s="3"/>
      <c r="J2126" s="85"/>
      <c r="K2126" s="84"/>
      <c r="L2126" s="78"/>
      <c r="M2126" s="39"/>
      <c r="N2126" s="4"/>
      <c r="O2126" s="8"/>
    </row>
    <row r="2127" ht="15.0" customHeight="1">
      <c r="A2127" s="46"/>
      <c r="B2127" s="47"/>
      <c r="C2127" s="29"/>
      <c r="D2127" s="4"/>
      <c r="G2127" s="3"/>
      <c r="H2127" s="50"/>
      <c r="I2127" s="3"/>
      <c r="J2127" s="85"/>
      <c r="K2127" s="84"/>
      <c r="L2127" s="78"/>
      <c r="M2127" s="39"/>
      <c r="N2127" s="4"/>
      <c r="O2127" s="8"/>
    </row>
    <row r="2128" ht="15.0" customHeight="1">
      <c r="A2128" s="46"/>
      <c r="B2128" s="47"/>
      <c r="C2128" s="29"/>
      <c r="D2128" s="4"/>
      <c r="G2128" s="3"/>
      <c r="H2128" s="50"/>
      <c r="I2128" s="3"/>
      <c r="J2128" s="85"/>
      <c r="K2128" s="84"/>
      <c r="L2128" s="78"/>
      <c r="M2128" s="39"/>
      <c r="N2128" s="4"/>
      <c r="O2128" s="8"/>
    </row>
    <row r="2129" ht="15.0" customHeight="1">
      <c r="A2129" s="46"/>
      <c r="B2129" s="47"/>
      <c r="C2129" s="29"/>
      <c r="D2129" s="4"/>
      <c r="G2129" s="3"/>
      <c r="H2129" s="50"/>
      <c r="I2129" s="3"/>
      <c r="J2129" s="85"/>
      <c r="K2129" s="84"/>
      <c r="L2129" s="78"/>
      <c r="M2129" s="39"/>
      <c r="N2129" s="4"/>
      <c r="O2129" s="8"/>
    </row>
    <row r="2130" ht="15.0" customHeight="1">
      <c r="A2130" s="46"/>
      <c r="B2130" s="47"/>
      <c r="C2130" s="29"/>
      <c r="D2130" s="4"/>
      <c r="G2130" s="3"/>
      <c r="H2130" s="50"/>
      <c r="I2130" s="3"/>
      <c r="J2130" s="85"/>
      <c r="K2130" s="84"/>
      <c r="L2130" s="78"/>
      <c r="M2130" s="39"/>
      <c r="N2130" s="4"/>
      <c r="O2130" s="8"/>
    </row>
    <row r="2131" ht="15.0" customHeight="1">
      <c r="A2131" s="46"/>
      <c r="B2131" s="47"/>
      <c r="C2131" s="29"/>
      <c r="D2131" s="4"/>
      <c r="G2131" s="3"/>
      <c r="H2131" s="50"/>
      <c r="I2131" s="3"/>
      <c r="J2131" s="85"/>
      <c r="K2131" s="84"/>
      <c r="L2131" s="78"/>
      <c r="M2131" s="39"/>
      <c r="N2131" s="4"/>
      <c r="O2131" s="8"/>
    </row>
    <row r="2132" ht="15.0" customHeight="1">
      <c r="A2132" s="46"/>
      <c r="B2132" s="47"/>
      <c r="C2132" s="29"/>
      <c r="D2132" s="4"/>
      <c r="G2132" s="3"/>
      <c r="H2132" s="50"/>
      <c r="I2132" s="3"/>
      <c r="J2132" s="85"/>
      <c r="K2132" s="84"/>
      <c r="L2132" s="78"/>
      <c r="M2132" s="39"/>
      <c r="N2132" s="4"/>
      <c r="O2132" s="8"/>
    </row>
    <row r="2133" ht="15.0" customHeight="1">
      <c r="A2133" s="46"/>
      <c r="B2133" s="47"/>
      <c r="C2133" s="29"/>
      <c r="D2133" s="4"/>
      <c r="G2133" s="3"/>
      <c r="H2133" s="50"/>
      <c r="I2133" s="3"/>
      <c r="J2133" s="85"/>
      <c r="K2133" s="84"/>
      <c r="L2133" s="78"/>
      <c r="M2133" s="39"/>
      <c r="N2133" s="4"/>
      <c r="O2133" s="8"/>
    </row>
    <row r="2134" ht="15.0" customHeight="1">
      <c r="A2134" s="46"/>
      <c r="B2134" s="47"/>
      <c r="C2134" s="29"/>
      <c r="D2134" s="4"/>
      <c r="G2134" s="3"/>
      <c r="H2134" s="50"/>
      <c r="I2134" s="3"/>
      <c r="J2134" s="85"/>
      <c r="K2134" s="84"/>
      <c r="L2134" s="78"/>
      <c r="M2134" s="39"/>
      <c r="N2134" s="4"/>
      <c r="O2134" s="8"/>
    </row>
    <row r="2135" ht="15.0" customHeight="1">
      <c r="A2135" s="46"/>
      <c r="B2135" s="47"/>
      <c r="C2135" s="29"/>
      <c r="D2135" s="4"/>
      <c r="G2135" s="3"/>
      <c r="H2135" s="50"/>
      <c r="I2135" s="3"/>
      <c r="J2135" s="85"/>
      <c r="K2135" s="84"/>
      <c r="L2135" s="78"/>
      <c r="M2135" s="39"/>
      <c r="N2135" s="4"/>
      <c r="O2135" s="8"/>
    </row>
    <row r="2136" ht="15.0" customHeight="1">
      <c r="A2136" s="46"/>
      <c r="B2136" s="47"/>
      <c r="C2136" s="29"/>
      <c r="D2136" s="4"/>
      <c r="G2136" s="3"/>
      <c r="H2136" s="50"/>
      <c r="I2136" s="3"/>
      <c r="J2136" s="85"/>
      <c r="K2136" s="84"/>
      <c r="L2136" s="78"/>
      <c r="M2136" s="39"/>
      <c r="N2136" s="4"/>
      <c r="O2136" s="8"/>
    </row>
    <row r="2137" ht="15.0" customHeight="1">
      <c r="A2137" s="46"/>
      <c r="B2137" s="47"/>
      <c r="C2137" s="29"/>
      <c r="D2137" s="4"/>
      <c r="G2137" s="3"/>
      <c r="H2137" s="50"/>
      <c r="I2137" s="3"/>
      <c r="J2137" s="85"/>
      <c r="K2137" s="84"/>
      <c r="L2137" s="78"/>
      <c r="M2137" s="39"/>
      <c r="N2137" s="4"/>
      <c r="O2137" s="8"/>
    </row>
    <row r="2138" ht="15.0" customHeight="1">
      <c r="A2138" s="46"/>
      <c r="B2138" s="47"/>
      <c r="C2138" s="29"/>
      <c r="D2138" s="4"/>
      <c r="G2138" s="3"/>
      <c r="H2138" s="50"/>
      <c r="I2138" s="3"/>
      <c r="J2138" s="85"/>
      <c r="K2138" s="84"/>
      <c r="L2138" s="78"/>
      <c r="M2138" s="39"/>
      <c r="N2138" s="4"/>
      <c r="O2138" s="8"/>
    </row>
    <row r="2139" ht="15.0" customHeight="1">
      <c r="A2139" s="46"/>
      <c r="B2139" s="47"/>
      <c r="C2139" s="29"/>
      <c r="D2139" s="4"/>
      <c r="G2139" s="3"/>
      <c r="H2139" s="50"/>
      <c r="I2139" s="3"/>
      <c r="J2139" s="85"/>
      <c r="K2139" s="84"/>
      <c r="L2139" s="78"/>
      <c r="M2139" s="39"/>
      <c r="N2139" s="4"/>
      <c r="O2139" s="8"/>
    </row>
    <row r="2140" ht="15.0" customHeight="1">
      <c r="A2140" s="46"/>
      <c r="B2140" s="47"/>
      <c r="C2140" s="29"/>
      <c r="D2140" s="4"/>
      <c r="G2140" s="3"/>
      <c r="H2140" s="50"/>
      <c r="I2140" s="3"/>
      <c r="J2140" s="85"/>
      <c r="K2140" s="84"/>
      <c r="L2140" s="78"/>
      <c r="M2140" s="39"/>
      <c r="N2140" s="4"/>
      <c r="O2140" s="8"/>
    </row>
    <row r="2141" ht="15.0" customHeight="1">
      <c r="A2141" s="46"/>
      <c r="B2141" s="47"/>
      <c r="C2141" s="29"/>
      <c r="D2141" s="4"/>
      <c r="G2141" s="3"/>
      <c r="H2141" s="50"/>
      <c r="I2141" s="3"/>
      <c r="J2141" s="85"/>
      <c r="K2141" s="84"/>
      <c r="L2141" s="78"/>
      <c r="M2141" s="39"/>
      <c r="N2141" s="4"/>
      <c r="O2141" s="8"/>
    </row>
    <row r="2142" ht="15.0" customHeight="1">
      <c r="A2142" s="46"/>
      <c r="B2142" s="47"/>
      <c r="C2142" s="29"/>
      <c r="D2142" s="4"/>
      <c r="G2142" s="3"/>
      <c r="H2142" s="50"/>
      <c r="I2142" s="3"/>
      <c r="J2142" s="85"/>
      <c r="K2142" s="84"/>
      <c r="L2142" s="78"/>
      <c r="M2142" s="39"/>
      <c r="N2142" s="4"/>
      <c r="O2142" s="8"/>
    </row>
    <row r="2143" ht="15.0" customHeight="1">
      <c r="A2143" s="46"/>
      <c r="B2143" s="47"/>
      <c r="C2143" s="29"/>
      <c r="D2143" s="4"/>
      <c r="G2143" s="3"/>
      <c r="H2143" s="50"/>
      <c r="I2143" s="3"/>
      <c r="J2143" s="85"/>
      <c r="K2143" s="84"/>
      <c r="L2143" s="78"/>
      <c r="M2143" s="39"/>
      <c r="N2143" s="4"/>
      <c r="O2143" s="8"/>
    </row>
    <row r="2144" ht="15.0" customHeight="1">
      <c r="A2144" s="46"/>
      <c r="B2144" s="47"/>
      <c r="C2144" s="29"/>
      <c r="D2144" s="4"/>
      <c r="G2144" s="3"/>
      <c r="H2144" s="50"/>
      <c r="I2144" s="3"/>
      <c r="J2144" s="85"/>
      <c r="K2144" s="84"/>
      <c r="L2144" s="78"/>
      <c r="M2144" s="39"/>
      <c r="N2144" s="4"/>
      <c r="O2144" s="8"/>
    </row>
    <row r="2145" ht="15.0" customHeight="1">
      <c r="A2145" s="46"/>
      <c r="B2145" s="47"/>
      <c r="C2145" s="29"/>
      <c r="D2145" s="4"/>
      <c r="G2145" s="3"/>
      <c r="H2145" s="50"/>
      <c r="I2145" s="3"/>
      <c r="J2145" s="85"/>
      <c r="K2145" s="84"/>
      <c r="L2145" s="78"/>
      <c r="M2145" s="39"/>
      <c r="N2145" s="4"/>
      <c r="O2145" s="8"/>
    </row>
    <row r="2146" ht="15.0" customHeight="1">
      <c r="A2146" s="46"/>
      <c r="B2146" s="47"/>
      <c r="C2146" s="29"/>
      <c r="D2146" s="4"/>
      <c r="G2146" s="3"/>
      <c r="H2146" s="50"/>
      <c r="I2146" s="3"/>
      <c r="J2146" s="85"/>
      <c r="K2146" s="84"/>
      <c r="L2146" s="78"/>
      <c r="M2146" s="39"/>
      <c r="N2146" s="4"/>
      <c r="O2146" s="8"/>
    </row>
    <row r="2147" ht="15.0" customHeight="1">
      <c r="A2147" s="46"/>
      <c r="B2147" s="47"/>
      <c r="C2147" s="29"/>
      <c r="D2147" s="4"/>
      <c r="G2147" s="3"/>
      <c r="H2147" s="50"/>
      <c r="I2147" s="3"/>
      <c r="J2147" s="85"/>
      <c r="K2147" s="84"/>
      <c r="L2147" s="78"/>
      <c r="M2147" s="39"/>
      <c r="N2147" s="4"/>
      <c r="O2147" s="8"/>
    </row>
    <row r="2148" ht="15.0" customHeight="1">
      <c r="A2148" s="46"/>
      <c r="B2148" s="47"/>
      <c r="C2148" s="29"/>
      <c r="D2148" s="4"/>
      <c r="G2148" s="3"/>
      <c r="H2148" s="50"/>
      <c r="I2148" s="3"/>
      <c r="J2148" s="85"/>
      <c r="K2148" s="84"/>
      <c r="L2148" s="78"/>
      <c r="M2148" s="39"/>
      <c r="N2148" s="4"/>
      <c r="O2148" s="8"/>
    </row>
    <row r="2149" ht="15.0" customHeight="1">
      <c r="A2149" s="46"/>
      <c r="B2149" s="47"/>
      <c r="C2149" s="29"/>
      <c r="D2149" s="4"/>
      <c r="G2149" s="3"/>
      <c r="H2149" s="50"/>
      <c r="I2149" s="3"/>
      <c r="J2149" s="85"/>
      <c r="K2149" s="84"/>
      <c r="L2149" s="78"/>
      <c r="M2149" s="39"/>
      <c r="N2149" s="4"/>
      <c r="O2149" s="8"/>
    </row>
    <row r="2150" ht="15.0" customHeight="1">
      <c r="A2150" s="46"/>
      <c r="B2150" s="47"/>
      <c r="C2150" s="29"/>
      <c r="D2150" s="4"/>
      <c r="G2150" s="3"/>
      <c r="H2150" s="50"/>
      <c r="I2150" s="3"/>
      <c r="J2150" s="85"/>
      <c r="K2150" s="84"/>
      <c r="L2150" s="78"/>
      <c r="M2150" s="39"/>
      <c r="N2150" s="4"/>
      <c r="O2150" s="8"/>
    </row>
    <row r="2151" ht="15.0" customHeight="1">
      <c r="A2151" s="46"/>
      <c r="B2151" s="47"/>
      <c r="C2151" s="29"/>
      <c r="D2151" s="4"/>
      <c r="G2151" s="3"/>
      <c r="H2151" s="50"/>
      <c r="I2151" s="3"/>
      <c r="J2151" s="85"/>
      <c r="K2151" s="84"/>
      <c r="L2151" s="78"/>
      <c r="M2151" s="39"/>
      <c r="N2151" s="4"/>
      <c r="O2151" s="8"/>
    </row>
    <row r="2152" ht="15.0" customHeight="1">
      <c r="A2152" s="46"/>
      <c r="B2152" s="47"/>
      <c r="C2152" s="29"/>
      <c r="D2152" s="4"/>
      <c r="G2152" s="3"/>
      <c r="H2152" s="50"/>
      <c r="I2152" s="3"/>
      <c r="J2152" s="85"/>
      <c r="K2152" s="84"/>
      <c r="L2152" s="78"/>
      <c r="M2152" s="39"/>
      <c r="N2152" s="4"/>
      <c r="O2152" s="8"/>
    </row>
  </sheetData>
  <autoFilter ref="$A$1:$AF$1534"/>
  <dataValidations>
    <dataValidation type="list" allowBlank="1" sqref="J1:J1534 J1570:J2152">
      <formula1>Species.List!$B$2:$B$104</formula1>
    </dataValidation>
    <dataValidation type="list" allowBlank="1" sqref="I2:I1534">
      <formula1>Species.List!$A$2:$A$104</formula1>
    </dataValidation>
    <dataValidation type="list" allowBlank="1" showInputMessage="1" showErrorMessage="1" prompt="Enter valid site ID" sqref="G1:G1539 G1588:G1623 G1641:G2152">
      <formula1>Site.ID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0"/>
  <cols>
    <col customWidth="1" min="1" max="1" width="7.88"/>
    <col customWidth="1" min="2" max="2" width="5.75"/>
    <col customWidth="1" min="3" max="3" width="9.25"/>
    <col customWidth="1" min="4" max="4" width="19.25"/>
    <col customWidth="1" min="5" max="5" width="23.38"/>
    <col customWidth="1" min="6" max="7" width="11.25"/>
    <col customWidth="1" min="8" max="8" width="9.13"/>
    <col customWidth="1" min="9" max="10" width="8.38"/>
    <col customWidth="1" min="11" max="11" width="9.0"/>
    <col customWidth="1" min="12" max="12" width="20.13"/>
    <col customWidth="1" min="13" max="13" width="14.38"/>
    <col customWidth="1" min="14" max="14" width="9.38"/>
    <col customWidth="1" min="15" max="15" width="13.13"/>
    <col customWidth="1" min="16" max="18" width="17.25"/>
    <col customWidth="1" min="19" max="20" width="10.88"/>
    <col customWidth="1" min="21" max="26" width="10.75"/>
  </cols>
  <sheetData>
    <row r="1" ht="12.75" customHeight="1">
      <c r="A1" s="86" t="s">
        <v>0</v>
      </c>
      <c r="B1" s="69" t="s">
        <v>489</v>
      </c>
      <c r="C1" s="87" t="s">
        <v>488</v>
      </c>
      <c r="D1" s="1" t="s">
        <v>490</v>
      </c>
      <c r="E1" s="1" t="s">
        <v>491</v>
      </c>
      <c r="F1" s="69" t="s">
        <v>370</v>
      </c>
      <c r="G1" s="69" t="s">
        <v>492</v>
      </c>
      <c r="H1" s="86" t="s">
        <v>493</v>
      </c>
      <c r="I1" s="88" t="s">
        <v>74</v>
      </c>
      <c r="J1" s="88" t="s">
        <v>80</v>
      </c>
      <c r="K1" s="88" t="s">
        <v>145</v>
      </c>
      <c r="L1" s="1" t="s">
        <v>826</v>
      </c>
      <c r="M1" s="1" t="s">
        <v>827</v>
      </c>
      <c r="N1" s="1" t="s">
        <v>674</v>
      </c>
      <c r="O1" s="34" t="s">
        <v>680</v>
      </c>
      <c r="P1" s="1" t="s">
        <v>500</v>
      </c>
      <c r="Q1" s="7"/>
      <c r="R1" s="7"/>
      <c r="S1" s="7"/>
      <c r="T1" s="7"/>
      <c r="U1" s="7"/>
      <c r="V1" s="7"/>
      <c r="W1" s="7"/>
      <c r="X1" s="7"/>
      <c r="Y1" s="7"/>
      <c r="Z1" s="7"/>
    </row>
    <row r="2" ht="12.75" customHeight="1">
      <c r="A2" s="89">
        <v>2012.0</v>
      </c>
      <c r="B2" s="70" t="s">
        <v>61</v>
      </c>
      <c r="C2" s="90">
        <v>41061.0</v>
      </c>
      <c r="D2" s="3" t="s">
        <v>61</v>
      </c>
      <c r="E2" s="3" t="s">
        <v>61</v>
      </c>
      <c r="F2" s="70" t="s">
        <v>376</v>
      </c>
      <c r="G2" s="78" t="s">
        <v>375</v>
      </c>
      <c r="H2" s="91">
        <v>1.0</v>
      </c>
      <c r="I2" s="92">
        <v>45.0</v>
      </c>
      <c r="J2" s="92">
        <v>46.0</v>
      </c>
      <c r="K2" s="92">
        <v>31.0</v>
      </c>
      <c r="L2" s="3" t="s">
        <v>828</v>
      </c>
      <c r="M2" s="3" t="s">
        <v>829</v>
      </c>
      <c r="N2" s="3">
        <v>1.0</v>
      </c>
      <c r="O2" s="3">
        <v>1.0</v>
      </c>
      <c r="P2" s="3"/>
      <c r="Q2" s="7"/>
      <c r="R2" s="7"/>
      <c r="S2" s="7"/>
      <c r="T2" s="7"/>
      <c r="U2" s="7"/>
      <c r="V2" s="7"/>
      <c r="W2" s="7"/>
      <c r="X2" s="7"/>
      <c r="Y2" s="7"/>
      <c r="Z2" s="7"/>
    </row>
    <row r="3" ht="12.75" customHeight="1">
      <c r="A3" s="89">
        <v>2012.0</v>
      </c>
      <c r="B3" s="70" t="s">
        <v>61</v>
      </c>
      <c r="C3" s="90">
        <v>41061.0</v>
      </c>
      <c r="D3" s="3" t="s">
        <v>61</v>
      </c>
      <c r="E3" s="3" t="s">
        <v>61</v>
      </c>
      <c r="F3" s="70" t="s">
        <v>378</v>
      </c>
      <c r="G3" s="78" t="s">
        <v>375</v>
      </c>
      <c r="H3" s="91">
        <v>2.0</v>
      </c>
      <c r="I3" s="92">
        <v>73.0</v>
      </c>
      <c r="J3" s="92">
        <v>0.0</v>
      </c>
      <c r="K3" s="92">
        <v>39.0</v>
      </c>
      <c r="L3" s="3" t="s">
        <v>828</v>
      </c>
      <c r="M3" s="3" t="s">
        <v>829</v>
      </c>
      <c r="N3" s="3">
        <v>1.0</v>
      </c>
      <c r="O3" s="3">
        <v>1.0</v>
      </c>
      <c r="P3" s="3"/>
      <c r="Q3" s="7"/>
      <c r="R3" s="7"/>
      <c r="S3" s="7"/>
      <c r="T3" s="7"/>
      <c r="U3" s="7"/>
      <c r="V3" s="7"/>
      <c r="W3" s="7"/>
      <c r="X3" s="7"/>
      <c r="Y3" s="7"/>
      <c r="Z3" s="7"/>
    </row>
    <row r="4" ht="12.75" customHeight="1">
      <c r="A4" s="89">
        <v>2012.0</v>
      </c>
      <c r="B4" s="70" t="s">
        <v>61</v>
      </c>
      <c r="C4" s="90">
        <v>41061.0</v>
      </c>
      <c r="D4" s="3" t="s">
        <v>61</v>
      </c>
      <c r="E4" s="3" t="s">
        <v>61</v>
      </c>
      <c r="F4" s="70" t="s">
        <v>379</v>
      </c>
      <c r="G4" s="78" t="s">
        <v>375</v>
      </c>
      <c r="H4" s="91">
        <v>1.0</v>
      </c>
      <c r="I4" s="92">
        <v>88.0</v>
      </c>
      <c r="J4" s="92">
        <v>0.0</v>
      </c>
      <c r="K4" s="92">
        <v>48.0</v>
      </c>
      <c r="L4" s="3" t="s">
        <v>828</v>
      </c>
      <c r="M4" s="3" t="s">
        <v>829</v>
      </c>
      <c r="N4" s="3">
        <v>1.0</v>
      </c>
      <c r="O4" s="3">
        <v>1.0</v>
      </c>
      <c r="P4" s="3"/>
      <c r="Q4" s="7"/>
      <c r="R4" s="7"/>
      <c r="S4" s="7"/>
      <c r="T4" s="7"/>
      <c r="U4" s="7"/>
      <c r="V4" s="7"/>
      <c r="W4" s="7"/>
      <c r="X4" s="7"/>
      <c r="Y4" s="7"/>
      <c r="Z4" s="7"/>
    </row>
    <row r="5" ht="12.75" customHeight="1">
      <c r="A5" s="89">
        <v>2012.0</v>
      </c>
      <c r="B5" s="70" t="s">
        <v>61</v>
      </c>
      <c r="C5" s="90">
        <v>41061.0</v>
      </c>
      <c r="D5" s="3" t="s">
        <v>61</v>
      </c>
      <c r="E5" s="3" t="s">
        <v>61</v>
      </c>
      <c r="F5" s="70" t="s">
        <v>379</v>
      </c>
      <c r="G5" s="78" t="s">
        <v>375</v>
      </c>
      <c r="H5" s="91">
        <v>1.0</v>
      </c>
      <c r="I5" s="92">
        <v>59.0</v>
      </c>
      <c r="J5" s="92">
        <v>0.0</v>
      </c>
      <c r="K5" s="92">
        <v>31.0</v>
      </c>
      <c r="L5" s="3" t="s">
        <v>828</v>
      </c>
      <c r="M5" s="3" t="s">
        <v>829</v>
      </c>
      <c r="N5" s="3">
        <v>1.0</v>
      </c>
      <c r="O5" s="3">
        <v>1.0</v>
      </c>
      <c r="P5" s="3"/>
      <c r="Q5" s="7"/>
      <c r="R5" s="7"/>
      <c r="S5" s="7"/>
      <c r="T5" s="7"/>
      <c r="U5" s="7"/>
      <c r="V5" s="7"/>
      <c r="W5" s="7"/>
      <c r="X5" s="7"/>
      <c r="Y5" s="7"/>
      <c r="Z5" s="7"/>
    </row>
    <row r="6" ht="12.75" customHeight="1">
      <c r="A6" s="89">
        <v>2012.0</v>
      </c>
      <c r="B6" s="70" t="s">
        <v>61</v>
      </c>
      <c r="C6" s="90">
        <v>41061.0</v>
      </c>
      <c r="D6" s="3" t="s">
        <v>61</v>
      </c>
      <c r="E6" s="3" t="s">
        <v>61</v>
      </c>
      <c r="F6" s="70" t="s">
        <v>379</v>
      </c>
      <c r="G6" s="78" t="s">
        <v>375</v>
      </c>
      <c r="H6" s="91">
        <v>1.0</v>
      </c>
      <c r="I6" s="92">
        <v>59.0</v>
      </c>
      <c r="J6" s="92">
        <v>0.0</v>
      </c>
      <c r="K6" s="92">
        <v>29.0</v>
      </c>
      <c r="L6" s="3" t="s">
        <v>828</v>
      </c>
      <c r="M6" s="3" t="s">
        <v>829</v>
      </c>
      <c r="N6" s="3">
        <v>1.0</v>
      </c>
      <c r="O6" s="3">
        <v>1.0</v>
      </c>
      <c r="P6" s="3"/>
      <c r="Q6" s="7"/>
      <c r="R6" s="7"/>
      <c r="S6" s="7"/>
      <c r="T6" s="7"/>
      <c r="U6" s="7"/>
      <c r="V6" s="7"/>
      <c r="W6" s="7"/>
      <c r="X6" s="7"/>
      <c r="Y6" s="7"/>
      <c r="Z6" s="7"/>
    </row>
    <row r="7" ht="12.75" customHeight="1">
      <c r="A7" s="89">
        <v>2012.0</v>
      </c>
      <c r="B7" s="70" t="s">
        <v>61</v>
      </c>
      <c r="C7" s="90">
        <v>41061.0</v>
      </c>
      <c r="D7" s="3" t="s">
        <v>61</v>
      </c>
      <c r="E7" s="3" t="s">
        <v>61</v>
      </c>
      <c r="F7" s="70" t="s">
        <v>381</v>
      </c>
      <c r="G7" s="78" t="s">
        <v>375</v>
      </c>
      <c r="H7" s="91">
        <v>1.0</v>
      </c>
      <c r="I7" s="92">
        <v>78.0</v>
      </c>
      <c r="J7" s="92">
        <v>0.0</v>
      </c>
      <c r="K7" s="92">
        <v>48.0</v>
      </c>
      <c r="L7" s="3" t="s">
        <v>828</v>
      </c>
      <c r="M7" s="3" t="s">
        <v>829</v>
      </c>
      <c r="N7" s="3">
        <v>1.0</v>
      </c>
      <c r="O7" s="3">
        <v>1.0</v>
      </c>
      <c r="P7" s="3"/>
      <c r="Q7" s="7"/>
      <c r="R7" s="7"/>
      <c r="S7" s="7"/>
      <c r="T7" s="7"/>
      <c r="U7" s="7"/>
      <c r="V7" s="7"/>
      <c r="W7" s="7"/>
      <c r="X7" s="7"/>
      <c r="Y7" s="7"/>
      <c r="Z7" s="7"/>
    </row>
    <row r="8" ht="12.75" customHeight="1">
      <c r="A8" s="89">
        <v>2012.0</v>
      </c>
      <c r="B8" s="70" t="s">
        <v>61</v>
      </c>
      <c r="C8" s="90">
        <v>41061.0</v>
      </c>
      <c r="D8" s="3" t="s">
        <v>61</v>
      </c>
      <c r="E8" s="3" t="s">
        <v>61</v>
      </c>
      <c r="F8" s="70" t="s">
        <v>382</v>
      </c>
      <c r="G8" s="78" t="s">
        <v>375</v>
      </c>
      <c r="H8" s="91">
        <v>1.0</v>
      </c>
      <c r="I8" s="92">
        <v>53.0</v>
      </c>
      <c r="J8" s="92">
        <v>0.0</v>
      </c>
      <c r="K8" s="92">
        <v>26.0</v>
      </c>
      <c r="L8" s="3" t="s">
        <v>828</v>
      </c>
      <c r="M8" s="3" t="s">
        <v>829</v>
      </c>
      <c r="N8" s="3">
        <v>1.0</v>
      </c>
      <c r="O8" s="3">
        <v>1.0</v>
      </c>
      <c r="P8" s="3"/>
      <c r="Q8" s="7"/>
      <c r="R8" s="7"/>
      <c r="S8" s="7"/>
      <c r="T8" s="7"/>
      <c r="U8" s="7"/>
      <c r="V8" s="7"/>
      <c r="W8" s="7"/>
      <c r="X8" s="7"/>
      <c r="Y8" s="7"/>
      <c r="Z8" s="7"/>
    </row>
    <row r="9" ht="12.75" customHeight="1">
      <c r="A9" s="89">
        <v>2012.0</v>
      </c>
      <c r="B9" s="70" t="s">
        <v>61</v>
      </c>
      <c r="C9" s="90">
        <v>41061.0</v>
      </c>
      <c r="D9" s="3" t="s">
        <v>61</v>
      </c>
      <c r="E9" s="3" t="s">
        <v>61</v>
      </c>
      <c r="F9" s="70" t="s">
        <v>382</v>
      </c>
      <c r="G9" s="78" t="s">
        <v>375</v>
      </c>
      <c r="H9" s="91">
        <v>2.0</v>
      </c>
      <c r="I9" s="92">
        <v>35.0</v>
      </c>
      <c r="J9" s="92">
        <v>0.0</v>
      </c>
      <c r="K9" s="92">
        <v>19.0</v>
      </c>
      <c r="L9" s="3" t="s">
        <v>828</v>
      </c>
      <c r="M9" s="3" t="s">
        <v>829</v>
      </c>
      <c r="N9" s="3">
        <v>1.0</v>
      </c>
      <c r="O9" s="3">
        <v>1.0</v>
      </c>
      <c r="P9" s="3"/>
      <c r="Q9" s="7"/>
      <c r="R9" s="7"/>
      <c r="S9" s="7"/>
      <c r="T9" s="7"/>
      <c r="U9" s="7"/>
      <c r="V9" s="7"/>
      <c r="W9" s="7"/>
      <c r="X9" s="7"/>
      <c r="Y9" s="7"/>
      <c r="Z9" s="7"/>
    </row>
    <row r="10" ht="12.75" customHeight="1">
      <c r="A10" s="89">
        <v>2012.0</v>
      </c>
      <c r="B10" s="70" t="s">
        <v>61</v>
      </c>
      <c r="C10" s="90">
        <v>41061.0</v>
      </c>
      <c r="D10" s="3" t="s">
        <v>61</v>
      </c>
      <c r="E10" s="3" t="s">
        <v>61</v>
      </c>
      <c r="F10" s="70" t="s">
        <v>382</v>
      </c>
      <c r="G10" s="78" t="s">
        <v>375</v>
      </c>
      <c r="H10" s="91">
        <v>2.0</v>
      </c>
      <c r="I10" s="92">
        <v>60.0</v>
      </c>
      <c r="J10" s="92">
        <v>0.0</v>
      </c>
      <c r="K10" s="92">
        <v>32.0</v>
      </c>
      <c r="L10" s="3" t="s">
        <v>828</v>
      </c>
      <c r="M10" s="3" t="s">
        <v>829</v>
      </c>
      <c r="N10" s="3">
        <v>1.0</v>
      </c>
      <c r="O10" s="3">
        <v>1.0</v>
      </c>
      <c r="P10" s="3"/>
      <c r="Q10" s="7"/>
      <c r="R10" s="7"/>
      <c r="S10" s="7"/>
      <c r="T10" s="7"/>
      <c r="U10" s="7"/>
      <c r="V10" s="7"/>
      <c r="W10" s="7"/>
      <c r="X10" s="7"/>
      <c r="Y10" s="7"/>
      <c r="Z10" s="7"/>
    </row>
    <row r="11" ht="12.75" customHeight="1">
      <c r="A11" s="89">
        <v>2012.0</v>
      </c>
      <c r="B11" s="70" t="s">
        <v>61</v>
      </c>
      <c r="C11" s="90">
        <v>41061.0</v>
      </c>
      <c r="D11" s="3" t="s">
        <v>61</v>
      </c>
      <c r="E11" s="3" t="s">
        <v>61</v>
      </c>
      <c r="F11" s="70" t="s">
        <v>382</v>
      </c>
      <c r="G11" s="78" t="s">
        <v>375</v>
      </c>
      <c r="H11" s="91">
        <v>2.0</v>
      </c>
      <c r="I11" s="92">
        <v>49.0</v>
      </c>
      <c r="J11" s="92">
        <v>0.0</v>
      </c>
      <c r="K11" s="92">
        <v>24.0</v>
      </c>
      <c r="L11" s="3" t="s">
        <v>828</v>
      </c>
      <c r="M11" s="3" t="s">
        <v>829</v>
      </c>
      <c r="N11" s="3">
        <v>1.0</v>
      </c>
      <c r="O11" s="3">
        <v>1.0</v>
      </c>
      <c r="P11" s="3"/>
      <c r="Q11" s="7"/>
      <c r="R11" s="7"/>
      <c r="S11" s="7"/>
      <c r="T11" s="7"/>
      <c r="U11" s="7"/>
      <c r="V11" s="7"/>
      <c r="W11" s="7"/>
      <c r="X11" s="7"/>
      <c r="Y11" s="7"/>
      <c r="Z11" s="7"/>
    </row>
    <row r="12" ht="12.75" customHeight="1">
      <c r="A12" s="89">
        <v>2012.0</v>
      </c>
      <c r="B12" s="70" t="s">
        <v>61</v>
      </c>
      <c r="C12" s="90">
        <v>41061.0</v>
      </c>
      <c r="D12" s="3" t="s">
        <v>61</v>
      </c>
      <c r="E12" s="3" t="s">
        <v>61</v>
      </c>
      <c r="F12" s="70" t="s">
        <v>384</v>
      </c>
      <c r="G12" s="78" t="s">
        <v>375</v>
      </c>
      <c r="H12" s="91">
        <v>1.0</v>
      </c>
      <c r="I12" s="92">
        <v>61.0</v>
      </c>
      <c r="J12" s="92">
        <v>0.0</v>
      </c>
      <c r="K12" s="92">
        <v>36.0</v>
      </c>
      <c r="L12" s="3" t="s">
        <v>828</v>
      </c>
      <c r="M12" s="3" t="s">
        <v>829</v>
      </c>
      <c r="N12" s="3">
        <v>1.0</v>
      </c>
      <c r="O12" s="3">
        <v>1.0</v>
      </c>
      <c r="P12" s="3"/>
      <c r="Q12" s="7"/>
      <c r="R12" s="7"/>
      <c r="S12" s="7"/>
      <c r="T12" s="7"/>
      <c r="U12" s="7"/>
      <c r="V12" s="7"/>
      <c r="W12" s="7"/>
      <c r="X12" s="7"/>
      <c r="Y12" s="7"/>
      <c r="Z12" s="7"/>
    </row>
    <row r="13" ht="12.75" customHeight="1">
      <c r="A13" s="89">
        <v>2012.0</v>
      </c>
      <c r="B13" s="70" t="s">
        <v>61</v>
      </c>
      <c r="C13" s="90">
        <v>41061.0</v>
      </c>
      <c r="D13" s="3" t="s">
        <v>61</v>
      </c>
      <c r="E13" s="3" t="s">
        <v>61</v>
      </c>
      <c r="F13" s="70" t="s">
        <v>384</v>
      </c>
      <c r="G13" s="78" t="s">
        <v>375</v>
      </c>
      <c r="H13" s="91">
        <v>2.0</v>
      </c>
      <c r="I13" s="92">
        <v>99.0</v>
      </c>
      <c r="J13" s="92">
        <v>0.0</v>
      </c>
      <c r="K13" s="92">
        <v>53.0</v>
      </c>
      <c r="L13" s="3" t="s">
        <v>828</v>
      </c>
      <c r="M13" s="3" t="s">
        <v>829</v>
      </c>
      <c r="N13" s="3">
        <v>1.0</v>
      </c>
      <c r="O13" s="3">
        <v>1.0</v>
      </c>
      <c r="P13" s="3"/>
      <c r="Q13" s="7"/>
      <c r="R13" s="7"/>
      <c r="S13" s="7"/>
      <c r="T13" s="7"/>
      <c r="U13" s="7"/>
      <c r="V13" s="7"/>
      <c r="W13" s="7"/>
      <c r="X13" s="7"/>
      <c r="Y13" s="7"/>
      <c r="Z13" s="7"/>
    </row>
    <row r="14" ht="12.75" customHeight="1">
      <c r="A14" s="89">
        <v>2012.0</v>
      </c>
      <c r="B14" s="70" t="s">
        <v>61</v>
      </c>
      <c r="C14" s="90">
        <v>41061.0</v>
      </c>
      <c r="D14" s="3" t="s">
        <v>61</v>
      </c>
      <c r="E14" s="3" t="s">
        <v>61</v>
      </c>
      <c r="F14" s="70" t="s">
        <v>385</v>
      </c>
      <c r="G14" s="78" t="s">
        <v>375</v>
      </c>
      <c r="H14" s="91">
        <v>2.0</v>
      </c>
      <c r="I14" s="92">
        <v>72.0</v>
      </c>
      <c r="J14" s="92">
        <v>81.0</v>
      </c>
      <c r="K14" s="92">
        <v>41.0</v>
      </c>
      <c r="L14" s="3" t="s">
        <v>828</v>
      </c>
      <c r="M14" s="3" t="s">
        <v>829</v>
      </c>
      <c r="N14" s="3">
        <v>1.0</v>
      </c>
      <c r="O14" s="3">
        <v>1.0</v>
      </c>
      <c r="P14" s="3"/>
      <c r="Q14" s="7"/>
      <c r="R14" s="7"/>
      <c r="S14" s="7"/>
      <c r="T14" s="7"/>
      <c r="U14" s="7"/>
      <c r="V14" s="7"/>
      <c r="W14" s="7"/>
      <c r="X14" s="7"/>
      <c r="Y14" s="7"/>
      <c r="Z14" s="7"/>
    </row>
    <row r="15" ht="12.75" customHeight="1">
      <c r="A15" s="89">
        <v>2012.0</v>
      </c>
      <c r="B15" s="70" t="s">
        <v>61</v>
      </c>
      <c r="C15" s="90">
        <v>41061.0</v>
      </c>
      <c r="D15" s="3" t="s">
        <v>61</v>
      </c>
      <c r="E15" s="3" t="s">
        <v>61</v>
      </c>
      <c r="F15" s="70" t="s">
        <v>386</v>
      </c>
      <c r="G15" s="78" t="s">
        <v>375</v>
      </c>
      <c r="H15" s="91">
        <v>1.0</v>
      </c>
      <c r="I15" s="92">
        <v>88.0</v>
      </c>
      <c r="J15" s="92">
        <v>103.0</v>
      </c>
      <c r="K15" s="92">
        <v>55.0</v>
      </c>
      <c r="L15" s="3" t="s">
        <v>828</v>
      </c>
      <c r="M15" s="3" t="s">
        <v>829</v>
      </c>
      <c r="N15" s="3">
        <v>1.0</v>
      </c>
      <c r="O15" s="3">
        <v>1.0</v>
      </c>
      <c r="P15" s="3"/>
      <c r="Q15" s="7"/>
      <c r="R15" s="7"/>
      <c r="S15" s="7"/>
      <c r="T15" s="7"/>
      <c r="U15" s="7"/>
      <c r="V15" s="7"/>
      <c r="W15" s="7"/>
      <c r="X15" s="7"/>
      <c r="Y15" s="7"/>
      <c r="Z15" s="7"/>
    </row>
    <row r="16" ht="12.75" customHeight="1">
      <c r="A16" s="89">
        <v>2012.0</v>
      </c>
      <c r="B16" s="70" t="s">
        <v>61</v>
      </c>
      <c r="C16" s="90">
        <v>41061.0</v>
      </c>
      <c r="D16" s="3" t="s">
        <v>61</v>
      </c>
      <c r="E16" s="3" t="s">
        <v>61</v>
      </c>
      <c r="F16" s="70" t="s">
        <v>386</v>
      </c>
      <c r="G16" s="78" t="s">
        <v>375</v>
      </c>
      <c r="H16" s="91">
        <v>1.0</v>
      </c>
      <c r="I16" s="92">
        <v>60.0</v>
      </c>
      <c r="J16" s="92">
        <v>77.0</v>
      </c>
      <c r="K16" s="92">
        <v>40.0</v>
      </c>
      <c r="L16" s="3" t="s">
        <v>828</v>
      </c>
      <c r="M16" s="3" t="s">
        <v>829</v>
      </c>
      <c r="N16" s="3">
        <v>1.0</v>
      </c>
      <c r="O16" s="3">
        <v>1.0</v>
      </c>
      <c r="P16" s="3"/>
      <c r="Q16" s="7"/>
      <c r="R16" s="7"/>
      <c r="S16" s="7"/>
      <c r="T16" s="7"/>
      <c r="U16" s="7"/>
      <c r="V16" s="7"/>
      <c r="W16" s="7"/>
      <c r="X16" s="7"/>
      <c r="Y16" s="7"/>
      <c r="Z16" s="7"/>
    </row>
    <row r="17" ht="12.75" customHeight="1">
      <c r="A17" s="89">
        <v>2012.0</v>
      </c>
      <c r="B17" s="70" t="s">
        <v>61</v>
      </c>
      <c r="C17" s="90">
        <v>41061.0</v>
      </c>
      <c r="D17" s="3" t="s">
        <v>61</v>
      </c>
      <c r="E17" s="3" t="s">
        <v>61</v>
      </c>
      <c r="F17" s="70" t="s">
        <v>386</v>
      </c>
      <c r="G17" s="78" t="s">
        <v>375</v>
      </c>
      <c r="H17" s="91">
        <v>1.0</v>
      </c>
      <c r="I17" s="92">
        <v>45.0</v>
      </c>
      <c r="J17" s="92">
        <v>58.0</v>
      </c>
      <c r="K17" s="92">
        <v>31.0</v>
      </c>
      <c r="L17" s="3" t="s">
        <v>828</v>
      </c>
      <c r="M17" s="3" t="s">
        <v>829</v>
      </c>
      <c r="N17" s="3">
        <v>1.0</v>
      </c>
      <c r="O17" s="3">
        <v>1.0</v>
      </c>
      <c r="P17" s="3"/>
      <c r="Q17" s="7"/>
      <c r="R17" s="7"/>
      <c r="S17" s="7"/>
      <c r="T17" s="7"/>
      <c r="U17" s="7"/>
      <c r="V17" s="7"/>
      <c r="W17" s="7"/>
      <c r="X17" s="7"/>
      <c r="Y17" s="7"/>
      <c r="Z17" s="7"/>
    </row>
    <row r="18" ht="12.75" customHeight="1">
      <c r="A18" s="89">
        <v>2012.0</v>
      </c>
      <c r="B18" s="70" t="s">
        <v>61</v>
      </c>
      <c r="C18" s="90">
        <v>41061.0</v>
      </c>
      <c r="D18" s="3" t="s">
        <v>61</v>
      </c>
      <c r="E18" s="3" t="s">
        <v>61</v>
      </c>
      <c r="F18" s="70" t="s">
        <v>387</v>
      </c>
      <c r="G18" s="78" t="s">
        <v>375</v>
      </c>
      <c r="H18" s="91">
        <v>1.0</v>
      </c>
      <c r="I18" s="92">
        <v>89.0</v>
      </c>
      <c r="J18" s="92">
        <v>0.0</v>
      </c>
      <c r="K18" s="92">
        <v>45.0</v>
      </c>
      <c r="L18" s="3" t="s">
        <v>828</v>
      </c>
      <c r="M18" s="3" t="s">
        <v>829</v>
      </c>
      <c r="N18" s="3">
        <v>1.0</v>
      </c>
      <c r="O18" s="3">
        <v>1.0</v>
      </c>
      <c r="P18" s="3"/>
      <c r="Q18" s="7"/>
      <c r="R18" s="7"/>
      <c r="S18" s="7"/>
      <c r="T18" s="7"/>
      <c r="U18" s="7"/>
      <c r="V18" s="7"/>
      <c r="W18" s="7"/>
      <c r="X18" s="7"/>
      <c r="Y18" s="7"/>
      <c r="Z18" s="7"/>
    </row>
    <row r="19" ht="12.75" customHeight="1">
      <c r="A19" s="89">
        <v>2012.0</v>
      </c>
      <c r="B19" s="70" t="s">
        <v>61</v>
      </c>
      <c r="C19" s="90">
        <v>41061.0</v>
      </c>
      <c r="D19" s="3" t="s">
        <v>61</v>
      </c>
      <c r="E19" s="3" t="s">
        <v>61</v>
      </c>
      <c r="F19" s="70" t="s">
        <v>388</v>
      </c>
      <c r="G19" s="78" t="s">
        <v>375</v>
      </c>
      <c r="H19" s="91">
        <v>2.0</v>
      </c>
      <c r="I19" s="92">
        <v>96.0</v>
      </c>
      <c r="J19" s="92">
        <v>0.0</v>
      </c>
      <c r="K19" s="92">
        <v>53.0</v>
      </c>
      <c r="L19" s="3" t="s">
        <v>828</v>
      </c>
      <c r="M19" s="3" t="s">
        <v>829</v>
      </c>
      <c r="N19" s="3">
        <v>1.0</v>
      </c>
      <c r="O19" s="3">
        <v>1.0</v>
      </c>
      <c r="P19" s="3"/>
      <c r="Q19" s="7"/>
      <c r="R19" s="7"/>
      <c r="S19" s="7"/>
      <c r="T19" s="7"/>
      <c r="U19" s="7"/>
      <c r="V19" s="7"/>
      <c r="W19" s="7"/>
      <c r="X19" s="7"/>
      <c r="Y19" s="7"/>
      <c r="Z19" s="7"/>
    </row>
    <row r="20" ht="12.75" customHeight="1">
      <c r="A20" s="89">
        <v>2012.0</v>
      </c>
      <c r="B20" s="70" t="s">
        <v>61</v>
      </c>
      <c r="C20" s="90">
        <v>41061.0</v>
      </c>
      <c r="D20" s="3" t="s">
        <v>61</v>
      </c>
      <c r="E20" s="3" t="s">
        <v>61</v>
      </c>
      <c r="F20" s="70" t="s">
        <v>389</v>
      </c>
      <c r="G20" s="78" t="s">
        <v>375</v>
      </c>
      <c r="H20" s="91">
        <v>1.0</v>
      </c>
      <c r="I20" s="92">
        <v>54.0</v>
      </c>
      <c r="J20" s="92">
        <v>0.0</v>
      </c>
      <c r="K20" s="92">
        <v>30.0</v>
      </c>
      <c r="L20" s="3" t="s">
        <v>828</v>
      </c>
      <c r="M20" s="3" t="s">
        <v>829</v>
      </c>
      <c r="N20" s="3">
        <v>1.0</v>
      </c>
      <c r="O20" s="3">
        <v>1.0</v>
      </c>
      <c r="P20" s="3"/>
      <c r="Q20" s="7"/>
      <c r="R20" s="7"/>
      <c r="S20" s="7"/>
      <c r="T20" s="7"/>
      <c r="U20" s="7"/>
      <c r="V20" s="7"/>
      <c r="W20" s="7"/>
      <c r="X20" s="7"/>
      <c r="Y20" s="7"/>
      <c r="Z20" s="7"/>
    </row>
    <row r="21" ht="12.75" customHeight="1">
      <c r="A21" s="89">
        <v>2012.0</v>
      </c>
      <c r="B21" s="70" t="s">
        <v>61</v>
      </c>
      <c r="C21" s="90">
        <v>41061.0</v>
      </c>
      <c r="D21" s="3" t="s">
        <v>61</v>
      </c>
      <c r="E21" s="3" t="s">
        <v>61</v>
      </c>
      <c r="F21" s="70" t="s">
        <v>389</v>
      </c>
      <c r="G21" s="78" t="s">
        <v>375</v>
      </c>
      <c r="H21" s="91">
        <v>1.0</v>
      </c>
      <c r="I21" s="92">
        <v>54.0</v>
      </c>
      <c r="J21" s="92">
        <v>0.0</v>
      </c>
      <c r="K21" s="92">
        <v>27.0</v>
      </c>
      <c r="L21" s="3" t="s">
        <v>828</v>
      </c>
      <c r="M21" s="3" t="s">
        <v>829</v>
      </c>
      <c r="N21" s="3">
        <v>1.0</v>
      </c>
      <c r="O21" s="3">
        <v>1.0</v>
      </c>
      <c r="P21" s="3"/>
      <c r="Q21" s="7"/>
      <c r="R21" s="7"/>
      <c r="S21" s="7"/>
      <c r="T21" s="7"/>
      <c r="U21" s="7"/>
      <c r="V21" s="7"/>
      <c r="W21" s="7"/>
      <c r="X21" s="7"/>
      <c r="Y21" s="7"/>
      <c r="Z21" s="7"/>
    </row>
    <row r="22" ht="12.75" customHeight="1">
      <c r="A22" s="89">
        <v>2012.0</v>
      </c>
      <c r="B22" s="70" t="s">
        <v>61</v>
      </c>
      <c r="C22" s="90">
        <v>41061.0</v>
      </c>
      <c r="D22" s="3" t="s">
        <v>61</v>
      </c>
      <c r="E22" s="3" t="s">
        <v>61</v>
      </c>
      <c r="F22" s="70" t="s">
        <v>389</v>
      </c>
      <c r="G22" s="78" t="s">
        <v>375</v>
      </c>
      <c r="H22" s="91">
        <v>1.0</v>
      </c>
      <c r="I22" s="92">
        <v>67.0</v>
      </c>
      <c r="J22" s="92">
        <v>0.0</v>
      </c>
      <c r="K22" s="92">
        <v>34.0</v>
      </c>
      <c r="L22" s="3" t="s">
        <v>828</v>
      </c>
      <c r="M22" s="3" t="s">
        <v>829</v>
      </c>
      <c r="N22" s="3">
        <v>1.0</v>
      </c>
      <c r="O22" s="3">
        <v>1.0</v>
      </c>
      <c r="P22" s="3"/>
      <c r="Q22" s="7"/>
      <c r="R22" s="7"/>
      <c r="S22" s="7"/>
      <c r="T22" s="7"/>
      <c r="U22" s="7"/>
      <c r="V22" s="7"/>
      <c r="W22" s="7"/>
      <c r="X22" s="7"/>
      <c r="Y22" s="7"/>
      <c r="Z22" s="7"/>
    </row>
    <row r="23" ht="12.75" customHeight="1">
      <c r="A23" s="89">
        <v>2012.0</v>
      </c>
      <c r="B23" s="70" t="s">
        <v>61</v>
      </c>
      <c r="C23" s="90">
        <v>41061.0</v>
      </c>
      <c r="D23" s="3" t="s">
        <v>61</v>
      </c>
      <c r="E23" s="3" t="s">
        <v>61</v>
      </c>
      <c r="F23" s="70" t="s">
        <v>389</v>
      </c>
      <c r="G23" s="78" t="s">
        <v>375</v>
      </c>
      <c r="H23" s="91">
        <v>2.0</v>
      </c>
      <c r="I23" s="92">
        <v>76.0</v>
      </c>
      <c r="J23" s="92">
        <v>0.0</v>
      </c>
      <c r="K23" s="92">
        <v>46.0</v>
      </c>
      <c r="L23" s="3" t="s">
        <v>828</v>
      </c>
      <c r="M23" s="3" t="s">
        <v>829</v>
      </c>
      <c r="N23" s="3">
        <v>1.0</v>
      </c>
      <c r="O23" s="3">
        <v>1.0</v>
      </c>
      <c r="P23" s="3"/>
      <c r="Q23" s="7"/>
      <c r="R23" s="7"/>
      <c r="S23" s="7"/>
      <c r="T23" s="7"/>
      <c r="U23" s="7"/>
      <c r="V23" s="7"/>
      <c r="W23" s="7"/>
      <c r="X23" s="7"/>
      <c r="Y23" s="7"/>
      <c r="Z23" s="7"/>
    </row>
    <row r="24" ht="12.75" customHeight="1">
      <c r="A24" s="89">
        <v>2012.0</v>
      </c>
      <c r="B24" s="70" t="s">
        <v>61</v>
      </c>
      <c r="C24" s="90">
        <v>41061.0</v>
      </c>
      <c r="D24" s="3" t="s">
        <v>61</v>
      </c>
      <c r="E24" s="3" t="s">
        <v>61</v>
      </c>
      <c r="F24" s="70" t="s">
        <v>389</v>
      </c>
      <c r="G24" s="78" t="s">
        <v>375</v>
      </c>
      <c r="H24" s="91">
        <v>2.0</v>
      </c>
      <c r="I24" s="92">
        <v>86.0</v>
      </c>
      <c r="J24" s="92">
        <v>0.0</v>
      </c>
      <c r="K24" s="92">
        <v>41.0</v>
      </c>
      <c r="L24" s="3" t="s">
        <v>828</v>
      </c>
      <c r="M24" s="3" t="s">
        <v>829</v>
      </c>
      <c r="N24" s="3">
        <v>1.0</v>
      </c>
      <c r="O24" s="3">
        <v>1.0</v>
      </c>
      <c r="P24" s="3"/>
      <c r="Q24" s="7"/>
      <c r="R24" s="7"/>
      <c r="S24" s="7"/>
      <c r="T24" s="7"/>
      <c r="U24" s="7"/>
      <c r="V24" s="7"/>
      <c r="W24" s="7"/>
      <c r="X24" s="7"/>
      <c r="Y24" s="7"/>
      <c r="Z24" s="7"/>
    </row>
    <row r="25" ht="12.75" customHeight="1">
      <c r="A25" s="89">
        <v>2012.0</v>
      </c>
      <c r="B25" s="70" t="s">
        <v>61</v>
      </c>
      <c r="C25" s="90">
        <v>41061.0</v>
      </c>
      <c r="D25" s="3" t="s">
        <v>61</v>
      </c>
      <c r="E25" s="3" t="s">
        <v>61</v>
      </c>
      <c r="F25" s="70" t="s">
        <v>389</v>
      </c>
      <c r="G25" s="78" t="s">
        <v>375</v>
      </c>
      <c r="H25" s="91">
        <v>2.0</v>
      </c>
      <c r="I25" s="92">
        <v>87.0</v>
      </c>
      <c r="J25" s="92">
        <v>0.0</v>
      </c>
      <c r="K25" s="92">
        <v>44.0</v>
      </c>
      <c r="L25" s="3" t="s">
        <v>828</v>
      </c>
      <c r="M25" s="3" t="s">
        <v>829</v>
      </c>
      <c r="N25" s="3">
        <v>1.0</v>
      </c>
      <c r="O25" s="3">
        <v>1.0</v>
      </c>
      <c r="P25" s="3"/>
      <c r="Q25" s="7"/>
      <c r="R25" s="7"/>
      <c r="S25" s="7"/>
      <c r="T25" s="7"/>
      <c r="U25" s="7"/>
      <c r="V25" s="7"/>
      <c r="W25" s="7"/>
      <c r="X25" s="7"/>
      <c r="Y25" s="7"/>
      <c r="Z25" s="7"/>
    </row>
    <row r="26" ht="12.75" customHeight="1">
      <c r="A26" s="89">
        <v>2012.0</v>
      </c>
      <c r="B26" s="70" t="s">
        <v>61</v>
      </c>
      <c r="C26" s="90">
        <v>41061.0</v>
      </c>
      <c r="D26" s="3" t="s">
        <v>61</v>
      </c>
      <c r="E26" s="3" t="s">
        <v>61</v>
      </c>
      <c r="F26" s="70" t="s">
        <v>390</v>
      </c>
      <c r="G26" s="78" t="s">
        <v>375</v>
      </c>
      <c r="H26" s="91">
        <v>1.0</v>
      </c>
      <c r="I26" s="92">
        <v>66.0</v>
      </c>
      <c r="J26" s="92">
        <v>0.0</v>
      </c>
      <c r="K26" s="92">
        <v>35.0</v>
      </c>
      <c r="L26" s="3" t="s">
        <v>828</v>
      </c>
      <c r="M26" s="3" t="s">
        <v>829</v>
      </c>
      <c r="N26" s="3">
        <v>1.0</v>
      </c>
      <c r="O26" s="3">
        <v>1.0</v>
      </c>
      <c r="P26" s="3"/>
      <c r="Q26" s="7"/>
      <c r="R26" s="7"/>
      <c r="S26" s="7"/>
      <c r="T26" s="7"/>
      <c r="U26" s="7"/>
      <c r="V26" s="7"/>
      <c r="W26" s="7"/>
      <c r="X26" s="7"/>
      <c r="Y26" s="7"/>
      <c r="Z26" s="7"/>
    </row>
    <row r="27" ht="12.75" customHeight="1">
      <c r="A27" s="89">
        <v>2012.0</v>
      </c>
      <c r="B27" s="70" t="s">
        <v>61</v>
      </c>
      <c r="C27" s="90">
        <v>41061.0</v>
      </c>
      <c r="D27" s="3" t="s">
        <v>61</v>
      </c>
      <c r="E27" s="3" t="s">
        <v>61</v>
      </c>
      <c r="F27" s="70" t="s">
        <v>393</v>
      </c>
      <c r="G27" s="78" t="s">
        <v>375</v>
      </c>
      <c r="H27" s="91">
        <v>1.0</v>
      </c>
      <c r="I27" s="92">
        <v>88.0</v>
      </c>
      <c r="J27" s="92">
        <v>97.0</v>
      </c>
      <c r="K27" s="92">
        <v>50.0</v>
      </c>
      <c r="L27" s="3" t="s">
        <v>828</v>
      </c>
      <c r="M27" s="3" t="s">
        <v>829</v>
      </c>
      <c r="N27" s="3">
        <v>1.0</v>
      </c>
      <c r="O27" s="3">
        <v>1.0</v>
      </c>
      <c r="P27" s="3"/>
      <c r="Q27" s="7"/>
      <c r="R27" s="7"/>
      <c r="S27" s="7"/>
      <c r="T27" s="7"/>
      <c r="U27" s="7"/>
      <c r="V27" s="7"/>
      <c r="W27" s="7"/>
      <c r="X27" s="7"/>
      <c r="Y27" s="7"/>
      <c r="Z27" s="7"/>
    </row>
    <row r="28" ht="12.75" customHeight="1">
      <c r="A28" s="89">
        <v>2012.0</v>
      </c>
      <c r="B28" s="70" t="s">
        <v>61</v>
      </c>
      <c r="C28" s="90">
        <v>41061.0</v>
      </c>
      <c r="D28" s="3" t="s">
        <v>61</v>
      </c>
      <c r="E28" s="3" t="s">
        <v>61</v>
      </c>
      <c r="F28" s="70" t="s">
        <v>393</v>
      </c>
      <c r="G28" s="78" t="s">
        <v>375</v>
      </c>
      <c r="H28" s="91">
        <v>1.0</v>
      </c>
      <c r="I28" s="92">
        <v>80.0</v>
      </c>
      <c r="J28" s="92">
        <v>83.0</v>
      </c>
      <c r="K28" s="92">
        <v>50.0</v>
      </c>
      <c r="L28" s="3" t="s">
        <v>828</v>
      </c>
      <c r="M28" s="3" t="s">
        <v>829</v>
      </c>
      <c r="N28" s="3">
        <v>1.0</v>
      </c>
      <c r="O28" s="3">
        <v>1.0</v>
      </c>
      <c r="P28" s="3"/>
      <c r="Q28" s="7"/>
      <c r="R28" s="7"/>
      <c r="S28" s="7"/>
      <c r="T28" s="7"/>
      <c r="U28" s="7"/>
      <c r="V28" s="7"/>
      <c r="W28" s="7"/>
      <c r="X28" s="7"/>
      <c r="Y28" s="7"/>
      <c r="Z28" s="7"/>
    </row>
    <row r="29" ht="12.75" customHeight="1">
      <c r="A29" s="89">
        <v>2012.0</v>
      </c>
      <c r="B29" s="70" t="s">
        <v>61</v>
      </c>
      <c r="C29" s="90">
        <v>41061.0</v>
      </c>
      <c r="D29" s="3" t="s">
        <v>61</v>
      </c>
      <c r="E29" s="3" t="s">
        <v>61</v>
      </c>
      <c r="F29" s="70" t="s">
        <v>393</v>
      </c>
      <c r="G29" s="78" t="s">
        <v>375</v>
      </c>
      <c r="H29" s="91">
        <v>1.0</v>
      </c>
      <c r="I29" s="92">
        <v>81.0</v>
      </c>
      <c r="J29" s="92">
        <v>89.0</v>
      </c>
      <c r="K29" s="92">
        <v>47.0</v>
      </c>
      <c r="L29" s="3" t="s">
        <v>828</v>
      </c>
      <c r="M29" s="3" t="s">
        <v>829</v>
      </c>
      <c r="N29" s="3">
        <v>1.0</v>
      </c>
      <c r="O29" s="3">
        <v>1.0</v>
      </c>
      <c r="P29" s="3"/>
      <c r="Q29" s="7"/>
      <c r="R29" s="7"/>
      <c r="S29" s="7"/>
      <c r="T29" s="7"/>
      <c r="U29" s="7"/>
      <c r="V29" s="7"/>
      <c r="W29" s="7"/>
      <c r="X29" s="7"/>
      <c r="Y29" s="7"/>
      <c r="Z29" s="7"/>
    </row>
    <row r="30" ht="12.75" customHeight="1">
      <c r="A30" s="89">
        <v>2012.0</v>
      </c>
      <c r="B30" s="70" t="s">
        <v>61</v>
      </c>
      <c r="C30" s="90">
        <v>41061.0</v>
      </c>
      <c r="D30" s="3" t="s">
        <v>61</v>
      </c>
      <c r="E30" s="3" t="s">
        <v>61</v>
      </c>
      <c r="F30" s="70" t="s">
        <v>393</v>
      </c>
      <c r="G30" s="78" t="s">
        <v>375</v>
      </c>
      <c r="H30" s="91">
        <v>1.0</v>
      </c>
      <c r="I30" s="92">
        <v>74.0</v>
      </c>
      <c r="J30" s="92">
        <v>77.0</v>
      </c>
      <c r="K30" s="92">
        <v>44.0</v>
      </c>
      <c r="L30" s="3" t="s">
        <v>828</v>
      </c>
      <c r="M30" s="3" t="s">
        <v>829</v>
      </c>
      <c r="N30" s="3">
        <v>1.0</v>
      </c>
      <c r="O30" s="3">
        <v>1.0</v>
      </c>
      <c r="P30" s="3"/>
      <c r="Q30" s="7"/>
      <c r="R30" s="7"/>
      <c r="S30" s="7"/>
      <c r="T30" s="7"/>
      <c r="U30" s="7"/>
      <c r="V30" s="7"/>
      <c r="W30" s="7"/>
      <c r="X30" s="7"/>
      <c r="Y30" s="7"/>
      <c r="Z30" s="7"/>
    </row>
    <row r="31" ht="12.75" customHeight="1">
      <c r="A31" s="89">
        <v>2012.0</v>
      </c>
      <c r="B31" s="70" t="s">
        <v>61</v>
      </c>
      <c r="C31" s="90">
        <v>41061.0</v>
      </c>
      <c r="D31" s="3" t="s">
        <v>61</v>
      </c>
      <c r="E31" s="3" t="s">
        <v>61</v>
      </c>
      <c r="F31" s="70" t="s">
        <v>393</v>
      </c>
      <c r="G31" s="78" t="s">
        <v>375</v>
      </c>
      <c r="H31" s="91">
        <v>1.0</v>
      </c>
      <c r="I31" s="92">
        <v>65.0</v>
      </c>
      <c r="J31" s="92">
        <v>67.0</v>
      </c>
      <c r="K31" s="92">
        <v>38.0</v>
      </c>
      <c r="L31" s="3" t="s">
        <v>828</v>
      </c>
      <c r="M31" s="3" t="s">
        <v>829</v>
      </c>
      <c r="N31" s="3">
        <v>1.0</v>
      </c>
      <c r="O31" s="3">
        <v>1.0</v>
      </c>
      <c r="P31" s="3"/>
      <c r="Q31" s="7"/>
      <c r="R31" s="7"/>
      <c r="S31" s="7"/>
      <c r="T31" s="7"/>
      <c r="U31" s="7"/>
      <c r="V31" s="7"/>
      <c r="W31" s="7"/>
      <c r="X31" s="7"/>
      <c r="Y31" s="7"/>
      <c r="Z31" s="7"/>
    </row>
    <row r="32" ht="12.75" customHeight="1">
      <c r="A32" s="89">
        <v>2012.0</v>
      </c>
      <c r="B32" s="70" t="s">
        <v>61</v>
      </c>
      <c r="C32" s="90">
        <v>41061.0</v>
      </c>
      <c r="D32" s="3" t="s">
        <v>61</v>
      </c>
      <c r="E32" s="3" t="s">
        <v>61</v>
      </c>
      <c r="F32" s="70" t="s">
        <v>393</v>
      </c>
      <c r="G32" s="78" t="s">
        <v>375</v>
      </c>
      <c r="H32" s="91">
        <v>1.0</v>
      </c>
      <c r="I32" s="92">
        <v>64.0</v>
      </c>
      <c r="J32" s="92">
        <v>75.0</v>
      </c>
      <c r="K32" s="92">
        <v>36.0</v>
      </c>
      <c r="L32" s="3" t="s">
        <v>828</v>
      </c>
      <c r="M32" s="3" t="s">
        <v>829</v>
      </c>
      <c r="N32" s="3">
        <v>1.0</v>
      </c>
      <c r="O32" s="3">
        <v>1.0</v>
      </c>
      <c r="P32" s="3"/>
      <c r="Q32" s="7"/>
      <c r="R32" s="7"/>
      <c r="S32" s="7"/>
      <c r="T32" s="7"/>
      <c r="U32" s="7"/>
      <c r="V32" s="7"/>
      <c r="W32" s="7"/>
      <c r="X32" s="7"/>
      <c r="Y32" s="7"/>
      <c r="Z32" s="7"/>
    </row>
    <row r="33" ht="12.75" customHeight="1">
      <c r="A33" s="89">
        <v>2012.0</v>
      </c>
      <c r="B33" s="70" t="s">
        <v>61</v>
      </c>
      <c r="C33" s="90">
        <v>41061.0</v>
      </c>
      <c r="D33" s="3" t="s">
        <v>61</v>
      </c>
      <c r="E33" s="3" t="s">
        <v>61</v>
      </c>
      <c r="F33" s="70" t="s">
        <v>393</v>
      </c>
      <c r="G33" s="78" t="s">
        <v>375</v>
      </c>
      <c r="H33" s="91">
        <v>2.0</v>
      </c>
      <c r="I33" s="92">
        <v>82.0</v>
      </c>
      <c r="J33" s="92">
        <v>100.0</v>
      </c>
      <c r="K33" s="92">
        <v>53.0</v>
      </c>
      <c r="L33" s="3" t="s">
        <v>828</v>
      </c>
      <c r="M33" s="3" t="s">
        <v>829</v>
      </c>
      <c r="N33" s="3">
        <v>1.0</v>
      </c>
      <c r="O33" s="3">
        <v>1.0</v>
      </c>
      <c r="P33" s="3"/>
      <c r="Q33" s="7"/>
      <c r="R33" s="7"/>
      <c r="S33" s="7"/>
      <c r="T33" s="7"/>
      <c r="U33" s="7"/>
      <c r="V33" s="7"/>
      <c r="W33" s="7"/>
      <c r="X33" s="7"/>
      <c r="Y33" s="7"/>
      <c r="Z33" s="7"/>
    </row>
    <row r="34" ht="12.75" customHeight="1">
      <c r="A34" s="89">
        <v>2012.0</v>
      </c>
      <c r="B34" s="70" t="s">
        <v>61</v>
      </c>
      <c r="C34" s="90">
        <v>41061.0</v>
      </c>
      <c r="D34" s="3" t="s">
        <v>61</v>
      </c>
      <c r="E34" s="3" t="s">
        <v>61</v>
      </c>
      <c r="F34" s="70" t="s">
        <v>393</v>
      </c>
      <c r="G34" s="78" t="s">
        <v>375</v>
      </c>
      <c r="H34" s="91">
        <v>2.0</v>
      </c>
      <c r="I34" s="92">
        <v>77.0</v>
      </c>
      <c r="J34" s="92">
        <v>92.0</v>
      </c>
      <c r="K34" s="92">
        <v>47.0</v>
      </c>
      <c r="L34" s="3" t="s">
        <v>828</v>
      </c>
      <c r="M34" s="3" t="s">
        <v>829</v>
      </c>
      <c r="N34" s="3">
        <v>1.0</v>
      </c>
      <c r="O34" s="3">
        <v>1.0</v>
      </c>
      <c r="P34" s="3"/>
      <c r="Q34" s="7"/>
      <c r="R34" s="7"/>
      <c r="S34" s="7"/>
      <c r="T34" s="7"/>
      <c r="U34" s="7"/>
      <c r="V34" s="7"/>
      <c r="W34" s="7"/>
      <c r="X34" s="7"/>
      <c r="Y34" s="7"/>
      <c r="Z34" s="7"/>
    </row>
    <row r="35" ht="12.75" customHeight="1">
      <c r="A35" s="89">
        <v>2012.0</v>
      </c>
      <c r="B35" s="70" t="s">
        <v>61</v>
      </c>
      <c r="C35" s="90">
        <v>41061.0</v>
      </c>
      <c r="D35" s="3" t="s">
        <v>61</v>
      </c>
      <c r="E35" s="3" t="s">
        <v>61</v>
      </c>
      <c r="F35" s="70" t="s">
        <v>393</v>
      </c>
      <c r="G35" s="78" t="s">
        <v>375</v>
      </c>
      <c r="H35" s="91">
        <v>2.0</v>
      </c>
      <c r="I35" s="92">
        <v>77.0</v>
      </c>
      <c r="J35" s="92">
        <v>91.0</v>
      </c>
      <c r="K35" s="92">
        <v>50.0</v>
      </c>
      <c r="L35" s="3" t="s">
        <v>828</v>
      </c>
      <c r="M35" s="3" t="s">
        <v>829</v>
      </c>
      <c r="N35" s="3">
        <v>1.0</v>
      </c>
      <c r="O35" s="3">
        <v>1.0</v>
      </c>
      <c r="P35" s="3"/>
      <c r="Q35" s="7"/>
      <c r="R35" s="7"/>
      <c r="S35" s="7"/>
      <c r="T35" s="7"/>
      <c r="U35" s="7"/>
      <c r="V35" s="7"/>
      <c r="W35" s="7"/>
      <c r="X35" s="7"/>
      <c r="Y35" s="7"/>
      <c r="Z35" s="7"/>
    </row>
    <row r="36" ht="12.75" customHeight="1">
      <c r="A36" s="89">
        <v>2012.0</v>
      </c>
      <c r="B36" s="70" t="s">
        <v>61</v>
      </c>
      <c r="C36" s="90">
        <v>41061.0</v>
      </c>
      <c r="D36" s="3" t="s">
        <v>61</v>
      </c>
      <c r="E36" s="3" t="s">
        <v>61</v>
      </c>
      <c r="F36" s="70" t="s">
        <v>393</v>
      </c>
      <c r="G36" s="78" t="s">
        <v>375</v>
      </c>
      <c r="H36" s="91">
        <v>2.0</v>
      </c>
      <c r="I36" s="92">
        <v>63.0</v>
      </c>
      <c r="J36" s="92">
        <v>76.0</v>
      </c>
      <c r="K36" s="92">
        <v>39.0</v>
      </c>
      <c r="L36" s="3" t="s">
        <v>828</v>
      </c>
      <c r="M36" s="3" t="s">
        <v>829</v>
      </c>
      <c r="N36" s="3">
        <v>1.0</v>
      </c>
      <c r="O36" s="3">
        <v>1.0</v>
      </c>
      <c r="P36" s="3"/>
      <c r="Q36" s="7"/>
      <c r="R36" s="7"/>
      <c r="S36" s="7"/>
      <c r="T36" s="7"/>
      <c r="U36" s="7"/>
      <c r="V36" s="7"/>
      <c r="W36" s="7"/>
      <c r="X36" s="7"/>
      <c r="Y36" s="7"/>
      <c r="Z36" s="7"/>
    </row>
    <row r="37" ht="12.75" customHeight="1">
      <c r="A37" s="89">
        <v>2012.0</v>
      </c>
      <c r="B37" s="70" t="s">
        <v>61</v>
      </c>
      <c r="C37" s="90">
        <v>41061.0</v>
      </c>
      <c r="D37" s="3" t="s">
        <v>61</v>
      </c>
      <c r="E37" s="3" t="s">
        <v>61</v>
      </c>
      <c r="F37" s="70" t="s">
        <v>393</v>
      </c>
      <c r="G37" s="78" t="s">
        <v>375</v>
      </c>
      <c r="H37" s="91">
        <v>2.0</v>
      </c>
      <c r="I37" s="92">
        <v>51.0</v>
      </c>
      <c r="J37" s="92">
        <v>62.0</v>
      </c>
      <c r="K37" s="92">
        <v>34.0</v>
      </c>
      <c r="L37" s="3" t="s">
        <v>828</v>
      </c>
      <c r="M37" s="3" t="s">
        <v>829</v>
      </c>
      <c r="N37" s="3">
        <v>1.0</v>
      </c>
      <c r="O37" s="3">
        <v>1.0</v>
      </c>
      <c r="P37" s="3"/>
      <c r="Q37" s="7"/>
      <c r="R37" s="7"/>
      <c r="S37" s="7"/>
      <c r="T37" s="7"/>
      <c r="U37" s="7"/>
      <c r="V37" s="7"/>
      <c r="W37" s="7"/>
      <c r="X37" s="7"/>
      <c r="Y37" s="7"/>
      <c r="Z37" s="7"/>
    </row>
    <row r="38" ht="12.75" customHeight="1">
      <c r="A38" s="89">
        <v>2012.0</v>
      </c>
      <c r="B38" s="70" t="s">
        <v>61</v>
      </c>
      <c r="C38" s="90">
        <v>41061.0</v>
      </c>
      <c r="D38" s="3" t="s">
        <v>61</v>
      </c>
      <c r="E38" s="3" t="s">
        <v>61</v>
      </c>
      <c r="F38" s="70" t="s">
        <v>393</v>
      </c>
      <c r="G38" s="78" t="s">
        <v>375</v>
      </c>
      <c r="H38" s="91">
        <v>2.0</v>
      </c>
      <c r="I38" s="92">
        <v>61.0</v>
      </c>
      <c r="J38" s="92">
        <v>66.0</v>
      </c>
      <c r="K38" s="92">
        <v>39.0</v>
      </c>
      <c r="L38" s="3" t="s">
        <v>828</v>
      </c>
      <c r="M38" s="3" t="s">
        <v>829</v>
      </c>
      <c r="N38" s="3">
        <v>1.0</v>
      </c>
      <c r="O38" s="3">
        <v>1.0</v>
      </c>
      <c r="P38" s="3"/>
      <c r="Q38" s="7"/>
      <c r="R38" s="7"/>
      <c r="S38" s="7"/>
      <c r="T38" s="7"/>
      <c r="U38" s="7"/>
      <c r="V38" s="7"/>
      <c r="W38" s="7"/>
      <c r="X38" s="7"/>
      <c r="Y38" s="7"/>
      <c r="Z38" s="7"/>
    </row>
    <row r="39" ht="12.75" customHeight="1">
      <c r="A39" s="89">
        <v>2012.0</v>
      </c>
      <c r="B39" s="70" t="s">
        <v>61</v>
      </c>
      <c r="C39" s="90">
        <v>41061.0</v>
      </c>
      <c r="D39" s="3" t="s">
        <v>61</v>
      </c>
      <c r="E39" s="3" t="s">
        <v>61</v>
      </c>
      <c r="F39" s="70" t="s">
        <v>394</v>
      </c>
      <c r="G39" s="78" t="s">
        <v>375</v>
      </c>
      <c r="H39" s="91">
        <v>1.0</v>
      </c>
      <c r="I39" s="92">
        <v>55.0</v>
      </c>
      <c r="J39" s="92">
        <v>64.0</v>
      </c>
      <c r="K39" s="92">
        <v>32.0</v>
      </c>
      <c r="L39" s="3" t="s">
        <v>828</v>
      </c>
      <c r="M39" s="3" t="s">
        <v>829</v>
      </c>
      <c r="N39" s="3">
        <v>1.0</v>
      </c>
      <c r="O39" s="3">
        <v>1.0</v>
      </c>
      <c r="P39" s="3"/>
      <c r="Q39" s="7"/>
      <c r="R39" s="7"/>
      <c r="S39" s="7"/>
      <c r="T39" s="7"/>
      <c r="U39" s="7"/>
      <c r="V39" s="7"/>
      <c r="W39" s="7"/>
      <c r="X39" s="7"/>
      <c r="Y39" s="7"/>
      <c r="Z39" s="7"/>
    </row>
    <row r="40" ht="12.75" customHeight="1">
      <c r="A40" s="89">
        <v>2012.0</v>
      </c>
      <c r="B40" s="70" t="s">
        <v>61</v>
      </c>
      <c r="C40" s="90">
        <v>41061.0</v>
      </c>
      <c r="D40" s="3" t="s">
        <v>61</v>
      </c>
      <c r="E40" s="3" t="s">
        <v>61</v>
      </c>
      <c r="F40" s="70" t="s">
        <v>394</v>
      </c>
      <c r="G40" s="78" t="s">
        <v>375</v>
      </c>
      <c r="H40" s="91">
        <v>1.0</v>
      </c>
      <c r="I40" s="92">
        <v>57.0</v>
      </c>
      <c r="J40" s="92">
        <v>73.0</v>
      </c>
      <c r="K40" s="92">
        <v>36.0</v>
      </c>
      <c r="L40" s="3" t="s">
        <v>828</v>
      </c>
      <c r="M40" s="3" t="s">
        <v>829</v>
      </c>
      <c r="N40" s="3">
        <v>1.0</v>
      </c>
      <c r="O40" s="3">
        <v>1.0</v>
      </c>
      <c r="P40" s="3"/>
      <c r="Q40" s="7"/>
      <c r="R40" s="7"/>
      <c r="S40" s="7"/>
      <c r="T40" s="7"/>
      <c r="U40" s="7"/>
      <c r="V40" s="7"/>
      <c r="W40" s="7"/>
      <c r="X40" s="7"/>
      <c r="Y40" s="7"/>
      <c r="Z40" s="7"/>
    </row>
    <row r="41" ht="12.75" customHeight="1">
      <c r="A41" s="89">
        <v>2012.0</v>
      </c>
      <c r="B41" s="70" t="s">
        <v>61</v>
      </c>
      <c r="C41" s="90">
        <v>41061.0</v>
      </c>
      <c r="D41" s="3" t="s">
        <v>61</v>
      </c>
      <c r="E41" s="3" t="s">
        <v>61</v>
      </c>
      <c r="F41" s="70" t="s">
        <v>394</v>
      </c>
      <c r="G41" s="78" t="s">
        <v>375</v>
      </c>
      <c r="H41" s="91">
        <v>1.0</v>
      </c>
      <c r="I41" s="92">
        <v>72.0</v>
      </c>
      <c r="J41" s="92">
        <v>81.0</v>
      </c>
      <c r="K41" s="92">
        <v>42.0</v>
      </c>
      <c r="L41" s="3" t="s">
        <v>828</v>
      </c>
      <c r="M41" s="3" t="s">
        <v>829</v>
      </c>
      <c r="N41" s="3">
        <v>1.0</v>
      </c>
      <c r="O41" s="3">
        <v>1.0</v>
      </c>
      <c r="P41" s="3"/>
      <c r="Q41" s="7"/>
      <c r="R41" s="7"/>
      <c r="S41" s="7"/>
      <c r="T41" s="7"/>
      <c r="U41" s="7"/>
      <c r="V41" s="7"/>
      <c r="W41" s="7"/>
      <c r="X41" s="7"/>
      <c r="Y41" s="7"/>
      <c r="Z41" s="7"/>
    </row>
    <row r="42" ht="12.75" customHeight="1">
      <c r="A42" s="89">
        <v>2012.0</v>
      </c>
      <c r="B42" s="70" t="s">
        <v>61</v>
      </c>
      <c r="C42" s="90">
        <v>41061.0</v>
      </c>
      <c r="D42" s="3" t="s">
        <v>61</v>
      </c>
      <c r="E42" s="3" t="s">
        <v>61</v>
      </c>
      <c r="F42" s="70" t="s">
        <v>394</v>
      </c>
      <c r="G42" s="78" t="s">
        <v>375</v>
      </c>
      <c r="H42" s="91">
        <v>2.0</v>
      </c>
      <c r="I42" s="92">
        <v>78.0</v>
      </c>
      <c r="J42" s="92">
        <v>88.0</v>
      </c>
      <c r="K42" s="92">
        <v>45.0</v>
      </c>
      <c r="L42" s="3" t="s">
        <v>828</v>
      </c>
      <c r="M42" s="3" t="s">
        <v>829</v>
      </c>
      <c r="N42" s="3">
        <v>1.0</v>
      </c>
      <c r="O42" s="3">
        <v>1.0</v>
      </c>
      <c r="P42" s="3"/>
      <c r="Q42" s="7"/>
      <c r="R42" s="7"/>
      <c r="S42" s="7"/>
      <c r="T42" s="7"/>
      <c r="U42" s="7"/>
      <c r="V42" s="7"/>
      <c r="W42" s="7"/>
      <c r="X42" s="7"/>
      <c r="Y42" s="7"/>
      <c r="Z42" s="7"/>
    </row>
    <row r="43" ht="12.75" customHeight="1">
      <c r="A43" s="89">
        <v>2012.0</v>
      </c>
      <c r="B43" s="70" t="s">
        <v>61</v>
      </c>
      <c r="C43" s="90">
        <v>41061.0</v>
      </c>
      <c r="D43" s="3" t="s">
        <v>61</v>
      </c>
      <c r="E43" s="3" t="s">
        <v>61</v>
      </c>
      <c r="F43" s="70" t="s">
        <v>395</v>
      </c>
      <c r="G43" s="78" t="s">
        <v>375</v>
      </c>
      <c r="H43" s="91">
        <v>1.0</v>
      </c>
      <c r="I43" s="92">
        <v>87.0</v>
      </c>
      <c r="J43" s="92">
        <v>95.0</v>
      </c>
      <c r="K43" s="92">
        <v>52.0</v>
      </c>
      <c r="L43" s="3" t="s">
        <v>828</v>
      </c>
      <c r="M43" s="3" t="s">
        <v>829</v>
      </c>
      <c r="N43" s="3">
        <v>1.0</v>
      </c>
      <c r="O43" s="3">
        <v>1.0</v>
      </c>
      <c r="P43" s="3"/>
      <c r="Q43" s="7"/>
      <c r="R43" s="7"/>
      <c r="S43" s="7"/>
      <c r="T43" s="7"/>
      <c r="U43" s="7"/>
      <c r="V43" s="7"/>
      <c r="W43" s="7"/>
      <c r="X43" s="7"/>
      <c r="Y43" s="7"/>
      <c r="Z43" s="7"/>
    </row>
    <row r="44" ht="12.75" customHeight="1">
      <c r="A44" s="89">
        <v>2012.0</v>
      </c>
      <c r="B44" s="70" t="s">
        <v>61</v>
      </c>
      <c r="C44" s="90">
        <v>41061.0</v>
      </c>
      <c r="D44" s="3" t="s">
        <v>61</v>
      </c>
      <c r="E44" s="3" t="s">
        <v>61</v>
      </c>
      <c r="F44" s="70" t="s">
        <v>395</v>
      </c>
      <c r="G44" s="78" t="s">
        <v>375</v>
      </c>
      <c r="H44" s="91">
        <v>1.0</v>
      </c>
      <c r="I44" s="92">
        <v>64.0</v>
      </c>
      <c r="J44" s="92">
        <v>69.0</v>
      </c>
      <c r="K44" s="92">
        <v>40.0</v>
      </c>
      <c r="L44" s="3" t="s">
        <v>828</v>
      </c>
      <c r="M44" s="3" t="s">
        <v>829</v>
      </c>
      <c r="N44" s="3">
        <v>1.0</v>
      </c>
      <c r="O44" s="3">
        <v>1.0</v>
      </c>
      <c r="P44" s="3"/>
      <c r="Q44" s="7"/>
      <c r="R44" s="7"/>
      <c r="S44" s="7"/>
      <c r="T44" s="7"/>
      <c r="U44" s="7"/>
      <c r="V44" s="7"/>
      <c r="W44" s="7"/>
      <c r="X44" s="7"/>
      <c r="Y44" s="7"/>
      <c r="Z44" s="7"/>
    </row>
    <row r="45" ht="12.75" customHeight="1">
      <c r="A45" s="89">
        <v>2012.0</v>
      </c>
      <c r="B45" s="70" t="s">
        <v>61</v>
      </c>
      <c r="C45" s="90">
        <v>41061.0</v>
      </c>
      <c r="D45" s="3" t="s">
        <v>61</v>
      </c>
      <c r="E45" s="3" t="s">
        <v>61</v>
      </c>
      <c r="F45" s="70" t="s">
        <v>395</v>
      </c>
      <c r="G45" s="78" t="s">
        <v>375</v>
      </c>
      <c r="H45" s="91">
        <v>2.0</v>
      </c>
      <c r="I45" s="92">
        <v>93.0</v>
      </c>
      <c r="J45" s="92">
        <v>98.0</v>
      </c>
      <c r="K45" s="92">
        <v>53.0</v>
      </c>
      <c r="L45" s="3" t="s">
        <v>828</v>
      </c>
      <c r="M45" s="3" t="s">
        <v>829</v>
      </c>
      <c r="N45" s="3">
        <v>1.0</v>
      </c>
      <c r="O45" s="3">
        <v>1.0</v>
      </c>
      <c r="P45" s="3"/>
      <c r="Q45" s="7"/>
      <c r="R45" s="7"/>
      <c r="S45" s="7"/>
      <c r="T45" s="7"/>
      <c r="U45" s="7"/>
      <c r="V45" s="7"/>
      <c r="W45" s="7"/>
      <c r="X45" s="7"/>
      <c r="Y45" s="7"/>
      <c r="Z45" s="7"/>
    </row>
    <row r="46" ht="12.75" customHeight="1">
      <c r="A46" s="89">
        <v>2012.0</v>
      </c>
      <c r="B46" s="70" t="s">
        <v>61</v>
      </c>
      <c r="C46" s="90">
        <v>41061.0</v>
      </c>
      <c r="D46" s="3" t="s">
        <v>61</v>
      </c>
      <c r="E46" s="3" t="s">
        <v>61</v>
      </c>
      <c r="F46" s="70" t="s">
        <v>395</v>
      </c>
      <c r="G46" s="78" t="s">
        <v>375</v>
      </c>
      <c r="H46" s="91">
        <v>2.0</v>
      </c>
      <c r="I46" s="92">
        <v>90.0</v>
      </c>
      <c r="J46" s="92">
        <v>97.0</v>
      </c>
      <c r="K46" s="92">
        <v>58.0</v>
      </c>
      <c r="L46" s="3" t="s">
        <v>828</v>
      </c>
      <c r="M46" s="3" t="s">
        <v>829</v>
      </c>
      <c r="N46" s="3">
        <v>1.0</v>
      </c>
      <c r="O46" s="3">
        <v>1.0</v>
      </c>
      <c r="P46" s="3"/>
      <c r="Q46" s="7"/>
      <c r="R46" s="7"/>
      <c r="S46" s="7"/>
      <c r="T46" s="7"/>
      <c r="U46" s="7"/>
      <c r="V46" s="7"/>
      <c r="W46" s="7"/>
      <c r="X46" s="7"/>
      <c r="Y46" s="7"/>
      <c r="Z46" s="7"/>
    </row>
    <row r="47" ht="12.75" customHeight="1">
      <c r="A47" s="89">
        <v>2012.0</v>
      </c>
      <c r="B47" s="70" t="s">
        <v>61</v>
      </c>
      <c r="C47" s="90">
        <v>41061.0</v>
      </c>
      <c r="D47" s="3" t="s">
        <v>61</v>
      </c>
      <c r="E47" s="3" t="s">
        <v>61</v>
      </c>
      <c r="F47" s="70" t="s">
        <v>395</v>
      </c>
      <c r="G47" s="78" t="s">
        <v>375</v>
      </c>
      <c r="H47" s="91">
        <v>2.0</v>
      </c>
      <c r="I47" s="92">
        <v>73.0</v>
      </c>
      <c r="J47" s="92">
        <v>80.0</v>
      </c>
      <c r="K47" s="92">
        <v>47.0</v>
      </c>
      <c r="L47" s="3" t="s">
        <v>828</v>
      </c>
      <c r="M47" s="3" t="s">
        <v>829</v>
      </c>
      <c r="N47" s="3">
        <v>1.0</v>
      </c>
      <c r="O47" s="3">
        <v>1.0</v>
      </c>
      <c r="P47" s="3"/>
      <c r="Q47" s="7"/>
      <c r="R47" s="7"/>
      <c r="S47" s="7"/>
      <c r="T47" s="7"/>
      <c r="U47" s="7"/>
      <c r="V47" s="7"/>
      <c r="W47" s="7"/>
      <c r="X47" s="7"/>
      <c r="Y47" s="7"/>
      <c r="Z47" s="7"/>
    </row>
    <row r="48" ht="12.75" customHeight="1">
      <c r="A48" s="89">
        <v>2012.0</v>
      </c>
      <c r="B48" s="70" t="s">
        <v>61</v>
      </c>
      <c r="C48" s="90">
        <v>41061.0</v>
      </c>
      <c r="D48" s="3" t="s">
        <v>61</v>
      </c>
      <c r="E48" s="3" t="s">
        <v>61</v>
      </c>
      <c r="F48" s="70" t="s">
        <v>395</v>
      </c>
      <c r="G48" s="78" t="s">
        <v>375</v>
      </c>
      <c r="H48" s="91">
        <v>2.0</v>
      </c>
      <c r="I48" s="92">
        <v>71.0</v>
      </c>
      <c r="J48" s="92">
        <v>75.0</v>
      </c>
      <c r="K48" s="92">
        <v>41.0</v>
      </c>
      <c r="L48" s="3" t="s">
        <v>828</v>
      </c>
      <c r="M48" s="3" t="s">
        <v>829</v>
      </c>
      <c r="N48" s="3">
        <v>1.0</v>
      </c>
      <c r="O48" s="3">
        <v>1.0</v>
      </c>
      <c r="P48" s="3"/>
      <c r="Q48" s="7"/>
      <c r="R48" s="7"/>
      <c r="S48" s="7"/>
      <c r="T48" s="7"/>
      <c r="U48" s="7"/>
      <c r="V48" s="7"/>
      <c r="W48" s="7"/>
      <c r="X48" s="7"/>
      <c r="Y48" s="7"/>
      <c r="Z48" s="7"/>
    </row>
    <row r="49" ht="12.75" customHeight="1">
      <c r="A49" s="89">
        <v>2012.0</v>
      </c>
      <c r="B49" s="70" t="s">
        <v>61</v>
      </c>
      <c r="C49" s="90">
        <v>41061.0</v>
      </c>
      <c r="D49" s="3" t="s">
        <v>61</v>
      </c>
      <c r="E49" s="3" t="s">
        <v>61</v>
      </c>
      <c r="F49" s="70" t="s">
        <v>395</v>
      </c>
      <c r="G49" s="78" t="s">
        <v>375</v>
      </c>
      <c r="H49" s="91">
        <v>2.0</v>
      </c>
      <c r="I49" s="92">
        <v>69.0</v>
      </c>
      <c r="J49" s="92">
        <v>74.0</v>
      </c>
      <c r="K49" s="92">
        <v>41.0</v>
      </c>
      <c r="L49" s="3" t="s">
        <v>828</v>
      </c>
      <c r="M49" s="3" t="s">
        <v>829</v>
      </c>
      <c r="N49" s="3">
        <v>1.0</v>
      </c>
      <c r="O49" s="3">
        <v>1.0</v>
      </c>
      <c r="P49" s="3"/>
      <c r="Q49" s="7"/>
      <c r="R49" s="7"/>
      <c r="S49" s="7"/>
      <c r="T49" s="7"/>
      <c r="U49" s="7"/>
      <c r="V49" s="7"/>
      <c r="W49" s="7"/>
      <c r="X49" s="7"/>
      <c r="Y49" s="7"/>
      <c r="Z49" s="7"/>
    </row>
    <row r="50" ht="12.75" customHeight="1">
      <c r="A50" s="89">
        <v>2012.0</v>
      </c>
      <c r="B50" s="70" t="s">
        <v>61</v>
      </c>
      <c r="C50" s="90">
        <v>41061.0</v>
      </c>
      <c r="D50" s="3" t="s">
        <v>61</v>
      </c>
      <c r="E50" s="3" t="s">
        <v>61</v>
      </c>
      <c r="F50" s="70" t="s">
        <v>397</v>
      </c>
      <c r="G50" s="78" t="s">
        <v>375</v>
      </c>
      <c r="H50" s="91">
        <v>1.0</v>
      </c>
      <c r="I50" s="92">
        <v>64.0</v>
      </c>
      <c r="J50" s="92">
        <v>76.0</v>
      </c>
      <c r="K50" s="92">
        <v>42.0</v>
      </c>
      <c r="L50" s="3" t="s">
        <v>828</v>
      </c>
      <c r="M50" s="3" t="s">
        <v>829</v>
      </c>
      <c r="N50" s="3">
        <v>1.0</v>
      </c>
      <c r="O50" s="3">
        <v>1.0</v>
      </c>
      <c r="P50" s="3"/>
      <c r="Q50" s="7"/>
      <c r="R50" s="7"/>
      <c r="S50" s="7"/>
      <c r="T50" s="7"/>
      <c r="U50" s="7"/>
      <c r="V50" s="7"/>
      <c r="W50" s="7"/>
      <c r="X50" s="7"/>
      <c r="Y50" s="7"/>
      <c r="Z50" s="7"/>
    </row>
    <row r="51" ht="12.75" customHeight="1">
      <c r="A51" s="89">
        <v>2012.0</v>
      </c>
      <c r="B51" s="70" t="s">
        <v>61</v>
      </c>
      <c r="C51" s="90">
        <v>41061.0</v>
      </c>
      <c r="D51" s="3" t="s">
        <v>61</v>
      </c>
      <c r="E51" s="3" t="s">
        <v>61</v>
      </c>
      <c r="F51" s="70" t="s">
        <v>397</v>
      </c>
      <c r="G51" s="78" t="s">
        <v>375</v>
      </c>
      <c r="H51" s="91">
        <v>1.0</v>
      </c>
      <c r="I51" s="92">
        <v>62.0</v>
      </c>
      <c r="J51" s="92">
        <v>80.0</v>
      </c>
      <c r="K51" s="92">
        <v>44.0</v>
      </c>
      <c r="L51" s="3" t="s">
        <v>828</v>
      </c>
      <c r="M51" s="3" t="s">
        <v>829</v>
      </c>
      <c r="N51" s="3">
        <v>1.0</v>
      </c>
      <c r="O51" s="3">
        <v>1.0</v>
      </c>
      <c r="P51" s="3"/>
      <c r="Q51" s="7"/>
      <c r="R51" s="7"/>
      <c r="S51" s="7"/>
      <c r="T51" s="7"/>
      <c r="U51" s="7"/>
      <c r="V51" s="7"/>
      <c r="W51" s="7"/>
      <c r="X51" s="7"/>
      <c r="Y51" s="7"/>
      <c r="Z51" s="7"/>
    </row>
    <row r="52" ht="12.75" customHeight="1">
      <c r="A52" s="89">
        <v>2012.0</v>
      </c>
      <c r="B52" s="70" t="s">
        <v>61</v>
      </c>
      <c r="C52" s="90">
        <v>41061.0</v>
      </c>
      <c r="D52" s="3" t="s">
        <v>61</v>
      </c>
      <c r="E52" s="3" t="s">
        <v>61</v>
      </c>
      <c r="F52" s="70" t="s">
        <v>397</v>
      </c>
      <c r="G52" s="78" t="s">
        <v>375</v>
      </c>
      <c r="H52" s="91">
        <v>2.0</v>
      </c>
      <c r="I52" s="92">
        <v>61.0</v>
      </c>
      <c r="J52" s="92">
        <v>71.0</v>
      </c>
      <c r="K52" s="92">
        <v>39.0</v>
      </c>
      <c r="L52" s="3" t="s">
        <v>828</v>
      </c>
      <c r="M52" s="3" t="s">
        <v>829</v>
      </c>
      <c r="N52" s="3">
        <v>1.0</v>
      </c>
      <c r="O52" s="3">
        <v>1.0</v>
      </c>
      <c r="P52" s="3"/>
      <c r="Q52" s="7"/>
      <c r="R52" s="7"/>
      <c r="S52" s="7"/>
      <c r="T52" s="7"/>
      <c r="U52" s="7"/>
      <c r="V52" s="7"/>
      <c r="W52" s="7"/>
      <c r="X52" s="7"/>
      <c r="Y52" s="7"/>
      <c r="Z52" s="7"/>
    </row>
    <row r="53" ht="12.75" customHeight="1">
      <c r="A53" s="89">
        <v>2012.0</v>
      </c>
      <c r="B53" s="70" t="s">
        <v>61</v>
      </c>
      <c r="C53" s="90">
        <v>41061.0</v>
      </c>
      <c r="D53" s="3" t="s">
        <v>61</v>
      </c>
      <c r="E53" s="3" t="s">
        <v>61</v>
      </c>
      <c r="F53" s="70" t="s">
        <v>398</v>
      </c>
      <c r="G53" s="78" t="s">
        <v>375</v>
      </c>
      <c r="H53" s="91">
        <v>1.0</v>
      </c>
      <c r="I53" s="92">
        <v>83.0</v>
      </c>
      <c r="J53" s="92">
        <v>87.0</v>
      </c>
      <c r="K53" s="92">
        <v>48.0</v>
      </c>
      <c r="L53" s="3" t="s">
        <v>828</v>
      </c>
      <c r="M53" s="3" t="s">
        <v>829</v>
      </c>
      <c r="N53" s="3">
        <v>1.0</v>
      </c>
      <c r="O53" s="3">
        <v>1.0</v>
      </c>
      <c r="P53" s="3"/>
      <c r="Q53" s="7"/>
      <c r="R53" s="7"/>
      <c r="S53" s="7"/>
      <c r="T53" s="7"/>
      <c r="U53" s="7"/>
      <c r="V53" s="7"/>
      <c r="W53" s="7"/>
      <c r="X53" s="7"/>
      <c r="Y53" s="7"/>
      <c r="Z53" s="7"/>
    </row>
    <row r="54" ht="12.75" customHeight="1">
      <c r="A54" s="89">
        <v>2012.0</v>
      </c>
      <c r="B54" s="70" t="s">
        <v>61</v>
      </c>
      <c r="C54" s="90">
        <v>41061.0</v>
      </c>
      <c r="D54" s="3" t="s">
        <v>61</v>
      </c>
      <c r="E54" s="3" t="s">
        <v>61</v>
      </c>
      <c r="F54" s="70" t="s">
        <v>398</v>
      </c>
      <c r="G54" s="78" t="s">
        <v>375</v>
      </c>
      <c r="H54" s="91">
        <v>1.0</v>
      </c>
      <c r="I54" s="92">
        <v>78.0</v>
      </c>
      <c r="J54" s="92">
        <v>89.0</v>
      </c>
      <c r="K54" s="92">
        <v>43.0</v>
      </c>
      <c r="L54" s="3" t="s">
        <v>828</v>
      </c>
      <c r="M54" s="3" t="s">
        <v>829</v>
      </c>
      <c r="N54" s="3">
        <v>1.0</v>
      </c>
      <c r="O54" s="3">
        <v>1.0</v>
      </c>
      <c r="P54" s="3"/>
      <c r="Q54" s="7"/>
      <c r="R54" s="7"/>
      <c r="S54" s="7"/>
      <c r="T54" s="7"/>
      <c r="U54" s="7"/>
      <c r="V54" s="7"/>
      <c r="W54" s="7"/>
      <c r="X54" s="7"/>
      <c r="Y54" s="7"/>
      <c r="Z54" s="7"/>
    </row>
    <row r="55" ht="12.75" customHeight="1">
      <c r="A55" s="89">
        <v>2012.0</v>
      </c>
      <c r="B55" s="70" t="s">
        <v>61</v>
      </c>
      <c r="C55" s="90">
        <v>41061.0</v>
      </c>
      <c r="D55" s="3" t="s">
        <v>61</v>
      </c>
      <c r="E55" s="3" t="s">
        <v>61</v>
      </c>
      <c r="F55" s="70" t="s">
        <v>398</v>
      </c>
      <c r="G55" s="78" t="s">
        <v>375</v>
      </c>
      <c r="H55" s="91">
        <v>1.0</v>
      </c>
      <c r="I55" s="92">
        <v>84.0</v>
      </c>
      <c r="J55" s="92">
        <v>91.0</v>
      </c>
      <c r="K55" s="92">
        <v>48.0</v>
      </c>
      <c r="L55" s="3" t="s">
        <v>828</v>
      </c>
      <c r="M55" s="3" t="s">
        <v>829</v>
      </c>
      <c r="N55" s="3">
        <v>1.0</v>
      </c>
      <c r="O55" s="3">
        <v>1.0</v>
      </c>
      <c r="P55" s="3"/>
      <c r="Q55" s="7"/>
      <c r="R55" s="7"/>
      <c r="S55" s="7"/>
      <c r="T55" s="7"/>
      <c r="U55" s="7"/>
      <c r="V55" s="7"/>
      <c r="W55" s="7"/>
      <c r="X55" s="7"/>
      <c r="Y55" s="7"/>
      <c r="Z55" s="7"/>
    </row>
    <row r="56" ht="12.75" customHeight="1">
      <c r="A56" s="89">
        <v>2012.0</v>
      </c>
      <c r="B56" s="70" t="s">
        <v>61</v>
      </c>
      <c r="C56" s="90">
        <v>41061.0</v>
      </c>
      <c r="D56" s="3" t="s">
        <v>61</v>
      </c>
      <c r="E56" s="3" t="s">
        <v>61</v>
      </c>
      <c r="F56" s="70" t="s">
        <v>398</v>
      </c>
      <c r="G56" s="78" t="s">
        <v>375</v>
      </c>
      <c r="H56" s="91">
        <v>1.0</v>
      </c>
      <c r="I56" s="92">
        <v>85.0</v>
      </c>
      <c r="J56" s="92">
        <v>90.0</v>
      </c>
      <c r="K56" s="92">
        <v>47.0</v>
      </c>
      <c r="L56" s="3" t="s">
        <v>828</v>
      </c>
      <c r="M56" s="3" t="s">
        <v>829</v>
      </c>
      <c r="N56" s="3">
        <v>1.0</v>
      </c>
      <c r="O56" s="3">
        <v>1.0</v>
      </c>
      <c r="P56" s="3"/>
      <c r="Q56" s="7"/>
      <c r="R56" s="7"/>
      <c r="S56" s="7"/>
      <c r="T56" s="7"/>
      <c r="U56" s="7"/>
      <c r="V56" s="7"/>
      <c r="W56" s="7"/>
      <c r="X56" s="7"/>
      <c r="Y56" s="7"/>
      <c r="Z56" s="7"/>
    </row>
    <row r="57" ht="12.75" customHeight="1">
      <c r="A57" s="89">
        <v>2012.0</v>
      </c>
      <c r="B57" s="70" t="s">
        <v>61</v>
      </c>
      <c r="C57" s="90">
        <v>41061.0</v>
      </c>
      <c r="D57" s="3" t="s">
        <v>61</v>
      </c>
      <c r="E57" s="3" t="s">
        <v>61</v>
      </c>
      <c r="F57" s="70" t="s">
        <v>398</v>
      </c>
      <c r="G57" s="78" t="s">
        <v>375</v>
      </c>
      <c r="H57" s="91">
        <v>1.0</v>
      </c>
      <c r="I57" s="92">
        <v>69.0</v>
      </c>
      <c r="J57" s="92">
        <v>74.0</v>
      </c>
      <c r="K57" s="92">
        <v>38.0</v>
      </c>
      <c r="L57" s="3" t="s">
        <v>828</v>
      </c>
      <c r="M57" s="3" t="s">
        <v>829</v>
      </c>
      <c r="N57" s="3">
        <v>1.0</v>
      </c>
      <c r="O57" s="3">
        <v>1.0</v>
      </c>
      <c r="P57" s="3"/>
      <c r="Q57" s="7"/>
      <c r="R57" s="7"/>
      <c r="S57" s="7"/>
      <c r="T57" s="7"/>
      <c r="U57" s="7"/>
      <c r="V57" s="7"/>
      <c r="W57" s="7"/>
      <c r="X57" s="7"/>
      <c r="Y57" s="7"/>
      <c r="Z57" s="7"/>
    </row>
    <row r="58" ht="12.75" customHeight="1">
      <c r="A58" s="89">
        <v>2012.0</v>
      </c>
      <c r="B58" s="70" t="s">
        <v>61</v>
      </c>
      <c r="C58" s="90">
        <v>41061.0</v>
      </c>
      <c r="D58" s="3" t="s">
        <v>61</v>
      </c>
      <c r="E58" s="3" t="s">
        <v>61</v>
      </c>
      <c r="F58" s="70" t="s">
        <v>398</v>
      </c>
      <c r="G58" s="78" t="s">
        <v>375</v>
      </c>
      <c r="H58" s="91">
        <v>1.0</v>
      </c>
      <c r="I58" s="92">
        <v>38.0</v>
      </c>
      <c r="J58" s="92">
        <v>39.0</v>
      </c>
      <c r="K58" s="92">
        <v>26.0</v>
      </c>
      <c r="L58" s="3" t="s">
        <v>828</v>
      </c>
      <c r="M58" s="3" t="s">
        <v>829</v>
      </c>
      <c r="N58" s="3">
        <v>1.0</v>
      </c>
      <c r="O58" s="3">
        <v>1.0</v>
      </c>
      <c r="P58" s="3"/>
      <c r="Q58" s="7"/>
      <c r="R58" s="7"/>
      <c r="S58" s="7"/>
      <c r="T58" s="7"/>
      <c r="U58" s="7"/>
      <c r="V58" s="7"/>
      <c r="W58" s="7"/>
      <c r="X58" s="7"/>
      <c r="Y58" s="7"/>
      <c r="Z58" s="7"/>
    </row>
    <row r="59" ht="12.75" customHeight="1">
      <c r="A59" s="89">
        <v>2012.0</v>
      </c>
      <c r="B59" s="70" t="s">
        <v>61</v>
      </c>
      <c r="C59" s="90">
        <v>41061.0</v>
      </c>
      <c r="D59" s="3" t="s">
        <v>61</v>
      </c>
      <c r="E59" s="3" t="s">
        <v>61</v>
      </c>
      <c r="F59" s="70" t="s">
        <v>398</v>
      </c>
      <c r="G59" s="78" t="s">
        <v>375</v>
      </c>
      <c r="H59" s="91">
        <v>2.0</v>
      </c>
      <c r="I59" s="92">
        <v>84.0</v>
      </c>
      <c r="J59" s="92">
        <v>93.0</v>
      </c>
      <c r="K59" s="92">
        <v>48.0</v>
      </c>
      <c r="L59" s="3" t="s">
        <v>828</v>
      </c>
      <c r="M59" s="3" t="s">
        <v>829</v>
      </c>
      <c r="N59" s="3">
        <v>1.0</v>
      </c>
      <c r="O59" s="3">
        <v>1.0</v>
      </c>
      <c r="P59" s="3"/>
      <c r="Q59" s="7"/>
      <c r="R59" s="7"/>
      <c r="S59" s="7"/>
      <c r="T59" s="7"/>
      <c r="U59" s="7"/>
      <c r="V59" s="7"/>
      <c r="W59" s="7"/>
      <c r="X59" s="7"/>
      <c r="Y59" s="7"/>
      <c r="Z59" s="7"/>
    </row>
    <row r="60" ht="12.75" customHeight="1">
      <c r="A60" s="89">
        <v>2012.0</v>
      </c>
      <c r="B60" s="70" t="s">
        <v>61</v>
      </c>
      <c r="C60" s="90">
        <v>41061.0</v>
      </c>
      <c r="D60" s="3" t="s">
        <v>61</v>
      </c>
      <c r="E60" s="3" t="s">
        <v>61</v>
      </c>
      <c r="F60" s="70" t="s">
        <v>398</v>
      </c>
      <c r="G60" s="78" t="s">
        <v>375</v>
      </c>
      <c r="H60" s="91">
        <v>2.0</v>
      </c>
      <c r="I60" s="92">
        <v>79.0</v>
      </c>
      <c r="J60" s="92">
        <v>91.0</v>
      </c>
      <c r="K60" s="92">
        <v>50.0</v>
      </c>
      <c r="L60" s="3" t="s">
        <v>828</v>
      </c>
      <c r="M60" s="3" t="s">
        <v>829</v>
      </c>
      <c r="N60" s="3">
        <v>1.0</v>
      </c>
      <c r="O60" s="3">
        <v>1.0</v>
      </c>
      <c r="P60" s="3"/>
      <c r="Q60" s="7"/>
      <c r="R60" s="7"/>
      <c r="S60" s="7"/>
      <c r="T60" s="7"/>
      <c r="U60" s="7"/>
      <c r="V60" s="7"/>
      <c r="W60" s="7"/>
      <c r="X60" s="7"/>
      <c r="Y60" s="7"/>
      <c r="Z60" s="7"/>
    </row>
    <row r="61" ht="12.75" customHeight="1">
      <c r="A61" s="89">
        <v>2012.0</v>
      </c>
      <c r="B61" s="70" t="s">
        <v>61</v>
      </c>
      <c r="C61" s="90">
        <v>41061.0</v>
      </c>
      <c r="D61" s="3" t="s">
        <v>61</v>
      </c>
      <c r="E61" s="3" t="s">
        <v>61</v>
      </c>
      <c r="F61" s="70" t="s">
        <v>398</v>
      </c>
      <c r="G61" s="78" t="s">
        <v>375</v>
      </c>
      <c r="H61" s="91">
        <v>2.0</v>
      </c>
      <c r="I61" s="92">
        <v>76.0</v>
      </c>
      <c r="J61" s="92">
        <v>80.0</v>
      </c>
      <c r="K61" s="92">
        <v>44.0</v>
      </c>
      <c r="L61" s="3" t="s">
        <v>828</v>
      </c>
      <c r="M61" s="3" t="s">
        <v>829</v>
      </c>
      <c r="N61" s="3">
        <v>1.0</v>
      </c>
      <c r="O61" s="3">
        <v>1.0</v>
      </c>
      <c r="P61" s="3"/>
      <c r="Q61" s="7"/>
      <c r="R61" s="7"/>
      <c r="S61" s="7"/>
      <c r="T61" s="7"/>
      <c r="U61" s="7"/>
      <c r="V61" s="7"/>
      <c r="W61" s="7"/>
      <c r="X61" s="7"/>
      <c r="Y61" s="7"/>
      <c r="Z61" s="7"/>
    </row>
    <row r="62" ht="12.75" customHeight="1">
      <c r="A62" s="89">
        <v>2012.0</v>
      </c>
      <c r="B62" s="70" t="s">
        <v>61</v>
      </c>
      <c r="C62" s="90">
        <v>41061.0</v>
      </c>
      <c r="D62" s="3" t="s">
        <v>61</v>
      </c>
      <c r="E62" s="3" t="s">
        <v>61</v>
      </c>
      <c r="F62" s="70" t="s">
        <v>398</v>
      </c>
      <c r="G62" s="78" t="s">
        <v>375</v>
      </c>
      <c r="H62" s="91">
        <v>2.0</v>
      </c>
      <c r="I62" s="92">
        <v>37.0</v>
      </c>
      <c r="J62" s="92">
        <v>39.0</v>
      </c>
      <c r="K62" s="92">
        <v>25.0</v>
      </c>
      <c r="L62" s="3" t="s">
        <v>828</v>
      </c>
      <c r="M62" s="3" t="s">
        <v>829</v>
      </c>
      <c r="N62" s="3">
        <v>1.0</v>
      </c>
      <c r="O62" s="3">
        <v>1.0</v>
      </c>
      <c r="P62" s="3"/>
      <c r="Q62" s="7"/>
      <c r="R62" s="7"/>
      <c r="S62" s="7"/>
      <c r="T62" s="7"/>
      <c r="U62" s="7"/>
      <c r="V62" s="7"/>
      <c r="W62" s="7"/>
      <c r="X62" s="7"/>
      <c r="Y62" s="7"/>
      <c r="Z62" s="7"/>
    </row>
    <row r="63" ht="12.75" customHeight="1">
      <c r="A63" s="89">
        <v>2012.0</v>
      </c>
      <c r="B63" s="70" t="s">
        <v>61</v>
      </c>
      <c r="C63" s="90">
        <v>41061.0</v>
      </c>
      <c r="D63" s="3" t="s">
        <v>61</v>
      </c>
      <c r="E63" s="3" t="s">
        <v>61</v>
      </c>
      <c r="F63" s="70" t="s">
        <v>399</v>
      </c>
      <c r="G63" s="78" t="s">
        <v>375</v>
      </c>
      <c r="H63" s="91">
        <v>1.0</v>
      </c>
      <c r="I63" s="92">
        <v>93.0</v>
      </c>
      <c r="J63" s="92">
        <v>99.0</v>
      </c>
      <c r="K63" s="92">
        <v>51.0</v>
      </c>
      <c r="L63" s="3" t="s">
        <v>828</v>
      </c>
      <c r="M63" s="3" t="s">
        <v>829</v>
      </c>
      <c r="N63" s="3">
        <v>1.0</v>
      </c>
      <c r="O63" s="3">
        <v>1.0</v>
      </c>
      <c r="P63" s="3"/>
      <c r="Q63" s="7"/>
      <c r="R63" s="7"/>
      <c r="S63" s="7"/>
      <c r="T63" s="7"/>
      <c r="U63" s="7"/>
      <c r="V63" s="7"/>
      <c r="W63" s="7"/>
      <c r="X63" s="7"/>
      <c r="Y63" s="7"/>
      <c r="Z63" s="7"/>
    </row>
    <row r="64" ht="12.75" customHeight="1">
      <c r="A64" s="89">
        <v>2012.0</v>
      </c>
      <c r="B64" s="70" t="s">
        <v>61</v>
      </c>
      <c r="C64" s="90">
        <v>41061.0</v>
      </c>
      <c r="D64" s="3" t="s">
        <v>61</v>
      </c>
      <c r="E64" s="3" t="s">
        <v>61</v>
      </c>
      <c r="F64" s="70" t="s">
        <v>399</v>
      </c>
      <c r="G64" s="78" t="s">
        <v>375</v>
      </c>
      <c r="H64" s="91">
        <v>2.0</v>
      </c>
      <c r="I64" s="92">
        <v>60.0</v>
      </c>
      <c r="J64" s="92">
        <v>68.0</v>
      </c>
      <c r="K64" s="92">
        <v>39.0</v>
      </c>
      <c r="L64" s="3" t="s">
        <v>828</v>
      </c>
      <c r="M64" s="3" t="s">
        <v>829</v>
      </c>
      <c r="N64" s="3">
        <v>1.0</v>
      </c>
      <c r="O64" s="3">
        <v>1.0</v>
      </c>
      <c r="P64" s="3"/>
      <c r="Q64" s="7"/>
      <c r="R64" s="7"/>
      <c r="S64" s="7"/>
      <c r="T64" s="7"/>
      <c r="U64" s="7"/>
      <c r="V64" s="7"/>
      <c r="W64" s="7"/>
      <c r="X64" s="7"/>
      <c r="Y64" s="7"/>
      <c r="Z64" s="7"/>
    </row>
    <row r="65" ht="12.75" customHeight="1">
      <c r="A65" s="89">
        <v>2012.0</v>
      </c>
      <c r="B65" s="70" t="s">
        <v>61</v>
      </c>
      <c r="C65" s="90">
        <v>41061.0</v>
      </c>
      <c r="D65" s="3" t="s">
        <v>61</v>
      </c>
      <c r="E65" s="3" t="s">
        <v>61</v>
      </c>
      <c r="F65" s="70" t="s">
        <v>399</v>
      </c>
      <c r="G65" s="78" t="s">
        <v>375</v>
      </c>
      <c r="H65" s="91">
        <v>2.0</v>
      </c>
      <c r="I65" s="92">
        <v>37.0</v>
      </c>
      <c r="J65" s="92">
        <v>43.0</v>
      </c>
      <c r="K65" s="92">
        <v>26.0</v>
      </c>
      <c r="L65" s="3" t="s">
        <v>828</v>
      </c>
      <c r="M65" s="3" t="s">
        <v>829</v>
      </c>
      <c r="N65" s="3">
        <v>1.0</v>
      </c>
      <c r="O65" s="3">
        <v>1.0</v>
      </c>
      <c r="P65" s="3"/>
      <c r="Q65" s="7"/>
      <c r="R65" s="7"/>
      <c r="S65" s="7"/>
      <c r="T65" s="7"/>
      <c r="U65" s="7"/>
      <c r="V65" s="7"/>
      <c r="W65" s="7"/>
      <c r="X65" s="7"/>
      <c r="Y65" s="7"/>
      <c r="Z65" s="7"/>
    </row>
    <row r="66" ht="12.75" customHeight="1">
      <c r="A66" s="89">
        <v>2012.0</v>
      </c>
      <c r="B66" s="70" t="s">
        <v>61</v>
      </c>
      <c r="C66" s="90">
        <v>41061.0</v>
      </c>
      <c r="D66" s="3" t="s">
        <v>61</v>
      </c>
      <c r="E66" s="3" t="s">
        <v>61</v>
      </c>
      <c r="F66" s="70" t="s">
        <v>399</v>
      </c>
      <c r="G66" s="78" t="s">
        <v>375</v>
      </c>
      <c r="H66" s="91">
        <v>2.0</v>
      </c>
      <c r="I66" s="92">
        <v>38.0</v>
      </c>
      <c r="J66" s="92">
        <v>41.0</v>
      </c>
      <c r="K66" s="92">
        <v>26.0</v>
      </c>
      <c r="L66" s="3" t="s">
        <v>828</v>
      </c>
      <c r="M66" s="3" t="s">
        <v>829</v>
      </c>
      <c r="N66" s="3">
        <v>1.0</v>
      </c>
      <c r="O66" s="3">
        <v>1.0</v>
      </c>
      <c r="P66" s="3"/>
      <c r="Q66" s="7"/>
      <c r="R66" s="7"/>
      <c r="S66" s="7"/>
      <c r="T66" s="7"/>
      <c r="U66" s="7"/>
      <c r="V66" s="7"/>
      <c r="W66" s="7"/>
      <c r="X66" s="7"/>
      <c r="Y66" s="7"/>
      <c r="Z66" s="7"/>
    </row>
    <row r="67" ht="12.75" customHeight="1">
      <c r="A67" s="89">
        <v>2012.0</v>
      </c>
      <c r="B67" s="70" t="s">
        <v>61</v>
      </c>
      <c r="C67" s="90">
        <v>41061.0</v>
      </c>
      <c r="D67" s="3" t="s">
        <v>61</v>
      </c>
      <c r="E67" s="3" t="s">
        <v>61</v>
      </c>
      <c r="F67" s="70" t="s">
        <v>401</v>
      </c>
      <c r="G67" s="78" t="s">
        <v>375</v>
      </c>
      <c r="H67" s="91">
        <v>1.0</v>
      </c>
      <c r="I67" s="92">
        <v>18.0</v>
      </c>
      <c r="J67" s="92">
        <v>20.0</v>
      </c>
      <c r="K67" s="92">
        <v>12.0</v>
      </c>
      <c r="L67" s="3" t="s">
        <v>828</v>
      </c>
      <c r="M67" s="3" t="s">
        <v>829</v>
      </c>
      <c r="N67" s="3">
        <v>1.0</v>
      </c>
      <c r="O67" s="3">
        <v>1.0</v>
      </c>
      <c r="P67" s="3"/>
      <c r="Q67" s="7"/>
      <c r="R67" s="7"/>
      <c r="S67" s="7"/>
      <c r="T67" s="7"/>
      <c r="U67" s="7"/>
      <c r="V67" s="7"/>
      <c r="W67" s="7"/>
      <c r="X67" s="7"/>
      <c r="Y67" s="7"/>
      <c r="Z67" s="7"/>
    </row>
    <row r="68" ht="12.75" customHeight="1">
      <c r="A68" s="89">
        <v>2012.0</v>
      </c>
      <c r="B68" s="70" t="s">
        <v>61</v>
      </c>
      <c r="C68" s="90">
        <v>41061.0</v>
      </c>
      <c r="D68" s="3" t="s">
        <v>61</v>
      </c>
      <c r="E68" s="3" t="s">
        <v>61</v>
      </c>
      <c r="F68" s="70" t="s">
        <v>401</v>
      </c>
      <c r="G68" s="78" t="s">
        <v>375</v>
      </c>
      <c r="H68" s="91">
        <v>1.0</v>
      </c>
      <c r="I68" s="92">
        <v>72.0</v>
      </c>
      <c r="J68" s="92">
        <v>76.0</v>
      </c>
      <c r="K68" s="92">
        <v>41.0</v>
      </c>
      <c r="L68" s="3" t="s">
        <v>828</v>
      </c>
      <c r="M68" s="3" t="s">
        <v>829</v>
      </c>
      <c r="N68" s="3">
        <v>1.0</v>
      </c>
      <c r="O68" s="3">
        <v>1.0</v>
      </c>
      <c r="P68" s="3"/>
      <c r="Q68" s="7"/>
      <c r="R68" s="7"/>
      <c r="S68" s="7"/>
      <c r="T68" s="7"/>
      <c r="U68" s="7"/>
      <c r="V68" s="7"/>
      <c r="W68" s="7"/>
      <c r="X68" s="7"/>
      <c r="Y68" s="7"/>
      <c r="Z68" s="7"/>
    </row>
    <row r="69" ht="12.75" customHeight="1">
      <c r="A69" s="89">
        <v>2012.0</v>
      </c>
      <c r="B69" s="70" t="s">
        <v>61</v>
      </c>
      <c r="C69" s="90">
        <v>41061.0</v>
      </c>
      <c r="D69" s="3" t="s">
        <v>61</v>
      </c>
      <c r="E69" s="3" t="s">
        <v>61</v>
      </c>
      <c r="F69" s="70" t="s">
        <v>402</v>
      </c>
      <c r="G69" s="78" t="s">
        <v>375</v>
      </c>
      <c r="H69" s="91">
        <v>2.0</v>
      </c>
      <c r="I69" s="92">
        <v>9.0</v>
      </c>
      <c r="J69" s="92">
        <v>9.0</v>
      </c>
      <c r="K69" s="92">
        <v>6.0</v>
      </c>
      <c r="L69" s="3" t="s">
        <v>828</v>
      </c>
      <c r="M69" s="3" t="s">
        <v>829</v>
      </c>
      <c r="N69" s="3">
        <v>1.0</v>
      </c>
      <c r="O69" s="3">
        <v>1.0</v>
      </c>
      <c r="P69" s="3"/>
      <c r="Q69" s="7"/>
      <c r="R69" s="7"/>
      <c r="S69" s="7"/>
      <c r="T69" s="7"/>
      <c r="U69" s="7"/>
      <c r="V69" s="7"/>
      <c r="W69" s="7"/>
      <c r="X69" s="7"/>
      <c r="Y69" s="7"/>
      <c r="Z69" s="7"/>
    </row>
    <row r="70" ht="12.75" customHeight="1">
      <c r="A70" s="89">
        <v>2012.0</v>
      </c>
      <c r="B70" s="70" t="s">
        <v>61</v>
      </c>
      <c r="C70" s="90">
        <v>41061.0</v>
      </c>
      <c r="D70" s="3" t="s">
        <v>61</v>
      </c>
      <c r="E70" s="3" t="s">
        <v>61</v>
      </c>
      <c r="F70" s="70" t="s">
        <v>404</v>
      </c>
      <c r="G70" s="78" t="s">
        <v>375</v>
      </c>
      <c r="H70" s="91">
        <v>1.0</v>
      </c>
      <c r="I70" s="92">
        <v>78.0</v>
      </c>
      <c r="J70" s="92">
        <v>86.0</v>
      </c>
      <c r="K70" s="92">
        <v>46.0</v>
      </c>
      <c r="L70" s="3" t="s">
        <v>828</v>
      </c>
      <c r="M70" s="3" t="s">
        <v>829</v>
      </c>
      <c r="N70" s="3">
        <v>1.0</v>
      </c>
      <c r="O70" s="3">
        <v>1.0</v>
      </c>
      <c r="P70" s="3"/>
      <c r="Q70" s="7"/>
      <c r="R70" s="7"/>
      <c r="S70" s="3"/>
      <c r="T70" s="93"/>
      <c r="U70" s="7"/>
      <c r="V70" s="7"/>
      <c r="W70" s="7"/>
      <c r="X70" s="7"/>
      <c r="Y70" s="7"/>
      <c r="Z70" s="7"/>
    </row>
    <row r="71" ht="12.75" customHeight="1">
      <c r="A71" s="89">
        <v>2012.0</v>
      </c>
      <c r="B71" s="70" t="s">
        <v>61</v>
      </c>
      <c r="C71" s="90">
        <v>41061.0</v>
      </c>
      <c r="D71" s="3" t="s">
        <v>61</v>
      </c>
      <c r="E71" s="3" t="s">
        <v>61</v>
      </c>
      <c r="F71" s="70" t="s">
        <v>404</v>
      </c>
      <c r="G71" s="78" t="s">
        <v>375</v>
      </c>
      <c r="H71" s="91">
        <v>1.0</v>
      </c>
      <c r="I71" s="92">
        <v>77.0</v>
      </c>
      <c r="J71" s="92">
        <v>82.0</v>
      </c>
      <c r="K71" s="92">
        <v>45.0</v>
      </c>
      <c r="L71" s="3" t="s">
        <v>828</v>
      </c>
      <c r="M71" s="3" t="s">
        <v>829</v>
      </c>
      <c r="N71" s="3">
        <v>1.0</v>
      </c>
      <c r="O71" s="3">
        <v>1.0</v>
      </c>
      <c r="P71" s="3"/>
      <c r="Q71" s="7"/>
      <c r="R71" s="7"/>
      <c r="S71" s="3"/>
      <c r="T71" s="93"/>
      <c r="U71" s="7"/>
      <c r="V71" s="7"/>
      <c r="W71" s="7"/>
      <c r="X71" s="7"/>
      <c r="Y71" s="7"/>
      <c r="Z71" s="7"/>
    </row>
    <row r="72" ht="12.75" customHeight="1">
      <c r="A72" s="89">
        <v>2012.0</v>
      </c>
      <c r="B72" s="70" t="s">
        <v>61</v>
      </c>
      <c r="C72" s="90">
        <v>41061.0</v>
      </c>
      <c r="D72" s="3" t="s">
        <v>61</v>
      </c>
      <c r="E72" s="3" t="s">
        <v>61</v>
      </c>
      <c r="F72" s="70" t="s">
        <v>407</v>
      </c>
      <c r="G72" s="78" t="s">
        <v>375</v>
      </c>
      <c r="H72" s="91">
        <v>1.0</v>
      </c>
      <c r="I72" s="92">
        <v>73.0</v>
      </c>
      <c r="J72" s="92">
        <v>80.0</v>
      </c>
      <c r="K72" s="92">
        <v>43.0</v>
      </c>
      <c r="L72" s="3" t="s">
        <v>828</v>
      </c>
      <c r="M72" s="3" t="s">
        <v>829</v>
      </c>
      <c r="N72" s="3">
        <v>1.0</v>
      </c>
      <c r="O72" s="3">
        <v>1.0</v>
      </c>
      <c r="P72" s="3"/>
      <c r="Q72" s="7"/>
      <c r="R72" s="7"/>
      <c r="S72" s="3"/>
      <c r="T72" s="93"/>
      <c r="U72" s="7"/>
      <c r="V72" s="7"/>
      <c r="W72" s="7"/>
      <c r="X72" s="7"/>
      <c r="Y72" s="7"/>
      <c r="Z72" s="7"/>
    </row>
    <row r="73" ht="12.75" customHeight="1">
      <c r="A73" s="89">
        <v>2012.0</v>
      </c>
      <c r="B73" s="70" t="s">
        <v>61</v>
      </c>
      <c r="C73" s="90">
        <v>41061.0</v>
      </c>
      <c r="D73" s="3" t="s">
        <v>61</v>
      </c>
      <c r="E73" s="3" t="s">
        <v>61</v>
      </c>
      <c r="F73" s="70" t="s">
        <v>407</v>
      </c>
      <c r="G73" s="78" t="s">
        <v>375</v>
      </c>
      <c r="H73" s="91">
        <v>1.0</v>
      </c>
      <c r="I73" s="92">
        <v>85.0</v>
      </c>
      <c r="J73" s="92">
        <v>93.0</v>
      </c>
      <c r="K73" s="92">
        <v>51.0</v>
      </c>
      <c r="L73" s="3" t="s">
        <v>828</v>
      </c>
      <c r="M73" s="3" t="s">
        <v>829</v>
      </c>
      <c r="N73" s="3">
        <v>1.0</v>
      </c>
      <c r="O73" s="3">
        <v>1.0</v>
      </c>
      <c r="P73" s="3"/>
      <c r="Q73" s="7"/>
      <c r="R73" s="7"/>
      <c r="S73" s="3"/>
      <c r="T73" s="93"/>
      <c r="U73" s="7"/>
      <c r="V73" s="7"/>
      <c r="W73" s="7"/>
      <c r="X73" s="7"/>
      <c r="Y73" s="7"/>
      <c r="Z73" s="7"/>
    </row>
    <row r="74" ht="12.75" customHeight="1">
      <c r="A74" s="89">
        <v>2012.0</v>
      </c>
      <c r="B74" s="70" t="s">
        <v>61</v>
      </c>
      <c r="C74" s="90">
        <v>41061.0</v>
      </c>
      <c r="D74" s="3" t="s">
        <v>61</v>
      </c>
      <c r="E74" s="3" t="s">
        <v>61</v>
      </c>
      <c r="F74" s="70" t="s">
        <v>407</v>
      </c>
      <c r="G74" s="78" t="s">
        <v>375</v>
      </c>
      <c r="H74" s="91">
        <v>1.0</v>
      </c>
      <c r="I74" s="92">
        <v>95.0</v>
      </c>
      <c r="J74" s="92">
        <v>103.0</v>
      </c>
      <c r="K74" s="92">
        <v>63.0</v>
      </c>
      <c r="L74" s="3" t="s">
        <v>828</v>
      </c>
      <c r="M74" s="3" t="s">
        <v>829</v>
      </c>
      <c r="N74" s="3">
        <v>1.0</v>
      </c>
      <c r="O74" s="3">
        <v>1.0</v>
      </c>
      <c r="P74" s="3"/>
      <c r="Q74" s="7"/>
      <c r="R74" s="7"/>
      <c r="S74" s="3"/>
      <c r="T74" s="93"/>
      <c r="U74" s="7"/>
      <c r="V74" s="7"/>
      <c r="W74" s="7"/>
      <c r="X74" s="7"/>
      <c r="Y74" s="7"/>
      <c r="Z74" s="7"/>
    </row>
    <row r="75" ht="12.75" customHeight="1">
      <c r="A75" s="89">
        <v>2012.0</v>
      </c>
      <c r="B75" s="70" t="s">
        <v>61</v>
      </c>
      <c r="C75" s="90">
        <v>41061.0</v>
      </c>
      <c r="D75" s="3" t="s">
        <v>61</v>
      </c>
      <c r="E75" s="3" t="s">
        <v>61</v>
      </c>
      <c r="F75" s="70" t="s">
        <v>408</v>
      </c>
      <c r="G75" s="78" t="s">
        <v>375</v>
      </c>
      <c r="H75" s="91">
        <v>1.0</v>
      </c>
      <c r="I75" s="92">
        <v>62.0</v>
      </c>
      <c r="J75" s="92">
        <v>77.0</v>
      </c>
      <c r="K75" s="92">
        <v>40.0</v>
      </c>
      <c r="L75" s="3" t="s">
        <v>828</v>
      </c>
      <c r="M75" s="3" t="s">
        <v>829</v>
      </c>
      <c r="N75" s="3">
        <v>1.0</v>
      </c>
      <c r="O75" s="3">
        <v>1.0</v>
      </c>
      <c r="P75" s="3"/>
      <c r="Q75" s="7"/>
      <c r="R75" s="7"/>
      <c r="S75" s="3"/>
      <c r="T75" s="93"/>
      <c r="U75" s="7"/>
      <c r="V75" s="7"/>
      <c r="W75" s="7"/>
      <c r="X75" s="7"/>
      <c r="Y75" s="7"/>
      <c r="Z75" s="7"/>
    </row>
    <row r="76" ht="12.75" customHeight="1">
      <c r="A76" s="89">
        <v>2012.0</v>
      </c>
      <c r="B76" s="70" t="s">
        <v>61</v>
      </c>
      <c r="C76" s="90">
        <v>41061.0</v>
      </c>
      <c r="D76" s="3" t="s">
        <v>61</v>
      </c>
      <c r="E76" s="3" t="s">
        <v>61</v>
      </c>
      <c r="F76" s="70" t="s">
        <v>408</v>
      </c>
      <c r="G76" s="78" t="s">
        <v>375</v>
      </c>
      <c r="H76" s="91">
        <v>1.0</v>
      </c>
      <c r="I76" s="92">
        <v>68.0</v>
      </c>
      <c r="J76" s="92">
        <v>75.0</v>
      </c>
      <c r="K76" s="92">
        <v>48.0</v>
      </c>
      <c r="L76" s="3" t="s">
        <v>828</v>
      </c>
      <c r="M76" s="3" t="s">
        <v>829</v>
      </c>
      <c r="N76" s="3">
        <v>1.0</v>
      </c>
      <c r="O76" s="3">
        <v>1.0</v>
      </c>
      <c r="P76" s="3"/>
      <c r="Q76" s="7"/>
      <c r="R76" s="7"/>
      <c r="S76" s="3"/>
      <c r="T76" s="93"/>
      <c r="U76" s="7"/>
      <c r="V76" s="7"/>
      <c r="W76" s="7"/>
      <c r="X76" s="7"/>
      <c r="Y76" s="7"/>
      <c r="Z76" s="7"/>
    </row>
    <row r="77" ht="12.75" customHeight="1">
      <c r="A77" s="89">
        <v>2012.0</v>
      </c>
      <c r="B77" s="70" t="s">
        <v>61</v>
      </c>
      <c r="C77" s="90">
        <v>41061.0</v>
      </c>
      <c r="D77" s="3" t="s">
        <v>61</v>
      </c>
      <c r="E77" s="3" t="s">
        <v>61</v>
      </c>
      <c r="F77" s="70" t="s">
        <v>408</v>
      </c>
      <c r="G77" s="78" t="s">
        <v>375</v>
      </c>
      <c r="H77" s="91">
        <v>1.0</v>
      </c>
      <c r="I77" s="92">
        <v>91.0</v>
      </c>
      <c r="J77" s="92">
        <v>65.0</v>
      </c>
      <c r="K77" s="92">
        <v>52.0</v>
      </c>
      <c r="L77" s="3" t="s">
        <v>828</v>
      </c>
      <c r="M77" s="3" t="s">
        <v>829</v>
      </c>
      <c r="N77" s="3">
        <v>1.0</v>
      </c>
      <c r="O77" s="3">
        <v>1.0</v>
      </c>
      <c r="P77" s="3"/>
      <c r="Q77" s="7"/>
      <c r="R77" s="7"/>
      <c r="S77" s="3"/>
      <c r="T77" s="93"/>
      <c r="U77" s="7"/>
      <c r="V77" s="7"/>
      <c r="W77" s="7"/>
      <c r="X77" s="7"/>
      <c r="Y77" s="7"/>
      <c r="Z77" s="7"/>
    </row>
    <row r="78" ht="12.75" customHeight="1">
      <c r="A78" s="89">
        <v>2012.0</v>
      </c>
      <c r="B78" s="70" t="s">
        <v>61</v>
      </c>
      <c r="C78" s="90">
        <v>41061.0</v>
      </c>
      <c r="D78" s="3" t="s">
        <v>61</v>
      </c>
      <c r="E78" s="3" t="s">
        <v>61</v>
      </c>
      <c r="F78" s="70" t="s">
        <v>408</v>
      </c>
      <c r="G78" s="78" t="s">
        <v>375</v>
      </c>
      <c r="H78" s="91">
        <v>2.0</v>
      </c>
      <c r="I78" s="92">
        <v>61.0</v>
      </c>
      <c r="J78" s="92">
        <v>66.0</v>
      </c>
      <c r="K78" s="92">
        <v>39.0</v>
      </c>
      <c r="L78" s="3" t="s">
        <v>828</v>
      </c>
      <c r="M78" s="3" t="s">
        <v>829</v>
      </c>
      <c r="N78" s="3">
        <v>1.0</v>
      </c>
      <c r="O78" s="3">
        <v>1.0</v>
      </c>
      <c r="P78" s="3"/>
      <c r="Q78" s="7"/>
      <c r="R78" s="7"/>
      <c r="S78" s="3"/>
      <c r="T78" s="93"/>
      <c r="U78" s="7"/>
      <c r="V78" s="7"/>
      <c r="W78" s="7"/>
      <c r="X78" s="7"/>
      <c r="Y78" s="7"/>
      <c r="Z78" s="7"/>
    </row>
    <row r="79" ht="12.75" customHeight="1">
      <c r="A79" s="89">
        <v>2012.0</v>
      </c>
      <c r="B79" s="70" t="s">
        <v>61</v>
      </c>
      <c r="C79" s="90">
        <v>41061.0</v>
      </c>
      <c r="D79" s="3" t="s">
        <v>61</v>
      </c>
      <c r="E79" s="3" t="s">
        <v>61</v>
      </c>
      <c r="F79" s="70" t="s">
        <v>410</v>
      </c>
      <c r="G79" s="78" t="s">
        <v>375</v>
      </c>
      <c r="H79" s="91">
        <v>1.0</v>
      </c>
      <c r="I79" s="92">
        <v>73.0</v>
      </c>
      <c r="J79" s="92">
        <v>76.0</v>
      </c>
      <c r="K79" s="92">
        <v>42.0</v>
      </c>
      <c r="L79" s="3" t="s">
        <v>828</v>
      </c>
      <c r="M79" s="3" t="s">
        <v>829</v>
      </c>
      <c r="N79" s="3">
        <v>1.0</v>
      </c>
      <c r="O79" s="3">
        <v>1.0</v>
      </c>
      <c r="P79" s="3"/>
      <c r="Q79" s="7"/>
      <c r="R79" s="7"/>
      <c r="S79" s="3"/>
      <c r="T79" s="93"/>
      <c r="U79" s="7"/>
      <c r="V79" s="7"/>
      <c r="W79" s="7"/>
      <c r="X79" s="7"/>
      <c r="Y79" s="7"/>
      <c r="Z79" s="7"/>
    </row>
    <row r="80" ht="12.75" customHeight="1">
      <c r="A80" s="89">
        <v>2012.0</v>
      </c>
      <c r="B80" s="70" t="s">
        <v>61</v>
      </c>
      <c r="C80" s="90">
        <v>41061.0</v>
      </c>
      <c r="D80" s="3" t="s">
        <v>61</v>
      </c>
      <c r="E80" s="3" t="s">
        <v>61</v>
      </c>
      <c r="F80" s="70" t="s">
        <v>410</v>
      </c>
      <c r="G80" s="78" t="s">
        <v>375</v>
      </c>
      <c r="H80" s="91">
        <v>1.0</v>
      </c>
      <c r="I80" s="92">
        <v>55.0</v>
      </c>
      <c r="J80" s="92">
        <v>61.0</v>
      </c>
      <c r="K80" s="92">
        <v>34.0</v>
      </c>
      <c r="L80" s="3" t="s">
        <v>828</v>
      </c>
      <c r="M80" s="3" t="s">
        <v>829</v>
      </c>
      <c r="N80" s="3">
        <v>1.0</v>
      </c>
      <c r="O80" s="3">
        <v>1.0</v>
      </c>
      <c r="P80" s="3"/>
      <c r="Q80" s="7"/>
      <c r="R80" s="7"/>
      <c r="S80" s="3"/>
      <c r="T80" s="93"/>
      <c r="U80" s="7"/>
      <c r="V80" s="7"/>
      <c r="W80" s="7"/>
      <c r="X80" s="7"/>
      <c r="Y80" s="7"/>
      <c r="Z80" s="7"/>
    </row>
    <row r="81" ht="12.75" customHeight="1">
      <c r="A81" s="89">
        <v>2012.0</v>
      </c>
      <c r="B81" s="70" t="s">
        <v>61</v>
      </c>
      <c r="C81" s="90">
        <v>41061.0</v>
      </c>
      <c r="D81" s="3" t="s">
        <v>61</v>
      </c>
      <c r="E81" s="3" t="s">
        <v>61</v>
      </c>
      <c r="F81" s="70" t="s">
        <v>410</v>
      </c>
      <c r="G81" s="78" t="s">
        <v>375</v>
      </c>
      <c r="H81" s="91">
        <v>2.0</v>
      </c>
      <c r="I81" s="92">
        <v>71.0</v>
      </c>
      <c r="J81" s="92">
        <v>90.0</v>
      </c>
      <c r="K81" s="92">
        <v>46.0</v>
      </c>
      <c r="L81" s="3" t="s">
        <v>828</v>
      </c>
      <c r="M81" s="3" t="s">
        <v>829</v>
      </c>
      <c r="N81" s="3">
        <v>1.0</v>
      </c>
      <c r="O81" s="3">
        <v>1.0</v>
      </c>
      <c r="P81" s="3"/>
      <c r="Q81" s="7"/>
      <c r="R81" s="7"/>
      <c r="S81" s="3"/>
      <c r="T81" s="93"/>
      <c r="U81" s="7"/>
      <c r="V81" s="7"/>
      <c r="W81" s="7"/>
      <c r="X81" s="7"/>
      <c r="Y81" s="7"/>
      <c r="Z81" s="7"/>
    </row>
    <row r="82" ht="12.75" customHeight="1">
      <c r="A82" s="89">
        <v>2012.0</v>
      </c>
      <c r="B82" s="70" t="s">
        <v>61</v>
      </c>
      <c r="C82" s="90">
        <v>41061.0</v>
      </c>
      <c r="D82" s="3" t="s">
        <v>61</v>
      </c>
      <c r="E82" s="3" t="s">
        <v>61</v>
      </c>
      <c r="F82" s="70" t="s">
        <v>410</v>
      </c>
      <c r="G82" s="78" t="s">
        <v>375</v>
      </c>
      <c r="H82" s="91">
        <v>2.0</v>
      </c>
      <c r="I82" s="92">
        <v>80.0</v>
      </c>
      <c r="J82" s="92">
        <v>88.0</v>
      </c>
      <c r="K82" s="92">
        <v>45.0</v>
      </c>
      <c r="L82" s="3" t="s">
        <v>828</v>
      </c>
      <c r="M82" s="3" t="s">
        <v>829</v>
      </c>
      <c r="N82" s="3">
        <v>1.0</v>
      </c>
      <c r="O82" s="3">
        <v>1.0</v>
      </c>
      <c r="P82" s="3"/>
      <c r="Q82" s="7"/>
      <c r="R82" s="7"/>
      <c r="S82" s="3"/>
      <c r="T82" s="93"/>
      <c r="U82" s="7"/>
      <c r="V82" s="7"/>
      <c r="W82" s="7"/>
      <c r="X82" s="7"/>
      <c r="Y82" s="7"/>
      <c r="Z82" s="7"/>
    </row>
    <row r="83" ht="12.75" customHeight="1">
      <c r="A83" s="89">
        <v>2012.0</v>
      </c>
      <c r="B83" s="70" t="s">
        <v>61</v>
      </c>
      <c r="C83" s="90">
        <v>41061.0</v>
      </c>
      <c r="D83" s="3" t="s">
        <v>61</v>
      </c>
      <c r="E83" s="3" t="s">
        <v>61</v>
      </c>
      <c r="F83" s="70" t="s">
        <v>410</v>
      </c>
      <c r="G83" s="78" t="s">
        <v>375</v>
      </c>
      <c r="H83" s="91">
        <v>2.0</v>
      </c>
      <c r="I83" s="92">
        <v>78.0</v>
      </c>
      <c r="J83" s="92">
        <v>84.0</v>
      </c>
      <c r="K83" s="92">
        <v>46.0</v>
      </c>
      <c r="L83" s="3" t="s">
        <v>828</v>
      </c>
      <c r="M83" s="3" t="s">
        <v>829</v>
      </c>
      <c r="N83" s="3">
        <v>1.0</v>
      </c>
      <c r="O83" s="3">
        <v>1.0</v>
      </c>
      <c r="P83" s="3"/>
      <c r="Q83" s="7"/>
      <c r="R83" s="7"/>
      <c r="S83" s="3"/>
      <c r="T83" s="93"/>
      <c r="U83" s="7"/>
      <c r="V83" s="7"/>
      <c r="W83" s="7"/>
      <c r="X83" s="7"/>
      <c r="Y83" s="7"/>
      <c r="Z83" s="7"/>
    </row>
    <row r="84" ht="12.75" customHeight="1">
      <c r="A84" s="89">
        <v>2012.0</v>
      </c>
      <c r="B84" s="70" t="s">
        <v>61</v>
      </c>
      <c r="C84" s="90">
        <v>41061.0</v>
      </c>
      <c r="D84" s="3" t="s">
        <v>61</v>
      </c>
      <c r="E84" s="3" t="s">
        <v>61</v>
      </c>
      <c r="F84" s="70" t="s">
        <v>410</v>
      </c>
      <c r="G84" s="78" t="s">
        <v>375</v>
      </c>
      <c r="H84" s="91">
        <v>2.0</v>
      </c>
      <c r="I84" s="92">
        <v>43.0</v>
      </c>
      <c r="J84" s="92">
        <v>46.0</v>
      </c>
      <c r="K84" s="92">
        <v>30.0</v>
      </c>
      <c r="L84" s="3" t="s">
        <v>828</v>
      </c>
      <c r="M84" s="3" t="s">
        <v>829</v>
      </c>
      <c r="N84" s="3">
        <v>1.0</v>
      </c>
      <c r="O84" s="3">
        <v>1.0</v>
      </c>
      <c r="P84" s="3"/>
      <c r="Q84" s="7"/>
      <c r="R84" s="7"/>
      <c r="S84" s="3"/>
      <c r="T84" s="93"/>
      <c r="U84" s="7"/>
      <c r="V84" s="7"/>
      <c r="W84" s="7"/>
      <c r="X84" s="7"/>
      <c r="Y84" s="7"/>
      <c r="Z84" s="7"/>
    </row>
    <row r="85" ht="12.75" customHeight="1">
      <c r="A85" s="89">
        <v>2012.0</v>
      </c>
      <c r="B85" s="70" t="s">
        <v>61</v>
      </c>
      <c r="C85" s="90">
        <v>41061.0</v>
      </c>
      <c r="D85" s="3" t="s">
        <v>61</v>
      </c>
      <c r="E85" s="3" t="s">
        <v>61</v>
      </c>
      <c r="F85" s="70" t="s">
        <v>411</v>
      </c>
      <c r="G85" s="78" t="s">
        <v>375</v>
      </c>
      <c r="H85" s="91">
        <v>1.0</v>
      </c>
      <c r="I85" s="92">
        <v>67.0</v>
      </c>
      <c r="J85" s="92">
        <v>74.0</v>
      </c>
      <c r="K85" s="92">
        <v>43.0</v>
      </c>
      <c r="L85" s="3" t="s">
        <v>828</v>
      </c>
      <c r="M85" s="3" t="s">
        <v>829</v>
      </c>
      <c r="N85" s="3">
        <v>1.0</v>
      </c>
      <c r="O85" s="3">
        <v>1.0</v>
      </c>
      <c r="P85" s="3"/>
      <c r="Q85" s="7"/>
      <c r="R85" s="7"/>
      <c r="S85" s="3"/>
      <c r="T85" s="93"/>
      <c r="U85" s="7"/>
      <c r="V85" s="7"/>
      <c r="W85" s="7"/>
      <c r="X85" s="7"/>
      <c r="Y85" s="7"/>
      <c r="Z85" s="7"/>
    </row>
    <row r="86" ht="12.75" customHeight="1">
      <c r="A86" s="89">
        <v>2012.0</v>
      </c>
      <c r="B86" s="70" t="s">
        <v>61</v>
      </c>
      <c r="C86" s="90">
        <v>41061.0</v>
      </c>
      <c r="D86" s="3" t="s">
        <v>61</v>
      </c>
      <c r="E86" s="3" t="s">
        <v>61</v>
      </c>
      <c r="F86" s="70" t="s">
        <v>411</v>
      </c>
      <c r="G86" s="78" t="s">
        <v>375</v>
      </c>
      <c r="H86" s="91">
        <v>2.0</v>
      </c>
      <c r="I86" s="92">
        <v>42.0</v>
      </c>
      <c r="J86" s="92">
        <v>45.0</v>
      </c>
      <c r="K86" s="92">
        <v>20.0</v>
      </c>
      <c r="L86" s="3" t="s">
        <v>828</v>
      </c>
      <c r="M86" s="3" t="s">
        <v>829</v>
      </c>
      <c r="N86" s="3">
        <v>1.0</v>
      </c>
      <c r="O86" s="3">
        <v>1.0</v>
      </c>
      <c r="P86" s="3"/>
      <c r="Q86" s="7"/>
      <c r="R86" s="7"/>
      <c r="S86" s="3"/>
      <c r="T86" s="93"/>
      <c r="U86" s="7"/>
      <c r="V86" s="7"/>
      <c r="W86" s="7"/>
      <c r="X86" s="7"/>
      <c r="Y86" s="7"/>
      <c r="Z86" s="7"/>
    </row>
    <row r="87" ht="12.75" customHeight="1">
      <c r="A87" s="89">
        <v>2012.0</v>
      </c>
      <c r="B87" s="70" t="s">
        <v>61</v>
      </c>
      <c r="C87" s="90">
        <v>41061.0</v>
      </c>
      <c r="D87" s="3" t="s">
        <v>61</v>
      </c>
      <c r="E87" s="3" t="s">
        <v>61</v>
      </c>
      <c r="F87" s="70" t="s">
        <v>412</v>
      </c>
      <c r="G87" s="78" t="s">
        <v>375</v>
      </c>
      <c r="H87" s="91">
        <v>1.0</v>
      </c>
      <c r="I87" s="92">
        <v>80.0</v>
      </c>
      <c r="J87" s="92">
        <v>101.0</v>
      </c>
      <c r="K87" s="92">
        <v>52.0</v>
      </c>
      <c r="L87" s="3" t="s">
        <v>828</v>
      </c>
      <c r="M87" s="3" t="s">
        <v>829</v>
      </c>
      <c r="N87" s="3">
        <v>1.0</v>
      </c>
      <c r="O87" s="3">
        <v>1.0</v>
      </c>
      <c r="P87" s="3"/>
      <c r="Q87" s="7"/>
      <c r="R87" s="7"/>
      <c r="S87" s="3"/>
      <c r="T87" s="93"/>
      <c r="U87" s="7"/>
      <c r="V87" s="7"/>
      <c r="W87" s="7"/>
      <c r="X87" s="7"/>
      <c r="Y87" s="7"/>
      <c r="Z87" s="7"/>
    </row>
    <row r="88" ht="12.75" customHeight="1">
      <c r="A88" s="89">
        <v>2012.0</v>
      </c>
      <c r="B88" s="70" t="s">
        <v>61</v>
      </c>
      <c r="C88" s="90">
        <v>41061.0</v>
      </c>
      <c r="D88" s="3" t="s">
        <v>61</v>
      </c>
      <c r="E88" s="3" t="s">
        <v>61</v>
      </c>
      <c r="F88" s="70" t="s">
        <v>412</v>
      </c>
      <c r="G88" s="78" t="s">
        <v>375</v>
      </c>
      <c r="H88" s="91">
        <v>2.0</v>
      </c>
      <c r="I88" s="92">
        <v>72.0</v>
      </c>
      <c r="J88" s="92">
        <v>91.0</v>
      </c>
      <c r="K88" s="92">
        <v>48.0</v>
      </c>
      <c r="L88" s="3" t="s">
        <v>828</v>
      </c>
      <c r="M88" s="3" t="s">
        <v>829</v>
      </c>
      <c r="N88" s="3">
        <v>1.0</v>
      </c>
      <c r="O88" s="3">
        <v>1.0</v>
      </c>
      <c r="P88" s="3"/>
      <c r="Q88" s="7"/>
      <c r="R88" s="7"/>
      <c r="S88" s="3"/>
      <c r="T88" s="93"/>
      <c r="U88" s="7"/>
      <c r="V88" s="7"/>
      <c r="W88" s="7"/>
      <c r="X88" s="7"/>
      <c r="Y88" s="7"/>
      <c r="Z88" s="7"/>
    </row>
    <row r="89" ht="12.75" customHeight="1">
      <c r="A89" s="89">
        <v>2012.0</v>
      </c>
      <c r="B89" s="70" t="s">
        <v>61</v>
      </c>
      <c r="C89" s="90">
        <v>41061.0</v>
      </c>
      <c r="D89" s="3" t="s">
        <v>61</v>
      </c>
      <c r="E89" s="3" t="s">
        <v>61</v>
      </c>
      <c r="F89" s="70" t="s">
        <v>413</v>
      </c>
      <c r="G89" s="78" t="s">
        <v>375</v>
      </c>
      <c r="H89" s="91">
        <v>2.0</v>
      </c>
      <c r="I89" s="92">
        <v>83.0</v>
      </c>
      <c r="J89" s="92">
        <v>93.0</v>
      </c>
      <c r="K89" s="92">
        <v>49.0</v>
      </c>
      <c r="L89" s="3" t="s">
        <v>828</v>
      </c>
      <c r="M89" s="3" t="s">
        <v>829</v>
      </c>
      <c r="N89" s="3">
        <v>1.0</v>
      </c>
      <c r="O89" s="3">
        <v>1.0</v>
      </c>
      <c r="P89" s="3"/>
      <c r="Q89" s="7"/>
      <c r="R89" s="7"/>
      <c r="S89" s="3"/>
      <c r="T89" s="93"/>
      <c r="U89" s="7"/>
      <c r="V89" s="7"/>
      <c r="W89" s="7"/>
      <c r="X89" s="7"/>
      <c r="Y89" s="7"/>
      <c r="Z89" s="7"/>
    </row>
    <row r="90" ht="12.75" customHeight="1">
      <c r="A90" s="89">
        <v>2012.0</v>
      </c>
      <c r="B90" s="70" t="s">
        <v>61</v>
      </c>
      <c r="C90" s="90">
        <v>41061.0</v>
      </c>
      <c r="D90" s="3" t="s">
        <v>61</v>
      </c>
      <c r="E90" s="3" t="s">
        <v>61</v>
      </c>
      <c r="F90" s="70" t="s">
        <v>413</v>
      </c>
      <c r="G90" s="78" t="s">
        <v>375</v>
      </c>
      <c r="H90" s="91">
        <v>2.0</v>
      </c>
      <c r="I90" s="92">
        <v>91.0</v>
      </c>
      <c r="J90" s="92">
        <v>101.0</v>
      </c>
      <c r="K90" s="92">
        <v>52.0</v>
      </c>
      <c r="L90" s="3" t="s">
        <v>828</v>
      </c>
      <c r="M90" s="3" t="s">
        <v>829</v>
      </c>
      <c r="N90" s="3">
        <v>1.0</v>
      </c>
      <c r="O90" s="3">
        <v>1.0</v>
      </c>
      <c r="P90" s="3"/>
      <c r="Q90" s="7"/>
      <c r="R90" s="7"/>
      <c r="S90" s="3"/>
      <c r="T90" s="93"/>
      <c r="U90" s="7"/>
      <c r="V90" s="7"/>
      <c r="W90" s="7"/>
      <c r="X90" s="7"/>
      <c r="Y90" s="7"/>
      <c r="Z90" s="7"/>
    </row>
    <row r="91" ht="12.75" customHeight="1">
      <c r="A91" s="89">
        <v>2012.0</v>
      </c>
      <c r="B91" s="70" t="s">
        <v>61</v>
      </c>
      <c r="C91" s="90">
        <v>41061.0</v>
      </c>
      <c r="D91" s="3" t="s">
        <v>61</v>
      </c>
      <c r="E91" s="3" t="s">
        <v>61</v>
      </c>
      <c r="F91" s="70" t="s">
        <v>413</v>
      </c>
      <c r="G91" s="78" t="s">
        <v>375</v>
      </c>
      <c r="H91" s="91">
        <v>2.0</v>
      </c>
      <c r="I91" s="92">
        <v>77.0</v>
      </c>
      <c r="J91" s="92">
        <v>88.0</v>
      </c>
      <c r="K91" s="92">
        <v>44.0</v>
      </c>
      <c r="L91" s="3" t="s">
        <v>828</v>
      </c>
      <c r="M91" s="3" t="s">
        <v>829</v>
      </c>
      <c r="N91" s="3">
        <v>1.0</v>
      </c>
      <c r="O91" s="3">
        <v>1.0</v>
      </c>
      <c r="P91" s="3"/>
      <c r="Q91" s="7"/>
      <c r="R91" s="7"/>
      <c r="S91" s="3"/>
      <c r="T91" s="93"/>
      <c r="U91" s="7"/>
      <c r="V91" s="7"/>
      <c r="W91" s="7"/>
      <c r="X91" s="7"/>
      <c r="Y91" s="7"/>
      <c r="Z91" s="7"/>
    </row>
    <row r="92" ht="12.75" customHeight="1">
      <c r="A92" s="89">
        <v>2012.0</v>
      </c>
      <c r="B92" s="70" t="s">
        <v>61</v>
      </c>
      <c r="C92" s="90">
        <v>41061.0</v>
      </c>
      <c r="D92" s="3" t="s">
        <v>61</v>
      </c>
      <c r="E92" s="3" t="s">
        <v>61</v>
      </c>
      <c r="F92" s="70" t="s">
        <v>414</v>
      </c>
      <c r="G92" s="78" t="s">
        <v>375</v>
      </c>
      <c r="H92" s="91">
        <v>1.0</v>
      </c>
      <c r="I92" s="92">
        <v>96.0</v>
      </c>
      <c r="J92" s="92">
        <v>101.0</v>
      </c>
      <c r="K92" s="92">
        <v>59.0</v>
      </c>
      <c r="L92" s="3" t="s">
        <v>828</v>
      </c>
      <c r="M92" s="3" t="s">
        <v>829</v>
      </c>
      <c r="N92" s="3">
        <v>1.0</v>
      </c>
      <c r="O92" s="3">
        <v>1.0</v>
      </c>
      <c r="P92" s="3"/>
      <c r="Q92" s="7"/>
      <c r="R92" s="7"/>
      <c r="S92" s="3"/>
      <c r="T92" s="93"/>
      <c r="U92" s="7"/>
      <c r="V92" s="7"/>
      <c r="W92" s="7"/>
      <c r="X92" s="7"/>
      <c r="Y92" s="7"/>
      <c r="Z92" s="7"/>
    </row>
    <row r="93" ht="12.75" customHeight="1">
      <c r="A93" s="89">
        <v>2012.0</v>
      </c>
      <c r="B93" s="70" t="s">
        <v>61</v>
      </c>
      <c r="C93" s="90">
        <v>41061.0</v>
      </c>
      <c r="D93" s="3" t="s">
        <v>61</v>
      </c>
      <c r="E93" s="3" t="s">
        <v>61</v>
      </c>
      <c r="F93" s="70" t="s">
        <v>414</v>
      </c>
      <c r="G93" s="78" t="s">
        <v>375</v>
      </c>
      <c r="H93" s="91">
        <v>1.0</v>
      </c>
      <c r="I93" s="92">
        <v>78.0</v>
      </c>
      <c r="J93" s="92">
        <v>84.0</v>
      </c>
      <c r="K93" s="92">
        <v>48.0</v>
      </c>
      <c r="L93" s="3" t="s">
        <v>828</v>
      </c>
      <c r="M93" s="3" t="s">
        <v>829</v>
      </c>
      <c r="N93" s="3">
        <v>1.0</v>
      </c>
      <c r="O93" s="3">
        <v>1.0</v>
      </c>
      <c r="P93" s="3"/>
      <c r="Q93" s="7"/>
      <c r="R93" s="7"/>
      <c r="S93" s="3"/>
      <c r="T93" s="93"/>
      <c r="U93" s="7"/>
      <c r="V93" s="7"/>
      <c r="W93" s="7"/>
      <c r="X93" s="7"/>
      <c r="Y93" s="7"/>
      <c r="Z93" s="7"/>
    </row>
    <row r="94" ht="12.75" customHeight="1">
      <c r="A94" s="89">
        <v>2012.0</v>
      </c>
      <c r="B94" s="70" t="s">
        <v>61</v>
      </c>
      <c r="C94" s="90">
        <v>41061.0</v>
      </c>
      <c r="D94" s="3" t="s">
        <v>61</v>
      </c>
      <c r="E94" s="3" t="s">
        <v>61</v>
      </c>
      <c r="F94" s="70" t="s">
        <v>415</v>
      </c>
      <c r="G94" s="78" t="s">
        <v>375</v>
      </c>
      <c r="H94" s="91">
        <v>1.0</v>
      </c>
      <c r="I94" s="92">
        <v>94.0</v>
      </c>
      <c r="J94" s="92">
        <v>104.0</v>
      </c>
      <c r="K94" s="92">
        <v>51.0</v>
      </c>
      <c r="L94" s="3" t="s">
        <v>828</v>
      </c>
      <c r="M94" s="3" t="s">
        <v>829</v>
      </c>
      <c r="N94" s="3">
        <v>1.0</v>
      </c>
      <c r="O94" s="3">
        <v>1.0</v>
      </c>
      <c r="P94" s="3"/>
      <c r="Q94" s="7"/>
      <c r="R94" s="7"/>
      <c r="S94" s="3"/>
      <c r="T94" s="93"/>
      <c r="U94" s="7"/>
      <c r="V94" s="7"/>
      <c r="W94" s="7"/>
      <c r="X94" s="7"/>
      <c r="Y94" s="7"/>
      <c r="Z94" s="7"/>
    </row>
    <row r="95" ht="12.75" customHeight="1">
      <c r="A95" s="91">
        <v>2014.0</v>
      </c>
      <c r="B95" s="70" t="s">
        <v>66</v>
      </c>
      <c r="C95" s="94">
        <v>41858.0</v>
      </c>
      <c r="D95" s="3" t="s">
        <v>72</v>
      </c>
      <c r="E95" s="3" t="s">
        <v>533</v>
      </c>
      <c r="F95" s="70" t="s">
        <v>381</v>
      </c>
      <c r="G95" s="78" t="s">
        <v>375</v>
      </c>
      <c r="H95" s="91">
        <v>2.0</v>
      </c>
      <c r="I95" s="92">
        <v>76.0</v>
      </c>
      <c r="J95" s="92">
        <v>83.0</v>
      </c>
      <c r="K95" s="92">
        <v>51.0</v>
      </c>
      <c r="L95" s="3" t="s">
        <v>828</v>
      </c>
      <c r="M95" s="3" t="s">
        <v>829</v>
      </c>
      <c r="N95" s="3">
        <v>1.0</v>
      </c>
      <c r="O95" s="8">
        <v>1.0</v>
      </c>
      <c r="P95" s="3"/>
      <c r="Q95" s="7"/>
      <c r="R95" s="7"/>
      <c r="S95" s="3"/>
      <c r="T95" s="93"/>
      <c r="U95" s="7"/>
      <c r="V95" s="7"/>
      <c r="W95" s="7"/>
      <c r="X95" s="7"/>
      <c r="Y95" s="7"/>
      <c r="Z95" s="7"/>
    </row>
    <row r="96" ht="12.75" customHeight="1">
      <c r="A96" s="91">
        <v>2014.0</v>
      </c>
      <c r="B96" s="70" t="s">
        <v>66</v>
      </c>
      <c r="C96" s="94">
        <v>41858.0</v>
      </c>
      <c r="D96" s="3" t="s">
        <v>72</v>
      </c>
      <c r="E96" s="3" t="s">
        <v>533</v>
      </c>
      <c r="F96" s="70" t="s">
        <v>382</v>
      </c>
      <c r="G96" s="78" t="s">
        <v>375</v>
      </c>
      <c r="H96" s="91">
        <v>1.0</v>
      </c>
      <c r="I96" s="92">
        <v>70.0</v>
      </c>
      <c r="J96" s="92">
        <v>79.0</v>
      </c>
      <c r="K96" s="92">
        <v>43.0</v>
      </c>
      <c r="L96" s="3" t="s">
        <v>828</v>
      </c>
      <c r="M96" s="3" t="s">
        <v>829</v>
      </c>
      <c r="N96" s="3">
        <v>1.0</v>
      </c>
      <c r="O96" s="8">
        <v>1.0</v>
      </c>
      <c r="P96" s="3"/>
      <c r="Q96" s="7"/>
      <c r="R96" s="7"/>
      <c r="S96" s="3"/>
      <c r="T96" s="93"/>
      <c r="U96" s="7"/>
      <c r="V96" s="7"/>
      <c r="W96" s="7"/>
      <c r="X96" s="7"/>
      <c r="Y96" s="7"/>
      <c r="Z96" s="7"/>
    </row>
    <row r="97" ht="12.75" customHeight="1">
      <c r="A97" s="91">
        <v>2014.0</v>
      </c>
      <c r="B97" s="70" t="s">
        <v>66</v>
      </c>
      <c r="C97" s="94">
        <v>41858.0</v>
      </c>
      <c r="D97" s="3" t="s">
        <v>72</v>
      </c>
      <c r="E97" s="3" t="s">
        <v>533</v>
      </c>
      <c r="F97" s="70" t="s">
        <v>382</v>
      </c>
      <c r="G97" s="78" t="s">
        <v>375</v>
      </c>
      <c r="H97" s="91">
        <v>1.0</v>
      </c>
      <c r="I97" s="92">
        <v>87.0</v>
      </c>
      <c r="J97" s="92">
        <v>95.0</v>
      </c>
      <c r="K97" s="92">
        <v>49.0</v>
      </c>
      <c r="L97" s="3" t="s">
        <v>828</v>
      </c>
      <c r="M97" s="3" t="s">
        <v>829</v>
      </c>
      <c r="N97" s="3">
        <v>1.0</v>
      </c>
      <c r="O97" s="8">
        <v>1.0</v>
      </c>
      <c r="P97" s="3"/>
      <c r="Q97" s="7"/>
      <c r="R97" s="7"/>
      <c r="S97" s="3"/>
      <c r="T97" s="93"/>
      <c r="U97" s="7"/>
      <c r="V97" s="7"/>
      <c r="W97" s="7"/>
      <c r="X97" s="7"/>
      <c r="Y97" s="7"/>
      <c r="Z97" s="7"/>
    </row>
    <row r="98" ht="12.75" customHeight="1">
      <c r="A98" s="91">
        <v>2014.0</v>
      </c>
      <c r="B98" s="70" t="s">
        <v>66</v>
      </c>
      <c r="C98" s="94">
        <v>41858.0</v>
      </c>
      <c r="D98" s="3" t="s">
        <v>72</v>
      </c>
      <c r="E98" s="3" t="s">
        <v>533</v>
      </c>
      <c r="F98" s="70" t="s">
        <v>382</v>
      </c>
      <c r="G98" s="78" t="s">
        <v>375</v>
      </c>
      <c r="H98" s="91">
        <v>1.0</v>
      </c>
      <c r="I98" s="92">
        <v>86.0</v>
      </c>
      <c r="J98" s="92">
        <v>96.0</v>
      </c>
      <c r="K98" s="92">
        <v>49.0</v>
      </c>
      <c r="L98" s="3" t="s">
        <v>828</v>
      </c>
      <c r="M98" s="3" t="s">
        <v>829</v>
      </c>
      <c r="N98" s="3">
        <v>1.0</v>
      </c>
      <c r="O98" s="8">
        <v>1.0</v>
      </c>
      <c r="P98" s="3"/>
      <c r="Q98" s="7"/>
      <c r="R98" s="7"/>
      <c r="S98" s="7"/>
      <c r="T98" s="7"/>
      <c r="U98" s="7"/>
      <c r="V98" s="7"/>
      <c r="W98" s="7"/>
      <c r="X98" s="7"/>
      <c r="Y98" s="7"/>
      <c r="Z98" s="7"/>
    </row>
    <row r="99" ht="12.75" customHeight="1">
      <c r="A99" s="91">
        <v>2014.0</v>
      </c>
      <c r="B99" s="70" t="s">
        <v>66</v>
      </c>
      <c r="C99" s="94">
        <v>41858.0</v>
      </c>
      <c r="D99" s="3" t="s">
        <v>72</v>
      </c>
      <c r="E99" s="3" t="s">
        <v>533</v>
      </c>
      <c r="F99" s="70" t="s">
        <v>382</v>
      </c>
      <c r="G99" s="78" t="s">
        <v>375</v>
      </c>
      <c r="H99" s="91">
        <v>1.0</v>
      </c>
      <c r="I99" s="92">
        <v>67.0</v>
      </c>
      <c r="J99" s="92">
        <v>72.0</v>
      </c>
      <c r="K99" s="92">
        <v>44.0</v>
      </c>
      <c r="L99" s="3" t="s">
        <v>828</v>
      </c>
      <c r="M99" s="3" t="s">
        <v>829</v>
      </c>
      <c r="N99" s="3">
        <v>1.0</v>
      </c>
      <c r="O99" s="8">
        <v>1.0</v>
      </c>
      <c r="P99" s="3"/>
      <c r="Q99" s="7"/>
      <c r="R99" s="7"/>
      <c r="S99" s="7"/>
      <c r="T99" s="7"/>
      <c r="U99" s="7"/>
      <c r="V99" s="7"/>
      <c r="W99" s="7"/>
      <c r="X99" s="7"/>
      <c r="Y99" s="7"/>
      <c r="Z99" s="7"/>
    </row>
    <row r="100" ht="12.75" customHeight="1">
      <c r="A100" s="91">
        <v>2014.0</v>
      </c>
      <c r="B100" s="70" t="s">
        <v>66</v>
      </c>
      <c r="C100" s="94">
        <v>41858.0</v>
      </c>
      <c r="D100" s="3" t="s">
        <v>72</v>
      </c>
      <c r="E100" s="3" t="s">
        <v>533</v>
      </c>
      <c r="F100" s="70" t="s">
        <v>382</v>
      </c>
      <c r="G100" s="78" t="s">
        <v>375</v>
      </c>
      <c r="H100" s="91">
        <v>2.0</v>
      </c>
      <c r="I100" s="92">
        <v>55.0</v>
      </c>
      <c r="J100" s="92">
        <v>59.0</v>
      </c>
      <c r="K100" s="92">
        <v>31.0</v>
      </c>
      <c r="L100" s="3" t="s">
        <v>828</v>
      </c>
      <c r="M100" s="3" t="s">
        <v>829</v>
      </c>
      <c r="N100" s="3">
        <v>1.0</v>
      </c>
      <c r="O100" s="8">
        <v>1.0</v>
      </c>
      <c r="P100" s="3"/>
      <c r="Q100" s="7"/>
      <c r="R100" s="7"/>
      <c r="S100" s="7"/>
      <c r="T100" s="7"/>
      <c r="U100" s="7"/>
      <c r="V100" s="7"/>
      <c r="W100" s="7"/>
      <c r="X100" s="7"/>
      <c r="Y100" s="7"/>
      <c r="Z100" s="7"/>
    </row>
    <row r="101" ht="12.75" customHeight="1">
      <c r="A101" s="91">
        <v>2014.0</v>
      </c>
      <c r="B101" s="70" t="s">
        <v>66</v>
      </c>
      <c r="C101" s="94">
        <v>41858.0</v>
      </c>
      <c r="D101" s="3" t="s">
        <v>72</v>
      </c>
      <c r="E101" s="3" t="s">
        <v>533</v>
      </c>
      <c r="F101" s="70" t="s">
        <v>382</v>
      </c>
      <c r="G101" s="78" t="s">
        <v>375</v>
      </c>
      <c r="H101" s="91">
        <v>2.0</v>
      </c>
      <c r="I101" s="92">
        <v>72.0</v>
      </c>
      <c r="J101" s="92">
        <v>81.0</v>
      </c>
      <c r="K101" s="92">
        <v>42.0</v>
      </c>
      <c r="L101" s="3" t="s">
        <v>828</v>
      </c>
      <c r="M101" s="3" t="s">
        <v>829</v>
      </c>
      <c r="N101" s="3">
        <v>1.0</v>
      </c>
      <c r="O101" s="8">
        <v>1.0</v>
      </c>
      <c r="P101" s="3"/>
      <c r="Q101" s="7"/>
      <c r="R101" s="7"/>
      <c r="S101" s="7"/>
      <c r="T101" s="7"/>
      <c r="U101" s="7"/>
      <c r="V101" s="7"/>
      <c r="W101" s="7"/>
      <c r="X101" s="7"/>
      <c r="Y101" s="7"/>
      <c r="Z101" s="7"/>
    </row>
    <row r="102" ht="12.75" customHeight="1">
      <c r="A102" s="91">
        <v>2014.0</v>
      </c>
      <c r="B102" s="70" t="s">
        <v>66</v>
      </c>
      <c r="C102" s="94">
        <v>41858.0</v>
      </c>
      <c r="D102" s="3" t="s">
        <v>72</v>
      </c>
      <c r="E102" s="3" t="s">
        <v>533</v>
      </c>
      <c r="F102" s="70" t="s">
        <v>382</v>
      </c>
      <c r="G102" s="78" t="s">
        <v>375</v>
      </c>
      <c r="H102" s="91">
        <v>2.0</v>
      </c>
      <c r="I102" s="92">
        <v>80.0</v>
      </c>
      <c r="J102" s="92">
        <v>90.0</v>
      </c>
      <c r="K102" s="92">
        <v>46.0</v>
      </c>
      <c r="L102" s="3" t="s">
        <v>828</v>
      </c>
      <c r="M102" s="3" t="s">
        <v>829</v>
      </c>
      <c r="N102" s="3">
        <v>1.0</v>
      </c>
      <c r="O102" s="8">
        <v>1.0</v>
      </c>
      <c r="P102" s="3"/>
      <c r="Q102" s="7"/>
      <c r="R102" s="7"/>
      <c r="S102" s="7"/>
      <c r="T102" s="7"/>
      <c r="U102" s="7"/>
      <c r="V102" s="7"/>
      <c r="W102" s="7"/>
      <c r="X102" s="7"/>
      <c r="Y102" s="7"/>
      <c r="Z102" s="7"/>
    </row>
    <row r="103" ht="12.75" customHeight="1">
      <c r="A103" s="91">
        <v>2014.0</v>
      </c>
      <c r="B103" s="70" t="s">
        <v>66</v>
      </c>
      <c r="C103" s="94">
        <v>41858.0</v>
      </c>
      <c r="D103" s="3" t="s">
        <v>72</v>
      </c>
      <c r="E103" s="3" t="s">
        <v>533</v>
      </c>
      <c r="F103" s="70" t="s">
        <v>382</v>
      </c>
      <c r="G103" s="78" t="s">
        <v>375</v>
      </c>
      <c r="H103" s="91">
        <v>2.0</v>
      </c>
      <c r="I103" s="92">
        <v>84.0</v>
      </c>
      <c r="J103" s="92">
        <v>94.0</v>
      </c>
      <c r="K103" s="92">
        <v>49.0</v>
      </c>
      <c r="L103" s="3" t="s">
        <v>828</v>
      </c>
      <c r="M103" s="3" t="s">
        <v>829</v>
      </c>
      <c r="N103" s="3">
        <v>1.0</v>
      </c>
      <c r="O103" s="8">
        <v>1.0</v>
      </c>
      <c r="P103" s="3"/>
      <c r="Q103" s="7"/>
      <c r="R103" s="7"/>
      <c r="S103" s="7"/>
      <c r="T103" s="7"/>
      <c r="U103" s="7"/>
      <c r="V103" s="7"/>
      <c r="W103" s="7"/>
      <c r="X103" s="7"/>
      <c r="Y103" s="7"/>
      <c r="Z103" s="7"/>
    </row>
    <row r="104" ht="12.75" customHeight="1">
      <c r="A104" s="91">
        <v>2014.0</v>
      </c>
      <c r="B104" s="70" t="s">
        <v>66</v>
      </c>
      <c r="C104" s="94">
        <v>41858.0</v>
      </c>
      <c r="D104" s="3" t="s">
        <v>72</v>
      </c>
      <c r="E104" s="3" t="s">
        <v>533</v>
      </c>
      <c r="F104" s="70" t="s">
        <v>383</v>
      </c>
      <c r="G104" s="78" t="s">
        <v>375</v>
      </c>
      <c r="H104" s="91">
        <v>1.0</v>
      </c>
      <c r="I104" s="92">
        <v>82.0</v>
      </c>
      <c r="J104" s="92">
        <v>89.0</v>
      </c>
      <c r="K104" s="92">
        <v>51.0</v>
      </c>
      <c r="L104" s="3" t="s">
        <v>828</v>
      </c>
      <c r="M104" s="3" t="s">
        <v>829</v>
      </c>
      <c r="N104" s="3">
        <v>1.0</v>
      </c>
      <c r="O104" s="8">
        <v>1.0</v>
      </c>
      <c r="P104" s="3"/>
      <c r="Q104" s="7"/>
      <c r="R104" s="7"/>
      <c r="S104" s="7"/>
      <c r="T104" s="7"/>
      <c r="U104" s="7"/>
      <c r="V104" s="7"/>
      <c r="W104" s="7"/>
      <c r="X104" s="7"/>
      <c r="Y104" s="7"/>
      <c r="Z104" s="7"/>
    </row>
    <row r="105" ht="12.75" customHeight="1">
      <c r="A105" s="91">
        <v>2014.0</v>
      </c>
      <c r="B105" s="70" t="s">
        <v>66</v>
      </c>
      <c r="C105" s="94">
        <v>41858.0</v>
      </c>
      <c r="D105" s="3" t="s">
        <v>72</v>
      </c>
      <c r="E105" s="3" t="s">
        <v>533</v>
      </c>
      <c r="F105" s="70" t="s">
        <v>384</v>
      </c>
      <c r="G105" s="78" t="s">
        <v>375</v>
      </c>
      <c r="H105" s="91">
        <v>1.0</v>
      </c>
      <c r="I105" s="92">
        <v>72.0</v>
      </c>
      <c r="J105" s="92">
        <v>80.0</v>
      </c>
      <c r="K105" s="92">
        <v>43.0</v>
      </c>
      <c r="L105" s="3" t="s">
        <v>828</v>
      </c>
      <c r="M105" s="3" t="s">
        <v>829</v>
      </c>
      <c r="N105" s="3">
        <v>1.0</v>
      </c>
      <c r="O105" s="8">
        <v>1.0</v>
      </c>
      <c r="P105" s="3"/>
      <c r="Q105" s="7"/>
      <c r="R105" s="7"/>
      <c r="S105" s="7"/>
      <c r="T105" s="7"/>
      <c r="U105" s="7"/>
      <c r="V105" s="7"/>
      <c r="W105" s="7"/>
      <c r="X105" s="7"/>
      <c r="Y105" s="7"/>
      <c r="Z105" s="7"/>
    </row>
    <row r="106" ht="12.75" customHeight="1">
      <c r="A106" s="91">
        <v>2014.0</v>
      </c>
      <c r="B106" s="70" t="s">
        <v>66</v>
      </c>
      <c r="C106" s="94">
        <v>41858.0</v>
      </c>
      <c r="D106" s="3" t="s">
        <v>72</v>
      </c>
      <c r="E106" s="3" t="s">
        <v>533</v>
      </c>
      <c r="F106" s="70" t="s">
        <v>384</v>
      </c>
      <c r="G106" s="78" t="s">
        <v>375</v>
      </c>
      <c r="H106" s="91">
        <v>1.0</v>
      </c>
      <c r="I106" s="92">
        <v>81.0</v>
      </c>
      <c r="J106" s="92">
        <v>92.0</v>
      </c>
      <c r="K106" s="92">
        <v>46.0</v>
      </c>
      <c r="L106" s="3" t="s">
        <v>828</v>
      </c>
      <c r="M106" s="3" t="s">
        <v>829</v>
      </c>
      <c r="N106" s="3">
        <v>1.0</v>
      </c>
      <c r="O106" s="8">
        <v>1.0</v>
      </c>
      <c r="P106" s="3"/>
      <c r="Q106" s="7"/>
      <c r="R106" s="7"/>
      <c r="S106" s="7"/>
      <c r="T106" s="7"/>
      <c r="U106" s="7"/>
      <c r="V106" s="7"/>
      <c r="W106" s="7"/>
      <c r="X106" s="7"/>
      <c r="Y106" s="7"/>
      <c r="Z106" s="7"/>
    </row>
    <row r="107" ht="12.75" customHeight="1">
      <c r="A107" s="91">
        <v>2014.0</v>
      </c>
      <c r="B107" s="70" t="s">
        <v>66</v>
      </c>
      <c r="C107" s="94">
        <v>41858.0</v>
      </c>
      <c r="D107" s="3" t="s">
        <v>72</v>
      </c>
      <c r="E107" s="3" t="s">
        <v>533</v>
      </c>
      <c r="F107" s="70" t="s">
        <v>389</v>
      </c>
      <c r="G107" s="78" t="s">
        <v>375</v>
      </c>
      <c r="H107" s="91">
        <v>1.0</v>
      </c>
      <c r="I107" s="92">
        <v>84.0</v>
      </c>
      <c r="J107" s="92">
        <v>90.0</v>
      </c>
      <c r="K107" s="92">
        <v>52.0</v>
      </c>
      <c r="L107" s="3" t="s">
        <v>828</v>
      </c>
      <c r="M107" s="3" t="s">
        <v>829</v>
      </c>
      <c r="N107" s="3">
        <v>1.0</v>
      </c>
      <c r="O107" s="8">
        <v>1.0</v>
      </c>
      <c r="P107" s="3"/>
      <c r="Q107" s="7"/>
      <c r="R107" s="7"/>
      <c r="S107" s="7"/>
      <c r="T107" s="7"/>
      <c r="U107" s="7"/>
      <c r="V107" s="7"/>
      <c r="W107" s="7"/>
      <c r="X107" s="7"/>
      <c r="Y107" s="7"/>
      <c r="Z107" s="7"/>
    </row>
    <row r="108" ht="12.75" customHeight="1">
      <c r="A108" s="91">
        <v>2014.0</v>
      </c>
      <c r="B108" s="70" t="s">
        <v>66</v>
      </c>
      <c r="C108" s="94">
        <v>41858.0</v>
      </c>
      <c r="D108" s="3" t="s">
        <v>72</v>
      </c>
      <c r="E108" s="3" t="s">
        <v>533</v>
      </c>
      <c r="F108" s="70" t="s">
        <v>389</v>
      </c>
      <c r="G108" s="78" t="s">
        <v>375</v>
      </c>
      <c r="H108" s="91">
        <v>1.0</v>
      </c>
      <c r="I108" s="92">
        <v>62.0</v>
      </c>
      <c r="J108" s="92">
        <v>71.0</v>
      </c>
      <c r="K108" s="92">
        <v>36.0</v>
      </c>
      <c r="L108" s="3" t="s">
        <v>828</v>
      </c>
      <c r="M108" s="3" t="s">
        <v>829</v>
      </c>
      <c r="N108" s="3">
        <v>1.0</v>
      </c>
      <c r="O108" s="8">
        <v>1.0</v>
      </c>
      <c r="P108" s="3"/>
      <c r="Q108" s="7"/>
      <c r="R108" s="7"/>
      <c r="S108" s="7"/>
      <c r="T108" s="7"/>
      <c r="U108" s="7"/>
      <c r="V108" s="7"/>
      <c r="W108" s="7"/>
      <c r="X108" s="7"/>
      <c r="Y108" s="7"/>
      <c r="Z108" s="7"/>
    </row>
    <row r="109" ht="12.75" customHeight="1">
      <c r="A109" s="91">
        <v>2014.0</v>
      </c>
      <c r="B109" s="70" t="s">
        <v>66</v>
      </c>
      <c r="C109" s="94">
        <v>41858.0</v>
      </c>
      <c r="D109" s="3" t="s">
        <v>72</v>
      </c>
      <c r="E109" s="3" t="s">
        <v>533</v>
      </c>
      <c r="F109" s="70" t="s">
        <v>389</v>
      </c>
      <c r="G109" s="78" t="s">
        <v>375</v>
      </c>
      <c r="H109" s="91">
        <v>2.0</v>
      </c>
      <c r="I109" s="92">
        <v>84.0</v>
      </c>
      <c r="J109" s="92">
        <v>91.0</v>
      </c>
      <c r="K109" s="92">
        <v>53.0</v>
      </c>
      <c r="L109" s="3" t="s">
        <v>828</v>
      </c>
      <c r="M109" s="3" t="s">
        <v>829</v>
      </c>
      <c r="N109" s="3">
        <v>1.0</v>
      </c>
      <c r="O109" s="8">
        <v>1.0</v>
      </c>
      <c r="P109" s="3"/>
      <c r="Q109" s="7"/>
      <c r="R109" s="7"/>
      <c r="S109" s="7"/>
      <c r="T109" s="7"/>
      <c r="U109" s="7"/>
      <c r="V109" s="7"/>
      <c r="W109" s="7"/>
      <c r="X109" s="7"/>
      <c r="Y109" s="7"/>
      <c r="Z109" s="7"/>
    </row>
    <row r="110" ht="12.75" customHeight="1">
      <c r="A110" s="91">
        <v>2014.0</v>
      </c>
      <c r="B110" s="70" t="s">
        <v>66</v>
      </c>
      <c r="C110" s="94">
        <v>41858.0</v>
      </c>
      <c r="D110" s="3" t="s">
        <v>72</v>
      </c>
      <c r="E110" s="3" t="s">
        <v>533</v>
      </c>
      <c r="F110" s="70" t="s">
        <v>389</v>
      </c>
      <c r="G110" s="78" t="s">
        <v>375</v>
      </c>
      <c r="H110" s="91">
        <v>2.0</v>
      </c>
      <c r="I110" s="92">
        <v>79.0</v>
      </c>
      <c r="J110" s="92">
        <v>85.0</v>
      </c>
      <c r="K110" s="92">
        <v>50.0</v>
      </c>
      <c r="L110" s="3" t="s">
        <v>828</v>
      </c>
      <c r="M110" s="3" t="s">
        <v>829</v>
      </c>
      <c r="N110" s="3">
        <v>1.0</v>
      </c>
      <c r="O110" s="8">
        <v>1.0</v>
      </c>
      <c r="P110" s="3"/>
      <c r="Q110" s="7"/>
      <c r="R110" s="7"/>
      <c r="S110" s="7"/>
      <c r="T110" s="7"/>
      <c r="U110" s="7"/>
      <c r="V110" s="7"/>
      <c r="W110" s="7"/>
      <c r="X110" s="7"/>
      <c r="Y110" s="7"/>
      <c r="Z110" s="7"/>
    </row>
    <row r="111" ht="12.75" customHeight="1">
      <c r="A111" s="91">
        <v>2014.0</v>
      </c>
      <c r="B111" s="70" t="s">
        <v>66</v>
      </c>
      <c r="C111" s="94">
        <v>41858.0</v>
      </c>
      <c r="D111" s="3" t="s">
        <v>72</v>
      </c>
      <c r="E111" s="3" t="s">
        <v>533</v>
      </c>
      <c r="F111" s="70" t="s">
        <v>389</v>
      </c>
      <c r="G111" s="78" t="s">
        <v>375</v>
      </c>
      <c r="H111" s="91">
        <v>2.0</v>
      </c>
      <c r="I111" s="92">
        <v>81.0</v>
      </c>
      <c r="J111" s="92">
        <v>91.0</v>
      </c>
      <c r="K111" s="92">
        <v>48.0</v>
      </c>
      <c r="L111" s="3" t="s">
        <v>828</v>
      </c>
      <c r="M111" s="3" t="s">
        <v>829</v>
      </c>
      <c r="N111" s="3">
        <v>1.0</v>
      </c>
      <c r="O111" s="8">
        <v>1.0</v>
      </c>
      <c r="P111" s="3"/>
      <c r="Q111" s="7"/>
      <c r="R111" s="7"/>
      <c r="S111" s="7"/>
      <c r="T111" s="7"/>
      <c r="U111" s="7"/>
      <c r="V111" s="7"/>
      <c r="W111" s="7"/>
      <c r="X111" s="7"/>
      <c r="Y111" s="7"/>
      <c r="Z111" s="7"/>
    </row>
    <row r="112" ht="12.75" customHeight="1">
      <c r="A112" s="91">
        <v>2014.0</v>
      </c>
      <c r="B112" s="70" t="s">
        <v>66</v>
      </c>
      <c r="C112" s="94">
        <v>41858.0</v>
      </c>
      <c r="D112" s="3" t="s">
        <v>72</v>
      </c>
      <c r="E112" s="3" t="s">
        <v>533</v>
      </c>
      <c r="F112" s="70" t="s">
        <v>392</v>
      </c>
      <c r="G112" s="78" t="s">
        <v>375</v>
      </c>
      <c r="H112" s="91">
        <v>1.0</v>
      </c>
      <c r="I112" s="92">
        <v>86.0</v>
      </c>
      <c r="J112" s="92">
        <v>94.0</v>
      </c>
      <c r="K112" s="92">
        <v>49.0</v>
      </c>
      <c r="L112" s="3" t="s">
        <v>828</v>
      </c>
      <c r="M112" s="3" t="s">
        <v>829</v>
      </c>
      <c r="N112" s="3">
        <v>1.0</v>
      </c>
      <c r="O112" s="8">
        <v>1.0</v>
      </c>
      <c r="P112" s="3"/>
      <c r="Q112" s="7"/>
      <c r="R112" s="7"/>
      <c r="S112" s="7"/>
      <c r="T112" s="7"/>
      <c r="U112" s="7"/>
      <c r="V112" s="7"/>
      <c r="W112" s="7"/>
      <c r="X112" s="7"/>
      <c r="Y112" s="7"/>
      <c r="Z112" s="7"/>
    </row>
    <row r="113" ht="12.75" customHeight="1">
      <c r="A113" s="91">
        <v>2014.0</v>
      </c>
      <c r="B113" s="70" t="s">
        <v>66</v>
      </c>
      <c r="C113" s="94">
        <v>41858.0</v>
      </c>
      <c r="D113" s="3" t="s">
        <v>72</v>
      </c>
      <c r="E113" s="3" t="s">
        <v>533</v>
      </c>
      <c r="F113" s="70" t="s">
        <v>393</v>
      </c>
      <c r="G113" s="78" t="s">
        <v>375</v>
      </c>
      <c r="H113" s="91">
        <v>1.0</v>
      </c>
      <c r="I113" s="92">
        <v>82.0</v>
      </c>
      <c r="J113" s="92">
        <v>89.0</v>
      </c>
      <c r="K113" s="92">
        <v>50.0</v>
      </c>
      <c r="L113" s="3" t="s">
        <v>828</v>
      </c>
      <c r="M113" s="3" t="s">
        <v>829</v>
      </c>
      <c r="N113" s="3">
        <v>1.0</v>
      </c>
      <c r="O113" s="8">
        <v>1.0</v>
      </c>
      <c r="P113" s="3"/>
      <c r="Q113" s="7"/>
      <c r="R113" s="7"/>
      <c r="S113" s="7"/>
      <c r="T113" s="7"/>
      <c r="U113" s="7"/>
      <c r="V113" s="7"/>
      <c r="W113" s="7"/>
      <c r="X113" s="7"/>
      <c r="Y113" s="7"/>
      <c r="Z113" s="7"/>
    </row>
    <row r="114" ht="12.75" customHeight="1">
      <c r="A114" s="91">
        <v>2014.0</v>
      </c>
      <c r="B114" s="70" t="s">
        <v>66</v>
      </c>
      <c r="C114" s="94">
        <v>41858.0</v>
      </c>
      <c r="D114" s="3" t="s">
        <v>72</v>
      </c>
      <c r="E114" s="3" t="s">
        <v>533</v>
      </c>
      <c r="F114" s="70" t="s">
        <v>393</v>
      </c>
      <c r="G114" s="78" t="s">
        <v>375</v>
      </c>
      <c r="H114" s="91">
        <v>1.0</v>
      </c>
      <c r="I114" s="92">
        <v>78.0</v>
      </c>
      <c r="J114" s="92">
        <v>85.0</v>
      </c>
      <c r="K114" s="92">
        <v>50.0</v>
      </c>
      <c r="L114" s="3" t="s">
        <v>828</v>
      </c>
      <c r="M114" s="3" t="s">
        <v>829</v>
      </c>
      <c r="N114" s="3">
        <v>1.0</v>
      </c>
      <c r="O114" s="8">
        <v>1.0</v>
      </c>
      <c r="P114" s="3"/>
      <c r="Q114" s="7"/>
      <c r="R114" s="7"/>
      <c r="S114" s="7"/>
      <c r="T114" s="7"/>
      <c r="U114" s="7"/>
      <c r="V114" s="7"/>
      <c r="W114" s="7"/>
      <c r="X114" s="7"/>
      <c r="Y114" s="7"/>
      <c r="Z114" s="7"/>
    </row>
    <row r="115" ht="12.75" customHeight="1">
      <c r="A115" s="91">
        <v>2014.0</v>
      </c>
      <c r="B115" s="70" t="s">
        <v>66</v>
      </c>
      <c r="C115" s="94">
        <v>41858.0</v>
      </c>
      <c r="D115" s="3" t="s">
        <v>72</v>
      </c>
      <c r="E115" s="3" t="s">
        <v>533</v>
      </c>
      <c r="F115" s="70" t="s">
        <v>393</v>
      </c>
      <c r="G115" s="78" t="s">
        <v>375</v>
      </c>
      <c r="H115" s="91">
        <v>2.0</v>
      </c>
      <c r="I115" s="92">
        <v>87.0</v>
      </c>
      <c r="J115" s="92">
        <v>93.0</v>
      </c>
      <c r="K115" s="92">
        <v>52.0</v>
      </c>
      <c r="L115" s="3" t="s">
        <v>828</v>
      </c>
      <c r="M115" s="3" t="s">
        <v>829</v>
      </c>
      <c r="N115" s="3">
        <v>1.0</v>
      </c>
      <c r="O115" s="8">
        <v>1.0</v>
      </c>
      <c r="P115" s="3"/>
      <c r="Q115" s="7"/>
      <c r="R115" s="7"/>
      <c r="S115" s="7"/>
      <c r="T115" s="7"/>
      <c r="U115" s="7"/>
      <c r="V115" s="7"/>
      <c r="W115" s="7"/>
      <c r="X115" s="7"/>
      <c r="Y115" s="7"/>
      <c r="Z115" s="7"/>
    </row>
    <row r="116" ht="12.75" customHeight="1">
      <c r="A116" s="91">
        <v>2014.0</v>
      </c>
      <c r="B116" s="70" t="s">
        <v>66</v>
      </c>
      <c r="C116" s="94">
        <v>41858.0</v>
      </c>
      <c r="D116" s="3" t="s">
        <v>72</v>
      </c>
      <c r="E116" s="3" t="s">
        <v>533</v>
      </c>
      <c r="F116" s="70" t="s">
        <v>393</v>
      </c>
      <c r="G116" s="78" t="s">
        <v>375</v>
      </c>
      <c r="H116" s="91">
        <v>2.0</v>
      </c>
      <c r="I116" s="92">
        <v>78.0</v>
      </c>
      <c r="J116" s="92">
        <v>87.0</v>
      </c>
      <c r="K116" s="92">
        <v>46.0</v>
      </c>
      <c r="L116" s="3" t="s">
        <v>828</v>
      </c>
      <c r="M116" s="3" t="s">
        <v>829</v>
      </c>
      <c r="N116" s="3">
        <v>1.0</v>
      </c>
      <c r="O116" s="8">
        <v>1.0</v>
      </c>
      <c r="P116" s="3"/>
      <c r="Q116" s="7"/>
      <c r="R116" s="7"/>
      <c r="S116" s="7"/>
      <c r="T116" s="7"/>
      <c r="U116" s="7"/>
      <c r="V116" s="7"/>
      <c r="W116" s="7"/>
      <c r="X116" s="7"/>
      <c r="Y116" s="7"/>
      <c r="Z116" s="7"/>
    </row>
    <row r="117" ht="12.75" customHeight="1">
      <c r="A117" s="91">
        <v>2014.0</v>
      </c>
      <c r="B117" s="70" t="s">
        <v>66</v>
      </c>
      <c r="C117" s="94">
        <v>41858.0</v>
      </c>
      <c r="D117" s="3" t="s">
        <v>72</v>
      </c>
      <c r="E117" s="3" t="s">
        <v>533</v>
      </c>
      <c r="F117" s="70" t="s">
        <v>394</v>
      </c>
      <c r="G117" s="78" t="s">
        <v>375</v>
      </c>
      <c r="H117" s="91">
        <v>1.0</v>
      </c>
      <c r="I117" s="92">
        <v>72.0</v>
      </c>
      <c r="J117" s="92">
        <v>79.0</v>
      </c>
      <c r="K117" s="92">
        <v>41.0</v>
      </c>
      <c r="L117" s="3" t="s">
        <v>828</v>
      </c>
      <c r="M117" s="3" t="s">
        <v>829</v>
      </c>
      <c r="N117" s="3">
        <v>1.0</v>
      </c>
      <c r="O117" s="8">
        <v>1.0</v>
      </c>
      <c r="P117" s="3"/>
      <c r="Q117" s="7"/>
      <c r="R117" s="7"/>
      <c r="S117" s="7"/>
      <c r="T117" s="7"/>
      <c r="U117" s="7"/>
      <c r="V117" s="7"/>
      <c r="W117" s="7"/>
      <c r="X117" s="7"/>
      <c r="Y117" s="7"/>
      <c r="Z117" s="7"/>
    </row>
    <row r="118" ht="12.75" customHeight="1">
      <c r="A118" s="91">
        <v>2014.0</v>
      </c>
      <c r="B118" s="70" t="s">
        <v>66</v>
      </c>
      <c r="C118" s="94">
        <v>41858.0</v>
      </c>
      <c r="D118" s="3" t="s">
        <v>72</v>
      </c>
      <c r="E118" s="3" t="s">
        <v>533</v>
      </c>
      <c r="F118" s="70" t="s">
        <v>394</v>
      </c>
      <c r="G118" s="78" t="s">
        <v>375</v>
      </c>
      <c r="H118" s="91">
        <v>2.0</v>
      </c>
      <c r="I118" s="92">
        <v>93.0</v>
      </c>
      <c r="J118" s="92">
        <v>102.0</v>
      </c>
      <c r="K118" s="92">
        <v>55.0</v>
      </c>
      <c r="L118" s="3" t="s">
        <v>828</v>
      </c>
      <c r="M118" s="3" t="s">
        <v>829</v>
      </c>
      <c r="N118" s="3">
        <v>1.0</v>
      </c>
      <c r="O118" s="8">
        <v>1.0</v>
      </c>
      <c r="P118" s="3"/>
      <c r="Q118" s="7"/>
      <c r="R118" s="7"/>
      <c r="S118" s="7"/>
      <c r="T118" s="7"/>
      <c r="U118" s="7"/>
      <c r="V118" s="7"/>
      <c r="W118" s="7"/>
      <c r="X118" s="7"/>
      <c r="Y118" s="7"/>
      <c r="Z118" s="7"/>
    </row>
    <row r="119" ht="12.75" customHeight="1">
      <c r="A119" s="91">
        <v>2014.0</v>
      </c>
      <c r="B119" s="70" t="s">
        <v>66</v>
      </c>
      <c r="C119" s="94">
        <v>41858.0</v>
      </c>
      <c r="D119" s="3" t="s">
        <v>72</v>
      </c>
      <c r="E119" s="3" t="s">
        <v>533</v>
      </c>
      <c r="F119" s="70" t="s">
        <v>396</v>
      </c>
      <c r="G119" s="78" t="s">
        <v>375</v>
      </c>
      <c r="H119" s="91">
        <v>1.0</v>
      </c>
      <c r="I119" s="92">
        <v>90.0</v>
      </c>
      <c r="J119" s="92">
        <v>99.0</v>
      </c>
      <c r="K119" s="92">
        <v>53.0</v>
      </c>
      <c r="L119" s="3" t="s">
        <v>828</v>
      </c>
      <c r="M119" s="3" t="s">
        <v>829</v>
      </c>
      <c r="N119" s="3">
        <v>1.0</v>
      </c>
      <c r="O119" s="8">
        <v>1.0</v>
      </c>
      <c r="P119" s="3"/>
      <c r="Q119" s="7"/>
      <c r="R119" s="7"/>
      <c r="S119" s="7"/>
      <c r="T119" s="7"/>
      <c r="U119" s="7"/>
      <c r="V119" s="7"/>
      <c r="W119" s="7"/>
      <c r="X119" s="7"/>
      <c r="Y119" s="7"/>
      <c r="Z119" s="7"/>
    </row>
    <row r="120" ht="12.75" customHeight="1">
      <c r="A120" s="91">
        <v>2014.0</v>
      </c>
      <c r="B120" s="70" t="s">
        <v>66</v>
      </c>
      <c r="C120" s="94">
        <v>41858.0</v>
      </c>
      <c r="D120" s="3" t="s">
        <v>72</v>
      </c>
      <c r="E120" s="3" t="s">
        <v>533</v>
      </c>
      <c r="F120" s="70" t="s">
        <v>396</v>
      </c>
      <c r="G120" s="78" t="s">
        <v>375</v>
      </c>
      <c r="H120" s="91">
        <v>1.0</v>
      </c>
      <c r="I120" s="92">
        <v>81.0</v>
      </c>
      <c r="J120" s="92">
        <v>90.0</v>
      </c>
      <c r="K120" s="92">
        <v>45.0</v>
      </c>
      <c r="L120" s="3" t="s">
        <v>828</v>
      </c>
      <c r="M120" s="3" t="s">
        <v>829</v>
      </c>
      <c r="N120" s="3">
        <v>1.0</v>
      </c>
      <c r="O120" s="8">
        <v>1.0</v>
      </c>
      <c r="P120" s="3"/>
      <c r="Q120" s="7"/>
      <c r="R120" s="7"/>
      <c r="S120" s="7"/>
      <c r="T120" s="7"/>
      <c r="U120" s="7"/>
      <c r="V120" s="7"/>
      <c r="W120" s="7"/>
      <c r="X120" s="7"/>
      <c r="Y120" s="7"/>
      <c r="Z120" s="7"/>
    </row>
    <row r="121" ht="12.75" customHeight="1">
      <c r="A121" s="91">
        <v>2014.0</v>
      </c>
      <c r="B121" s="70" t="s">
        <v>66</v>
      </c>
      <c r="C121" s="94">
        <v>41858.0</v>
      </c>
      <c r="D121" s="3" t="s">
        <v>72</v>
      </c>
      <c r="E121" s="3" t="s">
        <v>533</v>
      </c>
      <c r="F121" s="70" t="s">
        <v>396</v>
      </c>
      <c r="G121" s="78" t="s">
        <v>375</v>
      </c>
      <c r="H121" s="91">
        <v>1.0</v>
      </c>
      <c r="I121" s="92">
        <v>63.0</v>
      </c>
      <c r="J121" s="92">
        <v>71.0</v>
      </c>
      <c r="K121" s="92">
        <v>36.0</v>
      </c>
      <c r="L121" s="3" t="s">
        <v>828</v>
      </c>
      <c r="M121" s="3" t="s">
        <v>829</v>
      </c>
      <c r="N121" s="3">
        <v>1.0</v>
      </c>
      <c r="O121" s="8">
        <v>1.0</v>
      </c>
      <c r="P121" s="3"/>
      <c r="Q121" s="7"/>
      <c r="R121" s="7"/>
      <c r="S121" s="7"/>
      <c r="T121" s="7"/>
      <c r="U121" s="7"/>
      <c r="V121" s="7"/>
      <c r="W121" s="7"/>
      <c r="X121" s="7"/>
      <c r="Y121" s="7"/>
      <c r="Z121" s="7"/>
    </row>
    <row r="122" ht="12.75" customHeight="1">
      <c r="A122" s="91">
        <v>2014.0</v>
      </c>
      <c r="B122" s="70" t="s">
        <v>66</v>
      </c>
      <c r="C122" s="94">
        <v>41858.0</v>
      </c>
      <c r="D122" s="3" t="s">
        <v>72</v>
      </c>
      <c r="E122" s="3" t="s">
        <v>533</v>
      </c>
      <c r="F122" s="70" t="s">
        <v>396</v>
      </c>
      <c r="G122" s="78" t="s">
        <v>375</v>
      </c>
      <c r="H122" s="91">
        <v>1.0</v>
      </c>
      <c r="I122" s="92">
        <v>76.0</v>
      </c>
      <c r="J122" s="92">
        <v>85.0</v>
      </c>
      <c r="K122" s="92">
        <v>44.0</v>
      </c>
      <c r="L122" s="3" t="s">
        <v>828</v>
      </c>
      <c r="M122" s="3" t="s">
        <v>829</v>
      </c>
      <c r="N122" s="3">
        <v>1.0</v>
      </c>
      <c r="O122" s="8">
        <v>1.0</v>
      </c>
      <c r="P122" s="3"/>
      <c r="Q122" s="7"/>
      <c r="R122" s="7"/>
      <c r="S122" s="7"/>
      <c r="T122" s="7"/>
      <c r="U122" s="7"/>
      <c r="V122" s="7"/>
      <c r="W122" s="7"/>
      <c r="X122" s="7"/>
      <c r="Y122" s="7"/>
      <c r="Z122" s="7"/>
    </row>
    <row r="123" ht="12.75" customHeight="1">
      <c r="A123" s="91">
        <v>2014.0</v>
      </c>
      <c r="B123" s="70" t="s">
        <v>66</v>
      </c>
      <c r="C123" s="94">
        <v>41858.0</v>
      </c>
      <c r="D123" s="3" t="s">
        <v>72</v>
      </c>
      <c r="E123" s="3" t="s">
        <v>533</v>
      </c>
      <c r="F123" s="70" t="s">
        <v>396</v>
      </c>
      <c r="G123" s="78" t="s">
        <v>375</v>
      </c>
      <c r="H123" s="91">
        <v>2.0</v>
      </c>
      <c r="I123" s="92">
        <v>95.0</v>
      </c>
      <c r="J123" s="92">
        <v>106.0</v>
      </c>
      <c r="K123" s="92">
        <v>67.0</v>
      </c>
      <c r="L123" s="3" t="s">
        <v>828</v>
      </c>
      <c r="M123" s="3" t="s">
        <v>829</v>
      </c>
      <c r="N123" s="3">
        <v>1.0</v>
      </c>
      <c r="O123" s="95">
        <v>0.5</v>
      </c>
      <c r="P123" s="3"/>
      <c r="Q123" s="7"/>
      <c r="R123" s="7"/>
      <c r="S123" s="7"/>
      <c r="T123" s="7"/>
      <c r="U123" s="7"/>
      <c r="V123" s="7"/>
      <c r="W123" s="7"/>
      <c r="X123" s="7"/>
      <c r="Y123" s="7"/>
      <c r="Z123" s="7"/>
    </row>
    <row r="124" ht="12.75" customHeight="1">
      <c r="A124" s="91">
        <v>2014.0</v>
      </c>
      <c r="B124" s="70" t="s">
        <v>66</v>
      </c>
      <c r="C124" s="94">
        <v>41858.0</v>
      </c>
      <c r="D124" s="3" t="s">
        <v>72</v>
      </c>
      <c r="E124" s="3" t="s">
        <v>533</v>
      </c>
      <c r="F124" s="70" t="s">
        <v>396</v>
      </c>
      <c r="G124" s="78" t="s">
        <v>375</v>
      </c>
      <c r="H124" s="91">
        <v>2.0</v>
      </c>
      <c r="I124" s="92">
        <v>68.0</v>
      </c>
      <c r="J124" s="92">
        <v>76.0</v>
      </c>
      <c r="K124" s="92">
        <v>42.0</v>
      </c>
      <c r="L124" s="3" t="s">
        <v>828</v>
      </c>
      <c r="M124" s="3" t="s">
        <v>829</v>
      </c>
      <c r="N124" s="3">
        <v>1.0</v>
      </c>
      <c r="O124" s="95">
        <v>0.5</v>
      </c>
      <c r="P124" s="3"/>
      <c r="Q124" s="7"/>
      <c r="R124" s="7"/>
      <c r="S124" s="7"/>
      <c r="T124" s="7"/>
      <c r="U124" s="7"/>
      <c r="V124" s="7"/>
      <c r="W124" s="7"/>
      <c r="X124" s="7"/>
      <c r="Y124" s="7"/>
      <c r="Z124" s="7"/>
    </row>
    <row r="125" ht="12.75" customHeight="1">
      <c r="A125" s="91">
        <v>2014.0</v>
      </c>
      <c r="B125" s="70" t="s">
        <v>66</v>
      </c>
      <c r="C125" s="94">
        <v>41858.0</v>
      </c>
      <c r="D125" s="3" t="s">
        <v>72</v>
      </c>
      <c r="E125" s="3" t="s">
        <v>533</v>
      </c>
      <c r="F125" s="70" t="s">
        <v>396</v>
      </c>
      <c r="G125" s="78" t="s">
        <v>375</v>
      </c>
      <c r="H125" s="91">
        <v>2.0</v>
      </c>
      <c r="I125" s="92">
        <v>82.0</v>
      </c>
      <c r="J125" s="92">
        <v>93.0</v>
      </c>
      <c r="K125" s="92">
        <v>52.0</v>
      </c>
      <c r="L125" s="3" t="s">
        <v>828</v>
      </c>
      <c r="M125" s="3" t="s">
        <v>829</v>
      </c>
      <c r="N125" s="3">
        <v>1.0</v>
      </c>
      <c r="O125" s="95">
        <v>0.5</v>
      </c>
      <c r="P125" s="3"/>
      <c r="Q125" s="7"/>
      <c r="R125" s="7"/>
      <c r="S125" s="7"/>
      <c r="T125" s="7"/>
      <c r="U125" s="7"/>
      <c r="V125" s="7"/>
      <c r="W125" s="7"/>
      <c r="X125" s="7"/>
      <c r="Y125" s="7"/>
      <c r="Z125" s="7"/>
    </row>
    <row r="126" ht="12.75" customHeight="1">
      <c r="A126" s="91">
        <v>2014.0</v>
      </c>
      <c r="B126" s="70" t="s">
        <v>66</v>
      </c>
      <c r="C126" s="94">
        <v>41858.0</v>
      </c>
      <c r="D126" s="3" t="s">
        <v>72</v>
      </c>
      <c r="E126" s="3" t="s">
        <v>533</v>
      </c>
      <c r="F126" s="70" t="s">
        <v>396</v>
      </c>
      <c r="G126" s="78" t="s">
        <v>375</v>
      </c>
      <c r="H126" s="91">
        <v>2.0</v>
      </c>
      <c r="I126" s="92">
        <v>82.0</v>
      </c>
      <c r="J126" s="92">
        <v>90.0</v>
      </c>
      <c r="K126" s="92">
        <v>52.0</v>
      </c>
      <c r="L126" s="3" t="s">
        <v>828</v>
      </c>
      <c r="M126" s="3" t="s">
        <v>829</v>
      </c>
      <c r="N126" s="3">
        <v>1.0</v>
      </c>
      <c r="O126" s="95">
        <v>0.5</v>
      </c>
      <c r="P126" s="3"/>
      <c r="Q126" s="7"/>
      <c r="R126" s="7"/>
      <c r="S126" s="7"/>
      <c r="T126" s="7"/>
      <c r="U126" s="7"/>
      <c r="V126" s="7"/>
      <c r="W126" s="7"/>
      <c r="X126" s="7"/>
      <c r="Y126" s="7"/>
      <c r="Z126" s="7"/>
    </row>
    <row r="127" ht="12.75" customHeight="1">
      <c r="A127" s="91">
        <v>2014.0</v>
      </c>
      <c r="B127" s="70" t="s">
        <v>66</v>
      </c>
      <c r="C127" s="94">
        <v>41858.0</v>
      </c>
      <c r="D127" s="3" t="s">
        <v>72</v>
      </c>
      <c r="E127" s="3" t="s">
        <v>533</v>
      </c>
      <c r="F127" s="70" t="s">
        <v>397</v>
      </c>
      <c r="G127" s="78" t="s">
        <v>375</v>
      </c>
      <c r="H127" s="91">
        <v>2.0</v>
      </c>
      <c r="I127" s="92">
        <v>55.0</v>
      </c>
      <c r="J127" s="92">
        <v>60.0</v>
      </c>
      <c r="K127" s="92">
        <v>35.0</v>
      </c>
      <c r="L127" s="3" t="s">
        <v>828</v>
      </c>
      <c r="M127" s="3" t="s">
        <v>829</v>
      </c>
      <c r="N127" s="3">
        <v>1.0</v>
      </c>
      <c r="O127" s="8">
        <v>1.0</v>
      </c>
      <c r="P127" s="3"/>
      <c r="Q127" s="7"/>
      <c r="R127" s="7"/>
      <c r="S127" s="7"/>
      <c r="T127" s="7"/>
      <c r="U127" s="7"/>
      <c r="V127" s="7"/>
      <c r="W127" s="7"/>
      <c r="X127" s="7"/>
      <c r="Y127" s="7"/>
      <c r="Z127" s="7"/>
    </row>
    <row r="128" ht="12.75" customHeight="1">
      <c r="A128" s="91">
        <v>2014.0</v>
      </c>
      <c r="B128" s="70" t="s">
        <v>66</v>
      </c>
      <c r="C128" s="94">
        <v>41865.0</v>
      </c>
      <c r="D128" s="3" t="s">
        <v>72</v>
      </c>
      <c r="E128" s="3" t="s">
        <v>538</v>
      </c>
      <c r="F128" s="70" t="s">
        <v>398</v>
      </c>
      <c r="G128" s="78" t="s">
        <v>375</v>
      </c>
      <c r="H128" s="91">
        <v>1.0</v>
      </c>
      <c r="I128" s="92">
        <v>82.0</v>
      </c>
      <c r="J128" s="92">
        <v>93.0</v>
      </c>
      <c r="K128" s="92">
        <v>50.0</v>
      </c>
      <c r="L128" s="3" t="s">
        <v>828</v>
      </c>
      <c r="M128" s="3" t="s">
        <v>829</v>
      </c>
      <c r="N128" s="3">
        <v>1.0</v>
      </c>
      <c r="O128" s="8">
        <v>1.0</v>
      </c>
      <c r="P128" s="3"/>
      <c r="Q128" s="7"/>
      <c r="R128" s="7"/>
      <c r="S128" s="7"/>
      <c r="T128" s="7"/>
      <c r="U128" s="7"/>
      <c r="V128" s="7"/>
      <c r="W128" s="7"/>
      <c r="X128" s="7"/>
      <c r="Y128" s="7"/>
      <c r="Z128" s="7"/>
    </row>
    <row r="129" ht="12.75" customHeight="1">
      <c r="A129" s="91">
        <v>2014.0</v>
      </c>
      <c r="B129" s="70" t="s">
        <v>66</v>
      </c>
      <c r="C129" s="94">
        <v>41865.0</v>
      </c>
      <c r="D129" s="3" t="s">
        <v>72</v>
      </c>
      <c r="E129" s="3" t="s">
        <v>538</v>
      </c>
      <c r="F129" s="70" t="s">
        <v>398</v>
      </c>
      <c r="G129" s="78" t="s">
        <v>375</v>
      </c>
      <c r="H129" s="91">
        <v>1.0</v>
      </c>
      <c r="I129" s="92">
        <v>70.0</v>
      </c>
      <c r="J129" s="92">
        <v>79.0</v>
      </c>
      <c r="K129" s="92">
        <v>45.0</v>
      </c>
      <c r="L129" s="3" t="s">
        <v>828</v>
      </c>
      <c r="M129" s="3" t="s">
        <v>829</v>
      </c>
      <c r="N129" s="3">
        <v>1.0</v>
      </c>
      <c r="O129" s="8">
        <v>1.0</v>
      </c>
      <c r="P129" s="3"/>
      <c r="Q129" s="7"/>
      <c r="R129" s="7"/>
      <c r="S129" s="7"/>
      <c r="T129" s="7"/>
      <c r="U129" s="7"/>
      <c r="V129" s="7"/>
      <c r="W129" s="7"/>
      <c r="X129" s="7"/>
      <c r="Y129" s="7"/>
      <c r="Z129" s="7"/>
    </row>
    <row r="130" ht="12.75" customHeight="1">
      <c r="A130" s="91">
        <v>2014.0</v>
      </c>
      <c r="B130" s="70" t="s">
        <v>66</v>
      </c>
      <c r="C130" s="94">
        <v>41865.0</v>
      </c>
      <c r="D130" s="3" t="s">
        <v>72</v>
      </c>
      <c r="E130" s="3" t="s">
        <v>538</v>
      </c>
      <c r="F130" s="70" t="s">
        <v>398</v>
      </c>
      <c r="G130" s="78" t="s">
        <v>375</v>
      </c>
      <c r="H130" s="91">
        <v>1.0</v>
      </c>
      <c r="I130" s="92">
        <v>83.0</v>
      </c>
      <c r="J130" s="92">
        <v>94.0</v>
      </c>
      <c r="K130" s="92">
        <v>46.0</v>
      </c>
      <c r="L130" s="3" t="s">
        <v>828</v>
      </c>
      <c r="M130" s="3" t="s">
        <v>829</v>
      </c>
      <c r="N130" s="3">
        <v>1.0</v>
      </c>
      <c r="O130" s="8">
        <v>1.0</v>
      </c>
      <c r="P130" s="3"/>
      <c r="Q130" s="7"/>
      <c r="R130" s="7"/>
      <c r="S130" s="7"/>
      <c r="T130" s="7"/>
      <c r="U130" s="7"/>
      <c r="V130" s="7"/>
      <c r="W130" s="7"/>
      <c r="X130" s="7"/>
      <c r="Y130" s="7"/>
      <c r="Z130" s="7"/>
    </row>
    <row r="131" ht="12.75" customHeight="1">
      <c r="A131" s="91">
        <v>2014.0</v>
      </c>
      <c r="B131" s="70" t="s">
        <v>66</v>
      </c>
      <c r="C131" s="94">
        <v>41865.0</v>
      </c>
      <c r="D131" s="3" t="s">
        <v>72</v>
      </c>
      <c r="E131" s="3" t="s">
        <v>538</v>
      </c>
      <c r="F131" s="70" t="s">
        <v>398</v>
      </c>
      <c r="G131" s="78" t="s">
        <v>375</v>
      </c>
      <c r="H131" s="91">
        <v>1.0</v>
      </c>
      <c r="I131" s="92">
        <v>24.0</v>
      </c>
      <c r="J131" s="92">
        <v>27.0</v>
      </c>
      <c r="K131" s="92">
        <v>14.0</v>
      </c>
      <c r="L131" s="3" t="s">
        <v>828</v>
      </c>
      <c r="M131" s="3" t="s">
        <v>829</v>
      </c>
      <c r="N131" s="3">
        <v>1.0</v>
      </c>
      <c r="O131" s="8">
        <v>1.0</v>
      </c>
      <c r="P131" s="3"/>
      <c r="Q131" s="7"/>
      <c r="R131" s="7"/>
      <c r="S131" s="7"/>
      <c r="T131" s="7"/>
      <c r="U131" s="7"/>
      <c r="V131" s="7"/>
      <c r="W131" s="7"/>
      <c r="X131" s="7"/>
      <c r="Y131" s="7"/>
      <c r="Z131" s="7"/>
    </row>
    <row r="132" ht="12.75" customHeight="1">
      <c r="A132" s="91">
        <v>2014.0</v>
      </c>
      <c r="B132" s="70" t="s">
        <v>66</v>
      </c>
      <c r="C132" s="94">
        <v>41865.0</v>
      </c>
      <c r="D132" s="3" t="s">
        <v>72</v>
      </c>
      <c r="E132" s="3" t="s">
        <v>538</v>
      </c>
      <c r="F132" s="70" t="s">
        <v>398</v>
      </c>
      <c r="G132" s="78" t="s">
        <v>375</v>
      </c>
      <c r="H132" s="91">
        <v>2.0</v>
      </c>
      <c r="I132" s="92">
        <v>93.0</v>
      </c>
      <c r="J132" s="92">
        <v>105.0</v>
      </c>
      <c r="K132" s="92">
        <v>53.0</v>
      </c>
      <c r="L132" s="3" t="s">
        <v>828</v>
      </c>
      <c r="M132" s="3" t="s">
        <v>829</v>
      </c>
      <c r="N132" s="3">
        <v>1.0</v>
      </c>
      <c r="O132" s="8">
        <v>1.0</v>
      </c>
      <c r="P132" s="3"/>
      <c r="Q132" s="7"/>
      <c r="R132" s="7"/>
      <c r="S132" s="7"/>
      <c r="T132" s="7"/>
      <c r="U132" s="7"/>
      <c r="V132" s="7"/>
      <c r="W132" s="7"/>
      <c r="X132" s="7"/>
      <c r="Y132" s="7"/>
      <c r="Z132" s="7"/>
    </row>
    <row r="133" ht="12.75" customHeight="1">
      <c r="A133" s="91">
        <v>2014.0</v>
      </c>
      <c r="B133" s="70" t="s">
        <v>66</v>
      </c>
      <c r="C133" s="94">
        <v>41865.0</v>
      </c>
      <c r="D133" s="3" t="s">
        <v>72</v>
      </c>
      <c r="E133" s="3" t="s">
        <v>538</v>
      </c>
      <c r="F133" s="70" t="s">
        <v>398</v>
      </c>
      <c r="G133" s="78" t="s">
        <v>375</v>
      </c>
      <c r="H133" s="91">
        <v>2.0</v>
      </c>
      <c r="I133" s="92">
        <v>94.0</v>
      </c>
      <c r="J133" s="92">
        <v>102.0</v>
      </c>
      <c r="K133" s="92">
        <v>51.0</v>
      </c>
      <c r="L133" s="3" t="s">
        <v>828</v>
      </c>
      <c r="M133" s="3" t="s">
        <v>829</v>
      </c>
      <c r="N133" s="3">
        <v>1.0</v>
      </c>
      <c r="O133" s="8">
        <v>1.0</v>
      </c>
      <c r="P133" s="3"/>
      <c r="Q133" s="7"/>
      <c r="R133" s="7"/>
      <c r="S133" s="7"/>
      <c r="T133" s="7"/>
      <c r="U133" s="7"/>
      <c r="V133" s="7"/>
      <c r="W133" s="7"/>
      <c r="X133" s="7"/>
      <c r="Y133" s="7"/>
      <c r="Z133" s="7"/>
    </row>
    <row r="134" ht="12.75" customHeight="1">
      <c r="A134" s="91">
        <v>2014.0</v>
      </c>
      <c r="B134" s="70" t="s">
        <v>66</v>
      </c>
      <c r="C134" s="94">
        <v>41865.0</v>
      </c>
      <c r="D134" s="3" t="s">
        <v>72</v>
      </c>
      <c r="E134" s="3" t="s">
        <v>538</v>
      </c>
      <c r="F134" s="70" t="s">
        <v>398</v>
      </c>
      <c r="G134" s="78" t="s">
        <v>375</v>
      </c>
      <c r="H134" s="91">
        <v>2.0</v>
      </c>
      <c r="I134" s="92">
        <v>87.0</v>
      </c>
      <c r="J134" s="92">
        <v>96.0</v>
      </c>
      <c r="K134" s="92">
        <v>50.0</v>
      </c>
      <c r="L134" s="3" t="s">
        <v>828</v>
      </c>
      <c r="M134" s="3" t="s">
        <v>829</v>
      </c>
      <c r="N134" s="3">
        <v>1.0</v>
      </c>
      <c r="O134" s="8">
        <v>1.0</v>
      </c>
      <c r="P134" s="3"/>
      <c r="Q134" s="7"/>
      <c r="R134" s="7"/>
      <c r="S134" s="7"/>
      <c r="T134" s="7"/>
      <c r="U134" s="7"/>
      <c r="V134" s="7"/>
      <c r="W134" s="7"/>
      <c r="X134" s="7"/>
      <c r="Y134" s="7"/>
      <c r="Z134" s="7"/>
    </row>
    <row r="135" ht="12.75" customHeight="1">
      <c r="A135" s="91">
        <v>2014.0</v>
      </c>
      <c r="B135" s="70" t="s">
        <v>66</v>
      </c>
      <c r="C135" s="94">
        <v>41865.0</v>
      </c>
      <c r="D135" s="3" t="s">
        <v>72</v>
      </c>
      <c r="E135" s="3" t="s">
        <v>538</v>
      </c>
      <c r="F135" s="70" t="s">
        <v>398</v>
      </c>
      <c r="G135" s="78" t="s">
        <v>375</v>
      </c>
      <c r="H135" s="91">
        <v>2.0</v>
      </c>
      <c r="I135" s="92">
        <v>67.0</v>
      </c>
      <c r="J135" s="92">
        <v>73.0</v>
      </c>
      <c r="K135" s="92">
        <v>40.0</v>
      </c>
      <c r="L135" s="3" t="s">
        <v>828</v>
      </c>
      <c r="M135" s="3" t="s">
        <v>829</v>
      </c>
      <c r="N135" s="3">
        <v>1.0</v>
      </c>
      <c r="O135" s="8">
        <v>1.0</v>
      </c>
      <c r="P135" s="3"/>
      <c r="Q135" s="7"/>
      <c r="R135" s="7"/>
      <c r="S135" s="7"/>
      <c r="T135" s="7"/>
      <c r="U135" s="7"/>
      <c r="V135" s="7"/>
      <c r="W135" s="7"/>
      <c r="X135" s="7"/>
      <c r="Y135" s="7"/>
      <c r="Z135" s="7"/>
    </row>
    <row r="136" ht="12.75" customHeight="1">
      <c r="A136" s="91">
        <v>2014.0</v>
      </c>
      <c r="B136" s="70" t="s">
        <v>66</v>
      </c>
      <c r="C136" s="94">
        <v>41865.0</v>
      </c>
      <c r="D136" s="3" t="s">
        <v>72</v>
      </c>
      <c r="E136" s="3" t="s">
        <v>538</v>
      </c>
      <c r="F136" s="70" t="s">
        <v>399</v>
      </c>
      <c r="G136" s="78" t="s">
        <v>375</v>
      </c>
      <c r="H136" s="91">
        <v>1.0</v>
      </c>
      <c r="I136" s="92">
        <v>73.0</v>
      </c>
      <c r="J136" s="92">
        <v>80.0</v>
      </c>
      <c r="K136" s="92">
        <v>45.0</v>
      </c>
      <c r="L136" s="3" t="s">
        <v>828</v>
      </c>
      <c r="M136" s="3" t="s">
        <v>829</v>
      </c>
      <c r="N136" s="3">
        <v>1.0</v>
      </c>
      <c r="O136" s="8">
        <v>1.0</v>
      </c>
      <c r="P136" s="3"/>
      <c r="Q136" s="7"/>
      <c r="R136" s="7"/>
      <c r="S136" s="7"/>
      <c r="T136" s="7"/>
      <c r="U136" s="7"/>
      <c r="V136" s="7"/>
      <c r="W136" s="7"/>
      <c r="X136" s="7"/>
      <c r="Y136" s="7"/>
      <c r="Z136" s="7"/>
    </row>
    <row r="137" ht="12.75" customHeight="1">
      <c r="A137" s="91">
        <v>2014.0</v>
      </c>
      <c r="B137" s="70" t="s">
        <v>66</v>
      </c>
      <c r="C137" s="94">
        <v>41865.0</v>
      </c>
      <c r="D137" s="3" t="s">
        <v>72</v>
      </c>
      <c r="E137" s="3" t="s">
        <v>538</v>
      </c>
      <c r="F137" s="70" t="s">
        <v>399</v>
      </c>
      <c r="G137" s="78" t="s">
        <v>375</v>
      </c>
      <c r="H137" s="91">
        <v>1.0</v>
      </c>
      <c r="I137" s="92">
        <v>92.0</v>
      </c>
      <c r="J137" s="92">
        <v>103.0</v>
      </c>
      <c r="K137" s="92">
        <v>55.0</v>
      </c>
      <c r="L137" s="3" t="s">
        <v>828</v>
      </c>
      <c r="M137" s="3" t="s">
        <v>829</v>
      </c>
      <c r="N137" s="3">
        <v>1.0</v>
      </c>
      <c r="O137" s="8">
        <v>1.0</v>
      </c>
      <c r="P137" s="3"/>
      <c r="Q137" s="7"/>
      <c r="R137" s="7"/>
      <c r="S137" s="7"/>
      <c r="T137" s="7"/>
      <c r="U137" s="7"/>
      <c r="V137" s="7"/>
      <c r="W137" s="7"/>
      <c r="X137" s="7"/>
      <c r="Y137" s="7"/>
      <c r="Z137" s="7"/>
    </row>
    <row r="138" ht="12.75" customHeight="1">
      <c r="A138" s="91">
        <v>2014.0</v>
      </c>
      <c r="B138" s="70" t="s">
        <v>66</v>
      </c>
      <c r="C138" s="94">
        <v>41865.0</v>
      </c>
      <c r="D138" s="3" t="s">
        <v>72</v>
      </c>
      <c r="E138" s="3" t="s">
        <v>538</v>
      </c>
      <c r="F138" s="70" t="s">
        <v>399</v>
      </c>
      <c r="G138" s="78" t="s">
        <v>375</v>
      </c>
      <c r="H138" s="91">
        <v>1.0</v>
      </c>
      <c r="I138" s="92">
        <v>79.0</v>
      </c>
      <c r="J138" s="92">
        <v>93.0</v>
      </c>
      <c r="K138" s="92">
        <v>47.0</v>
      </c>
      <c r="L138" s="3" t="s">
        <v>828</v>
      </c>
      <c r="M138" s="3" t="s">
        <v>829</v>
      </c>
      <c r="N138" s="3">
        <v>1.0</v>
      </c>
      <c r="O138" s="8">
        <v>1.0</v>
      </c>
      <c r="P138" s="3"/>
      <c r="Q138" s="7"/>
      <c r="R138" s="7"/>
      <c r="S138" s="7"/>
      <c r="T138" s="7"/>
      <c r="U138" s="7"/>
      <c r="V138" s="7"/>
      <c r="W138" s="7"/>
      <c r="X138" s="7"/>
      <c r="Y138" s="7"/>
      <c r="Z138" s="7"/>
    </row>
    <row r="139" ht="12.75" customHeight="1">
      <c r="A139" s="91">
        <v>2014.0</v>
      </c>
      <c r="B139" s="70" t="s">
        <v>66</v>
      </c>
      <c r="C139" s="94">
        <v>41865.0</v>
      </c>
      <c r="D139" s="3" t="s">
        <v>72</v>
      </c>
      <c r="E139" s="3" t="s">
        <v>538</v>
      </c>
      <c r="F139" s="70" t="s">
        <v>399</v>
      </c>
      <c r="G139" s="78" t="s">
        <v>375</v>
      </c>
      <c r="H139" s="91">
        <v>1.0</v>
      </c>
      <c r="I139" s="92">
        <v>73.0</v>
      </c>
      <c r="J139" s="92">
        <v>78.0</v>
      </c>
      <c r="K139" s="92">
        <v>45.0</v>
      </c>
      <c r="L139" s="3" t="s">
        <v>828</v>
      </c>
      <c r="M139" s="3" t="s">
        <v>829</v>
      </c>
      <c r="N139" s="3">
        <v>1.0</v>
      </c>
      <c r="O139" s="8">
        <v>1.0</v>
      </c>
      <c r="P139" s="3"/>
      <c r="Q139" s="7"/>
      <c r="R139" s="7"/>
      <c r="S139" s="7"/>
      <c r="T139" s="7"/>
      <c r="U139" s="7"/>
      <c r="V139" s="7"/>
      <c r="W139" s="7"/>
      <c r="X139" s="7"/>
      <c r="Y139" s="7"/>
      <c r="Z139" s="7"/>
    </row>
    <row r="140" ht="12.75" customHeight="1">
      <c r="A140" s="91">
        <v>2014.0</v>
      </c>
      <c r="B140" s="70" t="s">
        <v>66</v>
      </c>
      <c r="C140" s="94">
        <v>41865.0</v>
      </c>
      <c r="D140" s="3" t="s">
        <v>72</v>
      </c>
      <c r="E140" s="3" t="s">
        <v>538</v>
      </c>
      <c r="F140" s="70" t="s">
        <v>399</v>
      </c>
      <c r="G140" s="78" t="s">
        <v>375</v>
      </c>
      <c r="H140" s="91">
        <v>2.0</v>
      </c>
      <c r="I140" s="92">
        <v>90.0</v>
      </c>
      <c r="J140" s="92">
        <v>100.0</v>
      </c>
      <c r="K140" s="92">
        <v>52.0</v>
      </c>
      <c r="L140" s="3" t="s">
        <v>828</v>
      </c>
      <c r="M140" s="3" t="s">
        <v>829</v>
      </c>
      <c r="N140" s="3">
        <v>1.0</v>
      </c>
      <c r="O140" s="8">
        <v>1.0</v>
      </c>
      <c r="P140" s="3"/>
      <c r="Q140" s="7"/>
      <c r="R140" s="7"/>
      <c r="S140" s="7"/>
      <c r="T140" s="7"/>
      <c r="U140" s="7"/>
      <c r="V140" s="7"/>
      <c r="W140" s="7"/>
      <c r="X140" s="7"/>
      <c r="Y140" s="7"/>
      <c r="Z140" s="7"/>
    </row>
    <row r="141" ht="12.75" customHeight="1">
      <c r="A141" s="91">
        <v>2014.0</v>
      </c>
      <c r="B141" s="70" t="s">
        <v>66</v>
      </c>
      <c r="C141" s="94">
        <v>41865.0</v>
      </c>
      <c r="D141" s="3" t="s">
        <v>72</v>
      </c>
      <c r="E141" s="3" t="s">
        <v>538</v>
      </c>
      <c r="F141" s="70" t="s">
        <v>399</v>
      </c>
      <c r="G141" s="78" t="s">
        <v>375</v>
      </c>
      <c r="H141" s="91">
        <v>2.0</v>
      </c>
      <c r="I141" s="92">
        <v>90.0</v>
      </c>
      <c r="J141" s="92">
        <v>100.0</v>
      </c>
      <c r="K141" s="92">
        <v>55.0</v>
      </c>
      <c r="L141" s="3" t="s">
        <v>828</v>
      </c>
      <c r="M141" s="3" t="s">
        <v>829</v>
      </c>
      <c r="N141" s="3">
        <v>1.0</v>
      </c>
      <c r="O141" s="8">
        <v>1.0</v>
      </c>
      <c r="P141" s="3"/>
      <c r="Q141" s="7"/>
      <c r="R141" s="7"/>
      <c r="S141" s="7"/>
      <c r="T141" s="7"/>
      <c r="U141" s="7"/>
      <c r="V141" s="7"/>
      <c r="W141" s="7"/>
      <c r="X141" s="7"/>
      <c r="Y141" s="7"/>
      <c r="Z141" s="7"/>
    </row>
    <row r="142" ht="12.75" customHeight="1">
      <c r="A142" s="91">
        <v>2014.0</v>
      </c>
      <c r="B142" s="70" t="s">
        <v>66</v>
      </c>
      <c r="C142" s="94">
        <v>41865.0</v>
      </c>
      <c r="D142" s="3" t="s">
        <v>72</v>
      </c>
      <c r="E142" s="3" t="s">
        <v>538</v>
      </c>
      <c r="F142" s="70" t="s">
        <v>399</v>
      </c>
      <c r="G142" s="78" t="s">
        <v>375</v>
      </c>
      <c r="H142" s="91">
        <v>2.0</v>
      </c>
      <c r="I142" s="92">
        <v>64.0</v>
      </c>
      <c r="J142" s="92">
        <v>71.0</v>
      </c>
      <c r="K142" s="92">
        <v>39.0</v>
      </c>
      <c r="L142" s="3" t="s">
        <v>828</v>
      </c>
      <c r="M142" s="3" t="s">
        <v>829</v>
      </c>
      <c r="N142" s="3">
        <v>1.0</v>
      </c>
      <c r="O142" s="8">
        <v>1.0</v>
      </c>
      <c r="P142" s="3"/>
      <c r="Q142" s="7"/>
      <c r="R142" s="7"/>
      <c r="S142" s="7"/>
      <c r="T142" s="7"/>
      <c r="U142" s="7"/>
      <c r="V142" s="7"/>
      <c r="W142" s="7"/>
      <c r="X142" s="7"/>
      <c r="Y142" s="7"/>
      <c r="Z142" s="7"/>
    </row>
    <row r="143" ht="12.75" customHeight="1">
      <c r="A143" s="91">
        <v>2014.0</v>
      </c>
      <c r="B143" s="70" t="s">
        <v>66</v>
      </c>
      <c r="C143" s="94">
        <v>41865.0</v>
      </c>
      <c r="D143" s="3" t="s">
        <v>72</v>
      </c>
      <c r="E143" s="3" t="s">
        <v>538</v>
      </c>
      <c r="F143" s="70" t="s">
        <v>399</v>
      </c>
      <c r="G143" s="78" t="s">
        <v>375</v>
      </c>
      <c r="H143" s="91">
        <v>2.0</v>
      </c>
      <c r="I143" s="92">
        <v>69.0</v>
      </c>
      <c r="J143" s="92">
        <v>75.0</v>
      </c>
      <c r="K143" s="92">
        <v>45.0</v>
      </c>
      <c r="L143" s="3" t="s">
        <v>828</v>
      </c>
      <c r="M143" s="3" t="s">
        <v>829</v>
      </c>
      <c r="N143" s="3">
        <v>1.0</v>
      </c>
      <c r="O143" s="8">
        <v>1.0</v>
      </c>
      <c r="P143" s="3"/>
      <c r="Q143" s="7"/>
      <c r="R143" s="7"/>
      <c r="S143" s="7"/>
      <c r="T143" s="7"/>
      <c r="U143" s="7"/>
      <c r="V143" s="7"/>
      <c r="W143" s="7"/>
      <c r="X143" s="7"/>
      <c r="Y143" s="7"/>
      <c r="Z143" s="7"/>
    </row>
    <row r="144" ht="12.75" customHeight="1">
      <c r="A144" s="91">
        <v>2014.0</v>
      </c>
      <c r="B144" s="70" t="s">
        <v>66</v>
      </c>
      <c r="C144" s="94">
        <v>41865.0</v>
      </c>
      <c r="D144" s="3" t="s">
        <v>72</v>
      </c>
      <c r="E144" s="3" t="s">
        <v>538</v>
      </c>
      <c r="F144" s="70" t="s">
        <v>399</v>
      </c>
      <c r="G144" s="78" t="s">
        <v>375</v>
      </c>
      <c r="H144" s="91">
        <v>2.0</v>
      </c>
      <c r="I144" s="92">
        <v>67.0</v>
      </c>
      <c r="J144" s="92">
        <v>75.0</v>
      </c>
      <c r="K144" s="92">
        <v>38.0</v>
      </c>
      <c r="L144" s="3" t="s">
        <v>828</v>
      </c>
      <c r="M144" s="3" t="s">
        <v>829</v>
      </c>
      <c r="N144" s="3">
        <v>1.0</v>
      </c>
      <c r="O144" s="8">
        <v>1.0</v>
      </c>
      <c r="P144" s="3"/>
      <c r="Q144" s="7"/>
      <c r="R144" s="7"/>
      <c r="S144" s="7"/>
      <c r="T144" s="7"/>
      <c r="U144" s="7"/>
      <c r="V144" s="7"/>
      <c r="W144" s="7"/>
      <c r="X144" s="7"/>
      <c r="Y144" s="7"/>
      <c r="Z144" s="7"/>
    </row>
    <row r="145" ht="12.75" customHeight="1">
      <c r="A145" s="91">
        <v>2014.0</v>
      </c>
      <c r="B145" s="70" t="s">
        <v>66</v>
      </c>
      <c r="C145" s="94">
        <v>41865.0</v>
      </c>
      <c r="D145" s="3" t="s">
        <v>72</v>
      </c>
      <c r="E145" s="3" t="s">
        <v>538</v>
      </c>
      <c r="F145" s="70" t="s">
        <v>399</v>
      </c>
      <c r="G145" s="78" t="s">
        <v>375</v>
      </c>
      <c r="H145" s="91">
        <v>2.0</v>
      </c>
      <c r="I145" s="92">
        <v>64.0</v>
      </c>
      <c r="J145" s="92">
        <v>72.0</v>
      </c>
      <c r="K145" s="92">
        <v>43.0</v>
      </c>
      <c r="L145" s="3" t="s">
        <v>828</v>
      </c>
      <c r="M145" s="3" t="s">
        <v>829</v>
      </c>
      <c r="N145" s="3">
        <v>1.0</v>
      </c>
      <c r="O145" s="8">
        <v>1.0</v>
      </c>
      <c r="P145" s="3"/>
      <c r="Q145" s="7"/>
      <c r="R145" s="7"/>
      <c r="S145" s="7"/>
      <c r="T145" s="7"/>
      <c r="U145" s="7"/>
      <c r="V145" s="7"/>
      <c r="W145" s="7"/>
      <c r="X145" s="7"/>
      <c r="Y145" s="7"/>
      <c r="Z145" s="7"/>
    </row>
    <row r="146" ht="12.75" customHeight="1">
      <c r="A146" s="91">
        <v>2014.0</v>
      </c>
      <c r="B146" s="70" t="s">
        <v>66</v>
      </c>
      <c r="C146" s="94">
        <v>41865.0</v>
      </c>
      <c r="D146" s="3" t="s">
        <v>72</v>
      </c>
      <c r="E146" s="3" t="s">
        <v>538</v>
      </c>
      <c r="F146" s="70" t="s">
        <v>399</v>
      </c>
      <c r="G146" s="78" t="s">
        <v>375</v>
      </c>
      <c r="H146" s="91">
        <v>2.0</v>
      </c>
      <c r="I146" s="92">
        <v>36.0</v>
      </c>
      <c r="J146" s="92">
        <v>39.0</v>
      </c>
      <c r="K146" s="92">
        <v>27.0</v>
      </c>
      <c r="L146" s="3" t="s">
        <v>828</v>
      </c>
      <c r="M146" s="3" t="s">
        <v>829</v>
      </c>
      <c r="N146" s="3">
        <v>1.0</v>
      </c>
      <c r="O146" s="8">
        <v>1.0</v>
      </c>
      <c r="P146" s="3"/>
      <c r="Q146" s="7"/>
      <c r="R146" s="7"/>
      <c r="S146" s="7"/>
      <c r="T146" s="7"/>
      <c r="U146" s="7"/>
      <c r="V146" s="7"/>
      <c r="W146" s="7"/>
      <c r="X146" s="7"/>
      <c r="Y146" s="7"/>
      <c r="Z146" s="7"/>
    </row>
    <row r="147" ht="12.75" customHeight="1">
      <c r="A147" s="91">
        <v>2014.0</v>
      </c>
      <c r="B147" s="70" t="s">
        <v>66</v>
      </c>
      <c r="C147" s="94">
        <v>41865.0</v>
      </c>
      <c r="D147" s="3" t="s">
        <v>72</v>
      </c>
      <c r="E147" s="3" t="s">
        <v>541</v>
      </c>
      <c r="F147" s="70" t="s">
        <v>403</v>
      </c>
      <c r="G147" s="78" t="s">
        <v>375</v>
      </c>
      <c r="H147" s="91">
        <v>1.0</v>
      </c>
      <c r="I147" s="92">
        <v>88.0</v>
      </c>
      <c r="J147" s="92">
        <v>96.0</v>
      </c>
      <c r="K147" s="92">
        <v>50.0</v>
      </c>
      <c r="L147" s="3" t="s">
        <v>828</v>
      </c>
      <c r="M147" s="3" t="s">
        <v>829</v>
      </c>
      <c r="N147" s="3">
        <v>1.0</v>
      </c>
      <c r="O147" s="8">
        <v>1.0</v>
      </c>
      <c r="P147" s="3"/>
      <c r="Q147" s="7"/>
      <c r="R147" s="7"/>
      <c r="S147" s="7"/>
      <c r="T147" s="7"/>
      <c r="U147" s="7"/>
      <c r="V147" s="7"/>
      <c r="W147" s="7"/>
      <c r="X147" s="7"/>
      <c r="Y147" s="7"/>
      <c r="Z147" s="7"/>
    </row>
    <row r="148" ht="12.75" customHeight="1">
      <c r="A148" s="91">
        <v>2014.0</v>
      </c>
      <c r="B148" s="70" t="s">
        <v>66</v>
      </c>
      <c r="C148" s="94">
        <v>41865.0</v>
      </c>
      <c r="D148" s="3" t="s">
        <v>72</v>
      </c>
      <c r="E148" s="3" t="s">
        <v>541</v>
      </c>
      <c r="F148" s="70" t="s">
        <v>403</v>
      </c>
      <c r="G148" s="78" t="s">
        <v>375</v>
      </c>
      <c r="H148" s="91">
        <v>2.0</v>
      </c>
      <c r="I148" s="92">
        <v>78.0</v>
      </c>
      <c r="J148" s="92">
        <v>83.0</v>
      </c>
      <c r="K148" s="92">
        <v>47.0</v>
      </c>
      <c r="L148" s="3" t="s">
        <v>828</v>
      </c>
      <c r="M148" s="3" t="s">
        <v>829</v>
      </c>
      <c r="N148" s="3">
        <v>1.0</v>
      </c>
      <c r="O148" s="8">
        <v>1.0</v>
      </c>
      <c r="P148" s="3"/>
      <c r="Q148" s="7"/>
      <c r="R148" s="7"/>
      <c r="S148" s="7"/>
      <c r="T148" s="7"/>
      <c r="U148" s="7"/>
      <c r="V148" s="7"/>
      <c r="W148" s="7"/>
      <c r="X148" s="7"/>
      <c r="Y148" s="7"/>
      <c r="Z148" s="7"/>
    </row>
    <row r="149" ht="12.75" customHeight="1">
      <c r="A149" s="91">
        <v>2014.0</v>
      </c>
      <c r="B149" s="70" t="s">
        <v>66</v>
      </c>
      <c r="C149" s="94">
        <v>41865.0</v>
      </c>
      <c r="D149" s="3" t="s">
        <v>72</v>
      </c>
      <c r="E149" s="3" t="s">
        <v>541</v>
      </c>
      <c r="F149" s="70" t="s">
        <v>405</v>
      </c>
      <c r="G149" s="78" t="s">
        <v>375</v>
      </c>
      <c r="H149" s="91">
        <v>1.0</v>
      </c>
      <c r="I149" s="92">
        <v>80.0</v>
      </c>
      <c r="J149" s="92">
        <v>88.0</v>
      </c>
      <c r="K149" s="92">
        <v>50.0</v>
      </c>
      <c r="L149" s="3" t="s">
        <v>828</v>
      </c>
      <c r="M149" s="3" t="s">
        <v>829</v>
      </c>
      <c r="N149" s="3">
        <v>1.0</v>
      </c>
      <c r="O149" s="8">
        <v>1.0</v>
      </c>
      <c r="P149" s="3"/>
      <c r="Q149" s="7"/>
      <c r="R149" s="7"/>
      <c r="S149" s="7"/>
      <c r="T149" s="7"/>
      <c r="U149" s="7"/>
      <c r="V149" s="7"/>
      <c r="W149" s="7"/>
      <c r="X149" s="7"/>
      <c r="Y149" s="7"/>
      <c r="Z149" s="7"/>
    </row>
    <row r="150" ht="12.75" customHeight="1">
      <c r="A150" s="91">
        <v>2014.0</v>
      </c>
      <c r="B150" s="70" t="s">
        <v>66</v>
      </c>
      <c r="C150" s="94">
        <v>41865.0</v>
      </c>
      <c r="D150" s="3" t="s">
        <v>72</v>
      </c>
      <c r="E150" s="3" t="s">
        <v>541</v>
      </c>
      <c r="F150" s="70" t="s">
        <v>405</v>
      </c>
      <c r="G150" s="78" t="s">
        <v>375</v>
      </c>
      <c r="H150" s="91">
        <v>1.0</v>
      </c>
      <c r="I150" s="92">
        <v>44.0</v>
      </c>
      <c r="J150" s="92">
        <v>55.0</v>
      </c>
      <c r="K150" s="92">
        <v>28.0</v>
      </c>
      <c r="L150" s="3" t="s">
        <v>828</v>
      </c>
      <c r="M150" s="3" t="s">
        <v>829</v>
      </c>
      <c r="N150" s="3">
        <v>1.0</v>
      </c>
      <c r="O150" s="8">
        <v>1.0</v>
      </c>
      <c r="P150" s="3"/>
      <c r="Q150" s="7"/>
      <c r="R150" s="7"/>
      <c r="S150" s="7"/>
      <c r="T150" s="7"/>
      <c r="U150" s="7"/>
      <c r="V150" s="7"/>
      <c r="W150" s="7"/>
      <c r="X150" s="7"/>
      <c r="Y150" s="7"/>
      <c r="Z150" s="7"/>
    </row>
    <row r="151" ht="12.75" customHeight="1">
      <c r="A151" s="91">
        <v>2014.0</v>
      </c>
      <c r="B151" s="70" t="s">
        <v>66</v>
      </c>
      <c r="C151" s="94">
        <v>41870.0</v>
      </c>
      <c r="D151" s="3" t="s">
        <v>72</v>
      </c>
      <c r="E151" s="3" t="s">
        <v>541</v>
      </c>
      <c r="F151" s="70" t="s">
        <v>402</v>
      </c>
      <c r="G151" s="78" t="s">
        <v>375</v>
      </c>
      <c r="H151" s="91">
        <v>1.0</v>
      </c>
      <c r="I151" s="92">
        <v>82.0</v>
      </c>
      <c r="J151" s="92">
        <v>89.0</v>
      </c>
      <c r="K151" s="92">
        <v>46.0</v>
      </c>
      <c r="L151" s="3" t="s">
        <v>828</v>
      </c>
      <c r="M151" s="3" t="s">
        <v>829</v>
      </c>
      <c r="N151" s="3">
        <v>1.0</v>
      </c>
      <c r="O151" s="8">
        <v>1.0</v>
      </c>
      <c r="P151" s="3"/>
      <c r="Q151" s="7"/>
      <c r="R151" s="7"/>
      <c r="S151" s="7"/>
      <c r="T151" s="7"/>
      <c r="U151" s="7"/>
      <c r="V151" s="7"/>
      <c r="W151" s="7"/>
      <c r="X151" s="7"/>
      <c r="Y151" s="7"/>
      <c r="Z151" s="7"/>
    </row>
    <row r="152" ht="12.75" customHeight="1">
      <c r="A152" s="91">
        <v>2014.0</v>
      </c>
      <c r="B152" s="70" t="s">
        <v>66</v>
      </c>
      <c r="C152" s="94">
        <v>41870.0</v>
      </c>
      <c r="D152" s="3" t="s">
        <v>72</v>
      </c>
      <c r="E152" s="3" t="s">
        <v>541</v>
      </c>
      <c r="F152" s="70" t="s">
        <v>402</v>
      </c>
      <c r="G152" s="78" t="s">
        <v>375</v>
      </c>
      <c r="H152" s="91">
        <v>1.0</v>
      </c>
      <c r="I152" s="92">
        <v>65.0</v>
      </c>
      <c r="J152" s="92">
        <v>72.0</v>
      </c>
      <c r="K152" s="92">
        <v>40.0</v>
      </c>
      <c r="L152" s="3" t="s">
        <v>828</v>
      </c>
      <c r="M152" s="3" t="s">
        <v>829</v>
      </c>
      <c r="N152" s="3">
        <v>1.0</v>
      </c>
      <c r="O152" s="8">
        <v>1.0</v>
      </c>
      <c r="P152" s="3"/>
      <c r="Q152" s="7"/>
      <c r="R152" s="7"/>
      <c r="S152" s="7"/>
      <c r="T152" s="7"/>
      <c r="U152" s="7"/>
      <c r="V152" s="7"/>
      <c r="W152" s="7"/>
      <c r="X152" s="7"/>
      <c r="Y152" s="7"/>
      <c r="Z152" s="7"/>
    </row>
    <row r="153" ht="12.75" customHeight="1">
      <c r="A153" s="91">
        <v>2014.0</v>
      </c>
      <c r="B153" s="70" t="s">
        <v>66</v>
      </c>
      <c r="C153" s="94">
        <v>41870.0</v>
      </c>
      <c r="D153" s="3" t="s">
        <v>72</v>
      </c>
      <c r="E153" s="3" t="s">
        <v>541</v>
      </c>
      <c r="F153" s="70" t="s">
        <v>402</v>
      </c>
      <c r="G153" s="78" t="s">
        <v>375</v>
      </c>
      <c r="H153" s="91">
        <v>1.0</v>
      </c>
      <c r="I153" s="92">
        <v>9.0</v>
      </c>
      <c r="J153" s="92">
        <v>10.0</v>
      </c>
      <c r="K153" s="92">
        <v>6.0</v>
      </c>
      <c r="L153" s="3" t="s">
        <v>828</v>
      </c>
      <c r="M153" s="3" t="s">
        <v>829</v>
      </c>
      <c r="N153" s="3">
        <v>1.0</v>
      </c>
      <c r="O153" s="8">
        <v>1.0</v>
      </c>
      <c r="P153" s="3"/>
      <c r="Q153" s="7"/>
      <c r="R153" s="7"/>
      <c r="S153" s="7"/>
      <c r="T153" s="7"/>
      <c r="U153" s="7"/>
      <c r="V153" s="7"/>
      <c r="W153" s="7"/>
      <c r="X153" s="7"/>
      <c r="Y153" s="7"/>
      <c r="Z153" s="7"/>
    </row>
    <row r="154" ht="12.75" customHeight="1">
      <c r="A154" s="91">
        <v>2014.0</v>
      </c>
      <c r="B154" s="70" t="s">
        <v>66</v>
      </c>
      <c r="C154" s="94">
        <v>41870.0</v>
      </c>
      <c r="D154" s="3" t="s">
        <v>72</v>
      </c>
      <c r="E154" s="3" t="s">
        <v>541</v>
      </c>
      <c r="F154" s="70" t="s">
        <v>409</v>
      </c>
      <c r="G154" s="78" t="s">
        <v>375</v>
      </c>
      <c r="H154" s="91">
        <v>1.0</v>
      </c>
      <c r="I154" s="92">
        <v>82.0</v>
      </c>
      <c r="J154" s="92">
        <v>93.0</v>
      </c>
      <c r="K154" s="92">
        <v>60.0</v>
      </c>
      <c r="L154" s="3" t="s">
        <v>828</v>
      </c>
      <c r="M154" s="3" t="s">
        <v>829</v>
      </c>
      <c r="N154" s="3">
        <v>1.0</v>
      </c>
      <c r="O154" s="8">
        <v>1.0</v>
      </c>
      <c r="P154" s="3"/>
      <c r="Q154" s="7"/>
      <c r="R154" s="7"/>
      <c r="S154" s="7"/>
      <c r="T154" s="7"/>
      <c r="U154" s="7"/>
      <c r="V154" s="7"/>
      <c r="W154" s="7"/>
      <c r="X154" s="7"/>
      <c r="Y154" s="7"/>
      <c r="Z154" s="7"/>
    </row>
    <row r="155" ht="12.75" customHeight="1">
      <c r="A155" s="91">
        <v>2014.0</v>
      </c>
      <c r="B155" s="70" t="s">
        <v>66</v>
      </c>
      <c r="C155" s="94">
        <v>41870.0</v>
      </c>
      <c r="D155" s="3" t="s">
        <v>72</v>
      </c>
      <c r="E155" s="3" t="s">
        <v>541</v>
      </c>
      <c r="F155" s="70" t="s">
        <v>409</v>
      </c>
      <c r="G155" s="78" t="s">
        <v>375</v>
      </c>
      <c r="H155" s="91">
        <v>2.0</v>
      </c>
      <c r="I155" s="92">
        <v>92.0</v>
      </c>
      <c r="J155" s="92">
        <v>102.0</v>
      </c>
      <c r="K155" s="92">
        <v>54.0</v>
      </c>
      <c r="L155" s="3" t="s">
        <v>828</v>
      </c>
      <c r="M155" s="3" t="s">
        <v>829</v>
      </c>
      <c r="N155" s="3">
        <v>1.0</v>
      </c>
      <c r="O155" s="8">
        <v>1.0</v>
      </c>
      <c r="P155" s="3"/>
      <c r="Q155" s="7"/>
      <c r="R155" s="7"/>
      <c r="S155" s="7"/>
      <c r="T155" s="7"/>
      <c r="U155" s="7"/>
      <c r="V155" s="7"/>
      <c r="W155" s="7"/>
      <c r="X155" s="7"/>
      <c r="Y155" s="7"/>
      <c r="Z155" s="7"/>
    </row>
    <row r="156" ht="12.75" customHeight="1">
      <c r="A156" s="91">
        <v>2014.0</v>
      </c>
      <c r="B156" s="70" t="s">
        <v>66</v>
      </c>
      <c r="C156" s="94">
        <v>41870.0</v>
      </c>
      <c r="D156" s="3" t="s">
        <v>72</v>
      </c>
      <c r="E156" s="3" t="s">
        <v>541</v>
      </c>
      <c r="F156" s="70" t="s">
        <v>411</v>
      </c>
      <c r="G156" s="78" t="s">
        <v>375</v>
      </c>
      <c r="H156" s="91">
        <v>1.0</v>
      </c>
      <c r="I156" s="92">
        <v>27.0</v>
      </c>
      <c r="J156" s="92">
        <v>30.0</v>
      </c>
      <c r="K156" s="92">
        <v>18.0</v>
      </c>
      <c r="L156" s="3" t="s">
        <v>828</v>
      </c>
      <c r="M156" s="3" t="s">
        <v>829</v>
      </c>
      <c r="N156" s="3">
        <v>1.0</v>
      </c>
      <c r="O156" s="8">
        <v>1.0</v>
      </c>
      <c r="P156" s="3"/>
      <c r="Q156" s="7"/>
      <c r="R156" s="7"/>
      <c r="S156" s="7"/>
      <c r="T156" s="7"/>
      <c r="U156" s="7"/>
      <c r="V156" s="7"/>
      <c r="W156" s="7"/>
      <c r="X156" s="7"/>
      <c r="Y156" s="7"/>
      <c r="Z156" s="7"/>
    </row>
    <row r="157" ht="12.75" customHeight="1">
      <c r="A157" s="91">
        <v>2014.0</v>
      </c>
      <c r="B157" s="70" t="s">
        <v>66</v>
      </c>
      <c r="C157" s="94">
        <v>41870.0</v>
      </c>
      <c r="D157" s="3" t="s">
        <v>72</v>
      </c>
      <c r="E157" s="3" t="s">
        <v>541</v>
      </c>
      <c r="F157" s="70" t="s">
        <v>412</v>
      </c>
      <c r="G157" s="78" t="s">
        <v>375</v>
      </c>
      <c r="H157" s="91">
        <v>1.0</v>
      </c>
      <c r="I157" s="92">
        <v>73.0</v>
      </c>
      <c r="J157" s="92">
        <v>82.0</v>
      </c>
      <c r="K157" s="92">
        <v>45.0</v>
      </c>
      <c r="L157" s="3" t="s">
        <v>828</v>
      </c>
      <c r="M157" s="3" t="s">
        <v>829</v>
      </c>
      <c r="N157" s="3">
        <v>1.0</v>
      </c>
      <c r="O157" s="8">
        <v>1.0</v>
      </c>
      <c r="P157" s="3"/>
      <c r="Q157" s="7"/>
      <c r="R157" s="7"/>
      <c r="S157" s="7"/>
      <c r="T157" s="7"/>
      <c r="U157" s="7"/>
      <c r="V157" s="7"/>
      <c r="W157" s="7"/>
      <c r="X157" s="7"/>
      <c r="Y157" s="7"/>
      <c r="Z157" s="7"/>
    </row>
    <row r="158" ht="12.75" customHeight="1">
      <c r="A158" s="91">
        <v>2014.0</v>
      </c>
      <c r="B158" s="70" t="s">
        <v>66</v>
      </c>
      <c r="C158" s="94">
        <v>41870.0</v>
      </c>
      <c r="D158" s="3" t="s">
        <v>72</v>
      </c>
      <c r="E158" s="3" t="s">
        <v>541</v>
      </c>
      <c r="F158" s="70" t="s">
        <v>412</v>
      </c>
      <c r="G158" s="78" t="s">
        <v>375</v>
      </c>
      <c r="H158" s="91">
        <v>1.0</v>
      </c>
      <c r="I158" s="92">
        <v>80.0</v>
      </c>
      <c r="J158" s="92">
        <v>91.0</v>
      </c>
      <c r="K158" s="92">
        <v>47.0</v>
      </c>
      <c r="L158" s="3" t="s">
        <v>828</v>
      </c>
      <c r="M158" s="3" t="s">
        <v>829</v>
      </c>
      <c r="N158" s="3">
        <v>1.0</v>
      </c>
      <c r="O158" s="8">
        <v>1.0</v>
      </c>
      <c r="P158" s="3"/>
      <c r="Q158" s="7"/>
      <c r="R158" s="7"/>
      <c r="S158" s="7"/>
      <c r="T158" s="7"/>
      <c r="U158" s="7"/>
      <c r="V158" s="7"/>
      <c r="W158" s="7"/>
      <c r="X158" s="7"/>
      <c r="Y158" s="7"/>
      <c r="Z158" s="7"/>
    </row>
    <row r="159" ht="12.75" customHeight="1">
      <c r="A159" s="91">
        <v>2014.0</v>
      </c>
      <c r="B159" s="70" t="s">
        <v>66</v>
      </c>
      <c r="C159" s="94">
        <v>41870.0</v>
      </c>
      <c r="D159" s="3" t="s">
        <v>72</v>
      </c>
      <c r="E159" s="3" t="s">
        <v>541</v>
      </c>
      <c r="F159" s="70" t="s">
        <v>412</v>
      </c>
      <c r="G159" s="78" t="s">
        <v>375</v>
      </c>
      <c r="H159" s="91">
        <v>2.0</v>
      </c>
      <c r="I159" s="92">
        <v>76.0</v>
      </c>
      <c r="J159" s="92">
        <v>89.0</v>
      </c>
      <c r="K159" s="92">
        <v>50.0</v>
      </c>
      <c r="L159" s="3" t="s">
        <v>828</v>
      </c>
      <c r="M159" s="3" t="s">
        <v>829</v>
      </c>
      <c r="N159" s="3">
        <v>1.0</v>
      </c>
      <c r="O159" s="8">
        <v>1.0</v>
      </c>
      <c r="P159" s="3"/>
      <c r="Q159" s="7"/>
      <c r="R159" s="7"/>
      <c r="S159" s="7"/>
      <c r="T159" s="7"/>
      <c r="U159" s="7"/>
      <c r="V159" s="7"/>
      <c r="W159" s="7"/>
      <c r="X159" s="7"/>
      <c r="Y159" s="7"/>
      <c r="Z159" s="7"/>
    </row>
    <row r="160" ht="12.75" customHeight="1">
      <c r="A160" s="91">
        <v>2014.0</v>
      </c>
      <c r="B160" s="70" t="s">
        <v>66</v>
      </c>
      <c r="C160" s="94">
        <v>41870.0</v>
      </c>
      <c r="D160" s="3" t="s">
        <v>72</v>
      </c>
      <c r="E160" s="3" t="s">
        <v>541</v>
      </c>
      <c r="F160" s="70" t="s">
        <v>413</v>
      </c>
      <c r="G160" s="78" t="s">
        <v>375</v>
      </c>
      <c r="H160" s="91">
        <v>2.0</v>
      </c>
      <c r="I160" s="92">
        <v>87.0</v>
      </c>
      <c r="J160" s="92">
        <v>96.0</v>
      </c>
      <c r="K160" s="92">
        <v>50.0</v>
      </c>
      <c r="L160" s="3" t="s">
        <v>828</v>
      </c>
      <c r="M160" s="3" t="s">
        <v>829</v>
      </c>
      <c r="N160" s="3">
        <v>1.0</v>
      </c>
      <c r="O160" s="8">
        <v>1.0</v>
      </c>
      <c r="P160" s="3"/>
      <c r="Q160" s="7"/>
      <c r="R160" s="7"/>
      <c r="S160" s="7"/>
      <c r="T160" s="7"/>
      <c r="U160" s="7"/>
      <c r="V160" s="7"/>
      <c r="W160" s="7"/>
      <c r="X160" s="7"/>
      <c r="Y160" s="7"/>
      <c r="Z160" s="7"/>
    </row>
    <row r="161" ht="12.75" customHeight="1">
      <c r="A161" s="91">
        <v>2014.0</v>
      </c>
      <c r="B161" s="70" t="s">
        <v>66</v>
      </c>
      <c r="C161" s="94">
        <v>41870.0</v>
      </c>
      <c r="D161" s="3" t="s">
        <v>72</v>
      </c>
      <c r="E161" s="3" t="s">
        <v>541</v>
      </c>
      <c r="F161" s="70" t="s">
        <v>415</v>
      </c>
      <c r="G161" s="78" t="s">
        <v>375</v>
      </c>
      <c r="H161" s="91">
        <v>1.0</v>
      </c>
      <c r="I161" s="92">
        <v>88.0</v>
      </c>
      <c r="J161" s="92">
        <v>97.0</v>
      </c>
      <c r="K161" s="92">
        <v>50.0</v>
      </c>
      <c r="L161" s="3" t="s">
        <v>828</v>
      </c>
      <c r="M161" s="3" t="s">
        <v>829</v>
      </c>
      <c r="N161" s="3">
        <v>1.0</v>
      </c>
      <c r="O161" s="8">
        <v>1.0</v>
      </c>
      <c r="P161" s="3"/>
      <c r="Q161" s="7"/>
      <c r="R161" s="7"/>
      <c r="S161" s="7"/>
      <c r="T161" s="7"/>
      <c r="U161" s="7"/>
      <c r="V161" s="7"/>
      <c r="W161" s="7"/>
      <c r="X161" s="7"/>
      <c r="Y161" s="7"/>
      <c r="Z161" s="7"/>
    </row>
    <row r="162" ht="12.75" customHeight="1">
      <c r="A162" s="91">
        <v>2015.0</v>
      </c>
      <c r="B162" s="70" t="s">
        <v>66</v>
      </c>
      <c r="C162" s="94">
        <v>42180.0</v>
      </c>
      <c r="D162" s="3" t="s">
        <v>72</v>
      </c>
      <c r="E162" s="3" t="s">
        <v>545</v>
      </c>
      <c r="F162" s="70" t="s">
        <v>378</v>
      </c>
      <c r="G162" s="78" t="s">
        <v>375</v>
      </c>
      <c r="H162" s="91">
        <v>1.0</v>
      </c>
      <c r="I162" s="92">
        <v>78.0</v>
      </c>
      <c r="J162" s="92">
        <v>85.0</v>
      </c>
      <c r="K162" s="92">
        <v>46.0</v>
      </c>
      <c r="L162" s="3" t="s">
        <v>828</v>
      </c>
      <c r="M162" s="3" t="s">
        <v>829</v>
      </c>
      <c r="N162" s="3">
        <v>1.0</v>
      </c>
      <c r="O162" s="8">
        <v>0.25</v>
      </c>
      <c r="P162" s="3"/>
      <c r="Q162" s="7"/>
      <c r="R162" s="7"/>
      <c r="S162" s="7"/>
      <c r="T162" s="7"/>
      <c r="U162" s="7"/>
      <c r="V162" s="7"/>
      <c r="W162" s="7"/>
      <c r="X162" s="7"/>
      <c r="Y162" s="7"/>
      <c r="Z162" s="7"/>
    </row>
    <row r="163" ht="12.75" customHeight="1">
      <c r="A163" s="91">
        <v>2015.0</v>
      </c>
      <c r="B163" s="70" t="s">
        <v>66</v>
      </c>
      <c r="C163" s="94">
        <v>42180.0</v>
      </c>
      <c r="D163" s="3" t="s">
        <v>72</v>
      </c>
      <c r="E163" s="3" t="s">
        <v>545</v>
      </c>
      <c r="F163" s="70" t="s">
        <v>378</v>
      </c>
      <c r="G163" s="78" t="s">
        <v>375</v>
      </c>
      <c r="H163" s="91">
        <v>1.0</v>
      </c>
      <c r="I163" s="92">
        <v>94.0</v>
      </c>
      <c r="J163" s="92">
        <v>99.0</v>
      </c>
      <c r="K163" s="92">
        <v>56.0</v>
      </c>
      <c r="L163" s="3" t="s">
        <v>828</v>
      </c>
      <c r="M163" s="3" t="s">
        <v>829</v>
      </c>
      <c r="N163" s="3">
        <v>1.0</v>
      </c>
      <c r="O163" s="8">
        <v>0.25</v>
      </c>
      <c r="P163" s="3"/>
      <c r="Q163" s="7"/>
      <c r="R163" s="7"/>
      <c r="S163" s="7"/>
      <c r="T163" s="7"/>
      <c r="U163" s="7"/>
      <c r="V163" s="7"/>
      <c r="W163" s="7"/>
      <c r="X163" s="7"/>
      <c r="Y163" s="7"/>
      <c r="Z163" s="7"/>
    </row>
    <row r="164" ht="12.75" customHeight="1">
      <c r="A164" s="91">
        <v>2015.0</v>
      </c>
      <c r="B164" s="70" t="s">
        <v>66</v>
      </c>
      <c r="C164" s="94">
        <v>42180.0</v>
      </c>
      <c r="D164" s="3" t="s">
        <v>72</v>
      </c>
      <c r="E164" s="3" t="s">
        <v>545</v>
      </c>
      <c r="F164" s="70" t="s">
        <v>382</v>
      </c>
      <c r="G164" s="78" t="s">
        <v>375</v>
      </c>
      <c r="H164" s="91">
        <v>1.0</v>
      </c>
      <c r="I164" s="92">
        <v>69.0</v>
      </c>
      <c r="J164" s="92">
        <v>76.0</v>
      </c>
      <c r="K164" s="92">
        <v>38.0</v>
      </c>
      <c r="L164" s="3" t="s">
        <v>828</v>
      </c>
      <c r="M164" s="3" t="s">
        <v>829</v>
      </c>
      <c r="N164" s="3">
        <v>1.0</v>
      </c>
      <c r="O164" s="8">
        <v>1.0</v>
      </c>
      <c r="P164" s="3"/>
      <c r="Q164" s="7"/>
      <c r="R164" s="7"/>
      <c r="S164" s="7"/>
      <c r="T164" s="7"/>
      <c r="U164" s="7"/>
      <c r="V164" s="7"/>
      <c r="W164" s="7"/>
      <c r="X164" s="7"/>
      <c r="Y164" s="7"/>
      <c r="Z164" s="7"/>
    </row>
    <row r="165" ht="12.75" customHeight="1">
      <c r="A165" s="91">
        <v>2015.0</v>
      </c>
      <c r="B165" s="70" t="s">
        <v>66</v>
      </c>
      <c r="C165" s="94">
        <v>42180.0</v>
      </c>
      <c r="D165" s="3" t="s">
        <v>72</v>
      </c>
      <c r="E165" s="3" t="s">
        <v>545</v>
      </c>
      <c r="F165" s="70" t="s">
        <v>388</v>
      </c>
      <c r="G165" s="78" t="s">
        <v>375</v>
      </c>
      <c r="H165" s="91">
        <v>1.0</v>
      </c>
      <c r="I165" s="92">
        <v>51.0</v>
      </c>
      <c r="J165" s="92">
        <v>58.0</v>
      </c>
      <c r="K165" s="92">
        <v>28.0</v>
      </c>
      <c r="L165" s="3" t="s">
        <v>828</v>
      </c>
      <c r="M165" s="3" t="s">
        <v>829</v>
      </c>
      <c r="N165" s="3">
        <v>1.0</v>
      </c>
      <c r="O165" s="8">
        <v>1.0</v>
      </c>
      <c r="P165" s="3"/>
      <c r="Q165" s="7"/>
      <c r="R165" s="7"/>
      <c r="S165" s="7"/>
      <c r="T165" s="7"/>
      <c r="U165" s="7"/>
      <c r="V165" s="7"/>
      <c r="W165" s="7"/>
      <c r="X165" s="7"/>
      <c r="Y165" s="7"/>
      <c r="Z165" s="7"/>
    </row>
    <row r="166" ht="12.75" customHeight="1">
      <c r="A166" s="91">
        <v>2015.0</v>
      </c>
      <c r="B166" s="70" t="s">
        <v>66</v>
      </c>
      <c r="C166" s="94">
        <v>42180.0</v>
      </c>
      <c r="D166" s="3" t="s">
        <v>72</v>
      </c>
      <c r="E166" s="3" t="s">
        <v>545</v>
      </c>
      <c r="F166" s="70" t="s">
        <v>389</v>
      </c>
      <c r="G166" s="78" t="s">
        <v>375</v>
      </c>
      <c r="H166" s="91">
        <v>1.0</v>
      </c>
      <c r="I166" s="92">
        <v>76.0</v>
      </c>
      <c r="J166" s="92">
        <v>83.0</v>
      </c>
      <c r="K166" s="92">
        <v>41.0</v>
      </c>
      <c r="L166" s="3" t="s">
        <v>828</v>
      </c>
      <c r="M166" s="3" t="s">
        <v>829</v>
      </c>
      <c r="N166" s="3">
        <v>1.0</v>
      </c>
      <c r="O166" s="8">
        <v>1.0</v>
      </c>
      <c r="P166" s="3"/>
      <c r="Q166" s="7"/>
      <c r="R166" s="7"/>
      <c r="S166" s="7"/>
      <c r="T166" s="7"/>
      <c r="U166" s="7"/>
      <c r="V166" s="7"/>
      <c r="W166" s="7"/>
      <c r="X166" s="7"/>
      <c r="Y166" s="7"/>
      <c r="Z166" s="7"/>
    </row>
    <row r="167" ht="12.75" customHeight="1">
      <c r="A167" s="91">
        <v>2015.0</v>
      </c>
      <c r="B167" s="70" t="s">
        <v>66</v>
      </c>
      <c r="C167" s="94">
        <v>42180.0</v>
      </c>
      <c r="D167" s="3" t="s">
        <v>72</v>
      </c>
      <c r="E167" s="3" t="s">
        <v>545</v>
      </c>
      <c r="F167" s="70" t="s">
        <v>389</v>
      </c>
      <c r="G167" s="78" t="s">
        <v>375</v>
      </c>
      <c r="H167" s="91">
        <v>1.0</v>
      </c>
      <c r="I167" s="92">
        <v>65.0</v>
      </c>
      <c r="J167" s="92">
        <v>72.0</v>
      </c>
      <c r="K167" s="92">
        <v>37.0</v>
      </c>
      <c r="L167" s="3" t="s">
        <v>828</v>
      </c>
      <c r="M167" s="3" t="s">
        <v>829</v>
      </c>
      <c r="N167" s="3">
        <v>1.0</v>
      </c>
      <c r="O167" s="8">
        <v>1.0</v>
      </c>
      <c r="P167" s="3"/>
      <c r="Q167" s="7"/>
      <c r="R167" s="7"/>
      <c r="S167" s="7"/>
      <c r="T167" s="7"/>
      <c r="U167" s="7"/>
      <c r="V167" s="7"/>
      <c r="W167" s="7"/>
      <c r="X167" s="7"/>
      <c r="Y167" s="7"/>
      <c r="Z167" s="7"/>
    </row>
    <row r="168" ht="12.75" customHeight="1">
      <c r="A168" s="91">
        <v>2015.0</v>
      </c>
      <c r="B168" s="70" t="s">
        <v>66</v>
      </c>
      <c r="C168" s="94">
        <v>42180.0</v>
      </c>
      <c r="D168" s="3" t="s">
        <v>72</v>
      </c>
      <c r="E168" s="3" t="s">
        <v>545</v>
      </c>
      <c r="F168" s="70" t="s">
        <v>389</v>
      </c>
      <c r="G168" s="78" t="s">
        <v>375</v>
      </c>
      <c r="H168" s="91">
        <v>1.0</v>
      </c>
      <c r="I168" s="92">
        <v>86.0</v>
      </c>
      <c r="J168" s="92">
        <v>91.0</v>
      </c>
      <c r="K168" s="92">
        <v>50.0</v>
      </c>
      <c r="L168" s="3" t="s">
        <v>828</v>
      </c>
      <c r="M168" s="3" t="s">
        <v>829</v>
      </c>
      <c r="N168" s="3">
        <v>1.0</v>
      </c>
      <c r="O168" s="8">
        <v>1.0</v>
      </c>
      <c r="P168" s="3"/>
      <c r="Q168" s="7"/>
      <c r="R168" s="7"/>
      <c r="S168" s="7"/>
      <c r="T168" s="7"/>
      <c r="U168" s="7"/>
      <c r="V168" s="7"/>
      <c r="W168" s="7"/>
      <c r="X168" s="7"/>
      <c r="Y168" s="7"/>
      <c r="Z168" s="7"/>
    </row>
    <row r="169" ht="12.75" customHeight="1">
      <c r="A169" s="91">
        <v>2015.0</v>
      </c>
      <c r="B169" s="70" t="s">
        <v>66</v>
      </c>
      <c r="C169" s="94">
        <v>42180.0</v>
      </c>
      <c r="D169" s="3" t="s">
        <v>72</v>
      </c>
      <c r="E169" s="3" t="s">
        <v>545</v>
      </c>
      <c r="F169" s="70" t="s">
        <v>389</v>
      </c>
      <c r="G169" s="78" t="s">
        <v>375</v>
      </c>
      <c r="H169" s="91">
        <v>1.0</v>
      </c>
      <c r="I169" s="92">
        <v>73.0</v>
      </c>
      <c r="J169" s="92">
        <v>80.0</v>
      </c>
      <c r="K169" s="92">
        <v>40.0</v>
      </c>
      <c r="L169" s="3" t="s">
        <v>828</v>
      </c>
      <c r="M169" s="3" t="s">
        <v>829</v>
      </c>
      <c r="N169" s="3">
        <v>1.0</v>
      </c>
      <c r="O169" s="8">
        <v>1.0</v>
      </c>
      <c r="P169" s="3"/>
      <c r="Q169" s="7"/>
      <c r="R169" s="7"/>
      <c r="S169" s="7"/>
      <c r="T169" s="7"/>
      <c r="U169" s="7"/>
      <c r="V169" s="7"/>
      <c r="W169" s="7"/>
      <c r="X169" s="7"/>
      <c r="Y169" s="7"/>
      <c r="Z169" s="7"/>
    </row>
    <row r="170" ht="12.75" customHeight="1">
      <c r="A170" s="91">
        <v>2015.0</v>
      </c>
      <c r="B170" s="70" t="s">
        <v>66</v>
      </c>
      <c r="C170" s="94">
        <v>42180.0</v>
      </c>
      <c r="D170" s="3" t="s">
        <v>72</v>
      </c>
      <c r="E170" s="3" t="s">
        <v>545</v>
      </c>
      <c r="F170" s="70" t="s">
        <v>389</v>
      </c>
      <c r="G170" s="78" t="s">
        <v>375</v>
      </c>
      <c r="H170" s="91">
        <v>2.0</v>
      </c>
      <c r="I170" s="92">
        <v>77.0</v>
      </c>
      <c r="J170" s="92">
        <v>85.0</v>
      </c>
      <c r="K170" s="92">
        <v>43.0</v>
      </c>
      <c r="L170" s="3" t="s">
        <v>828</v>
      </c>
      <c r="M170" s="3" t="s">
        <v>829</v>
      </c>
      <c r="N170" s="3">
        <v>1.0</v>
      </c>
      <c r="O170" s="8">
        <v>1.0</v>
      </c>
      <c r="P170" s="3"/>
      <c r="Q170" s="7"/>
      <c r="R170" s="7"/>
      <c r="S170" s="7"/>
      <c r="T170" s="7"/>
      <c r="U170" s="7"/>
      <c r="V170" s="7"/>
      <c r="W170" s="7"/>
      <c r="X170" s="7"/>
      <c r="Y170" s="7"/>
      <c r="Z170" s="7"/>
    </row>
    <row r="171" ht="12.75" customHeight="1">
      <c r="A171" s="91">
        <v>2015.0</v>
      </c>
      <c r="B171" s="70" t="s">
        <v>66</v>
      </c>
      <c r="C171" s="94">
        <v>42180.0</v>
      </c>
      <c r="D171" s="3" t="s">
        <v>72</v>
      </c>
      <c r="E171" s="3" t="s">
        <v>545</v>
      </c>
      <c r="F171" s="70" t="s">
        <v>389</v>
      </c>
      <c r="G171" s="78" t="s">
        <v>375</v>
      </c>
      <c r="H171" s="91">
        <v>2.0</v>
      </c>
      <c r="I171" s="92">
        <v>85.0</v>
      </c>
      <c r="J171" s="92">
        <v>92.0</v>
      </c>
      <c r="K171" s="92">
        <v>49.0</v>
      </c>
      <c r="L171" s="3" t="s">
        <v>828</v>
      </c>
      <c r="M171" s="3" t="s">
        <v>829</v>
      </c>
      <c r="N171" s="3">
        <v>1.0</v>
      </c>
      <c r="O171" s="8">
        <v>1.0</v>
      </c>
      <c r="P171" s="3"/>
      <c r="Q171" s="7"/>
      <c r="R171" s="7"/>
      <c r="S171" s="7"/>
      <c r="T171" s="7"/>
      <c r="U171" s="7"/>
      <c r="V171" s="7"/>
      <c r="W171" s="7"/>
      <c r="X171" s="7"/>
      <c r="Y171" s="7"/>
      <c r="Z171" s="7"/>
    </row>
    <row r="172" ht="12.75" customHeight="1">
      <c r="A172" s="91">
        <v>2015.0</v>
      </c>
      <c r="B172" s="70" t="s">
        <v>66</v>
      </c>
      <c r="C172" s="94">
        <v>42180.0</v>
      </c>
      <c r="D172" s="3" t="s">
        <v>72</v>
      </c>
      <c r="E172" s="3" t="s">
        <v>545</v>
      </c>
      <c r="F172" s="70" t="s">
        <v>394</v>
      </c>
      <c r="G172" s="78" t="s">
        <v>375</v>
      </c>
      <c r="H172" s="91">
        <v>1.0</v>
      </c>
      <c r="I172" s="92">
        <v>78.0</v>
      </c>
      <c r="J172" s="92">
        <v>85.0</v>
      </c>
      <c r="K172" s="92">
        <v>48.0</v>
      </c>
      <c r="L172" s="3" t="s">
        <v>828</v>
      </c>
      <c r="M172" s="3" t="s">
        <v>829</v>
      </c>
      <c r="N172" s="3">
        <v>1.0</v>
      </c>
      <c r="O172" s="8">
        <v>1.0</v>
      </c>
      <c r="P172" s="3"/>
      <c r="Q172" s="7"/>
      <c r="R172" s="7"/>
      <c r="S172" s="7"/>
      <c r="T172" s="7"/>
      <c r="U172" s="7"/>
      <c r="V172" s="7"/>
      <c r="W172" s="7"/>
      <c r="X172" s="7"/>
      <c r="Y172" s="7"/>
      <c r="Z172" s="7"/>
    </row>
    <row r="173" ht="12.75" customHeight="1">
      <c r="A173" s="91">
        <v>2015.0</v>
      </c>
      <c r="B173" s="70" t="s">
        <v>66</v>
      </c>
      <c r="C173" s="94">
        <v>42180.0</v>
      </c>
      <c r="D173" s="3" t="s">
        <v>72</v>
      </c>
      <c r="E173" s="3" t="s">
        <v>545</v>
      </c>
      <c r="F173" s="70" t="s">
        <v>394</v>
      </c>
      <c r="G173" s="78" t="s">
        <v>375</v>
      </c>
      <c r="H173" s="91">
        <v>1.0</v>
      </c>
      <c r="I173" s="92">
        <v>72.0</v>
      </c>
      <c r="J173" s="92">
        <v>77.0</v>
      </c>
      <c r="K173" s="92">
        <v>46.0</v>
      </c>
      <c r="L173" s="3" t="s">
        <v>828</v>
      </c>
      <c r="M173" s="3" t="s">
        <v>829</v>
      </c>
      <c r="N173" s="3">
        <v>1.0</v>
      </c>
      <c r="O173" s="8">
        <v>1.0</v>
      </c>
      <c r="P173" s="3"/>
      <c r="Q173" s="7"/>
      <c r="R173" s="7"/>
      <c r="S173" s="7"/>
      <c r="T173" s="7"/>
      <c r="U173" s="7"/>
      <c r="V173" s="7"/>
      <c r="W173" s="7"/>
      <c r="X173" s="7"/>
      <c r="Y173" s="7"/>
      <c r="Z173" s="7"/>
    </row>
    <row r="174" ht="12.75" customHeight="1">
      <c r="A174" s="91">
        <v>2015.0</v>
      </c>
      <c r="B174" s="70" t="s">
        <v>66</v>
      </c>
      <c r="C174" s="94">
        <v>42180.0</v>
      </c>
      <c r="D174" s="3" t="s">
        <v>72</v>
      </c>
      <c r="E174" s="3" t="s">
        <v>545</v>
      </c>
      <c r="F174" s="70" t="s">
        <v>394</v>
      </c>
      <c r="G174" s="78" t="s">
        <v>375</v>
      </c>
      <c r="H174" s="91">
        <v>1.0</v>
      </c>
      <c r="I174" s="92">
        <v>74.0</v>
      </c>
      <c r="J174" s="92">
        <v>80.0</v>
      </c>
      <c r="K174" s="92">
        <v>44.0</v>
      </c>
      <c r="L174" s="3" t="s">
        <v>828</v>
      </c>
      <c r="M174" s="3" t="s">
        <v>829</v>
      </c>
      <c r="N174" s="3">
        <v>1.0</v>
      </c>
      <c r="O174" s="8">
        <v>1.0</v>
      </c>
      <c r="P174" s="3"/>
      <c r="Q174" s="7"/>
      <c r="R174" s="7"/>
      <c r="S174" s="7"/>
      <c r="T174" s="7"/>
      <c r="U174" s="7"/>
      <c r="V174" s="7"/>
      <c r="W174" s="7"/>
      <c r="X174" s="7"/>
      <c r="Y174" s="7"/>
      <c r="Z174" s="7"/>
    </row>
    <row r="175" ht="12.75" customHeight="1">
      <c r="A175" s="91">
        <v>2015.0</v>
      </c>
      <c r="B175" s="70" t="s">
        <v>66</v>
      </c>
      <c r="C175" s="94">
        <v>42180.0</v>
      </c>
      <c r="D175" s="3" t="s">
        <v>72</v>
      </c>
      <c r="E175" s="3" t="s">
        <v>545</v>
      </c>
      <c r="F175" s="70" t="s">
        <v>394</v>
      </c>
      <c r="G175" s="78" t="s">
        <v>375</v>
      </c>
      <c r="H175" s="91">
        <v>1.0</v>
      </c>
      <c r="I175" s="92">
        <v>82.0</v>
      </c>
      <c r="J175" s="92">
        <v>89.0</v>
      </c>
      <c r="K175" s="92">
        <v>52.0</v>
      </c>
      <c r="L175" s="3" t="s">
        <v>828</v>
      </c>
      <c r="M175" s="3" t="s">
        <v>829</v>
      </c>
      <c r="N175" s="3">
        <v>1.0</v>
      </c>
      <c r="O175" s="8">
        <v>1.0</v>
      </c>
      <c r="P175" s="3"/>
      <c r="Q175" s="7"/>
      <c r="R175" s="7"/>
      <c r="S175" s="7"/>
      <c r="T175" s="7"/>
      <c r="U175" s="7"/>
      <c r="V175" s="7"/>
      <c r="W175" s="7"/>
      <c r="X175" s="7"/>
      <c r="Y175" s="7"/>
      <c r="Z175" s="7"/>
    </row>
    <row r="176" ht="12.75" customHeight="1">
      <c r="A176" s="91">
        <v>2015.0</v>
      </c>
      <c r="B176" s="70" t="s">
        <v>66</v>
      </c>
      <c r="C176" s="94">
        <v>42180.0</v>
      </c>
      <c r="D176" s="3" t="s">
        <v>72</v>
      </c>
      <c r="E176" s="3" t="s">
        <v>545</v>
      </c>
      <c r="F176" s="70" t="s">
        <v>394</v>
      </c>
      <c r="G176" s="78" t="s">
        <v>375</v>
      </c>
      <c r="H176" s="91">
        <v>2.0</v>
      </c>
      <c r="I176" s="92">
        <v>76.0</v>
      </c>
      <c r="J176" s="92">
        <v>85.0</v>
      </c>
      <c r="K176" s="92">
        <v>42.0</v>
      </c>
      <c r="L176" s="3" t="s">
        <v>828</v>
      </c>
      <c r="M176" s="3" t="s">
        <v>829</v>
      </c>
      <c r="N176" s="3">
        <v>1.0</v>
      </c>
      <c r="O176" s="8">
        <v>1.0</v>
      </c>
      <c r="P176" s="3"/>
      <c r="Q176" s="7"/>
      <c r="R176" s="7"/>
      <c r="S176" s="7"/>
      <c r="T176" s="7"/>
      <c r="U176" s="7"/>
      <c r="V176" s="7"/>
      <c r="W176" s="7"/>
      <c r="X176" s="7"/>
      <c r="Y176" s="7"/>
      <c r="Z176" s="7"/>
    </row>
    <row r="177" ht="12.75" customHeight="1">
      <c r="A177" s="91">
        <v>2015.0</v>
      </c>
      <c r="B177" s="70" t="s">
        <v>66</v>
      </c>
      <c r="C177" s="94">
        <v>42180.0</v>
      </c>
      <c r="D177" s="3" t="s">
        <v>72</v>
      </c>
      <c r="E177" s="3" t="s">
        <v>545</v>
      </c>
      <c r="F177" s="70" t="s">
        <v>394</v>
      </c>
      <c r="G177" s="78" t="s">
        <v>375</v>
      </c>
      <c r="H177" s="91">
        <v>2.0</v>
      </c>
      <c r="I177" s="92">
        <v>79.0</v>
      </c>
      <c r="J177" s="92">
        <v>85.0</v>
      </c>
      <c r="K177" s="92">
        <v>44.0</v>
      </c>
      <c r="L177" s="3" t="s">
        <v>828</v>
      </c>
      <c r="M177" s="3" t="s">
        <v>829</v>
      </c>
      <c r="N177" s="3">
        <v>1.0</v>
      </c>
      <c r="O177" s="8">
        <v>1.0</v>
      </c>
      <c r="P177" s="3"/>
      <c r="Q177" s="7"/>
      <c r="R177" s="7"/>
      <c r="S177" s="7"/>
      <c r="T177" s="7"/>
      <c r="U177" s="7"/>
      <c r="V177" s="7"/>
      <c r="W177" s="7"/>
      <c r="X177" s="7"/>
      <c r="Y177" s="7"/>
      <c r="Z177" s="7"/>
    </row>
    <row r="178" ht="12.75" customHeight="1">
      <c r="A178" s="91">
        <v>2015.0</v>
      </c>
      <c r="B178" s="70" t="s">
        <v>66</v>
      </c>
      <c r="C178" s="94">
        <v>42187.0</v>
      </c>
      <c r="D178" s="3" t="s">
        <v>72</v>
      </c>
      <c r="E178" s="3" t="s">
        <v>552</v>
      </c>
      <c r="F178" s="70" t="s">
        <v>391</v>
      </c>
      <c r="G178" s="78" t="s">
        <v>375</v>
      </c>
      <c r="H178" s="91">
        <v>2.0</v>
      </c>
      <c r="I178" s="92">
        <v>85.0</v>
      </c>
      <c r="J178" s="92">
        <v>92.0</v>
      </c>
      <c r="K178" s="92">
        <v>45.0</v>
      </c>
      <c r="L178" s="3" t="s">
        <v>828</v>
      </c>
      <c r="M178" s="3" t="s">
        <v>829</v>
      </c>
      <c r="N178" s="3">
        <v>1.0</v>
      </c>
      <c r="O178" s="8">
        <v>0.25</v>
      </c>
      <c r="P178" s="3"/>
      <c r="Q178" s="7"/>
      <c r="R178" s="7"/>
      <c r="S178" s="7"/>
      <c r="T178" s="7"/>
      <c r="U178" s="7"/>
      <c r="V178" s="7"/>
      <c r="W178" s="7"/>
      <c r="X178" s="7"/>
      <c r="Y178" s="7"/>
      <c r="Z178" s="7"/>
    </row>
    <row r="179" ht="12.75" customHeight="1">
      <c r="A179" s="91">
        <v>2015.0</v>
      </c>
      <c r="B179" s="70" t="s">
        <v>66</v>
      </c>
      <c r="C179" s="94">
        <v>42187.0</v>
      </c>
      <c r="D179" s="3" t="s">
        <v>72</v>
      </c>
      <c r="E179" s="3" t="s">
        <v>552</v>
      </c>
      <c r="F179" s="70" t="s">
        <v>393</v>
      </c>
      <c r="G179" s="78" t="s">
        <v>375</v>
      </c>
      <c r="H179" s="91">
        <v>1.0</v>
      </c>
      <c r="I179" s="92">
        <v>82.0</v>
      </c>
      <c r="J179" s="92">
        <v>88.0</v>
      </c>
      <c r="K179" s="92">
        <v>46.0</v>
      </c>
      <c r="L179" s="3" t="s">
        <v>828</v>
      </c>
      <c r="M179" s="3" t="s">
        <v>829</v>
      </c>
      <c r="N179" s="3">
        <v>1.0</v>
      </c>
      <c r="O179" s="8">
        <v>0.25</v>
      </c>
      <c r="P179" s="3"/>
      <c r="Q179" s="7"/>
      <c r="R179" s="7"/>
      <c r="S179" s="7"/>
      <c r="T179" s="7"/>
      <c r="U179" s="7"/>
      <c r="V179" s="7"/>
      <c r="W179" s="7"/>
      <c r="X179" s="7"/>
      <c r="Y179" s="7"/>
      <c r="Z179" s="7"/>
    </row>
    <row r="180" ht="12.75" customHeight="1">
      <c r="A180" s="91">
        <v>2015.0</v>
      </c>
      <c r="B180" s="70" t="s">
        <v>66</v>
      </c>
      <c r="C180" s="94">
        <v>42187.0</v>
      </c>
      <c r="D180" s="3" t="s">
        <v>72</v>
      </c>
      <c r="E180" s="3" t="s">
        <v>552</v>
      </c>
      <c r="F180" s="70" t="s">
        <v>393</v>
      </c>
      <c r="G180" s="78" t="s">
        <v>375</v>
      </c>
      <c r="H180" s="91">
        <v>2.0</v>
      </c>
      <c r="I180" s="92">
        <v>84.0</v>
      </c>
      <c r="J180" s="92">
        <v>88.0</v>
      </c>
      <c r="K180" s="92">
        <v>47.0</v>
      </c>
      <c r="L180" s="3" t="s">
        <v>828</v>
      </c>
      <c r="M180" s="3" t="s">
        <v>829</v>
      </c>
      <c r="N180" s="3">
        <v>1.0</v>
      </c>
      <c r="O180" s="8">
        <v>1.0</v>
      </c>
      <c r="P180" s="3"/>
      <c r="Q180" s="7"/>
      <c r="R180" s="7"/>
      <c r="S180" s="7"/>
      <c r="T180" s="7"/>
      <c r="U180" s="7"/>
      <c r="V180" s="7"/>
      <c r="W180" s="7"/>
      <c r="X180" s="7"/>
      <c r="Y180" s="7"/>
      <c r="Z180" s="7"/>
    </row>
    <row r="181" ht="12.75" customHeight="1">
      <c r="A181" s="91">
        <v>2015.0</v>
      </c>
      <c r="B181" s="70" t="s">
        <v>66</v>
      </c>
      <c r="C181" s="94">
        <v>42187.0</v>
      </c>
      <c r="D181" s="3" t="s">
        <v>72</v>
      </c>
      <c r="E181" s="3" t="s">
        <v>552</v>
      </c>
      <c r="F181" s="70" t="s">
        <v>393</v>
      </c>
      <c r="G181" s="78" t="s">
        <v>375</v>
      </c>
      <c r="H181" s="91">
        <v>2.0</v>
      </c>
      <c r="I181" s="92">
        <v>85.0</v>
      </c>
      <c r="J181" s="92">
        <v>91.0</v>
      </c>
      <c r="K181" s="92">
        <v>48.0</v>
      </c>
      <c r="L181" s="3" t="s">
        <v>828</v>
      </c>
      <c r="M181" s="3" t="s">
        <v>829</v>
      </c>
      <c r="N181" s="3">
        <v>1.0</v>
      </c>
      <c r="O181" s="8">
        <v>1.0</v>
      </c>
      <c r="P181" s="3"/>
      <c r="Q181" s="7"/>
      <c r="R181" s="7"/>
      <c r="S181" s="7"/>
      <c r="T181" s="7"/>
      <c r="U181" s="7"/>
      <c r="V181" s="7"/>
      <c r="W181" s="7"/>
      <c r="X181" s="7"/>
      <c r="Y181" s="7"/>
      <c r="Z181" s="7"/>
    </row>
    <row r="182" ht="12.75" customHeight="1">
      <c r="A182" s="91">
        <v>2015.0</v>
      </c>
      <c r="B182" s="70" t="s">
        <v>66</v>
      </c>
      <c r="C182" s="94">
        <v>42187.0</v>
      </c>
      <c r="D182" s="3" t="s">
        <v>72</v>
      </c>
      <c r="E182" s="3" t="s">
        <v>552</v>
      </c>
      <c r="F182" s="70" t="s">
        <v>393</v>
      </c>
      <c r="G182" s="78" t="s">
        <v>375</v>
      </c>
      <c r="H182" s="91">
        <v>2.0</v>
      </c>
      <c r="I182" s="92">
        <v>88.0</v>
      </c>
      <c r="J182" s="92">
        <v>95.0</v>
      </c>
      <c r="K182" s="92">
        <v>49.0</v>
      </c>
      <c r="L182" s="3" t="s">
        <v>828</v>
      </c>
      <c r="M182" s="3" t="s">
        <v>829</v>
      </c>
      <c r="N182" s="3">
        <v>1.0</v>
      </c>
      <c r="O182" s="8">
        <v>1.0</v>
      </c>
      <c r="P182" s="3"/>
      <c r="Q182" s="7"/>
      <c r="R182" s="7"/>
      <c r="S182" s="7"/>
      <c r="T182" s="7"/>
      <c r="U182" s="7"/>
      <c r="V182" s="7"/>
      <c r="W182" s="7"/>
      <c r="X182" s="7"/>
      <c r="Y182" s="7"/>
      <c r="Z182" s="7"/>
    </row>
    <row r="183" ht="12.75" customHeight="1">
      <c r="A183" s="91">
        <v>2015.0</v>
      </c>
      <c r="B183" s="70" t="s">
        <v>66</v>
      </c>
      <c r="C183" s="94">
        <v>42187.0</v>
      </c>
      <c r="D183" s="3" t="s">
        <v>72</v>
      </c>
      <c r="E183" s="3" t="s">
        <v>552</v>
      </c>
      <c r="F183" s="70" t="s">
        <v>396</v>
      </c>
      <c r="G183" s="78" t="s">
        <v>375</v>
      </c>
      <c r="H183" s="91">
        <v>2.0</v>
      </c>
      <c r="I183" s="92">
        <v>79.0</v>
      </c>
      <c r="J183" s="92">
        <v>85.0</v>
      </c>
      <c r="K183" s="92">
        <v>46.0</v>
      </c>
      <c r="L183" s="3" t="s">
        <v>828</v>
      </c>
      <c r="M183" s="3" t="s">
        <v>829</v>
      </c>
      <c r="N183" s="3">
        <v>1.0</v>
      </c>
      <c r="O183" s="8">
        <v>1.0</v>
      </c>
      <c r="P183" s="3"/>
      <c r="Q183" s="7"/>
      <c r="R183" s="7"/>
      <c r="S183" s="7"/>
      <c r="T183" s="7"/>
      <c r="U183" s="7"/>
      <c r="V183" s="7"/>
      <c r="W183" s="7"/>
      <c r="X183" s="7"/>
      <c r="Y183" s="7"/>
      <c r="Z183" s="7"/>
    </row>
    <row r="184" ht="12.75" customHeight="1">
      <c r="A184" s="91">
        <v>2015.0</v>
      </c>
      <c r="B184" s="70" t="s">
        <v>66</v>
      </c>
      <c r="C184" s="94">
        <v>42187.0</v>
      </c>
      <c r="D184" s="3" t="s">
        <v>72</v>
      </c>
      <c r="E184" s="3" t="s">
        <v>552</v>
      </c>
      <c r="F184" s="70" t="s">
        <v>396</v>
      </c>
      <c r="G184" s="78" t="s">
        <v>375</v>
      </c>
      <c r="H184" s="91">
        <v>2.0</v>
      </c>
      <c r="I184" s="92">
        <v>64.0</v>
      </c>
      <c r="J184" s="92">
        <v>67.0</v>
      </c>
      <c r="K184" s="92">
        <v>38.0</v>
      </c>
      <c r="L184" s="3" t="s">
        <v>828</v>
      </c>
      <c r="M184" s="3" t="s">
        <v>829</v>
      </c>
      <c r="N184" s="3">
        <v>1.0</v>
      </c>
      <c r="O184" s="8">
        <v>1.0</v>
      </c>
      <c r="P184" s="3"/>
      <c r="Q184" s="7"/>
      <c r="R184" s="7"/>
      <c r="S184" s="7"/>
      <c r="T184" s="7"/>
      <c r="U184" s="7"/>
      <c r="V184" s="7"/>
      <c r="W184" s="7"/>
      <c r="X184" s="7"/>
      <c r="Y184" s="7"/>
      <c r="Z184" s="7"/>
    </row>
    <row r="185" ht="12.75" customHeight="1">
      <c r="A185" s="91">
        <v>2015.0</v>
      </c>
      <c r="B185" s="70" t="s">
        <v>66</v>
      </c>
      <c r="C185" s="94">
        <v>42187.0</v>
      </c>
      <c r="D185" s="3" t="s">
        <v>72</v>
      </c>
      <c r="E185" s="3" t="s">
        <v>552</v>
      </c>
      <c r="F185" s="70" t="s">
        <v>397</v>
      </c>
      <c r="G185" s="78" t="s">
        <v>375</v>
      </c>
      <c r="H185" s="91">
        <v>2.0</v>
      </c>
      <c r="I185" s="92">
        <v>58.0</v>
      </c>
      <c r="J185" s="92">
        <v>65.0</v>
      </c>
      <c r="K185" s="92">
        <v>32.0</v>
      </c>
      <c r="L185" s="3" t="s">
        <v>828</v>
      </c>
      <c r="M185" s="3" t="s">
        <v>829</v>
      </c>
      <c r="N185" s="3">
        <v>1.0</v>
      </c>
      <c r="O185" s="8">
        <v>1.0</v>
      </c>
      <c r="P185" s="3"/>
      <c r="Q185" s="7"/>
      <c r="R185" s="7"/>
      <c r="S185" s="7"/>
      <c r="T185" s="7"/>
      <c r="U185" s="7"/>
      <c r="V185" s="7"/>
      <c r="W185" s="7"/>
      <c r="X185" s="7"/>
      <c r="Y185" s="7"/>
      <c r="Z185" s="7"/>
    </row>
    <row r="186" ht="12.75" customHeight="1">
      <c r="A186" s="91">
        <v>2015.0</v>
      </c>
      <c r="B186" s="70" t="s">
        <v>66</v>
      </c>
      <c r="C186" s="94">
        <v>42187.0</v>
      </c>
      <c r="D186" s="3" t="s">
        <v>72</v>
      </c>
      <c r="E186" s="3" t="s">
        <v>552</v>
      </c>
      <c r="F186" s="70" t="s">
        <v>397</v>
      </c>
      <c r="G186" s="78" t="s">
        <v>375</v>
      </c>
      <c r="H186" s="91">
        <v>2.0</v>
      </c>
      <c r="I186" s="92">
        <v>34.0</v>
      </c>
      <c r="J186" s="92">
        <v>38.0</v>
      </c>
      <c r="K186" s="92">
        <v>23.0</v>
      </c>
      <c r="L186" s="3" t="s">
        <v>828</v>
      </c>
      <c r="M186" s="3" t="s">
        <v>829</v>
      </c>
      <c r="N186" s="3">
        <v>1.0</v>
      </c>
      <c r="O186" s="8">
        <v>1.0</v>
      </c>
      <c r="P186" s="3"/>
      <c r="Q186" s="7"/>
      <c r="R186" s="7"/>
      <c r="S186" s="7"/>
      <c r="T186" s="7"/>
      <c r="U186" s="7"/>
      <c r="V186" s="7"/>
      <c r="W186" s="7"/>
      <c r="X186" s="7"/>
      <c r="Y186" s="7"/>
      <c r="Z186" s="7"/>
    </row>
    <row r="187" ht="12.75" customHeight="1">
      <c r="A187" s="91">
        <v>2015.0</v>
      </c>
      <c r="B187" s="70" t="s">
        <v>66</v>
      </c>
      <c r="C187" s="94">
        <v>42187.0</v>
      </c>
      <c r="D187" s="3" t="s">
        <v>72</v>
      </c>
      <c r="E187" s="3" t="s">
        <v>552</v>
      </c>
      <c r="F187" s="70" t="s">
        <v>398</v>
      </c>
      <c r="G187" s="78" t="s">
        <v>375</v>
      </c>
      <c r="H187" s="91">
        <v>1.0</v>
      </c>
      <c r="I187" s="92">
        <v>75.0</v>
      </c>
      <c r="J187" s="92">
        <v>85.0</v>
      </c>
      <c r="K187" s="92">
        <v>44.0</v>
      </c>
      <c r="L187" s="3" t="s">
        <v>828</v>
      </c>
      <c r="M187" s="3" t="s">
        <v>829</v>
      </c>
      <c r="N187" s="3">
        <v>1.0</v>
      </c>
      <c r="O187" s="8">
        <v>1.0</v>
      </c>
      <c r="P187" s="3"/>
      <c r="Q187" s="7"/>
      <c r="R187" s="7"/>
      <c r="S187" s="7"/>
      <c r="T187" s="7"/>
      <c r="U187" s="7"/>
      <c r="V187" s="7"/>
      <c r="W187" s="7"/>
      <c r="X187" s="7"/>
      <c r="Y187" s="7"/>
      <c r="Z187" s="7"/>
    </row>
    <row r="188" ht="12.75" customHeight="1">
      <c r="A188" s="91">
        <v>2015.0</v>
      </c>
      <c r="B188" s="70" t="s">
        <v>66</v>
      </c>
      <c r="C188" s="94">
        <v>42187.0</v>
      </c>
      <c r="D188" s="3" t="s">
        <v>72</v>
      </c>
      <c r="E188" s="3" t="s">
        <v>552</v>
      </c>
      <c r="F188" s="70" t="s">
        <v>398</v>
      </c>
      <c r="G188" s="78" t="s">
        <v>375</v>
      </c>
      <c r="H188" s="91">
        <v>1.0</v>
      </c>
      <c r="I188" s="92">
        <v>70.0</v>
      </c>
      <c r="J188" s="92">
        <v>79.0</v>
      </c>
      <c r="K188" s="92">
        <v>40.0</v>
      </c>
      <c r="L188" s="3" t="s">
        <v>828</v>
      </c>
      <c r="M188" s="3" t="s">
        <v>829</v>
      </c>
      <c r="N188" s="3">
        <v>1.0</v>
      </c>
      <c r="O188" s="8">
        <v>1.0</v>
      </c>
      <c r="P188" s="3"/>
      <c r="Q188" s="7"/>
      <c r="R188" s="7"/>
      <c r="S188" s="7"/>
      <c r="T188" s="7"/>
      <c r="U188" s="7"/>
      <c r="V188" s="7"/>
      <c r="W188" s="7"/>
      <c r="X188" s="7"/>
      <c r="Y188" s="7"/>
      <c r="Z188" s="7"/>
    </row>
    <row r="189" ht="12.75" customHeight="1">
      <c r="A189" s="91">
        <v>2015.0</v>
      </c>
      <c r="B189" s="70" t="s">
        <v>66</v>
      </c>
      <c r="C189" s="94">
        <v>42187.0</v>
      </c>
      <c r="D189" s="3" t="s">
        <v>72</v>
      </c>
      <c r="E189" s="3" t="s">
        <v>552</v>
      </c>
      <c r="F189" s="70" t="s">
        <v>398</v>
      </c>
      <c r="G189" s="78" t="s">
        <v>375</v>
      </c>
      <c r="H189" s="91">
        <v>2.0</v>
      </c>
      <c r="I189" s="92">
        <v>90.0</v>
      </c>
      <c r="J189" s="92">
        <v>95.0</v>
      </c>
      <c r="K189" s="92">
        <v>52.0</v>
      </c>
      <c r="L189" s="3" t="s">
        <v>828</v>
      </c>
      <c r="M189" s="3" t="s">
        <v>829</v>
      </c>
      <c r="N189" s="3">
        <v>1.0</v>
      </c>
      <c r="O189" s="8">
        <v>0.5</v>
      </c>
      <c r="P189" s="3"/>
      <c r="Q189" s="7"/>
      <c r="R189" s="7"/>
      <c r="S189" s="7"/>
      <c r="T189" s="7"/>
      <c r="U189" s="7"/>
      <c r="V189" s="7"/>
      <c r="W189" s="7"/>
      <c r="X189" s="7"/>
      <c r="Y189" s="7"/>
      <c r="Z189" s="7"/>
    </row>
    <row r="190" ht="12.75" customHeight="1">
      <c r="A190" s="91">
        <v>2015.0</v>
      </c>
      <c r="B190" s="70" t="s">
        <v>66</v>
      </c>
      <c r="C190" s="94">
        <v>42187.0</v>
      </c>
      <c r="D190" s="3" t="s">
        <v>72</v>
      </c>
      <c r="E190" s="3" t="s">
        <v>552</v>
      </c>
      <c r="F190" s="70" t="s">
        <v>399</v>
      </c>
      <c r="G190" s="78" t="s">
        <v>375</v>
      </c>
      <c r="H190" s="91">
        <v>1.0</v>
      </c>
      <c r="I190" s="92">
        <v>77.0</v>
      </c>
      <c r="J190" s="92">
        <v>83.0</v>
      </c>
      <c r="K190" s="92">
        <v>45.0</v>
      </c>
      <c r="L190" s="3" t="s">
        <v>828</v>
      </c>
      <c r="M190" s="3" t="s">
        <v>829</v>
      </c>
      <c r="N190" s="3">
        <v>1.0</v>
      </c>
      <c r="O190" s="8">
        <v>1.0</v>
      </c>
      <c r="P190" s="3"/>
      <c r="Q190" s="7"/>
      <c r="R190" s="7"/>
      <c r="S190" s="7"/>
      <c r="T190" s="7"/>
      <c r="U190" s="7"/>
      <c r="V190" s="7"/>
      <c r="W190" s="7"/>
      <c r="X190" s="7"/>
      <c r="Y190" s="7"/>
      <c r="Z190" s="7"/>
    </row>
    <row r="191" ht="12.75" customHeight="1">
      <c r="A191" s="91">
        <v>2015.0</v>
      </c>
      <c r="B191" s="70" t="s">
        <v>66</v>
      </c>
      <c r="C191" s="94">
        <v>42187.0</v>
      </c>
      <c r="D191" s="3" t="s">
        <v>72</v>
      </c>
      <c r="E191" s="3" t="s">
        <v>552</v>
      </c>
      <c r="F191" s="70" t="s">
        <v>399</v>
      </c>
      <c r="G191" s="78" t="s">
        <v>375</v>
      </c>
      <c r="H191" s="91">
        <v>1.0</v>
      </c>
      <c r="I191" s="92">
        <v>43.0</v>
      </c>
      <c r="J191" s="92">
        <v>48.0</v>
      </c>
      <c r="K191" s="92">
        <v>30.0</v>
      </c>
      <c r="L191" s="3" t="s">
        <v>828</v>
      </c>
      <c r="M191" s="3" t="s">
        <v>829</v>
      </c>
      <c r="N191" s="3">
        <v>1.0</v>
      </c>
      <c r="O191" s="8">
        <v>1.0</v>
      </c>
      <c r="P191" s="3"/>
      <c r="Q191" s="7"/>
      <c r="R191" s="7"/>
      <c r="S191" s="7"/>
      <c r="T191" s="7"/>
      <c r="U191" s="7"/>
      <c r="V191" s="7"/>
      <c r="W191" s="7"/>
      <c r="X191" s="7"/>
      <c r="Y191" s="7"/>
      <c r="Z191" s="7"/>
    </row>
    <row r="192" ht="12.75" customHeight="1">
      <c r="A192" s="91">
        <v>2015.0</v>
      </c>
      <c r="B192" s="70" t="s">
        <v>66</v>
      </c>
      <c r="C192" s="94">
        <v>42187.0</v>
      </c>
      <c r="D192" s="3" t="s">
        <v>72</v>
      </c>
      <c r="E192" s="3" t="s">
        <v>552</v>
      </c>
      <c r="F192" s="70" t="s">
        <v>399</v>
      </c>
      <c r="G192" s="78" t="s">
        <v>375</v>
      </c>
      <c r="H192" s="91">
        <v>2.0</v>
      </c>
      <c r="I192" s="92">
        <v>78.0</v>
      </c>
      <c r="J192" s="92">
        <v>82.0</v>
      </c>
      <c r="K192" s="92">
        <v>45.0</v>
      </c>
      <c r="L192" s="3" t="s">
        <v>828</v>
      </c>
      <c r="M192" s="3" t="s">
        <v>829</v>
      </c>
      <c r="N192" s="3">
        <v>1.0</v>
      </c>
      <c r="O192" s="8">
        <v>1.0</v>
      </c>
      <c r="P192" s="3"/>
      <c r="Q192" s="7"/>
      <c r="R192" s="7"/>
      <c r="S192" s="7"/>
      <c r="T192" s="7"/>
      <c r="U192" s="7"/>
      <c r="V192" s="7"/>
      <c r="W192" s="7"/>
      <c r="X192" s="7"/>
      <c r="Y192" s="7"/>
      <c r="Z192" s="7"/>
    </row>
    <row r="193" ht="12.75" customHeight="1">
      <c r="A193" s="91">
        <v>2015.0</v>
      </c>
      <c r="B193" s="70" t="s">
        <v>66</v>
      </c>
      <c r="C193" s="94">
        <v>42187.0</v>
      </c>
      <c r="D193" s="3" t="s">
        <v>72</v>
      </c>
      <c r="E193" s="3" t="s">
        <v>552</v>
      </c>
      <c r="F193" s="70" t="s">
        <v>399</v>
      </c>
      <c r="G193" s="78" t="s">
        <v>375</v>
      </c>
      <c r="H193" s="91">
        <v>2.0</v>
      </c>
      <c r="I193" s="92">
        <v>28.0</v>
      </c>
      <c r="J193" s="92">
        <v>30.0</v>
      </c>
      <c r="K193" s="92">
        <v>17.0</v>
      </c>
      <c r="L193" s="3" t="s">
        <v>828</v>
      </c>
      <c r="M193" s="3" t="s">
        <v>829</v>
      </c>
      <c r="N193" s="3">
        <v>1.0</v>
      </c>
      <c r="O193" s="8">
        <v>1.0</v>
      </c>
      <c r="P193" s="3"/>
      <c r="Q193" s="7"/>
      <c r="R193" s="7"/>
      <c r="S193" s="7"/>
      <c r="T193" s="7"/>
      <c r="U193" s="7"/>
      <c r="V193" s="7"/>
      <c r="W193" s="7"/>
      <c r="X193" s="7"/>
      <c r="Y193" s="7"/>
      <c r="Z193" s="7"/>
    </row>
    <row r="194" ht="12.75" customHeight="1">
      <c r="A194" s="91">
        <v>2015.0</v>
      </c>
      <c r="B194" s="70" t="s">
        <v>66</v>
      </c>
      <c r="C194" s="94">
        <v>42187.0</v>
      </c>
      <c r="D194" s="3" t="s">
        <v>72</v>
      </c>
      <c r="E194" s="3" t="s">
        <v>552</v>
      </c>
      <c r="F194" s="70" t="s">
        <v>399</v>
      </c>
      <c r="G194" s="78" t="s">
        <v>375</v>
      </c>
      <c r="H194" s="91">
        <v>2.0</v>
      </c>
      <c r="I194" s="92">
        <v>26.0</v>
      </c>
      <c r="J194" s="92">
        <v>29.0</v>
      </c>
      <c r="K194" s="92">
        <v>16.0</v>
      </c>
      <c r="L194" s="3" t="s">
        <v>828</v>
      </c>
      <c r="M194" s="3" t="s">
        <v>829</v>
      </c>
      <c r="N194" s="3">
        <v>1.0</v>
      </c>
      <c r="O194" s="8">
        <v>1.0</v>
      </c>
      <c r="P194" s="3"/>
      <c r="Q194" s="7"/>
      <c r="R194" s="7"/>
      <c r="S194" s="7"/>
      <c r="T194" s="7"/>
      <c r="U194" s="7"/>
      <c r="V194" s="7"/>
      <c r="W194" s="7"/>
      <c r="X194" s="7"/>
      <c r="Y194" s="7"/>
      <c r="Z194" s="7"/>
    </row>
    <row r="195" ht="12.75" customHeight="1">
      <c r="A195" s="91">
        <v>2015.0</v>
      </c>
      <c r="B195" s="70" t="s">
        <v>66</v>
      </c>
      <c r="C195" s="94">
        <v>42187.0</v>
      </c>
      <c r="D195" s="3" t="s">
        <v>72</v>
      </c>
      <c r="E195" s="3" t="s">
        <v>552</v>
      </c>
      <c r="F195" s="70" t="s">
        <v>400</v>
      </c>
      <c r="G195" s="78" t="s">
        <v>375</v>
      </c>
      <c r="H195" s="91">
        <v>2.0</v>
      </c>
      <c r="I195" s="92">
        <v>75.0</v>
      </c>
      <c r="J195" s="92">
        <v>78.0</v>
      </c>
      <c r="K195" s="92">
        <v>42.0</v>
      </c>
      <c r="L195" s="3" t="s">
        <v>828</v>
      </c>
      <c r="M195" s="3" t="s">
        <v>829</v>
      </c>
      <c r="N195" s="3">
        <v>1.0</v>
      </c>
      <c r="O195" s="8">
        <v>1.0</v>
      </c>
      <c r="P195" s="3"/>
      <c r="Q195" s="7"/>
      <c r="R195" s="7"/>
      <c r="S195" s="7"/>
      <c r="T195" s="7"/>
      <c r="U195" s="7"/>
      <c r="V195" s="7"/>
      <c r="W195" s="7"/>
      <c r="X195" s="7"/>
      <c r="Y195" s="7"/>
      <c r="Z195" s="7"/>
    </row>
    <row r="196" ht="12.75" customHeight="1">
      <c r="A196" s="91">
        <v>2015.0</v>
      </c>
      <c r="B196" s="70" t="s">
        <v>66</v>
      </c>
      <c r="C196" s="94">
        <v>42187.0</v>
      </c>
      <c r="D196" s="3" t="s">
        <v>72</v>
      </c>
      <c r="E196" s="3" t="s">
        <v>552</v>
      </c>
      <c r="F196" s="70" t="s">
        <v>403</v>
      </c>
      <c r="G196" s="78" t="s">
        <v>375</v>
      </c>
      <c r="H196" s="91">
        <v>2.0</v>
      </c>
      <c r="I196" s="92">
        <v>90.0</v>
      </c>
      <c r="J196" s="92">
        <v>97.0</v>
      </c>
      <c r="K196" s="92">
        <v>51.0</v>
      </c>
      <c r="L196" s="3" t="s">
        <v>828</v>
      </c>
      <c r="M196" s="3" t="s">
        <v>829</v>
      </c>
      <c r="N196" s="3">
        <v>1.0</v>
      </c>
      <c r="O196" s="8">
        <v>0.5</v>
      </c>
      <c r="P196" s="3"/>
      <c r="Q196" s="7"/>
      <c r="R196" s="7"/>
      <c r="S196" s="7"/>
      <c r="T196" s="7"/>
      <c r="U196" s="7"/>
      <c r="V196" s="7"/>
      <c r="W196" s="7"/>
      <c r="X196" s="7"/>
      <c r="Y196" s="7"/>
      <c r="Z196" s="7"/>
    </row>
    <row r="197" ht="12.75" customHeight="1">
      <c r="A197" s="91">
        <v>2015.0</v>
      </c>
      <c r="B197" s="70" t="s">
        <v>66</v>
      </c>
      <c r="C197" s="94">
        <v>42187.0</v>
      </c>
      <c r="D197" s="3" t="s">
        <v>72</v>
      </c>
      <c r="E197" s="3" t="s">
        <v>552</v>
      </c>
      <c r="F197" s="70" t="s">
        <v>405</v>
      </c>
      <c r="G197" s="78" t="s">
        <v>375</v>
      </c>
      <c r="H197" s="91">
        <v>1.0</v>
      </c>
      <c r="I197" s="92">
        <v>84.0</v>
      </c>
      <c r="J197" s="92">
        <v>89.0</v>
      </c>
      <c r="K197" s="92">
        <v>47.0</v>
      </c>
      <c r="L197" s="3" t="s">
        <v>828</v>
      </c>
      <c r="M197" s="3" t="s">
        <v>829</v>
      </c>
      <c r="N197" s="3">
        <v>1.0</v>
      </c>
      <c r="O197" s="8">
        <v>0.5</v>
      </c>
      <c r="P197" s="3"/>
      <c r="Q197" s="7"/>
      <c r="R197" s="7"/>
      <c r="S197" s="7"/>
      <c r="T197" s="7"/>
      <c r="U197" s="7"/>
      <c r="V197" s="7"/>
      <c r="W197" s="7"/>
      <c r="X197" s="7"/>
      <c r="Y197" s="7"/>
      <c r="Z197" s="7"/>
    </row>
    <row r="198" ht="12.75" customHeight="1">
      <c r="A198" s="91">
        <v>2015.0</v>
      </c>
      <c r="B198" s="70" t="s">
        <v>66</v>
      </c>
      <c r="C198" s="94">
        <v>42187.0</v>
      </c>
      <c r="D198" s="3" t="s">
        <v>72</v>
      </c>
      <c r="E198" s="3" t="s">
        <v>552</v>
      </c>
      <c r="F198" s="70" t="s">
        <v>405</v>
      </c>
      <c r="G198" s="78" t="s">
        <v>375</v>
      </c>
      <c r="H198" s="91">
        <v>1.0</v>
      </c>
      <c r="I198" s="92">
        <v>87.0</v>
      </c>
      <c r="J198" s="92">
        <v>95.0</v>
      </c>
      <c r="K198" s="92">
        <v>45.0</v>
      </c>
      <c r="L198" s="3" t="s">
        <v>828</v>
      </c>
      <c r="M198" s="3" t="s">
        <v>829</v>
      </c>
      <c r="N198" s="3">
        <v>1.0</v>
      </c>
      <c r="O198" s="8">
        <v>0.5</v>
      </c>
      <c r="P198" s="3"/>
      <c r="Q198" s="7"/>
      <c r="R198" s="7"/>
      <c r="S198" s="7"/>
      <c r="T198" s="7"/>
      <c r="U198" s="7"/>
      <c r="V198" s="7"/>
      <c r="W198" s="7"/>
      <c r="X198" s="7"/>
      <c r="Y198" s="7"/>
      <c r="Z198" s="7"/>
    </row>
    <row r="199" ht="12.75" customHeight="1">
      <c r="A199" s="91">
        <v>2015.0</v>
      </c>
      <c r="B199" s="70" t="s">
        <v>66</v>
      </c>
      <c r="C199" s="94">
        <v>42187.0</v>
      </c>
      <c r="D199" s="3" t="s">
        <v>72</v>
      </c>
      <c r="E199" s="3" t="s">
        <v>552</v>
      </c>
      <c r="F199" s="70" t="s">
        <v>407</v>
      </c>
      <c r="G199" s="78" t="s">
        <v>375</v>
      </c>
      <c r="H199" s="91">
        <v>1.0</v>
      </c>
      <c r="I199" s="92">
        <v>83.0</v>
      </c>
      <c r="J199" s="92">
        <v>92.0</v>
      </c>
      <c r="K199" s="92">
        <v>48.0</v>
      </c>
      <c r="L199" s="3" t="s">
        <v>828</v>
      </c>
      <c r="M199" s="3" t="s">
        <v>829</v>
      </c>
      <c r="N199" s="3">
        <v>1.0</v>
      </c>
      <c r="O199" s="8">
        <v>0.25</v>
      </c>
      <c r="P199" s="3"/>
      <c r="Q199" s="7"/>
      <c r="R199" s="7"/>
      <c r="S199" s="7"/>
      <c r="T199" s="7"/>
      <c r="U199" s="7"/>
      <c r="V199" s="7"/>
      <c r="W199" s="7"/>
      <c r="X199" s="7"/>
      <c r="Y199" s="7"/>
      <c r="Z199" s="7"/>
    </row>
    <row r="200" ht="12.75" customHeight="1">
      <c r="A200" s="91">
        <v>2015.0</v>
      </c>
      <c r="B200" s="70" t="s">
        <v>66</v>
      </c>
      <c r="C200" s="94">
        <v>42187.0</v>
      </c>
      <c r="D200" s="3" t="s">
        <v>72</v>
      </c>
      <c r="E200" s="3" t="s">
        <v>552</v>
      </c>
      <c r="F200" s="70" t="s">
        <v>407</v>
      </c>
      <c r="G200" s="78" t="s">
        <v>375</v>
      </c>
      <c r="H200" s="91">
        <v>1.0</v>
      </c>
      <c r="I200" s="92">
        <v>63.0</v>
      </c>
      <c r="J200" s="92">
        <v>73.0</v>
      </c>
      <c r="K200" s="92">
        <v>38.0</v>
      </c>
      <c r="L200" s="3" t="s">
        <v>828</v>
      </c>
      <c r="M200" s="3" t="s">
        <v>829</v>
      </c>
      <c r="N200" s="3">
        <v>1.0</v>
      </c>
      <c r="O200" s="8">
        <v>0.25</v>
      </c>
      <c r="P200" s="3"/>
      <c r="Q200" s="7"/>
      <c r="R200" s="7"/>
      <c r="S200" s="7"/>
      <c r="T200" s="7"/>
      <c r="U200" s="7"/>
      <c r="V200" s="7"/>
      <c r="W200" s="7"/>
      <c r="X200" s="7"/>
      <c r="Y200" s="7"/>
      <c r="Z200" s="7"/>
    </row>
    <row r="201" ht="12.75" customHeight="1">
      <c r="A201" s="91">
        <v>2015.0</v>
      </c>
      <c r="B201" s="70" t="s">
        <v>66</v>
      </c>
      <c r="C201" s="94">
        <v>42187.0</v>
      </c>
      <c r="D201" s="3" t="s">
        <v>72</v>
      </c>
      <c r="E201" s="3" t="s">
        <v>552</v>
      </c>
      <c r="F201" s="70" t="s">
        <v>407</v>
      </c>
      <c r="G201" s="78" t="s">
        <v>375</v>
      </c>
      <c r="H201" s="91">
        <v>1.0</v>
      </c>
      <c r="I201" s="92">
        <v>72.0</v>
      </c>
      <c r="J201" s="92">
        <v>80.0</v>
      </c>
      <c r="K201" s="92">
        <v>43.0</v>
      </c>
      <c r="L201" s="3" t="s">
        <v>828</v>
      </c>
      <c r="M201" s="3" t="s">
        <v>829</v>
      </c>
      <c r="N201" s="3">
        <v>1.0</v>
      </c>
      <c r="O201" s="8">
        <v>0.25</v>
      </c>
      <c r="P201" s="3"/>
      <c r="Q201" s="7"/>
      <c r="R201" s="7"/>
      <c r="S201" s="7"/>
      <c r="T201" s="7"/>
      <c r="U201" s="7"/>
      <c r="V201" s="7"/>
      <c r="W201" s="7"/>
      <c r="X201" s="7"/>
      <c r="Y201" s="7"/>
      <c r="Z201" s="7"/>
    </row>
    <row r="202" ht="12.75" customHeight="1">
      <c r="A202" s="91">
        <v>2015.0</v>
      </c>
      <c r="B202" s="70" t="s">
        <v>66</v>
      </c>
      <c r="C202" s="94">
        <v>42187.0</v>
      </c>
      <c r="D202" s="3" t="s">
        <v>72</v>
      </c>
      <c r="E202" s="3" t="s">
        <v>552</v>
      </c>
      <c r="F202" s="70" t="s">
        <v>408</v>
      </c>
      <c r="G202" s="78" t="s">
        <v>375</v>
      </c>
      <c r="H202" s="91">
        <v>2.0</v>
      </c>
      <c r="I202" s="92">
        <v>54.0</v>
      </c>
      <c r="J202" s="92">
        <v>63.0</v>
      </c>
      <c r="K202" s="92">
        <v>31.0</v>
      </c>
      <c r="L202" s="3" t="s">
        <v>828</v>
      </c>
      <c r="M202" s="3" t="s">
        <v>829</v>
      </c>
      <c r="N202" s="3">
        <v>1.0</v>
      </c>
      <c r="O202" s="8">
        <v>0.125</v>
      </c>
      <c r="P202" s="3"/>
      <c r="Q202" s="7"/>
      <c r="R202" s="7"/>
      <c r="S202" s="7"/>
      <c r="T202" s="7"/>
      <c r="U202" s="7"/>
      <c r="V202" s="7"/>
      <c r="W202" s="7"/>
      <c r="X202" s="7"/>
      <c r="Y202" s="7"/>
      <c r="Z202" s="7"/>
    </row>
    <row r="203" ht="12.75" customHeight="1">
      <c r="A203" s="91">
        <v>2015.0</v>
      </c>
      <c r="B203" s="70" t="s">
        <v>66</v>
      </c>
      <c r="C203" s="94">
        <v>42194.0</v>
      </c>
      <c r="D203" s="3" t="s">
        <v>72</v>
      </c>
      <c r="E203" s="3" t="s">
        <v>558</v>
      </c>
      <c r="F203" s="70" t="s">
        <v>376</v>
      </c>
      <c r="G203" s="78" t="s">
        <v>375</v>
      </c>
      <c r="H203" s="91">
        <v>1.0</v>
      </c>
      <c r="I203" s="92">
        <v>29.0</v>
      </c>
      <c r="J203" s="92">
        <v>30.0</v>
      </c>
      <c r="K203" s="92">
        <v>16.0</v>
      </c>
      <c r="L203" s="3" t="s">
        <v>828</v>
      </c>
      <c r="M203" s="3" t="s">
        <v>829</v>
      </c>
      <c r="N203" s="3">
        <v>1.0</v>
      </c>
      <c r="O203" s="8">
        <v>1.0</v>
      </c>
      <c r="P203" s="3"/>
      <c r="Q203" s="7"/>
      <c r="R203" s="7"/>
      <c r="S203" s="7"/>
      <c r="T203" s="7"/>
      <c r="U203" s="7"/>
      <c r="V203" s="7"/>
      <c r="W203" s="7"/>
      <c r="X203" s="7"/>
      <c r="Y203" s="7"/>
      <c r="Z203" s="7"/>
    </row>
    <row r="204" ht="12.75" customHeight="1">
      <c r="A204" s="91">
        <v>2015.0</v>
      </c>
      <c r="B204" s="70" t="s">
        <v>66</v>
      </c>
      <c r="C204" s="94">
        <v>42194.0</v>
      </c>
      <c r="D204" s="3" t="s">
        <v>72</v>
      </c>
      <c r="E204" s="3" t="s">
        <v>558</v>
      </c>
      <c r="F204" s="70" t="s">
        <v>402</v>
      </c>
      <c r="G204" s="78" t="s">
        <v>375</v>
      </c>
      <c r="H204" s="91">
        <v>1.0</v>
      </c>
      <c r="I204" s="92">
        <v>79.0</v>
      </c>
      <c r="J204" s="92">
        <v>88.0</v>
      </c>
      <c r="K204" s="92">
        <v>48.0</v>
      </c>
      <c r="L204" s="3" t="s">
        <v>828</v>
      </c>
      <c r="M204" s="3" t="s">
        <v>829</v>
      </c>
      <c r="N204" s="3">
        <v>1.0</v>
      </c>
      <c r="O204" s="8">
        <v>1.0</v>
      </c>
      <c r="P204" s="3"/>
      <c r="Q204" s="7"/>
      <c r="R204" s="7"/>
      <c r="S204" s="7"/>
      <c r="T204" s="7"/>
      <c r="U204" s="7"/>
      <c r="V204" s="7"/>
      <c r="W204" s="7"/>
      <c r="X204" s="7"/>
      <c r="Y204" s="7"/>
      <c r="Z204" s="7"/>
    </row>
    <row r="205" ht="12.75" customHeight="1">
      <c r="A205" s="91">
        <v>2015.0</v>
      </c>
      <c r="B205" s="70" t="s">
        <v>66</v>
      </c>
      <c r="C205" s="94">
        <v>42194.0</v>
      </c>
      <c r="D205" s="3" t="s">
        <v>72</v>
      </c>
      <c r="E205" s="3" t="s">
        <v>558</v>
      </c>
      <c r="F205" s="70" t="s">
        <v>402</v>
      </c>
      <c r="G205" s="78" t="s">
        <v>375</v>
      </c>
      <c r="H205" s="91">
        <v>2.0</v>
      </c>
      <c r="I205" s="92">
        <v>86.0</v>
      </c>
      <c r="J205" s="92">
        <v>97.0</v>
      </c>
      <c r="K205" s="92">
        <v>51.0</v>
      </c>
      <c r="L205" s="3" t="s">
        <v>828</v>
      </c>
      <c r="M205" s="3" t="s">
        <v>829</v>
      </c>
      <c r="N205" s="3">
        <v>1.0</v>
      </c>
      <c r="O205" s="8">
        <v>1.0</v>
      </c>
      <c r="P205" s="3"/>
      <c r="Q205" s="7"/>
      <c r="R205" s="7"/>
      <c r="S205" s="7"/>
      <c r="T205" s="7"/>
      <c r="U205" s="7"/>
      <c r="V205" s="7"/>
      <c r="W205" s="7"/>
      <c r="X205" s="7"/>
      <c r="Y205" s="7"/>
      <c r="Z205" s="7"/>
    </row>
    <row r="206" ht="12.75" customHeight="1">
      <c r="A206" s="91">
        <v>2015.0</v>
      </c>
      <c r="B206" s="70" t="s">
        <v>66</v>
      </c>
      <c r="C206" s="94">
        <v>42194.0</v>
      </c>
      <c r="D206" s="3" t="s">
        <v>72</v>
      </c>
      <c r="E206" s="3" t="s">
        <v>558</v>
      </c>
      <c r="F206" s="70" t="s">
        <v>409</v>
      </c>
      <c r="G206" s="78" t="s">
        <v>375</v>
      </c>
      <c r="H206" s="91">
        <v>1.0</v>
      </c>
      <c r="I206" s="92">
        <v>89.0</v>
      </c>
      <c r="J206" s="92">
        <v>100.0</v>
      </c>
      <c r="K206" s="92">
        <v>50.0</v>
      </c>
      <c r="L206" s="3" t="s">
        <v>828</v>
      </c>
      <c r="M206" s="3" t="s">
        <v>829</v>
      </c>
      <c r="N206" s="3">
        <v>1.0</v>
      </c>
      <c r="O206" s="8">
        <v>1.0</v>
      </c>
      <c r="P206" s="3"/>
      <c r="Q206" s="7"/>
      <c r="R206" s="7"/>
      <c r="S206" s="7"/>
      <c r="T206" s="7"/>
      <c r="U206" s="7"/>
      <c r="V206" s="7"/>
      <c r="W206" s="7"/>
      <c r="X206" s="7"/>
      <c r="Y206" s="7"/>
      <c r="Z206" s="7"/>
    </row>
    <row r="207" ht="12.75" customHeight="1">
      <c r="A207" s="91">
        <v>2015.0</v>
      </c>
      <c r="B207" s="70" t="s">
        <v>66</v>
      </c>
      <c r="C207" s="94">
        <v>42194.0</v>
      </c>
      <c r="D207" s="3" t="s">
        <v>72</v>
      </c>
      <c r="E207" s="3" t="s">
        <v>558</v>
      </c>
      <c r="F207" s="70" t="s">
        <v>410</v>
      </c>
      <c r="G207" s="78" t="s">
        <v>375</v>
      </c>
      <c r="H207" s="91">
        <v>1.0</v>
      </c>
      <c r="I207" s="92">
        <v>78.0</v>
      </c>
      <c r="J207" s="92">
        <v>81.0</v>
      </c>
      <c r="K207" s="92">
        <v>43.0</v>
      </c>
      <c r="L207" s="3" t="s">
        <v>828</v>
      </c>
      <c r="M207" s="3" t="s">
        <v>829</v>
      </c>
      <c r="N207" s="3">
        <v>1.0</v>
      </c>
      <c r="O207" s="8">
        <v>0.25</v>
      </c>
      <c r="P207" s="3"/>
      <c r="Q207" s="7"/>
      <c r="R207" s="7"/>
      <c r="S207" s="7"/>
      <c r="T207" s="7"/>
      <c r="U207" s="7"/>
      <c r="V207" s="7"/>
      <c r="W207" s="7"/>
      <c r="X207" s="7"/>
      <c r="Y207" s="7"/>
      <c r="Z207" s="7"/>
    </row>
    <row r="208" ht="12.75" customHeight="1">
      <c r="A208" s="91">
        <v>2015.0</v>
      </c>
      <c r="B208" s="70" t="s">
        <v>66</v>
      </c>
      <c r="C208" s="94">
        <v>42194.0</v>
      </c>
      <c r="D208" s="3" t="s">
        <v>72</v>
      </c>
      <c r="E208" s="3" t="s">
        <v>558</v>
      </c>
      <c r="F208" s="70" t="s">
        <v>410</v>
      </c>
      <c r="G208" s="78" t="s">
        <v>375</v>
      </c>
      <c r="H208" s="91">
        <v>1.0</v>
      </c>
      <c r="I208" s="92">
        <v>74.0</v>
      </c>
      <c r="J208" s="92">
        <v>81.0</v>
      </c>
      <c r="K208" s="92">
        <v>45.0</v>
      </c>
      <c r="L208" s="3" t="s">
        <v>828</v>
      </c>
      <c r="M208" s="3" t="s">
        <v>829</v>
      </c>
      <c r="N208" s="3">
        <v>1.0</v>
      </c>
      <c r="O208" s="8">
        <v>0.25</v>
      </c>
      <c r="P208" s="3"/>
      <c r="Q208" s="7"/>
      <c r="R208" s="7"/>
      <c r="S208" s="7"/>
      <c r="T208" s="7"/>
      <c r="U208" s="7"/>
      <c r="V208" s="7"/>
      <c r="W208" s="7"/>
      <c r="X208" s="7"/>
      <c r="Y208" s="7"/>
      <c r="Z208" s="7"/>
    </row>
    <row r="209" ht="12.75" customHeight="1">
      <c r="A209" s="91">
        <v>2015.0</v>
      </c>
      <c r="B209" s="70" t="s">
        <v>66</v>
      </c>
      <c r="C209" s="94">
        <v>42194.0</v>
      </c>
      <c r="D209" s="3" t="s">
        <v>72</v>
      </c>
      <c r="E209" s="3" t="s">
        <v>558</v>
      </c>
      <c r="F209" s="70" t="s">
        <v>410</v>
      </c>
      <c r="G209" s="78" t="s">
        <v>375</v>
      </c>
      <c r="H209" s="91">
        <v>1.0</v>
      </c>
      <c r="I209" s="92">
        <v>85.0</v>
      </c>
      <c r="J209" s="92">
        <v>88.0</v>
      </c>
      <c r="K209" s="92">
        <v>47.0</v>
      </c>
      <c r="L209" s="3" t="s">
        <v>828</v>
      </c>
      <c r="M209" s="3" t="s">
        <v>829</v>
      </c>
      <c r="N209" s="3">
        <v>1.0</v>
      </c>
      <c r="O209" s="8">
        <v>0.25</v>
      </c>
      <c r="P209" s="3"/>
      <c r="Q209" s="7"/>
      <c r="R209" s="7"/>
      <c r="S209" s="7"/>
      <c r="T209" s="7"/>
      <c r="U209" s="7"/>
      <c r="V209" s="7"/>
      <c r="W209" s="7"/>
      <c r="X209" s="7"/>
      <c r="Y209" s="7"/>
      <c r="Z209" s="7"/>
    </row>
    <row r="210" ht="12.75" customHeight="1">
      <c r="A210" s="91">
        <v>2015.0</v>
      </c>
      <c r="B210" s="70" t="s">
        <v>66</v>
      </c>
      <c r="C210" s="94">
        <v>42194.0</v>
      </c>
      <c r="D210" s="3" t="s">
        <v>72</v>
      </c>
      <c r="E210" s="3" t="s">
        <v>558</v>
      </c>
      <c r="F210" s="70" t="s">
        <v>410</v>
      </c>
      <c r="G210" s="78" t="s">
        <v>375</v>
      </c>
      <c r="H210" s="91">
        <v>2.0</v>
      </c>
      <c r="I210" s="92">
        <v>93.0</v>
      </c>
      <c r="J210" s="92">
        <v>102.0</v>
      </c>
      <c r="K210" s="92">
        <v>51.0</v>
      </c>
      <c r="L210" s="3" t="s">
        <v>828</v>
      </c>
      <c r="M210" s="3" t="s">
        <v>829</v>
      </c>
      <c r="N210" s="3">
        <v>1.0</v>
      </c>
      <c r="O210" s="8">
        <v>0.25</v>
      </c>
      <c r="P210" s="3"/>
      <c r="Q210" s="7"/>
      <c r="R210" s="7"/>
      <c r="S210" s="7"/>
      <c r="T210" s="7"/>
      <c r="U210" s="7"/>
      <c r="V210" s="7"/>
      <c r="W210" s="7"/>
      <c r="X210" s="7"/>
      <c r="Y210" s="7"/>
      <c r="Z210" s="7"/>
    </row>
    <row r="211" ht="12.75" customHeight="1">
      <c r="A211" s="91">
        <v>2015.0</v>
      </c>
      <c r="B211" s="70" t="s">
        <v>66</v>
      </c>
      <c r="C211" s="94">
        <v>42194.0</v>
      </c>
      <c r="D211" s="3" t="s">
        <v>72</v>
      </c>
      <c r="E211" s="3" t="s">
        <v>558</v>
      </c>
      <c r="F211" s="70" t="s">
        <v>410</v>
      </c>
      <c r="G211" s="78" t="s">
        <v>375</v>
      </c>
      <c r="H211" s="91">
        <v>2.0</v>
      </c>
      <c r="I211" s="92">
        <v>80.0</v>
      </c>
      <c r="J211" s="92">
        <v>90.0</v>
      </c>
      <c r="K211" s="92">
        <v>47.0</v>
      </c>
      <c r="L211" s="3" t="s">
        <v>828</v>
      </c>
      <c r="M211" s="3" t="s">
        <v>829</v>
      </c>
      <c r="N211" s="3">
        <v>1.0</v>
      </c>
      <c r="O211" s="8">
        <v>0.25</v>
      </c>
      <c r="P211" s="3"/>
      <c r="Q211" s="7"/>
      <c r="R211" s="7"/>
      <c r="S211" s="7"/>
      <c r="T211" s="7"/>
      <c r="U211" s="7"/>
      <c r="V211" s="7"/>
      <c r="W211" s="7"/>
      <c r="X211" s="7"/>
      <c r="Y211" s="7"/>
      <c r="Z211" s="7"/>
    </row>
    <row r="212" ht="12.75" customHeight="1">
      <c r="A212" s="91">
        <v>2015.0</v>
      </c>
      <c r="B212" s="70" t="s">
        <v>66</v>
      </c>
      <c r="C212" s="94">
        <v>42194.0</v>
      </c>
      <c r="D212" s="3" t="s">
        <v>72</v>
      </c>
      <c r="E212" s="3" t="s">
        <v>558</v>
      </c>
      <c r="F212" s="70" t="s">
        <v>410</v>
      </c>
      <c r="G212" s="78" t="s">
        <v>375</v>
      </c>
      <c r="H212" s="91">
        <v>2.0</v>
      </c>
      <c r="I212" s="92">
        <v>84.0</v>
      </c>
      <c r="J212" s="92">
        <v>93.0</v>
      </c>
      <c r="K212" s="92">
        <v>50.0</v>
      </c>
      <c r="L212" s="3" t="s">
        <v>828</v>
      </c>
      <c r="M212" s="3" t="s">
        <v>829</v>
      </c>
      <c r="N212" s="3">
        <v>1.0</v>
      </c>
      <c r="O212" s="8">
        <v>0.25</v>
      </c>
      <c r="P212" s="3"/>
      <c r="Q212" s="7"/>
      <c r="R212" s="7"/>
      <c r="S212" s="7"/>
      <c r="T212" s="7"/>
      <c r="U212" s="7"/>
      <c r="V212" s="7"/>
      <c r="W212" s="7"/>
      <c r="X212" s="7"/>
      <c r="Y212" s="7"/>
      <c r="Z212" s="7"/>
    </row>
    <row r="213" ht="12.75" customHeight="1">
      <c r="A213" s="91">
        <v>2015.0</v>
      </c>
      <c r="B213" s="70" t="s">
        <v>66</v>
      </c>
      <c r="C213" s="94">
        <v>42194.0</v>
      </c>
      <c r="D213" s="3" t="s">
        <v>72</v>
      </c>
      <c r="E213" s="3" t="s">
        <v>558</v>
      </c>
      <c r="F213" s="70" t="s">
        <v>412</v>
      </c>
      <c r="G213" s="78" t="s">
        <v>375</v>
      </c>
      <c r="H213" s="91">
        <v>2.0</v>
      </c>
      <c r="I213" s="92">
        <v>80.0</v>
      </c>
      <c r="J213" s="92">
        <v>89.0</v>
      </c>
      <c r="K213" s="92">
        <v>48.0</v>
      </c>
      <c r="L213" s="3" t="s">
        <v>828</v>
      </c>
      <c r="M213" s="3" t="s">
        <v>829</v>
      </c>
      <c r="N213" s="3">
        <v>1.0</v>
      </c>
      <c r="O213" s="8">
        <v>1.0</v>
      </c>
      <c r="P213" s="3"/>
      <c r="Q213" s="7"/>
      <c r="R213" s="7"/>
      <c r="S213" s="7"/>
      <c r="T213" s="7"/>
      <c r="U213" s="7"/>
      <c r="V213" s="7"/>
      <c r="W213" s="7"/>
      <c r="X213" s="7"/>
      <c r="Y213" s="7"/>
      <c r="Z213" s="7"/>
    </row>
    <row r="214" ht="12.75" customHeight="1">
      <c r="A214" s="91">
        <v>2015.0</v>
      </c>
      <c r="B214" s="70" t="s">
        <v>66</v>
      </c>
      <c r="C214" s="94">
        <v>42194.0</v>
      </c>
      <c r="D214" s="3" t="s">
        <v>72</v>
      </c>
      <c r="E214" s="3" t="s">
        <v>558</v>
      </c>
      <c r="F214" s="70" t="s">
        <v>413</v>
      </c>
      <c r="G214" s="78" t="s">
        <v>375</v>
      </c>
      <c r="H214" s="91">
        <v>2.0</v>
      </c>
      <c r="I214" s="92">
        <v>85.0</v>
      </c>
      <c r="J214" s="92">
        <v>93.0</v>
      </c>
      <c r="K214" s="92">
        <v>48.0</v>
      </c>
      <c r="L214" s="3" t="s">
        <v>828</v>
      </c>
      <c r="M214" s="3" t="s">
        <v>829</v>
      </c>
      <c r="N214" s="3">
        <v>1.0</v>
      </c>
      <c r="O214" s="8">
        <v>1.0</v>
      </c>
      <c r="P214" s="3"/>
      <c r="Q214" s="7"/>
      <c r="R214" s="7"/>
      <c r="S214" s="7"/>
      <c r="T214" s="7"/>
      <c r="U214" s="7"/>
      <c r="V214" s="7"/>
      <c r="W214" s="7"/>
      <c r="X214" s="7"/>
      <c r="Y214" s="7"/>
      <c r="Z214" s="7"/>
    </row>
    <row r="215" ht="12.75" customHeight="1">
      <c r="A215" s="91">
        <v>2015.0</v>
      </c>
      <c r="B215" s="70" t="s">
        <v>66</v>
      </c>
      <c r="C215" s="94">
        <v>42194.0</v>
      </c>
      <c r="D215" s="3" t="s">
        <v>72</v>
      </c>
      <c r="E215" s="3" t="s">
        <v>558</v>
      </c>
      <c r="F215" s="70" t="s">
        <v>413</v>
      </c>
      <c r="G215" s="78" t="s">
        <v>375</v>
      </c>
      <c r="H215" s="91">
        <v>2.0</v>
      </c>
      <c r="I215" s="92">
        <v>92.0</v>
      </c>
      <c r="J215" s="92">
        <v>102.0</v>
      </c>
      <c r="K215" s="92">
        <v>56.0</v>
      </c>
      <c r="L215" s="3" t="s">
        <v>828</v>
      </c>
      <c r="M215" s="3" t="s">
        <v>829</v>
      </c>
      <c r="N215" s="3">
        <v>1.0</v>
      </c>
      <c r="O215" s="8">
        <v>1.0</v>
      </c>
      <c r="P215" s="3"/>
      <c r="Q215" s="7"/>
      <c r="R215" s="7"/>
      <c r="S215" s="7"/>
      <c r="T215" s="7"/>
      <c r="U215" s="7"/>
      <c r="V215" s="7"/>
      <c r="W215" s="7"/>
      <c r="X215" s="7"/>
      <c r="Y215" s="7"/>
      <c r="Z215" s="7"/>
    </row>
    <row r="216" ht="12.75" customHeight="1">
      <c r="A216" s="91">
        <v>2015.0</v>
      </c>
      <c r="B216" s="70" t="s">
        <v>66</v>
      </c>
      <c r="C216" s="94">
        <v>42194.0</v>
      </c>
      <c r="D216" s="3" t="s">
        <v>72</v>
      </c>
      <c r="E216" s="3" t="s">
        <v>558</v>
      </c>
      <c r="F216" s="70" t="s">
        <v>413</v>
      </c>
      <c r="G216" s="78" t="s">
        <v>375</v>
      </c>
      <c r="H216" s="91">
        <v>2.0</v>
      </c>
      <c r="I216" s="92">
        <v>65.0</v>
      </c>
      <c r="J216" s="92">
        <v>72.0</v>
      </c>
      <c r="K216" s="92">
        <v>40.0</v>
      </c>
      <c r="L216" s="3" t="s">
        <v>828</v>
      </c>
      <c r="M216" s="3" t="s">
        <v>829</v>
      </c>
      <c r="N216" s="3">
        <v>1.0</v>
      </c>
      <c r="O216" s="8">
        <v>1.0</v>
      </c>
      <c r="P216" s="3"/>
      <c r="Q216" s="7"/>
      <c r="R216" s="7"/>
      <c r="S216" s="7"/>
      <c r="T216" s="7"/>
      <c r="U216" s="7"/>
      <c r="V216" s="7"/>
      <c r="W216" s="7"/>
      <c r="X216" s="7"/>
      <c r="Y216" s="7"/>
      <c r="Z216" s="7"/>
    </row>
    <row r="217" ht="12.75" customHeight="1">
      <c r="A217" s="91">
        <v>2015.0</v>
      </c>
      <c r="B217" s="70" t="s">
        <v>66</v>
      </c>
      <c r="C217" s="94">
        <v>42213.0</v>
      </c>
      <c r="D217" s="3" t="s">
        <v>72</v>
      </c>
      <c r="E217" s="3" t="s">
        <v>558</v>
      </c>
      <c r="F217" s="70" t="s">
        <v>424</v>
      </c>
      <c r="G217" s="96" t="s">
        <v>421</v>
      </c>
      <c r="H217" s="91">
        <v>2.0</v>
      </c>
      <c r="I217" s="92">
        <v>78.0</v>
      </c>
      <c r="J217" s="92">
        <v>84.0</v>
      </c>
      <c r="K217" s="92">
        <v>44.0</v>
      </c>
      <c r="L217" s="3" t="s">
        <v>828</v>
      </c>
      <c r="M217" s="3" t="s">
        <v>829</v>
      </c>
      <c r="N217" s="3">
        <v>1.0</v>
      </c>
      <c r="O217" s="8">
        <v>1.0</v>
      </c>
      <c r="P217" s="3"/>
      <c r="Q217" s="7"/>
      <c r="R217" s="7"/>
      <c r="S217" s="7"/>
      <c r="T217" s="7"/>
      <c r="U217" s="7"/>
      <c r="V217" s="7"/>
      <c r="W217" s="7"/>
      <c r="X217" s="7"/>
      <c r="Y217" s="7"/>
      <c r="Z217" s="7"/>
    </row>
    <row r="218" ht="12.75" customHeight="1">
      <c r="A218" s="91">
        <v>2015.0</v>
      </c>
      <c r="B218" s="70" t="s">
        <v>66</v>
      </c>
      <c r="C218" s="94">
        <v>42213.0</v>
      </c>
      <c r="D218" s="3" t="s">
        <v>72</v>
      </c>
      <c r="E218" s="3" t="s">
        <v>558</v>
      </c>
      <c r="F218" s="70" t="s">
        <v>425</v>
      </c>
      <c r="G218" s="96" t="s">
        <v>421</v>
      </c>
      <c r="H218" s="91">
        <v>1.0</v>
      </c>
      <c r="I218" s="92">
        <v>65.0</v>
      </c>
      <c r="J218" s="92">
        <v>74.0</v>
      </c>
      <c r="K218" s="92">
        <v>40.0</v>
      </c>
      <c r="L218" s="3" t="s">
        <v>828</v>
      </c>
      <c r="M218" s="3" t="s">
        <v>829</v>
      </c>
      <c r="N218" s="3">
        <v>1.0</v>
      </c>
      <c r="O218" s="8">
        <v>1.0</v>
      </c>
      <c r="P218" s="3"/>
      <c r="Q218" s="7"/>
      <c r="R218" s="7"/>
      <c r="S218" s="7"/>
      <c r="T218" s="7"/>
      <c r="U218" s="7"/>
      <c r="V218" s="7"/>
      <c r="W218" s="7"/>
      <c r="X218" s="7"/>
      <c r="Y218" s="7"/>
      <c r="Z218" s="7"/>
    </row>
    <row r="219" ht="12.75" customHeight="1">
      <c r="A219" s="91">
        <v>2015.0</v>
      </c>
      <c r="B219" s="70" t="s">
        <v>66</v>
      </c>
      <c r="C219" s="94">
        <v>42213.0</v>
      </c>
      <c r="D219" s="3" t="s">
        <v>72</v>
      </c>
      <c r="E219" s="3" t="s">
        <v>571</v>
      </c>
      <c r="F219" s="70" t="s">
        <v>426</v>
      </c>
      <c r="G219" s="96" t="s">
        <v>421</v>
      </c>
      <c r="H219" s="91">
        <v>1.0</v>
      </c>
      <c r="I219" s="92">
        <v>34.0</v>
      </c>
      <c r="J219" s="92">
        <v>36.0</v>
      </c>
      <c r="K219" s="92">
        <v>20.0</v>
      </c>
      <c r="L219" s="3" t="s">
        <v>828</v>
      </c>
      <c r="M219" s="3" t="s">
        <v>829</v>
      </c>
      <c r="N219" s="3">
        <v>1.0</v>
      </c>
      <c r="O219" s="8">
        <v>1.0</v>
      </c>
      <c r="P219" s="3"/>
      <c r="Q219" s="7"/>
      <c r="R219" s="7"/>
      <c r="S219" s="7"/>
      <c r="T219" s="7"/>
      <c r="U219" s="7"/>
      <c r="V219" s="7"/>
      <c r="W219" s="7"/>
      <c r="X219" s="7"/>
      <c r="Y219" s="7"/>
      <c r="Z219" s="7"/>
    </row>
    <row r="220" ht="12.75" customHeight="1">
      <c r="A220" s="91">
        <v>2015.0</v>
      </c>
      <c r="B220" s="70" t="s">
        <v>782</v>
      </c>
      <c r="C220" s="94">
        <v>42213.0</v>
      </c>
      <c r="D220" s="3" t="s">
        <v>72</v>
      </c>
      <c r="E220" s="3" t="s">
        <v>571</v>
      </c>
      <c r="F220" s="70" t="s">
        <v>426</v>
      </c>
      <c r="G220" s="96" t="s">
        <v>421</v>
      </c>
      <c r="H220" s="91">
        <v>2.0</v>
      </c>
      <c r="I220" s="92">
        <v>28.0</v>
      </c>
      <c r="J220" s="92">
        <v>32.0</v>
      </c>
      <c r="K220" s="92">
        <v>17.0</v>
      </c>
      <c r="L220" s="3" t="s">
        <v>828</v>
      </c>
      <c r="M220" s="3" t="s">
        <v>829</v>
      </c>
      <c r="N220" s="3">
        <v>1.0</v>
      </c>
      <c r="O220" s="8">
        <v>1.0</v>
      </c>
      <c r="P220" s="3"/>
      <c r="Q220" s="7"/>
      <c r="R220" s="7"/>
      <c r="S220" s="7"/>
      <c r="T220" s="7"/>
      <c r="U220" s="7"/>
      <c r="V220" s="7"/>
      <c r="W220" s="7"/>
      <c r="X220" s="7"/>
      <c r="Y220" s="7"/>
      <c r="Z220" s="7"/>
    </row>
    <row r="221" ht="12.75" customHeight="1">
      <c r="A221" s="91">
        <v>2015.0</v>
      </c>
      <c r="B221" s="70" t="s">
        <v>66</v>
      </c>
      <c r="C221" s="94">
        <v>42213.0</v>
      </c>
      <c r="D221" s="3" t="s">
        <v>72</v>
      </c>
      <c r="E221" s="3" t="s">
        <v>558</v>
      </c>
      <c r="F221" s="70" t="s">
        <v>423</v>
      </c>
      <c r="G221" s="96" t="s">
        <v>421</v>
      </c>
      <c r="H221" s="91">
        <v>1.0</v>
      </c>
      <c r="I221" s="92">
        <v>47.0</v>
      </c>
      <c r="J221" s="92">
        <v>51.0</v>
      </c>
      <c r="K221" s="92">
        <v>30.0</v>
      </c>
      <c r="L221" s="3" t="s">
        <v>828</v>
      </c>
      <c r="M221" s="3" t="s">
        <v>829</v>
      </c>
      <c r="N221" s="3">
        <v>1.0</v>
      </c>
      <c r="O221" s="8">
        <v>1.0</v>
      </c>
      <c r="P221" s="3"/>
      <c r="Q221" s="7"/>
      <c r="R221" s="7"/>
      <c r="S221" s="7"/>
      <c r="T221" s="7"/>
      <c r="U221" s="7"/>
      <c r="V221" s="7"/>
      <c r="W221" s="7"/>
      <c r="X221" s="7"/>
      <c r="Y221" s="7"/>
      <c r="Z221" s="7"/>
    </row>
    <row r="222" ht="12.75" customHeight="1">
      <c r="A222" s="91">
        <v>2015.0</v>
      </c>
      <c r="B222" s="70" t="s">
        <v>66</v>
      </c>
      <c r="C222" s="94">
        <v>42213.0</v>
      </c>
      <c r="D222" s="3" t="s">
        <v>72</v>
      </c>
      <c r="E222" s="3" t="s">
        <v>558</v>
      </c>
      <c r="F222" s="70" t="s">
        <v>428</v>
      </c>
      <c r="G222" s="96" t="s">
        <v>421</v>
      </c>
      <c r="H222" s="91">
        <v>2.0</v>
      </c>
      <c r="I222" s="92">
        <v>109.0</v>
      </c>
      <c r="J222" s="92">
        <v>112.0</v>
      </c>
      <c r="K222" s="92">
        <v>60.0</v>
      </c>
      <c r="L222" s="3" t="s">
        <v>828</v>
      </c>
      <c r="M222" s="3" t="s">
        <v>829</v>
      </c>
      <c r="N222" s="3">
        <v>1.0</v>
      </c>
      <c r="O222" s="8">
        <v>1.0</v>
      </c>
      <c r="P222" s="3"/>
      <c r="Q222" s="7"/>
      <c r="R222" s="7"/>
      <c r="S222" s="7"/>
      <c r="T222" s="7"/>
      <c r="U222" s="7"/>
      <c r="V222" s="7"/>
      <c r="W222" s="7"/>
      <c r="X222" s="7"/>
      <c r="Y222" s="7"/>
      <c r="Z222" s="7"/>
    </row>
    <row r="223" ht="12.75" customHeight="1">
      <c r="A223" s="91">
        <v>2015.0</v>
      </c>
      <c r="B223" s="70" t="s">
        <v>66</v>
      </c>
      <c r="C223" s="94">
        <v>42213.0</v>
      </c>
      <c r="D223" s="3" t="s">
        <v>72</v>
      </c>
      <c r="E223" s="3" t="s">
        <v>558</v>
      </c>
      <c r="F223" s="70" t="s">
        <v>434</v>
      </c>
      <c r="G223" s="96" t="s">
        <v>421</v>
      </c>
      <c r="H223" s="91">
        <v>1.0</v>
      </c>
      <c r="I223" s="92">
        <v>47.0</v>
      </c>
      <c r="J223" s="92">
        <v>52.0</v>
      </c>
      <c r="K223" s="92">
        <v>31.0</v>
      </c>
      <c r="L223" s="3" t="s">
        <v>828</v>
      </c>
      <c r="M223" s="3" t="s">
        <v>829</v>
      </c>
      <c r="N223" s="3">
        <v>1.0</v>
      </c>
      <c r="O223" s="8">
        <v>1.0</v>
      </c>
      <c r="P223" s="3"/>
      <c r="Q223" s="7"/>
      <c r="R223" s="7"/>
      <c r="S223" s="7"/>
      <c r="T223" s="7"/>
      <c r="U223" s="7"/>
      <c r="V223" s="7"/>
      <c r="W223" s="7"/>
      <c r="X223" s="7"/>
      <c r="Y223" s="7"/>
      <c r="Z223" s="7"/>
    </row>
    <row r="224" ht="12.75" customHeight="1">
      <c r="A224" s="91">
        <v>2015.0</v>
      </c>
      <c r="B224" s="70" t="s">
        <v>66</v>
      </c>
      <c r="C224" s="94">
        <v>42213.0</v>
      </c>
      <c r="D224" s="3" t="s">
        <v>72</v>
      </c>
      <c r="E224" s="3" t="s">
        <v>558</v>
      </c>
      <c r="F224" s="70" t="s">
        <v>434</v>
      </c>
      <c r="G224" s="96" t="s">
        <v>421</v>
      </c>
      <c r="H224" s="91">
        <v>1.0</v>
      </c>
      <c r="I224" s="92">
        <v>75.0</v>
      </c>
      <c r="J224" s="92">
        <v>78.0</v>
      </c>
      <c r="K224" s="92">
        <v>45.0</v>
      </c>
      <c r="L224" s="3" t="s">
        <v>828</v>
      </c>
      <c r="M224" s="3" t="s">
        <v>829</v>
      </c>
      <c r="N224" s="3">
        <v>1.0</v>
      </c>
      <c r="O224" s="8">
        <v>1.0</v>
      </c>
      <c r="P224" s="3"/>
      <c r="Q224" s="7"/>
      <c r="R224" s="7"/>
      <c r="S224" s="7"/>
      <c r="T224" s="7"/>
      <c r="U224" s="7"/>
      <c r="V224" s="7"/>
      <c r="W224" s="7"/>
      <c r="X224" s="7"/>
      <c r="Y224" s="7"/>
      <c r="Z224" s="7"/>
    </row>
    <row r="225" ht="12.75" customHeight="1">
      <c r="A225" s="91">
        <v>2015.0</v>
      </c>
      <c r="B225" s="70" t="s">
        <v>66</v>
      </c>
      <c r="C225" s="94">
        <v>42240.0</v>
      </c>
      <c r="D225" s="3" t="s">
        <v>72</v>
      </c>
      <c r="E225" s="3" t="s">
        <v>571</v>
      </c>
      <c r="F225" s="70" t="s">
        <v>431</v>
      </c>
      <c r="G225" s="96" t="s">
        <v>421</v>
      </c>
      <c r="H225" s="91">
        <v>1.0</v>
      </c>
      <c r="I225" s="92">
        <v>111.0</v>
      </c>
      <c r="J225" s="92">
        <v>114.0</v>
      </c>
      <c r="K225" s="92">
        <v>65.0</v>
      </c>
      <c r="L225" s="3" t="s">
        <v>828</v>
      </c>
      <c r="M225" s="3" t="s">
        <v>829</v>
      </c>
      <c r="N225" s="3">
        <v>1.0</v>
      </c>
      <c r="O225" s="8">
        <v>0.5</v>
      </c>
      <c r="P225" s="3"/>
      <c r="Q225" s="7"/>
      <c r="R225" s="7"/>
      <c r="S225" s="7"/>
      <c r="T225" s="7"/>
      <c r="U225" s="7"/>
      <c r="V225" s="7"/>
      <c r="W225" s="7"/>
      <c r="X225" s="7"/>
      <c r="Y225" s="7"/>
      <c r="Z225" s="7"/>
    </row>
    <row r="226" ht="12.75" customHeight="1">
      <c r="A226" s="89">
        <v>2016.0</v>
      </c>
      <c r="B226" s="78" t="s">
        <v>72</v>
      </c>
      <c r="C226" s="90">
        <v>42579.0</v>
      </c>
      <c r="D226" s="8" t="s">
        <v>55</v>
      </c>
      <c r="E226" s="8" t="s">
        <v>55</v>
      </c>
      <c r="F226" s="78" t="s">
        <v>425</v>
      </c>
      <c r="G226" s="96" t="s">
        <v>421</v>
      </c>
      <c r="H226" s="89">
        <v>1.0</v>
      </c>
      <c r="I226" s="97">
        <v>51.0</v>
      </c>
      <c r="J226" s="97">
        <v>58.0</v>
      </c>
      <c r="K226" s="97">
        <v>32.0</v>
      </c>
      <c r="L226" s="3" t="s">
        <v>828</v>
      </c>
      <c r="M226" s="3" t="s">
        <v>829</v>
      </c>
      <c r="N226" s="3">
        <v>1.0</v>
      </c>
      <c r="O226" s="8">
        <v>1.0</v>
      </c>
      <c r="P226" s="3"/>
      <c r="Q226" s="7"/>
      <c r="R226" s="7"/>
      <c r="S226" s="7"/>
      <c r="T226" s="7"/>
      <c r="U226" s="7"/>
      <c r="V226" s="7"/>
      <c r="W226" s="7"/>
      <c r="X226" s="7"/>
      <c r="Y226" s="7"/>
      <c r="Z226" s="7"/>
    </row>
    <row r="227" ht="12.75" customHeight="1">
      <c r="A227" s="89">
        <v>2016.0</v>
      </c>
      <c r="B227" s="78" t="s">
        <v>72</v>
      </c>
      <c r="C227" s="90">
        <v>42579.0</v>
      </c>
      <c r="D227" s="8" t="s">
        <v>55</v>
      </c>
      <c r="E227" s="8" t="s">
        <v>55</v>
      </c>
      <c r="F227" s="78" t="s">
        <v>425</v>
      </c>
      <c r="G227" s="96" t="s">
        <v>421</v>
      </c>
      <c r="H227" s="89">
        <v>2.0</v>
      </c>
      <c r="I227" s="97">
        <v>17.0</v>
      </c>
      <c r="J227" s="97">
        <v>19.0</v>
      </c>
      <c r="K227" s="97">
        <v>11.0</v>
      </c>
      <c r="L227" s="3" t="s">
        <v>828</v>
      </c>
      <c r="M227" s="3" t="s">
        <v>829</v>
      </c>
      <c r="N227" s="3">
        <v>1.0</v>
      </c>
      <c r="O227" s="8">
        <v>1.0</v>
      </c>
      <c r="P227" s="3"/>
      <c r="Q227" s="7"/>
      <c r="R227" s="7"/>
      <c r="S227" s="7"/>
      <c r="T227" s="7"/>
      <c r="U227" s="7"/>
      <c r="V227" s="7"/>
      <c r="W227" s="7"/>
      <c r="X227" s="7"/>
      <c r="Y227" s="7"/>
      <c r="Z227" s="7"/>
    </row>
    <row r="228" ht="12.75" customHeight="1">
      <c r="A228" s="89">
        <v>2016.0</v>
      </c>
      <c r="B228" s="78" t="s">
        <v>72</v>
      </c>
      <c r="C228" s="90">
        <v>42586.0</v>
      </c>
      <c r="D228" s="8" t="s">
        <v>55</v>
      </c>
      <c r="E228" s="8" t="s">
        <v>55</v>
      </c>
      <c r="F228" s="78" t="s">
        <v>426</v>
      </c>
      <c r="G228" s="96" t="s">
        <v>421</v>
      </c>
      <c r="H228" s="89">
        <v>1.0</v>
      </c>
      <c r="I228" s="97">
        <v>77.0</v>
      </c>
      <c r="J228" s="97">
        <v>85.0</v>
      </c>
      <c r="K228" s="97">
        <v>45.0</v>
      </c>
      <c r="L228" s="3" t="s">
        <v>828</v>
      </c>
      <c r="M228" s="3" t="s">
        <v>829</v>
      </c>
      <c r="N228" s="3">
        <v>1.0</v>
      </c>
      <c r="O228" s="8">
        <v>1.0</v>
      </c>
      <c r="P228" s="3"/>
      <c r="Q228" s="7"/>
      <c r="R228" s="7"/>
      <c r="S228" s="7"/>
      <c r="T228" s="7"/>
      <c r="U228" s="7"/>
      <c r="V228" s="7"/>
      <c r="W228" s="7"/>
      <c r="X228" s="7"/>
      <c r="Y228" s="7"/>
      <c r="Z228" s="7"/>
    </row>
    <row r="229" ht="12.75" customHeight="1">
      <c r="A229" s="89">
        <v>2016.0</v>
      </c>
      <c r="B229" s="78" t="s">
        <v>72</v>
      </c>
      <c r="C229" s="90">
        <v>42586.0</v>
      </c>
      <c r="D229" s="8" t="s">
        <v>55</v>
      </c>
      <c r="E229" s="8" t="s">
        <v>55</v>
      </c>
      <c r="F229" s="78" t="s">
        <v>430</v>
      </c>
      <c r="G229" s="96" t="s">
        <v>421</v>
      </c>
      <c r="H229" s="89">
        <v>2.0</v>
      </c>
      <c r="I229" s="97">
        <v>23.0</v>
      </c>
      <c r="J229" s="97">
        <v>25.0</v>
      </c>
      <c r="K229" s="97">
        <v>13.0</v>
      </c>
      <c r="L229" s="3" t="s">
        <v>828</v>
      </c>
      <c r="M229" s="3" t="s">
        <v>829</v>
      </c>
      <c r="N229" s="3">
        <v>1.0</v>
      </c>
      <c r="O229" s="8">
        <v>1.0</v>
      </c>
      <c r="P229" s="3"/>
      <c r="Q229" s="7"/>
      <c r="R229" s="7"/>
      <c r="S229" s="7"/>
      <c r="T229" s="7"/>
      <c r="U229" s="7"/>
      <c r="V229" s="7"/>
      <c r="W229" s="7"/>
      <c r="X229" s="7"/>
      <c r="Y229" s="7"/>
      <c r="Z229" s="7"/>
    </row>
    <row r="230" ht="12.75" customHeight="1">
      <c r="A230" s="89">
        <v>2016.0</v>
      </c>
      <c r="B230" s="78" t="s">
        <v>72</v>
      </c>
      <c r="C230" s="90">
        <v>42586.0</v>
      </c>
      <c r="D230" s="8" t="s">
        <v>55</v>
      </c>
      <c r="E230" s="8" t="s">
        <v>55</v>
      </c>
      <c r="F230" s="78" t="s">
        <v>432</v>
      </c>
      <c r="G230" s="96" t="s">
        <v>421</v>
      </c>
      <c r="H230" s="89">
        <v>1.0</v>
      </c>
      <c r="I230" s="97">
        <v>72.0</v>
      </c>
      <c r="J230" s="97">
        <v>77.0</v>
      </c>
      <c r="K230" s="97">
        <v>41.0</v>
      </c>
      <c r="L230" s="3" t="s">
        <v>828</v>
      </c>
      <c r="M230" s="3" t="s">
        <v>829</v>
      </c>
      <c r="N230" s="3">
        <v>1.0</v>
      </c>
      <c r="O230" s="8">
        <v>1.0</v>
      </c>
      <c r="P230" s="3"/>
      <c r="Q230" s="7"/>
      <c r="R230" s="7"/>
      <c r="S230" s="7"/>
      <c r="T230" s="7"/>
      <c r="U230" s="7"/>
      <c r="V230" s="7"/>
      <c r="W230" s="7"/>
      <c r="X230" s="7"/>
      <c r="Y230" s="7"/>
      <c r="Z230" s="7"/>
    </row>
    <row r="231" ht="12.75" customHeight="1">
      <c r="A231" s="89">
        <v>2016.0</v>
      </c>
      <c r="B231" s="78" t="s">
        <v>72</v>
      </c>
      <c r="C231" s="90">
        <v>42586.0</v>
      </c>
      <c r="D231" s="8" t="s">
        <v>55</v>
      </c>
      <c r="E231" s="8" t="s">
        <v>55</v>
      </c>
      <c r="F231" s="78" t="s">
        <v>434</v>
      </c>
      <c r="G231" s="96" t="s">
        <v>421</v>
      </c>
      <c r="H231" s="89">
        <v>1.0</v>
      </c>
      <c r="I231" s="97">
        <v>54.0</v>
      </c>
      <c r="J231" s="97">
        <v>62.0</v>
      </c>
      <c r="K231" s="97">
        <v>31.0</v>
      </c>
      <c r="L231" s="3" t="s">
        <v>828</v>
      </c>
      <c r="M231" s="3" t="s">
        <v>829</v>
      </c>
      <c r="N231" s="3">
        <v>1.0</v>
      </c>
      <c r="O231" s="8">
        <v>1.0</v>
      </c>
      <c r="P231" s="3"/>
      <c r="Q231" s="7"/>
      <c r="R231" s="7"/>
      <c r="S231" s="7"/>
      <c r="T231" s="7"/>
      <c r="U231" s="7"/>
      <c r="V231" s="7"/>
      <c r="W231" s="7"/>
      <c r="X231" s="7"/>
      <c r="Y231" s="7"/>
      <c r="Z231" s="7"/>
    </row>
    <row r="232" ht="12.75" customHeight="1">
      <c r="A232" s="89">
        <v>2016.0</v>
      </c>
      <c r="B232" s="78" t="s">
        <v>72</v>
      </c>
      <c r="C232" s="90">
        <v>42586.0</v>
      </c>
      <c r="D232" s="8" t="s">
        <v>55</v>
      </c>
      <c r="E232" s="8" t="s">
        <v>55</v>
      </c>
      <c r="F232" s="78" t="s">
        <v>434</v>
      </c>
      <c r="G232" s="96" t="s">
        <v>421</v>
      </c>
      <c r="H232" s="89">
        <v>1.0</v>
      </c>
      <c r="I232" s="97">
        <v>44.0</v>
      </c>
      <c r="J232" s="97">
        <v>49.0</v>
      </c>
      <c r="K232" s="97">
        <v>26.0</v>
      </c>
      <c r="L232" s="3" t="s">
        <v>828</v>
      </c>
      <c r="M232" s="3" t="s">
        <v>829</v>
      </c>
      <c r="N232" s="3">
        <v>1.0</v>
      </c>
      <c r="O232" s="8">
        <v>1.0</v>
      </c>
      <c r="P232" s="3"/>
      <c r="Q232" s="7"/>
      <c r="R232" s="7"/>
      <c r="S232" s="7"/>
      <c r="T232" s="7"/>
      <c r="U232" s="7"/>
      <c r="V232" s="7"/>
      <c r="W232" s="7"/>
      <c r="X232" s="7"/>
      <c r="Y232" s="7"/>
      <c r="Z232" s="7"/>
    </row>
    <row r="233" ht="12.75" customHeight="1">
      <c r="A233" s="89">
        <v>2016.0</v>
      </c>
      <c r="B233" s="78" t="s">
        <v>72</v>
      </c>
      <c r="C233" s="90">
        <v>42586.0</v>
      </c>
      <c r="D233" s="8" t="s">
        <v>55</v>
      </c>
      <c r="E233" s="8" t="s">
        <v>55</v>
      </c>
      <c r="F233" s="78" t="s">
        <v>434</v>
      </c>
      <c r="G233" s="96" t="s">
        <v>421</v>
      </c>
      <c r="H233" s="89">
        <v>1.0</v>
      </c>
      <c r="I233" s="97">
        <v>24.0</v>
      </c>
      <c r="J233" s="97">
        <v>27.0</v>
      </c>
      <c r="K233" s="97">
        <v>16.0</v>
      </c>
      <c r="L233" s="3" t="s">
        <v>828</v>
      </c>
      <c r="M233" s="3" t="s">
        <v>829</v>
      </c>
      <c r="N233" s="3">
        <v>1.0</v>
      </c>
      <c r="O233" s="8">
        <v>1.0</v>
      </c>
      <c r="P233" s="3"/>
      <c r="Q233" s="7"/>
      <c r="R233" s="7"/>
      <c r="S233" s="7"/>
      <c r="T233" s="7"/>
      <c r="U233" s="7"/>
      <c r="V233" s="7"/>
      <c r="W233" s="7"/>
      <c r="X233" s="7"/>
      <c r="Y233" s="7"/>
      <c r="Z233" s="7"/>
    </row>
    <row r="234" ht="12.75" customHeight="1">
      <c r="A234" s="89">
        <v>2016.0</v>
      </c>
      <c r="B234" s="78" t="s">
        <v>72</v>
      </c>
      <c r="C234" s="90">
        <v>42586.0</v>
      </c>
      <c r="D234" s="8" t="s">
        <v>55</v>
      </c>
      <c r="E234" s="8" t="s">
        <v>55</v>
      </c>
      <c r="F234" s="78" t="s">
        <v>434</v>
      </c>
      <c r="G234" s="96" t="s">
        <v>421</v>
      </c>
      <c r="H234" s="89">
        <v>1.0</v>
      </c>
      <c r="I234" s="97">
        <v>8.5</v>
      </c>
      <c r="J234" s="97">
        <v>9.0</v>
      </c>
      <c r="K234" s="97">
        <v>5.0</v>
      </c>
      <c r="L234" s="3" t="s">
        <v>828</v>
      </c>
      <c r="M234" s="3" t="s">
        <v>829</v>
      </c>
      <c r="N234" s="3">
        <v>1.0</v>
      </c>
      <c r="O234" s="8">
        <v>1.0</v>
      </c>
      <c r="P234" s="3"/>
      <c r="Q234" s="7"/>
      <c r="R234" s="7"/>
      <c r="S234" s="7"/>
      <c r="T234" s="7"/>
      <c r="U234" s="7"/>
      <c r="V234" s="7"/>
      <c r="W234" s="7"/>
      <c r="X234" s="7"/>
      <c r="Y234" s="7"/>
      <c r="Z234" s="7"/>
    </row>
    <row r="235" ht="12.75" customHeight="1">
      <c r="A235" s="89">
        <v>2016.0</v>
      </c>
      <c r="B235" s="78" t="s">
        <v>72</v>
      </c>
      <c r="C235" s="90">
        <v>42586.0</v>
      </c>
      <c r="D235" s="8" t="s">
        <v>55</v>
      </c>
      <c r="E235" s="8" t="s">
        <v>55</v>
      </c>
      <c r="F235" s="78" t="s">
        <v>434</v>
      </c>
      <c r="G235" s="96" t="s">
        <v>421</v>
      </c>
      <c r="H235" s="89">
        <v>2.0</v>
      </c>
      <c r="I235" s="97">
        <v>6.5</v>
      </c>
      <c r="J235" s="97">
        <v>7.0</v>
      </c>
      <c r="K235" s="97">
        <v>4.0</v>
      </c>
      <c r="L235" s="3" t="s">
        <v>828</v>
      </c>
      <c r="M235" s="3" t="s">
        <v>829</v>
      </c>
      <c r="N235" s="3">
        <v>1.0</v>
      </c>
      <c r="O235" s="8">
        <v>1.0</v>
      </c>
      <c r="P235" s="3"/>
      <c r="Q235" s="7"/>
      <c r="R235" s="7"/>
      <c r="S235" s="7"/>
      <c r="T235" s="7"/>
      <c r="U235" s="7"/>
      <c r="V235" s="7"/>
      <c r="W235" s="7"/>
      <c r="X235" s="7"/>
      <c r="Y235" s="7"/>
      <c r="Z235" s="7"/>
    </row>
    <row r="236" ht="12.75" customHeight="1">
      <c r="A236" s="89">
        <v>2016.0</v>
      </c>
      <c r="B236" s="78" t="s">
        <v>72</v>
      </c>
      <c r="C236" s="90">
        <v>42586.0</v>
      </c>
      <c r="D236" s="8" t="s">
        <v>55</v>
      </c>
      <c r="E236" s="8" t="s">
        <v>55</v>
      </c>
      <c r="F236" s="78" t="s">
        <v>434</v>
      </c>
      <c r="G236" s="96" t="s">
        <v>421</v>
      </c>
      <c r="H236" s="89">
        <v>2.0</v>
      </c>
      <c r="I236" s="97">
        <v>38.0</v>
      </c>
      <c r="J236" s="97">
        <v>42.0</v>
      </c>
      <c r="K236" s="97">
        <v>26.0</v>
      </c>
      <c r="L236" s="3" t="s">
        <v>828</v>
      </c>
      <c r="M236" s="3" t="s">
        <v>829</v>
      </c>
      <c r="N236" s="3">
        <v>1.0</v>
      </c>
      <c r="O236" s="8">
        <v>1.0</v>
      </c>
      <c r="P236" s="3"/>
      <c r="Q236" s="7"/>
      <c r="R236" s="7"/>
      <c r="S236" s="7"/>
      <c r="T236" s="7"/>
      <c r="U236" s="7"/>
      <c r="V236" s="7"/>
      <c r="W236" s="7"/>
      <c r="X236" s="7"/>
      <c r="Y236" s="7"/>
      <c r="Z236" s="7"/>
    </row>
    <row r="237" ht="12.75" customHeight="1">
      <c r="A237" s="89">
        <v>2016.0</v>
      </c>
      <c r="B237" s="78" t="s">
        <v>72</v>
      </c>
      <c r="C237" s="90">
        <v>42586.0</v>
      </c>
      <c r="D237" s="8" t="s">
        <v>55</v>
      </c>
      <c r="E237" s="8" t="s">
        <v>55</v>
      </c>
      <c r="F237" s="78" t="s">
        <v>434</v>
      </c>
      <c r="G237" s="96" t="s">
        <v>421</v>
      </c>
      <c r="H237" s="89">
        <v>2.0</v>
      </c>
      <c r="I237" s="97">
        <v>39.0</v>
      </c>
      <c r="J237" s="97">
        <v>45.0</v>
      </c>
      <c r="K237" s="97">
        <v>27.0</v>
      </c>
      <c r="L237" s="3" t="s">
        <v>828</v>
      </c>
      <c r="M237" s="3" t="s">
        <v>829</v>
      </c>
      <c r="N237" s="3">
        <v>1.0</v>
      </c>
      <c r="O237" s="8">
        <v>1.0</v>
      </c>
      <c r="P237" s="3"/>
      <c r="Q237" s="7"/>
      <c r="R237" s="7"/>
      <c r="S237" s="7"/>
      <c r="T237" s="7"/>
      <c r="U237" s="7"/>
      <c r="V237" s="7"/>
      <c r="W237" s="7"/>
      <c r="X237" s="7"/>
      <c r="Y237" s="7"/>
      <c r="Z237" s="7"/>
    </row>
    <row r="238" ht="12.75" customHeight="1">
      <c r="A238" s="89">
        <v>2016.0</v>
      </c>
      <c r="B238" s="78" t="s">
        <v>72</v>
      </c>
      <c r="C238" s="90">
        <v>42586.0</v>
      </c>
      <c r="D238" s="8" t="s">
        <v>55</v>
      </c>
      <c r="E238" s="8" t="s">
        <v>55</v>
      </c>
      <c r="F238" s="78" t="s">
        <v>434</v>
      </c>
      <c r="G238" s="96" t="s">
        <v>421</v>
      </c>
      <c r="H238" s="89">
        <v>2.0</v>
      </c>
      <c r="I238" s="97">
        <v>40.0</v>
      </c>
      <c r="J238" s="97">
        <v>44.0</v>
      </c>
      <c r="K238" s="97">
        <v>27.0</v>
      </c>
      <c r="L238" s="3" t="s">
        <v>828</v>
      </c>
      <c r="M238" s="3" t="s">
        <v>829</v>
      </c>
      <c r="N238" s="3">
        <v>1.0</v>
      </c>
      <c r="O238" s="8">
        <v>1.0</v>
      </c>
      <c r="P238" s="3"/>
      <c r="Q238" s="7"/>
      <c r="R238" s="7"/>
      <c r="S238" s="7"/>
      <c r="T238" s="7"/>
      <c r="U238" s="7"/>
      <c r="V238" s="7"/>
      <c r="W238" s="7"/>
      <c r="X238" s="7"/>
      <c r="Y238" s="7"/>
      <c r="Z238" s="7"/>
    </row>
    <row r="239" ht="12.75" customHeight="1">
      <c r="A239" s="89">
        <v>2016.0</v>
      </c>
      <c r="B239" s="78" t="s">
        <v>72</v>
      </c>
      <c r="C239" s="90">
        <v>42586.0</v>
      </c>
      <c r="D239" s="8" t="s">
        <v>55</v>
      </c>
      <c r="E239" s="8" t="s">
        <v>55</v>
      </c>
      <c r="F239" s="78" t="s">
        <v>434</v>
      </c>
      <c r="G239" s="96" t="s">
        <v>421</v>
      </c>
      <c r="H239" s="89">
        <v>2.0</v>
      </c>
      <c r="I239" s="97">
        <v>42.0</v>
      </c>
      <c r="J239" s="97">
        <v>46.0</v>
      </c>
      <c r="K239" s="97">
        <v>32.0</v>
      </c>
      <c r="L239" s="3" t="s">
        <v>828</v>
      </c>
      <c r="M239" s="3" t="s">
        <v>829</v>
      </c>
      <c r="N239" s="3">
        <v>1.0</v>
      </c>
      <c r="O239" s="8">
        <v>1.0</v>
      </c>
      <c r="P239" s="3"/>
      <c r="Q239" s="7"/>
      <c r="R239" s="7"/>
      <c r="S239" s="7"/>
      <c r="T239" s="7"/>
      <c r="U239" s="7"/>
      <c r="V239" s="7"/>
      <c r="W239" s="7"/>
      <c r="X239" s="7"/>
      <c r="Y239" s="7"/>
      <c r="Z239" s="7"/>
    </row>
    <row r="240" ht="12.75" customHeight="1">
      <c r="A240" s="89">
        <v>2016.0</v>
      </c>
      <c r="B240" s="78" t="s">
        <v>72</v>
      </c>
      <c r="C240" s="90">
        <v>42586.0</v>
      </c>
      <c r="D240" s="8" t="s">
        <v>55</v>
      </c>
      <c r="E240" s="8" t="s">
        <v>55</v>
      </c>
      <c r="F240" s="78" t="s">
        <v>434</v>
      </c>
      <c r="G240" s="96" t="s">
        <v>421</v>
      </c>
      <c r="H240" s="89">
        <v>2.0</v>
      </c>
      <c r="I240" s="97">
        <v>45.0</v>
      </c>
      <c r="J240" s="97">
        <v>47.0</v>
      </c>
      <c r="K240" s="97">
        <v>30.0</v>
      </c>
      <c r="L240" s="3" t="s">
        <v>828</v>
      </c>
      <c r="M240" s="3" t="s">
        <v>829</v>
      </c>
      <c r="N240" s="3">
        <v>1.0</v>
      </c>
      <c r="O240" s="8">
        <v>1.0</v>
      </c>
      <c r="P240" s="3"/>
      <c r="Q240" s="7"/>
      <c r="R240" s="7"/>
      <c r="S240" s="7"/>
      <c r="T240" s="7"/>
      <c r="U240" s="7"/>
      <c r="V240" s="7"/>
      <c r="W240" s="7"/>
      <c r="X240" s="7"/>
      <c r="Y240" s="7"/>
      <c r="Z240" s="7"/>
    </row>
    <row r="241" ht="12.75" customHeight="1">
      <c r="A241" s="89">
        <v>2016.0</v>
      </c>
      <c r="B241" s="78" t="s">
        <v>72</v>
      </c>
      <c r="C241" s="90">
        <v>42586.0</v>
      </c>
      <c r="D241" s="8" t="s">
        <v>55</v>
      </c>
      <c r="E241" s="8" t="s">
        <v>55</v>
      </c>
      <c r="F241" s="78" t="s">
        <v>434</v>
      </c>
      <c r="G241" s="96" t="s">
        <v>421</v>
      </c>
      <c r="H241" s="89">
        <v>2.0</v>
      </c>
      <c r="I241" s="97">
        <v>41.0</v>
      </c>
      <c r="J241" s="97">
        <v>47.0</v>
      </c>
      <c r="K241" s="97">
        <v>27.0</v>
      </c>
      <c r="L241" s="3" t="s">
        <v>828</v>
      </c>
      <c r="M241" s="3" t="s">
        <v>829</v>
      </c>
      <c r="N241" s="3">
        <v>1.0</v>
      </c>
      <c r="O241" s="8">
        <v>1.0</v>
      </c>
      <c r="P241" s="3"/>
      <c r="Q241" s="7"/>
      <c r="R241" s="7"/>
      <c r="S241" s="7"/>
      <c r="T241" s="7"/>
      <c r="U241" s="7"/>
      <c r="V241" s="7"/>
      <c r="W241" s="7"/>
      <c r="X241" s="7"/>
      <c r="Y241" s="7"/>
      <c r="Z241" s="7"/>
    </row>
    <row r="242" ht="12.75" customHeight="1">
      <c r="A242" s="89">
        <v>2016.0</v>
      </c>
      <c r="B242" s="78" t="s">
        <v>72</v>
      </c>
      <c r="C242" s="90">
        <v>42586.0</v>
      </c>
      <c r="D242" s="8" t="s">
        <v>55</v>
      </c>
      <c r="E242" s="8" t="s">
        <v>55</v>
      </c>
      <c r="F242" s="78" t="s">
        <v>434</v>
      </c>
      <c r="G242" s="96" t="s">
        <v>421</v>
      </c>
      <c r="H242" s="89">
        <v>2.0</v>
      </c>
      <c r="I242" s="97">
        <v>48.0</v>
      </c>
      <c r="J242" s="97">
        <v>52.0</v>
      </c>
      <c r="K242" s="97">
        <v>32.0</v>
      </c>
      <c r="L242" s="3" t="s">
        <v>828</v>
      </c>
      <c r="M242" s="3" t="s">
        <v>829</v>
      </c>
      <c r="N242" s="3">
        <v>1.0</v>
      </c>
      <c r="O242" s="8">
        <v>1.0</v>
      </c>
      <c r="P242" s="3"/>
      <c r="Q242" s="7"/>
      <c r="R242" s="7"/>
      <c r="S242" s="7"/>
      <c r="T242" s="7"/>
      <c r="U242" s="7"/>
      <c r="V242" s="7"/>
      <c r="W242" s="7"/>
      <c r="X242" s="7"/>
      <c r="Y242" s="7"/>
      <c r="Z242" s="7"/>
    </row>
    <row r="243" ht="12.75" customHeight="1">
      <c r="A243" s="89">
        <v>2016.0</v>
      </c>
      <c r="B243" s="78" t="s">
        <v>72</v>
      </c>
      <c r="C243" s="90">
        <v>42586.0</v>
      </c>
      <c r="D243" s="8" t="s">
        <v>55</v>
      </c>
      <c r="E243" s="8" t="s">
        <v>55</v>
      </c>
      <c r="F243" s="78" t="s">
        <v>434</v>
      </c>
      <c r="G243" s="96" t="s">
        <v>421</v>
      </c>
      <c r="H243" s="89">
        <v>2.0</v>
      </c>
      <c r="I243" s="97">
        <v>48.0</v>
      </c>
      <c r="J243" s="97">
        <v>52.0</v>
      </c>
      <c r="K243" s="97">
        <v>31.0</v>
      </c>
      <c r="L243" s="3" t="s">
        <v>828</v>
      </c>
      <c r="M243" s="3" t="s">
        <v>829</v>
      </c>
      <c r="N243" s="3">
        <v>1.0</v>
      </c>
      <c r="O243" s="8">
        <v>1.0</v>
      </c>
      <c r="P243" s="3"/>
      <c r="Q243" s="7"/>
      <c r="R243" s="7"/>
      <c r="S243" s="7"/>
      <c r="T243" s="7"/>
      <c r="U243" s="7"/>
      <c r="V243" s="7"/>
      <c r="W243" s="7"/>
      <c r="X243" s="7"/>
      <c r="Y243" s="7"/>
      <c r="Z243" s="7"/>
    </row>
    <row r="244" ht="12.75" customHeight="1">
      <c r="A244" s="89">
        <v>2016.0</v>
      </c>
      <c r="B244" s="78" t="s">
        <v>72</v>
      </c>
      <c r="C244" s="90">
        <v>42586.0</v>
      </c>
      <c r="D244" s="8" t="s">
        <v>55</v>
      </c>
      <c r="E244" s="8" t="s">
        <v>55</v>
      </c>
      <c r="F244" s="78" t="s">
        <v>434</v>
      </c>
      <c r="G244" s="96" t="s">
        <v>421</v>
      </c>
      <c r="H244" s="89">
        <v>2.0</v>
      </c>
      <c r="I244" s="97">
        <v>62.0</v>
      </c>
      <c r="J244" s="97">
        <v>72.0</v>
      </c>
      <c r="K244" s="97">
        <v>37.0</v>
      </c>
      <c r="L244" s="3" t="s">
        <v>828</v>
      </c>
      <c r="M244" s="3" t="s">
        <v>829</v>
      </c>
      <c r="N244" s="3">
        <v>1.0</v>
      </c>
      <c r="O244" s="8">
        <v>1.0</v>
      </c>
      <c r="P244" s="3"/>
      <c r="Q244" s="7"/>
      <c r="R244" s="7"/>
      <c r="S244" s="7"/>
      <c r="T244" s="7"/>
      <c r="U244" s="7"/>
      <c r="V244" s="7"/>
      <c r="W244" s="7"/>
      <c r="X244" s="7"/>
      <c r="Y244" s="7"/>
      <c r="Z244" s="7"/>
    </row>
    <row r="245" ht="12.75" customHeight="1">
      <c r="A245" s="89">
        <v>2016.0</v>
      </c>
      <c r="B245" s="78" t="s">
        <v>72</v>
      </c>
      <c r="C245" s="90">
        <v>42586.0</v>
      </c>
      <c r="D245" s="8" t="s">
        <v>55</v>
      </c>
      <c r="E245" s="8" t="s">
        <v>55</v>
      </c>
      <c r="F245" s="78" t="s">
        <v>434</v>
      </c>
      <c r="G245" s="96" t="s">
        <v>421</v>
      </c>
      <c r="H245" s="89">
        <v>2.0</v>
      </c>
      <c r="I245" s="97">
        <v>98.0</v>
      </c>
      <c r="J245" s="97">
        <v>101.0</v>
      </c>
      <c r="K245" s="97">
        <v>57.0</v>
      </c>
      <c r="L245" s="3" t="s">
        <v>828</v>
      </c>
      <c r="M245" s="3" t="s">
        <v>829</v>
      </c>
      <c r="N245" s="3">
        <v>1.0</v>
      </c>
      <c r="O245" s="8">
        <v>1.0</v>
      </c>
      <c r="P245" s="3"/>
      <c r="Q245" s="7"/>
      <c r="R245" s="7"/>
      <c r="S245" s="7"/>
      <c r="T245" s="7"/>
      <c r="U245" s="7"/>
      <c r="V245" s="7"/>
      <c r="W245" s="7"/>
      <c r="X245" s="7"/>
      <c r="Y245" s="7"/>
      <c r="Z245" s="7"/>
    </row>
    <row r="246" ht="12.75" customHeight="1">
      <c r="A246" s="89">
        <v>2016.0</v>
      </c>
      <c r="B246" s="78" t="s">
        <v>72</v>
      </c>
      <c r="C246" s="90">
        <v>42591.0</v>
      </c>
      <c r="D246" s="8" t="s">
        <v>55</v>
      </c>
      <c r="E246" s="8" t="s">
        <v>55</v>
      </c>
      <c r="F246" s="78" t="s">
        <v>377</v>
      </c>
      <c r="G246" s="78" t="s">
        <v>375</v>
      </c>
      <c r="H246" s="89">
        <v>2.0</v>
      </c>
      <c r="I246" s="97">
        <v>36.0</v>
      </c>
      <c r="J246" s="97">
        <v>40.0</v>
      </c>
      <c r="K246" s="97">
        <v>25.0</v>
      </c>
      <c r="L246" s="3" t="s">
        <v>828</v>
      </c>
      <c r="M246" s="3" t="s">
        <v>829</v>
      </c>
      <c r="N246" s="3">
        <v>1.0</v>
      </c>
      <c r="O246" s="8">
        <v>1.0</v>
      </c>
      <c r="P246" s="3"/>
      <c r="Q246" s="7"/>
      <c r="R246" s="7"/>
      <c r="S246" s="7"/>
      <c r="T246" s="7"/>
      <c r="U246" s="7"/>
      <c r="V246" s="7"/>
      <c r="W246" s="7"/>
      <c r="X246" s="7"/>
      <c r="Y246" s="7"/>
      <c r="Z246" s="7"/>
    </row>
    <row r="247" ht="12.75" customHeight="1">
      <c r="A247" s="89">
        <v>2016.0</v>
      </c>
      <c r="B247" s="78" t="s">
        <v>72</v>
      </c>
      <c r="C247" s="90">
        <v>42591.0</v>
      </c>
      <c r="D247" s="8" t="s">
        <v>55</v>
      </c>
      <c r="E247" s="8" t="s">
        <v>55</v>
      </c>
      <c r="F247" s="78" t="s">
        <v>377</v>
      </c>
      <c r="G247" s="78" t="s">
        <v>375</v>
      </c>
      <c r="H247" s="89">
        <v>2.0</v>
      </c>
      <c r="I247" s="97">
        <v>40.0</v>
      </c>
      <c r="J247" s="97">
        <v>44.0</v>
      </c>
      <c r="K247" s="97">
        <v>24.0</v>
      </c>
      <c r="L247" s="3" t="s">
        <v>828</v>
      </c>
      <c r="M247" s="3" t="s">
        <v>829</v>
      </c>
      <c r="N247" s="3">
        <v>1.0</v>
      </c>
      <c r="O247" s="8">
        <v>1.0</v>
      </c>
      <c r="P247" s="3"/>
      <c r="Q247" s="7"/>
      <c r="R247" s="7"/>
      <c r="S247" s="7"/>
      <c r="T247" s="7"/>
      <c r="U247" s="7"/>
      <c r="V247" s="7"/>
      <c r="W247" s="7"/>
      <c r="X247" s="7"/>
      <c r="Y247" s="7"/>
      <c r="Z247" s="7"/>
    </row>
    <row r="248" ht="12.75" customHeight="1">
      <c r="A248" s="89">
        <v>2016.0</v>
      </c>
      <c r="B248" s="78" t="s">
        <v>72</v>
      </c>
      <c r="C248" s="90">
        <v>42591.0</v>
      </c>
      <c r="D248" s="8" t="s">
        <v>55</v>
      </c>
      <c r="E248" s="8" t="s">
        <v>55</v>
      </c>
      <c r="F248" s="78" t="s">
        <v>411</v>
      </c>
      <c r="G248" s="78" t="s">
        <v>375</v>
      </c>
      <c r="H248" s="89">
        <v>1.0</v>
      </c>
      <c r="I248" s="97">
        <v>32.0</v>
      </c>
      <c r="J248" s="97">
        <v>41.0</v>
      </c>
      <c r="K248" s="97">
        <v>21.0</v>
      </c>
      <c r="L248" s="3" t="s">
        <v>828</v>
      </c>
      <c r="M248" s="3" t="s">
        <v>829</v>
      </c>
      <c r="N248" s="3">
        <v>1.0</v>
      </c>
      <c r="O248" s="8">
        <v>1.0</v>
      </c>
      <c r="P248" s="3"/>
      <c r="Q248" s="7"/>
      <c r="R248" s="7"/>
      <c r="S248" s="7"/>
      <c r="T248" s="7"/>
      <c r="U248" s="7"/>
      <c r="V248" s="7"/>
      <c r="W248" s="7"/>
      <c r="X248" s="7"/>
      <c r="Y248" s="7"/>
      <c r="Z248" s="7"/>
    </row>
    <row r="249" ht="12.75" customHeight="1">
      <c r="A249" s="89">
        <v>2016.0</v>
      </c>
      <c r="B249" s="78" t="s">
        <v>72</v>
      </c>
      <c r="C249" s="90">
        <v>42591.0</v>
      </c>
      <c r="D249" s="8" t="s">
        <v>55</v>
      </c>
      <c r="E249" s="8" t="s">
        <v>55</v>
      </c>
      <c r="F249" s="78" t="s">
        <v>411</v>
      </c>
      <c r="G249" s="78" t="s">
        <v>375</v>
      </c>
      <c r="H249" s="89">
        <v>1.0</v>
      </c>
      <c r="I249" s="97">
        <v>42.0</v>
      </c>
      <c r="J249" s="97">
        <v>48.0</v>
      </c>
      <c r="K249" s="97">
        <v>32.0</v>
      </c>
      <c r="L249" s="3" t="s">
        <v>828</v>
      </c>
      <c r="M249" s="3" t="s">
        <v>829</v>
      </c>
      <c r="N249" s="3">
        <v>1.0</v>
      </c>
      <c r="O249" s="8">
        <v>1.0</v>
      </c>
      <c r="P249" s="3"/>
      <c r="Q249" s="7"/>
      <c r="R249" s="7"/>
      <c r="S249" s="7"/>
      <c r="T249" s="7"/>
      <c r="U249" s="7"/>
      <c r="V249" s="7"/>
      <c r="W249" s="7"/>
      <c r="X249" s="7"/>
      <c r="Y249" s="7"/>
      <c r="Z249" s="7"/>
    </row>
    <row r="250" ht="12.75" customHeight="1">
      <c r="A250" s="89">
        <v>2016.0</v>
      </c>
      <c r="B250" s="78" t="s">
        <v>72</v>
      </c>
      <c r="C250" s="90">
        <v>42591.0</v>
      </c>
      <c r="D250" s="8" t="s">
        <v>55</v>
      </c>
      <c r="E250" s="8" t="s">
        <v>55</v>
      </c>
      <c r="F250" s="78" t="s">
        <v>411</v>
      </c>
      <c r="G250" s="78" t="s">
        <v>375</v>
      </c>
      <c r="H250" s="89">
        <v>1.0</v>
      </c>
      <c r="I250" s="97">
        <v>31.0</v>
      </c>
      <c r="J250" s="97">
        <v>35.0</v>
      </c>
      <c r="K250" s="97">
        <v>21.0</v>
      </c>
      <c r="L250" s="3" t="s">
        <v>828</v>
      </c>
      <c r="M250" s="3" t="s">
        <v>829</v>
      </c>
      <c r="N250" s="3">
        <v>1.0</v>
      </c>
      <c r="O250" s="8">
        <v>1.0</v>
      </c>
      <c r="P250" s="3"/>
      <c r="Q250" s="7"/>
      <c r="R250" s="7"/>
      <c r="S250" s="7"/>
      <c r="T250" s="7"/>
      <c r="U250" s="7"/>
      <c r="V250" s="7"/>
      <c r="W250" s="7"/>
      <c r="X250" s="7"/>
      <c r="Y250" s="7"/>
      <c r="Z250" s="7"/>
    </row>
    <row r="251" ht="12.75" customHeight="1">
      <c r="A251" s="89">
        <v>2016.0</v>
      </c>
      <c r="B251" s="78" t="s">
        <v>72</v>
      </c>
      <c r="C251" s="90">
        <v>42591.0</v>
      </c>
      <c r="D251" s="8" t="s">
        <v>55</v>
      </c>
      <c r="E251" s="8" t="s">
        <v>55</v>
      </c>
      <c r="F251" s="78" t="s">
        <v>411</v>
      </c>
      <c r="G251" s="78" t="s">
        <v>375</v>
      </c>
      <c r="H251" s="89">
        <v>2.0</v>
      </c>
      <c r="I251" s="97">
        <v>64.0</v>
      </c>
      <c r="J251" s="97">
        <v>73.0</v>
      </c>
      <c r="K251" s="97">
        <v>39.0</v>
      </c>
      <c r="L251" s="3" t="s">
        <v>828</v>
      </c>
      <c r="M251" s="3" t="s">
        <v>829</v>
      </c>
      <c r="N251" s="3">
        <v>1.0</v>
      </c>
      <c r="O251" s="8">
        <v>1.0</v>
      </c>
      <c r="P251" s="3"/>
      <c r="Q251" s="7"/>
      <c r="R251" s="7"/>
      <c r="S251" s="7"/>
      <c r="T251" s="7"/>
      <c r="U251" s="7"/>
      <c r="V251" s="7"/>
      <c r="W251" s="7"/>
      <c r="X251" s="7"/>
      <c r="Y251" s="7"/>
      <c r="Z251" s="7"/>
    </row>
    <row r="252" ht="12.75" customHeight="1">
      <c r="A252" s="89">
        <v>2016.0</v>
      </c>
      <c r="B252" s="78" t="s">
        <v>72</v>
      </c>
      <c r="C252" s="90">
        <v>42591.0</v>
      </c>
      <c r="D252" s="8" t="s">
        <v>55</v>
      </c>
      <c r="E252" s="8" t="s">
        <v>55</v>
      </c>
      <c r="F252" s="78" t="s">
        <v>411</v>
      </c>
      <c r="G252" s="78" t="s">
        <v>375</v>
      </c>
      <c r="H252" s="89">
        <v>2.0</v>
      </c>
      <c r="I252" s="97">
        <v>72.0</v>
      </c>
      <c r="J252" s="97">
        <v>78.0</v>
      </c>
      <c r="K252" s="97">
        <v>40.0</v>
      </c>
      <c r="L252" s="3" t="s">
        <v>828</v>
      </c>
      <c r="M252" s="3" t="s">
        <v>829</v>
      </c>
      <c r="N252" s="3">
        <v>1.0</v>
      </c>
      <c r="O252" s="8">
        <v>1.0</v>
      </c>
      <c r="P252" s="3"/>
      <c r="Q252" s="7"/>
      <c r="R252" s="7"/>
      <c r="S252" s="7"/>
      <c r="T252" s="7"/>
      <c r="U252" s="7"/>
      <c r="V252" s="7"/>
      <c r="W252" s="7"/>
      <c r="X252" s="7"/>
      <c r="Y252" s="7"/>
      <c r="Z252" s="7"/>
    </row>
    <row r="253" ht="12.75" customHeight="1">
      <c r="A253" s="89">
        <v>2016.0</v>
      </c>
      <c r="B253" s="78" t="s">
        <v>72</v>
      </c>
      <c r="C253" s="90">
        <v>42591.0</v>
      </c>
      <c r="D253" s="8" t="s">
        <v>55</v>
      </c>
      <c r="E253" s="8" t="s">
        <v>55</v>
      </c>
      <c r="F253" s="78" t="s">
        <v>411</v>
      </c>
      <c r="G253" s="78" t="s">
        <v>375</v>
      </c>
      <c r="H253" s="89">
        <v>2.0</v>
      </c>
      <c r="I253" s="97">
        <v>20.0</v>
      </c>
      <c r="J253" s="97">
        <v>23.0</v>
      </c>
      <c r="K253" s="97">
        <v>13.0</v>
      </c>
      <c r="L253" s="3" t="s">
        <v>828</v>
      </c>
      <c r="M253" s="3" t="s">
        <v>829</v>
      </c>
      <c r="N253" s="3">
        <v>1.0</v>
      </c>
      <c r="O253" s="8">
        <v>1.0</v>
      </c>
      <c r="P253" s="3"/>
      <c r="Q253" s="7"/>
      <c r="R253" s="7"/>
      <c r="S253" s="7"/>
      <c r="T253" s="7"/>
      <c r="U253" s="7"/>
      <c r="V253" s="7"/>
      <c r="W253" s="7"/>
      <c r="X253" s="7"/>
      <c r="Y253" s="7"/>
      <c r="Z253" s="7"/>
    </row>
    <row r="254" ht="12.75" customHeight="1">
      <c r="A254" s="89">
        <v>2016.0</v>
      </c>
      <c r="B254" s="78" t="s">
        <v>72</v>
      </c>
      <c r="C254" s="90">
        <v>42591.0</v>
      </c>
      <c r="D254" s="8" t="s">
        <v>55</v>
      </c>
      <c r="E254" s="8" t="s">
        <v>55</v>
      </c>
      <c r="F254" s="78" t="s">
        <v>411</v>
      </c>
      <c r="G254" s="78" t="s">
        <v>375</v>
      </c>
      <c r="H254" s="89">
        <v>2.0</v>
      </c>
      <c r="I254" s="97">
        <v>31.0</v>
      </c>
      <c r="J254" s="97">
        <v>33.0</v>
      </c>
      <c r="K254" s="97">
        <v>20.0</v>
      </c>
      <c r="L254" s="3" t="s">
        <v>828</v>
      </c>
      <c r="M254" s="3" t="s">
        <v>829</v>
      </c>
      <c r="N254" s="3">
        <v>1.0</v>
      </c>
      <c r="O254" s="8">
        <v>1.0</v>
      </c>
      <c r="P254" s="3"/>
      <c r="Q254" s="7"/>
      <c r="R254" s="7"/>
      <c r="S254" s="7"/>
      <c r="T254" s="7"/>
      <c r="U254" s="7"/>
      <c r="V254" s="7"/>
      <c r="W254" s="7"/>
      <c r="X254" s="7"/>
      <c r="Y254" s="7"/>
      <c r="Z254" s="7"/>
    </row>
    <row r="255" ht="12.75" customHeight="1">
      <c r="A255" s="89">
        <v>2016.0</v>
      </c>
      <c r="B255" s="78" t="s">
        <v>72</v>
      </c>
      <c r="C255" s="90">
        <v>42591.0</v>
      </c>
      <c r="D255" s="8" t="s">
        <v>55</v>
      </c>
      <c r="E255" s="8" t="s">
        <v>55</v>
      </c>
      <c r="F255" s="78" t="s">
        <v>424</v>
      </c>
      <c r="G255" s="96" t="s">
        <v>421</v>
      </c>
      <c r="H255" s="89">
        <v>2.0</v>
      </c>
      <c r="I255" s="97">
        <v>10.0</v>
      </c>
      <c r="J255" s="97">
        <v>12.0</v>
      </c>
      <c r="K255" s="97">
        <v>6.0</v>
      </c>
      <c r="L255" s="3" t="s">
        <v>828</v>
      </c>
      <c r="M255" s="3" t="s">
        <v>829</v>
      </c>
      <c r="N255" s="3">
        <v>1.0</v>
      </c>
      <c r="O255" s="8">
        <v>1.0</v>
      </c>
      <c r="P255" s="3"/>
      <c r="Q255" s="7"/>
      <c r="R255" s="7"/>
      <c r="S255" s="7"/>
      <c r="T255" s="7"/>
      <c r="U255" s="7"/>
      <c r="V255" s="7"/>
      <c r="W255" s="7"/>
      <c r="X255" s="7"/>
      <c r="Y255" s="7"/>
      <c r="Z255" s="7"/>
    </row>
    <row r="256" ht="12.75" customHeight="1">
      <c r="A256" s="89">
        <v>2016.0</v>
      </c>
      <c r="B256" s="78" t="s">
        <v>72</v>
      </c>
      <c r="C256" s="90">
        <v>42591.0</v>
      </c>
      <c r="D256" s="8" t="s">
        <v>55</v>
      </c>
      <c r="E256" s="8" t="s">
        <v>55</v>
      </c>
      <c r="F256" s="78" t="s">
        <v>424</v>
      </c>
      <c r="G256" s="96" t="s">
        <v>421</v>
      </c>
      <c r="H256" s="89">
        <v>2.0</v>
      </c>
      <c r="I256" s="97">
        <v>76.0</v>
      </c>
      <c r="J256" s="97">
        <v>85.0</v>
      </c>
      <c r="K256" s="97">
        <v>47.0</v>
      </c>
      <c r="L256" s="3" t="s">
        <v>828</v>
      </c>
      <c r="M256" s="3" t="s">
        <v>829</v>
      </c>
      <c r="N256" s="3">
        <v>1.0</v>
      </c>
      <c r="O256" s="8">
        <v>1.0</v>
      </c>
      <c r="P256" s="3"/>
      <c r="Q256" s="7"/>
      <c r="R256" s="7"/>
      <c r="S256" s="7"/>
      <c r="T256" s="7"/>
      <c r="U256" s="7"/>
      <c r="V256" s="7"/>
      <c r="W256" s="7"/>
      <c r="X256" s="7"/>
      <c r="Y256" s="7"/>
      <c r="Z256" s="7"/>
    </row>
    <row r="257" ht="12.75" customHeight="1">
      <c r="A257" s="89">
        <v>2016.0</v>
      </c>
      <c r="B257" s="78" t="s">
        <v>72</v>
      </c>
      <c r="C257" s="90">
        <v>42591.0</v>
      </c>
      <c r="D257" s="8" t="s">
        <v>55</v>
      </c>
      <c r="E257" s="8" t="s">
        <v>55</v>
      </c>
      <c r="F257" s="78" t="s">
        <v>423</v>
      </c>
      <c r="G257" s="96" t="s">
        <v>421</v>
      </c>
      <c r="H257" s="89">
        <v>1.0</v>
      </c>
      <c r="I257" s="97">
        <v>63.0</v>
      </c>
      <c r="J257" s="97">
        <v>72.0</v>
      </c>
      <c r="K257" s="97">
        <v>36.0</v>
      </c>
      <c r="L257" s="3" t="s">
        <v>828</v>
      </c>
      <c r="M257" s="3" t="s">
        <v>829</v>
      </c>
      <c r="N257" s="3">
        <v>1.0</v>
      </c>
      <c r="O257" s="8">
        <v>1.0</v>
      </c>
      <c r="P257" s="3"/>
      <c r="Q257" s="7"/>
      <c r="R257" s="7"/>
      <c r="S257" s="7"/>
      <c r="T257" s="7"/>
      <c r="U257" s="7"/>
      <c r="V257" s="7"/>
      <c r="W257" s="7"/>
      <c r="X257" s="7"/>
      <c r="Y257" s="7"/>
      <c r="Z257" s="7"/>
    </row>
    <row r="258" ht="12.75" customHeight="1">
      <c r="A258" s="89">
        <v>2016.0</v>
      </c>
      <c r="B258" s="78" t="s">
        <v>72</v>
      </c>
      <c r="C258" s="90">
        <v>42591.0</v>
      </c>
      <c r="D258" s="8" t="s">
        <v>55</v>
      </c>
      <c r="E258" s="8" t="s">
        <v>55</v>
      </c>
      <c r="F258" s="78" t="s">
        <v>423</v>
      </c>
      <c r="G258" s="96" t="s">
        <v>421</v>
      </c>
      <c r="H258" s="89">
        <v>1.0</v>
      </c>
      <c r="I258" s="97">
        <v>26.0</v>
      </c>
      <c r="J258" s="97">
        <v>28.0</v>
      </c>
      <c r="K258" s="97">
        <v>14.0</v>
      </c>
      <c r="L258" s="3" t="s">
        <v>828</v>
      </c>
      <c r="M258" s="3" t="s">
        <v>829</v>
      </c>
      <c r="N258" s="3">
        <v>1.0</v>
      </c>
      <c r="O258" s="8">
        <v>1.0</v>
      </c>
      <c r="P258" s="3"/>
      <c r="Q258" s="7"/>
      <c r="R258" s="7"/>
      <c r="S258" s="7"/>
      <c r="T258" s="7"/>
      <c r="U258" s="7"/>
      <c r="V258" s="7"/>
      <c r="W258" s="7"/>
      <c r="X258" s="7"/>
      <c r="Y258" s="7"/>
      <c r="Z258" s="7"/>
    </row>
    <row r="259" ht="12.75" customHeight="1">
      <c r="A259" s="89">
        <v>2016.0</v>
      </c>
      <c r="B259" s="78" t="s">
        <v>72</v>
      </c>
      <c r="C259" s="90">
        <v>42591.0</v>
      </c>
      <c r="D259" s="8" t="s">
        <v>55</v>
      </c>
      <c r="E259" s="8" t="s">
        <v>55</v>
      </c>
      <c r="F259" s="78" t="s">
        <v>428</v>
      </c>
      <c r="G259" s="96" t="s">
        <v>421</v>
      </c>
      <c r="H259" s="89">
        <v>1.0</v>
      </c>
      <c r="I259" s="97">
        <v>40.0</v>
      </c>
      <c r="J259" s="97">
        <v>48.0</v>
      </c>
      <c r="K259" s="97">
        <v>26.0</v>
      </c>
      <c r="L259" s="3" t="s">
        <v>828</v>
      </c>
      <c r="M259" s="3" t="s">
        <v>829</v>
      </c>
      <c r="N259" s="3">
        <v>1.0</v>
      </c>
      <c r="O259" s="8">
        <v>1.0</v>
      </c>
      <c r="P259" s="3"/>
      <c r="Q259" s="7"/>
      <c r="R259" s="7"/>
      <c r="S259" s="7"/>
      <c r="T259" s="7"/>
      <c r="U259" s="7"/>
      <c r="V259" s="7"/>
      <c r="W259" s="7"/>
      <c r="X259" s="7"/>
      <c r="Y259" s="7"/>
      <c r="Z259" s="7"/>
    </row>
    <row r="260" ht="12.75" customHeight="1">
      <c r="A260" s="89">
        <v>2016.0</v>
      </c>
      <c r="B260" s="78" t="s">
        <v>72</v>
      </c>
      <c r="C260" s="90">
        <v>42591.0</v>
      </c>
      <c r="D260" s="8" t="s">
        <v>55</v>
      </c>
      <c r="E260" s="8" t="s">
        <v>55</v>
      </c>
      <c r="F260" s="78" t="s">
        <v>428</v>
      </c>
      <c r="G260" s="96" t="s">
        <v>421</v>
      </c>
      <c r="H260" s="89">
        <v>2.0</v>
      </c>
      <c r="I260" s="97">
        <v>70.0</v>
      </c>
      <c r="J260" s="97">
        <v>78.0</v>
      </c>
      <c r="K260" s="97">
        <v>40.0</v>
      </c>
      <c r="L260" s="3" t="s">
        <v>828</v>
      </c>
      <c r="M260" s="3" t="s">
        <v>829</v>
      </c>
      <c r="N260" s="3">
        <v>1.0</v>
      </c>
      <c r="O260" s="8">
        <v>1.0</v>
      </c>
      <c r="P260" s="3"/>
      <c r="Q260" s="7"/>
      <c r="R260" s="7"/>
      <c r="S260" s="7"/>
      <c r="T260" s="7"/>
      <c r="U260" s="7"/>
      <c r="V260" s="7"/>
      <c r="W260" s="7"/>
      <c r="X260" s="7"/>
      <c r="Y260" s="7"/>
      <c r="Z260" s="7"/>
    </row>
    <row r="261" ht="12.75" customHeight="1">
      <c r="A261" s="89">
        <v>2016.0</v>
      </c>
      <c r="B261" s="78" t="s">
        <v>72</v>
      </c>
      <c r="C261" s="90">
        <v>42591.0</v>
      </c>
      <c r="D261" s="8" t="s">
        <v>55</v>
      </c>
      <c r="E261" s="8" t="s">
        <v>55</v>
      </c>
      <c r="F261" s="78" t="s">
        <v>428</v>
      </c>
      <c r="G261" s="96" t="s">
        <v>421</v>
      </c>
      <c r="H261" s="89">
        <v>2.0</v>
      </c>
      <c r="I261" s="97">
        <v>77.0</v>
      </c>
      <c r="J261" s="97">
        <v>82.0</v>
      </c>
      <c r="K261" s="97">
        <v>48.0</v>
      </c>
      <c r="L261" s="3" t="s">
        <v>828</v>
      </c>
      <c r="M261" s="3" t="s">
        <v>829</v>
      </c>
      <c r="N261" s="3">
        <v>1.0</v>
      </c>
      <c r="O261" s="8">
        <v>1.0</v>
      </c>
      <c r="P261" s="3"/>
      <c r="Q261" s="7"/>
      <c r="R261" s="7"/>
      <c r="S261" s="7"/>
      <c r="T261" s="7"/>
      <c r="U261" s="7"/>
      <c r="V261" s="7"/>
      <c r="W261" s="7"/>
      <c r="X261" s="7"/>
      <c r="Y261" s="7"/>
      <c r="Z261" s="7"/>
    </row>
    <row r="262" ht="12.75" customHeight="1">
      <c r="A262" s="89">
        <v>2016.0</v>
      </c>
      <c r="B262" s="78" t="s">
        <v>72</v>
      </c>
      <c r="C262" s="90">
        <v>42591.0</v>
      </c>
      <c r="D262" s="8" t="s">
        <v>55</v>
      </c>
      <c r="E262" s="8" t="s">
        <v>55</v>
      </c>
      <c r="F262" s="78" t="s">
        <v>428</v>
      </c>
      <c r="G262" s="96" t="s">
        <v>421</v>
      </c>
      <c r="H262" s="89">
        <v>2.0</v>
      </c>
      <c r="I262" s="97">
        <v>76.0</v>
      </c>
      <c r="J262" s="97">
        <v>87.0</v>
      </c>
      <c r="K262" s="97">
        <v>46.0</v>
      </c>
      <c r="L262" s="3" t="s">
        <v>828</v>
      </c>
      <c r="M262" s="3" t="s">
        <v>829</v>
      </c>
      <c r="N262" s="3">
        <v>1.0</v>
      </c>
      <c r="O262" s="8">
        <v>1.0</v>
      </c>
      <c r="P262" s="3"/>
      <c r="Q262" s="7"/>
      <c r="R262" s="7"/>
      <c r="S262" s="7"/>
      <c r="T262" s="7"/>
      <c r="U262" s="7"/>
      <c r="V262" s="7"/>
      <c r="W262" s="7"/>
      <c r="X262" s="7"/>
      <c r="Y262" s="7"/>
      <c r="Z262" s="7"/>
    </row>
    <row r="263" ht="12.75" customHeight="1">
      <c r="A263" s="89">
        <v>2016.0</v>
      </c>
      <c r="B263" s="78" t="s">
        <v>72</v>
      </c>
      <c r="C263" s="90">
        <v>42594.0</v>
      </c>
      <c r="D263" s="8" t="s">
        <v>55</v>
      </c>
      <c r="E263" s="8" t="s">
        <v>55</v>
      </c>
      <c r="F263" s="78" t="s">
        <v>376</v>
      </c>
      <c r="G263" s="78" t="s">
        <v>375</v>
      </c>
      <c r="H263" s="89">
        <v>2.0</v>
      </c>
      <c r="I263" s="97">
        <v>32.0</v>
      </c>
      <c r="J263" s="97">
        <v>37.0</v>
      </c>
      <c r="K263" s="97">
        <v>23.0</v>
      </c>
      <c r="L263" s="3" t="s">
        <v>828</v>
      </c>
      <c r="M263" s="3" t="s">
        <v>829</v>
      </c>
      <c r="N263" s="3">
        <v>1.0</v>
      </c>
      <c r="O263" s="8">
        <v>1.0</v>
      </c>
      <c r="P263" s="3"/>
      <c r="Q263" s="7"/>
      <c r="R263" s="7"/>
      <c r="S263" s="7"/>
      <c r="T263" s="7"/>
      <c r="U263" s="7"/>
      <c r="V263" s="7"/>
      <c r="W263" s="7"/>
      <c r="X263" s="7"/>
      <c r="Y263" s="7"/>
      <c r="Z263" s="7"/>
    </row>
    <row r="264" ht="12.75" customHeight="1">
      <c r="A264" s="89">
        <v>2016.0</v>
      </c>
      <c r="B264" s="78" t="s">
        <v>72</v>
      </c>
      <c r="C264" s="90">
        <v>42594.0</v>
      </c>
      <c r="D264" s="8" t="s">
        <v>55</v>
      </c>
      <c r="E264" s="8" t="s">
        <v>55</v>
      </c>
      <c r="F264" s="78" t="s">
        <v>409</v>
      </c>
      <c r="G264" s="78" t="s">
        <v>375</v>
      </c>
      <c r="H264" s="89">
        <v>1.0</v>
      </c>
      <c r="I264" s="97">
        <v>56.0</v>
      </c>
      <c r="J264" s="97">
        <v>63.0</v>
      </c>
      <c r="K264" s="97">
        <v>33.0</v>
      </c>
      <c r="L264" s="3" t="s">
        <v>828</v>
      </c>
      <c r="M264" s="3" t="s">
        <v>829</v>
      </c>
      <c r="N264" s="3">
        <v>1.0</v>
      </c>
      <c r="O264" s="8">
        <v>1.0</v>
      </c>
      <c r="P264" s="3"/>
      <c r="Q264" s="7"/>
      <c r="R264" s="7"/>
      <c r="S264" s="7"/>
      <c r="T264" s="7"/>
      <c r="U264" s="7"/>
      <c r="V264" s="7"/>
      <c r="W264" s="7"/>
      <c r="X264" s="7"/>
      <c r="Y264" s="7"/>
      <c r="Z264" s="7"/>
    </row>
    <row r="265" ht="12.75" customHeight="1">
      <c r="A265" s="89">
        <v>2016.0</v>
      </c>
      <c r="B265" s="78" t="s">
        <v>72</v>
      </c>
      <c r="C265" s="90">
        <v>42594.0</v>
      </c>
      <c r="D265" s="8" t="s">
        <v>55</v>
      </c>
      <c r="E265" s="8" t="s">
        <v>55</v>
      </c>
      <c r="F265" s="78" t="s">
        <v>409</v>
      </c>
      <c r="G265" s="78" t="s">
        <v>375</v>
      </c>
      <c r="H265" s="89">
        <v>1.0</v>
      </c>
      <c r="I265" s="97">
        <v>77.0</v>
      </c>
      <c r="J265" s="97">
        <v>77.0</v>
      </c>
      <c r="K265" s="97">
        <v>47.0</v>
      </c>
      <c r="L265" s="3" t="s">
        <v>828</v>
      </c>
      <c r="M265" s="3" t="s">
        <v>829</v>
      </c>
      <c r="N265" s="3">
        <v>1.0</v>
      </c>
      <c r="O265" s="8">
        <v>1.0</v>
      </c>
      <c r="P265" s="3"/>
      <c r="Q265" s="7"/>
      <c r="R265" s="7"/>
      <c r="S265" s="7"/>
      <c r="T265" s="7"/>
      <c r="U265" s="7"/>
      <c r="V265" s="7"/>
      <c r="W265" s="7"/>
      <c r="X265" s="7"/>
      <c r="Y265" s="7"/>
      <c r="Z265" s="7"/>
    </row>
    <row r="266" ht="12.75" customHeight="1">
      <c r="A266" s="89">
        <v>2016.0</v>
      </c>
      <c r="B266" s="78" t="s">
        <v>72</v>
      </c>
      <c r="C266" s="90">
        <v>42594.0</v>
      </c>
      <c r="D266" s="8" t="s">
        <v>55</v>
      </c>
      <c r="E266" s="8" t="s">
        <v>55</v>
      </c>
      <c r="F266" s="78" t="s">
        <v>409</v>
      </c>
      <c r="G266" s="78" t="s">
        <v>375</v>
      </c>
      <c r="H266" s="89">
        <v>1.0</v>
      </c>
      <c r="I266" s="97">
        <v>86.0</v>
      </c>
      <c r="J266" s="97">
        <v>87.0</v>
      </c>
      <c r="K266" s="97">
        <v>55.0</v>
      </c>
      <c r="L266" s="3" t="s">
        <v>828</v>
      </c>
      <c r="M266" s="3" t="s">
        <v>829</v>
      </c>
      <c r="N266" s="3">
        <v>1.0</v>
      </c>
      <c r="O266" s="8">
        <v>1.0</v>
      </c>
      <c r="P266" s="3"/>
      <c r="Q266" s="7"/>
      <c r="R266" s="7"/>
      <c r="S266" s="7"/>
      <c r="T266" s="7"/>
      <c r="U266" s="7"/>
      <c r="V266" s="7"/>
      <c r="W266" s="7"/>
      <c r="X266" s="7"/>
      <c r="Y266" s="7"/>
      <c r="Z266" s="7"/>
    </row>
    <row r="267" ht="12.75" customHeight="1">
      <c r="A267" s="89">
        <v>2016.0</v>
      </c>
      <c r="B267" s="78" t="s">
        <v>72</v>
      </c>
      <c r="C267" s="90">
        <v>42594.0</v>
      </c>
      <c r="D267" s="8" t="s">
        <v>55</v>
      </c>
      <c r="E267" s="8" t="s">
        <v>55</v>
      </c>
      <c r="F267" s="78" t="s">
        <v>409</v>
      </c>
      <c r="G267" s="78" t="s">
        <v>375</v>
      </c>
      <c r="H267" s="89">
        <v>1.0</v>
      </c>
      <c r="I267" s="97">
        <v>89.0</v>
      </c>
      <c r="J267" s="97">
        <v>100.0</v>
      </c>
      <c r="K267" s="97">
        <v>50.0</v>
      </c>
      <c r="L267" s="3" t="s">
        <v>828</v>
      </c>
      <c r="M267" s="3" t="s">
        <v>829</v>
      </c>
      <c r="N267" s="3">
        <v>1.0</v>
      </c>
      <c r="O267" s="8">
        <v>1.0</v>
      </c>
      <c r="P267" s="3"/>
      <c r="Q267" s="7"/>
      <c r="R267" s="7"/>
      <c r="S267" s="7"/>
      <c r="T267" s="7"/>
      <c r="U267" s="7"/>
      <c r="V267" s="7"/>
      <c r="W267" s="7"/>
      <c r="X267" s="7"/>
      <c r="Y267" s="7"/>
      <c r="Z267" s="7"/>
    </row>
    <row r="268" ht="12.75" customHeight="1">
      <c r="A268" s="89">
        <v>2016.0</v>
      </c>
      <c r="B268" s="78" t="s">
        <v>72</v>
      </c>
      <c r="C268" s="90">
        <v>42594.0</v>
      </c>
      <c r="D268" s="8" t="s">
        <v>55</v>
      </c>
      <c r="E268" s="8" t="s">
        <v>55</v>
      </c>
      <c r="F268" s="78" t="s">
        <v>409</v>
      </c>
      <c r="G268" s="78" t="s">
        <v>375</v>
      </c>
      <c r="H268" s="89">
        <v>2.0</v>
      </c>
      <c r="I268" s="97">
        <v>99.0</v>
      </c>
      <c r="J268" s="97" t="s">
        <v>55</v>
      </c>
      <c r="K268" s="97">
        <v>59.0</v>
      </c>
      <c r="L268" s="3" t="s">
        <v>828</v>
      </c>
      <c r="M268" s="3" t="s">
        <v>829</v>
      </c>
      <c r="N268" s="3">
        <v>1.0</v>
      </c>
      <c r="O268" s="8">
        <v>1.0</v>
      </c>
      <c r="P268" s="3" t="s">
        <v>830</v>
      </c>
      <c r="Q268" s="7"/>
      <c r="R268" s="7"/>
      <c r="S268" s="7"/>
      <c r="T268" s="7"/>
      <c r="U268" s="7"/>
      <c r="V268" s="7"/>
      <c r="W268" s="7"/>
      <c r="X268" s="7"/>
      <c r="Y268" s="7"/>
      <c r="Z268" s="7"/>
    </row>
    <row r="269" ht="12.75" customHeight="1">
      <c r="A269" s="89">
        <v>2016.0</v>
      </c>
      <c r="B269" s="78" t="s">
        <v>72</v>
      </c>
      <c r="C269" s="90">
        <v>42594.0</v>
      </c>
      <c r="D269" s="8" t="s">
        <v>55</v>
      </c>
      <c r="E269" s="8" t="s">
        <v>55</v>
      </c>
      <c r="F269" s="78" t="s">
        <v>409</v>
      </c>
      <c r="G269" s="78" t="s">
        <v>375</v>
      </c>
      <c r="H269" s="89">
        <v>2.0</v>
      </c>
      <c r="I269" s="97">
        <v>93.0</v>
      </c>
      <c r="J269" s="97">
        <v>95.0</v>
      </c>
      <c r="K269" s="97">
        <v>55.0</v>
      </c>
      <c r="L269" s="3" t="s">
        <v>828</v>
      </c>
      <c r="M269" s="3" t="s">
        <v>829</v>
      </c>
      <c r="N269" s="3">
        <v>1.0</v>
      </c>
      <c r="O269" s="8">
        <v>1.0</v>
      </c>
      <c r="P269" s="3"/>
      <c r="Q269" s="7"/>
      <c r="R269" s="7"/>
      <c r="S269" s="7"/>
      <c r="T269" s="7"/>
      <c r="U269" s="7"/>
      <c r="V269" s="7"/>
      <c r="W269" s="7"/>
      <c r="X269" s="7"/>
      <c r="Y269" s="7"/>
      <c r="Z269" s="7"/>
    </row>
    <row r="270" ht="12.75" customHeight="1">
      <c r="A270" s="89">
        <v>2016.0</v>
      </c>
      <c r="B270" s="78" t="s">
        <v>72</v>
      </c>
      <c r="C270" s="90">
        <v>42594.0</v>
      </c>
      <c r="D270" s="8" t="s">
        <v>55</v>
      </c>
      <c r="E270" s="8" t="s">
        <v>55</v>
      </c>
      <c r="F270" s="78" t="s">
        <v>409</v>
      </c>
      <c r="G270" s="78" t="s">
        <v>375</v>
      </c>
      <c r="H270" s="89">
        <v>2.0</v>
      </c>
      <c r="I270" s="97">
        <v>94.0</v>
      </c>
      <c r="J270" s="97">
        <v>102.0</v>
      </c>
      <c r="K270" s="97">
        <v>53.0</v>
      </c>
      <c r="L270" s="3" t="s">
        <v>828</v>
      </c>
      <c r="M270" s="3" t="s">
        <v>829</v>
      </c>
      <c r="N270" s="3">
        <v>1.0</v>
      </c>
      <c r="O270" s="8">
        <v>1.0</v>
      </c>
      <c r="P270" s="3"/>
      <c r="Q270" s="7"/>
      <c r="R270" s="7"/>
      <c r="S270" s="7"/>
      <c r="T270" s="7"/>
      <c r="U270" s="7"/>
      <c r="V270" s="7"/>
      <c r="W270" s="7"/>
      <c r="X270" s="7"/>
      <c r="Y270" s="7"/>
      <c r="Z270" s="7"/>
    </row>
    <row r="271" ht="12.75" customHeight="1">
      <c r="A271" s="89">
        <v>2016.0</v>
      </c>
      <c r="B271" s="78" t="s">
        <v>72</v>
      </c>
      <c r="C271" s="90">
        <v>42594.0</v>
      </c>
      <c r="D271" s="8" t="s">
        <v>55</v>
      </c>
      <c r="E271" s="8" t="s">
        <v>55</v>
      </c>
      <c r="F271" s="78" t="s">
        <v>409</v>
      </c>
      <c r="G271" s="78" t="s">
        <v>375</v>
      </c>
      <c r="H271" s="89">
        <v>2.0</v>
      </c>
      <c r="I271" s="97">
        <v>71.0</v>
      </c>
      <c r="J271" s="97">
        <v>76.0</v>
      </c>
      <c r="K271" s="97">
        <v>44.0</v>
      </c>
      <c r="L271" s="3" t="s">
        <v>828</v>
      </c>
      <c r="M271" s="3" t="s">
        <v>829</v>
      </c>
      <c r="N271" s="3">
        <v>1.0</v>
      </c>
      <c r="O271" s="8">
        <v>1.0</v>
      </c>
      <c r="P271" s="3"/>
      <c r="Q271" s="7"/>
      <c r="R271" s="7"/>
      <c r="S271" s="7"/>
      <c r="T271" s="7"/>
      <c r="U271" s="7"/>
      <c r="V271" s="7"/>
      <c r="W271" s="7"/>
      <c r="X271" s="7"/>
      <c r="Y271" s="7"/>
      <c r="Z271" s="7"/>
    </row>
    <row r="272" ht="12.75" customHeight="1">
      <c r="A272" s="89">
        <v>2016.0</v>
      </c>
      <c r="B272" s="78" t="s">
        <v>72</v>
      </c>
      <c r="C272" s="90">
        <v>42594.0</v>
      </c>
      <c r="D272" s="8" t="s">
        <v>55</v>
      </c>
      <c r="E272" s="8" t="s">
        <v>55</v>
      </c>
      <c r="F272" s="78" t="s">
        <v>412</v>
      </c>
      <c r="G272" s="78" t="s">
        <v>375</v>
      </c>
      <c r="H272" s="89">
        <v>1.0</v>
      </c>
      <c r="I272" s="97">
        <v>88.0</v>
      </c>
      <c r="J272" s="97">
        <v>95.0</v>
      </c>
      <c r="K272" s="97">
        <v>52.0</v>
      </c>
      <c r="L272" s="3" t="s">
        <v>828</v>
      </c>
      <c r="M272" s="3" t="s">
        <v>829</v>
      </c>
      <c r="N272" s="3">
        <v>1.0</v>
      </c>
      <c r="O272" s="8">
        <v>1.0</v>
      </c>
      <c r="P272" s="3"/>
      <c r="Q272" s="7"/>
      <c r="R272" s="7"/>
      <c r="S272" s="7"/>
      <c r="T272" s="7"/>
      <c r="U272" s="7"/>
      <c r="V272" s="7"/>
      <c r="W272" s="7"/>
      <c r="X272" s="7"/>
      <c r="Y272" s="7"/>
      <c r="Z272" s="7"/>
    </row>
    <row r="273" ht="12.75" customHeight="1">
      <c r="A273" s="89">
        <v>2016.0</v>
      </c>
      <c r="B273" s="78" t="s">
        <v>72</v>
      </c>
      <c r="C273" s="90">
        <v>42594.0</v>
      </c>
      <c r="D273" s="8" t="s">
        <v>55</v>
      </c>
      <c r="E273" s="8" t="s">
        <v>55</v>
      </c>
      <c r="F273" s="78" t="s">
        <v>412</v>
      </c>
      <c r="G273" s="78" t="s">
        <v>375</v>
      </c>
      <c r="H273" s="89">
        <v>1.0</v>
      </c>
      <c r="I273" s="97">
        <v>90.0</v>
      </c>
      <c r="J273" s="97">
        <v>100.0</v>
      </c>
      <c r="K273" s="97">
        <v>52.0</v>
      </c>
      <c r="L273" s="3" t="s">
        <v>828</v>
      </c>
      <c r="M273" s="3" t="s">
        <v>829</v>
      </c>
      <c r="N273" s="3">
        <v>1.0</v>
      </c>
      <c r="O273" s="8">
        <v>1.0</v>
      </c>
      <c r="P273" s="3"/>
      <c r="Q273" s="7"/>
      <c r="R273" s="7"/>
      <c r="S273" s="7"/>
      <c r="T273" s="7"/>
      <c r="U273" s="7"/>
      <c r="V273" s="7"/>
      <c r="W273" s="7"/>
      <c r="X273" s="7"/>
      <c r="Y273" s="7"/>
      <c r="Z273" s="7"/>
    </row>
    <row r="274" ht="12.75" customHeight="1">
      <c r="A274" s="89">
        <v>2016.0</v>
      </c>
      <c r="B274" s="78" t="s">
        <v>72</v>
      </c>
      <c r="C274" s="90">
        <v>42594.0</v>
      </c>
      <c r="D274" s="8" t="s">
        <v>55</v>
      </c>
      <c r="E274" s="8" t="s">
        <v>55</v>
      </c>
      <c r="F274" s="78" t="s">
        <v>427</v>
      </c>
      <c r="G274" s="96" t="s">
        <v>421</v>
      </c>
      <c r="H274" s="89">
        <v>1.0</v>
      </c>
      <c r="I274" s="97">
        <v>48.0</v>
      </c>
      <c r="J274" s="97">
        <v>54.0</v>
      </c>
      <c r="K274" s="97">
        <v>28.0</v>
      </c>
      <c r="L274" s="3" t="s">
        <v>828</v>
      </c>
      <c r="M274" s="3" t="s">
        <v>829</v>
      </c>
      <c r="N274" s="3">
        <v>1.0</v>
      </c>
      <c r="O274" s="8">
        <v>1.0</v>
      </c>
      <c r="P274" s="3"/>
      <c r="Q274" s="7"/>
      <c r="R274" s="7"/>
      <c r="S274" s="7"/>
      <c r="T274" s="7"/>
      <c r="U274" s="7"/>
      <c r="V274" s="7"/>
      <c r="W274" s="7"/>
      <c r="X274" s="7"/>
      <c r="Y274" s="7"/>
      <c r="Z274" s="7"/>
    </row>
    <row r="275" ht="12.75" customHeight="1">
      <c r="A275" s="89">
        <v>2016.0</v>
      </c>
      <c r="B275" s="78" t="s">
        <v>72</v>
      </c>
      <c r="C275" s="90">
        <v>42594.0</v>
      </c>
      <c r="D275" s="8" t="s">
        <v>55</v>
      </c>
      <c r="E275" s="8" t="s">
        <v>55</v>
      </c>
      <c r="F275" s="78" t="s">
        <v>427</v>
      </c>
      <c r="G275" s="96" t="s">
        <v>421</v>
      </c>
      <c r="H275" s="89">
        <v>2.0</v>
      </c>
      <c r="I275" s="97">
        <v>67.0</v>
      </c>
      <c r="J275" s="97">
        <v>76.0</v>
      </c>
      <c r="K275" s="97">
        <v>40.0</v>
      </c>
      <c r="L275" s="3" t="s">
        <v>828</v>
      </c>
      <c r="M275" s="3" t="s">
        <v>829</v>
      </c>
      <c r="N275" s="3">
        <v>1.0</v>
      </c>
      <c r="O275" s="8">
        <v>1.0</v>
      </c>
      <c r="P275" s="3"/>
      <c r="Q275" s="7"/>
      <c r="R275" s="7"/>
      <c r="S275" s="7"/>
      <c r="T275" s="7"/>
      <c r="U275" s="7"/>
      <c r="V275" s="7"/>
      <c r="W275" s="7"/>
      <c r="X275" s="7"/>
      <c r="Y275" s="7"/>
      <c r="Z275" s="7"/>
    </row>
    <row r="276" ht="12.75" customHeight="1">
      <c r="A276" s="89">
        <v>2016.0</v>
      </c>
      <c r="B276" s="78" t="s">
        <v>72</v>
      </c>
      <c r="C276" s="90">
        <v>42598.0</v>
      </c>
      <c r="D276" s="8" t="s">
        <v>55</v>
      </c>
      <c r="E276" s="8" t="s">
        <v>55</v>
      </c>
      <c r="F276" s="78" t="s">
        <v>401</v>
      </c>
      <c r="G276" s="78" t="s">
        <v>375</v>
      </c>
      <c r="H276" s="89">
        <v>1.0</v>
      </c>
      <c r="I276" s="97">
        <v>92.0</v>
      </c>
      <c r="J276" s="97">
        <v>98.0</v>
      </c>
      <c r="K276" s="97">
        <v>51.0</v>
      </c>
      <c r="L276" s="3" t="s">
        <v>828</v>
      </c>
      <c r="M276" s="3" t="s">
        <v>829</v>
      </c>
      <c r="N276" s="3">
        <v>1.0</v>
      </c>
      <c r="O276" s="8">
        <v>1.0</v>
      </c>
      <c r="P276" s="3"/>
      <c r="Q276" s="7"/>
      <c r="R276" s="7"/>
      <c r="S276" s="7"/>
      <c r="T276" s="7"/>
      <c r="U276" s="7"/>
      <c r="V276" s="7"/>
      <c r="W276" s="7"/>
      <c r="X276" s="7"/>
      <c r="Y276" s="7"/>
      <c r="Z276" s="7"/>
    </row>
    <row r="277" ht="12.75" customHeight="1">
      <c r="A277" s="89">
        <v>2016.0</v>
      </c>
      <c r="B277" s="78" t="s">
        <v>72</v>
      </c>
      <c r="C277" s="90">
        <v>42598.0</v>
      </c>
      <c r="D277" s="8" t="s">
        <v>55</v>
      </c>
      <c r="E277" s="8" t="s">
        <v>55</v>
      </c>
      <c r="F277" s="78" t="s">
        <v>401</v>
      </c>
      <c r="G277" s="78" t="s">
        <v>375</v>
      </c>
      <c r="H277" s="89">
        <v>1.0</v>
      </c>
      <c r="I277" s="97">
        <v>70.0</v>
      </c>
      <c r="J277" s="97">
        <v>75.0</v>
      </c>
      <c r="K277" s="97">
        <v>41.0</v>
      </c>
      <c r="L277" s="3" t="s">
        <v>828</v>
      </c>
      <c r="M277" s="3" t="s">
        <v>829</v>
      </c>
      <c r="N277" s="3">
        <v>1.0</v>
      </c>
      <c r="O277" s="8">
        <v>1.0</v>
      </c>
      <c r="P277" s="3"/>
      <c r="Q277" s="7"/>
      <c r="R277" s="7"/>
      <c r="S277" s="7"/>
      <c r="T277" s="7"/>
      <c r="U277" s="7"/>
      <c r="V277" s="7"/>
      <c r="W277" s="7"/>
      <c r="X277" s="7"/>
      <c r="Y277" s="7"/>
      <c r="Z277" s="7"/>
    </row>
    <row r="278" ht="12.75" customHeight="1">
      <c r="A278" s="89">
        <v>2016.0</v>
      </c>
      <c r="B278" s="78" t="s">
        <v>72</v>
      </c>
      <c r="C278" s="90">
        <v>42598.0</v>
      </c>
      <c r="D278" s="8" t="s">
        <v>55</v>
      </c>
      <c r="E278" s="8" t="s">
        <v>55</v>
      </c>
      <c r="F278" s="78" t="s">
        <v>401</v>
      </c>
      <c r="G278" s="78" t="s">
        <v>375</v>
      </c>
      <c r="H278" s="89">
        <v>1.0</v>
      </c>
      <c r="I278" s="97">
        <v>100.0</v>
      </c>
      <c r="J278" s="97">
        <v>109.0</v>
      </c>
      <c r="K278" s="97">
        <v>60.0</v>
      </c>
      <c r="L278" s="3" t="s">
        <v>828</v>
      </c>
      <c r="M278" s="3" t="s">
        <v>829</v>
      </c>
      <c r="N278" s="3">
        <v>1.0</v>
      </c>
      <c r="O278" s="8">
        <v>1.0</v>
      </c>
      <c r="P278" s="3"/>
      <c r="Q278" s="7"/>
      <c r="R278" s="7"/>
      <c r="S278" s="7"/>
      <c r="T278" s="7"/>
      <c r="U278" s="7"/>
      <c r="V278" s="7"/>
      <c r="W278" s="7"/>
      <c r="X278" s="7"/>
      <c r="Y278" s="7"/>
      <c r="Z278" s="7"/>
    </row>
    <row r="279" ht="12.75" customHeight="1">
      <c r="A279" s="89">
        <v>2016.0</v>
      </c>
      <c r="B279" s="78" t="s">
        <v>72</v>
      </c>
      <c r="C279" s="90">
        <v>42598.0</v>
      </c>
      <c r="D279" s="8" t="s">
        <v>55</v>
      </c>
      <c r="E279" s="8" t="s">
        <v>55</v>
      </c>
      <c r="F279" s="78" t="s">
        <v>401</v>
      </c>
      <c r="G279" s="78" t="s">
        <v>375</v>
      </c>
      <c r="H279" s="89">
        <v>2.0</v>
      </c>
      <c r="I279" s="97">
        <v>106.0</v>
      </c>
      <c r="J279" s="97">
        <v>111.0</v>
      </c>
      <c r="K279" s="97">
        <v>58.0</v>
      </c>
      <c r="L279" s="3" t="s">
        <v>828</v>
      </c>
      <c r="M279" s="3" t="s">
        <v>829</v>
      </c>
      <c r="N279" s="3">
        <v>1.0</v>
      </c>
      <c r="O279" s="8">
        <v>1.0</v>
      </c>
      <c r="P279" s="3"/>
      <c r="Q279" s="7"/>
      <c r="R279" s="7"/>
      <c r="S279" s="7"/>
      <c r="T279" s="7"/>
      <c r="U279" s="7"/>
      <c r="V279" s="7"/>
      <c r="W279" s="7"/>
      <c r="X279" s="7"/>
      <c r="Y279" s="7"/>
      <c r="Z279" s="7"/>
    </row>
    <row r="280" ht="12.75" customHeight="1">
      <c r="A280" s="89">
        <v>2016.0</v>
      </c>
      <c r="B280" s="78" t="s">
        <v>72</v>
      </c>
      <c r="C280" s="90">
        <v>42598.0</v>
      </c>
      <c r="D280" s="8" t="s">
        <v>55</v>
      </c>
      <c r="E280" s="8" t="s">
        <v>55</v>
      </c>
      <c r="F280" s="78" t="s">
        <v>402</v>
      </c>
      <c r="G280" s="78" t="s">
        <v>375</v>
      </c>
      <c r="H280" s="89">
        <v>2.0</v>
      </c>
      <c r="I280" s="97">
        <v>95.0</v>
      </c>
      <c r="J280" s="97">
        <v>103.0</v>
      </c>
      <c r="K280" s="97">
        <v>56.0</v>
      </c>
      <c r="L280" s="3" t="s">
        <v>828</v>
      </c>
      <c r="M280" s="3" t="s">
        <v>829</v>
      </c>
      <c r="N280" s="3">
        <v>1.0</v>
      </c>
      <c r="O280" s="8">
        <v>1.0</v>
      </c>
      <c r="P280" s="3"/>
      <c r="Q280" s="7"/>
      <c r="R280" s="7"/>
      <c r="S280" s="7"/>
      <c r="T280" s="7"/>
      <c r="U280" s="7"/>
      <c r="V280" s="7"/>
      <c r="W280" s="7"/>
      <c r="X280" s="7"/>
      <c r="Y280" s="7"/>
      <c r="Z280" s="7"/>
    </row>
    <row r="281" ht="12.75" customHeight="1">
      <c r="A281" s="89">
        <v>2016.0</v>
      </c>
      <c r="B281" s="78" t="s">
        <v>72</v>
      </c>
      <c r="C281" s="90">
        <v>42598.0</v>
      </c>
      <c r="D281" s="8" t="s">
        <v>55</v>
      </c>
      <c r="E281" s="8" t="s">
        <v>55</v>
      </c>
      <c r="F281" s="78" t="s">
        <v>402</v>
      </c>
      <c r="G281" s="78" t="s">
        <v>375</v>
      </c>
      <c r="H281" s="89">
        <v>2.0</v>
      </c>
      <c r="I281" s="97">
        <v>84.0</v>
      </c>
      <c r="J281" s="97">
        <v>89.0</v>
      </c>
      <c r="K281" s="97">
        <v>53.0</v>
      </c>
      <c r="L281" s="3" t="s">
        <v>828</v>
      </c>
      <c r="M281" s="3" t="s">
        <v>829</v>
      </c>
      <c r="N281" s="3">
        <v>1.0</v>
      </c>
      <c r="O281" s="8">
        <v>1.0</v>
      </c>
      <c r="P281" s="3"/>
      <c r="Q281" s="7"/>
      <c r="R281" s="7"/>
      <c r="S281" s="7"/>
      <c r="T281" s="7"/>
      <c r="U281" s="7"/>
      <c r="V281" s="7"/>
      <c r="W281" s="7"/>
      <c r="X281" s="7"/>
      <c r="Y281" s="7"/>
      <c r="Z281" s="7"/>
    </row>
    <row r="282" ht="12.75" customHeight="1">
      <c r="A282" s="89">
        <v>2016.0</v>
      </c>
      <c r="B282" s="78" t="s">
        <v>72</v>
      </c>
      <c r="C282" s="90">
        <v>42598.0</v>
      </c>
      <c r="D282" s="8" t="s">
        <v>55</v>
      </c>
      <c r="E282" s="8" t="s">
        <v>55</v>
      </c>
      <c r="F282" s="78" t="s">
        <v>416</v>
      </c>
      <c r="G282" s="78" t="s">
        <v>375</v>
      </c>
      <c r="H282" s="89">
        <v>2.0</v>
      </c>
      <c r="I282" s="97">
        <v>78.0</v>
      </c>
      <c r="J282" s="97">
        <v>83.0</v>
      </c>
      <c r="K282" s="97">
        <v>49.0</v>
      </c>
      <c r="L282" s="3" t="s">
        <v>828</v>
      </c>
      <c r="M282" s="3" t="s">
        <v>829</v>
      </c>
      <c r="N282" s="3">
        <v>1.0</v>
      </c>
      <c r="O282" s="8">
        <v>1.0</v>
      </c>
      <c r="P282" s="3"/>
      <c r="Q282" s="7"/>
      <c r="R282" s="7"/>
      <c r="S282" s="7"/>
      <c r="T282" s="7"/>
      <c r="U282" s="7"/>
      <c r="V282" s="7"/>
      <c r="W282" s="7"/>
      <c r="X282" s="7"/>
      <c r="Y282" s="7"/>
      <c r="Z282" s="7"/>
    </row>
    <row r="283" ht="12.75" customHeight="1">
      <c r="A283" s="89">
        <v>2016.0</v>
      </c>
      <c r="B283" s="78" t="s">
        <v>72</v>
      </c>
      <c r="C283" s="90">
        <v>42604.0</v>
      </c>
      <c r="D283" s="8" t="s">
        <v>55</v>
      </c>
      <c r="E283" s="8" t="s">
        <v>55</v>
      </c>
      <c r="F283" s="78" t="s">
        <v>390</v>
      </c>
      <c r="G283" s="78" t="s">
        <v>375</v>
      </c>
      <c r="H283" s="89">
        <v>1.0</v>
      </c>
      <c r="I283" s="97">
        <v>79.0</v>
      </c>
      <c r="J283" s="97">
        <v>86.0</v>
      </c>
      <c r="K283" s="97">
        <v>46.0</v>
      </c>
      <c r="L283" s="3" t="s">
        <v>828</v>
      </c>
      <c r="M283" s="3" t="s">
        <v>829</v>
      </c>
      <c r="N283" s="3">
        <v>1.0</v>
      </c>
      <c r="O283" s="8">
        <v>1.0</v>
      </c>
      <c r="P283" s="3"/>
      <c r="Q283" s="7"/>
      <c r="R283" s="7"/>
      <c r="S283" s="7"/>
      <c r="T283" s="7"/>
      <c r="U283" s="7"/>
      <c r="V283" s="7"/>
      <c r="W283" s="7"/>
      <c r="X283" s="7"/>
      <c r="Y283" s="7"/>
      <c r="Z283" s="7"/>
    </row>
    <row r="284" ht="12.75" customHeight="1">
      <c r="A284" s="89">
        <v>2016.0</v>
      </c>
      <c r="B284" s="78" t="s">
        <v>72</v>
      </c>
      <c r="C284" s="90">
        <v>42604.0</v>
      </c>
      <c r="D284" s="8" t="s">
        <v>55</v>
      </c>
      <c r="E284" s="8" t="s">
        <v>55</v>
      </c>
      <c r="F284" s="78" t="s">
        <v>390</v>
      </c>
      <c r="G284" s="78" t="s">
        <v>375</v>
      </c>
      <c r="H284" s="89">
        <v>2.0</v>
      </c>
      <c r="I284" s="97">
        <v>81.0</v>
      </c>
      <c r="J284" s="97">
        <v>92.0</v>
      </c>
      <c r="K284" s="97">
        <v>48.0</v>
      </c>
      <c r="L284" s="3" t="s">
        <v>828</v>
      </c>
      <c r="M284" s="3" t="s">
        <v>829</v>
      </c>
      <c r="N284" s="3">
        <v>1.0</v>
      </c>
      <c r="O284" s="8">
        <v>1.0</v>
      </c>
      <c r="P284" s="3"/>
      <c r="Q284" s="7"/>
      <c r="R284" s="7"/>
      <c r="S284" s="7"/>
      <c r="T284" s="7"/>
      <c r="U284" s="7"/>
      <c r="V284" s="7"/>
      <c r="W284" s="7"/>
      <c r="X284" s="7"/>
      <c r="Y284" s="7"/>
      <c r="Z284" s="7"/>
    </row>
    <row r="285" ht="12.75" customHeight="1">
      <c r="A285" s="89">
        <v>2016.0</v>
      </c>
      <c r="B285" s="78" t="s">
        <v>72</v>
      </c>
      <c r="C285" s="90">
        <v>42604.0</v>
      </c>
      <c r="D285" s="8" t="s">
        <v>55</v>
      </c>
      <c r="E285" s="8" t="s">
        <v>55</v>
      </c>
      <c r="F285" s="78" t="s">
        <v>390</v>
      </c>
      <c r="G285" s="78" t="s">
        <v>375</v>
      </c>
      <c r="H285" s="89">
        <v>2.0</v>
      </c>
      <c r="I285" s="97">
        <v>82.0</v>
      </c>
      <c r="J285" s="97">
        <v>89.0</v>
      </c>
      <c r="K285" s="97">
        <v>50.0</v>
      </c>
      <c r="L285" s="3" t="s">
        <v>828</v>
      </c>
      <c r="M285" s="3" t="s">
        <v>829</v>
      </c>
      <c r="N285" s="3">
        <v>1.0</v>
      </c>
      <c r="O285" s="8">
        <v>1.0</v>
      </c>
      <c r="P285" s="3"/>
      <c r="Q285" s="7"/>
      <c r="R285" s="7"/>
      <c r="S285" s="7"/>
      <c r="T285" s="7"/>
      <c r="U285" s="7"/>
      <c r="V285" s="7"/>
      <c r="W285" s="7"/>
      <c r="X285" s="7"/>
      <c r="Y285" s="7"/>
      <c r="Z285" s="7"/>
    </row>
    <row r="286" ht="12.75" customHeight="1">
      <c r="A286" s="89">
        <v>2016.0</v>
      </c>
      <c r="B286" s="78" t="s">
        <v>72</v>
      </c>
      <c r="C286" s="90">
        <v>42604.0</v>
      </c>
      <c r="D286" s="8" t="s">
        <v>55</v>
      </c>
      <c r="E286" s="8" t="s">
        <v>55</v>
      </c>
      <c r="F286" s="78" t="s">
        <v>391</v>
      </c>
      <c r="G286" s="78" t="s">
        <v>375</v>
      </c>
      <c r="H286" s="89">
        <v>1.0</v>
      </c>
      <c r="I286" s="97">
        <v>91.0</v>
      </c>
      <c r="J286" s="97">
        <v>100.0</v>
      </c>
      <c r="K286" s="97">
        <v>52.0</v>
      </c>
      <c r="L286" s="3" t="s">
        <v>828</v>
      </c>
      <c r="M286" s="3" t="s">
        <v>829</v>
      </c>
      <c r="N286" s="3">
        <v>1.0</v>
      </c>
      <c r="O286" s="8">
        <v>1.0</v>
      </c>
      <c r="P286" s="3"/>
      <c r="Q286" s="7"/>
      <c r="R286" s="7"/>
      <c r="S286" s="7"/>
      <c r="T286" s="7"/>
      <c r="U286" s="7"/>
      <c r="V286" s="7"/>
      <c r="W286" s="7"/>
      <c r="X286" s="7"/>
      <c r="Y286" s="7"/>
      <c r="Z286" s="7"/>
    </row>
    <row r="287" ht="12.75" customHeight="1">
      <c r="A287" s="89">
        <v>2016.0</v>
      </c>
      <c r="B287" s="78" t="s">
        <v>72</v>
      </c>
      <c r="C287" s="90">
        <v>42604.0</v>
      </c>
      <c r="D287" s="8" t="s">
        <v>55</v>
      </c>
      <c r="E287" s="8" t="s">
        <v>55</v>
      </c>
      <c r="F287" s="78" t="s">
        <v>391</v>
      </c>
      <c r="G287" s="78" t="s">
        <v>375</v>
      </c>
      <c r="H287" s="89">
        <v>2.0</v>
      </c>
      <c r="I287" s="97">
        <v>80.0</v>
      </c>
      <c r="J287" s="97">
        <v>85.0</v>
      </c>
      <c r="K287" s="97">
        <v>46.0</v>
      </c>
      <c r="L287" s="3" t="s">
        <v>828</v>
      </c>
      <c r="M287" s="3" t="s">
        <v>829</v>
      </c>
      <c r="N287" s="3">
        <v>1.0</v>
      </c>
      <c r="O287" s="8">
        <v>1.0</v>
      </c>
      <c r="P287" s="3"/>
      <c r="Q287" s="7"/>
      <c r="R287" s="7"/>
      <c r="S287" s="7"/>
      <c r="T287" s="7"/>
      <c r="U287" s="7"/>
      <c r="V287" s="7"/>
      <c r="W287" s="7"/>
      <c r="X287" s="7"/>
      <c r="Y287" s="7"/>
      <c r="Z287" s="7"/>
    </row>
    <row r="288" ht="12.75" customHeight="1">
      <c r="A288" s="89">
        <v>2016.0</v>
      </c>
      <c r="B288" s="78" t="s">
        <v>72</v>
      </c>
      <c r="C288" s="90">
        <v>42604.0</v>
      </c>
      <c r="D288" s="8" t="s">
        <v>55</v>
      </c>
      <c r="E288" s="8" t="s">
        <v>55</v>
      </c>
      <c r="F288" s="78" t="s">
        <v>394</v>
      </c>
      <c r="G288" s="78" t="s">
        <v>375</v>
      </c>
      <c r="H288" s="89">
        <v>1.0</v>
      </c>
      <c r="I288" s="97">
        <v>88.0</v>
      </c>
      <c r="J288" s="97">
        <v>93.0</v>
      </c>
      <c r="K288" s="97">
        <v>52.0</v>
      </c>
      <c r="L288" s="3" t="s">
        <v>828</v>
      </c>
      <c r="M288" s="3" t="s">
        <v>829</v>
      </c>
      <c r="N288" s="3">
        <v>1.0</v>
      </c>
      <c r="O288" s="8">
        <v>1.0</v>
      </c>
      <c r="P288" s="3"/>
      <c r="Q288" s="7"/>
      <c r="R288" s="7"/>
      <c r="S288" s="7"/>
      <c r="T288" s="7"/>
      <c r="U288" s="7"/>
      <c r="V288" s="7"/>
      <c r="W288" s="7"/>
      <c r="X288" s="7"/>
      <c r="Y288" s="7"/>
      <c r="Z288" s="7"/>
    </row>
    <row r="289" ht="12.75" customHeight="1">
      <c r="A289" s="89">
        <v>2016.0</v>
      </c>
      <c r="B289" s="78" t="s">
        <v>72</v>
      </c>
      <c r="C289" s="90">
        <v>42604.0</v>
      </c>
      <c r="D289" s="8" t="s">
        <v>55</v>
      </c>
      <c r="E289" s="8" t="s">
        <v>55</v>
      </c>
      <c r="F289" s="78" t="s">
        <v>394</v>
      </c>
      <c r="G289" s="78" t="s">
        <v>375</v>
      </c>
      <c r="H289" s="89">
        <v>2.0</v>
      </c>
      <c r="I289" s="97">
        <v>91.0</v>
      </c>
      <c r="J289" s="97">
        <v>97.0</v>
      </c>
      <c r="K289" s="97">
        <v>49.0</v>
      </c>
      <c r="L289" s="3" t="s">
        <v>828</v>
      </c>
      <c r="M289" s="3" t="s">
        <v>829</v>
      </c>
      <c r="N289" s="3">
        <v>1.0</v>
      </c>
      <c r="O289" s="8">
        <v>1.0</v>
      </c>
      <c r="P289" s="3"/>
      <c r="Q289" s="7"/>
      <c r="R289" s="7"/>
      <c r="S289" s="7"/>
      <c r="T289" s="7"/>
      <c r="U289" s="7"/>
      <c r="V289" s="7"/>
      <c r="W289" s="7"/>
      <c r="X289" s="7"/>
      <c r="Y289" s="7"/>
      <c r="Z289" s="7"/>
    </row>
    <row r="290" ht="12.75" customHeight="1">
      <c r="A290" s="89">
        <v>2016.0</v>
      </c>
      <c r="B290" s="78" t="s">
        <v>72</v>
      </c>
      <c r="C290" s="90">
        <v>42604.0</v>
      </c>
      <c r="D290" s="8" t="s">
        <v>55</v>
      </c>
      <c r="E290" s="8" t="s">
        <v>55</v>
      </c>
      <c r="F290" s="78" t="s">
        <v>394</v>
      </c>
      <c r="G290" s="78" t="s">
        <v>375</v>
      </c>
      <c r="H290" s="89">
        <v>2.0</v>
      </c>
      <c r="I290" s="97">
        <v>75.0</v>
      </c>
      <c r="J290" s="97">
        <v>76.0</v>
      </c>
      <c r="K290" s="97">
        <v>43.0</v>
      </c>
      <c r="L290" s="3" t="s">
        <v>828</v>
      </c>
      <c r="M290" s="3" t="s">
        <v>829</v>
      </c>
      <c r="N290" s="3">
        <v>1.0</v>
      </c>
      <c r="O290" s="8">
        <v>1.0</v>
      </c>
      <c r="P290" s="3"/>
      <c r="Q290" s="7"/>
      <c r="R290" s="7"/>
      <c r="S290" s="7"/>
      <c r="T290" s="7"/>
      <c r="U290" s="7"/>
      <c r="V290" s="7"/>
      <c r="W290" s="7"/>
      <c r="X290" s="7"/>
      <c r="Y290" s="7"/>
      <c r="Z290" s="7"/>
    </row>
    <row r="291" ht="12.75" customHeight="1">
      <c r="A291" s="89">
        <v>2016.0</v>
      </c>
      <c r="B291" s="78" t="s">
        <v>72</v>
      </c>
      <c r="C291" s="90">
        <v>42604.0</v>
      </c>
      <c r="D291" s="8" t="s">
        <v>55</v>
      </c>
      <c r="E291" s="8" t="s">
        <v>55</v>
      </c>
      <c r="F291" s="78" t="s">
        <v>394</v>
      </c>
      <c r="G291" s="78" t="s">
        <v>375</v>
      </c>
      <c r="H291" s="89">
        <v>2.0</v>
      </c>
      <c r="I291" s="97">
        <v>43.0</v>
      </c>
      <c r="J291" s="97">
        <v>47.0</v>
      </c>
      <c r="K291" s="97">
        <v>25.0</v>
      </c>
      <c r="L291" s="3" t="s">
        <v>828</v>
      </c>
      <c r="M291" s="3" t="s">
        <v>829</v>
      </c>
      <c r="N291" s="3">
        <v>1.0</v>
      </c>
      <c r="O291" s="8">
        <v>1.0</v>
      </c>
      <c r="P291" s="3"/>
      <c r="Q291" s="7"/>
      <c r="R291" s="7"/>
      <c r="S291" s="7"/>
      <c r="T291" s="7"/>
      <c r="U291" s="7"/>
      <c r="V291" s="7"/>
      <c r="W291" s="7"/>
      <c r="X291" s="7"/>
      <c r="Y291" s="7"/>
      <c r="Z291" s="7"/>
    </row>
    <row r="292" ht="12.75" customHeight="1">
      <c r="A292" s="89">
        <v>2016.0</v>
      </c>
      <c r="B292" s="78" t="s">
        <v>72</v>
      </c>
      <c r="C292" s="90">
        <v>42604.0</v>
      </c>
      <c r="D292" s="8" t="s">
        <v>55</v>
      </c>
      <c r="E292" s="8" t="s">
        <v>55</v>
      </c>
      <c r="F292" s="78" t="s">
        <v>397</v>
      </c>
      <c r="G292" s="78" t="s">
        <v>375</v>
      </c>
      <c r="H292" s="89">
        <v>1.0</v>
      </c>
      <c r="I292" s="97">
        <v>76.0</v>
      </c>
      <c r="J292" s="97">
        <v>83.0</v>
      </c>
      <c r="K292" s="97">
        <v>47.0</v>
      </c>
      <c r="L292" s="3" t="s">
        <v>828</v>
      </c>
      <c r="M292" s="3" t="s">
        <v>829</v>
      </c>
      <c r="N292" s="3">
        <v>1.0</v>
      </c>
      <c r="O292" s="8">
        <v>1.0</v>
      </c>
      <c r="P292" s="3"/>
      <c r="Q292" s="7"/>
      <c r="R292" s="7"/>
      <c r="S292" s="7"/>
      <c r="T292" s="7"/>
      <c r="U292" s="7"/>
      <c r="V292" s="7"/>
      <c r="W292" s="7"/>
      <c r="X292" s="7"/>
      <c r="Y292" s="7"/>
      <c r="Z292" s="7"/>
    </row>
    <row r="293" ht="12.75" customHeight="1">
      <c r="A293" s="89">
        <v>2016.0</v>
      </c>
      <c r="B293" s="78" t="s">
        <v>72</v>
      </c>
      <c r="C293" s="90">
        <v>42604.0</v>
      </c>
      <c r="D293" s="8" t="s">
        <v>55</v>
      </c>
      <c r="E293" s="8" t="s">
        <v>55</v>
      </c>
      <c r="F293" s="78" t="s">
        <v>397</v>
      </c>
      <c r="G293" s="78" t="s">
        <v>375</v>
      </c>
      <c r="H293" s="89">
        <v>1.0</v>
      </c>
      <c r="I293" s="97">
        <v>72.0</v>
      </c>
      <c r="J293" s="97">
        <v>77.0</v>
      </c>
      <c r="K293" s="97">
        <v>42.0</v>
      </c>
      <c r="L293" s="3" t="s">
        <v>828</v>
      </c>
      <c r="M293" s="3" t="s">
        <v>829</v>
      </c>
      <c r="N293" s="3">
        <v>1.0</v>
      </c>
      <c r="O293" s="8">
        <v>1.0</v>
      </c>
      <c r="P293" s="3"/>
      <c r="Q293" s="7"/>
      <c r="R293" s="7"/>
      <c r="S293" s="7"/>
      <c r="T293" s="7"/>
      <c r="U293" s="7"/>
      <c r="V293" s="7"/>
      <c r="W293" s="7"/>
      <c r="X293" s="7"/>
      <c r="Y293" s="7"/>
      <c r="Z293" s="7"/>
    </row>
    <row r="294" ht="12.75" customHeight="1">
      <c r="A294" s="89">
        <v>2016.0</v>
      </c>
      <c r="B294" s="78" t="s">
        <v>72</v>
      </c>
      <c r="C294" s="90">
        <v>42604.0</v>
      </c>
      <c r="D294" s="8" t="s">
        <v>55</v>
      </c>
      <c r="E294" s="8" t="s">
        <v>55</v>
      </c>
      <c r="F294" s="78" t="s">
        <v>400</v>
      </c>
      <c r="G294" s="78" t="s">
        <v>375</v>
      </c>
      <c r="H294" s="89">
        <v>2.0</v>
      </c>
      <c r="I294" s="97">
        <v>87.0</v>
      </c>
      <c r="J294" s="97">
        <v>92.0</v>
      </c>
      <c r="K294" s="97">
        <v>52.0</v>
      </c>
      <c r="L294" s="3" t="s">
        <v>828</v>
      </c>
      <c r="M294" s="3" t="s">
        <v>829</v>
      </c>
      <c r="N294" s="3">
        <v>1.0</v>
      </c>
      <c r="O294" s="8">
        <v>1.0</v>
      </c>
      <c r="P294" s="3"/>
      <c r="Q294" s="7"/>
      <c r="R294" s="7"/>
      <c r="S294" s="7"/>
      <c r="T294" s="7"/>
      <c r="U294" s="7"/>
      <c r="V294" s="7"/>
      <c r="W294" s="7"/>
      <c r="X294" s="7"/>
      <c r="Y294" s="7"/>
      <c r="Z294" s="7"/>
    </row>
    <row r="295" ht="12.75" customHeight="1">
      <c r="A295" s="89">
        <v>2016.0</v>
      </c>
      <c r="B295" s="78" t="s">
        <v>72</v>
      </c>
      <c r="C295" s="90">
        <v>42604.0</v>
      </c>
      <c r="D295" s="8" t="s">
        <v>55</v>
      </c>
      <c r="E295" s="8" t="s">
        <v>55</v>
      </c>
      <c r="F295" s="78" t="s">
        <v>407</v>
      </c>
      <c r="G295" s="78" t="s">
        <v>375</v>
      </c>
      <c r="H295" s="89">
        <v>2.0</v>
      </c>
      <c r="I295" s="97">
        <v>71.0</v>
      </c>
      <c r="J295" s="97">
        <v>77.0</v>
      </c>
      <c r="K295" s="97">
        <v>40.0</v>
      </c>
      <c r="L295" s="3" t="s">
        <v>828</v>
      </c>
      <c r="M295" s="3" t="s">
        <v>829</v>
      </c>
      <c r="N295" s="3">
        <v>1.0</v>
      </c>
      <c r="O295" s="8">
        <v>1.0</v>
      </c>
      <c r="P295" s="3"/>
      <c r="Q295" s="7"/>
      <c r="R295" s="7"/>
      <c r="S295" s="7"/>
      <c r="T295" s="7"/>
      <c r="U295" s="7"/>
      <c r="V295" s="7"/>
      <c r="W295" s="7"/>
      <c r="X295" s="7"/>
      <c r="Y295" s="7"/>
      <c r="Z295" s="7"/>
    </row>
    <row r="296" ht="12.75" customHeight="1">
      <c r="A296" s="89">
        <v>2016.0</v>
      </c>
      <c r="B296" s="78" t="s">
        <v>72</v>
      </c>
      <c r="C296" s="90">
        <v>42604.0</v>
      </c>
      <c r="D296" s="8" t="s">
        <v>55</v>
      </c>
      <c r="E296" s="8" t="s">
        <v>55</v>
      </c>
      <c r="F296" s="78" t="s">
        <v>407</v>
      </c>
      <c r="G296" s="78" t="s">
        <v>375</v>
      </c>
      <c r="H296" s="89">
        <v>2.0</v>
      </c>
      <c r="I296" s="97">
        <v>35.0</v>
      </c>
      <c r="J296" s="97">
        <v>38.0</v>
      </c>
      <c r="K296" s="97">
        <v>21.0</v>
      </c>
      <c r="L296" s="3" t="s">
        <v>828</v>
      </c>
      <c r="M296" s="3" t="s">
        <v>829</v>
      </c>
      <c r="N296" s="3">
        <v>1.0</v>
      </c>
      <c r="O296" s="8">
        <v>1.0</v>
      </c>
      <c r="P296" s="3"/>
      <c r="Q296" s="7"/>
      <c r="R296" s="7"/>
      <c r="S296" s="7"/>
      <c r="T296" s="7"/>
      <c r="U296" s="7"/>
      <c r="V296" s="7"/>
      <c r="W296" s="7"/>
      <c r="X296" s="7"/>
      <c r="Y296" s="7"/>
      <c r="Z296" s="7"/>
    </row>
    <row r="297" ht="12.75" customHeight="1">
      <c r="A297" s="89">
        <v>2016.0</v>
      </c>
      <c r="B297" s="78" t="s">
        <v>72</v>
      </c>
      <c r="C297" s="90">
        <v>42604.0</v>
      </c>
      <c r="D297" s="8" t="s">
        <v>55</v>
      </c>
      <c r="E297" s="8" t="s">
        <v>55</v>
      </c>
      <c r="F297" s="78" t="s">
        <v>408</v>
      </c>
      <c r="G297" s="78" t="s">
        <v>375</v>
      </c>
      <c r="H297" s="89">
        <v>2.0</v>
      </c>
      <c r="I297" s="97">
        <v>68.0</v>
      </c>
      <c r="J297" s="97">
        <v>76.0</v>
      </c>
      <c r="K297" s="97">
        <v>39.0</v>
      </c>
      <c r="L297" s="3" t="s">
        <v>828</v>
      </c>
      <c r="M297" s="3" t="s">
        <v>829</v>
      </c>
      <c r="N297" s="3">
        <v>1.0</v>
      </c>
      <c r="O297" s="8">
        <v>1.0</v>
      </c>
      <c r="P297" s="3"/>
      <c r="Q297" s="7"/>
      <c r="R297" s="7"/>
      <c r="S297" s="7"/>
      <c r="T297" s="7"/>
      <c r="U297" s="7"/>
      <c r="V297" s="7"/>
      <c r="W297" s="7"/>
      <c r="X297" s="7"/>
      <c r="Y297" s="7"/>
      <c r="Z297" s="7"/>
    </row>
    <row r="298" ht="12.75" customHeight="1">
      <c r="A298" s="89">
        <v>2016.0</v>
      </c>
      <c r="B298" s="78" t="s">
        <v>72</v>
      </c>
      <c r="C298" s="90">
        <v>42604.0</v>
      </c>
      <c r="D298" s="8" t="s">
        <v>55</v>
      </c>
      <c r="E298" s="8" t="s">
        <v>55</v>
      </c>
      <c r="F298" s="78" t="s">
        <v>408</v>
      </c>
      <c r="G298" s="78" t="s">
        <v>375</v>
      </c>
      <c r="H298" s="89">
        <v>2.0</v>
      </c>
      <c r="I298" s="97">
        <v>83.0</v>
      </c>
      <c r="J298" s="97">
        <v>89.0</v>
      </c>
      <c r="K298" s="97">
        <v>47.0</v>
      </c>
      <c r="L298" s="3" t="s">
        <v>828</v>
      </c>
      <c r="M298" s="3" t="s">
        <v>829</v>
      </c>
      <c r="N298" s="3">
        <v>1.0</v>
      </c>
      <c r="O298" s="8">
        <v>1.0</v>
      </c>
      <c r="P298" s="3"/>
      <c r="Q298" s="7"/>
      <c r="R298" s="7"/>
      <c r="S298" s="7"/>
      <c r="T298" s="7"/>
      <c r="U298" s="7"/>
      <c r="V298" s="7"/>
      <c r="W298" s="7"/>
      <c r="X298" s="7"/>
      <c r="Y298" s="7"/>
      <c r="Z298" s="7"/>
    </row>
    <row r="299" ht="12.75" customHeight="1">
      <c r="A299" s="89">
        <v>2016.0</v>
      </c>
      <c r="B299" s="78" t="s">
        <v>72</v>
      </c>
      <c r="C299" s="90">
        <v>42604.0</v>
      </c>
      <c r="D299" s="8" t="s">
        <v>55</v>
      </c>
      <c r="E299" s="8" t="s">
        <v>55</v>
      </c>
      <c r="F299" s="78" t="s">
        <v>408</v>
      </c>
      <c r="G299" s="78" t="s">
        <v>375</v>
      </c>
      <c r="H299" s="89">
        <v>2.0</v>
      </c>
      <c r="I299" s="97">
        <v>70.0</v>
      </c>
      <c r="J299" s="97">
        <v>79.0</v>
      </c>
      <c r="K299" s="97">
        <v>41.0</v>
      </c>
      <c r="L299" s="3" t="s">
        <v>828</v>
      </c>
      <c r="M299" s="3" t="s">
        <v>829</v>
      </c>
      <c r="N299" s="3">
        <v>1.0</v>
      </c>
      <c r="O299" s="8">
        <v>1.0</v>
      </c>
      <c r="P299" s="3"/>
      <c r="Q299" s="7"/>
      <c r="R299" s="7"/>
      <c r="S299" s="7"/>
      <c r="T299" s="7"/>
      <c r="U299" s="7"/>
      <c r="V299" s="7"/>
      <c r="W299" s="7"/>
      <c r="X299" s="7"/>
      <c r="Y299" s="7"/>
      <c r="Z299" s="7"/>
    </row>
    <row r="300" ht="12.75" customHeight="1">
      <c r="A300" s="89">
        <v>2016.0</v>
      </c>
      <c r="B300" s="78" t="s">
        <v>72</v>
      </c>
      <c r="C300" s="90">
        <v>42604.0</v>
      </c>
      <c r="D300" s="8" t="s">
        <v>55</v>
      </c>
      <c r="E300" s="8" t="s">
        <v>55</v>
      </c>
      <c r="F300" s="78" t="s">
        <v>408</v>
      </c>
      <c r="G300" s="78" t="s">
        <v>375</v>
      </c>
      <c r="H300" s="89">
        <v>2.0</v>
      </c>
      <c r="I300" s="97">
        <v>76.0</v>
      </c>
      <c r="J300" s="97">
        <v>81.0</v>
      </c>
      <c r="K300" s="97">
        <v>42.0</v>
      </c>
      <c r="L300" s="3" t="s">
        <v>828</v>
      </c>
      <c r="M300" s="3" t="s">
        <v>829</v>
      </c>
      <c r="N300" s="3">
        <v>1.0</v>
      </c>
      <c r="O300" s="8">
        <v>1.0</v>
      </c>
      <c r="P300" s="3"/>
      <c r="Q300" s="7"/>
      <c r="R300" s="7"/>
      <c r="S300" s="7"/>
      <c r="T300" s="7"/>
      <c r="U300" s="7"/>
      <c r="V300" s="7"/>
      <c r="W300" s="7"/>
      <c r="X300" s="7"/>
      <c r="Y300" s="7"/>
      <c r="Z300" s="7"/>
    </row>
    <row r="301" ht="12.75" customHeight="1">
      <c r="A301" s="89">
        <v>2016.0</v>
      </c>
      <c r="B301" s="78" t="s">
        <v>72</v>
      </c>
      <c r="C301" s="90">
        <v>42607.0</v>
      </c>
      <c r="D301" s="8" t="s">
        <v>55</v>
      </c>
      <c r="E301" s="8" t="s">
        <v>55</v>
      </c>
      <c r="F301" s="78" t="s">
        <v>379</v>
      </c>
      <c r="G301" s="78" t="s">
        <v>375</v>
      </c>
      <c r="H301" s="89">
        <v>1.0</v>
      </c>
      <c r="I301" s="97">
        <v>71.0</v>
      </c>
      <c r="J301" s="97">
        <v>79.0</v>
      </c>
      <c r="K301" s="97">
        <v>43.0</v>
      </c>
      <c r="L301" s="3" t="s">
        <v>828</v>
      </c>
      <c r="M301" s="3" t="s">
        <v>829</v>
      </c>
      <c r="N301" s="3">
        <v>1.0</v>
      </c>
      <c r="O301" s="8">
        <v>1.0</v>
      </c>
      <c r="P301" s="3"/>
      <c r="Q301" s="7"/>
      <c r="R301" s="7"/>
      <c r="S301" s="7"/>
      <c r="T301" s="7"/>
      <c r="U301" s="7"/>
      <c r="V301" s="7"/>
      <c r="W301" s="7"/>
      <c r="X301" s="7"/>
      <c r="Y301" s="7"/>
      <c r="Z301" s="7"/>
    </row>
    <row r="302" ht="12.75" customHeight="1">
      <c r="A302" s="89">
        <v>2016.0</v>
      </c>
      <c r="B302" s="78" t="s">
        <v>72</v>
      </c>
      <c r="C302" s="90">
        <v>42607.0</v>
      </c>
      <c r="D302" s="8" t="s">
        <v>55</v>
      </c>
      <c r="E302" s="8" t="s">
        <v>55</v>
      </c>
      <c r="F302" s="78" t="s">
        <v>379</v>
      </c>
      <c r="G302" s="78" t="s">
        <v>375</v>
      </c>
      <c r="H302" s="89">
        <v>2.0</v>
      </c>
      <c r="I302" s="97">
        <v>74.0</v>
      </c>
      <c r="J302" s="97">
        <v>80.0</v>
      </c>
      <c r="K302" s="97">
        <v>40.0</v>
      </c>
      <c r="L302" s="3" t="s">
        <v>828</v>
      </c>
      <c r="M302" s="3" t="s">
        <v>829</v>
      </c>
      <c r="N302" s="3">
        <v>1.0</v>
      </c>
      <c r="O302" s="8">
        <v>1.0</v>
      </c>
      <c r="P302" s="3"/>
      <c r="Q302" s="7"/>
      <c r="R302" s="7"/>
      <c r="S302" s="7"/>
      <c r="T302" s="7"/>
      <c r="U302" s="7"/>
      <c r="V302" s="7"/>
      <c r="W302" s="7"/>
      <c r="X302" s="7"/>
      <c r="Y302" s="7"/>
      <c r="Z302" s="7"/>
    </row>
    <row r="303" ht="12.75" customHeight="1">
      <c r="A303" s="89">
        <v>2016.0</v>
      </c>
      <c r="B303" s="78" t="s">
        <v>72</v>
      </c>
      <c r="C303" s="90">
        <v>42607.0</v>
      </c>
      <c r="D303" s="8" t="s">
        <v>55</v>
      </c>
      <c r="E303" s="8" t="s">
        <v>55</v>
      </c>
      <c r="F303" s="78" t="s">
        <v>379</v>
      </c>
      <c r="G303" s="78" t="s">
        <v>375</v>
      </c>
      <c r="H303" s="89">
        <v>2.0</v>
      </c>
      <c r="I303" s="97">
        <v>66.0</v>
      </c>
      <c r="J303" s="97">
        <v>70.0</v>
      </c>
      <c r="K303" s="97">
        <v>33.0</v>
      </c>
      <c r="L303" s="3" t="s">
        <v>828</v>
      </c>
      <c r="M303" s="3" t="s">
        <v>829</v>
      </c>
      <c r="N303" s="3">
        <v>1.0</v>
      </c>
      <c r="O303" s="8">
        <v>1.0</v>
      </c>
      <c r="P303" s="3"/>
      <c r="Q303" s="7"/>
      <c r="R303" s="7"/>
      <c r="S303" s="7"/>
      <c r="T303" s="7"/>
      <c r="U303" s="7"/>
      <c r="V303" s="7"/>
      <c r="W303" s="7"/>
      <c r="X303" s="7"/>
      <c r="Y303" s="7"/>
      <c r="Z303" s="7"/>
    </row>
    <row r="304" ht="12.75" customHeight="1">
      <c r="A304" s="89">
        <v>2016.0</v>
      </c>
      <c r="B304" s="78" t="s">
        <v>72</v>
      </c>
      <c r="C304" s="90">
        <v>42607.0</v>
      </c>
      <c r="D304" s="8" t="s">
        <v>55</v>
      </c>
      <c r="E304" s="8" t="s">
        <v>55</v>
      </c>
      <c r="F304" s="78" t="s">
        <v>379</v>
      </c>
      <c r="G304" s="78" t="s">
        <v>375</v>
      </c>
      <c r="H304" s="89">
        <v>2.0</v>
      </c>
      <c r="I304" s="97">
        <v>77.0</v>
      </c>
      <c r="J304" s="97">
        <v>83.0</v>
      </c>
      <c r="K304" s="97">
        <v>42.0</v>
      </c>
      <c r="L304" s="3" t="s">
        <v>828</v>
      </c>
      <c r="M304" s="3" t="s">
        <v>829</v>
      </c>
      <c r="N304" s="3">
        <v>1.0</v>
      </c>
      <c r="O304" s="8">
        <v>1.0</v>
      </c>
      <c r="P304" s="3"/>
      <c r="Q304" s="7"/>
      <c r="R304" s="7"/>
      <c r="S304" s="7"/>
      <c r="T304" s="7"/>
      <c r="U304" s="7"/>
      <c r="V304" s="7"/>
      <c r="W304" s="7"/>
      <c r="X304" s="7"/>
      <c r="Y304" s="7"/>
      <c r="Z304" s="7"/>
    </row>
    <row r="305" ht="12.75" customHeight="1">
      <c r="A305" s="89">
        <v>2016.0</v>
      </c>
      <c r="B305" s="78" t="s">
        <v>72</v>
      </c>
      <c r="C305" s="90">
        <v>42607.0</v>
      </c>
      <c r="D305" s="8" t="s">
        <v>55</v>
      </c>
      <c r="E305" s="8" t="s">
        <v>55</v>
      </c>
      <c r="F305" s="78" t="s">
        <v>381</v>
      </c>
      <c r="G305" s="78" t="s">
        <v>375</v>
      </c>
      <c r="H305" s="89">
        <v>1.0</v>
      </c>
      <c r="I305" s="97">
        <v>91.0</v>
      </c>
      <c r="J305" s="97">
        <v>98.0</v>
      </c>
      <c r="K305" s="97">
        <v>54.0</v>
      </c>
      <c r="L305" s="3" t="s">
        <v>828</v>
      </c>
      <c r="M305" s="3" t="s">
        <v>829</v>
      </c>
      <c r="N305" s="3">
        <v>1.0</v>
      </c>
      <c r="O305" s="8">
        <v>1.0</v>
      </c>
      <c r="P305" s="3"/>
      <c r="Q305" s="7"/>
      <c r="R305" s="7"/>
      <c r="S305" s="7"/>
      <c r="T305" s="7"/>
      <c r="U305" s="7"/>
      <c r="V305" s="7"/>
      <c r="W305" s="7"/>
      <c r="X305" s="7"/>
      <c r="Y305" s="7"/>
      <c r="Z305" s="7"/>
    </row>
    <row r="306" ht="12.75" customHeight="1">
      <c r="A306" s="89">
        <v>2016.0</v>
      </c>
      <c r="B306" s="78" t="s">
        <v>72</v>
      </c>
      <c r="C306" s="90">
        <v>42607.0</v>
      </c>
      <c r="D306" s="8" t="s">
        <v>55</v>
      </c>
      <c r="E306" s="8" t="s">
        <v>55</v>
      </c>
      <c r="F306" s="78" t="s">
        <v>382</v>
      </c>
      <c r="G306" s="78" t="s">
        <v>375</v>
      </c>
      <c r="H306" s="89">
        <v>1.0</v>
      </c>
      <c r="I306" s="97">
        <v>84.0</v>
      </c>
      <c r="J306" s="97">
        <v>93.0</v>
      </c>
      <c r="K306" s="97">
        <v>49.0</v>
      </c>
      <c r="L306" s="3" t="s">
        <v>828</v>
      </c>
      <c r="M306" s="3" t="s">
        <v>829</v>
      </c>
      <c r="N306" s="3">
        <v>1.0</v>
      </c>
      <c r="O306" s="8">
        <v>1.0</v>
      </c>
      <c r="P306" s="3"/>
      <c r="Q306" s="7"/>
      <c r="R306" s="7"/>
      <c r="S306" s="7"/>
      <c r="T306" s="7"/>
      <c r="U306" s="7"/>
      <c r="V306" s="7"/>
      <c r="W306" s="7"/>
      <c r="X306" s="7"/>
      <c r="Y306" s="7"/>
      <c r="Z306" s="7"/>
    </row>
    <row r="307" ht="12.75" customHeight="1">
      <c r="A307" s="89">
        <v>2016.0</v>
      </c>
      <c r="B307" s="78" t="s">
        <v>72</v>
      </c>
      <c r="C307" s="90">
        <v>42607.0</v>
      </c>
      <c r="D307" s="8" t="s">
        <v>55</v>
      </c>
      <c r="E307" s="8" t="s">
        <v>55</v>
      </c>
      <c r="F307" s="78" t="s">
        <v>382</v>
      </c>
      <c r="G307" s="78" t="s">
        <v>375</v>
      </c>
      <c r="H307" s="89">
        <v>1.0</v>
      </c>
      <c r="I307" s="97">
        <v>72.0</v>
      </c>
      <c r="J307" s="97">
        <v>81.0</v>
      </c>
      <c r="K307" s="97">
        <v>41.0</v>
      </c>
      <c r="L307" s="3" t="s">
        <v>828</v>
      </c>
      <c r="M307" s="3" t="s">
        <v>829</v>
      </c>
      <c r="N307" s="3">
        <v>1.0</v>
      </c>
      <c r="O307" s="8">
        <v>1.0</v>
      </c>
      <c r="P307" s="3"/>
      <c r="Q307" s="7"/>
      <c r="R307" s="7"/>
      <c r="S307" s="7"/>
      <c r="T307" s="7"/>
      <c r="U307" s="7"/>
      <c r="V307" s="7"/>
      <c r="W307" s="7"/>
      <c r="X307" s="7"/>
      <c r="Y307" s="7"/>
      <c r="Z307" s="7"/>
    </row>
    <row r="308" ht="12.75" customHeight="1">
      <c r="A308" s="89">
        <v>2016.0</v>
      </c>
      <c r="B308" s="78" t="s">
        <v>72</v>
      </c>
      <c r="C308" s="90">
        <v>42607.0</v>
      </c>
      <c r="D308" s="8" t="s">
        <v>55</v>
      </c>
      <c r="E308" s="8" t="s">
        <v>55</v>
      </c>
      <c r="F308" s="78" t="s">
        <v>382</v>
      </c>
      <c r="G308" s="78" t="s">
        <v>375</v>
      </c>
      <c r="H308" s="89">
        <v>1.0</v>
      </c>
      <c r="I308" s="97">
        <v>88.0</v>
      </c>
      <c r="J308" s="97">
        <v>97.0</v>
      </c>
      <c r="K308" s="97">
        <v>52.0</v>
      </c>
      <c r="L308" s="3" t="s">
        <v>828</v>
      </c>
      <c r="M308" s="3" t="s">
        <v>829</v>
      </c>
      <c r="N308" s="3">
        <v>1.0</v>
      </c>
      <c r="O308" s="8">
        <v>1.0</v>
      </c>
      <c r="P308" s="3"/>
      <c r="Q308" s="7"/>
      <c r="R308" s="7"/>
      <c r="S308" s="7"/>
      <c r="T308" s="7"/>
      <c r="U308" s="7"/>
      <c r="V308" s="7"/>
      <c r="W308" s="7"/>
      <c r="X308" s="7"/>
      <c r="Y308" s="7"/>
      <c r="Z308" s="7"/>
    </row>
    <row r="309" ht="12.75" customHeight="1">
      <c r="A309" s="89">
        <v>2016.0</v>
      </c>
      <c r="B309" s="78" t="s">
        <v>72</v>
      </c>
      <c r="C309" s="90">
        <v>42607.0</v>
      </c>
      <c r="D309" s="8" t="s">
        <v>55</v>
      </c>
      <c r="E309" s="8" t="s">
        <v>55</v>
      </c>
      <c r="F309" s="78" t="s">
        <v>382</v>
      </c>
      <c r="G309" s="78" t="s">
        <v>375</v>
      </c>
      <c r="H309" s="89">
        <v>2.0</v>
      </c>
      <c r="I309" s="97">
        <v>82.0</v>
      </c>
      <c r="J309" s="97">
        <v>93.0</v>
      </c>
      <c r="K309" s="97">
        <v>46.0</v>
      </c>
      <c r="L309" s="3" t="s">
        <v>828</v>
      </c>
      <c r="M309" s="3" t="s">
        <v>829</v>
      </c>
      <c r="N309" s="3">
        <v>1.0</v>
      </c>
      <c r="O309" s="8">
        <v>1.0</v>
      </c>
      <c r="P309" s="3"/>
      <c r="Q309" s="7"/>
      <c r="R309" s="7"/>
      <c r="S309" s="7"/>
      <c r="T309" s="7"/>
      <c r="U309" s="7"/>
      <c r="V309" s="7"/>
      <c r="W309" s="7"/>
      <c r="X309" s="7"/>
      <c r="Y309" s="7"/>
      <c r="Z309" s="7"/>
    </row>
    <row r="310" ht="12.75" customHeight="1">
      <c r="A310" s="89">
        <v>2016.0</v>
      </c>
      <c r="B310" s="78" t="s">
        <v>72</v>
      </c>
      <c r="C310" s="90">
        <v>42607.0</v>
      </c>
      <c r="D310" s="8" t="s">
        <v>55</v>
      </c>
      <c r="E310" s="8" t="s">
        <v>55</v>
      </c>
      <c r="F310" s="78" t="s">
        <v>382</v>
      </c>
      <c r="G310" s="78" t="s">
        <v>375</v>
      </c>
      <c r="H310" s="89">
        <v>2.0</v>
      </c>
      <c r="I310" s="97">
        <v>80.0</v>
      </c>
      <c r="J310" s="97">
        <v>88.0</v>
      </c>
      <c r="K310" s="97">
        <v>42.0</v>
      </c>
      <c r="L310" s="3" t="s">
        <v>828</v>
      </c>
      <c r="M310" s="3" t="s">
        <v>829</v>
      </c>
      <c r="N310" s="3">
        <v>1.0</v>
      </c>
      <c r="O310" s="8">
        <v>1.0</v>
      </c>
      <c r="P310" s="3"/>
      <c r="Q310" s="7"/>
      <c r="R310" s="7"/>
      <c r="S310" s="7"/>
      <c r="T310" s="7"/>
      <c r="U310" s="7"/>
      <c r="V310" s="7"/>
      <c r="W310" s="7"/>
      <c r="X310" s="7"/>
      <c r="Y310" s="7"/>
      <c r="Z310" s="7"/>
    </row>
    <row r="311" ht="12.75" customHeight="1">
      <c r="A311" s="89">
        <v>2016.0</v>
      </c>
      <c r="B311" s="78" t="s">
        <v>72</v>
      </c>
      <c r="C311" s="90">
        <v>42607.0</v>
      </c>
      <c r="D311" s="8" t="s">
        <v>55</v>
      </c>
      <c r="E311" s="8" t="s">
        <v>55</v>
      </c>
      <c r="F311" s="78" t="s">
        <v>382</v>
      </c>
      <c r="G311" s="78" t="s">
        <v>375</v>
      </c>
      <c r="H311" s="89">
        <v>2.0</v>
      </c>
      <c r="I311" s="97">
        <v>77.0</v>
      </c>
      <c r="J311" s="97">
        <v>86.0</v>
      </c>
      <c r="K311" s="97">
        <v>48.0</v>
      </c>
      <c r="L311" s="3" t="s">
        <v>828</v>
      </c>
      <c r="M311" s="3" t="s">
        <v>829</v>
      </c>
      <c r="N311" s="3">
        <v>1.0</v>
      </c>
      <c r="O311" s="8">
        <v>1.0</v>
      </c>
      <c r="P311" s="3"/>
      <c r="Q311" s="7"/>
      <c r="R311" s="7"/>
      <c r="S311" s="7"/>
      <c r="T311" s="7"/>
      <c r="U311" s="7"/>
      <c r="V311" s="7"/>
      <c r="W311" s="7"/>
      <c r="X311" s="7"/>
      <c r="Y311" s="7"/>
      <c r="Z311" s="7"/>
    </row>
    <row r="312" ht="12.75" customHeight="1">
      <c r="A312" s="89">
        <v>2016.0</v>
      </c>
      <c r="B312" s="78" t="s">
        <v>72</v>
      </c>
      <c r="C312" s="90">
        <v>42607.0</v>
      </c>
      <c r="D312" s="8" t="s">
        <v>55</v>
      </c>
      <c r="E312" s="8" t="s">
        <v>55</v>
      </c>
      <c r="F312" s="78" t="s">
        <v>382</v>
      </c>
      <c r="G312" s="78" t="s">
        <v>375</v>
      </c>
      <c r="H312" s="89">
        <v>2.0</v>
      </c>
      <c r="I312" s="97">
        <v>63.0</v>
      </c>
      <c r="J312" s="97">
        <v>68.0</v>
      </c>
      <c r="K312" s="97">
        <v>40.0</v>
      </c>
      <c r="L312" s="3" t="s">
        <v>828</v>
      </c>
      <c r="M312" s="3" t="s">
        <v>829</v>
      </c>
      <c r="N312" s="3">
        <v>1.0</v>
      </c>
      <c r="O312" s="8">
        <v>1.0</v>
      </c>
      <c r="P312" s="3"/>
      <c r="Q312" s="7"/>
      <c r="R312" s="7"/>
      <c r="S312" s="7"/>
      <c r="T312" s="7"/>
      <c r="U312" s="7"/>
      <c r="V312" s="7"/>
      <c r="W312" s="7"/>
      <c r="X312" s="7"/>
      <c r="Y312" s="7"/>
      <c r="Z312" s="7"/>
    </row>
    <row r="313" ht="12.75" customHeight="1">
      <c r="A313" s="89">
        <v>2016.0</v>
      </c>
      <c r="B313" s="78" t="s">
        <v>72</v>
      </c>
      <c r="C313" s="90">
        <v>42607.0</v>
      </c>
      <c r="D313" s="8" t="s">
        <v>55</v>
      </c>
      <c r="E313" s="8" t="s">
        <v>55</v>
      </c>
      <c r="F313" s="78" t="s">
        <v>382</v>
      </c>
      <c r="G313" s="78" t="s">
        <v>375</v>
      </c>
      <c r="H313" s="89">
        <v>2.0</v>
      </c>
      <c r="I313" s="97">
        <v>50.0</v>
      </c>
      <c r="J313" s="97">
        <v>55.0</v>
      </c>
      <c r="K313" s="97">
        <v>28.0</v>
      </c>
      <c r="L313" s="3" t="s">
        <v>828</v>
      </c>
      <c r="M313" s="3" t="s">
        <v>829</v>
      </c>
      <c r="N313" s="3">
        <v>1.0</v>
      </c>
      <c r="O313" s="8">
        <v>1.0</v>
      </c>
      <c r="P313" s="3"/>
      <c r="Q313" s="7"/>
      <c r="R313" s="7"/>
      <c r="S313" s="7"/>
      <c r="T313" s="7"/>
      <c r="U313" s="7"/>
      <c r="V313" s="7"/>
      <c r="W313" s="7"/>
      <c r="X313" s="7"/>
      <c r="Y313" s="7"/>
      <c r="Z313" s="7"/>
    </row>
    <row r="314" ht="12.75" customHeight="1">
      <c r="A314" s="89">
        <v>2016.0</v>
      </c>
      <c r="B314" s="78" t="s">
        <v>72</v>
      </c>
      <c r="C314" s="90">
        <v>42607.0</v>
      </c>
      <c r="D314" s="8" t="s">
        <v>55</v>
      </c>
      <c r="E314" s="8" t="s">
        <v>55</v>
      </c>
      <c r="F314" s="78" t="s">
        <v>383</v>
      </c>
      <c r="G314" s="78" t="s">
        <v>375</v>
      </c>
      <c r="H314" s="89">
        <v>2.0</v>
      </c>
      <c r="I314" s="97">
        <v>78.0</v>
      </c>
      <c r="J314" s="97">
        <v>79.0</v>
      </c>
      <c r="K314" s="97">
        <v>50.0</v>
      </c>
      <c r="L314" s="3" t="s">
        <v>828</v>
      </c>
      <c r="M314" s="3" t="s">
        <v>829</v>
      </c>
      <c r="N314" s="3">
        <v>1.0</v>
      </c>
      <c r="O314" s="8">
        <v>1.0</v>
      </c>
      <c r="P314" s="3"/>
      <c r="Q314" s="7"/>
      <c r="R314" s="7"/>
      <c r="S314" s="7"/>
      <c r="T314" s="7"/>
      <c r="U314" s="7"/>
      <c r="V314" s="7"/>
      <c r="W314" s="7"/>
      <c r="X314" s="7"/>
      <c r="Y314" s="7"/>
      <c r="Z314" s="7"/>
    </row>
    <row r="315" ht="12.75" customHeight="1">
      <c r="A315" s="89">
        <v>2016.0</v>
      </c>
      <c r="B315" s="78" t="s">
        <v>72</v>
      </c>
      <c r="C315" s="90">
        <v>42607.0</v>
      </c>
      <c r="D315" s="8" t="s">
        <v>55</v>
      </c>
      <c r="E315" s="8" t="s">
        <v>55</v>
      </c>
      <c r="F315" s="78" t="s">
        <v>383</v>
      </c>
      <c r="G315" s="78" t="s">
        <v>375</v>
      </c>
      <c r="H315" s="89">
        <v>2.0</v>
      </c>
      <c r="I315" s="97">
        <v>80.0</v>
      </c>
      <c r="J315" s="97">
        <v>86.0</v>
      </c>
      <c r="K315" s="97">
        <v>45.0</v>
      </c>
      <c r="L315" s="3" t="s">
        <v>828</v>
      </c>
      <c r="M315" s="3" t="s">
        <v>829</v>
      </c>
      <c r="N315" s="3">
        <v>1.0</v>
      </c>
      <c r="O315" s="8">
        <v>1.0</v>
      </c>
      <c r="P315" s="3"/>
      <c r="Q315" s="7"/>
      <c r="R315" s="7"/>
      <c r="S315" s="7"/>
      <c r="T315" s="7"/>
      <c r="U315" s="7"/>
      <c r="V315" s="7"/>
      <c r="W315" s="7"/>
      <c r="X315" s="7"/>
      <c r="Y315" s="7"/>
      <c r="Z315" s="7"/>
    </row>
    <row r="316" ht="12.75" customHeight="1">
      <c r="A316" s="89">
        <v>2016.0</v>
      </c>
      <c r="B316" s="78" t="s">
        <v>72</v>
      </c>
      <c r="C316" s="90">
        <v>42607.0</v>
      </c>
      <c r="D316" s="8" t="s">
        <v>55</v>
      </c>
      <c r="E316" s="8" t="s">
        <v>55</v>
      </c>
      <c r="F316" s="78" t="s">
        <v>384</v>
      </c>
      <c r="G316" s="78" t="s">
        <v>375</v>
      </c>
      <c r="H316" s="89">
        <v>1.0</v>
      </c>
      <c r="I316" s="97">
        <v>84.0</v>
      </c>
      <c r="J316" s="97">
        <v>92.0</v>
      </c>
      <c r="K316" s="97">
        <v>48.0</v>
      </c>
      <c r="L316" s="3" t="s">
        <v>828</v>
      </c>
      <c r="M316" s="3" t="s">
        <v>829</v>
      </c>
      <c r="N316" s="3">
        <v>1.0</v>
      </c>
      <c r="O316" s="8">
        <v>1.0</v>
      </c>
      <c r="P316" s="3"/>
      <c r="Q316" s="7"/>
      <c r="R316" s="7"/>
      <c r="S316" s="7"/>
      <c r="T316" s="7"/>
      <c r="U316" s="7"/>
      <c r="V316" s="7"/>
      <c r="W316" s="7"/>
      <c r="X316" s="7"/>
      <c r="Y316" s="7"/>
      <c r="Z316" s="7"/>
    </row>
    <row r="317" ht="12.75" customHeight="1">
      <c r="A317" s="89">
        <v>2016.0</v>
      </c>
      <c r="B317" s="78" t="s">
        <v>72</v>
      </c>
      <c r="C317" s="90">
        <v>42607.0</v>
      </c>
      <c r="D317" s="8" t="s">
        <v>55</v>
      </c>
      <c r="E317" s="8" t="s">
        <v>55</v>
      </c>
      <c r="F317" s="78" t="s">
        <v>384</v>
      </c>
      <c r="G317" s="78" t="s">
        <v>375</v>
      </c>
      <c r="H317" s="89">
        <v>1.0</v>
      </c>
      <c r="I317" s="97">
        <v>90.0</v>
      </c>
      <c r="J317" s="97">
        <v>95.0</v>
      </c>
      <c r="K317" s="97">
        <v>52.0</v>
      </c>
      <c r="L317" s="3" t="s">
        <v>828</v>
      </c>
      <c r="M317" s="3" t="s">
        <v>829</v>
      </c>
      <c r="N317" s="3">
        <v>1.0</v>
      </c>
      <c r="O317" s="8">
        <v>1.0</v>
      </c>
      <c r="P317" s="3"/>
      <c r="Q317" s="7"/>
      <c r="R317" s="7"/>
      <c r="S317" s="7"/>
      <c r="T317" s="7"/>
      <c r="U317" s="7"/>
      <c r="V317" s="7"/>
      <c r="W317" s="7"/>
      <c r="X317" s="7"/>
      <c r="Y317" s="7"/>
      <c r="Z317" s="7"/>
    </row>
    <row r="318" ht="12.75" customHeight="1">
      <c r="A318" s="89">
        <v>2016.0</v>
      </c>
      <c r="B318" s="78" t="s">
        <v>72</v>
      </c>
      <c r="C318" s="90">
        <v>42607.0</v>
      </c>
      <c r="D318" s="8" t="s">
        <v>55</v>
      </c>
      <c r="E318" s="8" t="s">
        <v>55</v>
      </c>
      <c r="F318" s="78" t="s">
        <v>388</v>
      </c>
      <c r="G318" s="78" t="s">
        <v>375</v>
      </c>
      <c r="H318" s="89">
        <v>1.0</v>
      </c>
      <c r="I318" s="97">
        <v>83.0</v>
      </c>
      <c r="J318" s="97">
        <v>91.0</v>
      </c>
      <c r="K318" s="97">
        <v>49.0</v>
      </c>
      <c r="L318" s="3" t="s">
        <v>828</v>
      </c>
      <c r="M318" s="3" t="s">
        <v>829</v>
      </c>
      <c r="N318" s="3">
        <v>1.0</v>
      </c>
      <c r="O318" s="8">
        <v>1.0</v>
      </c>
      <c r="P318" s="3"/>
      <c r="Q318" s="7"/>
      <c r="R318" s="7"/>
      <c r="S318" s="7"/>
      <c r="T318" s="7"/>
      <c r="U318" s="7"/>
      <c r="V318" s="7"/>
      <c r="W318" s="7"/>
      <c r="X318" s="7"/>
      <c r="Y318" s="7"/>
      <c r="Z318" s="7"/>
    </row>
    <row r="319" ht="12.75" customHeight="1">
      <c r="A319" s="89">
        <v>2016.0</v>
      </c>
      <c r="B319" s="78" t="s">
        <v>72</v>
      </c>
      <c r="C319" s="90">
        <v>42607.0</v>
      </c>
      <c r="D319" s="8" t="s">
        <v>55</v>
      </c>
      <c r="E319" s="8" t="s">
        <v>55</v>
      </c>
      <c r="F319" s="78" t="s">
        <v>435</v>
      </c>
      <c r="G319" s="78" t="s">
        <v>375</v>
      </c>
      <c r="H319" s="89">
        <v>1.0</v>
      </c>
      <c r="I319" s="97">
        <v>81.0</v>
      </c>
      <c r="J319" s="97">
        <v>86.0</v>
      </c>
      <c r="K319" s="97">
        <v>51.0</v>
      </c>
      <c r="L319" s="3" t="s">
        <v>828</v>
      </c>
      <c r="M319" s="3" t="s">
        <v>829</v>
      </c>
      <c r="N319" s="3">
        <v>1.0</v>
      </c>
      <c r="O319" s="8">
        <v>1.0</v>
      </c>
      <c r="P319" s="3"/>
      <c r="Q319" s="7"/>
      <c r="R319" s="7"/>
      <c r="S319" s="7"/>
      <c r="T319" s="7"/>
      <c r="U319" s="7"/>
      <c r="V319" s="7"/>
      <c r="W319" s="7"/>
      <c r="X319" s="7"/>
      <c r="Y319" s="7"/>
      <c r="Z319" s="7"/>
    </row>
    <row r="320" ht="12.75" customHeight="1">
      <c r="A320" s="89">
        <v>2016.0</v>
      </c>
      <c r="B320" s="78" t="s">
        <v>72</v>
      </c>
      <c r="C320" s="90">
        <v>42607.0</v>
      </c>
      <c r="D320" s="8" t="s">
        <v>55</v>
      </c>
      <c r="E320" s="8" t="s">
        <v>55</v>
      </c>
      <c r="F320" s="78" t="s">
        <v>435</v>
      </c>
      <c r="G320" s="78" t="s">
        <v>375</v>
      </c>
      <c r="H320" s="89">
        <v>1.0</v>
      </c>
      <c r="I320" s="97">
        <v>86.0</v>
      </c>
      <c r="J320" s="97">
        <v>95.0</v>
      </c>
      <c r="K320" s="97">
        <v>49.0</v>
      </c>
      <c r="L320" s="3" t="s">
        <v>828</v>
      </c>
      <c r="M320" s="3" t="s">
        <v>829</v>
      </c>
      <c r="N320" s="3">
        <v>1.0</v>
      </c>
      <c r="O320" s="8">
        <v>1.0</v>
      </c>
      <c r="P320" s="3"/>
      <c r="Q320" s="7"/>
      <c r="R320" s="7"/>
      <c r="S320" s="7"/>
      <c r="T320" s="7"/>
      <c r="U320" s="7"/>
      <c r="V320" s="7"/>
      <c r="W320" s="7"/>
      <c r="X320" s="7"/>
      <c r="Y320" s="7"/>
      <c r="Z320" s="7"/>
    </row>
    <row r="321" ht="12.75" customHeight="1">
      <c r="A321" s="89">
        <v>2016.0</v>
      </c>
      <c r="B321" s="78" t="s">
        <v>72</v>
      </c>
      <c r="C321" s="90">
        <v>42607.0</v>
      </c>
      <c r="D321" s="8" t="s">
        <v>55</v>
      </c>
      <c r="E321" s="8" t="s">
        <v>55</v>
      </c>
      <c r="F321" s="78" t="s">
        <v>435</v>
      </c>
      <c r="G321" s="78" t="s">
        <v>375</v>
      </c>
      <c r="H321" s="89">
        <v>1.0</v>
      </c>
      <c r="I321" s="97">
        <v>78.0</v>
      </c>
      <c r="J321" s="97">
        <v>87.0</v>
      </c>
      <c r="K321" s="97">
        <v>46.0</v>
      </c>
      <c r="L321" s="3" t="s">
        <v>828</v>
      </c>
      <c r="M321" s="3" t="s">
        <v>829</v>
      </c>
      <c r="N321" s="3">
        <v>1.0</v>
      </c>
      <c r="O321" s="8">
        <v>1.0</v>
      </c>
      <c r="P321" s="3"/>
      <c r="Q321" s="7"/>
      <c r="R321" s="7"/>
      <c r="S321" s="7"/>
      <c r="T321" s="7"/>
      <c r="U321" s="7"/>
      <c r="V321" s="7"/>
      <c r="W321" s="7"/>
      <c r="X321" s="7"/>
      <c r="Y321" s="7"/>
      <c r="Z321" s="7"/>
    </row>
    <row r="322" ht="12.75" customHeight="1">
      <c r="A322" s="89">
        <v>2016.0</v>
      </c>
      <c r="B322" s="78" t="s">
        <v>72</v>
      </c>
      <c r="C322" s="90">
        <v>42607.0</v>
      </c>
      <c r="D322" s="8" t="s">
        <v>55</v>
      </c>
      <c r="E322" s="8" t="s">
        <v>55</v>
      </c>
      <c r="F322" s="78" t="s">
        <v>435</v>
      </c>
      <c r="G322" s="78" t="s">
        <v>375</v>
      </c>
      <c r="H322" s="89">
        <v>1.0</v>
      </c>
      <c r="I322" s="97">
        <v>58.0</v>
      </c>
      <c r="J322" s="97">
        <v>64.0</v>
      </c>
      <c r="K322" s="97">
        <v>33.0</v>
      </c>
      <c r="L322" s="3" t="s">
        <v>828</v>
      </c>
      <c r="M322" s="3" t="s">
        <v>829</v>
      </c>
      <c r="N322" s="3">
        <v>1.0</v>
      </c>
      <c r="O322" s="8">
        <v>1.0</v>
      </c>
      <c r="P322" s="3"/>
      <c r="Q322" s="7"/>
      <c r="R322" s="7"/>
      <c r="S322" s="7"/>
      <c r="T322" s="7"/>
      <c r="U322" s="7"/>
      <c r="V322" s="7"/>
      <c r="W322" s="7"/>
      <c r="X322" s="7"/>
      <c r="Y322" s="7"/>
      <c r="Z322" s="7"/>
    </row>
    <row r="323" ht="12.75" customHeight="1">
      <c r="A323" s="89">
        <v>2016.0</v>
      </c>
      <c r="B323" s="78" t="s">
        <v>72</v>
      </c>
      <c r="C323" s="90">
        <v>42607.0</v>
      </c>
      <c r="D323" s="8" t="s">
        <v>55</v>
      </c>
      <c r="E323" s="8" t="s">
        <v>55</v>
      </c>
      <c r="F323" s="78" t="s">
        <v>435</v>
      </c>
      <c r="G323" s="78" t="s">
        <v>375</v>
      </c>
      <c r="H323" s="89">
        <v>1.0</v>
      </c>
      <c r="I323" s="97">
        <v>81.0</v>
      </c>
      <c r="J323" s="97">
        <v>89.0</v>
      </c>
      <c r="K323" s="97">
        <v>47.0</v>
      </c>
      <c r="L323" s="3" t="s">
        <v>828</v>
      </c>
      <c r="M323" s="3" t="s">
        <v>829</v>
      </c>
      <c r="N323" s="3">
        <v>1.0</v>
      </c>
      <c r="O323" s="8">
        <v>1.0</v>
      </c>
      <c r="P323" s="3"/>
      <c r="Q323" s="7"/>
      <c r="R323" s="7"/>
      <c r="S323" s="7"/>
      <c r="T323" s="7"/>
      <c r="U323" s="7"/>
      <c r="V323" s="7"/>
      <c r="W323" s="7"/>
      <c r="X323" s="7"/>
      <c r="Y323" s="7"/>
      <c r="Z323" s="7"/>
    </row>
    <row r="324" ht="12.75" customHeight="1">
      <c r="A324" s="89">
        <v>2016.0</v>
      </c>
      <c r="B324" s="78" t="s">
        <v>72</v>
      </c>
      <c r="C324" s="90">
        <v>42607.0</v>
      </c>
      <c r="D324" s="8" t="s">
        <v>55</v>
      </c>
      <c r="E324" s="8" t="s">
        <v>55</v>
      </c>
      <c r="F324" s="78" t="s">
        <v>435</v>
      </c>
      <c r="G324" s="78" t="s">
        <v>375</v>
      </c>
      <c r="H324" s="89">
        <v>1.0</v>
      </c>
      <c r="I324" s="97">
        <v>55.0</v>
      </c>
      <c r="J324" s="97">
        <v>58.0</v>
      </c>
      <c r="K324" s="97">
        <v>31.0</v>
      </c>
      <c r="L324" s="3" t="s">
        <v>828</v>
      </c>
      <c r="M324" s="3" t="s">
        <v>829</v>
      </c>
      <c r="N324" s="3">
        <v>1.0</v>
      </c>
      <c r="O324" s="8">
        <v>1.0</v>
      </c>
      <c r="P324" s="3"/>
      <c r="Q324" s="7"/>
      <c r="R324" s="7"/>
      <c r="S324" s="7"/>
      <c r="T324" s="7"/>
      <c r="U324" s="7"/>
      <c r="V324" s="7"/>
      <c r="W324" s="7"/>
      <c r="X324" s="7"/>
      <c r="Y324" s="7"/>
      <c r="Z324" s="7"/>
    </row>
    <row r="325" ht="12.75" customHeight="1">
      <c r="A325" s="89">
        <v>2016.0</v>
      </c>
      <c r="B325" s="78" t="s">
        <v>72</v>
      </c>
      <c r="C325" s="90">
        <v>42607.0</v>
      </c>
      <c r="D325" s="8" t="s">
        <v>55</v>
      </c>
      <c r="E325" s="8" t="s">
        <v>55</v>
      </c>
      <c r="F325" s="78" t="s">
        <v>435</v>
      </c>
      <c r="G325" s="78" t="s">
        <v>375</v>
      </c>
      <c r="H325" s="89">
        <v>1.0</v>
      </c>
      <c r="I325" s="97">
        <v>67.0</v>
      </c>
      <c r="J325" s="97">
        <v>71.0</v>
      </c>
      <c r="K325" s="97">
        <v>35.0</v>
      </c>
      <c r="L325" s="3" t="s">
        <v>828</v>
      </c>
      <c r="M325" s="3" t="s">
        <v>829</v>
      </c>
      <c r="N325" s="3">
        <v>1.0</v>
      </c>
      <c r="O325" s="8">
        <v>1.0</v>
      </c>
      <c r="P325" s="3"/>
      <c r="Q325" s="7"/>
      <c r="R325" s="7"/>
      <c r="S325" s="7"/>
      <c r="T325" s="7"/>
      <c r="U325" s="7"/>
      <c r="V325" s="7"/>
      <c r="W325" s="7"/>
      <c r="X325" s="7"/>
      <c r="Y325" s="7"/>
      <c r="Z325" s="7"/>
    </row>
    <row r="326" ht="12.75" customHeight="1">
      <c r="A326" s="89">
        <v>2016.0</v>
      </c>
      <c r="B326" s="78" t="s">
        <v>72</v>
      </c>
      <c r="C326" s="90">
        <v>42607.0</v>
      </c>
      <c r="D326" s="8" t="s">
        <v>55</v>
      </c>
      <c r="E326" s="8" t="s">
        <v>55</v>
      </c>
      <c r="F326" s="78" t="s">
        <v>435</v>
      </c>
      <c r="G326" s="78" t="s">
        <v>375</v>
      </c>
      <c r="H326" s="89">
        <v>1.0</v>
      </c>
      <c r="I326" s="97">
        <v>82.0</v>
      </c>
      <c r="J326" s="97">
        <v>90.0</v>
      </c>
      <c r="K326" s="97">
        <v>50.0</v>
      </c>
      <c r="L326" s="3" t="s">
        <v>828</v>
      </c>
      <c r="M326" s="3" t="s">
        <v>829</v>
      </c>
      <c r="N326" s="3">
        <v>1.0</v>
      </c>
      <c r="O326" s="8">
        <v>1.0</v>
      </c>
      <c r="P326" s="3"/>
      <c r="Q326" s="7"/>
      <c r="R326" s="7"/>
      <c r="S326" s="7"/>
      <c r="T326" s="7"/>
      <c r="U326" s="7"/>
      <c r="V326" s="7"/>
      <c r="W326" s="7"/>
      <c r="X326" s="7"/>
      <c r="Y326" s="7"/>
      <c r="Z326" s="7"/>
    </row>
    <row r="327" ht="12.75" customHeight="1">
      <c r="A327" s="89">
        <v>2016.0</v>
      </c>
      <c r="B327" s="78" t="s">
        <v>72</v>
      </c>
      <c r="C327" s="90">
        <v>42607.0</v>
      </c>
      <c r="D327" s="8" t="s">
        <v>55</v>
      </c>
      <c r="E327" s="8" t="s">
        <v>55</v>
      </c>
      <c r="F327" s="78" t="s">
        <v>435</v>
      </c>
      <c r="G327" s="78" t="s">
        <v>375</v>
      </c>
      <c r="H327" s="89">
        <v>1.0</v>
      </c>
      <c r="I327" s="97">
        <v>79.0</v>
      </c>
      <c r="J327" s="97">
        <v>84.0</v>
      </c>
      <c r="K327" s="97">
        <v>50.0</v>
      </c>
      <c r="L327" s="3" t="s">
        <v>828</v>
      </c>
      <c r="M327" s="3" t="s">
        <v>829</v>
      </c>
      <c r="N327" s="3">
        <v>1.0</v>
      </c>
      <c r="O327" s="8">
        <v>1.0</v>
      </c>
      <c r="P327" s="3"/>
      <c r="Q327" s="7"/>
      <c r="R327" s="7"/>
      <c r="S327" s="7"/>
      <c r="T327" s="7"/>
      <c r="U327" s="7"/>
      <c r="V327" s="7"/>
      <c r="W327" s="7"/>
      <c r="X327" s="7"/>
      <c r="Y327" s="7"/>
      <c r="Z327" s="7"/>
    </row>
    <row r="328" ht="12.75" customHeight="1">
      <c r="A328" s="89">
        <v>2016.0</v>
      </c>
      <c r="B328" s="78" t="s">
        <v>72</v>
      </c>
      <c r="C328" s="90">
        <v>42607.0</v>
      </c>
      <c r="D328" s="8" t="s">
        <v>55</v>
      </c>
      <c r="E328" s="8" t="s">
        <v>55</v>
      </c>
      <c r="F328" s="78" t="s">
        <v>435</v>
      </c>
      <c r="G328" s="78" t="s">
        <v>375</v>
      </c>
      <c r="H328" s="89">
        <v>1.0</v>
      </c>
      <c r="I328" s="97">
        <v>86.0</v>
      </c>
      <c r="J328" s="97">
        <v>95.0</v>
      </c>
      <c r="K328" s="97">
        <v>54.0</v>
      </c>
      <c r="L328" s="3" t="s">
        <v>828</v>
      </c>
      <c r="M328" s="3" t="s">
        <v>829</v>
      </c>
      <c r="N328" s="3">
        <v>1.0</v>
      </c>
      <c r="O328" s="8">
        <v>1.0</v>
      </c>
      <c r="P328" s="3"/>
      <c r="Q328" s="7"/>
      <c r="R328" s="7"/>
      <c r="S328" s="7"/>
      <c r="T328" s="7"/>
      <c r="U328" s="7"/>
      <c r="V328" s="7"/>
      <c r="W328" s="7"/>
      <c r="X328" s="7"/>
      <c r="Y328" s="7"/>
      <c r="Z328" s="7"/>
    </row>
    <row r="329" ht="12.75" customHeight="1">
      <c r="A329" s="89">
        <v>2016.0</v>
      </c>
      <c r="B329" s="78" t="s">
        <v>72</v>
      </c>
      <c r="C329" s="90">
        <v>42607.0</v>
      </c>
      <c r="D329" s="8" t="s">
        <v>55</v>
      </c>
      <c r="E329" s="8" t="s">
        <v>55</v>
      </c>
      <c r="F329" s="78" t="s">
        <v>435</v>
      </c>
      <c r="G329" s="78" t="s">
        <v>375</v>
      </c>
      <c r="H329" s="89">
        <v>1.0</v>
      </c>
      <c r="I329" s="97">
        <v>69.0</v>
      </c>
      <c r="J329" s="97">
        <v>75.0</v>
      </c>
      <c r="K329" s="97">
        <v>39.0</v>
      </c>
      <c r="L329" s="3" t="s">
        <v>828</v>
      </c>
      <c r="M329" s="3" t="s">
        <v>829</v>
      </c>
      <c r="N329" s="3">
        <v>1.0</v>
      </c>
      <c r="O329" s="8">
        <v>1.0</v>
      </c>
      <c r="P329" s="3"/>
      <c r="Q329" s="7"/>
      <c r="R329" s="7"/>
      <c r="S329" s="7"/>
      <c r="T329" s="7"/>
      <c r="U329" s="7"/>
      <c r="V329" s="7"/>
      <c r="W329" s="7"/>
      <c r="X329" s="7"/>
      <c r="Y329" s="7"/>
      <c r="Z329" s="7"/>
    </row>
    <row r="330" ht="12.75" customHeight="1">
      <c r="A330" s="89">
        <v>2016.0</v>
      </c>
      <c r="B330" s="78" t="s">
        <v>72</v>
      </c>
      <c r="C330" s="90">
        <v>42607.0</v>
      </c>
      <c r="D330" s="8" t="s">
        <v>55</v>
      </c>
      <c r="E330" s="8" t="s">
        <v>55</v>
      </c>
      <c r="F330" s="78" t="s">
        <v>435</v>
      </c>
      <c r="G330" s="78" t="s">
        <v>375</v>
      </c>
      <c r="H330" s="89">
        <v>1.0</v>
      </c>
      <c r="I330" s="97">
        <v>52.0</v>
      </c>
      <c r="J330" s="97">
        <v>65.0</v>
      </c>
      <c r="K330" s="97">
        <v>34.0</v>
      </c>
      <c r="L330" s="3" t="s">
        <v>828</v>
      </c>
      <c r="M330" s="3" t="s">
        <v>829</v>
      </c>
      <c r="N330" s="3">
        <v>1.0</v>
      </c>
      <c r="O330" s="8">
        <v>1.0</v>
      </c>
      <c r="P330" s="3"/>
      <c r="Q330" s="7"/>
      <c r="R330" s="7"/>
      <c r="S330" s="7"/>
      <c r="T330" s="7"/>
      <c r="U330" s="7"/>
      <c r="V330" s="7"/>
      <c r="W330" s="7"/>
      <c r="X330" s="7"/>
      <c r="Y330" s="7"/>
      <c r="Z330" s="7"/>
    </row>
    <row r="331" ht="12.75" customHeight="1">
      <c r="A331" s="89">
        <v>2016.0</v>
      </c>
      <c r="B331" s="78" t="s">
        <v>72</v>
      </c>
      <c r="C331" s="90">
        <v>42607.0</v>
      </c>
      <c r="D331" s="8" t="s">
        <v>55</v>
      </c>
      <c r="E331" s="8" t="s">
        <v>55</v>
      </c>
      <c r="F331" s="78" t="s">
        <v>435</v>
      </c>
      <c r="G331" s="78" t="s">
        <v>375</v>
      </c>
      <c r="H331" s="89">
        <v>1.0</v>
      </c>
      <c r="I331" s="97">
        <v>69.0</v>
      </c>
      <c r="J331" s="97">
        <v>76.0</v>
      </c>
      <c r="K331" s="97">
        <v>38.0</v>
      </c>
      <c r="L331" s="3" t="s">
        <v>828</v>
      </c>
      <c r="M331" s="3" t="s">
        <v>829</v>
      </c>
      <c r="N331" s="3">
        <v>1.0</v>
      </c>
      <c r="O331" s="8">
        <v>1.0</v>
      </c>
      <c r="P331" s="3"/>
      <c r="Q331" s="7"/>
      <c r="R331" s="7"/>
      <c r="S331" s="7"/>
      <c r="T331" s="7"/>
      <c r="U331" s="7"/>
      <c r="V331" s="7"/>
      <c r="W331" s="7"/>
      <c r="X331" s="7"/>
      <c r="Y331" s="7"/>
      <c r="Z331" s="7"/>
    </row>
    <row r="332" ht="12.75" customHeight="1">
      <c r="A332" s="89">
        <v>2016.0</v>
      </c>
      <c r="B332" s="78" t="s">
        <v>72</v>
      </c>
      <c r="C332" s="90">
        <v>42607.0</v>
      </c>
      <c r="D332" s="8" t="s">
        <v>55</v>
      </c>
      <c r="E332" s="8" t="s">
        <v>55</v>
      </c>
      <c r="F332" s="78" t="s">
        <v>435</v>
      </c>
      <c r="G332" s="78" t="s">
        <v>375</v>
      </c>
      <c r="H332" s="89">
        <v>2.0</v>
      </c>
      <c r="I332" s="97">
        <v>89.0</v>
      </c>
      <c r="J332" s="97">
        <v>94.0</v>
      </c>
      <c r="K332" s="97">
        <v>50.0</v>
      </c>
      <c r="L332" s="3" t="s">
        <v>828</v>
      </c>
      <c r="M332" s="3" t="s">
        <v>829</v>
      </c>
      <c r="N332" s="3">
        <v>1.0</v>
      </c>
      <c r="O332" s="8">
        <v>1.0</v>
      </c>
      <c r="P332" s="3"/>
      <c r="Q332" s="7"/>
      <c r="R332" s="7"/>
      <c r="S332" s="7"/>
      <c r="T332" s="7"/>
      <c r="U332" s="7"/>
      <c r="V332" s="7"/>
      <c r="W332" s="7"/>
      <c r="X332" s="7"/>
      <c r="Y332" s="7"/>
      <c r="Z332" s="7"/>
    </row>
    <row r="333" ht="12.75" customHeight="1">
      <c r="A333" s="89">
        <v>2016.0</v>
      </c>
      <c r="B333" s="78" t="s">
        <v>72</v>
      </c>
      <c r="C333" s="90">
        <v>42607.0</v>
      </c>
      <c r="D333" s="8" t="s">
        <v>55</v>
      </c>
      <c r="E333" s="8" t="s">
        <v>55</v>
      </c>
      <c r="F333" s="78" t="s">
        <v>435</v>
      </c>
      <c r="G333" s="78" t="s">
        <v>375</v>
      </c>
      <c r="H333" s="89">
        <v>2.0</v>
      </c>
      <c r="I333" s="97">
        <v>81.0</v>
      </c>
      <c r="J333" s="97">
        <v>86.0</v>
      </c>
      <c r="K333" s="97">
        <v>45.0</v>
      </c>
      <c r="L333" s="3" t="s">
        <v>828</v>
      </c>
      <c r="M333" s="3" t="s">
        <v>829</v>
      </c>
      <c r="N333" s="3">
        <v>1.0</v>
      </c>
      <c r="O333" s="8">
        <v>1.0</v>
      </c>
      <c r="P333" s="3"/>
      <c r="Q333" s="7"/>
      <c r="R333" s="7"/>
      <c r="S333" s="7"/>
      <c r="T333" s="7"/>
      <c r="U333" s="7"/>
      <c r="V333" s="7"/>
      <c r="W333" s="7"/>
      <c r="X333" s="7"/>
      <c r="Y333" s="7"/>
      <c r="Z333" s="7"/>
    </row>
    <row r="334" ht="12.75" customHeight="1">
      <c r="A334" s="89">
        <v>2016.0</v>
      </c>
      <c r="B334" s="78" t="s">
        <v>72</v>
      </c>
      <c r="C334" s="90">
        <v>42607.0</v>
      </c>
      <c r="D334" s="8" t="s">
        <v>55</v>
      </c>
      <c r="E334" s="8" t="s">
        <v>55</v>
      </c>
      <c r="F334" s="78" t="s">
        <v>435</v>
      </c>
      <c r="G334" s="78" t="s">
        <v>375</v>
      </c>
      <c r="H334" s="89">
        <v>2.0</v>
      </c>
      <c r="I334" s="97">
        <v>86.0</v>
      </c>
      <c r="J334" s="97">
        <v>96.0</v>
      </c>
      <c r="K334" s="97">
        <v>54.0</v>
      </c>
      <c r="L334" s="3" t="s">
        <v>828</v>
      </c>
      <c r="M334" s="3" t="s">
        <v>829</v>
      </c>
      <c r="N334" s="3">
        <v>1.0</v>
      </c>
      <c r="O334" s="8">
        <v>1.0</v>
      </c>
      <c r="P334" s="3"/>
      <c r="Q334" s="7"/>
      <c r="R334" s="7"/>
      <c r="S334" s="7"/>
      <c r="T334" s="7"/>
      <c r="U334" s="7"/>
      <c r="V334" s="7"/>
      <c r="W334" s="7"/>
      <c r="X334" s="7"/>
      <c r="Y334" s="7"/>
      <c r="Z334" s="7"/>
    </row>
    <row r="335" ht="12.75" customHeight="1">
      <c r="A335" s="89">
        <v>2016.0</v>
      </c>
      <c r="B335" s="78" t="s">
        <v>72</v>
      </c>
      <c r="C335" s="90">
        <v>42607.0</v>
      </c>
      <c r="D335" s="8" t="s">
        <v>55</v>
      </c>
      <c r="E335" s="8" t="s">
        <v>55</v>
      </c>
      <c r="F335" s="78" t="s">
        <v>435</v>
      </c>
      <c r="G335" s="78" t="s">
        <v>375</v>
      </c>
      <c r="H335" s="89">
        <v>2.0</v>
      </c>
      <c r="I335" s="97">
        <v>74.0</v>
      </c>
      <c r="J335" s="97">
        <v>77.0</v>
      </c>
      <c r="K335" s="97">
        <v>42.0</v>
      </c>
      <c r="L335" s="3" t="s">
        <v>828</v>
      </c>
      <c r="M335" s="3" t="s">
        <v>829</v>
      </c>
      <c r="N335" s="3">
        <v>1.0</v>
      </c>
      <c r="O335" s="8">
        <v>1.0</v>
      </c>
      <c r="P335" s="3"/>
      <c r="Q335" s="7"/>
      <c r="R335" s="7"/>
      <c r="S335" s="7"/>
      <c r="T335" s="7"/>
      <c r="U335" s="7"/>
      <c r="V335" s="7"/>
      <c r="W335" s="7"/>
      <c r="X335" s="7"/>
      <c r="Y335" s="7"/>
      <c r="Z335" s="7"/>
    </row>
    <row r="336" ht="12.75" customHeight="1">
      <c r="A336" s="89">
        <v>2016.0</v>
      </c>
      <c r="B336" s="78" t="s">
        <v>72</v>
      </c>
      <c r="C336" s="90">
        <v>42607.0</v>
      </c>
      <c r="D336" s="8" t="s">
        <v>55</v>
      </c>
      <c r="E336" s="8" t="s">
        <v>55</v>
      </c>
      <c r="F336" s="78" t="s">
        <v>435</v>
      </c>
      <c r="G336" s="78" t="s">
        <v>375</v>
      </c>
      <c r="H336" s="89">
        <v>2.0</v>
      </c>
      <c r="I336" s="97">
        <v>73.0</v>
      </c>
      <c r="J336" s="97">
        <v>78.0</v>
      </c>
      <c r="K336" s="97">
        <v>46.0</v>
      </c>
      <c r="L336" s="3" t="s">
        <v>828</v>
      </c>
      <c r="M336" s="3" t="s">
        <v>829</v>
      </c>
      <c r="N336" s="3">
        <v>1.0</v>
      </c>
      <c r="O336" s="8">
        <v>1.0</v>
      </c>
      <c r="P336" s="3"/>
      <c r="Q336" s="7"/>
      <c r="R336" s="7"/>
      <c r="S336" s="7"/>
      <c r="T336" s="7"/>
      <c r="U336" s="7"/>
      <c r="V336" s="7"/>
      <c r="W336" s="7"/>
      <c r="X336" s="7"/>
      <c r="Y336" s="7"/>
      <c r="Z336" s="7"/>
    </row>
    <row r="337" ht="12.75" customHeight="1">
      <c r="A337" s="89">
        <v>2016.0</v>
      </c>
      <c r="B337" s="78" t="s">
        <v>72</v>
      </c>
      <c r="C337" s="90">
        <v>42607.0</v>
      </c>
      <c r="D337" s="8" t="s">
        <v>55</v>
      </c>
      <c r="E337" s="8" t="s">
        <v>55</v>
      </c>
      <c r="F337" s="78" t="s">
        <v>435</v>
      </c>
      <c r="G337" s="78" t="s">
        <v>375</v>
      </c>
      <c r="H337" s="89">
        <v>2.0</v>
      </c>
      <c r="I337" s="97">
        <v>70.0</v>
      </c>
      <c r="J337" s="97">
        <v>75.0</v>
      </c>
      <c r="K337" s="97">
        <v>42.0</v>
      </c>
      <c r="L337" s="3" t="s">
        <v>828</v>
      </c>
      <c r="M337" s="3" t="s">
        <v>829</v>
      </c>
      <c r="N337" s="3">
        <v>1.0</v>
      </c>
      <c r="O337" s="8">
        <v>1.0</v>
      </c>
      <c r="P337" s="3"/>
      <c r="Q337" s="7"/>
      <c r="R337" s="7"/>
      <c r="S337" s="7"/>
      <c r="T337" s="7"/>
      <c r="U337" s="7"/>
      <c r="V337" s="7"/>
      <c r="W337" s="7"/>
      <c r="X337" s="7"/>
      <c r="Y337" s="7"/>
      <c r="Z337" s="7"/>
    </row>
    <row r="338" ht="12.75" customHeight="1">
      <c r="A338" s="89">
        <v>2016.0</v>
      </c>
      <c r="B338" s="78" t="s">
        <v>72</v>
      </c>
      <c r="C338" s="90">
        <v>42607.0</v>
      </c>
      <c r="D338" s="8" t="s">
        <v>55</v>
      </c>
      <c r="E338" s="8" t="s">
        <v>55</v>
      </c>
      <c r="F338" s="78" t="s">
        <v>435</v>
      </c>
      <c r="G338" s="78" t="s">
        <v>375</v>
      </c>
      <c r="H338" s="89">
        <v>2.0</v>
      </c>
      <c r="I338" s="97">
        <v>77.0</v>
      </c>
      <c r="J338" s="97">
        <v>83.0</v>
      </c>
      <c r="K338" s="97">
        <v>50.0</v>
      </c>
      <c r="L338" s="3" t="s">
        <v>828</v>
      </c>
      <c r="M338" s="3" t="s">
        <v>829</v>
      </c>
      <c r="N338" s="3">
        <v>1.0</v>
      </c>
      <c r="O338" s="8">
        <v>1.0</v>
      </c>
      <c r="P338" s="3"/>
      <c r="Q338" s="7"/>
      <c r="R338" s="7"/>
      <c r="S338" s="7"/>
      <c r="T338" s="7"/>
      <c r="U338" s="7"/>
      <c r="V338" s="7"/>
      <c r="W338" s="7"/>
      <c r="X338" s="7"/>
      <c r="Y338" s="7"/>
      <c r="Z338" s="7"/>
    </row>
    <row r="339" ht="12.75" customHeight="1">
      <c r="A339" s="89">
        <v>2016.0</v>
      </c>
      <c r="B339" s="78" t="s">
        <v>72</v>
      </c>
      <c r="C339" s="90">
        <v>42607.0</v>
      </c>
      <c r="D339" s="8" t="s">
        <v>55</v>
      </c>
      <c r="E339" s="8" t="s">
        <v>55</v>
      </c>
      <c r="F339" s="78" t="s">
        <v>435</v>
      </c>
      <c r="G339" s="78" t="s">
        <v>375</v>
      </c>
      <c r="H339" s="89">
        <v>2.0</v>
      </c>
      <c r="I339" s="97">
        <v>70.0</v>
      </c>
      <c r="J339" s="97">
        <v>76.0</v>
      </c>
      <c r="K339" s="97">
        <v>44.0</v>
      </c>
      <c r="L339" s="3" t="s">
        <v>828</v>
      </c>
      <c r="M339" s="3" t="s">
        <v>829</v>
      </c>
      <c r="N339" s="3">
        <v>1.0</v>
      </c>
      <c r="O339" s="8">
        <v>1.0</v>
      </c>
      <c r="P339" s="3"/>
      <c r="Q339" s="7"/>
      <c r="R339" s="7"/>
      <c r="S339" s="7"/>
      <c r="T339" s="7"/>
      <c r="U339" s="7"/>
      <c r="V339" s="7"/>
      <c r="W339" s="7"/>
      <c r="X339" s="7"/>
      <c r="Y339" s="7"/>
      <c r="Z339" s="7"/>
    </row>
    <row r="340" ht="12.75" customHeight="1">
      <c r="A340" s="89">
        <v>2016.0</v>
      </c>
      <c r="B340" s="78" t="s">
        <v>72</v>
      </c>
      <c r="C340" s="90">
        <v>42607.0</v>
      </c>
      <c r="D340" s="8" t="s">
        <v>55</v>
      </c>
      <c r="E340" s="8" t="s">
        <v>55</v>
      </c>
      <c r="F340" s="78" t="s">
        <v>435</v>
      </c>
      <c r="G340" s="78" t="s">
        <v>375</v>
      </c>
      <c r="H340" s="89">
        <v>2.0</v>
      </c>
      <c r="I340" s="97">
        <v>84.0</v>
      </c>
      <c r="J340" s="97">
        <v>91.0</v>
      </c>
      <c r="K340" s="97">
        <v>51.0</v>
      </c>
      <c r="L340" s="3" t="s">
        <v>828</v>
      </c>
      <c r="M340" s="3" t="s">
        <v>829</v>
      </c>
      <c r="N340" s="3">
        <v>1.0</v>
      </c>
      <c r="O340" s="8">
        <v>1.0</v>
      </c>
      <c r="P340" s="3"/>
      <c r="Q340" s="7"/>
      <c r="R340" s="7"/>
      <c r="S340" s="7"/>
      <c r="T340" s="7"/>
      <c r="U340" s="7"/>
      <c r="V340" s="7"/>
      <c r="W340" s="7"/>
      <c r="X340" s="7"/>
      <c r="Y340" s="7"/>
      <c r="Z340" s="7"/>
    </row>
    <row r="341" ht="12.75" customHeight="1">
      <c r="A341" s="89">
        <v>2016.0</v>
      </c>
      <c r="B341" s="78" t="s">
        <v>72</v>
      </c>
      <c r="C341" s="90">
        <v>42607.0</v>
      </c>
      <c r="D341" s="8" t="s">
        <v>55</v>
      </c>
      <c r="E341" s="8" t="s">
        <v>55</v>
      </c>
      <c r="F341" s="78" t="s">
        <v>435</v>
      </c>
      <c r="G341" s="78" t="s">
        <v>375</v>
      </c>
      <c r="H341" s="89">
        <v>2.0</v>
      </c>
      <c r="I341" s="97">
        <v>81.0</v>
      </c>
      <c r="J341" s="97">
        <v>89.0</v>
      </c>
      <c r="K341" s="97">
        <v>46.0</v>
      </c>
      <c r="L341" s="3" t="s">
        <v>828</v>
      </c>
      <c r="M341" s="3" t="s">
        <v>829</v>
      </c>
      <c r="N341" s="3">
        <v>1.0</v>
      </c>
      <c r="O341" s="8">
        <v>1.0</v>
      </c>
      <c r="P341" s="3"/>
      <c r="Q341" s="7"/>
      <c r="R341" s="7"/>
      <c r="S341" s="7"/>
      <c r="T341" s="7"/>
      <c r="U341" s="7"/>
      <c r="V341" s="7"/>
      <c r="W341" s="7"/>
      <c r="X341" s="7"/>
      <c r="Y341" s="7"/>
      <c r="Z341" s="7"/>
    </row>
    <row r="342" ht="12.75" customHeight="1">
      <c r="A342" s="89">
        <v>2016.0</v>
      </c>
      <c r="B342" s="78" t="s">
        <v>72</v>
      </c>
      <c r="C342" s="90">
        <v>42607.0</v>
      </c>
      <c r="D342" s="8" t="s">
        <v>55</v>
      </c>
      <c r="E342" s="8" t="s">
        <v>55</v>
      </c>
      <c r="F342" s="78" t="s">
        <v>435</v>
      </c>
      <c r="G342" s="78" t="s">
        <v>375</v>
      </c>
      <c r="H342" s="89">
        <v>2.0</v>
      </c>
      <c r="I342" s="97">
        <v>79.0</v>
      </c>
      <c r="J342" s="97">
        <v>85.0</v>
      </c>
      <c r="K342" s="97">
        <v>46.0</v>
      </c>
      <c r="L342" s="3" t="s">
        <v>828</v>
      </c>
      <c r="M342" s="3" t="s">
        <v>829</v>
      </c>
      <c r="N342" s="3">
        <v>1.0</v>
      </c>
      <c r="O342" s="8">
        <v>1.0</v>
      </c>
      <c r="P342" s="3"/>
      <c r="Q342" s="7"/>
      <c r="R342" s="7"/>
      <c r="S342" s="7"/>
      <c r="T342" s="7"/>
      <c r="U342" s="7"/>
      <c r="V342" s="7"/>
      <c r="W342" s="7"/>
      <c r="X342" s="7"/>
      <c r="Y342" s="7"/>
      <c r="Z342" s="7"/>
    </row>
    <row r="343" ht="12.75" customHeight="1">
      <c r="A343" s="89">
        <v>2016.0</v>
      </c>
      <c r="B343" s="78" t="s">
        <v>72</v>
      </c>
      <c r="C343" s="90">
        <v>42607.0</v>
      </c>
      <c r="D343" s="8" t="s">
        <v>55</v>
      </c>
      <c r="E343" s="8" t="s">
        <v>55</v>
      </c>
      <c r="F343" s="78" t="s">
        <v>435</v>
      </c>
      <c r="G343" s="78" t="s">
        <v>375</v>
      </c>
      <c r="H343" s="89">
        <v>2.0</v>
      </c>
      <c r="I343" s="97">
        <v>82.0</v>
      </c>
      <c r="J343" s="97">
        <v>86.0</v>
      </c>
      <c r="K343" s="97">
        <v>46.0</v>
      </c>
      <c r="L343" s="3" t="s">
        <v>828</v>
      </c>
      <c r="M343" s="3" t="s">
        <v>829</v>
      </c>
      <c r="N343" s="3">
        <v>1.0</v>
      </c>
      <c r="O343" s="8">
        <v>1.0</v>
      </c>
      <c r="P343" s="3"/>
      <c r="Q343" s="7"/>
      <c r="R343" s="7"/>
      <c r="S343" s="7"/>
      <c r="T343" s="7"/>
      <c r="U343" s="7"/>
      <c r="V343" s="7"/>
      <c r="W343" s="7"/>
      <c r="X343" s="7"/>
      <c r="Y343" s="7"/>
      <c r="Z343" s="7"/>
    </row>
    <row r="344" ht="12.75" customHeight="1">
      <c r="A344" s="89">
        <v>2016.0</v>
      </c>
      <c r="B344" s="78" t="s">
        <v>72</v>
      </c>
      <c r="C344" s="90">
        <v>42607.0</v>
      </c>
      <c r="D344" s="8" t="s">
        <v>55</v>
      </c>
      <c r="E344" s="8" t="s">
        <v>55</v>
      </c>
      <c r="F344" s="78" t="s">
        <v>435</v>
      </c>
      <c r="G344" s="78" t="s">
        <v>375</v>
      </c>
      <c r="H344" s="89">
        <v>2.0</v>
      </c>
      <c r="I344" s="97">
        <v>81.0</v>
      </c>
      <c r="J344" s="97">
        <v>88.0</v>
      </c>
      <c r="K344" s="97">
        <v>50.0</v>
      </c>
      <c r="L344" s="3" t="s">
        <v>828</v>
      </c>
      <c r="M344" s="3" t="s">
        <v>829</v>
      </c>
      <c r="N344" s="3">
        <v>1.0</v>
      </c>
      <c r="O344" s="8">
        <v>1.0</v>
      </c>
      <c r="P344" s="3"/>
      <c r="Q344" s="7"/>
      <c r="R344" s="7"/>
      <c r="S344" s="7"/>
      <c r="T344" s="7"/>
      <c r="U344" s="7"/>
      <c r="V344" s="7"/>
      <c r="W344" s="7"/>
      <c r="X344" s="7"/>
      <c r="Y344" s="7"/>
      <c r="Z344" s="7"/>
    </row>
    <row r="345" ht="12.75" customHeight="1">
      <c r="A345" s="89">
        <v>2016.0</v>
      </c>
      <c r="B345" s="78" t="s">
        <v>72</v>
      </c>
      <c r="C345" s="90">
        <v>42607.0</v>
      </c>
      <c r="D345" s="8" t="s">
        <v>55</v>
      </c>
      <c r="E345" s="8" t="s">
        <v>55</v>
      </c>
      <c r="F345" s="78" t="s">
        <v>435</v>
      </c>
      <c r="G345" s="78" t="s">
        <v>375</v>
      </c>
      <c r="H345" s="89">
        <v>2.0</v>
      </c>
      <c r="I345" s="97">
        <v>77.0</v>
      </c>
      <c r="J345" s="97">
        <v>82.0</v>
      </c>
      <c r="K345" s="97">
        <v>47.0</v>
      </c>
      <c r="L345" s="3" t="s">
        <v>828</v>
      </c>
      <c r="M345" s="3" t="s">
        <v>829</v>
      </c>
      <c r="N345" s="3">
        <v>1.0</v>
      </c>
      <c r="O345" s="8">
        <v>1.0</v>
      </c>
      <c r="P345" s="3"/>
      <c r="Q345" s="7"/>
      <c r="R345" s="7"/>
      <c r="S345" s="7"/>
      <c r="T345" s="7"/>
      <c r="U345" s="7"/>
      <c r="V345" s="7"/>
      <c r="W345" s="7"/>
      <c r="X345" s="7"/>
      <c r="Y345" s="7"/>
      <c r="Z345" s="7"/>
    </row>
    <row r="346" ht="12.75" customHeight="1">
      <c r="A346" s="89">
        <v>2016.0</v>
      </c>
      <c r="B346" s="78" t="s">
        <v>72</v>
      </c>
      <c r="C346" s="90">
        <v>42607.0</v>
      </c>
      <c r="D346" s="8" t="s">
        <v>55</v>
      </c>
      <c r="E346" s="8" t="s">
        <v>55</v>
      </c>
      <c r="F346" s="78" t="s">
        <v>435</v>
      </c>
      <c r="G346" s="78" t="s">
        <v>375</v>
      </c>
      <c r="H346" s="89">
        <v>2.0</v>
      </c>
      <c r="I346" s="97">
        <v>66.0</v>
      </c>
      <c r="J346" s="97">
        <v>71.0</v>
      </c>
      <c r="K346" s="97">
        <v>38.0</v>
      </c>
      <c r="L346" s="3" t="s">
        <v>828</v>
      </c>
      <c r="M346" s="3" t="s">
        <v>829</v>
      </c>
      <c r="N346" s="3">
        <v>1.0</v>
      </c>
      <c r="O346" s="8">
        <v>1.0</v>
      </c>
      <c r="P346" s="3"/>
      <c r="Q346" s="7"/>
      <c r="R346" s="7"/>
      <c r="S346" s="7"/>
      <c r="T346" s="7"/>
      <c r="U346" s="7"/>
      <c r="V346" s="7"/>
      <c r="W346" s="7"/>
      <c r="X346" s="7"/>
      <c r="Y346" s="7"/>
      <c r="Z346" s="7"/>
    </row>
    <row r="347" ht="12.75" customHeight="1">
      <c r="A347" s="89">
        <v>2016.0</v>
      </c>
      <c r="B347" s="78" t="s">
        <v>72</v>
      </c>
      <c r="C347" s="90">
        <v>42607.0</v>
      </c>
      <c r="D347" s="8" t="s">
        <v>55</v>
      </c>
      <c r="E347" s="8" t="s">
        <v>55</v>
      </c>
      <c r="F347" s="78" t="s">
        <v>435</v>
      </c>
      <c r="G347" s="78" t="s">
        <v>375</v>
      </c>
      <c r="H347" s="89">
        <v>2.0</v>
      </c>
      <c r="I347" s="97">
        <v>80.0</v>
      </c>
      <c r="J347" s="97">
        <v>86.0</v>
      </c>
      <c r="K347" s="97">
        <v>50.0</v>
      </c>
      <c r="L347" s="3" t="s">
        <v>828</v>
      </c>
      <c r="M347" s="3" t="s">
        <v>829</v>
      </c>
      <c r="N347" s="3">
        <v>1.0</v>
      </c>
      <c r="O347" s="8">
        <v>1.0</v>
      </c>
      <c r="P347" s="3"/>
      <c r="Q347" s="7"/>
      <c r="R347" s="7"/>
      <c r="S347" s="7"/>
      <c r="T347" s="7"/>
      <c r="U347" s="7"/>
      <c r="V347" s="7"/>
      <c r="W347" s="7"/>
      <c r="X347" s="7"/>
      <c r="Y347" s="7"/>
      <c r="Z347" s="7"/>
    </row>
    <row r="348" ht="12.75" customHeight="1">
      <c r="A348" s="89">
        <v>2016.0</v>
      </c>
      <c r="B348" s="78" t="s">
        <v>72</v>
      </c>
      <c r="C348" s="90">
        <v>42607.0</v>
      </c>
      <c r="D348" s="8" t="s">
        <v>55</v>
      </c>
      <c r="E348" s="8" t="s">
        <v>55</v>
      </c>
      <c r="F348" s="78" t="s">
        <v>435</v>
      </c>
      <c r="G348" s="78" t="s">
        <v>375</v>
      </c>
      <c r="H348" s="89">
        <v>2.0</v>
      </c>
      <c r="I348" s="97">
        <v>75.0</v>
      </c>
      <c r="J348" s="97">
        <v>80.0</v>
      </c>
      <c r="K348" s="97">
        <v>46.0</v>
      </c>
      <c r="L348" s="3" t="s">
        <v>828</v>
      </c>
      <c r="M348" s="3" t="s">
        <v>829</v>
      </c>
      <c r="N348" s="3">
        <v>1.0</v>
      </c>
      <c r="O348" s="8">
        <v>1.0</v>
      </c>
      <c r="P348" s="3"/>
      <c r="Q348" s="7"/>
      <c r="R348" s="7"/>
      <c r="S348" s="7"/>
      <c r="T348" s="7"/>
      <c r="U348" s="7"/>
      <c r="V348" s="7"/>
      <c r="W348" s="7"/>
      <c r="X348" s="7"/>
      <c r="Y348" s="7"/>
      <c r="Z348" s="7"/>
    </row>
    <row r="349" ht="12.75" customHeight="1">
      <c r="A349" s="89">
        <v>2016.0</v>
      </c>
      <c r="B349" s="78" t="s">
        <v>72</v>
      </c>
      <c r="C349" s="90">
        <v>42607.0</v>
      </c>
      <c r="D349" s="8" t="s">
        <v>55</v>
      </c>
      <c r="E349" s="8" t="s">
        <v>55</v>
      </c>
      <c r="F349" s="78" t="s">
        <v>435</v>
      </c>
      <c r="G349" s="78" t="s">
        <v>375</v>
      </c>
      <c r="H349" s="89">
        <v>2.0</v>
      </c>
      <c r="I349" s="97">
        <v>86.0</v>
      </c>
      <c r="J349" s="97">
        <v>95.0</v>
      </c>
      <c r="K349" s="97">
        <v>52.0</v>
      </c>
      <c r="L349" s="3" t="s">
        <v>828</v>
      </c>
      <c r="M349" s="3" t="s">
        <v>829</v>
      </c>
      <c r="N349" s="3">
        <v>1.0</v>
      </c>
      <c r="O349" s="8">
        <v>1.0</v>
      </c>
      <c r="P349" s="3"/>
      <c r="Q349" s="7"/>
      <c r="R349" s="7"/>
      <c r="S349" s="7"/>
      <c r="T349" s="7"/>
      <c r="U349" s="7"/>
      <c r="V349" s="7"/>
      <c r="W349" s="7"/>
      <c r="X349" s="7"/>
      <c r="Y349" s="7"/>
      <c r="Z349" s="7"/>
    </row>
    <row r="350" ht="12.75" customHeight="1">
      <c r="A350" s="89">
        <v>2016.0</v>
      </c>
      <c r="B350" s="78" t="s">
        <v>72</v>
      </c>
      <c r="C350" s="90">
        <v>42607.0</v>
      </c>
      <c r="D350" s="8" t="s">
        <v>55</v>
      </c>
      <c r="E350" s="8" t="s">
        <v>55</v>
      </c>
      <c r="F350" s="78" t="s">
        <v>435</v>
      </c>
      <c r="G350" s="78" t="s">
        <v>375</v>
      </c>
      <c r="H350" s="89">
        <v>2.0</v>
      </c>
      <c r="I350" s="97">
        <v>78.0</v>
      </c>
      <c r="J350" s="97">
        <v>84.0</v>
      </c>
      <c r="K350" s="97">
        <v>44.0</v>
      </c>
      <c r="L350" s="3" t="s">
        <v>828</v>
      </c>
      <c r="M350" s="3" t="s">
        <v>829</v>
      </c>
      <c r="N350" s="3">
        <v>1.0</v>
      </c>
      <c r="O350" s="8">
        <v>1.0</v>
      </c>
      <c r="P350" s="3"/>
      <c r="Q350" s="7"/>
      <c r="R350" s="7"/>
      <c r="S350" s="7"/>
      <c r="T350" s="7"/>
      <c r="U350" s="7"/>
      <c r="V350" s="7"/>
      <c r="W350" s="7"/>
      <c r="X350" s="7"/>
      <c r="Y350" s="7"/>
      <c r="Z350" s="7"/>
    </row>
    <row r="351" ht="12.75" customHeight="1">
      <c r="A351" s="89">
        <v>2016.0</v>
      </c>
      <c r="B351" s="78" t="s">
        <v>72</v>
      </c>
      <c r="C351" s="90">
        <v>42607.0</v>
      </c>
      <c r="D351" s="8" t="s">
        <v>55</v>
      </c>
      <c r="E351" s="8" t="s">
        <v>55</v>
      </c>
      <c r="F351" s="78" t="s">
        <v>435</v>
      </c>
      <c r="G351" s="78" t="s">
        <v>375</v>
      </c>
      <c r="H351" s="89">
        <v>2.0</v>
      </c>
      <c r="I351" s="97">
        <v>75.0</v>
      </c>
      <c r="J351" s="97">
        <v>79.0</v>
      </c>
      <c r="K351" s="97">
        <v>46.0</v>
      </c>
      <c r="L351" s="3" t="s">
        <v>828</v>
      </c>
      <c r="M351" s="3" t="s">
        <v>829</v>
      </c>
      <c r="N351" s="3">
        <v>1.0</v>
      </c>
      <c r="O351" s="8">
        <v>1.0</v>
      </c>
      <c r="P351" s="3"/>
      <c r="Q351" s="7"/>
      <c r="R351" s="7"/>
      <c r="S351" s="7"/>
      <c r="T351" s="7"/>
      <c r="U351" s="7"/>
      <c r="V351" s="7"/>
      <c r="W351" s="7"/>
      <c r="X351" s="7"/>
      <c r="Y351" s="7"/>
      <c r="Z351" s="7"/>
    </row>
    <row r="352" ht="12.75" customHeight="1">
      <c r="A352" s="89">
        <v>2016.0</v>
      </c>
      <c r="B352" s="78" t="s">
        <v>72</v>
      </c>
      <c r="C352" s="90">
        <v>42607.0</v>
      </c>
      <c r="D352" s="8" t="s">
        <v>55</v>
      </c>
      <c r="E352" s="8" t="s">
        <v>55</v>
      </c>
      <c r="F352" s="78" t="s">
        <v>435</v>
      </c>
      <c r="G352" s="78" t="s">
        <v>375</v>
      </c>
      <c r="H352" s="89">
        <v>2.0</v>
      </c>
      <c r="I352" s="97">
        <v>79.0</v>
      </c>
      <c r="J352" s="97">
        <v>86.0</v>
      </c>
      <c r="K352" s="97">
        <v>46.0</v>
      </c>
      <c r="L352" s="3" t="s">
        <v>828</v>
      </c>
      <c r="M352" s="3" t="s">
        <v>829</v>
      </c>
      <c r="N352" s="3">
        <v>1.0</v>
      </c>
      <c r="O352" s="8">
        <v>1.0</v>
      </c>
      <c r="P352" s="3"/>
      <c r="Q352" s="7"/>
      <c r="R352" s="7"/>
      <c r="S352" s="7"/>
      <c r="T352" s="7"/>
      <c r="U352" s="7"/>
      <c r="V352" s="7"/>
      <c r="W352" s="7"/>
      <c r="X352" s="7"/>
      <c r="Y352" s="7"/>
      <c r="Z352" s="7"/>
    </row>
    <row r="353" ht="12.75" customHeight="1">
      <c r="A353" s="89">
        <v>2016.0</v>
      </c>
      <c r="B353" s="78" t="s">
        <v>72</v>
      </c>
      <c r="C353" s="90">
        <v>42607.0</v>
      </c>
      <c r="D353" s="8" t="s">
        <v>55</v>
      </c>
      <c r="E353" s="8" t="s">
        <v>55</v>
      </c>
      <c r="F353" s="78" t="s">
        <v>435</v>
      </c>
      <c r="G353" s="78" t="s">
        <v>375</v>
      </c>
      <c r="H353" s="89">
        <v>2.0</v>
      </c>
      <c r="I353" s="97">
        <v>62.0</v>
      </c>
      <c r="J353" s="97">
        <v>66.0</v>
      </c>
      <c r="K353" s="97">
        <v>41.0</v>
      </c>
      <c r="L353" s="3" t="s">
        <v>828</v>
      </c>
      <c r="M353" s="3" t="s">
        <v>829</v>
      </c>
      <c r="N353" s="3">
        <v>1.0</v>
      </c>
      <c r="O353" s="8">
        <v>1.0</v>
      </c>
      <c r="P353" s="3"/>
      <c r="Q353" s="7"/>
      <c r="R353" s="7"/>
      <c r="S353" s="7"/>
      <c r="T353" s="7"/>
      <c r="U353" s="7"/>
      <c r="V353" s="7"/>
      <c r="W353" s="7"/>
      <c r="X353" s="7"/>
      <c r="Y353" s="7"/>
      <c r="Z353" s="7"/>
    </row>
    <row r="354" ht="12.75" customHeight="1">
      <c r="A354" s="89">
        <v>2016.0</v>
      </c>
      <c r="B354" s="78" t="s">
        <v>72</v>
      </c>
      <c r="C354" s="90">
        <v>42607.0</v>
      </c>
      <c r="D354" s="8" t="s">
        <v>55</v>
      </c>
      <c r="E354" s="8" t="s">
        <v>55</v>
      </c>
      <c r="F354" s="78" t="s">
        <v>435</v>
      </c>
      <c r="G354" s="78" t="s">
        <v>375</v>
      </c>
      <c r="H354" s="89">
        <v>2.0</v>
      </c>
      <c r="I354" s="97">
        <v>74.0</v>
      </c>
      <c r="J354" s="97">
        <v>80.0</v>
      </c>
      <c r="K354" s="97">
        <v>43.0</v>
      </c>
      <c r="L354" s="3" t="s">
        <v>828</v>
      </c>
      <c r="M354" s="3" t="s">
        <v>829</v>
      </c>
      <c r="N354" s="3">
        <v>1.0</v>
      </c>
      <c r="O354" s="8">
        <v>1.0</v>
      </c>
      <c r="P354" s="3"/>
      <c r="Q354" s="7"/>
      <c r="R354" s="7"/>
      <c r="S354" s="7"/>
      <c r="T354" s="7"/>
      <c r="U354" s="7"/>
      <c r="V354" s="7"/>
      <c r="W354" s="7"/>
      <c r="X354" s="7"/>
      <c r="Y354" s="7"/>
      <c r="Z354" s="7"/>
    </row>
    <row r="355" ht="12.75" customHeight="1">
      <c r="A355" s="89">
        <v>2016.0</v>
      </c>
      <c r="B355" s="78" t="s">
        <v>72</v>
      </c>
      <c r="C355" s="90">
        <v>42607.0</v>
      </c>
      <c r="D355" s="8" t="s">
        <v>55</v>
      </c>
      <c r="E355" s="8" t="s">
        <v>55</v>
      </c>
      <c r="F355" s="78" t="s">
        <v>436</v>
      </c>
      <c r="G355" s="78" t="s">
        <v>375</v>
      </c>
      <c r="H355" s="89">
        <v>1.0</v>
      </c>
      <c r="I355" s="97">
        <v>83.0</v>
      </c>
      <c r="J355" s="97">
        <v>85.0</v>
      </c>
      <c r="K355" s="97">
        <v>48.0</v>
      </c>
      <c r="L355" s="3" t="s">
        <v>828</v>
      </c>
      <c r="M355" s="3" t="s">
        <v>829</v>
      </c>
      <c r="N355" s="3">
        <v>1.0</v>
      </c>
      <c r="O355" s="8">
        <v>1.0</v>
      </c>
      <c r="P355" s="3"/>
      <c r="Q355" s="7"/>
      <c r="R355" s="7"/>
      <c r="S355" s="7"/>
      <c r="T355" s="7"/>
      <c r="U355" s="7"/>
      <c r="V355" s="7"/>
      <c r="W355" s="7"/>
      <c r="X355" s="7"/>
      <c r="Y355" s="7"/>
      <c r="Z355" s="7"/>
    </row>
    <row r="356" ht="12.75" customHeight="1">
      <c r="A356" s="89">
        <v>2016.0</v>
      </c>
      <c r="B356" s="78" t="s">
        <v>72</v>
      </c>
      <c r="C356" s="90">
        <v>42607.0</v>
      </c>
      <c r="D356" s="8" t="s">
        <v>55</v>
      </c>
      <c r="E356" s="8" t="s">
        <v>55</v>
      </c>
      <c r="F356" s="78" t="s">
        <v>436</v>
      </c>
      <c r="G356" s="78" t="s">
        <v>375</v>
      </c>
      <c r="H356" s="89">
        <v>1.0</v>
      </c>
      <c r="I356" s="97">
        <v>68.0</v>
      </c>
      <c r="J356" s="97">
        <v>72.0</v>
      </c>
      <c r="K356" s="97">
        <v>39.0</v>
      </c>
      <c r="L356" s="3" t="s">
        <v>828</v>
      </c>
      <c r="M356" s="3" t="s">
        <v>829</v>
      </c>
      <c r="N356" s="3">
        <v>1.0</v>
      </c>
      <c r="O356" s="8">
        <v>1.0</v>
      </c>
      <c r="P356" s="3"/>
      <c r="Q356" s="7"/>
      <c r="R356" s="7"/>
      <c r="S356" s="7"/>
      <c r="T356" s="7"/>
      <c r="U356" s="7"/>
      <c r="V356" s="7"/>
      <c r="W356" s="7"/>
      <c r="X356" s="7"/>
      <c r="Y356" s="7"/>
      <c r="Z356" s="7"/>
    </row>
    <row r="357" ht="12.75" customHeight="1">
      <c r="A357" s="89">
        <v>2016.0</v>
      </c>
      <c r="B357" s="78" t="s">
        <v>72</v>
      </c>
      <c r="C357" s="90">
        <v>42607.0</v>
      </c>
      <c r="D357" s="8" t="s">
        <v>55</v>
      </c>
      <c r="E357" s="8" t="s">
        <v>55</v>
      </c>
      <c r="F357" s="78" t="s">
        <v>436</v>
      </c>
      <c r="G357" s="78" t="s">
        <v>375</v>
      </c>
      <c r="H357" s="89">
        <v>1.0</v>
      </c>
      <c r="I357" s="97">
        <v>76.0</v>
      </c>
      <c r="J357" s="97">
        <v>81.0</v>
      </c>
      <c r="K357" s="97">
        <v>45.0</v>
      </c>
      <c r="L357" s="3" t="s">
        <v>828</v>
      </c>
      <c r="M357" s="3" t="s">
        <v>829</v>
      </c>
      <c r="N357" s="3">
        <v>1.0</v>
      </c>
      <c r="O357" s="8">
        <v>1.0</v>
      </c>
      <c r="P357" s="3"/>
      <c r="Q357" s="7"/>
      <c r="R357" s="7"/>
      <c r="S357" s="7"/>
      <c r="T357" s="7"/>
      <c r="U357" s="7"/>
      <c r="V357" s="7"/>
      <c r="W357" s="7"/>
      <c r="X357" s="7"/>
      <c r="Y357" s="7"/>
      <c r="Z357" s="7"/>
    </row>
    <row r="358" ht="12.75" customHeight="1">
      <c r="A358" s="89">
        <v>2016.0</v>
      </c>
      <c r="B358" s="78" t="s">
        <v>72</v>
      </c>
      <c r="C358" s="90">
        <v>42607.0</v>
      </c>
      <c r="D358" s="8" t="s">
        <v>55</v>
      </c>
      <c r="E358" s="8" t="s">
        <v>55</v>
      </c>
      <c r="F358" s="78" t="s">
        <v>436</v>
      </c>
      <c r="G358" s="78" t="s">
        <v>375</v>
      </c>
      <c r="H358" s="89">
        <v>1.0</v>
      </c>
      <c r="I358" s="97">
        <v>74.0</v>
      </c>
      <c r="J358" s="97">
        <v>81.0</v>
      </c>
      <c r="K358" s="97">
        <v>44.0</v>
      </c>
      <c r="L358" s="3" t="s">
        <v>828</v>
      </c>
      <c r="M358" s="3" t="s">
        <v>829</v>
      </c>
      <c r="N358" s="3">
        <v>1.0</v>
      </c>
      <c r="O358" s="8">
        <v>1.0</v>
      </c>
      <c r="P358" s="3"/>
      <c r="Q358" s="7"/>
      <c r="R358" s="7"/>
      <c r="S358" s="7"/>
      <c r="T358" s="7"/>
      <c r="U358" s="7"/>
      <c r="V358" s="7"/>
      <c r="W358" s="7"/>
      <c r="X358" s="7"/>
      <c r="Y358" s="7"/>
      <c r="Z358" s="7"/>
    </row>
    <row r="359" ht="12.75" customHeight="1">
      <c r="A359" s="89">
        <v>2016.0</v>
      </c>
      <c r="B359" s="78" t="s">
        <v>72</v>
      </c>
      <c r="C359" s="90">
        <v>42607.0</v>
      </c>
      <c r="D359" s="8" t="s">
        <v>55</v>
      </c>
      <c r="E359" s="8" t="s">
        <v>55</v>
      </c>
      <c r="F359" s="78" t="s">
        <v>436</v>
      </c>
      <c r="G359" s="78" t="s">
        <v>375</v>
      </c>
      <c r="H359" s="89">
        <v>1.0</v>
      </c>
      <c r="I359" s="97">
        <v>80.0</v>
      </c>
      <c r="J359" s="97">
        <v>89.0</v>
      </c>
      <c r="K359" s="97">
        <v>46.0</v>
      </c>
      <c r="L359" s="3" t="s">
        <v>828</v>
      </c>
      <c r="M359" s="3" t="s">
        <v>829</v>
      </c>
      <c r="N359" s="3">
        <v>1.0</v>
      </c>
      <c r="O359" s="8">
        <v>1.0</v>
      </c>
      <c r="P359" s="3"/>
      <c r="Q359" s="7"/>
      <c r="R359" s="7"/>
      <c r="S359" s="7"/>
      <c r="T359" s="7"/>
      <c r="U359" s="7"/>
      <c r="V359" s="7"/>
      <c r="W359" s="7"/>
      <c r="X359" s="7"/>
      <c r="Y359" s="7"/>
      <c r="Z359" s="7"/>
    </row>
    <row r="360" ht="12.75" customHeight="1">
      <c r="A360" s="89">
        <v>2016.0</v>
      </c>
      <c r="B360" s="78" t="s">
        <v>72</v>
      </c>
      <c r="C360" s="90">
        <v>42607.0</v>
      </c>
      <c r="D360" s="8" t="s">
        <v>55</v>
      </c>
      <c r="E360" s="8" t="s">
        <v>55</v>
      </c>
      <c r="F360" s="78" t="s">
        <v>436</v>
      </c>
      <c r="G360" s="78" t="s">
        <v>375</v>
      </c>
      <c r="H360" s="89">
        <v>1.0</v>
      </c>
      <c r="I360" s="97">
        <v>67.0</v>
      </c>
      <c r="J360" s="97">
        <v>74.0</v>
      </c>
      <c r="K360" s="97">
        <v>40.0</v>
      </c>
      <c r="L360" s="3" t="s">
        <v>828</v>
      </c>
      <c r="M360" s="3" t="s">
        <v>829</v>
      </c>
      <c r="N360" s="3">
        <v>1.0</v>
      </c>
      <c r="O360" s="8">
        <v>1.0</v>
      </c>
      <c r="P360" s="3"/>
      <c r="Q360" s="7"/>
      <c r="R360" s="7"/>
      <c r="S360" s="7"/>
      <c r="T360" s="7"/>
      <c r="U360" s="7"/>
      <c r="V360" s="7"/>
      <c r="W360" s="7"/>
      <c r="X360" s="7"/>
      <c r="Y360" s="7"/>
      <c r="Z360" s="7"/>
    </row>
    <row r="361" ht="12.75" customHeight="1">
      <c r="A361" s="89">
        <v>2016.0</v>
      </c>
      <c r="B361" s="78" t="s">
        <v>72</v>
      </c>
      <c r="C361" s="90">
        <v>42607.0</v>
      </c>
      <c r="D361" s="8" t="s">
        <v>55</v>
      </c>
      <c r="E361" s="8" t="s">
        <v>55</v>
      </c>
      <c r="F361" s="78" t="s">
        <v>436</v>
      </c>
      <c r="G361" s="78" t="s">
        <v>375</v>
      </c>
      <c r="H361" s="89">
        <v>1.0</v>
      </c>
      <c r="I361" s="97">
        <v>69.0</v>
      </c>
      <c r="J361" s="97">
        <v>74.0</v>
      </c>
      <c r="K361" s="97">
        <v>41.0</v>
      </c>
      <c r="L361" s="3" t="s">
        <v>828</v>
      </c>
      <c r="M361" s="3" t="s">
        <v>829</v>
      </c>
      <c r="N361" s="3">
        <v>1.0</v>
      </c>
      <c r="O361" s="8">
        <v>1.0</v>
      </c>
      <c r="P361" s="3"/>
      <c r="Q361" s="7"/>
      <c r="R361" s="7"/>
      <c r="S361" s="7"/>
      <c r="T361" s="7"/>
      <c r="U361" s="7"/>
      <c r="V361" s="7"/>
      <c r="W361" s="7"/>
      <c r="X361" s="7"/>
      <c r="Y361" s="7"/>
      <c r="Z361" s="7"/>
    </row>
    <row r="362" ht="12.75" customHeight="1">
      <c r="A362" s="89">
        <v>2016.0</v>
      </c>
      <c r="B362" s="78" t="s">
        <v>72</v>
      </c>
      <c r="C362" s="90">
        <v>42607.0</v>
      </c>
      <c r="D362" s="8" t="s">
        <v>55</v>
      </c>
      <c r="E362" s="8" t="s">
        <v>55</v>
      </c>
      <c r="F362" s="78" t="s">
        <v>436</v>
      </c>
      <c r="G362" s="78" t="s">
        <v>375</v>
      </c>
      <c r="H362" s="89">
        <v>1.0</v>
      </c>
      <c r="I362" s="97">
        <v>70.0</v>
      </c>
      <c r="J362" s="97">
        <v>78.0</v>
      </c>
      <c r="K362" s="97">
        <v>42.0</v>
      </c>
      <c r="L362" s="3" t="s">
        <v>828</v>
      </c>
      <c r="M362" s="3" t="s">
        <v>829</v>
      </c>
      <c r="N362" s="3">
        <v>1.0</v>
      </c>
      <c r="O362" s="8">
        <v>1.0</v>
      </c>
      <c r="P362" s="3"/>
      <c r="Q362" s="7"/>
      <c r="R362" s="7"/>
      <c r="S362" s="7"/>
      <c r="T362" s="7"/>
      <c r="U362" s="7"/>
      <c r="V362" s="7"/>
      <c r="W362" s="7"/>
      <c r="X362" s="7"/>
      <c r="Y362" s="7"/>
      <c r="Z362" s="7"/>
    </row>
    <row r="363" ht="12.75" customHeight="1">
      <c r="A363" s="89">
        <v>2016.0</v>
      </c>
      <c r="B363" s="78" t="s">
        <v>72</v>
      </c>
      <c r="C363" s="90">
        <v>42607.0</v>
      </c>
      <c r="D363" s="8" t="s">
        <v>55</v>
      </c>
      <c r="E363" s="8" t="s">
        <v>55</v>
      </c>
      <c r="F363" s="78" t="s">
        <v>436</v>
      </c>
      <c r="G363" s="78" t="s">
        <v>375</v>
      </c>
      <c r="H363" s="89">
        <v>1.0</v>
      </c>
      <c r="I363" s="97">
        <v>70.0</v>
      </c>
      <c r="J363" s="97">
        <v>74.0</v>
      </c>
      <c r="K363" s="97">
        <v>41.0</v>
      </c>
      <c r="L363" s="3" t="s">
        <v>828</v>
      </c>
      <c r="M363" s="3" t="s">
        <v>829</v>
      </c>
      <c r="N363" s="3">
        <v>1.0</v>
      </c>
      <c r="O363" s="8">
        <v>1.0</v>
      </c>
      <c r="P363" s="3"/>
      <c r="Q363" s="7"/>
      <c r="R363" s="7"/>
      <c r="S363" s="7"/>
      <c r="T363" s="7"/>
      <c r="U363" s="7"/>
      <c r="V363" s="7"/>
      <c r="W363" s="7"/>
      <c r="X363" s="7"/>
      <c r="Y363" s="7"/>
      <c r="Z363" s="7"/>
    </row>
    <row r="364" ht="12.75" customHeight="1">
      <c r="A364" s="89">
        <v>2016.0</v>
      </c>
      <c r="B364" s="78" t="s">
        <v>72</v>
      </c>
      <c r="C364" s="90">
        <v>42607.0</v>
      </c>
      <c r="D364" s="8" t="s">
        <v>55</v>
      </c>
      <c r="E364" s="8" t="s">
        <v>55</v>
      </c>
      <c r="F364" s="78" t="s">
        <v>436</v>
      </c>
      <c r="G364" s="78" t="s">
        <v>375</v>
      </c>
      <c r="H364" s="89">
        <v>1.0</v>
      </c>
      <c r="I364" s="97">
        <v>74.0</v>
      </c>
      <c r="J364" s="97">
        <v>77.0</v>
      </c>
      <c r="K364" s="97">
        <v>45.0</v>
      </c>
      <c r="L364" s="3" t="s">
        <v>828</v>
      </c>
      <c r="M364" s="3" t="s">
        <v>829</v>
      </c>
      <c r="N364" s="3">
        <v>1.0</v>
      </c>
      <c r="O364" s="8">
        <v>1.0</v>
      </c>
      <c r="P364" s="3"/>
      <c r="Q364" s="7"/>
      <c r="R364" s="7"/>
      <c r="S364" s="7"/>
      <c r="T364" s="7"/>
      <c r="U364" s="7"/>
      <c r="V364" s="7"/>
      <c r="W364" s="7"/>
      <c r="X364" s="7"/>
      <c r="Y364" s="7"/>
      <c r="Z364" s="7"/>
    </row>
    <row r="365" ht="12.75" customHeight="1">
      <c r="A365" s="89">
        <v>2016.0</v>
      </c>
      <c r="B365" s="78" t="s">
        <v>72</v>
      </c>
      <c r="C365" s="90">
        <v>42607.0</v>
      </c>
      <c r="D365" s="8" t="s">
        <v>55</v>
      </c>
      <c r="E365" s="8" t="s">
        <v>55</v>
      </c>
      <c r="F365" s="78" t="s">
        <v>436</v>
      </c>
      <c r="G365" s="78" t="s">
        <v>375</v>
      </c>
      <c r="H365" s="89">
        <v>1.0</v>
      </c>
      <c r="I365" s="97">
        <v>68.0</v>
      </c>
      <c r="J365" s="97">
        <v>75.0</v>
      </c>
      <c r="K365" s="97">
        <v>39.0</v>
      </c>
      <c r="L365" s="3" t="s">
        <v>828</v>
      </c>
      <c r="M365" s="3" t="s">
        <v>829</v>
      </c>
      <c r="N365" s="3">
        <v>1.0</v>
      </c>
      <c r="O365" s="8">
        <v>1.0</v>
      </c>
      <c r="P365" s="3"/>
      <c r="Q365" s="7"/>
      <c r="R365" s="7"/>
      <c r="S365" s="7"/>
      <c r="T365" s="7"/>
      <c r="U365" s="7"/>
      <c r="V365" s="7"/>
      <c r="W365" s="7"/>
      <c r="X365" s="7"/>
      <c r="Y365" s="7"/>
      <c r="Z365" s="7"/>
    </row>
    <row r="366" ht="12.75" customHeight="1">
      <c r="A366" s="89">
        <v>2016.0</v>
      </c>
      <c r="B366" s="78" t="s">
        <v>72</v>
      </c>
      <c r="C366" s="90">
        <v>42607.0</v>
      </c>
      <c r="D366" s="8" t="s">
        <v>55</v>
      </c>
      <c r="E366" s="8" t="s">
        <v>55</v>
      </c>
      <c r="F366" s="78" t="s">
        <v>436</v>
      </c>
      <c r="G366" s="78" t="s">
        <v>375</v>
      </c>
      <c r="H366" s="89">
        <v>1.0</v>
      </c>
      <c r="I366" s="97">
        <v>75.0</v>
      </c>
      <c r="J366" s="97">
        <v>82.0</v>
      </c>
      <c r="K366" s="97">
        <v>44.0</v>
      </c>
      <c r="L366" s="3" t="s">
        <v>828</v>
      </c>
      <c r="M366" s="3" t="s">
        <v>829</v>
      </c>
      <c r="N366" s="3">
        <v>1.0</v>
      </c>
      <c r="O366" s="8">
        <v>1.0</v>
      </c>
      <c r="P366" s="3"/>
      <c r="Q366" s="7"/>
      <c r="R366" s="7"/>
      <c r="S366" s="7"/>
      <c r="T366" s="7"/>
      <c r="U366" s="7"/>
      <c r="V366" s="7"/>
      <c r="W366" s="7"/>
      <c r="X366" s="7"/>
      <c r="Y366" s="7"/>
      <c r="Z366" s="7"/>
    </row>
    <row r="367" ht="12.75" customHeight="1">
      <c r="A367" s="89">
        <v>2016.0</v>
      </c>
      <c r="B367" s="78" t="s">
        <v>72</v>
      </c>
      <c r="C367" s="90">
        <v>42607.0</v>
      </c>
      <c r="D367" s="8" t="s">
        <v>55</v>
      </c>
      <c r="E367" s="8" t="s">
        <v>55</v>
      </c>
      <c r="F367" s="78" t="s">
        <v>436</v>
      </c>
      <c r="G367" s="78" t="s">
        <v>375</v>
      </c>
      <c r="H367" s="89">
        <v>1.0</v>
      </c>
      <c r="I367" s="97">
        <v>81.0</v>
      </c>
      <c r="J367" s="97">
        <v>91.0</v>
      </c>
      <c r="K367" s="97">
        <v>49.0</v>
      </c>
      <c r="L367" s="3" t="s">
        <v>828</v>
      </c>
      <c r="M367" s="3" t="s">
        <v>829</v>
      </c>
      <c r="N367" s="3">
        <v>1.0</v>
      </c>
      <c r="O367" s="8">
        <v>1.0</v>
      </c>
      <c r="P367" s="3"/>
      <c r="Q367" s="7"/>
      <c r="R367" s="7"/>
      <c r="S367" s="7"/>
      <c r="T367" s="7"/>
      <c r="U367" s="7"/>
      <c r="V367" s="7"/>
      <c r="W367" s="7"/>
      <c r="X367" s="7"/>
      <c r="Y367" s="7"/>
      <c r="Z367" s="7"/>
    </row>
    <row r="368" ht="12.75" customHeight="1">
      <c r="A368" s="89">
        <v>2016.0</v>
      </c>
      <c r="B368" s="78" t="s">
        <v>72</v>
      </c>
      <c r="C368" s="90">
        <v>42607.0</v>
      </c>
      <c r="D368" s="8" t="s">
        <v>55</v>
      </c>
      <c r="E368" s="8" t="s">
        <v>55</v>
      </c>
      <c r="F368" s="78" t="s">
        <v>436</v>
      </c>
      <c r="G368" s="78" t="s">
        <v>375</v>
      </c>
      <c r="H368" s="89">
        <v>2.0</v>
      </c>
      <c r="I368" s="97">
        <v>70.0</v>
      </c>
      <c r="J368" s="97">
        <v>76.0</v>
      </c>
      <c r="K368" s="97">
        <v>41.0</v>
      </c>
      <c r="L368" s="3" t="s">
        <v>828</v>
      </c>
      <c r="M368" s="3" t="s">
        <v>829</v>
      </c>
      <c r="N368" s="3">
        <v>1.0</v>
      </c>
      <c r="O368" s="8">
        <v>1.0</v>
      </c>
      <c r="P368" s="3"/>
      <c r="Q368" s="7"/>
      <c r="R368" s="7"/>
      <c r="S368" s="7"/>
      <c r="T368" s="7"/>
      <c r="U368" s="7"/>
      <c r="V368" s="7"/>
      <c r="W368" s="7"/>
      <c r="X368" s="7"/>
      <c r="Y368" s="7"/>
      <c r="Z368" s="7"/>
    </row>
    <row r="369" ht="12.75" customHeight="1">
      <c r="A369" s="89">
        <v>2016.0</v>
      </c>
      <c r="B369" s="78" t="s">
        <v>72</v>
      </c>
      <c r="C369" s="90">
        <v>42607.0</v>
      </c>
      <c r="D369" s="8" t="s">
        <v>55</v>
      </c>
      <c r="E369" s="8" t="s">
        <v>55</v>
      </c>
      <c r="F369" s="78" t="s">
        <v>436</v>
      </c>
      <c r="G369" s="78" t="s">
        <v>375</v>
      </c>
      <c r="H369" s="89">
        <v>2.0</v>
      </c>
      <c r="I369" s="97">
        <v>68.0</v>
      </c>
      <c r="J369" s="97">
        <v>73.0</v>
      </c>
      <c r="K369" s="97">
        <v>41.0</v>
      </c>
      <c r="L369" s="3" t="s">
        <v>828</v>
      </c>
      <c r="M369" s="3" t="s">
        <v>829</v>
      </c>
      <c r="N369" s="3">
        <v>1.0</v>
      </c>
      <c r="O369" s="8">
        <v>1.0</v>
      </c>
      <c r="P369" s="3"/>
      <c r="Q369" s="7"/>
      <c r="R369" s="7"/>
      <c r="S369" s="7"/>
      <c r="T369" s="7"/>
      <c r="U369" s="7"/>
      <c r="V369" s="7"/>
      <c r="W369" s="7"/>
      <c r="X369" s="7"/>
      <c r="Y369" s="7"/>
      <c r="Z369" s="7"/>
    </row>
    <row r="370" ht="12.75" customHeight="1">
      <c r="A370" s="89">
        <v>2016.0</v>
      </c>
      <c r="B370" s="78" t="s">
        <v>72</v>
      </c>
      <c r="C370" s="90">
        <v>42607.0</v>
      </c>
      <c r="D370" s="8" t="s">
        <v>55</v>
      </c>
      <c r="E370" s="8" t="s">
        <v>55</v>
      </c>
      <c r="F370" s="78" t="s">
        <v>436</v>
      </c>
      <c r="G370" s="78" t="s">
        <v>375</v>
      </c>
      <c r="H370" s="89">
        <v>2.0</v>
      </c>
      <c r="I370" s="97">
        <v>60.0</v>
      </c>
      <c r="J370" s="97">
        <v>55.0</v>
      </c>
      <c r="K370" s="97">
        <v>35.0</v>
      </c>
      <c r="L370" s="3" t="s">
        <v>828</v>
      </c>
      <c r="M370" s="3" t="s">
        <v>829</v>
      </c>
      <c r="N370" s="3">
        <v>1.0</v>
      </c>
      <c r="O370" s="8">
        <v>1.0</v>
      </c>
      <c r="P370" s="3"/>
      <c r="Q370" s="7"/>
      <c r="R370" s="7"/>
      <c r="S370" s="7"/>
      <c r="T370" s="7"/>
      <c r="U370" s="7"/>
      <c r="V370" s="7"/>
      <c r="W370" s="7"/>
      <c r="X370" s="7"/>
      <c r="Y370" s="7"/>
      <c r="Z370" s="7"/>
    </row>
    <row r="371" ht="12.75" customHeight="1">
      <c r="A371" s="89">
        <v>2016.0</v>
      </c>
      <c r="B371" s="78" t="s">
        <v>72</v>
      </c>
      <c r="C371" s="90">
        <v>42607.0</v>
      </c>
      <c r="D371" s="8" t="s">
        <v>55</v>
      </c>
      <c r="E371" s="8" t="s">
        <v>55</v>
      </c>
      <c r="F371" s="78" t="s">
        <v>436</v>
      </c>
      <c r="G371" s="78" t="s">
        <v>375</v>
      </c>
      <c r="H371" s="89">
        <v>2.0</v>
      </c>
      <c r="I371" s="97">
        <v>81.0</v>
      </c>
      <c r="J371" s="97">
        <v>87.0</v>
      </c>
      <c r="K371" s="97">
        <v>45.0</v>
      </c>
      <c r="L371" s="3" t="s">
        <v>828</v>
      </c>
      <c r="M371" s="3" t="s">
        <v>829</v>
      </c>
      <c r="N371" s="3">
        <v>1.0</v>
      </c>
      <c r="O371" s="8">
        <v>1.0</v>
      </c>
      <c r="P371" s="3"/>
      <c r="Q371" s="7"/>
      <c r="R371" s="7"/>
      <c r="S371" s="7"/>
      <c r="T371" s="7"/>
      <c r="U371" s="7"/>
      <c r="V371" s="7"/>
      <c r="W371" s="7"/>
      <c r="X371" s="7"/>
      <c r="Y371" s="7"/>
      <c r="Z371" s="7"/>
    </row>
    <row r="372" ht="12.75" customHeight="1">
      <c r="A372" s="89">
        <v>2016.0</v>
      </c>
      <c r="B372" s="78" t="s">
        <v>72</v>
      </c>
      <c r="C372" s="90">
        <v>42607.0</v>
      </c>
      <c r="D372" s="8" t="s">
        <v>55</v>
      </c>
      <c r="E372" s="8" t="s">
        <v>55</v>
      </c>
      <c r="F372" s="78" t="s">
        <v>436</v>
      </c>
      <c r="G372" s="78" t="s">
        <v>375</v>
      </c>
      <c r="H372" s="89">
        <v>2.0</v>
      </c>
      <c r="I372" s="97">
        <v>84.0</v>
      </c>
      <c r="J372" s="97">
        <v>95.0</v>
      </c>
      <c r="K372" s="97">
        <v>49.0</v>
      </c>
      <c r="L372" s="3" t="s">
        <v>828</v>
      </c>
      <c r="M372" s="3" t="s">
        <v>829</v>
      </c>
      <c r="N372" s="3">
        <v>1.0</v>
      </c>
      <c r="O372" s="8">
        <v>1.0</v>
      </c>
      <c r="P372" s="3"/>
      <c r="Q372" s="7"/>
      <c r="R372" s="7"/>
      <c r="S372" s="7"/>
      <c r="T372" s="7"/>
      <c r="U372" s="7"/>
      <c r="V372" s="7"/>
      <c r="W372" s="7"/>
      <c r="X372" s="7"/>
      <c r="Y372" s="7"/>
      <c r="Z372" s="7"/>
    </row>
    <row r="373" ht="12.75" customHeight="1">
      <c r="A373" s="89">
        <v>2016.0</v>
      </c>
      <c r="B373" s="78" t="s">
        <v>72</v>
      </c>
      <c r="C373" s="90">
        <v>42607.0</v>
      </c>
      <c r="D373" s="8" t="s">
        <v>55</v>
      </c>
      <c r="E373" s="8" t="s">
        <v>55</v>
      </c>
      <c r="F373" s="78" t="s">
        <v>436</v>
      </c>
      <c r="G373" s="78" t="s">
        <v>375</v>
      </c>
      <c r="H373" s="89">
        <v>2.0</v>
      </c>
      <c r="I373" s="97">
        <v>83.0</v>
      </c>
      <c r="J373" s="97">
        <v>90.0</v>
      </c>
      <c r="K373" s="97">
        <v>49.0</v>
      </c>
      <c r="L373" s="3" t="s">
        <v>828</v>
      </c>
      <c r="M373" s="3" t="s">
        <v>829</v>
      </c>
      <c r="N373" s="3">
        <v>1.0</v>
      </c>
      <c r="O373" s="8">
        <v>1.0</v>
      </c>
      <c r="P373" s="3"/>
      <c r="Q373" s="7"/>
      <c r="R373" s="7"/>
      <c r="S373" s="7"/>
      <c r="T373" s="7"/>
      <c r="U373" s="7"/>
      <c r="V373" s="7"/>
      <c r="W373" s="7"/>
      <c r="X373" s="7"/>
      <c r="Y373" s="7"/>
      <c r="Z373" s="7"/>
    </row>
    <row r="374" ht="12.75" customHeight="1">
      <c r="A374" s="89">
        <v>2016.0</v>
      </c>
      <c r="B374" s="78" t="s">
        <v>72</v>
      </c>
      <c r="C374" s="90">
        <v>42607.0</v>
      </c>
      <c r="D374" s="8" t="s">
        <v>55</v>
      </c>
      <c r="E374" s="8" t="s">
        <v>55</v>
      </c>
      <c r="F374" s="78" t="s">
        <v>436</v>
      </c>
      <c r="G374" s="78" t="s">
        <v>375</v>
      </c>
      <c r="H374" s="89">
        <v>2.0</v>
      </c>
      <c r="I374" s="97">
        <v>82.0</v>
      </c>
      <c r="J374" s="97">
        <v>90.0</v>
      </c>
      <c r="K374" s="97">
        <v>48.0</v>
      </c>
      <c r="L374" s="3" t="s">
        <v>828</v>
      </c>
      <c r="M374" s="3" t="s">
        <v>829</v>
      </c>
      <c r="N374" s="3">
        <v>1.0</v>
      </c>
      <c r="O374" s="8">
        <v>1.0</v>
      </c>
      <c r="P374" s="3"/>
      <c r="Q374" s="7"/>
      <c r="R374" s="7"/>
      <c r="S374" s="7"/>
      <c r="T374" s="7"/>
      <c r="U374" s="7"/>
      <c r="V374" s="7"/>
      <c r="W374" s="7"/>
      <c r="X374" s="7"/>
      <c r="Y374" s="7"/>
      <c r="Z374" s="7"/>
    </row>
    <row r="375" ht="12.75" customHeight="1">
      <c r="A375" s="89">
        <v>2016.0</v>
      </c>
      <c r="B375" s="78" t="s">
        <v>72</v>
      </c>
      <c r="C375" s="90">
        <v>42607.0</v>
      </c>
      <c r="D375" s="8" t="s">
        <v>55</v>
      </c>
      <c r="E375" s="8" t="s">
        <v>55</v>
      </c>
      <c r="F375" s="78" t="s">
        <v>436</v>
      </c>
      <c r="G375" s="78" t="s">
        <v>375</v>
      </c>
      <c r="H375" s="89">
        <v>2.0</v>
      </c>
      <c r="I375" s="97">
        <v>75.0</v>
      </c>
      <c r="J375" s="97">
        <v>80.0</v>
      </c>
      <c r="K375" s="97">
        <v>46.0</v>
      </c>
      <c r="L375" s="3" t="s">
        <v>828</v>
      </c>
      <c r="M375" s="3" t="s">
        <v>829</v>
      </c>
      <c r="N375" s="3">
        <v>1.0</v>
      </c>
      <c r="O375" s="8">
        <v>1.0</v>
      </c>
      <c r="P375" s="3"/>
      <c r="Q375" s="7"/>
      <c r="R375" s="7"/>
      <c r="S375" s="7"/>
      <c r="T375" s="7"/>
      <c r="U375" s="7"/>
      <c r="V375" s="7"/>
      <c r="W375" s="7"/>
      <c r="X375" s="7"/>
      <c r="Y375" s="7"/>
      <c r="Z375" s="7"/>
    </row>
    <row r="376" ht="12.75" customHeight="1">
      <c r="A376" s="89">
        <v>2016.0</v>
      </c>
      <c r="B376" s="78" t="s">
        <v>72</v>
      </c>
      <c r="C376" s="90">
        <v>42607.0</v>
      </c>
      <c r="D376" s="8" t="s">
        <v>55</v>
      </c>
      <c r="E376" s="8" t="s">
        <v>55</v>
      </c>
      <c r="F376" s="78" t="s">
        <v>436</v>
      </c>
      <c r="G376" s="78" t="s">
        <v>375</v>
      </c>
      <c r="H376" s="89">
        <v>2.0</v>
      </c>
      <c r="I376" s="97">
        <v>72.0</v>
      </c>
      <c r="J376" s="97">
        <v>80.0</v>
      </c>
      <c r="K376" s="97">
        <v>41.0</v>
      </c>
      <c r="L376" s="3" t="s">
        <v>828</v>
      </c>
      <c r="M376" s="3" t="s">
        <v>829</v>
      </c>
      <c r="N376" s="3">
        <v>1.0</v>
      </c>
      <c r="O376" s="8">
        <v>1.0</v>
      </c>
      <c r="P376" s="3"/>
      <c r="Q376" s="7"/>
      <c r="R376" s="7"/>
      <c r="S376" s="7"/>
      <c r="T376" s="7"/>
      <c r="U376" s="7"/>
      <c r="V376" s="7"/>
      <c r="W376" s="7"/>
      <c r="X376" s="7"/>
      <c r="Y376" s="7"/>
      <c r="Z376" s="7"/>
    </row>
    <row r="377" ht="12.75" customHeight="1">
      <c r="A377" s="89">
        <v>2016.0</v>
      </c>
      <c r="B377" s="78" t="s">
        <v>72</v>
      </c>
      <c r="C377" s="90">
        <v>42607.0</v>
      </c>
      <c r="D377" s="8" t="s">
        <v>55</v>
      </c>
      <c r="E377" s="8" t="s">
        <v>55</v>
      </c>
      <c r="F377" s="78" t="s">
        <v>436</v>
      </c>
      <c r="G377" s="78" t="s">
        <v>375</v>
      </c>
      <c r="H377" s="89">
        <v>2.0</v>
      </c>
      <c r="I377" s="97">
        <v>61.0</v>
      </c>
      <c r="J377" s="97">
        <v>67.0</v>
      </c>
      <c r="K377" s="97">
        <v>33.0</v>
      </c>
      <c r="L377" s="3" t="s">
        <v>828</v>
      </c>
      <c r="M377" s="3" t="s">
        <v>829</v>
      </c>
      <c r="N377" s="3">
        <v>1.0</v>
      </c>
      <c r="O377" s="8">
        <v>1.0</v>
      </c>
      <c r="P377" s="3"/>
      <c r="Q377" s="7"/>
      <c r="R377" s="7"/>
      <c r="S377" s="7"/>
      <c r="T377" s="7"/>
      <c r="U377" s="7"/>
      <c r="V377" s="7"/>
      <c r="W377" s="7"/>
      <c r="X377" s="7"/>
      <c r="Y377" s="7"/>
      <c r="Z377" s="7"/>
    </row>
    <row r="378" ht="12.75" customHeight="1">
      <c r="A378" s="89">
        <v>2016.0</v>
      </c>
      <c r="B378" s="78" t="s">
        <v>72</v>
      </c>
      <c r="C378" s="90">
        <v>42624.0</v>
      </c>
      <c r="D378" s="8" t="s">
        <v>55</v>
      </c>
      <c r="E378" s="8" t="s">
        <v>55</v>
      </c>
      <c r="F378" s="78" t="s">
        <v>439</v>
      </c>
      <c r="G378" s="78" t="s">
        <v>375</v>
      </c>
      <c r="H378" s="89">
        <v>1.0</v>
      </c>
      <c r="I378" s="97">
        <v>79.0</v>
      </c>
      <c r="J378" s="97">
        <v>85.0</v>
      </c>
      <c r="K378" s="97">
        <v>42.0</v>
      </c>
      <c r="L378" s="3" t="s">
        <v>828</v>
      </c>
      <c r="M378" s="3" t="s">
        <v>829</v>
      </c>
      <c r="N378" s="3">
        <v>1.0</v>
      </c>
      <c r="O378" s="8">
        <v>1.0</v>
      </c>
      <c r="P378" s="3"/>
      <c r="Q378" s="7"/>
      <c r="R378" s="7"/>
      <c r="S378" s="7"/>
      <c r="T378" s="7"/>
      <c r="U378" s="7"/>
      <c r="V378" s="7"/>
      <c r="W378" s="7"/>
      <c r="X378" s="7"/>
      <c r="Y378" s="7"/>
      <c r="Z378" s="7"/>
    </row>
    <row r="379" ht="12.75" customHeight="1">
      <c r="A379" s="89">
        <v>2016.0</v>
      </c>
      <c r="B379" s="78" t="s">
        <v>72</v>
      </c>
      <c r="C379" s="90">
        <v>42624.0</v>
      </c>
      <c r="D379" s="8" t="s">
        <v>55</v>
      </c>
      <c r="E379" s="8" t="s">
        <v>55</v>
      </c>
      <c r="F379" s="78" t="s">
        <v>439</v>
      </c>
      <c r="G379" s="78" t="s">
        <v>375</v>
      </c>
      <c r="H379" s="89">
        <v>1.0</v>
      </c>
      <c r="I379" s="97">
        <v>79.0</v>
      </c>
      <c r="J379" s="97">
        <v>89.0</v>
      </c>
      <c r="K379" s="97">
        <v>46.0</v>
      </c>
      <c r="L379" s="3" t="s">
        <v>828</v>
      </c>
      <c r="M379" s="3" t="s">
        <v>829</v>
      </c>
      <c r="N379" s="3">
        <v>1.0</v>
      </c>
      <c r="O379" s="8">
        <v>1.0</v>
      </c>
      <c r="P379" s="3"/>
      <c r="Q379" s="7"/>
      <c r="R379" s="7"/>
      <c r="S379" s="7"/>
      <c r="T379" s="7"/>
      <c r="U379" s="7"/>
      <c r="V379" s="7"/>
      <c r="W379" s="7"/>
      <c r="X379" s="7"/>
      <c r="Y379" s="7"/>
      <c r="Z379" s="7"/>
    </row>
    <row r="380" ht="12.75" customHeight="1">
      <c r="A380" s="89">
        <v>2016.0</v>
      </c>
      <c r="B380" s="78" t="s">
        <v>72</v>
      </c>
      <c r="C380" s="90">
        <v>42624.0</v>
      </c>
      <c r="D380" s="8" t="s">
        <v>55</v>
      </c>
      <c r="E380" s="8" t="s">
        <v>55</v>
      </c>
      <c r="F380" s="78" t="s">
        <v>439</v>
      </c>
      <c r="G380" s="78" t="s">
        <v>375</v>
      </c>
      <c r="H380" s="89">
        <v>1.0</v>
      </c>
      <c r="I380" s="97">
        <v>66.0</v>
      </c>
      <c r="J380" s="97">
        <v>70.0</v>
      </c>
      <c r="K380" s="97">
        <v>38.0</v>
      </c>
      <c r="L380" s="3" t="s">
        <v>828</v>
      </c>
      <c r="M380" s="3" t="s">
        <v>829</v>
      </c>
      <c r="N380" s="3">
        <v>1.0</v>
      </c>
      <c r="O380" s="8">
        <v>1.0</v>
      </c>
      <c r="P380" s="3"/>
      <c r="Q380" s="7"/>
      <c r="R380" s="7"/>
      <c r="S380" s="7"/>
      <c r="T380" s="7"/>
      <c r="U380" s="7"/>
      <c r="V380" s="7"/>
      <c r="W380" s="7"/>
      <c r="X380" s="7"/>
      <c r="Y380" s="7"/>
      <c r="Z380" s="7"/>
    </row>
    <row r="381" ht="12.75" customHeight="1">
      <c r="A381" s="89">
        <v>2016.0</v>
      </c>
      <c r="B381" s="78" t="s">
        <v>72</v>
      </c>
      <c r="C381" s="90">
        <v>42624.0</v>
      </c>
      <c r="D381" s="8" t="s">
        <v>55</v>
      </c>
      <c r="E381" s="8" t="s">
        <v>55</v>
      </c>
      <c r="F381" s="78" t="s">
        <v>439</v>
      </c>
      <c r="G381" s="78" t="s">
        <v>375</v>
      </c>
      <c r="H381" s="89">
        <v>1.0</v>
      </c>
      <c r="I381" s="97">
        <v>72.0</v>
      </c>
      <c r="J381" s="97">
        <v>79.0</v>
      </c>
      <c r="K381" s="97">
        <v>42.0</v>
      </c>
      <c r="L381" s="3" t="s">
        <v>828</v>
      </c>
      <c r="M381" s="3" t="s">
        <v>829</v>
      </c>
      <c r="N381" s="3">
        <v>1.0</v>
      </c>
      <c r="O381" s="8">
        <v>1.0</v>
      </c>
      <c r="P381" s="3"/>
      <c r="Q381" s="7"/>
      <c r="R381" s="7"/>
      <c r="S381" s="7"/>
      <c r="T381" s="7"/>
      <c r="U381" s="7"/>
      <c r="V381" s="7"/>
      <c r="W381" s="7"/>
      <c r="X381" s="7"/>
      <c r="Y381" s="7"/>
      <c r="Z381" s="7"/>
    </row>
    <row r="382" ht="12.75" customHeight="1">
      <c r="A382" s="89">
        <v>2016.0</v>
      </c>
      <c r="B382" s="78" t="s">
        <v>72</v>
      </c>
      <c r="C382" s="90">
        <v>42624.0</v>
      </c>
      <c r="D382" s="8" t="s">
        <v>55</v>
      </c>
      <c r="E382" s="8" t="s">
        <v>55</v>
      </c>
      <c r="F382" s="78" t="s">
        <v>439</v>
      </c>
      <c r="G382" s="78" t="s">
        <v>375</v>
      </c>
      <c r="H382" s="89">
        <v>1.0</v>
      </c>
      <c r="I382" s="97">
        <v>88.0</v>
      </c>
      <c r="J382" s="97">
        <v>94.0</v>
      </c>
      <c r="K382" s="97">
        <v>49.0</v>
      </c>
      <c r="L382" s="3" t="s">
        <v>828</v>
      </c>
      <c r="M382" s="3" t="s">
        <v>829</v>
      </c>
      <c r="N382" s="3">
        <v>1.0</v>
      </c>
      <c r="O382" s="8">
        <v>1.0</v>
      </c>
      <c r="P382" s="3"/>
      <c r="Q382" s="7"/>
      <c r="R382" s="7"/>
      <c r="S382" s="7"/>
      <c r="T382" s="7"/>
      <c r="U382" s="7"/>
      <c r="V382" s="7"/>
      <c r="W382" s="7"/>
      <c r="X382" s="7"/>
      <c r="Y382" s="7"/>
      <c r="Z382" s="7"/>
    </row>
    <row r="383" ht="12.75" customHeight="1">
      <c r="A383" s="89">
        <v>2016.0</v>
      </c>
      <c r="B383" s="78" t="s">
        <v>72</v>
      </c>
      <c r="C383" s="90">
        <v>42624.0</v>
      </c>
      <c r="D383" s="8" t="s">
        <v>55</v>
      </c>
      <c r="E383" s="8" t="s">
        <v>55</v>
      </c>
      <c r="F383" s="78" t="s">
        <v>439</v>
      </c>
      <c r="G383" s="78" t="s">
        <v>375</v>
      </c>
      <c r="H383" s="89">
        <v>1.0</v>
      </c>
      <c r="I383" s="97">
        <v>66.0</v>
      </c>
      <c r="J383" s="97">
        <v>72.0</v>
      </c>
      <c r="K383" s="97">
        <v>41.0</v>
      </c>
      <c r="L383" s="3" t="s">
        <v>828</v>
      </c>
      <c r="M383" s="3" t="s">
        <v>829</v>
      </c>
      <c r="N383" s="3">
        <v>1.0</v>
      </c>
      <c r="O383" s="8">
        <v>1.0</v>
      </c>
      <c r="P383" s="3"/>
      <c r="Q383" s="7"/>
      <c r="R383" s="7"/>
      <c r="S383" s="7"/>
      <c r="T383" s="7"/>
      <c r="U383" s="7"/>
      <c r="V383" s="7"/>
      <c r="W383" s="7"/>
      <c r="X383" s="7"/>
      <c r="Y383" s="7"/>
      <c r="Z383" s="7"/>
    </row>
    <row r="384" ht="12.75" customHeight="1">
      <c r="A384" s="89">
        <v>2016.0</v>
      </c>
      <c r="B384" s="78" t="s">
        <v>72</v>
      </c>
      <c r="C384" s="90">
        <v>42624.0</v>
      </c>
      <c r="D384" s="8" t="s">
        <v>55</v>
      </c>
      <c r="E384" s="8" t="s">
        <v>55</v>
      </c>
      <c r="F384" s="78" t="s">
        <v>439</v>
      </c>
      <c r="G384" s="78" t="s">
        <v>375</v>
      </c>
      <c r="H384" s="89">
        <v>1.0</v>
      </c>
      <c r="I384" s="97">
        <v>73.0</v>
      </c>
      <c r="J384" s="97">
        <v>83.0</v>
      </c>
      <c r="K384" s="97">
        <v>44.0</v>
      </c>
      <c r="L384" s="3" t="s">
        <v>828</v>
      </c>
      <c r="M384" s="3" t="s">
        <v>829</v>
      </c>
      <c r="N384" s="3">
        <v>1.0</v>
      </c>
      <c r="O384" s="8">
        <v>1.0</v>
      </c>
      <c r="P384" s="3"/>
      <c r="Q384" s="7"/>
      <c r="R384" s="7"/>
      <c r="S384" s="7"/>
      <c r="T384" s="7"/>
      <c r="U384" s="7"/>
      <c r="V384" s="7"/>
      <c r="W384" s="7"/>
      <c r="X384" s="7"/>
      <c r="Y384" s="7"/>
      <c r="Z384" s="7"/>
    </row>
    <row r="385" ht="12.75" customHeight="1">
      <c r="A385" s="89">
        <v>2016.0</v>
      </c>
      <c r="B385" s="78" t="s">
        <v>72</v>
      </c>
      <c r="C385" s="90">
        <v>42624.0</v>
      </c>
      <c r="D385" s="8" t="s">
        <v>55</v>
      </c>
      <c r="E385" s="8" t="s">
        <v>55</v>
      </c>
      <c r="F385" s="78" t="s">
        <v>439</v>
      </c>
      <c r="G385" s="78" t="s">
        <v>375</v>
      </c>
      <c r="H385" s="89">
        <v>2.0</v>
      </c>
      <c r="I385" s="97">
        <v>82.0</v>
      </c>
      <c r="J385" s="97">
        <v>88.0</v>
      </c>
      <c r="K385" s="97">
        <v>47.0</v>
      </c>
      <c r="L385" s="3" t="s">
        <v>828</v>
      </c>
      <c r="M385" s="3" t="s">
        <v>829</v>
      </c>
      <c r="N385" s="3">
        <v>1.0</v>
      </c>
      <c r="O385" s="8">
        <v>1.0</v>
      </c>
      <c r="P385" s="3"/>
      <c r="Q385" s="7"/>
      <c r="R385" s="7"/>
      <c r="S385" s="7"/>
      <c r="T385" s="7"/>
      <c r="U385" s="7"/>
      <c r="V385" s="7"/>
      <c r="W385" s="7"/>
      <c r="X385" s="7"/>
      <c r="Y385" s="7"/>
      <c r="Z385" s="7"/>
    </row>
    <row r="386" ht="12.75" customHeight="1">
      <c r="A386" s="89">
        <v>2016.0</v>
      </c>
      <c r="B386" s="78" t="s">
        <v>72</v>
      </c>
      <c r="C386" s="90">
        <v>42624.0</v>
      </c>
      <c r="D386" s="8" t="s">
        <v>55</v>
      </c>
      <c r="E386" s="8" t="s">
        <v>55</v>
      </c>
      <c r="F386" s="78" t="s">
        <v>439</v>
      </c>
      <c r="G386" s="78" t="s">
        <v>375</v>
      </c>
      <c r="H386" s="89">
        <v>2.0</v>
      </c>
      <c r="I386" s="97">
        <v>89.0</v>
      </c>
      <c r="J386" s="97">
        <v>96.0</v>
      </c>
      <c r="K386" s="97">
        <v>50.0</v>
      </c>
      <c r="L386" s="3" t="s">
        <v>828</v>
      </c>
      <c r="M386" s="3" t="s">
        <v>829</v>
      </c>
      <c r="N386" s="3">
        <v>1.0</v>
      </c>
      <c r="O386" s="8">
        <v>1.0</v>
      </c>
      <c r="P386" s="3"/>
      <c r="Q386" s="7"/>
      <c r="R386" s="7"/>
      <c r="S386" s="7"/>
      <c r="T386" s="7"/>
      <c r="U386" s="7"/>
      <c r="V386" s="7"/>
      <c r="W386" s="7"/>
      <c r="X386" s="7"/>
      <c r="Y386" s="7"/>
      <c r="Z386" s="7"/>
    </row>
    <row r="387" ht="12.75" customHeight="1">
      <c r="A387" s="89">
        <v>2016.0</v>
      </c>
      <c r="B387" s="78" t="s">
        <v>72</v>
      </c>
      <c r="C387" s="90">
        <v>42624.0</v>
      </c>
      <c r="D387" s="8" t="s">
        <v>55</v>
      </c>
      <c r="E387" s="8" t="s">
        <v>55</v>
      </c>
      <c r="F387" s="78" t="s">
        <v>439</v>
      </c>
      <c r="G387" s="78" t="s">
        <v>375</v>
      </c>
      <c r="H387" s="89">
        <v>2.0</v>
      </c>
      <c r="I387" s="97">
        <v>78.0</v>
      </c>
      <c r="J387" s="97">
        <v>84.0</v>
      </c>
      <c r="K387" s="97">
        <v>47.0</v>
      </c>
      <c r="L387" s="3" t="s">
        <v>828</v>
      </c>
      <c r="M387" s="3" t="s">
        <v>829</v>
      </c>
      <c r="N387" s="3">
        <v>1.0</v>
      </c>
      <c r="O387" s="8">
        <v>1.0</v>
      </c>
      <c r="P387" s="3"/>
      <c r="Q387" s="7"/>
      <c r="R387" s="7"/>
      <c r="S387" s="7"/>
      <c r="T387" s="7"/>
      <c r="U387" s="7"/>
      <c r="V387" s="7"/>
      <c r="W387" s="7"/>
      <c r="X387" s="7"/>
      <c r="Y387" s="7"/>
      <c r="Z387" s="7"/>
    </row>
    <row r="388" ht="12.75" customHeight="1">
      <c r="A388" s="89">
        <v>2016.0</v>
      </c>
      <c r="B388" s="78" t="s">
        <v>72</v>
      </c>
      <c r="C388" s="90">
        <v>42624.0</v>
      </c>
      <c r="D388" s="8" t="s">
        <v>55</v>
      </c>
      <c r="E388" s="8" t="s">
        <v>55</v>
      </c>
      <c r="F388" s="78" t="s">
        <v>439</v>
      </c>
      <c r="G388" s="78" t="s">
        <v>375</v>
      </c>
      <c r="H388" s="89">
        <v>2.0</v>
      </c>
      <c r="I388" s="97">
        <v>75.0</v>
      </c>
      <c r="J388" s="97">
        <v>80.0</v>
      </c>
      <c r="K388" s="97">
        <v>44.0</v>
      </c>
      <c r="L388" s="3" t="s">
        <v>828</v>
      </c>
      <c r="M388" s="3" t="s">
        <v>829</v>
      </c>
      <c r="N388" s="3">
        <v>1.0</v>
      </c>
      <c r="O388" s="8">
        <v>1.0</v>
      </c>
      <c r="P388" s="3"/>
      <c r="Q388" s="7"/>
      <c r="R388" s="7"/>
      <c r="S388" s="7"/>
      <c r="T388" s="7"/>
      <c r="U388" s="7"/>
      <c r="V388" s="7"/>
      <c r="W388" s="7"/>
      <c r="X388" s="7"/>
      <c r="Y388" s="7"/>
      <c r="Z388" s="7"/>
    </row>
    <row r="389" ht="12.75" customHeight="1">
      <c r="A389" s="89">
        <v>2016.0</v>
      </c>
      <c r="B389" s="78" t="s">
        <v>72</v>
      </c>
      <c r="C389" s="90">
        <v>42624.0</v>
      </c>
      <c r="D389" s="8" t="s">
        <v>55</v>
      </c>
      <c r="E389" s="8" t="s">
        <v>55</v>
      </c>
      <c r="F389" s="78" t="s">
        <v>439</v>
      </c>
      <c r="G389" s="78" t="s">
        <v>375</v>
      </c>
      <c r="H389" s="89">
        <v>2.0</v>
      </c>
      <c r="I389" s="97">
        <v>90.0</v>
      </c>
      <c r="J389" s="97">
        <v>96.0</v>
      </c>
      <c r="K389" s="97">
        <v>57.0</v>
      </c>
      <c r="L389" s="3" t="s">
        <v>828</v>
      </c>
      <c r="M389" s="3" t="s">
        <v>829</v>
      </c>
      <c r="N389" s="3">
        <v>1.0</v>
      </c>
      <c r="O389" s="8">
        <v>1.0</v>
      </c>
      <c r="P389" s="3"/>
      <c r="Q389" s="7"/>
      <c r="R389" s="7"/>
      <c r="S389" s="7"/>
      <c r="T389" s="7"/>
      <c r="U389" s="7"/>
      <c r="V389" s="7"/>
      <c r="W389" s="7"/>
      <c r="X389" s="7"/>
      <c r="Y389" s="7"/>
      <c r="Z389" s="7"/>
    </row>
    <row r="390" ht="12.75" customHeight="1">
      <c r="A390" s="89">
        <v>2016.0</v>
      </c>
      <c r="B390" s="78" t="s">
        <v>72</v>
      </c>
      <c r="C390" s="90">
        <v>42624.0</v>
      </c>
      <c r="D390" s="8" t="s">
        <v>55</v>
      </c>
      <c r="E390" s="8" t="s">
        <v>55</v>
      </c>
      <c r="F390" s="78" t="s">
        <v>439</v>
      </c>
      <c r="G390" s="78" t="s">
        <v>375</v>
      </c>
      <c r="H390" s="89">
        <v>2.0</v>
      </c>
      <c r="I390" s="97">
        <v>85.0</v>
      </c>
      <c r="J390" s="97">
        <v>94.0</v>
      </c>
      <c r="K390" s="97">
        <v>49.0</v>
      </c>
      <c r="L390" s="3" t="s">
        <v>828</v>
      </c>
      <c r="M390" s="3" t="s">
        <v>829</v>
      </c>
      <c r="N390" s="3">
        <v>1.0</v>
      </c>
      <c r="O390" s="8">
        <v>1.0</v>
      </c>
      <c r="P390" s="3"/>
      <c r="Q390" s="7"/>
      <c r="R390" s="7"/>
      <c r="S390" s="7"/>
      <c r="T390" s="7"/>
      <c r="U390" s="7"/>
      <c r="V390" s="7"/>
      <c r="W390" s="7"/>
      <c r="X390" s="7"/>
      <c r="Y390" s="7"/>
      <c r="Z390" s="7"/>
    </row>
    <row r="391" ht="12.75" customHeight="1">
      <c r="A391" s="89">
        <v>2016.0</v>
      </c>
      <c r="B391" s="78" t="s">
        <v>72</v>
      </c>
      <c r="C391" s="90">
        <v>42624.0</v>
      </c>
      <c r="D391" s="8" t="s">
        <v>55</v>
      </c>
      <c r="E391" s="8" t="s">
        <v>55</v>
      </c>
      <c r="F391" s="78" t="s">
        <v>439</v>
      </c>
      <c r="G391" s="78" t="s">
        <v>375</v>
      </c>
      <c r="H391" s="89">
        <v>2.0</v>
      </c>
      <c r="I391" s="97">
        <v>63.0</v>
      </c>
      <c r="J391" s="97">
        <v>69.0</v>
      </c>
      <c r="K391" s="97">
        <v>39.0</v>
      </c>
      <c r="L391" s="3" t="s">
        <v>828</v>
      </c>
      <c r="M391" s="3" t="s">
        <v>829</v>
      </c>
      <c r="N391" s="3">
        <v>1.0</v>
      </c>
      <c r="O391" s="8">
        <v>1.0</v>
      </c>
      <c r="P391" s="3"/>
      <c r="Q391" s="7"/>
      <c r="R391" s="7"/>
      <c r="S391" s="7"/>
      <c r="T391" s="7"/>
      <c r="U391" s="7"/>
      <c r="V391" s="7"/>
      <c r="W391" s="7"/>
      <c r="X391" s="7"/>
      <c r="Y391" s="7"/>
      <c r="Z391" s="7"/>
    </row>
    <row r="392" ht="12.75" customHeight="1">
      <c r="A392" s="89">
        <v>2016.0</v>
      </c>
      <c r="B392" s="78" t="s">
        <v>72</v>
      </c>
      <c r="C392" s="90">
        <v>42624.0</v>
      </c>
      <c r="D392" s="8" t="s">
        <v>55</v>
      </c>
      <c r="E392" s="8" t="s">
        <v>55</v>
      </c>
      <c r="F392" s="78" t="s">
        <v>439</v>
      </c>
      <c r="G392" s="78" t="s">
        <v>375</v>
      </c>
      <c r="H392" s="89">
        <v>2.0</v>
      </c>
      <c r="I392" s="97">
        <v>81.0</v>
      </c>
      <c r="J392" s="97">
        <v>89.0</v>
      </c>
      <c r="K392" s="97">
        <v>49.0</v>
      </c>
      <c r="L392" s="3" t="s">
        <v>828</v>
      </c>
      <c r="M392" s="3" t="s">
        <v>829</v>
      </c>
      <c r="N392" s="3">
        <v>1.0</v>
      </c>
      <c r="O392" s="8">
        <v>1.0</v>
      </c>
      <c r="P392" s="3"/>
      <c r="Q392" s="7"/>
      <c r="R392" s="7"/>
      <c r="S392" s="7"/>
      <c r="T392" s="7"/>
      <c r="U392" s="7"/>
      <c r="V392" s="7"/>
      <c r="W392" s="7"/>
      <c r="X392" s="7"/>
      <c r="Y392" s="7"/>
      <c r="Z392" s="7"/>
    </row>
    <row r="393" ht="12.75" customHeight="1">
      <c r="A393" s="89">
        <v>2016.0</v>
      </c>
      <c r="B393" s="78" t="s">
        <v>72</v>
      </c>
      <c r="C393" s="90">
        <v>42624.0</v>
      </c>
      <c r="D393" s="8" t="s">
        <v>55</v>
      </c>
      <c r="E393" s="8" t="s">
        <v>55</v>
      </c>
      <c r="F393" s="78" t="s">
        <v>439</v>
      </c>
      <c r="G393" s="78" t="s">
        <v>375</v>
      </c>
      <c r="H393" s="89">
        <v>2.0</v>
      </c>
      <c r="I393" s="97">
        <v>64.0</v>
      </c>
      <c r="J393" s="97">
        <v>68.0</v>
      </c>
      <c r="K393" s="97">
        <v>40.0</v>
      </c>
      <c r="L393" s="3" t="s">
        <v>828</v>
      </c>
      <c r="M393" s="3" t="s">
        <v>829</v>
      </c>
      <c r="N393" s="3">
        <v>1.0</v>
      </c>
      <c r="O393" s="8">
        <v>1.0</v>
      </c>
      <c r="P393" s="3"/>
      <c r="Q393" s="7"/>
      <c r="R393" s="7"/>
      <c r="S393" s="7"/>
      <c r="T393" s="7"/>
      <c r="U393" s="7"/>
      <c r="V393" s="7"/>
      <c r="W393" s="7"/>
      <c r="X393" s="7"/>
      <c r="Y393" s="7"/>
      <c r="Z393" s="7"/>
    </row>
    <row r="394" ht="12.75" customHeight="1">
      <c r="A394" s="89">
        <v>2016.0</v>
      </c>
      <c r="B394" s="78" t="s">
        <v>72</v>
      </c>
      <c r="C394" s="90">
        <v>42624.0</v>
      </c>
      <c r="D394" s="8" t="s">
        <v>55</v>
      </c>
      <c r="E394" s="8" t="s">
        <v>55</v>
      </c>
      <c r="F394" s="78" t="s">
        <v>439</v>
      </c>
      <c r="G394" s="78" t="s">
        <v>375</v>
      </c>
      <c r="H394" s="89">
        <v>2.0</v>
      </c>
      <c r="I394" s="97">
        <v>67.0</v>
      </c>
      <c r="J394" s="97">
        <v>71.0</v>
      </c>
      <c r="K394" s="97">
        <v>40.0</v>
      </c>
      <c r="L394" s="3" t="s">
        <v>828</v>
      </c>
      <c r="M394" s="3" t="s">
        <v>829</v>
      </c>
      <c r="N394" s="3">
        <v>1.0</v>
      </c>
      <c r="O394" s="8">
        <v>1.0</v>
      </c>
      <c r="P394" s="3"/>
      <c r="Q394" s="7"/>
      <c r="R394" s="7"/>
      <c r="S394" s="7"/>
      <c r="T394" s="7"/>
      <c r="U394" s="7"/>
      <c r="V394" s="7"/>
      <c r="W394" s="7"/>
      <c r="X394" s="7"/>
      <c r="Y394" s="7"/>
      <c r="Z394" s="7"/>
    </row>
    <row r="395" ht="12.75" customHeight="1">
      <c r="A395" s="89">
        <v>2016.0</v>
      </c>
      <c r="B395" s="78" t="s">
        <v>72</v>
      </c>
      <c r="C395" s="90">
        <v>42624.0</v>
      </c>
      <c r="D395" s="8" t="s">
        <v>55</v>
      </c>
      <c r="E395" s="8" t="s">
        <v>55</v>
      </c>
      <c r="F395" s="78" t="s">
        <v>439</v>
      </c>
      <c r="G395" s="78" t="s">
        <v>375</v>
      </c>
      <c r="H395" s="89">
        <v>2.0</v>
      </c>
      <c r="I395" s="97">
        <v>79.0</v>
      </c>
      <c r="J395" s="97">
        <v>82.0</v>
      </c>
      <c r="K395" s="97">
        <v>46.0</v>
      </c>
      <c r="L395" s="3" t="s">
        <v>828</v>
      </c>
      <c r="M395" s="3" t="s">
        <v>829</v>
      </c>
      <c r="N395" s="3">
        <v>1.0</v>
      </c>
      <c r="O395" s="8">
        <v>1.0</v>
      </c>
      <c r="P395" s="3"/>
      <c r="Q395" s="7"/>
      <c r="R395" s="7"/>
      <c r="S395" s="7"/>
      <c r="T395" s="7"/>
      <c r="U395" s="7"/>
      <c r="V395" s="7"/>
      <c r="W395" s="7"/>
      <c r="X395" s="7"/>
      <c r="Y395" s="7"/>
      <c r="Z395" s="7"/>
    </row>
    <row r="396" ht="12.75" customHeight="1">
      <c r="A396" s="89">
        <v>2016.0</v>
      </c>
      <c r="B396" s="78" t="s">
        <v>72</v>
      </c>
      <c r="C396" s="90">
        <v>42624.0</v>
      </c>
      <c r="D396" s="8" t="s">
        <v>55</v>
      </c>
      <c r="E396" s="8" t="s">
        <v>55</v>
      </c>
      <c r="F396" s="78" t="s">
        <v>439</v>
      </c>
      <c r="G396" s="78" t="s">
        <v>375</v>
      </c>
      <c r="H396" s="89">
        <v>2.0</v>
      </c>
      <c r="I396" s="97">
        <v>87.0</v>
      </c>
      <c r="J396" s="97">
        <v>94.0</v>
      </c>
      <c r="K396" s="97">
        <v>51.0</v>
      </c>
      <c r="L396" s="3" t="s">
        <v>828</v>
      </c>
      <c r="M396" s="3" t="s">
        <v>829</v>
      </c>
      <c r="N396" s="3">
        <v>1.0</v>
      </c>
      <c r="O396" s="8">
        <v>1.0</v>
      </c>
      <c r="P396" s="3"/>
      <c r="Q396" s="7"/>
      <c r="R396" s="7"/>
      <c r="S396" s="7"/>
      <c r="T396" s="7"/>
      <c r="U396" s="7"/>
      <c r="V396" s="7"/>
      <c r="W396" s="7"/>
      <c r="X396" s="7"/>
      <c r="Y396" s="7"/>
      <c r="Z396" s="7"/>
    </row>
    <row r="397" ht="12.75" customHeight="1">
      <c r="A397" s="89">
        <v>2016.0</v>
      </c>
      <c r="B397" s="78" t="s">
        <v>72</v>
      </c>
      <c r="C397" s="90">
        <v>42624.0</v>
      </c>
      <c r="D397" s="8" t="s">
        <v>55</v>
      </c>
      <c r="E397" s="8" t="s">
        <v>55</v>
      </c>
      <c r="F397" s="78" t="s">
        <v>439</v>
      </c>
      <c r="G397" s="78" t="s">
        <v>375</v>
      </c>
      <c r="H397" s="89">
        <v>2.0</v>
      </c>
      <c r="I397" s="97">
        <v>54.0</v>
      </c>
      <c r="J397" s="97">
        <v>60.0</v>
      </c>
      <c r="K397" s="97">
        <v>34.0</v>
      </c>
      <c r="L397" s="3" t="s">
        <v>828</v>
      </c>
      <c r="M397" s="3" t="s">
        <v>829</v>
      </c>
      <c r="N397" s="3">
        <v>1.0</v>
      </c>
      <c r="O397" s="8">
        <v>1.0</v>
      </c>
      <c r="P397" s="3"/>
      <c r="Q397" s="7"/>
      <c r="R397" s="7"/>
      <c r="S397" s="7"/>
      <c r="T397" s="7"/>
      <c r="U397" s="7"/>
      <c r="V397" s="7"/>
      <c r="W397" s="7"/>
      <c r="X397" s="7"/>
      <c r="Y397" s="7"/>
      <c r="Z397" s="7"/>
    </row>
    <row r="398" ht="12.75" customHeight="1">
      <c r="A398" s="89">
        <v>2016.0</v>
      </c>
      <c r="B398" s="78" t="s">
        <v>72</v>
      </c>
      <c r="C398" s="90">
        <v>42624.0</v>
      </c>
      <c r="D398" s="8" t="s">
        <v>55</v>
      </c>
      <c r="E398" s="8" t="s">
        <v>55</v>
      </c>
      <c r="F398" s="78" t="s">
        <v>439</v>
      </c>
      <c r="G398" s="78" t="s">
        <v>375</v>
      </c>
      <c r="H398" s="89">
        <v>2.0</v>
      </c>
      <c r="I398" s="97">
        <v>78.0</v>
      </c>
      <c r="J398" s="97">
        <v>81.0</v>
      </c>
      <c r="K398" s="97">
        <v>47.0</v>
      </c>
      <c r="L398" s="3" t="s">
        <v>828</v>
      </c>
      <c r="M398" s="3" t="s">
        <v>829</v>
      </c>
      <c r="N398" s="3">
        <v>1.0</v>
      </c>
      <c r="O398" s="8">
        <v>1.0</v>
      </c>
      <c r="P398" s="3"/>
      <c r="Q398" s="7"/>
      <c r="R398" s="7"/>
      <c r="S398" s="7"/>
      <c r="T398" s="7"/>
      <c r="U398" s="7"/>
      <c r="V398" s="7"/>
      <c r="W398" s="7"/>
      <c r="X398" s="7"/>
      <c r="Y398" s="7"/>
      <c r="Z398" s="7"/>
    </row>
    <row r="399" ht="12.75" customHeight="1">
      <c r="A399" s="89">
        <v>2016.0</v>
      </c>
      <c r="B399" s="78" t="s">
        <v>72</v>
      </c>
      <c r="C399" s="90">
        <v>42624.0</v>
      </c>
      <c r="D399" s="8" t="s">
        <v>55</v>
      </c>
      <c r="E399" s="8" t="s">
        <v>55</v>
      </c>
      <c r="F399" s="78" t="s">
        <v>439</v>
      </c>
      <c r="G399" s="78" t="s">
        <v>375</v>
      </c>
      <c r="H399" s="89">
        <v>2.0</v>
      </c>
      <c r="I399" s="97">
        <v>64.0</v>
      </c>
      <c r="J399" s="97">
        <v>73.0</v>
      </c>
      <c r="K399" s="97">
        <v>38.0</v>
      </c>
      <c r="L399" s="3" t="s">
        <v>828</v>
      </c>
      <c r="M399" s="3" t="s">
        <v>829</v>
      </c>
      <c r="N399" s="3">
        <v>1.0</v>
      </c>
      <c r="O399" s="8">
        <v>1.0</v>
      </c>
      <c r="P399" s="3"/>
      <c r="Q399" s="7"/>
      <c r="R399" s="7"/>
      <c r="S399" s="7"/>
      <c r="T399" s="7"/>
      <c r="U399" s="7"/>
      <c r="V399" s="7"/>
      <c r="W399" s="7"/>
      <c r="X399" s="7"/>
      <c r="Y399" s="7"/>
      <c r="Z399" s="7"/>
    </row>
    <row r="400" ht="12.75" customHeight="1">
      <c r="A400" s="89">
        <v>2016.0</v>
      </c>
      <c r="B400" s="78" t="s">
        <v>72</v>
      </c>
      <c r="C400" s="90">
        <v>42624.0</v>
      </c>
      <c r="D400" s="8" t="s">
        <v>55</v>
      </c>
      <c r="E400" s="8" t="s">
        <v>55</v>
      </c>
      <c r="F400" s="78" t="s">
        <v>439</v>
      </c>
      <c r="G400" s="78" t="s">
        <v>375</v>
      </c>
      <c r="H400" s="89">
        <v>2.0</v>
      </c>
      <c r="I400" s="97">
        <v>67.0</v>
      </c>
      <c r="J400" s="97">
        <v>76.0</v>
      </c>
      <c r="K400" s="97">
        <v>42.0</v>
      </c>
      <c r="L400" s="3" t="s">
        <v>828</v>
      </c>
      <c r="M400" s="3" t="s">
        <v>829</v>
      </c>
      <c r="N400" s="3">
        <v>1.0</v>
      </c>
      <c r="O400" s="8">
        <v>1.0</v>
      </c>
      <c r="P400" s="3"/>
      <c r="Q400" s="7"/>
      <c r="R400" s="7"/>
      <c r="S400" s="7"/>
      <c r="T400" s="7"/>
      <c r="U400" s="7"/>
      <c r="V400" s="7"/>
      <c r="W400" s="7"/>
      <c r="X400" s="7"/>
      <c r="Y400" s="7"/>
      <c r="Z400" s="7"/>
    </row>
    <row r="401" ht="12.75" customHeight="1">
      <c r="A401" s="89">
        <v>2016.0</v>
      </c>
      <c r="B401" s="78" t="s">
        <v>72</v>
      </c>
      <c r="C401" s="90">
        <v>42624.0</v>
      </c>
      <c r="D401" s="8" t="s">
        <v>55</v>
      </c>
      <c r="E401" s="8" t="s">
        <v>55</v>
      </c>
      <c r="F401" s="78" t="s">
        <v>439</v>
      </c>
      <c r="G401" s="78" t="s">
        <v>375</v>
      </c>
      <c r="H401" s="89">
        <v>2.0</v>
      </c>
      <c r="I401" s="97">
        <v>55.0</v>
      </c>
      <c r="J401" s="97">
        <v>62.0</v>
      </c>
      <c r="K401" s="97">
        <v>34.0</v>
      </c>
      <c r="L401" s="3" t="s">
        <v>828</v>
      </c>
      <c r="M401" s="3" t="s">
        <v>829</v>
      </c>
      <c r="N401" s="3">
        <v>1.0</v>
      </c>
      <c r="O401" s="8">
        <v>1.0</v>
      </c>
      <c r="P401" s="3"/>
      <c r="Q401" s="7"/>
      <c r="R401" s="7"/>
      <c r="S401" s="7"/>
      <c r="T401" s="7"/>
      <c r="U401" s="7"/>
      <c r="V401" s="7"/>
      <c r="W401" s="7"/>
      <c r="X401" s="7"/>
      <c r="Y401" s="7"/>
      <c r="Z401" s="7"/>
    </row>
    <row r="402" ht="12.75" customHeight="1">
      <c r="A402" s="89">
        <v>2016.0</v>
      </c>
      <c r="B402" s="78" t="s">
        <v>72</v>
      </c>
      <c r="C402" s="90">
        <v>42624.0</v>
      </c>
      <c r="D402" s="8" t="s">
        <v>55</v>
      </c>
      <c r="E402" s="8" t="s">
        <v>55</v>
      </c>
      <c r="F402" s="78" t="s">
        <v>440</v>
      </c>
      <c r="G402" s="78" t="s">
        <v>375</v>
      </c>
      <c r="H402" s="89">
        <v>1.0</v>
      </c>
      <c r="I402" s="97">
        <v>7.0</v>
      </c>
      <c r="J402" s="97">
        <v>8.0</v>
      </c>
      <c r="K402" s="97">
        <v>5.0</v>
      </c>
      <c r="L402" s="3" t="s">
        <v>828</v>
      </c>
      <c r="M402" s="3" t="s">
        <v>829</v>
      </c>
      <c r="N402" s="3">
        <v>1.0</v>
      </c>
      <c r="O402" s="8">
        <v>1.0</v>
      </c>
      <c r="P402" s="3"/>
      <c r="Q402" s="7"/>
      <c r="R402" s="7"/>
      <c r="S402" s="7"/>
      <c r="T402" s="7"/>
      <c r="U402" s="7"/>
      <c r="V402" s="7"/>
      <c r="W402" s="7"/>
      <c r="X402" s="7"/>
      <c r="Y402" s="7"/>
      <c r="Z402" s="7"/>
    </row>
    <row r="403" ht="12.75" customHeight="1">
      <c r="A403" s="89">
        <v>2016.0</v>
      </c>
      <c r="B403" s="78" t="s">
        <v>72</v>
      </c>
      <c r="C403" s="90">
        <v>42624.0</v>
      </c>
      <c r="D403" s="8" t="s">
        <v>55</v>
      </c>
      <c r="E403" s="8" t="s">
        <v>55</v>
      </c>
      <c r="F403" s="78" t="s">
        <v>440</v>
      </c>
      <c r="G403" s="78" t="s">
        <v>375</v>
      </c>
      <c r="H403" s="89">
        <v>1.0</v>
      </c>
      <c r="I403" s="97">
        <v>77.0</v>
      </c>
      <c r="J403" s="97">
        <v>86.0</v>
      </c>
      <c r="K403" s="97">
        <v>46.0</v>
      </c>
      <c r="L403" s="3" t="s">
        <v>828</v>
      </c>
      <c r="M403" s="3" t="s">
        <v>829</v>
      </c>
      <c r="N403" s="3">
        <v>1.0</v>
      </c>
      <c r="O403" s="8">
        <v>1.0</v>
      </c>
      <c r="P403" s="3"/>
      <c r="Q403" s="7"/>
      <c r="R403" s="7"/>
      <c r="S403" s="7"/>
      <c r="T403" s="7"/>
      <c r="U403" s="7"/>
      <c r="V403" s="7"/>
      <c r="W403" s="7"/>
      <c r="X403" s="7"/>
      <c r="Y403" s="7"/>
      <c r="Z403" s="7"/>
    </row>
    <row r="404" ht="12.75" customHeight="1">
      <c r="A404" s="89">
        <v>2016.0</v>
      </c>
      <c r="B404" s="78" t="s">
        <v>72</v>
      </c>
      <c r="C404" s="90">
        <v>42624.0</v>
      </c>
      <c r="D404" s="8" t="s">
        <v>55</v>
      </c>
      <c r="E404" s="8" t="s">
        <v>55</v>
      </c>
      <c r="F404" s="78" t="s">
        <v>440</v>
      </c>
      <c r="G404" s="78" t="s">
        <v>375</v>
      </c>
      <c r="H404" s="89">
        <v>1.0</v>
      </c>
      <c r="I404" s="97">
        <v>76.0</v>
      </c>
      <c r="J404" s="97">
        <v>81.0</v>
      </c>
      <c r="K404" s="97">
        <v>42.0</v>
      </c>
      <c r="L404" s="3" t="s">
        <v>828</v>
      </c>
      <c r="M404" s="3" t="s">
        <v>829</v>
      </c>
      <c r="N404" s="3">
        <v>1.0</v>
      </c>
      <c r="O404" s="8">
        <v>1.0</v>
      </c>
      <c r="P404" s="3"/>
      <c r="Q404" s="7"/>
      <c r="R404" s="7"/>
      <c r="S404" s="7"/>
      <c r="T404" s="7"/>
      <c r="U404" s="7"/>
      <c r="V404" s="7"/>
      <c r="W404" s="7"/>
      <c r="X404" s="7"/>
      <c r="Y404" s="7"/>
      <c r="Z404" s="7"/>
    </row>
    <row r="405" ht="12.75" customHeight="1">
      <c r="A405" s="89">
        <v>2016.0</v>
      </c>
      <c r="B405" s="78" t="s">
        <v>72</v>
      </c>
      <c r="C405" s="90">
        <v>42624.0</v>
      </c>
      <c r="D405" s="8" t="s">
        <v>55</v>
      </c>
      <c r="E405" s="8" t="s">
        <v>55</v>
      </c>
      <c r="F405" s="78" t="s">
        <v>440</v>
      </c>
      <c r="G405" s="78" t="s">
        <v>375</v>
      </c>
      <c r="H405" s="89">
        <v>1.0</v>
      </c>
      <c r="I405" s="97">
        <v>75.0</v>
      </c>
      <c r="J405" s="97">
        <v>81.0</v>
      </c>
      <c r="K405" s="97">
        <v>44.0</v>
      </c>
      <c r="L405" s="3" t="s">
        <v>828</v>
      </c>
      <c r="M405" s="3" t="s">
        <v>829</v>
      </c>
      <c r="N405" s="3">
        <v>1.0</v>
      </c>
      <c r="O405" s="8">
        <v>1.0</v>
      </c>
      <c r="P405" s="3"/>
      <c r="Q405" s="7"/>
      <c r="R405" s="7"/>
      <c r="S405" s="7"/>
      <c r="T405" s="7"/>
      <c r="U405" s="7"/>
      <c r="V405" s="7"/>
      <c r="W405" s="7"/>
      <c r="X405" s="7"/>
      <c r="Y405" s="7"/>
      <c r="Z405" s="7"/>
    </row>
    <row r="406" ht="12.75" customHeight="1">
      <c r="A406" s="89">
        <v>2016.0</v>
      </c>
      <c r="B406" s="78" t="s">
        <v>72</v>
      </c>
      <c r="C406" s="90">
        <v>42624.0</v>
      </c>
      <c r="D406" s="8" t="s">
        <v>55</v>
      </c>
      <c r="E406" s="8" t="s">
        <v>55</v>
      </c>
      <c r="F406" s="78" t="s">
        <v>440</v>
      </c>
      <c r="G406" s="78" t="s">
        <v>375</v>
      </c>
      <c r="H406" s="89">
        <v>1.0</v>
      </c>
      <c r="I406" s="97">
        <v>71.0</v>
      </c>
      <c r="J406" s="97">
        <v>77.0</v>
      </c>
      <c r="K406" s="97">
        <v>41.0</v>
      </c>
      <c r="L406" s="3" t="s">
        <v>828</v>
      </c>
      <c r="M406" s="3" t="s">
        <v>829</v>
      </c>
      <c r="N406" s="3">
        <v>1.0</v>
      </c>
      <c r="O406" s="8">
        <v>1.0</v>
      </c>
      <c r="P406" s="3"/>
      <c r="Q406" s="7"/>
      <c r="R406" s="7"/>
      <c r="S406" s="7"/>
      <c r="T406" s="7"/>
      <c r="U406" s="7"/>
      <c r="V406" s="7"/>
      <c r="W406" s="7"/>
      <c r="X406" s="7"/>
      <c r="Y406" s="7"/>
      <c r="Z406" s="7"/>
    </row>
    <row r="407" ht="12.75" customHeight="1">
      <c r="A407" s="89">
        <v>2016.0</v>
      </c>
      <c r="B407" s="78" t="s">
        <v>72</v>
      </c>
      <c r="C407" s="90">
        <v>42624.0</v>
      </c>
      <c r="D407" s="8" t="s">
        <v>55</v>
      </c>
      <c r="E407" s="8" t="s">
        <v>55</v>
      </c>
      <c r="F407" s="78" t="s">
        <v>440</v>
      </c>
      <c r="G407" s="78" t="s">
        <v>375</v>
      </c>
      <c r="H407" s="89">
        <v>1.0</v>
      </c>
      <c r="I407" s="97">
        <v>62.0</v>
      </c>
      <c r="J407" s="97">
        <v>66.0</v>
      </c>
      <c r="K407" s="97">
        <v>36.0</v>
      </c>
      <c r="L407" s="3" t="s">
        <v>828</v>
      </c>
      <c r="M407" s="3" t="s">
        <v>829</v>
      </c>
      <c r="N407" s="3">
        <v>1.0</v>
      </c>
      <c r="O407" s="8">
        <v>1.0</v>
      </c>
      <c r="P407" s="3"/>
      <c r="Q407" s="7"/>
      <c r="R407" s="7"/>
      <c r="S407" s="7"/>
      <c r="T407" s="7"/>
      <c r="U407" s="7"/>
      <c r="V407" s="7"/>
      <c r="W407" s="7"/>
      <c r="X407" s="7"/>
      <c r="Y407" s="7"/>
      <c r="Z407" s="7"/>
    </row>
    <row r="408" ht="12.75" customHeight="1">
      <c r="A408" s="89">
        <v>2016.0</v>
      </c>
      <c r="B408" s="78" t="s">
        <v>72</v>
      </c>
      <c r="C408" s="90">
        <v>42624.0</v>
      </c>
      <c r="D408" s="8" t="s">
        <v>55</v>
      </c>
      <c r="E408" s="8" t="s">
        <v>55</v>
      </c>
      <c r="F408" s="78" t="s">
        <v>440</v>
      </c>
      <c r="G408" s="78" t="s">
        <v>375</v>
      </c>
      <c r="H408" s="89">
        <v>2.0</v>
      </c>
      <c r="I408" s="97">
        <v>82.0</v>
      </c>
      <c r="J408" s="97">
        <v>94.0</v>
      </c>
      <c r="K408" s="97">
        <v>52.0</v>
      </c>
      <c r="L408" s="3" t="s">
        <v>828</v>
      </c>
      <c r="M408" s="3" t="s">
        <v>829</v>
      </c>
      <c r="N408" s="3">
        <v>1.0</v>
      </c>
      <c r="O408" s="8">
        <v>1.0</v>
      </c>
      <c r="P408" s="3"/>
      <c r="Q408" s="7"/>
      <c r="R408" s="7"/>
      <c r="S408" s="7"/>
      <c r="T408" s="7"/>
      <c r="U408" s="7"/>
      <c r="V408" s="7"/>
      <c r="W408" s="7"/>
      <c r="X408" s="7"/>
      <c r="Y408" s="7"/>
      <c r="Z408" s="7"/>
    </row>
    <row r="409" ht="12.75" customHeight="1">
      <c r="A409" s="89">
        <v>2016.0</v>
      </c>
      <c r="B409" s="78" t="s">
        <v>72</v>
      </c>
      <c r="C409" s="90">
        <v>42624.0</v>
      </c>
      <c r="D409" s="8" t="s">
        <v>55</v>
      </c>
      <c r="E409" s="8" t="s">
        <v>55</v>
      </c>
      <c r="F409" s="78" t="s">
        <v>440</v>
      </c>
      <c r="G409" s="78" t="s">
        <v>375</v>
      </c>
      <c r="H409" s="89">
        <v>2.0</v>
      </c>
      <c r="I409" s="97">
        <v>71.0</v>
      </c>
      <c r="J409" s="97">
        <v>79.0</v>
      </c>
      <c r="K409" s="97">
        <v>44.0</v>
      </c>
      <c r="L409" s="3" t="s">
        <v>828</v>
      </c>
      <c r="M409" s="3" t="s">
        <v>829</v>
      </c>
      <c r="N409" s="3">
        <v>1.0</v>
      </c>
      <c r="O409" s="8">
        <v>1.0</v>
      </c>
      <c r="P409" s="3"/>
      <c r="Q409" s="7"/>
      <c r="R409" s="7"/>
      <c r="S409" s="7"/>
      <c r="T409" s="7"/>
      <c r="U409" s="7"/>
      <c r="V409" s="7"/>
      <c r="W409" s="7"/>
      <c r="X409" s="7"/>
      <c r="Y409" s="7"/>
      <c r="Z409" s="7"/>
    </row>
    <row r="410" ht="12.75" customHeight="1">
      <c r="A410" s="89">
        <v>2016.0</v>
      </c>
      <c r="B410" s="78" t="s">
        <v>72</v>
      </c>
      <c r="C410" s="90">
        <v>42624.0</v>
      </c>
      <c r="D410" s="8" t="s">
        <v>55</v>
      </c>
      <c r="E410" s="8" t="s">
        <v>55</v>
      </c>
      <c r="F410" s="78" t="s">
        <v>440</v>
      </c>
      <c r="G410" s="78" t="s">
        <v>375</v>
      </c>
      <c r="H410" s="89">
        <v>2.0</v>
      </c>
      <c r="I410" s="97">
        <v>95.0</v>
      </c>
      <c r="J410" s="97">
        <v>104.0</v>
      </c>
      <c r="K410" s="97">
        <v>55.0</v>
      </c>
      <c r="L410" s="3" t="s">
        <v>828</v>
      </c>
      <c r="M410" s="3" t="s">
        <v>829</v>
      </c>
      <c r="N410" s="3">
        <v>1.0</v>
      </c>
      <c r="O410" s="8">
        <v>1.0</v>
      </c>
      <c r="P410" s="3"/>
      <c r="Q410" s="7"/>
      <c r="R410" s="7"/>
      <c r="S410" s="7"/>
      <c r="T410" s="7"/>
      <c r="U410" s="7"/>
      <c r="V410" s="7"/>
      <c r="W410" s="7"/>
      <c r="X410" s="7"/>
      <c r="Y410" s="7"/>
      <c r="Z410" s="7"/>
    </row>
    <row r="411" ht="12.75" customHeight="1">
      <c r="A411" s="89">
        <v>2016.0</v>
      </c>
      <c r="B411" s="78" t="s">
        <v>72</v>
      </c>
      <c r="C411" s="90">
        <v>42624.0</v>
      </c>
      <c r="D411" s="8" t="s">
        <v>55</v>
      </c>
      <c r="E411" s="8" t="s">
        <v>55</v>
      </c>
      <c r="F411" s="78" t="s">
        <v>440</v>
      </c>
      <c r="G411" s="78" t="s">
        <v>375</v>
      </c>
      <c r="H411" s="89">
        <v>2.0</v>
      </c>
      <c r="I411" s="97">
        <v>101.0</v>
      </c>
      <c r="J411" s="97">
        <v>111.0</v>
      </c>
      <c r="K411" s="97">
        <v>64.0</v>
      </c>
      <c r="L411" s="3" t="s">
        <v>828</v>
      </c>
      <c r="M411" s="3" t="s">
        <v>829</v>
      </c>
      <c r="N411" s="3">
        <v>1.0</v>
      </c>
      <c r="O411" s="8">
        <v>1.0</v>
      </c>
      <c r="P411" s="3"/>
      <c r="Q411" s="7"/>
      <c r="R411" s="7"/>
      <c r="S411" s="7"/>
      <c r="T411" s="7"/>
      <c r="U411" s="7"/>
      <c r="V411" s="7"/>
      <c r="W411" s="7"/>
      <c r="X411" s="7"/>
      <c r="Y411" s="7"/>
      <c r="Z411" s="7"/>
    </row>
    <row r="412" ht="12.75" customHeight="1">
      <c r="A412" s="89">
        <v>2016.0</v>
      </c>
      <c r="B412" s="78" t="s">
        <v>72</v>
      </c>
      <c r="C412" s="90">
        <v>42640.0</v>
      </c>
      <c r="D412" s="8" t="s">
        <v>55</v>
      </c>
      <c r="E412" s="8" t="s">
        <v>55</v>
      </c>
      <c r="F412" s="78" t="s">
        <v>386</v>
      </c>
      <c r="G412" s="78" t="s">
        <v>375</v>
      </c>
      <c r="H412" s="89">
        <v>1.0</v>
      </c>
      <c r="I412" s="97">
        <v>91.0</v>
      </c>
      <c r="J412" s="97">
        <v>99.0</v>
      </c>
      <c r="K412" s="97">
        <v>50.0</v>
      </c>
      <c r="L412" s="3" t="s">
        <v>828</v>
      </c>
      <c r="M412" s="3" t="s">
        <v>829</v>
      </c>
      <c r="N412" s="3">
        <v>1.0</v>
      </c>
      <c r="O412" s="8">
        <v>1.0</v>
      </c>
      <c r="P412" s="3"/>
      <c r="Q412" s="7"/>
      <c r="R412" s="7"/>
      <c r="S412" s="7"/>
      <c r="T412" s="7"/>
      <c r="U412" s="7"/>
      <c r="V412" s="7"/>
      <c r="W412" s="7"/>
      <c r="X412" s="7"/>
      <c r="Y412" s="7"/>
      <c r="Z412" s="7"/>
    </row>
    <row r="413" ht="12.75" customHeight="1">
      <c r="A413" s="89">
        <v>2016.0</v>
      </c>
      <c r="B413" s="78" t="s">
        <v>72</v>
      </c>
      <c r="C413" s="90">
        <v>42640.0</v>
      </c>
      <c r="D413" s="8" t="s">
        <v>55</v>
      </c>
      <c r="E413" s="8" t="s">
        <v>55</v>
      </c>
      <c r="F413" s="78" t="s">
        <v>386</v>
      </c>
      <c r="G413" s="78" t="s">
        <v>375</v>
      </c>
      <c r="H413" s="89">
        <v>1.0</v>
      </c>
      <c r="I413" s="97">
        <v>81.0</v>
      </c>
      <c r="J413" s="97">
        <v>84.0</v>
      </c>
      <c r="K413" s="97">
        <v>46.0</v>
      </c>
      <c r="L413" s="3" t="s">
        <v>828</v>
      </c>
      <c r="M413" s="3" t="s">
        <v>829</v>
      </c>
      <c r="N413" s="3">
        <v>1.0</v>
      </c>
      <c r="O413" s="8">
        <v>1.0</v>
      </c>
      <c r="P413" s="3"/>
      <c r="Q413" s="7"/>
      <c r="R413" s="7"/>
      <c r="S413" s="7"/>
      <c r="T413" s="7"/>
      <c r="U413" s="7"/>
      <c r="V413" s="7"/>
      <c r="W413" s="7"/>
      <c r="X413" s="7"/>
      <c r="Y413" s="7"/>
      <c r="Z413" s="7"/>
    </row>
    <row r="414" ht="12.75" customHeight="1">
      <c r="A414" s="89">
        <v>2016.0</v>
      </c>
      <c r="B414" s="78" t="s">
        <v>72</v>
      </c>
      <c r="C414" s="90">
        <v>42640.0</v>
      </c>
      <c r="D414" s="8" t="s">
        <v>55</v>
      </c>
      <c r="E414" s="8" t="s">
        <v>55</v>
      </c>
      <c r="F414" s="78" t="s">
        <v>386</v>
      </c>
      <c r="G414" s="78" t="s">
        <v>375</v>
      </c>
      <c r="H414" s="89">
        <v>1.0</v>
      </c>
      <c r="I414" s="97">
        <v>63.0</v>
      </c>
      <c r="J414" s="97">
        <v>67.0</v>
      </c>
      <c r="K414" s="97">
        <v>36.0</v>
      </c>
      <c r="L414" s="3" t="s">
        <v>828</v>
      </c>
      <c r="M414" s="3" t="s">
        <v>829</v>
      </c>
      <c r="N414" s="3">
        <v>1.0</v>
      </c>
      <c r="O414" s="8">
        <v>1.0</v>
      </c>
      <c r="P414" s="3"/>
      <c r="Q414" s="7"/>
      <c r="R414" s="7"/>
      <c r="S414" s="7"/>
      <c r="T414" s="7"/>
      <c r="U414" s="7"/>
      <c r="V414" s="7"/>
      <c r="W414" s="7"/>
      <c r="X414" s="7"/>
      <c r="Y414" s="7"/>
      <c r="Z414" s="7"/>
    </row>
    <row r="415" ht="12.75" customHeight="1">
      <c r="A415" s="89">
        <v>2016.0</v>
      </c>
      <c r="B415" s="78" t="s">
        <v>72</v>
      </c>
      <c r="C415" s="90">
        <v>42640.0</v>
      </c>
      <c r="D415" s="8" t="s">
        <v>55</v>
      </c>
      <c r="E415" s="8" t="s">
        <v>55</v>
      </c>
      <c r="F415" s="78" t="s">
        <v>396</v>
      </c>
      <c r="G415" s="78" t="s">
        <v>375</v>
      </c>
      <c r="H415" s="89">
        <v>1.0</v>
      </c>
      <c r="I415" s="97">
        <v>76.0</v>
      </c>
      <c r="J415" s="97">
        <v>84.0</v>
      </c>
      <c r="K415" s="97">
        <v>45.0</v>
      </c>
      <c r="L415" s="3" t="s">
        <v>828</v>
      </c>
      <c r="M415" s="3" t="s">
        <v>829</v>
      </c>
      <c r="N415" s="3">
        <v>1.0</v>
      </c>
      <c r="O415" s="8">
        <v>1.0</v>
      </c>
      <c r="P415" s="3"/>
      <c r="Q415" s="7"/>
      <c r="R415" s="7"/>
      <c r="S415" s="7"/>
      <c r="T415" s="7"/>
      <c r="U415" s="7"/>
      <c r="V415" s="7"/>
      <c r="W415" s="7"/>
      <c r="X415" s="7"/>
      <c r="Y415" s="7"/>
      <c r="Z415" s="7"/>
    </row>
    <row r="416" ht="12.75" customHeight="1">
      <c r="A416" s="89">
        <v>2016.0</v>
      </c>
      <c r="B416" s="78" t="s">
        <v>72</v>
      </c>
      <c r="C416" s="90">
        <v>42640.0</v>
      </c>
      <c r="D416" s="8" t="s">
        <v>55</v>
      </c>
      <c r="E416" s="8" t="s">
        <v>55</v>
      </c>
      <c r="F416" s="78" t="s">
        <v>396</v>
      </c>
      <c r="G416" s="78" t="s">
        <v>375</v>
      </c>
      <c r="H416" s="89">
        <v>1.0</v>
      </c>
      <c r="I416" s="97">
        <v>83.0</v>
      </c>
      <c r="J416" s="97">
        <v>83.0</v>
      </c>
      <c r="K416" s="97">
        <v>53.0</v>
      </c>
      <c r="L416" s="3" t="s">
        <v>828</v>
      </c>
      <c r="M416" s="3" t="s">
        <v>829</v>
      </c>
      <c r="N416" s="3">
        <v>1.0</v>
      </c>
      <c r="O416" s="8">
        <v>1.0</v>
      </c>
      <c r="P416" s="3"/>
      <c r="Q416" s="7"/>
      <c r="R416" s="7"/>
      <c r="S416" s="7"/>
      <c r="T416" s="7"/>
      <c r="U416" s="7"/>
      <c r="V416" s="7"/>
      <c r="W416" s="7"/>
      <c r="X416" s="7"/>
      <c r="Y416" s="7"/>
      <c r="Z416" s="7"/>
    </row>
    <row r="417" ht="12.75" customHeight="1">
      <c r="A417" s="89">
        <v>2016.0</v>
      </c>
      <c r="B417" s="78" t="s">
        <v>72</v>
      </c>
      <c r="C417" s="90">
        <v>42640.0</v>
      </c>
      <c r="D417" s="8" t="s">
        <v>55</v>
      </c>
      <c r="E417" s="8" t="s">
        <v>55</v>
      </c>
      <c r="F417" s="78" t="s">
        <v>396</v>
      </c>
      <c r="G417" s="78" t="s">
        <v>375</v>
      </c>
      <c r="H417" s="89">
        <v>1.0</v>
      </c>
      <c r="I417" s="97">
        <v>75.0</v>
      </c>
      <c r="J417" s="97">
        <v>78.0</v>
      </c>
      <c r="K417" s="97">
        <v>44.0</v>
      </c>
      <c r="L417" s="3" t="s">
        <v>828</v>
      </c>
      <c r="M417" s="3" t="s">
        <v>829</v>
      </c>
      <c r="N417" s="3">
        <v>1.0</v>
      </c>
      <c r="O417" s="8">
        <v>1.0</v>
      </c>
      <c r="P417" s="3"/>
      <c r="Q417" s="7"/>
      <c r="R417" s="7"/>
      <c r="S417" s="7"/>
      <c r="T417" s="7"/>
      <c r="U417" s="7"/>
      <c r="V417" s="7"/>
      <c r="W417" s="7"/>
      <c r="X417" s="7"/>
      <c r="Y417" s="7"/>
      <c r="Z417" s="7"/>
    </row>
    <row r="418" ht="12.75" customHeight="1">
      <c r="A418" s="89">
        <v>2016.0</v>
      </c>
      <c r="B418" s="78" t="s">
        <v>72</v>
      </c>
      <c r="C418" s="90">
        <v>42640.0</v>
      </c>
      <c r="D418" s="8" t="s">
        <v>55</v>
      </c>
      <c r="E418" s="8" t="s">
        <v>55</v>
      </c>
      <c r="F418" s="78" t="s">
        <v>396</v>
      </c>
      <c r="G418" s="78" t="s">
        <v>375</v>
      </c>
      <c r="H418" s="89">
        <v>1.0</v>
      </c>
      <c r="I418" s="97">
        <v>30.0</v>
      </c>
      <c r="J418" s="97">
        <v>32.0</v>
      </c>
      <c r="K418" s="97">
        <v>19.0</v>
      </c>
      <c r="L418" s="3" t="s">
        <v>828</v>
      </c>
      <c r="M418" s="3" t="s">
        <v>829</v>
      </c>
      <c r="N418" s="3">
        <v>1.0</v>
      </c>
      <c r="O418" s="8">
        <v>1.0</v>
      </c>
      <c r="P418" s="3"/>
      <c r="Q418" s="7"/>
      <c r="R418" s="7"/>
      <c r="S418" s="7"/>
      <c r="T418" s="7"/>
      <c r="U418" s="7"/>
      <c r="V418" s="7"/>
      <c r="W418" s="7"/>
      <c r="X418" s="7"/>
      <c r="Y418" s="7"/>
      <c r="Z418" s="7"/>
    </row>
    <row r="419" ht="12.75" customHeight="1">
      <c r="A419" s="89">
        <v>2016.0</v>
      </c>
      <c r="B419" s="78" t="s">
        <v>72</v>
      </c>
      <c r="C419" s="90">
        <v>42640.0</v>
      </c>
      <c r="D419" s="8" t="s">
        <v>55</v>
      </c>
      <c r="E419" s="8" t="s">
        <v>55</v>
      </c>
      <c r="F419" s="78" t="s">
        <v>396</v>
      </c>
      <c r="G419" s="78" t="s">
        <v>375</v>
      </c>
      <c r="H419" s="89">
        <v>1.0</v>
      </c>
      <c r="I419" s="97">
        <v>23.0</v>
      </c>
      <c r="J419" s="97">
        <v>25.0</v>
      </c>
      <c r="K419" s="97">
        <v>14.0</v>
      </c>
      <c r="L419" s="3" t="s">
        <v>828</v>
      </c>
      <c r="M419" s="3" t="s">
        <v>829</v>
      </c>
      <c r="N419" s="3">
        <v>1.0</v>
      </c>
      <c r="O419" s="8">
        <v>1.0</v>
      </c>
      <c r="P419" s="3"/>
      <c r="Q419" s="7"/>
      <c r="R419" s="7"/>
      <c r="S419" s="7"/>
      <c r="T419" s="7"/>
      <c r="U419" s="7"/>
      <c r="V419" s="7"/>
      <c r="W419" s="7"/>
      <c r="X419" s="7"/>
      <c r="Y419" s="7"/>
      <c r="Z419" s="7"/>
    </row>
    <row r="420" ht="12.75" customHeight="1">
      <c r="A420" s="89">
        <v>2016.0</v>
      </c>
      <c r="B420" s="78" t="s">
        <v>72</v>
      </c>
      <c r="C420" s="90">
        <v>42640.0</v>
      </c>
      <c r="D420" s="8" t="s">
        <v>55</v>
      </c>
      <c r="E420" s="8" t="s">
        <v>55</v>
      </c>
      <c r="F420" s="78" t="s">
        <v>396</v>
      </c>
      <c r="G420" s="78" t="s">
        <v>375</v>
      </c>
      <c r="H420" s="89">
        <v>2.0</v>
      </c>
      <c r="I420" s="97">
        <v>78.0</v>
      </c>
      <c r="J420" s="97">
        <v>84.0</v>
      </c>
      <c r="K420" s="97">
        <v>44.0</v>
      </c>
      <c r="L420" s="3" t="s">
        <v>828</v>
      </c>
      <c r="M420" s="3" t="s">
        <v>829</v>
      </c>
      <c r="N420" s="3">
        <v>1.0</v>
      </c>
      <c r="O420" s="8">
        <v>1.0</v>
      </c>
      <c r="P420" s="3"/>
      <c r="Q420" s="7"/>
      <c r="R420" s="7"/>
      <c r="S420" s="7"/>
      <c r="T420" s="7"/>
      <c r="U420" s="7"/>
      <c r="V420" s="7"/>
      <c r="W420" s="7"/>
      <c r="X420" s="7"/>
      <c r="Y420" s="7"/>
      <c r="Z420" s="7"/>
    </row>
    <row r="421" ht="12.75" customHeight="1">
      <c r="A421" s="89">
        <v>2016.0</v>
      </c>
      <c r="B421" s="78" t="s">
        <v>72</v>
      </c>
      <c r="C421" s="90">
        <v>42640.0</v>
      </c>
      <c r="D421" s="8" t="s">
        <v>55</v>
      </c>
      <c r="E421" s="8" t="s">
        <v>55</v>
      </c>
      <c r="F421" s="78" t="s">
        <v>396</v>
      </c>
      <c r="G421" s="78" t="s">
        <v>375</v>
      </c>
      <c r="H421" s="89">
        <v>2.0</v>
      </c>
      <c r="I421" s="97">
        <v>67.0</v>
      </c>
      <c r="J421" s="97">
        <v>74.0</v>
      </c>
      <c r="K421" s="97">
        <v>38.0</v>
      </c>
      <c r="L421" s="3" t="s">
        <v>828</v>
      </c>
      <c r="M421" s="3" t="s">
        <v>829</v>
      </c>
      <c r="N421" s="3">
        <v>1.0</v>
      </c>
      <c r="O421" s="8">
        <v>1.0</v>
      </c>
      <c r="P421" s="3"/>
      <c r="Q421" s="7"/>
      <c r="R421" s="7"/>
      <c r="S421" s="7"/>
      <c r="T421" s="7"/>
      <c r="U421" s="7"/>
      <c r="V421" s="7"/>
      <c r="W421" s="7"/>
      <c r="X421" s="7"/>
      <c r="Y421" s="7"/>
      <c r="Z421" s="7"/>
    </row>
    <row r="422" ht="12.75" customHeight="1">
      <c r="A422" s="89">
        <v>2016.0</v>
      </c>
      <c r="B422" s="78" t="s">
        <v>72</v>
      </c>
      <c r="C422" s="90">
        <v>42640.0</v>
      </c>
      <c r="D422" s="8" t="s">
        <v>55</v>
      </c>
      <c r="E422" s="8" t="s">
        <v>55</v>
      </c>
      <c r="F422" s="78" t="s">
        <v>396</v>
      </c>
      <c r="G422" s="78" t="s">
        <v>375</v>
      </c>
      <c r="H422" s="89">
        <v>2.0</v>
      </c>
      <c r="I422" s="97">
        <v>67.0</v>
      </c>
      <c r="J422" s="97">
        <v>74.0</v>
      </c>
      <c r="K422" s="97">
        <v>38.0</v>
      </c>
      <c r="L422" s="3" t="s">
        <v>828</v>
      </c>
      <c r="M422" s="3" t="s">
        <v>829</v>
      </c>
      <c r="N422" s="3">
        <v>1.0</v>
      </c>
      <c r="O422" s="8">
        <v>1.0</v>
      </c>
      <c r="P422" s="3"/>
      <c r="Q422" s="7"/>
      <c r="R422" s="7"/>
      <c r="S422" s="7"/>
      <c r="T422" s="7"/>
      <c r="U422" s="7"/>
      <c r="V422" s="7"/>
      <c r="W422" s="7"/>
      <c r="X422" s="7"/>
      <c r="Y422" s="7"/>
      <c r="Z422" s="7"/>
    </row>
    <row r="423" ht="12.75" customHeight="1">
      <c r="A423" s="89">
        <v>2016.0</v>
      </c>
      <c r="B423" s="78" t="s">
        <v>72</v>
      </c>
      <c r="C423" s="90">
        <v>42640.0</v>
      </c>
      <c r="D423" s="8" t="s">
        <v>55</v>
      </c>
      <c r="E423" s="8" t="s">
        <v>55</v>
      </c>
      <c r="F423" s="78" t="s">
        <v>397</v>
      </c>
      <c r="G423" s="78" t="s">
        <v>375</v>
      </c>
      <c r="H423" s="89">
        <v>2.0</v>
      </c>
      <c r="I423" s="97">
        <v>75.0</v>
      </c>
      <c r="J423" s="97">
        <v>81.0</v>
      </c>
      <c r="K423" s="97">
        <v>43.0</v>
      </c>
      <c r="L423" s="3" t="s">
        <v>828</v>
      </c>
      <c r="M423" s="3" t="s">
        <v>829</v>
      </c>
      <c r="N423" s="3">
        <v>1.0</v>
      </c>
      <c r="O423" s="8">
        <v>1.0</v>
      </c>
      <c r="P423" s="3"/>
      <c r="Q423" s="7"/>
      <c r="R423" s="7"/>
      <c r="S423" s="7"/>
      <c r="T423" s="7"/>
      <c r="U423" s="7"/>
      <c r="V423" s="7"/>
      <c r="W423" s="7"/>
      <c r="X423" s="7"/>
      <c r="Y423" s="7"/>
      <c r="Z423" s="7"/>
    </row>
    <row r="424" ht="12.75" customHeight="1">
      <c r="A424" s="89">
        <v>2016.0</v>
      </c>
      <c r="B424" s="78" t="s">
        <v>72</v>
      </c>
      <c r="C424" s="90">
        <v>42640.0</v>
      </c>
      <c r="D424" s="8" t="s">
        <v>55</v>
      </c>
      <c r="E424" s="8" t="s">
        <v>55</v>
      </c>
      <c r="F424" s="78" t="s">
        <v>397</v>
      </c>
      <c r="G424" s="78" t="s">
        <v>375</v>
      </c>
      <c r="H424" s="89">
        <v>2.0</v>
      </c>
      <c r="I424" s="97">
        <v>84.0</v>
      </c>
      <c r="J424" s="97">
        <v>92.0</v>
      </c>
      <c r="K424" s="97">
        <v>44.0</v>
      </c>
      <c r="L424" s="3" t="s">
        <v>828</v>
      </c>
      <c r="M424" s="3" t="s">
        <v>829</v>
      </c>
      <c r="N424" s="3">
        <v>1.0</v>
      </c>
      <c r="O424" s="8">
        <v>1.0</v>
      </c>
      <c r="P424" s="3"/>
      <c r="Q424" s="7"/>
      <c r="R424" s="7"/>
      <c r="S424" s="7"/>
      <c r="T424" s="7"/>
      <c r="U424" s="7"/>
      <c r="V424" s="7"/>
      <c r="W424" s="7"/>
      <c r="X424" s="7"/>
      <c r="Y424" s="7"/>
      <c r="Z424" s="7"/>
    </row>
    <row r="425" ht="12.75" customHeight="1">
      <c r="A425" s="89">
        <v>2016.0</v>
      </c>
      <c r="B425" s="78" t="s">
        <v>72</v>
      </c>
      <c r="C425" s="90">
        <v>42640.0</v>
      </c>
      <c r="D425" s="8" t="s">
        <v>55</v>
      </c>
      <c r="E425" s="8" t="s">
        <v>55</v>
      </c>
      <c r="F425" s="78" t="s">
        <v>397</v>
      </c>
      <c r="G425" s="78" t="s">
        <v>375</v>
      </c>
      <c r="H425" s="89">
        <v>2.0</v>
      </c>
      <c r="I425" s="97">
        <v>25.0</v>
      </c>
      <c r="J425" s="97">
        <v>27.0</v>
      </c>
      <c r="K425" s="97">
        <v>15.0</v>
      </c>
      <c r="L425" s="3" t="s">
        <v>828</v>
      </c>
      <c r="M425" s="3" t="s">
        <v>829</v>
      </c>
      <c r="N425" s="3">
        <v>1.0</v>
      </c>
      <c r="O425" s="8">
        <v>1.0</v>
      </c>
      <c r="P425" s="3"/>
      <c r="Q425" s="7"/>
      <c r="R425" s="7"/>
      <c r="S425" s="7"/>
      <c r="T425" s="7"/>
      <c r="U425" s="7"/>
      <c r="V425" s="7"/>
      <c r="W425" s="7"/>
      <c r="X425" s="7"/>
      <c r="Y425" s="7"/>
      <c r="Z425" s="7"/>
    </row>
    <row r="426" ht="12.75" customHeight="1">
      <c r="A426" s="89">
        <v>2016.0</v>
      </c>
      <c r="B426" s="78" t="s">
        <v>72</v>
      </c>
      <c r="C426" s="90">
        <v>42640.0</v>
      </c>
      <c r="D426" s="8" t="s">
        <v>55</v>
      </c>
      <c r="E426" s="8" t="s">
        <v>55</v>
      </c>
      <c r="F426" s="78" t="s">
        <v>397</v>
      </c>
      <c r="G426" s="78" t="s">
        <v>375</v>
      </c>
      <c r="H426" s="89">
        <v>2.0</v>
      </c>
      <c r="I426" s="97">
        <v>68.0</v>
      </c>
      <c r="J426" s="97">
        <v>74.0</v>
      </c>
      <c r="K426" s="97">
        <v>37.0</v>
      </c>
      <c r="L426" s="3" t="s">
        <v>828</v>
      </c>
      <c r="M426" s="3" t="s">
        <v>829</v>
      </c>
      <c r="N426" s="3">
        <v>1.0</v>
      </c>
      <c r="O426" s="8">
        <v>1.0</v>
      </c>
      <c r="P426" s="3"/>
      <c r="Q426" s="7"/>
      <c r="R426" s="7"/>
      <c r="S426" s="7"/>
      <c r="T426" s="7"/>
      <c r="U426" s="7"/>
      <c r="V426" s="7"/>
      <c r="W426" s="7"/>
      <c r="X426" s="7"/>
      <c r="Y426" s="7"/>
      <c r="Z426" s="7"/>
    </row>
    <row r="427" ht="12.75" customHeight="1">
      <c r="A427" s="89">
        <v>2016.0</v>
      </c>
      <c r="B427" s="78" t="s">
        <v>72</v>
      </c>
      <c r="C427" s="90">
        <v>42642.0</v>
      </c>
      <c r="D427" s="8" t="s">
        <v>55</v>
      </c>
      <c r="E427" s="8" t="s">
        <v>725</v>
      </c>
      <c r="F427" s="78" t="s">
        <v>389</v>
      </c>
      <c r="G427" s="78" t="s">
        <v>375</v>
      </c>
      <c r="H427" s="89">
        <v>1.0</v>
      </c>
      <c r="I427" s="97">
        <v>74.0</v>
      </c>
      <c r="J427" s="97">
        <v>79.0</v>
      </c>
      <c r="K427" s="97">
        <v>45.0</v>
      </c>
      <c r="L427" s="3" t="s">
        <v>828</v>
      </c>
      <c r="M427" s="3" t="s">
        <v>829</v>
      </c>
      <c r="N427" s="3">
        <v>1.0</v>
      </c>
      <c r="O427" s="8">
        <v>1.0</v>
      </c>
      <c r="P427" s="3" t="s">
        <v>831</v>
      </c>
      <c r="Q427" s="7"/>
      <c r="R427" s="7"/>
      <c r="S427" s="7"/>
      <c r="T427" s="7"/>
      <c r="U427" s="7"/>
      <c r="V427" s="7"/>
      <c r="W427" s="7"/>
      <c r="X427" s="7"/>
      <c r="Y427" s="7"/>
      <c r="Z427" s="7"/>
    </row>
    <row r="428" ht="12.75" customHeight="1">
      <c r="A428" s="89">
        <v>2016.0</v>
      </c>
      <c r="B428" s="78" t="s">
        <v>72</v>
      </c>
      <c r="C428" s="90">
        <v>42642.0</v>
      </c>
      <c r="D428" s="8" t="s">
        <v>55</v>
      </c>
      <c r="E428" s="8" t="s">
        <v>725</v>
      </c>
      <c r="F428" s="78" t="s">
        <v>389</v>
      </c>
      <c r="G428" s="78" t="s">
        <v>375</v>
      </c>
      <c r="H428" s="89">
        <v>1.0</v>
      </c>
      <c r="I428" s="97">
        <v>66.0</v>
      </c>
      <c r="J428" s="97">
        <v>74.0</v>
      </c>
      <c r="K428" s="97">
        <v>35.0</v>
      </c>
      <c r="L428" s="3" t="s">
        <v>828</v>
      </c>
      <c r="M428" s="3" t="s">
        <v>829</v>
      </c>
      <c r="N428" s="3">
        <v>1.0</v>
      </c>
      <c r="O428" s="8">
        <v>1.0</v>
      </c>
      <c r="P428" s="3" t="s">
        <v>831</v>
      </c>
      <c r="Q428" s="7"/>
      <c r="R428" s="7"/>
      <c r="S428" s="7"/>
      <c r="T428" s="7"/>
      <c r="U428" s="7"/>
      <c r="V428" s="7"/>
      <c r="W428" s="7"/>
      <c r="X428" s="7"/>
      <c r="Y428" s="7"/>
      <c r="Z428" s="7"/>
    </row>
    <row r="429" ht="12.75" customHeight="1">
      <c r="A429" s="89">
        <v>2016.0</v>
      </c>
      <c r="B429" s="78" t="s">
        <v>72</v>
      </c>
      <c r="C429" s="90">
        <v>42642.0</v>
      </c>
      <c r="D429" s="8" t="s">
        <v>55</v>
      </c>
      <c r="E429" s="8" t="s">
        <v>725</v>
      </c>
      <c r="F429" s="78" t="s">
        <v>389</v>
      </c>
      <c r="G429" s="78" t="s">
        <v>375</v>
      </c>
      <c r="H429" s="89">
        <v>1.0</v>
      </c>
      <c r="I429" s="97">
        <v>62.0</v>
      </c>
      <c r="J429" s="97">
        <v>67.0</v>
      </c>
      <c r="K429" s="97">
        <v>38.0</v>
      </c>
      <c r="L429" s="3" t="s">
        <v>828</v>
      </c>
      <c r="M429" s="3" t="s">
        <v>829</v>
      </c>
      <c r="N429" s="3">
        <v>1.0</v>
      </c>
      <c r="O429" s="8">
        <v>1.0</v>
      </c>
      <c r="P429" s="3" t="s">
        <v>831</v>
      </c>
      <c r="Q429" s="7"/>
      <c r="R429" s="7"/>
      <c r="S429" s="7"/>
      <c r="T429" s="7"/>
      <c r="U429" s="7"/>
      <c r="V429" s="7"/>
      <c r="W429" s="7"/>
      <c r="X429" s="7"/>
      <c r="Y429" s="7"/>
      <c r="Z429" s="7"/>
    </row>
    <row r="430" ht="12.75" customHeight="1">
      <c r="A430" s="89">
        <v>2016.0</v>
      </c>
      <c r="B430" s="78" t="s">
        <v>72</v>
      </c>
      <c r="C430" s="90">
        <v>42642.0</v>
      </c>
      <c r="D430" s="8" t="s">
        <v>55</v>
      </c>
      <c r="E430" s="8" t="s">
        <v>725</v>
      </c>
      <c r="F430" s="78" t="s">
        <v>389</v>
      </c>
      <c r="G430" s="78" t="s">
        <v>375</v>
      </c>
      <c r="H430" s="89">
        <v>1.0</v>
      </c>
      <c r="I430" s="97">
        <v>70.0</v>
      </c>
      <c r="J430" s="97">
        <v>76.0</v>
      </c>
      <c r="K430" s="97">
        <v>38.0</v>
      </c>
      <c r="L430" s="3" t="s">
        <v>828</v>
      </c>
      <c r="M430" s="3" t="s">
        <v>829</v>
      </c>
      <c r="N430" s="3">
        <v>1.0</v>
      </c>
      <c r="O430" s="8">
        <v>1.0</v>
      </c>
      <c r="P430" s="3" t="s">
        <v>831</v>
      </c>
      <c r="Q430" s="7"/>
      <c r="R430" s="7"/>
      <c r="S430" s="7"/>
      <c r="T430" s="7"/>
      <c r="U430" s="7"/>
      <c r="V430" s="7"/>
      <c r="W430" s="7"/>
      <c r="X430" s="7"/>
      <c r="Y430" s="7"/>
      <c r="Z430" s="7"/>
    </row>
    <row r="431" ht="12.75" customHeight="1">
      <c r="A431" s="89">
        <v>2016.0</v>
      </c>
      <c r="B431" s="78" t="s">
        <v>72</v>
      </c>
      <c r="C431" s="90">
        <v>42642.0</v>
      </c>
      <c r="D431" s="8" t="s">
        <v>55</v>
      </c>
      <c r="E431" s="8" t="s">
        <v>832</v>
      </c>
      <c r="F431" s="78" t="s">
        <v>389</v>
      </c>
      <c r="G431" s="78" t="s">
        <v>375</v>
      </c>
      <c r="H431" s="89">
        <v>2.0</v>
      </c>
      <c r="I431" s="97">
        <v>64.0</v>
      </c>
      <c r="J431" s="97">
        <v>75.0</v>
      </c>
      <c r="K431" s="97">
        <v>42.0</v>
      </c>
      <c r="L431" s="3" t="s">
        <v>828</v>
      </c>
      <c r="M431" s="3" t="s">
        <v>829</v>
      </c>
      <c r="N431" s="3">
        <v>1.0</v>
      </c>
      <c r="O431" s="8">
        <v>1.0</v>
      </c>
      <c r="P431" s="3" t="s">
        <v>831</v>
      </c>
      <c r="Q431" s="7"/>
      <c r="R431" s="7"/>
      <c r="S431" s="7"/>
      <c r="T431" s="7"/>
      <c r="U431" s="7"/>
      <c r="V431" s="7"/>
      <c r="W431" s="7"/>
      <c r="X431" s="7"/>
      <c r="Y431" s="7"/>
      <c r="Z431" s="7"/>
    </row>
    <row r="432" ht="12.75" customHeight="1">
      <c r="A432" s="89">
        <v>2016.0</v>
      </c>
      <c r="B432" s="78" t="s">
        <v>72</v>
      </c>
      <c r="C432" s="90">
        <v>42642.0</v>
      </c>
      <c r="D432" s="8" t="s">
        <v>55</v>
      </c>
      <c r="E432" s="8" t="s">
        <v>832</v>
      </c>
      <c r="F432" s="78" t="s">
        <v>389</v>
      </c>
      <c r="G432" s="78" t="s">
        <v>375</v>
      </c>
      <c r="H432" s="89">
        <v>2.0</v>
      </c>
      <c r="I432" s="97">
        <v>65.0</v>
      </c>
      <c r="J432" s="97">
        <v>80.0</v>
      </c>
      <c r="K432" s="97">
        <v>42.0</v>
      </c>
      <c r="L432" s="3" t="s">
        <v>828</v>
      </c>
      <c r="M432" s="3" t="s">
        <v>829</v>
      </c>
      <c r="N432" s="3">
        <v>1.0</v>
      </c>
      <c r="O432" s="8">
        <v>1.0</v>
      </c>
      <c r="P432" s="3" t="s">
        <v>831</v>
      </c>
      <c r="Q432" s="7"/>
      <c r="R432" s="7"/>
      <c r="S432" s="7"/>
      <c r="T432" s="7"/>
      <c r="U432" s="7"/>
      <c r="V432" s="7"/>
      <c r="W432" s="7"/>
      <c r="X432" s="7"/>
      <c r="Y432" s="7"/>
      <c r="Z432" s="7"/>
    </row>
    <row r="433" ht="12.75" customHeight="1">
      <c r="A433" s="89">
        <v>2016.0</v>
      </c>
      <c r="B433" s="78" t="s">
        <v>72</v>
      </c>
      <c r="C433" s="90">
        <v>42642.0</v>
      </c>
      <c r="D433" s="8" t="s">
        <v>55</v>
      </c>
      <c r="E433" s="8" t="s">
        <v>832</v>
      </c>
      <c r="F433" s="78" t="s">
        <v>393</v>
      </c>
      <c r="G433" s="78" t="s">
        <v>375</v>
      </c>
      <c r="H433" s="89">
        <v>1.0</v>
      </c>
      <c r="I433" s="97">
        <v>75.5</v>
      </c>
      <c r="J433" s="97">
        <v>90.0</v>
      </c>
      <c r="K433" s="97">
        <v>45.0</v>
      </c>
      <c r="L433" s="3" t="s">
        <v>828</v>
      </c>
      <c r="M433" s="3" t="s">
        <v>829</v>
      </c>
      <c r="N433" s="3">
        <v>1.0</v>
      </c>
      <c r="O433" s="8">
        <v>1.0</v>
      </c>
      <c r="P433" s="3" t="s">
        <v>831</v>
      </c>
      <c r="Q433" s="7"/>
      <c r="R433" s="7"/>
      <c r="S433" s="7"/>
      <c r="T433" s="7"/>
      <c r="U433" s="7"/>
      <c r="V433" s="7"/>
      <c r="W433" s="7"/>
      <c r="X433" s="7"/>
      <c r="Y433" s="7"/>
      <c r="Z433" s="7"/>
    </row>
    <row r="434" ht="12.75" customHeight="1">
      <c r="A434" s="89">
        <v>2016.0</v>
      </c>
      <c r="B434" s="78" t="s">
        <v>72</v>
      </c>
      <c r="C434" s="90">
        <v>42642.0</v>
      </c>
      <c r="D434" s="8" t="s">
        <v>55</v>
      </c>
      <c r="E434" s="8" t="s">
        <v>832</v>
      </c>
      <c r="F434" s="78" t="s">
        <v>393</v>
      </c>
      <c r="G434" s="78" t="s">
        <v>375</v>
      </c>
      <c r="H434" s="89">
        <v>1.0</v>
      </c>
      <c r="I434" s="97">
        <v>57.5</v>
      </c>
      <c r="J434" s="97">
        <v>72.0</v>
      </c>
      <c r="K434" s="97">
        <v>39.0</v>
      </c>
      <c r="L434" s="3" t="s">
        <v>828</v>
      </c>
      <c r="M434" s="3" t="s">
        <v>829</v>
      </c>
      <c r="N434" s="3">
        <v>1.0</v>
      </c>
      <c r="O434" s="8">
        <v>1.0</v>
      </c>
      <c r="P434" s="3" t="s">
        <v>831</v>
      </c>
      <c r="Q434" s="7"/>
      <c r="R434" s="7"/>
      <c r="S434" s="7"/>
      <c r="T434" s="7"/>
      <c r="U434" s="7"/>
      <c r="V434" s="7"/>
      <c r="W434" s="7"/>
      <c r="X434" s="7"/>
      <c r="Y434" s="7"/>
      <c r="Z434" s="7"/>
    </row>
    <row r="435" ht="12.75" customHeight="1">
      <c r="A435" s="89">
        <v>2016.0</v>
      </c>
      <c r="B435" s="78" t="s">
        <v>72</v>
      </c>
      <c r="C435" s="90">
        <v>42642.0</v>
      </c>
      <c r="D435" s="8" t="s">
        <v>55</v>
      </c>
      <c r="E435" s="8" t="s">
        <v>832</v>
      </c>
      <c r="F435" s="78" t="s">
        <v>393</v>
      </c>
      <c r="G435" s="78" t="s">
        <v>375</v>
      </c>
      <c r="H435" s="89">
        <v>1.0</v>
      </c>
      <c r="I435" s="97">
        <v>69.0</v>
      </c>
      <c r="J435" s="97">
        <v>79.0</v>
      </c>
      <c r="K435" s="97">
        <v>43.0</v>
      </c>
      <c r="L435" s="3" t="s">
        <v>828</v>
      </c>
      <c r="M435" s="3" t="s">
        <v>829</v>
      </c>
      <c r="N435" s="3">
        <v>1.0</v>
      </c>
      <c r="O435" s="8">
        <v>1.0</v>
      </c>
      <c r="P435" s="3" t="s">
        <v>831</v>
      </c>
      <c r="Q435" s="7"/>
      <c r="R435" s="7"/>
      <c r="S435" s="7"/>
      <c r="T435" s="7"/>
      <c r="U435" s="7"/>
      <c r="V435" s="7"/>
      <c r="W435" s="7"/>
      <c r="X435" s="7"/>
      <c r="Y435" s="7"/>
      <c r="Z435" s="7"/>
    </row>
    <row r="436" ht="12.75" customHeight="1">
      <c r="A436" s="89">
        <v>2016.0</v>
      </c>
      <c r="B436" s="78" t="s">
        <v>72</v>
      </c>
      <c r="C436" s="90">
        <v>42642.0</v>
      </c>
      <c r="D436" s="8" t="s">
        <v>55</v>
      </c>
      <c r="E436" s="8" t="s">
        <v>832</v>
      </c>
      <c r="F436" s="78" t="s">
        <v>393</v>
      </c>
      <c r="G436" s="78" t="s">
        <v>375</v>
      </c>
      <c r="H436" s="89">
        <v>1.0</v>
      </c>
      <c r="I436" s="97">
        <v>59.0</v>
      </c>
      <c r="J436" s="97">
        <v>75.0</v>
      </c>
      <c r="K436" s="97">
        <v>39.0</v>
      </c>
      <c r="L436" s="3" t="s">
        <v>828</v>
      </c>
      <c r="M436" s="3" t="s">
        <v>829</v>
      </c>
      <c r="N436" s="3">
        <v>1.0</v>
      </c>
      <c r="O436" s="8">
        <v>1.0</v>
      </c>
      <c r="P436" s="3" t="s">
        <v>831</v>
      </c>
      <c r="Q436" s="7"/>
      <c r="R436" s="7"/>
      <c r="S436" s="7"/>
      <c r="T436" s="7"/>
      <c r="U436" s="7"/>
      <c r="V436" s="7"/>
      <c r="W436" s="7"/>
      <c r="X436" s="7"/>
      <c r="Y436" s="7"/>
      <c r="Z436" s="7"/>
    </row>
    <row r="437" ht="12.75" customHeight="1">
      <c r="A437" s="89">
        <v>2016.0</v>
      </c>
      <c r="B437" s="78" t="s">
        <v>72</v>
      </c>
      <c r="C437" s="90">
        <v>42642.0</v>
      </c>
      <c r="D437" s="8" t="s">
        <v>55</v>
      </c>
      <c r="E437" s="8" t="s">
        <v>832</v>
      </c>
      <c r="F437" s="78" t="s">
        <v>398</v>
      </c>
      <c r="G437" s="78" t="s">
        <v>375</v>
      </c>
      <c r="H437" s="89">
        <v>1.0</v>
      </c>
      <c r="I437" s="97">
        <v>13.0</v>
      </c>
      <c r="J437" s="97">
        <v>14.5</v>
      </c>
      <c r="K437" s="97">
        <v>7.0</v>
      </c>
      <c r="L437" s="3" t="s">
        <v>828</v>
      </c>
      <c r="M437" s="3" t="s">
        <v>829</v>
      </c>
      <c r="N437" s="3">
        <v>1.0</v>
      </c>
      <c r="O437" s="8">
        <v>1.0</v>
      </c>
      <c r="P437" s="3" t="s">
        <v>831</v>
      </c>
      <c r="Q437" s="7"/>
      <c r="R437" s="7"/>
      <c r="S437" s="7"/>
      <c r="T437" s="7"/>
      <c r="U437" s="7"/>
      <c r="V437" s="7"/>
      <c r="W437" s="7"/>
      <c r="X437" s="7"/>
      <c r="Y437" s="7"/>
      <c r="Z437" s="7"/>
    </row>
    <row r="438" ht="12.75" customHeight="1">
      <c r="A438" s="89">
        <v>2016.0</v>
      </c>
      <c r="B438" s="78" t="s">
        <v>72</v>
      </c>
      <c r="C438" s="90">
        <v>42642.0</v>
      </c>
      <c r="D438" s="8" t="s">
        <v>55</v>
      </c>
      <c r="E438" s="8" t="s">
        <v>832</v>
      </c>
      <c r="F438" s="78" t="s">
        <v>398</v>
      </c>
      <c r="G438" s="78" t="s">
        <v>375</v>
      </c>
      <c r="H438" s="89">
        <v>1.0</v>
      </c>
      <c r="I438" s="97">
        <v>3.0</v>
      </c>
      <c r="J438" s="97">
        <v>2.0</v>
      </c>
      <c r="K438" s="97">
        <v>1.0</v>
      </c>
      <c r="L438" s="3" t="s">
        <v>828</v>
      </c>
      <c r="M438" s="3" t="s">
        <v>829</v>
      </c>
      <c r="N438" s="3">
        <v>1.0</v>
      </c>
      <c r="O438" s="8">
        <v>1.0</v>
      </c>
      <c r="P438" s="3" t="s">
        <v>831</v>
      </c>
      <c r="Q438" s="7"/>
      <c r="R438" s="7"/>
      <c r="S438" s="7"/>
      <c r="T438" s="7"/>
      <c r="U438" s="7"/>
      <c r="V438" s="7"/>
      <c r="W438" s="7"/>
      <c r="X438" s="7"/>
      <c r="Y438" s="7"/>
      <c r="Z438" s="7"/>
    </row>
    <row r="439" ht="12.75" customHeight="1">
      <c r="A439" s="89">
        <v>2016.0</v>
      </c>
      <c r="B439" s="78" t="s">
        <v>72</v>
      </c>
      <c r="C439" s="90">
        <v>42642.0</v>
      </c>
      <c r="D439" s="8" t="s">
        <v>55</v>
      </c>
      <c r="E439" s="8" t="s">
        <v>725</v>
      </c>
      <c r="F439" s="78" t="s">
        <v>398</v>
      </c>
      <c r="G439" s="78" t="s">
        <v>375</v>
      </c>
      <c r="H439" s="89">
        <v>2.0</v>
      </c>
      <c r="I439" s="97">
        <v>84.0</v>
      </c>
      <c r="J439" s="97">
        <v>88.0</v>
      </c>
      <c r="K439" s="97">
        <v>47.0</v>
      </c>
      <c r="L439" s="3" t="s">
        <v>828</v>
      </c>
      <c r="M439" s="3" t="s">
        <v>829</v>
      </c>
      <c r="N439" s="3">
        <v>1.0</v>
      </c>
      <c r="O439" s="8">
        <v>1.0</v>
      </c>
      <c r="P439" s="3" t="s">
        <v>831</v>
      </c>
      <c r="Q439" s="7"/>
      <c r="R439" s="7"/>
      <c r="S439" s="7"/>
      <c r="T439" s="7"/>
      <c r="U439" s="7"/>
      <c r="V439" s="7"/>
      <c r="W439" s="7"/>
      <c r="X439" s="7"/>
      <c r="Y439" s="7"/>
      <c r="Z439" s="7"/>
    </row>
    <row r="440" ht="12.75" customHeight="1">
      <c r="A440" s="89">
        <v>2016.0</v>
      </c>
      <c r="B440" s="78" t="s">
        <v>72</v>
      </c>
      <c r="C440" s="90">
        <v>42642.0</v>
      </c>
      <c r="D440" s="8" t="s">
        <v>55</v>
      </c>
      <c r="E440" s="8" t="s">
        <v>725</v>
      </c>
      <c r="F440" s="78" t="s">
        <v>398</v>
      </c>
      <c r="G440" s="78" t="s">
        <v>375</v>
      </c>
      <c r="H440" s="89">
        <v>2.0</v>
      </c>
      <c r="I440" s="97">
        <v>69.0</v>
      </c>
      <c r="J440" s="97">
        <v>75.0</v>
      </c>
      <c r="K440" s="97">
        <v>40.0</v>
      </c>
      <c r="L440" s="3" t="s">
        <v>828</v>
      </c>
      <c r="M440" s="3" t="s">
        <v>829</v>
      </c>
      <c r="N440" s="3">
        <v>1.0</v>
      </c>
      <c r="O440" s="8">
        <v>1.0</v>
      </c>
      <c r="P440" s="3" t="s">
        <v>831</v>
      </c>
      <c r="Q440" s="7"/>
      <c r="R440" s="7"/>
      <c r="S440" s="7"/>
      <c r="T440" s="7"/>
      <c r="U440" s="7"/>
      <c r="V440" s="7"/>
      <c r="W440" s="7"/>
      <c r="X440" s="7"/>
      <c r="Y440" s="7"/>
      <c r="Z440" s="7"/>
    </row>
    <row r="441" ht="12.75" customHeight="1">
      <c r="A441" s="89">
        <v>2016.0</v>
      </c>
      <c r="B441" s="78" t="s">
        <v>72</v>
      </c>
      <c r="C441" s="90">
        <v>42642.0</v>
      </c>
      <c r="D441" s="8" t="s">
        <v>55</v>
      </c>
      <c r="E441" s="8" t="s">
        <v>725</v>
      </c>
      <c r="F441" s="78" t="s">
        <v>398</v>
      </c>
      <c r="G441" s="78" t="s">
        <v>375</v>
      </c>
      <c r="H441" s="89">
        <v>2.0</v>
      </c>
      <c r="I441" s="97">
        <v>94.0</v>
      </c>
      <c r="J441" s="97">
        <v>110.0</v>
      </c>
      <c r="K441" s="97">
        <v>50.0</v>
      </c>
      <c r="L441" s="3" t="s">
        <v>828</v>
      </c>
      <c r="M441" s="3" t="s">
        <v>829</v>
      </c>
      <c r="N441" s="3">
        <v>1.0</v>
      </c>
      <c r="O441" s="8">
        <v>1.0</v>
      </c>
      <c r="P441" s="3" t="s">
        <v>831</v>
      </c>
      <c r="Q441" s="7"/>
      <c r="R441" s="7"/>
      <c r="S441" s="7"/>
      <c r="T441" s="7"/>
      <c r="U441" s="7"/>
      <c r="V441" s="7"/>
      <c r="W441" s="7"/>
      <c r="X441" s="7"/>
      <c r="Y441" s="7"/>
      <c r="Z441" s="7"/>
    </row>
    <row r="442" ht="12.75" customHeight="1">
      <c r="A442" s="89">
        <v>2016.0</v>
      </c>
      <c r="B442" s="78" t="s">
        <v>72</v>
      </c>
      <c r="C442" s="90">
        <v>42642.0</v>
      </c>
      <c r="D442" s="8" t="s">
        <v>55</v>
      </c>
      <c r="E442" s="8" t="s">
        <v>725</v>
      </c>
      <c r="F442" s="78" t="s">
        <v>398</v>
      </c>
      <c r="G442" s="78" t="s">
        <v>375</v>
      </c>
      <c r="H442" s="89">
        <v>2.0</v>
      </c>
      <c r="I442" s="97">
        <v>72.0</v>
      </c>
      <c r="J442" s="97">
        <v>74.0</v>
      </c>
      <c r="K442" s="97">
        <v>44.0</v>
      </c>
      <c r="L442" s="3" t="s">
        <v>828</v>
      </c>
      <c r="M442" s="3" t="s">
        <v>829</v>
      </c>
      <c r="N442" s="3">
        <v>1.0</v>
      </c>
      <c r="O442" s="8">
        <v>1.0</v>
      </c>
      <c r="P442" s="3" t="s">
        <v>831</v>
      </c>
      <c r="Q442" s="7"/>
      <c r="R442" s="7"/>
      <c r="S442" s="7"/>
      <c r="T442" s="7"/>
      <c r="U442" s="7"/>
      <c r="V442" s="7"/>
      <c r="W442" s="7"/>
      <c r="X442" s="7"/>
      <c r="Y442" s="7"/>
      <c r="Z442" s="7"/>
    </row>
    <row r="443" ht="12.75" customHeight="1">
      <c r="A443" s="89">
        <v>2016.0</v>
      </c>
      <c r="B443" s="78" t="s">
        <v>72</v>
      </c>
      <c r="C443" s="90">
        <v>42642.0</v>
      </c>
      <c r="D443" s="8" t="s">
        <v>55</v>
      </c>
      <c r="E443" s="8" t="s">
        <v>725</v>
      </c>
      <c r="F443" s="78" t="s">
        <v>398</v>
      </c>
      <c r="G443" s="78" t="s">
        <v>375</v>
      </c>
      <c r="H443" s="89">
        <v>2.0</v>
      </c>
      <c r="I443" s="97">
        <v>65.0</v>
      </c>
      <c r="J443" s="97">
        <v>73.0</v>
      </c>
      <c r="K443" s="97">
        <v>38.0</v>
      </c>
      <c r="L443" s="3" t="s">
        <v>828</v>
      </c>
      <c r="M443" s="3" t="s">
        <v>829</v>
      </c>
      <c r="N443" s="3">
        <v>1.0</v>
      </c>
      <c r="O443" s="8">
        <v>1.0</v>
      </c>
      <c r="P443" s="3" t="s">
        <v>831</v>
      </c>
      <c r="Q443" s="7"/>
      <c r="R443" s="7"/>
      <c r="S443" s="7"/>
      <c r="T443" s="7"/>
      <c r="U443" s="7"/>
      <c r="V443" s="7"/>
      <c r="W443" s="7"/>
      <c r="X443" s="7"/>
      <c r="Y443" s="7"/>
      <c r="Z443" s="7"/>
    </row>
    <row r="444" ht="12.75" customHeight="1">
      <c r="A444" s="89">
        <v>2016.0</v>
      </c>
      <c r="B444" s="78" t="s">
        <v>72</v>
      </c>
      <c r="C444" s="90">
        <v>42642.0</v>
      </c>
      <c r="D444" s="8" t="s">
        <v>55</v>
      </c>
      <c r="E444" s="8" t="s">
        <v>832</v>
      </c>
      <c r="F444" s="78" t="s">
        <v>399</v>
      </c>
      <c r="G444" s="78" t="s">
        <v>375</v>
      </c>
      <c r="H444" s="89">
        <v>1.0</v>
      </c>
      <c r="I444" s="97">
        <v>75.0</v>
      </c>
      <c r="J444" s="97">
        <v>89.0</v>
      </c>
      <c r="K444" s="97">
        <v>47.0</v>
      </c>
      <c r="L444" s="3" t="s">
        <v>828</v>
      </c>
      <c r="M444" s="3" t="s">
        <v>829</v>
      </c>
      <c r="N444" s="3">
        <v>1.0</v>
      </c>
      <c r="O444" s="8">
        <v>1.0</v>
      </c>
      <c r="P444" s="3" t="s">
        <v>831</v>
      </c>
      <c r="Q444" s="7"/>
      <c r="R444" s="7"/>
      <c r="S444" s="7"/>
      <c r="T444" s="7"/>
      <c r="U444" s="7"/>
      <c r="V444" s="7"/>
      <c r="W444" s="7"/>
      <c r="X444" s="7"/>
      <c r="Y444" s="7"/>
      <c r="Z444" s="7"/>
    </row>
    <row r="445" ht="12.75" customHeight="1">
      <c r="A445" s="89">
        <v>2016.0</v>
      </c>
      <c r="B445" s="78" t="s">
        <v>72</v>
      </c>
      <c r="C445" s="90">
        <v>42642.0</v>
      </c>
      <c r="D445" s="8" t="s">
        <v>55</v>
      </c>
      <c r="E445" s="8" t="s">
        <v>832</v>
      </c>
      <c r="F445" s="78" t="s">
        <v>399</v>
      </c>
      <c r="G445" s="78" t="s">
        <v>375</v>
      </c>
      <c r="H445" s="89">
        <v>1.0</v>
      </c>
      <c r="I445" s="97">
        <v>63.0</v>
      </c>
      <c r="J445" s="97">
        <v>79.0</v>
      </c>
      <c r="K445" s="97">
        <v>41.0</v>
      </c>
      <c r="L445" s="3" t="s">
        <v>828</v>
      </c>
      <c r="M445" s="3" t="s">
        <v>829</v>
      </c>
      <c r="N445" s="3">
        <v>1.0</v>
      </c>
      <c r="O445" s="8">
        <v>1.0</v>
      </c>
      <c r="P445" s="3" t="s">
        <v>831</v>
      </c>
      <c r="Q445" s="7"/>
      <c r="R445" s="7"/>
      <c r="S445" s="7"/>
      <c r="T445" s="7"/>
      <c r="U445" s="7"/>
      <c r="V445" s="7"/>
      <c r="W445" s="7"/>
      <c r="X445" s="7"/>
      <c r="Y445" s="7"/>
      <c r="Z445" s="7"/>
    </row>
    <row r="446" ht="12.75" customHeight="1">
      <c r="A446" s="89">
        <v>2016.0</v>
      </c>
      <c r="B446" s="78" t="s">
        <v>72</v>
      </c>
      <c r="C446" s="90">
        <v>42642.0</v>
      </c>
      <c r="D446" s="8" t="s">
        <v>55</v>
      </c>
      <c r="E446" s="8" t="s">
        <v>832</v>
      </c>
      <c r="F446" s="78" t="s">
        <v>399</v>
      </c>
      <c r="G446" s="78" t="s">
        <v>375</v>
      </c>
      <c r="H446" s="89">
        <v>1.0</v>
      </c>
      <c r="I446" s="97">
        <v>44.0</v>
      </c>
      <c r="J446" s="97">
        <v>44.0</v>
      </c>
      <c r="K446" s="97">
        <v>30.0</v>
      </c>
      <c r="L446" s="3" t="s">
        <v>828</v>
      </c>
      <c r="M446" s="3" t="s">
        <v>829</v>
      </c>
      <c r="N446" s="3">
        <v>1.0</v>
      </c>
      <c r="O446" s="8">
        <v>1.0</v>
      </c>
      <c r="P446" s="3" t="s">
        <v>831</v>
      </c>
      <c r="Q446" s="7"/>
      <c r="R446" s="7"/>
      <c r="S446" s="7"/>
      <c r="T446" s="7"/>
      <c r="U446" s="7"/>
      <c r="V446" s="7"/>
      <c r="W446" s="7"/>
      <c r="X446" s="7"/>
      <c r="Y446" s="7"/>
      <c r="Z446" s="7"/>
    </row>
    <row r="447" ht="12.75" customHeight="1">
      <c r="A447" s="89">
        <v>2016.0</v>
      </c>
      <c r="B447" s="78" t="s">
        <v>72</v>
      </c>
      <c r="C447" s="90">
        <v>42642.0</v>
      </c>
      <c r="D447" s="8" t="s">
        <v>55</v>
      </c>
      <c r="E447" s="8" t="s">
        <v>832</v>
      </c>
      <c r="F447" s="78" t="s">
        <v>399</v>
      </c>
      <c r="G447" s="78" t="s">
        <v>375</v>
      </c>
      <c r="H447" s="89">
        <v>1.0</v>
      </c>
      <c r="I447" s="97">
        <v>41.0</v>
      </c>
      <c r="J447" s="97">
        <v>42.0</v>
      </c>
      <c r="K447" s="97">
        <v>29.0</v>
      </c>
      <c r="L447" s="3" t="s">
        <v>828</v>
      </c>
      <c r="M447" s="3" t="s">
        <v>829</v>
      </c>
      <c r="N447" s="3">
        <v>1.0</v>
      </c>
      <c r="O447" s="8">
        <v>1.0</v>
      </c>
      <c r="P447" s="3" t="s">
        <v>831</v>
      </c>
      <c r="Q447" s="7"/>
      <c r="R447" s="7"/>
      <c r="S447" s="7"/>
      <c r="T447" s="7"/>
      <c r="U447" s="7"/>
      <c r="V447" s="7"/>
      <c r="W447" s="7"/>
      <c r="X447" s="7"/>
      <c r="Y447" s="7"/>
      <c r="Z447" s="7"/>
    </row>
    <row r="448" ht="12.75" customHeight="1">
      <c r="A448" s="89">
        <v>2016.0</v>
      </c>
      <c r="B448" s="78" t="s">
        <v>72</v>
      </c>
      <c r="C448" s="90">
        <v>42642.0</v>
      </c>
      <c r="D448" s="8" t="s">
        <v>55</v>
      </c>
      <c r="E448" s="8" t="s">
        <v>832</v>
      </c>
      <c r="F448" s="78" t="s">
        <v>399</v>
      </c>
      <c r="G448" s="78" t="s">
        <v>375</v>
      </c>
      <c r="H448" s="89">
        <v>1.0</v>
      </c>
      <c r="I448" s="97">
        <v>59.0</v>
      </c>
      <c r="J448" s="97">
        <v>68.0</v>
      </c>
      <c r="K448" s="97">
        <v>40.0</v>
      </c>
      <c r="L448" s="3" t="s">
        <v>828</v>
      </c>
      <c r="M448" s="3" t="s">
        <v>829</v>
      </c>
      <c r="N448" s="3">
        <v>1.0</v>
      </c>
      <c r="O448" s="8">
        <v>1.0</v>
      </c>
      <c r="P448" s="3" t="s">
        <v>831</v>
      </c>
      <c r="Q448" s="7"/>
      <c r="R448" s="7"/>
      <c r="S448" s="7"/>
      <c r="T448" s="7"/>
      <c r="U448" s="7"/>
      <c r="V448" s="7"/>
      <c r="W448" s="7"/>
      <c r="X448" s="7"/>
      <c r="Y448" s="7"/>
      <c r="Z448" s="7"/>
    </row>
    <row r="449" ht="12.75" customHeight="1">
      <c r="A449" s="89">
        <v>2016.0</v>
      </c>
      <c r="B449" s="78" t="s">
        <v>72</v>
      </c>
      <c r="C449" s="90">
        <v>42642.0</v>
      </c>
      <c r="D449" s="8" t="s">
        <v>55</v>
      </c>
      <c r="E449" s="8" t="s">
        <v>832</v>
      </c>
      <c r="F449" s="78" t="s">
        <v>399</v>
      </c>
      <c r="G449" s="78" t="s">
        <v>375</v>
      </c>
      <c r="H449" s="89">
        <v>1.0</v>
      </c>
      <c r="I449" s="97">
        <v>28.0</v>
      </c>
      <c r="J449" s="97">
        <v>33.0</v>
      </c>
      <c r="K449" s="97">
        <v>21.0</v>
      </c>
      <c r="L449" s="3" t="s">
        <v>828</v>
      </c>
      <c r="M449" s="3" t="s">
        <v>829</v>
      </c>
      <c r="N449" s="3">
        <v>1.0</v>
      </c>
      <c r="O449" s="8">
        <v>1.0</v>
      </c>
      <c r="P449" s="3" t="s">
        <v>831</v>
      </c>
      <c r="Q449" s="7"/>
      <c r="R449" s="7"/>
      <c r="S449" s="7"/>
      <c r="T449" s="7"/>
      <c r="U449" s="7"/>
      <c r="V449" s="7"/>
      <c r="W449" s="7"/>
      <c r="X449" s="7"/>
      <c r="Y449" s="7"/>
      <c r="Z449" s="7"/>
    </row>
    <row r="450" ht="12.75" customHeight="1">
      <c r="A450" s="89">
        <v>2016.0</v>
      </c>
      <c r="B450" s="78" t="s">
        <v>72</v>
      </c>
      <c r="C450" s="90">
        <v>42642.0</v>
      </c>
      <c r="D450" s="8" t="s">
        <v>55</v>
      </c>
      <c r="E450" s="8" t="s">
        <v>832</v>
      </c>
      <c r="F450" s="78" t="s">
        <v>399</v>
      </c>
      <c r="G450" s="78" t="s">
        <v>375</v>
      </c>
      <c r="H450" s="89">
        <v>1.0</v>
      </c>
      <c r="I450" s="97">
        <v>75.0</v>
      </c>
      <c r="J450" s="97">
        <v>79.0</v>
      </c>
      <c r="K450" s="97">
        <v>45.0</v>
      </c>
      <c r="L450" s="3" t="s">
        <v>828</v>
      </c>
      <c r="M450" s="3" t="s">
        <v>829</v>
      </c>
      <c r="N450" s="3">
        <v>1.0</v>
      </c>
      <c r="O450" s="8">
        <v>1.0</v>
      </c>
      <c r="P450" s="3" t="s">
        <v>831</v>
      </c>
      <c r="Q450" s="7"/>
      <c r="R450" s="7"/>
      <c r="S450" s="7"/>
      <c r="T450" s="7"/>
      <c r="U450" s="7"/>
      <c r="V450" s="7"/>
      <c r="W450" s="7"/>
      <c r="X450" s="7"/>
      <c r="Y450" s="7"/>
      <c r="Z450" s="7"/>
    </row>
    <row r="451" ht="12.75" customHeight="1">
      <c r="A451" s="89">
        <v>2016.0</v>
      </c>
      <c r="B451" s="78" t="s">
        <v>72</v>
      </c>
      <c r="C451" s="90">
        <v>42642.0</v>
      </c>
      <c r="D451" s="8" t="s">
        <v>55</v>
      </c>
      <c r="E451" s="8" t="s">
        <v>832</v>
      </c>
      <c r="F451" s="78" t="s">
        <v>399</v>
      </c>
      <c r="G451" s="78" t="s">
        <v>375</v>
      </c>
      <c r="H451" s="89">
        <v>1.0</v>
      </c>
      <c r="I451" s="97">
        <v>75.0</v>
      </c>
      <c r="J451" s="97">
        <v>87.0</v>
      </c>
      <c r="K451" s="97">
        <v>48.0</v>
      </c>
      <c r="L451" s="3" t="s">
        <v>828</v>
      </c>
      <c r="M451" s="3" t="s">
        <v>829</v>
      </c>
      <c r="N451" s="3">
        <v>1.0</v>
      </c>
      <c r="O451" s="8">
        <v>1.0</v>
      </c>
      <c r="P451" s="3" t="s">
        <v>831</v>
      </c>
      <c r="Q451" s="7"/>
      <c r="R451" s="7"/>
      <c r="S451" s="7"/>
      <c r="T451" s="7"/>
      <c r="U451" s="7"/>
      <c r="V451" s="7"/>
      <c r="W451" s="7"/>
      <c r="X451" s="7"/>
      <c r="Y451" s="7"/>
      <c r="Z451" s="7"/>
    </row>
    <row r="452" ht="12.75" customHeight="1">
      <c r="A452" s="89">
        <v>2016.0</v>
      </c>
      <c r="B452" s="78" t="s">
        <v>72</v>
      </c>
      <c r="C452" s="90">
        <v>42642.0</v>
      </c>
      <c r="D452" s="8" t="s">
        <v>55</v>
      </c>
      <c r="E452" s="8" t="s">
        <v>832</v>
      </c>
      <c r="F452" s="78" t="s">
        <v>399</v>
      </c>
      <c r="G452" s="78" t="s">
        <v>375</v>
      </c>
      <c r="H452" s="89">
        <v>2.0</v>
      </c>
      <c r="I452" s="97">
        <v>67.0</v>
      </c>
      <c r="J452" s="97">
        <v>69.0</v>
      </c>
      <c r="K452" s="97">
        <v>45.0</v>
      </c>
      <c r="L452" s="3" t="s">
        <v>828</v>
      </c>
      <c r="M452" s="3" t="s">
        <v>829</v>
      </c>
      <c r="N452" s="3">
        <v>1.0</v>
      </c>
      <c r="O452" s="8">
        <v>1.0</v>
      </c>
      <c r="P452" s="3" t="s">
        <v>831</v>
      </c>
      <c r="Q452" s="7"/>
      <c r="R452" s="7"/>
      <c r="S452" s="7"/>
      <c r="T452" s="7"/>
      <c r="U452" s="7"/>
      <c r="V452" s="7"/>
      <c r="W452" s="7"/>
      <c r="X452" s="7"/>
      <c r="Y452" s="7"/>
      <c r="Z452" s="7"/>
    </row>
    <row r="453" ht="12.75" customHeight="1">
      <c r="A453" s="89">
        <v>2016.0</v>
      </c>
      <c r="B453" s="78" t="s">
        <v>72</v>
      </c>
      <c r="C453" s="90">
        <v>42642.0</v>
      </c>
      <c r="D453" s="8" t="s">
        <v>55</v>
      </c>
      <c r="E453" s="8" t="s">
        <v>832</v>
      </c>
      <c r="F453" s="78" t="s">
        <v>399</v>
      </c>
      <c r="G453" s="78" t="s">
        <v>375</v>
      </c>
      <c r="H453" s="89">
        <v>2.0</v>
      </c>
      <c r="I453" s="97">
        <v>42.0</v>
      </c>
      <c r="J453" s="97">
        <v>46.0</v>
      </c>
      <c r="K453" s="97">
        <v>30.0</v>
      </c>
      <c r="L453" s="3" t="s">
        <v>828</v>
      </c>
      <c r="M453" s="3" t="s">
        <v>829</v>
      </c>
      <c r="N453" s="3">
        <v>1.0</v>
      </c>
      <c r="O453" s="8">
        <v>1.0</v>
      </c>
      <c r="P453" s="3" t="s">
        <v>831</v>
      </c>
      <c r="Q453" s="7"/>
      <c r="R453" s="7"/>
      <c r="S453" s="7"/>
      <c r="T453" s="7"/>
      <c r="U453" s="7"/>
      <c r="V453" s="7"/>
      <c r="W453" s="7"/>
      <c r="X453" s="7"/>
      <c r="Y453" s="7"/>
      <c r="Z453" s="7"/>
    </row>
    <row r="454" ht="12.75" customHeight="1">
      <c r="A454" s="89">
        <v>2016.0</v>
      </c>
      <c r="B454" s="78" t="s">
        <v>72</v>
      </c>
      <c r="C454" s="90">
        <v>42642.0</v>
      </c>
      <c r="D454" s="8" t="s">
        <v>55</v>
      </c>
      <c r="E454" s="8" t="s">
        <v>832</v>
      </c>
      <c r="F454" s="78" t="s">
        <v>399</v>
      </c>
      <c r="G454" s="78" t="s">
        <v>375</v>
      </c>
      <c r="H454" s="89">
        <v>2.0</v>
      </c>
      <c r="I454" s="97">
        <v>53.0</v>
      </c>
      <c r="J454" s="97">
        <v>67.5</v>
      </c>
      <c r="K454" s="97">
        <v>36.0</v>
      </c>
      <c r="L454" s="3" t="s">
        <v>828</v>
      </c>
      <c r="M454" s="3" t="s">
        <v>829</v>
      </c>
      <c r="N454" s="3">
        <v>1.0</v>
      </c>
      <c r="O454" s="8">
        <v>1.0</v>
      </c>
      <c r="P454" s="3" t="s">
        <v>831</v>
      </c>
      <c r="Q454" s="7"/>
      <c r="R454" s="7"/>
      <c r="S454" s="7"/>
      <c r="T454" s="7"/>
      <c r="U454" s="7"/>
      <c r="V454" s="7"/>
      <c r="W454" s="7"/>
      <c r="X454" s="7"/>
      <c r="Y454" s="7"/>
      <c r="Z454" s="7"/>
    </row>
    <row r="455" ht="12.75" customHeight="1">
      <c r="A455" s="89">
        <v>2016.0</v>
      </c>
      <c r="B455" s="78" t="s">
        <v>72</v>
      </c>
      <c r="C455" s="90">
        <v>42642.0</v>
      </c>
      <c r="D455" s="8" t="s">
        <v>55</v>
      </c>
      <c r="E455" s="8" t="s">
        <v>832</v>
      </c>
      <c r="F455" s="78" t="s">
        <v>399</v>
      </c>
      <c r="G455" s="78" t="s">
        <v>375</v>
      </c>
      <c r="H455" s="89">
        <v>2.0</v>
      </c>
      <c r="I455" s="97">
        <v>59.0</v>
      </c>
      <c r="J455" s="97">
        <v>64.5</v>
      </c>
      <c r="K455" s="97">
        <v>39.5</v>
      </c>
      <c r="L455" s="3" t="s">
        <v>828</v>
      </c>
      <c r="M455" s="3" t="s">
        <v>829</v>
      </c>
      <c r="N455" s="3">
        <v>1.0</v>
      </c>
      <c r="O455" s="8">
        <v>1.0</v>
      </c>
      <c r="P455" s="3" t="s">
        <v>831</v>
      </c>
      <c r="Q455" s="7"/>
      <c r="R455" s="7"/>
      <c r="S455" s="7"/>
      <c r="T455" s="7"/>
      <c r="U455" s="7"/>
      <c r="V455" s="7"/>
      <c r="W455" s="7"/>
      <c r="X455" s="7"/>
      <c r="Y455" s="7"/>
      <c r="Z455" s="7"/>
    </row>
    <row r="456" ht="12.75" customHeight="1">
      <c r="A456" s="89">
        <v>2016.0</v>
      </c>
      <c r="B456" s="78" t="s">
        <v>72</v>
      </c>
      <c r="C456" s="90">
        <v>42642.0</v>
      </c>
      <c r="D456" s="8" t="s">
        <v>55</v>
      </c>
      <c r="E456" s="8" t="s">
        <v>832</v>
      </c>
      <c r="F456" s="78" t="s">
        <v>399</v>
      </c>
      <c r="G456" s="78" t="s">
        <v>375</v>
      </c>
      <c r="H456" s="89">
        <v>2.0</v>
      </c>
      <c r="I456" s="97">
        <v>55.0</v>
      </c>
      <c r="J456" s="97">
        <v>62.0</v>
      </c>
      <c r="K456" s="97">
        <v>35.0</v>
      </c>
      <c r="L456" s="3" t="s">
        <v>828</v>
      </c>
      <c r="M456" s="3" t="s">
        <v>829</v>
      </c>
      <c r="N456" s="3">
        <v>1.0</v>
      </c>
      <c r="O456" s="8">
        <v>1.0</v>
      </c>
      <c r="P456" s="3" t="s">
        <v>831</v>
      </c>
      <c r="Q456" s="7"/>
      <c r="R456" s="7"/>
      <c r="S456" s="7"/>
      <c r="T456" s="7"/>
      <c r="U456" s="7"/>
      <c r="V456" s="7"/>
      <c r="W456" s="7"/>
      <c r="X456" s="7"/>
      <c r="Y456" s="7"/>
      <c r="Z456" s="7"/>
    </row>
    <row r="457" ht="12.75" customHeight="1">
      <c r="A457" s="89">
        <v>2016.0</v>
      </c>
      <c r="B457" s="78" t="s">
        <v>72</v>
      </c>
      <c r="C457" s="90">
        <v>42642.0</v>
      </c>
      <c r="D457" s="8" t="s">
        <v>55</v>
      </c>
      <c r="E457" s="8" t="s">
        <v>832</v>
      </c>
      <c r="F457" s="78" t="s">
        <v>399</v>
      </c>
      <c r="G457" s="78" t="s">
        <v>375</v>
      </c>
      <c r="H457" s="89">
        <v>2.0</v>
      </c>
      <c r="I457" s="97">
        <v>67.0</v>
      </c>
      <c r="J457" s="97">
        <v>79.0</v>
      </c>
      <c r="K457" s="97">
        <v>42.0</v>
      </c>
      <c r="L457" s="3" t="s">
        <v>828</v>
      </c>
      <c r="M457" s="3" t="s">
        <v>829</v>
      </c>
      <c r="N457" s="3">
        <v>1.0</v>
      </c>
      <c r="O457" s="8">
        <v>1.0</v>
      </c>
      <c r="P457" s="3" t="s">
        <v>831</v>
      </c>
      <c r="Q457" s="7"/>
      <c r="R457" s="7"/>
      <c r="S457" s="7"/>
      <c r="T457" s="7"/>
      <c r="U457" s="7"/>
      <c r="V457" s="7"/>
      <c r="W457" s="7"/>
      <c r="X457" s="7"/>
      <c r="Y457" s="7"/>
      <c r="Z457" s="7"/>
    </row>
    <row r="458" ht="12.75" customHeight="1">
      <c r="A458" s="89">
        <v>2016.0</v>
      </c>
      <c r="B458" s="78" t="s">
        <v>72</v>
      </c>
      <c r="C458" s="90">
        <v>42642.0</v>
      </c>
      <c r="D458" s="8" t="s">
        <v>55</v>
      </c>
      <c r="E458" s="8" t="s">
        <v>725</v>
      </c>
      <c r="F458" s="78" t="s">
        <v>413</v>
      </c>
      <c r="G458" s="78" t="s">
        <v>375</v>
      </c>
      <c r="H458" s="89">
        <v>2.0</v>
      </c>
      <c r="I458" s="97">
        <v>47.0</v>
      </c>
      <c r="J458" s="97">
        <v>54.0</v>
      </c>
      <c r="K458" s="97">
        <v>29.0</v>
      </c>
      <c r="L458" s="3" t="s">
        <v>828</v>
      </c>
      <c r="M458" s="3" t="s">
        <v>829</v>
      </c>
      <c r="N458" s="3">
        <v>1.0</v>
      </c>
      <c r="O458" s="8">
        <v>1.0</v>
      </c>
      <c r="P458" s="3" t="s">
        <v>833</v>
      </c>
      <c r="Q458" s="7"/>
      <c r="R458" s="7"/>
      <c r="S458" s="7"/>
      <c r="T458" s="7"/>
      <c r="U458" s="7"/>
      <c r="V458" s="7"/>
      <c r="W458" s="7"/>
      <c r="X458" s="7"/>
      <c r="Y458" s="7"/>
      <c r="Z458" s="7"/>
    </row>
    <row r="459" ht="12.75" customHeight="1">
      <c r="A459" s="89">
        <v>2016.0</v>
      </c>
      <c r="B459" s="78" t="s">
        <v>72</v>
      </c>
      <c r="C459" s="90">
        <v>42642.0</v>
      </c>
      <c r="D459" s="8" t="s">
        <v>55</v>
      </c>
      <c r="E459" s="8" t="s">
        <v>725</v>
      </c>
      <c r="F459" s="78" t="s">
        <v>413</v>
      </c>
      <c r="G459" s="78" t="s">
        <v>375</v>
      </c>
      <c r="H459" s="89">
        <v>2.0</v>
      </c>
      <c r="I459" s="97">
        <v>41.0</v>
      </c>
      <c r="J459" s="97">
        <v>46.0</v>
      </c>
      <c r="K459" s="97">
        <v>29.0</v>
      </c>
      <c r="L459" s="3" t="s">
        <v>828</v>
      </c>
      <c r="M459" s="3" t="s">
        <v>829</v>
      </c>
      <c r="N459" s="3">
        <v>1.0</v>
      </c>
      <c r="O459" s="8">
        <v>1.0</v>
      </c>
      <c r="P459" s="3" t="s">
        <v>833</v>
      </c>
      <c r="Q459" s="7"/>
      <c r="R459" s="7"/>
      <c r="S459" s="7"/>
      <c r="T459" s="7"/>
      <c r="U459" s="7"/>
      <c r="V459" s="7"/>
      <c r="W459" s="7"/>
      <c r="X459" s="7"/>
      <c r="Y459" s="7"/>
      <c r="Z459" s="7"/>
    </row>
    <row r="460" ht="12.75" customHeight="1">
      <c r="A460" s="89">
        <v>2016.0</v>
      </c>
      <c r="B460" s="78" t="s">
        <v>72</v>
      </c>
      <c r="C460" s="90">
        <v>42642.0</v>
      </c>
      <c r="D460" s="8" t="s">
        <v>55</v>
      </c>
      <c r="E460" s="8" t="s">
        <v>725</v>
      </c>
      <c r="F460" s="78" t="s">
        <v>834</v>
      </c>
      <c r="G460" s="78" t="s">
        <v>375</v>
      </c>
      <c r="H460" s="89" t="s">
        <v>55</v>
      </c>
      <c r="I460" s="97">
        <v>100.0</v>
      </c>
      <c r="J460" s="97">
        <v>117.0</v>
      </c>
      <c r="K460" s="97">
        <v>60.0</v>
      </c>
      <c r="L460" s="3" t="s">
        <v>828</v>
      </c>
      <c r="M460" s="3" t="s">
        <v>829</v>
      </c>
      <c r="N460" s="3">
        <v>1.0</v>
      </c>
      <c r="O460" s="8">
        <v>1.0</v>
      </c>
      <c r="P460" s="3" t="s">
        <v>835</v>
      </c>
      <c r="Q460" s="7"/>
      <c r="R460" s="7"/>
      <c r="S460" s="7"/>
      <c r="T460" s="7"/>
      <c r="U460" s="7"/>
      <c r="V460" s="7"/>
      <c r="W460" s="7"/>
      <c r="X460" s="7"/>
      <c r="Y460" s="7"/>
      <c r="Z460" s="7"/>
    </row>
    <row r="461" ht="12.75" customHeight="1">
      <c r="A461" s="89">
        <v>2016.0</v>
      </c>
      <c r="B461" s="78" t="s">
        <v>72</v>
      </c>
      <c r="C461" s="90">
        <v>42642.0</v>
      </c>
      <c r="D461" s="8" t="s">
        <v>55</v>
      </c>
      <c r="E461" s="8" t="s">
        <v>725</v>
      </c>
      <c r="F461" s="78" t="s">
        <v>834</v>
      </c>
      <c r="G461" s="78" t="s">
        <v>375</v>
      </c>
      <c r="H461" s="89" t="s">
        <v>55</v>
      </c>
      <c r="I461" s="97">
        <v>89.0</v>
      </c>
      <c r="J461" s="97">
        <v>100.0</v>
      </c>
      <c r="K461" s="97">
        <v>49.0</v>
      </c>
      <c r="L461" s="3" t="s">
        <v>828</v>
      </c>
      <c r="M461" s="3" t="s">
        <v>829</v>
      </c>
      <c r="N461" s="3">
        <v>1.0</v>
      </c>
      <c r="O461" s="8">
        <v>1.0</v>
      </c>
      <c r="P461" s="3" t="s">
        <v>835</v>
      </c>
      <c r="Q461" s="7"/>
      <c r="R461" s="7"/>
      <c r="S461" s="7"/>
      <c r="T461" s="7"/>
      <c r="U461" s="7"/>
      <c r="V461" s="7"/>
      <c r="W461" s="7"/>
      <c r="X461" s="7"/>
      <c r="Y461" s="7"/>
      <c r="Z461" s="7"/>
    </row>
    <row r="462" ht="12.75" customHeight="1">
      <c r="A462" s="89">
        <v>2016.0</v>
      </c>
      <c r="B462" s="78" t="s">
        <v>72</v>
      </c>
      <c r="C462" s="90">
        <v>42642.0</v>
      </c>
      <c r="D462" s="8" t="s">
        <v>55</v>
      </c>
      <c r="E462" s="8" t="s">
        <v>725</v>
      </c>
      <c r="F462" s="78" t="s">
        <v>834</v>
      </c>
      <c r="G462" s="78" t="s">
        <v>375</v>
      </c>
      <c r="H462" s="89" t="s">
        <v>55</v>
      </c>
      <c r="I462" s="97">
        <v>74.0</v>
      </c>
      <c r="J462" s="97">
        <v>85.0</v>
      </c>
      <c r="K462" s="97">
        <v>49.0</v>
      </c>
      <c r="L462" s="3" t="s">
        <v>828</v>
      </c>
      <c r="M462" s="3" t="s">
        <v>829</v>
      </c>
      <c r="N462" s="3">
        <v>1.0</v>
      </c>
      <c r="O462" s="8">
        <v>1.0</v>
      </c>
      <c r="P462" s="3" t="s">
        <v>835</v>
      </c>
      <c r="Q462" s="7"/>
      <c r="R462" s="7"/>
      <c r="S462" s="7"/>
      <c r="T462" s="7"/>
      <c r="U462" s="7"/>
      <c r="V462" s="7"/>
      <c r="W462" s="7"/>
      <c r="X462" s="7"/>
      <c r="Y462" s="7"/>
      <c r="Z462" s="7"/>
    </row>
    <row r="463" ht="12.75" customHeight="1">
      <c r="A463" s="89">
        <v>2016.0</v>
      </c>
      <c r="B463" s="78" t="s">
        <v>72</v>
      </c>
      <c r="C463" s="90">
        <v>42642.0</v>
      </c>
      <c r="D463" s="8" t="s">
        <v>55</v>
      </c>
      <c r="E463" s="8" t="s">
        <v>725</v>
      </c>
      <c r="F463" s="78" t="s">
        <v>834</v>
      </c>
      <c r="G463" s="78" t="s">
        <v>375</v>
      </c>
      <c r="H463" s="89" t="s">
        <v>55</v>
      </c>
      <c r="I463" s="97">
        <v>69.0</v>
      </c>
      <c r="J463" s="97">
        <v>80.0</v>
      </c>
      <c r="K463" s="97">
        <v>41.0</v>
      </c>
      <c r="L463" s="3" t="s">
        <v>828</v>
      </c>
      <c r="M463" s="3" t="s">
        <v>829</v>
      </c>
      <c r="N463" s="3">
        <v>1.0</v>
      </c>
      <c r="O463" s="8">
        <v>1.0</v>
      </c>
      <c r="P463" s="3" t="s">
        <v>835</v>
      </c>
      <c r="Q463" s="7"/>
      <c r="R463" s="7"/>
      <c r="S463" s="7"/>
      <c r="T463" s="7"/>
      <c r="U463" s="7"/>
      <c r="V463" s="7"/>
      <c r="W463" s="7"/>
      <c r="X463" s="7"/>
      <c r="Y463" s="7"/>
      <c r="Z463" s="7"/>
    </row>
    <row r="464" ht="12.75" customHeight="1">
      <c r="A464" s="89">
        <v>2016.0</v>
      </c>
      <c r="B464" s="78" t="s">
        <v>72</v>
      </c>
      <c r="C464" s="90">
        <v>42642.0</v>
      </c>
      <c r="D464" s="8" t="s">
        <v>55</v>
      </c>
      <c r="E464" s="8" t="s">
        <v>725</v>
      </c>
      <c r="F464" s="78" t="s">
        <v>834</v>
      </c>
      <c r="G464" s="78" t="s">
        <v>375</v>
      </c>
      <c r="H464" s="89" t="s">
        <v>55</v>
      </c>
      <c r="I464" s="97">
        <v>44.0</v>
      </c>
      <c r="J464" s="97">
        <v>50.0</v>
      </c>
      <c r="K464" s="97">
        <v>33.0</v>
      </c>
      <c r="L464" s="3" t="s">
        <v>828</v>
      </c>
      <c r="M464" s="3" t="s">
        <v>829</v>
      </c>
      <c r="N464" s="3">
        <v>1.0</v>
      </c>
      <c r="O464" s="8">
        <v>1.0</v>
      </c>
      <c r="P464" s="3" t="s">
        <v>835</v>
      </c>
      <c r="Q464" s="7"/>
      <c r="R464" s="7"/>
      <c r="S464" s="7"/>
      <c r="T464" s="7"/>
      <c r="U464" s="7"/>
      <c r="V464" s="7"/>
      <c r="W464" s="7"/>
      <c r="X464" s="7"/>
      <c r="Y464" s="7"/>
      <c r="Z464" s="7"/>
    </row>
    <row r="465" ht="12.75" customHeight="1">
      <c r="A465" s="89">
        <v>2016.0</v>
      </c>
      <c r="B465" s="78" t="s">
        <v>72</v>
      </c>
      <c r="C465" s="90">
        <v>42642.0</v>
      </c>
      <c r="D465" s="8" t="s">
        <v>55</v>
      </c>
      <c r="E465" s="8" t="s">
        <v>725</v>
      </c>
      <c r="F465" s="78" t="s">
        <v>834</v>
      </c>
      <c r="G465" s="78" t="s">
        <v>375</v>
      </c>
      <c r="H465" s="89" t="s">
        <v>55</v>
      </c>
      <c r="I465" s="97">
        <v>105.0</v>
      </c>
      <c r="J465" s="97">
        <v>118.0</v>
      </c>
      <c r="K465" s="97">
        <v>57.0</v>
      </c>
      <c r="L465" s="3" t="s">
        <v>828</v>
      </c>
      <c r="M465" s="3" t="s">
        <v>829</v>
      </c>
      <c r="N465" s="3">
        <v>1.0</v>
      </c>
      <c r="O465" s="8">
        <v>1.0</v>
      </c>
      <c r="P465" s="3" t="s">
        <v>835</v>
      </c>
      <c r="Q465" s="7"/>
      <c r="R465" s="7"/>
      <c r="S465" s="7"/>
      <c r="T465" s="7"/>
      <c r="U465" s="7"/>
      <c r="V465" s="7"/>
      <c r="W465" s="7"/>
      <c r="X465" s="7"/>
      <c r="Y465" s="7"/>
      <c r="Z465" s="7"/>
    </row>
    <row r="466" ht="12.75" customHeight="1">
      <c r="A466" s="89">
        <v>2016.0</v>
      </c>
      <c r="B466" s="78" t="s">
        <v>72</v>
      </c>
      <c r="C466" s="90">
        <v>42642.0</v>
      </c>
      <c r="D466" s="8" t="s">
        <v>55</v>
      </c>
      <c r="E466" s="8" t="s">
        <v>832</v>
      </c>
      <c r="F466" s="78" t="s">
        <v>414</v>
      </c>
      <c r="G466" s="78" t="s">
        <v>375</v>
      </c>
      <c r="H466" s="89">
        <v>1.0</v>
      </c>
      <c r="I466" s="97">
        <v>80.0</v>
      </c>
      <c r="J466" s="97">
        <v>97.0</v>
      </c>
      <c r="K466" s="97">
        <v>47.0</v>
      </c>
      <c r="L466" s="3" t="s">
        <v>828</v>
      </c>
      <c r="M466" s="3" t="s">
        <v>829</v>
      </c>
      <c r="N466" s="3">
        <v>1.0</v>
      </c>
      <c r="O466" s="8">
        <v>1.0</v>
      </c>
      <c r="P466" s="3" t="s">
        <v>833</v>
      </c>
      <c r="Q466" s="7"/>
      <c r="R466" s="7"/>
      <c r="S466" s="7"/>
      <c r="T466" s="7"/>
      <c r="U466" s="7"/>
      <c r="V466" s="7"/>
      <c r="W466" s="7"/>
      <c r="X466" s="7"/>
      <c r="Y466" s="7"/>
      <c r="Z466" s="7"/>
    </row>
    <row r="467" ht="12.75" customHeight="1">
      <c r="A467" s="89">
        <v>2016.0</v>
      </c>
      <c r="B467" s="78" t="s">
        <v>72</v>
      </c>
      <c r="C467" s="90">
        <v>42642.0</v>
      </c>
      <c r="D467" s="8" t="s">
        <v>55</v>
      </c>
      <c r="E467" s="8" t="s">
        <v>832</v>
      </c>
      <c r="F467" s="78" t="s">
        <v>414</v>
      </c>
      <c r="G467" s="78" t="s">
        <v>375</v>
      </c>
      <c r="H467" s="89">
        <v>1.0</v>
      </c>
      <c r="I467" s="97">
        <v>78.0</v>
      </c>
      <c r="J467" s="97">
        <v>92.0</v>
      </c>
      <c r="K467" s="97">
        <v>46.0</v>
      </c>
      <c r="L467" s="3" t="s">
        <v>828</v>
      </c>
      <c r="M467" s="3" t="s">
        <v>829</v>
      </c>
      <c r="N467" s="3">
        <v>1.0</v>
      </c>
      <c r="O467" s="8">
        <v>1.0</v>
      </c>
      <c r="P467" s="3" t="s">
        <v>833</v>
      </c>
      <c r="Q467" s="7"/>
      <c r="R467" s="7"/>
      <c r="S467" s="7"/>
      <c r="T467" s="7"/>
      <c r="U467" s="7"/>
      <c r="V467" s="7"/>
      <c r="W467" s="7"/>
      <c r="X467" s="7"/>
      <c r="Y467" s="7"/>
      <c r="Z467" s="7"/>
    </row>
    <row r="468" ht="12.75" customHeight="1">
      <c r="A468" s="89">
        <v>2016.0</v>
      </c>
      <c r="B468" s="78" t="s">
        <v>72</v>
      </c>
      <c r="C468" s="90">
        <v>42642.0</v>
      </c>
      <c r="D468" s="8" t="s">
        <v>55</v>
      </c>
      <c r="E468" s="8" t="s">
        <v>832</v>
      </c>
      <c r="F468" s="78" t="s">
        <v>414</v>
      </c>
      <c r="G468" s="78" t="s">
        <v>375</v>
      </c>
      <c r="H468" s="89">
        <v>1.0</v>
      </c>
      <c r="I468" s="97">
        <v>60.0</v>
      </c>
      <c r="J468" s="97">
        <v>72.0</v>
      </c>
      <c r="K468" s="97">
        <v>38.0</v>
      </c>
      <c r="L468" s="3" t="s">
        <v>828</v>
      </c>
      <c r="M468" s="3" t="s">
        <v>829</v>
      </c>
      <c r="N468" s="3">
        <v>1.0</v>
      </c>
      <c r="O468" s="8">
        <v>1.0</v>
      </c>
      <c r="P468" s="3" t="s">
        <v>833</v>
      </c>
      <c r="Q468" s="7"/>
      <c r="R468" s="7"/>
      <c r="S468" s="7"/>
      <c r="T468" s="7"/>
      <c r="U468" s="7"/>
      <c r="V468" s="7"/>
      <c r="W468" s="7"/>
      <c r="X468" s="7"/>
      <c r="Y468" s="7"/>
      <c r="Z468" s="7"/>
    </row>
    <row r="469" ht="12.75" customHeight="1">
      <c r="A469" s="89">
        <v>2016.0</v>
      </c>
      <c r="B469" s="78" t="s">
        <v>72</v>
      </c>
      <c r="C469" s="90">
        <v>42642.0</v>
      </c>
      <c r="D469" s="8" t="s">
        <v>55</v>
      </c>
      <c r="E469" s="8" t="s">
        <v>725</v>
      </c>
      <c r="F469" s="78" t="s">
        <v>415</v>
      </c>
      <c r="G469" s="78" t="s">
        <v>375</v>
      </c>
      <c r="H469" s="89">
        <v>1.0</v>
      </c>
      <c r="I469" s="97">
        <v>87.0</v>
      </c>
      <c r="J469" s="97">
        <v>96.0</v>
      </c>
      <c r="K469" s="97">
        <v>54.0</v>
      </c>
      <c r="L469" s="3" t="s">
        <v>828</v>
      </c>
      <c r="M469" s="3" t="s">
        <v>829</v>
      </c>
      <c r="N469" s="3">
        <v>1.0</v>
      </c>
      <c r="O469" s="8">
        <v>1.0</v>
      </c>
      <c r="P469" s="3" t="s">
        <v>833</v>
      </c>
      <c r="Q469" s="7"/>
      <c r="R469" s="7"/>
      <c r="S469" s="7"/>
      <c r="T469" s="7"/>
      <c r="U469" s="7"/>
      <c r="V469" s="7"/>
      <c r="W469" s="7"/>
      <c r="X469" s="7"/>
      <c r="Y469" s="7"/>
      <c r="Z469" s="7"/>
    </row>
    <row r="470" ht="12.75" customHeight="1">
      <c r="A470" s="89">
        <v>2016.0</v>
      </c>
      <c r="B470" s="78" t="s">
        <v>72</v>
      </c>
      <c r="C470" s="90">
        <v>42642.0</v>
      </c>
      <c r="D470" s="8" t="s">
        <v>55</v>
      </c>
      <c r="E470" s="8" t="s">
        <v>725</v>
      </c>
      <c r="F470" s="78" t="s">
        <v>415</v>
      </c>
      <c r="G470" s="78" t="s">
        <v>375</v>
      </c>
      <c r="H470" s="89">
        <v>1.0</v>
      </c>
      <c r="I470" s="97">
        <v>81.0</v>
      </c>
      <c r="J470" s="97">
        <v>87.0</v>
      </c>
      <c r="K470" s="97">
        <v>45.0</v>
      </c>
      <c r="L470" s="3" t="s">
        <v>828</v>
      </c>
      <c r="M470" s="3" t="s">
        <v>829</v>
      </c>
      <c r="N470" s="3">
        <v>1.0</v>
      </c>
      <c r="O470" s="8">
        <v>1.0</v>
      </c>
      <c r="P470" s="3" t="s">
        <v>833</v>
      </c>
      <c r="Q470" s="7"/>
      <c r="R470" s="7"/>
      <c r="S470" s="7"/>
      <c r="T470" s="7"/>
      <c r="U470" s="7"/>
      <c r="V470" s="7"/>
      <c r="W470" s="7"/>
      <c r="X470" s="7"/>
      <c r="Y470" s="7"/>
      <c r="Z470" s="7"/>
    </row>
    <row r="471" ht="12.75" customHeight="1">
      <c r="A471" s="89">
        <v>2016.0</v>
      </c>
      <c r="B471" s="78" t="s">
        <v>72</v>
      </c>
      <c r="C471" s="90">
        <v>42642.0</v>
      </c>
      <c r="D471" s="8" t="s">
        <v>55</v>
      </c>
      <c r="E471" s="8" t="s">
        <v>725</v>
      </c>
      <c r="F471" s="78" t="s">
        <v>415</v>
      </c>
      <c r="G471" s="78" t="s">
        <v>375</v>
      </c>
      <c r="H471" s="89">
        <v>1.0</v>
      </c>
      <c r="I471" s="97">
        <v>82.0</v>
      </c>
      <c r="J471" s="97">
        <v>92.0</v>
      </c>
      <c r="K471" s="97">
        <v>54.0</v>
      </c>
      <c r="L471" s="3" t="s">
        <v>828</v>
      </c>
      <c r="M471" s="3" t="s">
        <v>829</v>
      </c>
      <c r="N471" s="3">
        <v>1.0</v>
      </c>
      <c r="O471" s="8">
        <v>1.0</v>
      </c>
      <c r="P471" s="3" t="s">
        <v>833</v>
      </c>
      <c r="Q471" s="7"/>
      <c r="R471" s="7"/>
      <c r="S471" s="7"/>
      <c r="T471" s="7"/>
      <c r="U471" s="7"/>
      <c r="V471" s="7"/>
      <c r="W471" s="7"/>
      <c r="X471" s="7"/>
      <c r="Y471" s="7"/>
      <c r="Z471" s="7"/>
    </row>
    <row r="472" ht="12.75" customHeight="1">
      <c r="A472" s="89">
        <v>2016.0</v>
      </c>
      <c r="B472" s="78" t="s">
        <v>72</v>
      </c>
      <c r="C472" s="90">
        <v>42642.0</v>
      </c>
      <c r="D472" s="8" t="s">
        <v>55</v>
      </c>
      <c r="E472" s="8" t="s">
        <v>725</v>
      </c>
      <c r="F472" s="78" t="s">
        <v>415</v>
      </c>
      <c r="G472" s="78" t="s">
        <v>375</v>
      </c>
      <c r="H472" s="89">
        <v>1.0</v>
      </c>
      <c r="I472" s="97">
        <v>82.0</v>
      </c>
      <c r="J472" s="97">
        <v>88.0</v>
      </c>
      <c r="K472" s="97">
        <v>50.0</v>
      </c>
      <c r="L472" s="3" t="s">
        <v>828</v>
      </c>
      <c r="M472" s="3" t="s">
        <v>829</v>
      </c>
      <c r="N472" s="3">
        <v>1.0</v>
      </c>
      <c r="O472" s="8">
        <v>1.0</v>
      </c>
      <c r="P472" s="3" t="s">
        <v>833</v>
      </c>
      <c r="Q472" s="7"/>
      <c r="R472" s="7"/>
      <c r="S472" s="7"/>
      <c r="T472" s="7"/>
      <c r="U472" s="7"/>
      <c r="V472" s="7"/>
      <c r="W472" s="7"/>
      <c r="X472" s="7"/>
      <c r="Y472" s="7"/>
      <c r="Z472" s="7"/>
    </row>
    <row r="473" ht="12.75" customHeight="1">
      <c r="A473" s="89">
        <v>2016.0</v>
      </c>
      <c r="B473" s="78" t="s">
        <v>72</v>
      </c>
      <c r="C473" s="90">
        <v>42642.0</v>
      </c>
      <c r="D473" s="8" t="s">
        <v>55</v>
      </c>
      <c r="E473" s="8" t="s">
        <v>725</v>
      </c>
      <c r="F473" s="78" t="s">
        <v>415</v>
      </c>
      <c r="G473" s="78" t="s">
        <v>375</v>
      </c>
      <c r="H473" s="89">
        <v>2.0</v>
      </c>
      <c r="I473" s="97">
        <v>80.0</v>
      </c>
      <c r="J473" s="97">
        <v>87.0</v>
      </c>
      <c r="K473" s="97">
        <v>49.0</v>
      </c>
      <c r="L473" s="3" t="s">
        <v>828</v>
      </c>
      <c r="M473" s="3" t="s">
        <v>829</v>
      </c>
      <c r="N473" s="3">
        <v>1.0</v>
      </c>
      <c r="O473" s="8">
        <v>1.0</v>
      </c>
      <c r="P473" s="3" t="s">
        <v>833</v>
      </c>
      <c r="Q473" s="7"/>
      <c r="R473" s="7"/>
      <c r="S473" s="7"/>
      <c r="T473" s="7"/>
      <c r="U473" s="7"/>
      <c r="V473" s="7"/>
      <c r="W473" s="7"/>
      <c r="X473" s="7"/>
      <c r="Y473" s="7"/>
      <c r="Z473" s="7"/>
    </row>
    <row r="474" ht="12.75" customHeight="1">
      <c r="A474" s="89">
        <v>2016.0</v>
      </c>
      <c r="B474" s="78" t="s">
        <v>72</v>
      </c>
      <c r="C474" s="90">
        <v>42642.0</v>
      </c>
      <c r="D474" s="8" t="s">
        <v>55</v>
      </c>
      <c r="E474" s="8" t="s">
        <v>725</v>
      </c>
      <c r="F474" s="78" t="s">
        <v>415</v>
      </c>
      <c r="G474" s="78" t="s">
        <v>375</v>
      </c>
      <c r="H474" s="89">
        <v>2.0</v>
      </c>
      <c r="I474" s="97">
        <v>82.0</v>
      </c>
      <c r="J474" s="97">
        <v>90.0</v>
      </c>
      <c r="K474" s="97">
        <v>45.0</v>
      </c>
      <c r="L474" s="3" t="s">
        <v>828</v>
      </c>
      <c r="M474" s="3" t="s">
        <v>829</v>
      </c>
      <c r="N474" s="3">
        <v>1.0</v>
      </c>
      <c r="O474" s="8">
        <v>1.0</v>
      </c>
      <c r="P474" s="3" t="s">
        <v>833</v>
      </c>
      <c r="Q474" s="7"/>
      <c r="R474" s="7"/>
      <c r="S474" s="7"/>
      <c r="T474" s="7"/>
      <c r="U474" s="7"/>
      <c r="V474" s="7"/>
      <c r="W474" s="7"/>
      <c r="X474" s="7"/>
      <c r="Y474" s="7"/>
      <c r="Z474" s="7"/>
    </row>
    <row r="475" ht="12.75" customHeight="1">
      <c r="A475" s="89">
        <v>2017.0</v>
      </c>
      <c r="B475" s="78" t="s">
        <v>72</v>
      </c>
      <c r="C475" s="90">
        <v>42921.0</v>
      </c>
      <c r="D475" s="8" t="s">
        <v>587</v>
      </c>
      <c r="E475" s="8" t="s">
        <v>588</v>
      </c>
      <c r="F475" s="78" t="s">
        <v>428</v>
      </c>
      <c r="G475" s="96" t="s">
        <v>421</v>
      </c>
      <c r="H475" s="89">
        <v>1.0</v>
      </c>
      <c r="I475" s="97">
        <v>68.0</v>
      </c>
      <c r="J475" s="97">
        <v>87.0</v>
      </c>
      <c r="K475" s="97">
        <v>45.0</v>
      </c>
      <c r="L475" s="3" t="s">
        <v>828</v>
      </c>
      <c r="M475" s="3" t="s">
        <v>829</v>
      </c>
      <c r="N475" s="8">
        <v>1.0</v>
      </c>
      <c r="O475" s="8">
        <v>1.0</v>
      </c>
      <c r="P475" s="3"/>
      <c r="Q475" s="7"/>
      <c r="R475" s="7"/>
      <c r="S475" s="7"/>
      <c r="T475" s="7"/>
      <c r="U475" s="7"/>
      <c r="V475" s="7"/>
      <c r="W475" s="7"/>
      <c r="X475" s="7"/>
      <c r="Y475" s="7"/>
      <c r="Z475" s="7"/>
    </row>
    <row r="476" ht="12.75" customHeight="1">
      <c r="A476" s="89">
        <v>2017.0</v>
      </c>
      <c r="B476" s="78" t="s">
        <v>72</v>
      </c>
      <c r="C476" s="90">
        <v>42921.0</v>
      </c>
      <c r="D476" s="8" t="s">
        <v>587</v>
      </c>
      <c r="E476" s="8" t="s">
        <v>588</v>
      </c>
      <c r="F476" s="78" t="s">
        <v>428</v>
      </c>
      <c r="G476" s="96" t="s">
        <v>421</v>
      </c>
      <c r="H476" s="89">
        <v>2.0</v>
      </c>
      <c r="I476" s="97">
        <v>16.0</v>
      </c>
      <c r="J476" s="97">
        <v>18.0</v>
      </c>
      <c r="K476" s="97">
        <v>10.0</v>
      </c>
      <c r="L476" s="3" t="s">
        <v>828</v>
      </c>
      <c r="M476" s="3" t="s">
        <v>829</v>
      </c>
      <c r="N476" s="3">
        <v>1.0</v>
      </c>
      <c r="O476" s="8">
        <v>1.0</v>
      </c>
      <c r="P476" s="3"/>
      <c r="Q476" s="7"/>
      <c r="R476" s="7"/>
      <c r="S476" s="7"/>
      <c r="T476" s="7"/>
      <c r="U476" s="7"/>
      <c r="V476" s="7"/>
      <c r="W476" s="7"/>
      <c r="X476" s="7"/>
      <c r="Y476" s="7"/>
      <c r="Z476" s="7"/>
    </row>
    <row r="477" ht="12.75" customHeight="1">
      <c r="A477" s="89">
        <v>2017.0</v>
      </c>
      <c r="B477" s="78" t="s">
        <v>72</v>
      </c>
      <c r="C477" s="90">
        <v>42927.0</v>
      </c>
      <c r="D477" s="8" t="s">
        <v>269</v>
      </c>
      <c r="E477" s="8" t="s">
        <v>594</v>
      </c>
      <c r="F477" s="78" t="s">
        <v>422</v>
      </c>
      <c r="G477" s="96" t="s">
        <v>421</v>
      </c>
      <c r="H477" s="89">
        <v>1.0</v>
      </c>
      <c r="I477" s="97">
        <v>74.0</v>
      </c>
      <c r="J477" s="97">
        <v>81.0</v>
      </c>
      <c r="K477" s="97">
        <v>44.0</v>
      </c>
      <c r="L477" s="3" t="s">
        <v>828</v>
      </c>
      <c r="M477" s="3" t="s">
        <v>829</v>
      </c>
      <c r="N477" s="3">
        <v>1.0</v>
      </c>
      <c r="O477" s="8">
        <v>1.0</v>
      </c>
      <c r="P477" s="3"/>
      <c r="Q477" s="7"/>
      <c r="R477" s="7"/>
      <c r="S477" s="7"/>
      <c r="T477" s="7"/>
      <c r="U477" s="7"/>
      <c r="V477" s="7"/>
      <c r="W477" s="7"/>
      <c r="X477" s="7"/>
      <c r="Y477" s="7"/>
      <c r="Z477" s="7"/>
    </row>
    <row r="478" ht="12.75" customHeight="1">
      <c r="A478" s="89">
        <v>2017.0</v>
      </c>
      <c r="B478" s="78" t="s">
        <v>72</v>
      </c>
      <c r="C478" s="90">
        <v>42927.0</v>
      </c>
      <c r="D478" s="8" t="s">
        <v>269</v>
      </c>
      <c r="E478" s="8" t="s">
        <v>594</v>
      </c>
      <c r="F478" s="78" t="s">
        <v>422</v>
      </c>
      <c r="G478" s="96" t="s">
        <v>421</v>
      </c>
      <c r="H478" s="89">
        <v>1.0</v>
      </c>
      <c r="I478" s="97">
        <v>80.0</v>
      </c>
      <c r="J478" s="97">
        <v>86.0</v>
      </c>
      <c r="K478" s="97">
        <v>47.0</v>
      </c>
      <c r="L478" s="3" t="s">
        <v>828</v>
      </c>
      <c r="M478" s="3" t="s">
        <v>829</v>
      </c>
      <c r="N478" s="8">
        <v>1.0</v>
      </c>
      <c r="O478" s="8">
        <v>1.0</v>
      </c>
      <c r="P478" s="3"/>
      <c r="Q478" s="7"/>
      <c r="R478" s="7"/>
      <c r="S478" s="7"/>
      <c r="T478" s="7"/>
      <c r="U478" s="7"/>
      <c r="V478" s="7"/>
      <c r="W478" s="7"/>
      <c r="X478" s="7"/>
      <c r="Y478" s="7"/>
      <c r="Z478" s="7"/>
    </row>
    <row r="479" ht="12.75" customHeight="1">
      <c r="A479" s="89">
        <v>2017.0</v>
      </c>
      <c r="B479" s="78" t="s">
        <v>72</v>
      </c>
      <c r="C479" s="90">
        <v>42927.0</v>
      </c>
      <c r="D479" s="8" t="s">
        <v>269</v>
      </c>
      <c r="E479" s="8" t="s">
        <v>594</v>
      </c>
      <c r="F479" s="78" t="s">
        <v>422</v>
      </c>
      <c r="G479" s="96" t="s">
        <v>421</v>
      </c>
      <c r="H479" s="89">
        <v>1.0</v>
      </c>
      <c r="I479" s="97">
        <v>55.0</v>
      </c>
      <c r="J479" s="97">
        <v>59.0</v>
      </c>
      <c r="K479" s="97">
        <v>39.0</v>
      </c>
      <c r="L479" s="3" t="s">
        <v>828</v>
      </c>
      <c r="M479" s="3" t="s">
        <v>829</v>
      </c>
      <c r="N479" s="3">
        <v>1.0</v>
      </c>
      <c r="O479" s="8">
        <v>1.0</v>
      </c>
      <c r="P479" s="3"/>
      <c r="Q479" s="7"/>
      <c r="R479" s="7"/>
      <c r="S479" s="7"/>
      <c r="T479" s="7"/>
      <c r="U479" s="7"/>
      <c r="V479" s="7"/>
      <c r="W479" s="7"/>
      <c r="X479" s="7"/>
      <c r="Y479" s="7"/>
      <c r="Z479" s="7"/>
    </row>
    <row r="480" ht="12.75" customHeight="1">
      <c r="A480" s="89">
        <v>2017.0</v>
      </c>
      <c r="B480" s="78" t="s">
        <v>72</v>
      </c>
      <c r="C480" s="90">
        <v>42927.0</v>
      </c>
      <c r="D480" s="8" t="s">
        <v>269</v>
      </c>
      <c r="E480" s="8" t="s">
        <v>594</v>
      </c>
      <c r="F480" s="78" t="s">
        <v>420</v>
      </c>
      <c r="G480" s="78" t="s">
        <v>421</v>
      </c>
      <c r="H480" s="89">
        <v>1.0</v>
      </c>
      <c r="I480" s="97">
        <v>73.0</v>
      </c>
      <c r="J480" s="97">
        <v>80.0</v>
      </c>
      <c r="K480" s="97">
        <v>42.0</v>
      </c>
      <c r="L480" s="3" t="s">
        <v>828</v>
      </c>
      <c r="M480" s="3" t="s">
        <v>829</v>
      </c>
      <c r="N480" s="8">
        <v>1.0</v>
      </c>
      <c r="O480" s="8">
        <v>1.0</v>
      </c>
      <c r="P480" s="3"/>
      <c r="Q480" s="7"/>
      <c r="R480" s="7"/>
      <c r="S480" s="7"/>
      <c r="T480" s="7"/>
      <c r="U480" s="7"/>
      <c r="V480" s="7"/>
      <c r="W480" s="7"/>
      <c r="X480" s="7"/>
      <c r="Y480" s="7"/>
      <c r="Z480" s="7"/>
    </row>
    <row r="481" ht="12.75" customHeight="1">
      <c r="A481" s="89">
        <v>2017.0</v>
      </c>
      <c r="B481" s="78" t="s">
        <v>72</v>
      </c>
      <c r="C481" s="90">
        <v>42927.0</v>
      </c>
      <c r="D481" s="8" t="s">
        <v>269</v>
      </c>
      <c r="E481" s="8" t="s">
        <v>594</v>
      </c>
      <c r="F481" s="78" t="s">
        <v>420</v>
      </c>
      <c r="G481" s="78" t="s">
        <v>421</v>
      </c>
      <c r="H481" s="89">
        <v>1.0</v>
      </c>
      <c r="I481" s="97">
        <v>62.0</v>
      </c>
      <c r="J481" s="97">
        <v>71.0</v>
      </c>
      <c r="K481" s="97">
        <v>38.0</v>
      </c>
      <c r="L481" s="3" t="s">
        <v>828</v>
      </c>
      <c r="M481" s="3" t="s">
        <v>829</v>
      </c>
      <c r="N481" s="3">
        <v>1.0</v>
      </c>
      <c r="O481" s="8">
        <v>1.0</v>
      </c>
      <c r="P481" s="3"/>
      <c r="Q481" s="7"/>
      <c r="R481" s="7"/>
      <c r="S481" s="7"/>
      <c r="T481" s="7"/>
      <c r="U481" s="7"/>
      <c r="V481" s="7"/>
      <c r="W481" s="7"/>
      <c r="X481" s="7"/>
      <c r="Y481" s="7"/>
      <c r="Z481" s="7"/>
    </row>
    <row r="482" ht="12.75" customHeight="1">
      <c r="A482" s="89">
        <v>2017.0</v>
      </c>
      <c r="B482" s="78" t="s">
        <v>72</v>
      </c>
      <c r="C482" s="90">
        <v>42927.0</v>
      </c>
      <c r="D482" s="8" t="s">
        <v>269</v>
      </c>
      <c r="E482" s="8" t="s">
        <v>594</v>
      </c>
      <c r="F482" s="78" t="s">
        <v>420</v>
      </c>
      <c r="G482" s="78" t="s">
        <v>421</v>
      </c>
      <c r="H482" s="89">
        <v>1.0</v>
      </c>
      <c r="I482" s="97">
        <v>46.0</v>
      </c>
      <c r="J482" s="97">
        <v>53.0</v>
      </c>
      <c r="K482" s="97">
        <v>28.0</v>
      </c>
      <c r="L482" s="3" t="s">
        <v>828</v>
      </c>
      <c r="M482" s="3" t="s">
        <v>829</v>
      </c>
      <c r="N482" s="8">
        <v>1.0</v>
      </c>
      <c r="O482" s="8">
        <v>1.0</v>
      </c>
      <c r="P482" s="3"/>
      <c r="Q482" s="7"/>
      <c r="R482" s="7"/>
      <c r="S482" s="7"/>
      <c r="T482" s="7"/>
      <c r="U482" s="7"/>
      <c r="V482" s="7"/>
      <c r="W482" s="7"/>
      <c r="X482" s="7"/>
      <c r="Y482" s="7"/>
      <c r="Z482" s="7"/>
    </row>
    <row r="483" ht="12.75" customHeight="1">
      <c r="A483" s="89">
        <v>2017.0</v>
      </c>
      <c r="B483" s="78" t="s">
        <v>72</v>
      </c>
      <c r="C483" s="90">
        <v>42927.0</v>
      </c>
      <c r="D483" s="8" t="s">
        <v>269</v>
      </c>
      <c r="E483" s="8" t="s">
        <v>594</v>
      </c>
      <c r="F483" s="78" t="s">
        <v>420</v>
      </c>
      <c r="G483" s="78" t="s">
        <v>421</v>
      </c>
      <c r="H483" s="89">
        <v>2.0</v>
      </c>
      <c r="I483" s="97">
        <v>74.0</v>
      </c>
      <c r="J483" s="97">
        <v>83.0</v>
      </c>
      <c r="K483" s="97">
        <v>46.0</v>
      </c>
      <c r="L483" s="3" t="s">
        <v>828</v>
      </c>
      <c r="M483" s="3" t="s">
        <v>829</v>
      </c>
      <c r="N483" s="8">
        <v>1.0</v>
      </c>
      <c r="O483" s="8">
        <v>1.0</v>
      </c>
      <c r="P483" s="3"/>
      <c r="Q483" s="7"/>
      <c r="R483" s="7"/>
      <c r="S483" s="7"/>
      <c r="T483" s="7"/>
      <c r="U483" s="7"/>
      <c r="V483" s="7"/>
      <c r="W483" s="7"/>
      <c r="X483" s="7"/>
      <c r="Y483" s="7"/>
      <c r="Z483" s="7"/>
    </row>
    <row r="484" ht="12.75" customHeight="1">
      <c r="A484" s="89">
        <v>2017.0</v>
      </c>
      <c r="B484" s="78" t="s">
        <v>72</v>
      </c>
      <c r="C484" s="90">
        <v>42927.0</v>
      </c>
      <c r="D484" s="8" t="s">
        <v>269</v>
      </c>
      <c r="E484" s="8" t="s">
        <v>594</v>
      </c>
      <c r="F484" s="78" t="s">
        <v>420</v>
      </c>
      <c r="G484" s="78" t="s">
        <v>421</v>
      </c>
      <c r="H484" s="89">
        <v>2.0</v>
      </c>
      <c r="I484" s="97">
        <v>68.0</v>
      </c>
      <c r="J484" s="97">
        <v>75.0</v>
      </c>
      <c r="K484" s="97">
        <v>38.0</v>
      </c>
      <c r="L484" s="3" t="s">
        <v>828</v>
      </c>
      <c r="M484" s="3" t="s">
        <v>829</v>
      </c>
      <c r="N484" s="3">
        <v>1.0</v>
      </c>
      <c r="O484" s="8">
        <v>1.0</v>
      </c>
      <c r="P484" s="3"/>
      <c r="Q484" s="7"/>
      <c r="R484" s="7"/>
      <c r="S484" s="7"/>
      <c r="T484" s="7"/>
      <c r="U484" s="7"/>
      <c r="V484" s="7"/>
      <c r="W484" s="7"/>
      <c r="X484" s="7"/>
      <c r="Y484" s="7"/>
      <c r="Z484" s="7"/>
    </row>
    <row r="485" ht="12.75" customHeight="1">
      <c r="A485" s="89">
        <v>2017.0</v>
      </c>
      <c r="B485" s="78" t="s">
        <v>72</v>
      </c>
      <c r="C485" s="90">
        <v>42927.0</v>
      </c>
      <c r="D485" s="8" t="s">
        <v>269</v>
      </c>
      <c r="E485" s="8" t="s">
        <v>594</v>
      </c>
      <c r="F485" s="78" t="s">
        <v>426</v>
      </c>
      <c r="G485" s="96" t="s">
        <v>421</v>
      </c>
      <c r="H485" s="89">
        <v>1.0</v>
      </c>
      <c r="I485" s="97">
        <v>78.0</v>
      </c>
      <c r="J485" s="97">
        <v>87.0</v>
      </c>
      <c r="K485" s="97">
        <v>49.0</v>
      </c>
      <c r="L485" s="3" t="s">
        <v>828</v>
      </c>
      <c r="M485" s="3" t="s">
        <v>829</v>
      </c>
      <c r="N485" s="3">
        <v>1.0</v>
      </c>
      <c r="O485" s="8">
        <v>1.0</v>
      </c>
      <c r="P485" s="3"/>
      <c r="Q485" s="7"/>
      <c r="R485" s="7"/>
      <c r="S485" s="7"/>
      <c r="T485" s="7"/>
      <c r="U485" s="7"/>
      <c r="V485" s="7"/>
      <c r="W485" s="7"/>
      <c r="X485" s="7"/>
      <c r="Y485" s="7"/>
      <c r="Z485" s="7"/>
    </row>
    <row r="486" ht="12.75" customHeight="1">
      <c r="A486" s="89">
        <v>2017.0</v>
      </c>
      <c r="B486" s="78" t="s">
        <v>72</v>
      </c>
      <c r="C486" s="90">
        <v>42927.0</v>
      </c>
      <c r="D486" s="8" t="s">
        <v>269</v>
      </c>
      <c r="E486" s="8" t="s">
        <v>594</v>
      </c>
      <c r="F486" s="78" t="s">
        <v>426</v>
      </c>
      <c r="G486" s="96" t="s">
        <v>421</v>
      </c>
      <c r="H486" s="89">
        <v>1.0</v>
      </c>
      <c r="I486" s="97">
        <v>58.0</v>
      </c>
      <c r="J486" s="97">
        <v>65.0</v>
      </c>
      <c r="K486" s="97">
        <v>35.0</v>
      </c>
      <c r="L486" s="3" t="s">
        <v>828</v>
      </c>
      <c r="M486" s="3" t="s">
        <v>829</v>
      </c>
      <c r="N486" s="8">
        <v>1.0</v>
      </c>
      <c r="O486" s="8">
        <v>1.0</v>
      </c>
      <c r="P486" s="3" t="s">
        <v>836</v>
      </c>
      <c r="Q486" s="7"/>
      <c r="R486" s="7"/>
      <c r="S486" s="7"/>
      <c r="T486" s="7"/>
      <c r="U486" s="7"/>
      <c r="V486" s="7"/>
      <c r="W486" s="7"/>
      <c r="X486" s="7"/>
      <c r="Y486" s="7"/>
      <c r="Z486" s="7"/>
    </row>
    <row r="487" ht="12.75" customHeight="1">
      <c r="A487" s="89">
        <v>2017.0</v>
      </c>
      <c r="B487" s="78" t="s">
        <v>72</v>
      </c>
      <c r="C487" s="90">
        <v>42927.0</v>
      </c>
      <c r="D487" s="8" t="s">
        <v>269</v>
      </c>
      <c r="E487" s="8" t="s">
        <v>594</v>
      </c>
      <c r="F487" s="78" t="s">
        <v>427</v>
      </c>
      <c r="G487" s="96" t="s">
        <v>421</v>
      </c>
      <c r="H487" s="89">
        <v>1.0</v>
      </c>
      <c r="I487" s="97">
        <v>12.0</v>
      </c>
      <c r="J487" s="97">
        <v>14.0</v>
      </c>
      <c r="K487" s="97">
        <v>8.0</v>
      </c>
      <c r="L487" s="3" t="s">
        <v>828</v>
      </c>
      <c r="M487" s="3" t="s">
        <v>829</v>
      </c>
      <c r="N487" s="8">
        <v>1.0</v>
      </c>
      <c r="O487" s="8">
        <v>1.0</v>
      </c>
      <c r="P487" s="3"/>
      <c r="Q487" s="7"/>
      <c r="R487" s="7"/>
      <c r="S487" s="7"/>
      <c r="T487" s="7"/>
      <c r="U487" s="7"/>
      <c r="V487" s="7"/>
      <c r="W487" s="7"/>
      <c r="X487" s="7"/>
      <c r="Y487" s="7"/>
      <c r="Z487" s="7"/>
    </row>
    <row r="488" ht="12.75" customHeight="1">
      <c r="A488" s="89">
        <v>2017.0</v>
      </c>
      <c r="B488" s="78" t="s">
        <v>72</v>
      </c>
      <c r="C488" s="90">
        <v>42927.0</v>
      </c>
      <c r="D488" s="8" t="s">
        <v>269</v>
      </c>
      <c r="E488" s="8" t="s">
        <v>594</v>
      </c>
      <c r="F488" s="78" t="s">
        <v>427</v>
      </c>
      <c r="G488" s="96" t="s">
        <v>421</v>
      </c>
      <c r="H488" s="89">
        <v>1.0</v>
      </c>
      <c r="I488" s="97">
        <v>61.0</v>
      </c>
      <c r="J488" s="97">
        <v>67.0</v>
      </c>
      <c r="K488" s="97">
        <v>34.0</v>
      </c>
      <c r="L488" s="3" t="s">
        <v>828</v>
      </c>
      <c r="M488" s="3" t="s">
        <v>829</v>
      </c>
      <c r="N488" s="3">
        <v>1.0</v>
      </c>
      <c r="O488" s="8">
        <v>1.0</v>
      </c>
      <c r="P488" s="3"/>
      <c r="Q488" s="7"/>
      <c r="R488" s="7"/>
      <c r="S488" s="7"/>
      <c r="T488" s="7"/>
      <c r="U488" s="7"/>
      <c r="V488" s="7"/>
      <c r="W488" s="7"/>
      <c r="X488" s="7"/>
      <c r="Y488" s="7"/>
      <c r="Z488" s="7"/>
    </row>
    <row r="489" ht="12.75" customHeight="1">
      <c r="A489" s="89">
        <v>2017.0</v>
      </c>
      <c r="B489" s="78" t="s">
        <v>72</v>
      </c>
      <c r="C489" s="90">
        <v>42927.0</v>
      </c>
      <c r="D489" s="8" t="s">
        <v>269</v>
      </c>
      <c r="E489" s="8" t="s">
        <v>594</v>
      </c>
      <c r="F489" s="78" t="s">
        <v>427</v>
      </c>
      <c r="G489" s="96" t="s">
        <v>421</v>
      </c>
      <c r="H489" s="89">
        <v>2.0</v>
      </c>
      <c r="I489" s="97">
        <v>50.0</v>
      </c>
      <c r="J489" s="97">
        <v>58.0</v>
      </c>
      <c r="K489" s="97">
        <v>33.0</v>
      </c>
      <c r="L489" s="3" t="s">
        <v>828</v>
      </c>
      <c r="M489" s="3" t="s">
        <v>829</v>
      </c>
      <c r="N489" s="8">
        <v>1.0</v>
      </c>
      <c r="O489" s="8">
        <v>1.0</v>
      </c>
      <c r="P489" s="3"/>
      <c r="Q489" s="7"/>
      <c r="R489" s="7"/>
      <c r="S489" s="7"/>
      <c r="T489" s="7"/>
      <c r="U489" s="7"/>
      <c r="V489" s="7"/>
      <c r="W489" s="7"/>
      <c r="X489" s="7"/>
      <c r="Y489" s="7"/>
      <c r="Z489" s="7"/>
    </row>
    <row r="490" ht="12.75" customHeight="1">
      <c r="A490" s="89">
        <v>2017.0</v>
      </c>
      <c r="B490" s="78" t="s">
        <v>72</v>
      </c>
      <c r="C490" s="90">
        <v>42927.0</v>
      </c>
      <c r="D490" s="8" t="s">
        <v>269</v>
      </c>
      <c r="E490" s="8" t="s">
        <v>594</v>
      </c>
      <c r="F490" s="78" t="s">
        <v>423</v>
      </c>
      <c r="G490" s="96" t="s">
        <v>421</v>
      </c>
      <c r="H490" s="89">
        <v>1.0</v>
      </c>
      <c r="I490" s="97">
        <v>54.0</v>
      </c>
      <c r="J490" s="97">
        <v>60.0</v>
      </c>
      <c r="K490" s="97">
        <v>34.0</v>
      </c>
      <c r="L490" s="3" t="s">
        <v>828</v>
      </c>
      <c r="M490" s="3" t="s">
        <v>829</v>
      </c>
      <c r="N490" s="3">
        <v>1.0</v>
      </c>
      <c r="O490" s="8">
        <v>1.0</v>
      </c>
      <c r="P490" s="3"/>
      <c r="Q490" s="7"/>
      <c r="R490" s="7"/>
      <c r="S490" s="7"/>
      <c r="T490" s="7"/>
      <c r="U490" s="7"/>
      <c r="V490" s="7"/>
      <c r="W490" s="7"/>
      <c r="X490" s="7"/>
      <c r="Y490" s="7"/>
      <c r="Z490" s="7"/>
    </row>
    <row r="491" ht="12.75" customHeight="1">
      <c r="A491" s="89">
        <v>2017.0</v>
      </c>
      <c r="B491" s="78" t="s">
        <v>72</v>
      </c>
      <c r="C491" s="90">
        <v>42927.0</v>
      </c>
      <c r="D491" s="8" t="s">
        <v>269</v>
      </c>
      <c r="E491" s="8" t="s">
        <v>594</v>
      </c>
      <c r="F491" s="78" t="s">
        <v>423</v>
      </c>
      <c r="G491" s="96" t="s">
        <v>421</v>
      </c>
      <c r="H491" s="89">
        <v>2.0</v>
      </c>
      <c r="I491" s="97">
        <v>46.0</v>
      </c>
      <c r="J491" s="97">
        <v>52.0</v>
      </c>
      <c r="K491" s="97">
        <v>27.0</v>
      </c>
      <c r="L491" s="3" t="s">
        <v>828</v>
      </c>
      <c r="M491" s="3" t="s">
        <v>829</v>
      </c>
      <c r="N491" s="8">
        <v>1.0</v>
      </c>
      <c r="O491" s="8">
        <v>1.0</v>
      </c>
      <c r="P491" s="3"/>
      <c r="Q491" s="7"/>
      <c r="R491" s="7"/>
      <c r="S491" s="7"/>
      <c r="T491" s="7"/>
      <c r="U491" s="7"/>
      <c r="V491" s="7"/>
      <c r="W491" s="7"/>
      <c r="X491" s="7"/>
      <c r="Y491" s="7"/>
      <c r="Z491" s="7"/>
    </row>
    <row r="492" ht="12.75" customHeight="1">
      <c r="A492" s="89">
        <v>2017.0</v>
      </c>
      <c r="B492" s="78" t="s">
        <v>72</v>
      </c>
      <c r="C492" s="90">
        <v>42927.0</v>
      </c>
      <c r="D492" s="8" t="s">
        <v>269</v>
      </c>
      <c r="E492" s="8" t="s">
        <v>594</v>
      </c>
      <c r="F492" s="78" t="s">
        <v>433</v>
      </c>
      <c r="G492" s="96" t="s">
        <v>421</v>
      </c>
      <c r="H492" s="89">
        <v>2.0</v>
      </c>
      <c r="I492" s="97">
        <v>99.0</v>
      </c>
      <c r="J492" s="97">
        <v>107.0</v>
      </c>
      <c r="K492" s="97">
        <v>55.0</v>
      </c>
      <c r="L492" s="3" t="s">
        <v>828</v>
      </c>
      <c r="M492" s="3" t="s">
        <v>829</v>
      </c>
      <c r="N492" s="3">
        <v>1.0</v>
      </c>
      <c r="O492" s="8">
        <v>1.0</v>
      </c>
      <c r="P492" s="3"/>
      <c r="Q492" s="7"/>
      <c r="R492" s="7"/>
      <c r="S492" s="7"/>
      <c r="T492" s="7"/>
      <c r="U492" s="7"/>
      <c r="V492" s="7"/>
      <c r="W492" s="7"/>
      <c r="X492" s="7"/>
      <c r="Y492" s="7"/>
      <c r="Z492" s="7"/>
    </row>
    <row r="493" ht="12.75" customHeight="1">
      <c r="A493" s="89">
        <v>2017.0</v>
      </c>
      <c r="B493" s="78" t="s">
        <v>72</v>
      </c>
      <c r="C493" s="90">
        <v>42927.0</v>
      </c>
      <c r="D493" s="8" t="s">
        <v>269</v>
      </c>
      <c r="E493" s="8" t="s">
        <v>594</v>
      </c>
      <c r="F493" s="78" t="s">
        <v>434</v>
      </c>
      <c r="G493" s="96" t="s">
        <v>421</v>
      </c>
      <c r="H493" s="89">
        <v>1.0</v>
      </c>
      <c r="I493" s="97">
        <v>41.0</v>
      </c>
      <c r="J493" s="97">
        <v>46.0</v>
      </c>
      <c r="K493" s="97">
        <v>27.0</v>
      </c>
      <c r="L493" s="3" t="s">
        <v>828</v>
      </c>
      <c r="M493" s="3" t="s">
        <v>829</v>
      </c>
      <c r="N493" s="3">
        <v>1.0</v>
      </c>
      <c r="O493" s="8">
        <v>1.0</v>
      </c>
      <c r="P493" s="3"/>
      <c r="Q493" s="7"/>
      <c r="R493" s="7"/>
      <c r="S493" s="7"/>
      <c r="T493" s="7"/>
      <c r="U493" s="7"/>
      <c r="V493" s="7"/>
      <c r="W493" s="7"/>
      <c r="X493" s="7"/>
      <c r="Y493" s="7"/>
      <c r="Z493" s="7"/>
    </row>
    <row r="494" ht="12.75" customHeight="1">
      <c r="A494" s="89">
        <v>2017.0</v>
      </c>
      <c r="B494" s="78" t="s">
        <v>72</v>
      </c>
      <c r="C494" s="90">
        <v>42927.0</v>
      </c>
      <c r="D494" s="8" t="s">
        <v>269</v>
      </c>
      <c r="E494" s="8" t="s">
        <v>594</v>
      </c>
      <c r="F494" s="78" t="s">
        <v>434</v>
      </c>
      <c r="G494" s="96" t="s">
        <v>421</v>
      </c>
      <c r="H494" s="89">
        <v>1.0</v>
      </c>
      <c r="I494" s="97">
        <v>22.0</v>
      </c>
      <c r="J494" s="97">
        <v>26.0</v>
      </c>
      <c r="K494" s="97">
        <v>15.0</v>
      </c>
      <c r="L494" s="3" t="s">
        <v>828</v>
      </c>
      <c r="M494" s="3" t="s">
        <v>829</v>
      </c>
      <c r="N494" s="8">
        <v>1.0</v>
      </c>
      <c r="O494" s="8">
        <v>1.0</v>
      </c>
      <c r="P494" s="3"/>
      <c r="Q494" s="7"/>
      <c r="R494" s="7"/>
      <c r="S494" s="7"/>
      <c r="T494" s="7"/>
      <c r="U494" s="7"/>
      <c r="V494" s="7"/>
      <c r="W494" s="7"/>
      <c r="X494" s="7"/>
      <c r="Y494" s="7"/>
      <c r="Z494" s="7"/>
    </row>
    <row r="495" ht="12.75" customHeight="1">
      <c r="A495" s="89">
        <v>2017.0</v>
      </c>
      <c r="B495" s="78" t="s">
        <v>72</v>
      </c>
      <c r="C495" s="90">
        <v>42927.0</v>
      </c>
      <c r="D495" s="8" t="s">
        <v>269</v>
      </c>
      <c r="E495" s="8" t="s">
        <v>594</v>
      </c>
      <c r="F495" s="78" t="s">
        <v>434</v>
      </c>
      <c r="G495" s="96" t="s">
        <v>421</v>
      </c>
      <c r="H495" s="89">
        <v>1.0</v>
      </c>
      <c r="I495" s="97">
        <v>24.0</v>
      </c>
      <c r="J495" s="97">
        <v>27.0</v>
      </c>
      <c r="K495" s="97">
        <v>15.0</v>
      </c>
      <c r="L495" s="3" t="s">
        <v>828</v>
      </c>
      <c r="M495" s="3" t="s">
        <v>829</v>
      </c>
      <c r="N495" s="3">
        <v>1.0</v>
      </c>
      <c r="O495" s="8">
        <v>1.0</v>
      </c>
      <c r="P495" s="3"/>
      <c r="Q495" s="7"/>
      <c r="R495" s="7"/>
      <c r="S495" s="7"/>
      <c r="T495" s="7"/>
      <c r="U495" s="7"/>
      <c r="V495" s="7"/>
      <c r="W495" s="7"/>
      <c r="X495" s="7"/>
      <c r="Y495" s="7"/>
      <c r="Z495" s="7"/>
    </row>
    <row r="496" ht="12.75" customHeight="1">
      <c r="A496" s="89">
        <v>2017.0</v>
      </c>
      <c r="B496" s="78" t="s">
        <v>72</v>
      </c>
      <c r="C496" s="90">
        <v>42927.0</v>
      </c>
      <c r="D496" s="8" t="s">
        <v>269</v>
      </c>
      <c r="E496" s="8" t="s">
        <v>594</v>
      </c>
      <c r="F496" s="78" t="s">
        <v>434</v>
      </c>
      <c r="G496" s="96" t="s">
        <v>421</v>
      </c>
      <c r="H496" s="89">
        <v>2.0</v>
      </c>
      <c r="I496" s="97">
        <v>66.0</v>
      </c>
      <c r="J496" s="97">
        <v>76.0</v>
      </c>
      <c r="K496" s="97">
        <v>41.0</v>
      </c>
      <c r="L496" s="3" t="s">
        <v>828</v>
      </c>
      <c r="M496" s="3" t="s">
        <v>829</v>
      </c>
      <c r="N496" s="8">
        <v>1.0</v>
      </c>
      <c r="O496" s="8">
        <v>1.0</v>
      </c>
      <c r="P496" s="3"/>
      <c r="Q496" s="7"/>
      <c r="R496" s="7"/>
      <c r="S496" s="7"/>
      <c r="T496" s="7"/>
      <c r="U496" s="7"/>
      <c r="V496" s="7"/>
      <c r="W496" s="7"/>
      <c r="X496" s="7"/>
      <c r="Y496" s="7"/>
      <c r="Z496" s="7"/>
    </row>
    <row r="497" ht="12.75" customHeight="1">
      <c r="A497" s="89">
        <v>2017.0</v>
      </c>
      <c r="B497" s="78" t="s">
        <v>72</v>
      </c>
      <c r="C497" s="90">
        <v>42927.0</v>
      </c>
      <c r="D497" s="8" t="s">
        <v>269</v>
      </c>
      <c r="E497" s="8" t="s">
        <v>594</v>
      </c>
      <c r="F497" s="78" t="s">
        <v>434</v>
      </c>
      <c r="G497" s="96" t="s">
        <v>421</v>
      </c>
      <c r="H497" s="89">
        <v>2.0</v>
      </c>
      <c r="I497" s="97">
        <v>51.0</v>
      </c>
      <c r="J497" s="97">
        <v>56.0</v>
      </c>
      <c r="K497" s="97">
        <v>31.0</v>
      </c>
      <c r="L497" s="3" t="s">
        <v>828</v>
      </c>
      <c r="M497" s="3" t="s">
        <v>829</v>
      </c>
      <c r="N497" s="3">
        <v>1.0</v>
      </c>
      <c r="O497" s="8">
        <v>1.0</v>
      </c>
      <c r="P497" s="3"/>
      <c r="Q497" s="7"/>
      <c r="R497" s="7"/>
      <c r="S497" s="7"/>
      <c r="T497" s="7"/>
      <c r="U497" s="7"/>
      <c r="V497" s="7"/>
      <c r="W497" s="7"/>
      <c r="X497" s="7"/>
      <c r="Y497" s="7"/>
      <c r="Z497" s="7"/>
    </row>
    <row r="498" ht="12.75" customHeight="1">
      <c r="A498" s="89">
        <v>2017.0</v>
      </c>
      <c r="B498" s="78" t="s">
        <v>72</v>
      </c>
      <c r="C498" s="90">
        <v>42927.0</v>
      </c>
      <c r="D498" s="8" t="s">
        <v>269</v>
      </c>
      <c r="E498" s="8" t="s">
        <v>594</v>
      </c>
      <c r="F498" s="78" t="s">
        <v>434</v>
      </c>
      <c r="G498" s="96" t="s">
        <v>421</v>
      </c>
      <c r="H498" s="89">
        <v>2.0</v>
      </c>
      <c r="I498" s="97">
        <v>24.0</v>
      </c>
      <c r="J498" s="97">
        <v>27.0</v>
      </c>
      <c r="K498" s="97">
        <v>15.0</v>
      </c>
      <c r="L498" s="3" t="s">
        <v>828</v>
      </c>
      <c r="M498" s="3" t="s">
        <v>829</v>
      </c>
      <c r="N498" s="8">
        <v>1.0</v>
      </c>
      <c r="O498" s="8">
        <v>1.0</v>
      </c>
      <c r="P498" s="3"/>
      <c r="Q498" s="7"/>
      <c r="R498" s="7"/>
      <c r="S498" s="7"/>
      <c r="T498" s="7"/>
      <c r="U498" s="7"/>
      <c r="V498" s="7"/>
      <c r="W498" s="7"/>
      <c r="X498" s="7"/>
      <c r="Y498" s="7"/>
      <c r="Z498" s="7"/>
    </row>
    <row r="499" ht="12.75" customHeight="1">
      <c r="A499" s="89">
        <v>2017.0</v>
      </c>
      <c r="B499" s="78" t="s">
        <v>72</v>
      </c>
      <c r="C499" s="90">
        <v>42927.0</v>
      </c>
      <c r="D499" s="8" t="s">
        <v>269</v>
      </c>
      <c r="E499" s="8" t="s">
        <v>594</v>
      </c>
      <c r="F499" s="78" t="s">
        <v>434</v>
      </c>
      <c r="G499" s="96" t="s">
        <v>421</v>
      </c>
      <c r="H499" s="89">
        <v>2.0</v>
      </c>
      <c r="I499" s="97">
        <v>28.0</v>
      </c>
      <c r="J499" s="97">
        <v>30.0</v>
      </c>
      <c r="K499" s="97">
        <v>16.0</v>
      </c>
      <c r="L499" s="3" t="s">
        <v>828</v>
      </c>
      <c r="M499" s="3" t="s">
        <v>829</v>
      </c>
      <c r="N499" s="3">
        <v>1.0</v>
      </c>
      <c r="O499" s="8">
        <v>1.0</v>
      </c>
      <c r="P499" s="3"/>
      <c r="Q499" s="7"/>
      <c r="R499" s="7"/>
      <c r="S499" s="7"/>
      <c r="T499" s="7"/>
      <c r="U499" s="7"/>
      <c r="V499" s="7"/>
      <c r="W499" s="7"/>
      <c r="X499" s="7"/>
      <c r="Y499" s="7"/>
      <c r="Z499" s="7"/>
    </row>
    <row r="500" ht="12.75" customHeight="1">
      <c r="A500" s="89">
        <v>2017.0</v>
      </c>
      <c r="B500" s="78" t="s">
        <v>72</v>
      </c>
      <c r="C500" s="90">
        <v>42927.0</v>
      </c>
      <c r="D500" s="8" t="s">
        <v>269</v>
      </c>
      <c r="E500" s="8" t="s">
        <v>594</v>
      </c>
      <c r="F500" s="78" t="s">
        <v>434</v>
      </c>
      <c r="G500" s="96" t="s">
        <v>421</v>
      </c>
      <c r="H500" s="89">
        <v>2.0</v>
      </c>
      <c r="I500" s="97">
        <v>13.0</v>
      </c>
      <c r="J500" s="97">
        <v>16.0</v>
      </c>
      <c r="K500" s="97">
        <v>10.0</v>
      </c>
      <c r="L500" s="3" t="s">
        <v>828</v>
      </c>
      <c r="M500" s="3" t="s">
        <v>829</v>
      </c>
      <c r="N500" s="8">
        <v>1.0</v>
      </c>
      <c r="O500" s="8">
        <v>1.0</v>
      </c>
      <c r="P500" s="3"/>
      <c r="Q500" s="7"/>
      <c r="R500" s="7"/>
      <c r="S500" s="7"/>
      <c r="T500" s="7"/>
      <c r="U500" s="7"/>
      <c r="V500" s="7"/>
      <c r="W500" s="7"/>
      <c r="X500" s="7"/>
      <c r="Y500" s="7"/>
      <c r="Z500" s="7"/>
    </row>
    <row r="501" ht="12.75" customHeight="1">
      <c r="A501" s="89">
        <v>2017.0</v>
      </c>
      <c r="B501" s="78" t="s">
        <v>72</v>
      </c>
      <c r="C501" s="90">
        <v>42933.0</v>
      </c>
      <c r="D501" s="8" t="s">
        <v>101</v>
      </c>
      <c r="E501" s="8" t="s">
        <v>837</v>
      </c>
      <c r="F501" s="78" t="s">
        <v>378</v>
      </c>
      <c r="G501" s="78" t="s">
        <v>375</v>
      </c>
      <c r="H501" s="89">
        <v>2.0</v>
      </c>
      <c r="I501" s="97">
        <v>74.0</v>
      </c>
      <c r="J501" s="97">
        <v>78.0</v>
      </c>
      <c r="K501" s="97">
        <v>43.0</v>
      </c>
      <c r="L501" s="3" t="s">
        <v>828</v>
      </c>
      <c r="M501" s="3" t="s">
        <v>829</v>
      </c>
      <c r="N501" s="8">
        <v>1.0</v>
      </c>
      <c r="O501" s="8">
        <v>1.0</v>
      </c>
      <c r="P501" s="3"/>
      <c r="Q501" s="7"/>
      <c r="R501" s="7"/>
      <c r="S501" s="7"/>
      <c r="T501" s="7"/>
      <c r="U501" s="7"/>
      <c r="V501" s="7"/>
      <c r="W501" s="7"/>
      <c r="X501" s="7"/>
      <c r="Y501" s="7"/>
      <c r="Z501" s="7"/>
    </row>
    <row r="502" ht="12.75" customHeight="1">
      <c r="A502" s="89">
        <v>2017.0</v>
      </c>
      <c r="B502" s="78" t="s">
        <v>72</v>
      </c>
      <c r="C502" s="90">
        <v>42933.0</v>
      </c>
      <c r="D502" s="8" t="s">
        <v>101</v>
      </c>
      <c r="E502" s="8" t="s">
        <v>837</v>
      </c>
      <c r="F502" s="78" t="s">
        <v>380</v>
      </c>
      <c r="G502" s="78" t="s">
        <v>375</v>
      </c>
      <c r="H502" s="89">
        <v>1.0</v>
      </c>
      <c r="I502" s="97">
        <v>82.0</v>
      </c>
      <c r="J502" s="97">
        <v>85.0</v>
      </c>
      <c r="K502" s="97">
        <v>47.0</v>
      </c>
      <c r="L502" s="3" t="s">
        <v>828</v>
      </c>
      <c r="M502" s="3" t="s">
        <v>829</v>
      </c>
      <c r="N502" s="3">
        <v>1.0</v>
      </c>
      <c r="O502" s="8">
        <v>1.0</v>
      </c>
      <c r="P502" s="3"/>
      <c r="Q502" s="7"/>
      <c r="R502" s="7"/>
      <c r="S502" s="7"/>
      <c r="T502" s="7"/>
      <c r="U502" s="7"/>
      <c r="V502" s="7"/>
      <c r="W502" s="7"/>
      <c r="X502" s="7"/>
      <c r="Y502" s="7"/>
      <c r="Z502" s="7"/>
    </row>
    <row r="503" ht="12.75" customHeight="1">
      <c r="A503" s="89">
        <v>2017.0</v>
      </c>
      <c r="B503" s="78" t="s">
        <v>72</v>
      </c>
      <c r="C503" s="90">
        <v>42933.0</v>
      </c>
      <c r="D503" s="8" t="s">
        <v>101</v>
      </c>
      <c r="E503" s="8" t="s">
        <v>837</v>
      </c>
      <c r="F503" s="78" t="s">
        <v>380</v>
      </c>
      <c r="G503" s="78" t="s">
        <v>375</v>
      </c>
      <c r="H503" s="89">
        <v>1.0</v>
      </c>
      <c r="I503" s="97">
        <v>65.0</v>
      </c>
      <c r="J503" s="97">
        <v>68.0</v>
      </c>
      <c r="K503" s="97">
        <v>39.0</v>
      </c>
      <c r="L503" s="3" t="s">
        <v>828</v>
      </c>
      <c r="M503" s="3" t="s">
        <v>829</v>
      </c>
      <c r="N503" s="8">
        <v>1.0</v>
      </c>
      <c r="O503" s="8">
        <v>1.0</v>
      </c>
      <c r="P503" s="3"/>
      <c r="Q503" s="7"/>
      <c r="R503" s="7"/>
      <c r="S503" s="7"/>
      <c r="T503" s="7"/>
      <c r="U503" s="7"/>
      <c r="V503" s="7"/>
      <c r="W503" s="7"/>
      <c r="X503" s="7"/>
      <c r="Y503" s="7"/>
      <c r="Z503" s="7"/>
    </row>
    <row r="504" ht="12.75" customHeight="1">
      <c r="A504" s="89">
        <v>2017.0</v>
      </c>
      <c r="B504" s="78" t="s">
        <v>72</v>
      </c>
      <c r="C504" s="90">
        <v>42933.0</v>
      </c>
      <c r="D504" s="8" t="s">
        <v>101</v>
      </c>
      <c r="E504" s="8" t="s">
        <v>837</v>
      </c>
      <c r="F504" s="78" t="s">
        <v>381</v>
      </c>
      <c r="G504" s="78" t="s">
        <v>375</v>
      </c>
      <c r="H504" s="89">
        <v>2.0</v>
      </c>
      <c r="I504" s="97">
        <v>71.0</v>
      </c>
      <c r="J504" s="97">
        <v>84.0</v>
      </c>
      <c r="K504" s="97">
        <v>43.0</v>
      </c>
      <c r="L504" s="3" t="s">
        <v>828</v>
      </c>
      <c r="M504" s="3" t="s">
        <v>829</v>
      </c>
      <c r="N504" s="3">
        <v>1.0</v>
      </c>
      <c r="O504" s="8">
        <v>1.0</v>
      </c>
      <c r="P504" s="3"/>
      <c r="Q504" s="7"/>
      <c r="R504" s="7"/>
      <c r="S504" s="7"/>
      <c r="T504" s="7"/>
      <c r="U504" s="7"/>
      <c r="V504" s="7"/>
      <c r="W504" s="7"/>
      <c r="X504" s="7"/>
      <c r="Y504" s="7"/>
      <c r="Z504" s="7"/>
    </row>
    <row r="505" ht="12.75" customHeight="1">
      <c r="A505" s="89">
        <v>2017.0</v>
      </c>
      <c r="B505" s="78" t="s">
        <v>72</v>
      </c>
      <c r="C505" s="90">
        <v>42933.0</v>
      </c>
      <c r="D505" s="8" t="s">
        <v>101</v>
      </c>
      <c r="E505" s="8" t="s">
        <v>837</v>
      </c>
      <c r="F505" s="78" t="s">
        <v>381</v>
      </c>
      <c r="G505" s="78" t="s">
        <v>375</v>
      </c>
      <c r="H505" s="89">
        <v>2.0</v>
      </c>
      <c r="I505" s="97">
        <v>78.0</v>
      </c>
      <c r="J505" s="97">
        <v>92.0</v>
      </c>
      <c r="K505" s="97">
        <v>46.0</v>
      </c>
      <c r="L505" s="3" t="s">
        <v>828</v>
      </c>
      <c r="M505" s="3" t="s">
        <v>829</v>
      </c>
      <c r="N505" s="8">
        <v>1.0</v>
      </c>
      <c r="O505" s="8">
        <v>1.0</v>
      </c>
      <c r="P505" s="3"/>
      <c r="Q505" s="7"/>
      <c r="R505" s="7"/>
      <c r="S505" s="7"/>
      <c r="T505" s="7"/>
      <c r="U505" s="7"/>
      <c r="V505" s="7"/>
      <c r="W505" s="7"/>
      <c r="X505" s="7"/>
      <c r="Y505" s="7"/>
      <c r="Z505" s="7"/>
    </row>
    <row r="506" ht="12.75" customHeight="1">
      <c r="A506" s="89">
        <v>2017.0</v>
      </c>
      <c r="B506" s="78" t="s">
        <v>72</v>
      </c>
      <c r="C506" s="90">
        <v>42933.0</v>
      </c>
      <c r="D506" s="8" t="s">
        <v>101</v>
      </c>
      <c r="E506" s="8" t="s">
        <v>837</v>
      </c>
      <c r="F506" s="78" t="s">
        <v>381</v>
      </c>
      <c r="G506" s="78" t="s">
        <v>375</v>
      </c>
      <c r="H506" s="89">
        <v>2.0</v>
      </c>
      <c r="I506" s="97">
        <v>73.0</v>
      </c>
      <c r="J506" s="97">
        <v>80.0</v>
      </c>
      <c r="K506" s="97">
        <v>42.0</v>
      </c>
      <c r="L506" s="3" t="s">
        <v>828</v>
      </c>
      <c r="M506" s="3" t="s">
        <v>829</v>
      </c>
      <c r="N506" s="3">
        <v>1.0</v>
      </c>
      <c r="O506" s="8">
        <v>1.0</v>
      </c>
      <c r="P506" s="3"/>
      <c r="Q506" s="7"/>
      <c r="R506" s="7"/>
      <c r="S506" s="7"/>
      <c r="T506" s="7"/>
      <c r="U506" s="7"/>
      <c r="V506" s="7"/>
      <c r="W506" s="7"/>
      <c r="X506" s="7"/>
      <c r="Y506" s="7"/>
      <c r="Z506" s="7"/>
    </row>
    <row r="507" ht="12.75" customHeight="1">
      <c r="A507" s="89">
        <v>2017.0</v>
      </c>
      <c r="B507" s="78" t="s">
        <v>72</v>
      </c>
      <c r="C507" s="90">
        <v>42933.0</v>
      </c>
      <c r="D507" s="8" t="s">
        <v>101</v>
      </c>
      <c r="E507" s="8" t="s">
        <v>837</v>
      </c>
      <c r="F507" s="78" t="s">
        <v>381</v>
      </c>
      <c r="G507" s="78" t="s">
        <v>375</v>
      </c>
      <c r="H507" s="89">
        <v>2.0</v>
      </c>
      <c r="I507" s="97">
        <v>66.0</v>
      </c>
      <c r="J507" s="97">
        <v>72.0</v>
      </c>
      <c r="K507" s="97">
        <v>37.0</v>
      </c>
      <c r="L507" s="3" t="s">
        <v>828</v>
      </c>
      <c r="M507" s="3" t="s">
        <v>829</v>
      </c>
      <c r="N507" s="8">
        <v>1.0</v>
      </c>
      <c r="O507" s="8">
        <v>1.0</v>
      </c>
      <c r="P507" s="3"/>
      <c r="Q507" s="7"/>
      <c r="R507" s="7"/>
      <c r="S507" s="7"/>
      <c r="T507" s="7"/>
      <c r="U507" s="7"/>
      <c r="V507" s="7"/>
      <c r="W507" s="7"/>
      <c r="X507" s="7"/>
      <c r="Y507" s="7"/>
      <c r="Z507" s="7"/>
    </row>
    <row r="508" ht="12.75" customHeight="1">
      <c r="A508" s="89">
        <v>2017.0</v>
      </c>
      <c r="B508" s="78" t="s">
        <v>72</v>
      </c>
      <c r="C508" s="90">
        <v>42933.0</v>
      </c>
      <c r="D508" s="8" t="s">
        <v>101</v>
      </c>
      <c r="E508" s="8" t="s">
        <v>837</v>
      </c>
      <c r="F508" s="78" t="s">
        <v>382</v>
      </c>
      <c r="G508" s="78" t="s">
        <v>375</v>
      </c>
      <c r="H508" s="89">
        <v>2.0</v>
      </c>
      <c r="I508" s="97">
        <v>69.0</v>
      </c>
      <c r="J508" s="97">
        <v>76.0</v>
      </c>
      <c r="K508" s="97">
        <v>40.0</v>
      </c>
      <c r="L508" s="3" t="s">
        <v>828</v>
      </c>
      <c r="M508" s="3" t="s">
        <v>829</v>
      </c>
      <c r="N508" s="3">
        <v>1.0</v>
      </c>
      <c r="O508" s="8">
        <v>1.0</v>
      </c>
      <c r="P508" s="3"/>
      <c r="Q508" s="7"/>
      <c r="R508" s="7"/>
      <c r="S508" s="7"/>
      <c r="T508" s="7"/>
      <c r="U508" s="7"/>
      <c r="V508" s="7"/>
      <c r="W508" s="7"/>
      <c r="X508" s="7"/>
      <c r="Y508" s="7"/>
      <c r="Z508" s="7"/>
    </row>
    <row r="509" ht="12.75" customHeight="1">
      <c r="A509" s="89">
        <v>2017.0</v>
      </c>
      <c r="B509" s="78" t="s">
        <v>72</v>
      </c>
      <c r="C509" s="90">
        <v>42933.0</v>
      </c>
      <c r="D509" s="8" t="s">
        <v>101</v>
      </c>
      <c r="E509" s="8" t="s">
        <v>837</v>
      </c>
      <c r="F509" s="78" t="s">
        <v>382</v>
      </c>
      <c r="G509" s="78" t="s">
        <v>375</v>
      </c>
      <c r="H509" s="89">
        <v>2.0</v>
      </c>
      <c r="I509" s="97">
        <v>78.0</v>
      </c>
      <c r="J509" s="97">
        <v>88.0</v>
      </c>
      <c r="K509" s="97">
        <v>46.0</v>
      </c>
      <c r="L509" s="3" t="s">
        <v>828</v>
      </c>
      <c r="M509" s="3" t="s">
        <v>829</v>
      </c>
      <c r="N509" s="8">
        <v>1.0</v>
      </c>
      <c r="O509" s="8">
        <v>1.0</v>
      </c>
      <c r="P509" s="3"/>
      <c r="Q509" s="7"/>
      <c r="R509" s="7"/>
      <c r="S509" s="7"/>
      <c r="T509" s="7"/>
      <c r="U509" s="7"/>
      <c r="V509" s="7"/>
      <c r="W509" s="7"/>
      <c r="X509" s="7"/>
      <c r="Y509" s="7"/>
      <c r="Z509" s="7"/>
    </row>
    <row r="510" ht="12.75" customHeight="1">
      <c r="A510" s="89">
        <v>2017.0</v>
      </c>
      <c r="B510" s="78" t="s">
        <v>72</v>
      </c>
      <c r="C510" s="90">
        <v>42933.0</v>
      </c>
      <c r="D510" s="8" t="s">
        <v>101</v>
      </c>
      <c r="E510" s="8" t="s">
        <v>837</v>
      </c>
      <c r="F510" s="78" t="s">
        <v>382</v>
      </c>
      <c r="G510" s="78" t="s">
        <v>375</v>
      </c>
      <c r="H510" s="89">
        <v>2.0</v>
      </c>
      <c r="I510" s="97">
        <v>75.0</v>
      </c>
      <c r="J510" s="97">
        <v>80.0</v>
      </c>
      <c r="K510" s="97">
        <v>41.0</v>
      </c>
      <c r="L510" s="3" t="s">
        <v>828</v>
      </c>
      <c r="M510" s="3" t="s">
        <v>829</v>
      </c>
      <c r="N510" s="3">
        <v>1.0</v>
      </c>
      <c r="O510" s="8">
        <v>1.0</v>
      </c>
      <c r="P510" s="3"/>
      <c r="Q510" s="7"/>
      <c r="R510" s="7"/>
      <c r="S510" s="7"/>
      <c r="T510" s="7"/>
      <c r="U510" s="7"/>
      <c r="V510" s="7"/>
      <c r="W510" s="7"/>
      <c r="X510" s="7"/>
      <c r="Y510" s="7"/>
      <c r="Z510" s="7"/>
    </row>
    <row r="511" ht="12.75" customHeight="1">
      <c r="A511" s="89">
        <v>2017.0</v>
      </c>
      <c r="B511" s="78" t="s">
        <v>72</v>
      </c>
      <c r="C511" s="90">
        <v>42933.0</v>
      </c>
      <c r="D511" s="8" t="s">
        <v>101</v>
      </c>
      <c r="E511" s="8" t="s">
        <v>837</v>
      </c>
      <c r="F511" s="78" t="s">
        <v>382</v>
      </c>
      <c r="G511" s="78" t="s">
        <v>375</v>
      </c>
      <c r="H511" s="89">
        <v>2.0</v>
      </c>
      <c r="I511" s="97">
        <v>101.0</v>
      </c>
      <c r="J511" s="97">
        <v>105.0</v>
      </c>
      <c r="K511" s="97">
        <v>56.0</v>
      </c>
      <c r="L511" s="3" t="s">
        <v>828</v>
      </c>
      <c r="M511" s="3" t="s">
        <v>829</v>
      </c>
      <c r="N511" s="8">
        <v>1.0</v>
      </c>
      <c r="O511" s="8">
        <v>1.0</v>
      </c>
      <c r="P511" s="3"/>
      <c r="Q511" s="7"/>
      <c r="R511" s="7"/>
      <c r="S511" s="7"/>
      <c r="T511" s="7"/>
      <c r="U511" s="7"/>
      <c r="V511" s="7"/>
      <c r="W511" s="7"/>
      <c r="X511" s="7"/>
      <c r="Y511" s="7"/>
      <c r="Z511" s="7"/>
    </row>
    <row r="512" ht="12.75" customHeight="1">
      <c r="A512" s="89">
        <v>2017.0</v>
      </c>
      <c r="B512" s="78" t="s">
        <v>72</v>
      </c>
      <c r="C512" s="90">
        <v>42933.0</v>
      </c>
      <c r="D512" s="8" t="s">
        <v>101</v>
      </c>
      <c r="E512" s="8" t="s">
        <v>837</v>
      </c>
      <c r="F512" s="78" t="s">
        <v>383</v>
      </c>
      <c r="G512" s="78" t="s">
        <v>375</v>
      </c>
      <c r="H512" s="89">
        <v>1.0</v>
      </c>
      <c r="I512" s="97">
        <v>95.0</v>
      </c>
      <c r="J512" s="97">
        <v>102.0</v>
      </c>
      <c r="K512" s="97">
        <v>55.0</v>
      </c>
      <c r="L512" s="3" t="s">
        <v>828</v>
      </c>
      <c r="M512" s="3" t="s">
        <v>829</v>
      </c>
      <c r="N512" s="3">
        <v>1.0</v>
      </c>
      <c r="O512" s="8">
        <v>1.0</v>
      </c>
      <c r="P512" s="3"/>
      <c r="Q512" s="7"/>
      <c r="R512" s="7"/>
      <c r="S512" s="7"/>
      <c r="T512" s="7"/>
      <c r="U512" s="7"/>
      <c r="V512" s="7"/>
      <c r="W512" s="7"/>
      <c r="X512" s="7"/>
      <c r="Y512" s="7"/>
      <c r="Z512" s="7"/>
    </row>
    <row r="513" ht="12.75" customHeight="1">
      <c r="A513" s="89">
        <v>2017.0</v>
      </c>
      <c r="B513" s="78" t="s">
        <v>72</v>
      </c>
      <c r="C513" s="90">
        <v>42933.0</v>
      </c>
      <c r="D513" s="8" t="s">
        <v>101</v>
      </c>
      <c r="E513" s="8" t="s">
        <v>837</v>
      </c>
      <c r="F513" s="78" t="s">
        <v>418</v>
      </c>
      <c r="G513" s="78" t="s">
        <v>375</v>
      </c>
      <c r="H513" s="89">
        <v>2.0</v>
      </c>
      <c r="I513" s="97">
        <v>75.0</v>
      </c>
      <c r="J513" s="97">
        <v>86.0</v>
      </c>
      <c r="K513" s="97">
        <v>42.0</v>
      </c>
      <c r="L513" s="3" t="s">
        <v>828</v>
      </c>
      <c r="M513" s="3" t="s">
        <v>829</v>
      </c>
      <c r="N513" s="8">
        <v>1.0</v>
      </c>
      <c r="O513" s="8">
        <v>1.0</v>
      </c>
      <c r="P513" s="3"/>
      <c r="Q513" s="7"/>
      <c r="R513" s="7"/>
      <c r="S513" s="7"/>
      <c r="T513" s="7"/>
      <c r="U513" s="7"/>
      <c r="V513" s="7"/>
      <c r="W513" s="7"/>
      <c r="X513" s="7"/>
      <c r="Y513" s="7"/>
      <c r="Z513" s="7"/>
    </row>
    <row r="514" ht="12.75" customHeight="1">
      <c r="A514" s="89">
        <v>2017.0</v>
      </c>
      <c r="B514" s="78" t="s">
        <v>72</v>
      </c>
      <c r="C514" s="90">
        <v>42949.0</v>
      </c>
      <c r="D514" s="8" t="s">
        <v>55</v>
      </c>
      <c r="E514" s="8" t="s">
        <v>55</v>
      </c>
      <c r="F514" s="78" t="s">
        <v>399</v>
      </c>
      <c r="G514" s="78" t="s">
        <v>375</v>
      </c>
      <c r="H514" s="89">
        <v>1.0</v>
      </c>
      <c r="I514" s="97">
        <v>84.0</v>
      </c>
      <c r="J514" s="97">
        <v>88.0</v>
      </c>
      <c r="K514" s="97">
        <v>51.0</v>
      </c>
      <c r="L514" s="3" t="s">
        <v>828</v>
      </c>
      <c r="M514" s="3" t="s">
        <v>829</v>
      </c>
      <c r="N514" s="3">
        <v>1.0</v>
      </c>
      <c r="O514" s="8">
        <v>1.0</v>
      </c>
      <c r="P514" s="3"/>
      <c r="Q514" s="7"/>
      <c r="R514" s="7"/>
      <c r="S514" s="7"/>
      <c r="T514" s="7"/>
      <c r="U514" s="7"/>
      <c r="V514" s="7"/>
      <c r="W514" s="7"/>
      <c r="X514" s="7"/>
      <c r="Y514" s="7"/>
      <c r="Z514" s="7"/>
    </row>
    <row r="515" ht="12.75" customHeight="1">
      <c r="A515" s="89">
        <v>2017.0</v>
      </c>
      <c r="B515" s="78" t="s">
        <v>72</v>
      </c>
      <c r="C515" s="90">
        <v>42949.0</v>
      </c>
      <c r="D515" s="8" t="s">
        <v>55</v>
      </c>
      <c r="E515" s="8" t="s">
        <v>55</v>
      </c>
      <c r="F515" s="78" t="s">
        <v>399</v>
      </c>
      <c r="G515" s="78" t="s">
        <v>375</v>
      </c>
      <c r="H515" s="89">
        <v>1.0</v>
      </c>
      <c r="I515" s="97">
        <v>90.0</v>
      </c>
      <c r="J515" s="97">
        <v>81.0</v>
      </c>
      <c r="K515" s="97">
        <v>42.0</v>
      </c>
      <c r="L515" s="3" t="s">
        <v>828</v>
      </c>
      <c r="M515" s="3" t="s">
        <v>829</v>
      </c>
      <c r="N515" s="8">
        <v>1.0</v>
      </c>
      <c r="O515" s="8">
        <v>1.0</v>
      </c>
      <c r="P515" s="3"/>
      <c r="Q515" s="7"/>
      <c r="R515" s="7"/>
      <c r="S515" s="7"/>
      <c r="T515" s="7"/>
      <c r="U515" s="7"/>
      <c r="V515" s="7"/>
      <c r="W515" s="7"/>
      <c r="X515" s="7"/>
      <c r="Y515" s="7"/>
      <c r="Z515" s="7"/>
    </row>
    <row r="516" ht="12.75" customHeight="1">
      <c r="A516" s="89">
        <v>2017.0</v>
      </c>
      <c r="B516" s="78" t="s">
        <v>72</v>
      </c>
      <c r="C516" s="90">
        <v>42949.0</v>
      </c>
      <c r="D516" s="8" t="s">
        <v>55</v>
      </c>
      <c r="E516" s="8" t="s">
        <v>55</v>
      </c>
      <c r="F516" s="78" t="s">
        <v>399</v>
      </c>
      <c r="G516" s="78" t="s">
        <v>375</v>
      </c>
      <c r="H516" s="89">
        <v>2.0</v>
      </c>
      <c r="I516" s="97">
        <v>65.0</v>
      </c>
      <c r="J516" s="97">
        <v>71.0</v>
      </c>
      <c r="K516" s="97">
        <v>36.0</v>
      </c>
      <c r="L516" s="3" t="s">
        <v>828</v>
      </c>
      <c r="M516" s="3" t="s">
        <v>829</v>
      </c>
      <c r="N516" s="3">
        <v>1.0</v>
      </c>
      <c r="O516" s="8">
        <v>1.0</v>
      </c>
      <c r="P516" s="3"/>
      <c r="Q516" s="7"/>
      <c r="R516" s="7"/>
      <c r="S516" s="7"/>
      <c r="T516" s="7"/>
      <c r="U516" s="7"/>
      <c r="V516" s="7"/>
      <c r="W516" s="7"/>
      <c r="X516" s="7"/>
      <c r="Y516" s="7"/>
      <c r="Z516" s="7"/>
    </row>
    <row r="517" ht="12.75" customHeight="1">
      <c r="A517" s="89">
        <v>2017.0</v>
      </c>
      <c r="B517" s="78" t="s">
        <v>72</v>
      </c>
      <c r="C517" s="90">
        <v>42949.0</v>
      </c>
      <c r="D517" s="8" t="s">
        <v>55</v>
      </c>
      <c r="E517" s="8" t="s">
        <v>55</v>
      </c>
      <c r="F517" s="78" t="s">
        <v>399</v>
      </c>
      <c r="G517" s="78" t="s">
        <v>375</v>
      </c>
      <c r="H517" s="89">
        <v>2.0</v>
      </c>
      <c r="I517" s="97">
        <v>66.0</v>
      </c>
      <c r="J517" s="97">
        <v>71.0</v>
      </c>
      <c r="K517" s="97">
        <v>39.0</v>
      </c>
      <c r="L517" s="3" t="s">
        <v>828</v>
      </c>
      <c r="M517" s="3" t="s">
        <v>829</v>
      </c>
      <c r="N517" s="8">
        <v>1.0</v>
      </c>
      <c r="O517" s="8">
        <v>1.0</v>
      </c>
      <c r="P517" s="3"/>
      <c r="Q517" s="7"/>
      <c r="R517" s="7"/>
      <c r="S517" s="7"/>
      <c r="T517" s="7"/>
      <c r="U517" s="7"/>
      <c r="V517" s="7"/>
      <c r="W517" s="7"/>
      <c r="X517" s="7"/>
      <c r="Y517" s="7"/>
      <c r="Z517" s="7"/>
    </row>
    <row r="518" ht="12.75" customHeight="1">
      <c r="A518" s="89">
        <v>2017.0</v>
      </c>
      <c r="B518" s="78" t="s">
        <v>72</v>
      </c>
      <c r="C518" s="90">
        <v>42949.0</v>
      </c>
      <c r="D518" s="8" t="s">
        <v>55</v>
      </c>
      <c r="E518" s="8" t="s">
        <v>55</v>
      </c>
      <c r="F518" s="78" t="s">
        <v>399</v>
      </c>
      <c r="G518" s="78" t="s">
        <v>375</v>
      </c>
      <c r="H518" s="89">
        <v>2.0</v>
      </c>
      <c r="I518" s="97">
        <v>92.0</v>
      </c>
      <c r="J518" s="97">
        <v>97.0</v>
      </c>
      <c r="K518" s="97">
        <v>51.0</v>
      </c>
      <c r="L518" s="3" t="s">
        <v>828</v>
      </c>
      <c r="M518" s="3" t="s">
        <v>829</v>
      </c>
      <c r="N518" s="3">
        <v>1.0</v>
      </c>
      <c r="O518" s="8">
        <v>1.0</v>
      </c>
      <c r="P518" s="3"/>
      <c r="Q518" s="7"/>
      <c r="R518" s="7"/>
      <c r="S518" s="7"/>
      <c r="T518" s="7"/>
      <c r="U518" s="7"/>
      <c r="V518" s="7"/>
      <c r="W518" s="7"/>
      <c r="X518" s="7"/>
      <c r="Y518" s="7"/>
      <c r="Z518" s="7"/>
    </row>
    <row r="519" ht="12.75" customHeight="1">
      <c r="A519" s="89">
        <v>2017.0</v>
      </c>
      <c r="B519" s="78" t="s">
        <v>72</v>
      </c>
      <c r="C519" s="90">
        <v>42949.0</v>
      </c>
      <c r="D519" s="8" t="s">
        <v>55</v>
      </c>
      <c r="E519" s="8" t="s">
        <v>55</v>
      </c>
      <c r="F519" s="78" t="s">
        <v>399</v>
      </c>
      <c r="G519" s="78" t="s">
        <v>375</v>
      </c>
      <c r="H519" s="89">
        <v>2.0</v>
      </c>
      <c r="I519" s="97">
        <v>31.0</v>
      </c>
      <c r="J519" s="97">
        <v>34.0</v>
      </c>
      <c r="K519" s="97">
        <v>19.0</v>
      </c>
      <c r="L519" s="3" t="s">
        <v>828</v>
      </c>
      <c r="M519" s="3" t="s">
        <v>829</v>
      </c>
      <c r="N519" s="8">
        <v>1.0</v>
      </c>
      <c r="O519" s="8">
        <v>1.0</v>
      </c>
      <c r="P519" s="3"/>
      <c r="Q519" s="7"/>
      <c r="R519" s="7"/>
      <c r="S519" s="7"/>
      <c r="T519" s="7"/>
      <c r="U519" s="7"/>
      <c r="V519" s="7"/>
      <c r="W519" s="7"/>
      <c r="X519" s="7"/>
      <c r="Y519" s="7"/>
      <c r="Z519" s="7"/>
    </row>
    <row r="520" ht="12.75" customHeight="1">
      <c r="A520" s="89">
        <v>2017.0</v>
      </c>
      <c r="B520" s="78" t="s">
        <v>72</v>
      </c>
      <c r="C520" s="90">
        <v>42949.0</v>
      </c>
      <c r="D520" s="8" t="s">
        <v>55</v>
      </c>
      <c r="E520" s="8" t="s">
        <v>55</v>
      </c>
      <c r="F520" s="78" t="s">
        <v>400</v>
      </c>
      <c r="G520" s="78" t="s">
        <v>375</v>
      </c>
      <c r="H520" s="89">
        <v>1.0</v>
      </c>
      <c r="I520" s="97">
        <v>73.0</v>
      </c>
      <c r="J520" s="97">
        <v>76.0</v>
      </c>
      <c r="K520" s="97">
        <v>45.0</v>
      </c>
      <c r="L520" s="3" t="s">
        <v>828</v>
      </c>
      <c r="M520" s="3" t="s">
        <v>829</v>
      </c>
      <c r="N520" s="3">
        <v>1.0</v>
      </c>
      <c r="O520" s="8">
        <v>1.0</v>
      </c>
      <c r="P520" s="3"/>
      <c r="Q520" s="7"/>
      <c r="R520" s="7"/>
      <c r="S520" s="7"/>
      <c r="T520" s="7"/>
      <c r="U520" s="7"/>
      <c r="V520" s="7"/>
      <c r="W520" s="7"/>
      <c r="X520" s="7"/>
      <c r="Y520" s="7"/>
      <c r="Z520" s="7"/>
    </row>
    <row r="521" ht="12.75" customHeight="1">
      <c r="A521" s="89">
        <v>2017.0</v>
      </c>
      <c r="B521" s="78" t="s">
        <v>72</v>
      </c>
      <c r="C521" s="90">
        <v>42949.0</v>
      </c>
      <c r="D521" s="8" t="s">
        <v>55</v>
      </c>
      <c r="E521" s="8" t="s">
        <v>55</v>
      </c>
      <c r="F521" s="78" t="s">
        <v>400</v>
      </c>
      <c r="G521" s="78" t="s">
        <v>375</v>
      </c>
      <c r="H521" s="89">
        <v>1.0</v>
      </c>
      <c r="I521" s="97">
        <v>73.0</v>
      </c>
      <c r="J521" s="97">
        <v>84.0</v>
      </c>
      <c r="K521" s="97">
        <v>42.0</v>
      </c>
      <c r="L521" s="3" t="s">
        <v>828</v>
      </c>
      <c r="M521" s="3" t="s">
        <v>829</v>
      </c>
      <c r="N521" s="8">
        <v>1.0</v>
      </c>
      <c r="O521" s="8">
        <v>1.0</v>
      </c>
      <c r="P521" s="3"/>
      <c r="Q521" s="7"/>
      <c r="R521" s="7"/>
      <c r="S521" s="7"/>
      <c r="T521" s="7"/>
      <c r="U521" s="7"/>
      <c r="V521" s="7"/>
      <c r="W521" s="7"/>
      <c r="X521" s="7"/>
      <c r="Y521" s="7"/>
      <c r="Z521" s="7"/>
    </row>
    <row r="522" ht="12.75" customHeight="1">
      <c r="A522" s="89">
        <v>2017.0</v>
      </c>
      <c r="B522" s="78" t="s">
        <v>72</v>
      </c>
      <c r="C522" s="90">
        <v>42949.0</v>
      </c>
      <c r="D522" s="8" t="s">
        <v>55</v>
      </c>
      <c r="E522" s="8" t="s">
        <v>55</v>
      </c>
      <c r="F522" s="78" t="s">
        <v>400</v>
      </c>
      <c r="G522" s="78" t="s">
        <v>375</v>
      </c>
      <c r="H522" s="89">
        <v>1.0</v>
      </c>
      <c r="I522" s="97">
        <v>55.0</v>
      </c>
      <c r="J522" s="97">
        <v>60.0</v>
      </c>
      <c r="K522" s="97">
        <v>33.0</v>
      </c>
      <c r="L522" s="3" t="s">
        <v>828</v>
      </c>
      <c r="M522" s="3" t="s">
        <v>829</v>
      </c>
      <c r="N522" s="3">
        <v>1.0</v>
      </c>
      <c r="O522" s="8">
        <v>1.0</v>
      </c>
      <c r="P522" s="3"/>
      <c r="Q522" s="7"/>
      <c r="R522" s="7"/>
      <c r="S522" s="7"/>
      <c r="T522" s="7"/>
      <c r="U522" s="7"/>
      <c r="V522" s="7"/>
      <c r="W522" s="7"/>
      <c r="X522" s="7"/>
      <c r="Y522" s="7"/>
      <c r="Z522" s="7"/>
    </row>
    <row r="523" ht="12.75" customHeight="1">
      <c r="A523" s="89">
        <v>2017.0</v>
      </c>
      <c r="B523" s="78" t="s">
        <v>72</v>
      </c>
      <c r="C523" s="90">
        <v>42949.0</v>
      </c>
      <c r="D523" s="8" t="s">
        <v>55</v>
      </c>
      <c r="E523" s="8" t="s">
        <v>55</v>
      </c>
      <c r="F523" s="78" t="s">
        <v>400</v>
      </c>
      <c r="G523" s="78" t="s">
        <v>375</v>
      </c>
      <c r="H523" s="89">
        <v>1.0</v>
      </c>
      <c r="I523" s="97">
        <v>68.0</v>
      </c>
      <c r="J523" s="97">
        <v>72.0</v>
      </c>
      <c r="K523" s="97">
        <v>41.0</v>
      </c>
      <c r="L523" s="3" t="s">
        <v>828</v>
      </c>
      <c r="M523" s="3" t="s">
        <v>829</v>
      </c>
      <c r="N523" s="8">
        <v>1.0</v>
      </c>
      <c r="O523" s="8">
        <v>1.0</v>
      </c>
      <c r="P523" s="3"/>
      <c r="Q523" s="7"/>
      <c r="R523" s="7"/>
      <c r="S523" s="7"/>
      <c r="T523" s="7"/>
      <c r="U523" s="7"/>
      <c r="V523" s="7"/>
      <c r="W523" s="7"/>
      <c r="X523" s="7"/>
      <c r="Y523" s="7"/>
      <c r="Z523" s="7"/>
    </row>
    <row r="524" ht="12.75" customHeight="1">
      <c r="A524" s="89">
        <v>2017.0</v>
      </c>
      <c r="B524" s="78" t="s">
        <v>72</v>
      </c>
      <c r="C524" s="90">
        <v>42949.0</v>
      </c>
      <c r="D524" s="8" t="s">
        <v>55</v>
      </c>
      <c r="E524" s="8" t="s">
        <v>55</v>
      </c>
      <c r="F524" s="78" t="s">
        <v>400</v>
      </c>
      <c r="G524" s="78" t="s">
        <v>375</v>
      </c>
      <c r="H524" s="89">
        <v>2.0</v>
      </c>
      <c r="I524" s="97">
        <v>69.0</v>
      </c>
      <c r="J524" s="97">
        <v>74.0</v>
      </c>
      <c r="K524" s="97">
        <v>40.0</v>
      </c>
      <c r="L524" s="3" t="s">
        <v>828</v>
      </c>
      <c r="M524" s="3" t="s">
        <v>829</v>
      </c>
      <c r="N524" s="3">
        <v>1.0</v>
      </c>
      <c r="O524" s="8">
        <v>1.0</v>
      </c>
      <c r="P524" s="3"/>
      <c r="Q524" s="7"/>
      <c r="R524" s="7"/>
      <c r="S524" s="7"/>
      <c r="T524" s="7"/>
      <c r="U524" s="7"/>
      <c r="V524" s="7"/>
      <c r="W524" s="7"/>
      <c r="X524" s="7"/>
      <c r="Y524" s="7"/>
      <c r="Z524" s="7"/>
    </row>
    <row r="525" ht="12.75" customHeight="1">
      <c r="A525" s="89">
        <v>2017.0</v>
      </c>
      <c r="B525" s="78" t="s">
        <v>72</v>
      </c>
      <c r="C525" s="90">
        <v>42949.0</v>
      </c>
      <c r="D525" s="8" t="s">
        <v>55</v>
      </c>
      <c r="E525" s="8" t="s">
        <v>55</v>
      </c>
      <c r="F525" s="78" t="s">
        <v>400</v>
      </c>
      <c r="G525" s="78" t="s">
        <v>375</v>
      </c>
      <c r="H525" s="89">
        <v>2.0</v>
      </c>
      <c r="I525" s="97">
        <v>84.0</v>
      </c>
      <c r="J525" s="97">
        <v>85.0</v>
      </c>
      <c r="K525" s="97">
        <v>52.0</v>
      </c>
      <c r="L525" s="3" t="s">
        <v>828</v>
      </c>
      <c r="M525" s="3" t="s">
        <v>829</v>
      </c>
      <c r="N525" s="8">
        <v>1.0</v>
      </c>
      <c r="O525" s="8">
        <v>1.0</v>
      </c>
      <c r="P525" s="3"/>
      <c r="Q525" s="7"/>
      <c r="R525" s="7"/>
      <c r="S525" s="7"/>
      <c r="T525" s="7"/>
      <c r="U525" s="7"/>
      <c r="V525" s="7"/>
      <c r="W525" s="7"/>
      <c r="X525" s="7"/>
      <c r="Y525" s="7"/>
      <c r="Z525" s="7"/>
    </row>
    <row r="526" ht="12.75" customHeight="1">
      <c r="A526" s="89">
        <v>2017.0</v>
      </c>
      <c r="B526" s="78" t="s">
        <v>72</v>
      </c>
      <c r="C526" s="90">
        <v>42949.0</v>
      </c>
      <c r="D526" s="8" t="s">
        <v>55</v>
      </c>
      <c r="E526" s="8" t="s">
        <v>55</v>
      </c>
      <c r="F526" s="78" t="s">
        <v>400</v>
      </c>
      <c r="G526" s="78" t="s">
        <v>375</v>
      </c>
      <c r="H526" s="89">
        <v>2.0</v>
      </c>
      <c r="I526" s="97">
        <v>79.0</v>
      </c>
      <c r="J526" s="97">
        <v>88.0</v>
      </c>
      <c r="K526" s="97">
        <v>50.0</v>
      </c>
      <c r="L526" s="3" t="s">
        <v>828</v>
      </c>
      <c r="M526" s="3" t="s">
        <v>829</v>
      </c>
      <c r="N526" s="3">
        <v>1.0</v>
      </c>
      <c r="O526" s="8">
        <v>1.0</v>
      </c>
      <c r="P526" s="3"/>
      <c r="Q526" s="7"/>
      <c r="R526" s="7"/>
      <c r="S526" s="7"/>
      <c r="T526" s="7"/>
      <c r="U526" s="7"/>
      <c r="V526" s="7"/>
      <c r="W526" s="7"/>
      <c r="X526" s="7"/>
      <c r="Y526" s="7"/>
      <c r="Z526" s="7"/>
    </row>
    <row r="527" ht="12.75" customHeight="1">
      <c r="A527" s="89">
        <v>2017.0</v>
      </c>
      <c r="B527" s="78" t="s">
        <v>72</v>
      </c>
      <c r="C527" s="90">
        <v>42949.0</v>
      </c>
      <c r="D527" s="8" t="s">
        <v>55</v>
      </c>
      <c r="E527" s="8" t="s">
        <v>55</v>
      </c>
      <c r="F527" s="78" t="s">
        <v>400</v>
      </c>
      <c r="G527" s="78" t="s">
        <v>375</v>
      </c>
      <c r="H527" s="89">
        <v>2.0</v>
      </c>
      <c r="I527" s="97">
        <v>78.0</v>
      </c>
      <c r="J527" s="97">
        <v>81.0</v>
      </c>
      <c r="K527" s="97">
        <v>44.0</v>
      </c>
      <c r="L527" s="3" t="s">
        <v>828</v>
      </c>
      <c r="M527" s="3" t="s">
        <v>829</v>
      </c>
      <c r="N527" s="8">
        <v>1.0</v>
      </c>
      <c r="O527" s="8">
        <v>1.0</v>
      </c>
      <c r="P527" s="3"/>
      <c r="Q527" s="7"/>
      <c r="R527" s="7"/>
      <c r="S527" s="7"/>
      <c r="T527" s="7"/>
      <c r="U527" s="7"/>
      <c r="V527" s="7"/>
      <c r="W527" s="7"/>
      <c r="X527" s="7"/>
      <c r="Y527" s="7"/>
      <c r="Z527" s="7"/>
    </row>
    <row r="528" ht="12.75" customHeight="1">
      <c r="A528" s="89">
        <v>2017.0</v>
      </c>
      <c r="B528" s="78" t="s">
        <v>72</v>
      </c>
      <c r="C528" s="90">
        <v>42949.0</v>
      </c>
      <c r="D528" s="8" t="s">
        <v>55</v>
      </c>
      <c r="E528" s="8" t="s">
        <v>55</v>
      </c>
      <c r="F528" s="78" t="s">
        <v>400</v>
      </c>
      <c r="G528" s="78" t="s">
        <v>375</v>
      </c>
      <c r="H528" s="89">
        <v>2.0</v>
      </c>
      <c r="I528" s="97">
        <v>68.0</v>
      </c>
      <c r="J528" s="97">
        <v>72.0</v>
      </c>
      <c r="K528" s="97">
        <v>43.0</v>
      </c>
      <c r="L528" s="3" t="s">
        <v>828</v>
      </c>
      <c r="M528" s="3" t="s">
        <v>829</v>
      </c>
      <c r="N528" s="3">
        <v>1.0</v>
      </c>
      <c r="O528" s="8">
        <v>1.0</v>
      </c>
      <c r="P528" s="3"/>
      <c r="Q528" s="7"/>
      <c r="R528" s="7"/>
      <c r="S528" s="7"/>
      <c r="T528" s="7"/>
      <c r="U528" s="7"/>
      <c r="V528" s="7"/>
      <c r="W528" s="7"/>
      <c r="X528" s="7"/>
      <c r="Y528" s="7"/>
      <c r="Z528" s="7"/>
    </row>
    <row r="529" ht="12.75" customHeight="1">
      <c r="A529" s="89">
        <v>2017.0</v>
      </c>
      <c r="B529" s="78" t="s">
        <v>72</v>
      </c>
      <c r="C529" s="90">
        <v>42949.0</v>
      </c>
      <c r="D529" s="8" t="s">
        <v>55</v>
      </c>
      <c r="E529" s="8" t="s">
        <v>55</v>
      </c>
      <c r="F529" s="78" t="s">
        <v>400</v>
      </c>
      <c r="G529" s="78" t="s">
        <v>375</v>
      </c>
      <c r="H529" s="89">
        <v>2.0</v>
      </c>
      <c r="I529" s="97">
        <v>72.0</v>
      </c>
      <c r="J529" s="97">
        <v>77.0</v>
      </c>
      <c r="K529" s="97">
        <v>45.0</v>
      </c>
      <c r="L529" s="3" t="s">
        <v>828</v>
      </c>
      <c r="M529" s="3" t="s">
        <v>829</v>
      </c>
      <c r="N529" s="8">
        <v>1.0</v>
      </c>
      <c r="O529" s="8">
        <v>1.0</v>
      </c>
      <c r="P529" s="3"/>
      <c r="Q529" s="7"/>
      <c r="R529" s="7"/>
      <c r="S529" s="7"/>
      <c r="T529" s="7"/>
      <c r="U529" s="7"/>
      <c r="V529" s="7"/>
      <c r="W529" s="7"/>
      <c r="X529" s="7"/>
      <c r="Y529" s="7"/>
      <c r="Z529" s="7"/>
    </row>
    <row r="530" ht="12.75" customHeight="1">
      <c r="A530" s="89">
        <v>2017.0</v>
      </c>
      <c r="B530" s="78" t="s">
        <v>72</v>
      </c>
      <c r="C530" s="90">
        <v>42949.0</v>
      </c>
      <c r="D530" s="8" t="s">
        <v>55</v>
      </c>
      <c r="E530" s="8" t="s">
        <v>55</v>
      </c>
      <c r="F530" s="78" t="s">
        <v>400</v>
      </c>
      <c r="G530" s="78" t="s">
        <v>375</v>
      </c>
      <c r="H530" s="89">
        <v>2.0</v>
      </c>
      <c r="I530" s="97">
        <v>66.0</v>
      </c>
      <c r="J530" s="97">
        <v>74.0</v>
      </c>
      <c r="K530" s="97">
        <v>39.0</v>
      </c>
      <c r="L530" s="3" t="s">
        <v>828</v>
      </c>
      <c r="M530" s="3" t="s">
        <v>829</v>
      </c>
      <c r="N530" s="3">
        <v>1.0</v>
      </c>
      <c r="O530" s="8">
        <v>1.0</v>
      </c>
      <c r="P530" s="3"/>
      <c r="Q530" s="7"/>
      <c r="R530" s="7"/>
      <c r="S530" s="7"/>
      <c r="T530" s="7"/>
      <c r="U530" s="7"/>
      <c r="V530" s="7"/>
      <c r="W530" s="7"/>
      <c r="X530" s="7"/>
      <c r="Y530" s="7"/>
      <c r="Z530" s="7"/>
    </row>
    <row r="531" ht="12.75" customHeight="1">
      <c r="A531" s="89">
        <v>2017.0</v>
      </c>
      <c r="B531" s="78" t="s">
        <v>72</v>
      </c>
      <c r="C531" s="90">
        <v>42949.0</v>
      </c>
      <c r="D531" s="8" t="s">
        <v>55</v>
      </c>
      <c r="E531" s="8" t="s">
        <v>55</v>
      </c>
      <c r="F531" s="78" t="s">
        <v>400</v>
      </c>
      <c r="G531" s="78" t="s">
        <v>375</v>
      </c>
      <c r="H531" s="89">
        <v>2.0</v>
      </c>
      <c r="I531" s="97">
        <v>67.0</v>
      </c>
      <c r="J531" s="97">
        <v>73.0</v>
      </c>
      <c r="K531" s="97">
        <v>37.0</v>
      </c>
      <c r="L531" s="3" t="s">
        <v>828</v>
      </c>
      <c r="M531" s="3" t="s">
        <v>829</v>
      </c>
      <c r="N531" s="8">
        <v>1.0</v>
      </c>
      <c r="O531" s="8">
        <v>1.0</v>
      </c>
      <c r="P531" s="3"/>
      <c r="Q531" s="7"/>
      <c r="R531" s="7"/>
      <c r="S531" s="7"/>
      <c r="T531" s="7"/>
      <c r="U531" s="7"/>
      <c r="V531" s="7"/>
      <c r="W531" s="7"/>
      <c r="X531" s="7"/>
      <c r="Y531" s="7"/>
      <c r="Z531" s="7"/>
    </row>
    <row r="532" ht="12.75" customHeight="1">
      <c r="A532" s="89">
        <v>2017.0</v>
      </c>
      <c r="B532" s="78" t="s">
        <v>72</v>
      </c>
      <c r="C532" s="90">
        <v>42949.0</v>
      </c>
      <c r="D532" s="8" t="s">
        <v>55</v>
      </c>
      <c r="E532" s="8" t="s">
        <v>55</v>
      </c>
      <c r="F532" s="78" t="s">
        <v>417</v>
      </c>
      <c r="G532" s="78" t="s">
        <v>375</v>
      </c>
      <c r="H532" s="89">
        <v>1.0</v>
      </c>
      <c r="I532" s="97">
        <v>72.0</v>
      </c>
      <c r="J532" s="97">
        <v>86.0</v>
      </c>
      <c r="K532" s="97">
        <v>47.0</v>
      </c>
      <c r="L532" s="3" t="s">
        <v>828</v>
      </c>
      <c r="M532" s="3" t="s">
        <v>829</v>
      </c>
      <c r="N532" s="8">
        <v>1.0</v>
      </c>
      <c r="O532" s="8">
        <v>1.0</v>
      </c>
      <c r="P532" s="3"/>
      <c r="Q532" s="7"/>
      <c r="R532" s="7"/>
      <c r="S532" s="7"/>
      <c r="T532" s="7"/>
      <c r="U532" s="7"/>
      <c r="V532" s="7"/>
      <c r="W532" s="7"/>
      <c r="X532" s="7"/>
      <c r="Y532" s="7"/>
      <c r="Z532" s="7"/>
    </row>
    <row r="533" ht="12.75" customHeight="1">
      <c r="A533" s="89">
        <v>2017.0</v>
      </c>
      <c r="B533" s="78" t="s">
        <v>72</v>
      </c>
      <c r="C533" s="90">
        <v>42949.0</v>
      </c>
      <c r="D533" s="8" t="s">
        <v>55</v>
      </c>
      <c r="E533" s="8" t="s">
        <v>55</v>
      </c>
      <c r="F533" s="78" t="s">
        <v>417</v>
      </c>
      <c r="G533" s="78" t="s">
        <v>375</v>
      </c>
      <c r="H533" s="89">
        <v>1.0</v>
      </c>
      <c r="I533" s="97">
        <v>75.0</v>
      </c>
      <c r="J533" s="97">
        <v>80.0</v>
      </c>
      <c r="K533" s="97">
        <v>44.0</v>
      </c>
      <c r="L533" s="3" t="s">
        <v>828</v>
      </c>
      <c r="M533" s="3" t="s">
        <v>829</v>
      </c>
      <c r="N533" s="3">
        <v>1.0</v>
      </c>
      <c r="O533" s="8">
        <v>1.0</v>
      </c>
      <c r="P533" s="3"/>
      <c r="Q533" s="7"/>
      <c r="R533" s="7"/>
      <c r="S533" s="7"/>
      <c r="T533" s="7"/>
      <c r="U533" s="7"/>
      <c r="V533" s="7"/>
      <c r="W533" s="7"/>
      <c r="X533" s="7"/>
      <c r="Y533" s="7"/>
      <c r="Z533" s="7"/>
    </row>
    <row r="534" ht="12.75" customHeight="1">
      <c r="A534" s="89">
        <v>2017.0</v>
      </c>
      <c r="B534" s="78" t="s">
        <v>72</v>
      </c>
      <c r="C534" s="90">
        <v>42949.0</v>
      </c>
      <c r="D534" s="8" t="s">
        <v>55</v>
      </c>
      <c r="E534" s="8" t="s">
        <v>55</v>
      </c>
      <c r="F534" s="78" t="s">
        <v>417</v>
      </c>
      <c r="G534" s="78" t="s">
        <v>375</v>
      </c>
      <c r="H534" s="89">
        <v>1.0</v>
      </c>
      <c r="I534" s="97">
        <v>76.0</v>
      </c>
      <c r="J534" s="97">
        <v>82.0</v>
      </c>
      <c r="K534" s="97">
        <v>44.0</v>
      </c>
      <c r="L534" s="3" t="s">
        <v>828</v>
      </c>
      <c r="M534" s="3" t="s">
        <v>829</v>
      </c>
      <c r="N534" s="8">
        <v>1.0</v>
      </c>
      <c r="O534" s="8">
        <v>1.0</v>
      </c>
      <c r="P534" s="3"/>
      <c r="Q534" s="7"/>
      <c r="R534" s="7"/>
      <c r="S534" s="7"/>
      <c r="T534" s="7"/>
      <c r="U534" s="7"/>
      <c r="V534" s="7"/>
      <c r="W534" s="7"/>
      <c r="X534" s="7"/>
      <c r="Y534" s="7"/>
      <c r="Z534" s="7"/>
    </row>
    <row r="535" ht="12.75" customHeight="1">
      <c r="A535" s="89">
        <v>2017.0</v>
      </c>
      <c r="B535" s="78" t="s">
        <v>72</v>
      </c>
      <c r="C535" s="90">
        <v>42949.0</v>
      </c>
      <c r="D535" s="8" t="s">
        <v>55</v>
      </c>
      <c r="E535" s="8" t="s">
        <v>55</v>
      </c>
      <c r="F535" s="78" t="s">
        <v>417</v>
      </c>
      <c r="G535" s="78" t="s">
        <v>375</v>
      </c>
      <c r="H535" s="89">
        <v>1.0</v>
      </c>
      <c r="I535" s="97">
        <v>74.0</v>
      </c>
      <c r="J535" s="97">
        <v>80.0</v>
      </c>
      <c r="K535" s="97">
        <v>48.0</v>
      </c>
      <c r="L535" s="3" t="s">
        <v>828</v>
      </c>
      <c r="M535" s="3" t="s">
        <v>829</v>
      </c>
      <c r="N535" s="3">
        <v>1.0</v>
      </c>
      <c r="O535" s="8">
        <v>1.0</v>
      </c>
      <c r="P535" s="3"/>
      <c r="Q535" s="7"/>
      <c r="R535" s="7"/>
      <c r="S535" s="7"/>
      <c r="T535" s="7"/>
      <c r="U535" s="7"/>
      <c r="V535" s="7"/>
      <c r="W535" s="7"/>
      <c r="X535" s="7"/>
      <c r="Y535" s="7"/>
      <c r="Z535" s="7"/>
    </row>
    <row r="536" ht="12.75" customHeight="1">
      <c r="A536" s="89">
        <v>2017.0</v>
      </c>
      <c r="B536" s="78" t="s">
        <v>72</v>
      </c>
      <c r="C536" s="90">
        <v>42949.0</v>
      </c>
      <c r="D536" s="8" t="s">
        <v>55</v>
      </c>
      <c r="E536" s="8" t="s">
        <v>55</v>
      </c>
      <c r="F536" s="78" t="s">
        <v>417</v>
      </c>
      <c r="G536" s="78" t="s">
        <v>375</v>
      </c>
      <c r="H536" s="89">
        <v>1.0</v>
      </c>
      <c r="I536" s="97">
        <v>62.0</v>
      </c>
      <c r="J536" s="97">
        <v>68.0</v>
      </c>
      <c r="K536" s="97">
        <v>35.0</v>
      </c>
      <c r="L536" s="3" t="s">
        <v>828</v>
      </c>
      <c r="M536" s="3" t="s">
        <v>829</v>
      </c>
      <c r="N536" s="8">
        <v>1.0</v>
      </c>
      <c r="O536" s="8">
        <v>1.0</v>
      </c>
      <c r="P536" s="3"/>
      <c r="Q536" s="7"/>
      <c r="R536" s="7"/>
      <c r="S536" s="7"/>
      <c r="T536" s="7"/>
      <c r="U536" s="7"/>
      <c r="V536" s="7"/>
      <c r="W536" s="7"/>
      <c r="X536" s="7"/>
      <c r="Y536" s="7"/>
      <c r="Z536" s="7"/>
    </row>
    <row r="537" ht="12.75" customHeight="1">
      <c r="A537" s="89">
        <v>2017.0</v>
      </c>
      <c r="B537" s="78" t="s">
        <v>72</v>
      </c>
      <c r="C537" s="90">
        <v>42949.0</v>
      </c>
      <c r="D537" s="8" t="s">
        <v>55</v>
      </c>
      <c r="E537" s="8" t="s">
        <v>55</v>
      </c>
      <c r="F537" s="78" t="s">
        <v>417</v>
      </c>
      <c r="G537" s="78" t="s">
        <v>375</v>
      </c>
      <c r="H537" s="89">
        <v>1.0</v>
      </c>
      <c r="I537" s="97">
        <v>57.0</v>
      </c>
      <c r="J537" s="97">
        <v>63.0</v>
      </c>
      <c r="K537" s="97">
        <v>32.0</v>
      </c>
      <c r="L537" s="3" t="s">
        <v>828</v>
      </c>
      <c r="M537" s="3" t="s">
        <v>829</v>
      </c>
      <c r="N537" s="3">
        <v>1.0</v>
      </c>
      <c r="O537" s="8">
        <v>1.0</v>
      </c>
      <c r="P537" s="3"/>
      <c r="Q537" s="7"/>
      <c r="R537" s="7"/>
      <c r="S537" s="7"/>
      <c r="T537" s="7"/>
      <c r="U537" s="7"/>
      <c r="V537" s="7"/>
      <c r="W537" s="7"/>
      <c r="X537" s="7"/>
      <c r="Y537" s="7"/>
      <c r="Z537" s="7"/>
    </row>
    <row r="538" ht="12.75" customHeight="1">
      <c r="A538" s="89">
        <v>2017.0</v>
      </c>
      <c r="B538" s="78" t="s">
        <v>72</v>
      </c>
      <c r="C538" s="90">
        <v>42949.0</v>
      </c>
      <c r="D538" s="8" t="s">
        <v>55</v>
      </c>
      <c r="E538" s="8" t="s">
        <v>55</v>
      </c>
      <c r="F538" s="78" t="s">
        <v>417</v>
      </c>
      <c r="G538" s="78" t="s">
        <v>375</v>
      </c>
      <c r="H538" s="89">
        <v>1.0</v>
      </c>
      <c r="I538" s="97">
        <v>63.0</v>
      </c>
      <c r="J538" s="97">
        <v>67.0</v>
      </c>
      <c r="K538" s="97">
        <v>39.0</v>
      </c>
      <c r="L538" s="3" t="s">
        <v>828</v>
      </c>
      <c r="M538" s="3" t="s">
        <v>829</v>
      </c>
      <c r="N538" s="8">
        <v>1.0</v>
      </c>
      <c r="O538" s="8">
        <v>1.0</v>
      </c>
      <c r="P538" s="3"/>
      <c r="Q538" s="7"/>
      <c r="R538" s="7"/>
      <c r="S538" s="7"/>
      <c r="T538" s="7"/>
      <c r="U538" s="7"/>
      <c r="V538" s="7"/>
      <c r="W538" s="7"/>
      <c r="X538" s="7"/>
      <c r="Y538" s="7"/>
      <c r="Z538" s="7"/>
    </row>
    <row r="539" ht="12.75" customHeight="1">
      <c r="A539" s="89">
        <v>2017.0</v>
      </c>
      <c r="B539" s="78" t="s">
        <v>72</v>
      </c>
      <c r="C539" s="90">
        <v>42949.0</v>
      </c>
      <c r="D539" s="8" t="s">
        <v>55</v>
      </c>
      <c r="E539" s="8" t="s">
        <v>55</v>
      </c>
      <c r="F539" s="78" t="s">
        <v>417</v>
      </c>
      <c r="G539" s="78" t="s">
        <v>375</v>
      </c>
      <c r="H539" s="89">
        <v>1.0</v>
      </c>
      <c r="I539" s="97">
        <v>60.0</v>
      </c>
      <c r="J539" s="97">
        <v>67.0</v>
      </c>
      <c r="K539" s="97">
        <v>34.0</v>
      </c>
      <c r="L539" s="3" t="s">
        <v>828</v>
      </c>
      <c r="M539" s="3" t="s">
        <v>829</v>
      </c>
      <c r="N539" s="3">
        <v>1.0</v>
      </c>
      <c r="O539" s="8">
        <v>1.0</v>
      </c>
      <c r="P539" s="3"/>
      <c r="Q539" s="7"/>
      <c r="R539" s="7"/>
      <c r="S539" s="7"/>
      <c r="T539" s="7"/>
      <c r="U539" s="7"/>
      <c r="V539" s="7"/>
      <c r="W539" s="7"/>
      <c r="X539" s="7"/>
      <c r="Y539" s="7"/>
      <c r="Z539" s="7"/>
    </row>
    <row r="540" ht="12.75" customHeight="1">
      <c r="A540" s="89">
        <v>2017.0</v>
      </c>
      <c r="B540" s="78" t="s">
        <v>72</v>
      </c>
      <c r="C540" s="90">
        <v>42949.0</v>
      </c>
      <c r="D540" s="8" t="s">
        <v>55</v>
      </c>
      <c r="E540" s="8" t="s">
        <v>55</v>
      </c>
      <c r="F540" s="78" t="s">
        <v>417</v>
      </c>
      <c r="G540" s="78" t="s">
        <v>375</v>
      </c>
      <c r="H540" s="89">
        <v>2.0</v>
      </c>
      <c r="I540" s="97">
        <v>79.0</v>
      </c>
      <c r="J540" s="97">
        <v>85.0</v>
      </c>
      <c r="K540" s="97">
        <v>46.0</v>
      </c>
      <c r="L540" s="3" t="s">
        <v>828</v>
      </c>
      <c r="M540" s="3" t="s">
        <v>829</v>
      </c>
      <c r="N540" s="8">
        <v>1.0</v>
      </c>
      <c r="O540" s="8">
        <v>1.0</v>
      </c>
      <c r="P540" s="3"/>
      <c r="Q540" s="7"/>
      <c r="R540" s="7"/>
      <c r="S540" s="7"/>
      <c r="T540" s="7"/>
      <c r="U540" s="7"/>
      <c r="V540" s="7"/>
      <c r="W540" s="7"/>
      <c r="X540" s="7"/>
      <c r="Y540" s="7"/>
      <c r="Z540" s="7"/>
    </row>
    <row r="541" ht="12.75" customHeight="1">
      <c r="A541" s="89">
        <v>2017.0</v>
      </c>
      <c r="B541" s="78" t="s">
        <v>72</v>
      </c>
      <c r="C541" s="90">
        <v>42949.0</v>
      </c>
      <c r="D541" s="8" t="s">
        <v>55</v>
      </c>
      <c r="E541" s="8" t="s">
        <v>55</v>
      </c>
      <c r="F541" s="78" t="s">
        <v>417</v>
      </c>
      <c r="G541" s="78" t="s">
        <v>375</v>
      </c>
      <c r="H541" s="89">
        <v>2.0</v>
      </c>
      <c r="I541" s="97">
        <v>82.0</v>
      </c>
      <c r="J541" s="97">
        <v>87.0</v>
      </c>
      <c r="K541" s="97">
        <v>47.0</v>
      </c>
      <c r="L541" s="3" t="s">
        <v>828</v>
      </c>
      <c r="M541" s="3" t="s">
        <v>829</v>
      </c>
      <c r="N541" s="3">
        <v>1.0</v>
      </c>
      <c r="O541" s="8">
        <v>1.0</v>
      </c>
      <c r="P541" s="3"/>
      <c r="Q541" s="7"/>
      <c r="R541" s="7"/>
      <c r="S541" s="7"/>
      <c r="T541" s="7"/>
      <c r="U541" s="7"/>
      <c r="V541" s="7"/>
      <c r="W541" s="7"/>
      <c r="X541" s="7"/>
      <c r="Y541" s="7"/>
      <c r="Z541" s="7"/>
    </row>
    <row r="542" ht="12.75" customHeight="1">
      <c r="A542" s="89">
        <v>2017.0</v>
      </c>
      <c r="B542" s="78" t="s">
        <v>72</v>
      </c>
      <c r="C542" s="90">
        <v>42949.0</v>
      </c>
      <c r="D542" s="8" t="s">
        <v>55</v>
      </c>
      <c r="E542" s="8" t="s">
        <v>55</v>
      </c>
      <c r="F542" s="78" t="s">
        <v>417</v>
      </c>
      <c r="G542" s="78" t="s">
        <v>375</v>
      </c>
      <c r="H542" s="89">
        <v>2.0</v>
      </c>
      <c r="I542" s="97">
        <v>59.0</v>
      </c>
      <c r="J542" s="97">
        <v>66.0</v>
      </c>
      <c r="K542" s="97">
        <v>36.0</v>
      </c>
      <c r="L542" s="3" t="s">
        <v>828</v>
      </c>
      <c r="M542" s="3" t="s">
        <v>829</v>
      </c>
      <c r="N542" s="8">
        <v>1.0</v>
      </c>
      <c r="O542" s="8">
        <v>1.0</v>
      </c>
      <c r="P542" s="3"/>
      <c r="Q542" s="7"/>
      <c r="R542" s="7"/>
      <c r="S542" s="7"/>
      <c r="T542" s="7"/>
      <c r="U542" s="7"/>
      <c r="V542" s="7"/>
      <c r="W542" s="7"/>
      <c r="X542" s="7"/>
      <c r="Y542" s="7"/>
      <c r="Z542" s="7"/>
    </row>
    <row r="543" ht="12.75" customHeight="1">
      <c r="A543" s="89">
        <v>2017.0</v>
      </c>
      <c r="B543" s="78" t="s">
        <v>72</v>
      </c>
      <c r="C543" s="90">
        <v>42949.0</v>
      </c>
      <c r="D543" s="8" t="s">
        <v>55</v>
      </c>
      <c r="E543" s="8" t="s">
        <v>55</v>
      </c>
      <c r="F543" s="78" t="s">
        <v>417</v>
      </c>
      <c r="G543" s="78" t="s">
        <v>375</v>
      </c>
      <c r="H543" s="89">
        <v>2.0</v>
      </c>
      <c r="I543" s="97">
        <v>48.0</v>
      </c>
      <c r="J543" s="97">
        <v>55.0</v>
      </c>
      <c r="K543" s="97">
        <v>29.0</v>
      </c>
      <c r="L543" s="3" t="s">
        <v>828</v>
      </c>
      <c r="M543" s="3" t="s">
        <v>829</v>
      </c>
      <c r="N543" s="3">
        <v>1.0</v>
      </c>
      <c r="O543" s="8">
        <v>1.0</v>
      </c>
      <c r="P543" s="3"/>
      <c r="Q543" s="7"/>
      <c r="R543" s="7"/>
      <c r="S543" s="7"/>
      <c r="T543" s="7"/>
      <c r="U543" s="7"/>
      <c r="V543" s="7"/>
      <c r="W543" s="7"/>
      <c r="X543" s="7"/>
      <c r="Y543" s="7"/>
      <c r="Z543" s="7"/>
    </row>
    <row r="544" ht="12.75" customHeight="1">
      <c r="A544" s="89">
        <v>2017.0</v>
      </c>
      <c r="B544" s="78" t="s">
        <v>72</v>
      </c>
      <c r="C544" s="90">
        <v>42949.0</v>
      </c>
      <c r="D544" s="8" t="s">
        <v>55</v>
      </c>
      <c r="E544" s="8" t="s">
        <v>55</v>
      </c>
      <c r="F544" s="78" t="s">
        <v>417</v>
      </c>
      <c r="G544" s="78" t="s">
        <v>375</v>
      </c>
      <c r="H544" s="89">
        <v>2.0</v>
      </c>
      <c r="I544" s="97">
        <v>48.0</v>
      </c>
      <c r="J544" s="97">
        <v>56.0</v>
      </c>
      <c r="K544" s="97">
        <v>26.0</v>
      </c>
      <c r="L544" s="3" t="s">
        <v>828</v>
      </c>
      <c r="M544" s="3" t="s">
        <v>829</v>
      </c>
      <c r="N544" s="8">
        <v>1.0</v>
      </c>
      <c r="O544" s="8">
        <v>1.0</v>
      </c>
      <c r="P544" s="3"/>
      <c r="Q544" s="7"/>
      <c r="R544" s="7"/>
      <c r="S544" s="7"/>
      <c r="T544" s="7"/>
      <c r="U544" s="7"/>
      <c r="V544" s="7"/>
      <c r="W544" s="7"/>
      <c r="X544" s="7"/>
      <c r="Y544" s="7"/>
      <c r="Z544" s="7"/>
    </row>
    <row r="545" ht="12.75" customHeight="1">
      <c r="A545" s="89">
        <v>2017.0</v>
      </c>
      <c r="B545" s="78" t="s">
        <v>72</v>
      </c>
      <c r="C545" s="90">
        <v>42949.0</v>
      </c>
      <c r="D545" s="8" t="s">
        <v>55</v>
      </c>
      <c r="E545" s="8" t="s">
        <v>55</v>
      </c>
      <c r="F545" s="78" t="s">
        <v>435</v>
      </c>
      <c r="G545" s="78" t="s">
        <v>375</v>
      </c>
      <c r="H545" s="89">
        <v>1.0</v>
      </c>
      <c r="I545" s="97">
        <v>80.0</v>
      </c>
      <c r="J545" s="97">
        <v>75.0</v>
      </c>
      <c r="K545" s="97">
        <v>44.0</v>
      </c>
      <c r="L545" s="3" t="s">
        <v>828</v>
      </c>
      <c r="M545" s="3" t="s">
        <v>829</v>
      </c>
      <c r="N545" s="8">
        <v>1.0</v>
      </c>
      <c r="O545" s="8">
        <v>1.0</v>
      </c>
      <c r="P545" s="3"/>
      <c r="Q545" s="7"/>
      <c r="R545" s="7"/>
      <c r="S545" s="7"/>
      <c r="T545" s="7"/>
      <c r="U545" s="7"/>
      <c r="V545" s="7"/>
      <c r="W545" s="7"/>
      <c r="X545" s="7"/>
      <c r="Y545" s="7"/>
      <c r="Z545" s="7"/>
    </row>
    <row r="546" ht="12.75" customHeight="1">
      <c r="A546" s="89">
        <v>2017.0</v>
      </c>
      <c r="B546" s="78" t="s">
        <v>72</v>
      </c>
      <c r="C546" s="90">
        <v>42949.0</v>
      </c>
      <c r="D546" s="8" t="s">
        <v>55</v>
      </c>
      <c r="E546" s="8" t="s">
        <v>55</v>
      </c>
      <c r="F546" s="78" t="s">
        <v>435</v>
      </c>
      <c r="G546" s="78" t="s">
        <v>375</v>
      </c>
      <c r="H546" s="89">
        <v>1.0</v>
      </c>
      <c r="I546" s="97">
        <v>80.0</v>
      </c>
      <c r="J546" s="97">
        <v>76.0</v>
      </c>
      <c r="K546" s="97">
        <v>42.0</v>
      </c>
      <c r="L546" s="3" t="s">
        <v>828</v>
      </c>
      <c r="M546" s="3" t="s">
        <v>829</v>
      </c>
      <c r="N546" s="3">
        <v>1.0</v>
      </c>
      <c r="O546" s="8">
        <v>1.0</v>
      </c>
      <c r="P546" s="3"/>
      <c r="Q546" s="7"/>
      <c r="R546" s="7"/>
      <c r="S546" s="7"/>
      <c r="T546" s="7"/>
      <c r="U546" s="7"/>
      <c r="V546" s="7"/>
      <c r="W546" s="7"/>
      <c r="X546" s="7"/>
      <c r="Y546" s="7"/>
      <c r="Z546" s="7"/>
    </row>
    <row r="547" ht="12.75" customHeight="1">
      <c r="A547" s="89">
        <v>2017.0</v>
      </c>
      <c r="B547" s="78" t="s">
        <v>72</v>
      </c>
      <c r="C547" s="90">
        <v>42949.0</v>
      </c>
      <c r="D547" s="8" t="s">
        <v>55</v>
      </c>
      <c r="E547" s="8" t="s">
        <v>55</v>
      </c>
      <c r="F547" s="78" t="s">
        <v>435</v>
      </c>
      <c r="G547" s="78" t="s">
        <v>375</v>
      </c>
      <c r="H547" s="89">
        <v>1.0</v>
      </c>
      <c r="I547" s="97">
        <v>70.0</v>
      </c>
      <c r="J547" s="97">
        <v>68.0</v>
      </c>
      <c r="K547" s="97">
        <v>41.0</v>
      </c>
      <c r="L547" s="3" t="s">
        <v>828</v>
      </c>
      <c r="M547" s="3" t="s">
        <v>829</v>
      </c>
      <c r="N547" s="8">
        <v>1.0</v>
      </c>
      <c r="O547" s="8">
        <v>1.0</v>
      </c>
      <c r="P547" s="3"/>
      <c r="Q547" s="7"/>
      <c r="R547" s="7"/>
      <c r="S547" s="7"/>
      <c r="T547" s="7"/>
      <c r="U547" s="7"/>
      <c r="V547" s="7"/>
      <c r="W547" s="7"/>
      <c r="X547" s="7"/>
      <c r="Y547" s="7"/>
      <c r="Z547" s="7"/>
    </row>
    <row r="548" ht="12.75" customHeight="1">
      <c r="A548" s="89">
        <v>2017.0</v>
      </c>
      <c r="B548" s="78" t="s">
        <v>72</v>
      </c>
      <c r="C548" s="90">
        <v>42949.0</v>
      </c>
      <c r="D548" s="8" t="s">
        <v>55</v>
      </c>
      <c r="E548" s="8" t="s">
        <v>55</v>
      </c>
      <c r="F548" s="78" t="s">
        <v>435</v>
      </c>
      <c r="G548" s="78" t="s">
        <v>375</v>
      </c>
      <c r="H548" s="89">
        <v>1.0</v>
      </c>
      <c r="I548" s="97">
        <v>84.0</v>
      </c>
      <c r="J548" s="97">
        <v>79.0</v>
      </c>
      <c r="K548" s="97">
        <v>48.0</v>
      </c>
      <c r="L548" s="3" t="s">
        <v>828</v>
      </c>
      <c r="M548" s="3" t="s">
        <v>829</v>
      </c>
      <c r="N548" s="3">
        <v>1.0</v>
      </c>
      <c r="O548" s="8">
        <v>1.0</v>
      </c>
      <c r="P548" s="3"/>
      <c r="Q548" s="7"/>
      <c r="R548" s="7"/>
      <c r="S548" s="7"/>
      <c r="T548" s="7"/>
      <c r="U548" s="7"/>
      <c r="V548" s="7"/>
      <c r="W548" s="7"/>
      <c r="X548" s="7"/>
      <c r="Y548" s="7"/>
      <c r="Z548" s="7"/>
    </row>
    <row r="549" ht="12.75" customHeight="1">
      <c r="A549" s="89">
        <v>2017.0</v>
      </c>
      <c r="B549" s="78" t="s">
        <v>72</v>
      </c>
      <c r="C549" s="90">
        <v>42949.0</v>
      </c>
      <c r="D549" s="8" t="s">
        <v>55</v>
      </c>
      <c r="E549" s="8" t="s">
        <v>55</v>
      </c>
      <c r="F549" s="78" t="s">
        <v>435</v>
      </c>
      <c r="G549" s="78" t="s">
        <v>375</v>
      </c>
      <c r="H549" s="89">
        <v>1.0</v>
      </c>
      <c r="I549" s="97">
        <v>87.0</v>
      </c>
      <c r="J549" s="97">
        <v>80.0</v>
      </c>
      <c r="K549" s="97">
        <v>46.0</v>
      </c>
      <c r="L549" s="3" t="s">
        <v>828</v>
      </c>
      <c r="M549" s="3" t="s">
        <v>829</v>
      </c>
      <c r="N549" s="8">
        <v>1.0</v>
      </c>
      <c r="O549" s="8">
        <v>1.0</v>
      </c>
      <c r="P549" s="3"/>
      <c r="Q549" s="7"/>
      <c r="R549" s="7"/>
      <c r="S549" s="7"/>
      <c r="T549" s="7"/>
      <c r="U549" s="7"/>
      <c r="V549" s="7"/>
      <c r="W549" s="7"/>
      <c r="X549" s="7"/>
      <c r="Y549" s="7"/>
      <c r="Z549" s="7"/>
    </row>
    <row r="550" ht="12.75" customHeight="1">
      <c r="A550" s="89">
        <v>2017.0</v>
      </c>
      <c r="B550" s="78" t="s">
        <v>72</v>
      </c>
      <c r="C550" s="90">
        <v>42949.0</v>
      </c>
      <c r="D550" s="8" t="s">
        <v>55</v>
      </c>
      <c r="E550" s="8" t="s">
        <v>55</v>
      </c>
      <c r="F550" s="78" t="s">
        <v>435</v>
      </c>
      <c r="G550" s="78" t="s">
        <v>375</v>
      </c>
      <c r="H550" s="89">
        <v>1.0</v>
      </c>
      <c r="I550" s="97">
        <v>92.0</v>
      </c>
      <c r="J550" s="97">
        <v>86.0</v>
      </c>
      <c r="K550" s="97">
        <v>49.0</v>
      </c>
      <c r="L550" s="3" t="s">
        <v>828</v>
      </c>
      <c r="M550" s="3" t="s">
        <v>829</v>
      </c>
      <c r="N550" s="3">
        <v>1.0</v>
      </c>
      <c r="O550" s="8">
        <v>1.0</v>
      </c>
      <c r="P550" s="3"/>
      <c r="Q550" s="7"/>
      <c r="R550" s="7"/>
      <c r="S550" s="7"/>
      <c r="T550" s="7"/>
      <c r="U550" s="7"/>
      <c r="V550" s="7"/>
      <c r="W550" s="7"/>
      <c r="X550" s="7"/>
      <c r="Y550" s="7"/>
      <c r="Z550" s="7"/>
    </row>
    <row r="551" ht="12.75" customHeight="1">
      <c r="A551" s="89">
        <v>2017.0</v>
      </c>
      <c r="B551" s="78" t="s">
        <v>72</v>
      </c>
      <c r="C551" s="90">
        <v>42949.0</v>
      </c>
      <c r="D551" s="8" t="s">
        <v>55</v>
      </c>
      <c r="E551" s="8" t="s">
        <v>55</v>
      </c>
      <c r="F551" s="78" t="s">
        <v>435</v>
      </c>
      <c r="G551" s="78" t="s">
        <v>375</v>
      </c>
      <c r="H551" s="89">
        <v>1.0</v>
      </c>
      <c r="I551" s="97">
        <v>83.0</v>
      </c>
      <c r="J551" s="97">
        <v>79.0</v>
      </c>
      <c r="K551" s="97">
        <v>46.0</v>
      </c>
      <c r="L551" s="3" t="s">
        <v>828</v>
      </c>
      <c r="M551" s="3" t="s">
        <v>829</v>
      </c>
      <c r="N551" s="8">
        <v>1.0</v>
      </c>
      <c r="O551" s="8">
        <v>1.0</v>
      </c>
      <c r="P551" s="3"/>
      <c r="Q551" s="7"/>
      <c r="R551" s="7"/>
      <c r="S551" s="7"/>
      <c r="T551" s="7"/>
      <c r="U551" s="7"/>
      <c r="V551" s="7"/>
      <c r="W551" s="7"/>
      <c r="X551" s="7"/>
      <c r="Y551" s="7"/>
      <c r="Z551" s="7"/>
    </row>
    <row r="552" ht="12.75" customHeight="1">
      <c r="A552" s="89">
        <v>2017.0</v>
      </c>
      <c r="B552" s="78" t="s">
        <v>72</v>
      </c>
      <c r="C552" s="90">
        <v>42949.0</v>
      </c>
      <c r="D552" s="8" t="s">
        <v>55</v>
      </c>
      <c r="E552" s="8" t="s">
        <v>55</v>
      </c>
      <c r="F552" s="78" t="s">
        <v>435</v>
      </c>
      <c r="G552" s="78" t="s">
        <v>375</v>
      </c>
      <c r="H552" s="89">
        <v>1.0</v>
      </c>
      <c r="I552" s="97">
        <v>78.0</v>
      </c>
      <c r="J552" s="97">
        <v>71.0</v>
      </c>
      <c r="K552" s="97">
        <v>42.0</v>
      </c>
      <c r="L552" s="3" t="s">
        <v>828</v>
      </c>
      <c r="M552" s="3" t="s">
        <v>829</v>
      </c>
      <c r="N552" s="3">
        <v>1.0</v>
      </c>
      <c r="O552" s="8">
        <v>1.0</v>
      </c>
      <c r="P552" s="3"/>
      <c r="Q552" s="7"/>
      <c r="R552" s="7"/>
      <c r="S552" s="7"/>
      <c r="T552" s="7"/>
      <c r="U552" s="7"/>
      <c r="V552" s="7"/>
      <c r="W552" s="7"/>
      <c r="X552" s="7"/>
      <c r="Y552" s="7"/>
      <c r="Z552" s="7"/>
    </row>
    <row r="553" ht="12.75" customHeight="1">
      <c r="A553" s="89">
        <v>2017.0</v>
      </c>
      <c r="B553" s="78" t="s">
        <v>72</v>
      </c>
      <c r="C553" s="90">
        <v>42949.0</v>
      </c>
      <c r="D553" s="8" t="s">
        <v>55</v>
      </c>
      <c r="E553" s="8" t="s">
        <v>55</v>
      </c>
      <c r="F553" s="78" t="s">
        <v>435</v>
      </c>
      <c r="G553" s="78" t="s">
        <v>375</v>
      </c>
      <c r="H553" s="89">
        <v>1.0</v>
      </c>
      <c r="I553" s="97">
        <v>79.0</v>
      </c>
      <c r="J553" s="97">
        <v>75.0</v>
      </c>
      <c r="K553" s="97">
        <v>44.0</v>
      </c>
      <c r="L553" s="3" t="s">
        <v>828</v>
      </c>
      <c r="M553" s="3" t="s">
        <v>829</v>
      </c>
      <c r="N553" s="8">
        <v>1.0</v>
      </c>
      <c r="O553" s="8">
        <v>1.0</v>
      </c>
      <c r="P553" s="3"/>
      <c r="Q553" s="7"/>
      <c r="R553" s="7"/>
      <c r="S553" s="7"/>
      <c r="T553" s="7"/>
      <c r="U553" s="7"/>
      <c r="V553" s="7"/>
      <c r="W553" s="7"/>
      <c r="X553" s="7"/>
      <c r="Y553" s="7"/>
      <c r="Z553" s="7"/>
    </row>
    <row r="554" ht="12.75" customHeight="1">
      <c r="A554" s="89">
        <v>2017.0</v>
      </c>
      <c r="B554" s="78" t="s">
        <v>72</v>
      </c>
      <c r="C554" s="90">
        <v>42949.0</v>
      </c>
      <c r="D554" s="8" t="s">
        <v>55</v>
      </c>
      <c r="E554" s="8" t="s">
        <v>55</v>
      </c>
      <c r="F554" s="78" t="s">
        <v>435</v>
      </c>
      <c r="G554" s="78" t="s">
        <v>375</v>
      </c>
      <c r="H554" s="89">
        <v>1.0</v>
      </c>
      <c r="I554" s="97">
        <v>97.0</v>
      </c>
      <c r="J554" s="97">
        <v>89.0</v>
      </c>
      <c r="K554" s="97">
        <v>49.0</v>
      </c>
      <c r="L554" s="3" t="s">
        <v>828</v>
      </c>
      <c r="M554" s="3" t="s">
        <v>829</v>
      </c>
      <c r="N554" s="3">
        <v>1.0</v>
      </c>
      <c r="O554" s="8">
        <v>1.0</v>
      </c>
      <c r="P554" s="3"/>
      <c r="Q554" s="7"/>
      <c r="R554" s="7"/>
      <c r="S554" s="7"/>
      <c r="T554" s="7"/>
      <c r="U554" s="7"/>
      <c r="V554" s="7"/>
      <c r="W554" s="7"/>
      <c r="X554" s="7"/>
      <c r="Y554" s="7"/>
      <c r="Z554" s="7"/>
    </row>
    <row r="555" ht="12.75" customHeight="1">
      <c r="A555" s="89">
        <v>2017.0</v>
      </c>
      <c r="B555" s="78" t="s">
        <v>72</v>
      </c>
      <c r="C555" s="90">
        <v>42949.0</v>
      </c>
      <c r="D555" s="8" t="s">
        <v>55</v>
      </c>
      <c r="E555" s="8" t="s">
        <v>55</v>
      </c>
      <c r="F555" s="78" t="s">
        <v>435</v>
      </c>
      <c r="G555" s="78" t="s">
        <v>375</v>
      </c>
      <c r="H555" s="89">
        <v>1.0</v>
      </c>
      <c r="I555" s="97">
        <v>82.0</v>
      </c>
      <c r="J555" s="97">
        <v>75.0</v>
      </c>
      <c r="K555" s="97">
        <v>48.0</v>
      </c>
      <c r="L555" s="3" t="s">
        <v>828</v>
      </c>
      <c r="M555" s="3" t="s">
        <v>829</v>
      </c>
      <c r="N555" s="8">
        <v>1.0</v>
      </c>
      <c r="O555" s="8">
        <v>1.0</v>
      </c>
      <c r="P555" s="3"/>
      <c r="Q555" s="7"/>
      <c r="R555" s="7"/>
      <c r="S555" s="7"/>
      <c r="T555" s="7"/>
      <c r="U555" s="7"/>
      <c r="V555" s="7"/>
      <c r="W555" s="7"/>
      <c r="X555" s="7"/>
      <c r="Y555" s="7"/>
      <c r="Z555" s="7"/>
    </row>
    <row r="556" ht="12.75" customHeight="1">
      <c r="A556" s="89">
        <v>2017.0</v>
      </c>
      <c r="B556" s="78" t="s">
        <v>72</v>
      </c>
      <c r="C556" s="90">
        <v>42949.0</v>
      </c>
      <c r="D556" s="8" t="s">
        <v>55</v>
      </c>
      <c r="E556" s="8" t="s">
        <v>55</v>
      </c>
      <c r="F556" s="78" t="s">
        <v>435</v>
      </c>
      <c r="G556" s="78" t="s">
        <v>375</v>
      </c>
      <c r="H556" s="89">
        <v>1.0</v>
      </c>
      <c r="I556" s="97">
        <v>80.0</v>
      </c>
      <c r="J556" s="97">
        <v>85.0</v>
      </c>
      <c r="K556" s="97">
        <v>46.0</v>
      </c>
      <c r="L556" s="3" t="s">
        <v>828</v>
      </c>
      <c r="M556" s="3" t="s">
        <v>829</v>
      </c>
      <c r="N556" s="3">
        <v>1.0</v>
      </c>
      <c r="O556" s="8">
        <v>1.0</v>
      </c>
      <c r="P556" s="3"/>
      <c r="Q556" s="7"/>
      <c r="R556" s="7"/>
      <c r="S556" s="7"/>
      <c r="T556" s="7"/>
      <c r="U556" s="7"/>
      <c r="V556" s="7"/>
      <c r="W556" s="7"/>
      <c r="X556" s="7"/>
      <c r="Y556" s="7"/>
      <c r="Z556" s="7"/>
    </row>
    <row r="557" ht="12.75" customHeight="1">
      <c r="A557" s="89">
        <v>2017.0</v>
      </c>
      <c r="B557" s="78" t="s">
        <v>72</v>
      </c>
      <c r="C557" s="90">
        <v>42949.0</v>
      </c>
      <c r="D557" s="8" t="s">
        <v>55</v>
      </c>
      <c r="E557" s="8" t="s">
        <v>55</v>
      </c>
      <c r="F557" s="78" t="s">
        <v>435</v>
      </c>
      <c r="G557" s="78" t="s">
        <v>375</v>
      </c>
      <c r="H557" s="89">
        <v>1.0</v>
      </c>
      <c r="I557" s="97">
        <v>79.0</v>
      </c>
      <c r="J557" s="97">
        <v>78.0</v>
      </c>
      <c r="K557" s="97">
        <v>46.0</v>
      </c>
      <c r="L557" s="3" t="s">
        <v>828</v>
      </c>
      <c r="M557" s="3" t="s">
        <v>829</v>
      </c>
      <c r="N557" s="8">
        <v>1.0</v>
      </c>
      <c r="O557" s="8">
        <v>1.0</v>
      </c>
      <c r="P557" s="3"/>
      <c r="Q557" s="7"/>
      <c r="R557" s="7"/>
      <c r="S557" s="7"/>
      <c r="T557" s="7"/>
      <c r="U557" s="7"/>
      <c r="V557" s="7"/>
      <c r="W557" s="7"/>
      <c r="X557" s="7"/>
      <c r="Y557" s="7"/>
      <c r="Z557" s="7"/>
    </row>
    <row r="558" ht="12.75" customHeight="1">
      <c r="A558" s="89">
        <v>2017.0</v>
      </c>
      <c r="B558" s="78" t="s">
        <v>72</v>
      </c>
      <c r="C558" s="90">
        <v>42949.0</v>
      </c>
      <c r="D558" s="8" t="s">
        <v>55</v>
      </c>
      <c r="E558" s="8" t="s">
        <v>55</v>
      </c>
      <c r="F558" s="78" t="s">
        <v>435</v>
      </c>
      <c r="G558" s="78" t="s">
        <v>375</v>
      </c>
      <c r="H558" s="89">
        <v>1.0</v>
      </c>
      <c r="I558" s="97">
        <v>75.0</v>
      </c>
      <c r="J558" s="97">
        <v>76.0</v>
      </c>
      <c r="K558" s="97">
        <v>46.0</v>
      </c>
      <c r="L558" s="3" t="s">
        <v>828</v>
      </c>
      <c r="M558" s="3" t="s">
        <v>829</v>
      </c>
      <c r="N558" s="3">
        <v>1.0</v>
      </c>
      <c r="O558" s="8">
        <v>1.0</v>
      </c>
      <c r="P558" s="3"/>
      <c r="Q558" s="7"/>
      <c r="R558" s="7"/>
      <c r="S558" s="7"/>
      <c r="T558" s="7"/>
      <c r="U558" s="7"/>
      <c r="V558" s="7"/>
      <c r="W558" s="7"/>
      <c r="X558" s="7"/>
      <c r="Y558" s="7"/>
      <c r="Z558" s="7"/>
    </row>
    <row r="559" ht="12.75" customHeight="1">
      <c r="A559" s="89">
        <v>2017.0</v>
      </c>
      <c r="B559" s="78" t="s">
        <v>72</v>
      </c>
      <c r="C559" s="90">
        <v>42949.0</v>
      </c>
      <c r="D559" s="8" t="s">
        <v>55</v>
      </c>
      <c r="E559" s="8" t="s">
        <v>55</v>
      </c>
      <c r="F559" s="78" t="s">
        <v>435</v>
      </c>
      <c r="G559" s="78" t="s">
        <v>375</v>
      </c>
      <c r="H559" s="89">
        <v>1.0</v>
      </c>
      <c r="I559" s="97">
        <v>85.0</v>
      </c>
      <c r="J559" s="97">
        <v>82.0</v>
      </c>
      <c r="K559" s="97">
        <v>48.0</v>
      </c>
      <c r="L559" s="3" t="s">
        <v>828</v>
      </c>
      <c r="M559" s="3" t="s">
        <v>829</v>
      </c>
      <c r="N559" s="8">
        <v>1.0</v>
      </c>
      <c r="O559" s="8">
        <v>1.0</v>
      </c>
      <c r="P559" s="3"/>
      <c r="Q559" s="7"/>
      <c r="R559" s="7"/>
      <c r="S559" s="7"/>
      <c r="T559" s="7"/>
      <c r="U559" s="7"/>
      <c r="V559" s="7"/>
      <c r="W559" s="7"/>
      <c r="X559" s="7"/>
      <c r="Y559" s="7"/>
      <c r="Z559" s="7"/>
    </row>
    <row r="560" ht="12.75" customHeight="1">
      <c r="A560" s="89">
        <v>2017.0</v>
      </c>
      <c r="B560" s="78" t="s">
        <v>72</v>
      </c>
      <c r="C560" s="90">
        <v>42949.0</v>
      </c>
      <c r="D560" s="8" t="s">
        <v>55</v>
      </c>
      <c r="E560" s="8" t="s">
        <v>55</v>
      </c>
      <c r="F560" s="78" t="s">
        <v>435</v>
      </c>
      <c r="G560" s="78" t="s">
        <v>375</v>
      </c>
      <c r="H560" s="89">
        <v>1.0</v>
      </c>
      <c r="I560" s="97">
        <v>73.0</v>
      </c>
      <c r="J560" s="97">
        <v>83.0</v>
      </c>
      <c r="K560" s="97">
        <v>44.0</v>
      </c>
      <c r="L560" s="3" t="s">
        <v>828</v>
      </c>
      <c r="M560" s="3" t="s">
        <v>829</v>
      </c>
      <c r="N560" s="3">
        <v>1.0</v>
      </c>
      <c r="O560" s="8">
        <v>1.0</v>
      </c>
      <c r="P560" s="3"/>
      <c r="Q560" s="7"/>
      <c r="R560" s="7"/>
      <c r="S560" s="7"/>
      <c r="T560" s="7"/>
      <c r="U560" s="7"/>
      <c r="V560" s="7"/>
      <c r="W560" s="7"/>
      <c r="X560" s="7"/>
      <c r="Y560" s="7"/>
      <c r="Z560" s="7"/>
    </row>
    <row r="561" ht="12.75" customHeight="1">
      <c r="A561" s="89">
        <v>2017.0</v>
      </c>
      <c r="B561" s="78" t="s">
        <v>72</v>
      </c>
      <c r="C561" s="90">
        <v>42949.0</v>
      </c>
      <c r="D561" s="8" t="s">
        <v>55</v>
      </c>
      <c r="E561" s="8" t="s">
        <v>55</v>
      </c>
      <c r="F561" s="78" t="s">
        <v>435</v>
      </c>
      <c r="G561" s="78" t="s">
        <v>375</v>
      </c>
      <c r="H561" s="89">
        <v>1.0</v>
      </c>
      <c r="I561" s="97">
        <v>27.0</v>
      </c>
      <c r="J561" s="97">
        <v>24.0</v>
      </c>
      <c r="K561" s="97">
        <v>13.0</v>
      </c>
      <c r="L561" s="3" t="s">
        <v>828</v>
      </c>
      <c r="M561" s="3" t="s">
        <v>829</v>
      </c>
      <c r="N561" s="8">
        <v>1.0</v>
      </c>
      <c r="O561" s="8">
        <v>1.0</v>
      </c>
      <c r="P561" s="3"/>
      <c r="Q561" s="7"/>
      <c r="R561" s="7"/>
      <c r="S561" s="7"/>
      <c r="T561" s="7"/>
      <c r="U561" s="7"/>
      <c r="V561" s="7"/>
      <c r="W561" s="7"/>
      <c r="X561" s="7"/>
      <c r="Y561" s="7"/>
      <c r="Z561" s="7"/>
    </row>
    <row r="562" ht="12.75" customHeight="1">
      <c r="A562" s="89">
        <v>2017.0</v>
      </c>
      <c r="B562" s="78" t="s">
        <v>72</v>
      </c>
      <c r="C562" s="90">
        <v>42949.0</v>
      </c>
      <c r="D562" s="8" t="s">
        <v>55</v>
      </c>
      <c r="E562" s="8" t="s">
        <v>55</v>
      </c>
      <c r="F562" s="78" t="s">
        <v>435</v>
      </c>
      <c r="G562" s="78" t="s">
        <v>375</v>
      </c>
      <c r="H562" s="89">
        <v>1.0</v>
      </c>
      <c r="I562" s="97">
        <v>76.0</v>
      </c>
      <c r="J562" s="97">
        <v>80.0</v>
      </c>
      <c r="K562" s="97">
        <v>46.0</v>
      </c>
      <c r="L562" s="3" t="s">
        <v>828</v>
      </c>
      <c r="M562" s="3" t="s">
        <v>829</v>
      </c>
      <c r="N562" s="3">
        <v>1.0</v>
      </c>
      <c r="O562" s="8">
        <v>1.0</v>
      </c>
      <c r="P562" s="3"/>
      <c r="Q562" s="7"/>
      <c r="R562" s="7"/>
      <c r="S562" s="7"/>
      <c r="T562" s="7"/>
      <c r="U562" s="7"/>
      <c r="V562" s="7"/>
      <c r="W562" s="7"/>
      <c r="X562" s="7"/>
      <c r="Y562" s="7"/>
      <c r="Z562" s="7"/>
    </row>
    <row r="563" ht="12.75" customHeight="1">
      <c r="A563" s="89">
        <v>2017.0</v>
      </c>
      <c r="B563" s="78" t="s">
        <v>72</v>
      </c>
      <c r="C563" s="90">
        <v>42949.0</v>
      </c>
      <c r="D563" s="8" t="s">
        <v>55</v>
      </c>
      <c r="E563" s="8" t="s">
        <v>55</v>
      </c>
      <c r="F563" s="78" t="s">
        <v>435</v>
      </c>
      <c r="G563" s="78" t="s">
        <v>375</v>
      </c>
      <c r="H563" s="89">
        <v>1.0</v>
      </c>
      <c r="I563" s="97">
        <v>79.0</v>
      </c>
      <c r="J563" s="97">
        <v>90.0</v>
      </c>
      <c r="K563" s="97">
        <v>45.0</v>
      </c>
      <c r="L563" s="3" t="s">
        <v>828</v>
      </c>
      <c r="M563" s="3" t="s">
        <v>829</v>
      </c>
      <c r="N563" s="8">
        <v>1.0</v>
      </c>
      <c r="O563" s="8">
        <v>1.0</v>
      </c>
      <c r="P563" s="3"/>
      <c r="Q563" s="7"/>
      <c r="R563" s="7"/>
      <c r="S563" s="7"/>
      <c r="T563" s="7"/>
      <c r="U563" s="7"/>
      <c r="V563" s="7"/>
      <c r="W563" s="7"/>
      <c r="X563" s="7"/>
      <c r="Y563" s="7"/>
      <c r="Z563" s="7"/>
    </row>
    <row r="564" ht="12.75" customHeight="1">
      <c r="A564" s="89">
        <v>2017.0</v>
      </c>
      <c r="B564" s="78" t="s">
        <v>72</v>
      </c>
      <c r="C564" s="90">
        <v>42949.0</v>
      </c>
      <c r="D564" s="8" t="s">
        <v>55</v>
      </c>
      <c r="E564" s="8" t="s">
        <v>55</v>
      </c>
      <c r="F564" s="78" t="s">
        <v>435</v>
      </c>
      <c r="G564" s="78" t="s">
        <v>375</v>
      </c>
      <c r="H564" s="89">
        <v>1.0</v>
      </c>
      <c r="I564" s="97">
        <v>75.0</v>
      </c>
      <c r="J564" s="97">
        <v>82.0</v>
      </c>
      <c r="K564" s="97">
        <v>41.0</v>
      </c>
      <c r="L564" s="3" t="s">
        <v>828</v>
      </c>
      <c r="M564" s="3" t="s">
        <v>829</v>
      </c>
      <c r="N564" s="3">
        <v>1.0</v>
      </c>
      <c r="O564" s="8">
        <v>1.0</v>
      </c>
      <c r="P564" s="3"/>
      <c r="Q564" s="7"/>
      <c r="R564" s="7"/>
      <c r="S564" s="7"/>
      <c r="T564" s="7"/>
      <c r="U564" s="7"/>
      <c r="V564" s="7"/>
      <c r="W564" s="7"/>
      <c r="X564" s="7"/>
      <c r="Y564" s="7"/>
      <c r="Z564" s="7"/>
    </row>
    <row r="565" ht="12.75" customHeight="1">
      <c r="A565" s="89">
        <v>2017.0</v>
      </c>
      <c r="B565" s="78" t="s">
        <v>72</v>
      </c>
      <c r="C565" s="90">
        <v>42949.0</v>
      </c>
      <c r="D565" s="8" t="s">
        <v>55</v>
      </c>
      <c r="E565" s="8" t="s">
        <v>55</v>
      </c>
      <c r="F565" s="78" t="s">
        <v>435</v>
      </c>
      <c r="G565" s="78" t="s">
        <v>375</v>
      </c>
      <c r="H565" s="89">
        <v>1.0</v>
      </c>
      <c r="I565" s="97">
        <v>90.0</v>
      </c>
      <c r="J565" s="97">
        <v>97.0</v>
      </c>
      <c r="K565" s="97">
        <v>48.0</v>
      </c>
      <c r="L565" s="3" t="s">
        <v>828</v>
      </c>
      <c r="M565" s="3" t="s">
        <v>829</v>
      </c>
      <c r="N565" s="8">
        <v>1.0</v>
      </c>
      <c r="O565" s="8">
        <v>1.0</v>
      </c>
      <c r="P565" s="3"/>
      <c r="Q565" s="7"/>
      <c r="R565" s="7"/>
      <c r="S565" s="7"/>
      <c r="T565" s="7"/>
      <c r="U565" s="7"/>
      <c r="V565" s="7"/>
      <c r="W565" s="7"/>
      <c r="X565" s="7"/>
      <c r="Y565" s="7"/>
      <c r="Z565" s="7"/>
    </row>
    <row r="566" ht="12.75" customHeight="1">
      <c r="A566" s="89">
        <v>2017.0</v>
      </c>
      <c r="B566" s="78" t="s">
        <v>72</v>
      </c>
      <c r="C566" s="90">
        <v>42949.0</v>
      </c>
      <c r="D566" s="8" t="s">
        <v>55</v>
      </c>
      <c r="E566" s="8" t="s">
        <v>55</v>
      </c>
      <c r="F566" s="78" t="s">
        <v>435</v>
      </c>
      <c r="G566" s="78" t="s">
        <v>375</v>
      </c>
      <c r="H566" s="89">
        <v>1.0</v>
      </c>
      <c r="I566" s="97">
        <v>77.0</v>
      </c>
      <c r="J566" s="97">
        <v>85.0</v>
      </c>
      <c r="K566" s="97">
        <v>44.0</v>
      </c>
      <c r="L566" s="3" t="s">
        <v>828</v>
      </c>
      <c r="M566" s="3" t="s">
        <v>829</v>
      </c>
      <c r="N566" s="8">
        <v>1.0</v>
      </c>
      <c r="O566" s="8">
        <v>1.0</v>
      </c>
      <c r="P566" s="3"/>
      <c r="Q566" s="7"/>
      <c r="R566" s="7"/>
      <c r="S566" s="7"/>
      <c r="T566" s="7"/>
      <c r="U566" s="7"/>
      <c r="V566" s="7"/>
      <c r="W566" s="7"/>
      <c r="X566" s="7"/>
      <c r="Y566" s="7"/>
      <c r="Z566" s="7"/>
    </row>
    <row r="567" ht="12.75" customHeight="1">
      <c r="A567" s="89">
        <v>2017.0</v>
      </c>
      <c r="B567" s="78" t="s">
        <v>72</v>
      </c>
      <c r="C567" s="90">
        <v>42949.0</v>
      </c>
      <c r="D567" s="8" t="s">
        <v>55</v>
      </c>
      <c r="E567" s="8" t="s">
        <v>55</v>
      </c>
      <c r="F567" s="78" t="s">
        <v>435</v>
      </c>
      <c r="G567" s="78" t="s">
        <v>375</v>
      </c>
      <c r="H567" s="89">
        <v>1.0</v>
      </c>
      <c r="I567" s="97">
        <v>70.0</v>
      </c>
      <c r="J567" s="97">
        <v>74.0</v>
      </c>
      <c r="K567" s="97">
        <v>41.0</v>
      </c>
      <c r="L567" s="3" t="s">
        <v>828</v>
      </c>
      <c r="M567" s="3" t="s">
        <v>829</v>
      </c>
      <c r="N567" s="3">
        <v>1.0</v>
      </c>
      <c r="O567" s="8">
        <v>1.0</v>
      </c>
      <c r="P567" s="3"/>
      <c r="Q567" s="7"/>
      <c r="R567" s="7"/>
      <c r="S567" s="7"/>
      <c r="T567" s="7"/>
      <c r="U567" s="7"/>
      <c r="V567" s="7"/>
      <c r="W567" s="7"/>
      <c r="X567" s="7"/>
      <c r="Y567" s="7"/>
      <c r="Z567" s="7"/>
    </row>
    <row r="568" ht="12.75" customHeight="1">
      <c r="A568" s="89">
        <v>2017.0</v>
      </c>
      <c r="B568" s="78" t="s">
        <v>72</v>
      </c>
      <c r="C568" s="90">
        <v>42949.0</v>
      </c>
      <c r="D568" s="8" t="s">
        <v>55</v>
      </c>
      <c r="E568" s="8" t="s">
        <v>55</v>
      </c>
      <c r="F568" s="78" t="s">
        <v>435</v>
      </c>
      <c r="G568" s="78" t="s">
        <v>375</v>
      </c>
      <c r="H568" s="89">
        <v>1.0</v>
      </c>
      <c r="I568" s="97">
        <v>26.0</v>
      </c>
      <c r="J568" s="97">
        <v>30.0</v>
      </c>
      <c r="K568" s="97">
        <v>15.0</v>
      </c>
      <c r="L568" s="3" t="s">
        <v>828</v>
      </c>
      <c r="M568" s="3" t="s">
        <v>829</v>
      </c>
      <c r="N568" s="8">
        <v>1.0</v>
      </c>
      <c r="O568" s="8">
        <v>1.0</v>
      </c>
      <c r="P568" s="3"/>
      <c r="Q568" s="7"/>
      <c r="R568" s="7"/>
      <c r="S568" s="7"/>
      <c r="T568" s="7"/>
      <c r="U568" s="7"/>
      <c r="V568" s="7"/>
      <c r="W568" s="7"/>
      <c r="X568" s="7"/>
      <c r="Y568" s="7"/>
      <c r="Z568" s="7"/>
    </row>
    <row r="569" ht="12.75" customHeight="1">
      <c r="A569" s="89">
        <v>2017.0</v>
      </c>
      <c r="B569" s="78" t="s">
        <v>72</v>
      </c>
      <c r="C569" s="90">
        <v>42949.0</v>
      </c>
      <c r="D569" s="8" t="s">
        <v>55</v>
      </c>
      <c r="E569" s="8" t="s">
        <v>55</v>
      </c>
      <c r="F569" s="78" t="s">
        <v>435</v>
      </c>
      <c r="G569" s="78" t="s">
        <v>375</v>
      </c>
      <c r="H569" s="89">
        <v>1.0</v>
      </c>
      <c r="I569" s="97">
        <v>18.0</v>
      </c>
      <c r="J569" s="97">
        <v>20.0</v>
      </c>
      <c r="K569" s="97">
        <v>9.0</v>
      </c>
      <c r="L569" s="3" t="s">
        <v>828</v>
      </c>
      <c r="M569" s="3" t="s">
        <v>829</v>
      </c>
      <c r="N569" s="3">
        <v>1.0</v>
      </c>
      <c r="O569" s="8">
        <v>1.0</v>
      </c>
      <c r="P569" s="3"/>
      <c r="Q569" s="7"/>
      <c r="R569" s="7"/>
      <c r="S569" s="7"/>
      <c r="T569" s="7"/>
      <c r="U569" s="7"/>
      <c r="V569" s="7"/>
      <c r="W569" s="7"/>
      <c r="X569" s="7"/>
      <c r="Y569" s="7"/>
      <c r="Z569" s="7"/>
    </row>
    <row r="570" ht="12.75" customHeight="1">
      <c r="A570" s="89">
        <v>2017.0</v>
      </c>
      <c r="B570" s="78" t="s">
        <v>72</v>
      </c>
      <c r="C570" s="90">
        <v>42949.0</v>
      </c>
      <c r="D570" s="8" t="s">
        <v>55</v>
      </c>
      <c r="E570" s="8" t="s">
        <v>55</v>
      </c>
      <c r="F570" s="78" t="s">
        <v>436</v>
      </c>
      <c r="G570" s="78" t="s">
        <v>375</v>
      </c>
      <c r="H570" s="89">
        <v>1.0</v>
      </c>
      <c r="I570" s="97">
        <v>75.0</v>
      </c>
      <c r="J570" s="97">
        <v>71.0</v>
      </c>
      <c r="K570" s="97">
        <v>40.0</v>
      </c>
      <c r="L570" s="3" t="s">
        <v>828</v>
      </c>
      <c r="M570" s="3" t="s">
        <v>829</v>
      </c>
      <c r="N570" s="3">
        <v>1.0</v>
      </c>
      <c r="O570" s="8">
        <v>1.0</v>
      </c>
      <c r="P570" s="3"/>
      <c r="Q570" s="7"/>
      <c r="R570" s="7"/>
      <c r="S570" s="7"/>
      <c r="T570" s="7"/>
      <c r="U570" s="7"/>
      <c r="V570" s="7"/>
      <c r="W570" s="7"/>
      <c r="X570" s="7"/>
      <c r="Y570" s="7"/>
      <c r="Z570" s="7"/>
    </row>
    <row r="571" ht="12.75" customHeight="1">
      <c r="A571" s="89">
        <v>2017.0</v>
      </c>
      <c r="B571" s="78" t="s">
        <v>72</v>
      </c>
      <c r="C571" s="90">
        <v>42949.0</v>
      </c>
      <c r="D571" s="8" t="s">
        <v>55</v>
      </c>
      <c r="E571" s="8" t="s">
        <v>55</v>
      </c>
      <c r="F571" s="78" t="s">
        <v>436</v>
      </c>
      <c r="G571" s="78" t="s">
        <v>375</v>
      </c>
      <c r="H571" s="89">
        <v>1.0</v>
      </c>
      <c r="I571" s="97">
        <v>104.0</v>
      </c>
      <c r="J571" s="97">
        <v>92.0</v>
      </c>
      <c r="K571" s="97">
        <v>52.0</v>
      </c>
      <c r="L571" s="3" t="s">
        <v>828</v>
      </c>
      <c r="M571" s="3" t="s">
        <v>829</v>
      </c>
      <c r="N571" s="8">
        <v>1.0</v>
      </c>
      <c r="O571" s="8">
        <v>1.0</v>
      </c>
      <c r="P571" s="3"/>
      <c r="Q571" s="7"/>
      <c r="R571" s="7"/>
      <c r="S571" s="7"/>
      <c r="T571" s="7"/>
      <c r="U571" s="7"/>
      <c r="V571" s="7"/>
      <c r="W571" s="7"/>
      <c r="X571" s="7"/>
      <c r="Y571" s="7"/>
      <c r="Z571" s="7"/>
    </row>
    <row r="572" ht="12.75" customHeight="1">
      <c r="A572" s="89">
        <v>2017.0</v>
      </c>
      <c r="B572" s="78" t="s">
        <v>72</v>
      </c>
      <c r="C572" s="90">
        <v>42949.0</v>
      </c>
      <c r="D572" s="8" t="s">
        <v>55</v>
      </c>
      <c r="E572" s="8" t="s">
        <v>55</v>
      </c>
      <c r="F572" s="78" t="s">
        <v>436</v>
      </c>
      <c r="G572" s="78" t="s">
        <v>375</v>
      </c>
      <c r="H572" s="89">
        <v>1.0</v>
      </c>
      <c r="I572" s="97">
        <v>84.0</v>
      </c>
      <c r="J572" s="97">
        <v>74.0</v>
      </c>
      <c r="K572" s="97">
        <v>42.0</v>
      </c>
      <c r="L572" s="3" t="s">
        <v>828</v>
      </c>
      <c r="M572" s="3" t="s">
        <v>829</v>
      </c>
      <c r="N572" s="3">
        <v>1.0</v>
      </c>
      <c r="O572" s="8">
        <v>1.0</v>
      </c>
      <c r="P572" s="3"/>
      <c r="Q572" s="7"/>
      <c r="R572" s="7"/>
      <c r="S572" s="7"/>
      <c r="T572" s="7"/>
      <c r="U572" s="7"/>
      <c r="V572" s="7"/>
      <c r="W572" s="7"/>
      <c r="X572" s="7"/>
      <c r="Y572" s="7"/>
      <c r="Z572" s="7"/>
    </row>
    <row r="573" ht="12.75" customHeight="1">
      <c r="A573" s="89">
        <v>2017.0</v>
      </c>
      <c r="B573" s="78" t="s">
        <v>72</v>
      </c>
      <c r="C573" s="90">
        <v>42949.0</v>
      </c>
      <c r="D573" s="8" t="s">
        <v>55</v>
      </c>
      <c r="E573" s="8" t="s">
        <v>55</v>
      </c>
      <c r="F573" s="78" t="s">
        <v>436</v>
      </c>
      <c r="G573" s="78" t="s">
        <v>375</v>
      </c>
      <c r="H573" s="89">
        <v>1.0</v>
      </c>
      <c r="I573" s="97">
        <v>83.0</v>
      </c>
      <c r="J573" s="97">
        <v>76.0</v>
      </c>
      <c r="K573" s="97">
        <v>47.0</v>
      </c>
      <c r="L573" s="3" t="s">
        <v>828</v>
      </c>
      <c r="M573" s="3" t="s">
        <v>829</v>
      </c>
      <c r="N573" s="8">
        <v>1.0</v>
      </c>
      <c r="O573" s="8">
        <v>1.0</v>
      </c>
      <c r="P573" s="3"/>
      <c r="Q573" s="7"/>
      <c r="R573" s="7"/>
      <c r="S573" s="7"/>
      <c r="T573" s="7"/>
      <c r="U573" s="7"/>
      <c r="V573" s="7"/>
      <c r="W573" s="7"/>
      <c r="X573" s="7"/>
      <c r="Y573" s="7"/>
      <c r="Z573" s="7"/>
    </row>
    <row r="574" ht="12.75" customHeight="1">
      <c r="A574" s="89">
        <v>2017.0</v>
      </c>
      <c r="B574" s="78" t="s">
        <v>72</v>
      </c>
      <c r="C574" s="90">
        <v>42949.0</v>
      </c>
      <c r="D574" s="8" t="s">
        <v>55</v>
      </c>
      <c r="E574" s="8" t="s">
        <v>55</v>
      </c>
      <c r="F574" s="78" t="s">
        <v>436</v>
      </c>
      <c r="G574" s="78" t="s">
        <v>375</v>
      </c>
      <c r="H574" s="89">
        <v>1.0</v>
      </c>
      <c r="I574" s="97">
        <v>87.0</v>
      </c>
      <c r="J574" s="97">
        <v>77.0</v>
      </c>
      <c r="K574" s="97">
        <v>47.0</v>
      </c>
      <c r="L574" s="3" t="s">
        <v>828</v>
      </c>
      <c r="M574" s="3" t="s">
        <v>829</v>
      </c>
      <c r="N574" s="3">
        <v>1.0</v>
      </c>
      <c r="O574" s="8">
        <v>1.0</v>
      </c>
      <c r="P574" s="3"/>
      <c r="Q574" s="7"/>
      <c r="R574" s="7"/>
      <c r="S574" s="7"/>
      <c r="T574" s="7"/>
      <c r="U574" s="7"/>
      <c r="V574" s="7"/>
      <c r="W574" s="7"/>
      <c r="X574" s="7"/>
      <c r="Y574" s="7"/>
      <c r="Z574" s="7"/>
    </row>
    <row r="575" ht="12.75" customHeight="1">
      <c r="A575" s="89">
        <v>2017.0</v>
      </c>
      <c r="B575" s="78" t="s">
        <v>72</v>
      </c>
      <c r="C575" s="90">
        <v>42949.0</v>
      </c>
      <c r="D575" s="8" t="s">
        <v>55</v>
      </c>
      <c r="E575" s="8" t="s">
        <v>55</v>
      </c>
      <c r="F575" s="78" t="s">
        <v>436</v>
      </c>
      <c r="G575" s="78" t="s">
        <v>375</v>
      </c>
      <c r="H575" s="89">
        <v>1.0</v>
      </c>
      <c r="I575" s="97">
        <v>95.0</v>
      </c>
      <c r="J575" s="97">
        <v>85.0</v>
      </c>
      <c r="K575" s="97">
        <v>48.0</v>
      </c>
      <c r="L575" s="3" t="s">
        <v>828</v>
      </c>
      <c r="M575" s="3" t="s">
        <v>829</v>
      </c>
      <c r="N575" s="8">
        <v>1.0</v>
      </c>
      <c r="O575" s="8">
        <v>1.0</v>
      </c>
      <c r="P575" s="3"/>
      <c r="Q575" s="7"/>
      <c r="R575" s="7"/>
      <c r="S575" s="7"/>
      <c r="T575" s="7"/>
      <c r="U575" s="7"/>
      <c r="V575" s="7"/>
      <c r="W575" s="7"/>
      <c r="X575" s="7"/>
      <c r="Y575" s="7"/>
      <c r="Z575" s="7"/>
    </row>
    <row r="576" ht="12.75" customHeight="1">
      <c r="A576" s="89">
        <v>2017.0</v>
      </c>
      <c r="B576" s="78" t="s">
        <v>72</v>
      </c>
      <c r="C576" s="90">
        <v>42949.0</v>
      </c>
      <c r="D576" s="8" t="s">
        <v>55</v>
      </c>
      <c r="E576" s="8" t="s">
        <v>55</v>
      </c>
      <c r="F576" s="78" t="s">
        <v>436</v>
      </c>
      <c r="G576" s="78" t="s">
        <v>375</v>
      </c>
      <c r="H576" s="89">
        <v>1.0</v>
      </c>
      <c r="I576" s="97">
        <v>82.0</v>
      </c>
      <c r="J576" s="97">
        <v>74.0</v>
      </c>
      <c r="K576" s="97">
        <v>45.0</v>
      </c>
      <c r="L576" s="3" t="s">
        <v>828</v>
      </c>
      <c r="M576" s="3" t="s">
        <v>829</v>
      </c>
      <c r="N576" s="3">
        <v>1.0</v>
      </c>
      <c r="O576" s="8">
        <v>1.0</v>
      </c>
      <c r="P576" s="3"/>
      <c r="Q576" s="7"/>
      <c r="R576" s="7"/>
      <c r="S576" s="7"/>
      <c r="T576" s="7"/>
      <c r="U576" s="7"/>
      <c r="V576" s="7"/>
      <c r="W576" s="7"/>
      <c r="X576" s="7"/>
      <c r="Y576" s="7"/>
      <c r="Z576" s="7"/>
    </row>
    <row r="577" ht="12.75" customHeight="1">
      <c r="A577" s="89">
        <v>2017.0</v>
      </c>
      <c r="B577" s="78" t="s">
        <v>72</v>
      </c>
      <c r="C577" s="90">
        <v>42949.0</v>
      </c>
      <c r="D577" s="8" t="s">
        <v>55</v>
      </c>
      <c r="E577" s="8" t="s">
        <v>55</v>
      </c>
      <c r="F577" s="78" t="s">
        <v>436</v>
      </c>
      <c r="G577" s="78" t="s">
        <v>375</v>
      </c>
      <c r="H577" s="89">
        <v>1.0</v>
      </c>
      <c r="I577" s="97">
        <v>76.0</v>
      </c>
      <c r="J577" s="97">
        <v>72.0</v>
      </c>
      <c r="K577" s="97">
        <v>42.0</v>
      </c>
      <c r="L577" s="3" t="s">
        <v>828</v>
      </c>
      <c r="M577" s="3" t="s">
        <v>829</v>
      </c>
      <c r="N577" s="8">
        <v>1.0</v>
      </c>
      <c r="O577" s="8">
        <v>1.0</v>
      </c>
      <c r="P577" s="3"/>
      <c r="Q577" s="7"/>
      <c r="R577" s="7"/>
      <c r="S577" s="7"/>
      <c r="T577" s="7"/>
      <c r="U577" s="7"/>
      <c r="V577" s="7"/>
      <c r="W577" s="7"/>
      <c r="X577" s="7"/>
      <c r="Y577" s="7"/>
      <c r="Z577" s="7"/>
    </row>
    <row r="578" ht="12.75" customHeight="1">
      <c r="A578" s="89">
        <v>2017.0</v>
      </c>
      <c r="B578" s="78" t="s">
        <v>72</v>
      </c>
      <c r="C578" s="90">
        <v>42949.0</v>
      </c>
      <c r="D578" s="8" t="s">
        <v>55</v>
      </c>
      <c r="E578" s="8" t="s">
        <v>55</v>
      </c>
      <c r="F578" s="78" t="s">
        <v>436</v>
      </c>
      <c r="G578" s="78" t="s">
        <v>375</v>
      </c>
      <c r="H578" s="89">
        <v>1.0</v>
      </c>
      <c r="I578" s="97">
        <v>80.0</v>
      </c>
      <c r="J578" s="97">
        <v>75.0</v>
      </c>
      <c r="K578" s="97">
        <v>43.0</v>
      </c>
      <c r="L578" s="3" t="s">
        <v>828</v>
      </c>
      <c r="M578" s="3" t="s">
        <v>829</v>
      </c>
      <c r="N578" s="3">
        <v>1.0</v>
      </c>
      <c r="O578" s="8">
        <v>1.0</v>
      </c>
      <c r="P578" s="3"/>
      <c r="Q578" s="7"/>
      <c r="R578" s="7"/>
      <c r="S578" s="7"/>
      <c r="T578" s="7"/>
      <c r="U578" s="7"/>
      <c r="V578" s="7"/>
      <c r="W578" s="7"/>
      <c r="X578" s="7"/>
      <c r="Y578" s="7"/>
      <c r="Z578" s="7"/>
    </row>
    <row r="579" ht="12.75" customHeight="1">
      <c r="A579" s="89">
        <v>2017.0</v>
      </c>
      <c r="B579" s="78" t="s">
        <v>72</v>
      </c>
      <c r="C579" s="90">
        <v>42949.0</v>
      </c>
      <c r="D579" s="8" t="s">
        <v>55</v>
      </c>
      <c r="E579" s="8" t="s">
        <v>55</v>
      </c>
      <c r="F579" s="78" t="s">
        <v>436</v>
      </c>
      <c r="G579" s="78" t="s">
        <v>375</v>
      </c>
      <c r="H579" s="89">
        <v>1.0</v>
      </c>
      <c r="I579" s="97">
        <v>86.0</v>
      </c>
      <c r="J579" s="97">
        <v>77.0</v>
      </c>
      <c r="K579" s="97">
        <v>46.0</v>
      </c>
      <c r="L579" s="3" t="s">
        <v>828</v>
      </c>
      <c r="M579" s="3" t="s">
        <v>829</v>
      </c>
      <c r="N579" s="8">
        <v>1.0</v>
      </c>
      <c r="O579" s="8">
        <v>1.0</v>
      </c>
      <c r="P579" s="3"/>
      <c r="Q579" s="7"/>
      <c r="R579" s="7"/>
      <c r="S579" s="7"/>
      <c r="T579" s="7"/>
      <c r="U579" s="7"/>
      <c r="V579" s="7"/>
      <c r="W579" s="7"/>
      <c r="X579" s="7"/>
      <c r="Y579" s="7"/>
      <c r="Z579" s="7"/>
    </row>
    <row r="580" ht="12.75" customHeight="1">
      <c r="A580" s="89">
        <v>2017.0</v>
      </c>
      <c r="B580" s="78" t="s">
        <v>72</v>
      </c>
      <c r="C580" s="90">
        <v>42949.0</v>
      </c>
      <c r="D580" s="8" t="s">
        <v>55</v>
      </c>
      <c r="E580" s="8" t="s">
        <v>55</v>
      </c>
      <c r="F580" s="78" t="s">
        <v>436</v>
      </c>
      <c r="G580" s="78" t="s">
        <v>375</v>
      </c>
      <c r="H580" s="89">
        <v>1.0</v>
      </c>
      <c r="I580" s="97">
        <v>78.0</v>
      </c>
      <c r="J580" s="97">
        <v>71.0</v>
      </c>
      <c r="K580" s="97">
        <v>41.0</v>
      </c>
      <c r="L580" s="3" t="s">
        <v>828</v>
      </c>
      <c r="M580" s="3" t="s">
        <v>829</v>
      </c>
      <c r="N580" s="3">
        <v>1.0</v>
      </c>
      <c r="O580" s="8">
        <v>1.0</v>
      </c>
      <c r="P580" s="3"/>
      <c r="Q580" s="7"/>
      <c r="R580" s="7"/>
      <c r="S580" s="7"/>
      <c r="T580" s="7"/>
      <c r="U580" s="7"/>
      <c r="V580" s="7"/>
      <c r="W580" s="7"/>
      <c r="X580" s="7"/>
      <c r="Y580" s="7"/>
      <c r="Z580" s="7"/>
    </row>
    <row r="581" ht="12.75" customHeight="1">
      <c r="A581" s="89">
        <v>2017.0</v>
      </c>
      <c r="B581" s="78" t="s">
        <v>72</v>
      </c>
      <c r="C581" s="90">
        <v>42949.0</v>
      </c>
      <c r="D581" s="8" t="s">
        <v>55</v>
      </c>
      <c r="E581" s="8" t="s">
        <v>55</v>
      </c>
      <c r="F581" s="78" t="s">
        <v>436</v>
      </c>
      <c r="G581" s="78" t="s">
        <v>375</v>
      </c>
      <c r="H581" s="89">
        <v>1.0</v>
      </c>
      <c r="I581" s="97">
        <v>81.0</v>
      </c>
      <c r="J581" s="97">
        <v>72.0</v>
      </c>
      <c r="K581" s="97">
        <v>40.0</v>
      </c>
      <c r="L581" s="3" t="s">
        <v>828</v>
      </c>
      <c r="M581" s="3" t="s">
        <v>829</v>
      </c>
      <c r="N581" s="8">
        <v>1.0</v>
      </c>
      <c r="O581" s="8">
        <v>1.0</v>
      </c>
      <c r="P581" s="3"/>
      <c r="Q581" s="7"/>
      <c r="R581" s="7"/>
      <c r="S581" s="7"/>
      <c r="T581" s="7"/>
      <c r="U581" s="7"/>
      <c r="V581" s="7"/>
      <c r="W581" s="7"/>
      <c r="X581" s="7"/>
      <c r="Y581" s="7"/>
      <c r="Z581" s="7"/>
    </row>
    <row r="582" ht="12.75" customHeight="1">
      <c r="A582" s="89">
        <v>2017.0</v>
      </c>
      <c r="B582" s="78" t="s">
        <v>72</v>
      </c>
      <c r="C582" s="90">
        <v>42949.0</v>
      </c>
      <c r="D582" s="8" t="s">
        <v>55</v>
      </c>
      <c r="E582" s="8" t="s">
        <v>55</v>
      </c>
      <c r="F582" s="78" t="s">
        <v>436</v>
      </c>
      <c r="G582" s="78" t="s">
        <v>375</v>
      </c>
      <c r="H582" s="89">
        <v>1.0</v>
      </c>
      <c r="I582" s="97">
        <v>86.0</v>
      </c>
      <c r="J582" s="97">
        <v>80.0</v>
      </c>
      <c r="K582" s="97">
        <v>46.0</v>
      </c>
      <c r="L582" s="3" t="s">
        <v>828</v>
      </c>
      <c r="M582" s="3" t="s">
        <v>829</v>
      </c>
      <c r="N582" s="3">
        <v>1.0</v>
      </c>
      <c r="O582" s="8">
        <v>1.0</v>
      </c>
      <c r="P582" s="3"/>
      <c r="Q582" s="7"/>
      <c r="R582" s="7"/>
      <c r="S582" s="7"/>
      <c r="T582" s="7"/>
      <c r="U582" s="7"/>
      <c r="V582" s="7"/>
      <c r="W582" s="7"/>
      <c r="X582" s="7"/>
      <c r="Y582" s="7"/>
      <c r="Z582" s="7"/>
    </row>
    <row r="583" ht="12.75" customHeight="1">
      <c r="A583" s="89">
        <v>2017.0</v>
      </c>
      <c r="B583" s="78" t="s">
        <v>72</v>
      </c>
      <c r="C583" s="90">
        <v>42949.0</v>
      </c>
      <c r="D583" s="8" t="s">
        <v>55</v>
      </c>
      <c r="E583" s="8" t="s">
        <v>55</v>
      </c>
      <c r="F583" s="78" t="s">
        <v>436</v>
      </c>
      <c r="G583" s="78" t="s">
        <v>375</v>
      </c>
      <c r="H583" s="89">
        <v>1.0</v>
      </c>
      <c r="I583" s="97">
        <v>84.0</v>
      </c>
      <c r="J583" s="97">
        <v>81.0</v>
      </c>
      <c r="K583" s="97">
        <v>47.0</v>
      </c>
      <c r="L583" s="3" t="s">
        <v>828</v>
      </c>
      <c r="M583" s="3" t="s">
        <v>829</v>
      </c>
      <c r="N583" s="8">
        <v>1.0</v>
      </c>
      <c r="O583" s="8">
        <v>1.0</v>
      </c>
      <c r="P583" s="3"/>
      <c r="Q583" s="7"/>
      <c r="R583" s="7"/>
      <c r="S583" s="7"/>
      <c r="T583" s="7"/>
      <c r="U583" s="7"/>
      <c r="V583" s="7"/>
      <c r="W583" s="7"/>
      <c r="X583" s="7"/>
      <c r="Y583" s="7"/>
      <c r="Z583" s="7"/>
    </row>
    <row r="584" ht="12.75" customHeight="1">
      <c r="A584" s="89">
        <v>2017.0</v>
      </c>
      <c r="B584" s="78" t="s">
        <v>72</v>
      </c>
      <c r="C584" s="90">
        <v>42949.0</v>
      </c>
      <c r="D584" s="8" t="s">
        <v>55</v>
      </c>
      <c r="E584" s="8" t="s">
        <v>55</v>
      </c>
      <c r="F584" s="78" t="s">
        <v>436</v>
      </c>
      <c r="G584" s="78" t="s">
        <v>375</v>
      </c>
      <c r="H584" s="89">
        <v>1.0</v>
      </c>
      <c r="I584" s="97">
        <v>82.0</v>
      </c>
      <c r="J584" s="97">
        <v>75.0</v>
      </c>
      <c r="K584" s="97">
        <v>42.0</v>
      </c>
      <c r="L584" s="3" t="s">
        <v>828</v>
      </c>
      <c r="M584" s="3" t="s">
        <v>829</v>
      </c>
      <c r="N584" s="3">
        <v>1.0</v>
      </c>
      <c r="O584" s="8">
        <v>1.0</v>
      </c>
      <c r="P584" s="3"/>
      <c r="Q584" s="7"/>
      <c r="R584" s="7"/>
      <c r="S584" s="7"/>
      <c r="T584" s="7"/>
      <c r="U584" s="7"/>
      <c r="V584" s="7"/>
      <c r="W584" s="7"/>
      <c r="X584" s="7"/>
      <c r="Y584" s="7"/>
      <c r="Z584" s="7"/>
    </row>
    <row r="585" ht="12.75" customHeight="1">
      <c r="A585" s="89">
        <v>2017.0</v>
      </c>
      <c r="B585" s="78" t="s">
        <v>72</v>
      </c>
      <c r="C585" s="90">
        <v>42949.0</v>
      </c>
      <c r="D585" s="8" t="s">
        <v>55</v>
      </c>
      <c r="E585" s="8" t="s">
        <v>55</v>
      </c>
      <c r="F585" s="78" t="s">
        <v>436</v>
      </c>
      <c r="G585" s="78" t="s">
        <v>375</v>
      </c>
      <c r="H585" s="89">
        <v>1.0</v>
      </c>
      <c r="I585" s="97">
        <v>86.0</v>
      </c>
      <c r="J585" s="97">
        <v>76.0</v>
      </c>
      <c r="K585" s="97">
        <v>46.0</v>
      </c>
      <c r="L585" s="3" t="s">
        <v>828</v>
      </c>
      <c r="M585" s="3" t="s">
        <v>829</v>
      </c>
      <c r="N585" s="8">
        <v>1.0</v>
      </c>
      <c r="O585" s="8">
        <v>1.0</v>
      </c>
      <c r="P585" s="3"/>
      <c r="Q585" s="7"/>
      <c r="R585" s="7"/>
      <c r="S585" s="7"/>
      <c r="T585" s="7"/>
      <c r="U585" s="7"/>
      <c r="V585" s="7"/>
      <c r="W585" s="7"/>
      <c r="X585" s="7"/>
      <c r="Y585" s="7"/>
      <c r="Z585" s="7"/>
    </row>
    <row r="586" ht="12.75" customHeight="1">
      <c r="A586" s="89">
        <v>2017.0</v>
      </c>
      <c r="B586" s="78" t="s">
        <v>72</v>
      </c>
      <c r="C586" s="90">
        <v>42949.0</v>
      </c>
      <c r="D586" s="8" t="s">
        <v>55</v>
      </c>
      <c r="E586" s="8" t="s">
        <v>55</v>
      </c>
      <c r="F586" s="78" t="s">
        <v>436</v>
      </c>
      <c r="G586" s="78" t="s">
        <v>375</v>
      </c>
      <c r="H586" s="89">
        <v>1.0</v>
      </c>
      <c r="I586" s="97">
        <v>90.0</v>
      </c>
      <c r="J586" s="97">
        <v>82.0</v>
      </c>
      <c r="K586" s="97">
        <v>48.0</v>
      </c>
      <c r="L586" s="3" t="s">
        <v>828</v>
      </c>
      <c r="M586" s="3" t="s">
        <v>829</v>
      </c>
      <c r="N586" s="3">
        <v>1.0</v>
      </c>
      <c r="O586" s="8">
        <v>1.0</v>
      </c>
      <c r="P586" s="3"/>
      <c r="Q586" s="7"/>
      <c r="R586" s="7"/>
      <c r="S586" s="7"/>
      <c r="T586" s="7"/>
      <c r="U586" s="7"/>
      <c r="V586" s="7"/>
      <c r="W586" s="7"/>
      <c r="X586" s="7"/>
      <c r="Y586" s="7"/>
      <c r="Z586" s="7"/>
    </row>
    <row r="587" ht="12.75" customHeight="1">
      <c r="A587" s="89">
        <v>2017.0</v>
      </c>
      <c r="B587" s="78" t="s">
        <v>72</v>
      </c>
      <c r="C587" s="90">
        <v>42949.0</v>
      </c>
      <c r="D587" s="8" t="s">
        <v>55</v>
      </c>
      <c r="E587" s="8" t="s">
        <v>55</v>
      </c>
      <c r="F587" s="78" t="s">
        <v>436</v>
      </c>
      <c r="G587" s="78" t="s">
        <v>375</v>
      </c>
      <c r="H587" s="89">
        <v>1.0</v>
      </c>
      <c r="I587" s="97">
        <v>84.0</v>
      </c>
      <c r="J587" s="97">
        <v>76.0</v>
      </c>
      <c r="K587" s="97">
        <v>48.0</v>
      </c>
      <c r="L587" s="3" t="s">
        <v>828</v>
      </c>
      <c r="M587" s="3" t="s">
        <v>829</v>
      </c>
      <c r="N587" s="8">
        <v>1.0</v>
      </c>
      <c r="O587" s="8">
        <v>1.0</v>
      </c>
      <c r="P587" s="3"/>
      <c r="Q587" s="7"/>
      <c r="R587" s="7"/>
      <c r="S587" s="7"/>
      <c r="T587" s="7"/>
      <c r="U587" s="7"/>
      <c r="V587" s="7"/>
      <c r="W587" s="7"/>
      <c r="X587" s="7"/>
      <c r="Y587" s="7"/>
      <c r="Z587" s="7"/>
    </row>
    <row r="588" ht="12.75" customHeight="1">
      <c r="A588" s="89">
        <v>2017.0</v>
      </c>
      <c r="B588" s="78" t="s">
        <v>72</v>
      </c>
      <c r="C588" s="90">
        <v>42949.0</v>
      </c>
      <c r="D588" s="8" t="s">
        <v>55</v>
      </c>
      <c r="E588" s="8" t="s">
        <v>55</v>
      </c>
      <c r="F588" s="78" t="s">
        <v>436</v>
      </c>
      <c r="G588" s="78" t="s">
        <v>375</v>
      </c>
      <c r="H588" s="89">
        <v>1.0</v>
      </c>
      <c r="I588" s="97">
        <v>84.0</v>
      </c>
      <c r="J588" s="97">
        <v>79.0</v>
      </c>
      <c r="K588" s="97">
        <v>46.0</v>
      </c>
      <c r="L588" s="3" t="s">
        <v>828</v>
      </c>
      <c r="M588" s="3" t="s">
        <v>829</v>
      </c>
      <c r="N588" s="3">
        <v>1.0</v>
      </c>
      <c r="O588" s="8">
        <v>1.0</v>
      </c>
      <c r="P588" s="3"/>
      <c r="Q588" s="7"/>
      <c r="R588" s="7"/>
      <c r="S588" s="7"/>
      <c r="T588" s="7"/>
      <c r="U588" s="7"/>
      <c r="V588" s="7"/>
      <c r="W588" s="7"/>
      <c r="X588" s="7"/>
      <c r="Y588" s="7"/>
      <c r="Z588" s="7"/>
    </row>
    <row r="589" ht="12.75" customHeight="1">
      <c r="A589" s="89">
        <v>2017.0</v>
      </c>
      <c r="B589" s="78" t="s">
        <v>72</v>
      </c>
      <c r="C589" s="90">
        <v>42949.0</v>
      </c>
      <c r="D589" s="8" t="s">
        <v>55</v>
      </c>
      <c r="E589" s="8" t="s">
        <v>55</v>
      </c>
      <c r="F589" s="78" t="s">
        <v>436</v>
      </c>
      <c r="G589" s="78" t="s">
        <v>375</v>
      </c>
      <c r="H589" s="89">
        <v>1.0</v>
      </c>
      <c r="I589" s="97">
        <v>81.0</v>
      </c>
      <c r="J589" s="97">
        <v>76.0</v>
      </c>
      <c r="K589" s="97">
        <v>48.0</v>
      </c>
      <c r="L589" s="3" t="s">
        <v>828</v>
      </c>
      <c r="M589" s="3" t="s">
        <v>829</v>
      </c>
      <c r="N589" s="8">
        <v>1.0</v>
      </c>
      <c r="O589" s="8">
        <v>1.0</v>
      </c>
      <c r="P589" s="3"/>
      <c r="Q589" s="7"/>
      <c r="R589" s="7"/>
      <c r="S589" s="7"/>
      <c r="T589" s="7"/>
      <c r="U589" s="7"/>
      <c r="V589" s="7"/>
      <c r="W589" s="7"/>
      <c r="X589" s="7"/>
      <c r="Y589" s="7"/>
      <c r="Z589" s="7"/>
    </row>
    <row r="590" ht="12.75" customHeight="1">
      <c r="A590" s="89">
        <v>2017.0</v>
      </c>
      <c r="B590" s="78" t="s">
        <v>72</v>
      </c>
      <c r="C590" s="90">
        <v>42949.0</v>
      </c>
      <c r="D590" s="8" t="s">
        <v>55</v>
      </c>
      <c r="E590" s="8" t="s">
        <v>55</v>
      </c>
      <c r="F590" s="78" t="s">
        <v>436</v>
      </c>
      <c r="G590" s="78" t="s">
        <v>375</v>
      </c>
      <c r="H590" s="89">
        <v>2.0</v>
      </c>
      <c r="I590" s="97">
        <v>90.0</v>
      </c>
      <c r="J590" s="97">
        <v>82.0</v>
      </c>
      <c r="K590" s="97">
        <v>47.0</v>
      </c>
      <c r="L590" s="3" t="s">
        <v>828</v>
      </c>
      <c r="M590" s="3" t="s">
        <v>829</v>
      </c>
      <c r="N590" s="3">
        <v>1.0</v>
      </c>
      <c r="O590" s="8">
        <v>1.0</v>
      </c>
      <c r="P590" s="3"/>
      <c r="Q590" s="7"/>
      <c r="R590" s="7"/>
      <c r="S590" s="7"/>
      <c r="T590" s="7"/>
      <c r="U590" s="7"/>
      <c r="V590" s="7"/>
      <c r="W590" s="7"/>
      <c r="X590" s="7"/>
      <c r="Y590" s="7"/>
      <c r="Z590" s="7"/>
    </row>
    <row r="591" ht="12.75" customHeight="1">
      <c r="A591" s="89">
        <v>2017.0</v>
      </c>
      <c r="B591" s="78" t="s">
        <v>72</v>
      </c>
      <c r="C591" s="90">
        <v>42949.0</v>
      </c>
      <c r="D591" s="8" t="s">
        <v>55</v>
      </c>
      <c r="E591" s="8" t="s">
        <v>55</v>
      </c>
      <c r="F591" s="78" t="s">
        <v>436</v>
      </c>
      <c r="G591" s="78" t="s">
        <v>375</v>
      </c>
      <c r="H591" s="89">
        <v>2.0</v>
      </c>
      <c r="I591" s="97">
        <v>89.0</v>
      </c>
      <c r="J591" s="97">
        <v>76.0</v>
      </c>
      <c r="K591" s="97">
        <v>48.0</v>
      </c>
      <c r="L591" s="3" t="s">
        <v>828</v>
      </c>
      <c r="M591" s="3" t="s">
        <v>829</v>
      </c>
      <c r="N591" s="8">
        <v>1.0</v>
      </c>
      <c r="O591" s="8">
        <v>1.0</v>
      </c>
      <c r="P591" s="3"/>
      <c r="Q591" s="7"/>
      <c r="R591" s="7"/>
      <c r="S591" s="7"/>
      <c r="T591" s="7"/>
      <c r="U591" s="7"/>
      <c r="V591" s="7"/>
      <c r="W591" s="7"/>
      <c r="X591" s="7"/>
      <c r="Y591" s="7"/>
      <c r="Z591" s="7"/>
    </row>
    <row r="592" ht="12.75" customHeight="1">
      <c r="A592" s="89">
        <v>2017.0</v>
      </c>
      <c r="B592" s="78" t="s">
        <v>72</v>
      </c>
      <c r="C592" s="90">
        <v>42949.0</v>
      </c>
      <c r="D592" s="8" t="s">
        <v>55</v>
      </c>
      <c r="E592" s="8" t="s">
        <v>55</v>
      </c>
      <c r="F592" s="78" t="s">
        <v>436</v>
      </c>
      <c r="G592" s="78" t="s">
        <v>375</v>
      </c>
      <c r="H592" s="89">
        <v>2.0</v>
      </c>
      <c r="I592" s="97">
        <v>82.0</v>
      </c>
      <c r="J592" s="97">
        <v>74.0</v>
      </c>
      <c r="K592" s="97">
        <v>44.0</v>
      </c>
      <c r="L592" s="3" t="s">
        <v>828</v>
      </c>
      <c r="M592" s="3" t="s">
        <v>829</v>
      </c>
      <c r="N592" s="3">
        <v>1.0</v>
      </c>
      <c r="O592" s="8">
        <v>1.0</v>
      </c>
      <c r="P592" s="3"/>
      <c r="Q592" s="7"/>
      <c r="R592" s="7"/>
      <c r="S592" s="7"/>
      <c r="T592" s="7"/>
      <c r="U592" s="7"/>
      <c r="V592" s="7"/>
      <c r="W592" s="7"/>
      <c r="X592" s="7"/>
      <c r="Y592" s="7"/>
      <c r="Z592" s="7"/>
    </row>
    <row r="593" ht="12.75" customHeight="1">
      <c r="A593" s="89">
        <v>2017.0</v>
      </c>
      <c r="B593" s="78" t="s">
        <v>72</v>
      </c>
      <c r="C593" s="90">
        <v>42949.0</v>
      </c>
      <c r="D593" s="8" t="s">
        <v>55</v>
      </c>
      <c r="E593" s="8" t="s">
        <v>55</v>
      </c>
      <c r="F593" s="78" t="s">
        <v>436</v>
      </c>
      <c r="G593" s="78" t="s">
        <v>375</v>
      </c>
      <c r="H593" s="89">
        <v>2.0</v>
      </c>
      <c r="I593" s="97">
        <v>78.0</v>
      </c>
      <c r="J593" s="97">
        <v>74.0</v>
      </c>
      <c r="K593" s="97">
        <v>45.0</v>
      </c>
      <c r="L593" s="3" t="s">
        <v>828</v>
      </c>
      <c r="M593" s="3" t="s">
        <v>829</v>
      </c>
      <c r="N593" s="8">
        <v>1.0</v>
      </c>
      <c r="O593" s="8">
        <v>1.0</v>
      </c>
      <c r="P593" s="3"/>
      <c r="Q593" s="7"/>
      <c r="R593" s="7"/>
      <c r="S593" s="7"/>
      <c r="T593" s="7"/>
      <c r="U593" s="7"/>
      <c r="V593" s="7"/>
      <c r="W593" s="7"/>
      <c r="X593" s="7"/>
      <c r="Y593" s="7"/>
      <c r="Z593" s="7"/>
    </row>
    <row r="594" ht="12.75" customHeight="1">
      <c r="A594" s="89">
        <v>2017.0</v>
      </c>
      <c r="B594" s="78" t="s">
        <v>72</v>
      </c>
      <c r="C594" s="90">
        <v>42949.0</v>
      </c>
      <c r="D594" s="8" t="s">
        <v>55</v>
      </c>
      <c r="E594" s="8" t="s">
        <v>55</v>
      </c>
      <c r="F594" s="78" t="s">
        <v>436</v>
      </c>
      <c r="G594" s="78" t="s">
        <v>375</v>
      </c>
      <c r="H594" s="89">
        <v>2.0</v>
      </c>
      <c r="I594" s="97">
        <v>81.0</v>
      </c>
      <c r="J594" s="97">
        <v>72.0</v>
      </c>
      <c r="K594" s="97">
        <v>45.0</v>
      </c>
      <c r="L594" s="3" t="s">
        <v>828</v>
      </c>
      <c r="M594" s="3" t="s">
        <v>829</v>
      </c>
      <c r="N594" s="3">
        <v>1.0</v>
      </c>
      <c r="O594" s="8">
        <v>1.0</v>
      </c>
      <c r="P594" s="3"/>
      <c r="Q594" s="7"/>
      <c r="R594" s="7"/>
      <c r="S594" s="7"/>
      <c r="T594" s="7"/>
      <c r="U594" s="7"/>
      <c r="V594" s="7"/>
      <c r="W594" s="7"/>
      <c r="X594" s="7"/>
      <c r="Y594" s="7"/>
      <c r="Z594" s="7"/>
    </row>
    <row r="595" ht="12.75" customHeight="1">
      <c r="A595" s="89">
        <v>2017.0</v>
      </c>
      <c r="B595" s="78" t="s">
        <v>72</v>
      </c>
      <c r="C595" s="90">
        <v>42949.0</v>
      </c>
      <c r="D595" s="8" t="s">
        <v>55</v>
      </c>
      <c r="E595" s="8" t="s">
        <v>55</v>
      </c>
      <c r="F595" s="78" t="s">
        <v>436</v>
      </c>
      <c r="G595" s="78" t="s">
        <v>375</v>
      </c>
      <c r="H595" s="89">
        <v>2.0</v>
      </c>
      <c r="I595" s="97">
        <v>93.0</v>
      </c>
      <c r="J595" s="97">
        <v>88.0</v>
      </c>
      <c r="K595" s="97">
        <v>53.0</v>
      </c>
      <c r="L595" s="3" t="s">
        <v>828</v>
      </c>
      <c r="M595" s="3" t="s">
        <v>829</v>
      </c>
      <c r="N595" s="8">
        <v>1.0</v>
      </c>
      <c r="O595" s="8">
        <v>1.0</v>
      </c>
      <c r="P595" s="3"/>
      <c r="Q595" s="7"/>
      <c r="R595" s="7"/>
      <c r="S595" s="7"/>
      <c r="T595" s="7"/>
      <c r="U595" s="7"/>
      <c r="V595" s="7"/>
      <c r="W595" s="7"/>
      <c r="X595" s="7"/>
      <c r="Y595" s="7"/>
      <c r="Z595" s="7"/>
    </row>
    <row r="596" ht="12.75" customHeight="1">
      <c r="A596" s="89">
        <v>2017.0</v>
      </c>
      <c r="B596" s="78" t="s">
        <v>72</v>
      </c>
      <c r="C596" s="90">
        <v>42949.0</v>
      </c>
      <c r="D596" s="8" t="s">
        <v>55</v>
      </c>
      <c r="E596" s="8" t="s">
        <v>55</v>
      </c>
      <c r="F596" s="78" t="s">
        <v>436</v>
      </c>
      <c r="G596" s="78" t="s">
        <v>375</v>
      </c>
      <c r="H596" s="89">
        <v>2.0</v>
      </c>
      <c r="I596" s="97">
        <v>78.0</v>
      </c>
      <c r="J596" s="97">
        <v>73.0</v>
      </c>
      <c r="K596" s="97">
        <v>44.0</v>
      </c>
      <c r="L596" s="3" t="s">
        <v>828</v>
      </c>
      <c r="M596" s="3" t="s">
        <v>829</v>
      </c>
      <c r="N596" s="3">
        <v>1.0</v>
      </c>
      <c r="O596" s="8">
        <v>1.0</v>
      </c>
      <c r="P596" s="3"/>
      <c r="Q596" s="7"/>
      <c r="R596" s="7"/>
      <c r="S596" s="7"/>
      <c r="T596" s="7"/>
      <c r="U596" s="7"/>
      <c r="V596" s="7"/>
      <c r="W596" s="7"/>
      <c r="X596" s="7"/>
      <c r="Y596" s="7"/>
      <c r="Z596" s="7"/>
    </row>
    <row r="597" ht="12.75" customHeight="1">
      <c r="A597" s="89">
        <v>2017.0</v>
      </c>
      <c r="B597" s="78" t="s">
        <v>72</v>
      </c>
      <c r="C597" s="90">
        <v>42949.0</v>
      </c>
      <c r="D597" s="8" t="s">
        <v>55</v>
      </c>
      <c r="E597" s="8" t="s">
        <v>55</v>
      </c>
      <c r="F597" s="78" t="s">
        <v>436</v>
      </c>
      <c r="G597" s="78" t="s">
        <v>375</v>
      </c>
      <c r="H597" s="89">
        <v>2.0</v>
      </c>
      <c r="I597" s="97">
        <v>77.0</v>
      </c>
      <c r="J597" s="97">
        <v>70.0</v>
      </c>
      <c r="K597" s="97">
        <v>43.0</v>
      </c>
      <c r="L597" s="3" t="s">
        <v>828</v>
      </c>
      <c r="M597" s="3" t="s">
        <v>829</v>
      </c>
      <c r="N597" s="8">
        <v>1.0</v>
      </c>
      <c r="O597" s="8">
        <v>1.0</v>
      </c>
      <c r="P597" s="3"/>
      <c r="Q597" s="7"/>
      <c r="R597" s="7"/>
      <c r="S597" s="7"/>
      <c r="T597" s="7"/>
      <c r="U597" s="7"/>
      <c r="V597" s="7"/>
      <c r="W597" s="7"/>
      <c r="X597" s="7"/>
      <c r="Y597" s="7"/>
      <c r="Z597" s="7"/>
    </row>
    <row r="598" ht="12.75" customHeight="1">
      <c r="A598" s="89">
        <v>2017.0</v>
      </c>
      <c r="B598" s="78" t="s">
        <v>72</v>
      </c>
      <c r="C598" s="90">
        <v>42949.0</v>
      </c>
      <c r="D598" s="8" t="s">
        <v>55</v>
      </c>
      <c r="E598" s="8" t="s">
        <v>55</v>
      </c>
      <c r="F598" s="78" t="s">
        <v>436</v>
      </c>
      <c r="G598" s="78" t="s">
        <v>375</v>
      </c>
      <c r="H598" s="89">
        <v>2.0</v>
      </c>
      <c r="I598" s="97">
        <v>83.0</v>
      </c>
      <c r="J598" s="97">
        <v>77.0</v>
      </c>
      <c r="K598" s="97">
        <v>45.0</v>
      </c>
      <c r="L598" s="3" t="s">
        <v>828</v>
      </c>
      <c r="M598" s="3" t="s">
        <v>829</v>
      </c>
      <c r="N598" s="3">
        <v>1.0</v>
      </c>
      <c r="O598" s="8">
        <v>1.0</v>
      </c>
      <c r="P598" s="3"/>
      <c r="Q598" s="7"/>
      <c r="R598" s="7"/>
      <c r="S598" s="7"/>
      <c r="T598" s="7"/>
      <c r="U598" s="7"/>
      <c r="V598" s="7"/>
      <c r="W598" s="7"/>
      <c r="X598" s="7"/>
      <c r="Y598" s="7"/>
      <c r="Z598" s="7"/>
    </row>
    <row r="599" ht="12.75" customHeight="1">
      <c r="A599" s="89">
        <v>2017.0</v>
      </c>
      <c r="B599" s="78" t="s">
        <v>72</v>
      </c>
      <c r="C599" s="90">
        <v>42949.0</v>
      </c>
      <c r="D599" s="8" t="s">
        <v>55</v>
      </c>
      <c r="E599" s="8" t="s">
        <v>55</v>
      </c>
      <c r="F599" s="78" t="s">
        <v>436</v>
      </c>
      <c r="G599" s="78" t="s">
        <v>375</v>
      </c>
      <c r="H599" s="89">
        <v>2.0</v>
      </c>
      <c r="I599" s="97">
        <v>82.0</v>
      </c>
      <c r="J599" s="97">
        <v>76.0</v>
      </c>
      <c r="K599" s="97">
        <v>46.0</v>
      </c>
      <c r="L599" s="3" t="s">
        <v>828</v>
      </c>
      <c r="M599" s="3" t="s">
        <v>829</v>
      </c>
      <c r="N599" s="8">
        <v>1.0</v>
      </c>
      <c r="O599" s="8">
        <v>1.0</v>
      </c>
      <c r="P599" s="3"/>
      <c r="Q599" s="7"/>
      <c r="R599" s="7"/>
      <c r="S599" s="7"/>
      <c r="T599" s="7"/>
      <c r="U599" s="7"/>
      <c r="V599" s="7"/>
      <c r="W599" s="7"/>
      <c r="X599" s="7"/>
      <c r="Y599" s="7"/>
      <c r="Z599" s="7"/>
    </row>
    <row r="600" ht="12.75" customHeight="1">
      <c r="A600" s="89">
        <v>2017.0</v>
      </c>
      <c r="B600" s="78" t="s">
        <v>72</v>
      </c>
      <c r="C600" s="90">
        <v>42949.0</v>
      </c>
      <c r="D600" s="8" t="s">
        <v>55</v>
      </c>
      <c r="E600" s="8" t="s">
        <v>55</v>
      </c>
      <c r="F600" s="78" t="s">
        <v>436</v>
      </c>
      <c r="G600" s="78" t="s">
        <v>375</v>
      </c>
      <c r="H600" s="89">
        <v>2.0</v>
      </c>
      <c r="I600" s="97">
        <v>80.0</v>
      </c>
      <c r="J600" s="97">
        <v>75.0</v>
      </c>
      <c r="K600" s="97">
        <v>45.0</v>
      </c>
      <c r="L600" s="3" t="s">
        <v>828</v>
      </c>
      <c r="M600" s="3" t="s">
        <v>829</v>
      </c>
      <c r="N600" s="3">
        <v>1.0</v>
      </c>
      <c r="O600" s="8">
        <v>1.0</v>
      </c>
      <c r="P600" s="3"/>
      <c r="Q600" s="7"/>
      <c r="R600" s="7"/>
      <c r="S600" s="7"/>
      <c r="T600" s="7"/>
      <c r="U600" s="7"/>
      <c r="V600" s="7"/>
      <c r="W600" s="7"/>
      <c r="X600" s="7"/>
      <c r="Y600" s="7"/>
      <c r="Z600" s="7"/>
    </row>
    <row r="601" ht="12.75" customHeight="1">
      <c r="A601" s="89">
        <v>2017.0</v>
      </c>
      <c r="B601" s="78" t="s">
        <v>72</v>
      </c>
      <c r="C601" s="90">
        <v>42949.0</v>
      </c>
      <c r="D601" s="8" t="s">
        <v>55</v>
      </c>
      <c r="E601" s="8" t="s">
        <v>55</v>
      </c>
      <c r="F601" s="78" t="s">
        <v>436</v>
      </c>
      <c r="G601" s="78" t="s">
        <v>375</v>
      </c>
      <c r="H601" s="89">
        <v>2.0</v>
      </c>
      <c r="I601" s="97">
        <v>82.0</v>
      </c>
      <c r="J601" s="97">
        <v>76.0</v>
      </c>
      <c r="K601" s="97">
        <v>45.0</v>
      </c>
      <c r="L601" s="3" t="s">
        <v>828</v>
      </c>
      <c r="M601" s="3" t="s">
        <v>829</v>
      </c>
      <c r="N601" s="8">
        <v>1.0</v>
      </c>
      <c r="O601" s="8">
        <v>1.0</v>
      </c>
      <c r="P601" s="3"/>
      <c r="Q601" s="7"/>
      <c r="R601" s="7"/>
      <c r="S601" s="7"/>
      <c r="T601" s="7"/>
      <c r="U601" s="7"/>
      <c r="V601" s="7"/>
      <c r="W601" s="7"/>
      <c r="X601" s="7"/>
      <c r="Y601" s="7"/>
      <c r="Z601" s="7"/>
    </row>
    <row r="602" ht="12.75" customHeight="1">
      <c r="A602" s="89">
        <v>2017.0</v>
      </c>
      <c r="B602" s="78" t="s">
        <v>72</v>
      </c>
      <c r="C602" s="90">
        <v>42949.0</v>
      </c>
      <c r="D602" s="8" t="s">
        <v>55</v>
      </c>
      <c r="E602" s="8" t="s">
        <v>55</v>
      </c>
      <c r="F602" s="78" t="s">
        <v>436</v>
      </c>
      <c r="G602" s="78" t="s">
        <v>375</v>
      </c>
      <c r="H602" s="89">
        <v>2.0</v>
      </c>
      <c r="I602" s="97">
        <v>85.0</v>
      </c>
      <c r="J602" s="97">
        <v>80.0</v>
      </c>
      <c r="K602" s="97">
        <v>47.0</v>
      </c>
      <c r="L602" s="3" t="s">
        <v>828</v>
      </c>
      <c r="M602" s="3" t="s">
        <v>829</v>
      </c>
      <c r="N602" s="3">
        <v>1.0</v>
      </c>
      <c r="O602" s="8">
        <v>1.0</v>
      </c>
      <c r="P602" s="3"/>
      <c r="Q602" s="7"/>
      <c r="R602" s="7"/>
      <c r="S602" s="7"/>
      <c r="T602" s="7"/>
      <c r="U602" s="7"/>
      <c r="V602" s="7"/>
      <c r="W602" s="7"/>
      <c r="X602" s="7"/>
      <c r="Y602" s="7"/>
      <c r="Z602" s="7"/>
    </row>
    <row r="603" ht="12.75" customHeight="1">
      <c r="A603" s="89">
        <v>2017.0</v>
      </c>
      <c r="B603" s="78" t="s">
        <v>72</v>
      </c>
      <c r="C603" s="90">
        <v>42949.0</v>
      </c>
      <c r="D603" s="8" t="s">
        <v>55</v>
      </c>
      <c r="E603" s="8" t="s">
        <v>55</v>
      </c>
      <c r="F603" s="78" t="s">
        <v>436</v>
      </c>
      <c r="G603" s="78" t="s">
        <v>375</v>
      </c>
      <c r="H603" s="89">
        <v>2.0</v>
      </c>
      <c r="I603" s="97">
        <v>104.0</v>
      </c>
      <c r="J603" s="97">
        <v>99.0</v>
      </c>
      <c r="K603" s="97">
        <v>59.0</v>
      </c>
      <c r="L603" s="3" t="s">
        <v>828</v>
      </c>
      <c r="M603" s="3" t="s">
        <v>829</v>
      </c>
      <c r="N603" s="8">
        <v>1.0</v>
      </c>
      <c r="O603" s="8">
        <v>1.0</v>
      </c>
      <c r="P603" s="3"/>
      <c r="Q603" s="7"/>
      <c r="R603" s="7"/>
      <c r="S603" s="7"/>
      <c r="T603" s="7"/>
      <c r="U603" s="7"/>
      <c r="V603" s="7"/>
      <c r="W603" s="7"/>
      <c r="X603" s="7"/>
      <c r="Y603" s="7"/>
      <c r="Z603" s="7"/>
    </row>
    <row r="604" ht="12.75" customHeight="1">
      <c r="A604" s="89">
        <v>2017.0</v>
      </c>
      <c r="B604" s="78" t="s">
        <v>72</v>
      </c>
      <c r="C604" s="90">
        <v>42949.0</v>
      </c>
      <c r="D604" s="8" t="s">
        <v>55</v>
      </c>
      <c r="E604" s="8" t="s">
        <v>55</v>
      </c>
      <c r="F604" s="78" t="s">
        <v>436</v>
      </c>
      <c r="G604" s="78" t="s">
        <v>375</v>
      </c>
      <c r="H604" s="89">
        <v>2.0</v>
      </c>
      <c r="I604" s="97">
        <v>84.0</v>
      </c>
      <c r="J604" s="97">
        <v>79.0</v>
      </c>
      <c r="K604" s="97">
        <v>45.0</v>
      </c>
      <c r="L604" s="3" t="s">
        <v>828</v>
      </c>
      <c r="M604" s="3" t="s">
        <v>829</v>
      </c>
      <c r="N604" s="3">
        <v>1.0</v>
      </c>
      <c r="O604" s="8">
        <v>1.0</v>
      </c>
      <c r="P604" s="3"/>
      <c r="Q604" s="7"/>
      <c r="R604" s="7"/>
      <c r="S604" s="7"/>
      <c r="T604" s="7"/>
      <c r="U604" s="7"/>
      <c r="V604" s="7"/>
      <c r="W604" s="7"/>
      <c r="X604" s="7"/>
      <c r="Y604" s="7"/>
      <c r="Z604" s="7"/>
    </row>
    <row r="605" ht="12.75" customHeight="1">
      <c r="A605" s="89">
        <v>2017.0</v>
      </c>
      <c r="B605" s="78" t="s">
        <v>72</v>
      </c>
      <c r="C605" s="90">
        <v>42949.0</v>
      </c>
      <c r="D605" s="8" t="s">
        <v>55</v>
      </c>
      <c r="E605" s="8" t="s">
        <v>55</v>
      </c>
      <c r="F605" s="78" t="s">
        <v>436</v>
      </c>
      <c r="G605" s="78" t="s">
        <v>375</v>
      </c>
      <c r="H605" s="89">
        <v>2.0</v>
      </c>
      <c r="I605" s="97">
        <v>76.0</v>
      </c>
      <c r="J605" s="97">
        <v>74.0</v>
      </c>
      <c r="K605" s="97">
        <v>44.0</v>
      </c>
      <c r="L605" s="3" t="s">
        <v>828</v>
      </c>
      <c r="M605" s="3" t="s">
        <v>829</v>
      </c>
      <c r="N605" s="8">
        <v>1.0</v>
      </c>
      <c r="O605" s="8">
        <v>1.0</v>
      </c>
      <c r="P605" s="3"/>
      <c r="Q605" s="7"/>
      <c r="R605" s="7"/>
      <c r="S605" s="7"/>
      <c r="T605" s="7"/>
      <c r="U605" s="7"/>
      <c r="V605" s="7"/>
      <c r="W605" s="7"/>
      <c r="X605" s="7"/>
      <c r="Y605" s="7"/>
      <c r="Z605" s="7"/>
    </row>
    <row r="606" ht="12.75" customHeight="1">
      <c r="A606" s="89">
        <v>2017.0</v>
      </c>
      <c r="B606" s="78" t="s">
        <v>72</v>
      </c>
      <c r="C606" s="90">
        <v>42949.0</v>
      </c>
      <c r="D606" s="8" t="s">
        <v>55</v>
      </c>
      <c r="E606" s="8" t="s">
        <v>55</v>
      </c>
      <c r="F606" s="78" t="s">
        <v>436</v>
      </c>
      <c r="G606" s="78" t="s">
        <v>375</v>
      </c>
      <c r="H606" s="89">
        <v>2.0</v>
      </c>
      <c r="I606" s="97">
        <v>80.0</v>
      </c>
      <c r="J606" s="97">
        <v>73.0</v>
      </c>
      <c r="K606" s="97">
        <v>41.0</v>
      </c>
      <c r="L606" s="3" t="s">
        <v>828</v>
      </c>
      <c r="M606" s="3" t="s">
        <v>829</v>
      </c>
      <c r="N606" s="3">
        <v>1.0</v>
      </c>
      <c r="O606" s="8">
        <v>1.0</v>
      </c>
      <c r="P606" s="3"/>
      <c r="Q606" s="7"/>
      <c r="R606" s="7"/>
      <c r="S606" s="7"/>
      <c r="T606" s="7"/>
      <c r="U606" s="7"/>
      <c r="V606" s="7"/>
      <c r="W606" s="7"/>
      <c r="X606" s="7"/>
      <c r="Y606" s="7"/>
      <c r="Z606" s="7"/>
    </row>
    <row r="607" ht="12.75" customHeight="1">
      <c r="A607" s="89">
        <v>2017.0</v>
      </c>
      <c r="B607" s="78" t="s">
        <v>72</v>
      </c>
      <c r="C607" s="90">
        <v>42949.0</v>
      </c>
      <c r="D607" s="8" t="s">
        <v>55</v>
      </c>
      <c r="E607" s="8" t="s">
        <v>55</v>
      </c>
      <c r="F607" s="78" t="s">
        <v>436</v>
      </c>
      <c r="G607" s="78" t="s">
        <v>375</v>
      </c>
      <c r="H607" s="89">
        <v>2.0</v>
      </c>
      <c r="I607" s="97">
        <v>77.0</v>
      </c>
      <c r="J607" s="97">
        <v>70.0</v>
      </c>
      <c r="K607" s="97">
        <v>45.0</v>
      </c>
      <c r="L607" s="3" t="s">
        <v>828</v>
      </c>
      <c r="M607" s="3" t="s">
        <v>829</v>
      </c>
      <c r="N607" s="8">
        <v>1.0</v>
      </c>
      <c r="O607" s="8">
        <v>1.0</v>
      </c>
      <c r="P607" s="3"/>
      <c r="Q607" s="7"/>
      <c r="R607" s="7"/>
      <c r="S607" s="7"/>
      <c r="T607" s="7"/>
      <c r="U607" s="7"/>
      <c r="V607" s="7"/>
      <c r="W607" s="7"/>
      <c r="X607" s="7"/>
      <c r="Y607" s="7"/>
      <c r="Z607" s="7"/>
    </row>
    <row r="608" ht="12.75" customHeight="1">
      <c r="A608" s="89">
        <v>2017.0</v>
      </c>
      <c r="B608" s="78" t="s">
        <v>72</v>
      </c>
      <c r="C608" s="90">
        <v>42949.0</v>
      </c>
      <c r="D608" s="8" t="s">
        <v>55</v>
      </c>
      <c r="E608" s="8" t="s">
        <v>55</v>
      </c>
      <c r="F608" s="78" t="s">
        <v>436</v>
      </c>
      <c r="G608" s="78" t="s">
        <v>375</v>
      </c>
      <c r="H608" s="89">
        <v>2.0</v>
      </c>
      <c r="I608" s="97">
        <v>84.0</v>
      </c>
      <c r="J608" s="97">
        <v>77.0</v>
      </c>
      <c r="K608" s="97">
        <v>49.0</v>
      </c>
      <c r="L608" s="3" t="s">
        <v>828</v>
      </c>
      <c r="M608" s="3" t="s">
        <v>829</v>
      </c>
      <c r="N608" s="8">
        <v>1.0</v>
      </c>
      <c r="O608" s="8">
        <v>1.0</v>
      </c>
      <c r="P608" s="3"/>
      <c r="Q608" s="7"/>
      <c r="R608" s="7"/>
      <c r="S608" s="7"/>
      <c r="T608" s="7"/>
      <c r="U608" s="7"/>
      <c r="V608" s="7"/>
      <c r="W608" s="7"/>
      <c r="X608" s="7"/>
      <c r="Y608" s="7"/>
      <c r="Z608" s="7"/>
    </row>
    <row r="609" ht="12.75" customHeight="1">
      <c r="A609" s="89">
        <v>2017.0</v>
      </c>
      <c r="B609" s="78" t="s">
        <v>72</v>
      </c>
      <c r="C609" s="90">
        <v>42949.0</v>
      </c>
      <c r="D609" s="8" t="s">
        <v>55</v>
      </c>
      <c r="E609" s="8" t="s">
        <v>55</v>
      </c>
      <c r="F609" s="78" t="s">
        <v>436</v>
      </c>
      <c r="G609" s="78" t="s">
        <v>375</v>
      </c>
      <c r="H609" s="89">
        <v>2.0</v>
      </c>
      <c r="I609" s="97">
        <v>87.0</v>
      </c>
      <c r="J609" s="97">
        <v>80.0</v>
      </c>
      <c r="K609" s="97">
        <v>46.0</v>
      </c>
      <c r="L609" s="3" t="s">
        <v>828</v>
      </c>
      <c r="M609" s="3" t="s">
        <v>829</v>
      </c>
      <c r="N609" s="3">
        <v>1.0</v>
      </c>
      <c r="O609" s="8">
        <v>1.0</v>
      </c>
      <c r="P609" s="3"/>
      <c r="Q609" s="7"/>
      <c r="R609" s="7"/>
      <c r="S609" s="7"/>
      <c r="T609" s="7"/>
      <c r="U609" s="7"/>
      <c r="V609" s="7"/>
      <c r="W609" s="7"/>
      <c r="X609" s="7"/>
      <c r="Y609" s="7"/>
      <c r="Z609" s="7"/>
    </row>
    <row r="610" ht="12.75" customHeight="1">
      <c r="A610" s="89">
        <v>2017.0</v>
      </c>
      <c r="B610" s="78" t="s">
        <v>72</v>
      </c>
      <c r="C610" s="90">
        <v>42949.0</v>
      </c>
      <c r="D610" s="8" t="s">
        <v>55</v>
      </c>
      <c r="E610" s="8" t="s">
        <v>55</v>
      </c>
      <c r="F610" s="78" t="s">
        <v>436</v>
      </c>
      <c r="G610" s="78" t="s">
        <v>375</v>
      </c>
      <c r="H610" s="89">
        <v>2.0</v>
      </c>
      <c r="I610" s="97">
        <v>85.0</v>
      </c>
      <c r="J610" s="97">
        <v>79.0</v>
      </c>
      <c r="K610" s="97">
        <v>44.0</v>
      </c>
      <c r="L610" s="3" t="s">
        <v>828</v>
      </c>
      <c r="M610" s="3" t="s">
        <v>829</v>
      </c>
      <c r="N610" s="8">
        <v>1.0</v>
      </c>
      <c r="O610" s="8">
        <v>1.0</v>
      </c>
      <c r="P610" s="3"/>
      <c r="Q610" s="7"/>
      <c r="R610" s="7"/>
      <c r="S610" s="7"/>
      <c r="T610" s="7"/>
      <c r="U610" s="7"/>
      <c r="V610" s="7"/>
      <c r="W610" s="7"/>
      <c r="X610" s="7"/>
      <c r="Y610" s="7"/>
      <c r="Z610" s="7"/>
    </row>
    <row r="611" ht="12.75" customHeight="1">
      <c r="A611" s="89">
        <v>2017.0</v>
      </c>
      <c r="B611" s="78" t="s">
        <v>72</v>
      </c>
      <c r="C611" s="90">
        <v>42949.0</v>
      </c>
      <c r="D611" s="8" t="s">
        <v>55</v>
      </c>
      <c r="E611" s="8" t="s">
        <v>55</v>
      </c>
      <c r="F611" s="78" t="s">
        <v>436</v>
      </c>
      <c r="G611" s="78" t="s">
        <v>375</v>
      </c>
      <c r="H611" s="89">
        <v>2.0</v>
      </c>
      <c r="I611" s="97">
        <v>77.0</v>
      </c>
      <c r="J611" s="97">
        <v>71.0</v>
      </c>
      <c r="K611" s="97">
        <v>46.0</v>
      </c>
      <c r="L611" s="3" t="s">
        <v>828</v>
      </c>
      <c r="M611" s="3" t="s">
        <v>829</v>
      </c>
      <c r="N611" s="3">
        <v>1.0</v>
      </c>
      <c r="O611" s="8">
        <v>1.0</v>
      </c>
      <c r="P611" s="3"/>
      <c r="Q611" s="7"/>
      <c r="R611" s="7"/>
      <c r="S611" s="7"/>
      <c r="T611" s="7"/>
      <c r="U611" s="7"/>
      <c r="V611" s="7"/>
      <c r="W611" s="7"/>
      <c r="X611" s="7"/>
      <c r="Y611" s="7"/>
      <c r="Z611" s="7"/>
    </row>
    <row r="612" ht="12.75" customHeight="1">
      <c r="A612" s="89">
        <v>2017.0</v>
      </c>
      <c r="B612" s="78" t="s">
        <v>72</v>
      </c>
      <c r="C612" s="90">
        <v>42949.0</v>
      </c>
      <c r="D612" s="8" t="s">
        <v>55</v>
      </c>
      <c r="E612" s="8" t="s">
        <v>55</v>
      </c>
      <c r="F612" s="78" t="s">
        <v>436</v>
      </c>
      <c r="G612" s="78" t="s">
        <v>375</v>
      </c>
      <c r="H612" s="89">
        <v>2.0</v>
      </c>
      <c r="I612" s="97">
        <v>90.0</v>
      </c>
      <c r="J612" s="97">
        <v>81.0</v>
      </c>
      <c r="K612" s="97">
        <v>50.0</v>
      </c>
      <c r="L612" s="3" t="s">
        <v>828</v>
      </c>
      <c r="M612" s="3" t="s">
        <v>829</v>
      </c>
      <c r="N612" s="8">
        <v>1.0</v>
      </c>
      <c r="O612" s="8">
        <v>1.0</v>
      </c>
      <c r="P612" s="3"/>
      <c r="Q612" s="7"/>
      <c r="R612" s="7"/>
      <c r="S612" s="7"/>
      <c r="T612" s="7"/>
      <c r="U612" s="7"/>
      <c r="V612" s="7"/>
      <c r="W612" s="7"/>
      <c r="X612" s="7"/>
      <c r="Y612" s="7"/>
      <c r="Z612" s="7"/>
    </row>
    <row r="613" ht="12.75" customHeight="1">
      <c r="A613" s="89">
        <v>2017.0</v>
      </c>
      <c r="B613" s="78" t="s">
        <v>72</v>
      </c>
      <c r="C613" s="90">
        <v>42949.0</v>
      </c>
      <c r="D613" s="8" t="s">
        <v>55</v>
      </c>
      <c r="E613" s="8" t="s">
        <v>55</v>
      </c>
      <c r="F613" s="78" t="s">
        <v>436</v>
      </c>
      <c r="G613" s="78" t="s">
        <v>375</v>
      </c>
      <c r="H613" s="89">
        <v>2.0</v>
      </c>
      <c r="I613" s="97">
        <v>78.0</v>
      </c>
      <c r="J613" s="97">
        <v>72.0</v>
      </c>
      <c r="K613" s="97">
        <v>41.0</v>
      </c>
      <c r="L613" s="3" t="s">
        <v>828</v>
      </c>
      <c r="M613" s="3" t="s">
        <v>829</v>
      </c>
      <c r="N613" s="3">
        <v>1.0</v>
      </c>
      <c r="O613" s="8">
        <v>1.0</v>
      </c>
      <c r="P613" s="3"/>
      <c r="Q613" s="7"/>
      <c r="R613" s="7"/>
      <c r="S613" s="7"/>
      <c r="T613" s="7"/>
      <c r="U613" s="7"/>
      <c r="V613" s="7"/>
      <c r="W613" s="7"/>
      <c r="X613" s="7"/>
      <c r="Y613" s="7"/>
      <c r="Z613" s="7"/>
    </row>
    <row r="614" ht="12.75" customHeight="1">
      <c r="A614" s="89">
        <v>2017.0</v>
      </c>
      <c r="B614" s="78" t="s">
        <v>72</v>
      </c>
      <c r="C614" s="90">
        <v>42949.0</v>
      </c>
      <c r="D614" s="8" t="s">
        <v>55</v>
      </c>
      <c r="E614" s="8" t="s">
        <v>55</v>
      </c>
      <c r="F614" s="78" t="s">
        <v>436</v>
      </c>
      <c r="G614" s="78" t="s">
        <v>375</v>
      </c>
      <c r="H614" s="89">
        <v>2.0</v>
      </c>
      <c r="I614" s="97">
        <v>83.0</v>
      </c>
      <c r="J614" s="97">
        <v>77.0</v>
      </c>
      <c r="K614" s="97">
        <v>45.0</v>
      </c>
      <c r="L614" s="3" t="s">
        <v>828</v>
      </c>
      <c r="M614" s="3" t="s">
        <v>829</v>
      </c>
      <c r="N614" s="8">
        <v>1.0</v>
      </c>
      <c r="O614" s="8">
        <v>1.0</v>
      </c>
      <c r="P614" s="3"/>
      <c r="Q614" s="7"/>
      <c r="R614" s="7"/>
      <c r="S614" s="7"/>
      <c r="T614" s="7"/>
      <c r="U614" s="7"/>
      <c r="V614" s="7"/>
      <c r="W614" s="7"/>
      <c r="X614" s="7"/>
      <c r="Y614" s="7"/>
      <c r="Z614" s="7"/>
    </row>
    <row r="615" ht="12.75" customHeight="1">
      <c r="A615" s="89">
        <v>2017.0</v>
      </c>
      <c r="B615" s="78" t="s">
        <v>72</v>
      </c>
      <c r="C615" s="90">
        <v>42949.0</v>
      </c>
      <c r="D615" s="8" t="s">
        <v>55</v>
      </c>
      <c r="E615" s="8" t="s">
        <v>55</v>
      </c>
      <c r="F615" s="78" t="s">
        <v>436</v>
      </c>
      <c r="G615" s="78" t="s">
        <v>375</v>
      </c>
      <c r="H615" s="89">
        <v>2.0</v>
      </c>
      <c r="I615" s="97">
        <v>75.0</v>
      </c>
      <c r="J615" s="97">
        <v>69.0</v>
      </c>
      <c r="K615" s="97">
        <v>45.0</v>
      </c>
      <c r="L615" s="3" t="s">
        <v>828</v>
      </c>
      <c r="M615" s="3" t="s">
        <v>829</v>
      </c>
      <c r="N615" s="3">
        <v>1.0</v>
      </c>
      <c r="O615" s="8">
        <v>1.0</v>
      </c>
      <c r="P615" s="3"/>
      <c r="Q615" s="7"/>
      <c r="R615" s="7"/>
      <c r="S615" s="7"/>
      <c r="T615" s="7"/>
      <c r="U615" s="7"/>
      <c r="V615" s="7"/>
      <c r="W615" s="7"/>
      <c r="X615" s="7"/>
      <c r="Y615" s="7"/>
      <c r="Z615" s="7"/>
    </row>
    <row r="616" ht="12.75" customHeight="1">
      <c r="A616" s="89">
        <v>2017.0</v>
      </c>
      <c r="B616" s="78" t="s">
        <v>72</v>
      </c>
      <c r="C616" s="90">
        <v>42949.0</v>
      </c>
      <c r="D616" s="8" t="s">
        <v>55</v>
      </c>
      <c r="E616" s="8" t="s">
        <v>55</v>
      </c>
      <c r="F616" s="78" t="s">
        <v>436</v>
      </c>
      <c r="G616" s="78" t="s">
        <v>375</v>
      </c>
      <c r="H616" s="89">
        <v>2.0</v>
      </c>
      <c r="I616" s="97">
        <v>93.0</v>
      </c>
      <c r="J616" s="97">
        <v>85.0</v>
      </c>
      <c r="K616" s="97">
        <v>50.0</v>
      </c>
      <c r="L616" s="3" t="s">
        <v>828</v>
      </c>
      <c r="M616" s="3" t="s">
        <v>829</v>
      </c>
      <c r="N616" s="8">
        <v>1.0</v>
      </c>
      <c r="O616" s="8">
        <v>1.0</v>
      </c>
      <c r="P616" s="3"/>
      <c r="Q616" s="7"/>
      <c r="R616" s="7"/>
      <c r="S616" s="7"/>
      <c r="T616" s="7"/>
      <c r="U616" s="7"/>
      <c r="V616" s="7"/>
      <c r="W616" s="7"/>
      <c r="X616" s="7"/>
      <c r="Y616" s="7"/>
      <c r="Z616" s="7"/>
    </row>
    <row r="617" ht="12.75" customHeight="1">
      <c r="A617" s="89">
        <v>2017.0</v>
      </c>
      <c r="B617" s="78" t="s">
        <v>72</v>
      </c>
      <c r="C617" s="90">
        <v>42949.0</v>
      </c>
      <c r="D617" s="8" t="s">
        <v>55</v>
      </c>
      <c r="E617" s="8" t="s">
        <v>55</v>
      </c>
      <c r="F617" s="78" t="s">
        <v>436</v>
      </c>
      <c r="G617" s="78" t="s">
        <v>375</v>
      </c>
      <c r="H617" s="89">
        <v>2.0</v>
      </c>
      <c r="I617" s="97">
        <v>85.0</v>
      </c>
      <c r="J617" s="97">
        <v>78.0</v>
      </c>
      <c r="K617" s="97">
        <v>46.0</v>
      </c>
      <c r="L617" s="3" t="s">
        <v>828</v>
      </c>
      <c r="M617" s="3" t="s">
        <v>829</v>
      </c>
      <c r="N617" s="3">
        <v>1.0</v>
      </c>
      <c r="O617" s="8">
        <v>1.0</v>
      </c>
      <c r="P617" s="3"/>
      <c r="Q617" s="7"/>
      <c r="R617" s="7"/>
      <c r="S617" s="7"/>
      <c r="T617" s="7"/>
      <c r="U617" s="7"/>
      <c r="V617" s="7"/>
      <c r="W617" s="7"/>
      <c r="X617" s="7"/>
      <c r="Y617" s="7"/>
      <c r="Z617" s="7"/>
    </row>
    <row r="618" ht="12.75" customHeight="1">
      <c r="A618" s="89">
        <v>2017.0</v>
      </c>
      <c r="B618" s="78" t="s">
        <v>72</v>
      </c>
      <c r="C618" s="90">
        <v>42949.0</v>
      </c>
      <c r="D618" s="8" t="s">
        <v>55</v>
      </c>
      <c r="E618" s="8" t="s">
        <v>55</v>
      </c>
      <c r="F618" s="78" t="s">
        <v>436</v>
      </c>
      <c r="G618" s="78" t="s">
        <v>375</v>
      </c>
      <c r="H618" s="89">
        <v>2.0</v>
      </c>
      <c r="I618" s="97">
        <v>80.0</v>
      </c>
      <c r="J618" s="97">
        <v>78.0</v>
      </c>
      <c r="K618" s="97">
        <v>38.0</v>
      </c>
      <c r="L618" s="3" t="s">
        <v>828</v>
      </c>
      <c r="M618" s="3" t="s">
        <v>829</v>
      </c>
      <c r="N618" s="8">
        <v>1.0</v>
      </c>
      <c r="O618" s="8">
        <v>1.0</v>
      </c>
      <c r="P618" s="3"/>
      <c r="Q618" s="7"/>
      <c r="R618" s="7"/>
      <c r="S618" s="7"/>
      <c r="T618" s="7"/>
      <c r="U618" s="7"/>
      <c r="V618" s="7"/>
      <c r="W618" s="7"/>
      <c r="X618" s="7"/>
      <c r="Y618" s="7"/>
      <c r="Z618" s="7"/>
    </row>
    <row r="619" ht="12.75" customHeight="1">
      <c r="A619" s="89">
        <v>2017.0</v>
      </c>
      <c r="B619" s="78" t="s">
        <v>72</v>
      </c>
      <c r="C619" s="90">
        <v>42949.0</v>
      </c>
      <c r="D619" s="8" t="s">
        <v>55</v>
      </c>
      <c r="E619" s="8" t="s">
        <v>55</v>
      </c>
      <c r="F619" s="78" t="s">
        <v>436</v>
      </c>
      <c r="G619" s="78" t="s">
        <v>375</v>
      </c>
      <c r="H619" s="89">
        <v>2.0</v>
      </c>
      <c r="I619" s="97">
        <v>85.0</v>
      </c>
      <c r="J619" s="97">
        <v>78.0</v>
      </c>
      <c r="K619" s="97">
        <v>47.0</v>
      </c>
      <c r="L619" s="3" t="s">
        <v>828</v>
      </c>
      <c r="M619" s="3" t="s">
        <v>829</v>
      </c>
      <c r="N619" s="3">
        <v>1.0</v>
      </c>
      <c r="O619" s="8">
        <v>1.0</v>
      </c>
      <c r="P619" s="3"/>
      <c r="Q619" s="7"/>
      <c r="R619" s="7"/>
      <c r="S619" s="7"/>
      <c r="T619" s="7"/>
      <c r="U619" s="7"/>
      <c r="V619" s="7"/>
      <c r="W619" s="7"/>
      <c r="X619" s="7"/>
      <c r="Y619" s="7"/>
      <c r="Z619" s="7"/>
    </row>
    <row r="620" ht="12.75" customHeight="1">
      <c r="A620" s="89">
        <v>2017.0</v>
      </c>
      <c r="B620" s="78" t="s">
        <v>72</v>
      </c>
      <c r="C620" s="90">
        <v>42949.0</v>
      </c>
      <c r="D620" s="8" t="s">
        <v>55</v>
      </c>
      <c r="E620" s="8" t="s">
        <v>55</v>
      </c>
      <c r="F620" s="78" t="s">
        <v>436</v>
      </c>
      <c r="G620" s="78" t="s">
        <v>375</v>
      </c>
      <c r="H620" s="89">
        <v>2.0</v>
      </c>
      <c r="I620" s="97">
        <v>86.0</v>
      </c>
      <c r="J620" s="97">
        <v>81.0</v>
      </c>
      <c r="K620" s="97">
        <v>44.0</v>
      </c>
      <c r="L620" s="3" t="s">
        <v>828</v>
      </c>
      <c r="M620" s="3" t="s">
        <v>829</v>
      </c>
      <c r="N620" s="8">
        <v>1.0</v>
      </c>
      <c r="O620" s="8">
        <v>1.0</v>
      </c>
      <c r="P620" s="3"/>
      <c r="Q620" s="7"/>
      <c r="R620" s="7"/>
      <c r="S620" s="7"/>
      <c r="T620" s="7"/>
      <c r="U620" s="7"/>
      <c r="V620" s="7"/>
      <c r="W620" s="7"/>
      <c r="X620" s="7"/>
      <c r="Y620" s="7"/>
      <c r="Z620" s="7"/>
    </row>
    <row r="621" ht="12.75" customHeight="1">
      <c r="A621" s="89">
        <v>2017.0</v>
      </c>
      <c r="B621" s="78" t="s">
        <v>72</v>
      </c>
      <c r="C621" s="90">
        <v>42949.0</v>
      </c>
      <c r="D621" s="8" t="s">
        <v>55</v>
      </c>
      <c r="E621" s="8" t="s">
        <v>55</v>
      </c>
      <c r="F621" s="78" t="s">
        <v>436</v>
      </c>
      <c r="G621" s="78" t="s">
        <v>375</v>
      </c>
      <c r="H621" s="89">
        <v>2.0</v>
      </c>
      <c r="I621" s="97">
        <v>84.0</v>
      </c>
      <c r="J621" s="97">
        <v>72.0</v>
      </c>
      <c r="K621" s="97">
        <v>45.0</v>
      </c>
      <c r="L621" s="3" t="s">
        <v>828</v>
      </c>
      <c r="M621" s="3" t="s">
        <v>829</v>
      </c>
      <c r="N621" s="3">
        <v>1.0</v>
      </c>
      <c r="O621" s="8">
        <v>1.0</v>
      </c>
      <c r="P621" s="3"/>
      <c r="Q621" s="7"/>
      <c r="R621" s="7"/>
      <c r="S621" s="7"/>
      <c r="T621" s="7"/>
      <c r="U621" s="7"/>
      <c r="V621" s="7"/>
      <c r="W621" s="7"/>
      <c r="X621" s="7"/>
      <c r="Y621" s="7"/>
      <c r="Z621" s="7"/>
    </row>
    <row r="622" ht="12.75" customHeight="1">
      <c r="A622" s="89">
        <v>2017.0</v>
      </c>
      <c r="B622" s="78" t="s">
        <v>72</v>
      </c>
      <c r="C622" s="90">
        <v>42949.0</v>
      </c>
      <c r="D622" s="8" t="s">
        <v>55</v>
      </c>
      <c r="E622" s="8" t="s">
        <v>55</v>
      </c>
      <c r="F622" s="78" t="s">
        <v>436</v>
      </c>
      <c r="G622" s="78" t="s">
        <v>375</v>
      </c>
      <c r="H622" s="89">
        <v>2.0</v>
      </c>
      <c r="I622" s="97">
        <v>70.0</v>
      </c>
      <c r="J622" s="97">
        <v>67.0</v>
      </c>
      <c r="K622" s="97">
        <v>39.0</v>
      </c>
      <c r="L622" s="3" t="s">
        <v>828</v>
      </c>
      <c r="M622" s="3" t="s">
        <v>829</v>
      </c>
      <c r="N622" s="8">
        <v>1.0</v>
      </c>
      <c r="O622" s="8">
        <v>1.0</v>
      </c>
      <c r="P622" s="3"/>
      <c r="Q622" s="7"/>
      <c r="R622" s="7"/>
      <c r="S622" s="7"/>
      <c r="T622" s="7"/>
      <c r="U622" s="7"/>
      <c r="V622" s="7"/>
      <c r="W622" s="7"/>
      <c r="X622" s="7"/>
      <c r="Y622" s="7"/>
      <c r="Z622" s="7"/>
    </row>
    <row r="623" ht="12.75" customHeight="1">
      <c r="A623" s="89">
        <v>2017.0</v>
      </c>
      <c r="B623" s="78" t="s">
        <v>72</v>
      </c>
      <c r="C623" s="90">
        <v>42949.0</v>
      </c>
      <c r="D623" s="8" t="s">
        <v>55</v>
      </c>
      <c r="E623" s="8" t="s">
        <v>55</v>
      </c>
      <c r="F623" s="78" t="s">
        <v>436</v>
      </c>
      <c r="G623" s="78" t="s">
        <v>375</v>
      </c>
      <c r="H623" s="89">
        <v>2.0</v>
      </c>
      <c r="I623" s="97">
        <v>78.0</v>
      </c>
      <c r="J623" s="97">
        <v>73.0</v>
      </c>
      <c r="K623" s="97">
        <v>42.0</v>
      </c>
      <c r="L623" s="3" t="s">
        <v>828</v>
      </c>
      <c r="M623" s="3" t="s">
        <v>829</v>
      </c>
      <c r="N623" s="3">
        <v>1.0</v>
      </c>
      <c r="O623" s="8">
        <v>1.0</v>
      </c>
      <c r="P623" s="3"/>
      <c r="Q623" s="7"/>
      <c r="R623" s="7"/>
      <c r="S623" s="7"/>
      <c r="T623" s="7"/>
      <c r="U623" s="7"/>
      <c r="V623" s="7"/>
      <c r="W623" s="7"/>
      <c r="X623" s="7"/>
      <c r="Y623" s="7"/>
      <c r="Z623" s="7"/>
    </row>
    <row r="624" ht="12.75" customHeight="1">
      <c r="A624" s="89">
        <v>2017.0</v>
      </c>
      <c r="B624" s="78" t="s">
        <v>72</v>
      </c>
      <c r="C624" s="90">
        <v>42949.0</v>
      </c>
      <c r="D624" s="8" t="s">
        <v>55</v>
      </c>
      <c r="E624" s="8" t="s">
        <v>55</v>
      </c>
      <c r="F624" s="78" t="s">
        <v>438</v>
      </c>
      <c r="G624" s="78" t="s">
        <v>375</v>
      </c>
      <c r="H624" s="89">
        <v>1.0</v>
      </c>
      <c r="I624" s="97">
        <v>110.0</v>
      </c>
      <c r="J624" s="97">
        <v>102.0</v>
      </c>
      <c r="K624" s="97">
        <v>53.0</v>
      </c>
      <c r="L624" s="3" t="s">
        <v>828</v>
      </c>
      <c r="M624" s="3" t="s">
        <v>829</v>
      </c>
      <c r="N624" s="8">
        <v>1.0</v>
      </c>
      <c r="O624" s="8">
        <v>1.0</v>
      </c>
      <c r="P624" s="3"/>
      <c r="Q624" s="7"/>
      <c r="R624" s="7"/>
      <c r="S624" s="7"/>
      <c r="T624" s="7"/>
      <c r="U624" s="7"/>
      <c r="V624" s="7"/>
      <c r="W624" s="7"/>
      <c r="X624" s="7"/>
      <c r="Y624" s="7"/>
      <c r="Z624" s="7"/>
    </row>
    <row r="625" ht="12.75" customHeight="1">
      <c r="A625" s="89">
        <v>2017.0</v>
      </c>
      <c r="B625" s="78" t="s">
        <v>72</v>
      </c>
      <c r="C625" s="90">
        <v>42957.0</v>
      </c>
      <c r="D625" s="8" t="s">
        <v>55</v>
      </c>
      <c r="E625" s="8" t="s">
        <v>55</v>
      </c>
      <c r="F625" s="78" t="s">
        <v>394</v>
      </c>
      <c r="G625" s="78" t="s">
        <v>375</v>
      </c>
      <c r="H625" s="89">
        <v>1.0</v>
      </c>
      <c r="I625" s="97">
        <v>86.0</v>
      </c>
      <c r="J625" s="97">
        <v>90.0</v>
      </c>
      <c r="K625" s="97">
        <v>49.0</v>
      </c>
      <c r="L625" s="3" t="s">
        <v>828</v>
      </c>
      <c r="M625" s="3" t="s">
        <v>829</v>
      </c>
      <c r="N625" s="8">
        <v>1.0</v>
      </c>
      <c r="O625" s="8">
        <v>1.0</v>
      </c>
      <c r="P625" s="3"/>
      <c r="Q625" s="7"/>
      <c r="R625" s="7"/>
      <c r="S625" s="7"/>
      <c r="T625" s="7"/>
      <c r="U625" s="7"/>
      <c r="V625" s="7"/>
      <c r="W625" s="7"/>
      <c r="X625" s="7"/>
      <c r="Y625" s="7"/>
      <c r="Z625" s="7"/>
    </row>
    <row r="626" ht="12.75" customHeight="1">
      <c r="A626" s="89">
        <v>2017.0</v>
      </c>
      <c r="B626" s="78" t="s">
        <v>72</v>
      </c>
      <c r="C626" s="90">
        <v>42957.0</v>
      </c>
      <c r="D626" s="8" t="s">
        <v>55</v>
      </c>
      <c r="E626" s="8" t="s">
        <v>55</v>
      </c>
      <c r="F626" s="78" t="s">
        <v>394</v>
      </c>
      <c r="G626" s="78" t="s">
        <v>375</v>
      </c>
      <c r="H626" s="89">
        <v>1.0</v>
      </c>
      <c r="I626" s="97">
        <v>82.0</v>
      </c>
      <c r="J626" s="97">
        <v>88.0</v>
      </c>
      <c r="K626" s="97">
        <v>46.0</v>
      </c>
      <c r="L626" s="3" t="s">
        <v>828</v>
      </c>
      <c r="M626" s="3" t="s">
        <v>829</v>
      </c>
      <c r="N626" s="3">
        <v>1.0</v>
      </c>
      <c r="O626" s="8">
        <v>1.0</v>
      </c>
      <c r="P626" s="3"/>
      <c r="Q626" s="7"/>
      <c r="R626" s="7"/>
      <c r="S626" s="7"/>
      <c r="T626" s="7"/>
      <c r="U626" s="7"/>
      <c r="V626" s="7"/>
      <c r="W626" s="7"/>
      <c r="X626" s="7"/>
      <c r="Y626" s="7"/>
      <c r="Z626" s="7"/>
    </row>
    <row r="627" ht="12.75" customHeight="1">
      <c r="A627" s="89">
        <v>2017.0</v>
      </c>
      <c r="B627" s="78" t="s">
        <v>72</v>
      </c>
      <c r="C627" s="90">
        <v>42957.0</v>
      </c>
      <c r="D627" s="8" t="s">
        <v>55</v>
      </c>
      <c r="E627" s="8" t="s">
        <v>55</v>
      </c>
      <c r="F627" s="78" t="s">
        <v>394</v>
      </c>
      <c r="G627" s="78" t="s">
        <v>375</v>
      </c>
      <c r="H627" s="89">
        <v>1.0</v>
      </c>
      <c r="I627" s="97">
        <v>85.0</v>
      </c>
      <c r="J627" s="97">
        <v>91.0</v>
      </c>
      <c r="K627" s="97">
        <v>51.0</v>
      </c>
      <c r="L627" s="3" t="s">
        <v>828</v>
      </c>
      <c r="M627" s="3" t="s">
        <v>829</v>
      </c>
      <c r="N627" s="8">
        <v>1.0</v>
      </c>
      <c r="O627" s="8">
        <v>1.0</v>
      </c>
      <c r="P627" s="3"/>
      <c r="Q627" s="7"/>
      <c r="R627" s="7"/>
      <c r="S627" s="7"/>
      <c r="T627" s="7"/>
      <c r="U627" s="7"/>
      <c r="V627" s="7"/>
      <c r="W627" s="7"/>
      <c r="X627" s="7"/>
      <c r="Y627" s="7"/>
      <c r="Z627" s="7"/>
    </row>
    <row r="628" ht="12.75" customHeight="1">
      <c r="A628" s="89">
        <v>2017.0</v>
      </c>
      <c r="B628" s="78" t="s">
        <v>72</v>
      </c>
      <c r="C628" s="90">
        <v>42957.0</v>
      </c>
      <c r="D628" s="8" t="s">
        <v>55</v>
      </c>
      <c r="E628" s="8" t="s">
        <v>55</v>
      </c>
      <c r="F628" s="78" t="s">
        <v>394</v>
      </c>
      <c r="G628" s="78" t="s">
        <v>375</v>
      </c>
      <c r="H628" s="89">
        <v>2.0</v>
      </c>
      <c r="I628" s="97">
        <v>96.0</v>
      </c>
      <c r="J628" s="97">
        <v>100.0</v>
      </c>
      <c r="K628" s="97">
        <v>56.0</v>
      </c>
      <c r="L628" s="3" t="s">
        <v>828</v>
      </c>
      <c r="M628" s="3" t="s">
        <v>829</v>
      </c>
      <c r="N628" s="3">
        <v>1.0</v>
      </c>
      <c r="O628" s="8">
        <v>1.0</v>
      </c>
      <c r="P628" s="3"/>
      <c r="Q628" s="7"/>
      <c r="R628" s="7"/>
      <c r="S628" s="7"/>
      <c r="T628" s="7"/>
      <c r="U628" s="7"/>
      <c r="V628" s="7"/>
      <c r="W628" s="7"/>
      <c r="X628" s="7"/>
      <c r="Y628" s="7"/>
      <c r="Z628" s="7"/>
    </row>
    <row r="629" ht="12.75" customHeight="1">
      <c r="A629" s="89">
        <v>2017.0</v>
      </c>
      <c r="B629" s="78" t="s">
        <v>72</v>
      </c>
      <c r="C629" s="90">
        <v>42957.0</v>
      </c>
      <c r="D629" s="8" t="s">
        <v>55</v>
      </c>
      <c r="E629" s="8" t="s">
        <v>55</v>
      </c>
      <c r="F629" s="78" t="s">
        <v>405</v>
      </c>
      <c r="G629" s="78" t="s">
        <v>375</v>
      </c>
      <c r="H629" s="89">
        <v>1.0</v>
      </c>
      <c r="I629" s="97">
        <v>81.0</v>
      </c>
      <c r="J629" s="97">
        <v>85.0</v>
      </c>
      <c r="K629" s="97">
        <v>44.0</v>
      </c>
      <c r="L629" s="3" t="s">
        <v>828</v>
      </c>
      <c r="M629" s="3" t="s">
        <v>829</v>
      </c>
      <c r="N629" s="8">
        <v>1.0</v>
      </c>
      <c r="O629" s="8">
        <v>1.0</v>
      </c>
      <c r="P629" s="3"/>
      <c r="Q629" s="7"/>
      <c r="R629" s="7"/>
      <c r="S629" s="7"/>
      <c r="T629" s="7"/>
      <c r="U629" s="7"/>
      <c r="V629" s="7"/>
      <c r="W629" s="7"/>
      <c r="X629" s="7"/>
      <c r="Y629" s="7"/>
      <c r="Z629" s="7"/>
    </row>
    <row r="630" ht="12.75" customHeight="1">
      <c r="A630" s="89">
        <v>2017.0</v>
      </c>
      <c r="B630" s="78" t="s">
        <v>72</v>
      </c>
      <c r="C630" s="90">
        <v>42957.0</v>
      </c>
      <c r="D630" s="8" t="s">
        <v>55</v>
      </c>
      <c r="E630" s="8" t="s">
        <v>55</v>
      </c>
      <c r="F630" s="78" t="s">
        <v>405</v>
      </c>
      <c r="G630" s="78" t="s">
        <v>375</v>
      </c>
      <c r="H630" s="89">
        <v>1.0</v>
      </c>
      <c r="I630" s="97">
        <v>92.0</v>
      </c>
      <c r="J630" s="97">
        <v>98.0</v>
      </c>
      <c r="K630" s="97">
        <v>50.0</v>
      </c>
      <c r="L630" s="3" t="s">
        <v>828</v>
      </c>
      <c r="M630" s="3" t="s">
        <v>829</v>
      </c>
      <c r="N630" s="8">
        <v>1.0</v>
      </c>
      <c r="O630" s="8">
        <v>1.0</v>
      </c>
      <c r="P630" s="3"/>
      <c r="Q630" s="7"/>
      <c r="R630" s="7"/>
      <c r="S630" s="7"/>
      <c r="T630" s="7"/>
      <c r="U630" s="7"/>
      <c r="V630" s="7"/>
      <c r="W630" s="7"/>
      <c r="X630" s="7"/>
      <c r="Y630" s="7"/>
      <c r="Z630" s="7"/>
    </row>
    <row r="631" ht="12.75" customHeight="1">
      <c r="A631" s="89">
        <v>2017.0</v>
      </c>
      <c r="B631" s="78" t="s">
        <v>72</v>
      </c>
      <c r="C631" s="90">
        <v>42957.0</v>
      </c>
      <c r="D631" s="8" t="s">
        <v>55</v>
      </c>
      <c r="E631" s="8" t="s">
        <v>55</v>
      </c>
      <c r="F631" s="78" t="s">
        <v>405</v>
      </c>
      <c r="G631" s="78" t="s">
        <v>375</v>
      </c>
      <c r="H631" s="89">
        <v>2.0</v>
      </c>
      <c r="I631" s="97">
        <v>91.0</v>
      </c>
      <c r="J631" s="97">
        <v>92.0</v>
      </c>
      <c r="K631" s="97">
        <v>51.0</v>
      </c>
      <c r="L631" s="3" t="s">
        <v>828</v>
      </c>
      <c r="M631" s="3" t="s">
        <v>829</v>
      </c>
      <c r="N631" s="3">
        <v>1.0</v>
      </c>
      <c r="O631" s="8">
        <v>1.0</v>
      </c>
      <c r="P631" s="3"/>
      <c r="Q631" s="7"/>
      <c r="R631" s="7"/>
      <c r="S631" s="7"/>
      <c r="T631" s="7"/>
      <c r="U631" s="7"/>
      <c r="V631" s="7"/>
      <c r="W631" s="7"/>
      <c r="X631" s="7"/>
      <c r="Y631" s="7"/>
      <c r="Z631" s="7"/>
    </row>
    <row r="632" ht="12.75" customHeight="1">
      <c r="A632" s="89">
        <v>2017.0</v>
      </c>
      <c r="B632" s="78" t="s">
        <v>72</v>
      </c>
      <c r="C632" s="90">
        <v>42957.0</v>
      </c>
      <c r="D632" s="8" t="s">
        <v>55</v>
      </c>
      <c r="E632" s="8" t="s">
        <v>55</v>
      </c>
      <c r="F632" s="78" t="s">
        <v>407</v>
      </c>
      <c r="G632" s="78" t="s">
        <v>375</v>
      </c>
      <c r="H632" s="89">
        <v>1.0</v>
      </c>
      <c r="I632" s="97">
        <v>94.0</v>
      </c>
      <c r="J632" s="97">
        <v>100.0</v>
      </c>
      <c r="K632" s="97">
        <v>50.0</v>
      </c>
      <c r="L632" s="3" t="s">
        <v>828</v>
      </c>
      <c r="M632" s="3" t="s">
        <v>829</v>
      </c>
      <c r="N632" s="3">
        <v>1.0</v>
      </c>
      <c r="O632" s="8">
        <v>1.0</v>
      </c>
      <c r="P632" s="3"/>
      <c r="Q632" s="7"/>
      <c r="R632" s="7"/>
      <c r="S632" s="7"/>
      <c r="T632" s="7"/>
      <c r="U632" s="7"/>
      <c r="V632" s="7"/>
      <c r="W632" s="7"/>
      <c r="X632" s="7"/>
      <c r="Y632" s="7"/>
      <c r="Z632" s="7"/>
    </row>
    <row r="633" ht="12.75" customHeight="1">
      <c r="A633" s="89">
        <v>2017.0</v>
      </c>
      <c r="B633" s="78" t="s">
        <v>72</v>
      </c>
      <c r="C633" s="90">
        <v>42957.0</v>
      </c>
      <c r="D633" s="8" t="s">
        <v>55</v>
      </c>
      <c r="E633" s="8" t="s">
        <v>55</v>
      </c>
      <c r="F633" s="78" t="s">
        <v>407</v>
      </c>
      <c r="G633" s="78" t="s">
        <v>375</v>
      </c>
      <c r="H633" s="89">
        <v>1.0</v>
      </c>
      <c r="I633" s="97">
        <v>76.0</v>
      </c>
      <c r="J633" s="97">
        <v>80.0</v>
      </c>
      <c r="K633" s="97">
        <v>45.0</v>
      </c>
      <c r="L633" s="3" t="s">
        <v>828</v>
      </c>
      <c r="M633" s="3" t="s">
        <v>829</v>
      </c>
      <c r="N633" s="8">
        <v>1.0</v>
      </c>
      <c r="O633" s="8">
        <v>1.0</v>
      </c>
      <c r="P633" s="3"/>
      <c r="Q633" s="7"/>
      <c r="R633" s="7"/>
      <c r="S633" s="7"/>
      <c r="T633" s="7"/>
      <c r="U633" s="7"/>
      <c r="V633" s="7"/>
      <c r="W633" s="7"/>
      <c r="X633" s="7"/>
      <c r="Y633" s="7"/>
      <c r="Z633" s="7"/>
    </row>
    <row r="634" ht="12.75" customHeight="1">
      <c r="A634" s="89">
        <v>2017.0</v>
      </c>
      <c r="B634" s="78" t="s">
        <v>72</v>
      </c>
      <c r="C634" s="90">
        <v>42957.0</v>
      </c>
      <c r="D634" s="8" t="s">
        <v>55</v>
      </c>
      <c r="E634" s="8" t="s">
        <v>55</v>
      </c>
      <c r="F634" s="78" t="s">
        <v>407</v>
      </c>
      <c r="G634" s="78" t="s">
        <v>375</v>
      </c>
      <c r="H634" s="89">
        <v>1.0</v>
      </c>
      <c r="I634" s="97">
        <v>74.0</v>
      </c>
      <c r="J634" s="97">
        <v>81.0</v>
      </c>
      <c r="K634" s="97">
        <v>42.0</v>
      </c>
      <c r="L634" s="3" t="s">
        <v>828</v>
      </c>
      <c r="M634" s="3" t="s">
        <v>829</v>
      </c>
      <c r="N634" s="8">
        <v>1.0</v>
      </c>
      <c r="O634" s="8">
        <v>1.0</v>
      </c>
      <c r="P634" s="3"/>
      <c r="Q634" s="7"/>
      <c r="R634" s="7"/>
      <c r="S634" s="7"/>
      <c r="T634" s="7"/>
      <c r="U634" s="7"/>
      <c r="V634" s="7"/>
      <c r="W634" s="7"/>
      <c r="X634" s="7"/>
      <c r="Y634" s="7"/>
      <c r="Z634" s="7"/>
    </row>
    <row r="635" ht="12.75" customHeight="1">
      <c r="A635" s="89">
        <v>2017.0</v>
      </c>
      <c r="B635" s="78" t="s">
        <v>72</v>
      </c>
      <c r="C635" s="90">
        <v>42957.0</v>
      </c>
      <c r="D635" s="8" t="s">
        <v>55</v>
      </c>
      <c r="E635" s="8" t="s">
        <v>55</v>
      </c>
      <c r="F635" s="78" t="s">
        <v>407</v>
      </c>
      <c r="G635" s="78" t="s">
        <v>375</v>
      </c>
      <c r="H635" s="89">
        <v>1.0</v>
      </c>
      <c r="I635" s="97">
        <v>55.0</v>
      </c>
      <c r="J635" s="97">
        <v>62.0</v>
      </c>
      <c r="K635" s="97">
        <v>32.0</v>
      </c>
      <c r="L635" s="3" t="s">
        <v>828</v>
      </c>
      <c r="M635" s="3" t="s">
        <v>829</v>
      </c>
      <c r="N635" s="3">
        <v>1.0</v>
      </c>
      <c r="O635" s="8">
        <v>1.0</v>
      </c>
      <c r="P635" s="3"/>
      <c r="Q635" s="7"/>
      <c r="R635" s="7"/>
      <c r="S635" s="7"/>
      <c r="T635" s="7"/>
      <c r="U635" s="7"/>
      <c r="V635" s="7"/>
      <c r="W635" s="7"/>
      <c r="X635" s="7"/>
      <c r="Y635" s="7"/>
      <c r="Z635" s="7"/>
    </row>
    <row r="636" ht="12.75" customHeight="1">
      <c r="A636" s="89">
        <v>2017.0</v>
      </c>
      <c r="B636" s="78" t="s">
        <v>72</v>
      </c>
      <c r="C636" s="90">
        <v>42957.0</v>
      </c>
      <c r="D636" s="8" t="s">
        <v>55</v>
      </c>
      <c r="E636" s="8" t="s">
        <v>55</v>
      </c>
      <c r="F636" s="78" t="s">
        <v>407</v>
      </c>
      <c r="G636" s="78" t="s">
        <v>375</v>
      </c>
      <c r="H636" s="89">
        <v>1.0</v>
      </c>
      <c r="I636" s="97">
        <v>72.0</v>
      </c>
      <c r="J636" s="97">
        <v>81.0</v>
      </c>
      <c r="K636" s="97">
        <v>41.0</v>
      </c>
      <c r="L636" s="3" t="s">
        <v>828</v>
      </c>
      <c r="M636" s="3" t="s">
        <v>829</v>
      </c>
      <c r="N636" s="8">
        <v>1.0</v>
      </c>
      <c r="O636" s="8">
        <v>1.0</v>
      </c>
      <c r="P636" s="3"/>
      <c r="Q636" s="7"/>
      <c r="R636" s="7"/>
      <c r="S636" s="7"/>
      <c r="T636" s="7"/>
      <c r="U636" s="7"/>
      <c r="V636" s="7"/>
      <c r="W636" s="7"/>
      <c r="X636" s="7"/>
      <c r="Y636" s="7"/>
      <c r="Z636" s="7"/>
    </row>
    <row r="637" ht="12.75" customHeight="1">
      <c r="A637" s="89">
        <v>2017.0</v>
      </c>
      <c r="B637" s="78" t="s">
        <v>72</v>
      </c>
      <c r="C637" s="90">
        <v>42957.0</v>
      </c>
      <c r="D637" s="8" t="s">
        <v>55</v>
      </c>
      <c r="E637" s="8" t="s">
        <v>55</v>
      </c>
      <c r="F637" s="78" t="s">
        <v>407</v>
      </c>
      <c r="G637" s="78" t="s">
        <v>375</v>
      </c>
      <c r="H637" s="89">
        <v>1.0</v>
      </c>
      <c r="I637" s="97">
        <v>68.0</v>
      </c>
      <c r="J637" s="97">
        <v>77.0</v>
      </c>
      <c r="K637" s="97">
        <v>41.0</v>
      </c>
      <c r="L637" s="3" t="s">
        <v>828</v>
      </c>
      <c r="M637" s="3" t="s">
        <v>829</v>
      </c>
      <c r="N637" s="3">
        <v>1.0</v>
      </c>
      <c r="O637" s="8">
        <v>1.0</v>
      </c>
      <c r="P637" s="3"/>
      <c r="Q637" s="7"/>
      <c r="R637" s="7"/>
      <c r="S637" s="7"/>
      <c r="T637" s="7"/>
      <c r="U637" s="7"/>
      <c r="V637" s="7"/>
      <c r="W637" s="7"/>
      <c r="X637" s="7"/>
      <c r="Y637" s="7"/>
      <c r="Z637" s="7"/>
    </row>
    <row r="638" ht="12.75" customHeight="1">
      <c r="A638" s="89">
        <v>2017.0</v>
      </c>
      <c r="B638" s="78" t="s">
        <v>72</v>
      </c>
      <c r="C638" s="90">
        <v>42957.0</v>
      </c>
      <c r="D638" s="8" t="s">
        <v>55</v>
      </c>
      <c r="E638" s="8" t="s">
        <v>55</v>
      </c>
      <c r="F638" s="78" t="s">
        <v>410</v>
      </c>
      <c r="G638" s="78" t="s">
        <v>375</v>
      </c>
      <c r="H638" s="89">
        <v>1.0</v>
      </c>
      <c r="I638" s="97">
        <v>69.0</v>
      </c>
      <c r="J638" s="97">
        <v>75.0</v>
      </c>
      <c r="K638" s="97">
        <v>41.0</v>
      </c>
      <c r="L638" s="3" t="s">
        <v>828</v>
      </c>
      <c r="M638" s="3" t="s">
        <v>829</v>
      </c>
      <c r="N638" s="3">
        <v>1.0</v>
      </c>
      <c r="O638" s="8">
        <v>1.0</v>
      </c>
      <c r="P638" s="3"/>
      <c r="Q638" s="7"/>
      <c r="R638" s="7"/>
      <c r="S638" s="7"/>
      <c r="T638" s="7"/>
      <c r="U638" s="7"/>
      <c r="V638" s="7"/>
      <c r="W638" s="7"/>
      <c r="X638" s="7"/>
      <c r="Y638" s="7"/>
      <c r="Z638" s="7"/>
    </row>
    <row r="639" ht="12.75" customHeight="1">
      <c r="A639" s="89">
        <v>2017.0</v>
      </c>
      <c r="B639" s="78" t="s">
        <v>72</v>
      </c>
      <c r="C639" s="90">
        <v>42962.0</v>
      </c>
      <c r="D639" s="8" t="s">
        <v>55</v>
      </c>
      <c r="E639" s="8" t="s">
        <v>55</v>
      </c>
      <c r="F639" s="78" t="s">
        <v>396</v>
      </c>
      <c r="G639" s="78" t="s">
        <v>375</v>
      </c>
      <c r="H639" s="89">
        <v>1.0</v>
      </c>
      <c r="I639" s="97">
        <v>90.0</v>
      </c>
      <c r="J639" s="97">
        <v>93.0</v>
      </c>
      <c r="K639" s="97">
        <v>58.0</v>
      </c>
      <c r="L639" s="3" t="s">
        <v>828</v>
      </c>
      <c r="M639" s="3" t="s">
        <v>829</v>
      </c>
      <c r="N639" s="3">
        <v>1.0</v>
      </c>
      <c r="O639" s="8">
        <v>1.0</v>
      </c>
      <c r="P639" s="3"/>
      <c r="Q639" s="7"/>
      <c r="R639" s="7"/>
      <c r="S639" s="7"/>
      <c r="T639" s="7"/>
      <c r="U639" s="7"/>
      <c r="V639" s="7"/>
      <c r="W639" s="7"/>
      <c r="X639" s="7"/>
      <c r="Y639" s="7"/>
      <c r="Z639" s="7"/>
    </row>
    <row r="640" ht="12.75" customHeight="1">
      <c r="A640" s="89">
        <v>2017.0</v>
      </c>
      <c r="B640" s="78" t="s">
        <v>72</v>
      </c>
      <c r="C640" s="90">
        <v>42962.0</v>
      </c>
      <c r="D640" s="8" t="s">
        <v>55</v>
      </c>
      <c r="E640" s="8" t="s">
        <v>55</v>
      </c>
      <c r="F640" s="78" t="s">
        <v>396</v>
      </c>
      <c r="G640" s="78" t="s">
        <v>375</v>
      </c>
      <c r="H640" s="89">
        <v>1.0</v>
      </c>
      <c r="I640" s="97">
        <v>81.0</v>
      </c>
      <c r="J640" s="97">
        <v>85.0</v>
      </c>
      <c r="K640" s="97">
        <v>49.0</v>
      </c>
      <c r="L640" s="3" t="s">
        <v>828</v>
      </c>
      <c r="M640" s="3" t="s">
        <v>829</v>
      </c>
      <c r="N640" s="8">
        <v>1.0</v>
      </c>
      <c r="O640" s="8">
        <v>1.0</v>
      </c>
      <c r="P640" s="3"/>
      <c r="Q640" s="7"/>
      <c r="R640" s="7"/>
      <c r="S640" s="7"/>
      <c r="T640" s="7"/>
      <c r="U640" s="7"/>
      <c r="V640" s="7"/>
      <c r="W640" s="7"/>
      <c r="X640" s="7"/>
      <c r="Y640" s="7"/>
      <c r="Z640" s="7"/>
    </row>
    <row r="641" ht="12.75" customHeight="1">
      <c r="A641" s="89">
        <v>2017.0</v>
      </c>
      <c r="B641" s="78" t="s">
        <v>72</v>
      </c>
      <c r="C641" s="90">
        <v>42962.0</v>
      </c>
      <c r="D641" s="8" t="s">
        <v>55</v>
      </c>
      <c r="E641" s="8" t="s">
        <v>55</v>
      </c>
      <c r="F641" s="78" t="s">
        <v>396</v>
      </c>
      <c r="G641" s="78" t="s">
        <v>375</v>
      </c>
      <c r="H641" s="89">
        <v>1.0</v>
      </c>
      <c r="I641" s="97">
        <v>90.0</v>
      </c>
      <c r="J641" s="97">
        <v>95.0</v>
      </c>
      <c r="K641" s="97">
        <v>53.0</v>
      </c>
      <c r="L641" s="3" t="s">
        <v>828</v>
      </c>
      <c r="M641" s="3" t="s">
        <v>829</v>
      </c>
      <c r="N641" s="3">
        <v>1.0</v>
      </c>
      <c r="O641" s="8">
        <v>1.0</v>
      </c>
      <c r="P641" s="3"/>
      <c r="Q641" s="7"/>
      <c r="R641" s="7"/>
      <c r="S641" s="7"/>
      <c r="T641" s="7"/>
      <c r="U641" s="7"/>
      <c r="V641" s="7"/>
      <c r="W641" s="7"/>
      <c r="X641" s="7"/>
      <c r="Y641" s="7"/>
      <c r="Z641" s="7"/>
    </row>
    <row r="642" ht="12.75" customHeight="1">
      <c r="A642" s="89">
        <v>2017.0</v>
      </c>
      <c r="B642" s="78" t="s">
        <v>72</v>
      </c>
      <c r="C642" s="90">
        <v>42962.0</v>
      </c>
      <c r="D642" s="8" t="s">
        <v>55</v>
      </c>
      <c r="E642" s="8" t="s">
        <v>55</v>
      </c>
      <c r="F642" s="78" t="s">
        <v>396</v>
      </c>
      <c r="G642" s="78" t="s">
        <v>375</v>
      </c>
      <c r="H642" s="89">
        <v>1.0</v>
      </c>
      <c r="I642" s="97">
        <v>76.0</v>
      </c>
      <c r="J642" s="97">
        <v>79.0</v>
      </c>
      <c r="K642" s="97">
        <v>48.0</v>
      </c>
      <c r="L642" s="3" t="s">
        <v>828</v>
      </c>
      <c r="M642" s="3" t="s">
        <v>829</v>
      </c>
      <c r="N642" s="8">
        <v>1.0</v>
      </c>
      <c r="O642" s="8">
        <v>1.0</v>
      </c>
      <c r="P642" s="3"/>
      <c r="Q642" s="7"/>
      <c r="R642" s="7"/>
      <c r="S642" s="7"/>
      <c r="T642" s="7"/>
      <c r="U642" s="7"/>
      <c r="V642" s="7"/>
      <c r="W642" s="7"/>
      <c r="X642" s="7"/>
      <c r="Y642" s="7"/>
      <c r="Z642" s="7"/>
    </row>
    <row r="643" ht="12.75" customHeight="1">
      <c r="A643" s="89">
        <v>2017.0</v>
      </c>
      <c r="B643" s="78" t="s">
        <v>72</v>
      </c>
      <c r="C643" s="90">
        <v>42962.0</v>
      </c>
      <c r="D643" s="8" t="s">
        <v>55</v>
      </c>
      <c r="E643" s="8" t="s">
        <v>55</v>
      </c>
      <c r="F643" s="78" t="s">
        <v>396</v>
      </c>
      <c r="G643" s="78" t="s">
        <v>375</v>
      </c>
      <c r="H643" s="89">
        <v>1.0</v>
      </c>
      <c r="I643" s="97">
        <v>75.0</v>
      </c>
      <c r="J643" s="97">
        <v>80.0</v>
      </c>
      <c r="K643" s="97">
        <v>42.0</v>
      </c>
      <c r="L643" s="3" t="s">
        <v>828</v>
      </c>
      <c r="M643" s="3" t="s">
        <v>829</v>
      </c>
      <c r="N643" s="3">
        <v>1.0</v>
      </c>
      <c r="O643" s="8">
        <v>1.0</v>
      </c>
      <c r="P643" s="3"/>
      <c r="Q643" s="7"/>
      <c r="R643" s="7"/>
      <c r="S643" s="7"/>
      <c r="T643" s="7"/>
      <c r="U643" s="7"/>
      <c r="V643" s="7"/>
      <c r="W643" s="7"/>
      <c r="X643" s="7"/>
      <c r="Y643" s="7"/>
      <c r="Z643" s="7"/>
    </row>
    <row r="644" ht="12.75" customHeight="1">
      <c r="A644" s="89">
        <v>2017.0</v>
      </c>
      <c r="B644" s="78" t="s">
        <v>72</v>
      </c>
      <c r="C644" s="90">
        <v>42962.0</v>
      </c>
      <c r="D644" s="8" t="s">
        <v>55</v>
      </c>
      <c r="E644" s="8" t="s">
        <v>55</v>
      </c>
      <c r="F644" s="78" t="s">
        <v>396</v>
      </c>
      <c r="G644" s="78" t="s">
        <v>375</v>
      </c>
      <c r="H644" s="89">
        <v>1.0</v>
      </c>
      <c r="I644" s="97">
        <v>81.0</v>
      </c>
      <c r="J644" s="97">
        <v>86.0</v>
      </c>
      <c r="K644" s="97">
        <v>45.0</v>
      </c>
      <c r="L644" s="3" t="s">
        <v>828</v>
      </c>
      <c r="M644" s="3" t="s">
        <v>829</v>
      </c>
      <c r="N644" s="8">
        <v>1.0</v>
      </c>
      <c r="O644" s="8">
        <v>1.0</v>
      </c>
      <c r="P644" s="3"/>
      <c r="Q644" s="7"/>
      <c r="R644" s="7"/>
      <c r="S644" s="7"/>
      <c r="T644" s="7"/>
      <c r="U644" s="7"/>
      <c r="V644" s="7"/>
      <c r="W644" s="7"/>
      <c r="X644" s="7"/>
      <c r="Y644" s="7"/>
      <c r="Z644" s="7"/>
    </row>
    <row r="645" ht="12.75" customHeight="1">
      <c r="A645" s="89">
        <v>2017.0</v>
      </c>
      <c r="B645" s="78" t="s">
        <v>72</v>
      </c>
      <c r="C645" s="90">
        <v>42962.0</v>
      </c>
      <c r="D645" s="8" t="s">
        <v>55</v>
      </c>
      <c r="E645" s="8" t="s">
        <v>55</v>
      </c>
      <c r="F645" s="78" t="s">
        <v>396</v>
      </c>
      <c r="G645" s="78" t="s">
        <v>375</v>
      </c>
      <c r="H645" s="89">
        <v>1.0</v>
      </c>
      <c r="I645" s="97">
        <v>54.0</v>
      </c>
      <c r="J645" s="97">
        <v>56.0</v>
      </c>
      <c r="K645" s="97">
        <v>31.0</v>
      </c>
      <c r="L645" s="3" t="s">
        <v>828</v>
      </c>
      <c r="M645" s="3" t="s">
        <v>829</v>
      </c>
      <c r="N645" s="3">
        <v>1.0</v>
      </c>
      <c r="O645" s="8">
        <v>1.0</v>
      </c>
      <c r="P645" s="3"/>
      <c r="Q645" s="7"/>
      <c r="R645" s="7"/>
      <c r="S645" s="7"/>
      <c r="T645" s="7"/>
      <c r="U645" s="7"/>
      <c r="V645" s="7"/>
      <c r="W645" s="7"/>
      <c r="X645" s="7"/>
      <c r="Y645" s="7"/>
      <c r="Z645" s="7"/>
    </row>
    <row r="646" ht="12.75" customHeight="1">
      <c r="A646" s="89">
        <v>2017.0</v>
      </c>
      <c r="B646" s="78" t="s">
        <v>72</v>
      </c>
      <c r="C646" s="90">
        <v>42962.0</v>
      </c>
      <c r="D646" s="8" t="s">
        <v>55</v>
      </c>
      <c r="E646" s="8" t="s">
        <v>55</v>
      </c>
      <c r="F646" s="78" t="s">
        <v>396</v>
      </c>
      <c r="G646" s="78" t="s">
        <v>375</v>
      </c>
      <c r="H646" s="89">
        <v>2.0</v>
      </c>
      <c r="I646" s="97">
        <v>82.0</v>
      </c>
      <c r="J646" s="97">
        <v>88.0</v>
      </c>
      <c r="K646" s="97">
        <v>46.0</v>
      </c>
      <c r="L646" s="3" t="s">
        <v>828</v>
      </c>
      <c r="M646" s="3" t="s">
        <v>829</v>
      </c>
      <c r="N646" s="8">
        <v>1.0</v>
      </c>
      <c r="O646" s="8">
        <v>1.0</v>
      </c>
      <c r="P646" s="3"/>
      <c r="Q646" s="7"/>
      <c r="R646" s="7"/>
      <c r="S646" s="7"/>
      <c r="T646" s="7"/>
      <c r="U646" s="7"/>
      <c r="V646" s="7"/>
      <c r="W646" s="7"/>
      <c r="X646" s="7"/>
      <c r="Y646" s="7"/>
      <c r="Z646" s="7"/>
    </row>
    <row r="647" ht="12.75" customHeight="1">
      <c r="A647" s="89">
        <v>2017.0</v>
      </c>
      <c r="B647" s="78" t="s">
        <v>72</v>
      </c>
      <c r="C647" s="90">
        <v>42962.0</v>
      </c>
      <c r="D647" s="8" t="s">
        <v>55</v>
      </c>
      <c r="E647" s="8" t="s">
        <v>55</v>
      </c>
      <c r="F647" s="78" t="s">
        <v>396</v>
      </c>
      <c r="G647" s="78" t="s">
        <v>375</v>
      </c>
      <c r="H647" s="89">
        <v>2.0</v>
      </c>
      <c r="I647" s="97">
        <v>89.0</v>
      </c>
      <c r="J647" s="97">
        <v>96.0</v>
      </c>
      <c r="K647" s="97">
        <v>52.0</v>
      </c>
      <c r="L647" s="3" t="s">
        <v>828</v>
      </c>
      <c r="M647" s="3" t="s">
        <v>829</v>
      </c>
      <c r="N647" s="3">
        <v>1.0</v>
      </c>
      <c r="O647" s="8">
        <v>1.0</v>
      </c>
      <c r="P647" s="3"/>
      <c r="Q647" s="7"/>
      <c r="R647" s="7"/>
      <c r="S647" s="7"/>
      <c r="T647" s="7"/>
      <c r="U647" s="7"/>
      <c r="V647" s="7"/>
      <c r="W647" s="7"/>
      <c r="X647" s="7"/>
      <c r="Y647" s="7"/>
      <c r="Z647" s="7"/>
    </row>
    <row r="648" ht="12.75" customHeight="1">
      <c r="A648" s="89">
        <v>2017.0</v>
      </c>
      <c r="B648" s="78" t="s">
        <v>72</v>
      </c>
      <c r="C648" s="90">
        <v>42962.0</v>
      </c>
      <c r="D648" s="8" t="s">
        <v>55</v>
      </c>
      <c r="E648" s="8" t="s">
        <v>55</v>
      </c>
      <c r="F648" s="78" t="s">
        <v>396</v>
      </c>
      <c r="G648" s="78" t="s">
        <v>375</v>
      </c>
      <c r="H648" s="89">
        <v>2.0</v>
      </c>
      <c r="I648" s="97">
        <v>76.0</v>
      </c>
      <c r="J648" s="97">
        <v>84.0</v>
      </c>
      <c r="K648" s="97">
        <v>47.0</v>
      </c>
      <c r="L648" s="3" t="s">
        <v>828</v>
      </c>
      <c r="M648" s="3" t="s">
        <v>829</v>
      </c>
      <c r="N648" s="8">
        <v>1.0</v>
      </c>
      <c r="O648" s="8">
        <v>1.0</v>
      </c>
      <c r="P648" s="3"/>
      <c r="Q648" s="7"/>
      <c r="R648" s="7"/>
      <c r="S648" s="7"/>
      <c r="T648" s="7"/>
      <c r="U648" s="7"/>
      <c r="V648" s="7"/>
      <c r="W648" s="7"/>
      <c r="X648" s="7"/>
      <c r="Y648" s="7"/>
      <c r="Z648" s="7"/>
    </row>
    <row r="649" ht="12.75" customHeight="1">
      <c r="A649" s="89">
        <v>2017.0</v>
      </c>
      <c r="B649" s="78" t="s">
        <v>72</v>
      </c>
      <c r="C649" s="90">
        <v>42962.0</v>
      </c>
      <c r="D649" s="8" t="s">
        <v>55</v>
      </c>
      <c r="E649" s="8" t="s">
        <v>55</v>
      </c>
      <c r="F649" s="78" t="s">
        <v>396</v>
      </c>
      <c r="G649" s="78" t="s">
        <v>375</v>
      </c>
      <c r="H649" s="89">
        <v>2.0</v>
      </c>
      <c r="I649" s="97">
        <v>75.0</v>
      </c>
      <c r="J649" s="97">
        <v>85.0</v>
      </c>
      <c r="K649" s="97">
        <v>41.0</v>
      </c>
      <c r="L649" s="3" t="s">
        <v>828</v>
      </c>
      <c r="M649" s="3" t="s">
        <v>829</v>
      </c>
      <c r="N649" s="3">
        <v>1.0</v>
      </c>
      <c r="O649" s="8">
        <v>1.0</v>
      </c>
      <c r="P649" s="3"/>
      <c r="Q649" s="7"/>
      <c r="R649" s="7"/>
      <c r="S649" s="7"/>
      <c r="T649" s="7"/>
      <c r="U649" s="7"/>
      <c r="V649" s="7"/>
      <c r="W649" s="7"/>
      <c r="X649" s="7"/>
      <c r="Y649" s="7"/>
      <c r="Z649" s="7"/>
    </row>
    <row r="650" ht="12.75" customHeight="1">
      <c r="A650" s="89">
        <v>2017.0</v>
      </c>
      <c r="B650" s="78" t="s">
        <v>72</v>
      </c>
      <c r="C650" s="90">
        <v>42962.0</v>
      </c>
      <c r="D650" s="8" t="s">
        <v>55</v>
      </c>
      <c r="E650" s="8" t="s">
        <v>55</v>
      </c>
      <c r="F650" s="78" t="s">
        <v>396</v>
      </c>
      <c r="G650" s="78" t="s">
        <v>375</v>
      </c>
      <c r="H650" s="89">
        <v>2.0</v>
      </c>
      <c r="I650" s="97">
        <v>61.0</v>
      </c>
      <c r="J650" s="97">
        <v>65.0</v>
      </c>
      <c r="K650" s="97">
        <v>39.0</v>
      </c>
      <c r="L650" s="3" t="s">
        <v>828</v>
      </c>
      <c r="M650" s="3" t="s">
        <v>829</v>
      </c>
      <c r="N650" s="8">
        <v>1.0</v>
      </c>
      <c r="O650" s="8">
        <v>1.0</v>
      </c>
      <c r="P650" s="3"/>
      <c r="Q650" s="7"/>
      <c r="R650" s="7"/>
      <c r="S650" s="7"/>
      <c r="T650" s="7"/>
      <c r="U650" s="7"/>
      <c r="V650" s="7"/>
      <c r="W650" s="7"/>
      <c r="X650" s="7"/>
      <c r="Y650" s="7"/>
      <c r="Z650" s="7"/>
    </row>
    <row r="651" ht="12.75" customHeight="1">
      <c r="A651" s="89">
        <v>2017.0</v>
      </c>
      <c r="B651" s="78" t="s">
        <v>72</v>
      </c>
      <c r="C651" s="90">
        <v>42962.0</v>
      </c>
      <c r="D651" s="8" t="s">
        <v>55</v>
      </c>
      <c r="E651" s="8" t="s">
        <v>55</v>
      </c>
      <c r="F651" s="78" t="s">
        <v>396</v>
      </c>
      <c r="G651" s="78" t="s">
        <v>375</v>
      </c>
      <c r="H651" s="89">
        <v>2.0</v>
      </c>
      <c r="I651" s="97">
        <v>72.0</v>
      </c>
      <c r="J651" s="97">
        <v>75.0</v>
      </c>
      <c r="K651" s="97">
        <v>40.0</v>
      </c>
      <c r="L651" s="3" t="s">
        <v>828</v>
      </c>
      <c r="M651" s="3" t="s">
        <v>829</v>
      </c>
      <c r="N651" s="3">
        <v>1.0</v>
      </c>
      <c r="O651" s="8">
        <v>1.0</v>
      </c>
      <c r="P651" s="3"/>
      <c r="Q651" s="7"/>
      <c r="R651" s="7"/>
      <c r="S651" s="7"/>
      <c r="T651" s="7"/>
      <c r="U651" s="7"/>
      <c r="V651" s="7"/>
      <c r="W651" s="7"/>
      <c r="X651" s="7"/>
      <c r="Y651" s="7"/>
      <c r="Z651" s="7"/>
    </row>
    <row r="652" ht="12.75" customHeight="1">
      <c r="A652" s="89">
        <v>2017.0</v>
      </c>
      <c r="B652" s="78" t="s">
        <v>72</v>
      </c>
      <c r="C652" s="90">
        <v>42962.0</v>
      </c>
      <c r="D652" s="8" t="s">
        <v>55</v>
      </c>
      <c r="E652" s="8" t="s">
        <v>55</v>
      </c>
      <c r="F652" s="78" t="s">
        <v>398</v>
      </c>
      <c r="G652" s="78" t="s">
        <v>375</v>
      </c>
      <c r="H652" s="89">
        <v>1.0</v>
      </c>
      <c r="I652" s="97">
        <v>106.0</v>
      </c>
      <c r="J652" s="97">
        <v>116.0</v>
      </c>
      <c r="K652" s="97">
        <v>61.0</v>
      </c>
      <c r="L652" s="3" t="s">
        <v>828</v>
      </c>
      <c r="M652" s="3" t="s">
        <v>829</v>
      </c>
      <c r="N652" s="8">
        <v>1.0</v>
      </c>
      <c r="O652" s="8">
        <v>1.0</v>
      </c>
      <c r="P652" s="3"/>
      <c r="Q652" s="7"/>
      <c r="R652" s="7"/>
      <c r="S652" s="7"/>
      <c r="T652" s="7"/>
      <c r="U652" s="7"/>
      <c r="V652" s="7"/>
      <c r="W652" s="7"/>
      <c r="X652" s="7"/>
      <c r="Y652" s="7"/>
      <c r="Z652" s="7"/>
    </row>
    <row r="653" ht="12.75" customHeight="1">
      <c r="A653" s="89">
        <v>2017.0</v>
      </c>
      <c r="B653" s="78" t="s">
        <v>72</v>
      </c>
      <c r="C653" s="90">
        <v>42962.0</v>
      </c>
      <c r="D653" s="8" t="s">
        <v>55</v>
      </c>
      <c r="E653" s="8" t="s">
        <v>55</v>
      </c>
      <c r="F653" s="78" t="s">
        <v>398</v>
      </c>
      <c r="G653" s="78" t="s">
        <v>375</v>
      </c>
      <c r="H653" s="89">
        <v>1.0</v>
      </c>
      <c r="I653" s="97">
        <v>84.0</v>
      </c>
      <c r="J653" s="97">
        <v>90.0</v>
      </c>
      <c r="K653" s="97">
        <v>43.0</v>
      </c>
      <c r="L653" s="3" t="s">
        <v>828</v>
      </c>
      <c r="M653" s="3" t="s">
        <v>829</v>
      </c>
      <c r="N653" s="3">
        <v>1.0</v>
      </c>
      <c r="O653" s="8">
        <v>1.0</v>
      </c>
      <c r="P653" s="3"/>
      <c r="Q653" s="7"/>
      <c r="R653" s="7"/>
      <c r="S653" s="7"/>
      <c r="T653" s="7"/>
      <c r="U653" s="7"/>
      <c r="V653" s="7"/>
      <c r="W653" s="7"/>
      <c r="X653" s="7"/>
      <c r="Y653" s="7"/>
      <c r="Z653" s="7"/>
    </row>
    <row r="654" ht="12.75" customHeight="1">
      <c r="A654" s="89">
        <v>2017.0</v>
      </c>
      <c r="B654" s="78" t="s">
        <v>72</v>
      </c>
      <c r="C654" s="90">
        <v>42962.0</v>
      </c>
      <c r="D654" s="8" t="s">
        <v>55</v>
      </c>
      <c r="E654" s="8" t="s">
        <v>55</v>
      </c>
      <c r="F654" s="78" t="s">
        <v>398</v>
      </c>
      <c r="G654" s="78" t="s">
        <v>375</v>
      </c>
      <c r="H654" s="89">
        <v>1.0</v>
      </c>
      <c r="I654" s="97">
        <v>71.0</v>
      </c>
      <c r="J654" s="97">
        <v>76.0</v>
      </c>
      <c r="K654" s="97">
        <v>45.0</v>
      </c>
      <c r="L654" s="3" t="s">
        <v>828</v>
      </c>
      <c r="M654" s="3" t="s">
        <v>829</v>
      </c>
      <c r="N654" s="8">
        <v>1.0</v>
      </c>
      <c r="O654" s="8">
        <v>1.0</v>
      </c>
      <c r="P654" s="3"/>
      <c r="Q654" s="7"/>
      <c r="R654" s="7"/>
      <c r="S654" s="7"/>
      <c r="T654" s="7"/>
      <c r="U654" s="7"/>
      <c r="V654" s="7"/>
      <c r="W654" s="7"/>
      <c r="X654" s="7"/>
      <c r="Y654" s="7"/>
      <c r="Z654" s="7"/>
    </row>
    <row r="655" ht="12.75" customHeight="1">
      <c r="A655" s="89">
        <v>2017.0</v>
      </c>
      <c r="B655" s="78" t="s">
        <v>72</v>
      </c>
      <c r="C655" s="90">
        <v>42962.0</v>
      </c>
      <c r="D655" s="8" t="s">
        <v>55</v>
      </c>
      <c r="E655" s="8" t="s">
        <v>55</v>
      </c>
      <c r="F655" s="78" t="s">
        <v>398</v>
      </c>
      <c r="G655" s="78" t="s">
        <v>375</v>
      </c>
      <c r="H655" s="89">
        <v>1.0</v>
      </c>
      <c r="I655" s="97">
        <v>82.0</v>
      </c>
      <c r="J655" s="97">
        <v>85.0</v>
      </c>
      <c r="K655" s="97">
        <v>45.0</v>
      </c>
      <c r="L655" s="3" t="s">
        <v>828</v>
      </c>
      <c r="M655" s="3" t="s">
        <v>829</v>
      </c>
      <c r="N655" s="3">
        <v>1.0</v>
      </c>
      <c r="O655" s="8">
        <v>1.0</v>
      </c>
      <c r="P655" s="3"/>
      <c r="Q655" s="7"/>
      <c r="R655" s="7"/>
      <c r="S655" s="7"/>
      <c r="T655" s="7"/>
      <c r="U655" s="7"/>
      <c r="V655" s="7"/>
      <c r="W655" s="7"/>
      <c r="X655" s="7"/>
      <c r="Y655" s="7"/>
      <c r="Z655" s="7"/>
    </row>
    <row r="656" ht="12.75" customHeight="1">
      <c r="A656" s="89">
        <v>2017.0</v>
      </c>
      <c r="B656" s="78" t="s">
        <v>72</v>
      </c>
      <c r="C656" s="90">
        <v>42962.0</v>
      </c>
      <c r="D656" s="8" t="s">
        <v>55</v>
      </c>
      <c r="E656" s="8" t="s">
        <v>55</v>
      </c>
      <c r="F656" s="78" t="s">
        <v>398</v>
      </c>
      <c r="G656" s="78" t="s">
        <v>375</v>
      </c>
      <c r="H656" s="89">
        <v>1.0</v>
      </c>
      <c r="I656" s="97">
        <v>64.0</v>
      </c>
      <c r="J656" s="97">
        <v>70.0</v>
      </c>
      <c r="K656" s="97">
        <v>36.0</v>
      </c>
      <c r="L656" s="3" t="s">
        <v>828</v>
      </c>
      <c r="M656" s="3" t="s">
        <v>829</v>
      </c>
      <c r="N656" s="8">
        <v>1.0</v>
      </c>
      <c r="O656" s="8">
        <v>1.0</v>
      </c>
      <c r="P656" s="3"/>
      <c r="Q656" s="7"/>
      <c r="R656" s="7"/>
      <c r="S656" s="7"/>
      <c r="T656" s="7"/>
      <c r="U656" s="7"/>
      <c r="V656" s="7"/>
      <c r="W656" s="7"/>
      <c r="X656" s="7"/>
      <c r="Y656" s="7"/>
      <c r="Z656" s="7"/>
    </row>
    <row r="657" ht="12.75" customHeight="1">
      <c r="A657" s="89">
        <v>2017.0</v>
      </c>
      <c r="B657" s="78" t="s">
        <v>72</v>
      </c>
      <c r="C657" s="90">
        <v>42962.0</v>
      </c>
      <c r="D657" s="8" t="s">
        <v>55</v>
      </c>
      <c r="E657" s="8" t="s">
        <v>55</v>
      </c>
      <c r="F657" s="78" t="s">
        <v>398</v>
      </c>
      <c r="G657" s="78" t="s">
        <v>375</v>
      </c>
      <c r="H657" s="89">
        <v>1.0</v>
      </c>
      <c r="I657" s="97">
        <v>88.0</v>
      </c>
      <c r="J657" s="97">
        <v>90.0</v>
      </c>
      <c r="K657" s="97">
        <v>52.0</v>
      </c>
      <c r="L657" s="3" t="s">
        <v>828</v>
      </c>
      <c r="M657" s="3" t="s">
        <v>829</v>
      </c>
      <c r="N657" s="3">
        <v>1.0</v>
      </c>
      <c r="O657" s="8">
        <v>1.0</v>
      </c>
      <c r="P657" s="3"/>
      <c r="Q657" s="7"/>
      <c r="R657" s="7"/>
      <c r="S657" s="7"/>
      <c r="T657" s="7"/>
      <c r="U657" s="7"/>
      <c r="V657" s="7"/>
      <c r="W657" s="7"/>
      <c r="X657" s="7"/>
      <c r="Y657" s="7"/>
      <c r="Z657" s="7"/>
    </row>
    <row r="658" ht="12.75" customHeight="1">
      <c r="A658" s="89">
        <v>2017.0</v>
      </c>
      <c r="B658" s="78" t="s">
        <v>72</v>
      </c>
      <c r="C658" s="90">
        <v>42962.0</v>
      </c>
      <c r="D658" s="8" t="s">
        <v>55</v>
      </c>
      <c r="E658" s="8" t="s">
        <v>55</v>
      </c>
      <c r="F658" s="78" t="s">
        <v>398</v>
      </c>
      <c r="G658" s="78" t="s">
        <v>375</v>
      </c>
      <c r="H658" s="89">
        <v>1.0</v>
      </c>
      <c r="I658" s="97">
        <v>74.0</v>
      </c>
      <c r="J658" s="97">
        <v>80.0</v>
      </c>
      <c r="K658" s="97">
        <v>45.0</v>
      </c>
      <c r="L658" s="3" t="s">
        <v>828</v>
      </c>
      <c r="M658" s="3" t="s">
        <v>829</v>
      </c>
      <c r="N658" s="8">
        <v>1.0</v>
      </c>
      <c r="O658" s="8">
        <v>1.0</v>
      </c>
      <c r="P658" s="3"/>
      <c r="Q658" s="7"/>
      <c r="R658" s="7"/>
      <c r="S658" s="7"/>
      <c r="T658" s="7"/>
      <c r="U658" s="7"/>
      <c r="V658" s="7"/>
      <c r="W658" s="7"/>
      <c r="X658" s="7"/>
      <c r="Y658" s="7"/>
      <c r="Z658" s="7"/>
    </row>
    <row r="659" ht="12.75" customHeight="1">
      <c r="A659" s="89">
        <v>2017.0</v>
      </c>
      <c r="B659" s="78" t="s">
        <v>72</v>
      </c>
      <c r="C659" s="90">
        <v>42962.0</v>
      </c>
      <c r="D659" s="8" t="s">
        <v>55</v>
      </c>
      <c r="E659" s="8" t="s">
        <v>55</v>
      </c>
      <c r="F659" s="78" t="s">
        <v>398</v>
      </c>
      <c r="G659" s="78" t="s">
        <v>375</v>
      </c>
      <c r="H659" s="89">
        <v>1.0</v>
      </c>
      <c r="I659" s="97">
        <v>74.0</v>
      </c>
      <c r="J659" s="97">
        <v>82.0</v>
      </c>
      <c r="K659" s="97">
        <v>42.0</v>
      </c>
      <c r="L659" s="3" t="s">
        <v>828</v>
      </c>
      <c r="M659" s="3" t="s">
        <v>829</v>
      </c>
      <c r="N659" s="3">
        <v>1.0</v>
      </c>
      <c r="O659" s="8">
        <v>1.0</v>
      </c>
      <c r="P659" s="3"/>
      <c r="Q659" s="7"/>
      <c r="R659" s="7"/>
      <c r="S659" s="7"/>
      <c r="T659" s="7"/>
      <c r="U659" s="7"/>
      <c r="V659" s="7"/>
      <c r="W659" s="7"/>
      <c r="X659" s="7"/>
      <c r="Y659" s="7"/>
      <c r="Z659" s="7"/>
    </row>
    <row r="660" ht="12.75" customHeight="1">
      <c r="A660" s="89">
        <v>2017.0</v>
      </c>
      <c r="B660" s="78" t="s">
        <v>72</v>
      </c>
      <c r="C660" s="90">
        <v>42962.0</v>
      </c>
      <c r="D660" s="8" t="s">
        <v>55</v>
      </c>
      <c r="E660" s="8" t="s">
        <v>55</v>
      </c>
      <c r="F660" s="78" t="s">
        <v>398</v>
      </c>
      <c r="G660" s="78" t="s">
        <v>375</v>
      </c>
      <c r="H660" s="89">
        <v>1.0</v>
      </c>
      <c r="I660" s="97">
        <v>20.0</v>
      </c>
      <c r="J660" s="97">
        <v>21.0</v>
      </c>
      <c r="K660" s="97">
        <v>11.0</v>
      </c>
      <c r="L660" s="3" t="s">
        <v>828</v>
      </c>
      <c r="M660" s="3" t="s">
        <v>829</v>
      </c>
      <c r="N660" s="8">
        <v>1.0</v>
      </c>
      <c r="O660" s="8">
        <v>1.0</v>
      </c>
      <c r="P660" s="3"/>
      <c r="Q660" s="7"/>
      <c r="R660" s="7"/>
      <c r="S660" s="7"/>
      <c r="T660" s="7"/>
      <c r="U660" s="7"/>
      <c r="V660" s="7"/>
      <c r="W660" s="7"/>
      <c r="X660" s="7"/>
      <c r="Y660" s="7"/>
      <c r="Z660" s="7"/>
    </row>
    <row r="661" ht="12.75" customHeight="1">
      <c r="A661" s="89">
        <v>2017.0</v>
      </c>
      <c r="B661" s="78" t="s">
        <v>72</v>
      </c>
      <c r="C661" s="90">
        <v>42962.0</v>
      </c>
      <c r="D661" s="8" t="s">
        <v>55</v>
      </c>
      <c r="E661" s="8" t="s">
        <v>55</v>
      </c>
      <c r="F661" s="78" t="s">
        <v>398</v>
      </c>
      <c r="G661" s="78" t="s">
        <v>375</v>
      </c>
      <c r="H661" s="89">
        <v>1.0</v>
      </c>
      <c r="I661" s="97">
        <v>27.0</v>
      </c>
      <c r="J661" s="97">
        <v>29.0</v>
      </c>
      <c r="K661" s="97">
        <v>15.0</v>
      </c>
      <c r="L661" s="3" t="s">
        <v>828</v>
      </c>
      <c r="M661" s="3" t="s">
        <v>829</v>
      </c>
      <c r="N661" s="3">
        <v>1.0</v>
      </c>
      <c r="O661" s="8">
        <v>1.0</v>
      </c>
      <c r="P661" s="3"/>
      <c r="Q661" s="7"/>
      <c r="R661" s="7"/>
      <c r="S661" s="7"/>
      <c r="T661" s="7"/>
      <c r="U661" s="7"/>
      <c r="V661" s="7"/>
      <c r="W661" s="7"/>
      <c r="X661" s="7"/>
      <c r="Y661" s="7"/>
      <c r="Z661" s="7"/>
    </row>
    <row r="662" ht="12.75" customHeight="1">
      <c r="A662" s="89">
        <v>2017.0</v>
      </c>
      <c r="B662" s="78" t="s">
        <v>72</v>
      </c>
      <c r="C662" s="90">
        <v>42962.0</v>
      </c>
      <c r="D662" s="8" t="s">
        <v>55</v>
      </c>
      <c r="E662" s="8" t="s">
        <v>55</v>
      </c>
      <c r="F662" s="78" t="s">
        <v>398</v>
      </c>
      <c r="G662" s="78" t="s">
        <v>375</v>
      </c>
      <c r="H662" s="89">
        <v>2.0</v>
      </c>
      <c r="I662" s="97">
        <v>88.0</v>
      </c>
      <c r="J662" s="97">
        <v>94.0</v>
      </c>
      <c r="K662" s="97">
        <v>55.0</v>
      </c>
      <c r="L662" s="3" t="s">
        <v>828</v>
      </c>
      <c r="M662" s="3" t="s">
        <v>829</v>
      </c>
      <c r="N662" s="8">
        <v>1.0</v>
      </c>
      <c r="O662" s="8">
        <v>1.0</v>
      </c>
      <c r="P662" s="3"/>
      <c r="Q662" s="7"/>
      <c r="R662" s="7"/>
      <c r="S662" s="7"/>
      <c r="T662" s="7"/>
      <c r="U662" s="7"/>
      <c r="V662" s="7"/>
      <c r="W662" s="7"/>
      <c r="X662" s="7"/>
      <c r="Y662" s="7"/>
      <c r="Z662" s="7"/>
    </row>
    <row r="663" ht="12.75" customHeight="1">
      <c r="A663" s="89">
        <v>2017.0</v>
      </c>
      <c r="B663" s="78" t="s">
        <v>72</v>
      </c>
      <c r="C663" s="90">
        <v>42962.0</v>
      </c>
      <c r="D663" s="8" t="s">
        <v>55</v>
      </c>
      <c r="E663" s="8" t="s">
        <v>55</v>
      </c>
      <c r="F663" s="78" t="s">
        <v>398</v>
      </c>
      <c r="G663" s="78" t="s">
        <v>375</v>
      </c>
      <c r="H663" s="89">
        <v>2.0</v>
      </c>
      <c r="I663" s="97">
        <v>93.0</v>
      </c>
      <c r="J663" s="97">
        <v>96.0</v>
      </c>
      <c r="K663" s="97">
        <v>53.0</v>
      </c>
      <c r="L663" s="3" t="s">
        <v>828</v>
      </c>
      <c r="M663" s="3" t="s">
        <v>829</v>
      </c>
      <c r="N663" s="3">
        <v>1.0</v>
      </c>
      <c r="O663" s="8">
        <v>1.0</v>
      </c>
      <c r="P663" s="3"/>
      <c r="Q663" s="7"/>
      <c r="R663" s="7"/>
      <c r="S663" s="7"/>
      <c r="T663" s="7"/>
      <c r="U663" s="7"/>
      <c r="V663" s="7"/>
      <c r="W663" s="7"/>
      <c r="X663" s="7"/>
      <c r="Y663" s="7"/>
      <c r="Z663" s="7"/>
    </row>
    <row r="664" ht="12.75" customHeight="1">
      <c r="A664" s="89">
        <v>2017.0</v>
      </c>
      <c r="B664" s="78" t="s">
        <v>72</v>
      </c>
      <c r="C664" s="90">
        <v>42962.0</v>
      </c>
      <c r="D664" s="8" t="s">
        <v>55</v>
      </c>
      <c r="E664" s="8" t="s">
        <v>55</v>
      </c>
      <c r="F664" s="78" t="s">
        <v>398</v>
      </c>
      <c r="G664" s="78" t="s">
        <v>375</v>
      </c>
      <c r="H664" s="89">
        <v>2.0</v>
      </c>
      <c r="I664" s="97">
        <v>87.0</v>
      </c>
      <c r="J664" s="97">
        <v>94.0</v>
      </c>
      <c r="K664" s="97">
        <v>45.0</v>
      </c>
      <c r="L664" s="3" t="s">
        <v>828</v>
      </c>
      <c r="M664" s="3" t="s">
        <v>829</v>
      </c>
      <c r="N664" s="8">
        <v>1.0</v>
      </c>
      <c r="O664" s="8">
        <v>1.0</v>
      </c>
      <c r="P664" s="3"/>
      <c r="Q664" s="7"/>
      <c r="R664" s="7"/>
      <c r="S664" s="7"/>
      <c r="T664" s="7"/>
      <c r="U664" s="7"/>
      <c r="V664" s="7"/>
      <c r="W664" s="7"/>
      <c r="X664" s="7"/>
      <c r="Y664" s="7"/>
      <c r="Z664" s="7"/>
    </row>
    <row r="665" ht="12.75" customHeight="1">
      <c r="A665" s="89">
        <v>2017.0</v>
      </c>
      <c r="B665" s="78" t="s">
        <v>72</v>
      </c>
      <c r="C665" s="90">
        <v>42962.0</v>
      </c>
      <c r="D665" s="8" t="s">
        <v>55</v>
      </c>
      <c r="E665" s="8" t="s">
        <v>55</v>
      </c>
      <c r="F665" s="78" t="s">
        <v>398</v>
      </c>
      <c r="G665" s="78" t="s">
        <v>375</v>
      </c>
      <c r="H665" s="89">
        <v>2.0</v>
      </c>
      <c r="I665" s="97">
        <v>79.0</v>
      </c>
      <c r="J665" s="97">
        <v>87.0</v>
      </c>
      <c r="K665" s="97">
        <v>44.0</v>
      </c>
      <c r="L665" s="3" t="s">
        <v>828</v>
      </c>
      <c r="M665" s="3" t="s">
        <v>829</v>
      </c>
      <c r="N665" s="3">
        <v>1.0</v>
      </c>
      <c r="O665" s="8">
        <v>1.0</v>
      </c>
      <c r="P665" s="3"/>
      <c r="Q665" s="7"/>
      <c r="R665" s="7"/>
      <c r="S665" s="7"/>
      <c r="T665" s="7"/>
      <c r="U665" s="7"/>
      <c r="V665" s="7"/>
      <c r="W665" s="7"/>
      <c r="X665" s="7"/>
      <c r="Y665" s="7"/>
      <c r="Z665" s="7"/>
    </row>
    <row r="666" ht="12.75" customHeight="1">
      <c r="A666" s="89">
        <v>2017.0</v>
      </c>
      <c r="B666" s="78" t="s">
        <v>72</v>
      </c>
      <c r="C666" s="90">
        <v>42962.0</v>
      </c>
      <c r="D666" s="8" t="s">
        <v>55</v>
      </c>
      <c r="E666" s="8" t="s">
        <v>55</v>
      </c>
      <c r="F666" s="78" t="s">
        <v>398</v>
      </c>
      <c r="G666" s="78" t="s">
        <v>375</v>
      </c>
      <c r="H666" s="89">
        <v>2.0</v>
      </c>
      <c r="I666" s="97">
        <v>72.0</v>
      </c>
      <c r="J666" s="97">
        <v>79.0</v>
      </c>
      <c r="K666" s="97">
        <v>40.0</v>
      </c>
      <c r="L666" s="3" t="s">
        <v>828</v>
      </c>
      <c r="M666" s="3" t="s">
        <v>829</v>
      </c>
      <c r="N666" s="8">
        <v>1.0</v>
      </c>
      <c r="O666" s="8">
        <v>1.0</v>
      </c>
      <c r="P666" s="3"/>
      <c r="Q666" s="7"/>
      <c r="R666" s="7"/>
      <c r="S666" s="7"/>
      <c r="T666" s="7"/>
      <c r="U666" s="7"/>
      <c r="V666" s="7"/>
      <c r="W666" s="7"/>
      <c r="X666" s="7"/>
      <c r="Y666" s="7"/>
      <c r="Z666" s="7"/>
    </row>
    <row r="667" ht="12.75" customHeight="1">
      <c r="A667" s="89">
        <v>2017.0</v>
      </c>
      <c r="B667" s="78" t="s">
        <v>72</v>
      </c>
      <c r="C667" s="90">
        <v>42962.0</v>
      </c>
      <c r="D667" s="8" t="s">
        <v>55</v>
      </c>
      <c r="E667" s="8" t="s">
        <v>55</v>
      </c>
      <c r="F667" s="78" t="s">
        <v>398</v>
      </c>
      <c r="G667" s="78" t="s">
        <v>375</v>
      </c>
      <c r="H667" s="89">
        <v>2.0</v>
      </c>
      <c r="I667" s="97">
        <v>70.0</v>
      </c>
      <c r="J667" s="97">
        <v>80.0</v>
      </c>
      <c r="K667" s="97">
        <v>46.0</v>
      </c>
      <c r="L667" s="3" t="s">
        <v>828</v>
      </c>
      <c r="M667" s="3" t="s">
        <v>829</v>
      </c>
      <c r="N667" s="3">
        <v>1.0</v>
      </c>
      <c r="O667" s="8">
        <v>1.0</v>
      </c>
      <c r="P667" s="3"/>
      <c r="Q667" s="7"/>
      <c r="R667" s="7"/>
      <c r="S667" s="7"/>
      <c r="T667" s="7"/>
      <c r="U667" s="7"/>
      <c r="V667" s="7"/>
      <c r="W667" s="7"/>
      <c r="X667" s="7"/>
      <c r="Y667" s="7"/>
      <c r="Z667" s="7"/>
    </row>
    <row r="668" ht="12.75" customHeight="1">
      <c r="A668" s="89">
        <v>2017.0</v>
      </c>
      <c r="B668" s="78" t="s">
        <v>72</v>
      </c>
      <c r="C668" s="90">
        <v>42962.0</v>
      </c>
      <c r="D668" s="8" t="s">
        <v>55</v>
      </c>
      <c r="E668" s="8" t="s">
        <v>55</v>
      </c>
      <c r="F668" s="78" t="s">
        <v>398</v>
      </c>
      <c r="G668" s="78" t="s">
        <v>375</v>
      </c>
      <c r="H668" s="89">
        <v>2.0</v>
      </c>
      <c r="I668" s="97">
        <v>40.0</v>
      </c>
      <c r="J668" s="97">
        <v>44.0</v>
      </c>
      <c r="K668" s="97">
        <v>25.0</v>
      </c>
      <c r="L668" s="3" t="s">
        <v>828</v>
      </c>
      <c r="M668" s="3" t="s">
        <v>829</v>
      </c>
      <c r="N668" s="8">
        <v>1.0</v>
      </c>
      <c r="O668" s="8">
        <v>1.0</v>
      </c>
      <c r="P668" s="3"/>
      <c r="Q668" s="7"/>
      <c r="R668" s="7"/>
      <c r="S668" s="7"/>
      <c r="T668" s="7"/>
      <c r="U668" s="7"/>
      <c r="V668" s="7"/>
      <c r="W668" s="7"/>
      <c r="X668" s="7"/>
      <c r="Y668" s="7"/>
      <c r="Z668" s="7"/>
    </row>
    <row r="669" ht="12.75" customHeight="1">
      <c r="A669" s="89">
        <v>2017.0</v>
      </c>
      <c r="B669" s="78" t="s">
        <v>72</v>
      </c>
      <c r="C669" s="90">
        <v>42962.0</v>
      </c>
      <c r="D669" s="8" t="s">
        <v>55</v>
      </c>
      <c r="E669" s="8" t="s">
        <v>55</v>
      </c>
      <c r="F669" s="78" t="s">
        <v>406</v>
      </c>
      <c r="G669" s="78" t="s">
        <v>375</v>
      </c>
      <c r="H669" s="89">
        <v>2.0</v>
      </c>
      <c r="I669" s="97">
        <v>47.0</v>
      </c>
      <c r="J669" s="97">
        <v>53.0</v>
      </c>
      <c r="K669" s="97">
        <v>31.0</v>
      </c>
      <c r="L669" s="3" t="s">
        <v>828</v>
      </c>
      <c r="M669" s="3" t="s">
        <v>829</v>
      </c>
      <c r="N669" s="3">
        <v>1.0</v>
      </c>
      <c r="O669" s="8">
        <v>1.0</v>
      </c>
      <c r="P669" s="3"/>
      <c r="Q669" s="7"/>
      <c r="R669" s="7"/>
      <c r="S669" s="7"/>
      <c r="T669" s="7"/>
      <c r="U669" s="7"/>
      <c r="V669" s="7"/>
      <c r="W669" s="7"/>
      <c r="X669" s="7"/>
      <c r="Y669" s="7"/>
      <c r="Z669" s="7"/>
    </row>
    <row r="670" ht="12.75" customHeight="1">
      <c r="A670" s="89">
        <v>2017.0</v>
      </c>
      <c r="B670" s="78" t="s">
        <v>72</v>
      </c>
      <c r="C670" s="90">
        <v>42962.0</v>
      </c>
      <c r="D670" s="8" t="s">
        <v>55</v>
      </c>
      <c r="E670" s="8" t="s">
        <v>55</v>
      </c>
      <c r="F670" s="78" t="s">
        <v>406</v>
      </c>
      <c r="G670" s="78" t="s">
        <v>375</v>
      </c>
      <c r="H670" s="89">
        <v>2.0</v>
      </c>
      <c r="I670" s="97">
        <v>29.0</v>
      </c>
      <c r="J670" s="97">
        <v>37.0</v>
      </c>
      <c r="K670" s="97">
        <v>19.0</v>
      </c>
      <c r="L670" s="3" t="s">
        <v>828</v>
      </c>
      <c r="M670" s="3" t="s">
        <v>829</v>
      </c>
      <c r="N670" s="8">
        <v>1.0</v>
      </c>
      <c r="O670" s="8">
        <v>1.0</v>
      </c>
      <c r="P670" s="3"/>
      <c r="Q670" s="7"/>
      <c r="R670" s="7"/>
      <c r="S670" s="7"/>
      <c r="T670" s="7"/>
      <c r="U670" s="7"/>
      <c r="V670" s="7"/>
      <c r="W670" s="7"/>
      <c r="X670" s="7"/>
      <c r="Y670" s="7"/>
      <c r="Z670" s="7"/>
    </row>
    <row r="671" ht="12.75" customHeight="1">
      <c r="A671" s="89">
        <v>2017.0</v>
      </c>
      <c r="B671" s="78" t="s">
        <v>72</v>
      </c>
      <c r="C671" s="90">
        <v>42962.0</v>
      </c>
      <c r="D671" s="8" t="s">
        <v>55</v>
      </c>
      <c r="E671" s="8" t="s">
        <v>55</v>
      </c>
      <c r="F671" s="78" t="s">
        <v>406</v>
      </c>
      <c r="G671" s="78" t="s">
        <v>375</v>
      </c>
      <c r="H671" s="89">
        <v>2.0</v>
      </c>
      <c r="I671" s="97">
        <v>12.0</v>
      </c>
      <c r="J671" s="97">
        <v>13.0</v>
      </c>
      <c r="K671" s="97">
        <v>7.0</v>
      </c>
      <c r="L671" s="3" t="s">
        <v>828</v>
      </c>
      <c r="M671" s="3" t="s">
        <v>829</v>
      </c>
      <c r="N671" s="3">
        <v>1.0</v>
      </c>
      <c r="O671" s="8">
        <v>1.0</v>
      </c>
      <c r="P671" s="3"/>
      <c r="Q671" s="7"/>
      <c r="R671" s="7"/>
      <c r="S671" s="7"/>
      <c r="T671" s="7"/>
      <c r="U671" s="7"/>
      <c r="V671" s="7"/>
      <c r="W671" s="7"/>
      <c r="X671" s="7"/>
      <c r="Y671" s="7"/>
      <c r="Z671" s="7"/>
    </row>
    <row r="672" ht="12.75" customHeight="1">
      <c r="A672" s="89">
        <v>2017.0</v>
      </c>
      <c r="B672" s="78" t="s">
        <v>72</v>
      </c>
      <c r="C672" s="90">
        <v>42962.0</v>
      </c>
      <c r="D672" s="8" t="s">
        <v>55</v>
      </c>
      <c r="E672" s="8" t="s">
        <v>55</v>
      </c>
      <c r="F672" s="78" t="s">
        <v>407</v>
      </c>
      <c r="G672" s="78" t="s">
        <v>375</v>
      </c>
      <c r="H672" s="89">
        <v>1.0</v>
      </c>
      <c r="I672" s="97">
        <v>53.0</v>
      </c>
      <c r="J672" s="97">
        <v>59.0</v>
      </c>
      <c r="K672" s="97">
        <v>33.0</v>
      </c>
      <c r="L672" s="3" t="s">
        <v>828</v>
      </c>
      <c r="M672" s="3" t="s">
        <v>829</v>
      </c>
      <c r="N672" s="8">
        <v>1.0</v>
      </c>
      <c r="O672" s="8">
        <v>1.0</v>
      </c>
      <c r="P672" s="3"/>
      <c r="Q672" s="7"/>
      <c r="R672" s="7"/>
      <c r="S672" s="7"/>
      <c r="T672" s="7"/>
      <c r="U672" s="7"/>
      <c r="V672" s="7"/>
      <c r="W672" s="7"/>
      <c r="X672" s="7"/>
      <c r="Y672" s="7"/>
      <c r="Z672" s="7"/>
    </row>
    <row r="673" ht="12.75" customHeight="1">
      <c r="A673" s="89">
        <v>2017.0</v>
      </c>
      <c r="B673" s="78" t="s">
        <v>72</v>
      </c>
      <c r="C673" s="90">
        <v>42962.0</v>
      </c>
      <c r="D673" s="8" t="s">
        <v>55</v>
      </c>
      <c r="E673" s="8" t="s">
        <v>55</v>
      </c>
      <c r="F673" s="78" t="s">
        <v>409</v>
      </c>
      <c r="G673" s="78" t="s">
        <v>375</v>
      </c>
      <c r="H673" s="89">
        <v>2.0</v>
      </c>
      <c r="I673" s="97">
        <v>72.0</v>
      </c>
      <c r="J673" s="97">
        <v>77.0</v>
      </c>
      <c r="K673" s="97">
        <v>45.0</v>
      </c>
      <c r="L673" s="3" t="s">
        <v>828</v>
      </c>
      <c r="M673" s="3" t="s">
        <v>829</v>
      </c>
      <c r="N673" s="8">
        <v>1.0</v>
      </c>
      <c r="O673" s="8">
        <v>1.0</v>
      </c>
      <c r="P673" s="3"/>
      <c r="Q673" s="7"/>
      <c r="R673" s="7"/>
      <c r="S673" s="7"/>
      <c r="T673" s="7"/>
      <c r="U673" s="7"/>
      <c r="V673" s="7"/>
      <c r="W673" s="7"/>
      <c r="X673" s="7"/>
      <c r="Y673" s="7"/>
      <c r="Z673" s="7"/>
    </row>
    <row r="674" ht="12.75" customHeight="1">
      <c r="A674" s="89">
        <v>2017.0</v>
      </c>
      <c r="B674" s="78" t="s">
        <v>72</v>
      </c>
      <c r="C674" s="90">
        <v>42962.0</v>
      </c>
      <c r="D674" s="8" t="s">
        <v>55</v>
      </c>
      <c r="E674" s="8" t="s">
        <v>55</v>
      </c>
      <c r="F674" s="78" t="s">
        <v>441</v>
      </c>
      <c r="G674" s="78" t="s">
        <v>375</v>
      </c>
      <c r="H674" s="89">
        <v>1.0</v>
      </c>
      <c r="I674" s="97">
        <v>72.0</v>
      </c>
      <c r="J674" s="97">
        <v>82.0</v>
      </c>
      <c r="K674" s="97">
        <v>49.0</v>
      </c>
      <c r="L674" s="3" t="s">
        <v>828</v>
      </c>
      <c r="M674" s="3" t="s">
        <v>829</v>
      </c>
      <c r="N674" s="8">
        <v>1.0</v>
      </c>
      <c r="O674" s="8">
        <v>1.0</v>
      </c>
      <c r="P674" s="3"/>
      <c r="Q674" s="7"/>
      <c r="R674" s="7"/>
      <c r="S674" s="7"/>
      <c r="T674" s="7"/>
      <c r="U674" s="7"/>
      <c r="V674" s="7"/>
      <c r="W674" s="7"/>
      <c r="X674" s="7"/>
      <c r="Y674" s="7"/>
      <c r="Z674" s="7"/>
    </row>
    <row r="675" ht="12.75" customHeight="1">
      <c r="A675" s="89">
        <v>2017.0</v>
      </c>
      <c r="B675" s="78" t="s">
        <v>72</v>
      </c>
      <c r="C675" s="90">
        <v>42962.0</v>
      </c>
      <c r="D675" s="8" t="s">
        <v>55</v>
      </c>
      <c r="E675" s="8" t="s">
        <v>55</v>
      </c>
      <c r="F675" s="78" t="s">
        <v>441</v>
      </c>
      <c r="G675" s="78" t="s">
        <v>375</v>
      </c>
      <c r="H675" s="89">
        <v>1.0</v>
      </c>
      <c r="I675" s="97">
        <v>68.0</v>
      </c>
      <c r="J675" s="97">
        <v>75.0</v>
      </c>
      <c r="K675" s="97">
        <v>40.0</v>
      </c>
      <c r="L675" s="3" t="s">
        <v>828</v>
      </c>
      <c r="M675" s="3" t="s">
        <v>829</v>
      </c>
      <c r="N675" s="3">
        <v>1.0</v>
      </c>
      <c r="O675" s="8">
        <v>1.0</v>
      </c>
      <c r="P675" s="3"/>
      <c r="Q675" s="7"/>
      <c r="R675" s="7"/>
      <c r="S675" s="7"/>
      <c r="T675" s="7"/>
      <c r="U675" s="7"/>
      <c r="V675" s="7"/>
      <c r="W675" s="7"/>
      <c r="X675" s="7"/>
      <c r="Y675" s="7"/>
      <c r="Z675" s="7"/>
    </row>
    <row r="676" ht="12.75" customHeight="1">
      <c r="A676" s="89">
        <v>2017.0</v>
      </c>
      <c r="B676" s="78" t="s">
        <v>72</v>
      </c>
      <c r="C676" s="90">
        <v>42962.0</v>
      </c>
      <c r="D676" s="8" t="s">
        <v>55</v>
      </c>
      <c r="E676" s="8" t="s">
        <v>55</v>
      </c>
      <c r="F676" s="78" t="s">
        <v>441</v>
      </c>
      <c r="G676" s="78" t="s">
        <v>375</v>
      </c>
      <c r="H676" s="89">
        <v>1.0</v>
      </c>
      <c r="I676" s="97">
        <v>55.0</v>
      </c>
      <c r="J676" s="97">
        <v>58.0</v>
      </c>
      <c r="K676" s="97">
        <v>33.0</v>
      </c>
      <c r="L676" s="3" t="s">
        <v>828</v>
      </c>
      <c r="M676" s="3" t="s">
        <v>829</v>
      </c>
      <c r="N676" s="8">
        <v>1.0</v>
      </c>
      <c r="O676" s="8">
        <v>1.0</v>
      </c>
      <c r="P676" s="3"/>
      <c r="Q676" s="7"/>
      <c r="R676" s="7"/>
      <c r="S676" s="7"/>
      <c r="T676" s="7"/>
      <c r="U676" s="7"/>
      <c r="V676" s="7"/>
      <c r="W676" s="7"/>
      <c r="X676" s="7"/>
      <c r="Y676" s="7"/>
      <c r="Z676" s="7"/>
    </row>
    <row r="677" ht="12.75" customHeight="1">
      <c r="A677" s="89">
        <v>2017.0</v>
      </c>
      <c r="B677" s="78" t="s">
        <v>72</v>
      </c>
      <c r="C677" s="90">
        <v>42962.0</v>
      </c>
      <c r="D677" s="8" t="s">
        <v>55</v>
      </c>
      <c r="E677" s="8" t="s">
        <v>55</v>
      </c>
      <c r="F677" s="78" t="s">
        <v>441</v>
      </c>
      <c r="G677" s="78" t="s">
        <v>375</v>
      </c>
      <c r="H677" s="89">
        <v>1.0</v>
      </c>
      <c r="I677" s="97">
        <v>75.0</v>
      </c>
      <c r="J677" s="97">
        <v>76.0</v>
      </c>
      <c r="K677" s="97">
        <v>47.0</v>
      </c>
      <c r="L677" s="3" t="s">
        <v>828</v>
      </c>
      <c r="M677" s="3" t="s">
        <v>829</v>
      </c>
      <c r="N677" s="3">
        <v>1.0</v>
      </c>
      <c r="O677" s="8">
        <v>1.0</v>
      </c>
      <c r="P677" s="3"/>
      <c r="Q677" s="7"/>
      <c r="R677" s="7"/>
      <c r="S677" s="7"/>
      <c r="T677" s="7"/>
      <c r="U677" s="7"/>
      <c r="V677" s="7"/>
      <c r="W677" s="7"/>
      <c r="X677" s="7"/>
      <c r="Y677" s="7"/>
      <c r="Z677" s="7"/>
    </row>
    <row r="678" ht="12.75" customHeight="1">
      <c r="A678" s="89">
        <v>2017.0</v>
      </c>
      <c r="B678" s="78" t="s">
        <v>72</v>
      </c>
      <c r="C678" s="90">
        <v>42962.0</v>
      </c>
      <c r="D678" s="8" t="s">
        <v>55</v>
      </c>
      <c r="E678" s="8" t="s">
        <v>55</v>
      </c>
      <c r="F678" s="78" t="s">
        <v>441</v>
      </c>
      <c r="G678" s="78" t="s">
        <v>375</v>
      </c>
      <c r="H678" s="89">
        <v>1.0</v>
      </c>
      <c r="I678" s="97">
        <v>73.0</v>
      </c>
      <c r="J678" s="97">
        <v>78.0</v>
      </c>
      <c r="K678" s="97">
        <v>43.0</v>
      </c>
      <c r="L678" s="3" t="s">
        <v>828</v>
      </c>
      <c r="M678" s="3" t="s">
        <v>829</v>
      </c>
      <c r="N678" s="8">
        <v>1.0</v>
      </c>
      <c r="O678" s="8">
        <v>1.0</v>
      </c>
      <c r="P678" s="3"/>
      <c r="Q678" s="7"/>
      <c r="R678" s="7"/>
      <c r="S678" s="7"/>
      <c r="T678" s="7"/>
      <c r="U678" s="7"/>
      <c r="V678" s="7"/>
      <c r="W678" s="7"/>
      <c r="X678" s="7"/>
      <c r="Y678" s="7"/>
      <c r="Z678" s="7"/>
    </row>
    <row r="679" ht="12.75" customHeight="1">
      <c r="A679" s="89">
        <v>2017.0</v>
      </c>
      <c r="B679" s="78" t="s">
        <v>72</v>
      </c>
      <c r="C679" s="90">
        <v>42962.0</v>
      </c>
      <c r="D679" s="8" t="s">
        <v>55</v>
      </c>
      <c r="E679" s="8" t="s">
        <v>55</v>
      </c>
      <c r="F679" s="78" t="s">
        <v>441</v>
      </c>
      <c r="G679" s="78" t="s">
        <v>375</v>
      </c>
      <c r="H679" s="89">
        <v>1.0</v>
      </c>
      <c r="I679" s="97">
        <v>56.0</v>
      </c>
      <c r="J679" s="97">
        <v>64.0</v>
      </c>
      <c r="K679" s="97">
        <v>34.0</v>
      </c>
      <c r="L679" s="3" t="s">
        <v>828</v>
      </c>
      <c r="M679" s="3" t="s">
        <v>829</v>
      </c>
      <c r="N679" s="3">
        <v>1.0</v>
      </c>
      <c r="O679" s="8">
        <v>1.0</v>
      </c>
      <c r="P679" s="3"/>
      <c r="Q679" s="7"/>
      <c r="R679" s="7"/>
      <c r="S679" s="7"/>
      <c r="T679" s="7"/>
      <c r="U679" s="7"/>
      <c r="V679" s="7"/>
      <c r="W679" s="7"/>
      <c r="X679" s="7"/>
      <c r="Y679" s="7"/>
      <c r="Z679" s="7"/>
    </row>
    <row r="680" ht="12.75" customHeight="1">
      <c r="A680" s="89">
        <v>2017.0</v>
      </c>
      <c r="B680" s="78" t="s">
        <v>72</v>
      </c>
      <c r="C680" s="90">
        <v>42962.0</v>
      </c>
      <c r="D680" s="8" t="s">
        <v>55</v>
      </c>
      <c r="E680" s="8" t="s">
        <v>55</v>
      </c>
      <c r="F680" s="78" t="s">
        <v>441</v>
      </c>
      <c r="G680" s="78" t="s">
        <v>375</v>
      </c>
      <c r="H680" s="89">
        <v>1.0</v>
      </c>
      <c r="I680" s="97">
        <v>52.0</v>
      </c>
      <c r="J680" s="97">
        <v>59.0</v>
      </c>
      <c r="K680" s="97">
        <v>31.0</v>
      </c>
      <c r="L680" s="3" t="s">
        <v>828</v>
      </c>
      <c r="M680" s="3" t="s">
        <v>829</v>
      </c>
      <c r="N680" s="8">
        <v>1.0</v>
      </c>
      <c r="O680" s="8">
        <v>1.0</v>
      </c>
      <c r="P680" s="3"/>
      <c r="Q680" s="7"/>
      <c r="R680" s="7"/>
      <c r="S680" s="7"/>
      <c r="T680" s="7"/>
      <c r="U680" s="7"/>
      <c r="V680" s="7"/>
      <c r="W680" s="7"/>
      <c r="X680" s="7"/>
      <c r="Y680" s="7"/>
      <c r="Z680" s="7"/>
    </row>
    <row r="681" ht="12.75" customHeight="1">
      <c r="A681" s="89">
        <v>2017.0</v>
      </c>
      <c r="B681" s="78" t="s">
        <v>72</v>
      </c>
      <c r="C681" s="90">
        <v>42962.0</v>
      </c>
      <c r="D681" s="8" t="s">
        <v>55</v>
      </c>
      <c r="E681" s="8" t="s">
        <v>55</v>
      </c>
      <c r="F681" s="78" t="s">
        <v>441</v>
      </c>
      <c r="G681" s="78" t="s">
        <v>375</v>
      </c>
      <c r="H681" s="89">
        <v>1.0</v>
      </c>
      <c r="I681" s="97">
        <v>71.0</v>
      </c>
      <c r="J681" s="97">
        <v>75.0</v>
      </c>
      <c r="K681" s="97">
        <v>39.0</v>
      </c>
      <c r="L681" s="3" t="s">
        <v>828</v>
      </c>
      <c r="M681" s="3" t="s">
        <v>829</v>
      </c>
      <c r="N681" s="3">
        <v>1.0</v>
      </c>
      <c r="O681" s="8">
        <v>1.0</v>
      </c>
      <c r="P681" s="3"/>
      <c r="Q681" s="7"/>
      <c r="R681" s="7"/>
      <c r="S681" s="7"/>
      <c r="T681" s="7"/>
      <c r="U681" s="7"/>
      <c r="V681" s="7"/>
      <c r="W681" s="7"/>
      <c r="X681" s="7"/>
      <c r="Y681" s="7"/>
      <c r="Z681" s="7"/>
    </row>
    <row r="682" ht="12.75" customHeight="1">
      <c r="A682" s="89">
        <v>2017.0</v>
      </c>
      <c r="B682" s="78" t="s">
        <v>72</v>
      </c>
      <c r="C682" s="90">
        <v>42962.0</v>
      </c>
      <c r="D682" s="8" t="s">
        <v>55</v>
      </c>
      <c r="E682" s="8" t="s">
        <v>55</v>
      </c>
      <c r="F682" s="78" t="s">
        <v>441</v>
      </c>
      <c r="G682" s="78" t="s">
        <v>375</v>
      </c>
      <c r="H682" s="89">
        <v>1.0</v>
      </c>
      <c r="I682" s="97">
        <v>64.0</v>
      </c>
      <c r="J682" s="97">
        <v>68.0</v>
      </c>
      <c r="K682" s="97">
        <v>39.0</v>
      </c>
      <c r="L682" s="3" t="s">
        <v>828</v>
      </c>
      <c r="M682" s="3" t="s">
        <v>829</v>
      </c>
      <c r="N682" s="8">
        <v>1.0</v>
      </c>
      <c r="O682" s="8">
        <v>1.0</v>
      </c>
      <c r="P682" s="3"/>
      <c r="Q682" s="7"/>
      <c r="R682" s="7"/>
      <c r="S682" s="7"/>
      <c r="T682" s="7"/>
      <c r="U682" s="7"/>
      <c r="V682" s="7"/>
      <c r="W682" s="7"/>
      <c r="X682" s="7"/>
      <c r="Y682" s="7"/>
      <c r="Z682" s="7"/>
    </row>
    <row r="683" ht="12.75" customHeight="1">
      <c r="A683" s="89">
        <v>2017.0</v>
      </c>
      <c r="B683" s="78" t="s">
        <v>72</v>
      </c>
      <c r="C683" s="90">
        <v>42962.0</v>
      </c>
      <c r="D683" s="8" t="s">
        <v>55</v>
      </c>
      <c r="E683" s="8" t="s">
        <v>55</v>
      </c>
      <c r="F683" s="78" t="s">
        <v>441</v>
      </c>
      <c r="G683" s="78" t="s">
        <v>375</v>
      </c>
      <c r="H683" s="89">
        <v>1.0</v>
      </c>
      <c r="I683" s="97">
        <v>55.0</v>
      </c>
      <c r="J683" s="97">
        <v>62.0</v>
      </c>
      <c r="K683" s="97">
        <v>34.0</v>
      </c>
      <c r="L683" s="3" t="s">
        <v>828</v>
      </c>
      <c r="M683" s="3" t="s">
        <v>829</v>
      </c>
      <c r="N683" s="3">
        <v>1.0</v>
      </c>
      <c r="O683" s="8">
        <v>1.0</v>
      </c>
      <c r="P683" s="3"/>
      <c r="Q683" s="7"/>
      <c r="R683" s="7"/>
      <c r="S683" s="7"/>
      <c r="T683" s="7"/>
      <c r="U683" s="7"/>
      <c r="V683" s="7"/>
      <c r="W683" s="7"/>
      <c r="X683" s="7"/>
      <c r="Y683" s="7"/>
      <c r="Z683" s="7"/>
    </row>
    <row r="684" ht="12.75" customHeight="1">
      <c r="A684" s="89">
        <v>2017.0</v>
      </c>
      <c r="B684" s="78" t="s">
        <v>72</v>
      </c>
      <c r="C684" s="90">
        <v>42962.0</v>
      </c>
      <c r="D684" s="8" t="s">
        <v>55</v>
      </c>
      <c r="E684" s="8" t="s">
        <v>55</v>
      </c>
      <c r="F684" s="78" t="s">
        <v>441</v>
      </c>
      <c r="G684" s="78" t="s">
        <v>375</v>
      </c>
      <c r="H684" s="89">
        <v>1.0</v>
      </c>
      <c r="I684" s="97">
        <v>60.0</v>
      </c>
      <c r="J684" s="97">
        <v>70.0</v>
      </c>
      <c r="K684" s="97">
        <v>35.0</v>
      </c>
      <c r="L684" s="3" t="s">
        <v>828</v>
      </c>
      <c r="M684" s="3" t="s">
        <v>829</v>
      </c>
      <c r="N684" s="8">
        <v>1.0</v>
      </c>
      <c r="O684" s="8">
        <v>1.0</v>
      </c>
      <c r="P684" s="3"/>
      <c r="Q684" s="7"/>
      <c r="R684" s="7"/>
      <c r="S684" s="7"/>
      <c r="T684" s="7"/>
      <c r="U684" s="7"/>
      <c r="V684" s="7"/>
      <c r="W684" s="7"/>
      <c r="X684" s="7"/>
      <c r="Y684" s="7"/>
      <c r="Z684" s="7"/>
    </row>
    <row r="685" ht="12.75" customHeight="1">
      <c r="A685" s="89">
        <v>2017.0</v>
      </c>
      <c r="B685" s="78" t="s">
        <v>72</v>
      </c>
      <c r="C685" s="90">
        <v>42962.0</v>
      </c>
      <c r="D685" s="8" t="s">
        <v>55</v>
      </c>
      <c r="E685" s="8" t="s">
        <v>55</v>
      </c>
      <c r="F685" s="78" t="s">
        <v>441</v>
      </c>
      <c r="G685" s="78" t="s">
        <v>375</v>
      </c>
      <c r="H685" s="89">
        <v>1.0</v>
      </c>
      <c r="I685" s="97">
        <v>57.0</v>
      </c>
      <c r="J685" s="97">
        <v>63.0</v>
      </c>
      <c r="K685" s="97">
        <v>34.0</v>
      </c>
      <c r="L685" s="3" t="s">
        <v>828</v>
      </c>
      <c r="M685" s="3" t="s">
        <v>829</v>
      </c>
      <c r="N685" s="3">
        <v>1.0</v>
      </c>
      <c r="O685" s="8">
        <v>1.0</v>
      </c>
      <c r="P685" s="3"/>
      <c r="Q685" s="7"/>
      <c r="R685" s="7"/>
      <c r="S685" s="7"/>
      <c r="T685" s="7"/>
      <c r="U685" s="7"/>
      <c r="V685" s="7"/>
      <c r="W685" s="7"/>
      <c r="X685" s="7"/>
      <c r="Y685" s="7"/>
      <c r="Z685" s="7"/>
    </row>
    <row r="686" ht="12.75" customHeight="1">
      <c r="A686" s="89">
        <v>2017.0</v>
      </c>
      <c r="B686" s="78" t="s">
        <v>72</v>
      </c>
      <c r="C686" s="90">
        <v>42962.0</v>
      </c>
      <c r="D686" s="8" t="s">
        <v>55</v>
      </c>
      <c r="E686" s="8" t="s">
        <v>55</v>
      </c>
      <c r="F686" s="78" t="s">
        <v>441</v>
      </c>
      <c r="G686" s="78" t="s">
        <v>375</v>
      </c>
      <c r="H686" s="89">
        <v>1.0</v>
      </c>
      <c r="I686" s="97">
        <v>54.0</v>
      </c>
      <c r="J686" s="97">
        <v>64.0</v>
      </c>
      <c r="K686" s="97">
        <v>35.0</v>
      </c>
      <c r="L686" s="3" t="s">
        <v>828</v>
      </c>
      <c r="M686" s="3" t="s">
        <v>829</v>
      </c>
      <c r="N686" s="8">
        <v>1.0</v>
      </c>
      <c r="O686" s="8">
        <v>1.0</v>
      </c>
      <c r="P686" s="3"/>
      <c r="Q686" s="7"/>
      <c r="R686" s="7"/>
      <c r="S686" s="7"/>
      <c r="T686" s="7"/>
      <c r="U686" s="7"/>
      <c r="V686" s="7"/>
      <c r="W686" s="7"/>
      <c r="X686" s="7"/>
      <c r="Y686" s="7"/>
      <c r="Z686" s="7"/>
    </row>
    <row r="687" ht="12.75" customHeight="1">
      <c r="A687" s="89">
        <v>2017.0</v>
      </c>
      <c r="B687" s="78" t="s">
        <v>72</v>
      </c>
      <c r="C687" s="90">
        <v>42962.0</v>
      </c>
      <c r="D687" s="8" t="s">
        <v>55</v>
      </c>
      <c r="E687" s="8" t="s">
        <v>55</v>
      </c>
      <c r="F687" s="78" t="s">
        <v>441</v>
      </c>
      <c r="G687" s="78" t="s">
        <v>375</v>
      </c>
      <c r="H687" s="89">
        <v>1.0</v>
      </c>
      <c r="I687" s="97">
        <v>56.0</v>
      </c>
      <c r="J687" s="97">
        <v>63.0</v>
      </c>
      <c r="K687" s="97">
        <v>35.0</v>
      </c>
      <c r="L687" s="3" t="s">
        <v>828</v>
      </c>
      <c r="M687" s="3" t="s">
        <v>829</v>
      </c>
      <c r="N687" s="3">
        <v>1.0</v>
      </c>
      <c r="O687" s="8">
        <v>1.0</v>
      </c>
      <c r="P687" s="3"/>
      <c r="Q687" s="7"/>
      <c r="R687" s="7"/>
      <c r="S687" s="7"/>
      <c r="T687" s="7"/>
      <c r="U687" s="7"/>
      <c r="V687" s="7"/>
      <c r="W687" s="7"/>
      <c r="X687" s="7"/>
      <c r="Y687" s="7"/>
      <c r="Z687" s="7"/>
    </row>
    <row r="688" ht="12.75" customHeight="1">
      <c r="A688" s="89">
        <v>2017.0</v>
      </c>
      <c r="B688" s="78" t="s">
        <v>72</v>
      </c>
      <c r="C688" s="90">
        <v>42962.0</v>
      </c>
      <c r="D688" s="8" t="s">
        <v>55</v>
      </c>
      <c r="E688" s="8" t="s">
        <v>55</v>
      </c>
      <c r="F688" s="78" t="s">
        <v>441</v>
      </c>
      <c r="G688" s="78" t="s">
        <v>375</v>
      </c>
      <c r="H688" s="89">
        <v>1.0</v>
      </c>
      <c r="I688" s="97">
        <v>52.0</v>
      </c>
      <c r="J688" s="97">
        <v>60.0</v>
      </c>
      <c r="K688" s="97">
        <v>30.0</v>
      </c>
      <c r="L688" s="3" t="s">
        <v>828</v>
      </c>
      <c r="M688" s="3" t="s">
        <v>829</v>
      </c>
      <c r="N688" s="8">
        <v>1.0</v>
      </c>
      <c r="O688" s="8">
        <v>1.0</v>
      </c>
      <c r="P688" s="3"/>
      <c r="Q688" s="7"/>
      <c r="R688" s="7"/>
      <c r="S688" s="7"/>
      <c r="T688" s="7"/>
      <c r="U688" s="7"/>
      <c r="V688" s="7"/>
      <c r="W688" s="7"/>
      <c r="X688" s="7"/>
      <c r="Y688" s="7"/>
      <c r="Z688" s="7"/>
    </row>
    <row r="689" ht="12.75" customHeight="1">
      <c r="A689" s="89">
        <v>2017.0</v>
      </c>
      <c r="B689" s="78" t="s">
        <v>72</v>
      </c>
      <c r="C689" s="90">
        <v>42962.0</v>
      </c>
      <c r="D689" s="8" t="s">
        <v>55</v>
      </c>
      <c r="E689" s="8" t="s">
        <v>55</v>
      </c>
      <c r="F689" s="78" t="s">
        <v>441</v>
      </c>
      <c r="G689" s="78" t="s">
        <v>375</v>
      </c>
      <c r="H689" s="89">
        <v>1.0</v>
      </c>
      <c r="I689" s="97">
        <v>55.0</v>
      </c>
      <c r="J689" s="97">
        <v>60.0</v>
      </c>
      <c r="K689" s="97">
        <v>35.0</v>
      </c>
      <c r="L689" s="3" t="s">
        <v>828</v>
      </c>
      <c r="M689" s="3" t="s">
        <v>829</v>
      </c>
      <c r="N689" s="3">
        <v>1.0</v>
      </c>
      <c r="O689" s="8">
        <v>1.0</v>
      </c>
      <c r="P689" s="3"/>
      <c r="Q689" s="7"/>
      <c r="R689" s="7"/>
      <c r="S689" s="7"/>
      <c r="T689" s="7"/>
      <c r="U689" s="7"/>
      <c r="V689" s="7"/>
      <c r="W689" s="7"/>
      <c r="X689" s="7"/>
      <c r="Y689" s="7"/>
      <c r="Z689" s="7"/>
    </row>
    <row r="690" ht="12.75" customHeight="1">
      <c r="A690" s="89">
        <v>2017.0</v>
      </c>
      <c r="B690" s="78" t="s">
        <v>72</v>
      </c>
      <c r="C690" s="90">
        <v>42962.0</v>
      </c>
      <c r="D690" s="8" t="s">
        <v>55</v>
      </c>
      <c r="E690" s="8" t="s">
        <v>55</v>
      </c>
      <c r="F690" s="78" t="s">
        <v>441</v>
      </c>
      <c r="G690" s="78" t="s">
        <v>375</v>
      </c>
      <c r="H690" s="89">
        <v>1.0</v>
      </c>
      <c r="I690" s="97">
        <v>55.0</v>
      </c>
      <c r="J690" s="97">
        <v>60.0</v>
      </c>
      <c r="K690" s="97">
        <v>34.0</v>
      </c>
      <c r="L690" s="3" t="s">
        <v>828</v>
      </c>
      <c r="M690" s="3" t="s">
        <v>829</v>
      </c>
      <c r="N690" s="8">
        <v>1.0</v>
      </c>
      <c r="O690" s="8">
        <v>1.0</v>
      </c>
      <c r="P690" s="3"/>
      <c r="Q690" s="7"/>
      <c r="R690" s="7"/>
      <c r="S690" s="7"/>
      <c r="T690" s="7"/>
      <c r="U690" s="7"/>
      <c r="V690" s="7"/>
      <c r="W690" s="7"/>
      <c r="X690" s="7"/>
      <c r="Y690" s="7"/>
      <c r="Z690" s="7"/>
    </row>
    <row r="691" ht="12.75" customHeight="1">
      <c r="A691" s="89">
        <v>2017.0</v>
      </c>
      <c r="B691" s="78" t="s">
        <v>72</v>
      </c>
      <c r="C691" s="90">
        <v>42962.0</v>
      </c>
      <c r="D691" s="8" t="s">
        <v>55</v>
      </c>
      <c r="E691" s="8" t="s">
        <v>55</v>
      </c>
      <c r="F691" s="78" t="s">
        <v>441</v>
      </c>
      <c r="G691" s="78" t="s">
        <v>375</v>
      </c>
      <c r="H691" s="89">
        <v>1.0</v>
      </c>
      <c r="I691" s="97">
        <v>54.0</v>
      </c>
      <c r="J691" s="97">
        <v>60.0</v>
      </c>
      <c r="K691" s="97">
        <v>31.0</v>
      </c>
      <c r="L691" s="3" t="s">
        <v>828</v>
      </c>
      <c r="M691" s="3" t="s">
        <v>829</v>
      </c>
      <c r="N691" s="3">
        <v>1.0</v>
      </c>
      <c r="O691" s="8">
        <v>1.0</v>
      </c>
      <c r="P691" s="3"/>
      <c r="Q691" s="7"/>
      <c r="R691" s="7"/>
      <c r="S691" s="7"/>
      <c r="T691" s="7"/>
      <c r="U691" s="7"/>
      <c r="V691" s="7"/>
      <c r="W691" s="7"/>
      <c r="X691" s="7"/>
      <c r="Y691" s="7"/>
      <c r="Z691" s="7"/>
    </row>
    <row r="692" ht="12.75" customHeight="1">
      <c r="A692" s="89">
        <v>2017.0</v>
      </c>
      <c r="B692" s="78" t="s">
        <v>72</v>
      </c>
      <c r="C692" s="90">
        <v>42962.0</v>
      </c>
      <c r="D692" s="8" t="s">
        <v>55</v>
      </c>
      <c r="E692" s="8" t="s">
        <v>55</v>
      </c>
      <c r="F692" s="78" t="s">
        <v>441</v>
      </c>
      <c r="G692" s="78" t="s">
        <v>375</v>
      </c>
      <c r="H692" s="89">
        <v>1.0</v>
      </c>
      <c r="I692" s="97">
        <v>56.0</v>
      </c>
      <c r="J692" s="97">
        <v>63.0</v>
      </c>
      <c r="K692" s="97">
        <v>34.0</v>
      </c>
      <c r="L692" s="3" t="s">
        <v>828</v>
      </c>
      <c r="M692" s="3" t="s">
        <v>829</v>
      </c>
      <c r="N692" s="8">
        <v>1.0</v>
      </c>
      <c r="O692" s="8">
        <v>1.0</v>
      </c>
      <c r="P692" s="3"/>
      <c r="Q692" s="7"/>
      <c r="R692" s="7"/>
      <c r="S692" s="7"/>
      <c r="T692" s="7"/>
      <c r="U692" s="7"/>
      <c r="V692" s="7"/>
      <c r="W692" s="7"/>
      <c r="X692" s="7"/>
      <c r="Y692" s="7"/>
      <c r="Z692" s="7"/>
    </row>
    <row r="693" ht="12.75" customHeight="1">
      <c r="A693" s="89">
        <v>2017.0</v>
      </c>
      <c r="B693" s="78" t="s">
        <v>72</v>
      </c>
      <c r="C693" s="90">
        <v>42962.0</v>
      </c>
      <c r="D693" s="8" t="s">
        <v>55</v>
      </c>
      <c r="E693" s="8" t="s">
        <v>55</v>
      </c>
      <c r="F693" s="78" t="s">
        <v>441</v>
      </c>
      <c r="G693" s="78" t="s">
        <v>375</v>
      </c>
      <c r="H693" s="89">
        <v>1.0</v>
      </c>
      <c r="I693" s="97">
        <v>52.0</v>
      </c>
      <c r="J693" s="97">
        <v>62.0</v>
      </c>
      <c r="K693" s="97">
        <v>32.0</v>
      </c>
      <c r="L693" s="3" t="s">
        <v>828</v>
      </c>
      <c r="M693" s="3" t="s">
        <v>829</v>
      </c>
      <c r="N693" s="3">
        <v>1.0</v>
      </c>
      <c r="O693" s="8">
        <v>1.0</v>
      </c>
      <c r="P693" s="3"/>
      <c r="Q693" s="7"/>
      <c r="R693" s="7"/>
      <c r="S693" s="7"/>
      <c r="T693" s="7"/>
      <c r="U693" s="7"/>
      <c r="V693" s="7"/>
      <c r="W693" s="7"/>
      <c r="X693" s="7"/>
      <c r="Y693" s="7"/>
      <c r="Z693" s="7"/>
    </row>
    <row r="694" ht="12.75" customHeight="1">
      <c r="A694" s="89">
        <v>2017.0</v>
      </c>
      <c r="B694" s="78" t="s">
        <v>72</v>
      </c>
      <c r="C694" s="90">
        <v>42962.0</v>
      </c>
      <c r="D694" s="8" t="s">
        <v>55</v>
      </c>
      <c r="E694" s="8" t="s">
        <v>55</v>
      </c>
      <c r="F694" s="78" t="s">
        <v>441</v>
      </c>
      <c r="G694" s="78" t="s">
        <v>375</v>
      </c>
      <c r="H694" s="89">
        <v>1.0</v>
      </c>
      <c r="I694" s="97">
        <v>70.0</v>
      </c>
      <c r="J694" s="97">
        <v>74.0</v>
      </c>
      <c r="K694" s="97">
        <v>44.0</v>
      </c>
      <c r="L694" s="3" t="s">
        <v>828</v>
      </c>
      <c r="M694" s="3" t="s">
        <v>829</v>
      </c>
      <c r="N694" s="8">
        <v>1.0</v>
      </c>
      <c r="O694" s="8">
        <v>1.0</v>
      </c>
      <c r="P694" s="3"/>
      <c r="Q694" s="7"/>
      <c r="R694" s="7"/>
      <c r="S694" s="7"/>
      <c r="T694" s="7"/>
      <c r="U694" s="7"/>
      <c r="V694" s="7"/>
      <c r="W694" s="7"/>
      <c r="X694" s="7"/>
      <c r="Y694" s="7"/>
      <c r="Z694" s="7"/>
    </row>
    <row r="695" ht="12.75" customHeight="1">
      <c r="A695" s="89">
        <v>2017.0</v>
      </c>
      <c r="B695" s="78" t="s">
        <v>72</v>
      </c>
      <c r="C695" s="90">
        <v>42962.0</v>
      </c>
      <c r="D695" s="8" t="s">
        <v>55</v>
      </c>
      <c r="E695" s="8" t="s">
        <v>55</v>
      </c>
      <c r="F695" s="78" t="s">
        <v>441</v>
      </c>
      <c r="G695" s="78" t="s">
        <v>375</v>
      </c>
      <c r="H695" s="89">
        <v>1.0</v>
      </c>
      <c r="I695" s="97">
        <v>54.0</v>
      </c>
      <c r="J695" s="97">
        <v>61.0</v>
      </c>
      <c r="K695" s="97">
        <v>35.0</v>
      </c>
      <c r="L695" s="3" t="s">
        <v>828</v>
      </c>
      <c r="M695" s="3" t="s">
        <v>829</v>
      </c>
      <c r="N695" s="3">
        <v>1.0</v>
      </c>
      <c r="O695" s="8">
        <v>1.0</v>
      </c>
      <c r="P695" s="3"/>
      <c r="Q695" s="7"/>
      <c r="R695" s="7"/>
      <c r="S695" s="7"/>
      <c r="T695" s="7"/>
      <c r="U695" s="7"/>
      <c r="V695" s="7"/>
      <c r="W695" s="7"/>
      <c r="X695" s="7"/>
      <c r="Y695" s="7"/>
      <c r="Z695" s="7"/>
    </row>
    <row r="696" ht="12.75" customHeight="1">
      <c r="A696" s="89">
        <v>2017.0</v>
      </c>
      <c r="B696" s="78" t="s">
        <v>72</v>
      </c>
      <c r="C696" s="90">
        <v>42962.0</v>
      </c>
      <c r="D696" s="8" t="s">
        <v>55</v>
      </c>
      <c r="E696" s="8" t="s">
        <v>55</v>
      </c>
      <c r="F696" s="78" t="s">
        <v>441</v>
      </c>
      <c r="G696" s="78" t="s">
        <v>375</v>
      </c>
      <c r="H696" s="89">
        <v>1.0</v>
      </c>
      <c r="I696" s="97">
        <v>56.0</v>
      </c>
      <c r="J696" s="97">
        <v>63.0</v>
      </c>
      <c r="K696" s="97">
        <v>35.0</v>
      </c>
      <c r="L696" s="3" t="s">
        <v>828</v>
      </c>
      <c r="M696" s="3" t="s">
        <v>829</v>
      </c>
      <c r="N696" s="8">
        <v>1.0</v>
      </c>
      <c r="O696" s="8">
        <v>1.0</v>
      </c>
      <c r="P696" s="3"/>
      <c r="Q696" s="7"/>
      <c r="R696" s="7"/>
      <c r="S696" s="7"/>
      <c r="T696" s="7"/>
      <c r="U696" s="7"/>
      <c r="V696" s="7"/>
      <c r="W696" s="7"/>
      <c r="X696" s="7"/>
      <c r="Y696" s="7"/>
      <c r="Z696" s="7"/>
    </row>
    <row r="697" ht="12.75" customHeight="1">
      <c r="A697" s="89">
        <v>2017.0</v>
      </c>
      <c r="B697" s="78" t="s">
        <v>72</v>
      </c>
      <c r="C697" s="90">
        <v>42962.0</v>
      </c>
      <c r="D697" s="8" t="s">
        <v>55</v>
      </c>
      <c r="E697" s="8" t="s">
        <v>55</v>
      </c>
      <c r="F697" s="78" t="s">
        <v>441</v>
      </c>
      <c r="G697" s="78" t="s">
        <v>375</v>
      </c>
      <c r="H697" s="89">
        <v>1.0</v>
      </c>
      <c r="I697" s="97">
        <v>55.0</v>
      </c>
      <c r="J697" s="97">
        <v>59.0</v>
      </c>
      <c r="K697" s="97">
        <v>33.0</v>
      </c>
      <c r="L697" s="3" t="s">
        <v>828</v>
      </c>
      <c r="M697" s="3" t="s">
        <v>829</v>
      </c>
      <c r="N697" s="3">
        <v>1.0</v>
      </c>
      <c r="O697" s="8">
        <v>1.0</v>
      </c>
      <c r="P697" s="3"/>
      <c r="Q697" s="7"/>
      <c r="R697" s="7"/>
      <c r="S697" s="7"/>
      <c r="T697" s="7"/>
      <c r="U697" s="7"/>
      <c r="V697" s="7"/>
      <c r="W697" s="7"/>
      <c r="X697" s="7"/>
      <c r="Y697" s="7"/>
      <c r="Z697" s="7"/>
    </row>
    <row r="698" ht="12.75" customHeight="1">
      <c r="A698" s="89">
        <v>2017.0</v>
      </c>
      <c r="B698" s="78" t="s">
        <v>72</v>
      </c>
      <c r="C698" s="90">
        <v>42962.0</v>
      </c>
      <c r="D698" s="8" t="s">
        <v>55</v>
      </c>
      <c r="E698" s="8" t="s">
        <v>55</v>
      </c>
      <c r="F698" s="78" t="s">
        <v>441</v>
      </c>
      <c r="G698" s="78" t="s">
        <v>375</v>
      </c>
      <c r="H698" s="89">
        <v>1.0</v>
      </c>
      <c r="I698" s="97">
        <v>56.0</v>
      </c>
      <c r="J698" s="97">
        <v>61.0</v>
      </c>
      <c r="K698" s="97">
        <v>34.0</v>
      </c>
      <c r="L698" s="3" t="s">
        <v>828</v>
      </c>
      <c r="M698" s="3" t="s">
        <v>829</v>
      </c>
      <c r="N698" s="8">
        <v>1.0</v>
      </c>
      <c r="O698" s="8">
        <v>1.0</v>
      </c>
      <c r="P698" s="3"/>
      <c r="Q698" s="7"/>
      <c r="R698" s="7"/>
      <c r="S698" s="7"/>
      <c r="T698" s="7"/>
      <c r="U698" s="7"/>
      <c r="V698" s="7"/>
      <c r="W698" s="7"/>
      <c r="X698" s="7"/>
      <c r="Y698" s="7"/>
      <c r="Z698" s="7"/>
    </row>
    <row r="699" ht="12.75" customHeight="1">
      <c r="A699" s="89">
        <v>2017.0</v>
      </c>
      <c r="B699" s="78" t="s">
        <v>72</v>
      </c>
      <c r="C699" s="90">
        <v>42962.0</v>
      </c>
      <c r="D699" s="8" t="s">
        <v>55</v>
      </c>
      <c r="E699" s="8" t="s">
        <v>55</v>
      </c>
      <c r="F699" s="78" t="s">
        <v>441</v>
      </c>
      <c r="G699" s="78" t="s">
        <v>375</v>
      </c>
      <c r="H699" s="89">
        <v>1.0</v>
      </c>
      <c r="I699" s="97">
        <v>74.0</v>
      </c>
      <c r="J699" s="97">
        <v>80.0</v>
      </c>
      <c r="K699" s="97">
        <v>44.0</v>
      </c>
      <c r="L699" s="3" t="s">
        <v>828</v>
      </c>
      <c r="M699" s="3" t="s">
        <v>829</v>
      </c>
      <c r="N699" s="3">
        <v>1.0</v>
      </c>
      <c r="O699" s="8">
        <v>1.0</v>
      </c>
      <c r="P699" s="3"/>
      <c r="Q699" s="7"/>
      <c r="R699" s="7"/>
      <c r="S699" s="7"/>
      <c r="T699" s="7"/>
      <c r="U699" s="7"/>
      <c r="V699" s="7"/>
      <c r="W699" s="7"/>
      <c r="X699" s="7"/>
      <c r="Y699" s="7"/>
      <c r="Z699" s="7"/>
    </row>
    <row r="700" ht="12.75" customHeight="1">
      <c r="A700" s="89">
        <v>2017.0</v>
      </c>
      <c r="B700" s="78" t="s">
        <v>72</v>
      </c>
      <c r="C700" s="90">
        <v>42962.0</v>
      </c>
      <c r="D700" s="8" t="s">
        <v>55</v>
      </c>
      <c r="E700" s="8" t="s">
        <v>55</v>
      </c>
      <c r="F700" s="78" t="s">
        <v>441</v>
      </c>
      <c r="G700" s="78" t="s">
        <v>375</v>
      </c>
      <c r="H700" s="89">
        <v>1.0</v>
      </c>
      <c r="I700" s="97">
        <v>55.0</v>
      </c>
      <c r="J700" s="97">
        <v>60.0</v>
      </c>
      <c r="K700" s="97">
        <v>35.0</v>
      </c>
      <c r="L700" s="3" t="s">
        <v>828</v>
      </c>
      <c r="M700" s="3" t="s">
        <v>829</v>
      </c>
      <c r="N700" s="8">
        <v>1.0</v>
      </c>
      <c r="O700" s="8">
        <v>1.0</v>
      </c>
      <c r="P700" s="3"/>
      <c r="Q700" s="7"/>
      <c r="R700" s="7"/>
      <c r="S700" s="7"/>
      <c r="T700" s="7"/>
      <c r="U700" s="7"/>
      <c r="V700" s="7"/>
      <c r="W700" s="7"/>
      <c r="X700" s="7"/>
      <c r="Y700" s="7"/>
      <c r="Z700" s="7"/>
    </row>
    <row r="701" ht="12.75" customHeight="1">
      <c r="A701" s="89">
        <v>2017.0</v>
      </c>
      <c r="B701" s="78" t="s">
        <v>72</v>
      </c>
      <c r="C701" s="90">
        <v>42962.0</v>
      </c>
      <c r="D701" s="8" t="s">
        <v>55</v>
      </c>
      <c r="E701" s="8" t="s">
        <v>55</v>
      </c>
      <c r="F701" s="78" t="s">
        <v>441</v>
      </c>
      <c r="G701" s="78" t="s">
        <v>375</v>
      </c>
      <c r="H701" s="89">
        <v>1.0</v>
      </c>
      <c r="I701" s="97">
        <v>54.0</v>
      </c>
      <c r="J701" s="97">
        <v>60.0</v>
      </c>
      <c r="K701" s="97">
        <v>33.0</v>
      </c>
      <c r="L701" s="3" t="s">
        <v>828</v>
      </c>
      <c r="M701" s="3" t="s">
        <v>829</v>
      </c>
      <c r="N701" s="3">
        <v>1.0</v>
      </c>
      <c r="O701" s="8">
        <v>1.0</v>
      </c>
      <c r="P701" s="3"/>
      <c r="Q701" s="7"/>
      <c r="R701" s="7"/>
      <c r="S701" s="7"/>
      <c r="T701" s="7"/>
      <c r="U701" s="7"/>
      <c r="V701" s="7"/>
      <c r="W701" s="7"/>
      <c r="X701" s="7"/>
      <c r="Y701" s="7"/>
      <c r="Z701" s="7"/>
    </row>
    <row r="702" ht="12.75" customHeight="1">
      <c r="A702" s="89">
        <v>2017.0</v>
      </c>
      <c r="B702" s="78" t="s">
        <v>72</v>
      </c>
      <c r="C702" s="90">
        <v>42962.0</v>
      </c>
      <c r="D702" s="8" t="s">
        <v>55</v>
      </c>
      <c r="E702" s="8" t="s">
        <v>55</v>
      </c>
      <c r="F702" s="78" t="s">
        <v>441</v>
      </c>
      <c r="G702" s="78" t="s">
        <v>375</v>
      </c>
      <c r="H702" s="89">
        <v>1.0</v>
      </c>
      <c r="I702" s="97">
        <v>50.0</v>
      </c>
      <c r="J702" s="97">
        <v>54.0</v>
      </c>
      <c r="K702" s="97">
        <v>31.0</v>
      </c>
      <c r="L702" s="3" t="s">
        <v>828</v>
      </c>
      <c r="M702" s="3" t="s">
        <v>829</v>
      </c>
      <c r="N702" s="8">
        <v>1.0</v>
      </c>
      <c r="O702" s="8">
        <v>1.0</v>
      </c>
      <c r="P702" s="3"/>
      <c r="Q702" s="7"/>
      <c r="R702" s="7"/>
      <c r="S702" s="7"/>
      <c r="T702" s="7"/>
      <c r="U702" s="7"/>
      <c r="V702" s="7"/>
      <c r="W702" s="7"/>
      <c r="X702" s="7"/>
      <c r="Y702" s="7"/>
      <c r="Z702" s="7"/>
    </row>
    <row r="703" ht="12.75" customHeight="1">
      <c r="A703" s="89">
        <v>2017.0</v>
      </c>
      <c r="B703" s="78" t="s">
        <v>72</v>
      </c>
      <c r="C703" s="90">
        <v>42962.0</v>
      </c>
      <c r="D703" s="8" t="s">
        <v>55</v>
      </c>
      <c r="E703" s="8" t="s">
        <v>55</v>
      </c>
      <c r="F703" s="78" t="s">
        <v>441</v>
      </c>
      <c r="G703" s="78" t="s">
        <v>375</v>
      </c>
      <c r="H703" s="89">
        <v>1.0</v>
      </c>
      <c r="I703" s="97">
        <v>60.0</v>
      </c>
      <c r="J703" s="97">
        <v>70.0</v>
      </c>
      <c r="K703" s="97">
        <v>33.0</v>
      </c>
      <c r="L703" s="3" t="s">
        <v>828</v>
      </c>
      <c r="M703" s="3" t="s">
        <v>829</v>
      </c>
      <c r="N703" s="3">
        <v>1.0</v>
      </c>
      <c r="O703" s="8">
        <v>1.0</v>
      </c>
      <c r="P703" s="3"/>
      <c r="Q703" s="7"/>
      <c r="R703" s="7"/>
      <c r="S703" s="7"/>
      <c r="T703" s="7"/>
      <c r="U703" s="7"/>
      <c r="V703" s="7"/>
      <c r="W703" s="7"/>
      <c r="X703" s="7"/>
      <c r="Y703" s="7"/>
      <c r="Z703" s="7"/>
    </row>
    <row r="704" ht="12.75" customHeight="1">
      <c r="A704" s="89">
        <v>2017.0</v>
      </c>
      <c r="B704" s="78" t="s">
        <v>72</v>
      </c>
      <c r="C704" s="90">
        <v>42962.0</v>
      </c>
      <c r="D704" s="8" t="s">
        <v>55</v>
      </c>
      <c r="E704" s="8" t="s">
        <v>55</v>
      </c>
      <c r="F704" s="78" t="s">
        <v>441</v>
      </c>
      <c r="G704" s="78" t="s">
        <v>375</v>
      </c>
      <c r="H704" s="89">
        <v>1.0</v>
      </c>
      <c r="I704" s="97">
        <v>58.0</v>
      </c>
      <c r="J704" s="97">
        <v>63.0</v>
      </c>
      <c r="K704" s="97">
        <v>35.0</v>
      </c>
      <c r="L704" s="3" t="s">
        <v>828</v>
      </c>
      <c r="M704" s="3" t="s">
        <v>829</v>
      </c>
      <c r="N704" s="8">
        <v>1.0</v>
      </c>
      <c r="O704" s="8">
        <v>1.0</v>
      </c>
      <c r="P704" s="3"/>
      <c r="Q704" s="7"/>
      <c r="R704" s="7"/>
      <c r="S704" s="7"/>
      <c r="T704" s="7"/>
      <c r="U704" s="7"/>
      <c r="V704" s="7"/>
      <c r="W704" s="7"/>
      <c r="X704" s="7"/>
      <c r="Y704" s="7"/>
      <c r="Z704" s="7"/>
    </row>
    <row r="705" ht="12.75" customHeight="1">
      <c r="A705" s="89">
        <v>2017.0</v>
      </c>
      <c r="B705" s="78" t="s">
        <v>72</v>
      </c>
      <c r="C705" s="90">
        <v>42962.0</v>
      </c>
      <c r="D705" s="8" t="s">
        <v>55</v>
      </c>
      <c r="E705" s="8" t="s">
        <v>55</v>
      </c>
      <c r="F705" s="78" t="s">
        <v>441</v>
      </c>
      <c r="G705" s="78" t="s">
        <v>375</v>
      </c>
      <c r="H705" s="89">
        <v>1.0</v>
      </c>
      <c r="I705" s="97">
        <v>57.0</v>
      </c>
      <c r="J705" s="97">
        <v>61.0</v>
      </c>
      <c r="K705" s="97">
        <v>36.0</v>
      </c>
      <c r="L705" s="3" t="s">
        <v>828</v>
      </c>
      <c r="M705" s="3" t="s">
        <v>829</v>
      </c>
      <c r="N705" s="3">
        <v>1.0</v>
      </c>
      <c r="O705" s="8">
        <v>1.0</v>
      </c>
      <c r="P705" s="3"/>
      <c r="Q705" s="7"/>
      <c r="R705" s="7"/>
      <c r="S705" s="7"/>
      <c r="T705" s="7"/>
      <c r="U705" s="7"/>
      <c r="V705" s="7"/>
      <c r="W705" s="7"/>
      <c r="X705" s="7"/>
      <c r="Y705" s="7"/>
      <c r="Z705" s="7"/>
    </row>
    <row r="706" ht="12.75" customHeight="1">
      <c r="A706" s="89">
        <v>2017.0</v>
      </c>
      <c r="B706" s="78" t="s">
        <v>72</v>
      </c>
      <c r="C706" s="90">
        <v>42962.0</v>
      </c>
      <c r="D706" s="8" t="s">
        <v>55</v>
      </c>
      <c r="E706" s="8" t="s">
        <v>55</v>
      </c>
      <c r="F706" s="78" t="s">
        <v>441</v>
      </c>
      <c r="G706" s="78" t="s">
        <v>375</v>
      </c>
      <c r="H706" s="89">
        <v>1.0</v>
      </c>
      <c r="I706" s="97">
        <v>51.0</v>
      </c>
      <c r="J706" s="97">
        <v>60.0</v>
      </c>
      <c r="K706" s="97">
        <v>32.0</v>
      </c>
      <c r="L706" s="3" t="s">
        <v>828</v>
      </c>
      <c r="M706" s="3" t="s">
        <v>829</v>
      </c>
      <c r="N706" s="8">
        <v>1.0</v>
      </c>
      <c r="O706" s="8">
        <v>1.0</v>
      </c>
      <c r="P706" s="3"/>
      <c r="Q706" s="7"/>
      <c r="R706" s="7"/>
      <c r="S706" s="7"/>
      <c r="T706" s="7"/>
      <c r="U706" s="7"/>
      <c r="V706" s="7"/>
      <c r="W706" s="7"/>
      <c r="X706" s="7"/>
      <c r="Y706" s="7"/>
      <c r="Z706" s="7"/>
    </row>
    <row r="707" ht="12.75" customHeight="1">
      <c r="A707" s="89">
        <v>2017.0</v>
      </c>
      <c r="B707" s="78" t="s">
        <v>72</v>
      </c>
      <c r="C707" s="90">
        <v>42962.0</v>
      </c>
      <c r="D707" s="8" t="s">
        <v>55</v>
      </c>
      <c r="E707" s="8" t="s">
        <v>55</v>
      </c>
      <c r="F707" s="78" t="s">
        <v>441</v>
      </c>
      <c r="G707" s="78" t="s">
        <v>375</v>
      </c>
      <c r="H707" s="89">
        <v>1.0</v>
      </c>
      <c r="I707" s="97">
        <v>53.0</v>
      </c>
      <c r="J707" s="97">
        <v>55.0</v>
      </c>
      <c r="K707" s="97">
        <v>32.0</v>
      </c>
      <c r="L707" s="3" t="s">
        <v>828</v>
      </c>
      <c r="M707" s="3" t="s">
        <v>829</v>
      </c>
      <c r="N707" s="8">
        <v>1.0</v>
      </c>
      <c r="O707" s="8">
        <v>1.0</v>
      </c>
      <c r="P707" s="3"/>
      <c r="Q707" s="7"/>
      <c r="R707" s="7"/>
      <c r="S707" s="7"/>
      <c r="T707" s="7"/>
      <c r="U707" s="7"/>
      <c r="V707" s="7"/>
      <c r="W707" s="7"/>
      <c r="X707" s="7"/>
      <c r="Y707" s="7"/>
      <c r="Z707" s="7"/>
    </row>
    <row r="708" ht="12.75" customHeight="1">
      <c r="A708" s="89">
        <v>2017.0</v>
      </c>
      <c r="B708" s="78" t="s">
        <v>72</v>
      </c>
      <c r="C708" s="90">
        <v>42962.0</v>
      </c>
      <c r="D708" s="8" t="s">
        <v>55</v>
      </c>
      <c r="E708" s="8" t="s">
        <v>55</v>
      </c>
      <c r="F708" s="78" t="s">
        <v>441</v>
      </c>
      <c r="G708" s="78" t="s">
        <v>375</v>
      </c>
      <c r="H708" s="89">
        <v>1.0</v>
      </c>
      <c r="I708" s="97">
        <v>45.0</v>
      </c>
      <c r="J708" s="97">
        <v>47.0</v>
      </c>
      <c r="K708" s="97">
        <v>29.0</v>
      </c>
      <c r="L708" s="3" t="s">
        <v>828</v>
      </c>
      <c r="M708" s="3" t="s">
        <v>829</v>
      </c>
      <c r="N708" s="3">
        <v>1.0</v>
      </c>
      <c r="O708" s="8">
        <v>1.0</v>
      </c>
      <c r="P708" s="3"/>
      <c r="Q708" s="7"/>
      <c r="R708" s="7"/>
      <c r="S708" s="7"/>
      <c r="T708" s="7"/>
      <c r="U708" s="7"/>
      <c r="V708" s="7"/>
      <c r="W708" s="7"/>
      <c r="X708" s="7"/>
      <c r="Y708" s="7"/>
      <c r="Z708" s="7"/>
    </row>
    <row r="709" ht="12.75" customHeight="1">
      <c r="A709" s="89">
        <v>2017.0</v>
      </c>
      <c r="B709" s="78" t="s">
        <v>72</v>
      </c>
      <c r="C709" s="90">
        <v>42962.0</v>
      </c>
      <c r="D709" s="8" t="s">
        <v>55</v>
      </c>
      <c r="E709" s="8" t="s">
        <v>55</v>
      </c>
      <c r="F709" s="78" t="s">
        <v>441</v>
      </c>
      <c r="G709" s="78" t="s">
        <v>375</v>
      </c>
      <c r="H709" s="89">
        <v>1.0</v>
      </c>
      <c r="I709" s="97">
        <v>59.0</v>
      </c>
      <c r="J709" s="97">
        <v>65.0</v>
      </c>
      <c r="K709" s="97">
        <v>34.0</v>
      </c>
      <c r="L709" s="3" t="s">
        <v>828</v>
      </c>
      <c r="M709" s="3" t="s">
        <v>829</v>
      </c>
      <c r="N709" s="8">
        <v>1.0</v>
      </c>
      <c r="O709" s="8">
        <v>1.0</v>
      </c>
      <c r="P709" s="3"/>
      <c r="Q709" s="7"/>
      <c r="R709" s="7"/>
      <c r="S709" s="7"/>
      <c r="T709" s="7"/>
      <c r="U709" s="7"/>
      <c r="V709" s="7"/>
      <c r="W709" s="7"/>
      <c r="X709" s="7"/>
      <c r="Y709" s="7"/>
      <c r="Z709" s="7"/>
    </row>
    <row r="710" ht="12.75" customHeight="1">
      <c r="A710" s="89">
        <v>2017.0</v>
      </c>
      <c r="B710" s="78" t="s">
        <v>72</v>
      </c>
      <c r="C710" s="90">
        <v>42962.0</v>
      </c>
      <c r="D710" s="8" t="s">
        <v>55</v>
      </c>
      <c r="E710" s="8" t="s">
        <v>55</v>
      </c>
      <c r="F710" s="78" t="s">
        <v>441</v>
      </c>
      <c r="G710" s="78" t="s">
        <v>375</v>
      </c>
      <c r="H710" s="89">
        <v>1.0</v>
      </c>
      <c r="I710" s="97">
        <v>53.0</v>
      </c>
      <c r="J710" s="97">
        <v>59.0</v>
      </c>
      <c r="K710" s="97">
        <v>33.0</v>
      </c>
      <c r="L710" s="3" t="s">
        <v>828</v>
      </c>
      <c r="M710" s="3" t="s">
        <v>829</v>
      </c>
      <c r="N710" s="3">
        <v>1.0</v>
      </c>
      <c r="O710" s="8">
        <v>1.0</v>
      </c>
      <c r="P710" s="3"/>
      <c r="Q710" s="7"/>
      <c r="R710" s="7"/>
      <c r="S710" s="7"/>
      <c r="T710" s="7"/>
      <c r="U710" s="7"/>
      <c r="V710" s="7"/>
      <c r="W710" s="7"/>
      <c r="X710" s="7"/>
      <c r="Y710" s="7"/>
      <c r="Z710" s="7"/>
    </row>
    <row r="711" ht="12.75" customHeight="1">
      <c r="A711" s="89">
        <v>2017.0</v>
      </c>
      <c r="B711" s="78" t="s">
        <v>72</v>
      </c>
      <c r="C711" s="90">
        <v>42962.0</v>
      </c>
      <c r="D711" s="8" t="s">
        <v>55</v>
      </c>
      <c r="E711" s="8" t="s">
        <v>55</v>
      </c>
      <c r="F711" s="78" t="s">
        <v>441</v>
      </c>
      <c r="G711" s="78" t="s">
        <v>375</v>
      </c>
      <c r="H711" s="89">
        <v>1.0</v>
      </c>
      <c r="I711" s="97">
        <v>55.0</v>
      </c>
      <c r="J711" s="97">
        <v>59.0</v>
      </c>
      <c r="K711" s="97">
        <v>33.0</v>
      </c>
      <c r="L711" s="3" t="s">
        <v>828</v>
      </c>
      <c r="M711" s="3" t="s">
        <v>829</v>
      </c>
      <c r="N711" s="8">
        <v>1.0</v>
      </c>
      <c r="O711" s="8">
        <v>1.0</v>
      </c>
      <c r="P711" s="3"/>
      <c r="Q711" s="7"/>
      <c r="R711" s="7"/>
      <c r="S711" s="7"/>
      <c r="T711" s="7"/>
      <c r="U711" s="7"/>
      <c r="V711" s="7"/>
      <c r="W711" s="7"/>
      <c r="X711" s="7"/>
      <c r="Y711" s="7"/>
      <c r="Z711" s="7"/>
    </row>
    <row r="712" ht="12.75" customHeight="1">
      <c r="A712" s="89">
        <v>2017.0</v>
      </c>
      <c r="B712" s="78" t="s">
        <v>72</v>
      </c>
      <c r="C712" s="90">
        <v>42962.0</v>
      </c>
      <c r="D712" s="8" t="s">
        <v>55</v>
      </c>
      <c r="E712" s="8" t="s">
        <v>55</v>
      </c>
      <c r="F712" s="78" t="s">
        <v>441</v>
      </c>
      <c r="G712" s="78" t="s">
        <v>375</v>
      </c>
      <c r="H712" s="89">
        <v>1.0</v>
      </c>
      <c r="I712" s="97">
        <v>53.0</v>
      </c>
      <c r="J712" s="97">
        <v>60.0</v>
      </c>
      <c r="K712" s="97">
        <v>34.0</v>
      </c>
      <c r="L712" s="3" t="s">
        <v>828</v>
      </c>
      <c r="M712" s="3" t="s">
        <v>829</v>
      </c>
      <c r="N712" s="3">
        <v>1.0</v>
      </c>
      <c r="O712" s="8">
        <v>1.0</v>
      </c>
      <c r="P712" s="3"/>
      <c r="Q712" s="7"/>
      <c r="R712" s="7"/>
      <c r="S712" s="7"/>
      <c r="T712" s="7"/>
      <c r="U712" s="7"/>
      <c r="V712" s="7"/>
      <c r="W712" s="7"/>
      <c r="X712" s="7"/>
      <c r="Y712" s="7"/>
      <c r="Z712" s="7"/>
    </row>
    <row r="713" ht="12.75" customHeight="1">
      <c r="A713" s="89">
        <v>2017.0</v>
      </c>
      <c r="B713" s="78" t="s">
        <v>72</v>
      </c>
      <c r="C713" s="90">
        <v>42962.0</v>
      </c>
      <c r="D713" s="8" t="s">
        <v>55</v>
      </c>
      <c r="E713" s="8" t="s">
        <v>55</v>
      </c>
      <c r="F713" s="78" t="s">
        <v>441</v>
      </c>
      <c r="G713" s="78" t="s">
        <v>375</v>
      </c>
      <c r="H713" s="89">
        <v>1.0</v>
      </c>
      <c r="I713" s="97">
        <v>55.0</v>
      </c>
      <c r="J713" s="97">
        <v>60.0</v>
      </c>
      <c r="K713" s="97">
        <v>35.0</v>
      </c>
      <c r="L713" s="3" t="s">
        <v>828</v>
      </c>
      <c r="M713" s="3" t="s">
        <v>829</v>
      </c>
      <c r="N713" s="8">
        <v>1.0</v>
      </c>
      <c r="O713" s="8">
        <v>1.0</v>
      </c>
      <c r="P713" s="3"/>
      <c r="Q713" s="7"/>
      <c r="R713" s="7"/>
      <c r="S713" s="7"/>
      <c r="T713" s="7"/>
      <c r="U713" s="7"/>
      <c r="V713" s="7"/>
      <c r="W713" s="7"/>
      <c r="X713" s="7"/>
      <c r="Y713" s="7"/>
      <c r="Z713" s="7"/>
    </row>
    <row r="714" ht="12.75" customHeight="1">
      <c r="A714" s="89">
        <v>2017.0</v>
      </c>
      <c r="B714" s="78" t="s">
        <v>72</v>
      </c>
      <c r="C714" s="90">
        <v>42962.0</v>
      </c>
      <c r="D714" s="8" t="s">
        <v>55</v>
      </c>
      <c r="E714" s="8" t="s">
        <v>55</v>
      </c>
      <c r="F714" s="78" t="s">
        <v>441</v>
      </c>
      <c r="G714" s="78" t="s">
        <v>375</v>
      </c>
      <c r="H714" s="89">
        <v>2.0</v>
      </c>
      <c r="I714" s="97">
        <v>57.0</v>
      </c>
      <c r="J714" s="97">
        <v>66.0</v>
      </c>
      <c r="K714" s="97">
        <v>36.0</v>
      </c>
      <c r="L714" s="3" t="s">
        <v>828</v>
      </c>
      <c r="M714" s="3" t="s">
        <v>829</v>
      </c>
      <c r="N714" s="3">
        <v>1.0</v>
      </c>
      <c r="O714" s="8">
        <v>1.0</v>
      </c>
      <c r="P714" s="3"/>
      <c r="Q714" s="7"/>
      <c r="R714" s="7"/>
      <c r="S714" s="7"/>
      <c r="T714" s="7"/>
      <c r="U714" s="7"/>
      <c r="V714" s="7"/>
      <c r="W714" s="7"/>
      <c r="X714" s="7"/>
      <c r="Y714" s="7"/>
      <c r="Z714" s="7"/>
    </row>
    <row r="715" ht="12.75" customHeight="1">
      <c r="A715" s="89">
        <v>2017.0</v>
      </c>
      <c r="B715" s="78" t="s">
        <v>72</v>
      </c>
      <c r="C715" s="90">
        <v>42962.0</v>
      </c>
      <c r="D715" s="8" t="s">
        <v>55</v>
      </c>
      <c r="E715" s="8" t="s">
        <v>55</v>
      </c>
      <c r="F715" s="78" t="s">
        <v>441</v>
      </c>
      <c r="G715" s="78" t="s">
        <v>375</v>
      </c>
      <c r="H715" s="89">
        <v>2.0</v>
      </c>
      <c r="I715" s="97">
        <v>48.0</v>
      </c>
      <c r="J715" s="97">
        <v>55.0</v>
      </c>
      <c r="K715" s="97">
        <v>30.0</v>
      </c>
      <c r="L715" s="3" t="s">
        <v>828</v>
      </c>
      <c r="M715" s="3" t="s">
        <v>829</v>
      </c>
      <c r="N715" s="8">
        <v>1.0</v>
      </c>
      <c r="O715" s="8">
        <v>1.0</v>
      </c>
      <c r="P715" s="3"/>
      <c r="Q715" s="7"/>
      <c r="R715" s="7"/>
      <c r="S715" s="7"/>
      <c r="T715" s="7"/>
      <c r="U715" s="7"/>
      <c r="V715" s="7"/>
      <c r="W715" s="7"/>
      <c r="X715" s="7"/>
      <c r="Y715" s="7"/>
      <c r="Z715" s="7"/>
    </row>
    <row r="716" ht="12.75" customHeight="1">
      <c r="A716" s="89">
        <v>2017.0</v>
      </c>
      <c r="B716" s="78" t="s">
        <v>72</v>
      </c>
      <c r="C716" s="90">
        <v>42962.0</v>
      </c>
      <c r="D716" s="8" t="s">
        <v>55</v>
      </c>
      <c r="E716" s="8" t="s">
        <v>55</v>
      </c>
      <c r="F716" s="78" t="s">
        <v>441</v>
      </c>
      <c r="G716" s="78" t="s">
        <v>375</v>
      </c>
      <c r="H716" s="89">
        <v>2.0</v>
      </c>
      <c r="I716" s="97">
        <v>75.0</v>
      </c>
      <c r="J716" s="97">
        <v>80.0</v>
      </c>
      <c r="K716" s="97">
        <v>44.0</v>
      </c>
      <c r="L716" s="3" t="s">
        <v>828</v>
      </c>
      <c r="M716" s="3" t="s">
        <v>829</v>
      </c>
      <c r="N716" s="3">
        <v>1.0</v>
      </c>
      <c r="O716" s="8">
        <v>1.0</v>
      </c>
      <c r="P716" s="3"/>
      <c r="Q716" s="7"/>
      <c r="R716" s="7"/>
      <c r="S716" s="7"/>
      <c r="T716" s="7"/>
      <c r="U716" s="7"/>
      <c r="V716" s="7"/>
      <c r="W716" s="7"/>
      <c r="X716" s="7"/>
      <c r="Y716" s="7"/>
      <c r="Z716" s="7"/>
    </row>
    <row r="717" ht="12.75" customHeight="1">
      <c r="A717" s="89">
        <v>2017.0</v>
      </c>
      <c r="B717" s="78" t="s">
        <v>72</v>
      </c>
      <c r="C717" s="90">
        <v>42962.0</v>
      </c>
      <c r="D717" s="8" t="s">
        <v>55</v>
      </c>
      <c r="E717" s="8" t="s">
        <v>55</v>
      </c>
      <c r="F717" s="78" t="s">
        <v>441</v>
      </c>
      <c r="G717" s="78" t="s">
        <v>375</v>
      </c>
      <c r="H717" s="89">
        <v>2.0</v>
      </c>
      <c r="I717" s="97">
        <v>53.0</v>
      </c>
      <c r="J717" s="97">
        <v>63.0</v>
      </c>
      <c r="K717" s="97">
        <v>35.0</v>
      </c>
      <c r="L717" s="3" t="s">
        <v>828</v>
      </c>
      <c r="M717" s="3" t="s">
        <v>829</v>
      </c>
      <c r="N717" s="8">
        <v>1.0</v>
      </c>
      <c r="O717" s="8">
        <v>1.0</v>
      </c>
      <c r="P717" s="3"/>
      <c r="Q717" s="7"/>
      <c r="R717" s="7"/>
      <c r="S717" s="7"/>
      <c r="T717" s="7"/>
      <c r="U717" s="7"/>
      <c r="V717" s="7"/>
      <c r="W717" s="7"/>
      <c r="X717" s="7"/>
      <c r="Y717" s="7"/>
      <c r="Z717" s="7"/>
    </row>
    <row r="718" ht="12.75" customHeight="1">
      <c r="A718" s="89">
        <v>2017.0</v>
      </c>
      <c r="B718" s="78" t="s">
        <v>72</v>
      </c>
      <c r="C718" s="90">
        <v>42962.0</v>
      </c>
      <c r="D718" s="8" t="s">
        <v>55</v>
      </c>
      <c r="E718" s="8" t="s">
        <v>55</v>
      </c>
      <c r="F718" s="78" t="s">
        <v>441</v>
      </c>
      <c r="G718" s="78" t="s">
        <v>375</v>
      </c>
      <c r="H718" s="89">
        <v>2.0</v>
      </c>
      <c r="I718" s="97">
        <v>52.0</v>
      </c>
      <c r="J718" s="97">
        <v>61.0</v>
      </c>
      <c r="K718" s="97">
        <v>34.0</v>
      </c>
      <c r="L718" s="3" t="s">
        <v>828</v>
      </c>
      <c r="M718" s="3" t="s">
        <v>829</v>
      </c>
      <c r="N718" s="3">
        <v>1.0</v>
      </c>
      <c r="O718" s="8">
        <v>1.0</v>
      </c>
      <c r="P718" s="3"/>
      <c r="Q718" s="7"/>
      <c r="R718" s="7"/>
      <c r="S718" s="7"/>
      <c r="T718" s="7"/>
      <c r="U718" s="7"/>
      <c r="V718" s="7"/>
      <c r="W718" s="7"/>
      <c r="X718" s="7"/>
      <c r="Y718" s="7"/>
      <c r="Z718" s="7"/>
    </row>
    <row r="719" ht="12.75" customHeight="1">
      <c r="A719" s="89">
        <v>2017.0</v>
      </c>
      <c r="B719" s="78" t="s">
        <v>72</v>
      </c>
      <c r="C719" s="90">
        <v>42962.0</v>
      </c>
      <c r="D719" s="8" t="s">
        <v>55</v>
      </c>
      <c r="E719" s="8" t="s">
        <v>55</v>
      </c>
      <c r="F719" s="78" t="s">
        <v>441</v>
      </c>
      <c r="G719" s="78" t="s">
        <v>375</v>
      </c>
      <c r="H719" s="89">
        <v>2.0</v>
      </c>
      <c r="I719" s="97">
        <v>55.0</v>
      </c>
      <c r="J719" s="97">
        <v>62.0</v>
      </c>
      <c r="K719" s="97">
        <v>35.0</v>
      </c>
      <c r="L719" s="3" t="s">
        <v>828</v>
      </c>
      <c r="M719" s="3" t="s">
        <v>829</v>
      </c>
      <c r="N719" s="8">
        <v>1.0</v>
      </c>
      <c r="O719" s="8">
        <v>1.0</v>
      </c>
      <c r="P719" s="3"/>
      <c r="Q719" s="7"/>
      <c r="R719" s="7"/>
      <c r="S719" s="7"/>
      <c r="T719" s="7"/>
      <c r="U719" s="7"/>
      <c r="V719" s="7"/>
      <c r="W719" s="7"/>
      <c r="X719" s="7"/>
      <c r="Y719" s="7"/>
      <c r="Z719" s="7"/>
    </row>
    <row r="720" ht="12.75" customHeight="1">
      <c r="A720" s="89">
        <v>2017.0</v>
      </c>
      <c r="B720" s="78" t="s">
        <v>72</v>
      </c>
      <c r="C720" s="90">
        <v>42962.0</v>
      </c>
      <c r="D720" s="8" t="s">
        <v>55</v>
      </c>
      <c r="E720" s="8" t="s">
        <v>55</v>
      </c>
      <c r="F720" s="78" t="s">
        <v>441</v>
      </c>
      <c r="G720" s="78" t="s">
        <v>375</v>
      </c>
      <c r="H720" s="89">
        <v>2.0</v>
      </c>
      <c r="I720" s="97">
        <v>82.0</v>
      </c>
      <c r="J720" s="97">
        <v>88.0</v>
      </c>
      <c r="K720" s="97">
        <v>48.0</v>
      </c>
      <c r="L720" s="3" t="s">
        <v>828</v>
      </c>
      <c r="M720" s="3" t="s">
        <v>829</v>
      </c>
      <c r="N720" s="3">
        <v>1.0</v>
      </c>
      <c r="O720" s="8">
        <v>1.0</v>
      </c>
      <c r="P720" s="3"/>
      <c r="Q720" s="7"/>
      <c r="R720" s="7"/>
      <c r="S720" s="7"/>
      <c r="T720" s="7"/>
      <c r="U720" s="7"/>
      <c r="V720" s="7"/>
      <c r="W720" s="7"/>
      <c r="X720" s="7"/>
      <c r="Y720" s="7"/>
      <c r="Z720" s="7"/>
    </row>
    <row r="721" ht="12.75" customHeight="1">
      <c r="A721" s="89">
        <v>2017.0</v>
      </c>
      <c r="B721" s="78" t="s">
        <v>72</v>
      </c>
      <c r="C721" s="90">
        <v>42962.0</v>
      </c>
      <c r="D721" s="8" t="s">
        <v>55</v>
      </c>
      <c r="E721" s="8" t="s">
        <v>55</v>
      </c>
      <c r="F721" s="78" t="s">
        <v>441</v>
      </c>
      <c r="G721" s="78" t="s">
        <v>375</v>
      </c>
      <c r="H721" s="89">
        <v>2.0</v>
      </c>
      <c r="I721" s="97">
        <v>76.0</v>
      </c>
      <c r="J721" s="97">
        <v>84.0</v>
      </c>
      <c r="K721" s="97">
        <v>43.0</v>
      </c>
      <c r="L721" s="3" t="s">
        <v>828</v>
      </c>
      <c r="M721" s="3" t="s">
        <v>829</v>
      </c>
      <c r="N721" s="8">
        <v>1.0</v>
      </c>
      <c r="O721" s="8">
        <v>1.0</v>
      </c>
      <c r="P721" s="3"/>
      <c r="Q721" s="7"/>
      <c r="R721" s="7"/>
      <c r="S721" s="7"/>
      <c r="T721" s="7"/>
      <c r="U721" s="7"/>
      <c r="V721" s="7"/>
      <c r="W721" s="7"/>
      <c r="X721" s="7"/>
      <c r="Y721" s="7"/>
      <c r="Z721" s="7"/>
    </row>
    <row r="722" ht="12.75" customHeight="1">
      <c r="A722" s="89">
        <v>2017.0</v>
      </c>
      <c r="B722" s="78" t="s">
        <v>72</v>
      </c>
      <c r="C722" s="90">
        <v>42962.0</v>
      </c>
      <c r="D722" s="8" t="s">
        <v>55</v>
      </c>
      <c r="E722" s="8" t="s">
        <v>55</v>
      </c>
      <c r="F722" s="78" t="s">
        <v>441</v>
      </c>
      <c r="G722" s="78" t="s">
        <v>375</v>
      </c>
      <c r="H722" s="89">
        <v>2.0</v>
      </c>
      <c r="I722" s="97">
        <v>52.0</v>
      </c>
      <c r="J722" s="97">
        <v>69.0</v>
      </c>
      <c r="K722" s="97">
        <v>33.0</v>
      </c>
      <c r="L722" s="3" t="s">
        <v>828</v>
      </c>
      <c r="M722" s="3" t="s">
        <v>829</v>
      </c>
      <c r="N722" s="3">
        <v>1.0</v>
      </c>
      <c r="O722" s="8">
        <v>1.0</v>
      </c>
      <c r="P722" s="3"/>
      <c r="Q722" s="7"/>
      <c r="R722" s="7"/>
      <c r="S722" s="7"/>
      <c r="T722" s="7"/>
      <c r="U722" s="7"/>
      <c r="V722" s="7"/>
      <c r="W722" s="7"/>
      <c r="X722" s="7"/>
      <c r="Y722" s="7"/>
      <c r="Z722" s="7"/>
    </row>
    <row r="723" ht="12.75" customHeight="1">
      <c r="A723" s="89">
        <v>2017.0</v>
      </c>
      <c r="B723" s="78" t="s">
        <v>72</v>
      </c>
      <c r="C723" s="90">
        <v>42962.0</v>
      </c>
      <c r="D723" s="8" t="s">
        <v>55</v>
      </c>
      <c r="E723" s="8" t="s">
        <v>55</v>
      </c>
      <c r="F723" s="78" t="s">
        <v>441</v>
      </c>
      <c r="G723" s="78" t="s">
        <v>375</v>
      </c>
      <c r="H723" s="89">
        <v>2.0</v>
      </c>
      <c r="I723" s="97">
        <v>73.0</v>
      </c>
      <c r="J723" s="97">
        <v>78.0</v>
      </c>
      <c r="K723" s="97">
        <v>45.0</v>
      </c>
      <c r="L723" s="3" t="s">
        <v>828</v>
      </c>
      <c r="M723" s="3" t="s">
        <v>829</v>
      </c>
      <c r="N723" s="8">
        <v>1.0</v>
      </c>
      <c r="O723" s="8">
        <v>1.0</v>
      </c>
      <c r="P723" s="3"/>
      <c r="Q723" s="7"/>
      <c r="R723" s="7"/>
      <c r="S723" s="7"/>
      <c r="T723" s="7"/>
      <c r="U723" s="7"/>
      <c r="V723" s="7"/>
      <c r="W723" s="7"/>
      <c r="X723" s="7"/>
      <c r="Y723" s="7"/>
      <c r="Z723" s="7"/>
    </row>
    <row r="724" ht="12.75" customHeight="1">
      <c r="A724" s="89">
        <v>2017.0</v>
      </c>
      <c r="B724" s="78" t="s">
        <v>72</v>
      </c>
      <c r="C724" s="90">
        <v>42962.0</v>
      </c>
      <c r="D724" s="8" t="s">
        <v>55</v>
      </c>
      <c r="E724" s="8" t="s">
        <v>55</v>
      </c>
      <c r="F724" s="78" t="s">
        <v>441</v>
      </c>
      <c r="G724" s="78" t="s">
        <v>375</v>
      </c>
      <c r="H724" s="89">
        <v>2.0</v>
      </c>
      <c r="I724" s="97">
        <v>69.0</v>
      </c>
      <c r="J724" s="97">
        <v>80.0</v>
      </c>
      <c r="K724" s="97">
        <v>41.0</v>
      </c>
      <c r="L724" s="3" t="s">
        <v>828</v>
      </c>
      <c r="M724" s="3" t="s">
        <v>829</v>
      </c>
      <c r="N724" s="3">
        <v>1.0</v>
      </c>
      <c r="O724" s="8">
        <v>1.0</v>
      </c>
      <c r="P724" s="3"/>
      <c r="Q724" s="7"/>
      <c r="R724" s="7"/>
      <c r="S724" s="7"/>
      <c r="T724" s="7"/>
      <c r="U724" s="7"/>
      <c r="V724" s="7"/>
      <c r="W724" s="7"/>
      <c r="X724" s="7"/>
      <c r="Y724" s="7"/>
      <c r="Z724" s="7"/>
    </row>
    <row r="725" ht="12.75" customHeight="1">
      <c r="A725" s="89">
        <v>2017.0</v>
      </c>
      <c r="B725" s="78" t="s">
        <v>72</v>
      </c>
      <c r="C725" s="90">
        <v>42962.0</v>
      </c>
      <c r="D725" s="8" t="s">
        <v>55</v>
      </c>
      <c r="E725" s="8" t="s">
        <v>55</v>
      </c>
      <c r="F725" s="78" t="s">
        <v>441</v>
      </c>
      <c r="G725" s="78" t="s">
        <v>375</v>
      </c>
      <c r="H725" s="89">
        <v>2.0</v>
      </c>
      <c r="I725" s="97">
        <v>55.0</v>
      </c>
      <c r="J725" s="97">
        <v>63.0</v>
      </c>
      <c r="K725" s="97">
        <v>34.0</v>
      </c>
      <c r="L725" s="3" t="s">
        <v>828</v>
      </c>
      <c r="M725" s="3" t="s">
        <v>829</v>
      </c>
      <c r="N725" s="8">
        <v>1.0</v>
      </c>
      <c r="O725" s="8">
        <v>1.0</v>
      </c>
      <c r="P725" s="3"/>
      <c r="Q725" s="7"/>
      <c r="R725" s="7"/>
      <c r="S725" s="7"/>
      <c r="T725" s="7"/>
      <c r="U725" s="7"/>
      <c r="V725" s="7"/>
      <c r="W725" s="7"/>
      <c r="X725" s="7"/>
      <c r="Y725" s="7"/>
      <c r="Z725" s="7"/>
    </row>
    <row r="726" ht="12.75" customHeight="1">
      <c r="A726" s="89">
        <v>2017.0</v>
      </c>
      <c r="B726" s="78" t="s">
        <v>72</v>
      </c>
      <c r="C726" s="90">
        <v>42962.0</v>
      </c>
      <c r="D726" s="8" t="s">
        <v>55</v>
      </c>
      <c r="E726" s="8" t="s">
        <v>55</v>
      </c>
      <c r="F726" s="78" t="s">
        <v>441</v>
      </c>
      <c r="G726" s="78" t="s">
        <v>375</v>
      </c>
      <c r="H726" s="89">
        <v>2.0</v>
      </c>
      <c r="I726" s="97">
        <v>58.0</v>
      </c>
      <c r="J726" s="97">
        <v>63.0</v>
      </c>
      <c r="K726" s="97">
        <v>34.0</v>
      </c>
      <c r="L726" s="3" t="s">
        <v>828</v>
      </c>
      <c r="M726" s="3" t="s">
        <v>829</v>
      </c>
      <c r="N726" s="3">
        <v>1.0</v>
      </c>
      <c r="O726" s="8">
        <v>1.0</v>
      </c>
      <c r="P726" s="3"/>
      <c r="Q726" s="7"/>
      <c r="R726" s="7"/>
      <c r="S726" s="7"/>
      <c r="T726" s="7"/>
      <c r="U726" s="7"/>
      <c r="V726" s="7"/>
      <c r="W726" s="7"/>
      <c r="X726" s="7"/>
      <c r="Y726" s="7"/>
      <c r="Z726" s="7"/>
    </row>
    <row r="727" ht="12.75" customHeight="1">
      <c r="A727" s="89">
        <v>2017.0</v>
      </c>
      <c r="B727" s="78" t="s">
        <v>72</v>
      </c>
      <c r="C727" s="90">
        <v>42962.0</v>
      </c>
      <c r="D727" s="8" t="s">
        <v>55</v>
      </c>
      <c r="E727" s="8" t="s">
        <v>55</v>
      </c>
      <c r="F727" s="78" t="s">
        <v>441</v>
      </c>
      <c r="G727" s="78" t="s">
        <v>375</v>
      </c>
      <c r="H727" s="89">
        <v>2.0</v>
      </c>
      <c r="I727" s="97">
        <v>74.0</v>
      </c>
      <c r="J727" s="97">
        <v>82.0</v>
      </c>
      <c r="K727" s="97">
        <v>44.0</v>
      </c>
      <c r="L727" s="3" t="s">
        <v>828</v>
      </c>
      <c r="M727" s="3" t="s">
        <v>829</v>
      </c>
      <c r="N727" s="8">
        <v>1.0</v>
      </c>
      <c r="O727" s="8">
        <v>1.0</v>
      </c>
      <c r="P727" s="3"/>
      <c r="Q727" s="7"/>
      <c r="R727" s="7"/>
      <c r="S727" s="7"/>
      <c r="T727" s="7"/>
      <c r="U727" s="7"/>
      <c r="V727" s="7"/>
      <c r="W727" s="7"/>
      <c r="X727" s="7"/>
      <c r="Y727" s="7"/>
      <c r="Z727" s="7"/>
    </row>
    <row r="728" ht="12.75" customHeight="1">
      <c r="A728" s="89">
        <v>2017.0</v>
      </c>
      <c r="B728" s="78" t="s">
        <v>72</v>
      </c>
      <c r="C728" s="90">
        <v>42962.0</v>
      </c>
      <c r="D728" s="8" t="s">
        <v>55</v>
      </c>
      <c r="E728" s="8" t="s">
        <v>55</v>
      </c>
      <c r="F728" s="78" t="s">
        <v>441</v>
      </c>
      <c r="G728" s="78" t="s">
        <v>375</v>
      </c>
      <c r="H728" s="89">
        <v>2.0</v>
      </c>
      <c r="I728" s="97">
        <v>60.0</v>
      </c>
      <c r="J728" s="97">
        <v>67.0</v>
      </c>
      <c r="K728" s="97">
        <v>60.0</v>
      </c>
      <c r="L728" s="3" t="s">
        <v>828</v>
      </c>
      <c r="M728" s="3" t="s">
        <v>829</v>
      </c>
      <c r="N728" s="3">
        <v>1.0</v>
      </c>
      <c r="O728" s="8">
        <v>1.0</v>
      </c>
      <c r="P728" s="3"/>
      <c r="Q728" s="7"/>
      <c r="R728" s="7"/>
      <c r="S728" s="7"/>
      <c r="T728" s="7"/>
      <c r="U728" s="7"/>
      <c r="V728" s="7"/>
      <c r="W728" s="7"/>
      <c r="X728" s="7"/>
      <c r="Y728" s="7"/>
      <c r="Z728" s="7"/>
    </row>
    <row r="729" ht="12.75" customHeight="1">
      <c r="A729" s="89">
        <v>2017.0</v>
      </c>
      <c r="B729" s="78" t="s">
        <v>72</v>
      </c>
      <c r="C729" s="90">
        <v>42962.0</v>
      </c>
      <c r="D729" s="8" t="s">
        <v>55</v>
      </c>
      <c r="E729" s="8" t="s">
        <v>55</v>
      </c>
      <c r="F729" s="78" t="s">
        <v>441</v>
      </c>
      <c r="G729" s="78" t="s">
        <v>375</v>
      </c>
      <c r="H729" s="89">
        <v>2.0</v>
      </c>
      <c r="I729" s="97">
        <v>78.0</v>
      </c>
      <c r="J729" s="97">
        <v>80.0</v>
      </c>
      <c r="K729" s="97">
        <v>45.0</v>
      </c>
      <c r="L729" s="3" t="s">
        <v>828</v>
      </c>
      <c r="M729" s="3" t="s">
        <v>829</v>
      </c>
      <c r="N729" s="8">
        <v>1.0</v>
      </c>
      <c r="O729" s="8">
        <v>1.0</v>
      </c>
      <c r="P729" s="3"/>
      <c r="Q729" s="7"/>
      <c r="R729" s="7"/>
      <c r="S729" s="7"/>
      <c r="T729" s="7"/>
      <c r="U729" s="7"/>
      <c r="V729" s="7"/>
      <c r="W729" s="7"/>
      <c r="X729" s="7"/>
      <c r="Y729" s="7"/>
      <c r="Z729" s="7"/>
    </row>
    <row r="730" ht="12.75" customHeight="1">
      <c r="A730" s="89">
        <v>2017.0</v>
      </c>
      <c r="B730" s="78" t="s">
        <v>72</v>
      </c>
      <c r="C730" s="90">
        <v>42962.0</v>
      </c>
      <c r="D730" s="8" t="s">
        <v>55</v>
      </c>
      <c r="E730" s="8" t="s">
        <v>55</v>
      </c>
      <c r="F730" s="78" t="s">
        <v>441</v>
      </c>
      <c r="G730" s="78" t="s">
        <v>375</v>
      </c>
      <c r="H730" s="89">
        <v>2.0</v>
      </c>
      <c r="I730" s="97">
        <v>56.0</v>
      </c>
      <c r="J730" s="97">
        <v>62.0</v>
      </c>
      <c r="K730" s="97">
        <v>37.0</v>
      </c>
      <c r="L730" s="3" t="s">
        <v>828</v>
      </c>
      <c r="M730" s="3" t="s">
        <v>829</v>
      </c>
      <c r="N730" s="3">
        <v>1.0</v>
      </c>
      <c r="O730" s="8">
        <v>1.0</v>
      </c>
      <c r="P730" s="3"/>
      <c r="Q730" s="7"/>
      <c r="R730" s="7"/>
      <c r="S730" s="7"/>
      <c r="T730" s="7"/>
      <c r="U730" s="7"/>
      <c r="V730" s="7"/>
      <c r="W730" s="7"/>
      <c r="X730" s="7"/>
      <c r="Y730" s="7"/>
      <c r="Z730" s="7"/>
    </row>
    <row r="731" ht="12.75" customHeight="1">
      <c r="A731" s="89">
        <v>2017.0</v>
      </c>
      <c r="B731" s="78" t="s">
        <v>72</v>
      </c>
      <c r="C731" s="90">
        <v>42962.0</v>
      </c>
      <c r="D731" s="8" t="s">
        <v>55</v>
      </c>
      <c r="E731" s="8" t="s">
        <v>55</v>
      </c>
      <c r="F731" s="78" t="s">
        <v>441</v>
      </c>
      <c r="G731" s="78" t="s">
        <v>375</v>
      </c>
      <c r="H731" s="89">
        <v>2.0</v>
      </c>
      <c r="I731" s="97">
        <v>57.0</v>
      </c>
      <c r="J731" s="97">
        <v>63.0</v>
      </c>
      <c r="K731" s="97">
        <v>35.0</v>
      </c>
      <c r="L731" s="3" t="s">
        <v>828</v>
      </c>
      <c r="M731" s="3" t="s">
        <v>829</v>
      </c>
      <c r="N731" s="8">
        <v>1.0</v>
      </c>
      <c r="O731" s="8">
        <v>1.0</v>
      </c>
      <c r="P731" s="3"/>
      <c r="Q731" s="7"/>
      <c r="R731" s="7"/>
      <c r="S731" s="7"/>
      <c r="T731" s="7"/>
      <c r="U731" s="7"/>
      <c r="V731" s="7"/>
      <c r="W731" s="7"/>
      <c r="X731" s="7"/>
      <c r="Y731" s="7"/>
      <c r="Z731" s="7"/>
    </row>
    <row r="732" ht="12.75" customHeight="1">
      <c r="A732" s="89">
        <v>2017.0</v>
      </c>
      <c r="B732" s="78" t="s">
        <v>72</v>
      </c>
      <c r="C732" s="90">
        <v>42962.0</v>
      </c>
      <c r="D732" s="8" t="s">
        <v>55</v>
      </c>
      <c r="E732" s="8" t="s">
        <v>55</v>
      </c>
      <c r="F732" s="78" t="s">
        <v>441</v>
      </c>
      <c r="G732" s="78" t="s">
        <v>375</v>
      </c>
      <c r="H732" s="89">
        <v>2.0</v>
      </c>
      <c r="I732" s="97">
        <v>72.0</v>
      </c>
      <c r="J732" s="97">
        <v>86.0</v>
      </c>
      <c r="K732" s="97">
        <v>52.0</v>
      </c>
      <c r="L732" s="3" t="s">
        <v>828</v>
      </c>
      <c r="M732" s="3" t="s">
        <v>829</v>
      </c>
      <c r="N732" s="3">
        <v>1.0</v>
      </c>
      <c r="O732" s="8">
        <v>1.0</v>
      </c>
      <c r="P732" s="3"/>
      <c r="Q732" s="7"/>
      <c r="R732" s="7"/>
      <c r="S732" s="7"/>
      <c r="T732" s="7"/>
      <c r="U732" s="7"/>
      <c r="V732" s="7"/>
      <c r="W732" s="7"/>
      <c r="X732" s="7"/>
      <c r="Y732" s="7"/>
      <c r="Z732" s="7"/>
    </row>
    <row r="733" ht="12.75" customHeight="1">
      <c r="A733" s="89">
        <v>2017.0</v>
      </c>
      <c r="B733" s="78" t="s">
        <v>72</v>
      </c>
      <c r="C733" s="90">
        <v>42962.0</v>
      </c>
      <c r="D733" s="8" t="s">
        <v>55</v>
      </c>
      <c r="E733" s="8" t="s">
        <v>55</v>
      </c>
      <c r="F733" s="78" t="s">
        <v>441</v>
      </c>
      <c r="G733" s="78" t="s">
        <v>375</v>
      </c>
      <c r="H733" s="89">
        <v>2.0</v>
      </c>
      <c r="I733" s="97">
        <v>70.0</v>
      </c>
      <c r="J733" s="97">
        <v>77.0</v>
      </c>
      <c r="K733" s="97">
        <v>40.0</v>
      </c>
      <c r="L733" s="3" t="s">
        <v>828</v>
      </c>
      <c r="M733" s="3" t="s">
        <v>829</v>
      </c>
      <c r="N733" s="8">
        <v>1.0</v>
      </c>
      <c r="O733" s="8">
        <v>1.0</v>
      </c>
      <c r="P733" s="3"/>
      <c r="Q733" s="7"/>
      <c r="R733" s="7"/>
      <c r="S733" s="7"/>
      <c r="T733" s="7"/>
      <c r="U733" s="7"/>
      <c r="V733" s="7"/>
      <c r="W733" s="7"/>
      <c r="X733" s="7"/>
      <c r="Y733" s="7"/>
      <c r="Z733" s="7"/>
    </row>
    <row r="734" ht="12.75" customHeight="1">
      <c r="A734" s="89">
        <v>2017.0</v>
      </c>
      <c r="B734" s="78" t="s">
        <v>72</v>
      </c>
      <c r="C734" s="90">
        <v>42962.0</v>
      </c>
      <c r="D734" s="8" t="s">
        <v>55</v>
      </c>
      <c r="E734" s="8" t="s">
        <v>55</v>
      </c>
      <c r="F734" s="78" t="s">
        <v>441</v>
      </c>
      <c r="G734" s="78" t="s">
        <v>375</v>
      </c>
      <c r="H734" s="89">
        <v>2.0</v>
      </c>
      <c r="I734" s="97">
        <v>64.0</v>
      </c>
      <c r="J734" s="97">
        <v>71.0</v>
      </c>
      <c r="K734" s="97">
        <v>43.0</v>
      </c>
      <c r="L734" s="3" t="s">
        <v>828</v>
      </c>
      <c r="M734" s="3" t="s">
        <v>829</v>
      </c>
      <c r="N734" s="3">
        <v>1.0</v>
      </c>
      <c r="O734" s="8">
        <v>1.0</v>
      </c>
      <c r="P734" s="3"/>
      <c r="Q734" s="7"/>
      <c r="R734" s="7"/>
      <c r="S734" s="7"/>
      <c r="T734" s="7"/>
      <c r="U734" s="7"/>
      <c r="V734" s="7"/>
      <c r="W734" s="7"/>
      <c r="X734" s="7"/>
      <c r="Y734" s="7"/>
      <c r="Z734" s="7"/>
    </row>
    <row r="735" ht="12.75" customHeight="1">
      <c r="A735" s="89">
        <v>2017.0</v>
      </c>
      <c r="B735" s="78" t="s">
        <v>72</v>
      </c>
      <c r="C735" s="90">
        <v>42962.0</v>
      </c>
      <c r="D735" s="8" t="s">
        <v>55</v>
      </c>
      <c r="E735" s="8" t="s">
        <v>55</v>
      </c>
      <c r="F735" s="78" t="s">
        <v>441</v>
      </c>
      <c r="G735" s="78" t="s">
        <v>375</v>
      </c>
      <c r="H735" s="89">
        <v>2.0</v>
      </c>
      <c r="I735" s="97">
        <v>58.0</v>
      </c>
      <c r="J735" s="97">
        <v>63.0</v>
      </c>
      <c r="K735" s="97">
        <v>37.0</v>
      </c>
      <c r="L735" s="3" t="s">
        <v>828</v>
      </c>
      <c r="M735" s="3" t="s">
        <v>829</v>
      </c>
      <c r="N735" s="8">
        <v>1.0</v>
      </c>
      <c r="O735" s="8">
        <v>1.0</v>
      </c>
      <c r="P735" s="3"/>
      <c r="Q735" s="7"/>
      <c r="R735" s="7"/>
      <c r="S735" s="7"/>
      <c r="T735" s="7"/>
      <c r="U735" s="7"/>
      <c r="V735" s="7"/>
      <c r="W735" s="7"/>
      <c r="X735" s="7"/>
      <c r="Y735" s="7"/>
      <c r="Z735" s="7"/>
    </row>
    <row r="736" ht="12.75" customHeight="1">
      <c r="A736" s="89">
        <v>2017.0</v>
      </c>
      <c r="B736" s="78" t="s">
        <v>72</v>
      </c>
      <c r="C736" s="90">
        <v>42962.0</v>
      </c>
      <c r="D736" s="8" t="s">
        <v>55</v>
      </c>
      <c r="E736" s="8" t="s">
        <v>55</v>
      </c>
      <c r="F736" s="78" t="s">
        <v>441</v>
      </c>
      <c r="G736" s="78" t="s">
        <v>375</v>
      </c>
      <c r="H736" s="89">
        <v>2.0</v>
      </c>
      <c r="I736" s="97">
        <v>57.0</v>
      </c>
      <c r="J736" s="97">
        <v>66.0</v>
      </c>
      <c r="K736" s="97">
        <v>33.0</v>
      </c>
      <c r="L736" s="3" t="s">
        <v>828</v>
      </c>
      <c r="M736" s="3" t="s">
        <v>829</v>
      </c>
      <c r="N736" s="3">
        <v>1.0</v>
      </c>
      <c r="O736" s="8">
        <v>1.0</v>
      </c>
      <c r="P736" s="3"/>
      <c r="Q736" s="7"/>
      <c r="R736" s="7"/>
      <c r="S736" s="7"/>
      <c r="T736" s="7"/>
      <c r="U736" s="7"/>
      <c r="V736" s="7"/>
      <c r="W736" s="7"/>
      <c r="X736" s="7"/>
      <c r="Y736" s="7"/>
      <c r="Z736" s="7"/>
    </row>
    <row r="737" ht="12.75" customHeight="1">
      <c r="A737" s="89">
        <v>2017.0</v>
      </c>
      <c r="B737" s="78" t="s">
        <v>72</v>
      </c>
      <c r="C737" s="90">
        <v>42962.0</v>
      </c>
      <c r="D737" s="8" t="s">
        <v>55</v>
      </c>
      <c r="E737" s="8" t="s">
        <v>55</v>
      </c>
      <c r="F737" s="78" t="s">
        <v>441</v>
      </c>
      <c r="G737" s="78" t="s">
        <v>375</v>
      </c>
      <c r="H737" s="89">
        <v>2.0</v>
      </c>
      <c r="I737" s="97">
        <v>58.0</v>
      </c>
      <c r="J737" s="97">
        <v>64.0</v>
      </c>
      <c r="K737" s="97">
        <v>36.0</v>
      </c>
      <c r="L737" s="3" t="s">
        <v>828</v>
      </c>
      <c r="M737" s="3" t="s">
        <v>829</v>
      </c>
      <c r="N737" s="8">
        <v>1.0</v>
      </c>
      <c r="O737" s="8">
        <v>1.0</v>
      </c>
      <c r="P737" s="3"/>
      <c r="Q737" s="7"/>
      <c r="R737" s="7"/>
      <c r="S737" s="7"/>
      <c r="T737" s="7"/>
      <c r="U737" s="7"/>
      <c r="V737" s="7"/>
      <c r="W737" s="7"/>
      <c r="X737" s="7"/>
      <c r="Y737" s="7"/>
      <c r="Z737" s="7"/>
    </row>
    <row r="738" ht="12.75" customHeight="1">
      <c r="A738" s="89">
        <v>2017.0</v>
      </c>
      <c r="B738" s="78" t="s">
        <v>72</v>
      </c>
      <c r="C738" s="90">
        <v>42962.0</v>
      </c>
      <c r="D738" s="8" t="s">
        <v>55</v>
      </c>
      <c r="E738" s="8" t="s">
        <v>55</v>
      </c>
      <c r="F738" s="78" t="s">
        <v>441</v>
      </c>
      <c r="G738" s="78" t="s">
        <v>375</v>
      </c>
      <c r="H738" s="89">
        <v>2.0</v>
      </c>
      <c r="I738" s="97">
        <v>72.0</v>
      </c>
      <c r="J738" s="97">
        <v>83.0</v>
      </c>
      <c r="K738" s="97">
        <v>46.0</v>
      </c>
      <c r="L738" s="3" t="s">
        <v>828</v>
      </c>
      <c r="M738" s="3" t="s">
        <v>829</v>
      </c>
      <c r="N738" s="3">
        <v>1.0</v>
      </c>
      <c r="O738" s="8">
        <v>1.0</v>
      </c>
      <c r="P738" s="3"/>
      <c r="Q738" s="7"/>
      <c r="R738" s="7"/>
      <c r="S738" s="7"/>
      <c r="T738" s="7"/>
      <c r="U738" s="7"/>
      <c r="V738" s="7"/>
      <c r="W738" s="7"/>
      <c r="X738" s="7"/>
      <c r="Y738" s="7"/>
      <c r="Z738" s="7"/>
    </row>
    <row r="739" ht="12.75" customHeight="1">
      <c r="A739" s="89">
        <v>2017.0</v>
      </c>
      <c r="B739" s="78" t="s">
        <v>72</v>
      </c>
      <c r="C739" s="90">
        <v>42962.0</v>
      </c>
      <c r="D739" s="8" t="s">
        <v>55</v>
      </c>
      <c r="E739" s="8" t="s">
        <v>55</v>
      </c>
      <c r="F739" s="78" t="s">
        <v>441</v>
      </c>
      <c r="G739" s="78" t="s">
        <v>375</v>
      </c>
      <c r="H739" s="89">
        <v>2.0</v>
      </c>
      <c r="I739" s="97">
        <v>55.0</v>
      </c>
      <c r="J739" s="97">
        <v>61.0</v>
      </c>
      <c r="K739" s="97">
        <v>36.0</v>
      </c>
      <c r="L739" s="3" t="s">
        <v>828</v>
      </c>
      <c r="M739" s="3" t="s">
        <v>829</v>
      </c>
      <c r="N739" s="8">
        <v>1.0</v>
      </c>
      <c r="O739" s="8">
        <v>1.0</v>
      </c>
      <c r="P739" s="3"/>
      <c r="Q739" s="7"/>
      <c r="R739" s="7"/>
      <c r="S739" s="7"/>
      <c r="T739" s="7"/>
      <c r="U739" s="7"/>
      <c r="V739" s="7"/>
      <c r="W739" s="7"/>
      <c r="X739" s="7"/>
      <c r="Y739" s="7"/>
      <c r="Z739" s="7"/>
    </row>
    <row r="740" ht="12.75" customHeight="1">
      <c r="A740" s="89">
        <v>2017.0</v>
      </c>
      <c r="B740" s="78" t="s">
        <v>72</v>
      </c>
      <c r="C740" s="90">
        <v>42962.0</v>
      </c>
      <c r="D740" s="8" t="s">
        <v>55</v>
      </c>
      <c r="E740" s="8" t="s">
        <v>55</v>
      </c>
      <c r="F740" s="78" t="s">
        <v>441</v>
      </c>
      <c r="G740" s="78" t="s">
        <v>375</v>
      </c>
      <c r="H740" s="89">
        <v>2.0</v>
      </c>
      <c r="I740" s="97">
        <v>59.0</v>
      </c>
      <c r="J740" s="97">
        <v>68.0</v>
      </c>
      <c r="K740" s="97">
        <v>38.0</v>
      </c>
      <c r="L740" s="3" t="s">
        <v>828</v>
      </c>
      <c r="M740" s="3" t="s">
        <v>829</v>
      </c>
      <c r="N740" s="3">
        <v>1.0</v>
      </c>
      <c r="O740" s="8">
        <v>1.0</v>
      </c>
      <c r="P740" s="3"/>
      <c r="Q740" s="7"/>
      <c r="R740" s="7"/>
      <c r="S740" s="7"/>
      <c r="T740" s="7"/>
      <c r="U740" s="7"/>
      <c r="V740" s="7"/>
      <c r="W740" s="7"/>
      <c r="X740" s="7"/>
      <c r="Y740" s="7"/>
      <c r="Z740" s="7"/>
    </row>
    <row r="741" ht="12.75" customHeight="1">
      <c r="A741" s="89">
        <v>2017.0</v>
      </c>
      <c r="B741" s="78" t="s">
        <v>72</v>
      </c>
      <c r="C741" s="90">
        <v>42962.0</v>
      </c>
      <c r="D741" s="8" t="s">
        <v>55</v>
      </c>
      <c r="E741" s="8" t="s">
        <v>55</v>
      </c>
      <c r="F741" s="78" t="s">
        <v>441</v>
      </c>
      <c r="G741" s="78" t="s">
        <v>375</v>
      </c>
      <c r="H741" s="89">
        <v>2.0</v>
      </c>
      <c r="I741" s="97">
        <v>58.0</v>
      </c>
      <c r="J741" s="97">
        <v>66.0</v>
      </c>
      <c r="K741" s="97">
        <v>34.0</v>
      </c>
      <c r="L741" s="3" t="s">
        <v>828</v>
      </c>
      <c r="M741" s="3" t="s">
        <v>829</v>
      </c>
      <c r="N741" s="8">
        <v>1.0</v>
      </c>
      <c r="O741" s="8">
        <v>1.0</v>
      </c>
      <c r="P741" s="3"/>
      <c r="Q741" s="7"/>
      <c r="R741" s="7"/>
      <c r="S741" s="7"/>
      <c r="T741" s="7"/>
      <c r="U741" s="7"/>
      <c r="V741" s="7"/>
      <c r="W741" s="7"/>
      <c r="X741" s="7"/>
      <c r="Y741" s="7"/>
      <c r="Z741" s="7"/>
    </row>
    <row r="742" ht="12.75" customHeight="1">
      <c r="A742" s="89">
        <v>2017.0</v>
      </c>
      <c r="B742" s="78" t="s">
        <v>72</v>
      </c>
      <c r="C742" s="90">
        <v>42962.0</v>
      </c>
      <c r="D742" s="8" t="s">
        <v>55</v>
      </c>
      <c r="E742" s="8" t="s">
        <v>55</v>
      </c>
      <c r="F742" s="78" t="s">
        <v>441</v>
      </c>
      <c r="G742" s="78" t="s">
        <v>375</v>
      </c>
      <c r="H742" s="89">
        <v>2.0</v>
      </c>
      <c r="I742" s="97">
        <v>55.0</v>
      </c>
      <c r="J742" s="97">
        <v>66.0</v>
      </c>
      <c r="K742" s="97">
        <v>35.0</v>
      </c>
      <c r="L742" s="3" t="s">
        <v>828</v>
      </c>
      <c r="M742" s="3" t="s">
        <v>829</v>
      </c>
      <c r="N742" s="3">
        <v>1.0</v>
      </c>
      <c r="O742" s="8">
        <v>1.0</v>
      </c>
      <c r="P742" s="3"/>
      <c r="Q742" s="7"/>
      <c r="R742" s="7"/>
      <c r="S742" s="7"/>
      <c r="T742" s="7"/>
      <c r="U742" s="7"/>
      <c r="V742" s="7"/>
      <c r="W742" s="7"/>
      <c r="X742" s="7"/>
      <c r="Y742" s="7"/>
      <c r="Z742" s="7"/>
    </row>
    <row r="743" ht="12.75" customHeight="1">
      <c r="A743" s="89">
        <v>2017.0</v>
      </c>
      <c r="B743" s="78" t="s">
        <v>72</v>
      </c>
      <c r="C743" s="90">
        <v>42962.0</v>
      </c>
      <c r="D743" s="8" t="s">
        <v>55</v>
      </c>
      <c r="E743" s="8" t="s">
        <v>55</v>
      </c>
      <c r="F743" s="78" t="s">
        <v>441</v>
      </c>
      <c r="G743" s="78" t="s">
        <v>375</v>
      </c>
      <c r="H743" s="89">
        <v>2.0</v>
      </c>
      <c r="I743" s="97">
        <v>55.0</v>
      </c>
      <c r="J743" s="97">
        <v>61.0</v>
      </c>
      <c r="K743" s="97">
        <v>36.0</v>
      </c>
      <c r="L743" s="3" t="s">
        <v>828</v>
      </c>
      <c r="M743" s="3" t="s">
        <v>829</v>
      </c>
      <c r="N743" s="8">
        <v>1.0</v>
      </c>
      <c r="O743" s="8">
        <v>1.0</v>
      </c>
      <c r="P743" s="3"/>
      <c r="Q743" s="7"/>
      <c r="R743" s="7"/>
      <c r="S743" s="7"/>
      <c r="T743" s="7"/>
      <c r="U743" s="7"/>
      <c r="V743" s="7"/>
      <c r="W743" s="7"/>
      <c r="X743" s="7"/>
      <c r="Y743" s="7"/>
      <c r="Z743" s="7"/>
    </row>
    <row r="744" ht="12.75" customHeight="1">
      <c r="A744" s="89">
        <v>2017.0</v>
      </c>
      <c r="B744" s="78" t="s">
        <v>72</v>
      </c>
      <c r="C744" s="90">
        <v>42962.0</v>
      </c>
      <c r="D744" s="8" t="s">
        <v>55</v>
      </c>
      <c r="E744" s="8" t="s">
        <v>55</v>
      </c>
      <c r="F744" s="78" t="s">
        <v>441</v>
      </c>
      <c r="G744" s="78" t="s">
        <v>375</v>
      </c>
      <c r="H744" s="89">
        <v>2.0</v>
      </c>
      <c r="I744" s="97">
        <v>64.0</v>
      </c>
      <c r="J744" s="97">
        <v>71.0</v>
      </c>
      <c r="K744" s="97">
        <v>39.0</v>
      </c>
      <c r="L744" s="3" t="s">
        <v>828</v>
      </c>
      <c r="M744" s="3" t="s">
        <v>829</v>
      </c>
      <c r="N744" s="3">
        <v>1.0</v>
      </c>
      <c r="O744" s="8">
        <v>1.0</v>
      </c>
      <c r="P744" s="3"/>
      <c r="Q744" s="7"/>
      <c r="R744" s="7"/>
      <c r="S744" s="7"/>
      <c r="T744" s="7"/>
      <c r="U744" s="7"/>
      <c r="V744" s="7"/>
      <c r="W744" s="7"/>
      <c r="X744" s="7"/>
      <c r="Y744" s="7"/>
      <c r="Z744" s="7"/>
    </row>
    <row r="745" ht="12.75" customHeight="1">
      <c r="A745" s="89">
        <v>2017.0</v>
      </c>
      <c r="B745" s="78" t="s">
        <v>72</v>
      </c>
      <c r="C745" s="90">
        <v>42962.0</v>
      </c>
      <c r="D745" s="8" t="s">
        <v>55</v>
      </c>
      <c r="E745" s="8" t="s">
        <v>55</v>
      </c>
      <c r="F745" s="78" t="s">
        <v>441</v>
      </c>
      <c r="G745" s="78" t="s">
        <v>375</v>
      </c>
      <c r="H745" s="89">
        <v>2.0</v>
      </c>
      <c r="I745" s="97">
        <v>57.0</v>
      </c>
      <c r="J745" s="97">
        <v>63.0</v>
      </c>
      <c r="K745" s="97">
        <v>35.0</v>
      </c>
      <c r="L745" s="3" t="s">
        <v>828</v>
      </c>
      <c r="M745" s="3" t="s">
        <v>829</v>
      </c>
      <c r="N745" s="8">
        <v>1.0</v>
      </c>
      <c r="O745" s="8">
        <v>1.0</v>
      </c>
      <c r="P745" s="3"/>
      <c r="Q745" s="7"/>
      <c r="R745" s="7"/>
      <c r="S745" s="7"/>
      <c r="T745" s="7"/>
      <c r="U745" s="7"/>
      <c r="V745" s="7"/>
      <c r="W745" s="7"/>
      <c r="X745" s="7"/>
      <c r="Y745" s="7"/>
      <c r="Z745" s="7"/>
    </row>
    <row r="746" ht="12.75" customHeight="1">
      <c r="A746" s="89">
        <v>2017.0</v>
      </c>
      <c r="B746" s="78" t="s">
        <v>72</v>
      </c>
      <c r="C746" s="90">
        <v>42962.0</v>
      </c>
      <c r="D746" s="8" t="s">
        <v>55</v>
      </c>
      <c r="E746" s="8" t="s">
        <v>55</v>
      </c>
      <c r="F746" s="78" t="s">
        <v>441</v>
      </c>
      <c r="G746" s="78" t="s">
        <v>375</v>
      </c>
      <c r="H746" s="89">
        <v>2.0</v>
      </c>
      <c r="I746" s="97">
        <v>60.0</v>
      </c>
      <c r="J746" s="97">
        <v>74.0</v>
      </c>
      <c r="K746" s="97">
        <v>42.0</v>
      </c>
      <c r="L746" s="3" t="s">
        <v>828</v>
      </c>
      <c r="M746" s="3" t="s">
        <v>829</v>
      </c>
      <c r="N746" s="8">
        <v>1.0</v>
      </c>
      <c r="O746" s="8">
        <v>1.0</v>
      </c>
      <c r="P746" s="3"/>
      <c r="Q746" s="7"/>
      <c r="R746" s="7"/>
      <c r="S746" s="7"/>
      <c r="T746" s="7"/>
      <c r="U746" s="7"/>
      <c r="V746" s="7"/>
      <c r="W746" s="7"/>
      <c r="X746" s="7"/>
      <c r="Y746" s="7"/>
      <c r="Z746" s="7"/>
    </row>
    <row r="747" ht="12.75" customHeight="1">
      <c r="A747" s="89">
        <v>2017.0</v>
      </c>
      <c r="B747" s="78" t="s">
        <v>72</v>
      </c>
      <c r="C747" s="90">
        <v>42962.0</v>
      </c>
      <c r="D747" s="8" t="s">
        <v>55</v>
      </c>
      <c r="E747" s="8" t="s">
        <v>55</v>
      </c>
      <c r="F747" s="78" t="s">
        <v>441</v>
      </c>
      <c r="G747" s="78" t="s">
        <v>375</v>
      </c>
      <c r="H747" s="89">
        <v>2.0</v>
      </c>
      <c r="I747" s="97">
        <v>57.0</v>
      </c>
      <c r="J747" s="97">
        <v>65.0</v>
      </c>
      <c r="K747" s="97">
        <v>32.0</v>
      </c>
      <c r="L747" s="3" t="s">
        <v>828</v>
      </c>
      <c r="M747" s="3" t="s">
        <v>829</v>
      </c>
      <c r="N747" s="3">
        <v>1.0</v>
      </c>
      <c r="O747" s="8">
        <v>1.0</v>
      </c>
      <c r="P747" s="3"/>
      <c r="Q747" s="7"/>
      <c r="R747" s="7"/>
      <c r="S747" s="7"/>
      <c r="T747" s="7"/>
      <c r="U747" s="7"/>
      <c r="V747" s="7"/>
      <c r="W747" s="7"/>
      <c r="X747" s="7"/>
      <c r="Y747" s="7"/>
      <c r="Z747" s="7"/>
    </row>
    <row r="748" ht="12.75" customHeight="1">
      <c r="A748" s="89">
        <v>2017.0</v>
      </c>
      <c r="B748" s="78" t="s">
        <v>72</v>
      </c>
      <c r="C748" s="90">
        <v>42962.0</v>
      </c>
      <c r="D748" s="8" t="s">
        <v>55</v>
      </c>
      <c r="E748" s="8" t="s">
        <v>55</v>
      </c>
      <c r="F748" s="78" t="s">
        <v>441</v>
      </c>
      <c r="G748" s="78" t="s">
        <v>375</v>
      </c>
      <c r="H748" s="89">
        <v>2.0</v>
      </c>
      <c r="I748" s="97">
        <v>46.0</v>
      </c>
      <c r="J748" s="97">
        <v>52.0</v>
      </c>
      <c r="K748" s="97">
        <v>29.0</v>
      </c>
      <c r="L748" s="3" t="s">
        <v>828</v>
      </c>
      <c r="M748" s="3" t="s">
        <v>829</v>
      </c>
      <c r="N748" s="8">
        <v>1.0</v>
      </c>
      <c r="O748" s="8">
        <v>1.0</v>
      </c>
      <c r="P748" s="3"/>
      <c r="Q748" s="7"/>
      <c r="R748" s="7"/>
      <c r="S748" s="7"/>
      <c r="T748" s="7"/>
      <c r="U748" s="7"/>
      <c r="V748" s="7"/>
      <c r="W748" s="7"/>
      <c r="X748" s="7"/>
      <c r="Y748" s="7"/>
      <c r="Z748" s="7"/>
    </row>
    <row r="749" ht="12.75" customHeight="1">
      <c r="A749" s="89">
        <v>2017.0</v>
      </c>
      <c r="B749" s="78" t="s">
        <v>72</v>
      </c>
      <c r="C749" s="90">
        <v>42962.0</v>
      </c>
      <c r="D749" s="8" t="s">
        <v>55</v>
      </c>
      <c r="E749" s="8" t="s">
        <v>55</v>
      </c>
      <c r="F749" s="78" t="s">
        <v>441</v>
      </c>
      <c r="G749" s="78" t="s">
        <v>375</v>
      </c>
      <c r="H749" s="89">
        <v>2.0</v>
      </c>
      <c r="I749" s="97">
        <v>58.0</v>
      </c>
      <c r="J749" s="97">
        <v>70.0</v>
      </c>
      <c r="K749" s="97">
        <v>40.0</v>
      </c>
      <c r="L749" s="3" t="s">
        <v>828</v>
      </c>
      <c r="M749" s="3" t="s">
        <v>829</v>
      </c>
      <c r="N749" s="3">
        <v>1.0</v>
      </c>
      <c r="O749" s="8">
        <v>1.0</v>
      </c>
      <c r="P749" s="3"/>
      <c r="Q749" s="7"/>
      <c r="R749" s="7"/>
      <c r="S749" s="7"/>
      <c r="T749" s="7"/>
      <c r="U749" s="7"/>
      <c r="V749" s="7"/>
      <c r="W749" s="7"/>
      <c r="X749" s="7"/>
      <c r="Y749" s="7"/>
      <c r="Z749" s="7"/>
    </row>
    <row r="750" ht="12.75" customHeight="1">
      <c r="A750" s="89">
        <v>2017.0</v>
      </c>
      <c r="B750" s="78" t="s">
        <v>72</v>
      </c>
      <c r="C750" s="90">
        <v>42962.0</v>
      </c>
      <c r="D750" s="8" t="s">
        <v>55</v>
      </c>
      <c r="E750" s="8" t="s">
        <v>55</v>
      </c>
      <c r="F750" s="78" t="s">
        <v>441</v>
      </c>
      <c r="G750" s="78" t="s">
        <v>375</v>
      </c>
      <c r="H750" s="89">
        <v>2.0</v>
      </c>
      <c r="I750" s="97">
        <v>63.0</v>
      </c>
      <c r="J750" s="97">
        <v>72.0</v>
      </c>
      <c r="K750" s="97">
        <v>40.0</v>
      </c>
      <c r="L750" s="3" t="s">
        <v>828</v>
      </c>
      <c r="M750" s="3" t="s">
        <v>829</v>
      </c>
      <c r="N750" s="8">
        <v>1.0</v>
      </c>
      <c r="O750" s="8">
        <v>1.0</v>
      </c>
      <c r="P750" s="3"/>
      <c r="Q750" s="7"/>
      <c r="R750" s="7"/>
      <c r="S750" s="7"/>
      <c r="T750" s="7"/>
      <c r="U750" s="7"/>
      <c r="V750" s="7"/>
      <c r="W750" s="7"/>
      <c r="X750" s="7"/>
      <c r="Y750" s="7"/>
      <c r="Z750" s="7"/>
    </row>
    <row r="751" ht="12.75" customHeight="1">
      <c r="A751" s="89">
        <v>2017.0</v>
      </c>
      <c r="B751" s="78" t="s">
        <v>72</v>
      </c>
      <c r="C751" s="90">
        <v>42962.0</v>
      </c>
      <c r="D751" s="8" t="s">
        <v>55</v>
      </c>
      <c r="E751" s="8" t="s">
        <v>55</v>
      </c>
      <c r="F751" s="78" t="s">
        <v>441</v>
      </c>
      <c r="G751" s="78" t="s">
        <v>375</v>
      </c>
      <c r="H751" s="89">
        <v>2.0</v>
      </c>
      <c r="I751" s="97">
        <v>53.0</v>
      </c>
      <c r="J751" s="97">
        <v>59.0</v>
      </c>
      <c r="K751" s="97">
        <v>33.0</v>
      </c>
      <c r="L751" s="3" t="s">
        <v>828</v>
      </c>
      <c r="M751" s="3" t="s">
        <v>829</v>
      </c>
      <c r="N751" s="3">
        <v>1.0</v>
      </c>
      <c r="O751" s="8">
        <v>1.0</v>
      </c>
      <c r="P751" s="3"/>
      <c r="Q751" s="7"/>
      <c r="R751" s="7"/>
      <c r="S751" s="7"/>
      <c r="T751" s="7"/>
      <c r="U751" s="7"/>
      <c r="V751" s="7"/>
      <c r="W751" s="7"/>
      <c r="X751" s="7"/>
      <c r="Y751" s="7"/>
      <c r="Z751" s="7"/>
    </row>
    <row r="752" ht="12.75" customHeight="1">
      <c r="A752" s="89">
        <v>2017.0</v>
      </c>
      <c r="B752" s="78" t="s">
        <v>72</v>
      </c>
      <c r="C752" s="90">
        <v>42962.0</v>
      </c>
      <c r="D752" s="8" t="s">
        <v>55</v>
      </c>
      <c r="E752" s="8" t="s">
        <v>55</v>
      </c>
      <c r="F752" s="78" t="s">
        <v>441</v>
      </c>
      <c r="G752" s="78" t="s">
        <v>375</v>
      </c>
      <c r="H752" s="89">
        <v>2.0</v>
      </c>
      <c r="I752" s="97">
        <v>49.0</v>
      </c>
      <c r="J752" s="97">
        <v>58.0</v>
      </c>
      <c r="K752" s="97">
        <v>33.0</v>
      </c>
      <c r="L752" s="3" t="s">
        <v>828</v>
      </c>
      <c r="M752" s="3" t="s">
        <v>829</v>
      </c>
      <c r="N752" s="8">
        <v>1.0</v>
      </c>
      <c r="O752" s="8">
        <v>1.0</v>
      </c>
      <c r="P752" s="3"/>
      <c r="Q752" s="7"/>
      <c r="R752" s="7"/>
      <c r="S752" s="7"/>
      <c r="T752" s="7"/>
      <c r="U752" s="7"/>
      <c r="V752" s="7"/>
      <c r="W752" s="7"/>
      <c r="X752" s="7"/>
      <c r="Y752" s="7"/>
      <c r="Z752" s="7"/>
    </row>
    <row r="753" ht="12.75" customHeight="1">
      <c r="A753" s="89">
        <v>2017.0</v>
      </c>
      <c r="B753" s="78" t="s">
        <v>72</v>
      </c>
      <c r="C753" s="90">
        <v>42962.0</v>
      </c>
      <c r="D753" s="8" t="s">
        <v>55</v>
      </c>
      <c r="E753" s="8" t="s">
        <v>55</v>
      </c>
      <c r="F753" s="78" t="s">
        <v>441</v>
      </c>
      <c r="G753" s="78" t="s">
        <v>375</v>
      </c>
      <c r="H753" s="89">
        <v>2.0</v>
      </c>
      <c r="I753" s="97">
        <v>60.0</v>
      </c>
      <c r="J753" s="97">
        <v>68.0</v>
      </c>
      <c r="K753" s="97">
        <v>35.0</v>
      </c>
      <c r="L753" s="3" t="s">
        <v>828</v>
      </c>
      <c r="M753" s="3" t="s">
        <v>829</v>
      </c>
      <c r="N753" s="3">
        <v>1.0</v>
      </c>
      <c r="O753" s="8">
        <v>1.0</v>
      </c>
      <c r="P753" s="3"/>
      <c r="Q753" s="7"/>
      <c r="R753" s="7"/>
      <c r="S753" s="7"/>
      <c r="T753" s="7"/>
      <c r="U753" s="7"/>
      <c r="V753" s="7"/>
      <c r="W753" s="7"/>
      <c r="X753" s="7"/>
      <c r="Y753" s="7"/>
      <c r="Z753" s="7"/>
    </row>
    <row r="754" ht="12.75" customHeight="1">
      <c r="A754" s="89">
        <v>2017.0</v>
      </c>
      <c r="B754" s="78" t="s">
        <v>72</v>
      </c>
      <c r="C754" s="90">
        <v>42962.0</v>
      </c>
      <c r="D754" s="8" t="s">
        <v>55</v>
      </c>
      <c r="E754" s="8" t="s">
        <v>55</v>
      </c>
      <c r="F754" s="78" t="s">
        <v>441</v>
      </c>
      <c r="G754" s="78" t="s">
        <v>375</v>
      </c>
      <c r="H754" s="89">
        <v>2.0</v>
      </c>
      <c r="I754" s="97">
        <v>54.0</v>
      </c>
      <c r="J754" s="97">
        <v>63.0</v>
      </c>
      <c r="K754" s="97">
        <v>34.0</v>
      </c>
      <c r="L754" s="3" t="s">
        <v>828</v>
      </c>
      <c r="M754" s="3" t="s">
        <v>829</v>
      </c>
      <c r="N754" s="8">
        <v>1.0</v>
      </c>
      <c r="O754" s="8">
        <v>1.0</v>
      </c>
      <c r="P754" s="3"/>
      <c r="Q754" s="7"/>
      <c r="R754" s="7"/>
      <c r="S754" s="7"/>
      <c r="T754" s="7"/>
      <c r="U754" s="7"/>
      <c r="V754" s="7"/>
      <c r="W754" s="7"/>
      <c r="X754" s="7"/>
      <c r="Y754" s="7"/>
      <c r="Z754" s="7"/>
    </row>
    <row r="755" ht="12.75" customHeight="1">
      <c r="A755" s="89">
        <v>2017.0</v>
      </c>
      <c r="B755" s="78" t="s">
        <v>72</v>
      </c>
      <c r="C755" s="90">
        <v>42962.0</v>
      </c>
      <c r="D755" s="8" t="s">
        <v>55</v>
      </c>
      <c r="E755" s="8" t="s">
        <v>55</v>
      </c>
      <c r="F755" s="78" t="s">
        <v>441</v>
      </c>
      <c r="G755" s="78" t="s">
        <v>375</v>
      </c>
      <c r="H755" s="89">
        <v>2.0</v>
      </c>
      <c r="I755" s="97">
        <v>56.0</v>
      </c>
      <c r="J755" s="97">
        <v>62.0</v>
      </c>
      <c r="K755" s="97">
        <v>35.0</v>
      </c>
      <c r="L755" s="3" t="s">
        <v>828</v>
      </c>
      <c r="M755" s="3" t="s">
        <v>829</v>
      </c>
      <c r="N755" s="3">
        <v>1.0</v>
      </c>
      <c r="O755" s="8">
        <v>1.0</v>
      </c>
      <c r="P755" s="3"/>
      <c r="Q755" s="7"/>
      <c r="R755" s="7"/>
      <c r="S755" s="7"/>
      <c r="T755" s="7"/>
      <c r="U755" s="7"/>
      <c r="V755" s="7"/>
      <c r="W755" s="7"/>
      <c r="X755" s="7"/>
      <c r="Y755" s="7"/>
      <c r="Z755" s="7"/>
    </row>
    <row r="756" ht="12.75" customHeight="1">
      <c r="A756" s="89">
        <v>2017.0</v>
      </c>
      <c r="B756" s="78" t="s">
        <v>72</v>
      </c>
      <c r="C756" s="90">
        <v>42962.0</v>
      </c>
      <c r="D756" s="8" t="s">
        <v>55</v>
      </c>
      <c r="E756" s="8" t="s">
        <v>55</v>
      </c>
      <c r="F756" s="78" t="s">
        <v>441</v>
      </c>
      <c r="G756" s="78" t="s">
        <v>375</v>
      </c>
      <c r="H756" s="89">
        <v>2.0</v>
      </c>
      <c r="I756" s="97">
        <v>55.0</v>
      </c>
      <c r="J756" s="97">
        <v>58.0</v>
      </c>
      <c r="K756" s="97">
        <v>38.0</v>
      </c>
      <c r="L756" s="3" t="s">
        <v>828</v>
      </c>
      <c r="M756" s="3" t="s">
        <v>829</v>
      </c>
      <c r="N756" s="8">
        <v>1.0</v>
      </c>
      <c r="O756" s="8">
        <v>1.0</v>
      </c>
      <c r="P756" s="3"/>
      <c r="Q756" s="7"/>
      <c r="R756" s="7"/>
      <c r="S756" s="7"/>
      <c r="T756" s="7"/>
      <c r="U756" s="7"/>
      <c r="V756" s="7"/>
      <c r="W756" s="7"/>
      <c r="X756" s="7"/>
      <c r="Y756" s="7"/>
      <c r="Z756" s="7"/>
    </row>
    <row r="757" ht="12.75" customHeight="1">
      <c r="A757" s="89">
        <v>2017.0</v>
      </c>
      <c r="B757" s="78" t="s">
        <v>72</v>
      </c>
      <c r="C757" s="90">
        <v>42962.0</v>
      </c>
      <c r="D757" s="8" t="s">
        <v>55</v>
      </c>
      <c r="E757" s="8" t="s">
        <v>55</v>
      </c>
      <c r="F757" s="78" t="s">
        <v>441</v>
      </c>
      <c r="G757" s="78" t="s">
        <v>375</v>
      </c>
      <c r="H757" s="89">
        <v>2.0</v>
      </c>
      <c r="I757" s="97">
        <v>55.0</v>
      </c>
      <c r="J757" s="97">
        <v>65.0</v>
      </c>
      <c r="K757" s="97">
        <v>36.0</v>
      </c>
      <c r="L757" s="3" t="s">
        <v>828</v>
      </c>
      <c r="M757" s="3" t="s">
        <v>829</v>
      </c>
      <c r="N757" s="3">
        <v>1.0</v>
      </c>
      <c r="O757" s="8">
        <v>1.0</v>
      </c>
      <c r="P757" s="3"/>
      <c r="Q757" s="7"/>
      <c r="R757" s="7"/>
      <c r="S757" s="7"/>
      <c r="T757" s="7"/>
      <c r="U757" s="7"/>
      <c r="V757" s="7"/>
      <c r="W757" s="7"/>
      <c r="X757" s="7"/>
      <c r="Y757" s="7"/>
      <c r="Z757" s="7"/>
    </row>
    <row r="758" ht="12.75" customHeight="1">
      <c r="A758" s="89">
        <v>2017.0</v>
      </c>
      <c r="B758" s="78" t="s">
        <v>72</v>
      </c>
      <c r="C758" s="90">
        <v>42962.0</v>
      </c>
      <c r="D758" s="8" t="s">
        <v>55</v>
      </c>
      <c r="E758" s="8" t="s">
        <v>55</v>
      </c>
      <c r="F758" s="78" t="s">
        <v>441</v>
      </c>
      <c r="G758" s="78" t="s">
        <v>375</v>
      </c>
      <c r="H758" s="89">
        <v>2.0</v>
      </c>
      <c r="I758" s="97">
        <v>61.0</v>
      </c>
      <c r="J758" s="97">
        <v>67.0</v>
      </c>
      <c r="K758" s="97">
        <v>42.0</v>
      </c>
      <c r="L758" s="3" t="s">
        <v>828</v>
      </c>
      <c r="M758" s="3" t="s">
        <v>829</v>
      </c>
      <c r="N758" s="8">
        <v>1.0</v>
      </c>
      <c r="O758" s="8">
        <v>1.0</v>
      </c>
      <c r="P758" s="3"/>
      <c r="Q758" s="7"/>
      <c r="R758" s="7"/>
      <c r="S758" s="7"/>
      <c r="T758" s="7"/>
      <c r="U758" s="7"/>
      <c r="V758" s="7"/>
      <c r="W758" s="7"/>
      <c r="X758" s="7"/>
      <c r="Y758" s="7"/>
      <c r="Z758" s="7"/>
    </row>
    <row r="759" ht="12.75" customHeight="1">
      <c r="A759" s="89">
        <v>2017.0</v>
      </c>
      <c r="B759" s="78" t="s">
        <v>72</v>
      </c>
      <c r="C759" s="90">
        <v>42962.0</v>
      </c>
      <c r="D759" s="8" t="s">
        <v>55</v>
      </c>
      <c r="E759" s="8" t="s">
        <v>55</v>
      </c>
      <c r="F759" s="78" t="s">
        <v>441</v>
      </c>
      <c r="G759" s="78" t="s">
        <v>375</v>
      </c>
      <c r="H759" s="89">
        <v>2.0</v>
      </c>
      <c r="I759" s="97">
        <v>55.0</v>
      </c>
      <c r="J759" s="97">
        <v>61.0</v>
      </c>
      <c r="K759" s="97">
        <v>34.0</v>
      </c>
      <c r="L759" s="3" t="s">
        <v>828</v>
      </c>
      <c r="M759" s="3" t="s">
        <v>829</v>
      </c>
      <c r="N759" s="3">
        <v>1.0</v>
      </c>
      <c r="O759" s="8">
        <v>1.0</v>
      </c>
      <c r="P759" s="3"/>
      <c r="Q759" s="7"/>
      <c r="R759" s="7"/>
      <c r="S759" s="7"/>
      <c r="T759" s="7"/>
      <c r="U759" s="7"/>
      <c r="V759" s="7"/>
      <c r="W759" s="7"/>
      <c r="X759" s="7"/>
      <c r="Y759" s="7"/>
      <c r="Z759" s="7"/>
    </row>
    <row r="760" ht="12.75" customHeight="1">
      <c r="A760" s="89">
        <v>2017.0</v>
      </c>
      <c r="B760" s="78" t="s">
        <v>72</v>
      </c>
      <c r="C760" s="90">
        <v>42962.0</v>
      </c>
      <c r="D760" s="8" t="s">
        <v>55</v>
      </c>
      <c r="E760" s="8" t="s">
        <v>55</v>
      </c>
      <c r="F760" s="78" t="s">
        <v>441</v>
      </c>
      <c r="G760" s="78" t="s">
        <v>375</v>
      </c>
      <c r="H760" s="89">
        <v>2.0</v>
      </c>
      <c r="I760" s="97">
        <v>63.0</v>
      </c>
      <c r="J760" s="97">
        <v>73.0</v>
      </c>
      <c r="K760" s="97">
        <v>40.0</v>
      </c>
      <c r="L760" s="3" t="s">
        <v>828</v>
      </c>
      <c r="M760" s="3" t="s">
        <v>829</v>
      </c>
      <c r="N760" s="8">
        <v>1.0</v>
      </c>
      <c r="O760" s="8">
        <v>1.0</v>
      </c>
      <c r="P760" s="3"/>
      <c r="Q760" s="7"/>
      <c r="R760" s="7"/>
      <c r="S760" s="7"/>
      <c r="T760" s="7"/>
      <c r="U760" s="7"/>
      <c r="V760" s="7"/>
      <c r="W760" s="7"/>
      <c r="X760" s="7"/>
      <c r="Y760" s="7"/>
      <c r="Z760" s="7"/>
    </row>
    <row r="761" ht="12.75" customHeight="1">
      <c r="A761" s="89">
        <v>2017.0</v>
      </c>
      <c r="B761" s="78" t="s">
        <v>72</v>
      </c>
      <c r="C761" s="90">
        <v>42962.0</v>
      </c>
      <c r="D761" s="8" t="s">
        <v>55</v>
      </c>
      <c r="E761" s="8" t="s">
        <v>55</v>
      </c>
      <c r="F761" s="78" t="s">
        <v>441</v>
      </c>
      <c r="G761" s="78" t="s">
        <v>375</v>
      </c>
      <c r="H761" s="89">
        <v>2.0</v>
      </c>
      <c r="I761" s="97">
        <v>54.0</v>
      </c>
      <c r="J761" s="97">
        <v>61.0</v>
      </c>
      <c r="K761" s="97">
        <v>34.0</v>
      </c>
      <c r="L761" s="3" t="s">
        <v>828</v>
      </c>
      <c r="M761" s="3" t="s">
        <v>829</v>
      </c>
      <c r="N761" s="3">
        <v>1.0</v>
      </c>
      <c r="O761" s="8">
        <v>1.0</v>
      </c>
      <c r="P761" s="3"/>
      <c r="Q761" s="7"/>
      <c r="R761" s="7"/>
      <c r="S761" s="7"/>
      <c r="T761" s="7"/>
      <c r="U761" s="7"/>
      <c r="V761" s="7"/>
      <c r="W761" s="7"/>
      <c r="X761" s="7"/>
      <c r="Y761" s="7"/>
      <c r="Z761" s="7"/>
    </row>
    <row r="762" ht="12.75" customHeight="1">
      <c r="A762" s="89">
        <v>2017.0</v>
      </c>
      <c r="B762" s="78" t="s">
        <v>72</v>
      </c>
      <c r="C762" s="90">
        <v>42962.0</v>
      </c>
      <c r="D762" s="8" t="s">
        <v>55</v>
      </c>
      <c r="E762" s="8" t="s">
        <v>55</v>
      </c>
      <c r="F762" s="78" t="s">
        <v>441</v>
      </c>
      <c r="G762" s="78" t="s">
        <v>375</v>
      </c>
      <c r="H762" s="89">
        <v>2.0</v>
      </c>
      <c r="I762" s="97">
        <v>56.0</v>
      </c>
      <c r="J762" s="97">
        <v>63.0</v>
      </c>
      <c r="K762" s="97">
        <v>36.0</v>
      </c>
      <c r="L762" s="3" t="s">
        <v>828</v>
      </c>
      <c r="M762" s="3" t="s">
        <v>829</v>
      </c>
      <c r="N762" s="8">
        <v>1.0</v>
      </c>
      <c r="O762" s="8">
        <v>1.0</v>
      </c>
      <c r="P762" s="3"/>
      <c r="Q762" s="7"/>
      <c r="R762" s="7"/>
      <c r="S762" s="7"/>
      <c r="T762" s="7"/>
      <c r="U762" s="7"/>
      <c r="V762" s="7"/>
      <c r="W762" s="7"/>
      <c r="X762" s="7"/>
      <c r="Y762" s="7"/>
      <c r="Z762" s="7"/>
    </row>
    <row r="763" ht="12.75" customHeight="1">
      <c r="A763" s="89">
        <v>2017.0</v>
      </c>
      <c r="B763" s="78" t="s">
        <v>72</v>
      </c>
      <c r="C763" s="90">
        <v>42962.0</v>
      </c>
      <c r="D763" s="8" t="s">
        <v>55</v>
      </c>
      <c r="E763" s="8" t="s">
        <v>55</v>
      </c>
      <c r="F763" s="78" t="s">
        <v>441</v>
      </c>
      <c r="G763" s="78" t="s">
        <v>375</v>
      </c>
      <c r="H763" s="89">
        <v>2.0</v>
      </c>
      <c r="I763" s="97">
        <v>64.0</v>
      </c>
      <c r="J763" s="97">
        <v>70.0</v>
      </c>
      <c r="K763" s="97">
        <v>37.0</v>
      </c>
      <c r="L763" s="3" t="s">
        <v>828</v>
      </c>
      <c r="M763" s="3" t="s">
        <v>829</v>
      </c>
      <c r="N763" s="3">
        <v>1.0</v>
      </c>
      <c r="O763" s="8">
        <v>1.0</v>
      </c>
      <c r="P763" s="3"/>
      <c r="Q763" s="7"/>
      <c r="R763" s="7"/>
      <c r="S763" s="7"/>
      <c r="T763" s="7"/>
      <c r="U763" s="7"/>
      <c r="V763" s="7"/>
      <c r="W763" s="7"/>
      <c r="X763" s="7"/>
      <c r="Y763" s="7"/>
      <c r="Z763" s="7"/>
    </row>
    <row r="764" ht="12.75" customHeight="1">
      <c r="A764" s="89">
        <v>2017.0</v>
      </c>
      <c r="B764" s="78" t="s">
        <v>72</v>
      </c>
      <c r="C764" s="90">
        <v>42962.0</v>
      </c>
      <c r="D764" s="8" t="s">
        <v>55</v>
      </c>
      <c r="E764" s="8" t="s">
        <v>55</v>
      </c>
      <c r="F764" s="78" t="s">
        <v>441</v>
      </c>
      <c r="G764" s="78" t="s">
        <v>375</v>
      </c>
      <c r="H764" s="89">
        <v>2.0</v>
      </c>
      <c r="I764" s="97">
        <v>49.0</v>
      </c>
      <c r="J764" s="97">
        <v>57.0</v>
      </c>
      <c r="K764" s="97">
        <v>31.0</v>
      </c>
      <c r="L764" s="3" t="s">
        <v>828</v>
      </c>
      <c r="M764" s="3" t="s">
        <v>829</v>
      </c>
      <c r="N764" s="8">
        <v>1.0</v>
      </c>
      <c r="O764" s="8">
        <v>1.0</v>
      </c>
      <c r="P764" s="3"/>
      <c r="Q764" s="7"/>
      <c r="R764" s="7"/>
      <c r="S764" s="7"/>
      <c r="T764" s="7"/>
      <c r="U764" s="7"/>
      <c r="V764" s="7"/>
      <c r="W764" s="7"/>
      <c r="X764" s="7"/>
      <c r="Y764" s="7"/>
      <c r="Z764" s="7"/>
    </row>
    <row r="765" ht="12.75" customHeight="1">
      <c r="A765" s="89">
        <v>2017.0</v>
      </c>
      <c r="B765" s="78" t="s">
        <v>72</v>
      </c>
      <c r="C765" s="90">
        <v>42962.0</v>
      </c>
      <c r="D765" s="8" t="s">
        <v>55</v>
      </c>
      <c r="E765" s="8" t="s">
        <v>55</v>
      </c>
      <c r="F765" s="78" t="s">
        <v>441</v>
      </c>
      <c r="G765" s="78" t="s">
        <v>375</v>
      </c>
      <c r="H765" s="89">
        <v>2.0</v>
      </c>
      <c r="I765" s="97">
        <v>57.0</v>
      </c>
      <c r="J765" s="97">
        <v>65.0</v>
      </c>
      <c r="K765" s="97">
        <v>34.0</v>
      </c>
      <c r="L765" s="3" t="s">
        <v>828</v>
      </c>
      <c r="M765" s="3" t="s">
        <v>829</v>
      </c>
      <c r="N765" s="3">
        <v>1.0</v>
      </c>
      <c r="O765" s="8">
        <v>1.0</v>
      </c>
      <c r="P765" s="3"/>
      <c r="Q765" s="7"/>
      <c r="R765" s="7"/>
      <c r="S765" s="7"/>
      <c r="T765" s="7"/>
      <c r="U765" s="7"/>
      <c r="V765" s="7"/>
      <c r="W765" s="7"/>
      <c r="X765" s="7"/>
      <c r="Y765" s="7"/>
      <c r="Z765" s="7"/>
    </row>
    <row r="766" ht="12.75" customHeight="1">
      <c r="A766" s="89">
        <v>2017.0</v>
      </c>
      <c r="B766" s="78" t="s">
        <v>72</v>
      </c>
      <c r="C766" s="90">
        <v>42962.0</v>
      </c>
      <c r="D766" s="8" t="s">
        <v>55</v>
      </c>
      <c r="E766" s="8" t="s">
        <v>55</v>
      </c>
      <c r="F766" s="78" t="s">
        <v>441</v>
      </c>
      <c r="G766" s="78" t="s">
        <v>375</v>
      </c>
      <c r="H766" s="89">
        <v>2.0</v>
      </c>
      <c r="I766" s="97">
        <v>69.0</v>
      </c>
      <c r="J766" s="97">
        <v>85.0</v>
      </c>
      <c r="K766" s="97">
        <v>58.0</v>
      </c>
      <c r="L766" s="3" t="s">
        <v>828</v>
      </c>
      <c r="M766" s="3" t="s">
        <v>829</v>
      </c>
      <c r="N766" s="8">
        <v>1.0</v>
      </c>
      <c r="O766" s="8">
        <v>1.0</v>
      </c>
      <c r="P766" s="3"/>
      <c r="Q766" s="7"/>
      <c r="R766" s="7"/>
      <c r="S766" s="7"/>
      <c r="T766" s="7"/>
      <c r="U766" s="7"/>
      <c r="V766" s="7"/>
      <c r="W766" s="7"/>
      <c r="X766" s="7"/>
      <c r="Y766" s="7"/>
      <c r="Z766" s="7"/>
    </row>
    <row r="767" ht="12.75" customHeight="1">
      <c r="A767" s="89">
        <v>2017.0</v>
      </c>
      <c r="B767" s="78" t="s">
        <v>72</v>
      </c>
      <c r="C767" s="90">
        <v>42962.0</v>
      </c>
      <c r="D767" s="8" t="s">
        <v>55</v>
      </c>
      <c r="E767" s="8" t="s">
        <v>55</v>
      </c>
      <c r="F767" s="78" t="s">
        <v>441</v>
      </c>
      <c r="G767" s="78" t="s">
        <v>375</v>
      </c>
      <c r="H767" s="89">
        <v>2.0</v>
      </c>
      <c r="I767" s="97">
        <v>59.0</v>
      </c>
      <c r="J767" s="97">
        <v>66.0</v>
      </c>
      <c r="K767" s="97">
        <v>34.0</v>
      </c>
      <c r="L767" s="3" t="s">
        <v>828</v>
      </c>
      <c r="M767" s="3" t="s">
        <v>829</v>
      </c>
      <c r="N767" s="3">
        <v>1.0</v>
      </c>
      <c r="O767" s="8">
        <v>1.0</v>
      </c>
      <c r="P767" s="3"/>
      <c r="Q767" s="7"/>
      <c r="R767" s="7"/>
      <c r="S767" s="7"/>
      <c r="T767" s="7"/>
      <c r="U767" s="7"/>
      <c r="V767" s="7"/>
      <c r="W767" s="7"/>
      <c r="X767" s="7"/>
      <c r="Y767" s="7"/>
      <c r="Z767" s="7"/>
    </row>
    <row r="768" ht="12.75" customHeight="1">
      <c r="A768" s="89">
        <v>2017.0</v>
      </c>
      <c r="B768" s="78" t="s">
        <v>72</v>
      </c>
      <c r="C768" s="90">
        <v>42962.0</v>
      </c>
      <c r="D768" s="8" t="s">
        <v>55</v>
      </c>
      <c r="E768" s="8" t="s">
        <v>55</v>
      </c>
      <c r="F768" s="78" t="s">
        <v>441</v>
      </c>
      <c r="G768" s="78" t="s">
        <v>375</v>
      </c>
      <c r="H768" s="89">
        <v>2.0</v>
      </c>
      <c r="I768" s="97">
        <v>55.0</v>
      </c>
      <c r="J768" s="97">
        <v>65.0</v>
      </c>
      <c r="K768" s="97">
        <v>35.0</v>
      </c>
      <c r="L768" s="3" t="s">
        <v>828</v>
      </c>
      <c r="M768" s="3" t="s">
        <v>829</v>
      </c>
      <c r="N768" s="8">
        <v>1.0</v>
      </c>
      <c r="O768" s="8">
        <v>1.0</v>
      </c>
      <c r="P768" s="3"/>
      <c r="Q768" s="7"/>
      <c r="R768" s="7"/>
      <c r="S768" s="7"/>
      <c r="T768" s="7"/>
      <c r="U768" s="7"/>
      <c r="V768" s="7"/>
      <c r="W768" s="7"/>
      <c r="X768" s="7"/>
      <c r="Y768" s="7"/>
      <c r="Z768" s="7"/>
    </row>
    <row r="769" ht="12.75" customHeight="1">
      <c r="A769" s="89">
        <v>2017.0</v>
      </c>
      <c r="B769" s="78" t="s">
        <v>72</v>
      </c>
      <c r="C769" s="90">
        <v>42962.0</v>
      </c>
      <c r="D769" s="8" t="s">
        <v>55</v>
      </c>
      <c r="E769" s="8" t="s">
        <v>55</v>
      </c>
      <c r="F769" s="78" t="s">
        <v>441</v>
      </c>
      <c r="G769" s="78" t="s">
        <v>375</v>
      </c>
      <c r="H769" s="89">
        <v>2.0</v>
      </c>
      <c r="I769" s="97">
        <v>54.0</v>
      </c>
      <c r="J769" s="97">
        <v>60.0</v>
      </c>
      <c r="K769" s="97">
        <v>34.0</v>
      </c>
      <c r="L769" s="3" t="s">
        <v>828</v>
      </c>
      <c r="M769" s="3" t="s">
        <v>829</v>
      </c>
      <c r="N769" s="3">
        <v>1.0</v>
      </c>
      <c r="O769" s="8">
        <v>1.0</v>
      </c>
      <c r="P769" s="3"/>
      <c r="Q769" s="7"/>
      <c r="R769" s="7"/>
      <c r="S769" s="7"/>
      <c r="T769" s="7"/>
      <c r="U769" s="7"/>
      <c r="V769" s="7"/>
      <c r="W769" s="7"/>
      <c r="X769" s="7"/>
      <c r="Y769" s="7"/>
      <c r="Z769" s="7"/>
    </row>
    <row r="770" ht="12.75" customHeight="1">
      <c r="A770" s="89">
        <v>2017.0</v>
      </c>
      <c r="B770" s="78" t="s">
        <v>72</v>
      </c>
      <c r="C770" s="90">
        <v>42962.0</v>
      </c>
      <c r="D770" s="8" t="s">
        <v>55</v>
      </c>
      <c r="E770" s="8" t="s">
        <v>55</v>
      </c>
      <c r="F770" s="78" t="s">
        <v>441</v>
      </c>
      <c r="G770" s="78" t="s">
        <v>375</v>
      </c>
      <c r="H770" s="89">
        <v>2.0</v>
      </c>
      <c r="I770" s="97">
        <v>68.0</v>
      </c>
      <c r="J770" s="97">
        <v>80.0</v>
      </c>
      <c r="K770" s="97">
        <v>43.0</v>
      </c>
      <c r="L770" s="3" t="s">
        <v>828</v>
      </c>
      <c r="M770" s="3" t="s">
        <v>829</v>
      </c>
      <c r="N770" s="8">
        <v>1.0</v>
      </c>
      <c r="O770" s="8">
        <v>1.0</v>
      </c>
      <c r="P770" s="3"/>
      <c r="Q770" s="7"/>
      <c r="R770" s="7"/>
      <c r="S770" s="7"/>
      <c r="T770" s="7"/>
      <c r="U770" s="7"/>
      <c r="V770" s="7"/>
      <c r="W770" s="7"/>
      <c r="X770" s="7"/>
      <c r="Y770" s="7"/>
      <c r="Z770" s="7"/>
    </row>
    <row r="771" ht="12.75" customHeight="1">
      <c r="A771" s="89">
        <v>2017.0</v>
      </c>
      <c r="B771" s="78" t="s">
        <v>72</v>
      </c>
      <c r="C771" s="90">
        <v>42962.0</v>
      </c>
      <c r="D771" s="8" t="s">
        <v>55</v>
      </c>
      <c r="E771" s="8" t="s">
        <v>55</v>
      </c>
      <c r="F771" s="78" t="s">
        <v>441</v>
      </c>
      <c r="G771" s="78" t="s">
        <v>375</v>
      </c>
      <c r="H771" s="89">
        <v>2.0</v>
      </c>
      <c r="I771" s="97">
        <v>54.0</v>
      </c>
      <c r="J771" s="97">
        <v>64.0</v>
      </c>
      <c r="K771" s="97">
        <v>36.0</v>
      </c>
      <c r="L771" s="3" t="s">
        <v>828</v>
      </c>
      <c r="M771" s="3" t="s">
        <v>829</v>
      </c>
      <c r="N771" s="3">
        <v>1.0</v>
      </c>
      <c r="O771" s="8">
        <v>1.0</v>
      </c>
      <c r="P771" s="3"/>
      <c r="Q771" s="7"/>
      <c r="R771" s="7"/>
      <c r="S771" s="7"/>
      <c r="T771" s="7"/>
      <c r="U771" s="7"/>
      <c r="V771" s="7"/>
      <c r="W771" s="7"/>
      <c r="X771" s="7"/>
      <c r="Y771" s="7"/>
      <c r="Z771" s="7"/>
    </row>
    <row r="772" ht="12.75" customHeight="1">
      <c r="A772" s="89">
        <v>2017.0</v>
      </c>
      <c r="B772" s="78" t="s">
        <v>72</v>
      </c>
      <c r="C772" s="90">
        <v>42962.0</v>
      </c>
      <c r="D772" s="8" t="s">
        <v>55</v>
      </c>
      <c r="E772" s="8" t="s">
        <v>55</v>
      </c>
      <c r="F772" s="78" t="s">
        <v>441</v>
      </c>
      <c r="G772" s="78" t="s">
        <v>375</v>
      </c>
      <c r="H772" s="89">
        <v>2.0</v>
      </c>
      <c r="I772" s="97">
        <v>50.0</v>
      </c>
      <c r="J772" s="97">
        <v>57.0</v>
      </c>
      <c r="K772" s="97">
        <v>39.0</v>
      </c>
      <c r="L772" s="3" t="s">
        <v>828</v>
      </c>
      <c r="M772" s="3" t="s">
        <v>829</v>
      </c>
      <c r="N772" s="8">
        <v>1.0</v>
      </c>
      <c r="O772" s="8">
        <v>1.0</v>
      </c>
      <c r="P772" s="3"/>
      <c r="Q772" s="7"/>
      <c r="R772" s="7"/>
      <c r="S772" s="7"/>
      <c r="T772" s="7"/>
      <c r="U772" s="7"/>
      <c r="V772" s="7"/>
      <c r="W772" s="7"/>
      <c r="X772" s="7"/>
      <c r="Y772" s="7"/>
      <c r="Z772" s="7"/>
    </row>
    <row r="773" ht="12.75" customHeight="1">
      <c r="A773" s="89">
        <v>2017.0</v>
      </c>
      <c r="B773" s="78" t="s">
        <v>72</v>
      </c>
      <c r="C773" s="90">
        <v>42962.0</v>
      </c>
      <c r="D773" s="8" t="s">
        <v>55</v>
      </c>
      <c r="E773" s="8" t="s">
        <v>55</v>
      </c>
      <c r="F773" s="78" t="s">
        <v>441</v>
      </c>
      <c r="G773" s="78" t="s">
        <v>375</v>
      </c>
      <c r="H773" s="89">
        <v>2.0</v>
      </c>
      <c r="I773" s="97">
        <v>65.0</v>
      </c>
      <c r="J773" s="97">
        <v>70.0</v>
      </c>
      <c r="K773" s="97">
        <v>40.0</v>
      </c>
      <c r="L773" s="3" t="s">
        <v>828</v>
      </c>
      <c r="M773" s="3" t="s">
        <v>829</v>
      </c>
      <c r="N773" s="8">
        <v>1.0</v>
      </c>
      <c r="O773" s="8">
        <v>1.0</v>
      </c>
      <c r="P773" s="3"/>
      <c r="Q773" s="7"/>
      <c r="R773" s="7"/>
      <c r="S773" s="7"/>
      <c r="T773" s="7"/>
      <c r="U773" s="7"/>
      <c r="V773" s="7"/>
      <c r="W773" s="7"/>
      <c r="X773" s="7"/>
      <c r="Y773" s="7"/>
      <c r="Z773" s="7"/>
    </row>
    <row r="774" ht="12.75" customHeight="1">
      <c r="A774" s="89">
        <v>2017.0</v>
      </c>
      <c r="B774" s="78" t="s">
        <v>72</v>
      </c>
      <c r="C774" s="90">
        <v>42962.0</v>
      </c>
      <c r="D774" s="8" t="s">
        <v>55</v>
      </c>
      <c r="E774" s="8" t="s">
        <v>55</v>
      </c>
      <c r="F774" s="78" t="s">
        <v>441</v>
      </c>
      <c r="G774" s="78" t="s">
        <v>375</v>
      </c>
      <c r="H774" s="89">
        <v>2.0</v>
      </c>
      <c r="I774" s="97">
        <v>67.0</v>
      </c>
      <c r="J774" s="97">
        <v>64.0</v>
      </c>
      <c r="K774" s="97">
        <v>44.0</v>
      </c>
      <c r="L774" s="3" t="s">
        <v>828</v>
      </c>
      <c r="M774" s="3" t="s">
        <v>829</v>
      </c>
      <c r="N774" s="3">
        <v>1.0</v>
      </c>
      <c r="O774" s="8">
        <v>1.0</v>
      </c>
      <c r="P774" s="3"/>
      <c r="Q774" s="7"/>
      <c r="R774" s="7"/>
      <c r="S774" s="7"/>
      <c r="T774" s="7"/>
      <c r="U774" s="7"/>
      <c r="V774" s="7"/>
      <c r="W774" s="7"/>
      <c r="X774" s="7"/>
      <c r="Y774" s="7"/>
      <c r="Z774" s="7"/>
    </row>
    <row r="775" ht="12.75" customHeight="1">
      <c r="A775" s="89">
        <v>2017.0</v>
      </c>
      <c r="B775" s="78" t="s">
        <v>72</v>
      </c>
      <c r="C775" s="90">
        <v>42962.0</v>
      </c>
      <c r="D775" s="8" t="s">
        <v>55</v>
      </c>
      <c r="E775" s="8" t="s">
        <v>55</v>
      </c>
      <c r="F775" s="78" t="s">
        <v>441</v>
      </c>
      <c r="G775" s="78" t="s">
        <v>375</v>
      </c>
      <c r="H775" s="89">
        <v>2.0</v>
      </c>
      <c r="I775" s="97">
        <v>61.0</v>
      </c>
      <c r="J775" s="97">
        <v>68.0</v>
      </c>
      <c r="K775" s="97">
        <v>38.0</v>
      </c>
      <c r="L775" s="3" t="s">
        <v>828</v>
      </c>
      <c r="M775" s="3" t="s">
        <v>829</v>
      </c>
      <c r="N775" s="8">
        <v>1.0</v>
      </c>
      <c r="O775" s="8">
        <v>1.0</v>
      </c>
      <c r="P775" s="3"/>
      <c r="Q775" s="7"/>
      <c r="R775" s="7"/>
      <c r="S775" s="7"/>
      <c r="T775" s="7"/>
      <c r="U775" s="7"/>
      <c r="V775" s="7"/>
      <c r="W775" s="7"/>
      <c r="X775" s="7"/>
      <c r="Y775" s="7"/>
      <c r="Z775" s="7"/>
    </row>
    <row r="776" ht="12.75" customHeight="1">
      <c r="A776" s="89">
        <v>2017.0</v>
      </c>
      <c r="B776" s="78" t="s">
        <v>72</v>
      </c>
      <c r="C776" s="90">
        <v>42962.0</v>
      </c>
      <c r="D776" s="8" t="s">
        <v>55</v>
      </c>
      <c r="E776" s="8" t="s">
        <v>55</v>
      </c>
      <c r="F776" s="78" t="s">
        <v>441</v>
      </c>
      <c r="G776" s="78" t="s">
        <v>375</v>
      </c>
      <c r="H776" s="89">
        <v>2.0</v>
      </c>
      <c r="I776" s="97">
        <v>52.0</v>
      </c>
      <c r="J776" s="97">
        <v>62.0</v>
      </c>
      <c r="K776" s="97">
        <v>34.0</v>
      </c>
      <c r="L776" s="3" t="s">
        <v>828</v>
      </c>
      <c r="M776" s="3" t="s">
        <v>829</v>
      </c>
      <c r="N776" s="3">
        <v>1.0</v>
      </c>
      <c r="O776" s="8">
        <v>1.0</v>
      </c>
      <c r="P776" s="3"/>
      <c r="Q776" s="7"/>
      <c r="R776" s="7"/>
      <c r="S776" s="7"/>
      <c r="T776" s="7"/>
      <c r="U776" s="7"/>
      <c r="V776" s="7"/>
      <c r="W776" s="7"/>
      <c r="X776" s="7"/>
      <c r="Y776" s="7"/>
      <c r="Z776" s="7"/>
    </row>
    <row r="777" ht="12.75" customHeight="1">
      <c r="A777" s="89">
        <v>2017.0</v>
      </c>
      <c r="B777" s="78" t="s">
        <v>72</v>
      </c>
      <c r="C777" s="90">
        <v>42962.0</v>
      </c>
      <c r="D777" s="8" t="s">
        <v>55</v>
      </c>
      <c r="E777" s="8" t="s">
        <v>55</v>
      </c>
      <c r="F777" s="78" t="s">
        <v>441</v>
      </c>
      <c r="G777" s="78" t="s">
        <v>375</v>
      </c>
      <c r="H777" s="89">
        <v>2.0</v>
      </c>
      <c r="I777" s="97">
        <v>55.0</v>
      </c>
      <c r="J777" s="97">
        <v>63.0</v>
      </c>
      <c r="K777" s="97">
        <v>35.0</v>
      </c>
      <c r="L777" s="3" t="s">
        <v>828</v>
      </c>
      <c r="M777" s="3" t="s">
        <v>829</v>
      </c>
      <c r="N777" s="8">
        <v>1.0</v>
      </c>
      <c r="O777" s="8">
        <v>1.0</v>
      </c>
      <c r="P777" s="3"/>
      <c r="Q777" s="7"/>
      <c r="R777" s="7"/>
      <c r="S777" s="7"/>
      <c r="T777" s="7"/>
      <c r="U777" s="7"/>
      <c r="V777" s="7"/>
      <c r="W777" s="7"/>
      <c r="X777" s="7"/>
      <c r="Y777" s="7"/>
      <c r="Z777" s="7"/>
    </row>
    <row r="778" ht="12.75" customHeight="1">
      <c r="A778" s="89">
        <v>2017.0</v>
      </c>
      <c r="B778" s="78" t="s">
        <v>72</v>
      </c>
      <c r="C778" s="90">
        <v>42962.0</v>
      </c>
      <c r="D778" s="8" t="s">
        <v>55</v>
      </c>
      <c r="E778" s="8" t="s">
        <v>55</v>
      </c>
      <c r="F778" s="78" t="s">
        <v>441</v>
      </c>
      <c r="G778" s="78" t="s">
        <v>375</v>
      </c>
      <c r="H778" s="89">
        <v>2.0</v>
      </c>
      <c r="I778" s="97">
        <v>56.0</v>
      </c>
      <c r="J778" s="97">
        <v>65.0</v>
      </c>
      <c r="K778" s="97">
        <v>37.0</v>
      </c>
      <c r="L778" s="3" t="s">
        <v>828</v>
      </c>
      <c r="M778" s="3" t="s">
        <v>829</v>
      </c>
      <c r="N778" s="3">
        <v>1.0</v>
      </c>
      <c r="O778" s="8">
        <v>1.0</v>
      </c>
      <c r="P778" s="3"/>
      <c r="Q778" s="7"/>
      <c r="R778" s="7"/>
      <c r="S778" s="7"/>
      <c r="T778" s="7"/>
      <c r="U778" s="7"/>
      <c r="V778" s="7"/>
      <c r="W778" s="7"/>
      <c r="X778" s="7"/>
      <c r="Y778" s="7"/>
      <c r="Z778" s="7"/>
    </row>
    <row r="779" ht="12.75" customHeight="1">
      <c r="A779" s="89">
        <v>2017.0</v>
      </c>
      <c r="B779" s="78" t="s">
        <v>72</v>
      </c>
      <c r="C779" s="90">
        <v>42962.0</v>
      </c>
      <c r="D779" s="8" t="s">
        <v>55</v>
      </c>
      <c r="E779" s="8" t="s">
        <v>55</v>
      </c>
      <c r="F779" s="78" t="s">
        <v>441</v>
      </c>
      <c r="G779" s="78" t="s">
        <v>375</v>
      </c>
      <c r="H779" s="89">
        <v>2.0</v>
      </c>
      <c r="I779" s="97">
        <v>45.0</v>
      </c>
      <c r="J779" s="97">
        <v>56.0</v>
      </c>
      <c r="K779" s="97">
        <v>31.0</v>
      </c>
      <c r="L779" s="3" t="s">
        <v>828</v>
      </c>
      <c r="M779" s="3" t="s">
        <v>829</v>
      </c>
      <c r="N779" s="8">
        <v>1.0</v>
      </c>
      <c r="O779" s="8">
        <v>1.0</v>
      </c>
      <c r="P779" s="3"/>
      <c r="Q779" s="7"/>
      <c r="R779" s="7"/>
      <c r="S779" s="7"/>
      <c r="T779" s="7"/>
      <c r="U779" s="7"/>
      <c r="V779" s="7"/>
      <c r="W779" s="7"/>
      <c r="X779" s="7"/>
      <c r="Y779" s="7"/>
      <c r="Z779" s="7"/>
    </row>
    <row r="780" ht="12.75" customHeight="1">
      <c r="A780" s="89">
        <v>2017.0</v>
      </c>
      <c r="B780" s="78" t="s">
        <v>72</v>
      </c>
      <c r="C780" s="90">
        <v>42962.0</v>
      </c>
      <c r="D780" s="8" t="s">
        <v>55</v>
      </c>
      <c r="E780" s="8" t="s">
        <v>55</v>
      </c>
      <c r="F780" s="78" t="s">
        <v>441</v>
      </c>
      <c r="G780" s="78" t="s">
        <v>375</v>
      </c>
      <c r="H780" s="89">
        <v>2.0</v>
      </c>
      <c r="I780" s="97">
        <v>68.0</v>
      </c>
      <c r="J780" s="97">
        <v>68.0</v>
      </c>
      <c r="K780" s="97">
        <v>37.0</v>
      </c>
      <c r="L780" s="3" t="s">
        <v>828</v>
      </c>
      <c r="M780" s="3" t="s">
        <v>829</v>
      </c>
      <c r="N780" s="3">
        <v>1.0</v>
      </c>
      <c r="O780" s="8">
        <v>1.0</v>
      </c>
      <c r="P780" s="3"/>
      <c r="Q780" s="7"/>
      <c r="R780" s="7"/>
      <c r="S780" s="7"/>
      <c r="T780" s="7"/>
      <c r="U780" s="7"/>
      <c r="V780" s="7"/>
      <c r="W780" s="7"/>
      <c r="X780" s="7"/>
      <c r="Y780" s="7"/>
      <c r="Z780" s="7"/>
    </row>
    <row r="781" ht="12.75" customHeight="1">
      <c r="A781" s="89">
        <v>2017.0</v>
      </c>
      <c r="B781" s="78" t="s">
        <v>72</v>
      </c>
      <c r="C781" s="90">
        <v>42962.0</v>
      </c>
      <c r="D781" s="8" t="s">
        <v>55</v>
      </c>
      <c r="E781" s="8" t="s">
        <v>55</v>
      </c>
      <c r="F781" s="78" t="s">
        <v>441</v>
      </c>
      <c r="G781" s="78" t="s">
        <v>375</v>
      </c>
      <c r="H781" s="89">
        <v>2.0</v>
      </c>
      <c r="I781" s="97">
        <v>55.0</v>
      </c>
      <c r="J781" s="97">
        <v>61.0</v>
      </c>
      <c r="K781" s="97">
        <v>33.0</v>
      </c>
      <c r="L781" s="3" t="s">
        <v>828</v>
      </c>
      <c r="M781" s="3" t="s">
        <v>829</v>
      </c>
      <c r="N781" s="8">
        <v>1.0</v>
      </c>
      <c r="O781" s="8">
        <v>1.0</v>
      </c>
      <c r="P781" s="3"/>
      <c r="Q781" s="7"/>
      <c r="R781" s="7"/>
      <c r="S781" s="7"/>
      <c r="T781" s="7"/>
      <c r="U781" s="7"/>
      <c r="V781" s="7"/>
      <c r="W781" s="7"/>
      <c r="X781" s="7"/>
      <c r="Y781" s="7"/>
      <c r="Z781" s="7"/>
    </row>
    <row r="782" ht="12.75" customHeight="1">
      <c r="A782" s="89">
        <v>2017.0</v>
      </c>
      <c r="B782" s="78" t="s">
        <v>72</v>
      </c>
      <c r="C782" s="90">
        <v>42962.0</v>
      </c>
      <c r="D782" s="8" t="s">
        <v>55</v>
      </c>
      <c r="E782" s="8" t="s">
        <v>55</v>
      </c>
      <c r="F782" s="78" t="s">
        <v>441</v>
      </c>
      <c r="G782" s="78" t="s">
        <v>375</v>
      </c>
      <c r="H782" s="89">
        <v>2.0</v>
      </c>
      <c r="I782" s="97">
        <v>63.0</v>
      </c>
      <c r="J782" s="97">
        <v>13.0</v>
      </c>
      <c r="K782" s="97">
        <v>41.0</v>
      </c>
      <c r="L782" s="3" t="s">
        <v>828</v>
      </c>
      <c r="M782" s="3" t="s">
        <v>829</v>
      </c>
      <c r="N782" s="3">
        <v>1.0</v>
      </c>
      <c r="O782" s="8">
        <v>1.0</v>
      </c>
      <c r="P782" s="3"/>
      <c r="Q782" s="7"/>
      <c r="R782" s="7"/>
      <c r="S782" s="7"/>
      <c r="T782" s="7"/>
      <c r="U782" s="7"/>
      <c r="V782" s="7"/>
      <c r="W782" s="7"/>
      <c r="X782" s="7"/>
      <c r="Y782" s="7"/>
      <c r="Z782" s="7"/>
    </row>
    <row r="783" ht="12.75" customHeight="1">
      <c r="A783" s="89">
        <v>2017.0</v>
      </c>
      <c r="B783" s="78" t="s">
        <v>72</v>
      </c>
      <c r="C783" s="90">
        <v>42962.0</v>
      </c>
      <c r="D783" s="8" t="s">
        <v>55</v>
      </c>
      <c r="E783" s="8" t="s">
        <v>55</v>
      </c>
      <c r="F783" s="78" t="s">
        <v>441</v>
      </c>
      <c r="G783" s="78" t="s">
        <v>375</v>
      </c>
      <c r="H783" s="89">
        <v>2.0</v>
      </c>
      <c r="I783" s="97">
        <v>53.0</v>
      </c>
      <c r="J783" s="97">
        <v>61.0</v>
      </c>
      <c r="K783" s="97">
        <v>34.0</v>
      </c>
      <c r="L783" s="3" t="s">
        <v>828</v>
      </c>
      <c r="M783" s="3" t="s">
        <v>829</v>
      </c>
      <c r="N783" s="8">
        <v>1.0</v>
      </c>
      <c r="O783" s="8">
        <v>1.0</v>
      </c>
      <c r="P783" s="3"/>
      <c r="Q783" s="7"/>
      <c r="R783" s="7"/>
      <c r="S783" s="7"/>
      <c r="T783" s="7"/>
      <c r="U783" s="7"/>
      <c r="V783" s="7"/>
      <c r="W783" s="7"/>
      <c r="X783" s="7"/>
      <c r="Y783" s="7"/>
      <c r="Z783" s="7"/>
    </row>
    <row r="784" ht="12.75" customHeight="1">
      <c r="A784" s="89">
        <v>2017.0</v>
      </c>
      <c r="B784" s="78" t="s">
        <v>72</v>
      </c>
      <c r="C784" s="90">
        <v>42962.0</v>
      </c>
      <c r="D784" s="8" t="s">
        <v>55</v>
      </c>
      <c r="E784" s="8" t="s">
        <v>55</v>
      </c>
      <c r="F784" s="78" t="s">
        <v>441</v>
      </c>
      <c r="G784" s="78" t="s">
        <v>375</v>
      </c>
      <c r="H784" s="89">
        <v>2.0</v>
      </c>
      <c r="I784" s="97">
        <v>49.0</v>
      </c>
      <c r="J784" s="97">
        <v>62.0</v>
      </c>
      <c r="K784" s="97">
        <v>35.0</v>
      </c>
      <c r="L784" s="3" t="s">
        <v>828</v>
      </c>
      <c r="M784" s="3" t="s">
        <v>829</v>
      </c>
      <c r="N784" s="3">
        <v>1.0</v>
      </c>
      <c r="O784" s="8">
        <v>1.0</v>
      </c>
      <c r="P784" s="3"/>
      <c r="Q784" s="7"/>
      <c r="R784" s="7"/>
      <c r="S784" s="7"/>
      <c r="T784" s="7"/>
      <c r="U784" s="7"/>
      <c r="V784" s="7"/>
      <c r="W784" s="7"/>
      <c r="X784" s="7"/>
      <c r="Y784" s="7"/>
      <c r="Z784" s="7"/>
    </row>
    <row r="785" ht="12.75" customHeight="1">
      <c r="A785" s="89">
        <v>2017.0</v>
      </c>
      <c r="B785" s="78" t="s">
        <v>72</v>
      </c>
      <c r="C785" s="90">
        <v>42962.0</v>
      </c>
      <c r="D785" s="8" t="s">
        <v>55</v>
      </c>
      <c r="E785" s="8" t="s">
        <v>55</v>
      </c>
      <c r="F785" s="78" t="s">
        <v>441</v>
      </c>
      <c r="G785" s="78" t="s">
        <v>375</v>
      </c>
      <c r="H785" s="89">
        <v>2.0</v>
      </c>
      <c r="I785" s="97">
        <v>57.0</v>
      </c>
      <c r="J785" s="97">
        <v>66.0</v>
      </c>
      <c r="K785" s="97">
        <v>34.0</v>
      </c>
      <c r="L785" s="3" t="s">
        <v>828</v>
      </c>
      <c r="M785" s="3" t="s">
        <v>829</v>
      </c>
      <c r="N785" s="8">
        <v>1.0</v>
      </c>
      <c r="O785" s="8">
        <v>1.0</v>
      </c>
      <c r="P785" s="3"/>
      <c r="Q785" s="7"/>
      <c r="R785" s="7"/>
      <c r="S785" s="7"/>
      <c r="T785" s="7"/>
      <c r="U785" s="7"/>
      <c r="V785" s="7"/>
      <c r="W785" s="7"/>
      <c r="X785" s="7"/>
      <c r="Y785" s="7"/>
      <c r="Z785" s="7"/>
    </row>
    <row r="786" ht="12.75" customHeight="1">
      <c r="A786" s="89">
        <v>2017.0</v>
      </c>
      <c r="B786" s="78" t="s">
        <v>72</v>
      </c>
      <c r="C786" s="90">
        <v>42962.0</v>
      </c>
      <c r="D786" s="8" t="s">
        <v>55</v>
      </c>
      <c r="E786" s="8" t="s">
        <v>55</v>
      </c>
      <c r="F786" s="78" t="s">
        <v>441</v>
      </c>
      <c r="G786" s="78" t="s">
        <v>375</v>
      </c>
      <c r="H786" s="89">
        <v>2.0</v>
      </c>
      <c r="I786" s="97">
        <v>55.0</v>
      </c>
      <c r="J786" s="97">
        <v>59.0</v>
      </c>
      <c r="K786" s="97">
        <v>34.0</v>
      </c>
      <c r="L786" s="3" t="s">
        <v>828</v>
      </c>
      <c r="M786" s="3" t="s">
        <v>829</v>
      </c>
      <c r="N786" s="3">
        <v>1.0</v>
      </c>
      <c r="O786" s="8">
        <v>1.0</v>
      </c>
      <c r="P786" s="3"/>
      <c r="Q786" s="7"/>
      <c r="R786" s="7"/>
      <c r="S786" s="7"/>
      <c r="T786" s="7"/>
      <c r="U786" s="7"/>
      <c r="V786" s="7"/>
      <c r="W786" s="7"/>
      <c r="X786" s="7"/>
      <c r="Y786" s="7"/>
      <c r="Z786" s="7"/>
    </row>
    <row r="787" ht="12.75" customHeight="1">
      <c r="A787" s="89">
        <v>2017.0</v>
      </c>
      <c r="B787" s="78" t="s">
        <v>72</v>
      </c>
      <c r="C787" s="90">
        <v>42962.0</v>
      </c>
      <c r="D787" s="8" t="s">
        <v>55</v>
      </c>
      <c r="E787" s="8" t="s">
        <v>55</v>
      </c>
      <c r="F787" s="78" t="s">
        <v>441</v>
      </c>
      <c r="G787" s="78" t="s">
        <v>375</v>
      </c>
      <c r="H787" s="89">
        <v>2.0</v>
      </c>
      <c r="I787" s="97">
        <v>41.0</v>
      </c>
      <c r="J787" s="97">
        <v>62.0</v>
      </c>
      <c r="K787" s="97">
        <v>30.0</v>
      </c>
      <c r="L787" s="3" t="s">
        <v>828</v>
      </c>
      <c r="M787" s="3" t="s">
        <v>829</v>
      </c>
      <c r="N787" s="8">
        <v>1.0</v>
      </c>
      <c r="O787" s="8">
        <v>1.0</v>
      </c>
      <c r="P787" s="3"/>
      <c r="Q787" s="7"/>
      <c r="R787" s="7"/>
      <c r="S787" s="7"/>
      <c r="T787" s="7"/>
      <c r="U787" s="7"/>
      <c r="V787" s="7"/>
      <c r="W787" s="7"/>
      <c r="X787" s="7"/>
      <c r="Y787" s="7"/>
      <c r="Z787" s="7"/>
    </row>
    <row r="788" ht="12.75" customHeight="1">
      <c r="A788" s="89">
        <v>2017.0</v>
      </c>
      <c r="B788" s="78" t="s">
        <v>72</v>
      </c>
      <c r="C788" s="90">
        <v>42962.0</v>
      </c>
      <c r="D788" s="8" t="s">
        <v>55</v>
      </c>
      <c r="E788" s="8" t="s">
        <v>55</v>
      </c>
      <c r="F788" s="78" t="s">
        <v>441</v>
      </c>
      <c r="G788" s="78" t="s">
        <v>375</v>
      </c>
      <c r="H788" s="89">
        <v>2.0</v>
      </c>
      <c r="I788" s="97">
        <v>51.0</v>
      </c>
      <c r="J788" s="97">
        <v>57.0</v>
      </c>
      <c r="K788" s="97">
        <v>35.0</v>
      </c>
      <c r="L788" s="3" t="s">
        <v>828</v>
      </c>
      <c r="M788" s="3" t="s">
        <v>829</v>
      </c>
      <c r="N788" s="3">
        <v>1.0</v>
      </c>
      <c r="O788" s="8">
        <v>1.0</v>
      </c>
      <c r="P788" s="3"/>
      <c r="Q788" s="7"/>
      <c r="R788" s="7"/>
      <c r="S788" s="7"/>
      <c r="T788" s="7"/>
      <c r="U788" s="7"/>
      <c r="V788" s="7"/>
      <c r="W788" s="7"/>
      <c r="X788" s="7"/>
      <c r="Y788" s="7"/>
      <c r="Z788" s="7"/>
    </row>
    <row r="789" ht="12.75" customHeight="1">
      <c r="A789" s="89">
        <v>2017.0</v>
      </c>
      <c r="B789" s="78" t="s">
        <v>72</v>
      </c>
      <c r="C789" s="90">
        <v>42962.0</v>
      </c>
      <c r="D789" s="8" t="s">
        <v>55</v>
      </c>
      <c r="E789" s="8" t="s">
        <v>55</v>
      </c>
      <c r="F789" s="78" t="s">
        <v>441</v>
      </c>
      <c r="G789" s="78" t="s">
        <v>375</v>
      </c>
      <c r="H789" s="89">
        <v>2.0</v>
      </c>
      <c r="I789" s="97">
        <v>52.0</v>
      </c>
      <c r="J789" s="97">
        <v>60.0</v>
      </c>
      <c r="K789" s="97">
        <v>33.0</v>
      </c>
      <c r="L789" s="3" t="s">
        <v>828</v>
      </c>
      <c r="M789" s="3" t="s">
        <v>829</v>
      </c>
      <c r="N789" s="8">
        <v>1.0</v>
      </c>
      <c r="O789" s="8">
        <v>1.0</v>
      </c>
      <c r="P789" s="3"/>
      <c r="Q789" s="7"/>
      <c r="R789" s="7"/>
      <c r="S789" s="7"/>
      <c r="T789" s="7"/>
      <c r="U789" s="7"/>
      <c r="V789" s="7"/>
      <c r="W789" s="7"/>
      <c r="X789" s="7"/>
      <c r="Y789" s="7"/>
      <c r="Z789" s="7"/>
    </row>
    <row r="790" ht="12.75" customHeight="1">
      <c r="A790" s="89">
        <v>2017.0</v>
      </c>
      <c r="B790" s="78" t="s">
        <v>72</v>
      </c>
      <c r="C790" s="90">
        <v>42962.0</v>
      </c>
      <c r="D790" s="8" t="s">
        <v>55</v>
      </c>
      <c r="E790" s="8" t="s">
        <v>55</v>
      </c>
      <c r="F790" s="78" t="s">
        <v>441</v>
      </c>
      <c r="G790" s="78" t="s">
        <v>375</v>
      </c>
      <c r="H790" s="89">
        <v>2.0</v>
      </c>
      <c r="I790" s="97">
        <v>53.0</v>
      </c>
      <c r="J790" s="97">
        <v>63.0</v>
      </c>
      <c r="K790" s="97">
        <v>35.0</v>
      </c>
      <c r="L790" s="3" t="s">
        <v>828</v>
      </c>
      <c r="M790" s="3" t="s">
        <v>829</v>
      </c>
      <c r="N790" s="3">
        <v>1.0</v>
      </c>
      <c r="O790" s="8">
        <v>1.0</v>
      </c>
      <c r="P790" s="3"/>
      <c r="Q790" s="7"/>
      <c r="R790" s="7"/>
      <c r="S790" s="7"/>
      <c r="T790" s="7"/>
      <c r="U790" s="7"/>
      <c r="V790" s="7"/>
      <c r="W790" s="7"/>
      <c r="X790" s="7"/>
      <c r="Y790" s="7"/>
      <c r="Z790" s="7"/>
    </row>
    <row r="791" ht="12.75" customHeight="1">
      <c r="A791" s="89">
        <v>2017.0</v>
      </c>
      <c r="B791" s="78" t="s">
        <v>72</v>
      </c>
      <c r="C791" s="90">
        <v>42962.0</v>
      </c>
      <c r="D791" s="8" t="s">
        <v>55</v>
      </c>
      <c r="E791" s="8" t="s">
        <v>55</v>
      </c>
      <c r="F791" s="78" t="s">
        <v>441</v>
      </c>
      <c r="G791" s="78" t="s">
        <v>375</v>
      </c>
      <c r="H791" s="89">
        <v>2.0</v>
      </c>
      <c r="I791" s="97">
        <v>55.0</v>
      </c>
      <c r="J791" s="97">
        <v>62.0</v>
      </c>
      <c r="K791" s="97">
        <v>34.0</v>
      </c>
      <c r="L791" s="3" t="s">
        <v>828</v>
      </c>
      <c r="M791" s="3" t="s">
        <v>829</v>
      </c>
      <c r="N791" s="8">
        <v>1.0</v>
      </c>
      <c r="O791" s="8">
        <v>1.0</v>
      </c>
      <c r="P791" s="3"/>
      <c r="Q791" s="7"/>
      <c r="R791" s="7"/>
      <c r="S791" s="7"/>
      <c r="T791" s="7"/>
      <c r="U791" s="7"/>
      <c r="V791" s="7"/>
      <c r="W791" s="7"/>
      <c r="X791" s="7"/>
      <c r="Y791" s="7"/>
      <c r="Z791" s="7"/>
    </row>
    <row r="792" ht="12.75" customHeight="1">
      <c r="A792" s="89">
        <v>2017.0</v>
      </c>
      <c r="B792" s="78" t="s">
        <v>72</v>
      </c>
      <c r="C792" s="90">
        <v>42962.0</v>
      </c>
      <c r="D792" s="8" t="s">
        <v>55</v>
      </c>
      <c r="E792" s="8" t="s">
        <v>55</v>
      </c>
      <c r="F792" s="78" t="s">
        <v>441</v>
      </c>
      <c r="G792" s="78" t="s">
        <v>375</v>
      </c>
      <c r="H792" s="89">
        <v>2.0</v>
      </c>
      <c r="I792" s="97">
        <v>50.0</v>
      </c>
      <c r="J792" s="97">
        <v>61.0</v>
      </c>
      <c r="K792" s="97">
        <v>34.0</v>
      </c>
      <c r="L792" s="3" t="s">
        <v>828</v>
      </c>
      <c r="M792" s="3" t="s">
        <v>829</v>
      </c>
      <c r="N792" s="3">
        <v>1.0</v>
      </c>
      <c r="O792" s="8">
        <v>1.0</v>
      </c>
      <c r="P792" s="3"/>
      <c r="Q792" s="7"/>
      <c r="R792" s="7"/>
      <c r="S792" s="7"/>
      <c r="T792" s="7"/>
      <c r="U792" s="7"/>
      <c r="V792" s="7"/>
      <c r="W792" s="7"/>
      <c r="X792" s="7"/>
      <c r="Y792" s="7"/>
      <c r="Z792" s="7"/>
    </row>
    <row r="793" ht="12.75" customHeight="1">
      <c r="A793" s="89">
        <v>2017.0</v>
      </c>
      <c r="B793" s="78" t="s">
        <v>72</v>
      </c>
      <c r="C793" s="90">
        <v>42962.0</v>
      </c>
      <c r="D793" s="8" t="s">
        <v>55</v>
      </c>
      <c r="E793" s="8" t="s">
        <v>55</v>
      </c>
      <c r="F793" s="78" t="s">
        <v>441</v>
      </c>
      <c r="G793" s="78" t="s">
        <v>375</v>
      </c>
      <c r="H793" s="89">
        <v>2.0</v>
      </c>
      <c r="I793" s="97">
        <v>67.0</v>
      </c>
      <c r="J793" s="97">
        <v>70.0</v>
      </c>
      <c r="K793" s="97">
        <v>39.0</v>
      </c>
      <c r="L793" s="3" t="s">
        <v>828</v>
      </c>
      <c r="M793" s="3" t="s">
        <v>829</v>
      </c>
      <c r="N793" s="8">
        <v>1.0</v>
      </c>
      <c r="O793" s="8">
        <v>1.0</v>
      </c>
      <c r="P793" s="3"/>
      <c r="Q793" s="7"/>
      <c r="R793" s="7"/>
      <c r="S793" s="7"/>
      <c r="T793" s="7"/>
      <c r="U793" s="7"/>
      <c r="V793" s="7"/>
      <c r="W793" s="7"/>
      <c r="X793" s="7"/>
      <c r="Y793" s="7"/>
      <c r="Z793" s="7"/>
    </row>
    <row r="794" ht="12.75" customHeight="1">
      <c r="A794" s="89">
        <v>2017.0</v>
      </c>
      <c r="B794" s="78" t="s">
        <v>72</v>
      </c>
      <c r="C794" s="90">
        <v>42962.0</v>
      </c>
      <c r="D794" s="8" t="s">
        <v>55</v>
      </c>
      <c r="E794" s="8" t="s">
        <v>55</v>
      </c>
      <c r="F794" s="78" t="s">
        <v>441</v>
      </c>
      <c r="G794" s="78" t="s">
        <v>375</v>
      </c>
      <c r="H794" s="89">
        <v>2.0</v>
      </c>
      <c r="I794" s="97">
        <v>49.0</v>
      </c>
      <c r="J794" s="97">
        <v>59.0</v>
      </c>
      <c r="K794" s="97">
        <v>32.0</v>
      </c>
      <c r="L794" s="3" t="s">
        <v>828</v>
      </c>
      <c r="M794" s="3" t="s">
        <v>829</v>
      </c>
      <c r="N794" s="3">
        <v>1.0</v>
      </c>
      <c r="O794" s="8">
        <v>1.0</v>
      </c>
      <c r="P794" s="3"/>
      <c r="Q794" s="7"/>
      <c r="R794" s="7"/>
      <c r="S794" s="7"/>
      <c r="T794" s="7"/>
      <c r="U794" s="7"/>
      <c r="V794" s="7"/>
      <c r="W794" s="7"/>
      <c r="X794" s="7"/>
      <c r="Y794" s="7"/>
      <c r="Z794" s="7"/>
    </row>
    <row r="795" ht="12.75" customHeight="1">
      <c r="A795" s="89">
        <v>2017.0</v>
      </c>
      <c r="B795" s="78" t="s">
        <v>72</v>
      </c>
      <c r="C795" s="90">
        <v>42962.0</v>
      </c>
      <c r="D795" s="8" t="s">
        <v>55</v>
      </c>
      <c r="E795" s="8" t="s">
        <v>55</v>
      </c>
      <c r="F795" s="78" t="s">
        <v>441</v>
      </c>
      <c r="G795" s="78" t="s">
        <v>375</v>
      </c>
      <c r="H795" s="89">
        <v>2.0</v>
      </c>
      <c r="I795" s="97">
        <v>70.0</v>
      </c>
      <c r="J795" s="97">
        <v>77.0</v>
      </c>
      <c r="K795" s="97">
        <v>42.0</v>
      </c>
      <c r="L795" s="3" t="s">
        <v>828</v>
      </c>
      <c r="M795" s="3" t="s">
        <v>829</v>
      </c>
      <c r="N795" s="8">
        <v>1.0</v>
      </c>
      <c r="O795" s="8">
        <v>1.0</v>
      </c>
      <c r="P795" s="3"/>
      <c r="Q795" s="7"/>
      <c r="R795" s="7"/>
      <c r="S795" s="7"/>
      <c r="T795" s="7"/>
      <c r="U795" s="7"/>
      <c r="V795" s="7"/>
      <c r="W795" s="7"/>
      <c r="X795" s="7"/>
      <c r="Y795" s="7"/>
      <c r="Z795" s="7"/>
    </row>
    <row r="796" ht="12.75" customHeight="1">
      <c r="A796" s="89">
        <v>2017.0</v>
      </c>
      <c r="B796" s="78" t="s">
        <v>72</v>
      </c>
      <c r="C796" s="90">
        <v>42962.0</v>
      </c>
      <c r="D796" s="8" t="s">
        <v>55</v>
      </c>
      <c r="E796" s="8" t="s">
        <v>55</v>
      </c>
      <c r="F796" s="78" t="s">
        <v>441</v>
      </c>
      <c r="G796" s="78" t="s">
        <v>375</v>
      </c>
      <c r="H796" s="89">
        <v>2.0</v>
      </c>
      <c r="I796" s="97">
        <v>49.0</v>
      </c>
      <c r="J796" s="97">
        <v>56.0</v>
      </c>
      <c r="K796" s="97">
        <v>32.0</v>
      </c>
      <c r="L796" s="3" t="s">
        <v>828</v>
      </c>
      <c r="M796" s="3" t="s">
        <v>829</v>
      </c>
      <c r="N796" s="3">
        <v>1.0</v>
      </c>
      <c r="O796" s="8">
        <v>1.0</v>
      </c>
      <c r="P796" s="3"/>
      <c r="Q796" s="7"/>
      <c r="R796" s="7"/>
      <c r="S796" s="7"/>
      <c r="T796" s="7"/>
      <c r="U796" s="7"/>
      <c r="V796" s="7"/>
      <c r="W796" s="7"/>
      <c r="X796" s="7"/>
      <c r="Y796" s="7"/>
      <c r="Z796" s="7"/>
    </row>
    <row r="797" ht="12.75" customHeight="1">
      <c r="A797" s="89">
        <v>2017.0</v>
      </c>
      <c r="B797" s="78" t="s">
        <v>72</v>
      </c>
      <c r="C797" s="90">
        <v>42962.0</v>
      </c>
      <c r="D797" s="8" t="s">
        <v>55</v>
      </c>
      <c r="E797" s="8" t="s">
        <v>55</v>
      </c>
      <c r="F797" s="78" t="s">
        <v>441</v>
      </c>
      <c r="G797" s="78" t="s">
        <v>375</v>
      </c>
      <c r="H797" s="89">
        <v>2.0</v>
      </c>
      <c r="I797" s="97">
        <v>53.0</v>
      </c>
      <c r="J797" s="97">
        <v>64.0</v>
      </c>
      <c r="K797" s="97">
        <v>35.0</v>
      </c>
      <c r="L797" s="3" t="s">
        <v>828</v>
      </c>
      <c r="M797" s="3" t="s">
        <v>829</v>
      </c>
      <c r="N797" s="8">
        <v>1.0</v>
      </c>
      <c r="O797" s="8">
        <v>1.0</v>
      </c>
      <c r="P797" s="3"/>
      <c r="Q797" s="7"/>
      <c r="R797" s="7"/>
      <c r="S797" s="7"/>
      <c r="T797" s="7"/>
      <c r="U797" s="7"/>
      <c r="V797" s="7"/>
      <c r="W797" s="7"/>
      <c r="X797" s="7"/>
      <c r="Y797" s="7"/>
      <c r="Z797" s="7"/>
    </row>
    <row r="798" ht="12.75" customHeight="1">
      <c r="A798" s="89">
        <v>2017.0</v>
      </c>
      <c r="B798" s="78" t="s">
        <v>72</v>
      </c>
      <c r="C798" s="90">
        <v>42962.0</v>
      </c>
      <c r="D798" s="8" t="s">
        <v>55</v>
      </c>
      <c r="E798" s="8" t="s">
        <v>55</v>
      </c>
      <c r="F798" s="78" t="s">
        <v>441</v>
      </c>
      <c r="G798" s="78" t="s">
        <v>375</v>
      </c>
      <c r="H798" s="89">
        <v>2.0</v>
      </c>
      <c r="I798" s="97">
        <v>46.0</v>
      </c>
      <c r="J798" s="97">
        <v>57.0</v>
      </c>
      <c r="K798" s="97">
        <v>30.0</v>
      </c>
      <c r="L798" s="3" t="s">
        <v>828</v>
      </c>
      <c r="M798" s="3" t="s">
        <v>829</v>
      </c>
      <c r="N798" s="3">
        <v>1.0</v>
      </c>
      <c r="O798" s="8">
        <v>1.0</v>
      </c>
      <c r="P798" s="3"/>
      <c r="Q798" s="7"/>
      <c r="R798" s="7"/>
      <c r="S798" s="7"/>
      <c r="T798" s="7"/>
      <c r="U798" s="7"/>
      <c r="V798" s="7"/>
      <c r="W798" s="7"/>
      <c r="X798" s="7"/>
      <c r="Y798" s="7"/>
      <c r="Z798" s="7"/>
    </row>
    <row r="799" ht="12.75" customHeight="1">
      <c r="A799" s="89">
        <v>2017.0</v>
      </c>
      <c r="B799" s="78" t="s">
        <v>72</v>
      </c>
      <c r="C799" s="90">
        <v>42962.0</v>
      </c>
      <c r="D799" s="8" t="s">
        <v>55</v>
      </c>
      <c r="E799" s="8" t="s">
        <v>55</v>
      </c>
      <c r="F799" s="78" t="s">
        <v>441</v>
      </c>
      <c r="G799" s="78" t="s">
        <v>375</v>
      </c>
      <c r="H799" s="89">
        <v>2.0</v>
      </c>
      <c r="I799" s="97">
        <v>58.0</v>
      </c>
      <c r="J799" s="97">
        <v>65.0</v>
      </c>
      <c r="K799" s="97">
        <v>34.0</v>
      </c>
      <c r="L799" s="3" t="s">
        <v>828</v>
      </c>
      <c r="M799" s="3" t="s">
        <v>829</v>
      </c>
      <c r="N799" s="8">
        <v>1.0</v>
      </c>
      <c r="O799" s="8">
        <v>1.0</v>
      </c>
      <c r="P799" s="3"/>
      <c r="Q799" s="7"/>
      <c r="R799" s="7"/>
      <c r="S799" s="7"/>
      <c r="T799" s="7"/>
      <c r="U799" s="7"/>
      <c r="V799" s="7"/>
      <c r="W799" s="7"/>
      <c r="X799" s="7"/>
      <c r="Y799" s="7"/>
      <c r="Z799" s="7"/>
    </row>
    <row r="800" ht="12.75" customHeight="1">
      <c r="A800" s="89">
        <v>2017.0</v>
      </c>
      <c r="B800" s="78" t="s">
        <v>72</v>
      </c>
      <c r="C800" s="90">
        <v>42962.0</v>
      </c>
      <c r="D800" s="8" t="s">
        <v>55</v>
      </c>
      <c r="E800" s="8" t="s">
        <v>55</v>
      </c>
      <c r="F800" s="78" t="s">
        <v>441</v>
      </c>
      <c r="G800" s="78" t="s">
        <v>375</v>
      </c>
      <c r="H800" s="89">
        <v>2.0</v>
      </c>
      <c r="I800" s="97">
        <v>48.0</v>
      </c>
      <c r="J800" s="97">
        <v>55.0</v>
      </c>
      <c r="K800" s="97">
        <v>33.0</v>
      </c>
      <c r="L800" s="3" t="s">
        <v>828</v>
      </c>
      <c r="M800" s="3" t="s">
        <v>829</v>
      </c>
      <c r="N800" s="8">
        <v>1.0</v>
      </c>
      <c r="O800" s="8">
        <v>1.0</v>
      </c>
      <c r="P800" s="3"/>
      <c r="Q800" s="7"/>
      <c r="R800" s="7"/>
      <c r="S800" s="7"/>
      <c r="T800" s="7"/>
      <c r="U800" s="7"/>
      <c r="V800" s="7"/>
      <c r="W800" s="7"/>
      <c r="X800" s="7"/>
      <c r="Y800" s="7"/>
      <c r="Z800" s="7"/>
    </row>
    <row r="801" ht="12.75" customHeight="1">
      <c r="A801" s="89">
        <v>2017.0</v>
      </c>
      <c r="B801" s="78" t="s">
        <v>72</v>
      </c>
      <c r="C801" s="90">
        <v>42962.0</v>
      </c>
      <c r="D801" s="8" t="s">
        <v>55</v>
      </c>
      <c r="E801" s="8" t="s">
        <v>55</v>
      </c>
      <c r="F801" s="78" t="s">
        <v>441</v>
      </c>
      <c r="G801" s="78" t="s">
        <v>375</v>
      </c>
      <c r="H801" s="89">
        <v>2.0</v>
      </c>
      <c r="I801" s="97">
        <v>50.0</v>
      </c>
      <c r="J801" s="97">
        <v>56.0</v>
      </c>
      <c r="K801" s="97">
        <v>31.0</v>
      </c>
      <c r="L801" s="3" t="s">
        <v>828</v>
      </c>
      <c r="M801" s="3" t="s">
        <v>829</v>
      </c>
      <c r="N801" s="8">
        <v>1.0</v>
      </c>
      <c r="O801" s="8">
        <v>1.0</v>
      </c>
      <c r="P801" s="3"/>
      <c r="Q801" s="7"/>
      <c r="R801" s="7"/>
      <c r="S801" s="7"/>
      <c r="T801" s="7"/>
      <c r="U801" s="7"/>
      <c r="V801" s="7"/>
      <c r="W801" s="7"/>
      <c r="X801" s="7"/>
      <c r="Y801" s="7"/>
      <c r="Z801" s="7"/>
    </row>
    <row r="802" ht="12.75" customHeight="1">
      <c r="A802" s="89">
        <v>2017.0</v>
      </c>
      <c r="B802" s="78" t="s">
        <v>72</v>
      </c>
      <c r="C802" s="90">
        <v>42962.0</v>
      </c>
      <c r="D802" s="8" t="s">
        <v>55</v>
      </c>
      <c r="E802" s="8" t="s">
        <v>55</v>
      </c>
      <c r="F802" s="78" t="s">
        <v>441</v>
      </c>
      <c r="G802" s="78" t="s">
        <v>375</v>
      </c>
      <c r="H802" s="89">
        <v>2.0</v>
      </c>
      <c r="I802" s="97">
        <v>52.0</v>
      </c>
      <c r="J802" s="97">
        <v>59.0</v>
      </c>
      <c r="K802" s="97">
        <v>34.0</v>
      </c>
      <c r="L802" s="3" t="s">
        <v>828</v>
      </c>
      <c r="M802" s="3" t="s">
        <v>829</v>
      </c>
      <c r="N802" s="8">
        <v>1.0</v>
      </c>
      <c r="O802" s="8">
        <v>1.0</v>
      </c>
      <c r="P802" s="3"/>
      <c r="Q802" s="7"/>
      <c r="R802" s="7"/>
      <c r="S802" s="7"/>
      <c r="T802" s="7"/>
      <c r="U802" s="7"/>
      <c r="V802" s="7"/>
      <c r="W802" s="7"/>
      <c r="X802" s="7"/>
      <c r="Y802" s="7"/>
      <c r="Z802" s="7"/>
    </row>
    <row r="803" ht="12.75" customHeight="1">
      <c r="A803" s="89">
        <v>2017.0</v>
      </c>
      <c r="B803" s="78" t="s">
        <v>72</v>
      </c>
      <c r="C803" s="90">
        <v>42962.0</v>
      </c>
      <c r="D803" s="8" t="s">
        <v>55</v>
      </c>
      <c r="E803" s="8" t="s">
        <v>55</v>
      </c>
      <c r="F803" s="78" t="s">
        <v>441</v>
      </c>
      <c r="G803" s="78" t="s">
        <v>375</v>
      </c>
      <c r="H803" s="89">
        <v>2.0</v>
      </c>
      <c r="I803" s="97">
        <v>58.0</v>
      </c>
      <c r="J803" s="97">
        <v>64.0</v>
      </c>
      <c r="K803" s="97">
        <v>36.0</v>
      </c>
      <c r="L803" s="3" t="s">
        <v>828</v>
      </c>
      <c r="M803" s="3" t="s">
        <v>829</v>
      </c>
      <c r="N803" s="8">
        <v>1.0</v>
      </c>
      <c r="O803" s="8">
        <v>1.0</v>
      </c>
      <c r="P803" s="3"/>
      <c r="Q803" s="7"/>
      <c r="R803" s="7"/>
      <c r="S803" s="7"/>
      <c r="T803" s="7"/>
      <c r="U803" s="7"/>
      <c r="V803" s="7"/>
      <c r="W803" s="7"/>
      <c r="X803" s="7"/>
      <c r="Y803" s="7"/>
      <c r="Z803" s="7"/>
    </row>
    <row r="804" ht="12.75" customHeight="1">
      <c r="A804" s="89">
        <v>2017.0</v>
      </c>
      <c r="B804" s="78" t="s">
        <v>72</v>
      </c>
      <c r="C804" s="90">
        <v>42962.0</v>
      </c>
      <c r="D804" s="8" t="s">
        <v>55</v>
      </c>
      <c r="E804" s="8" t="s">
        <v>55</v>
      </c>
      <c r="F804" s="78" t="s">
        <v>441</v>
      </c>
      <c r="G804" s="78" t="s">
        <v>375</v>
      </c>
      <c r="H804" s="89">
        <v>2.0</v>
      </c>
      <c r="I804" s="97">
        <v>48.0</v>
      </c>
      <c r="J804" s="97">
        <v>55.0</v>
      </c>
      <c r="K804" s="97">
        <v>33.0</v>
      </c>
      <c r="L804" s="3" t="s">
        <v>828</v>
      </c>
      <c r="M804" s="3" t="s">
        <v>829</v>
      </c>
      <c r="N804" s="8">
        <v>1.0</v>
      </c>
      <c r="O804" s="8">
        <v>1.0</v>
      </c>
      <c r="P804" s="3"/>
      <c r="Q804" s="7"/>
      <c r="R804" s="7"/>
      <c r="S804" s="7"/>
      <c r="T804" s="7"/>
      <c r="U804" s="7"/>
      <c r="V804" s="7"/>
      <c r="W804" s="7"/>
      <c r="X804" s="7"/>
      <c r="Y804" s="7"/>
      <c r="Z804" s="7"/>
    </row>
    <row r="805" ht="12.75" customHeight="1">
      <c r="A805" s="89">
        <v>2017.0</v>
      </c>
      <c r="B805" s="78" t="s">
        <v>72</v>
      </c>
      <c r="C805" s="90">
        <v>42962.0</v>
      </c>
      <c r="D805" s="8" t="s">
        <v>55</v>
      </c>
      <c r="E805" s="8" t="s">
        <v>55</v>
      </c>
      <c r="F805" s="78" t="s">
        <v>441</v>
      </c>
      <c r="G805" s="78" t="s">
        <v>375</v>
      </c>
      <c r="H805" s="89">
        <v>2.0</v>
      </c>
      <c r="I805" s="97">
        <v>60.0</v>
      </c>
      <c r="J805" s="97">
        <v>65.0</v>
      </c>
      <c r="K805" s="97">
        <v>38.0</v>
      </c>
      <c r="L805" s="3" t="s">
        <v>828</v>
      </c>
      <c r="M805" s="3" t="s">
        <v>829</v>
      </c>
      <c r="N805" s="8">
        <v>1.0</v>
      </c>
      <c r="O805" s="8">
        <v>1.0</v>
      </c>
      <c r="P805" s="3"/>
      <c r="Q805" s="7"/>
      <c r="R805" s="7"/>
      <c r="S805" s="7"/>
      <c r="T805" s="7"/>
      <c r="U805" s="7"/>
      <c r="V805" s="7"/>
      <c r="W805" s="7"/>
      <c r="X805" s="7"/>
      <c r="Y805" s="7"/>
      <c r="Z805" s="7"/>
    </row>
    <row r="806" ht="12.75" customHeight="1">
      <c r="A806" s="89">
        <v>2017.0</v>
      </c>
      <c r="B806" s="78" t="s">
        <v>72</v>
      </c>
      <c r="C806" s="90">
        <v>42962.0</v>
      </c>
      <c r="D806" s="8" t="s">
        <v>55</v>
      </c>
      <c r="E806" s="8" t="s">
        <v>55</v>
      </c>
      <c r="F806" s="78" t="s">
        <v>441</v>
      </c>
      <c r="G806" s="78" t="s">
        <v>375</v>
      </c>
      <c r="H806" s="89">
        <v>2.0</v>
      </c>
      <c r="I806" s="97">
        <v>48.0</v>
      </c>
      <c r="J806" s="97">
        <v>54.0</v>
      </c>
      <c r="K806" s="97">
        <v>33.0</v>
      </c>
      <c r="L806" s="3" t="s">
        <v>828</v>
      </c>
      <c r="M806" s="3" t="s">
        <v>829</v>
      </c>
      <c r="N806" s="8">
        <v>1.0</v>
      </c>
      <c r="O806" s="8">
        <v>1.0</v>
      </c>
      <c r="P806" s="3"/>
      <c r="Q806" s="7"/>
      <c r="R806" s="7"/>
      <c r="S806" s="7"/>
      <c r="T806" s="7"/>
      <c r="U806" s="7"/>
      <c r="V806" s="7"/>
      <c r="W806" s="7"/>
      <c r="X806" s="7"/>
      <c r="Y806" s="7"/>
      <c r="Z806" s="7"/>
    </row>
    <row r="807" ht="12.75" customHeight="1">
      <c r="A807" s="89">
        <v>2017.0</v>
      </c>
      <c r="B807" s="78" t="s">
        <v>72</v>
      </c>
      <c r="C807" s="90">
        <v>42962.0</v>
      </c>
      <c r="D807" s="8" t="s">
        <v>55</v>
      </c>
      <c r="E807" s="8" t="s">
        <v>55</v>
      </c>
      <c r="F807" s="78" t="s">
        <v>441</v>
      </c>
      <c r="G807" s="78" t="s">
        <v>375</v>
      </c>
      <c r="H807" s="89">
        <v>2.0</v>
      </c>
      <c r="I807" s="97">
        <v>53.0</v>
      </c>
      <c r="J807" s="97">
        <v>62.0</v>
      </c>
      <c r="K807" s="97">
        <v>32.0</v>
      </c>
      <c r="L807" s="3" t="s">
        <v>828</v>
      </c>
      <c r="M807" s="3" t="s">
        <v>829</v>
      </c>
      <c r="N807" s="8">
        <v>1.0</v>
      </c>
      <c r="O807" s="8">
        <v>1.0</v>
      </c>
      <c r="P807" s="3"/>
      <c r="Q807" s="7"/>
      <c r="R807" s="7"/>
      <c r="S807" s="7"/>
      <c r="T807" s="7"/>
      <c r="U807" s="7"/>
      <c r="V807" s="7"/>
      <c r="W807" s="7"/>
      <c r="X807" s="7"/>
      <c r="Y807" s="7"/>
      <c r="Z807" s="7"/>
    </row>
    <row r="808" ht="12.75" customHeight="1">
      <c r="A808" s="89">
        <v>2017.0</v>
      </c>
      <c r="B808" s="78" t="s">
        <v>72</v>
      </c>
      <c r="C808" s="90">
        <v>42962.0</v>
      </c>
      <c r="D808" s="8" t="s">
        <v>55</v>
      </c>
      <c r="E808" s="8" t="s">
        <v>55</v>
      </c>
      <c r="F808" s="78" t="s">
        <v>441</v>
      </c>
      <c r="G808" s="78" t="s">
        <v>375</v>
      </c>
      <c r="H808" s="89">
        <v>2.0</v>
      </c>
      <c r="I808" s="97">
        <v>55.0</v>
      </c>
      <c r="J808" s="97">
        <v>64.0</v>
      </c>
      <c r="K808" s="97">
        <v>35.0</v>
      </c>
      <c r="L808" s="3" t="s">
        <v>828</v>
      </c>
      <c r="M808" s="3" t="s">
        <v>829</v>
      </c>
      <c r="N808" s="8">
        <v>1.0</v>
      </c>
      <c r="O808" s="8">
        <v>1.0</v>
      </c>
      <c r="P808" s="3"/>
      <c r="Q808" s="7"/>
      <c r="R808" s="7"/>
      <c r="S808" s="7"/>
      <c r="T808" s="7"/>
      <c r="U808" s="7"/>
      <c r="V808" s="7"/>
      <c r="W808" s="7"/>
      <c r="X808" s="7"/>
      <c r="Y808" s="7"/>
      <c r="Z808" s="7"/>
    </row>
    <row r="809" ht="12.75" customHeight="1">
      <c r="A809" s="89">
        <v>2017.0</v>
      </c>
      <c r="B809" s="78" t="s">
        <v>72</v>
      </c>
      <c r="C809" s="90">
        <v>42962.0</v>
      </c>
      <c r="D809" s="8" t="s">
        <v>55</v>
      </c>
      <c r="E809" s="8" t="s">
        <v>55</v>
      </c>
      <c r="F809" s="78" t="s">
        <v>441</v>
      </c>
      <c r="G809" s="78" t="s">
        <v>375</v>
      </c>
      <c r="H809" s="89">
        <v>2.0</v>
      </c>
      <c r="I809" s="97">
        <v>71.0</v>
      </c>
      <c r="J809" s="97">
        <v>75.0</v>
      </c>
      <c r="K809" s="97">
        <v>40.0</v>
      </c>
      <c r="L809" s="3" t="s">
        <v>828</v>
      </c>
      <c r="M809" s="3" t="s">
        <v>829</v>
      </c>
      <c r="N809" s="8">
        <v>1.0</v>
      </c>
      <c r="O809" s="8">
        <v>1.0</v>
      </c>
      <c r="P809" s="3"/>
      <c r="Q809" s="7"/>
      <c r="R809" s="7"/>
      <c r="S809" s="7"/>
      <c r="T809" s="7"/>
      <c r="U809" s="7"/>
      <c r="V809" s="7"/>
      <c r="W809" s="7"/>
      <c r="X809" s="7"/>
      <c r="Y809" s="7"/>
      <c r="Z809" s="7"/>
    </row>
    <row r="810" ht="12.75" customHeight="1">
      <c r="A810" s="89">
        <v>2017.0</v>
      </c>
      <c r="B810" s="78" t="s">
        <v>72</v>
      </c>
      <c r="C810" s="90">
        <v>42962.0</v>
      </c>
      <c r="D810" s="8" t="s">
        <v>55</v>
      </c>
      <c r="E810" s="8" t="s">
        <v>55</v>
      </c>
      <c r="F810" s="78" t="s">
        <v>441</v>
      </c>
      <c r="G810" s="78" t="s">
        <v>375</v>
      </c>
      <c r="H810" s="89">
        <v>2.0</v>
      </c>
      <c r="I810" s="97">
        <v>47.0</v>
      </c>
      <c r="J810" s="97">
        <v>56.0</v>
      </c>
      <c r="K810" s="97">
        <v>30.0</v>
      </c>
      <c r="L810" s="3" t="s">
        <v>828</v>
      </c>
      <c r="M810" s="3" t="s">
        <v>829</v>
      </c>
      <c r="N810" s="8">
        <v>1.0</v>
      </c>
      <c r="O810" s="8">
        <v>1.0</v>
      </c>
      <c r="P810" s="3"/>
      <c r="Q810" s="7"/>
      <c r="R810" s="7"/>
      <c r="S810" s="7"/>
      <c r="T810" s="7"/>
      <c r="U810" s="7"/>
      <c r="V810" s="7"/>
      <c r="W810" s="7"/>
      <c r="X810" s="7"/>
      <c r="Y810" s="7"/>
      <c r="Z810" s="7"/>
    </row>
    <row r="811" ht="12.75" customHeight="1">
      <c r="A811" s="89">
        <v>2017.0</v>
      </c>
      <c r="B811" s="78" t="s">
        <v>72</v>
      </c>
      <c r="C811" s="90">
        <v>42962.0</v>
      </c>
      <c r="D811" s="8" t="s">
        <v>55</v>
      </c>
      <c r="E811" s="8" t="s">
        <v>55</v>
      </c>
      <c r="F811" s="78" t="s">
        <v>441</v>
      </c>
      <c r="G811" s="78" t="s">
        <v>375</v>
      </c>
      <c r="H811" s="89">
        <v>2.0</v>
      </c>
      <c r="I811" s="97">
        <v>71.0</v>
      </c>
      <c r="J811" s="97">
        <v>80.0</v>
      </c>
      <c r="K811" s="97">
        <v>43.0</v>
      </c>
      <c r="L811" s="3" t="s">
        <v>828</v>
      </c>
      <c r="M811" s="3" t="s">
        <v>829</v>
      </c>
      <c r="N811" s="8">
        <v>1.0</v>
      </c>
      <c r="O811" s="8">
        <v>1.0</v>
      </c>
      <c r="P811" s="3"/>
      <c r="Q811" s="7"/>
      <c r="R811" s="7"/>
      <c r="S811" s="7"/>
      <c r="T811" s="7"/>
      <c r="U811" s="7"/>
      <c r="V811" s="7"/>
      <c r="W811" s="7"/>
      <c r="X811" s="7"/>
      <c r="Y811" s="7"/>
      <c r="Z811" s="7"/>
    </row>
    <row r="812" ht="12.75" customHeight="1">
      <c r="A812" s="89">
        <v>2017.0</v>
      </c>
      <c r="B812" s="78" t="s">
        <v>72</v>
      </c>
      <c r="C812" s="90">
        <v>42962.0</v>
      </c>
      <c r="D812" s="8" t="s">
        <v>55</v>
      </c>
      <c r="E812" s="8" t="s">
        <v>55</v>
      </c>
      <c r="F812" s="78" t="s">
        <v>439</v>
      </c>
      <c r="G812" s="78" t="s">
        <v>375</v>
      </c>
      <c r="H812" s="89">
        <v>1.0</v>
      </c>
      <c r="I812" s="97">
        <v>69.0</v>
      </c>
      <c r="J812" s="97">
        <v>75.0</v>
      </c>
      <c r="K812" s="97">
        <v>43.0</v>
      </c>
      <c r="L812" s="3" t="s">
        <v>828</v>
      </c>
      <c r="M812" s="3" t="s">
        <v>829</v>
      </c>
      <c r="N812" s="8">
        <v>1.0</v>
      </c>
      <c r="O812" s="8">
        <v>1.0</v>
      </c>
      <c r="P812" s="3"/>
      <c r="Q812" s="7"/>
      <c r="R812" s="7"/>
      <c r="S812" s="7"/>
      <c r="T812" s="7"/>
      <c r="U812" s="7"/>
      <c r="V812" s="7"/>
      <c r="W812" s="7"/>
      <c r="X812" s="7"/>
      <c r="Y812" s="7"/>
      <c r="Z812" s="7"/>
    </row>
    <row r="813" ht="12.75" customHeight="1">
      <c r="A813" s="89">
        <v>2017.0</v>
      </c>
      <c r="B813" s="78" t="s">
        <v>72</v>
      </c>
      <c r="C813" s="90">
        <v>42962.0</v>
      </c>
      <c r="D813" s="8" t="s">
        <v>55</v>
      </c>
      <c r="E813" s="8" t="s">
        <v>55</v>
      </c>
      <c r="F813" s="78" t="s">
        <v>439</v>
      </c>
      <c r="G813" s="78" t="s">
        <v>375</v>
      </c>
      <c r="H813" s="89">
        <v>1.0</v>
      </c>
      <c r="I813" s="97">
        <v>72.0</v>
      </c>
      <c r="J813" s="97">
        <v>75.0</v>
      </c>
      <c r="K813" s="97">
        <v>41.0</v>
      </c>
      <c r="L813" s="3" t="s">
        <v>828</v>
      </c>
      <c r="M813" s="3" t="s">
        <v>829</v>
      </c>
      <c r="N813" s="8">
        <v>1.0</v>
      </c>
      <c r="O813" s="8">
        <v>1.0</v>
      </c>
      <c r="P813" s="3"/>
      <c r="Q813" s="7"/>
      <c r="R813" s="7"/>
      <c r="S813" s="7"/>
      <c r="T813" s="7"/>
      <c r="U813" s="7"/>
      <c r="V813" s="7"/>
      <c r="W813" s="7"/>
      <c r="X813" s="7"/>
      <c r="Y813" s="7"/>
      <c r="Z813" s="7"/>
    </row>
    <row r="814" ht="12.75" customHeight="1">
      <c r="A814" s="89">
        <v>2017.0</v>
      </c>
      <c r="B814" s="78" t="s">
        <v>72</v>
      </c>
      <c r="C814" s="90">
        <v>42962.0</v>
      </c>
      <c r="D814" s="8" t="s">
        <v>55</v>
      </c>
      <c r="E814" s="8" t="s">
        <v>55</v>
      </c>
      <c r="F814" s="78" t="s">
        <v>439</v>
      </c>
      <c r="G814" s="78" t="s">
        <v>375</v>
      </c>
      <c r="H814" s="89">
        <v>1.0</v>
      </c>
      <c r="I814" s="97">
        <v>89.0</v>
      </c>
      <c r="J814" s="97">
        <v>96.0</v>
      </c>
      <c r="K814" s="97">
        <v>52.0</v>
      </c>
      <c r="L814" s="3" t="s">
        <v>828</v>
      </c>
      <c r="M814" s="3" t="s">
        <v>829</v>
      </c>
      <c r="N814" s="8">
        <v>1.0</v>
      </c>
      <c r="O814" s="8">
        <v>1.0</v>
      </c>
      <c r="P814" s="3"/>
      <c r="Q814" s="7"/>
      <c r="R814" s="7"/>
      <c r="S814" s="7"/>
      <c r="T814" s="7"/>
      <c r="U814" s="7"/>
      <c r="V814" s="7"/>
      <c r="W814" s="7"/>
      <c r="X814" s="7"/>
      <c r="Y814" s="7"/>
      <c r="Z814" s="7"/>
    </row>
    <row r="815" ht="12.75" customHeight="1">
      <c r="A815" s="89">
        <v>2017.0</v>
      </c>
      <c r="B815" s="78" t="s">
        <v>72</v>
      </c>
      <c r="C815" s="90">
        <v>42962.0</v>
      </c>
      <c r="D815" s="8" t="s">
        <v>55</v>
      </c>
      <c r="E815" s="8" t="s">
        <v>55</v>
      </c>
      <c r="F815" s="78" t="s">
        <v>439</v>
      </c>
      <c r="G815" s="78" t="s">
        <v>375</v>
      </c>
      <c r="H815" s="89">
        <v>1.0</v>
      </c>
      <c r="I815" s="97">
        <v>84.0</v>
      </c>
      <c r="J815" s="97">
        <v>90.0</v>
      </c>
      <c r="K815" s="97">
        <v>49.0</v>
      </c>
      <c r="L815" s="3" t="s">
        <v>828</v>
      </c>
      <c r="M815" s="3" t="s">
        <v>829</v>
      </c>
      <c r="N815" s="8">
        <v>1.0</v>
      </c>
      <c r="O815" s="8">
        <v>1.0</v>
      </c>
      <c r="P815" s="3"/>
      <c r="Q815" s="7"/>
      <c r="R815" s="7"/>
      <c r="S815" s="7"/>
      <c r="T815" s="7"/>
      <c r="U815" s="7"/>
      <c r="V815" s="7"/>
      <c r="W815" s="7"/>
      <c r="X815" s="7"/>
      <c r="Y815" s="7"/>
      <c r="Z815" s="7"/>
    </row>
    <row r="816" ht="12.75" customHeight="1">
      <c r="A816" s="89">
        <v>2017.0</v>
      </c>
      <c r="B816" s="78" t="s">
        <v>72</v>
      </c>
      <c r="C816" s="90">
        <v>42962.0</v>
      </c>
      <c r="D816" s="8" t="s">
        <v>55</v>
      </c>
      <c r="E816" s="8" t="s">
        <v>55</v>
      </c>
      <c r="F816" s="78" t="s">
        <v>439</v>
      </c>
      <c r="G816" s="78" t="s">
        <v>375</v>
      </c>
      <c r="H816" s="89">
        <v>1.0</v>
      </c>
      <c r="I816" s="97">
        <v>82.0</v>
      </c>
      <c r="J816" s="97">
        <v>91.0</v>
      </c>
      <c r="K816" s="97">
        <v>48.0</v>
      </c>
      <c r="L816" s="3" t="s">
        <v>828</v>
      </c>
      <c r="M816" s="3" t="s">
        <v>829</v>
      </c>
      <c r="N816" s="8">
        <v>1.0</v>
      </c>
      <c r="O816" s="8">
        <v>1.0</v>
      </c>
      <c r="P816" s="3"/>
      <c r="Q816" s="7"/>
      <c r="R816" s="7"/>
      <c r="S816" s="7"/>
      <c r="T816" s="7"/>
      <c r="U816" s="7"/>
      <c r="V816" s="7"/>
      <c r="W816" s="7"/>
      <c r="X816" s="7"/>
      <c r="Y816" s="7"/>
      <c r="Z816" s="7"/>
    </row>
    <row r="817" ht="12.75" customHeight="1">
      <c r="A817" s="89">
        <v>2017.0</v>
      </c>
      <c r="B817" s="78" t="s">
        <v>72</v>
      </c>
      <c r="C817" s="90">
        <v>42962.0</v>
      </c>
      <c r="D817" s="8" t="s">
        <v>55</v>
      </c>
      <c r="E817" s="8" t="s">
        <v>55</v>
      </c>
      <c r="F817" s="78" t="s">
        <v>439</v>
      </c>
      <c r="G817" s="78" t="s">
        <v>375</v>
      </c>
      <c r="H817" s="89">
        <v>1.0</v>
      </c>
      <c r="I817" s="97">
        <v>80.0</v>
      </c>
      <c r="J817" s="97">
        <v>93.0</v>
      </c>
      <c r="K817" s="97">
        <v>54.0</v>
      </c>
      <c r="L817" s="3" t="s">
        <v>828</v>
      </c>
      <c r="M817" s="3" t="s">
        <v>829</v>
      </c>
      <c r="N817" s="8">
        <v>1.0</v>
      </c>
      <c r="O817" s="8">
        <v>1.0</v>
      </c>
      <c r="P817" s="3"/>
      <c r="Q817" s="7"/>
      <c r="R817" s="7"/>
      <c r="S817" s="7"/>
      <c r="T817" s="7"/>
      <c r="U817" s="7"/>
      <c r="V817" s="7"/>
      <c r="W817" s="7"/>
      <c r="X817" s="7"/>
      <c r="Y817" s="7"/>
      <c r="Z817" s="7"/>
    </row>
    <row r="818" ht="12.75" customHeight="1">
      <c r="A818" s="89">
        <v>2017.0</v>
      </c>
      <c r="B818" s="78" t="s">
        <v>72</v>
      </c>
      <c r="C818" s="90">
        <v>42962.0</v>
      </c>
      <c r="D818" s="8" t="s">
        <v>55</v>
      </c>
      <c r="E818" s="8" t="s">
        <v>55</v>
      </c>
      <c r="F818" s="78" t="s">
        <v>439</v>
      </c>
      <c r="G818" s="78" t="s">
        <v>375</v>
      </c>
      <c r="H818" s="89">
        <v>1.0</v>
      </c>
      <c r="I818" s="97">
        <v>86.0</v>
      </c>
      <c r="J818" s="97">
        <v>90.0</v>
      </c>
      <c r="K818" s="97">
        <v>48.0</v>
      </c>
      <c r="L818" s="3" t="s">
        <v>828</v>
      </c>
      <c r="M818" s="3" t="s">
        <v>829</v>
      </c>
      <c r="N818" s="8">
        <v>1.0</v>
      </c>
      <c r="O818" s="8">
        <v>1.0</v>
      </c>
      <c r="P818" s="3"/>
      <c r="Q818" s="7"/>
      <c r="R818" s="7"/>
      <c r="S818" s="7"/>
      <c r="T818" s="7"/>
      <c r="U818" s="7"/>
      <c r="V818" s="7"/>
      <c r="W818" s="7"/>
      <c r="X818" s="7"/>
      <c r="Y818" s="7"/>
      <c r="Z818" s="7"/>
    </row>
    <row r="819" ht="12.75" customHeight="1">
      <c r="A819" s="89">
        <v>2017.0</v>
      </c>
      <c r="B819" s="78" t="s">
        <v>72</v>
      </c>
      <c r="C819" s="90">
        <v>42962.0</v>
      </c>
      <c r="D819" s="8" t="s">
        <v>55</v>
      </c>
      <c r="E819" s="8" t="s">
        <v>55</v>
      </c>
      <c r="F819" s="78" t="s">
        <v>439</v>
      </c>
      <c r="G819" s="78" t="s">
        <v>375</v>
      </c>
      <c r="H819" s="89">
        <v>1.0</v>
      </c>
      <c r="I819" s="97">
        <v>77.0</v>
      </c>
      <c r="J819" s="97">
        <v>83.0</v>
      </c>
      <c r="K819" s="97">
        <v>43.0</v>
      </c>
      <c r="L819" s="3" t="s">
        <v>828</v>
      </c>
      <c r="M819" s="3" t="s">
        <v>829</v>
      </c>
      <c r="N819" s="8">
        <v>1.0</v>
      </c>
      <c r="O819" s="8">
        <v>1.0</v>
      </c>
      <c r="P819" s="3"/>
      <c r="Q819" s="7"/>
      <c r="R819" s="7"/>
      <c r="S819" s="7"/>
      <c r="T819" s="7"/>
      <c r="U819" s="7"/>
      <c r="V819" s="7"/>
      <c r="W819" s="7"/>
      <c r="X819" s="7"/>
      <c r="Y819" s="7"/>
      <c r="Z819" s="7"/>
    </row>
    <row r="820" ht="12.75" customHeight="1">
      <c r="A820" s="89">
        <v>2017.0</v>
      </c>
      <c r="B820" s="78" t="s">
        <v>72</v>
      </c>
      <c r="C820" s="90">
        <v>42962.0</v>
      </c>
      <c r="D820" s="8" t="s">
        <v>55</v>
      </c>
      <c r="E820" s="8" t="s">
        <v>55</v>
      </c>
      <c r="F820" s="78" t="s">
        <v>439</v>
      </c>
      <c r="G820" s="78" t="s">
        <v>375</v>
      </c>
      <c r="H820" s="89">
        <v>2.0</v>
      </c>
      <c r="I820" s="97">
        <v>71.0</v>
      </c>
      <c r="J820" s="97">
        <v>77.0</v>
      </c>
      <c r="K820" s="97">
        <v>41.0</v>
      </c>
      <c r="L820" s="3" t="s">
        <v>828</v>
      </c>
      <c r="M820" s="3" t="s">
        <v>829</v>
      </c>
      <c r="N820" s="8">
        <v>1.0</v>
      </c>
      <c r="O820" s="8">
        <v>1.0</v>
      </c>
      <c r="P820" s="3"/>
      <c r="Q820" s="7"/>
      <c r="R820" s="7"/>
      <c r="S820" s="7"/>
      <c r="T820" s="7"/>
      <c r="U820" s="7"/>
      <c r="V820" s="7"/>
      <c r="W820" s="7"/>
      <c r="X820" s="7"/>
      <c r="Y820" s="7"/>
      <c r="Z820" s="7"/>
    </row>
    <row r="821" ht="12.75" customHeight="1">
      <c r="A821" s="89">
        <v>2017.0</v>
      </c>
      <c r="B821" s="78" t="s">
        <v>72</v>
      </c>
      <c r="C821" s="90">
        <v>42962.0</v>
      </c>
      <c r="D821" s="8" t="s">
        <v>55</v>
      </c>
      <c r="E821" s="8" t="s">
        <v>55</v>
      </c>
      <c r="F821" s="78" t="s">
        <v>439</v>
      </c>
      <c r="G821" s="78" t="s">
        <v>375</v>
      </c>
      <c r="H821" s="89">
        <v>2.0</v>
      </c>
      <c r="I821" s="97">
        <v>71.0</v>
      </c>
      <c r="J821" s="97">
        <v>78.0</v>
      </c>
      <c r="K821" s="97">
        <v>42.0</v>
      </c>
      <c r="L821" s="3" t="s">
        <v>828</v>
      </c>
      <c r="M821" s="3" t="s">
        <v>829</v>
      </c>
      <c r="N821" s="8">
        <v>1.0</v>
      </c>
      <c r="O821" s="8">
        <v>1.0</v>
      </c>
      <c r="P821" s="3"/>
      <c r="Q821" s="7"/>
      <c r="R821" s="7"/>
      <c r="S821" s="7"/>
      <c r="T821" s="7"/>
      <c r="U821" s="7"/>
      <c r="V821" s="7"/>
      <c r="W821" s="7"/>
      <c r="X821" s="7"/>
      <c r="Y821" s="7"/>
      <c r="Z821" s="7"/>
    </row>
    <row r="822" ht="12.75" customHeight="1">
      <c r="A822" s="89">
        <v>2017.0</v>
      </c>
      <c r="B822" s="78" t="s">
        <v>72</v>
      </c>
      <c r="C822" s="90">
        <v>42962.0</v>
      </c>
      <c r="D822" s="8" t="s">
        <v>55</v>
      </c>
      <c r="E822" s="8" t="s">
        <v>55</v>
      </c>
      <c r="F822" s="78" t="s">
        <v>439</v>
      </c>
      <c r="G822" s="78" t="s">
        <v>375</v>
      </c>
      <c r="H822" s="89">
        <v>2.0</v>
      </c>
      <c r="I822" s="97">
        <v>89.0</v>
      </c>
      <c r="J822" s="97">
        <v>90.0</v>
      </c>
      <c r="K822" s="97">
        <v>51.0</v>
      </c>
      <c r="L822" s="3" t="s">
        <v>828</v>
      </c>
      <c r="M822" s="3" t="s">
        <v>829</v>
      </c>
      <c r="N822" s="8">
        <v>1.0</v>
      </c>
      <c r="O822" s="8">
        <v>1.0</v>
      </c>
      <c r="P822" s="3"/>
      <c r="Q822" s="7"/>
      <c r="R822" s="7"/>
      <c r="S822" s="7"/>
      <c r="T822" s="7"/>
      <c r="U822" s="7"/>
      <c r="V822" s="7"/>
      <c r="W822" s="7"/>
      <c r="X822" s="7"/>
      <c r="Y822" s="7"/>
      <c r="Z822" s="7"/>
    </row>
    <row r="823" ht="12.75" customHeight="1">
      <c r="A823" s="89">
        <v>2017.0</v>
      </c>
      <c r="B823" s="78" t="s">
        <v>72</v>
      </c>
      <c r="C823" s="90">
        <v>42962.0</v>
      </c>
      <c r="D823" s="8" t="s">
        <v>55</v>
      </c>
      <c r="E823" s="8" t="s">
        <v>55</v>
      </c>
      <c r="F823" s="78" t="s">
        <v>439</v>
      </c>
      <c r="G823" s="78" t="s">
        <v>375</v>
      </c>
      <c r="H823" s="89">
        <v>2.0</v>
      </c>
      <c r="I823" s="97">
        <v>76.0</v>
      </c>
      <c r="J823" s="97">
        <v>83.0</v>
      </c>
      <c r="K823" s="97">
        <v>44.0</v>
      </c>
      <c r="L823" s="3" t="s">
        <v>828</v>
      </c>
      <c r="M823" s="3" t="s">
        <v>829</v>
      </c>
      <c r="N823" s="8">
        <v>1.0</v>
      </c>
      <c r="O823" s="8">
        <v>1.0</v>
      </c>
      <c r="P823" s="3"/>
      <c r="Q823" s="7"/>
      <c r="R823" s="7"/>
      <c r="S823" s="7"/>
      <c r="T823" s="7"/>
      <c r="U823" s="7"/>
      <c r="V823" s="7"/>
      <c r="W823" s="7"/>
      <c r="X823" s="7"/>
      <c r="Y823" s="7"/>
      <c r="Z823" s="7"/>
    </row>
    <row r="824" ht="12.75" customHeight="1">
      <c r="A824" s="89">
        <v>2017.0</v>
      </c>
      <c r="B824" s="78" t="s">
        <v>72</v>
      </c>
      <c r="C824" s="90">
        <v>42962.0</v>
      </c>
      <c r="D824" s="8" t="s">
        <v>55</v>
      </c>
      <c r="E824" s="8" t="s">
        <v>55</v>
      </c>
      <c r="F824" s="78" t="s">
        <v>439</v>
      </c>
      <c r="G824" s="78" t="s">
        <v>375</v>
      </c>
      <c r="H824" s="89">
        <v>2.0</v>
      </c>
      <c r="I824" s="97">
        <v>83.0</v>
      </c>
      <c r="J824" s="97">
        <v>86.0</v>
      </c>
      <c r="K824" s="97">
        <v>48.0</v>
      </c>
      <c r="L824" s="3" t="s">
        <v>828</v>
      </c>
      <c r="M824" s="3" t="s">
        <v>829</v>
      </c>
      <c r="N824" s="8">
        <v>1.0</v>
      </c>
      <c r="O824" s="8">
        <v>1.0</v>
      </c>
      <c r="P824" s="3"/>
      <c r="Q824" s="7"/>
      <c r="R824" s="7"/>
      <c r="S824" s="7"/>
      <c r="T824" s="7"/>
      <c r="U824" s="7"/>
      <c r="V824" s="7"/>
      <c r="W824" s="7"/>
      <c r="X824" s="7"/>
      <c r="Y824" s="7"/>
      <c r="Z824" s="7"/>
    </row>
    <row r="825" ht="12.75" customHeight="1">
      <c r="A825" s="89">
        <v>2017.0</v>
      </c>
      <c r="B825" s="78" t="s">
        <v>72</v>
      </c>
      <c r="C825" s="90">
        <v>42962.0</v>
      </c>
      <c r="D825" s="8" t="s">
        <v>55</v>
      </c>
      <c r="E825" s="8" t="s">
        <v>55</v>
      </c>
      <c r="F825" s="78" t="s">
        <v>439</v>
      </c>
      <c r="G825" s="78" t="s">
        <v>375</v>
      </c>
      <c r="H825" s="89">
        <v>2.0</v>
      </c>
      <c r="I825" s="97">
        <v>69.0</v>
      </c>
      <c r="J825" s="97">
        <v>74.0</v>
      </c>
      <c r="K825" s="97">
        <v>46.0</v>
      </c>
      <c r="L825" s="3" t="s">
        <v>828</v>
      </c>
      <c r="M825" s="3" t="s">
        <v>829</v>
      </c>
      <c r="N825" s="8">
        <v>1.0</v>
      </c>
      <c r="O825" s="8">
        <v>1.0</v>
      </c>
      <c r="P825" s="3"/>
      <c r="Q825" s="7"/>
      <c r="R825" s="7"/>
      <c r="S825" s="7"/>
      <c r="T825" s="7"/>
      <c r="U825" s="7"/>
      <c r="V825" s="7"/>
      <c r="W825" s="7"/>
      <c r="X825" s="7"/>
      <c r="Y825" s="7"/>
      <c r="Z825" s="7"/>
    </row>
    <row r="826" ht="12.75" customHeight="1">
      <c r="A826" s="89">
        <v>2017.0</v>
      </c>
      <c r="B826" s="78" t="s">
        <v>72</v>
      </c>
      <c r="C826" s="90">
        <v>42962.0</v>
      </c>
      <c r="D826" s="8" t="s">
        <v>55</v>
      </c>
      <c r="E826" s="8" t="s">
        <v>55</v>
      </c>
      <c r="F826" s="78" t="s">
        <v>439</v>
      </c>
      <c r="G826" s="78" t="s">
        <v>375</v>
      </c>
      <c r="H826" s="89">
        <v>2.0</v>
      </c>
      <c r="I826" s="97">
        <v>78.0</v>
      </c>
      <c r="J826" s="97">
        <v>81.0</v>
      </c>
      <c r="K826" s="97">
        <v>45.0</v>
      </c>
      <c r="L826" s="3" t="s">
        <v>828</v>
      </c>
      <c r="M826" s="3" t="s">
        <v>829</v>
      </c>
      <c r="N826" s="8">
        <v>1.0</v>
      </c>
      <c r="O826" s="8">
        <v>1.0</v>
      </c>
      <c r="P826" s="3"/>
      <c r="Q826" s="7"/>
      <c r="R826" s="7"/>
      <c r="S826" s="7"/>
      <c r="T826" s="7"/>
      <c r="U826" s="7"/>
      <c r="V826" s="7"/>
      <c r="W826" s="7"/>
      <c r="X826" s="7"/>
      <c r="Y826" s="7"/>
      <c r="Z826" s="7"/>
    </row>
    <row r="827" ht="12.75" customHeight="1">
      <c r="A827" s="89">
        <v>2017.0</v>
      </c>
      <c r="B827" s="78" t="s">
        <v>72</v>
      </c>
      <c r="C827" s="90">
        <v>42962.0</v>
      </c>
      <c r="D827" s="8" t="s">
        <v>55</v>
      </c>
      <c r="E827" s="8" t="s">
        <v>55</v>
      </c>
      <c r="F827" s="78" t="s">
        <v>439</v>
      </c>
      <c r="G827" s="78" t="s">
        <v>375</v>
      </c>
      <c r="H827" s="89">
        <v>2.0</v>
      </c>
      <c r="I827" s="97">
        <v>70.0</v>
      </c>
      <c r="J827" s="97">
        <v>75.0</v>
      </c>
      <c r="K827" s="97">
        <v>41.0</v>
      </c>
      <c r="L827" s="3" t="s">
        <v>828</v>
      </c>
      <c r="M827" s="3" t="s">
        <v>829</v>
      </c>
      <c r="N827" s="8">
        <v>1.0</v>
      </c>
      <c r="O827" s="8">
        <v>1.0</v>
      </c>
      <c r="P827" s="3"/>
      <c r="Q827" s="7"/>
      <c r="R827" s="7"/>
      <c r="S827" s="7"/>
      <c r="T827" s="7"/>
      <c r="U827" s="7"/>
      <c r="V827" s="7"/>
      <c r="W827" s="7"/>
      <c r="X827" s="7"/>
      <c r="Y827" s="7"/>
      <c r="Z827" s="7"/>
    </row>
    <row r="828" ht="12.75" customHeight="1">
      <c r="A828" s="89">
        <v>2017.0</v>
      </c>
      <c r="B828" s="78" t="s">
        <v>72</v>
      </c>
      <c r="C828" s="90">
        <v>42962.0</v>
      </c>
      <c r="D828" s="8" t="s">
        <v>55</v>
      </c>
      <c r="E828" s="8" t="s">
        <v>55</v>
      </c>
      <c r="F828" s="78" t="s">
        <v>439</v>
      </c>
      <c r="G828" s="78" t="s">
        <v>375</v>
      </c>
      <c r="H828" s="89">
        <v>2.0</v>
      </c>
      <c r="I828" s="97">
        <v>67.0</v>
      </c>
      <c r="J828" s="97">
        <v>70.0</v>
      </c>
      <c r="K828" s="97">
        <v>40.0</v>
      </c>
      <c r="L828" s="3" t="s">
        <v>828</v>
      </c>
      <c r="M828" s="3" t="s">
        <v>829</v>
      </c>
      <c r="N828" s="8">
        <v>1.0</v>
      </c>
      <c r="O828" s="8">
        <v>1.0</v>
      </c>
      <c r="P828" s="3"/>
      <c r="Q828" s="7"/>
      <c r="R828" s="7"/>
      <c r="S828" s="7"/>
      <c r="T828" s="7"/>
      <c r="U828" s="7"/>
      <c r="V828" s="7"/>
      <c r="W828" s="7"/>
      <c r="X828" s="7"/>
      <c r="Y828" s="7"/>
      <c r="Z828" s="7"/>
    </row>
    <row r="829" ht="12.75" customHeight="1">
      <c r="A829" s="89">
        <v>2017.0</v>
      </c>
      <c r="B829" s="78" t="s">
        <v>72</v>
      </c>
      <c r="C829" s="90">
        <v>42962.0</v>
      </c>
      <c r="D829" s="8" t="s">
        <v>55</v>
      </c>
      <c r="E829" s="8" t="s">
        <v>55</v>
      </c>
      <c r="F829" s="78" t="s">
        <v>439</v>
      </c>
      <c r="G829" s="78" t="s">
        <v>375</v>
      </c>
      <c r="H829" s="89">
        <v>2.0</v>
      </c>
      <c r="I829" s="97">
        <v>69.0</v>
      </c>
      <c r="J829" s="97">
        <v>72.0</v>
      </c>
      <c r="K829" s="97">
        <v>40.0</v>
      </c>
      <c r="L829" s="3" t="s">
        <v>828</v>
      </c>
      <c r="M829" s="3" t="s">
        <v>829</v>
      </c>
      <c r="N829" s="8">
        <v>1.0</v>
      </c>
      <c r="O829" s="8">
        <v>1.0</v>
      </c>
      <c r="P829" s="3"/>
      <c r="Q829" s="7"/>
      <c r="R829" s="7"/>
      <c r="S829" s="7"/>
      <c r="T829" s="7"/>
      <c r="U829" s="7"/>
      <c r="V829" s="7"/>
      <c r="W829" s="7"/>
      <c r="X829" s="7"/>
      <c r="Y829" s="7"/>
      <c r="Z829" s="7"/>
    </row>
    <row r="830" ht="12.75" customHeight="1">
      <c r="A830" s="89">
        <v>2017.0</v>
      </c>
      <c r="B830" s="78" t="s">
        <v>72</v>
      </c>
      <c r="C830" s="90">
        <v>42962.0</v>
      </c>
      <c r="D830" s="8" t="s">
        <v>55</v>
      </c>
      <c r="E830" s="8" t="s">
        <v>55</v>
      </c>
      <c r="F830" s="78" t="s">
        <v>439</v>
      </c>
      <c r="G830" s="78" t="s">
        <v>375</v>
      </c>
      <c r="H830" s="89">
        <v>2.0</v>
      </c>
      <c r="I830" s="97">
        <v>66.0</v>
      </c>
      <c r="J830" s="97">
        <v>74.0</v>
      </c>
      <c r="K830" s="97">
        <v>43.0</v>
      </c>
      <c r="L830" s="3" t="s">
        <v>828</v>
      </c>
      <c r="M830" s="3" t="s">
        <v>829</v>
      </c>
      <c r="N830" s="8">
        <v>1.0</v>
      </c>
      <c r="O830" s="8">
        <v>1.0</v>
      </c>
      <c r="P830" s="3"/>
      <c r="Q830" s="7"/>
      <c r="R830" s="7"/>
      <c r="S830" s="7"/>
      <c r="T830" s="7"/>
      <c r="U830" s="7"/>
      <c r="V830" s="7"/>
      <c r="W830" s="7"/>
      <c r="X830" s="7"/>
      <c r="Y830" s="7"/>
      <c r="Z830" s="7"/>
    </row>
    <row r="831" ht="12.75" customHeight="1">
      <c r="A831" s="89">
        <v>2017.0</v>
      </c>
      <c r="B831" s="78" t="s">
        <v>72</v>
      </c>
      <c r="C831" s="90">
        <v>42962.0</v>
      </c>
      <c r="D831" s="8" t="s">
        <v>55</v>
      </c>
      <c r="E831" s="8" t="s">
        <v>55</v>
      </c>
      <c r="F831" s="78" t="s">
        <v>440</v>
      </c>
      <c r="G831" s="78" t="s">
        <v>375</v>
      </c>
      <c r="H831" s="89">
        <v>1.0</v>
      </c>
      <c r="I831" s="97">
        <v>58.0</v>
      </c>
      <c r="J831" s="97">
        <v>84.0</v>
      </c>
      <c r="K831" s="97">
        <v>41.0</v>
      </c>
      <c r="L831" s="3" t="s">
        <v>828</v>
      </c>
      <c r="M831" s="3" t="s">
        <v>829</v>
      </c>
      <c r="N831" s="8">
        <v>1.0</v>
      </c>
      <c r="O831" s="8">
        <v>1.0</v>
      </c>
      <c r="P831" s="3"/>
      <c r="Q831" s="7"/>
      <c r="R831" s="7"/>
      <c r="S831" s="7"/>
      <c r="T831" s="7"/>
      <c r="U831" s="7"/>
      <c r="V831" s="7"/>
      <c r="W831" s="7"/>
      <c r="X831" s="7"/>
      <c r="Y831" s="7"/>
      <c r="Z831" s="7"/>
    </row>
    <row r="832" ht="12.75" customHeight="1">
      <c r="A832" s="89">
        <v>2017.0</v>
      </c>
      <c r="B832" s="78" t="s">
        <v>72</v>
      </c>
      <c r="C832" s="90">
        <v>42962.0</v>
      </c>
      <c r="D832" s="8" t="s">
        <v>55</v>
      </c>
      <c r="E832" s="8" t="s">
        <v>55</v>
      </c>
      <c r="F832" s="78" t="s">
        <v>440</v>
      </c>
      <c r="G832" s="78" t="s">
        <v>375</v>
      </c>
      <c r="H832" s="89">
        <v>1.0</v>
      </c>
      <c r="I832" s="97">
        <v>71.0</v>
      </c>
      <c r="J832" s="97">
        <v>85.0</v>
      </c>
      <c r="K832" s="97">
        <v>40.0</v>
      </c>
      <c r="L832" s="3" t="s">
        <v>828</v>
      </c>
      <c r="M832" s="3" t="s">
        <v>829</v>
      </c>
      <c r="N832" s="8">
        <v>1.0</v>
      </c>
      <c r="O832" s="8">
        <v>1.0</v>
      </c>
      <c r="P832" s="3"/>
      <c r="Q832" s="7"/>
      <c r="R832" s="7"/>
      <c r="S832" s="7"/>
      <c r="T832" s="7"/>
      <c r="U832" s="7"/>
      <c r="V832" s="7"/>
      <c r="W832" s="7"/>
      <c r="X832" s="7"/>
      <c r="Y832" s="7"/>
      <c r="Z832" s="7"/>
    </row>
    <row r="833" ht="12.75" customHeight="1">
      <c r="A833" s="89">
        <v>2017.0</v>
      </c>
      <c r="B833" s="78" t="s">
        <v>72</v>
      </c>
      <c r="C833" s="90">
        <v>42962.0</v>
      </c>
      <c r="D833" s="8" t="s">
        <v>55</v>
      </c>
      <c r="E833" s="8" t="s">
        <v>55</v>
      </c>
      <c r="F833" s="78" t="s">
        <v>440</v>
      </c>
      <c r="G833" s="78" t="s">
        <v>375</v>
      </c>
      <c r="H833" s="89">
        <v>1.0</v>
      </c>
      <c r="I833" s="97">
        <v>62.0</v>
      </c>
      <c r="J833" s="97">
        <v>68.0</v>
      </c>
      <c r="K833" s="97">
        <v>35.0</v>
      </c>
      <c r="L833" s="3" t="s">
        <v>828</v>
      </c>
      <c r="M833" s="3" t="s">
        <v>829</v>
      </c>
      <c r="N833" s="8">
        <v>1.0</v>
      </c>
      <c r="O833" s="8">
        <v>1.0</v>
      </c>
      <c r="P833" s="3"/>
      <c r="Q833" s="7"/>
      <c r="R833" s="7"/>
      <c r="S833" s="7"/>
      <c r="T833" s="7"/>
      <c r="U833" s="7"/>
      <c r="V833" s="7"/>
      <c r="W833" s="7"/>
      <c r="X833" s="7"/>
      <c r="Y833" s="7"/>
      <c r="Z833" s="7"/>
    </row>
    <row r="834" ht="12.75" customHeight="1">
      <c r="A834" s="89">
        <v>2017.0</v>
      </c>
      <c r="B834" s="78" t="s">
        <v>72</v>
      </c>
      <c r="C834" s="90">
        <v>42962.0</v>
      </c>
      <c r="D834" s="8" t="s">
        <v>55</v>
      </c>
      <c r="E834" s="8" t="s">
        <v>55</v>
      </c>
      <c r="F834" s="78" t="s">
        <v>440</v>
      </c>
      <c r="G834" s="78" t="s">
        <v>375</v>
      </c>
      <c r="H834" s="89">
        <v>1.0</v>
      </c>
      <c r="I834" s="97">
        <v>72.0</v>
      </c>
      <c r="J834" s="97">
        <v>79.0</v>
      </c>
      <c r="K834" s="97">
        <v>45.0</v>
      </c>
      <c r="L834" s="3" t="s">
        <v>828</v>
      </c>
      <c r="M834" s="3" t="s">
        <v>829</v>
      </c>
      <c r="N834" s="8">
        <v>1.0</v>
      </c>
      <c r="O834" s="8">
        <v>1.0</v>
      </c>
      <c r="P834" s="3"/>
      <c r="Q834" s="7"/>
      <c r="R834" s="7"/>
      <c r="S834" s="7"/>
      <c r="T834" s="7"/>
      <c r="U834" s="7"/>
      <c r="V834" s="7"/>
      <c r="W834" s="7"/>
      <c r="X834" s="7"/>
      <c r="Y834" s="7"/>
      <c r="Z834" s="7"/>
    </row>
    <row r="835" ht="12.75" customHeight="1">
      <c r="A835" s="89">
        <v>2017.0</v>
      </c>
      <c r="B835" s="78" t="s">
        <v>72</v>
      </c>
      <c r="C835" s="90">
        <v>42962.0</v>
      </c>
      <c r="D835" s="8" t="s">
        <v>55</v>
      </c>
      <c r="E835" s="8" t="s">
        <v>55</v>
      </c>
      <c r="F835" s="78" t="s">
        <v>440</v>
      </c>
      <c r="G835" s="78" t="s">
        <v>375</v>
      </c>
      <c r="H835" s="89">
        <v>1.0</v>
      </c>
      <c r="I835" s="97">
        <v>67.0</v>
      </c>
      <c r="J835" s="97">
        <v>75.0</v>
      </c>
      <c r="K835" s="97">
        <v>40.0</v>
      </c>
      <c r="L835" s="3" t="s">
        <v>828</v>
      </c>
      <c r="M835" s="3" t="s">
        <v>829</v>
      </c>
      <c r="N835" s="8">
        <v>1.0</v>
      </c>
      <c r="O835" s="8">
        <v>1.0</v>
      </c>
      <c r="P835" s="3"/>
      <c r="Q835" s="7"/>
      <c r="R835" s="7"/>
      <c r="S835" s="7"/>
      <c r="T835" s="7"/>
      <c r="U835" s="7"/>
      <c r="V835" s="7"/>
      <c r="W835" s="7"/>
      <c r="X835" s="7"/>
      <c r="Y835" s="7"/>
      <c r="Z835" s="7"/>
    </row>
    <row r="836" ht="12.75" customHeight="1">
      <c r="A836" s="89">
        <v>2017.0</v>
      </c>
      <c r="B836" s="78" t="s">
        <v>72</v>
      </c>
      <c r="C836" s="90">
        <v>42962.0</v>
      </c>
      <c r="D836" s="8" t="s">
        <v>55</v>
      </c>
      <c r="E836" s="8" t="s">
        <v>55</v>
      </c>
      <c r="F836" s="78" t="s">
        <v>440</v>
      </c>
      <c r="G836" s="78" t="s">
        <v>375</v>
      </c>
      <c r="H836" s="89">
        <v>1.0</v>
      </c>
      <c r="I836" s="97">
        <v>70.0</v>
      </c>
      <c r="J836" s="97">
        <v>74.0</v>
      </c>
      <c r="K836" s="97">
        <v>39.0</v>
      </c>
      <c r="L836" s="3" t="s">
        <v>828</v>
      </c>
      <c r="M836" s="3" t="s">
        <v>829</v>
      </c>
      <c r="N836" s="8">
        <v>1.0</v>
      </c>
      <c r="O836" s="8">
        <v>1.0</v>
      </c>
      <c r="P836" s="3"/>
      <c r="Q836" s="7"/>
      <c r="R836" s="7"/>
      <c r="S836" s="7"/>
      <c r="T836" s="7"/>
      <c r="U836" s="7"/>
      <c r="V836" s="7"/>
      <c r="W836" s="7"/>
      <c r="X836" s="7"/>
      <c r="Y836" s="7"/>
      <c r="Z836" s="7"/>
    </row>
    <row r="837" ht="12.75" customHeight="1">
      <c r="A837" s="89">
        <v>2017.0</v>
      </c>
      <c r="B837" s="78" t="s">
        <v>72</v>
      </c>
      <c r="C837" s="90">
        <v>42962.0</v>
      </c>
      <c r="D837" s="8" t="s">
        <v>55</v>
      </c>
      <c r="E837" s="8" t="s">
        <v>55</v>
      </c>
      <c r="F837" s="78" t="s">
        <v>440</v>
      </c>
      <c r="G837" s="78" t="s">
        <v>375</v>
      </c>
      <c r="H837" s="89">
        <v>1.0</v>
      </c>
      <c r="I837" s="97">
        <v>71.0</v>
      </c>
      <c r="J837" s="97">
        <v>78.0</v>
      </c>
      <c r="K837" s="97">
        <v>38.0</v>
      </c>
      <c r="L837" s="3" t="s">
        <v>828</v>
      </c>
      <c r="M837" s="3" t="s">
        <v>829</v>
      </c>
      <c r="N837" s="8">
        <v>1.0</v>
      </c>
      <c r="O837" s="8">
        <v>1.0</v>
      </c>
      <c r="P837" s="3"/>
      <c r="Q837" s="7"/>
      <c r="R837" s="7"/>
      <c r="S837" s="7"/>
      <c r="T837" s="7"/>
      <c r="U837" s="7"/>
      <c r="V837" s="7"/>
      <c r="W837" s="7"/>
      <c r="X837" s="7"/>
      <c r="Y837" s="7"/>
      <c r="Z837" s="7"/>
    </row>
    <row r="838" ht="12.75" customHeight="1">
      <c r="A838" s="89">
        <v>2017.0</v>
      </c>
      <c r="B838" s="78" t="s">
        <v>72</v>
      </c>
      <c r="C838" s="90">
        <v>42962.0</v>
      </c>
      <c r="D838" s="8" t="s">
        <v>55</v>
      </c>
      <c r="E838" s="8" t="s">
        <v>55</v>
      </c>
      <c r="F838" s="78" t="s">
        <v>440</v>
      </c>
      <c r="G838" s="78" t="s">
        <v>375</v>
      </c>
      <c r="H838" s="89">
        <v>1.0</v>
      </c>
      <c r="I838" s="97">
        <v>61.0</v>
      </c>
      <c r="J838" s="97">
        <v>68.0</v>
      </c>
      <c r="K838" s="97">
        <v>36.0</v>
      </c>
      <c r="L838" s="3" t="s">
        <v>828</v>
      </c>
      <c r="M838" s="3" t="s">
        <v>829</v>
      </c>
      <c r="N838" s="8">
        <v>1.0</v>
      </c>
      <c r="O838" s="8">
        <v>1.0</v>
      </c>
      <c r="P838" s="3"/>
      <c r="Q838" s="7"/>
      <c r="R838" s="7"/>
      <c r="S838" s="7"/>
      <c r="T838" s="7"/>
      <c r="U838" s="7"/>
      <c r="V838" s="7"/>
      <c r="W838" s="7"/>
      <c r="X838" s="7"/>
      <c r="Y838" s="7"/>
      <c r="Z838" s="7"/>
    </row>
    <row r="839" ht="12.75" customHeight="1">
      <c r="A839" s="89">
        <v>2017.0</v>
      </c>
      <c r="B839" s="78" t="s">
        <v>72</v>
      </c>
      <c r="C839" s="90">
        <v>42962.0</v>
      </c>
      <c r="D839" s="8" t="s">
        <v>55</v>
      </c>
      <c r="E839" s="8" t="s">
        <v>55</v>
      </c>
      <c r="F839" s="78" t="s">
        <v>440</v>
      </c>
      <c r="G839" s="78" t="s">
        <v>375</v>
      </c>
      <c r="H839" s="89">
        <v>1.0</v>
      </c>
      <c r="I839" s="97">
        <v>72.0</v>
      </c>
      <c r="J839" s="97">
        <v>74.0</v>
      </c>
      <c r="K839" s="97">
        <v>40.0</v>
      </c>
      <c r="L839" s="3" t="s">
        <v>828</v>
      </c>
      <c r="M839" s="3" t="s">
        <v>829</v>
      </c>
      <c r="N839" s="8">
        <v>1.0</v>
      </c>
      <c r="O839" s="8">
        <v>1.0</v>
      </c>
      <c r="P839" s="3"/>
      <c r="Q839" s="7"/>
      <c r="R839" s="7"/>
      <c r="S839" s="7"/>
      <c r="T839" s="7"/>
      <c r="U839" s="7"/>
      <c r="V839" s="7"/>
      <c r="W839" s="7"/>
      <c r="X839" s="7"/>
      <c r="Y839" s="7"/>
      <c r="Z839" s="7"/>
    </row>
    <row r="840" ht="12.75" customHeight="1">
      <c r="A840" s="89">
        <v>2017.0</v>
      </c>
      <c r="B840" s="78" t="s">
        <v>72</v>
      </c>
      <c r="C840" s="90">
        <v>42962.0</v>
      </c>
      <c r="D840" s="8" t="s">
        <v>55</v>
      </c>
      <c r="E840" s="8" t="s">
        <v>55</v>
      </c>
      <c r="F840" s="78" t="s">
        <v>440</v>
      </c>
      <c r="G840" s="78" t="s">
        <v>375</v>
      </c>
      <c r="H840" s="89">
        <v>1.0</v>
      </c>
      <c r="I840" s="97">
        <v>70.0</v>
      </c>
      <c r="J840" s="97">
        <v>76.0</v>
      </c>
      <c r="K840" s="97">
        <v>42.0</v>
      </c>
      <c r="L840" s="3" t="s">
        <v>828</v>
      </c>
      <c r="M840" s="3" t="s">
        <v>829</v>
      </c>
      <c r="N840" s="8">
        <v>1.0</v>
      </c>
      <c r="O840" s="8">
        <v>1.0</v>
      </c>
      <c r="P840" s="3"/>
      <c r="Q840" s="7"/>
      <c r="R840" s="7"/>
      <c r="S840" s="7"/>
      <c r="T840" s="7"/>
      <c r="U840" s="7"/>
      <c r="V840" s="7"/>
      <c r="W840" s="7"/>
      <c r="X840" s="7"/>
      <c r="Y840" s="7"/>
      <c r="Z840" s="7"/>
    </row>
    <row r="841" ht="12.75" customHeight="1">
      <c r="A841" s="89">
        <v>2017.0</v>
      </c>
      <c r="B841" s="78" t="s">
        <v>72</v>
      </c>
      <c r="C841" s="90">
        <v>42962.0</v>
      </c>
      <c r="D841" s="8" t="s">
        <v>55</v>
      </c>
      <c r="E841" s="8" t="s">
        <v>55</v>
      </c>
      <c r="F841" s="78" t="s">
        <v>440</v>
      </c>
      <c r="G841" s="78" t="s">
        <v>375</v>
      </c>
      <c r="H841" s="89">
        <v>1.0</v>
      </c>
      <c r="I841" s="97">
        <v>75.0</v>
      </c>
      <c r="J841" s="97">
        <v>82.0</v>
      </c>
      <c r="K841" s="97">
        <v>45.0</v>
      </c>
      <c r="L841" s="3" t="s">
        <v>828</v>
      </c>
      <c r="M841" s="3" t="s">
        <v>829</v>
      </c>
      <c r="N841" s="8">
        <v>1.0</v>
      </c>
      <c r="O841" s="8">
        <v>1.0</v>
      </c>
      <c r="P841" s="3"/>
      <c r="Q841" s="7"/>
      <c r="R841" s="7"/>
      <c r="S841" s="7"/>
      <c r="T841" s="7"/>
      <c r="U841" s="7"/>
      <c r="V841" s="7"/>
      <c r="W841" s="7"/>
      <c r="X841" s="7"/>
      <c r="Y841" s="7"/>
      <c r="Z841" s="7"/>
    </row>
    <row r="842" ht="12.75" customHeight="1">
      <c r="A842" s="89">
        <v>2017.0</v>
      </c>
      <c r="B842" s="78" t="s">
        <v>72</v>
      </c>
      <c r="C842" s="90">
        <v>42962.0</v>
      </c>
      <c r="D842" s="8" t="s">
        <v>55</v>
      </c>
      <c r="E842" s="8" t="s">
        <v>55</v>
      </c>
      <c r="F842" s="78" t="s">
        <v>440</v>
      </c>
      <c r="G842" s="78" t="s">
        <v>375</v>
      </c>
      <c r="H842" s="89">
        <v>1.0</v>
      </c>
      <c r="I842" s="97">
        <v>62.0</v>
      </c>
      <c r="J842" s="97">
        <v>70.0</v>
      </c>
      <c r="K842" s="97">
        <v>40.0</v>
      </c>
      <c r="L842" s="3" t="s">
        <v>828</v>
      </c>
      <c r="M842" s="3" t="s">
        <v>829</v>
      </c>
      <c r="N842" s="8">
        <v>1.0</v>
      </c>
      <c r="O842" s="8">
        <v>1.0</v>
      </c>
      <c r="P842" s="3"/>
      <c r="Q842" s="7"/>
      <c r="R842" s="7"/>
      <c r="S842" s="7"/>
      <c r="T842" s="7"/>
      <c r="U842" s="7"/>
      <c r="V842" s="7"/>
      <c r="W842" s="7"/>
      <c r="X842" s="7"/>
      <c r="Y842" s="7"/>
      <c r="Z842" s="7"/>
    </row>
    <row r="843" ht="12.75" customHeight="1">
      <c r="A843" s="89">
        <v>2017.0</v>
      </c>
      <c r="B843" s="78" t="s">
        <v>72</v>
      </c>
      <c r="C843" s="90">
        <v>42962.0</v>
      </c>
      <c r="D843" s="8" t="s">
        <v>55</v>
      </c>
      <c r="E843" s="8" t="s">
        <v>55</v>
      </c>
      <c r="F843" s="78" t="s">
        <v>440</v>
      </c>
      <c r="G843" s="78" t="s">
        <v>375</v>
      </c>
      <c r="H843" s="89">
        <v>1.0</v>
      </c>
      <c r="I843" s="97">
        <v>70.0</v>
      </c>
      <c r="J843" s="97">
        <v>75.0</v>
      </c>
      <c r="K843" s="97">
        <v>40.0</v>
      </c>
      <c r="L843" s="3" t="s">
        <v>828</v>
      </c>
      <c r="M843" s="3" t="s">
        <v>829</v>
      </c>
      <c r="N843" s="8">
        <v>1.0</v>
      </c>
      <c r="O843" s="8">
        <v>1.0</v>
      </c>
      <c r="P843" s="3"/>
      <c r="Q843" s="7"/>
      <c r="R843" s="7"/>
      <c r="S843" s="7"/>
      <c r="T843" s="7"/>
      <c r="U843" s="7"/>
      <c r="V843" s="7"/>
      <c r="W843" s="7"/>
      <c r="X843" s="7"/>
      <c r="Y843" s="7"/>
      <c r="Z843" s="7"/>
    </row>
    <row r="844" ht="12.75" customHeight="1">
      <c r="A844" s="89">
        <v>2017.0</v>
      </c>
      <c r="B844" s="78" t="s">
        <v>72</v>
      </c>
      <c r="C844" s="90">
        <v>42962.0</v>
      </c>
      <c r="D844" s="8" t="s">
        <v>55</v>
      </c>
      <c r="E844" s="8" t="s">
        <v>55</v>
      </c>
      <c r="F844" s="78" t="s">
        <v>440</v>
      </c>
      <c r="G844" s="78" t="s">
        <v>375</v>
      </c>
      <c r="H844" s="89">
        <v>1.0</v>
      </c>
      <c r="I844" s="97">
        <v>55.0</v>
      </c>
      <c r="J844" s="97">
        <v>60.0</v>
      </c>
      <c r="K844" s="97">
        <v>32.0</v>
      </c>
      <c r="L844" s="3" t="s">
        <v>828</v>
      </c>
      <c r="M844" s="3" t="s">
        <v>829</v>
      </c>
      <c r="N844" s="8">
        <v>1.0</v>
      </c>
      <c r="O844" s="8">
        <v>1.0</v>
      </c>
      <c r="P844" s="3"/>
      <c r="Q844" s="7"/>
      <c r="R844" s="7"/>
      <c r="S844" s="7"/>
      <c r="T844" s="7"/>
      <c r="U844" s="7"/>
      <c r="V844" s="7"/>
      <c r="W844" s="7"/>
      <c r="X844" s="7"/>
      <c r="Y844" s="7"/>
      <c r="Z844" s="7"/>
    </row>
    <row r="845" ht="12.75" customHeight="1">
      <c r="A845" s="89">
        <v>2017.0</v>
      </c>
      <c r="B845" s="78" t="s">
        <v>72</v>
      </c>
      <c r="C845" s="90">
        <v>42962.0</v>
      </c>
      <c r="D845" s="8" t="s">
        <v>55</v>
      </c>
      <c r="E845" s="8" t="s">
        <v>55</v>
      </c>
      <c r="F845" s="78" t="s">
        <v>440</v>
      </c>
      <c r="G845" s="78" t="s">
        <v>375</v>
      </c>
      <c r="H845" s="89">
        <v>1.0</v>
      </c>
      <c r="I845" s="97">
        <v>65.0</v>
      </c>
      <c r="J845" s="97">
        <v>70.0</v>
      </c>
      <c r="K845" s="97">
        <v>34.0</v>
      </c>
      <c r="L845" s="3" t="s">
        <v>828</v>
      </c>
      <c r="M845" s="3" t="s">
        <v>829</v>
      </c>
      <c r="N845" s="8">
        <v>1.0</v>
      </c>
      <c r="O845" s="8">
        <v>1.0</v>
      </c>
      <c r="P845" s="3"/>
      <c r="Q845" s="7"/>
      <c r="R845" s="7"/>
      <c r="S845" s="7"/>
      <c r="T845" s="7"/>
      <c r="U845" s="7"/>
      <c r="V845" s="7"/>
      <c r="W845" s="7"/>
      <c r="X845" s="7"/>
      <c r="Y845" s="7"/>
      <c r="Z845" s="7"/>
    </row>
    <row r="846" ht="12.75" customHeight="1">
      <c r="A846" s="89">
        <v>2017.0</v>
      </c>
      <c r="B846" s="78" t="s">
        <v>72</v>
      </c>
      <c r="C846" s="90">
        <v>42962.0</v>
      </c>
      <c r="D846" s="8" t="s">
        <v>55</v>
      </c>
      <c r="E846" s="8" t="s">
        <v>55</v>
      </c>
      <c r="F846" s="78" t="s">
        <v>440</v>
      </c>
      <c r="G846" s="78" t="s">
        <v>375</v>
      </c>
      <c r="H846" s="89">
        <v>1.0</v>
      </c>
      <c r="I846" s="97">
        <v>47.0</v>
      </c>
      <c r="J846" s="97">
        <v>48.0</v>
      </c>
      <c r="K846" s="97">
        <v>30.0</v>
      </c>
      <c r="L846" s="3" t="s">
        <v>828</v>
      </c>
      <c r="M846" s="3" t="s">
        <v>829</v>
      </c>
      <c r="N846" s="8">
        <v>1.0</v>
      </c>
      <c r="O846" s="8">
        <v>1.0</v>
      </c>
      <c r="P846" s="3"/>
      <c r="Q846" s="7"/>
      <c r="R846" s="7"/>
      <c r="S846" s="7"/>
      <c r="T846" s="7"/>
      <c r="U846" s="7"/>
      <c r="V846" s="7"/>
      <c r="W846" s="7"/>
      <c r="X846" s="7"/>
      <c r="Y846" s="7"/>
      <c r="Z846" s="7"/>
    </row>
    <row r="847" ht="12.75" customHeight="1">
      <c r="A847" s="89">
        <v>2017.0</v>
      </c>
      <c r="B847" s="78" t="s">
        <v>72</v>
      </c>
      <c r="C847" s="90">
        <v>42962.0</v>
      </c>
      <c r="D847" s="8" t="s">
        <v>55</v>
      </c>
      <c r="E847" s="8" t="s">
        <v>55</v>
      </c>
      <c r="F847" s="78" t="s">
        <v>440</v>
      </c>
      <c r="G847" s="78" t="s">
        <v>375</v>
      </c>
      <c r="H847" s="89">
        <v>1.0</v>
      </c>
      <c r="I847" s="97">
        <v>58.0</v>
      </c>
      <c r="J847" s="97">
        <v>65.0</v>
      </c>
      <c r="K847" s="97">
        <v>36.0</v>
      </c>
      <c r="L847" s="3" t="s">
        <v>828</v>
      </c>
      <c r="M847" s="3" t="s">
        <v>829</v>
      </c>
      <c r="N847" s="8">
        <v>1.0</v>
      </c>
      <c r="O847" s="8">
        <v>1.0</v>
      </c>
      <c r="P847" s="3"/>
      <c r="Q847" s="7"/>
      <c r="R847" s="7"/>
      <c r="S847" s="7"/>
      <c r="T847" s="7"/>
      <c r="U847" s="7"/>
      <c r="V847" s="7"/>
      <c r="W847" s="7"/>
      <c r="X847" s="7"/>
      <c r="Y847" s="7"/>
      <c r="Z847" s="7"/>
    </row>
    <row r="848" ht="12.75" customHeight="1">
      <c r="A848" s="89">
        <v>2017.0</v>
      </c>
      <c r="B848" s="78" t="s">
        <v>72</v>
      </c>
      <c r="C848" s="90">
        <v>42962.0</v>
      </c>
      <c r="D848" s="8" t="s">
        <v>55</v>
      </c>
      <c r="E848" s="8" t="s">
        <v>55</v>
      </c>
      <c r="F848" s="78" t="s">
        <v>440</v>
      </c>
      <c r="G848" s="78" t="s">
        <v>375</v>
      </c>
      <c r="H848" s="89">
        <v>1.0</v>
      </c>
      <c r="I848" s="97">
        <v>72.0</v>
      </c>
      <c r="J848" s="97">
        <v>81.0</v>
      </c>
      <c r="K848" s="97">
        <v>44.0</v>
      </c>
      <c r="L848" s="3" t="s">
        <v>828</v>
      </c>
      <c r="M848" s="3" t="s">
        <v>829</v>
      </c>
      <c r="N848" s="8">
        <v>1.0</v>
      </c>
      <c r="O848" s="8">
        <v>1.0</v>
      </c>
      <c r="P848" s="3"/>
      <c r="Q848" s="7"/>
      <c r="R848" s="7"/>
      <c r="S848" s="7"/>
      <c r="T848" s="7"/>
      <c r="U848" s="7"/>
      <c r="V848" s="7"/>
      <c r="W848" s="7"/>
      <c r="X848" s="7"/>
      <c r="Y848" s="7"/>
      <c r="Z848" s="7"/>
    </row>
    <row r="849" ht="12.75" customHeight="1">
      <c r="A849" s="89">
        <v>2017.0</v>
      </c>
      <c r="B849" s="78" t="s">
        <v>72</v>
      </c>
      <c r="C849" s="90">
        <v>42962.0</v>
      </c>
      <c r="D849" s="8" t="s">
        <v>55</v>
      </c>
      <c r="E849" s="8" t="s">
        <v>55</v>
      </c>
      <c r="F849" s="78" t="s">
        <v>440</v>
      </c>
      <c r="G849" s="78" t="s">
        <v>375</v>
      </c>
      <c r="H849" s="89">
        <v>1.0</v>
      </c>
      <c r="I849" s="97">
        <v>65.0</v>
      </c>
      <c r="J849" s="97">
        <v>75.0</v>
      </c>
      <c r="K849" s="97">
        <v>39.0</v>
      </c>
      <c r="L849" s="3" t="s">
        <v>828</v>
      </c>
      <c r="M849" s="3" t="s">
        <v>829</v>
      </c>
      <c r="N849" s="8">
        <v>1.0</v>
      </c>
      <c r="O849" s="8">
        <v>1.0</v>
      </c>
      <c r="P849" s="3"/>
      <c r="Q849" s="7"/>
      <c r="R849" s="7"/>
      <c r="S849" s="7"/>
      <c r="T849" s="7"/>
      <c r="U849" s="7"/>
      <c r="V849" s="7"/>
      <c r="W849" s="7"/>
      <c r="X849" s="7"/>
      <c r="Y849" s="7"/>
      <c r="Z849" s="7"/>
    </row>
    <row r="850" ht="12.75" customHeight="1">
      <c r="A850" s="89">
        <v>2017.0</v>
      </c>
      <c r="B850" s="78" t="s">
        <v>72</v>
      </c>
      <c r="C850" s="90">
        <v>42962.0</v>
      </c>
      <c r="D850" s="8" t="s">
        <v>55</v>
      </c>
      <c r="E850" s="8" t="s">
        <v>55</v>
      </c>
      <c r="F850" s="78" t="s">
        <v>440</v>
      </c>
      <c r="G850" s="78" t="s">
        <v>375</v>
      </c>
      <c r="H850" s="89">
        <v>1.0</v>
      </c>
      <c r="I850" s="97">
        <v>65.0</v>
      </c>
      <c r="J850" s="97">
        <v>82.0</v>
      </c>
      <c r="K850" s="97">
        <v>43.0</v>
      </c>
      <c r="L850" s="3" t="s">
        <v>828</v>
      </c>
      <c r="M850" s="3" t="s">
        <v>829</v>
      </c>
      <c r="N850" s="8">
        <v>1.0</v>
      </c>
      <c r="O850" s="8">
        <v>1.0</v>
      </c>
      <c r="P850" s="3"/>
      <c r="Q850" s="7"/>
      <c r="R850" s="7"/>
      <c r="S850" s="7"/>
      <c r="T850" s="7"/>
      <c r="U850" s="7"/>
      <c r="V850" s="7"/>
      <c r="W850" s="7"/>
      <c r="X850" s="7"/>
      <c r="Y850" s="7"/>
      <c r="Z850" s="7"/>
    </row>
    <row r="851" ht="12.75" customHeight="1">
      <c r="A851" s="89">
        <v>2017.0</v>
      </c>
      <c r="B851" s="78" t="s">
        <v>72</v>
      </c>
      <c r="C851" s="90">
        <v>42962.0</v>
      </c>
      <c r="D851" s="8" t="s">
        <v>55</v>
      </c>
      <c r="E851" s="8" t="s">
        <v>55</v>
      </c>
      <c r="F851" s="78" t="s">
        <v>440</v>
      </c>
      <c r="G851" s="78" t="s">
        <v>375</v>
      </c>
      <c r="H851" s="89">
        <v>1.0</v>
      </c>
      <c r="I851" s="97">
        <v>63.0</v>
      </c>
      <c r="J851" s="97">
        <v>70.0</v>
      </c>
      <c r="K851" s="97">
        <v>38.0</v>
      </c>
      <c r="L851" s="3" t="s">
        <v>828</v>
      </c>
      <c r="M851" s="3" t="s">
        <v>829</v>
      </c>
      <c r="N851" s="8">
        <v>1.0</v>
      </c>
      <c r="O851" s="8">
        <v>1.0</v>
      </c>
      <c r="P851" s="3"/>
      <c r="Q851" s="7"/>
      <c r="R851" s="7"/>
      <c r="S851" s="7"/>
      <c r="T851" s="7"/>
      <c r="U851" s="7"/>
      <c r="V851" s="7"/>
      <c r="W851" s="7"/>
      <c r="X851" s="7"/>
      <c r="Y851" s="7"/>
      <c r="Z851" s="7"/>
    </row>
    <row r="852" ht="12.75" customHeight="1">
      <c r="A852" s="89">
        <v>2017.0</v>
      </c>
      <c r="B852" s="78" t="s">
        <v>72</v>
      </c>
      <c r="C852" s="90">
        <v>42962.0</v>
      </c>
      <c r="D852" s="8" t="s">
        <v>55</v>
      </c>
      <c r="E852" s="8" t="s">
        <v>55</v>
      </c>
      <c r="F852" s="78" t="s">
        <v>440</v>
      </c>
      <c r="G852" s="78" t="s">
        <v>375</v>
      </c>
      <c r="H852" s="89">
        <v>1.0</v>
      </c>
      <c r="I852" s="97">
        <v>60.0</v>
      </c>
      <c r="J852" s="97">
        <v>73.0</v>
      </c>
      <c r="K852" s="97">
        <v>41.0</v>
      </c>
      <c r="L852" s="3" t="s">
        <v>828</v>
      </c>
      <c r="M852" s="3" t="s">
        <v>829</v>
      </c>
      <c r="N852" s="8">
        <v>1.0</v>
      </c>
      <c r="O852" s="8">
        <v>1.0</v>
      </c>
      <c r="P852" s="3"/>
      <c r="Q852" s="7"/>
      <c r="R852" s="7"/>
      <c r="S852" s="7"/>
      <c r="T852" s="7"/>
      <c r="U852" s="7"/>
      <c r="V852" s="7"/>
      <c r="W852" s="7"/>
      <c r="X852" s="7"/>
      <c r="Y852" s="7"/>
      <c r="Z852" s="7"/>
    </row>
    <row r="853" ht="12.75" customHeight="1">
      <c r="A853" s="89">
        <v>2017.0</v>
      </c>
      <c r="B853" s="78" t="s">
        <v>72</v>
      </c>
      <c r="C853" s="90">
        <v>42962.0</v>
      </c>
      <c r="D853" s="8" t="s">
        <v>55</v>
      </c>
      <c r="E853" s="8" t="s">
        <v>55</v>
      </c>
      <c r="F853" s="78" t="s">
        <v>440</v>
      </c>
      <c r="G853" s="78" t="s">
        <v>375</v>
      </c>
      <c r="H853" s="89">
        <v>1.0</v>
      </c>
      <c r="I853" s="97">
        <v>68.0</v>
      </c>
      <c r="J853" s="97">
        <v>74.0</v>
      </c>
      <c r="K853" s="97">
        <v>42.0</v>
      </c>
      <c r="L853" s="3" t="s">
        <v>828</v>
      </c>
      <c r="M853" s="3" t="s">
        <v>829</v>
      </c>
      <c r="N853" s="8">
        <v>1.0</v>
      </c>
      <c r="O853" s="8">
        <v>1.0</v>
      </c>
      <c r="P853" s="3"/>
      <c r="Q853" s="7"/>
      <c r="R853" s="7"/>
      <c r="S853" s="7"/>
      <c r="T853" s="7"/>
      <c r="U853" s="7"/>
      <c r="V853" s="7"/>
      <c r="W853" s="7"/>
      <c r="X853" s="7"/>
      <c r="Y853" s="7"/>
      <c r="Z853" s="7"/>
    </row>
    <row r="854" ht="12.75" customHeight="1">
      <c r="A854" s="89">
        <v>2017.0</v>
      </c>
      <c r="B854" s="78" t="s">
        <v>72</v>
      </c>
      <c r="C854" s="90">
        <v>42962.0</v>
      </c>
      <c r="D854" s="8" t="s">
        <v>55</v>
      </c>
      <c r="E854" s="8" t="s">
        <v>55</v>
      </c>
      <c r="F854" s="78" t="s">
        <v>440</v>
      </c>
      <c r="G854" s="78" t="s">
        <v>375</v>
      </c>
      <c r="H854" s="89">
        <v>1.0</v>
      </c>
      <c r="I854" s="97">
        <v>69.0</v>
      </c>
      <c r="J854" s="97">
        <v>81.0</v>
      </c>
      <c r="K854" s="97">
        <v>44.0</v>
      </c>
      <c r="L854" s="3" t="s">
        <v>828</v>
      </c>
      <c r="M854" s="3" t="s">
        <v>829</v>
      </c>
      <c r="N854" s="8">
        <v>1.0</v>
      </c>
      <c r="O854" s="8">
        <v>1.0</v>
      </c>
      <c r="P854" s="3"/>
      <c r="Q854" s="7"/>
      <c r="R854" s="7"/>
      <c r="S854" s="7"/>
      <c r="T854" s="7"/>
      <c r="U854" s="7"/>
      <c r="V854" s="7"/>
      <c r="W854" s="7"/>
      <c r="X854" s="7"/>
      <c r="Y854" s="7"/>
      <c r="Z854" s="7"/>
    </row>
    <row r="855" ht="12.75" customHeight="1">
      <c r="A855" s="89">
        <v>2017.0</v>
      </c>
      <c r="B855" s="78" t="s">
        <v>72</v>
      </c>
      <c r="C855" s="90">
        <v>42962.0</v>
      </c>
      <c r="D855" s="8" t="s">
        <v>55</v>
      </c>
      <c r="E855" s="8" t="s">
        <v>55</v>
      </c>
      <c r="F855" s="78" t="s">
        <v>440</v>
      </c>
      <c r="G855" s="78" t="s">
        <v>375</v>
      </c>
      <c r="H855" s="89">
        <v>1.0</v>
      </c>
      <c r="I855" s="97">
        <v>71.0</v>
      </c>
      <c r="J855" s="97">
        <v>84.0</v>
      </c>
      <c r="K855" s="97">
        <v>45.0</v>
      </c>
      <c r="L855" s="3" t="s">
        <v>828</v>
      </c>
      <c r="M855" s="3" t="s">
        <v>829</v>
      </c>
      <c r="N855" s="8">
        <v>1.0</v>
      </c>
      <c r="O855" s="8">
        <v>1.0</v>
      </c>
      <c r="P855" s="3"/>
      <c r="Q855" s="7"/>
      <c r="R855" s="7"/>
      <c r="S855" s="7"/>
      <c r="T855" s="7"/>
      <c r="U855" s="7"/>
      <c r="V855" s="7"/>
      <c r="W855" s="7"/>
      <c r="X855" s="7"/>
      <c r="Y855" s="7"/>
      <c r="Z855" s="7"/>
    </row>
    <row r="856" ht="12.75" customHeight="1">
      <c r="A856" s="89">
        <v>2017.0</v>
      </c>
      <c r="B856" s="78" t="s">
        <v>72</v>
      </c>
      <c r="C856" s="90">
        <v>42962.0</v>
      </c>
      <c r="D856" s="8" t="s">
        <v>55</v>
      </c>
      <c r="E856" s="8" t="s">
        <v>55</v>
      </c>
      <c r="F856" s="78" t="s">
        <v>440</v>
      </c>
      <c r="G856" s="78" t="s">
        <v>375</v>
      </c>
      <c r="H856" s="89">
        <v>1.0</v>
      </c>
      <c r="I856" s="97">
        <v>56.0</v>
      </c>
      <c r="J856" s="97">
        <v>70.0</v>
      </c>
      <c r="K856" s="97">
        <v>36.0</v>
      </c>
      <c r="L856" s="3" t="s">
        <v>828</v>
      </c>
      <c r="M856" s="3" t="s">
        <v>829</v>
      </c>
      <c r="N856" s="8">
        <v>1.0</v>
      </c>
      <c r="O856" s="8">
        <v>1.0</v>
      </c>
      <c r="P856" s="3"/>
      <c r="Q856" s="7"/>
      <c r="R856" s="7"/>
      <c r="S856" s="7"/>
      <c r="T856" s="7"/>
      <c r="U856" s="7"/>
      <c r="V856" s="7"/>
      <c r="W856" s="7"/>
      <c r="X856" s="7"/>
      <c r="Y856" s="7"/>
      <c r="Z856" s="7"/>
    </row>
    <row r="857" ht="12.75" customHeight="1">
      <c r="A857" s="89">
        <v>2017.0</v>
      </c>
      <c r="B857" s="78" t="s">
        <v>72</v>
      </c>
      <c r="C857" s="90">
        <v>42962.0</v>
      </c>
      <c r="D857" s="8" t="s">
        <v>55</v>
      </c>
      <c r="E857" s="8" t="s">
        <v>55</v>
      </c>
      <c r="F857" s="78" t="s">
        <v>440</v>
      </c>
      <c r="G857" s="78" t="s">
        <v>375</v>
      </c>
      <c r="H857" s="89">
        <v>1.0</v>
      </c>
      <c r="I857" s="97">
        <v>66.0</v>
      </c>
      <c r="J857" s="97">
        <v>76.0</v>
      </c>
      <c r="K857" s="97">
        <v>37.0</v>
      </c>
      <c r="L857" s="3" t="s">
        <v>828</v>
      </c>
      <c r="M857" s="3" t="s">
        <v>829</v>
      </c>
      <c r="N857" s="8">
        <v>1.0</v>
      </c>
      <c r="O857" s="8">
        <v>1.0</v>
      </c>
      <c r="P857" s="3"/>
      <c r="Q857" s="7"/>
      <c r="R857" s="7"/>
      <c r="S857" s="7"/>
      <c r="T857" s="7"/>
      <c r="U857" s="7"/>
      <c r="V857" s="7"/>
      <c r="W857" s="7"/>
      <c r="X857" s="7"/>
      <c r="Y857" s="7"/>
      <c r="Z857" s="7"/>
    </row>
    <row r="858" ht="12.75" customHeight="1">
      <c r="A858" s="89">
        <v>2017.0</v>
      </c>
      <c r="B858" s="78" t="s">
        <v>72</v>
      </c>
      <c r="C858" s="90">
        <v>42962.0</v>
      </c>
      <c r="D858" s="8" t="s">
        <v>55</v>
      </c>
      <c r="E858" s="8" t="s">
        <v>55</v>
      </c>
      <c r="F858" s="78" t="s">
        <v>440</v>
      </c>
      <c r="G858" s="78" t="s">
        <v>375</v>
      </c>
      <c r="H858" s="89">
        <v>1.0</v>
      </c>
      <c r="I858" s="97">
        <v>61.0</v>
      </c>
      <c r="J858" s="97">
        <v>72.0</v>
      </c>
      <c r="K858" s="97">
        <v>38.0</v>
      </c>
      <c r="L858" s="3" t="s">
        <v>828</v>
      </c>
      <c r="M858" s="3" t="s">
        <v>829</v>
      </c>
      <c r="N858" s="8">
        <v>1.0</v>
      </c>
      <c r="O858" s="8">
        <v>1.0</v>
      </c>
      <c r="P858" s="3"/>
      <c r="Q858" s="7"/>
      <c r="R858" s="7"/>
      <c r="S858" s="7"/>
      <c r="T858" s="7"/>
      <c r="U858" s="7"/>
      <c r="V858" s="7"/>
      <c r="W858" s="7"/>
      <c r="X858" s="7"/>
      <c r="Y858" s="7"/>
      <c r="Z858" s="7"/>
    </row>
    <row r="859" ht="12.75" customHeight="1">
      <c r="A859" s="89">
        <v>2017.0</v>
      </c>
      <c r="B859" s="78" t="s">
        <v>72</v>
      </c>
      <c r="C859" s="90">
        <v>42962.0</v>
      </c>
      <c r="D859" s="8" t="s">
        <v>55</v>
      </c>
      <c r="E859" s="8" t="s">
        <v>55</v>
      </c>
      <c r="F859" s="78" t="s">
        <v>440</v>
      </c>
      <c r="G859" s="78" t="s">
        <v>375</v>
      </c>
      <c r="H859" s="89">
        <v>1.0</v>
      </c>
      <c r="I859" s="97">
        <v>65.0</v>
      </c>
      <c r="J859" s="97">
        <v>72.0</v>
      </c>
      <c r="K859" s="97">
        <v>39.0</v>
      </c>
      <c r="L859" s="3" t="s">
        <v>828</v>
      </c>
      <c r="M859" s="3" t="s">
        <v>829</v>
      </c>
      <c r="N859" s="8">
        <v>1.0</v>
      </c>
      <c r="O859" s="8">
        <v>1.0</v>
      </c>
      <c r="P859" s="3"/>
      <c r="Q859" s="7"/>
      <c r="R859" s="7"/>
      <c r="S859" s="7"/>
      <c r="T859" s="7"/>
      <c r="U859" s="7"/>
      <c r="V859" s="7"/>
      <c r="W859" s="7"/>
      <c r="X859" s="7"/>
      <c r="Y859" s="7"/>
      <c r="Z859" s="7"/>
    </row>
    <row r="860" ht="12.75" customHeight="1">
      <c r="A860" s="89">
        <v>2017.0</v>
      </c>
      <c r="B860" s="78" t="s">
        <v>72</v>
      </c>
      <c r="C860" s="90">
        <v>42962.0</v>
      </c>
      <c r="D860" s="8" t="s">
        <v>55</v>
      </c>
      <c r="E860" s="8" t="s">
        <v>55</v>
      </c>
      <c r="F860" s="78" t="s">
        <v>440</v>
      </c>
      <c r="G860" s="78" t="s">
        <v>375</v>
      </c>
      <c r="H860" s="89">
        <v>1.0</v>
      </c>
      <c r="I860" s="97">
        <v>69.0</v>
      </c>
      <c r="J860" s="97">
        <v>81.0</v>
      </c>
      <c r="K860" s="97">
        <v>44.0</v>
      </c>
      <c r="L860" s="3" t="s">
        <v>828</v>
      </c>
      <c r="M860" s="3" t="s">
        <v>829</v>
      </c>
      <c r="N860" s="8">
        <v>1.0</v>
      </c>
      <c r="O860" s="8">
        <v>1.0</v>
      </c>
      <c r="P860" s="3"/>
      <c r="Q860" s="7"/>
      <c r="R860" s="7"/>
      <c r="S860" s="7"/>
      <c r="T860" s="7"/>
      <c r="U860" s="7"/>
      <c r="V860" s="7"/>
      <c r="W860" s="7"/>
      <c r="X860" s="7"/>
      <c r="Y860" s="7"/>
      <c r="Z860" s="7"/>
    </row>
    <row r="861" ht="12.75" customHeight="1">
      <c r="A861" s="89">
        <v>2017.0</v>
      </c>
      <c r="B861" s="78" t="s">
        <v>72</v>
      </c>
      <c r="C861" s="90">
        <v>42962.0</v>
      </c>
      <c r="D861" s="8" t="s">
        <v>55</v>
      </c>
      <c r="E861" s="8" t="s">
        <v>55</v>
      </c>
      <c r="F861" s="78" t="s">
        <v>440</v>
      </c>
      <c r="G861" s="78" t="s">
        <v>375</v>
      </c>
      <c r="H861" s="89">
        <v>1.0</v>
      </c>
      <c r="I861" s="97">
        <v>62.0</v>
      </c>
      <c r="J861" s="97">
        <v>70.0</v>
      </c>
      <c r="K861" s="97">
        <v>36.0</v>
      </c>
      <c r="L861" s="3" t="s">
        <v>828</v>
      </c>
      <c r="M861" s="3" t="s">
        <v>829</v>
      </c>
      <c r="N861" s="8">
        <v>1.0</v>
      </c>
      <c r="O861" s="8">
        <v>1.0</v>
      </c>
      <c r="P861" s="3"/>
      <c r="Q861" s="7"/>
      <c r="R861" s="7"/>
      <c r="S861" s="7"/>
      <c r="T861" s="7"/>
      <c r="U861" s="7"/>
      <c r="V861" s="7"/>
      <c r="W861" s="7"/>
      <c r="X861" s="7"/>
      <c r="Y861" s="7"/>
      <c r="Z861" s="7"/>
    </row>
    <row r="862" ht="12.75" customHeight="1">
      <c r="A862" s="89">
        <v>2017.0</v>
      </c>
      <c r="B862" s="78" t="s">
        <v>72</v>
      </c>
      <c r="C862" s="90">
        <v>42962.0</v>
      </c>
      <c r="D862" s="8" t="s">
        <v>55</v>
      </c>
      <c r="E862" s="8" t="s">
        <v>55</v>
      </c>
      <c r="F862" s="78" t="s">
        <v>440</v>
      </c>
      <c r="G862" s="78" t="s">
        <v>375</v>
      </c>
      <c r="H862" s="89">
        <v>1.0</v>
      </c>
      <c r="I862" s="97">
        <v>68.0</v>
      </c>
      <c r="J862" s="97">
        <v>80.0</v>
      </c>
      <c r="K862" s="97">
        <v>43.0</v>
      </c>
      <c r="L862" s="3" t="s">
        <v>828</v>
      </c>
      <c r="M862" s="3" t="s">
        <v>829</v>
      </c>
      <c r="N862" s="8">
        <v>1.0</v>
      </c>
      <c r="O862" s="8">
        <v>1.0</v>
      </c>
      <c r="P862" s="3"/>
      <c r="Q862" s="7"/>
      <c r="R862" s="7"/>
      <c r="S862" s="7"/>
      <c r="T862" s="7"/>
      <c r="U862" s="7"/>
      <c r="V862" s="7"/>
      <c r="W862" s="7"/>
      <c r="X862" s="7"/>
      <c r="Y862" s="7"/>
      <c r="Z862" s="7"/>
    </row>
    <row r="863" ht="12.75" customHeight="1">
      <c r="A863" s="89">
        <v>2017.0</v>
      </c>
      <c r="B863" s="78" t="s">
        <v>72</v>
      </c>
      <c r="C863" s="90">
        <v>42962.0</v>
      </c>
      <c r="D863" s="8" t="s">
        <v>55</v>
      </c>
      <c r="E863" s="8" t="s">
        <v>55</v>
      </c>
      <c r="F863" s="78" t="s">
        <v>440</v>
      </c>
      <c r="G863" s="78" t="s">
        <v>375</v>
      </c>
      <c r="H863" s="89">
        <v>1.0</v>
      </c>
      <c r="I863" s="97">
        <v>69.0</v>
      </c>
      <c r="J863" s="97">
        <v>71.0</v>
      </c>
      <c r="K863" s="97">
        <v>38.0</v>
      </c>
      <c r="L863" s="3" t="s">
        <v>828</v>
      </c>
      <c r="M863" s="3" t="s">
        <v>829</v>
      </c>
      <c r="N863" s="8">
        <v>1.0</v>
      </c>
      <c r="O863" s="8">
        <v>1.0</v>
      </c>
      <c r="P863" s="3"/>
      <c r="Q863" s="7"/>
      <c r="R863" s="7"/>
      <c r="S863" s="7"/>
      <c r="T863" s="7"/>
      <c r="U863" s="7"/>
      <c r="V863" s="7"/>
      <c r="W863" s="7"/>
      <c r="X863" s="7"/>
      <c r="Y863" s="7"/>
      <c r="Z863" s="7"/>
    </row>
    <row r="864" ht="12.75" customHeight="1">
      <c r="A864" s="89">
        <v>2017.0</v>
      </c>
      <c r="B864" s="78" t="s">
        <v>72</v>
      </c>
      <c r="C864" s="90">
        <v>42962.0</v>
      </c>
      <c r="D864" s="8" t="s">
        <v>55</v>
      </c>
      <c r="E864" s="8" t="s">
        <v>55</v>
      </c>
      <c r="F864" s="78" t="s">
        <v>440</v>
      </c>
      <c r="G864" s="78" t="s">
        <v>375</v>
      </c>
      <c r="H864" s="89">
        <v>1.0</v>
      </c>
      <c r="I864" s="97">
        <v>60.0</v>
      </c>
      <c r="J864" s="97">
        <v>68.0</v>
      </c>
      <c r="K864" s="97">
        <v>33.0</v>
      </c>
      <c r="L864" s="3" t="s">
        <v>828</v>
      </c>
      <c r="M864" s="3" t="s">
        <v>829</v>
      </c>
      <c r="N864" s="8">
        <v>1.0</v>
      </c>
      <c r="O864" s="8">
        <v>1.0</v>
      </c>
      <c r="P864" s="3"/>
      <c r="Q864" s="7"/>
      <c r="R864" s="7"/>
      <c r="S864" s="7"/>
      <c r="T864" s="7"/>
      <c r="U864" s="7"/>
      <c r="V864" s="7"/>
      <c r="W864" s="7"/>
      <c r="X864" s="7"/>
      <c r="Y864" s="7"/>
      <c r="Z864" s="7"/>
    </row>
    <row r="865" ht="12.75" customHeight="1">
      <c r="A865" s="89">
        <v>2017.0</v>
      </c>
      <c r="B865" s="78" t="s">
        <v>72</v>
      </c>
      <c r="C865" s="90">
        <v>42962.0</v>
      </c>
      <c r="D865" s="8" t="s">
        <v>55</v>
      </c>
      <c r="E865" s="8" t="s">
        <v>55</v>
      </c>
      <c r="F865" s="78" t="s">
        <v>440</v>
      </c>
      <c r="G865" s="78" t="s">
        <v>375</v>
      </c>
      <c r="H865" s="89">
        <v>2.0</v>
      </c>
      <c r="I865" s="97">
        <v>53.0</v>
      </c>
      <c r="J865" s="97">
        <v>61.0</v>
      </c>
      <c r="K865" s="97">
        <v>42.0</v>
      </c>
      <c r="L865" s="3" t="s">
        <v>828</v>
      </c>
      <c r="M865" s="3" t="s">
        <v>829</v>
      </c>
      <c r="N865" s="8">
        <v>1.0</v>
      </c>
      <c r="O865" s="8">
        <v>1.0</v>
      </c>
      <c r="P865" s="3"/>
      <c r="Q865" s="7"/>
      <c r="R865" s="7"/>
      <c r="S865" s="7"/>
      <c r="T865" s="7"/>
      <c r="U865" s="7"/>
      <c r="V865" s="7"/>
      <c r="W865" s="7"/>
      <c r="X865" s="7"/>
      <c r="Y865" s="7"/>
      <c r="Z865" s="7"/>
    </row>
    <row r="866" ht="12.75" customHeight="1">
      <c r="A866" s="89">
        <v>2017.0</v>
      </c>
      <c r="B866" s="78" t="s">
        <v>72</v>
      </c>
      <c r="C866" s="90">
        <v>42962.0</v>
      </c>
      <c r="D866" s="8" t="s">
        <v>55</v>
      </c>
      <c r="E866" s="8" t="s">
        <v>55</v>
      </c>
      <c r="F866" s="78" t="s">
        <v>440</v>
      </c>
      <c r="G866" s="78" t="s">
        <v>375</v>
      </c>
      <c r="H866" s="89">
        <v>2.0</v>
      </c>
      <c r="I866" s="97">
        <v>73.0</v>
      </c>
      <c r="J866" s="97">
        <v>86.0</v>
      </c>
      <c r="K866" s="97">
        <v>42.0</v>
      </c>
      <c r="L866" s="3" t="s">
        <v>828</v>
      </c>
      <c r="M866" s="3" t="s">
        <v>829</v>
      </c>
      <c r="N866" s="8">
        <v>1.0</v>
      </c>
      <c r="O866" s="8">
        <v>1.0</v>
      </c>
      <c r="P866" s="3"/>
      <c r="Q866" s="7"/>
      <c r="R866" s="7"/>
      <c r="S866" s="7"/>
      <c r="T866" s="7"/>
      <c r="U866" s="7"/>
      <c r="V866" s="7"/>
      <c r="W866" s="7"/>
      <c r="X866" s="7"/>
      <c r="Y866" s="7"/>
      <c r="Z866" s="7"/>
    </row>
    <row r="867" ht="12.75" customHeight="1">
      <c r="A867" s="89">
        <v>2017.0</v>
      </c>
      <c r="B867" s="78" t="s">
        <v>72</v>
      </c>
      <c r="C867" s="90">
        <v>42962.0</v>
      </c>
      <c r="D867" s="8" t="s">
        <v>55</v>
      </c>
      <c r="E867" s="8" t="s">
        <v>55</v>
      </c>
      <c r="F867" s="78" t="s">
        <v>440</v>
      </c>
      <c r="G867" s="78" t="s">
        <v>375</v>
      </c>
      <c r="H867" s="89">
        <v>2.0</v>
      </c>
      <c r="I867" s="97">
        <v>19.0</v>
      </c>
      <c r="J867" s="97">
        <v>21.0</v>
      </c>
      <c r="K867" s="97">
        <v>11.0</v>
      </c>
      <c r="L867" s="3" t="s">
        <v>828</v>
      </c>
      <c r="M867" s="3" t="s">
        <v>829</v>
      </c>
      <c r="N867" s="8">
        <v>1.0</v>
      </c>
      <c r="O867" s="8">
        <v>1.0</v>
      </c>
      <c r="P867" s="3"/>
      <c r="Q867" s="7"/>
      <c r="R867" s="7"/>
      <c r="S867" s="7"/>
      <c r="T867" s="7"/>
      <c r="U867" s="7"/>
      <c r="V867" s="7"/>
      <c r="W867" s="7"/>
      <c r="X867" s="7"/>
      <c r="Y867" s="7"/>
      <c r="Z867" s="7"/>
    </row>
    <row r="868" ht="12.75" customHeight="1">
      <c r="A868" s="89">
        <v>2017.0</v>
      </c>
      <c r="B868" s="78" t="s">
        <v>72</v>
      </c>
      <c r="C868" s="90">
        <v>42962.0</v>
      </c>
      <c r="D868" s="8" t="s">
        <v>55</v>
      </c>
      <c r="E868" s="8" t="s">
        <v>55</v>
      </c>
      <c r="F868" s="78" t="s">
        <v>440</v>
      </c>
      <c r="G868" s="78" t="s">
        <v>375</v>
      </c>
      <c r="H868" s="89">
        <v>2.0</v>
      </c>
      <c r="I868" s="97">
        <v>54.0</v>
      </c>
      <c r="J868" s="97">
        <v>65.0</v>
      </c>
      <c r="K868" s="97">
        <v>33.0</v>
      </c>
      <c r="L868" s="3" t="s">
        <v>828</v>
      </c>
      <c r="M868" s="3" t="s">
        <v>829</v>
      </c>
      <c r="N868" s="8">
        <v>1.0</v>
      </c>
      <c r="O868" s="8">
        <v>1.0</v>
      </c>
      <c r="P868" s="3"/>
      <c r="Q868" s="7"/>
      <c r="R868" s="7"/>
      <c r="S868" s="7"/>
      <c r="T868" s="7"/>
      <c r="U868" s="7"/>
      <c r="V868" s="7"/>
      <c r="W868" s="7"/>
      <c r="X868" s="7"/>
      <c r="Y868" s="7"/>
      <c r="Z868" s="7"/>
    </row>
    <row r="869" ht="12.75" customHeight="1">
      <c r="A869" s="89">
        <v>2017.0</v>
      </c>
      <c r="B869" s="78" t="s">
        <v>72</v>
      </c>
      <c r="C869" s="90">
        <v>42962.0</v>
      </c>
      <c r="D869" s="8" t="s">
        <v>55</v>
      </c>
      <c r="E869" s="8" t="s">
        <v>55</v>
      </c>
      <c r="F869" s="78" t="s">
        <v>440</v>
      </c>
      <c r="G869" s="78" t="s">
        <v>375</v>
      </c>
      <c r="H869" s="89">
        <v>2.0</v>
      </c>
      <c r="I869" s="97">
        <v>21.0</v>
      </c>
      <c r="J869" s="97">
        <v>23.0</v>
      </c>
      <c r="K869" s="97">
        <v>12.0</v>
      </c>
      <c r="L869" s="3" t="s">
        <v>828</v>
      </c>
      <c r="M869" s="3" t="s">
        <v>829</v>
      </c>
      <c r="N869" s="8">
        <v>1.0</v>
      </c>
      <c r="O869" s="8">
        <v>1.0</v>
      </c>
      <c r="P869" s="3"/>
      <c r="Q869" s="7"/>
      <c r="R869" s="7"/>
      <c r="S869" s="7"/>
      <c r="T869" s="7"/>
      <c r="U869" s="7"/>
      <c r="V869" s="7"/>
      <c r="W869" s="7"/>
      <c r="X869" s="7"/>
      <c r="Y869" s="7"/>
      <c r="Z869" s="7"/>
    </row>
    <row r="870" ht="12.75" customHeight="1">
      <c r="A870" s="89">
        <v>2017.0</v>
      </c>
      <c r="B870" s="78" t="s">
        <v>72</v>
      </c>
      <c r="C870" s="90">
        <v>42962.0</v>
      </c>
      <c r="D870" s="8" t="s">
        <v>55</v>
      </c>
      <c r="E870" s="8" t="s">
        <v>55</v>
      </c>
      <c r="F870" s="78" t="s">
        <v>440</v>
      </c>
      <c r="G870" s="78" t="s">
        <v>375</v>
      </c>
      <c r="H870" s="89">
        <v>2.0</v>
      </c>
      <c r="I870" s="97">
        <v>47.0</v>
      </c>
      <c r="J870" s="97">
        <v>62.0</v>
      </c>
      <c r="K870" s="97">
        <v>31.0</v>
      </c>
      <c r="L870" s="3" t="s">
        <v>828</v>
      </c>
      <c r="M870" s="3" t="s">
        <v>829</v>
      </c>
      <c r="N870" s="8">
        <v>1.0</v>
      </c>
      <c r="O870" s="8">
        <v>1.0</v>
      </c>
      <c r="P870" s="3"/>
      <c r="Q870" s="7"/>
      <c r="R870" s="7"/>
      <c r="S870" s="7"/>
      <c r="T870" s="7"/>
      <c r="U870" s="7"/>
      <c r="V870" s="7"/>
      <c r="W870" s="7"/>
      <c r="X870" s="7"/>
      <c r="Y870" s="7"/>
      <c r="Z870" s="7"/>
    </row>
    <row r="871" ht="12.75" customHeight="1">
      <c r="A871" s="89">
        <v>2017.0</v>
      </c>
      <c r="B871" s="78" t="s">
        <v>72</v>
      </c>
      <c r="C871" s="90">
        <v>42962.0</v>
      </c>
      <c r="D871" s="8" t="s">
        <v>55</v>
      </c>
      <c r="E871" s="8" t="s">
        <v>55</v>
      </c>
      <c r="F871" s="78" t="s">
        <v>440</v>
      </c>
      <c r="G871" s="78" t="s">
        <v>375</v>
      </c>
      <c r="H871" s="89">
        <v>2.0</v>
      </c>
      <c r="I871" s="97">
        <v>13.0</v>
      </c>
      <c r="J871" s="97">
        <v>15.0</v>
      </c>
      <c r="K871" s="97">
        <v>8.0</v>
      </c>
      <c r="L871" s="3" t="s">
        <v>828</v>
      </c>
      <c r="M871" s="3" t="s">
        <v>829</v>
      </c>
      <c r="N871" s="8">
        <v>1.0</v>
      </c>
      <c r="O871" s="8">
        <v>1.0</v>
      </c>
      <c r="P871" s="3"/>
      <c r="Q871" s="7"/>
      <c r="R871" s="7"/>
      <c r="S871" s="7"/>
      <c r="T871" s="7"/>
      <c r="U871" s="7"/>
      <c r="V871" s="7"/>
      <c r="W871" s="7"/>
      <c r="X871" s="7"/>
      <c r="Y871" s="7"/>
      <c r="Z871" s="7"/>
    </row>
    <row r="872" ht="12.75" customHeight="1">
      <c r="A872" s="89">
        <v>2017.0</v>
      </c>
      <c r="B872" s="78" t="s">
        <v>72</v>
      </c>
      <c r="C872" s="90">
        <v>42962.0</v>
      </c>
      <c r="D872" s="8" t="s">
        <v>55</v>
      </c>
      <c r="E872" s="8" t="s">
        <v>55</v>
      </c>
      <c r="F872" s="78" t="s">
        <v>440</v>
      </c>
      <c r="G872" s="78" t="s">
        <v>375</v>
      </c>
      <c r="H872" s="89">
        <v>2.0</v>
      </c>
      <c r="I872" s="97">
        <v>73.0</v>
      </c>
      <c r="J872" s="97">
        <v>83.0</v>
      </c>
      <c r="K872" s="97">
        <v>46.0</v>
      </c>
      <c r="L872" s="3" t="s">
        <v>828</v>
      </c>
      <c r="M872" s="3" t="s">
        <v>829</v>
      </c>
      <c r="N872" s="8">
        <v>1.0</v>
      </c>
      <c r="O872" s="8">
        <v>1.0</v>
      </c>
      <c r="P872" s="3"/>
      <c r="Q872" s="7"/>
      <c r="R872" s="7"/>
      <c r="S872" s="7"/>
      <c r="T872" s="7"/>
      <c r="U872" s="7"/>
      <c r="V872" s="7"/>
      <c r="W872" s="7"/>
      <c r="X872" s="7"/>
      <c r="Y872" s="7"/>
      <c r="Z872" s="7"/>
    </row>
    <row r="873" ht="12.75" customHeight="1">
      <c r="A873" s="89">
        <v>2017.0</v>
      </c>
      <c r="B873" s="78" t="s">
        <v>72</v>
      </c>
      <c r="C873" s="90">
        <v>42962.0</v>
      </c>
      <c r="D873" s="8" t="s">
        <v>55</v>
      </c>
      <c r="E873" s="8" t="s">
        <v>55</v>
      </c>
      <c r="F873" s="78" t="s">
        <v>440</v>
      </c>
      <c r="G873" s="78" t="s">
        <v>375</v>
      </c>
      <c r="H873" s="89">
        <v>2.0</v>
      </c>
      <c r="I873" s="97">
        <v>74.0</v>
      </c>
      <c r="J873" s="97">
        <v>78.0</v>
      </c>
      <c r="K873" s="97">
        <v>45.0</v>
      </c>
      <c r="L873" s="3" t="s">
        <v>828</v>
      </c>
      <c r="M873" s="3" t="s">
        <v>829</v>
      </c>
      <c r="N873" s="8">
        <v>1.0</v>
      </c>
      <c r="O873" s="8">
        <v>1.0</v>
      </c>
      <c r="P873" s="3"/>
      <c r="Q873" s="7"/>
      <c r="R873" s="7"/>
      <c r="S873" s="7"/>
      <c r="T873" s="7"/>
      <c r="U873" s="7"/>
      <c r="V873" s="7"/>
      <c r="W873" s="7"/>
      <c r="X873" s="7"/>
      <c r="Y873" s="7"/>
      <c r="Z873" s="7"/>
    </row>
    <row r="874" ht="12.75" customHeight="1">
      <c r="A874" s="89">
        <v>2017.0</v>
      </c>
      <c r="B874" s="78" t="s">
        <v>72</v>
      </c>
      <c r="C874" s="90">
        <v>42962.0</v>
      </c>
      <c r="D874" s="8" t="s">
        <v>55</v>
      </c>
      <c r="E874" s="8" t="s">
        <v>55</v>
      </c>
      <c r="F874" s="78" t="s">
        <v>440</v>
      </c>
      <c r="G874" s="78" t="s">
        <v>375</v>
      </c>
      <c r="H874" s="89">
        <v>2.0</v>
      </c>
      <c r="I874" s="97">
        <v>47.0</v>
      </c>
      <c r="J874" s="97">
        <v>55.0</v>
      </c>
      <c r="K874" s="97">
        <v>31.0</v>
      </c>
      <c r="L874" s="3" t="s">
        <v>828</v>
      </c>
      <c r="M874" s="3" t="s">
        <v>829</v>
      </c>
      <c r="N874" s="8">
        <v>1.0</v>
      </c>
      <c r="O874" s="8">
        <v>1.0</v>
      </c>
      <c r="P874" s="3"/>
      <c r="Q874" s="7"/>
      <c r="R874" s="7"/>
      <c r="S874" s="7"/>
      <c r="T874" s="7"/>
      <c r="U874" s="7"/>
      <c r="V874" s="7"/>
      <c r="W874" s="7"/>
      <c r="X874" s="7"/>
      <c r="Y874" s="7"/>
      <c r="Z874" s="7"/>
    </row>
    <row r="875" ht="12.75" customHeight="1">
      <c r="A875" s="89">
        <v>2017.0</v>
      </c>
      <c r="B875" s="78" t="s">
        <v>72</v>
      </c>
      <c r="C875" s="90">
        <v>42962.0</v>
      </c>
      <c r="D875" s="8" t="s">
        <v>55</v>
      </c>
      <c r="E875" s="8" t="s">
        <v>55</v>
      </c>
      <c r="F875" s="78" t="s">
        <v>440</v>
      </c>
      <c r="G875" s="78" t="s">
        <v>375</v>
      </c>
      <c r="H875" s="89">
        <v>2.0</v>
      </c>
      <c r="I875" s="97">
        <v>55.0</v>
      </c>
      <c r="J875" s="97">
        <v>58.0</v>
      </c>
      <c r="K875" s="97">
        <v>30.0</v>
      </c>
      <c r="L875" s="3" t="s">
        <v>828</v>
      </c>
      <c r="M875" s="3" t="s">
        <v>829</v>
      </c>
      <c r="N875" s="8">
        <v>1.0</v>
      </c>
      <c r="O875" s="8">
        <v>1.0</v>
      </c>
      <c r="P875" s="3"/>
      <c r="Q875" s="7"/>
      <c r="R875" s="7"/>
      <c r="S875" s="7"/>
      <c r="T875" s="7"/>
      <c r="U875" s="7"/>
      <c r="V875" s="7"/>
      <c r="W875" s="7"/>
      <c r="X875" s="7"/>
      <c r="Y875" s="7"/>
      <c r="Z875" s="7"/>
    </row>
    <row r="876" ht="12.75" customHeight="1">
      <c r="A876" s="89">
        <v>2017.0</v>
      </c>
      <c r="B876" s="78" t="s">
        <v>72</v>
      </c>
      <c r="C876" s="90">
        <v>42962.0</v>
      </c>
      <c r="D876" s="8" t="s">
        <v>55</v>
      </c>
      <c r="E876" s="8" t="s">
        <v>55</v>
      </c>
      <c r="F876" s="78" t="s">
        <v>440</v>
      </c>
      <c r="G876" s="78" t="s">
        <v>375</v>
      </c>
      <c r="H876" s="89">
        <v>2.0</v>
      </c>
      <c r="I876" s="97">
        <v>66.0</v>
      </c>
      <c r="J876" s="97">
        <v>74.0</v>
      </c>
      <c r="K876" s="97">
        <v>42.0</v>
      </c>
      <c r="L876" s="3" t="s">
        <v>828</v>
      </c>
      <c r="M876" s="3" t="s">
        <v>829</v>
      </c>
      <c r="N876" s="8">
        <v>1.0</v>
      </c>
      <c r="O876" s="8">
        <v>1.0</v>
      </c>
      <c r="P876" s="3"/>
      <c r="Q876" s="7"/>
      <c r="R876" s="7"/>
      <c r="S876" s="7"/>
      <c r="T876" s="7"/>
      <c r="U876" s="7"/>
      <c r="V876" s="7"/>
      <c r="W876" s="7"/>
      <c r="X876" s="7"/>
      <c r="Y876" s="7"/>
      <c r="Z876" s="7"/>
    </row>
    <row r="877" ht="12.75" customHeight="1">
      <c r="A877" s="89">
        <v>2017.0</v>
      </c>
      <c r="B877" s="78" t="s">
        <v>72</v>
      </c>
      <c r="C877" s="90">
        <v>42962.0</v>
      </c>
      <c r="D877" s="8" t="s">
        <v>55</v>
      </c>
      <c r="E877" s="8" t="s">
        <v>55</v>
      </c>
      <c r="F877" s="78" t="s">
        <v>440</v>
      </c>
      <c r="G877" s="78" t="s">
        <v>375</v>
      </c>
      <c r="H877" s="89">
        <v>2.0</v>
      </c>
      <c r="I877" s="97">
        <v>75.0</v>
      </c>
      <c r="J877" s="97">
        <v>80.0</v>
      </c>
      <c r="K877" s="97">
        <v>46.0</v>
      </c>
      <c r="L877" s="3" t="s">
        <v>828</v>
      </c>
      <c r="M877" s="3" t="s">
        <v>829</v>
      </c>
      <c r="N877" s="8">
        <v>1.0</v>
      </c>
      <c r="O877" s="8">
        <v>1.0</v>
      </c>
      <c r="P877" s="3"/>
      <c r="Q877" s="7"/>
      <c r="R877" s="7"/>
      <c r="S877" s="7"/>
      <c r="T877" s="7"/>
      <c r="U877" s="7"/>
      <c r="V877" s="7"/>
      <c r="W877" s="7"/>
      <c r="X877" s="7"/>
      <c r="Y877" s="7"/>
      <c r="Z877" s="7"/>
    </row>
    <row r="878" ht="12.75" customHeight="1">
      <c r="A878" s="89">
        <v>2017.0</v>
      </c>
      <c r="B878" s="78" t="s">
        <v>72</v>
      </c>
      <c r="C878" s="90">
        <v>42962.0</v>
      </c>
      <c r="D878" s="8" t="s">
        <v>55</v>
      </c>
      <c r="E878" s="8" t="s">
        <v>55</v>
      </c>
      <c r="F878" s="78" t="s">
        <v>440</v>
      </c>
      <c r="G878" s="78" t="s">
        <v>375</v>
      </c>
      <c r="H878" s="89">
        <v>2.0</v>
      </c>
      <c r="I878" s="97">
        <v>66.0</v>
      </c>
      <c r="J878" s="97">
        <v>80.0</v>
      </c>
      <c r="K878" s="97">
        <v>43.0</v>
      </c>
      <c r="L878" s="3" t="s">
        <v>828</v>
      </c>
      <c r="M878" s="3" t="s">
        <v>829</v>
      </c>
      <c r="N878" s="8">
        <v>1.0</v>
      </c>
      <c r="O878" s="8">
        <v>1.0</v>
      </c>
      <c r="P878" s="3"/>
      <c r="Q878" s="7"/>
      <c r="R878" s="7"/>
      <c r="S878" s="7"/>
      <c r="T878" s="7"/>
      <c r="U878" s="7"/>
      <c r="V878" s="7"/>
      <c r="W878" s="7"/>
      <c r="X878" s="7"/>
      <c r="Y878" s="7"/>
      <c r="Z878" s="7"/>
    </row>
    <row r="879" ht="12.75" customHeight="1">
      <c r="A879" s="89">
        <v>2017.0</v>
      </c>
      <c r="B879" s="78" t="s">
        <v>72</v>
      </c>
      <c r="C879" s="90">
        <v>42962.0</v>
      </c>
      <c r="D879" s="8" t="s">
        <v>55</v>
      </c>
      <c r="E879" s="8" t="s">
        <v>55</v>
      </c>
      <c r="F879" s="78" t="s">
        <v>440</v>
      </c>
      <c r="G879" s="78" t="s">
        <v>375</v>
      </c>
      <c r="H879" s="89">
        <v>2.0</v>
      </c>
      <c r="I879" s="97">
        <v>44.0</v>
      </c>
      <c r="J879" s="97">
        <v>55.0</v>
      </c>
      <c r="K879" s="97">
        <v>27.0</v>
      </c>
      <c r="L879" s="3" t="s">
        <v>828</v>
      </c>
      <c r="M879" s="3" t="s">
        <v>829</v>
      </c>
      <c r="N879" s="8">
        <v>1.0</v>
      </c>
      <c r="O879" s="8">
        <v>1.0</v>
      </c>
      <c r="P879" s="3"/>
      <c r="Q879" s="7"/>
      <c r="R879" s="7"/>
      <c r="S879" s="7"/>
      <c r="T879" s="7"/>
      <c r="U879" s="7"/>
      <c r="V879" s="7"/>
      <c r="W879" s="7"/>
      <c r="X879" s="7"/>
      <c r="Y879" s="7"/>
      <c r="Z879" s="7"/>
    </row>
    <row r="880" ht="12.75" customHeight="1">
      <c r="A880" s="89">
        <v>2017.0</v>
      </c>
      <c r="B880" s="78" t="s">
        <v>72</v>
      </c>
      <c r="C880" s="90">
        <v>42962.0</v>
      </c>
      <c r="D880" s="8" t="s">
        <v>55</v>
      </c>
      <c r="E880" s="8" t="s">
        <v>55</v>
      </c>
      <c r="F880" s="78" t="s">
        <v>440</v>
      </c>
      <c r="G880" s="78" t="s">
        <v>375</v>
      </c>
      <c r="H880" s="89">
        <v>2.0</v>
      </c>
      <c r="I880" s="97">
        <v>62.0</v>
      </c>
      <c r="J880" s="97">
        <v>75.0</v>
      </c>
      <c r="K880" s="97">
        <v>37.0</v>
      </c>
      <c r="L880" s="3" t="s">
        <v>828</v>
      </c>
      <c r="M880" s="3" t="s">
        <v>829</v>
      </c>
      <c r="N880" s="8">
        <v>1.0</v>
      </c>
      <c r="O880" s="8">
        <v>1.0</v>
      </c>
      <c r="P880" s="3"/>
      <c r="Q880" s="7"/>
      <c r="R880" s="7"/>
      <c r="S880" s="7"/>
      <c r="T880" s="7"/>
      <c r="U880" s="7"/>
      <c r="V880" s="7"/>
      <c r="W880" s="7"/>
      <c r="X880" s="7"/>
      <c r="Y880" s="7"/>
      <c r="Z880" s="7"/>
    </row>
    <row r="881" ht="12.75" customHeight="1">
      <c r="A881" s="89">
        <v>2017.0</v>
      </c>
      <c r="B881" s="78" t="s">
        <v>72</v>
      </c>
      <c r="C881" s="90">
        <v>42962.0</v>
      </c>
      <c r="D881" s="8" t="s">
        <v>55</v>
      </c>
      <c r="E881" s="8" t="s">
        <v>55</v>
      </c>
      <c r="F881" s="78" t="s">
        <v>440</v>
      </c>
      <c r="G881" s="78" t="s">
        <v>375</v>
      </c>
      <c r="H881" s="89">
        <v>2.0</v>
      </c>
      <c r="I881" s="97">
        <v>79.0</v>
      </c>
      <c r="J881" s="97">
        <v>90.0</v>
      </c>
      <c r="K881" s="97">
        <v>44.0</v>
      </c>
      <c r="L881" s="3" t="s">
        <v>828</v>
      </c>
      <c r="M881" s="3" t="s">
        <v>829</v>
      </c>
      <c r="N881" s="8">
        <v>1.0</v>
      </c>
      <c r="O881" s="8">
        <v>1.0</v>
      </c>
      <c r="P881" s="3"/>
      <c r="Q881" s="7"/>
      <c r="R881" s="7"/>
      <c r="S881" s="7"/>
      <c r="T881" s="7"/>
      <c r="U881" s="7"/>
      <c r="V881" s="7"/>
      <c r="W881" s="7"/>
      <c r="X881" s="7"/>
      <c r="Y881" s="7"/>
      <c r="Z881" s="7"/>
    </row>
    <row r="882" ht="12.75" customHeight="1">
      <c r="A882" s="89">
        <v>2017.0</v>
      </c>
      <c r="B882" s="78" t="s">
        <v>72</v>
      </c>
      <c r="C882" s="90">
        <v>42962.0</v>
      </c>
      <c r="D882" s="8" t="s">
        <v>55</v>
      </c>
      <c r="E882" s="8" t="s">
        <v>55</v>
      </c>
      <c r="F882" s="78" t="s">
        <v>440</v>
      </c>
      <c r="G882" s="78" t="s">
        <v>375</v>
      </c>
      <c r="H882" s="89">
        <v>2.0</v>
      </c>
      <c r="I882" s="97">
        <v>71.0</v>
      </c>
      <c r="J882" s="97">
        <v>80.0</v>
      </c>
      <c r="K882" s="97">
        <v>44.0</v>
      </c>
      <c r="L882" s="3" t="s">
        <v>828</v>
      </c>
      <c r="M882" s="3" t="s">
        <v>829</v>
      </c>
      <c r="N882" s="8">
        <v>1.0</v>
      </c>
      <c r="O882" s="8">
        <v>1.0</v>
      </c>
      <c r="P882" s="3"/>
      <c r="Q882" s="7"/>
      <c r="R882" s="7"/>
      <c r="S882" s="7"/>
      <c r="T882" s="7"/>
      <c r="U882" s="7"/>
      <c r="V882" s="7"/>
      <c r="W882" s="7"/>
      <c r="X882" s="7"/>
      <c r="Y882" s="7"/>
      <c r="Z882" s="7"/>
    </row>
    <row r="883" ht="12.75" customHeight="1">
      <c r="A883" s="89">
        <v>2017.0</v>
      </c>
      <c r="B883" s="78" t="s">
        <v>72</v>
      </c>
      <c r="C883" s="90">
        <v>42962.0</v>
      </c>
      <c r="D883" s="8" t="s">
        <v>55</v>
      </c>
      <c r="E883" s="8" t="s">
        <v>55</v>
      </c>
      <c r="F883" s="78" t="s">
        <v>440</v>
      </c>
      <c r="G883" s="78" t="s">
        <v>375</v>
      </c>
      <c r="H883" s="89">
        <v>2.0</v>
      </c>
      <c r="I883" s="97">
        <v>64.0</v>
      </c>
      <c r="J883" s="97">
        <v>68.0</v>
      </c>
      <c r="K883" s="97">
        <v>37.0</v>
      </c>
      <c r="L883" s="3" t="s">
        <v>828</v>
      </c>
      <c r="M883" s="3" t="s">
        <v>829</v>
      </c>
      <c r="N883" s="8">
        <v>1.0</v>
      </c>
      <c r="O883" s="8">
        <v>1.0</v>
      </c>
      <c r="P883" s="3"/>
      <c r="Q883" s="7"/>
      <c r="R883" s="7"/>
      <c r="S883" s="7"/>
      <c r="T883" s="7"/>
      <c r="U883" s="7"/>
      <c r="V883" s="7"/>
      <c r="W883" s="7"/>
      <c r="X883" s="7"/>
      <c r="Y883" s="7"/>
      <c r="Z883" s="7"/>
    </row>
    <row r="884" ht="12.75" customHeight="1">
      <c r="A884" s="89">
        <v>2017.0</v>
      </c>
      <c r="B884" s="78" t="s">
        <v>72</v>
      </c>
      <c r="C884" s="90">
        <v>42962.0</v>
      </c>
      <c r="D884" s="8" t="s">
        <v>55</v>
      </c>
      <c r="E884" s="8" t="s">
        <v>55</v>
      </c>
      <c r="F884" s="78" t="s">
        <v>440</v>
      </c>
      <c r="G884" s="78" t="s">
        <v>375</v>
      </c>
      <c r="H884" s="89">
        <v>2.0</v>
      </c>
      <c r="I884" s="97">
        <v>66.0</v>
      </c>
      <c r="J884" s="97">
        <v>80.0</v>
      </c>
      <c r="K884" s="97">
        <v>44.0</v>
      </c>
      <c r="L884" s="3" t="s">
        <v>828</v>
      </c>
      <c r="M884" s="3" t="s">
        <v>829</v>
      </c>
      <c r="N884" s="8">
        <v>1.0</v>
      </c>
      <c r="O884" s="8">
        <v>1.0</v>
      </c>
      <c r="P884" s="3"/>
      <c r="Q884" s="7"/>
      <c r="R884" s="7"/>
      <c r="S884" s="7"/>
      <c r="T884" s="7"/>
      <c r="U884" s="7"/>
      <c r="V884" s="7"/>
      <c r="W884" s="7"/>
      <c r="X884" s="7"/>
      <c r="Y884" s="7"/>
      <c r="Z884" s="7"/>
    </row>
    <row r="885" ht="12.75" customHeight="1">
      <c r="A885" s="89">
        <v>2017.0</v>
      </c>
      <c r="B885" s="78" t="s">
        <v>72</v>
      </c>
      <c r="C885" s="90">
        <v>42962.0</v>
      </c>
      <c r="D885" s="8" t="s">
        <v>55</v>
      </c>
      <c r="E885" s="8" t="s">
        <v>55</v>
      </c>
      <c r="F885" s="78" t="s">
        <v>440</v>
      </c>
      <c r="G885" s="78" t="s">
        <v>375</v>
      </c>
      <c r="H885" s="89">
        <v>2.0</v>
      </c>
      <c r="I885" s="97">
        <v>65.0</v>
      </c>
      <c r="J885" s="97">
        <v>72.0</v>
      </c>
      <c r="K885" s="97">
        <v>40.0</v>
      </c>
      <c r="L885" s="3" t="s">
        <v>828</v>
      </c>
      <c r="M885" s="3" t="s">
        <v>829</v>
      </c>
      <c r="N885" s="8">
        <v>1.0</v>
      </c>
      <c r="O885" s="8">
        <v>1.0</v>
      </c>
      <c r="P885" s="3"/>
      <c r="Q885" s="7"/>
      <c r="R885" s="7"/>
      <c r="S885" s="7"/>
      <c r="T885" s="7"/>
      <c r="U885" s="7"/>
      <c r="V885" s="7"/>
      <c r="W885" s="7"/>
      <c r="X885" s="7"/>
      <c r="Y885" s="7"/>
      <c r="Z885" s="7"/>
    </row>
    <row r="886" ht="12.75" customHeight="1">
      <c r="A886" s="89">
        <v>2017.0</v>
      </c>
      <c r="B886" s="78" t="s">
        <v>72</v>
      </c>
      <c r="C886" s="90">
        <v>42962.0</v>
      </c>
      <c r="D886" s="8" t="s">
        <v>55</v>
      </c>
      <c r="E886" s="8" t="s">
        <v>55</v>
      </c>
      <c r="F886" s="78" t="s">
        <v>440</v>
      </c>
      <c r="G886" s="78" t="s">
        <v>375</v>
      </c>
      <c r="H886" s="89">
        <v>2.0</v>
      </c>
      <c r="I886" s="97">
        <v>66.0</v>
      </c>
      <c r="J886" s="97">
        <v>73.0</v>
      </c>
      <c r="K886" s="97">
        <v>43.0</v>
      </c>
      <c r="L886" s="3" t="s">
        <v>828</v>
      </c>
      <c r="M886" s="3" t="s">
        <v>829</v>
      </c>
      <c r="N886" s="8">
        <v>1.0</v>
      </c>
      <c r="O886" s="8">
        <v>1.0</v>
      </c>
      <c r="P886" s="3"/>
      <c r="Q886" s="7"/>
      <c r="R886" s="7"/>
      <c r="S886" s="7"/>
      <c r="T886" s="7"/>
      <c r="U886" s="7"/>
      <c r="V886" s="7"/>
      <c r="W886" s="7"/>
      <c r="X886" s="7"/>
      <c r="Y886" s="7"/>
      <c r="Z886" s="7"/>
    </row>
    <row r="887" ht="12.75" customHeight="1">
      <c r="A887" s="89">
        <v>2017.0</v>
      </c>
      <c r="B887" s="78" t="s">
        <v>72</v>
      </c>
      <c r="C887" s="90">
        <v>42962.0</v>
      </c>
      <c r="D887" s="8" t="s">
        <v>55</v>
      </c>
      <c r="E887" s="8" t="s">
        <v>55</v>
      </c>
      <c r="F887" s="78" t="s">
        <v>440</v>
      </c>
      <c r="G887" s="78" t="s">
        <v>375</v>
      </c>
      <c r="H887" s="89">
        <v>2.0</v>
      </c>
      <c r="I887" s="97">
        <v>74.0</v>
      </c>
      <c r="J887" s="97">
        <v>76.0</v>
      </c>
      <c r="K887" s="97">
        <v>46.0</v>
      </c>
      <c r="L887" s="3" t="s">
        <v>828</v>
      </c>
      <c r="M887" s="3" t="s">
        <v>829</v>
      </c>
      <c r="N887" s="8">
        <v>1.0</v>
      </c>
      <c r="O887" s="8">
        <v>1.0</v>
      </c>
      <c r="P887" s="3"/>
      <c r="Q887" s="7"/>
      <c r="R887" s="7"/>
      <c r="S887" s="7"/>
      <c r="T887" s="7"/>
      <c r="U887" s="7"/>
      <c r="V887" s="7"/>
      <c r="W887" s="7"/>
      <c r="X887" s="7"/>
      <c r="Y887" s="7"/>
      <c r="Z887" s="7"/>
    </row>
    <row r="888" ht="12.75" customHeight="1">
      <c r="A888" s="89">
        <v>2017.0</v>
      </c>
      <c r="B888" s="78" t="s">
        <v>72</v>
      </c>
      <c r="C888" s="90">
        <v>42962.0</v>
      </c>
      <c r="D888" s="8" t="s">
        <v>55</v>
      </c>
      <c r="E888" s="8" t="s">
        <v>55</v>
      </c>
      <c r="F888" s="78" t="s">
        <v>440</v>
      </c>
      <c r="G888" s="78" t="s">
        <v>375</v>
      </c>
      <c r="H888" s="89">
        <v>2.0</v>
      </c>
      <c r="I888" s="97">
        <v>56.0</v>
      </c>
      <c r="J888" s="97">
        <v>68.0</v>
      </c>
      <c r="K888" s="97">
        <v>34.0</v>
      </c>
      <c r="L888" s="3" t="s">
        <v>828</v>
      </c>
      <c r="M888" s="3" t="s">
        <v>829</v>
      </c>
      <c r="N888" s="8">
        <v>1.0</v>
      </c>
      <c r="O888" s="8">
        <v>1.0</v>
      </c>
      <c r="P888" s="3"/>
      <c r="Q888" s="7"/>
      <c r="R888" s="7"/>
      <c r="S888" s="7"/>
      <c r="T888" s="7"/>
      <c r="U888" s="7"/>
      <c r="V888" s="7"/>
      <c r="W888" s="7"/>
      <c r="X888" s="7"/>
      <c r="Y888" s="7"/>
      <c r="Z888" s="7"/>
    </row>
    <row r="889" ht="12.75" customHeight="1">
      <c r="A889" s="89">
        <v>2017.0</v>
      </c>
      <c r="B889" s="78" t="s">
        <v>72</v>
      </c>
      <c r="C889" s="90">
        <v>42962.0</v>
      </c>
      <c r="D889" s="8" t="s">
        <v>55</v>
      </c>
      <c r="E889" s="8" t="s">
        <v>55</v>
      </c>
      <c r="F889" s="78" t="s">
        <v>440</v>
      </c>
      <c r="G889" s="78" t="s">
        <v>375</v>
      </c>
      <c r="H889" s="89">
        <v>2.0</v>
      </c>
      <c r="I889" s="97">
        <v>55.0</v>
      </c>
      <c r="J889" s="97">
        <v>61.0</v>
      </c>
      <c r="K889" s="97">
        <v>33.0</v>
      </c>
      <c r="L889" s="3" t="s">
        <v>828</v>
      </c>
      <c r="M889" s="3" t="s">
        <v>829</v>
      </c>
      <c r="N889" s="8">
        <v>1.0</v>
      </c>
      <c r="O889" s="8">
        <v>1.0</v>
      </c>
      <c r="P889" s="3"/>
      <c r="Q889" s="7"/>
      <c r="R889" s="7"/>
      <c r="S889" s="7"/>
      <c r="T889" s="7"/>
      <c r="U889" s="7"/>
      <c r="V889" s="7"/>
      <c r="W889" s="7"/>
      <c r="X889" s="7"/>
      <c r="Y889" s="7"/>
      <c r="Z889" s="7"/>
    </row>
    <row r="890" ht="12.75" customHeight="1">
      <c r="A890" s="89">
        <v>2017.0</v>
      </c>
      <c r="B890" s="78" t="s">
        <v>72</v>
      </c>
      <c r="C890" s="90">
        <v>42962.0</v>
      </c>
      <c r="D890" s="8" t="s">
        <v>55</v>
      </c>
      <c r="E890" s="8" t="s">
        <v>55</v>
      </c>
      <c r="F890" s="78" t="s">
        <v>440</v>
      </c>
      <c r="G890" s="78" t="s">
        <v>375</v>
      </c>
      <c r="H890" s="89">
        <v>2.0</v>
      </c>
      <c r="I890" s="97">
        <v>54.0</v>
      </c>
      <c r="J890" s="97">
        <v>60.0</v>
      </c>
      <c r="K890" s="97">
        <v>33.0</v>
      </c>
      <c r="L890" s="3" t="s">
        <v>828</v>
      </c>
      <c r="M890" s="3" t="s">
        <v>829</v>
      </c>
      <c r="N890" s="8">
        <v>1.0</v>
      </c>
      <c r="O890" s="8">
        <v>1.0</v>
      </c>
      <c r="P890" s="3"/>
      <c r="Q890" s="7"/>
      <c r="R890" s="7"/>
      <c r="S890" s="7"/>
      <c r="T890" s="7"/>
      <c r="U890" s="7"/>
      <c r="V890" s="7"/>
      <c r="W890" s="7"/>
      <c r="X890" s="7"/>
      <c r="Y890" s="7"/>
      <c r="Z890" s="7"/>
    </row>
    <row r="891" ht="12.75" customHeight="1">
      <c r="A891" s="89">
        <v>2017.0</v>
      </c>
      <c r="B891" s="78" t="s">
        <v>72</v>
      </c>
      <c r="C891" s="90">
        <v>42962.0</v>
      </c>
      <c r="D891" s="8" t="s">
        <v>55</v>
      </c>
      <c r="E891" s="8" t="s">
        <v>55</v>
      </c>
      <c r="F891" s="78" t="s">
        <v>440</v>
      </c>
      <c r="G891" s="78" t="s">
        <v>375</v>
      </c>
      <c r="H891" s="89">
        <v>2.0</v>
      </c>
      <c r="I891" s="97">
        <v>59.0</v>
      </c>
      <c r="J891" s="97">
        <v>68.0</v>
      </c>
      <c r="K891" s="97">
        <v>37.0</v>
      </c>
      <c r="L891" s="3" t="s">
        <v>828</v>
      </c>
      <c r="M891" s="3" t="s">
        <v>829</v>
      </c>
      <c r="N891" s="8">
        <v>1.0</v>
      </c>
      <c r="O891" s="8">
        <v>1.0</v>
      </c>
      <c r="P891" s="3"/>
      <c r="Q891" s="7"/>
      <c r="R891" s="7"/>
      <c r="S891" s="7"/>
      <c r="T891" s="7"/>
      <c r="U891" s="7"/>
      <c r="V891" s="7"/>
      <c r="W891" s="7"/>
      <c r="X891" s="7"/>
      <c r="Y891" s="7"/>
      <c r="Z891" s="7"/>
    </row>
    <row r="892" ht="12.75" customHeight="1">
      <c r="A892" s="89">
        <v>2017.0</v>
      </c>
      <c r="B892" s="78" t="s">
        <v>72</v>
      </c>
      <c r="C892" s="90">
        <v>42962.0</v>
      </c>
      <c r="D892" s="8" t="s">
        <v>55</v>
      </c>
      <c r="E892" s="8" t="s">
        <v>55</v>
      </c>
      <c r="F892" s="78" t="s">
        <v>442</v>
      </c>
      <c r="G892" s="78" t="s">
        <v>375</v>
      </c>
      <c r="H892" s="89">
        <v>1.0</v>
      </c>
      <c r="I892" s="97">
        <v>76.0</v>
      </c>
      <c r="J892" s="97">
        <v>83.0</v>
      </c>
      <c r="K892" s="97">
        <v>42.0</v>
      </c>
      <c r="L892" s="3" t="s">
        <v>828</v>
      </c>
      <c r="M892" s="3" t="s">
        <v>829</v>
      </c>
      <c r="N892" s="8">
        <v>1.0</v>
      </c>
      <c r="O892" s="8">
        <v>1.0</v>
      </c>
      <c r="P892" s="3"/>
      <c r="Q892" s="7"/>
      <c r="R892" s="7"/>
      <c r="S892" s="7"/>
      <c r="T892" s="7"/>
      <c r="U892" s="7"/>
      <c r="V892" s="7"/>
      <c r="W892" s="7"/>
      <c r="X892" s="7"/>
      <c r="Y892" s="7"/>
      <c r="Z892" s="7"/>
    </row>
    <row r="893" ht="12.75" customHeight="1">
      <c r="A893" s="89">
        <v>2017.0</v>
      </c>
      <c r="B893" s="78" t="s">
        <v>72</v>
      </c>
      <c r="C893" s="90">
        <v>42962.0</v>
      </c>
      <c r="D893" s="8" t="s">
        <v>55</v>
      </c>
      <c r="E893" s="8" t="s">
        <v>55</v>
      </c>
      <c r="F893" s="78" t="s">
        <v>442</v>
      </c>
      <c r="G893" s="78" t="s">
        <v>375</v>
      </c>
      <c r="H893" s="89">
        <v>2.0</v>
      </c>
      <c r="I893" s="97">
        <v>77.0</v>
      </c>
      <c r="J893" s="97">
        <v>88.0</v>
      </c>
      <c r="K893" s="97">
        <v>46.0</v>
      </c>
      <c r="L893" s="3" t="s">
        <v>828</v>
      </c>
      <c r="M893" s="3" t="s">
        <v>829</v>
      </c>
      <c r="N893" s="3">
        <v>1.0</v>
      </c>
      <c r="O893" s="8">
        <v>1.0</v>
      </c>
      <c r="P893" s="3"/>
      <c r="Q893" s="7"/>
      <c r="R893" s="7"/>
      <c r="S893" s="7"/>
      <c r="T893" s="7"/>
      <c r="U893" s="7"/>
      <c r="V893" s="7"/>
      <c r="W893" s="7"/>
      <c r="X893" s="7"/>
      <c r="Y893" s="7"/>
      <c r="Z893" s="7"/>
    </row>
    <row r="894" ht="12.75" customHeight="1">
      <c r="A894" s="89">
        <v>2017.0</v>
      </c>
      <c r="B894" s="78" t="s">
        <v>72</v>
      </c>
      <c r="C894" s="90">
        <v>42969.0</v>
      </c>
      <c r="D894" s="8" t="s">
        <v>55</v>
      </c>
      <c r="E894" s="8" t="s">
        <v>55</v>
      </c>
      <c r="F894" s="78" t="s">
        <v>384</v>
      </c>
      <c r="G894" s="78" t="s">
        <v>375</v>
      </c>
      <c r="H894" s="89">
        <v>2.0</v>
      </c>
      <c r="I894" s="97">
        <v>58.0</v>
      </c>
      <c r="J894" s="97">
        <v>61.0</v>
      </c>
      <c r="K894" s="97">
        <v>36.0</v>
      </c>
      <c r="L894" s="3" t="s">
        <v>828</v>
      </c>
      <c r="M894" s="3" t="s">
        <v>829</v>
      </c>
      <c r="N894" s="8">
        <v>1.0</v>
      </c>
      <c r="O894" s="8">
        <v>1.0</v>
      </c>
      <c r="P894" s="3"/>
      <c r="Q894" s="7"/>
      <c r="R894" s="7"/>
      <c r="S894" s="7"/>
      <c r="T894" s="7"/>
      <c r="U894" s="7"/>
      <c r="V894" s="7"/>
      <c r="W894" s="7"/>
      <c r="X894" s="7"/>
      <c r="Y894" s="7"/>
      <c r="Z894" s="7"/>
    </row>
    <row r="895" ht="12.75" customHeight="1">
      <c r="A895" s="89">
        <v>2017.0</v>
      </c>
      <c r="B895" s="78" t="s">
        <v>72</v>
      </c>
      <c r="C895" s="90">
        <v>42969.0</v>
      </c>
      <c r="D895" s="8" t="s">
        <v>55</v>
      </c>
      <c r="E895" s="8" t="s">
        <v>55</v>
      </c>
      <c r="F895" s="78" t="s">
        <v>384</v>
      </c>
      <c r="G895" s="78" t="s">
        <v>375</v>
      </c>
      <c r="H895" s="89">
        <v>2.0</v>
      </c>
      <c r="I895" s="97">
        <v>84.0</v>
      </c>
      <c r="J895" s="97">
        <v>90.0</v>
      </c>
      <c r="K895" s="97">
        <v>50.0</v>
      </c>
      <c r="L895" s="3" t="s">
        <v>828</v>
      </c>
      <c r="M895" s="3" t="s">
        <v>829</v>
      </c>
      <c r="N895" s="8">
        <v>1.0</v>
      </c>
      <c r="O895" s="8">
        <v>1.0</v>
      </c>
      <c r="P895" s="3"/>
      <c r="Q895" s="7"/>
      <c r="R895" s="7"/>
      <c r="S895" s="7"/>
      <c r="T895" s="7"/>
      <c r="U895" s="7"/>
      <c r="V895" s="7"/>
      <c r="W895" s="7"/>
      <c r="X895" s="7"/>
      <c r="Y895" s="7"/>
      <c r="Z895" s="7"/>
    </row>
    <row r="896" ht="12.75" customHeight="1">
      <c r="A896" s="89">
        <v>2017.0</v>
      </c>
      <c r="B896" s="78" t="s">
        <v>72</v>
      </c>
      <c r="C896" s="90">
        <v>42969.0</v>
      </c>
      <c r="D896" s="8" t="s">
        <v>55</v>
      </c>
      <c r="E896" s="8" t="s">
        <v>55</v>
      </c>
      <c r="F896" s="78" t="s">
        <v>386</v>
      </c>
      <c r="G896" s="78" t="s">
        <v>375</v>
      </c>
      <c r="H896" s="89">
        <v>1.0</v>
      </c>
      <c r="I896" s="97">
        <v>82.0</v>
      </c>
      <c r="J896" s="97">
        <v>89.0</v>
      </c>
      <c r="K896" s="97">
        <v>43.0</v>
      </c>
      <c r="L896" s="3" t="s">
        <v>828</v>
      </c>
      <c r="M896" s="3" t="s">
        <v>829</v>
      </c>
      <c r="N896" s="8">
        <v>1.0</v>
      </c>
      <c r="O896" s="8">
        <v>1.0</v>
      </c>
      <c r="P896" s="3"/>
      <c r="Q896" s="7"/>
      <c r="R896" s="7"/>
      <c r="S896" s="7"/>
      <c r="T896" s="7"/>
      <c r="U896" s="7"/>
      <c r="V896" s="7"/>
      <c r="W896" s="7"/>
      <c r="X896" s="7"/>
      <c r="Y896" s="7"/>
      <c r="Z896" s="7"/>
    </row>
    <row r="897" ht="12.75" customHeight="1">
      <c r="A897" s="89">
        <v>2017.0</v>
      </c>
      <c r="B897" s="78" t="s">
        <v>72</v>
      </c>
      <c r="C897" s="90">
        <v>42969.0</v>
      </c>
      <c r="D897" s="8" t="s">
        <v>55</v>
      </c>
      <c r="E897" s="8" t="s">
        <v>55</v>
      </c>
      <c r="F897" s="78" t="s">
        <v>386</v>
      </c>
      <c r="G897" s="78" t="s">
        <v>375</v>
      </c>
      <c r="H897" s="89">
        <v>1.0</v>
      </c>
      <c r="I897" s="97">
        <v>85.0</v>
      </c>
      <c r="J897" s="97">
        <v>95.0</v>
      </c>
      <c r="K897" s="97">
        <v>51.0</v>
      </c>
      <c r="L897" s="3" t="s">
        <v>828</v>
      </c>
      <c r="M897" s="3" t="s">
        <v>829</v>
      </c>
      <c r="N897" s="8">
        <v>1.0</v>
      </c>
      <c r="O897" s="8">
        <v>1.0</v>
      </c>
      <c r="P897" s="3"/>
      <c r="Q897" s="7"/>
      <c r="R897" s="7"/>
      <c r="S897" s="7"/>
      <c r="T897" s="7"/>
      <c r="U897" s="7"/>
      <c r="V897" s="7"/>
      <c r="W897" s="7"/>
      <c r="X897" s="7"/>
      <c r="Y897" s="7"/>
      <c r="Z897" s="7"/>
    </row>
    <row r="898" ht="12.75" customHeight="1">
      <c r="A898" s="89">
        <v>2017.0</v>
      </c>
      <c r="B898" s="78" t="s">
        <v>72</v>
      </c>
      <c r="C898" s="90">
        <v>42969.0</v>
      </c>
      <c r="D898" s="8" t="s">
        <v>55</v>
      </c>
      <c r="E898" s="8" t="s">
        <v>55</v>
      </c>
      <c r="F898" s="78" t="s">
        <v>386</v>
      </c>
      <c r="G898" s="78" t="s">
        <v>375</v>
      </c>
      <c r="H898" s="89">
        <v>1.0</v>
      </c>
      <c r="I898" s="97">
        <v>58.0</v>
      </c>
      <c r="J898" s="97">
        <v>68.0</v>
      </c>
      <c r="K898" s="97">
        <v>32.0</v>
      </c>
      <c r="L898" s="3" t="s">
        <v>828</v>
      </c>
      <c r="M898" s="3" t="s">
        <v>829</v>
      </c>
      <c r="N898" s="8">
        <v>1.0</v>
      </c>
      <c r="O898" s="8">
        <v>1.0</v>
      </c>
      <c r="P898" s="3"/>
      <c r="Q898" s="7"/>
      <c r="R898" s="7"/>
      <c r="S898" s="7"/>
      <c r="T898" s="7"/>
      <c r="U898" s="7"/>
      <c r="V898" s="7"/>
      <c r="W898" s="7"/>
      <c r="X898" s="7"/>
      <c r="Y898" s="7"/>
      <c r="Z898" s="7"/>
    </row>
    <row r="899" ht="12.75" customHeight="1">
      <c r="A899" s="89">
        <v>2017.0</v>
      </c>
      <c r="B899" s="78" t="s">
        <v>72</v>
      </c>
      <c r="C899" s="90">
        <v>42969.0</v>
      </c>
      <c r="D899" s="8" t="s">
        <v>55</v>
      </c>
      <c r="E899" s="8" t="s">
        <v>55</v>
      </c>
      <c r="F899" s="78" t="s">
        <v>386</v>
      </c>
      <c r="G899" s="78" t="s">
        <v>375</v>
      </c>
      <c r="H899" s="89">
        <v>1.0</v>
      </c>
      <c r="I899" s="97">
        <v>55.0</v>
      </c>
      <c r="J899" s="97">
        <v>63.0</v>
      </c>
      <c r="K899" s="97">
        <v>32.0</v>
      </c>
      <c r="L899" s="3" t="s">
        <v>828</v>
      </c>
      <c r="M899" s="3" t="s">
        <v>829</v>
      </c>
      <c r="N899" s="8">
        <v>1.0</v>
      </c>
      <c r="O899" s="8">
        <v>1.0</v>
      </c>
      <c r="P899" s="3"/>
      <c r="Q899" s="7"/>
      <c r="R899" s="7"/>
      <c r="S899" s="7"/>
      <c r="T899" s="7"/>
      <c r="U899" s="7"/>
      <c r="V899" s="7"/>
      <c r="W899" s="7"/>
      <c r="X899" s="7"/>
      <c r="Y899" s="7"/>
      <c r="Z899" s="7"/>
    </row>
    <row r="900" ht="12.75" customHeight="1">
      <c r="A900" s="89">
        <v>2017.0</v>
      </c>
      <c r="B900" s="78" t="s">
        <v>72</v>
      </c>
      <c r="C900" s="90">
        <v>42969.0</v>
      </c>
      <c r="D900" s="8" t="s">
        <v>55</v>
      </c>
      <c r="E900" s="8" t="s">
        <v>55</v>
      </c>
      <c r="F900" s="78" t="s">
        <v>386</v>
      </c>
      <c r="G900" s="78" t="s">
        <v>375</v>
      </c>
      <c r="H900" s="89">
        <v>1.0</v>
      </c>
      <c r="I900" s="97">
        <v>62.0</v>
      </c>
      <c r="J900" s="97">
        <v>69.0</v>
      </c>
      <c r="K900" s="97">
        <v>36.0</v>
      </c>
      <c r="L900" s="3" t="s">
        <v>828</v>
      </c>
      <c r="M900" s="3" t="s">
        <v>829</v>
      </c>
      <c r="N900" s="8">
        <v>1.0</v>
      </c>
      <c r="O900" s="8">
        <v>1.0</v>
      </c>
      <c r="P900" s="3"/>
      <c r="Q900" s="7"/>
      <c r="R900" s="7"/>
      <c r="S900" s="7"/>
      <c r="T900" s="7"/>
      <c r="U900" s="7"/>
      <c r="V900" s="7"/>
      <c r="W900" s="7"/>
      <c r="X900" s="7"/>
      <c r="Y900" s="7"/>
      <c r="Z900" s="7"/>
    </row>
    <row r="901" ht="12.75" customHeight="1">
      <c r="A901" s="89">
        <v>2017.0</v>
      </c>
      <c r="B901" s="78" t="s">
        <v>72</v>
      </c>
      <c r="C901" s="90">
        <v>42969.0</v>
      </c>
      <c r="D901" s="8" t="s">
        <v>55</v>
      </c>
      <c r="E901" s="8" t="s">
        <v>55</v>
      </c>
      <c r="F901" s="78" t="s">
        <v>386</v>
      </c>
      <c r="G901" s="78" t="s">
        <v>375</v>
      </c>
      <c r="H901" s="89">
        <v>2.0</v>
      </c>
      <c r="I901" s="97">
        <v>19.0</v>
      </c>
      <c r="J901" s="97">
        <v>21.0</v>
      </c>
      <c r="K901" s="97">
        <v>12.0</v>
      </c>
      <c r="L901" s="3" t="s">
        <v>828</v>
      </c>
      <c r="M901" s="3" t="s">
        <v>829</v>
      </c>
      <c r="N901" s="8">
        <v>1.0</v>
      </c>
      <c r="O901" s="8">
        <v>1.0</v>
      </c>
      <c r="P901" s="3"/>
      <c r="Q901" s="7"/>
      <c r="R901" s="7"/>
      <c r="S901" s="7"/>
      <c r="T901" s="7"/>
      <c r="U901" s="7"/>
      <c r="V901" s="7"/>
      <c r="W901" s="7"/>
      <c r="X901" s="7"/>
      <c r="Y901" s="7"/>
      <c r="Z901" s="7"/>
    </row>
    <row r="902" ht="12.75" customHeight="1">
      <c r="A902" s="89">
        <v>2017.0</v>
      </c>
      <c r="B902" s="78" t="s">
        <v>72</v>
      </c>
      <c r="C902" s="90">
        <v>42969.0</v>
      </c>
      <c r="D902" s="8" t="s">
        <v>55</v>
      </c>
      <c r="E902" s="8" t="s">
        <v>55</v>
      </c>
      <c r="F902" s="78" t="s">
        <v>386</v>
      </c>
      <c r="G902" s="78" t="s">
        <v>375</v>
      </c>
      <c r="H902" s="89">
        <v>2.0</v>
      </c>
      <c r="I902" s="97">
        <v>72.0</v>
      </c>
      <c r="J902" s="97">
        <v>79.0</v>
      </c>
      <c r="K902" s="97">
        <v>42.0</v>
      </c>
      <c r="L902" s="3" t="s">
        <v>828</v>
      </c>
      <c r="M902" s="3" t="s">
        <v>829</v>
      </c>
      <c r="N902" s="8">
        <v>1.0</v>
      </c>
      <c r="O902" s="8">
        <v>1.0</v>
      </c>
      <c r="P902" s="3"/>
      <c r="Q902" s="7"/>
      <c r="R902" s="7"/>
      <c r="S902" s="7"/>
      <c r="T902" s="7"/>
      <c r="U902" s="7"/>
      <c r="V902" s="7"/>
      <c r="W902" s="7"/>
      <c r="X902" s="7"/>
      <c r="Y902" s="7"/>
      <c r="Z902" s="7"/>
    </row>
    <row r="903" ht="12.75" customHeight="1">
      <c r="A903" s="89">
        <v>2017.0</v>
      </c>
      <c r="B903" s="78" t="s">
        <v>72</v>
      </c>
      <c r="C903" s="90">
        <v>42969.0</v>
      </c>
      <c r="D903" s="8" t="s">
        <v>55</v>
      </c>
      <c r="E903" s="8" t="s">
        <v>55</v>
      </c>
      <c r="F903" s="78" t="s">
        <v>386</v>
      </c>
      <c r="G903" s="78" t="s">
        <v>375</v>
      </c>
      <c r="H903" s="89">
        <v>2.0</v>
      </c>
      <c r="I903" s="97">
        <v>73.0</v>
      </c>
      <c r="J903" s="97">
        <v>83.0</v>
      </c>
      <c r="K903" s="97">
        <v>42.0</v>
      </c>
      <c r="L903" s="3" t="s">
        <v>828</v>
      </c>
      <c r="M903" s="3" t="s">
        <v>829</v>
      </c>
      <c r="N903" s="8">
        <v>1.0</v>
      </c>
      <c r="O903" s="8">
        <v>1.0</v>
      </c>
      <c r="P903" s="3"/>
      <c r="Q903" s="7"/>
      <c r="R903" s="7"/>
      <c r="S903" s="7"/>
      <c r="T903" s="7"/>
      <c r="U903" s="7"/>
      <c r="V903" s="7"/>
      <c r="W903" s="7"/>
      <c r="X903" s="7"/>
      <c r="Y903" s="7"/>
      <c r="Z903" s="7"/>
    </row>
    <row r="904" ht="12.75" customHeight="1">
      <c r="A904" s="89">
        <v>2017.0</v>
      </c>
      <c r="B904" s="78" t="s">
        <v>72</v>
      </c>
      <c r="C904" s="90">
        <v>42969.0</v>
      </c>
      <c r="D904" s="8" t="s">
        <v>55</v>
      </c>
      <c r="E904" s="8" t="s">
        <v>55</v>
      </c>
      <c r="F904" s="78" t="s">
        <v>388</v>
      </c>
      <c r="G904" s="78" t="s">
        <v>375</v>
      </c>
      <c r="H904" s="89">
        <v>2.0</v>
      </c>
      <c r="I904" s="97">
        <v>65.0</v>
      </c>
      <c r="J904" s="97">
        <v>74.0</v>
      </c>
      <c r="K904" s="97">
        <v>37.0</v>
      </c>
      <c r="L904" s="3" t="s">
        <v>828</v>
      </c>
      <c r="M904" s="3" t="s">
        <v>829</v>
      </c>
      <c r="N904" s="8">
        <v>1.0</v>
      </c>
      <c r="O904" s="8">
        <v>1.0</v>
      </c>
      <c r="P904" s="3"/>
      <c r="Q904" s="7"/>
      <c r="R904" s="7"/>
      <c r="S904" s="7"/>
      <c r="T904" s="7"/>
      <c r="U904" s="7"/>
      <c r="V904" s="7"/>
      <c r="W904" s="7"/>
      <c r="X904" s="7"/>
      <c r="Y904" s="7"/>
      <c r="Z904" s="7"/>
    </row>
    <row r="905" ht="12.75" customHeight="1">
      <c r="A905" s="89">
        <v>2017.0</v>
      </c>
      <c r="B905" s="78" t="s">
        <v>72</v>
      </c>
      <c r="C905" s="90">
        <v>42969.0</v>
      </c>
      <c r="D905" s="8" t="s">
        <v>55</v>
      </c>
      <c r="E905" s="8" t="s">
        <v>55</v>
      </c>
      <c r="F905" s="78" t="s">
        <v>388</v>
      </c>
      <c r="G905" s="78" t="s">
        <v>375</v>
      </c>
      <c r="H905" s="89">
        <v>2.0</v>
      </c>
      <c r="I905" s="97">
        <v>74.0</v>
      </c>
      <c r="J905" s="97">
        <v>82.0</v>
      </c>
      <c r="K905" s="97">
        <v>44.0</v>
      </c>
      <c r="L905" s="3" t="s">
        <v>828</v>
      </c>
      <c r="M905" s="3" t="s">
        <v>829</v>
      </c>
      <c r="N905" s="8">
        <v>1.0</v>
      </c>
      <c r="O905" s="8">
        <v>1.0</v>
      </c>
      <c r="P905" s="3"/>
      <c r="Q905" s="7"/>
      <c r="R905" s="7"/>
      <c r="S905" s="7"/>
      <c r="T905" s="7"/>
      <c r="U905" s="7"/>
      <c r="V905" s="7"/>
      <c r="W905" s="7"/>
      <c r="X905" s="7"/>
      <c r="Y905" s="7"/>
      <c r="Z905" s="7"/>
    </row>
    <row r="906" ht="12.75" customHeight="1">
      <c r="A906" s="89">
        <v>2017.0</v>
      </c>
      <c r="B906" s="78" t="s">
        <v>72</v>
      </c>
      <c r="C906" s="90">
        <v>42969.0</v>
      </c>
      <c r="D906" s="8" t="s">
        <v>55</v>
      </c>
      <c r="E906" s="8" t="s">
        <v>55</v>
      </c>
      <c r="F906" s="78" t="s">
        <v>389</v>
      </c>
      <c r="G906" s="78" t="s">
        <v>375</v>
      </c>
      <c r="H906" s="89">
        <v>1.0</v>
      </c>
      <c r="I906" s="97">
        <v>76.0</v>
      </c>
      <c r="J906" s="97">
        <v>82.0</v>
      </c>
      <c r="K906" s="97">
        <v>41.0</v>
      </c>
      <c r="L906" s="3" t="s">
        <v>828</v>
      </c>
      <c r="M906" s="3" t="s">
        <v>829</v>
      </c>
      <c r="N906" s="8">
        <v>1.0</v>
      </c>
      <c r="O906" s="8">
        <v>1.0</v>
      </c>
      <c r="P906" s="3"/>
      <c r="Q906" s="7"/>
      <c r="R906" s="7"/>
      <c r="S906" s="7"/>
      <c r="T906" s="7"/>
      <c r="U906" s="7"/>
      <c r="V906" s="7"/>
      <c r="W906" s="7"/>
      <c r="X906" s="7"/>
      <c r="Y906" s="7"/>
      <c r="Z906" s="7"/>
    </row>
    <row r="907" ht="12.75" customHeight="1">
      <c r="A907" s="89">
        <v>2017.0</v>
      </c>
      <c r="B907" s="78" t="s">
        <v>72</v>
      </c>
      <c r="C907" s="90">
        <v>42969.0</v>
      </c>
      <c r="D907" s="8" t="s">
        <v>55</v>
      </c>
      <c r="E907" s="8" t="s">
        <v>55</v>
      </c>
      <c r="F907" s="78" t="s">
        <v>389</v>
      </c>
      <c r="G907" s="78" t="s">
        <v>375</v>
      </c>
      <c r="H907" s="89">
        <v>1.0</v>
      </c>
      <c r="I907" s="97">
        <v>101.0</v>
      </c>
      <c r="J907" s="97">
        <v>105.0</v>
      </c>
      <c r="K907" s="97">
        <v>54.0</v>
      </c>
      <c r="L907" s="3" t="s">
        <v>828</v>
      </c>
      <c r="M907" s="3" t="s">
        <v>829</v>
      </c>
      <c r="N907" s="8">
        <v>1.0</v>
      </c>
      <c r="O907" s="8">
        <v>1.0</v>
      </c>
      <c r="P907" s="3"/>
      <c r="Q907" s="7"/>
      <c r="R907" s="7"/>
      <c r="S907" s="7"/>
      <c r="T907" s="7"/>
      <c r="U907" s="7"/>
      <c r="V907" s="7"/>
      <c r="W907" s="7"/>
      <c r="X907" s="7"/>
      <c r="Y907" s="7"/>
      <c r="Z907" s="7"/>
    </row>
    <row r="908" ht="12.75" customHeight="1">
      <c r="A908" s="89">
        <v>2017.0</v>
      </c>
      <c r="B908" s="78" t="s">
        <v>72</v>
      </c>
      <c r="C908" s="90">
        <v>42969.0</v>
      </c>
      <c r="D908" s="8" t="s">
        <v>55</v>
      </c>
      <c r="E908" s="8" t="s">
        <v>55</v>
      </c>
      <c r="F908" s="78" t="s">
        <v>389</v>
      </c>
      <c r="G908" s="78" t="s">
        <v>375</v>
      </c>
      <c r="H908" s="89">
        <v>1.0</v>
      </c>
      <c r="I908" s="97">
        <v>79.0</v>
      </c>
      <c r="J908" s="97">
        <v>88.0</v>
      </c>
      <c r="K908" s="97">
        <v>46.0</v>
      </c>
      <c r="L908" s="3" t="s">
        <v>828</v>
      </c>
      <c r="M908" s="3" t="s">
        <v>829</v>
      </c>
      <c r="N908" s="8">
        <v>1.0</v>
      </c>
      <c r="O908" s="8">
        <v>1.0</v>
      </c>
      <c r="P908" s="3"/>
      <c r="Q908" s="7"/>
      <c r="R908" s="7"/>
      <c r="S908" s="7"/>
      <c r="T908" s="7"/>
      <c r="U908" s="7"/>
      <c r="V908" s="7"/>
      <c r="W908" s="7"/>
      <c r="X908" s="7"/>
      <c r="Y908" s="7"/>
      <c r="Z908" s="7"/>
    </row>
    <row r="909" ht="12.75" customHeight="1">
      <c r="A909" s="89">
        <v>2017.0</v>
      </c>
      <c r="B909" s="78" t="s">
        <v>72</v>
      </c>
      <c r="C909" s="90">
        <v>42969.0</v>
      </c>
      <c r="D909" s="8" t="s">
        <v>55</v>
      </c>
      <c r="E909" s="8" t="s">
        <v>55</v>
      </c>
      <c r="F909" s="78" t="s">
        <v>389</v>
      </c>
      <c r="G909" s="78" t="s">
        <v>375</v>
      </c>
      <c r="H909" s="89">
        <v>1.0</v>
      </c>
      <c r="I909" s="97">
        <v>67.0</v>
      </c>
      <c r="J909" s="97">
        <v>73.0</v>
      </c>
      <c r="K909" s="97">
        <v>40.0</v>
      </c>
      <c r="L909" s="3" t="s">
        <v>828</v>
      </c>
      <c r="M909" s="3" t="s">
        <v>829</v>
      </c>
      <c r="N909" s="8">
        <v>1.0</v>
      </c>
      <c r="O909" s="8">
        <v>1.0</v>
      </c>
      <c r="P909" s="3"/>
      <c r="Q909" s="7"/>
      <c r="R909" s="7"/>
      <c r="S909" s="7"/>
      <c r="T909" s="7"/>
      <c r="U909" s="7"/>
      <c r="V909" s="7"/>
      <c r="W909" s="7"/>
      <c r="X909" s="7"/>
      <c r="Y909" s="7"/>
      <c r="Z909" s="7"/>
    </row>
    <row r="910" ht="12.75" customHeight="1">
      <c r="A910" s="89">
        <v>2017.0</v>
      </c>
      <c r="B910" s="78" t="s">
        <v>72</v>
      </c>
      <c r="C910" s="90">
        <v>42969.0</v>
      </c>
      <c r="D910" s="8" t="s">
        <v>55</v>
      </c>
      <c r="E910" s="8" t="s">
        <v>55</v>
      </c>
      <c r="F910" s="78" t="s">
        <v>389</v>
      </c>
      <c r="G910" s="78" t="s">
        <v>375</v>
      </c>
      <c r="H910" s="89">
        <v>2.0</v>
      </c>
      <c r="I910" s="97">
        <v>72.0</v>
      </c>
      <c r="J910" s="97">
        <v>77.0</v>
      </c>
      <c r="K910" s="97">
        <v>40.0</v>
      </c>
      <c r="L910" s="3" t="s">
        <v>828</v>
      </c>
      <c r="M910" s="3" t="s">
        <v>829</v>
      </c>
      <c r="N910" s="8">
        <v>1.0</v>
      </c>
      <c r="O910" s="8">
        <v>1.0</v>
      </c>
      <c r="P910" s="3"/>
      <c r="Q910" s="7"/>
      <c r="R910" s="7"/>
      <c r="S910" s="7"/>
      <c r="T910" s="7"/>
      <c r="U910" s="7"/>
      <c r="V910" s="7"/>
      <c r="W910" s="7"/>
      <c r="X910" s="7"/>
      <c r="Y910" s="7"/>
      <c r="Z910" s="7"/>
    </row>
    <row r="911" ht="12.75" customHeight="1">
      <c r="A911" s="89">
        <v>2017.0</v>
      </c>
      <c r="B911" s="78" t="s">
        <v>72</v>
      </c>
      <c r="C911" s="90">
        <v>42969.0</v>
      </c>
      <c r="D911" s="8" t="s">
        <v>55</v>
      </c>
      <c r="E911" s="8" t="s">
        <v>55</v>
      </c>
      <c r="F911" s="78" t="s">
        <v>389</v>
      </c>
      <c r="G911" s="78" t="s">
        <v>375</v>
      </c>
      <c r="H911" s="89">
        <v>2.0</v>
      </c>
      <c r="I911" s="97">
        <v>87.0</v>
      </c>
      <c r="J911" s="97">
        <v>93.0</v>
      </c>
      <c r="K911" s="97">
        <v>49.0</v>
      </c>
      <c r="L911" s="3" t="s">
        <v>828</v>
      </c>
      <c r="M911" s="3" t="s">
        <v>829</v>
      </c>
      <c r="N911" s="8">
        <v>1.0</v>
      </c>
      <c r="O911" s="8">
        <v>1.0</v>
      </c>
      <c r="P911" s="3"/>
      <c r="Q911" s="7"/>
      <c r="R911" s="7"/>
      <c r="S911" s="7"/>
      <c r="T911" s="7"/>
      <c r="U911" s="7"/>
      <c r="V911" s="7"/>
      <c r="W911" s="7"/>
      <c r="X911" s="7"/>
      <c r="Y911" s="7"/>
      <c r="Z911" s="7"/>
    </row>
    <row r="912" ht="12.75" customHeight="1">
      <c r="A912" s="89">
        <v>2017.0</v>
      </c>
      <c r="B912" s="78" t="s">
        <v>72</v>
      </c>
      <c r="C912" s="90">
        <v>42969.0</v>
      </c>
      <c r="D912" s="8" t="s">
        <v>55</v>
      </c>
      <c r="E912" s="8" t="s">
        <v>55</v>
      </c>
      <c r="F912" s="78" t="s">
        <v>389</v>
      </c>
      <c r="G912" s="78" t="s">
        <v>375</v>
      </c>
      <c r="H912" s="89">
        <v>2.0</v>
      </c>
      <c r="I912" s="97">
        <v>85.0</v>
      </c>
      <c r="J912" s="97">
        <v>95.0</v>
      </c>
      <c r="K912" s="97">
        <v>47.0</v>
      </c>
      <c r="L912" s="3" t="s">
        <v>828</v>
      </c>
      <c r="M912" s="3" t="s">
        <v>829</v>
      </c>
      <c r="N912" s="8">
        <v>1.0</v>
      </c>
      <c r="O912" s="8">
        <v>1.0</v>
      </c>
      <c r="P912" s="3"/>
      <c r="Q912" s="7"/>
      <c r="R912" s="7"/>
      <c r="S912" s="7"/>
      <c r="T912" s="7"/>
      <c r="U912" s="7"/>
      <c r="V912" s="7"/>
      <c r="W912" s="7"/>
      <c r="X912" s="7"/>
      <c r="Y912" s="7"/>
      <c r="Z912" s="7"/>
    </row>
    <row r="913" ht="12.75" customHeight="1">
      <c r="A913" s="89">
        <v>2017.0</v>
      </c>
      <c r="B913" s="78" t="s">
        <v>72</v>
      </c>
      <c r="C913" s="90">
        <v>42969.0</v>
      </c>
      <c r="D913" s="8" t="s">
        <v>55</v>
      </c>
      <c r="E913" s="8" t="s">
        <v>55</v>
      </c>
      <c r="F913" s="78" t="s">
        <v>389</v>
      </c>
      <c r="G913" s="78" t="s">
        <v>375</v>
      </c>
      <c r="H913" s="89">
        <v>2.0</v>
      </c>
      <c r="I913" s="97">
        <v>72.0</v>
      </c>
      <c r="J913" s="97">
        <v>75.0</v>
      </c>
      <c r="K913" s="97">
        <v>43.0</v>
      </c>
      <c r="L913" s="3" t="s">
        <v>828</v>
      </c>
      <c r="M913" s="3" t="s">
        <v>829</v>
      </c>
      <c r="N913" s="8">
        <v>1.0</v>
      </c>
      <c r="O913" s="8">
        <v>1.0</v>
      </c>
      <c r="P913" s="3"/>
      <c r="Q913" s="7"/>
      <c r="R913" s="7"/>
      <c r="S913" s="7"/>
      <c r="T913" s="7"/>
      <c r="U913" s="7"/>
      <c r="V913" s="7"/>
      <c r="W913" s="7"/>
      <c r="X913" s="7"/>
      <c r="Y913" s="7"/>
      <c r="Z913" s="7"/>
    </row>
    <row r="914" ht="12.75" customHeight="1">
      <c r="A914" s="89">
        <v>2017.0</v>
      </c>
      <c r="B914" s="78" t="s">
        <v>72</v>
      </c>
      <c r="C914" s="90">
        <v>42969.0</v>
      </c>
      <c r="D914" s="8" t="s">
        <v>55</v>
      </c>
      <c r="E914" s="8" t="s">
        <v>55</v>
      </c>
      <c r="F914" s="78" t="s">
        <v>389</v>
      </c>
      <c r="G914" s="78" t="s">
        <v>375</v>
      </c>
      <c r="H914" s="89">
        <v>2.0</v>
      </c>
      <c r="I914" s="97">
        <v>75.0</v>
      </c>
      <c r="J914" s="97">
        <v>79.0</v>
      </c>
      <c r="K914" s="97">
        <v>39.0</v>
      </c>
      <c r="L914" s="3" t="s">
        <v>828</v>
      </c>
      <c r="M914" s="3" t="s">
        <v>829</v>
      </c>
      <c r="N914" s="8">
        <v>1.0</v>
      </c>
      <c r="O914" s="8">
        <v>1.0</v>
      </c>
      <c r="P914" s="3"/>
      <c r="Q914" s="7"/>
      <c r="R914" s="7"/>
      <c r="S914" s="7"/>
      <c r="T914" s="7"/>
      <c r="U914" s="7"/>
      <c r="V914" s="7"/>
      <c r="W914" s="7"/>
      <c r="X914" s="7"/>
      <c r="Y914" s="7"/>
      <c r="Z914" s="7"/>
    </row>
    <row r="915" ht="12.75" customHeight="1">
      <c r="A915" s="89">
        <v>2017.0</v>
      </c>
      <c r="B915" s="78" t="s">
        <v>72</v>
      </c>
      <c r="C915" s="90">
        <v>42969.0</v>
      </c>
      <c r="D915" s="8" t="s">
        <v>55</v>
      </c>
      <c r="E915" s="8" t="s">
        <v>55</v>
      </c>
      <c r="F915" s="78" t="s">
        <v>389</v>
      </c>
      <c r="G915" s="78" t="s">
        <v>375</v>
      </c>
      <c r="H915" s="89">
        <v>2.0</v>
      </c>
      <c r="I915" s="97">
        <v>90.0</v>
      </c>
      <c r="J915" s="97">
        <v>98.0</v>
      </c>
      <c r="K915" s="97">
        <v>50.0</v>
      </c>
      <c r="L915" s="3" t="s">
        <v>828</v>
      </c>
      <c r="M915" s="3" t="s">
        <v>829</v>
      </c>
      <c r="N915" s="8">
        <v>1.0</v>
      </c>
      <c r="O915" s="8">
        <v>1.0</v>
      </c>
      <c r="P915" s="3"/>
      <c r="Q915" s="7"/>
      <c r="R915" s="7"/>
      <c r="S915" s="7"/>
      <c r="T915" s="7"/>
      <c r="U915" s="7"/>
      <c r="V915" s="7"/>
      <c r="W915" s="7"/>
      <c r="X915" s="7"/>
      <c r="Y915" s="7"/>
      <c r="Z915" s="7"/>
    </row>
    <row r="916" ht="12.75" customHeight="1">
      <c r="A916" s="89">
        <v>2017.0</v>
      </c>
      <c r="B916" s="78" t="s">
        <v>72</v>
      </c>
      <c r="C916" s="90">
        <v>42969.0</v>
      </c>
      <c r="D916" s="8" t="s">
        <v>55</v>
      </c>
      <c r="E916" s="8" t="s">
        <v>55</v>
      </c>
      <c r="F916" s="78" t="s">
        <v>390</v>
      </c>
      <c r="G916" s="78" t="s">
        <v>375</v>
      </c>
      <c r="H916" s="89">
        <v>1.0</v>
      </c>
      <c r="I916" s="97">
        <v>89.0</v>
      </c>
      <c r="J916" s="97">
        <v>95.0</v>
      </c>
      <c r="K916" s="97">
        <v>52.0</v>
      </c>
      <c r="L916" s="3" t="s">
        <v>828</v>
      </c>
      <c r="M916" s="3" t="s">
        <v>829</v>
      </c>
      <c r="N916" s="8">
        <v>1.0</v>
      </c>
      <c r="O916" s="8">
        <v>1.0</v>
      </c>
      <c r="P916" s="3"/>
      <c r="Q916" s="7"/>
      <c r="R916" s="7"/>
      <c r="S916" s="7"/>
      <c r="T916" s="7"/>
      <c r="U916" s="7"/>
      <c r="V916" s="7"/>
      <c r="W916" s="7"/>
      <c r="X916" s="7"/>
      <c r="Y916" s="7"/>
      <c r="Z916" s="7"/>
    </row>
    <row r="917" ht="12.75" customHeight="1">
      <c r="A917" s="89">
        <v>2017.0</v>
      </c>
      <c r="B917" s="78" t="s">
        <v>72</v>
      </c>
      <c r="C917" s="90">
        <v>42969.0</v>
      </c>
      <c r="D917" s="8" t="s">
        <v>55</v>
      </c>
      <c r="E917" s="8" t="s">
        <v>55</v>
      </c>
      <c r="F917" s="78" t="s">
        <v>390</v>
      </c>
      <c r="G917" s="78" t="s">
        <v>375</v>
      </c>
      <c r="H917" s="89">
        <v>2.0</v>
      </c>
      <c r="I917" s="97">
        <v>94.0</v>
      </c>
      <c r="J917" s="97">
        <v>100.0</v>
      </c>
      <c r="K917" s="97">
        <v>55.0</v>
      </c>
      <c r="L917" s="3" t="s">
        <v>828</v>
      </c>
      <c r="M917" s="3" t="s">
        <v>829</v>
      </c>
      <c r="N917" s="8">
        <v>1.0</v>
      </c>
      <c r="O917" s="8">
        <v>1.0</v>
      </c>
      <c r="P917" s="3"/>
      <c r="Q917" s="7"/>
      <c r="R917" s="7"/>
      <c r="S917" s="7"/>
      <c r="T917" s="7"/>
      <c r="U917" s="7"/>
      <c r="V917" s="7"/>
      <c r="W917" s="7"/>
      <c r="X917" s="7"/>
      <c r="Y917" s="7"/>
      <c r="Z917" s="7"/>
    </row>
    <row r="918" ht="12.75" customHeight="1">
      <c r="A918" s="89">
        <v>2017.0</v>
      </c>
      <c r="B918" s="78" t="s">
        <v>72</v>
      </c>
      <c r="C918" s="90">
        <v>42969.0</v>
      </c>
      <c r="D918" s="8" t="s">
        <v>55</v>
      </c>
      <c r="E918" s="8" t="s">
        <v>55</v>
      </c>
      <c r="F918" s="78" t="s">
        <v>393</v>
      </c>
      <c r="G918" s="78" t="s">
        <v>375</v>
      </c>
      <c r="H918" s="89">
        <v>1.0</v>
      </c>
      <c r="I918" s="97">
        <v>70.0</v>
      </c>
      <c r="J918" s="97">
        <v>74.0</v>
      </c>
      <c r="K918" s="97">
        <v>40.0</v>
      </c>
      <c r="L918" s="3" t="s">
        <v>828</v>
      </c>
      <c r="M918" s="3" t="s">
        <v>829</v>
      </c>
      <c r="N918" s="8">
        <v>1.0</v>
      </c>
      <c r="O918" s="8">
        <v>1.0</v>
      </c>
      <c r="P918" s="3"/>
      <c r="Q918" s="7"/>
      <c r="R918" s="7"/>
      <c r="S918" s="7"/>
      <c r="T918" s="7"/>
      <c r="U918" s="7"/>
      <c r="V918" s="7"/>
      <c r="W918" s="7"/>
      <c r="X918" s="7"/>
      <c r="Y918" s="7"/>
      <c r="Z918" s="7"/>
    </row>
    <row r="919" ht="12.75" customHeight="1">
      <c r="A919" s="89">
        <v>2017.0</v>
      </c>
      <c r="B919" s="78" t="s">
        <v>72</v>
      </c>
      <c r="C919" s="90">
        <v>42969.0</v>
      </c>
      <c r="D919" s="8" t="s">
        <v>55</v>
      </c>
      <c r="E919" s="8" t="s">
        <v>55</v>
      </c>
      <c r="F919" s="78" t="s">
        <v>393</v>
      </c>
      <c r="G919" s="78" t="s">
        <v>375</v>
      </c>
      <c r="H919" s="89">
        <v>1.0</v>
      </c>
      <c r="I919" s="97">
        <v>85.0</v>
      </c>
      <c r="J919" s="97">
        <v>87.0</v>
      </c>
      <c r="K919" s="97">
        <v>49.0</v>
      </c>
      <c r="L919" s="3" t="s">
        <v>828</v>
      </c>
      <c r="M919" s="3" t="s">
        <v>829</v>
      </c>
      <c r="N919" s="8">
        <v>1.0</v>
      </c>
      <c r="O919" s="8">
        <v>1.0</v>
      </c>
      <c r="P919" s="3"/>
      <c r="Q919" s="7"/>
      <c r="R919" s="7"/>
      <c r="S919" s="7"/>
      <c r="T919" s="7"/>
      <c r="U919" s="7"/>
      <c r="V919" s="7"/>
      <c r="W919" s="7"/>
      <c r="X919" s="7"/>
      <c r="Y919" s="7"/>
      <c r="Z919" s="7"/>
    </row>
    <row r="920" ht="12.75" customHeight="1">
      <c r="A920" s="89">
        <v>2017.0</v>
      </c>
      <c r="B920" s="78" t="s">
        <v>72</v>
      </c>
      <c r="C920" s="90">
        <v>42969.0</v>
      </c>
      <c r="D920" s="8" t="s">
        <v>55</v>
      </c>
      <c r="E920" s="8" t="s">
        <v>55</v>
      </c>
      <c r="F920" s="78" t="s">
        <v>393</v>
      </c>
      <c r="G920" s="78" t="s">
        <v>375</v>
      </c>
      <c r="H920" s="89">
        <v>1.0</v>
      </c>
      <c r="I920" s="97">
        <v>74.0</v>
      </c>
      <c r="J920" s="97">
        <v>77.0</v>
      </c>
      <c r="K920" s="97">
        <v>41.0</v>
      </c>
      <c r="L920" s="3" t="s">
        <v>828</v>
      </c>
      <c r="M920" s="3" t="s">
        <v>829</v>
      </c>
      <c r="N920" s="8">
        <v>1.0</v>
      </c>
      <c r="O920" s="8">
        <v>1.0</v>
      </c>
      <c r="P920" s="3"/>
      <c r="Q920" s="7"/>
      <c r="R920" s="7"/>
      <c r="S920" s="7"/>
      <c r="T920" s="7"/>
      <c r="U920" s="7"/>
      <c r="V920" s="7"/>
      <c r="W920" s="7"/>
      <c r="X920" s="7"/>
      <c r="Y920" s="7"/>
      <c r="Z920" s="7"/>
    </row>
    <row r="921" ht="12.75" customHeight="1">
      <c r="A921" s="89">
        <v>2017.0</v>
      </c>
      <c r="B921" s="78" t="s">
        <v>72</v>
      </c>
      <c r="C921" s="90">
        <v>42969.0</v>
      </c>
      <c r="D921" s="8" t="s">
        <v>55</v>
      </c>
      <c r="E921" s="8" t="s">
        <v>55</v>
      </c>
      <c r="F921" s="78" t="s">
        <v>393</v>
      </c>
      <c r="G921" s="78" t="s">
        <v>375</v>
      </c>
      <c r="H921" s="89">
        <v>1.0</v>
      </c>
      <c r="I921" s="97">
        <v>92.0</v>
      </c>
      <c r="J921" s="97">
        <v>95.0</v>
      </c>
      <c r="K921" s="97">
        <v>50.0</v>
      </c>
      <c r="L921" s="3" t="s">
        <v>828</v>
      </c>
      <c r="M921" s="3" t="s">
        <v>829</v>
      </c>
      <c r="N921" s="8">
        <v>1.0</v>
      </c>
      <c r="O921" s="8">
        <v>1.0</v>
      </c>
      <c r="P921" s="3"/>
      <c r="Q921" s="7"/>
      <c r="R921" s="7"/>
      <c r="S921" s="7"/>
      <c r="T921" s="7"/>
      <c r="U921" s="7"/>
      <c r="V921" s="7"/>
      <c r="W921" s="7"/>
      <c r="X921" s="7"/>
      <c r="Y921" s="7"/>
      <c r="Z921" s="7"/>
    </row>
    <row r="922" ht="12.75" customHeight="1">
      <c r="A922" s="89">
        <v>2017.0</v>
      </c>
      <c r="B922" s="78" t="s">
        <v>72</v>
      </c>
      <c r="C922" s="90">
        <v>42969.0</v>
      </c>
      <c r="D922" s="8" t="s">
        <v>55</v>
      </c>
      <c r="E922" s="8" t="s">
        <v>55</v>
      </c>
      <c r="F922" s="78" t="s">
        <v>393</v>
      </c>
      <c r="G922" s="78" t="s">
        <v>375</v>
      </c>
      <c r="H922" s="89">
        <v>2.0</v>
      </c>
      <c r="I922" s="97">
        <v>84.0</v>
      </c>
      <c r="J922" s="97">
        <v>91.0</v>
      </c>
      <c r="K922" s="97">
        <v>47.0</v>
      </c>
      <c r="L922" s="3" t="s">
        <v>828</v>
      </c>
      <c r="M922" s="3" t="s">
        <v>829</v>
      </c>
      <c r="N922" s="8">
        <v>1.0</v>
      </c>
      <c r="O922" s="8">
        <v>1.0</v>
      </c>
      <c r="P922" s="3"/>
      <c r="Q922" s="7"/>
      <c r="R922" s="7"/>
      <c r="S922" s="7"/>
      <c r="T922" s="7"/>
      <c r="U922" s="7"/>
      <c r="V922" s="7"/>
      <c r="W922" s="7"/>
      <c r="X922" s="7"/>
      <c r="Y922" s="7"/>
      <c r="Z922" s="7"/>
    </row>
    <row r="923" ht="12.75" customHeight="1">
      <c r="A923" s="89">
        <v>2017.0</v>
      </c>
      <c r="B923" s="78" t="s">
        <v>72</v>
      </c>
      <c r="C923" s="90">
        <v>42969.0</v>
      </c>
      <c r="D923" s="8" t="s">
        <v>55</v>
      </c>
      <c r="E923" s="8" t="s">
        <v>55</v>
      </c>
      <c r="F923" s="78" t="s">
        <v>393</v>
      </c>
      <c r="G923" s="78" t="s">
        <v>375</v>
      </c>
      <c r="H923" s="89">
        <v>2.0</v>
      </c>
      <c r="I923" s="97">
        <v>82.0</v>
      </c>
      <c r="J923" s="97">
        <v>90.0</v>
      </c>
      <c r="K923" s="97">
        <v>47.0</v>
      </c>
      <c r="L923" s="3" t="s">
        <v>828</v>
      </c>
      <c r="M923" s="3" t="s">
        <v>829</v>
      </c>
      <c r="N923" s="8">
        <v>1.0</v>
      </c>
      <c r="O923" s="8">
        <v>1.0</v>
      </c>
      <c r="P923" s="3"/>
      <c r="Q923" s="7"/>
      <c r="R923" s="7"/>
      <c r="S923" s="7"/>
      <c r="T923" s="7"/>
      <c r="U923" s="7"/>
      <c r="V923" s="7"/>
      <c r="W923" s="7"/>
      <c r="X923" s="7"/>
      <c r="Y923" s="7"/>
      <c r="Z923" s="7"/>
    </row>
    <row r="924" ht="12.75" customHeight="1">
      <c r="A924" s="89">
        <v>2017.0</v>
      </c>
      <c r="B924" s="78" t="s">
        <v>72</v>
      </c>
      <c r="C924" s="90">
        <v>42969.0</v>
      </c>
      <c r="D924" s="8" t="s">
        <v>55</v>
      </c>
      <c r="E924" s="8" t="s">
        <v>55</v>
      </c>
      <c r="F924" s="78" t="s">
        <v>397</v>
      </c>
      <c r="G924" s="78" t="s">
        <v>375</v>
      </c>
      <c r="H924" s="89">
        <v>1.0</v>
      </c>
      <c r="I924" s="97">
        <v>72.0</v>
      </c>
      <c r="J924" s="97">
        <v>78.0</v>
      </c>
      <c r="K924" s="97">
        <v>42.0</v>
      </c>
      <c r="L924" s="3" t="s">
        <v>828</v>
      </c>
      <c r="M924" s="3" t="s">
        <v>829</v>
      </c>
      <c r="N924" s="8">
        <v>1.0</v>
      </c>
      <c r="O924" s="8">
        <v>1.0</v>
      </c>
      <c r="P924" s="3"/>
      <c r="Q924" s="7"/>
      <c r="R924" s="7"/>
      <c r="S924" s="7"/>
      <c r="T924" s="7"/>
      <c r="U924" s="7"/>
      <c r="V924" s="7"/>
      <c r="W924" s="7"/>
      <c r="X924" s="7"/>
      <c r="Y924" s="7"/>
      <c r="Z924" s="7"/>
    </row>
    <row r="925" ht="12.75" customHeight="1">
      <c r="A925" s="89">
        <v>2017.0</v>
      </c>
      <c r="B925" s="78" t="s">
        <v>72</v>
      </c>
      <c r="C925" s="90">
        <v>42969.0</v>
      </c>
      <c r="D925" s="8" t="s">
        <v>55</v>
      </c>
      <c r="E925" s="8" t="s">
        <v>55</v>
      </c>
      <c r="F925" s="78" t="s">
        <v>397</v>
      </c>
      <c r="G925" s="78" t="s">
        <v>375</v>
      </c>
      <c r="H925" s="89">
        <v>2.0</v>
      </c>
      <c r="I925" s="97">
        <v>89.0</v>
      </c>
      <c r="J925" s="97">
        <v>97.0</v>
      </c>
      <c r="K925" s="97">
        <v>50.0</v>
      </c>
      <c r="L925" s="3" t="s">
        <v>828</v>
      </c>
      <c r="M925" s="3" t="s">
        <v>829</v>
      </c>
      <c r="N925" s="8">
        <v>1.0</v>
      </c>
      <c r="O925" s="8">
        <v>1.0</v>
      </c>
      <c r="P925" s="3"/>
      <c r="Q925" s="7"/>
      <c r="R925" s="7"/>
      <c r="S925" s="7"/>
      <c r="T925" s="7"/>
      <c r="U925" s="7"/>
      <c r="V925" s="7"/>
      <c r="W925" s="7"/>
      <c r="X925" s="7"/>
      <c r="Y925" s="7"/>
      <c r="Z925" s="7"/>
    </row>
    <row r="926" ht="12.75" customHeight="1">
      <c r="A926" s="89">
        <v>2017.0</v>
      </c>
      <c r="B926" s="78" t="s">
        <v>72</v>
      </c>
      <c r="C926" s="90">
        <v>42969.0</v>
      </c>
      <c r="D926" s="8" t="s">
        <v>55</v>
      </c>
      <c r="E926" s="8" t="s">
        <v>55</v>
      </c>
      <c r="F926" s="78" t="s">
        <v>397</v>
      </c>
      <c r="G926" s="78" t="s">
        <v>375</v>
      </c>
      <c r="H926" s="89">
        <v>2.0</v>
      </c>
      <c r="I926" s="97">
        <v>88.0</v>
      </c>
      <c r="J926" s="97">
        <v>94.0</v>
      </c>
      <c r="K926" s="97">
        <v>38.0</v>
      </c>
      <c r="L926" s="3" t="s">
        <v>828</v>
      </c>
      <c r="M926" s="3" t="s">
        <v>829</v>
      </c>
      <c r="N926" s="8">
        <v>1.0</v>
      </c>
      <c r="O926" s="8">
        <v>1.0</v>
      </c>
      <c r="P926" s="3"/>
      <c r="Q926" s="7"/>
      <c r="R926" s="7"/>
      <c r="S926" s="7"/>
      <c r="T926" s="7"/>
      <c r="U926" s="7"/>
      <c r="V926" s="7"/>
      <c r="W926" s="7"/>
      <c r="X926" s="7"/>
      <c r="Y926" s="7"/>
      <c r="Z926" s="7"/>
    </row>
    <row r="927" ht="12.75" customHeight="1">
      <c r="A927" s="89">
        <v>2017.0</v>
      </c>
      <c r="B927" s="78" t="s">
        <v>72</v>
      </c>
      <c r="C927" s="90">
        <v>42971.0</v>
      </c>
      <c r="D927" s="8" t="s">
        <v>55</v>
      </c>
      <c r="E927" s="8" t="s">
        <v>55</v>
      </c>
      <c r="F927" s="78" t="s">
        <v>374</v>
      </c>
      <c r="G927" s="78" t="s">
        <v>375</v>
      </c>
      <c r="H927" s="89">
        <v>1.0</v>
      </c>
      <c r="I927" s="97">
        <v>11.0</v>
      </c>
      <c r="J927" s="97">
        <v>12.0</v>
      </c>
      <c r="K927" s="97">
        <v>7.0</v>
      </c>
      <c r="L927" s="3" t="s">
        <v>828</v>
      </c>
      <c r="M927" s="3" t="s">
        <v>829</v>
      </c>
      <c r="N927" s="8">
        <v>1.0</v>
      </c>
      <c r="O927" s="8">
        <v>1.0</v>
      </c>
      <c r="P927" s="3"/>
      <c r="Q927" s="7"/>
      <c r="R927" s="7"/>
      <c r="S927" s="7"/>
      <c r="T927" s="7"/>
      <c r="U927" s="7"/>
      <c r="V927" s="7"/>
      <c r="W927" s="7"/>
      <c r="X927" s="7"/>
      <c r="Y927" s="7"/>
      <c r="Z927" s="7"/>
    </row>
    <row r="928" ht="12.75" customHeight="1">
      <c r="A928" s="89">
        <v>2017.0</v>
      </c>
      <c r="B928" s="78" t="s">
        <v>72</v>
      </c>
      <c r="C928" s="90">
        <v>42971.0</v>
      </c>
      <c r="D928" s="8" t="s">
        <v>55</v>
      </c>
      <c r="E928" s="8" t="s">
        <v>55</v>
      </c>
      <c r="F928" s="78" t="s">
        <v>376</v>
      </c>
      <c r="G928" s="78" t="s">
        <v>375</v>
      </c>
      <c r="H928" s="89">
        <v>1.0</v>
      </c>
      <c r="I928" s="97">
        <v>43.0</v>
      </c>
      <c r="J928" s="97">
        <v>48.0</v>
      </c>
      <c r="K928" s="97">
        <v>26.0</v>
      </c>
      <c r="L928" s="3" t="s">
        <v>828</v>
      </c>
      <c r="M928" s="3" t="s">
        <v>829</v>
      </c>
      <c r="N928" s="8">
        <v>1.0</v>
      </c>
      <c r="O928" s="8">
        <v>1.0</v>
      </c>
      <c r="P928" s="3"/>
      <c r="Q928" s="7"/>
      <c r="R928" s="7"/>
      <c r="S928" s="7"/>
      <c r="T928" s="7"/>
      <c r="U928" s="7"/>
      <c r="V928" s="7"/>
      <c r="W928" s="7"/>
      <c r="X928" s="7"/>
      <c r="Y928" s="7"/>
      <c r="Z928" s="7"/>
    </row>
    <row r="929" ht="12.75" customHeight="1">
      <c r="A929" s="89">
        <v>2017.0</v>
      </c>
      <c r="B929" s="78" t="s">
        <v>72</v>
      </c>
      <c r="C929" s="90">
        <v>42971.0</v>
      </c>
      <c r="D929" s="8" t="s">
        <v>55</v>
      </c>
      <c r="E929" s="8" t="s">
        <v>55</v>
      </c>
      <c r="F929" s="78" t="s">
        <v>376</v>
      </c>
      <c r="G929" s="78" t="s">
        <v>375</v>
      </c>
      <c r="H929" s="89">
        <v>2.0</v>
      </c>
      <c r="I929" s="97">
        <v>12.0</v>
      </c>
      <c r="J929" s="97">
        <v>14.0</v>
      </c>
      <c r="K929" s="97">
        <v>9.0</v>
      </c>
      <c r="L929" s="3" t="s">
        <v>828</v>
      </c>
      <c r="M929" s="3" t="s">
        <v>829</v>
      </c>
      <c r="N929" s="8">
        <v>1.0</v>
      </c>
      <c r="O929" s="8">
        <v>1.0</v>
      </c>
      <c r="P929" s="3"/>
      <c r="Q929" s="7"/>
      <c r="R929" s="7"/>
      <c r="S929" s="7"/>
      <c r="T929" s="7"/>
      <c r="U929" s="7"/>
      <c r="V929" s="7"/>
      <c r="W929" s="7"/>
      <c r="X929" s="7"/>
      <c r="Y929" s="7"/>
      <c r="Z929" s="7"/>
    </row>
    <row r="930" ht="12.75" customHeight="1">
      <c r="A930" s="89">
        <v>2017.0</v>
      </c>
      <c r="B930" s="78" t="s">
        <v>72</v>
      </c>
      <c r="C930" s="90">
        <v>42971.0</v>
      </c>
      <c r="D930" s="8" t="s">
        <v>55</v>
      </c>
      <c r="E930" s="8" t="s">
        <v>55</v>
      </c>
      <c r="F930" s="78" t="s">
        <v>376</v>
      </c>
      <c r="G930" s="78" t="s">
        <v>375</v>
      </c>
      <c r="H930" s="89">
        <v>2.0</v>
      </c>
      <c r="I930" s="97">
        <v>17.0</v>
      </c>
      <c r="J930" s="97">
        <v>20.0</v>
      </c>
      <c r="K930" s="97">
        <v>21.0</v>
      </c>
      <c r="L930" s="3" t="s">
        <v>828</v>
      </c>
      <c r="M930" s="3" t="s">
        <v>829</v>
      </c>
      <c r="N930" s="8">
        <v>1.0</v>
      </c>
      <c r="O930" s="8">
        <v>1.0</v>
      </c>
      <c r="P930" s="3"/>
      <c r="Q930" s="7"/>
      <c r="R930" s="7"/>
      <c r="S930" s="7"/>
      <c r="T930" s="7"/>
      <c r="U930" s="7"/>
      <c r="V930" s="7"/>
      <c r="W930" s="7"/>
      <c r="X930" s="7"/>
      <c r="Y930" s="7"/>
      <c r="Z930" s="7"/>
    </row>
    <row r="931" ht="12.75" customHeight="1">
      <c r="A931" s="89">
        <v>2017.0</v>
      </c>
      <c r="B931" s="78" t="s">
        <v>72</v>
      </c>
      <c r="C931" s="90">
        <v>42971.0</v>
      </c>
      <c r="D931" s="8" t="s">
        <v>55</v>
      </c>
      <c r="E931" s="8" t="s">
        <v>55</v>
      </c>
      <c r="F931" s="78" t="s">
        <v>376</v>
      </c>
      <c r="G931" s="78" t="s">
        <v>375</v>
      </c>
      <c r="H931" s="89">
        <v>2.0</v>
      </c>
      <c r="I931" s="97">
        <v>11.0</v>
      </c>
      <c r="J931" s="97">
        <v>13.0</v>
      </c>
      <c r="K931" s="97">
        <v>8.0</v>
      </c>
      <c r="L931" s="3" t="s">
        <v>828</v>
      </c>
      <c r="M931" s="3" t="s">
        <v>829</v>
      </c>
      <c r="N931" s="8">
        <v>1.0</v>
      </c>
      <c r="O931" s="8">
        <v>1.0</v>
      </c>
      <c r="P931" s="3"/>
      <c r="Q931" s="7"/>
      <c r="R931" s="7"/>
      <c r="S931" s="7"/>
      <c r="T931" s="7"/>
      <c r="U931" s="7"/>
      <c r="V931" s="7"/>
      <c r="W931" s="7"/>
      <c r="X931" s="7"/>
      <c r="Y931" s="7"/>
      <c r="Z931" s="7"/>
    </row>
    <row r="932" ht="12.75" customHeight="1">
      <c r="A932" s="89">
        <v>2017.0</v>
      </c>
      <c r="B932" s="78" t="s">
        <v>72</v>
      </c>
      <c r="C932" s="90">
        <v>42971.0</v>
      </c>
      <c r="D932" s="8" t="s">
        <v>55</v>
      </c>
      <c r="E932" s="8" t="s">
        <v>55</v>
      </c>
      <c r="F932" s="78" t="s">
        <v>377</v>
      </c>
      <c r="G932" s="78" t="s">
        <v>375</v>
      </c>
      <c r="H932" s="89">
        <v>2.0</v>
      </c>
      <c r="I932" s="97">
        <v>24.0</v>
      </c>
      <c r="J932" s="97">
        <v>26.0</v>
      </c>
      <c r="K932" s="97">
        <v>12.0</v>
      </c>
      <c r="L932" s="3" t="s">
        <v>828</v>
      </c>
      <c r="M932" s="3" t="s">
        <v>829</v>
      </c>
      <c r="N932" s="8">
        <v>1.0</v>
      </c>
      <c r="O932" s="8">
        <v>1.0</v>
      </c>
      <c r="P932" s="3"/>
      <c r="Q932" s="7"/>
      <c r="R932" s="7"/>
      <c r="S932" s="7"/>
      <c r="T932" s="7"/>
      <c r="U932" s="7"/>
      <c r="V932" s="7"/>
      <c r="W932" s="7"/>
      <c r="X932" s="7"/>
      <c r="Y932" s="7"/>
      <c r="Z932" s="7"/>
    </row>
    <row r="933" ht="12.75" customHeight="1">
      <c r="A933" s="89">
        <v>2017.0</v>
      </c>
      <c r="B933" s="78" t="s">
        <v>72</v>
      </c>
      <c r="C933" s="90">
        <v>42971.0</v>
      </c>
      <c r="D933" s="8" t="s">
        <v>55</v>
      </c>
      <c r="E933" s="8" t="s">
        <v>55</v>
      </c>
      <c r="F933" s="78" t="s">
        <v>401</v>
      </c>
      <c r="G933" s="78" t="s">
        <v>375</v>
      </c>
      <c r="H933" s="89">
        <v>1.0</v>
      </c>
      <c r="I933" s="97">
        <v>74.0</v>
      </c>
      <c r="J933" s="97">
        <v>80.0</v>
      </c>
      <c r="K933" s="97">
        <v>44.0</v>
      </c>
      <c r="L933" s="3" t="s">
        <v>828</v>
      </c>
      <c r="M933" s="3" t="s">
        <v>829</v>
      </c>
      <c r="N933" s="8">
        <v>1.0</v>
      </c>
      <c r="O933" s="8">
        <v>1.0</v>
      </c>
      <c r="P933" s="3"/>
      <c r="Q933" s="7"/>
      <c r="R933" s="7"/>
      <c r="S933" s="7"/>
      <c r="T933" s="7"/>
      <c r="U933" s="7"/>
      <c r="V933" s="7"/>
      <c r="W933" s="7"/>
      <c r="X933" s="7"/>
      <c r="Y933" s="7"/>
      <c r="Z933" s="7"/>
    </row>
    <row r="934" ht="12.75" customHeight="1">
      <c r="A934" s="89">
        <v>2017.0</v>
      </c>
      <c r="B934" s="78" t="s">
        <v>72</v>
      </c>
      <c r="C934" s="90">
        <v>42971.0</v>
      </c>
      <c r="D934" s="8" t="s">
        <v>55</v>
      </c>
      <c r="E934" s="8" t="s">
        <v>55</v>
      </c>
      <c r="F934" s="78" t="s">
        <v>401</v>
      </c>
      <c r="G934" s="78" t="s">
        <v>375</v>
      </c>
      <c r="H934" s="89">
        <v>1.0</v>
      </c>
      <c r="I934" s="97">
        <v>5.0</v>
      </c>
      <c r="J934" s="97">
        <v>6.0</v>
      </c>
      <c r="K934" s="97">
        <v>3.0</v>
      </c>
      <c r="L934" s="3" t="s">
        <v>828</v>
      </c>
      <c r="M934" s="3" t="s">
        <v>829</v>
      </c>
      <c r="N934" s="8">
        <v>1.0</v>
      </c>
      <c r="O934" s="8">
        <v>1.0</v>
      </c>
      <c r="P934" s="3"/>
      <c r="Q934" s="7"/>
      <c r="R934" s="7"/>
      <c r="S934" s="7"/>
      <c r="T934" s="7"/>
      <c r="U934" s="7"/>
      <c r="V934" s="7"/>
      <c r="W934" s="7"/>
      <c r="X934" s="7"/>
      <c r="Y934" s="7"/>
      <c r="Z934" s="7"/>
    </row>
    <row r="935" ht="12.75" customHeight="1">
      <c r="A935" s="89">
        <v>2017.0</v>
      </c>
      <c r="B935" s="78" t="s">
        <v>72</v>
      </c>
      <c r="C935" s="90">
        <v>42971.0</v>
      </c>
      <c r="D935" s="8" t="s">
        <v>55</v>
      </c>
      <c r="E935" s="8" t="s">
        <v>55</v>
      </c>
      <c r="F935" s="78" t="s">
        <v>411</v>
      </c>
      <c r="G935" s="78" t="s">
        <v>375</v>
      </c>
      <c r="H935" s="89">
        <v>1.0</v>
      </c>
      <c r="I935" s="97">
        <v>59.0</v>
      </c>
      <c r="J935" s="97">
        <v>65.0</v>
      </c>
      <c r="K935" s="97">
        <v>32.0</v>
      </c>
      <c r="L935" s="3" t="s">
        <v>828</v>
      </c>
      <c r="M935" s="3" t="s">
        <v>829</v>
      </c>
      <c r="N935" s="8">
        <v>1.0</v>
      </c>
      <c r="O935" s="8">
        <v>1.0</v>
      </c>
      <c r="P935" s="3"/>
      <c r="Q935" s="7"/>
      <c r="R935" s="7"/>
      <c r="S935" s="7"/>
      <c r="T935" s="7"/>
      <c r="U935" s="7"/>
      <c r="V935" s="7"/>
      <c r="W935" s="7"/>
      <c r="X935" s="7"/>
      <c r="Y935" s="7"/>
      <c r="Z935" s="7"/>
    </row>
    <row r="936" ht="12.75" customHeight="1">
      <c r="A936" s="89">
        <v>2017.0</v>
      </c>
      <c r="B936" s="78" t="s">
        <v>72</v>
      </c>
      <c r="C936" s="90">
        <v>42971.0</v>
      </c>
      <c r="D936" s="8" t="s">
        <v>55</v>
      </c>
      <c r="E936" s="8" t="s">
        <v>55</v>
      </c>
      <c r="F936" s="78" t="s">
        <v>411</v>
      </c>
      <c r="G936" s="78" t="s">
        <v>375</v>
      </c>
      <c r="H936" s="89">
        <v>1.0</v>
      </c>
      <c r="I936" s="97">
        <v>19.0</v>
      </c>
      <c r="J936" s="97">
        <v>21.0</v>
      </c>
      <c r="K936" s="97">
        <v>12.0</v>
      </c>
      <c r="L936" s="3" t="s">
        <v>828</v>
      </c>
      <c r="M936" s="3" t="s">
        <v>829</v>
      </c>
      <c r="N936" s="8">
        <v>1.0</v>
      </c>
      <c r="O936" s="8">
        <v>1.0</v>
      </c>
      <c r="P936" s="3"/>
      <c r="Q936" s="7"/>
      <c r="R936" s="7"/>
      <c r="S936" s="7"/>
      <c r="T936" s="7"/>
      <c r="U936" s="7"/>
      <c r="V936" s="7"/>
      <c r="W936" s="7"/>
      <c r="X936" s="7"/>
      <c r="Y936" s="7"/>
      <c r="Z936" s="7"/>
    </row>
    <row r="937" ht="12.75" customHeight="1">
      <c r="A937" s="89">
        <v>2017.0</v>
      </c>
      <c r="B937" s="78" t="s">
        <v>72</v>
      </c>
      <c r="C937" s="90">
        <v>42971.0</v>
      </c>
      <c r="D937" s="8" t="s">
        <v>55</v>
      </c>
      <c r="E937" s="8" t="s">
        <v>55</v>
      </c>
      <c r="F937" s="78" t="s">
        <v>411</v>
      </c>
      <c r="G937" s="78" t="s">
        <v>375</v>
      </c>
      <c r="H937" s="89">
        <v>1.0</v>
      </c>
      <c r="I937" s="97">
        <v>18.0</v>
      </c>
      <c r="J937" s="97">
        <v>19.0</v>
      </c>
      <c r="K937" s="97">
        <v>10.0</v>
      </c>
      <c r="L937" s="3" t="s">
        <v>828</v>
      </c>
      <c r="M937" s="3" t="s">
        <v>829</v>
      </c>
      <c r="N937" s="8">
        <v>1.0</v>
      </c>
      <c r="O937" s="8">
        <v>1.0</v>
      </c>
      <c r="P937" s="3"/>
      <c r="Q937" s="7"/>
      <c r="R937" s="7"/>
      <c r="S937" s="7"/>
      <c r="T937" s="7"/>
      <c r="U937" s="7"/>
      <c r="V937" s="7"/>
      <c r="W937" s="7"/>
      <c r="X937" s="7"/>
      <c r="Y937" s="7"/>
      <c r="Z937" s="7"/>
    </row>
    <row r="938" ht="12.75" customHeight="1">
      <c r="A938" s="89">
        <v>2017.0</v>
      </c>
      <c r="B938" s="78" t="s">
        <v>72</v>
      </c>
      <c r="C938" s="90">
        <v>42971.0</v>
      </c>
      <c r="D938" s="8" t="s">
        <v>55</v>
      </c>
      <c r="E938" s="8" t="s">
        <v>55</v>
      </c>
      <c r="F938" s="78" t="s">
        <v>411</v>
      </c>
      <c r="G938" s="78" t="s">
        <v>375</v>
      </c>
      <c r="H938" s="89">
        <v>1.0</v>
      </c>
      <c r="I938" s="97">
        <v>10.0</v>
      </c>
      <c r="J938" s="97">
        <v>11.0</v>
      </c>
      <c r="K938" s="97">
        <v>5.0</v>
      </c>
      <c r="L938" s="3" t="s">
        <v>828</v>
      </c>
      <c r="M938" s="3" t="s">
        <v>829</v>
      </c>
      <c r="N938" s="8">
        <v>1.0</v>
      </c>
      <c r="O938" s="8">
        <v>1.0</v>
      </c>
      <c r="P938" s="3"/>
      <c r="Q938" s="7"/>
      <c r="R938" s="7"/>
      <c r="S938" s="7"/>
      <c r="T938" s="7"/>
      <c r="U938" s="7"/>
      <c r="V938" s="7"/>
      <c r="W938" s="7"/>
      <c r="X938" s="7"/>
      <c r="Y938" s="7"/>
      <c r="Z938" s="7"/>
    </row>
    <row r="939" ht="12.75" customHeight="1">
      <c r="A939" s="89">
        <v>2017.0</v>
      </c>
      <c r="B939" s="78" t="s">
        <v>72</v>
      </c>
      <c r="C939" s="90">
        <v>42971.0</v>
      </c>
      <c r="D939" s="8" t="s">
        <v>55</v>
      </c>
      <c r="E939" s="8" t="s">
        <v>55</v>
      </c>
      <c r="F939" s="78" t="s">
        <v>411</v>
      </c>
      <c r="G939" s="78" t="s">
        <v>375</v>
      </c>
      <c r="H939" s="89">
        <v>2.0</v>
      </c>
      <c r="I939" s="97">
        <v>15.0</v>
      </c>
      <c r="J939" s="97">
        <v>16.0</v>
      </c>
      <c r="K939" s="97">
        <v>8.0</v>
      </c>
      <c r="L939" s="3" t="s">
        <v>828</v>
      </c>
      <c r="M939" s="3" t="s">
        <v>829</v>
      </c>
      <c r="N939" s="8">
        <v>1.0</v>
      </c>
      <c r="O939" s="8">
        <v>1.0</v>
      </c>
      <c r="P939" s="3"/>
      <c r="Q939" s="7"/>
      <c r="R939" s="7"/>
      <c r="S939" s="7"/>
      <c r="T939" s="7"/>
      <c r="U939" s="7"/>
      <c r="V939" s="7"/>
      <c r="W939" s="7"/>
      <c r="X939" s="7"/>
      <c r="Y939" s="7"/>
      <c r="Z939" s="7"/>
    </row>
    <row r="940" ht="12.75" customHeight="1">
      <c r="A940" s="89">
        <v>2017.0</v>
      </c>
      <c r="B940" s="78" t="s">
        <v>72</v>
      </c>
      <c r="C940" s="90">
        <v>42971.0</v>
      </c>
      <c r="D940" s="8" t="s">
        <v>55</v>
      </c>
      <c r="E940" s="8" t="s">
        <v>55</v>
      </c>
      <c r="F940" s="78" t="s">
        <v>411</v>
      </c>
      <c r="G940" s="78" t="s">
        <v>375</v>
      </c>
      <c r="H940" s="89">
        <v>2.0</v>
      </c>
      <c r="I940" s="97">
        <v>17.0</v>
      </c>
      <c r="J940" s="97">
        <v>20.0</v>
      </c>
      <c r="K940" s="97">
        <v>10.0</v>
      </c>
      <c r="L940" s="3" t="s">
        <v>828</v>
      </c>
      <c r="M940" s="3" t="s">
        <v>829</v>
      </c>
      <c r="N940" s="8">
        <v>1.0</v>
      </c>
      <c r="O940" s="8">
        <v>1.0</v>
      </c>
      <c r="P940" s="3"/>
      <c r="Q940" s="7"/>
      <c r="R940" s="7"/>
      <c r="S940" s="7"/>
      <c r="T940" s="7"/>
      <c r="U940" s="7"/>
      <c r="V940" s="7"/>
      <c r="W940" s="7"/>
      <c r="X940" s="7"/>
      <c r="Y940" s="7"/>
      <c r="Z940" s="7"/>
    </row>
    <row r="941" ht="12.75" customHeight="1">
      <c r="A941" s="89">
        <v>2017.0</v>
      </c>
      <c r="B941" s="78" t="s">
        <v>72</v>
      </c>
      <c r="C941" s="90">
        <v>42971.0</v>
      </c>
      <c r="D941" s="8" t="s">
        <v>55</v>
      </c>
      <c r="E941" s="8" t="s">
        <v>55</v>
      </c>
      <c r="F941" s="78" t="s">
        <v>412</v>
      </c>
      <c r="G941" s="78" t="s">
        <v>375</v>
      </c>
      <c r="H941" s="89">
        <v>1.0</v>
      </c>
      <c r="I941" s="97">
        <v>90.0</v>
      </c>
      <c r="J941" s="97">
        <v>97.0</v>
      </c>
      <c r="K941" s="97">
        <v>54.0</v>
      </c>
      <c r="L941" s="3" t="s">
        <v>828</v>
      </c>
      <c r="M941" s="3" t="s">
        <v>829</v>
      </c>
      <c r="N941" s="8">
        <v>1.0</v>
      </c>
      <c r="O941" s="8">
        <v>1.0</v>
      </c>
      <c r="P941" s="3"/>
      <c r="Q941" s="7"/>
      <c r="R941" s="7"/>
      <c r="S941" s="7"/>
      <c r="T941" s="7"/>
      <c r="U941" s="7"/>
      <c r="V941" s="7"/>
      <c r="W941" s="7"/>
      <c r="X941" s="7"/>
      <c r="Y941" s="7"/>
      <c r="Z941" s="7"/>
    </row>
    <row r="942" ht="12.75" customHeight="1">
      <c r="A942" s="89">
        <v>2017.0</v>
      </c>
      <c r="B942" s="78" t="s">
        <v>72</v>
      </c>
      <c r="C942" s="90">
        <v>42971.0</v>
      </c>
      <c r="D942" s="8" t="s">
        <v>55</v>
      </c>
      <c r="E942" s="8" t="s">
        <v>55</v>
      </c>
      <c r="F942" s="78" t="s">
        <v>412</v>
      </c>
      <c r="G942" s="78" t="s">
        <v>375</v>
      </c>
      <c r="H942" s="89">
        <v>2.0</v>
      </c>
      <c r="I942" s="97">
        <v>96.0</v>
      </c>
      <c r="J942" s="97">
        <v>101.0</v>
      </c>
      <c r="K942" s="97">
        <v>52.0</v>
      </c>
      <c r="L942" s="3" t="s">
        <v>828</v>
      </c>
      <c r="M942" s="3" t="s">
        <v>829</v>
      </c>
      <c r="N942" s="8">
        <v>1.0</v>
      </c>
      <c r="O942" s="8">
        <v>1.0</v>
      </c>
      <c r="P942" s="3"/>
      <c r="Q942" s="7"/>
      <c r="R942" s="7"/>
      <c r="S942" s="7"/>
      <c r="T942" s="7"/>
      <c r="U942" s="7"/>
      <c r="V942" s="7"/>
      <c r="W942" s="7"/>
      <c r="X942" s="7"/>
      <c r="Y942" s="7"/>
      <c r="Z942" s="7"/>
    </row>
    <row r="943" ht="12.75" customHeight="1">
      <c r="A943" s="89">
        <v>2017.0</v>
      </c>
      <c r="B943" s="78" t="s">
        <v>72</v>
      </c>
      <c r="C943" s="90">
        <v>42971.0</v>
      </c>
      <c r="D943" s="8" t="s">
        <v>55</v>
      </c>
      <c r="E943" s="8" t="s">
        <v>55</v>
      </c>
      <c r="F943" s="78" t="s">
        <v>412</v>
      </c>
      <c r="G943" s="78" t="s">
        <v>375</v>
      </c>
      <c r="H943" s="89">
        <v>2.0</v>
      </c>
      <c r="I943" s="97">
        <v>74.0</v>
      </c>
      <c r="J943" s="97">
        <v>80.0</v>
      </c>
      <c r="K943" s="97">
        <v>45.0</v>
      </c>
      <c r="L943" s="3" t="s">
        <v>828</v>
      </c>
      <c r="M943" s="3" t="s">
        <v>829</v>
      </c>
      <c r="N943" s="8">
        <v>1.0</v>
      </c>
      <c r="O943" s="8">
        <v>1.0</v>
      </c>
      <c r="P943" s="3"/>
      <c r="Q943" s="7"/>
      <c r="R943" s="7"/>
      <c r="S943" s="7"/>
      <c r="T943" s="7"/>
      <c r="U943" s="7"/>
      <c r="V943" s="7"/>
      <c r="W943" s="7"/>
      <c r="X943" s="7"/>
      <c r="Y943" s="7"/>
      <c r="Z943" s="7"/>
    </row>
    <row r="944" ht="12.75" customHeight="1">
      <c r="A944" s="89">
        <v>2017.0</v>
      </c>
      <c r="B944" s="78" t="s">
        <v>72</v>
      </c>
      <c r="C944" s="90">
        <v>42971.0</v>
      </c>
      <c r="D944" s="8" t="s">
        <v>55</v>
      </c>
      <c r="E944" s="8" t="s">
        <v>55</v>
      </c>
      <c r="F944" s="78" t="s">
        <v>412</v>
      </c>
      <c r="G944" s="78" t="s">
        <v>375</v>
      </c>
      <c r="H944" s="89">
        <v>2.0</v>
      </c>
      <c r="I944" s="97">
        <v>77.0</v>
      </c>
      <c r="J944" s="97">
        <v>86.0</v>
      </c>
      <c r="K944" s="97">
        <v>41.0</v>
      </c>
      <c r="L944" s="3" t="s">
        <v>828</v>
      </c>
      <c r="M944" s="3" t="s">
        <v>829</v>
      </c>
      <c r="N944" s="8">
        <v>1.0</v>
      </c>
      <c r="O944" s="8">
        <v>1.0</v>
      </c>
      <c r="P944" s="3"/>
      <c r="Q944" s="7"/>
      <c r="R944" s="7"/>
      <c r="S944" s="7"/>
      <c r="T944" s="7"/>
      <c r="U944" s="7"/>
      <c r="V944" s="7"/>
      <c r="W944" s="7"/>
      <c r="X944" s="7"/>
      <c r="Y944" s="7"/>
      <c r="Z944" s="7"/>
    </row>
    <row r="945" ht="12.75" customHeight="1">
      <c r="A945" s="89">
        <v>2017.0</v>
      </c>
      <c r="B945" s="78" t="s">
        <v>72</v>
      </c>
      <c r="C945" s="90">
        <v>42971.0</v>
      </c>
      <c r="D945" s="8" t="s">
        <v>55</v>
      </c>
      <c r="E945" s="8" t="s">
        <v>55</v>
      </c>
      <c r="F945" s="78" t="s">
        <v>413</v>
      </c>
      <c r="G945" s="78" t="s">
        <v>375</v>
      </c>
      <c r="H945" s="89">
        <v>1.0</v>
      </c>
      <c r="I945" s="97">
        <v>50.0</v>
      </c>
      <c r="J945" s="97">
        <v>55.0</v>
      </c>
      <c r="K945" s="97">
        <v>34.0</v>
      </c>
      <c r="L945" s="3" t="s">
        <v>828</v>
      </c>
      <c r="M945" s="3" t="s">
        <v>829</v>
      </c>
      <c r="N945" s="8">
        <v>1.0</v>
      </c>
      <c r="O945" s="8">
        <v>1.0</v>
      </c>
      <c r="P945" s="3"/>
      <c r="Q945" s="7"/>
      <c r="R945" s="7"/>
      <c r="S945" s="7"/>
      <c r="T945" s="7"/>
      <c r="U945" s="7"/>
      <c r="V945" s="7"/>
      <c r="W945" s="7"/>
      <c r="X945" s="7"/>
      <c r="Y945" s="7"/>
      <c r="Z945" s="7"/>
    </row>
    <row r="946" ht="12.75" customHeight="1">
      <c r="A946" s="89">
        <v>2017.0</v>
      </c>
      <c r="B946" s="78" t="s">
        <v>72</v>
      </c>
      <c r="C946" s="90">
        <v>42971.0</v>
      </c>
      <c r="D946" s="8" t="s">
        <v>55</v>
      </c>
      <c r="E946" s="8" t="s">
        <v>55</v>
      </c>
      <c r="F946" s="78" t="s">
        <v>413</v>
      </c>
      <c r="G946" s="78" t="s">
        <v>375</v>
      </c>
      <c r="H946" s="89">
        <v>1.0</v>
      </c>
      <c r="I946" s="97">
        <v>38.0</v>
      </c>
      <c r="J946" s="97">
        <v>46.0</v>
      </c>
      <c r="K946" s="97">
        <v>23.0</v>
      </c>
      <c r="L946" s="3" t="s">
        <v>828</v>
      </c>
      <c r="M946" s="3" t="s">
        <v>829</v>
      </c>
      <c r="N946" s="8">
        <v>1.0</v>
      </c>
      <c r="O946" s="8">
        <v>1.0</v>
      </c>
      <c r="P946" s="3"/>
      <c r="Q946" s="7"/>
      <c r="R946" s="7"/>
      <c r="S946" s="7"/>
      <c r="T946" s="7"/>
      <c r="U946" s="7"/>
      <c r="V946" s="7"/>
      <c r="W946" s="7"/>
      <c r="X946" s="7"/>
      <c r="Y946" s="7"/>
      <c r="Z946" s="7"/>
    </row>
    <row r="947" ht="12.75" customHeight="1">
      <c r="A947" s="89">
        <v>2017.0</v>
      </c>
      <c r="B947" s="78" t="s">
        <v>72</v>
      </c>
      <c r="C947" s="90">
        <v>42971.0</v>
      </c>
      <c r="D947" s="8" t="s">
        <v>55</v>
      </c>
      <c r="E947" s="8" t="s">
        <v>55</v>
      </c>
      <c r="F947" s="78" t="s">
        <v>413</v>
      </c>
      <c r="G947" s="78" t="s">
        <v>375</v>
      </c>
      <c r="H947" s="89">
        <v>2.0</v>
      </c>
      <c r="I947" s="97">
        <v>80.0</v>
      </c>
      <c r="J947" s="97">
        <v>85.0</v>
      </c>
      <c r="K947" s="97">
        <v>44.0</v>
      </c>
      <c r="L947" s="3" t="s">
        <v>828</v>
      </c>
      <c r="M947" s="3" t="s">
        <v>829</v>
      </c>
      <c r="N947" s="8">
        <v>1.0</v>
      </c>
      <c r="O947" s="8">
        <v>1.0</v>
      </c>
      <c r="P947" s="3"/>
      <c r="Q947" s="7"/>
      <c r="R947" s="7"/>
      <c r="S947" s="7"/>
      <c r="T947" s="7"/>
      <c r="U947" s="7"/>
      <c r="V947" s="7"/>
      <c r="W947" s="7"/>
      <c r="X947" s="7"/>
      <c r="Y947" s="7"/>
      <c r="Z947" s="7"/>
    </row>
    <row r="948" ht="12.75" customHeight="1">
      <c r="A948" s="89">
        <v>2017.0</v>
      </c>
      <c r="B948" s="78" t="s">
        <v>72</v>
      </c>
      <c r="C948" s="90">
        <v>42971.0</v>
      </c>
      <c r="D948" s="8" t="s">
        <v>55</v>
      </c>
      <c r="E948" s="8" t="s">
        <v>55</v>
      </c>
      <c r="F948" s="78" t="s">
        <v>414</v>
      </c>
      <c r="G948" s="78" t="s">
        <v>375</v>
      </c>
      <c r="H948" s="89">
        <v>1.0</v>
      </c>
      <c r="I948" s="97">
        <v>46.0</v>
      </c>
      <c r="J948" s="97">
        <v>50.0</v>
      </c>
      <c r="K948" s="97">
        <v>27.0</v>
      </c>
      <c r="L948" s="3" t="s">
        <v>828</v>
      </c>
      <c r="M948" s="3" t="s">
        <v>829</v>
      </c>
      <c r="N948" s="8">
        <v>1.0</v>
      </c>
      <c r="O948" s="8">
        <v>1.0</v>
      </c>
      <c r="P948" s="3"/>
      <c r="Q948" s="7"/>
      <c r="R948" s="7"/>
      <c r="S948" s="7"/>
      <c r="T948" s="7"/>
      <c r="U948" s="7"/>
      <c r="V948" s="7"/>
      <c r="W948" s="7"/>
      <c r="X948" s="7"/>
      <c r="Y948" s="7"/>
      <c r="Z948" s="7"/>
    </row>
    <row r="949" ht="12.75" customHeight="1">
      <c r="A949" s="89">
        <v>2017.0</v>
      </c>
      <c r="B949" s="78" t="s">
        <v>72</v>
      </c>
      <c r="C949" s="90">
        <v>42971.0</v>
      </c>
      <c r="D949" s="8" t="s">
        <v>55</v>
      </c>
      <c r="E949" s="8" t="s">
        <v>55</v>
      </c>
      <c r="F949" s="78" t="s">
        <v>414</v>
      </c>
      <c r="G949" s="78" t="s">
        <v>375</v>
      </c>
      <c r="H949" s="89">
        <v>2.0</v>
      </c>
      <c r="I949" s="97">
        <v>90.0</v>
      </c>
      <c r="J949" s="97">
        <v>94.0</v>
      </c>
      <c r="K949" s="97">
        <v>48.0</v>
      </c>
      <c r="L949" s="3" t="s">
        <v>828</v>
      </c>
      <c r="M949" s="3" t="s">
        <v>829</v>
      </c>
      <c r="N949" s="8">
        <v>1.0</v>
      </c>
      <c r="O949" s="8">
        <v>1.0</v>
      </c>
      <c r="P949" s="3"/>
      <c r="Q949" s="7"/>
      <c r="R949" s="7"/>
      <c r="S949" s="7"/>
      <c r="T949" s="7"/>
      <c r="U949" s="7"/>
      <c r="V949" s="7"/>
      <c r="W949" s="7"/>
      <c r="X949" s="7"/>
      <c r="Y949" s="7"/>
      <c r="Z949" s="7"/>
    </row>
    <row r="950" ht="12.75" customHeight="1">
      <c r="A950" s="89">
        <v>2017.0</v>
      </c>
      <c r="B950" s="78" t="s">
        <v>72</v>
      </c>
      <c r="C950" s="90">
        <v>42971.0</v>
      </c>
      <c r="D950" s="8" t="s">
        <v>55</v>
      </c>
      <c r="E950" s="8" t="s">
        <v>55</v>
      </c>
      <c r="F950" s="78" t="s">
        <v>415</v>
      </c>
      <c r="G950" s="78" t="s">
        <v>375</v>
      </c>
      <c r="H950" s="89">
        <v>1.0</v>
      </c>
      <c r="I950" s="97">
        <v>97.0</v>
      </c>
      <c r="J950" s="97">
        <v>102.0</v>
      </c>
      <c r="K950" s="97">
        <v>48.0</v>
      </c>
      <c r="L950" s="3" t="s">
        <v>828</v>
      </c>
      <c r="M950" s="3" t="s">
        <v>829</v>
      </c>
      <c r="N950" s="8">
        <v>1.0</v>
      </c>
      <c r="O950" s="8">
        <v>1.0</v>
      </c>
      <c r="P950" s="3"/>
      <c r="Q950" s="7"/>
      <c r="R950" s="7"/>
      <c r="S950" s="7"/>
      <c r="T950" s="7"/>
      <c r="U950" s="7"/>
      <c r="V950" s="7"/>
      <c r="W950" s="7"/>
      <c r="X950" s="7"/>
      <c r="Y950" s="7"/>
      <c r="Z950" s="7"/>
    </row>
    <row r="951" ht="12.75" customHeight="1">
      <c r="A951" s="89">
        <v>2017.0</v>
      </c>
      <c r="B951" s="78" t="s">
        <v>72</v>
      </c>
      <c r="C951" s="90">
        <v>42971.0</v>
      </c>
      <c r="D951" s="8" t="s">
        <v>55</v>
      </c>
      <c r="E951" s="8" t="s">
        <v>55</v>
      </c>
      <c r="F951" s="78" t="s">
        <v>415</v>
      </c>
      <c r="G951" s="78" t="s">
        <v>375</v>
      </c>
      <c r="H951" s="89">
        <v>2.0</v>
      </c>
      <c r="I951" s="97">
        <v>87.0</v>
      </c>
      <c r="J951" s="97">
        <v>91.0</v>
      </c>
      <c r="K951" s="97">
        <v>50.0</v>
      </c>
      <c r="L951" s="3" t="s">
        <v>828</v>
      </c>
      <c r="M951" s="3" t="s">
        <v>829</v>
      </c>
      <c r="N951" s="8">
        <v>1.0</v>
      </c>
      <c r="O951" s="8">
        <v>1.0</v>
      </c>
      <c r="P951" s="3"/>
      <c r="Q951" s="7"/>
      <c r="R951" s="7"/>
      <c r="S951" s="7"/>
      <c r="T951" s="7"/>
      <c r="U951" s="7"/>
      <c r="V951" s="7"/>
      <c r="W951" s="7"/>
      <c r="X951" s="7"/>
      <c r="Y951" s="7"/>
      <c r="Z951" s="7"/>
    </row>
    <row r="952" ht="12.75" customHeight="1">
      <c r="A952" s="89">
        <v>2017.0</v>
      </c>
      <c r="B952" s="78" t="s">
        <v>72</v>
      </c>
      <c r="C952" s="90">
        <v>42971.0</v>
      </c>
      <c r="D952" s="8" t="s">
        <v>55</v>
      </c>
      <c r="E952" s="8" t="s">
        <v>55</v>
      </c>
      <c r="F952" s="78" t="s">
        <v>415</v>
      </c>
      <c r="G952" s="78" t="s">
        <v>375</v>
      </c>
      <c r="H952" s="89">
        <v>2.0</v>
      </c>
      <c r="I952" s="97">
        <v>80.0</v>
      </c>
      <c r="J952" s="97">
        <v>85.0</v>
      </c>
      <c r="K952" s="97">
        <v>44.0</v>
      </c>
      <c r="L952" s="3" t="s">
        <v>828</v>
      </c>
      <c r="M952" s="3" t="s">
        <v>829</v>
      </c>
      <c r="N952" s="8">
        <v>1.0</v>
      </c>
      <c r="O952" s="8">
        <v>1.0</v>
      </c>
      <c r="P952" s="3"/>
      <c r="Q952" s="7"/>
      <c r="R952" s="7"/>
      <c r="S952" s="7"/>
      <c r="T952" s="7"/>
      <c r="U952" s="7"/>
      <c r="V952" s="7"/>
      <c r="W952" s="7"/>
      <c r="X952" s="7"/>
      <c r="Y952" s="7"/>
      <c r="Z952" s="7"/>
    </row>
    <row r="953" ht="12.75" customHeight="1">
      <c r="A953" s="89">
        <v>2017.0</v>
      </c>
      <c r="B953" s="78" t="s">
        <v>72</v>
      </c>
      <c r="C953" s="90">
        <v>42979.0</v>
      </c>
      <c r="D953" s="8" t="s">
        <v>55</v>
      </c>
      <c r="E953" s="8" t="s">
        <v>55</v>
      </c>
      <c r="F953" s="78" t="s">
        <v>402</v>
      </c>
      <c r="G953" s="78" t="s">
        <v>375</v>
      </c>
      <c r="H953" s="89">
        <v>1.0</v>
      </c>
      <c r="I953" s="97">
        <v>66.0</v>
      </c>
      <c r="J953" s="97">
        <v>75.0</v>
      </c>
      <c r="K953" s="97">
        <v>40.0</v>
      </c>
      <c r="L953" s="3" t="s">
        <v>828</v>
      </c>
      <c r="M953" s="3" t="s">
        <v>829</v>
      </c>
      <c r="N953" s="8">
        <v>1.0</v>
      </c>
      <c r="O953" s="8">
        <v>1.0</v>
      </c>
      <c r="P953" s="3"/>
      <c r="Q953" s="7"/>
      <c r="R953" s="7"/>
      <c r="S953" s="7"/>
      <c r="T953" s="7"/>
      <c r="U953" s="7"/>
      <c r="V953" s="7"/>
      <c r="W953" s="7"/>
      <c r="X953" s="7"/>
      <c r="Y953" s="7"/>
      <c r="Z953" s="7"/>
    </row>
    <row r="954" ht="12.75" customHeight="1">
      <c r="A954" s="89">
        <v>2017.0</v>
      </c>
      <c r="B954" s="78" t="s">
        <v>72</v>
      </c>
      <c r="C954" s="90">
        <v>42979.0</v>
      </c>
      <c r="D954" s="8" t="s">
        <v>55</v>
      </c>
      <c r="E954" s="8" t="s">
        <v>55</v>
      </c>
      <c r="F954" s="78" t="s">
        <v>437</v>
      </c>
      <c r="G954" s="78" t="s">
        <v>375</v>
      </c>
      <c r="H954" s="89">
        <v>1.0</v>
      </c>
      <c r="I954" s="97">
        <v>68.0</v>
      </c>
      <c r="J954" s="97">
        <v>76.0</v>
      </c>
      <c r="K954" s="97">
        <v>40.0</v>
      </c>
      <c r="L954" s="3" t="s">
        <v>828</v>
      </c>
      <c r="M954" s="3" t="s">
        <v>829</v>
      </c>
      <c r="N954" s="8">
        <v>1.0</v>
      </c>
      <c r="O954" s="8">
        <v>1.0</v>
      </c>
      <c r="P954" s="3"/>
      <c r="Q954" s="7"/>
      <c r="R954" s="7"/>
      <c r="S954" s="7"/>
      <c r="T954" s="7"/>
      <c r="U954" s="7"/>
      <c r="V954" s="7"/>
      <c r="W954" s="7"/>
      <c r="X954" s="7"/>
      <c r="Y954" s="7"/>
      <c r="Z954" s="7"/>
    </row>
    <row r="955" ht="12.75" customHeight="1">
      <c r="A955" s="89">
        <v>2017.0</v>
      </c>
      <c r="B955" s="78" t="s">
        <v>72</v>
      </c>
      <c r="C955" s="90">
        <v>42979.0</v>
      </c>
      <c r="D955" s="8" t="s">
        <v>55</v>
      </c>
      <c r="E955" s="8" t="s">
        <v>55</v>
      </c>
      <c r="F955" s="78" t="s">
        <v>437</v>
      </c>
      <c r="G955" s="78" t="s">
        <v>375</v>
      </c>
      <c r="H955" s="89">
        <v>1.0</v>
      </c>
      <c r="I955" s="97">
        <v>50.0</v>
      </c>
      <c r="J955" s="97">
        <v>57.0</v>
      </c>
      <c r="K955" s="97">
        <v>31.0</v>
      </c>
      <c r="L955" s="3" t="s">
        <v>828</v>
      </c>
      <c r="M955" s="3" t="s">
        <v>829</v>
      </c>
      <c r="N955" s="8">
        <v>1.0</v>
      </c>
      <c r="O955" s="8">
        <v>1.0</v>
      </c>
      <c r="P955" s="3"/>
      <c r="Q955" s="7"/>
      <c r="R955" s="7"/>
      <c r="S955" s="7"/>
      <c r="T955" s="7"/>
      <c r="U955" s="7"/>
      <c r="V955" s="7"/>
      <c r="W955" s="7"/>
      <c r="X955" s="7"/>
      <c r="Y955" s="7"/>
      <c r="Z955" s="7"/>
    </row>
    <row r="956" ht="12.75" customHeight="1">
      <c r="A956" s="89">
        <v>2017.0</v>
      </c>
      <c r="B956" s="78" t="s">
        <v>72</v>
      </c>
      <c r="C956" s="90">
        <v>42979.0</v>
      </c>
      <c r="D956" s="8" t="s">
        <v>55</v>
      </c>
      <c r="E956" s="8" t="s">
        <v>55</v>
      </c>
      <c r="F956" s="78" t="s">
        <v>437</v>
      </c>
      <c r="G956" s="78" t="s">
        <v>375</v>
      </c>
      <c r="H956" s="89">
        <v>1.0</v>
      </c>
      <c r="I956" s="97">
        <v>52.0</v>
      </c>
      <c r="J956" s="97">
        <v>57.0</v>
      </c>
      <c r="K956" s="97">
        <v>30.0</v>
      </c>
      <c r="L956" s="3" t="s">
        <v>828</v>
      </c>
      <c r="M956" s="3" t="s">
        <v>829</v>
      </c>
      <c r="N956" s="8">
        <v>1.0</v>
      </c>
      <c r="O956" s="8">
        <v>1.0</v>
      </c>
      <c r="P956" s="3"/>
      <c r="Q956" s="7"/>
      <c r="R956" s="7"/>
      <c r="S956" s="7"/>
      <c r="T956" s="7"/>
      <c r="U956" s="7"/>
      <c r="V956" s="7"/>
      <c r="W956" s="7"/>
      <c r="X956" s="7"/>
      <c r="Y956" s="7"/>
      <c r="Z956" s="7"/>
    </row>
    <row r="957" ht="12.75" customHeight="1">
      <c r="A957" s="89">
        <v>2017.0</v>
      </c>
      <c r="B957" s="78" t="s">
        <v>72</v>
      </c>
      <c r="C957" s="90">
        <v>42979.0</v>
      </c>
      <c r="D957" s="8" t="s">
        <v>55</v>
      </c>
      <c r="E957" s="8" t="s">
        <v>55</v>
      </c>
      <c r="F957" s="78" t="s">
        <v>437</v>
      </c>
      <c r="G957" s="78" t="s">
        <v>375</v>
      </c>
      <c r="H957" s="89">
        <v>1.0</v>
      </c>
      <c r="I957" s="97">
        <v>69.0</v>
      </c>
      <c r="J957" s="97">
        <v>76.0</v>
      </c>
      <c r="K957" s="97">
        <v>42.0</v>
      </c>
      <c r="L957" s="3" t="s">
        <v>828</v>
      </c>
      <c r="M957" s="3" t="s">
        <v>829</v>
      </c>
      <c r="N957" s="8">
        <v>1.0</v>
      </c>
      <c r="O957" s="8">
        <v>1.0</v>
      </c>
      <c r="P957" s="3"/>
      <c r="Q957" s="7"/>
      <c r="R957" s="7"/>
      <c r="S957" s="7"/>
      <c r="T957" s="7"/>
      <c r="U957" s="7"/>
      <c r="V957" s="7"/>
      <c r="W957" s="7"/>
      <c r="X957" s="7"/>
      <c r="Y957" s="7"/>
      <c r="Z957" s="7"/>
    </row>
    <row r="958" ht="12.75" customHeight="1">
      <c r="A958" s="89">
        <v>2017.0</v>
      </c>
      <c r="B958" s="78" t="s">
        <v>72</v>
      </c>
      <c r="C958" s="90">
        <v>42979.0</v>
      </c>
      <c r="D958" s="8" t="s">
        <v>55</v>
      </c>
      <c r="E958" s="8" t="s">
        <v>55</v>
      </c>
      <c r="F958" s="78" t="s">
        <v>437</v>
      </c>
      <c r="G958" s="78" t="s">
        <v>375</v>
      </c>
      <c r="H958" s="89">
        <v>1.0</v>
      </c>
      <c r="I958" s="97">
        <v>51.0</v>
      </c>
      <c r="J958" s="97">
        <v>57.0</v>
      </c>
      <c r="K958" s="97">
        <v>31.0</v>
      </c>
      <c r="L958" s="3" t="s">
        <v>828</v>
      </c>
      <c r="M958" s="3" t="s">
        <v>829</v>
      </c>
      <c r="N958" s="8">
        <v>1.0</v>
      </c>
      <c r="O958" s="8">
        <v>1.0</v>
      </c>
      <c r="P958" s="3"/>
      <c r="Q958" s="7"/>
      <c r="R958" s="7"/>
      <c r="S958" s="7"/>
      <c r="T958" s="7"/>
      <c r="U958" s="7"/>
      <c r="V958" s="7"/>
      <c r="W958" s="7"/>
      <c r="X958" s="7"/>
      <c r="Y958" s="7"/>
      <c r="Z958" s="7"/>
    </row>
    <row r="959" ht="12.75" customHeight="1">
      <c r="A959" s="89">
        <v>2017.0</v>
      </c>
      <c r="B959" s="78" t="s">
        <v>72</v>
      </c>
      <c r="C959" s="90">
        <v>42979.0</v>
      </c>
      <c r="D959" s="8" t="s">
        <v>55</v>
      </c>
      <c r="E959" s="8" t="s">
        <v>55</v>
      </c>
      <c r="F959" s="78" t="s">
        <v>437</v>
      </c>
      <c r="G959" s="78" t="s">
        <v>375</v>
      </c>
      <c r="H959" s="89">
        <v>1.0</v>
      </c>
      <c r="I959" s="97">
        <v>54.0</v>
      </c>
      <c r="J959" s="97">
        <v>62.0</v>
      </c>
      <c r="K959" s="97">
        <v>34.0</v>
      </c>
      <c r="L959" s="3" t="s">
        <v>828</v>
      </c>
      <c r="M959" s="3" t="s">
        <v>829</v>
      </c>
      <c r="N959" s="8">
        <v>1.0</v>
      </c>
      <c r="O959" s="8">
        <v>1.0</v>
      </c>
      <c r="P959" s="3"/>
      <c r="Q959" s="7"/>
      <c r="R959" s="7"/>
      <c r="S959" s="7"/>
      <c r="T959" s="7"/>
      <c r="U959" s="7"/>
      <c r="V959" s="7"/>
      <c r="W959" s="7"/>
      <c r="X959" s="7"/>
      <c r="Y959" s="7"/>
      <c r="Z959" s="7"/>
    </row>
    <row r="960" ht="12.75" customHeight="1">
      <c r="A960" s="89">
        <v>2017.0</v>
      </c>
      <c r="B960" s="78" t="s">
        <v>72</v>
      </c>
      <c r="C960" s="90">
        <v>42979.0</v>
      </c>
      <c r="D960" s="8" t="s">
        <v>55</v>
      </c>
      <c r="E960" s="8" t="s">
        <v>55</v>
      </c>
      <c r="F960" s="78" t="s">
        <v>437</v>
      </c>
      <c r="G960" s="78" t="s">
        <v>375</v>
      </c>
      <c r="H960" s="89">
        <v>1.0</v>
      </c>
      <c r="I960" s="97">
        <v>64.0</v>
      </c>
      <c r="J960" s="97">
        <v>70.0</v>
      </c>
      <c r="K960" s="97">
        <v>39.0</v>
      </c>
      <c r="L960" s="3" t="s">
        <v>828</v>
      </c>
      <c r="M960" s="3" t="s">
        <v>829</v>
      </c>
      <c r="N960" s="8">
        <v>1.0</v>
      </c>
      <c r="O960" s="8">
        <v>1.0</v>
      </c>
      <c r="P960" s="3"/>
      <c r="Q960" s="7"/>
      <c r="R960" s="7"/>
      <c r="S960" s="7"/>
      <c r="T960" s="7"/>
      <c r="U960" s="7"/>
      <c r="V960" s="7"/>
      <c r="W960" s="7"/>
      <c r="X960" s="7"/>
      <c r="Y960" s="7"/>
      <c r="Z960" s="7"/>
    </row>
    <row r="961" ht="12.75" customHeight="1">
      <c r="A961" s="89">
        <v>2017.0</v>
      </c>
      <c r="B961" s="78" t="s">
        <v>72</v>
      </c>
      <c r="C961" s="90">
        <v>42979.0</v>
      </c>
      <c r="D961" s="8" t="s">
        <v>55</v>
      </c>
      <c r="E961" s="8" t="s">
        <v>55</v>
      </c>
      <c r="F961" s="78" t="s">
        <v>437</v>
      </c>
      <c r="G961" s="78" t="s">
        <v>375</v>
      </c>
      <c r="H961" s="89">
        <v>1.0</v>
      </c>
      <c r="I961" s="97">
        <v>66.0</v>
      </c>
      <c r="J961" s="97">
        <v>79.0</v>
      </c>
      <c r="K961" s="97">
        <v>41.0</v>
      </c>
      <c r="L961" s="3" t="s">
        <v>828</v>
      </c>
      <c r="M961" s="3" t="s">
        <v>829</v>
      </c>
      <c r="N961" s="8">
        <v>1.0</v>
      </c>
      <c r="O961" s="8">
        <v>1.0</v>
      </c>
      <c r="P961" s="3"/>
      <c r="Q961" s="7"/>
      <c r="R961" s="7"/>
      <c r="S961" s="7"/>
      <c r="T961" s="7"/>
      <c r="U961" s="7"/>
      <c r="V961" s="7"/>
      <c r="W961" s="7"/>
      <c r="X961" s="7"/>
      <c r="Y961" s="7"/>
      <c r="Z961" s="7"/>
    </row>
    <row r="962" ht="12.75" customHeight="1">
      <c r="A962" s="89">
        <v>2017.0</v>
      </c>
      <c r="B962" s="78" t="s">
        <v>72</v>
      </c>
      <c r="C962" s="90">
        <v>42979.0</v>
      </c>
      <c r="D962" s="8" t="s">
        <v>55</v>
      </c>
      <c r="E962" s="8" t="s">
        <v>55</v>
      </c>
      <c r="F962" s="78" t="s">
        <v>437</v>
      </c>
      <c r="G962" s="78" t="s">
        <v>375</v>
      </c>
      <c r="H962" s="89">
        <v>1.0</v>
      </c>
      <c r="I962" s="97">
        <v>61.0</v>
      </c>
      <c r="J962" s="97">
        <v>67.0</v>
      </c>
      <c r="K962" s="97">
        <v>40.0</v>
      </c>
      <c r="L962" s="3" t="s">
        <v>828</v>
      </c>
      <c r="M962" s="3" t="s">
        <v>829</v>
      </c>
      <c r="N962" s="8">
        <v>1.0</v>
      </c>
      <c r="O962" s="8">
        <v>1.0</v>
      </c>
      <c r="P962" s="3"/>
      <c r="Q962" s="7"/>
      <c r="R962" s="7"/>
      <c r="S962" s="7"/>
      <c r="T962" s="7"/>
      <c r="U962" s="7"/>
      <c r="V962" s="7"/>
      <c r="W962" s="7"/>
      <c r="X962" s="7"/>
      <c r="Y962" s="7"/>
      <c r="Z962" s="7"/>
    </row>
    <row r="963" ht="12.75" customHeight="1">
      <c r="A963" s="89">
        <v>2017.0</v>
      </c>
      <c r="B963" s="78" t="s">
        <v>72</v>
      </c>
      <c r="C963" s="90">
        <v>42979.0</v>
      </c>
      <c r="D963" s="8" t="s">
        <v>55</v>
      </c>
      <c r="E963" s="8" t="s">
        <v>55</v>
      </c>
      <c r="F963" s="78" t="s">
        <v>437</v>
      </c>
      <c r="G963" s="78" t="s">
        <v>375</v>
      </c>
      <c r="H963" s="89">
        <v>1.0</v>
      </c>
      <c r="I963" s="97">
        <v>47.0</v>
      </c>
      <c r="J963" s="97">
        <v>57.0</v>
      </c>
      <c r="K963" s="97">
        <v>30.0</v>
      </c>
      <c r="L963" s="3" t="s">
        <v>828</v>
      </c>
      <c r="M963" s="3" t="s">
        <v>829</v>
      </c>
      <c r="N963" s="8">
        <v>1.0</v>
      </c>
      <c r="O963" s="8">
        <v>1.0</v>
      </c>
      <c r="P963" s="3"/>
      <c r="Q963" s="7"/>
      <c r="R963" s="7"/>
      <c r="S963" s="7"/>
      <c r="T963" s="7"/>
      <c r="U963" s="7"/>
      <c r="V963" s="7"/>
      <c r="W963" s="7"/>
      <c r="X963" s="7"/>
      <c r="Y963" s="7"/>
      <c r="Z963" s="7"/>
    </row>
    <row r="964" ht="12.75" customHeight="1">
      <c r="A964" s="89">
        <v>2017.0</v>
      </c>
      <c r="B964" s="78" t="s">
        <v>72</v>
      </c>
      <c r="C964" s="90">
        <v>42979.0</v>
      </c>
      <c r="D964" s="8" t="s">
        <v>55</v>
      </c>
      <c r="E964" s="8" t="s">
        <v>55</v>
      </c>
      <c r="F964" s="78" t="s">
        <v>437</v>
      </c>
      <c r="G964" s="78" t="s">
        <v>375</v>
      </c>
      <c r="H964" s="89">
        <v>1.0</v>
      </c>
      <c r="I964" s="97">
        <v>68.0</v>
      </c>
      <c r="J964" s="97">
        <v>74.0</v>
      </c>
      <c r="K964" s="97">
        <v>42.0</v>
      </c>
      <c r="L964" s="3" t="s">
        <v>828</v>
      </c>
      <c r="M964" s="3" t="s">
        <v>829</v>
      </c>
      <c r="N964" s="8">
        <v>1.0</v>
      </c>
      <c r="O964" s="8">
        <v>1.0</v>
      </c>
      <c r="P964" s="3"/>
      <c r="Q964" s="7"/>
      <c r="R964" s="7"/>
      <c r="S964" s="7"/>
      <c r="T964" s="7"/>
      <c r="U964" s="7"/>
      <c r="V964" s="7"/>
      <c r="W964" s="7"/>
      <c r="X964" s="7"/>
      <c r="Y964" s="7"/>
      <c r="Z964" s="7"/>
    </row>
    <row r="965" ht="12.75" customHeight="1">
      <c r="A965" s="89">
        <v>2017.0</v>
      </c>
      <c r="B965" s="78" t="s">
        <v>72</v>
      </c>
      <c r="C965" s="90">
        <v>42979.0</v>
      </c>
      <c r="D965" s="8" t="s">
        <v>55</v>
      </c>
      <c r="E965" s="8" t="s">
        <v>55</v>
      </c>
      <c r="F965" s="78" t="s">
        <v>437</v>
      </c>
      <c r="G965" s="78" t="s">
        <v>375</v>
      </c>
      <c r="H965" s="89">
        <v>1.0</v>
      </c>
      <c r="I965" s="97">
        <v>61.0</v>
      </c>
      <c r="J965" s="97">
        <v>69.0</v>
      </c>
      <c r="K965" s="97">
        <v>37.0</v>
      </c>
      <c r="L965" s="3" t="s">
        <v>828</v>
      </c>
      <c r="M965" s="3" t="s">
        <v>829</v>
      </c>
      <c r="N965" s="8">
        <v>1.0</v>
      </c>
      <c r="O965" s="8">
        <v>1.0</v>
      </c>
      <c r="P965" s="3"/>
      <c r="Q965" s="7"/>
      <c r="R965" s="7"/>
      <c r="S965" s="7"/>
      <c r="T965" s="7"/>
      <c r="U965" s="7"/>
      <c r="V965" s="7"/>
      <c r="W965" s="7"/>
      <c r="X965" s="7"/>
      <c r="Y965" s="7"/>
      <c r="Z965" s="7"/>
    </row>
    <row r="966" ht="12.75" customHeight="1">
      <c r="A966" s="89">
        <v>2017.0</v>
      </c>
      <c r="B966" s="78" t="s">
        <v>72</v>
      </c>
      <c r="C966" s="90">
        <v>42979.0</v>
      </c>
      <c r="D966" s="8" t="s">
        <v>55</v>
      </c>
      <c r="E966" s="8" t="s">
        <v>55</v>
      </c>
      <c r="F966" s="78" t="s">
        <v>437</v>
      </c>
      <c r="G966" s="78" t="s">
        <v>375</v>
      </c>
      <c r="H966" s="89">
        <v>1.0</v>
      </c>
      <c r="I966" s="97">
        <v>53.0</v>
      </c>
      <c r="J966" s="97">
        <v>61.0</v>
      </c>
      <c r="K966" s="97">
        <v>33.0</v>
      </c>
      <c r="L966" s="3" t="s">
        <v>828</v>
      </c>
      <c r="M966" s="3" t="s">
        <v>829</v>
      </c>
      <c r="N966" s="8">
        <v>1.0</v>
      </c>
      <c r="O966" s="8">
        <v>1.0</v>
      </c>
      <c r="P966" s="3"/>
      <c r="Q966" s="7"/>
      <c r="R966" s="7"/>
      <c r="S966" s="7"/>
      <c r="T966" s="7"/>
      <c r="U966" s="7"/>
      <c r="V966" s="7"/>
      <c r="W966" s="7"/>
      <c r="X966" s="7"/>
      <c r="Y966" s="7"/>
      <c r="Z966" s="7"/>
    </row>
    <row r="967" ht="12.75" customHeight="1">
      <c r="A967" s="89">
        <v>2017.0</v>
      </c>
      <c r="B967" s="78" t="s">
        <v>72</v>
      </c>
      <c r="C967" s="90">
        <v>42979.0</v>
      </c>
      <c r="D967" s="8" t="s">
        <v>55</v>
      </c>
      <c r="E967" s="8" t="s">
        <v>55</v>
      </c>
      <c r="F967" s="78" t="s">
        <v>437</v>
      </c>
      <c r="G967" s="78" t="s">
        <v>375</v>
      </c>
      <c r="H967" s="89">
        <v>1.0</v>
      </c>
      <c r="I967" s="97">
        <v>75.0</v>
      </c>
      <c r="J967" s="97">
        <v>82.0</v>
      </c>
      <c r="K967" s="97">
        <v>43.0</v>
      </c>
      <c r="L967" s="3" t="s">
        <v>828</v>
      </c>
      <c r="M967" s="3" t="s">
        <v>829</v>
      </c>
      <c r="N967" s="8">
        <v>1.0</v>
      </c>
      <c r="O967" s="8">
        <v>1.0</v>
      </c>
      <c r="P967" s="3"/>
      <c r="Q967" s="7"/>
      <c r="R967" s="7"/>
      <c r="S967" s="7"/>
      <c r="T967" s="7"/>
      <c r="U967" s="7"/>
      <c r="V967" s="7"/>
      <c r="W967" s="7"/>
      <c r="X967" s="7"/>
      <c r="Y967" s="7"/>
      <c r="Z967" s="7"/>
    </row>
    <row r="968" ht="12.75" customHeight="1">
      <c r="A968" s="89">
        <v>2017.0</v>
      </c>
      <c r="B968" s="78" t="s">
        <v>72</v>
      </c>
      <c r="C968" s="90">
        <v>42979.0</v>
      </c>
      <c r="D968" s="8" t="s">
        <v>55</v>
      </c>
      <c r="E968" s="8" t="s">
        <v>55</v>
      </c>
      <c r="F968" s="78" t="s">
        <v>437</v>
      </c>
      <c r="G968" s="78" t="s">
        <v>375</v>
      </c>
      <c r="H968" s="89">
        <v>1.0</v>
      </c>
      <c r="I968" s="97">
        <v>56.0</v>
      </c>
      <c r="J968" s="97">
        <v>61.0</v>
      </c>
      <c r="K968" s="97">
        <v>33.0</v>
      </c>
      <c r="L968" s="3" t="s">
        <v>828</v>
      </c>
      <c r="M968" s="3" t="s">
        <v>829</v>
      </c>
      <c r="N968" s="8">
        <v>1.0</v>
      </c>
      <c r="O968" s="8">
        <v>1.0</v>
      </c>
      <c r="P968" s="3"/>
      <c r="Q968" s="7"/>
      <c r="R968" s="7"/>
      <c r="S968" s="7"/>
      <c r="T968" s="7"/>
      <c r="U968" s="7"/>
      <c r="V968" s="7"/>
      <c r="W968" s="7"/>
      <c r="X968" s="7"/>
      <c r="Y968" s="7"/>
      <c r="Z968" s="7"/>
    </row>
    <row r="969" ht="12.75" customHeight="1">
      <c r="A969" s="89">
        <v>2017.0</v>
      </c>
      <c r="B969" s="78" t="s">
        <v>72</v>
      </c>
      <c r="C969" s="90">
        <v>42979.0</v>
      </c>
      <c r="D969" s="8" t="s">
        <v>55</v>
      </c>
      <c r="E969" s="8" t="s">
        <v>55</v>
      </c>
      <c r="F969" s="78" t="s">
        <v>437</v>
      </c>
      <c r="G969" s="78" t="s">
        <v>375</v>
      </c>
      <c r="H969" s="89">
        <v>1.0</v>
      </c>
      <c r="I969" s="97">
        <v>47.0</v>
      </c>
      <c r="J969" s="97">
        <v>53.0</v>
      </c>
      <c r="K969" s="97">
        <v>31.0</v>
      </c>
      <c r="L969" s="3" t="s">
        <v>828</v>
      </c>
      <c r="M969" s="3" t="s">
        <v>829</v>
      </c>
      <c r="N969" s="8">
        <v>1.0</v>
      </c>
      <c r="O969" s="8">
        <v>1.0</v>
      </c>
      <c r="P969" s="3"/>
      <c r="Q969" s="7"/>
      <c r="R969" s="7"/>
      <c r="S969" s="7"/>
      <c r="T969" s="7"/>
      <c r="U969" s="7"/>
      <c r="V969" s="7"/>
      <c r="W969" s="7"/>
      <c r="X969" s="7"/>
      <c r="Y969" s="7"/>
      <c r="Z969" s="7"/>
    </row>
    <row r="970" ht="12.75" customHeight="1">
      <c r="A970" s="89">
        <v>2017.0</v>
      </c>
      <c r="B970" s="78" t="s">
        <v>72</v>
      </c>
      <c r="C970" s="90">
        <v>42979.0</v>
      </c>
      <c r="D970" s="8" t="s">
        <v>55</v>
      </c>
      <c r="E970" s="8" t="s">
        <v>55</v>
      </c>
      <c r="F970" s="78" t="s">
        <v>437</v>
      </c>
      <c r="G970" s="78" t="s">
        <v>375</v>
      </c>
      <c r="H970" s="89">
        <v>1.0</v>
      </c>
      <c r="I970" s="97">
        <v>54.0</v>
      </c>
      <c r="J970" s="97">
        <v>59.0</v>
      </c>
      <c r="K970" s="97">
        <v>32.0</v>
      </c>
      <c r="L970" s="3" t="s">
        <v>828</v>
      </c>
      <c r="M970" s="3" t="s">
        <v>829</v>
      </c>
      <c r="N970" s="8">
        <v>1.0</v>
      </c>
      <c r="O970" s="8">
        <v>1.0</v>
      </c>
      <c r="P970" s="3"/>
      <c r="Q970" s="7"/>
      <c r="R970" s="7"/>
      <c r="S970" s="7"/>
      <c r="T970" s="7"/>
      <c r="U970" s="7"/>
      <c r="V970" s="7"/>
      <c r="W970" s="7"/>
      <c r="X970" s="7"/>
      <c r="Y970" s="7"/>
      <c r="Z970" s="7"/>
    </row>
    <row r="971" ht="12.75" customHeight="1">
      <c r="A971" s="89">
        <v>2017.0</v>
      </c>
      <c r="B971" s="78" t="s">
        <v>72</v>
      </c>
      <c r="C971" s="90">
        <v>42979.0</v>
      </c>
      <c r="D971" s="8" t="s">
        <v>55</v>
      </c>
      <c r="E971" s="8" t="s">
        <v>55</v>
      </c>
      <c r="F971" s="78" t="s">
        <v>437</v>
      </c>
      <c r="G971" s="78" t="s">
        <v>375</v>
      </c>
      <c r="H971" s="89">
        <v>1.0</v>
      </c>
      <c r="I971" s="97">
        <v>55.0</v>
      </c>
      <c r="J971" s="97">
        <v>59.0</v>
      </c>
      <c r="K971" s="97">
        <v>32.0</v>
      </c>
      <c r="L971" s="3" t="s">
        <v>828</v>
      </c>
      <c r="M971" s="3" t="s">
        <v>829</v>
      </c>
      <c r="N971" s="8">
        <v>1.0</v>
      </c>
      <c r="O971" s="8">
        <v>1.0</v>
      </c>
      <c r="P971" s="3"/>
      <c r="Q971" s="7"/>
      <c r="R971" s="7"/>
      <c r="S971" s="7"/>
      <c r="T971" s="7"/>
      <c r="U971" s="7"/>
      <c r="V971" s="7"/>
      <c r="W971" s="7"/>
      <c r="X971" s="7"/>
      <c r="Y971" s="7"/>
      <c r="Z971" s="7"/>
    </row>
    <row r="972" ht="12.75" customHeight="1">
      <c r="A972" s="89">
        <v>2017.0</v>
      </c>
      <c r="B972" s="78" t="s">
        <v>72</v>
      </c>
      <c r="C972" s="90">
        <v>42979.0</v>
      </c>
      <c r="D972" s="8" t="s">
        <v>55</v>
      </c>
      <c r="E972" s="8" t="s">
        <v>55</v>
      </c>
      <c r="F972" s="78" t="s">
        <v>437</v>
      </c>
      <c r="G972" s="78" t="s">
        <v>375</v>
      </c>
      <c r="H972" s="89">
        <v>1.0</v>
      </c>
      <c r="I972" s="97">
        <v>53.0</v>
      </c>
      <c r="J972" s="97">
        <v>58.0</v>
      </c>
      <c r="K972" s="97">
        <v>32.0</v>
      </c>
      <c r="L972" s="3" t="s">
        <v>828</v>
      </c>
      <c r="M972" s="3" t="s">
        <v>829</v>
      </c>
      <c r="N972" s="8">
        <v>1.0</v>
      </c>
      <c r="O972" s="8">
        <v>1.0</v>
      </c>
      <c r="P972" s="3"/>
      <c r="Q972" s="7"/>
      <c r="R972" s="7"/>
      <c r="S972" s="7"/>
      <c r="T972" s="7"/>
      <c r="U972" s="7"/>
      <c r="V972" s="7"/>
      <c r="W972" s="7"/>
      <c r="X972" s="7"/>
      <c r="Y972" s="7"/>
      <c r="Z972" s="7"/>
    </row>
    <row r="973" ht="12.75" customHeight="1">
      <c r="A973" s="89">
        <v>2017.0</v>
      </c>
      <c r="B973" s="78" t="s">
        <v>72</v>
      </c>
      <c r="C973" s="90">
        <v>42979.0</v>
      </c>
      <c r="D973" s="8" t="s">
        <v>55</v>
      </c>
      <c r="E973" s="8" t="s">
        <v>55</v>
      </c>
      <c r="F973" s="78" t="s">
        <v>437</v>
      </c>
      <c r="G973" s="78" t="s">
        <v>375</v>
      </c>
      <c r="H973" s="89">
        <v>1.0</v>
      </c>
      <c r="I973" s="97">
        <v>52.0</v>
      </c>
      <c r="J973" s="97">
        <v>57.0</v>
      </c>
      <c r="K973" s="97">
        <v>31.0</v>
      </c>
      <c r="L973" s="3" t="s">
        <v>828</v>
      </c>
      <c r="M973" s="3" t="s">
        <v>829</v>
      </c>
      <c r="N973" s="8">
        <v>1.0</v>
      </c>
      <c r="O973" s="8">
        <v>1.0</v>
      </c>
      <c r="P973" s="3"/>
      <c r="Q973" s="7"/>
      <c r="R973" s="7"/>
      <c r="S973" s="7"/>
      <c r="T973" s="7"/>
      <c r="U973" s="7"/>
      <c r="V973" s="7"/>
      <c r="W973" s="7"/>
      <c r="X973" s="7"/>
      <c r="Y973" s="7"/>
      <c r="Z973" s="7"/>
    </row>
    <row r="974" ht="12.75" customHeight="1">
      <c r="A974" s="89">
        <v>2017.0</v>
      </c>
      <c r="B974" s="78" t="s">
        <v>72</v>
      </c>
      <c r="C974" s="90">
        <v>42979.0</v>
      </c>
      <c r="D974" s="8" t="s">
        <v>55</v>
      </c>
      <c r="E974" s="8" t="s">
        <v>55</v>
      </c>
      <c r="F974" s="78" t="s">
        <v>437</v>
      </c>
      <c r="G974" s="78" t="s">
        <v>375</v>
      </c>
      <c r="H974" s="89">
        <v>1.0</v>
      </c>
      <c r="I974" s="97">
        <v>53.0</v>
      </c>
      <c r="J974" s="97">
        <v>60.0</v>
      </c>
      <c r="K974" s="97">
        <v>32.0</v>
      </c>
      <c r="L974" s="3" t="s">
        <v>828</v>
      </c>
      <c r="M974" s="3" t="s">
        <v>829</v>
      </c>
      <c r="N974" s="8">
        <v>1.0</v>
      </c>
      <c r="O974" s="8">
        <v>1.0</v>
      </c>
      <c r="P974" s="3"/>
      <c r="Q974" s="7"/>
      <c r="R974" s="7"/>
      <c r="S974" s="7"/>
      <c r="T974" s="7"/>
      <c r="U974" s="7"/>
      <c r="V974" s="7"/>
      <c r="W974" s="7"/>
      <c r="X974" s="7"/>
      <c r="Y974" s="7"/>
      <c r="Z974" s="7"/>
    </row>
    <row r="975" ht="12.75" customHeight="1">
      <c r="A975" s="89">
        <v>2017.0</v>
      </c>
      <c r="B975" s="78" t="s">
        <v>72</v>
      </c>
      <c r="C975" s="90">
        <v>42979.0</v>
      </c>
      <c r="D975" s="8" t="s">
        <v>55</v>
      </c>
      <c r="E975" s="8" t="s">
        <v>55</v>
      </c>
      <c r="F975" s="78" t="s">
        <v>437</v>
      </c>
      <c r="G975" s="78" t="s">
        <v>375</v>
      </c>
      <c r="H975" s="89">
        <v>1.0</v>
      </c>
      <c r="I975" s="97">
        <v>49.0</v>
      </c>
      <c r="J975" s="97">
        <v>53.0</v>
      </c>
      <c r="K975" s="97">
        <v>28.0</v>
      </c>
      <c r="L975" s="3" t="s">
        <v>828</v>
      </c>
      <c r="M975" s="3" t="s">
        <v>829</v>
      </c>
      <c r="N975" s="8">
        <v>1.0</v>
      </c>
      <c r="O975" s="8">
        <v>1.0</v>
      </c>
      <c r="P975" s="3"/>
      <c r="Q975" s="7"/>
      <c r="R975" s="7"/>
      <c r="S975" s="7"/>
      <c r="T975" s="7"/>
      <c r="U975" s="7"/>
      <c r="V975" s="7"/>
      <c r="W975" s="7"/>
      <c r="X975" s="7"/>
      <c r="Y975" s="7"/>
      <c r="Z975" s="7"/>
    </row>
    <row r="976" ht="12.75" customHeight="1">
      <c r="A976" s="89">
        <v>2017.0</v>
      </c>
      <c r="B976" s="78" t="s">
        <v>72</v>
      </c>
      <c r="C976" s="90">
        <v>42979.0</v>
      </c>
      <c r="D976" s="8" t="s">
        <v>55</v>
      </c>
      <c r="E976" s="8" t="s">
        <v>55</v>
      </c>
      <c r="F976" s="78" t="s">
        <v>437</v>
      </c>
      <c r="G976" s="78" t="s">
        <v>375</v>
      </c>
      <c r="H976" s="89">
        <v>1.0</v>
      </c>
      <c r="I976" s="97">
        <v>48.0</v>
      </c>
      <c r="J976" s="97">
        <v>54.0</v>
      </c>
      <c r="K976" s="97">
        <v>30.0</v>
      </c>
      <c r="L976" s="3" t="s">
        <v>828</v>
      </c>
      <c r="M976" s="3" t="s">
        <v>829</v>
      </c>
      <c r="N976" s="8">
        <v>1.0</v>
      </c>
      <c r="O976" s="8">
        <v>1.0</v>
      </c>
      <c r="P976" s="3"/>
      <c r="Q976" s="7"/>
      <c r="R976" s="7"/>
      <c r="S976" s="7"/>
      <c r="T976" s="7"/>
      <c r="U976" s="7"/>
      <c r="V976" s="7"/>
      <c r="W976" s="7"/>
      <c r="X976" s="7"/>
      <c r="Y976" s="7"/>
      <c r="Z976" s="7"/>
    </row>
    <row r="977" ht="12.75" customHeight="1">
      <c r="A977" s="89">
        <v>2017.0</v>
      </c>
      <c r="B977" s="78" t="s">
        <v>72</v>
      </c>
      <c r="C977" s="90">
        <v>42979.0</v>
      </c>
      <c r="D977" s="8" t="s">
        <v>55</v>
      </c>
      <c r="E977" s="8" t="s">
        <v>55</v>
      </c>
      <c r="F977" s="78" t="s">
        <v>437</v>
      </c>
      <c r="G977" s="78" t="s">
        <v>375</v>
      </c>
      <c r="H977" s="89">
        <v>2.0</v>
      </c>
      <c r="I977" s="97">
        <v>52.0</v>
      </c>
      <c r="J977" s="97">
        <v>56.0</v>
      </c>
      <c r="K977" s="97">
        <v>31.0</v>
      </c>
      <c r="L977" s="3" t="s">
        <v>828</v>
      </c>
      <c r="M977" s="3" t="s">
        <v>829</v>
      </c>
      <c r="N977" s="8">
        <v>1.0</v>
      </c>
      <c r="O977" s="8">
        <v>1.0</v>
      </c>
      <c r="P977" s="3"/>
      <c r="Q977" s="7"/>
      <c r="R977" s="7"/>
      <c r="S977" s="7"/>
      <c r="T977" s="7"/>
      <c r="U977" s="7"/>
      <c r="V977" s="7"/>
      <c r="W977" s="7"/>
      <c r="X977" s="7"/>
      <c r="Y977" s="7"/>
      <c r="Z977" s="7"/>
    </row>
    <row r="978" ht="12.75" customHeight="1">
      <c r="A978" s="89">
        <v>2017.0</v>
      </c>
      <c r="B978" s="78" t="s">
        <v>72</v>
      </c>
      <c r="C978" s="90">
        <v>42979.0</v>
      </c>
      <c r="D978" s="8" t="s">
        <v>55</v>
      </c>
      <c r="E978" s="8" t="s">
        <v>55</v>
      </c>
      <c r="F978" s="78" t="s">
        <v>437</v>
      </c>
      <c r="G978" s="78" t="s">
        <v>375</v>
      </c>
      <c r="H978" s="89">
        <v>2.0</v>
      </c>
      <c r="I978" s="97">
        <v>69.0</v>
      </c>
      <c r="J978" s="97">
        <v>79.0</v>
      </c>
      <c r="K978" s="97">
        <v>42.0</v>
      </c>
      <c r="L978" s="3" t="s">
        <v>828</v>
      </c>
      <c r="M978" s="3" t="s">
        <v>829</v>
      </c>
      <c r="N978" s="8">
        <v>1.0</v>
      </c>
      <c r="O978" s="8">
        <v>1.0</v>
      </c>
      <c r="P978" s="3"/>
      <c r="Q978" s="7"/>
      <c r="R978" s="7"/>
      <c r="S978" s="7"/>
      <c r="T978" s="7"/>
      <c r="U978" s="7"/>
      <c r="V978" s="7"/>
      <c r="W978" s="7"/>
      <c r="X978" s="7"/>
      <c r="Y978" s="7"/>
      <c r="Z978" s="7"/>
    </row>
    <row r="979" ht="12.75" customHeight="1">
      <c r="A979" s="89">
        <v>2017.0</v>
      </c>
      <c r="B979" s="78" t="s">
        <v>72</v>
      </c>
      <c r="C979" s="90">
        <v>42979.0</v>
      </c>
      <c r="D979" s="8" t="s">
        <v>55</v>
      </c>
      <c r="E979" s="8" t="s">
        <v>55</v>
      </c>
      <c r="F979" s="78" t="s">
        <v>437</v>
      </c>
      <c r="G979" s="78" t="s">
        <v>375</v>
      </c>
      <c r="H979" s="89">
        <v>2.0</v>
      </c>
      <c r="I979" s="97">
        <v>73.0</v>
      </c>
      <c r="J979" s="97">
        <v>82.0</v>
      </c>
      <c r="K979" s="97">
        <v>44.0</v>
      </c>
      <c r="L979" s="3" t="s">
        <v>828</v>
      </c>
      <c r="M979" s="3" t="s">
        <v>829</v>
      </c>
      <c r="N979" s="8">
        <v>1.0</v>
      </c>
      <c r="O979" s="8">
        <v>1.0</v>
      </c>
      <c r="P979" s="3"/>
      <c r="Q979" s="7"/>
      <c r="R979" s="7"/>
      <c r="S979" s="7"/>
      <c r="T979" s="7"/>
      <c r="U979" s="7"/>
      <c r="V979" s="7"/>
      <c r="W979" s="7"/>
      <c r="X979" s="7"/>
      <c r="Y979" s="7"/>
      <c r="Z979" s="7"/>
    </row>
    <row r="980" ht="12.75" customHeight="1">
      <c r="A980" s="89">
        <v>2017.0</v>
      </c>
      <c r="B980" s="78" t="s">
        <v>72</v>
      </c>
      <c r="C980" s="90">
        <v>42979.0</v>
      </c>
      <c r="D980" s="8" t="s">
        <v>55</v>
      </c>
      <c r="E980" s="8" t="s">
        <v>55</v>
      </c>
      <c r="F980" s="78" t="s">
        <v>437</v>
      </c>
      <c r="G980" s="78" t="s">
        <v>375</v>
      </c>
      <c r="H980" s="89">
        <v>2.0</v>
      </c>
      <c r="I980" s="97">
        <v>64.0</v>
      </c>
      <c r="J980" s="97">
        <v>72.0</v>
      </c>
      <c r="K980" s="97">
        <v>37.0</v>
      </c>
      <c r="L980" s="3" t="s">
        <v>828</v>
      </c>
      <c r="M980" s="3" t="s">
        <v>829</v>
      </c>
      <c r="N980" s="8">
        <v>1.0</v>
      </c>
      <c r="O980" s="8">
        <v>1.0</v>
      </c>
      <c r="P980" s="3"/>
      <c r="Q980" s="7"/>
      <c r="R980" s="7"/>
      <c r="S980" s="7"/>
      <c r="T980" s="7"/>
      <c r="U980" s="7"/>
      <c r="V980" s="7"/>
      <c r="W980" s="7"/>
      <c r="X980" s="7"/>
      <c r="Y980" s="7"/>
      <c r="Z980" s="7"/>
    </row>
    <row r="981" ht="12.75" customHeight="1">
      <c r="A981" s="89">
        <v>2017.0</v>
      </c>
      <c r="B981" s="78" t="s">
        <v>72</v>
      </c>
      <c r="C981" s="90">
        <v>42979.0</v>
      </c>
      <c r="D981" s="8" t="s">
        <v>55</v>
      </c>
      <c r="E981" s="8" t="s">
        <v>55</v>
      </c>
      <c r="F981" s="78" t="s">
        <v>437</v>
      </c>
      <c r="G981" s="78" t="s">
        <v>375</v>
      </c>
      <c r="H981" s="89">
        <v>2.0</v>
      </c>
      <c r="I981" s="97">
        <v>64.0</v>
      </c>
      <c r="J981" s="97">
        <v>70.0</v>
      </c>
      <c r="K981" s="97">
        <v>39.0</v>
      </c>
      <c r="L981" s="3" t="s">
        <v>828</v>
      </c>
      <c r="M981" s="3" t="s">
        <v>829</v>
      </c>
      <c r="N981" s="8">
        <v>1.0</v>
      </c>
      <c r="O981" s="8">
        <v>1.0</v>
      </c>
      <c r="P981" s="3"/>
      <c r="Q981" s="7"/>
      <c r="R981" s="7"/>
      <c r="S981" s="7"/>
      <c r="T981" s="7"/>
      <c r="U981" s="7"/>
      <c r="V981" s="7"/>
      <c r="W981" s="7"/>
      <c r="X981" s="7"/>
      <c r="Y981" s="7"/>
      <c r="Z981" s="7"/>
    </row>
    <row r="982" ht="12.75" customHeight="1">
      <c r="A982" s="89">
        <v>2017.0</v>
      </c>
      <c r="B982" s="78" t="s">
        <v>72</v>
      </c>
      <c r="C982" s="90">
        <v>42979.0</v>
      </c>
      <c r="D982" s="8" t="s">
        <v>55</v>
      </c>
      <c r="E982" s="8" t="s">
        <v>55</v>
      </c>
      <c r="F982" s="78" t="s">
        <v>437</v>
      </c>
      <c r="G982" s="78" t="s">
        <v>375</v>
      </c>
      <c r="H982" s="89">
        <v>2.0</v>
      </c>
      <c r="I982" s="97">
        <v>67.0</v>
      </c>
      <c r="J982" s="97">
        <v>71.0</v>
      </c>
      <c r="K982" s="97">
        <v>42.0</v>
      </c>
      <c r="L982" s="3" t="s">
        <v>828</v>
      </c>
      <c r="M982" s="3" t="s">
        <v>829</v>
      </c>
      <c r="N982" s="8">
        <v>1.0</v>
      </c>
      <c r="O982" s="8">
        <v>1.0</v>
      </c>
      <c r="P982" s="3"/>
      <c r="Q982" s="7"/>
      <c r="R982" s="7"/>
      <c r="S982" s="7"/>
      <c r="T982" s="7"/>
      <c r="U982" s="7"/>
      <c r="V982" s="7"/>
      <c r="W982" s="7"/>
      <c r="X982" s="7"/>
      <c r="Y982" s="7"/>
      <c r="Z982" s="7"/>
    </row>
    <row r="983" ht="12.75" customHeight="1">
      <c r="A983" s="89">
        <v>2017.0</v>
      </c>
      <c r="B983" s="78" t="s">
        <v>72</v>
      </c>
      <c r="C983" s="90">
        <v>42979.0</v>
      </c>
      <c r="D983" s="8" t="s">
        <v>55</v>
      </c>
      <c r="E983" s="8" t="s">
        <v>55</v>
      </c>
      <c r="F983" s="78" t="s">
        <v>437</v>
      </c>
      <c r="G983" s="78" t="s">
        <v>375</v>
      </c>
      <c r="H983" s="89">
        <v>2.0</v>
      </c>
      <c r="I983" s="97">
        <v>52.0</v>
      </c>
      <c r="J983" s="97">
        <v>57.0</v>
      </c>
      <c r="K983" s="97">
        <v>31.0</v>
      </c>
      <c r="L983" s="3" t="s">
        <v>828</v>
      </c>
      <c r="M983" s="3" t="s">
        <v>829</v>
      </c>
      <c r="N983" s="8">
        <v>1.0</v>
      </c>
      <c r="O983" s="8">
        <v>1.0</v>
      </c>
      <c r="P983" s="3"/>
      <c r="Q983" s="7"/>
      <c r="R983" s="7"/>
      <c r="S983" s="7"/>
      <c r="T983" s="7"/>
      <c r="U983" s="7"/>
      <c r="V983" s="7"/>
      <c r="W983" s="7"/>
      <c r="X983" s="7"/>
      <c r="Y983" s="7"/>
      <c r="Z983" s="7"/>
    </row>
    <row r="984" ht="12.75" customHeight="1">
      <c r="A984" s="89">
        <v>2017.0</v>
      </c>
      <c r="B984" s="78" t="s">
        <v>72</v>
      </c>
      <c r="C984" s="90">
        <v>42979.0</v>
      </c>
      <c r="D984" s="8" t="s">
        <v>55</v>
      </c>
      <c r="E984" s="8" t="s">
        <v>55</v>
      </c>
      <c r="F984" s="78" t="s">
        <v>437</v>
      </c>
      <c r="G984" s="78" t="s">
        <v>375</v>
      </c>
      <c r="H984" s="89">
        <v>2.0</v>
      </c>
      <c r="I984" s="97">
        <v>56.0</v>
      </c>
      <c r="J984" s="97">
        <v>63.0</v>
      </c>
      <c r="K984" s="97">
        <v>34.0</v>
      </c>
      <c r="L984" s="3" t="s">
        <v>828</v>
      </c>
      <c r="M984" s="3" t="s">
        <v>829</v>
      </c>
      <c r="N984" s="8">
        <v>1.0</v>
      </c>
      <c r="O984" s="8">
        <v>1.0</v>
      </c>
      <c r="P984" s="3"/>
      <c r="Q984" s="7"/>
      <c r="R984" s="7"/>
      <c r="S984" s="7"/>
      <c r="T984" s="7"/>
      <c r="U984" s="7"/>
      <c r="V984" s="7"/>
      <c r="W984" s="7"/>
      <c r="X984" s="7"/>
      <c r="Y984" s="7"/>
      <c r="Z984" s="7"/>
    </row>
    <row r="985" ht="12.75" customHeight="1">
      <c r="A985" s="89">
        <v>2017.0</v>
      </c>
      <c r="B985" s="78" t="s">
        <v>72</v>
      </c>
      <c r="C985" s="90">
        <v>42979.0</v>
      </c>
      <c r="D985" s="8" t="s">
        <v>55</v>
      </c>
      <c r="E985" s="8" t="s">
        <v>55</v>
      </c>
      <c r="F985" s="78" t="s">
        <v>437</v>
      </c>
      <c r="G985" s="78" t="s">
        <v>375</v>
      </c>
      <c r="H985" s="89">
        <v>2.0</v>
      </c>
      <c r="I985" s="97">
        <v>67.0</v>
      </c>
      <c r="J985" s="97">
        <v>74.0</v>
      </c>
      <c r="K985" s="97">
        <v>40.0</v>
      </c>
      <c r="L985" s="3" t="s">
        <v>828</v>
      </c>
      <c r="M985" s="3" t="s">
        <v>829</v>
      </c>
      <c r="N985" s="8">
        <v>1.0</v>
      </c>
      <c r="O985" s="8">
        <v>1.0</v>
      </c>
      <c r="P985" s="3"/>
      <c r="Q985" s="7"/>
      <c r="R985" s="7"/>
      <c r="S985" s="7"/>
      <c r="T985" s="7"/>
      <c r="U985" s="7"/>
      <c r="V985" s="7"/>
      <c r="W985" s="7"/>
      <c r="X985" s="7"/>
      <c r="Y985" s="7"/>
      <c r="Z985" s="7"/>
    </row>
    <row r="986" ht="12.75" customHeight="1">
      <c r="A986" s="89">
        <v>2017.0</v>
      </c>
      <c r="B986" s="78" t="s">
        <v>72</v>
      </c>
      <c r="C986" s="90">
        <v>42979.0</v>
      </c>
      <c r="D986" s="8" t="s">
        <v>55</v>
      </c>
      <c r="E986" s="8" t="s">
        <v>55</v>
      </c>
      <c r="F986" s="78" t="s">
        <v>437</v>
      </c>
      <c r="G986" s="78" t="s">
        <v>375</v>
      </c>
      <c r="H986" s="89">
        <v>2.0</v>
      </c>
      <c r="I986" s="97">
        <v>57.0</v>
      </c>
      <c r="J986" s="97">
        <v>64.0</v>
      </c>
      <c r="K986" s="97">
        <v>34.0</v>
      </c>
      <c r="L986" s="3" t="s">
        <v>828</v>
      </c>
      <c r="M986" s="3" t="s">
        <v>829</v>
      </c>
      <c r="N986" s="8">
        <v>1.0</v>
      </c>
      <c r="O986" s="8">
        <v>1.0</v>
      </c>
      <c r="P986" s="3"/>
      <c r="Q986" s="7"/>
      <c r="R986" s="7"/>
      <c r="S986" s="7"/>
      <c r="T986" s="7"/>
      <c r="U986" s="7"/>
      <c r="V986" s="7"/>
      <c r="W986" s="7"/>
      <c r="X986" s="7"/>
      <c r="Y986" s="7"/>
      <c r="Z986" s="7"/>
    </row>
    <row r="987" ht="12.75" customHeight="1">
      <c r="A987" s="89">
        <v>2017.0</v>
      </c>
      <c r="B987" s="78" t="s">
        <v>72</v>
      </c>
      <c r="C987" s="90">
        <v>42979.0</v>
      </c>
      <c r="D987" s="8" t="s">
        <v>55</v>
      </c>
      <c r="E987" s="8" t="s">
        <v>55</v>
      </c>
      <c r="F987" s="78" t="s">
        <v>437</v>
      </c>
      <c r="G987" s="78" t="s">
        <v>375</v>
      </c>
      <c r="H987" s="89">
        <v>2.0</v>
      </c>
      <c r="I987" s="97">
        <v>62.0</v>
      </c>
      <c r="J987" s="97">
        <v>71.0</v>
      </c>
      <c r="K987" s="97">
        <v>39.0</v>
      </c>
      <c r="L987" s="3" t="s">
        <v>828</v>
      </c>
      <c r="M987" s="3" t="s">
        <v>829</v>
      </c>
      <c r="N987" s="8">
        <v>1.0</v>
      </c>
      <c r="O987" s="8">
        <v>1.0</v>
      </c>
      <c r="P987" s="3"/>
      <c r="Q987" s="7"/>
      <c r="R987" s="7"/>
      <c r="S987" s="7"/>
      <c r="T987" s="7"/>
      <c r="U987" s="7"/>
      <c r="V987" s="7"/>
      <c r="W987" s="7"/>
      <c r="X987" s="7"/>
      <c r="Y987" s="7"/>
      <c r="Z987" s="7"/>
    </row>
    <row r="988" ht="12.75" customHeight="1">
      <c r="A988" s="89">
        <v>2017.0</v>
      </c>
      <c r="B988" s="78" t="s">
        <v>72</v>
      </c>
      <c r="C988" s="90">
        <v>42979.0</v>
      </c>
      <c r="D988" s="8" t="s">
        <v>55</v>
      </c>
      <c r="E988" s="8" t="s">
        <v>55</v>
      </c>
      <c r="F988" s="78" t="s">
        <v>437</v>
      </c>
      <c r="G988" s="78" t="s">
        <v>375</v>
      </c>
      <c r="H988" s="89">
        <v>2.0</v>
      </c>
      <c r="I988" s="97">
        <v>56.0</v>
      </c>
      <c r="J988" s="97">
        <v>65.0</v>
      </c>
      <c r="K988" s="97">
        <v>35.0</v>
      </c>
      <c r="L988" s="3" t="s">
        <v>828</v>
      </c>
      <c r="M988" s="3" t="s">
        <v>829</v>
      </c>
      <c r="N988" s="8">
        <v>1.0</v>
      </c>
      <c r="O988" s="8">
        <v>1.0</v>
      </c>
      <c r="P988" s="3"/>
      <c r="Q988" s="7"/>
      <c r="R988" s="7"/>
      <c r="S988" s="7"/>
      <c r="T988" s="7"/>
      <c r="U988" s="7"/>
      <c r="V988" s="7"/>
      <c r="W988" s="7"/>
      <c r="X988" s="7"/>
      <c r="Y988" s="7"/>
      <c r="Z988" s="7"/>
    </row>
    <row r="989" ht="12.75" customHeight="1">
      <c r="A989" s="89">
        <v>2017.0</v>
      </c>
      <c r="B989" s="78" t="s">
        <v>72</v>
      </c>
      <c r="C989" s="90">
        <v>42979.0</v>
      </c>
      <c r="D989" s="8" t="s">
        <v>55</v>
      </c>
      <c r="E989" s="8" t="s">
        <v>55</v>
      </c>
      <c r="F989" s="78" t="s">
        <v>437</v>
      </c>
      <c r="G989" s="78" t="s">
        <v>375</v>
      </c>
      <c r="H989" s="89">
        <v>2.0</v>
      </c>
      <c r="I989" s="97">
        <v>62.0</v>
      </c>
      <c r="J989" s="97">
        <v>69.0</v>
      </c>
      <c r="K989" s="97">
        <v>36.0</v>
      </c>
      <c r="L989" s="3" t="s">
        <v>828</v>
      </c>
      <c r="M989" s="3" t="s">
        <v>829</v>
      </c>
      <c r="N989" s="8">
        <v>1.0</v>
      </c>
      <c r="O989" s="8">
        <v>1.0</v>
      </c>
      <c r="P989" s="3"/>
      <c r="Q989" s="7"/>
      <c r="R989" s="7"/>
      <c r="S989" s="7"/>
      <c r="T989" s="7"/>
      <c r="U989" s="7"/>
      <c r="V989" s="7"/>
      <c r="W989" s="7"/>
      <c r="X989" s="7"/>
      <c r="Y989" s="7"/>
      <c r="Z989" s="7"/>
    </row>
    <row r="990" ht="12.75" customHeight="1">
      <c r="A990" s="89">
        <v>2017.0</v>
      </c>
      <c r="B990" s="78" t="s">
        <v>72</v>
      </c>
      <c r="C990" s="90">
        <v>42979.0</v>
      </c>
      <c r="D990" s="8" t="s">
        <v>55</v>
      </c>
      <c r="E990" s="8" t="s">
        <v>55</v>
      </c>
      <c r="F990" s="78" t="s">
        <v>437</v>
      </c>
      <c r="G990" s="78" t="s">
        <v>375</v>
      </c>
      <c r="H990" s="89">
        <v>2.0</v>
      </c>
      <c r="I990" s="97">
        <v>45.0</v>
      </c>
      <c r="J990" s="97">
        <v>52.0</v>
      </c>
      <c r="K990" s="97">
        <v>28.0</v>
      </c>
      <c r="L990" s="3" t="s">
        <v>828</v>
      </c>
      <c r="M990" s="3" t="s">
        <v>829</v>
      </c>
      <c r="N990" s="8">
        <v>1.0</v>
      </c>
      <c r="O990" s="8">
        <v>1.0</v>
      </c>
      <c r="P990" s="3"/>
      <c r="Q990" s="7"/>
      <c r="R990" s="7"/>
      <c r="S990" s="7"/>
      <c r="T990" s="7"/>
      <c r="U990" s="7"/>
      <c r="V990" s="7"/>
      <c r="W990" s="7"/>
      <c r="X990" s="7"/>
      <c r="Y990" s="7"/>
      <c r="Z990" s="7"/>
    </row>
    <row r="991" ht="12.75" customHeight="1">
      <c r="A991" s="89">
        <v>2017.0</v>
      </c>
      <c r="B991" s="78" t="s">
        <v>72</v>
      </c>
      <c r="C991" s="90">
        <v>42979.0</v>
      </c>
      <c r="D991" s="8" t="s">
        <v>55</v>
      </c>
      <c r="E991" s="8" t="s">
        <v>55</v>
      </c>
      <c r="F991" s="78" t="s">
        <v>437</v>
      </c>
      <c r="G991" s="78" t="s">
        <v>375</v>
      </c>
      <c r="H991" s="89">
        <v>2.0</v>
      </c>
      <c r="I991" s="97">
        <v>51.0</v>
      </c>
      <c r="J991" s="97">
        <v>58.0</v>
      </c>
      <c r="K991" s="97">
        <v>32.0</v>
      </c>
      <c r="L991" s="3" t="s">
        <v>828</v>
      </c>
      <c r="M991" s="3" t="s">
        <v>829</v>
      </c>
      <c r="N991" s="8">
        <v>1.0</v>
      </c>
      <c r="O991" s="8">
        <v>1.0</v>
      </c>
      <c r="P991" s="3"/>
      <c r="Q991" s="7"/>
      <c r="R991" s="7"/>
      <c r="S991" s="7"/>
      <c r="T991" s="7"/>
      <c r="U991" s="7"/>
      <c r="V991" s="7"/>
      <c r="W991" s="7"/>
      <c r="X991" s="7"/>
      <c r="Y991" s="7"/>
      <c r="Z991" s="7"/>
    </row>
    <row r="992" ht="12.75" customHeight="1">
      <c r="A992" s="89">
        <v>2017.0</v>
      </c>
      <c r="B992" s="78" t="s">
        <v>72</v>
      </c>
      <c r="C992" s="90">
        <v>42979.0</v>
      </c>
      <c r="D992" s="8" t="s">
        <v>55</v>
      </c>
      <c r="E992" s="8" t="s">
        <v>55</v>
      </c>
      <c r="F992" s="78" t="s">
        <v>437</v>
      </c>
      <c r="G992" s="78" t="s">
        <v>375</v>
      </c>
      <c r="H992" s="89">
        <v>2.0</v>
      </c>
      <c r="I992" s="97">
        <v>54.0</v>
      </c>
      <c r="J992" s="97">
        <v>61.0</v>
      </c>
      <c r="K992" s="97">
        <v>33.0</v>
      </c>
      <c r="L992" s="3" t="s">
        <v>828</v>
      </c>
      <c r="M992" s="3" t="s">
        <v>829</v>
      </c>
      <c r="N992" s="8">
        <v>1.0</v>
      </c>
      <c r="O992" s="8">
        <v>1.0</v>
      </c>
      <c r="P992" s="3"/>
      <c r="Q992" s="7"/>
      <c r="R992" s="7"/>
      <c r="S992" s="7"/>
      <c r="T992" s="7"/>
      <c r="U992" s="7"/>
      <c r="V992" s="7"/>
      <c r="W992" s="7"/>
      <c r="X992" s="7"/>
      <c r="Y992" s="7"/>
      <c r="Z992" s="7"/>
    </row>
    <row r="993" ht="12.75" customHeight="1">
      <c r="A993" s="89">
        <v>2017.0</v>
      </c>
      <c r="B993" s="78" t="s">
        <v>72</v>
      </c>
      <c r="C993" s="90">
        <v>42979.0</v>
      </c>
      <c r="D993" s="8" t="s">
        <v>55</v>
      </c>
      <c r="E993" s="8" t="s">
        <v>55</v>
      </c>
      <c r="F993" s="78" t="s">
        <v>437</v>
      </c>
      <c r="G993" s="78" t="s">
        <v>375</v>
      </c>
      <c r="H993" s="89">
        <v>2.0</v>
      </c>
      <c r="I993" s="97">
        <v>66.0</v>
      </c>
      <c r="J993" s="97">
        <v>77.0</v>
      </c>
      <c r="K993" s="97">
        <v>41.0</v>
      </c>
      <c r="L993" s="3" t="s">
        <v>828</v>
      </c>
      <c r="M993" s="3" t="s">
        <v>829</v>
      </c>
      <c r="N993" s="8">
        <v>1.0</v>
      </c>
      <c r="O993" s="8">
        <v>1.0</v>
      </c>
      <c r="P993" s="3"/>
      <c r="Q993" s="7"/>
      <c r="R993" s="7"/>
      <c r="S993" s="7"/>
      <c r="T993" s="7"/>
      <c r="U993" s="7"/>
      <c r="V993" s="7"/>
      <c r="W993" s="7"/>
      <c r="X993" s="7"/>
      <c r="Y993" s="7"/>
      <c r="Z993" s="7"/>
    </row>
    <row r="994" ht="12.75" customHeight="1">
      <c r="A994" s="89">
        <v>2017.0</v>
      </c>
      <c r="B994" s="78" t="s">
        <v>72</v>
      </c>
      <c r="C994" s="90">
        <v>42979.0</v>
      </c>
      <c r="D994" s="8" t="s">
        <v>55</v>
      </c>
      <c r="E994" s="8" t="s">
        <v>55</v>
      </c>
      <c r="F994" s="78" t="s">
        <v>437</v>
      </c>
      <c r="G994" s="78" t="s">
        <v>375</v>
      </c>
      <c r="H994" s="89">
        <v>2.0</v>
      </c>
      <c r="I994" s="97">
        <v>67.0</v>
      </c>
      <c r="J994" s="97">
        <v>74.0</v>
      </c>
      <c r="K994" s="97">
        <v>40.0</v>
      </c>
      <c r="L994" s="3" t="s">
        <v>828</v>
      </c>
      <c r="M994" s="3" t="s">
        <v>829</v>
      </c>
      <c r="N994" s="8">
        <v>1.0</v>
      </c>
      <c r="O994" s="8">
        <v>1.0</v>
      </c>
      <c r="P994" s="3"/>
      <c r="Q994" s="7"/>
      <c r="R994" s="7"/>
      <c r="S994" s="7"/>
      <c r="T994" s="7"/>
      <c r="U994" s="7"/>
      <c r="V994" s="7"/>
      <c r="W994" s="7"/>
      <c r="X994" s="7"/>
      <c r="Y994" s="7"/>
      <c r="Z994" s="7"/>
    </row>
    <row r="995" ht="12.75" customHeight="1">
      <c r="A995" s="89">
        <v>2017.0</v>
      </c>
      <c r="B995" s="78" t="s">
        <v>72</v>
      </c>
      <c r="C995" s="90">
        <v>42979.0</v>
      </c>
      <c r="D995" s="8" t="s">
        <v>55</v>
      </c>
      <c r="E995" s="8" t="s">
        <v>55</v>
      </c>
      <c r="F995" s="78" t="s">
        <v>437</v>
      </c>
      <c r="G995" s="78" t="s">
        <v>375</v>
      </c>
      <c r="H995" s="89">
        <v>2.0</v>
      </c>
      <c r="I995" s="97">
        <v>49.0</v>
      </c>
      <c r="J995" s="97">
        <v>55.0</v>
      </c>
      <c r="K995" s="97">
        <v>32.0</v>
      </c>
      <c r="L995" s="3" t="s">
        <v>828</v>
      </c>
      <c r="M995" s="3" t="s">
        <v>829</v>
      </c>
      <c r="N995" s="8">
        <v>1.0</v>
      </c>
      <c r="O995" s="8">
        <v>1.0</v>
      </c>
      <c r="P995" s="3"/>
      <c r="Q995" s="7"/>
      <c r="R995" s="7"/>
      <c r="S995" s="7"/>
      <c r="T995" s="7"/>
      <c r="U995" s="7"/>
      <c r="V995" s="7"/>
      <c r="W995" s="7"/>
      <c r="X995" s="7"/>
      <c r="Y995" s="7"/>
      <c r="Z995" s="7"/>
    </row>
    <row r="996" ht="12.75" customHeight="1">
      <c r="A996" s="89">
        <v>2017.0</v>
      </c>
      <c r="B996" s="78" t="s">
        <v>72</v>
      </c>
      <c r="C996" s="90">
        <v>42979.0</v>
      </c>
      <c r="D996" s="8" t="s">
        <v>55</v>
      </c>
      <c r="E996" s="8" t="s">
        <v>55</v>
      </c>
      <c r="F996" s="78" t="s">
        <v>437</v>
      </c>
      <c r="G996" s="78" t="s">
        <v>375</v>
      </c>
      <c r="H996" s="89">
        <v>2.0</v>
      </c>
      <c r="I996" s="97">
        <v>54.0</v>
      </c>
      <c r="J996" s="97">
        <v>61.0</v>
      </c>
      <c r="K996" s="97">
        <v>32.0</v>
      </c>
      <c r="L996" s="3" t="s">
        <v>828</v>
      </c>
      <c r="M996" s="3" t="s">
        <v>829</v>
      </c>
      <c r="N996" s="8">
        <v>1.0</v>
      </c>
      <c r="O996" s="8">
        <v>1.0</v>
      </c>
      <c r="P996" s="3"/>
      <c r="Q996" s="7"/>
      <c r="R996" s="7"/>
      <c r="S996" s="7"/>
      <c r="T996" s="7"/>
      <c r="U996" s="7"/>
      <c r="V996" s="7"/>
      <c r="W996" s="7"/>
      <c r="X996" s="7"/>
      <c r="Y996" s="7"/>
      <c r="Z996" s="7"/>
    </row>
    <row r="997" ht="12.75" customHeight="1">
      <c r="A997" s="89">
        <v>2017.0</v>
      </c>
      <c r="B997" s="78" t="s">
        <v>72</v>
      </c>
      <c r="C997" s="90">
        <v>42979.0</v>
      </c>
      <c r="D997" s="8" t="s">
        <v>55</v>
      </c>
      <c r="E997" s="8" t="s">
        <v>55</v>
      </c>
      <c r="F997" s="78" t="s">
        <v>437</v>
      </c>
      <c r="G997" s="78" t="s">
        <v>375</v>
      </c>
      <c r="H997" s="89">
        <v>2.0</v>
      </c>
      <c r="I997" s="97">
        <v>75.0</v>
      </c>
      <c r="J997" s="97">
        <v>82.0</v>
      </c>
      <c r="K997" s="97">
        <v>44.0</v>
      </c>
      <c r="L997" s="3" t="s">
        <v>828</v>
      </c>
      <c r="M997" s="3" t="s">
        <v>829</v>
      </c>
      <c r="N997" s="8">
        <v>1.0</v>
      </c>
      <c r="O997" s="8">
        <v>1.0</v>
      </c>
      <c r="P997" s="3"/>
      <c r="Q997" s="7"/>
      <c r="R997" s="7"/>
      <c r="S997" s="7"/>
      <c r="T997" s="7"/>
      <c r="U997" s="7"/>
      <c r="V997" s="7"/>
      <c r="W997" s="7"/>
      <c r="X997" s="7"/>
      <c r="Y997" s="7"/>
      <c r="Z997" s="7"/>
    </row>
    <row r="998" ht="12.75" customHeight="1">
      <c r="A998" s="89">
        <v>2017.0</v>
      </c>
      <c r="B998" s="78" t="s">
        <v>72</v>
      </c>
      <c r="C998" s="90">
        <v>42979.0</v>
      </c>
      <c r="D998" s="8" t="s">
        <v>55</v>
      </c>
      <c r="E998" s="8" t="s">
        <v>55</v>
      </c>
      <c r="F998" s="78" t="s">
        <v>437</v>
      </c>
      <c r="G998" s="78" t="s">
        <v>375</v>
      </c>
      <c r="H998" s="89">
        <v>2.0</v>
      </c>
      <c r="I998" s="97">
        <v>47.0</v>
      </c>
      <c r="J998" s="97">
        <v>53.0</v>
      </c>
      <c r="K998" s="97">
        <v>29.0</v>
      </c>
      <c r="L998" s="3" t="s">
        <v>828</v>
      </c>
      <c r="M998" s="3" t="s">
        <v>829</v>
      </c>
      <c r="N998" s="8">
        <v>1.0</v>
      </c>
      <c r="O998" s="8">
        <v>1.0</v>
      </c>
      <c r="P998" s="3"/>
      <c r="Q998" s="7"/>
      <c r="R998" s="7"/>
      <c r="S998" s="7"/>
      <c r="T998" s="7"/>
      <c r="U998" s="7"/>
      <c r="V998" s="7"/>
      <c r="W998" s="7"/>
      <c r="X998" s="7"/>
      <c r="Y998" s="7"/>
      <c r="Z998" s="7"/>
    </row>
    <row r="999" ht="12.75" customHeight="1">
      <c r="A999" s="89">
        <v>2017.0</v>
      </c>
      <c r="B999" s="78" t="s">
        <v>72</v>
      </c>
      <c r="C999" s="90">
        <v>42979.0</v>
      </c>
      <c r="D999" s="8" t="s">
        <v>55</v>
      </c>
      <c r="E999" s="8" t="s">
        <v>55</v>
      </c>
      <c r="F999" s="78" t="s">
        <v>437</v>
      </c>
      <c r="G999" s="78" t="s">
        <v>375</v>
      </c>
      <c r="H999" s="89">
        <v>2.0</v>
      </c>
      <c r="I999" s="97">
        <v>55.0</v>
      </c>
      <c r="J999" s="97">
        <v>60.0</v>
      </c>
      <c r="K999" s="97">
        <v>34.0</v>
      </c>
      <c r="L999" s="3" t="s">
        <v>828</v>
      </c>
      <c r="M999" s="3" t="s">
        <v>829</v>
      </c>
      <c r="N999" s="8">
        <v>1.0</v>
      </c>
      <c r="O999" s="8">
        <v>1.0</v>
      </c>
      <c r="P999" s="3"/>
      <c r="Q999" s="7"/>
      <c r="R999" s="7"/>
      <c r="S999" s="7"/>
      <c r="T999" s="7"/>
      <c r="U999" s="7"/>
      <c r="V999" s="7"/>
      <c r="W999" s="7"/>
      <c r="X999" s="7"/>
      <c r="Y999" s="7"/>
      <c r="Z999" s="7"/>
    </row>
    <row r="1000" ht="12.75" customHeight="1">
      <c r="A1000" s="89">
        <v>2017.0</v>
      </c>
      <c r="B1000" s="78" t="s">
        <v>72</v>
      </c>
      <c r="C1000" s="90">
        <v>42979.0</v>
      </c>
      <c r="D1000" s="8" t="s">
        <v>55</v>
      </c>
      <c r="E1000" s="8" t="s">
        <v>55</v>
      </c>
      <c r="F1000" s="78" t="s">
        <v>437</v>
      </c>
      <c r="G1000" s="78" t="s">
        <v>375</v>
      </c>
      <c r="H1000" s="89">
        <v>2.0</v>
      </c>
      <c r="I1000" s="97">
        <v>99.0</v>
      </c>
      <c r="J1000" s="97">
        <v>112.0</v>
      </c>
      <c r="K1000" s="97">
        <v>55.0</v>
      </c>
      <c r="L1000" s="3" t="s">
        <v>828</v>
      </c>
      <c r="M1000" s="3" t="s">
        <v>829</v>
      </c>
      <c r="N1000" s="8">
        <v>1.0</v>
      </c>
      <c r="O1000" s="8">
        <v>1.0</v>
      </c>
      <c r="P1000" s="3"/>
      <c r="Q1000" s="7"/>
      <c r="R1000" s="7"/>
      <c r="S1000" s="7"/>
      <c r="T1000" s="7"/>
      <c r="U1000" s="7"/>
      <c r="V1000" s="7"/>
      <c r="W1000" s="7"/>
      <c r="X1000" s="7"/>
      <c r="Y1000" s="7"/>
      <c r="Z1000" s="7"/>
    </row>
    <row r="1001" ht="12.75" customHeight="1">
      <c r="A1001" s="89">
        <v>2017.0</v>
      </c>
      <c r="B1001" s="78" t="s">
        <v>72</v>
      </c>
      <c r="C1001" s="90">
        <v>42979.0</v>
      </c>
      <c r="D1001" s="8" t="s">
        <v>55</v>
      </c>
      <c r="E1001" s="8" t="s">
        <v>55</v>
      </c>
      <c r="F1001" s="78" t="s">
        <v>437</v>
      </c>
      <c r="G1001" s="78" t="s">
        <v>375</v>
      </c>
      <c r="H1001" s="89">
        <v>2.0</v>
      </c>
      <c r="I1001" s="97">
        <v>81.0</v>
      </c>
      <c r="J1001" s="97">
        <v>90.0</v>
      </c>
      <c r="K1001" s="97">
        <v>50.0</v>
      </c>
      <c r="L1001" s="3" t="s">
        <v>828</v>
      </c>
      <c r="M1001" s="3" t="s">
        <v>829</v>
      </c>
      <c r="N1001" s="8">
        <v>1.0</v>
      </c>
      <c r="O1001" s="8">
        <v>1.0</v>
      </c>
      <c r="P1001" s="3"/>
      <c r="Q1001" s="7"/>
      <c r="R1001" s="7"/>
      <c r="S1001" s="7"/>
      <c r="T1001" s="7"/>
      <c r="U1001" s="7"/>
      <c r="V1001" s="7"/>
      <c r="W1001" s="7"/>
      <c r="X1001" s="7"/>
      <c r="Y1001" s="7"/>
      <c r="Z1001" s="7"/>
    </row>
    <row r="1002" ht="12.75" customHeight="1">
      <c r="A1002" s="89">
        <v>2017.0</v>
      </c>
      <c r="B1002" s="78" t="s">
        <v>72</v>
      </c>
      <c r="C1002" s="90">
        <v>42979.0</v>
      </c>
      <c r="D1002" s="8" t="s">
        <v>55</v>
      </c>
      <c r="E1002" s="8" t="s">
        <v>55</v>
      </c>
      <c r="F1002" s="78" t="s">
        <v>437</v>
      </c>
      <c r="G1002" s="78" t="s">
        <v>375</v>
      </c>
      <c r="H1002" s="89">
        <v>2.0</v>
      </c>
      <c r="I1002" s="97">
        <v>66.0</v>
      </c>
      <c r="J1002" s="97">
        <v>75.0</v>
      </c>
      <c r="K1002" s="97">
        <v>39.0</v>
      </c>
      <c r="L1002" s="3" t="s">
        <v>828</v>
      </c>
      <c r="M1002" s="3" t="s">
        <v>829</v>
      </c>
      <c r="N1002" s="8">
        <v>1.0</v>
      </c>
      <c r="O1002" s="8">
        <v>1.0</v>
      </c>
      <c r="P1002" s="3"/>
      <c r="Q1002" s="7"/>
      <c r="R1002" s="7"/>
      <c r="S1002" s="7"/>
      <c r="T1002" s="7"/>
      <c r="U1002" s="7"/>
      <c r="V1002" s="7"/>
      <c r="W1002" s="7"/>
      <c r="X1002" s="7"/>
      <c r="Y1002" s="7"/>
      <c r="Z1002" s="7"/>
    </row>
    <row r="1003" ht="12.75" customHeight="1">
      <c r="A1003" s="89">
        <v>2017.0</v>
      </c>
      <c r="B1003" s="78" t="s">
        <v>72</v>
      </c>
      <c r="C1003" s="90">
        <v>42979.0</v>
      </c>
      <c r="D1003" s="8" t="s">
        <v>55</v>
      </c>
      <c r="E1003" s="8" t="s">
        <v>55</v>
      </c>
      <c r="F1003" s="78" t="s">
        <v>437</v>
      </c>
      <c r="G1003" s="78" t="s">
        <v>375</v>
      </c>
      <c r="H1003" s="89">
        <v>2.0</v>
      </c>
      <c r="I1003" s="97">
        <v>55.0</v>
      </c>
      <c r="J1003" s="97">
        <v>61.0</v>
      </c>
      <c r="K1003" s="97">
        <v>33.0</v>
      </c>
      <c r="L1003" s="3" t="s">
        <v>828</v>
      </c>
      <c r="M1003" s="3" t="s">
        <v>829</v>
      </c>
      <c r="N1003" s="8">
        <v>1.0</v>
      </c>
      <c r="O1003" s="8">
        <v>1.0</v>
      </c>
      <c r="P1003" s="3"/>
      <c r="Q1003" s="7"/>
      <c r="R1003" s="7"/>
      <c r="S1003" s="7"/>
      <c r="T1003" s="7"/>
      <c r="U1003" s="7"/>
      <c r="V1003" s="7"/>
      <c r="W1003" s="7"/>
      <c r="X1003" s="7"/>
      <c r="Y1003" s="7"/>
      <c r="Z1003" s="7"/>
    </row>
    <row r="1004" ht="12.75" customHeight="1">
      <c r="A1004" s="89">
        <v>2017.0</v>
      </c>
      <c r="B1004" s="78" t="s">
        <v>72</v>
      </c>
      <c r="C1004" s="90">
        <v>42979.0</v>
      </c>
      <c r="D1004" s="8" t="s">
        <v>55</v>
      </c>
      <c r="E1004" s="8" t="s">
        <v>55</v>
      </c>
      <c r="F1004" s="78" t="s">
        <v>437</v>
      </c>
      <c r="G1004" s="78" t="s">
        <v>375</v>
      </c>
      <c r="H1004" s="89">
        <v>2.0</v>
      </c>
      <c r="I1004" s="97">
        <v>54.0</v>
      </c>
      <c r="J1004" s="97">
        <v>60.0</v>
      </c>
      <c r="K1004" s="97">
        <v>32.0</v>
      </c>
      <c r="L1004" s="3" t="s">
        <v>828</v>
      </c>
      <c r="M1004" s="3" t="s">
        <v>829</v>
      </c>
      <c r="N1004" s="8">
        <v>1.0</v>
      </c>
      <c r="O1004" s="8">
        <v>1.0</v>
      </c>
      <c r="P1004" s="3"/>
      <c r="Q1004" s="7"/>
      <c r="R1004" s="7"/>
      <c r="S1004" s="7"/>
      <c r="T1004" s="7"/>
      <c r="U1004" s="7"/>
      <c r="V1004" s="7"/>
      <c r="W1004" s="7"/>
      <c r="X1004" s="7"/>
      <c r="Y1004" s="7"/>
      <c r="Z1004" s="7"/>
    </row>
    <row r="1005" ht="12.75" customHeight="1">
      <c r="A1005" s="89">
        <v>2017.0</v>
      </c>
      <c r="B1005" s="78" t="s">
        <v>72</v>
      </c>
      <c r="C1005" s="90">
        <v>42979.0</v>
      </c>
      <c r="D1005" s="8" t="s">
        <v>55</v>
      </c>
      <c r="E1005" s="8" t="s">
        <v>55</v>
      </c>
      <c r="F1005" s="78" t="s">
        <v>437</v>
      </c>
      <c r="G1005" s="78" t="s">
        <v>375</v>
      </c>
      <c r="H1005" s="89">
        <v>2.0</v>
      </c>
      <c r="I1005" s="97">
        <v>56.0</v>
      </c>
      <c r="J1005" s="97">
        <v>63.0</v>
      </c>
      <c r="K1005" s="97">
        <v>34.0</v>
      </c>
      <c r="L1005" s="3" t="s">
        <v>828</v>
      </c>
      <c r="M1005" s="3" t="s">
        <v>829</v>
      </c>
      <c r="N1005" s="8">
        <v>1.0</v>
      </c>
      <c r="O1005" s="8">
        <v>1.0</v>
      </c>
      <c r="P1005" s="3"/>
      <c r="Q1005" s="7"/>
      <c r="R1005" s="7"/>
      <c r="S1005" s="7"/>
      <c r="T1005" s="7"/>
      <c r="U1005" s="7"/>
      <c r="V1005" s="7"/>
      <c r="W1005" s="7"/>
      <c r="X1005" s="7"/>
      <c r="Y1005" s="7"/>
      <c r="Z1005" s="7"/>
    </row>
    <row r="1006" ht="12.75" customHeight="1">
      <c r="A1006" s="89">
        <v>2017.0</v>
      </c>
      <c r="B1006" s="78" t="s">
        <v>72</v>
      </c>
      <c r="C1006" s="90">
        <v>42979.0</v>
      </c>
      <c r="D1006" s="8" t="s">
        <v>55</v>
      </c>
      <c r="E1006" s="8" t="s">
        <v>55</v>
      </c>
      <c r="F1006" s="78" t="s">
        <v>437</v>
      </c>
      <c r="G1006" s="78" t="s">
        <v>375</v>
      </c>
      <c r="H1006" s="89">
        <v>2.0</v>
      </c>
      <c r="I1006" s="97">
        <v>52.0</v>
      </c>
      <c r="J1006" s="97">
        <v>58.0</v>
      </c>
      <c r="K1006" s="97">
        <v>32.0</v>
      </c>
      <c r="L1006" s="3" t="s">
        <v>828</v>
      </c>
      <c r="M1006" s="3" t="s">
        <v>829</v>
      </c>
      <c r="N1006" s="8">
        <v>1.0</v>
      </c>
      <c r="O1006" s="8">
        <v>1.0</v>
      </c>
      <c r="P1006" s="3"/>
      <c r="Q1006" s="7"/>
      <c r="R1006" s="7"/>
      <c r="S1006" s="7"/>
      <c r="T1006" s="7"/>
      <c r="U1006" s="7"/>
      <c r="V1006" s="7"/>
      <c r="W1006" s="7"/>
      <c r="X1006" s="7"/>
      <c r="Y1006" s="7"/>
      <c r="Z1006" s="7"/>
    </row>
    <row r="1007" ht="12.75" customHeight="1">
      <c r="A1007" s="89">
        <v>2017.0</v>
      </c>
      <c r="B1007" s="78" t="s">
        <v>72</v>
      </c>
      <c r="C1007" s="90">
        <v>42979.0</v>
      </c>
      <c r="D1007" s="8" t="s">
        <v>55</v>
      </c>
      <c r="E1007" s="8" t="s">
        <v>55</v>
      </c>
      <c r="F1007" s="78" t="s">
        <v>437</v>
      </c>
      <c r="G1007" s="78" t="s">
        <v>375</v>
      </c>
      <c r="H1007" s="89">
        <v>2.0</v>
      </c>
      <c r="I1007" s="97">
        <v>50.0</v>
      </c>
      <c r="J1007" s="97">
        <v>55.0</v>
      </c>
      <c r="K1007" s="97">
        <v>32.0</v>
      </c>
      <c r="L1007" s="3" t="s">
        <v>828</v>
      </c>
      <c r="M1007" s="3" t="s">
        <v>829</v>
      </c>
      <c r="N1007" s="8">
        <v>1.0</v>
      </c>
      <c r="O1007" s="8">
        <v>1.0</v>
      </c>
      <c r="P1007" s="3"/>
      <c r="Q1007" s="7"/>
      <c r="R1007" s="7"/>
      <c r="S1007" s="7"/>
      <c r="T1007" s="7"/>
      <c r="U1007" s="7"/>
      <c r="V1007" s="7"/>
      <c r="W1007" s="7"/>
      <c r="X1007" s="7"/>
      <c r="Y1007" s="7"/>
      <c r="Z1007" s="7"/>
    </row>
    <row r="1008" ht="12.75" customHeight="1">
      <c r="A1008" s="89">
        <v>2017.0</v>
      </c>
      <c r="B1008" s="78" t="s">
        <v>72</v>
      </c>
      <c r="C1008" s="90">
        <v>42979.0</v>
      </c>
      <c r="D1008" s="8" t="s">
        <v>55</v>
      </c>
      <c r="E1008" s="8" t="s">
        <v>55</v>
      </c>
      <c r="F1008" s="78" t="s">
        <v>437</v>
      </c>
      <c r="G1008" s="78" t="s">
        <v>375</v>
      </c>
      <c r="H1008" s="89">
        <v>2.0</v>
      </c>
      <c r="I1008" s="97">
        <v>53.0</v>
      </c>
      <c r="J1008" s="97">
        <v>58.0</v>
      </c>
      <c r="K1008" s="97">
        <v>31.0</v>
      </c>
      <c r="L1008" s="3" t="s">
        <v>828</v>
      </c>
      <c r="M1008" s="3" t="s">
        <v>829</v>
      </c>
      <c r="N1008" s="8">
        <v>1.0</v>
      </c>
      <c r="O1008" s="8">
        <v>1.0</v>
      </c>
      <c r="P1008" s="3"/>
      <c r="Q1008" s="7"/>
      <c r="R1008" s="7"/>
      <c r="S1008" s="7"/>
      <c r="T1008" s="7"/>
      <c r="U1008" s="7"/>
      <c r="V1008" s="7"/>
      <c r="W1008" s="7"/>
      <c r="X1008" s="7"/>
      <c r="Y1008" s="7"/>
      <c r="Z1008" s="7"/>
    </row>
    <row r="1009" ht="12.75" customHeight="1">
      <c r="A1009" s="89">
        <v>2017.0</v>
      </c>
      <c r="B1009" s="78" t="s">
        <v>72</v>
      </c>
      <c r="C1009" s="90">
        <v>42979.0</v>
      </c>
      <c r="D1009" s="8" t="s">
        <v>55</v>
      </c>
      <c r="E1009" s="8" t="s">
        <v>55</v>
      </c>
      <c r="F1009" s="78" t="s">
        <v>437</v>
      </c>
      <c r="G1009" s="78" t="s">
        <v>375</v>
      </c>
      <c r="H1009" s="89">
        <v>2.0</v>
      </c>
      <c r="I1009" s="97">
        <v>50.0</v>
      </c>
      <c r="J1009" s="97">
        <v>56.0</v>
      </c>
      <c r="K1009" s="97">
        <v>31.0</v>
      </c>
      <c r="L1009" s="3" t="s">
        <v>828</v>
      </c>
      <c r="M1009" s="3" t="s">
        <v>829</v>
      </c>
      <c r="N1009" s="8">
        <v>1.0</v>
      </c>
      <c r="O1009" s="8">
        <v>1.0</v>
      </c>
      <c r="P1009" s="3"/>
      <c r="Q1009" s="7"/>
      <c r="R1009" s="7"/>
      <c r="S1009" s="7"/>
      <c r="T1009" s="7"/>
      <c r="U1009" s="7"/>
      <c r="V1009" s="7"/>
      <c r="W1009" s="7"/>
      <c r="X1009" s="7"/>
      <c r="Y1009" s="7"/>
      <c r="Z1009" s="7"/>
    </row>
    <row r="1010" ht="12.75" customHeight="1">
      <c r="A1010" s="89">
        <v>2017.0</v>
      </c>
      <c r="B1010" s="78" t="s">
        <v>72</v>
      </c>
      <c r="C1010" s="90">
        <v>42979.0</v>
      </c>
      <c r="D1010" s="8" t="s">
        <v>55</v>
      </c>
      <c r="E1010" s="8" t="s">
        <v>55</v>
      </c>
      <c r="F1010" s="78" t="s">
        <v>437</v>
      </c>
      <c r="G1010" s="78" t="s">
        <v>375</v>
      </c>
      <c r="H1010" s="89">
        <v>2.0</v>
      </c>
      <c r="I1010" s="97">
        <v>50.0</v>
      </c>
      <c r="J1010" s="97">
        <v>54.0</v>
      </c>
      <c r="K1010" s="97">
        <v>32.0</v>
      </c>
      <c r="L1010" s="3" t="s">
        <v>828</v>
      </c>
      <c r="M1010" s="3" t="s">
        <v>829</v>
      </c>
      <c r="N1010" s="8">
        <v>1.0</v>
      </c>
      <c r="O1010" s="8">
        <v>1.0</v>
      </c>
      <c r="P1010" s="3"/>
      <c r="Q1010" s="7"/>
      <c r="R1010" s="7"/>
      <c r="S1010" s="7"/>
      <c r="T1010" s="7"/>
      <c r="U1010" s="7"/>
      <c r="V1010" s="7"/>
      <c r="W1010" s="7"/>
      <c r="X1010" s="7"/>
      <c r="Y1010" s="7"/>
      <c r="Z1010" s="7"/>
    </row>
    <row r="1011" ht="12.75" customHeight="1">
      <c r="A1011" s="89">
        <v>2017.0</v>
      </c>
      <c r="B1011" s="78" t="s">
        <v>72</v>
      </c>
      <c r="C1011" s="90">
        <v>42979.0</v>
      </c>
      <c r="D1011" s="8" t="s">
        <v>55</v>
      </c>
      <c r="E1011" s="8" t="s">
        <v>55</v>
      </c>
      <c r="F1011" s="78" t="s">
        <v>437</v>
      </c>
      <c r="G1011" s="78" t="s">
        <v>375</v>
      </c>
      <c r="H1011" s="89">
        <v>2.0</v>
      </c>
      <c r="I1011" s="97">
        <v>54.0</v>
      </c>
      <c r="J1011" s="97">
        <v>60.0</v>
      </c>
      <c r="K1011" s="97">
        <v>32.0</v>
      </c>
      <c r="L1011" s="3" t="s">
        <v>828</v>
      </c>
      <c r="M1011" s="3" t="s">
        <v>829</v>
      </c>
      <c r="N1011" s="8">
        <v>1.0</v>
      </c>
      <c r="O1011" s="8">
        <v>1.0</v>
      </c>
      <c r="P1011" s="3"/>
      <c r="Q1011" s="7"/>
      <c r="R1011" s="7"/>
      <c r="S1011" s="7"/>
      <c r="T1011" s="7"/>
      <c r="U1011" s="7"/>
      <c r="V1011" s="7"/>
      <c r="W1011" s="7"/>
      <c r="X1011" s="7"/>
      <c r="Y1011" s="7"/>
      <c r="Z1011" s="7"/>
    </row>
    <row r="1012" ht="12.75" customHeight="1">
      <c r="A1012" s="89">
        <v>2017.0</v>
      </c>
      <c r="B1012" s="78" t="s">
        <v>72</v>
      </c>
      <c r="C1012" s="90">
        <v>42979.0</v>
      </c>
      <c r="D1012" s="8" t="s">
        <v>55</v>
      </c>
      <c r="E1012" s="8" t="s">
        <v>55</v>
      </c>
      <c r="F1012" s="78" t="s">
        <v>437</v>
      </c>
      <c r="G1012" s="78" t="s">
        <v>375</v>
      </c>
      <c r="H1012" s="89">
        <v>2.0</v>
      </c>
      <c r="I1012" s="97">
        <v>52.0</v>
      </c>
      <c r="J1012" s="97">
        <v>59.0</v>
      </c>
      <c r="K1012" s="97">
        <v>33.0</v>
      </c>
      <c r="L1012" s="3" t="s">
        <v>828</v>
      </c>
      <c r="M1012" s="3" t="s">
        <v>829</v>
      </c>
      <c r="N1012" s="8">
        <v>1.0</v>
      </c>
      <c r="O1012" s="8">
        <v>1.0</v>
      </c>
      <c r="P1012" s="3"/>
      <c r="Q1012" s="7"/>
      <c r="R1012" s="7"/>
      <c r="S1012" s="7"/>
      <c r="T1012" s="7"/>
      <c r="U1012" s="7"/>
      <c r="V1012" s="7"/>
      <c r="W1012" s="7"/>
      <c r="X1012" s="7"/>
      <c r="Y1012" s="7"/>
      <c r="Z1012" s="7"/>
    </row>
    <row r="1013" ht="12.75" customHeight="1">
      <c r="A1013" s="89">
        <v>2017.0</v>
      </c>
      <c r="B1013" s="78" t="s">
        <v>72</v>
      </c>
      <c r="C1013" s="90">
        <v>42979.0</v>
      </c>
      <c r="D1013" s="8" t="s">
        <v>55</v>
      </c>
      <c r="E1013" s="8" t="s">
        <v>55</v>
      </c>
      <c r="F1013" s="78" t="s">
        <v>437</v>
      </c>
      <c r="G1013" s="78" t="s">
        <v>375</v>
      </c>
      <c r="H1013" s="89">
        <v>2.0</v>
      </c>
      <c r="I1013" s="97">
        <v>73.0</v>
      </c>
      <c r="J1013" s="97">
        <v>84.0</v>
      </c>
      <c r="K1013" s="97">
        <v>45.0</v>
      </c>
      <c r="L1013" s="3" t="s">
        <v>828</v>
      </c>
      <c r="M1013" s="3" t="s">
        <v>829</v>
      </c>
      <c r="N1013" s="8">
        <v>1.0</v>
      </c>
      <c r="O1013" s="8">
        <v>1.0</v>
      </c>
      <c r="P1013" s="3"/>
      <c r="Q1013" s="7"/>
      <c r="R1013" s="7"/>
      <c r="S1013" s="7"/>
      <c r="T1013" s="7"/>
      <c r="U1013" s="7"/>
      <c r="V1013" s="7"/>
      <c r="W1013" s="7"/>
      <c r="X1013" s="7"/>
      <c r="Y1013" s="7"/>
      <c r="Z1013" s="7"/>
    </row>
    <row r="1014" ht="12.75" customHeight="1">
      <c r="A1014" s="89">
        <v>2017.0</v>
      </c>
      <c r="B1014" s="78" t="s">
        <v>72</v>
      </c>
      <c r="C1014" s="90">
        <v>42979.0</v>
      </c>
      <c r="D1014" s="8" t="s">
        <v>55</v>
      </c>
      <c r="E1014" s="8" t="s">
        <v>55</v>
      </c>
      <c r="F1014" s="78" t="s">
        <v>437</v>
      </c>
      <c r="G1014" s="78" t="s">
        <v>375</v>
      </c>
      <c r="H1014" s="89">
        <v>2.0</v>
      </c>
      <c r="I1014" s="97">
        <v>59.0</v>
      </c>
      <c r="J1014" s="97">
        <v>65.0</v>
      </c>
      <c r="K1014" s="97">
        <v>33.0</v>
      </c>
      <c r="L1014" s="3" t="s">
        <v>828</v>
      </c>
      <c r="M1014" s="3" t="s">
        <v>829</v>
      </c>
      <c r="N1014" s="8">
        <v>1.0</v>
      </c>
      <c r="O1014" s="8">
        <v>1.0</v>
      </c>
      <c r="P1014" s="3"/>
      <c r="Q1014" s="7"/>
      <c r="R1014" s="7"/>
      <c r="S1014" s="7"/>
      <c r="T1014" s="7"/>
      <c r="U1014" s="7"/>
      <c r="V1014" s="7"/>
      <c r="W1014" s="7"/>
      <c r="X1014" s="7"/>
      <c r="Y1014" s="7"/>
      <c r="Z1014" s="7"/>
    </row>
    <row r="1015" ht="12.75" customHeight="1">
      <c r="A1015" s="89">
        <v>2017.0</v>
      </c>
      <c r="B1015" s="78" t="s">
        <v>72</v>
      </c>
      <c r="C1015" s="90">
        <v>42979.0</v>
      </c>
      <c r="D1015" s="8" t="s">
        <v>55</v>
      </c>
      <c r="E1015" s="8" t="s">
        <v>55</v>
      </c>
      <c r="F1015" s="78" t="s">
        <v>437</v>
      </c>
      <c r="G1015" s="78" t="s">
        <v>375</v>
      </c>
      <c r="H1015" s="89">
        <v>2.0</v>
      </c>
      <c r="I1015" s="97">
        <v>47.0</v>
      </c>
      <c r="J1015" s="97">
        <v>53.0</v>
      </c>
      <c r="K1015" s="97">
        <v>30.0</v>
      </c>
      <c r="L1015" s="3" t="s">
        <v>828</v>
      </c>
      <c r="M1015" s="3" t="s">
        <v>829</v>
      </c>
      <c r="N1015" s="8">
        <v>1.0</v>
      </c>
      <c r="O1015" s="8">
        <v>1.0</v>
      </c>
      <c r="P1015" s="3"/>
      <c r="Q1015" s="7"/>
      <c r="R1015" s="7"/>
      <c r="S1015" s="7"/>
      <c r="T1015" s="7"/>
      <c r="U1015" s="7"/>
      <c r="V1015" s="7"/>
      <c r="W1015" s="7"/>
      <c r="X1015" s="7"/>
      <c r="Y1015" s="7"/>
      <c r="Z1015" s="7"/>
    </row>
    <row r="1016" ht="12.75" customHeight="1">
      <c r="A1016" s="89">
        <v>2017.0</v>
      </c>
      <c r="B1016" s="78" t="s">
        <v>72</v>
      </c>
      <c r="C1016" s="90">
        <v>42979.0</v>
      </c>
      <c r="D1016" s="8" t="s">
        <v>55</v>
      </c>
      <c r="E1016" s="8" t="s">
        <v>55</v>
      </c>
      <c r="F1016" s="78" t="s">
        <v>437</v>
      </c>
      <c r="G1016" s="78" t="s">
        <v>375</v>
      </c>
      <c r="H1016" s="89">
        <v>2.0</v>
      </c>
      <c r="I1016" s="97">
        <v>56.0</v>
      </c>
      <c r="J1016" s="97">
        <v>61.0</v>
      </c>
      <c r="K1016" s="97">
        <v>34.0</v>
      </c>
      <c r="L1016" s="3" t="s">
        <v>828</v>
      </c>
      <c r="M1016" s="3" t="s">
        <v>829</v>
      </c>
      <c r="N1016" s="8">
        <v>1.0</v>
      </c>
      <c r="O1016" s="8">
        <v>1.0</v>
      </c>
      <c r="P1016" s="3"/>
      <c r="Q1016" s="7"/>
      <c r="R1016" s="7"/>
      <c r="S1016" s="7"/>
      <c r="T1016" s="7"/>
      <c r="U1016" s="7"/>
      <c r="V1016" s="7"/>
      <c r="W1016" s="7"/>
      <c r="X1016" s="7"/>
      <c r="Y1016" s="7"/>
      <c r="Z1016" s="7"/>
    </row>
    <row r="1017" ht="12.75" customHeight="1">
      <c r="A1017" s="89">
        <v>2017.0</v>
      </c>
      <c r="B1017" s="78" t="s">
        <v>72</v>
      </c>
      <c r="C1017" s="90">
        <v>42979.0</v>
      </c>
      <c r="D1017" s="8" t="s">
        <v>55</v>
      </c>
      <c r="E1017" s="8" t="s">
        <v>55</v>
      </c>
      <c r="F1017" s="78" t="s">
        <v>437</v>
      </c>
      <c r="G1017" s="78" t="s">
        <v>375</v>
      </c>
      <c r="H1017" s="89">
        <v>2.0</v>
      </c>
      <c r="I1017" s="97">
        <v>50.0</v>
      </c>
      <c r="J1017" s="97">
        <v>56.0</v>
      </c>
      <c r="K1017" s="97">
        <v>32.0</v>
      </c>
      <c r="L1017" s="3" t="s">
        <v>828</v>
      </c>
      <c r="M1017" s="3" t="s">
        <v>829</v>
      </c>
      <c r="N1017" s="8">
        <v>1.0</v>
      </c>
      <c r="O1017" s="8">
        <v>1.0</v>
      </c>
      <c r="P1017" s="3"/>
      <c r="Q1017" s="7"/>
      <c r="R1017" s="7"/>
      <c r="S1017" s="7"/>
      <c r="T1017" s="7"/>
      <c r="U1017" s="7"/>
      <c r="V1017" s="7"/>
      <c r="W1017" s="7"/>
      <c r="X1017" s="7"/>
      <c r="Y1017" s="7"/>
      <c r="Z1017" s="7"/>
    </row>
    <row r="1018" ht="12.75" customHeight="1">
      <c r="A1018" s="89">
        <v>2017.0</v>
      </c>
      <c r="B1018" s="78" t="s">
        <v>72</v>
      </c>
      <c r="C1018" s="90">
        <v>42979.0</v>
      </c>
      <c r="D1018" s="8" t="s">
        <v>55</v>
      </c>
      <c r="E1018" s="8" t="s">
        <v>55</v>
      </c>
      <c r="F1018" s="78" t="s">
        <v>437</v>
      </c>
      <c r="G1018" s="78" t="s">
        <v>375</v>
      </c>
      <c r="H1018" s="89">
        <v>2.0</v>
      </c>
      <c r="I1018" s="97">
        <v>49.0</v>
      </c>
      <c r="J1018" s="97">
        <v>55.0</v>
      </c>
      <c r="K1018" s="97">
        <v>30.0</v>
      </c>
      <c r="L1018" s="3" t="s">
        <v>828</v>
      </c>
      <c r="M1018" s="3" t="s">
        <v>829</v>
      </c>
      <c r="N1018" s="8">
        <v>1.0</v>
      </c>
      <c r="O1018" s="8">
        <v>1.0</v>
      </c>
      <c r="P1018" s="3"/>
      <c r="Q1018" s="7"/>
      <c r="R1018" s="7"/>
      <c r="S1018" s="7"/>
      <c r="T1018" s="7"/>
      <c r="U1018" s="7"/>
      <c r="V1018" s="7"/>
      <c r="W1018" s="7"/>
      <c r="X1018" s="7"/>
      <c r="Y1018" s="7"/>
      <c r="Z1018" s="7"/>
    </row>
    <row r="1019" ht="12.75" customHeight="1">
      <c r="A1019" s="89">
        <v>2017.0</v>
      </c>
      <c r="B1019" s="78" t="s">
        <v>72</v>
      </c>
      <c r="C1019" s="90">
        <v>42979.0</v>
      </c>
      <c r="D1019" s="8" t="s">
        <v>55</v>
      </c>
      <c r="E1019" s="8" t="s">
        <v>55</v>
      </c>
      <c r="F1019" s="78" t="s">
        <v>437</v>
      </c>
      <c r="G1019" s="78" t="s">
        <v>375</v>
      </c>
      <c r="H1019" s="89">
        <v>2.0</v>
      </c>
      <c r="I1019" s="97">
        <v>64.0</v>
      </c>
      <c r="J1019" s="97">
        <v>74.0</v>
      </c>
      <c r="K1019" s="97">
        <v>38.0</v>
      </c>
      <c r="L1019" s="3" t="s">
        <v>828</v>
      </c>
      <c r="M1019" s="3" t="s">
        <v>829</v>
      </c>
      <c r="N1019" s="8">
        <v>1.0</v>
      </c>
      <c r="O1019" s="8">
        <v>1.0</v>
      </c>
      <c r="P1019" s="3"/>
      <c r="Q1019" s="7"/>
      <c r="R1019" s="7"/>
      <c r="S1019" s="7"/>
      <c r="T1019" s="7"/>
      <c r="U1019" s="7"/>
      <c r="V1019" s="7"/>
      <c r="W1019" s="7"/>
      <c r="X1019" s="7"/>
      <c r="Y1019" s="7"/>
      <c r="Z1019" s="7"/>
    </row>
    <row r="1020" ht="12.75" customHeight="1">
      <c r="A1020" s="89">
        <v>2017.0</v>
      </c>
      <c r="B1020" s="78" t="s">
        <v>72</v>
      </c>
      <c r="C1020" s="90">
        <v>42979.0</v>
      </c>
      <c r="D1020" s="8" t="s">
        <v>55</v>
      </c>
      <c r="E1020" s="8" t="s">
        <v>55</v>
      </c>
      <c r="F1020" s="78" t="s">
        <v>437</v>
      </c>
      <c r="G1020" s="78" t="s">
        <v>375</v>
      </c>
      <c r="H1020" s="89">
        <v>2.0</v>
      </c>
      <c r="I1020" s="97">
        <v>54.0</v>
      </c>
      <c r="J1020" s="97">
        <v>61.0</v>
      </c>
      <c r="K1020" s="97">
        <v>33.0</v>
      </c>
      <c r="L1020" s="3" t="s">
        <v>828</v>
      </c>
      <c r="M1020" s="3" t="s">
        <v>829</v>
      </c>
      <c r="N1020" s="8">
        <v>1.0</v>
      </c>
      <c r="O1020" s="8">
        <v>1.0</v>
      </c>
      <c r="P1020" s="3"/>
      <c r="Q1020" s="7"/>
      <c r="R1020" s="7"/>
      <c r="S1020" s="7"/>
      <c r="T1020" s="7"/>
      <c r="U1020" s="7"/>
      <c r="V1020" s="7"/>
      <c r="W1020" s="7"/>
      <c r="X1020" s="7"/>
      <c r="Y1020" s="7"/>
      <c r="Z1020" s="7"/>
    </row>
    <row r="1021" ht="12.75" customHeight="1">
      <c r="A1021" s="89">
        <v>2017.0</v>
      </c>
      <c r="B1021" s="78" t="s">
        <v>72</v>
      </c>
      <c r="C1021" s="90">
        <v>42979.0</v>
      </c>
      <c r="D1021" s="8" t="s">
        <v>55</v>
      </c>
      <c r="E1021" s="8" t="s">
        <v>55</v>
      </c>
      <c r="F1021" s="78" t="s">
        <v>437</v>
      </c>
      <c r="G1021" s="78" t="s">
        <v>375</v>
      </c>
      <c r="H1021" s="89">
        <v>2.0</v>
      </c>
      <c r="I1021" s="97">
        <v>53.0</v>
      </c>
      <c r="J1021" s="97">
        <v>60.0</v>
      </c>
      <c r="K1021" s="97">
        <v>32.0</v>
      </c>
      <c r="L1021" s="3" t="s">
        <v>828</v>
      </c>
      <c r="M1021" s="3" t="s">
        <v>829</v>
      </c>
      <c r="N1021" s="8">
        <v>1.0</v>
      </c>
      <c r="O1021" s="8">
        <v>1.0</v>
      </c>
      <c r="P1021" s="3"/>
      <c r="Q1021" s="7"/>
      <c r="R1021" s="7"/>
      <c r="S1021" s="7"/>
      <c r="T1021" s="7"/>
      <c r="U1021" s="7"/>
      <c r="V1021" s="7"/>
      <c r="W1021" s="7"/>
      <c r="X1021" s="7"/>
      <c r="Y1021" s="7"/>
      <c r="Z1021" s="7"/>
    </row>
    <row r="1022" ht="12.75" customHeight="1">
      <c r="A1022" s="89">
        <v>2017.0</v>
      </c>
      <c r="B1022" s="78" t="s">
        <v>72</v>
      </c>
      <c r="C1022" s="90">
        <v>42979.0</v>
      </c>
      <c r="D1022" s="8" t="s">
        <v>55</v>
      </c>
      <c r="E1022" s="8" t="s">
        <v>55</v>
      </c>
      <c r="F1022" s="78" t="s">
        <v>437</v>
      </c>
      <c r="G1022" s="78" t="s">
        <v>375</v>
      </c>
      <c r="H1022" s="89">
        <v>2.0</v>
      </c>
      <c r="I1022" s="97">
        <v>61.0</v>
      </c>
      <c r="J1022" s="97">
        <v>70.0</v>
      </c>
      <c r="K1022" s="97">
        <v>39.0</v>
      </c>
      <c r="L1022" s="3" t="s">
        <v>828</v>
      </c>
      <c r="M1022" s="3" t="s">
        <v>829</v>
      </c>
      <c r="N1022" s="8">
        <v>1.0</v>
      </c>
      <c r="O1022" s="8">
        <v>1.0</v>
      </c>
      <c r="P1022" s="3"/>
      <c r="Q1022" s="7"/>
      <c r="R1022" s="7"/>
      <c r="S1022" s="7"/>
      <c r="T1022" s="7"/>
      <c r="U1022" s="7"/>
      <c r="V1022" s="7"/>
      <c r="W1022" s="7"/>
      <c r="X1022" s="7"/>
      <c r="Y1022" s="7"/>
      <c r="Z1022" s="7"/>
    </row>
    <row r="1023" ht="12.75" customHeight="1">
      <c r="A1023" s="89">
        <v>2017.0</v>
      </c>
      <c r="B1023" s="78" t="s">
        <v>72</v>
      </c>
      <c r="C1023" s="90">
        <v>42979.0</v>
      </c>
      <c r="D1023" s="8" t="s">
        <v>55</v>
      </c>
      <c r="E1023" s="8" t="s">
        <v>55</v>
      </c>
      <c r="F1023" s="78" t="s">
        <v>437</v>
      </c>
      <c r="G1023" s="78" t="s">
        <v>375</v>
      </c>
      <c r="H1023" s="89">
        <v>2.0</v>
      </c>
      <c r="I1023" s="97">
        <v>51.0</v>
      </c>
      <c r="J1023" s="97">
        <v>56.0</v>
      </c>
      <c r="K1023" s="97">
        <v>30.0</v>
      </c>
      <c r="L1023" s="3" t="s">
        <v>828</v>
      </c>
      <c r="M1023" s="3" t="s">
        <v>829</v>
      </c>
      <c r="N1023" s="8">
        <v>1.0</v>
      </c>
      <c r="O1023" s="8">
        <v>1.0</v>
      </c>
      <c r="P1023" s="3"/>
      <c r="Q1023" s="7"/>
      <c r="R1023" s="7"/>
      <c r="S1023" s="7"/>
      <c r="T1023" s="7"/>
      <c r="U1023" s="7"/>
      <c r="V1023" s="7"/>
      <c r="W1023" s="7"/>
      <c r="X1023" s="7"/>
      <c r="Y1023" s="7"/>
      <c r="Z1023" s="7"/>
    </row>
    <row r="1024" ht="12.75" customHeight="1">
      <c r="A1024" s="89">
        <v>2017.0</v>
      </c>
      <c r="B1024" s="78" t="s">
        <v>72</v>
      </c>
      <c r="C1024" s="90">
        <v>42979.0</v>
      </c>
      <c r="D1024" s="8" t="s">
        <v>55</v>
      </c>
      <c r="E1024" s="8" t="s">
        <v>55</v>
      </c>
      <c r="F1024" s="78" t="s">
        <v>437</v>
      </c>
      <c r="G1024" s="78" t="s">
        <v>375</v>
      </c>
      <c r="H1024" s="89">
        <v>2.0</v>
      </c>
      <c r="I1024" s="97">
        <v>49.0</v>
      </c>
      <c r="J1024" s="97">
        <v>56.0</v>
      </c>
      <c r="K1024" s="97">
        <v>31.0</v>
      </c>
      <c r="L1024" s="3" t="s">
        <v>828</v>
      </c>
      <c r="M1024" s="3" t="s">
        <v>829</v>
      </c>
      <c r="N1024" s="8">
        <v>1.0</v>
      </c>
      <c r="O1024" s="8">
        <v>1.0</v>
      </c>
      <c r="P1024" s="3"/>
      <c r="Q1024" s="7"/>
      <c r="R1024" s="7"/>
      <c r="S1024" s="7"/>
      <c r="T1024" s="7"/>
      <c r="U1024" s="7"/>
      <c r="V1024" s="7"/>
      <c r="W1024" s="7"/>
      <c r="X1024" s="7"/>
      <c r="Y1024" s="7"/>
      <c r="Z1024" s="7"/>
    </row>
    <row r="1025" ht="12.75" customHeight="1">
      <c r="A1025" s="89">
        <v>2017.0</v>
      </c>
      <c r="B1025" s="78" t="s">
        <v>72</v>
      </c>
      <c r="C1025" s="90">
        <v>42979.0</v>
      </c>
      <c r="D1025" s="8" t="s">
        <v>55</v>
      </c>
      <c r="E1025" s="8" t="s">
        <v>55</v>
      </c>
      <c r="F1025" s="78" t="s">
        <v>437</v>
      </c>
      <c r="G1025" s="78" t="s">
        <v>375</v>
      </c>
      <c r="H1025" s="89">
        <v>2.0</v>
      </c>
      <c r="I1025" s="97">
        <v>55.0</v>
      </c>
      <c r="J1025" s="97">
        <v>62.0</v>
      </c>
      <c r="K1025" s="97">
        <v>32.0</v>
      </c>
      <c r="L1025" s="3" t="s">
        <v>828</v>
      </c>
      <c r="M1025" s="3" t="s">
        <v>829</v>
      </c>
      <c r="N1025" s="8">
        <v>1.0</v>
      </c>
      <c r="O1025" s="8">
        <v>1.0</v>
      </c>
      <c r="P1025" s="3"/>
      <c r="Q1025" s="7"/>
      <c r="R1025" s="7"/>
      <c r="S1025" s="7"/>
      <c r="T1025" s="7"/>
      <c r="U1025" s="7"/>
      <c r="V1025" s="7"/>
      <c r="W1025" s="7"/>
      <c r="X1025" s="7"/>
      <c r="Y1025" s="7"/>
      <c r="Z1025" s="7"/>
    </row>
    <row r="1026" ht="12.75" customHeight="1">
      <c r="A1026" s="89">
        <v>2017.0</v>
      </c>
      <c r="B1026" s="78" t="s">
        <v>72</v>
      </c>
      <c r="C1026" s="90">
        <v>42979.0</v>
      </c>
      <c r="D1026" s="8" t="s">
        <v>55</v>
      </c>
      <c r="E1026" s="8" t="s">
        <v>55</v>
      </c>
      <c r="F1026" s="78" t="s">
        <v>437</v>
      </c>
      <c r="G1026" s="78" t="s">
        <v>375</v>
      </c>
      <c r="H1026" s="89">
        <v>2.0</v>
      </c>
      <c r="I1026" s="97">
        <v>68.0</v>
      </c>
      <c r="J1026" s="97">
        <v>75.0</v>
      </c>
      <c r="K1026" s="97">
        <v>41.0</v>
      </c>
      <c r="L1026" s="3" t="s">
        <v>828</v>
      </c>
      <c r="M1026" s="3" t="s">
        <v>829</v>
      </c>
      <c r="N1026" s="8">
        <v>1.0</v>
      </c>
      <c r="O1026" s="8">
        <v>1.0</v>
      </c>
      <c r="P1026" s="3"/>
      <c r="Q1026" s="7"/>
      <c r="R1026" s="7"/>
      <c r="S1026" s="7"/>
      <c r="T1026" s="7"/>
      <c r="U1026" s="7"/>
      <c r="V1026" s="7"/>
      <c r="W1026" s="7"/>
      <c r="X1026" s="7"/>
      <c r="Y1026" s="7"/>
      <c r="Z1026" s="7"/>
    </row>
    <row r="1027" ht="12.75" customHeight="1">
      <c r="A1027" s="89">
        <v>2017.0</v>
      </c>
      <c r="B1027" s="78" t="s">
        <v>72</v>
      </c>
      <c r="C1027" s="90">
        <v>42979.0</v>
      </c>
      <c r="D1027" s="8" t="s">
        <v>55</v>
      </c>
      <c r="E1027" s="8" t="s">
        <v>55</v>
      </c>
      <c r="F1027" s="78" t="s">
        <v>437</v>
      </c>
      <c r="G1027" s="78" t="s">
        <v>375</v>
      </c>
      <c r="H1027" s="89">
        <v>2.0</v>
      </c>
      <c r="I1027" s="97">
        <v>69.0</v>
      </c>
      <c r="J1027" s="97">
        <v>75.0</v>
      </c>
      <c r="K1027" s="97">
        <v>40.0</v>
      </c>
      <c r="L1027" s="3" t="s">
        <v>828</v>
      </c>
      <c r="M1027" s="3" t="s">
        <v>829</v>
      </c>
      <c r="N1027" s="8">
        <v>1.0</v>
      </c>
      <c r="O1027" s="8">
        <v>1.0</v>
      </c>
      <c r="P1027" s="3"/>
      <c r="Q1027" s="7"/>
      <c r="R1027" s="7"/>
      <c r="S1027" s="7"/>
      <c r="T1027" s="7"/>
      <c r="U1027" s="7"/>
      <c r="V1027" s="7"/>
      <c r="W1027" s="7"/>
      <c r="X1027" s="7"/>
      <c r="Y1027" s="7"/>
      <c r="Z1027" s="7"/>
    </row>
    <row r="1028" ht="12.75" customHeight="1">
      <c r="A1028" s="89">
        <v>2017.0</v>
      </c>
      <c r="B1028" s="78" t="s">
        <v>72</v>
      </c>
      <c r="C1028" s="90">
        <v>42979.0</v>
      </c>
      <c r="D1028" s="8" t="s">
        <v>55</v>
      </c>
      <c r="E1028" s="8" t="s">
        <v>55</v>
      </c>
      <c r="F1028" s="78" t="s">
        <v>437</v>
      </c>
      <c r="G1028" s="78" t="s">
        <v>375</v>
      </c>
      <c r="H1028" s="89">
        <v>2.0</v>
      </c>
      <c r="I1028" s="97">
        <v>64.0</v>
      </c>
      <c r="J1028" s="97">
        <v>71.0</v>
      </c>
      <c r="K1028" s="97">
        <v>39.0</v>
      </c>
      <c r="L1028" s="3" t="s">
        <v>828</v>
      </c>
      <c r="M1028" s="3" t="s">
        <v>829</v>
      </c>
      <c r="N1028" s="8">
        <v>1.0</v>
      </c>
      <c r="O1028" s="8">
        <v>1.0</v>
      </c>
      <c r="P1028" s="3"/>
      <c r="Q1028" s="7"/>
      <c r="R1028" s="7"/>
      <c r="S1028" s="7"/>
      <c r="T1028" s="7"/>
      <c r="U1028" s="7"/>
      <c r="V1028" s="7"/>
      <c r="W1028" s="7"/>
      <c r="X1028" s="7"/>
      <c r="Y1028" s="7"/>
      <c r="Z1028" s="7"/>
    </row>
    <row r="1029" ht="12.75" customHeight="1">
      <c r="A1029" s="89">
        <v>2017.0</v>
      </c>
      <c r="B1029" s="78" t="s">
        <v>72</v>
      </c>
      <c r="C1029" s="90">
        <v>42979.0</v>
      </c>
      <c r="D1029" s="8" t="s">
        <v>55</v>
      </c>
      <c r="E1029" s="8" t="s">
        <v>55</v>
      </c>
      <c r="F1029" s="78" t="s">
        <v>437</v>
      </c>
      <c r="G1029" s="78" t="s">
        <v>375</v>
      </c>
      <c r="H1029" s="89">
        <v>2.0</v>
      </c>
      <c r="I1029" s="97">
        <v>65.0</v>
      </c>
      <c r="J1029" s="97">
        <v>70.0</v>
      </c>
      <c r="K1029" s="97">
        <v>41.0</v>
      </c>
      <c r="L1029" s="3" t="s">
        <v>828</v>
      </c>
      <c r="M1029" s="3" t="s">
        <v>829</v>
      </c>
      <c r="N1029" s="8">
        <v>1.0</v>
      </c>
      <c r="O1029" s="8">
        <v>1.0</v>
      </c>
      <c r="P1029" s="3"/>
      <c r="Q1029" s="7"/>
      <c r="R1029" s="7"/>
      <c r="S1029" s="7"/>
      <c r="T1029" s="7"/>
      <c r="U1029" s="7"/>
      <c r="V1029" s="7"/>
      <c r="W1029" s="7"/>
      <c r="X1029" s="7"/>
      <c r="Y1029" s="7"/>
      <c r="Z1029" s="7"/>
    </row>
    <row r="1030" ht="12.75" customHeight="1">
      <c r="A1030" s="89">
        <v>2017.0</v>
      </c>
      <c r="B1030" s="78" t="s">
        <v>72</v>
      </c>
      <c r="C1030" s="90">
        <v>42979.0</v>
      </c>
      <c r="D1030" s="8" t="s">
        <v>55</v>
      </c>
      <c r="E1030" s="8" t="s">
        <v>55</v>
      </c>
      <c r="F1030" s="78" t="s">
        <v>437</v>
      </c>
      <c r="G1030" s="78" t="s">
        <v>375</v>
      </c>
      <c r="H1030" s="89">
        <v>2.0</v>
      </c>
      <c r="I1030" s="97">
        <v>52.0</v>
      </c>
      <c r="J1030" s="97">
        <v>57.0</v>
      </c>
      <c r="K1030" s="97">
        <v>32.0</v>
      </c>
      <c r="L1030" s="3" t="s">
        <v>828</v>
      </c>
      <c r="M1030" s="3" t="s">
        <v>829</v>
      </c>
      <c r="N1030" s="8">
        <v>1.0</v>
      </c>
      <c r="O1030" s="8">
        <v>1.0</v>
      </c>
      <c r="P1030" s="3"/>
      <c r="Q1030" s="7"/>
      <c r="R1030" s="7"/>
      <c r="S1030" s="7"/>
      <c r="T1030" s="7"/>
      <c r="U1030" s="7"/>
      <c r="V1030" s="7"/>
      <c r="W1030" s="7"/>
      <c r="X1030" s="7"/>
      <c r="Y1030" s="7"/>
      <c r="Z1030" s="7"/>
    </row>
    <row r="1031" ht="12.75" customHeight="1">
      <c r="A1031" s="89">
        <v>2017.0</v>
      </c>
      <c r="B1031" s="78" t="s">
        <v>72</v>
      </c>
      <c r="C1031" s="90">
        <v>42979.0</v>
      </c>
      <c r="D1031" s="8" t="s">
        <v>55</v>
      </c>
      <c r="E1031" s="8" t="s">
        <v>55</v>
      </c>
      <c r="F1031" s="78" t="s">
        <v>437</v>
      </c>
      <c r="G1031" s="78" t="s">
        <v>375</v>
      </c>
      <c r="H1031" s="89">
        <v>2.0</v>
      </c>
      <c r="I1031" s="97">
        <v>57.0</v>
      </c>
      <c r="J1031" s="97">
        <v>65.0</v>
      </c>
      <c r="K1031" s="97">
        <v>35.0</v>
      </c>
      <c r="L1031" s="3" t="s">
        <v>828</v>
      </c>
      <c r="M1031" s="3" t="s">
        <v>829</v>
      </c>
      <c r="N1031" s="8">
        <v>1.0</v>
      </c>
      <c r="O1031" s="8">
        <v>1.0</v>
      </c>
      <c r="P1031" s="3"/>
      <c r="Q1031" s="7"/>
      <c r="R1031" s="7"/>
      <c r="S1031" s="7"/>
      <c r="T1031" s="7"/>
      <c r="U1031" s="7"/>
      <c r="V1031" s="7"/>
      <c r="W1031" s="7"/>
      <c r="X1031" s="7"/>
      <c r="Y1031" s="7"/>
      <c r="Z1031" s="7"/>
    </row>
    <row r="1032" ht="12.75" customHeight="1">
      <c r="A1032" s="89">
        <v>2017.0</v>
      </c>
      <c r="B1032" s="78" t="s">
        <v>72</v>
      </c>
      <c r="C1032" s="90">
        <v>42979.0</v>
      </c>
      <c r="D1032" s="8" t="s">
        <v>55</v>
      </c>
      <c r="E1032" s="8" t="s">
        <v>55</v>
      </c>
      <c r="F1032" s="78" t="s">
        <v>437</v>
      </c>
      <c r="G1032" s="78" t="s">
        <v>375</v>
      </c>
      <c r="H1032" s="89">
        <v>2.0</v>
      </c>
      <c r="I1032" s="97">
        <v>54.0</v>
      </c>
      <c r="J1032" s="97">
        <v>60.0</v>
      </c>
      <c r="K1032" s="97">
        <v>32.0</v>
      </c>
      <c r="L1032" s="3" t="s">
        <v>828</v>
      </c>
      <c r="M1032" s="3" t="s">
        <v>829</v>
      </c>
      <c r="N1032" s="8">
        <v>1.0</v>
      </c>
      <c r="O1032" s="8">
        <v>1.0</v>
      </c>
      <c r="P1032" s="3"/>
      <c r="Q1032" s="7"/>
      <c r="R1032" s="7"/>
      <c r="S1032" s="7"/>
      <c r="T1032" s="7"/>
      <c r="U1032" s="7"/>
      <c r="V1032" s="7"/>
      <c r="W1032" s="7"/>
      <c r="X1032" s="7"/>
      <c r="Y1032" s="7"/>
      <c r="Z1032" s="7"/>
    </row>
    <row r="1033" ht="12.75" customHeight="1">
      <c r="A1033" s="89">
        <v>2017.0</v>
      </c>
      <c r="B1033" s="78" t="s">
        <v>72</v>
      </c>
      <c r="C1033" s="90">
        <v>42979.0</v>
      </c>
      <c r="D1033" s="8" t="s">
        <v>55</v>
      </c>
      <c r="E1033" s="8" t="s">
        <v>55</v>
      </c>
      <c r="F1033" s="78" t="s">
        <v>437</v>
      </c>
      <c r="G1033" s="78" t="s">
        <v>375</v>
      </c>
      <c r="H1033" s="89">
        <v>2.0</v>
      </c>
      <c r="I1033" s="97">
        <v>57.0</v>
      </c>
      <c r="J1033" s="97">
        <v>62.0</v>
      </c>
      <c r="K1033" s="97">
        <v>35.0</v>
      </c>
      <c r="L1033" s="3" t="s">
        <v>828</v>
      </c>
      <c r="M1033" s="3" t="s">
        <v>829</v>
      </c>
      <c r="N1033" s="8">
        <v>1.0</v>
      </c>
      <c r="O1033" s="8">
        <v>1.0</v>
      </c>
      <c r="P1033" s="3"/>
      <c r="Q1033" s="7"/>
      <c r="R1033" s="7"/>
      <c r="S1033" s="7"/>
      <c r="T1033" s="7"/>
      <c r="U1033" s="7"/>
      <c r="V1033" s="7"/>
      <c r="W1033" s="7"/>
      <c r="X1033" s="7"/>
      <c r="Y1033" s="7"/>
      <c r="Z1033" s="7"/>
    </row>
    <row r="1034" ht="12.75" customHeight="1">
      <c r="A1034" s="89">
        <v>2017.0</v>
      </c>
      <c r="B1034" s="78" t="s">
        <v>72</v>
      </c>
      <c r="C1034" s="90">
        <v>42979.0</v>
      </c>
      <c r="D1034" s="8" t="s">
        <v>55</v>
      </c>
      <c r="E1034" s="8" t="s">
        <v>55</v>
      </c>
      <c r="F1034" s="78" t="s">
        <v>437</v>
      </c>
      <c r="G1034" s="78" t="s">
        <v>375</v>
      </c>
      <c r="H1034" s="89">
        <v>2.0</v>
      </c>
      <c r="I1034" s="97">
        <v>53.0</v>
      </c>
      <c r="J1034" s="97">
        <v>57.0</v>
      </c>
      <c r="K1034" s="97">
        <v>35.0</v>
      </c>
      <c r="L1034" s="3" t="s">
        <v>828</v>
      </c>
      <c r="M1034" s="3" t="s">
        <v>829</v>
      </c>
      <c r="N1034" s="8">
        <v>1.0</v>
      </c>
      <c r="O1034" s="8">
        <v>1.0</v>
      </c>
      <c r="P1034" s="3"/>
      <c r="Q1034" s="7"/>
      <c r="R1034" s="7"/>
      <c r="S1034" s="7"/>
      <c r="T1034" s="7"/>
      <c r="U1034" s="7"/>
      <c r="V1034" s="7"/>
      <c r="W1034" s="7"/>
      <c r="X1034" s="7"/>
      <c r="Y1034" s="7"/>
      <c r="Z1034" s="7"/>
    </row>
    <row r="1035" ht="12.75" customHeight="1">
      <c r="A1035" s="89">
        <v>2017.0</v>
      </c>
      <c r="B1035" s="78" t="s">
        <v>72</v>
      </c>
      <c r="C1035" s="90">
        <v>42979.0</v>
      </c>
      <c r="D1035" s="8" t="s">
        <v>55</v>
      </c>
      <c r="E1035" s="8" t="s">
        <v>55</v>
      </c>
      <c r="F1035" s="78" t="s">
        <v>437</v>
      </c>
      <c r="G1035" s="78" t="s">
        <v>375</v>
      </c>
      <c r="H1035" s="89">
        <v>2.0</v>
      </c>
      <c r="I1035" s="97">
        <v>57.0</v>
      </c>
      <c r="J1035" s="97">
        <v>62.0</v>
      </c>
      <c r="K1035" s="97">
        <v>35.0</v>
      </c>
      <c r="L1035" s="3" t="s">
        <v>828</v>
      </c>
      <c r="M1035" s="3" t="s">
        <v>829</v>
      </c>
      <c r="N1035" s="8">
        <v>1.0</v>
      </c>
      <c r="O1035" s="8">
        <v>1.0</v>
      </c>
      <c r="P1035" s="3"/>
      <c r="Q1035" s="7"/>
      <c r="R1035" s="7"/>
      <c r="S1035" s="7"/>
      <c r="T1035" s="7"/>
      <c r="U1035" s="7"/>
      <c r="V1035" s="7"/>
      <c r="W1035" s="7"/>
      <c r="X1035" s="7"/>
      <c r="Y1035" s="7"/>
      <c r="Z1035" s="7"/>
    </row>
    <row r="1036" ht="12.75" customHeight="1">
      <c r="A1036" s="89">
        <v>2017.0</v>
      </c>
      <c r="B1036" s="78" t="s">
        <v>72</v>
      </c>
      <c r="C1036" s="90">
        <v>42979.0</v>
      </c>
      <c r="D1036" s="8" t="s">
        <v>55</v>
      </c>
      <c r="E1036" s="8" t="s">
        <v>55</v>
      </c>
      <c r="F1036" s="78" t="s">
        <v>437</v>
      </c>
      <c r="G1036" s="78" t="s">
        <v>375</v>
      </c>
      <c r="H1036" s="89">
        <v>2.0</v>
      </c>
      <c r="I1036" s="97">
        <v>68.0</v>
      </c>
      <c r="J1036" s="97">
        <v>76.0</v>
      </c>
      <c r="K1036" s="97">
        <v>42.0</v>
      </c>
      <c r="L1036" s="3" t="s">
        <v>828</v>
      </c>
      <c r="M1036" s="3" t="s">
        <v>829</v>
      </c>
      <c r="N1036" s="8">
        <v>1.0</v>
      </c>
      <c r="O1036" s="8">
        <v>1.0</v>
      </c>
      <c r="P1036" s="3"/>
      <c r="Q1036" s="7"/>
      <c r="R1036" s="7"/>
      <c r="S1036" s="7"/>
      <c r="T1036" s="7"/>
      <c r="U1036" s="7"/>
      <c r="V1036" s="7"/>
      <c r="W1036" s="7"/>
      <c r="X1036" s="7"/>
      <c r="Y1036" s="7"/>
      <c r="Z1036" s="7"/>
    </row>
    <row r="1037" ht="12.75" customHeight="1">
      <c r="A1037" s="89">
        <v>2017.0</v>
      </c>
      <c r="B1037" s="78" t="s">
        <v>72</v>
      </c>
      <c r="C1037" s="90">
        <v>42979.0</v>
      </c>
      <c r="D1037" s="8" t="s">
        <v>55</v>
      </c>
      <c r="E1037" s="8" t="s">
        <v>55</v>
      </c>
      <c r="F1037" s="78" t="s">
        <v>437</v>
      </c>
      <c r="G1037" s="78" t="s">
        <v>375</v>
      </c>
      <c r="H1037" s="89">
        <v>2.0</v>
      </c>
      <c r="I1037" s="97">
        <v>56.0</v>
      </c>
      <c r="J1037" s="97">
        <v>62.0</v>
      </c>
      <c r="K1037" s="97">
        <v>33.0</v>
      </c>
      <c r="L1037" s="3" t="s">
        <v>828</v>
      </c>
      <c r="M1037" s="3" t="s">
        <v>829</v>
      </c>
      <c r="N1037" s="8">
        <v>1.0</v>
      </c>
      <c r="O1037" s="8">
        <v>1.0</v>
      </c>
      <c r="P1037" s="3"/>
      <c r="Q1037" s="7"/>
      <c r="R1037" s="7"/>
      <c r="S1037" s="7"/>
      <c r="T1037" s="7"/>
      <c r="U1037" s="7"/>
      <c r="V1037" s="7"/>
      <c r="W1037" s="7"/>
      <c r="X1037" s="7"/>
      <c r="Y1037" s="7"/>
      <c r="Z1037" s="7"/>
    </row>
    <row r="1038" ht="12.75" customHeight="1">
      <c r="A1038" s="89">
        <v>2017.0</v>
      </c>
      <c r="B1038" s="78" t="s">
        <v>72</v>
      </c>
      <c r="C1038" s="90">
        <v>42979.0</v>
      </c>
      <c r="D1038" s="8" t="s">
        <v>55</v>
      </c>
      <c r="E1038" s="8" t="s">
        <v>55</v>
      </c>
      <c r="F1038" s="78" t="s">
        <v>437</v>
      </c>
      <c r="G1038" s="78" t="s">
        <v>375</v>
      </c>
      <c r="H1038" s="89">
        <v>2.0</v>
      </c>
      <c r="I1038" s="97">
        <v>53.0</v>
      </c>
      <c r="J1038" s="97">
        <v>60.0</v>
      </c>
      <c r="K1038" s="97">
        <v>34.0</v>
      </c>
      <c r="L1038" s="3" t="s">
        <v>828</v>
      </c>
      <c r="M1038" s="3" t="s">
        <v>829</v>
      </c>
      <c r="N1038" s="8">
        <v>1.0</v>
      </c>
      <c r="O1038" s="8">
        <v>1.0</v>
      </c>
      <c r="P1038" s="3"/>
      <c r="Q1038" s="7"/>
      <c r="R1038" s="7"/>
      <c r="S1038" s="7"/>
      <c r="T1038" s="7"/>
      <c r="U1038" s="7"/>
      <c r="V1038" s="7"/>
      <c r="W1038" s="7"/>
      <c r="X1038" s="7"/>
      <c r="Y1038" s="7"/>
      <c r="Z1038" s="7"/>
    </row>
    <row r="1039" ht="12.75" customHeight="1">
      <c r="A1039" s="89">
        <v>2017.0</v>
      </c>
      <c r="B1039" s="78" t="s">
        <v>72</v>
      </c>
      <c r="C1039" s="90">
        <v>42979.0</v>
      </c>
      <c r="D1039" s="8" t="s">
        <v>55</v>
      </c>
      <c r="E1039" s="8" t="s">
        <v>55</v>
      </c>
      <c r="F1039" s="78" t="s">
        <v>437</v>
      </c>
      <c r="G1039" s="78" t="s">
        <v>375</v>
      </c>
      <c r="H1039" s="89">
        <v>2.0</v>
      </c>
      <c r="I1039" s="97">
        <v>59.0</v>
      </c>
      <c r="J1039" s="97">
        <v>67.0</v>
      </c>
      <c r="K1039" s="97">
        <v>34.0</v>
      </c>
      <c r="L1039" s="3" t="s">
        <v>828</v>
      </c>
      <c r="M1039" s="3" t="s">
        <v>829</v>
      </c>
      <c r="N1039" s="8">
        <v>1.0</v>
      </c>
      <c r="O1039" s="8">
        <v>1.0</v>
      </c>
      <c r="P1039" s="3"/>
      <c r="Q1039" s="7"/>
      <c r="R1039" s="7"/>
      <c r="S1039" s="7"/>
      <c r="T1039" s="7"/>
      <c r="U1039" s="7"/>
      <c r="V1039" s="7"/>
      <c r="W1039" s="7"/>
      <c r="X1039" s="7"/>
      <c r="Y1039" s="7"/>
      <c r="Z1039" s="7"/>
    </row>
    <row r="1040" ht="12.75" customHeight="1">
      <c r="A1040" s="89">
        <v>2017.0</v>
      </c>
      <c r="B1040" s="78" t="s">
        <v>72</v>
      </c>
      <c r="C1040" s="90">
        <v>42979.0</v>
      </c>
      <c r="D1040" s="8" t="s">
        <v>55</v>
      </c>
      <c r="E1040" s="8" t="s">
        <v>55</v>
      </c>
      <c r="F1040" s="78" t="s">
        <v>437</v>
      </c>
      <c r="G1040" s="78" t="s">
        <v>375</v>
      </c>
      <c r="H1040" s="89">
        <v>2.0</v>
      </c>
      <c r="I1040" s="97">
        <v>66.0</v>
      </c>
      <c r="J1040" s="97">
        <v>75.0</v>
      </c>
      <c r="K1040" s="97">
        <v>39.0</v>
      </c>
      <c r="L1040" s="3" t="s">
        <v>828</v>
      </c>
      <c r="M1040" s="3" t="s">
        <v>829</v>
      </c>
      <c r="N1040" s="8">
        <v>1.0</v>
      </c>
      <c r="O1040" s="8">
        <v>1.0</v>
      </c>
      <c r="P1040" s="3"/>
      <c r="Q1040" s="7"/>
      <c r="R1040" s="7"/>
      <c r="S1040" s="7"/>
      <c r="T1040" s="7"/>
      <c r="U1040" s="7"/>
      <c r="V1040" s="7"/>
      <c r="W1040" s="7"/>
      <c r="X1040" s="7"/>
      <c r="Y1040" s="7"/>
      <c r="Z1040" s="7"/>
    </row>
    <row r="1041" ht="12.75" customHeight="1">
      <c r="A1041" s="89">
        <v>2017.0</v>
      </c>
      <c r="B1041" s="78" t="s">
        <v>72</v>
      </c>
      <c r="C1041" s="90">
        <v>42979.0</v>
      </c>
      <c r="D1041" s="8" t="s">
        <v>55</v>
      </c>
      <c r="E1041" s="8" t="s">
        <v>55</v>
      </c>
      <c r="F1041" s="78" t="s">
        <v>437</v>
      </c>
      <c r="G1041" s="78" t="s">
        <v>375</v>
      </c>
      <c r="H1041" s="89">
        <v>2.0</v>
      </c>
      <c r="I1041" s="97">
        <v>51.0</v>
      </c>
      <c r="J1041" s="97">
        <v>57.0</v>
      </c>
      <c r="K1041" s="97">
        <v>31.0</v>
      </c>
      <c r="L1041" s="3" t="s">
        <v>828</v>
      </c>
      <c r="M1041" s="3" t="s">
        <v>829</v>
      </c>
      <c r="N1041" s="8">
        <v>1.0</v>
      </c>
      <c r="O1041" s="8">
        <v>1.0</v>
      </c>
      <c r="P1041" s="3"/>
      <c r="Q1041" s="7"/>
      <c r="R1041" s="7"/>
      <c r="S1041" s="7"/>
      <c r="T1041" s="7"/>
      <c r="U1041" s="7"/>
      <c r="V1041" s="7"/>
      <c r="W1041" s="7"/>
      <c r="X1041" s="7"/>
      <c r="Y1041" s="7"/>
      <c r="Z1041" s="7"/>
    </row>
    <row r="1042" ht="12.75" customHeight="1">
      <c r="A1042" s="89">
        <v>2017.0</v>
      </c>
      <c r="B1042" s="78" t="s">
        <v>72</v>
      </c>
      <c r="C1042" s="90">
        <v>42979.0</v>
      </c>
      <c r="D1042" s="8" t="s">
        <v>55</v>
      </c>
      <c r="E1042" s="8" t="s">
        <v>55</v>
      </c>
      <c r="F1042" s="78" t="s">
        <v>437</v>
      </c>
      <c r="G1042" s="78" t="s">
        <v>375</v>
      </c>
      <c r="H1042" s="89">
        <v>2.0</v>
      </c>
      <c r="I1042" s="97">
        <v>57.0</v>
      </c>
      <c r="J1042" s="97">
        <v>65.0</v>
      </c>
      <c r="K1042" s="97">
        <v>35.0</v>
      </c>
      <c r="L1042" s="3" t="s">
        <v>828</v>
      </c>
      <c r="M1042" s="3" t="s">
        <v>829</v>
      </c>
      <c r="N1042" s="8">
        <v>1.0</v>
      </c>
      <c r="O1042" s="8">
        <v>1.0</v>
      </c>
      <c r="P1042" s="3"/>
      <c r="Q1042" s="7"/>
      <c r="R1042" s="7"/>
      <c r="S1042" s="7"/>
      <c r="T1042" s="7"/>
      <c r="U1042" s="7"/>
      <c r="V1042" s="7"/>
      <c r="W1042" s="7"/>
      <c r="X1042" s="7"/>
      <c r="Y1042" s="7"/>
      <c r="Z1042" s="7"/>
    </row>
    <row r="1043" ht="12.75" customHeight="1">
      <c r="A1043" s="89">
        <v>2017.0</v>
      </c>
      <c r="B1043" s="78" t="s">
        <v>72</v>
      </c>
      <c r="C1043" s="90">
        <v>42979.0</v>
      </c>
      <c r="D1043" s="8" t="s">
        <v>55</v>
      </c>
      <c r="E1043" s="8" t="s">
        <v>55</v>
      </c>
      <c r="F1043" s="78" t="s">
        <v>437</v>
      </c>
      <c r="G1043" s="78" t="s">
        <v>375</v>
      </c>
      <c r="H1043" s="89">
        <v>2.0</v>
      </c>
      <c r="I1043" s="97">
        <v>54.0</v>
      </c>
      <c r="J1043" s="97">
        <v>63.0</v>
      </c>
      <c r="K1043" s="97">
        <v>32.0</v>
      </c>
      <c r="L1043" s="3" t="s">
        <v>828</v>
      </c>
      <c r="M1043" s="3" t="s">
        <v>829</v>
      </c>
      <c r="N1043" s="8">
        <v>1.0</v>
      </c>
      <c r="O1043" s="8">
        <v>1.0</v>
      </c>
      <c r="P1043" s="3"/>
      <c r="Q1043" s="7"/>
      <c r="R1043" s="7"/>
      <c r="S1043" s="7"/>
      <c r="T1043" s="7"/>
      <c r="U1043" s="7"/>
      <c r="V1043" s="7"/>
      <c r="W1043" s="7"/>
      <c r="X1043" s="7"/>
      <c r="Y1043" s="7"/>
      <c r="Z1043" s="7"/>
    </row>
    <row r="1044" ht="12.75" customHeight="1">
      <c r="A1044" s="89">
        <v>2017.0</v>
      </c>
      <c r="B1044" s="78" t="s">
        <v>72</v>
      </c>
      <c r="C1044" s="90">
        <v>42979.0</v>
      </c>
      <c r="D1044" s="8" t="s">
        <v>55</v>
      </c>
      <c r="E1044" s="8" t="s">
        <v>55</v>
      </c>
      <c r="F1044" s="78" t="s">
        <v>437</v>
      </c>
      <c r="G1044" s="78" t="s">
        <v>375</v>
      </c>
      <c r="H1044" s="89">
        <v>2.0</v>
      </c>
      <c r="I1044" s="97">
        <v>74.0</v>
      </c>
      <c r="J1044" s="97">
        <v>80.0</v>
      </c>
      <c r="K1044" s="97">
        <v>41.0</v>
      </c>
      <c r="L1044" s="3" t="s">
        <v>828</v>
      </c>
      <c r="M1044" s="3" t="s">
        <v>829</v>
      </c>
      <c r="N1044" s="8">
        <v>1.0</v>
      </c>
      <c r="O1044" s="8">
        <v>1.0</v>
      </c>
      <c r="P1044" s="3"/>
      <c r="Q1044" s="7"/>
      <c r="R1044" s="7"/>
      <c r="S1044" s="7"/>
      <c r="T1044" s="7"/>
      <c r="U1044" s="7"/>
      <c r="V1044" s="7"/>
      <c r="W1044" s="7"/>
      <c r="X1044" s="7"/>
      <c r="Y1044" s="7"/>
      <c r="Z1044" s="7"/>
    </row>
    <row r="1045" ht="12.75" customHeight="1">
      <c r="A1045" s="89">
        <v>2017.0</v>
      </c>
      <c r="B1045" s="78" t="s">
        <v>72</v>
      </c>
      <c r="C1045" s="90">
        <v>42979.0</v>
      </c>
      <c r="D1045" s="8" t="s">
        <v>55</v>
      </c>
      <c r="E1045" s="8" t="s">
        <v>55</v>
      </c>
      <c r="F1045" s="78" t="s">
        <v>437</v>
      </c>
      <c r="G1045" s="78" t="s">
        <v>375</v>
      </c>
      <c r="H1045" s="89">
        <v>2.0</v>
      </c>
      <c r="I1045" s="97">
        <v>72.0</v>
      </c>
      <c r="J1045" s="97">
        <v>81.0</v>
      </c>
      <c r="K1045" s="97">
        <v>40.0</v>
      </c>
      <c r="L1045" s="3" t="s">
        <v>828</v>
      </c>
      <c r="M1045" s="3" t="s">
        <v>829</v>
      </c>
      <c r="N1045" s="8">
        <v>1.0</v>
      </c>
      <c r="O1045" s="8">
        <v>1.0</v>
      </c>
      <c r="P1045" s="3"/>
      <c r="Q1045" s="7"/>
      <c r="R1045" s="7"/>
      <c r="S1045" s="7"/>
      <c r="T1045" s="7"/>
      <c r="U1045" s="7"/>
      <c r="V1045" s="7"/>
      <c r="W1045" s="7"/>
      <c r="X1045" s="7"/>
      <c r="Y1045" s="7"/>
      <c r="Z1045" s="7"/>
    </row>
    <row r="1046" ht="12.75" customHeight="1">
      <c r="A1046" s="89">
        <v>2017.0</v>
      </c>
      <c r="B1046" s="78" t="s">
        <v>72</v>
      </c>
      <c r="C1046" s="90">
        <v>42979.0</v>
      </c>
      <c r="D1046" s="8" t="s">
        <v>55</v>
      </c>
      <c r="E1046" s="8" t="s">
        <v>55</v>
      </c>
      <c r="F1046" s="78" t="s">
        <v>437</v>
      </c>
      <c r="G1046" s="78" t="s">
        <v>375</v>
      </c>
      <c r="H1046" s="89">
        <v>2.0</v>
      </c>
      <c r="I1046" s="97">
        <v>56.0</v>
      </c>
      <c r="J1046" s="97">
        <v>62.0</v>
      </c>
      <c r="K1046" s="97">
        <v>34.0</v>
      </c>
      <c r="L1046" s="3" t="s">
        <v>828</v>
      </c>
      <c r="M1046" s="3" t="s">
        <v>829</v>
      </c>
      <c r="N1046" s="8">
        <v>1.0</v>
      </c>
      <c r="O1046" s="8">
        <v>1.0</v>
      </c>
      <c r="P1046" s="3"/>
      <c r="Q1046" s="7"/>
      <c r="R1046" s="7"/>
      <c r="S1046" s="7"/>
      <c r="T1046" s="7"/>
      <c r="U1046" s="7"/>
      <c r="V1046" s="7"/>
      <c r="W1046" s="7"/>
      <c r="X1046" s="7"/>
      <c r="Y1046" s="7"/>
      <c r="Z1046" s="7"/>
    </row>
    <row r="1047" ht="12.75" customHeight="1">
      <c r="A1047" s="89">
        <v>2017.0</v>
      </c>
      <c r="B1047" s="78" t="s">
        <v>72</v>
      </c>
      <c r="C1047" s="90">
        <v>42979.0</v>
      </c>
      <c r="D1047" s="8" t="s">
        <v>55</v>
      </c>
      <c r="E1047" s="8" t="s">
        <v>55</v>
      </c>
      <c r="F1047" s="78" t="s">
        <v>437</v>
      </c>
      <c r="G1047" s="78" t="s">
        <v>375</v>
      </c>
      <c r="H1047" s="89">
        <v>2.0</v>
      </c>
      <c r="I1047" s="97">
        <v>63.0</v>
      </c>
      <c r="J1047" s="97">
        <v>70.0</v>
      </c>
      <c r="K1047" s="97">
        <v>38.0</v>
      </c>
      <c r="L1047" s="3" t="s">
        <v>828</v>
      </c>
      <c r="M1047" s="3" t="s">
        <v>829</v>
      </c>
      <c r="N1047" s="8">
        <v>1.0</v>
      </c>
      <c r="O1047" s="8">
        <v>1.0</v>
      </c>
      <c r="P1047" s="3"/>
      <c r="Q1047" s="7"/>
      <c r="R1047" s="7"/>
      <c r="S1047" s="7"/>
      <c r="T1047" s="7"/>
      <c r="U1047" s="7"/>
      <c r="V1047" s="7"/>
      <c r="W1047" s="7"/>
      <c r="X1047" s="7"/>
      <c r="Y1047" s="7"/>
      <c r="Z1047" s="7"/>
    </row>
    <row r="1048" ht="12.75" customHeight="1">
      <c r="A1048" s="89">
        <v>2017.0</v>
      </c>
      <c r="B1048" s="78" t="s">
        <v>72</v>
      </c>
      <c r="C1048" s="90">
        <v>42979.0</v>
      </c>
      <c r="D1048" s="8" t="s">
        <v>55</v>
      </c>
      <c r="E1048" s="8" t="s">
        <v>55</v>
      </c>
      <c r="F1048" s="78" t="s">
        <v>437</v>
      </c>
      <c r="G1048" s="78" t="s">
        <v>375</v>
      </c>
      <c r="H1048" s="89">
        <v>2.0</v>
      </c>
      <c r="I1048" s="97">
        <v>63.0</v>
      </c>
      <c r="J1048" s="97">
        <v>68.0</v>
      </c>
      <c r="K1048" s="97">
        <v>40.0</v>
      </c>
      <c r="L1048" s="3" t="s">
        <v>828</v>
      </c>
      <c r="M1048" s="3" t="s">
        <v>829</v>
      </c>
      <c r="N1048" s="8">
        <v>1.0</v>
      </c>
      <c r="O1048" s="8">
        <v>1.0</v>
      </c>
      <c r="P1048" s="3"/>
      <c r="Q1048" s="7"/>
      <c r="R1048" s="7"/>
      <c r="S1048" s="7"/>
      <c r="T1048" s="7"/>
      <c r="U1048" s="7"/>
      <c r="V1048" s="7"/>
      <c r="W1048" s="7"/>
      <c r="X1048" s="7"/>
      <c r="Y1048" s="7"/>
      <c r="Z1048" s="7"/>
    </row>
    <row r="1049" ht="12.75" customHeight="1">
      <c r="A1049" s="89">
        <v>2017.0</v>
      </c>
      <c r="B1049" s="78" t="s">
        <v>72</v>
      </c>
      <c r="C1049" s="90">
        <v>42979.0</v>
      </c>
      <c r="D1049" s="8" t="s">
        <v>55</v>
      </c>
      <c r="E1049" s="8" t="s">
        <v>55</v>
      </c>
      <c r="F1049" s="78" t="s">
        <v>437</v>
      </c>
      <c r="G1049" s="78" t="s">
        <v>375</v>
      </c>
      <c r="H1049" s="89">
        <v>2.0</v>
      </c>
      <c r="I1049" s="97">
        <v>55.0</v>
      </c>
      <c r="J1049" s="97">
        <v>61.0</v>
      </c>
      <c r="K1049" s="97">
        <v>33.0</v>
      </c>
      <c r="L1049" s="3" t="s">
        <v>828</v>
      </c>
      <c r="M1049" s="3" t="s">
        <v>829</v>
      </c>
      <c r="N1049" s="8">
        <v>1.0</v>
      </c>
      <c r="O1049" s="8">
        <v>1.0</v>
      </c>
      <c r="P1049" s="3"/>
      <c r="Q1049" s="7"/>
      <c r="R1049" s="7"/>
      <c r="S1049" s="7"/>
      <c r="T1049" s="7"/>
      <c r="U1049" s="7"/>
      <c r="V1049" s="7"/>
      <c r="W1049" s="7"/>
      <c r="X1049" s="7"/>
      <c r="Y1049" s="7"/>
      <c r="Z1049" s="7"/>
    </row>
    <row r="1050" ht="12.75" customHeight="1">
      <c r="A1050" s="89">
        <v>2017.0</v>
      </c>
      <c r="B1050" s="78" t="s">
        <v>72</v>
      </c>
      <c r="C1050" s="90">
        <v>42979.0</v>
      </c>
      <c r="D1050" s="8" t="s">
        <v>55</v>
      </c>
      <c r="E1050" s="8" t="s">
        <v>55</v>
      </c>
      <c r="F1050" s="78" t="s">
        <v>437</v>
      </c>
      <c r="G1050" s="78" t="s">
        <v>375</v>
      </c>
      <c r="H1050" s="89">
        <v>2.0</v>
      </c>
      <c r="I1050" s="97">
        <v>57.0</v>
      </c>
      <c r="J1050" s="97">
        <v>63.0</v>
      </c>
      <c r="K1050" s="97">
        <v>35.0</v>
      </c>
      <c r="L1050" s="3" t="s">
        <v>828</v>
      </c>
      <c r="M1050" s="3" t="s">
        <v>829</v>
      </c>
      <c r="N1050" s="8">
        <v>1.0</v>
      </c>
      <c r="O1050" s="8">
        <v>1.0</v>
      </c>
      <c r="P1050" s="3"/>
      <c r="Q1050" s="7"/>
      <c r="R1050" s="7"/>
      <c r="S1050" s="7"/>
      <c r="T1050" s="7"/>
      <c r="U1050" s="7"/>
      <c r="V1050" s="7"/>
      <c r="W1050" s="7"/>
      <c r="X1050" s="7"/>
      <c r="Y1050" s="7"/>
      <c r="Z1050" s="7"/>
    </row>
    <row r="1051" ht="12.75" customHeight="1">
      <c r="A1051" s="89">
        <v>2017.0</v>
      </c>
      <c r="B1051" s="78" t="s">
        <v>72</v>
      </c>
      <c r="C1051" s="90">
        <v>42979.0</v>
      </c>
      <c r="D1051" s="8" t="s">
        <v>55</v>
      </c>
      <c r="E1051" s="8" t="s">
        <v>55</v>
      </c>
      <c r="F1051" s="78" t="s">
        <v>437</v>
      </c>
      <c r="G1051" s="78" t="s">
        <v>375</v>
      </c>
      <c r="H1051" s="89">
        <v>2.0</v>
      </c>
      <c r="I1051" s="97">
        <v>51.0</v>
      </c>
      <c r="J1051" s="97">
        <v>58.0</v>
      </c>
      <c r="K1051" s="97">
        <v>31.0</v>
      </c>
      <c r="L1051" s="3" t="s">
        <v>828</v>
      </c>
      <c r="M1051" s="3" t="s">
        <v>829</v>
      </c>
      <c r="N1051" s="8">
        <v>1.0</v>
      </c>
      <c r="O1051" s="8">
        <v>1.0</v>
      </c>
      <c r="P1051" s="3"/>
      <c r="Q1051" s="7"/>
      <c r="R1051" s="7"/>
      <c r="S1051" s="7"/>
      <c r="T1051" s="7"/>
      <c r="U1051" s="7"/>
      <c r="V1051" s="7"/>
      <c r="W1051" s="7"/>
      <c r="X1051" s="7"/>
      <c r="Y1051" s="7"/>
      <c r="Z1051" s="7"/>
    </row>
    <row r="1052" ht="12.75" customHeight="1">
      <c r="A1052" s="89">
        <v>2017.0</v>
      </c>
      <c r="B1052" s="78" t="s">
        <v>72</v>
      </c>
      <c r="C1052" s="90">
        <v>42979.0</v>
      </c>
      <c r="D1052" s="8" t="s">
        <v>55</v>
      </c>
      <c r="E1052" s="8" t="s">
        <v>55</v>
      </c>
      <c r="F1052" s="78" t="s">
        <v>437</v>
      </c>
      <c r="G1052" s="78" t="s">
        <v>375</v>
      </c>
      <c r="H1052" s="89">
        <v>2.0</v>
      </c>
      <c r="I1052" s="97">
        <v>52.0</v>
      </c>
      <c r="J1052" s="97">
        <v>59.0</v>
      </c>
      <c r="K1052" s="97">
        <v>33.0</v>
      </c>
      <c r="L1052" s="3" t="s">
        <v>828</v>
      </c>
      <c r="M1052" s="3" t="s">
        <v>829</v>
      </c>
      <c r="N1052" s="8">
        <v>1.0</v>
      </c>
      <c r="O1052" s="8">
        <v>1.0</v>
      </c>
      <c r="P1052" s="3"/>
      <c r="Q1052" s="7"/>
      <c r="R1052" s="7"/>
      <c r="S1052" s="7"/>
      <c r="T1052" s="7"/>
      <c r="U1052" s="7"/>
      <c r="V1052" s="7"/>
      <c r="W1052" s="7"/>
      <c r="X1052" s="7"/>
      <c r="Y1052" s="7"/>
      <c r="Z1052" s="7"/>
    </row>
    <row r="1053" ht="12.75" customHeight="1">
      <c r="A1053" s="89">
        <v>2017.0</v>
      </c>
      <c r="B1053" s="78" t="s">
        <v>72</v>
      </c>
      <c r="C1053" s="90">
        <v>42979.0</v>
      </c>
      <c r="D1053" s="8" t="s">
        <v>55</v>
      </c>
      <c r="E1053" s="8" t="s">
        <v>55</v>
      </c>
      <c r="F1053" s="78" t="s">
        <v>437</v>
      </c>
      <c r="G1053" s="78" t="s">
        <v>375</v>
      </c>
      <c r="H1053" s="89">
        <v>2.0</v>
      </c>
      <c r="I1053" s="97">
        <v>51.0</v>
      </c>
      <c r="J1053" s="97">
        <v>55.0</v>
      </c>
      <c r="K1053" s="97">
        <v>31.0</v>
      </c>
      <c r="L1053" s="3" t="s">
        <v>828</v>
      </c>
      <c r="M1053" s="3" t="s">
        <v>829</v>
      </c>
      <c r="N1053" s="8">
        <v>1.0</v>
      </c>
      <c r="O1053" s="8">
        <v>1.0</v>
      </c>
      <c r="P1053" s="3"/>
      <c r="Q1053" s="7"/>
      <c r="R1053" s="7"/>
      <c r="S1053" s="7"/>
      <c r="T1053" s="7"/>
      <c r="U1053" s="7"/>
      <c r="V1053" s="7"/>
      <c r="W1053" s="7"/>
      <c r="X1053" s="7"/>
      <c r="Y1053" s="7"/>
      <c r="Z1053" s="7"/>
    </row>
    <row r="1054" ht="12.75" customHeight="1">
      <c r="A1054" s="89">
        <v>2017.0</v>
      </c>
      <c r="B1054" s="78" t="s">
        <v>72</v>
      </c>
      <c r="C1054" s="90">
        <v>42979.0</v>
      </c>
      <c r="D1054" s="8" t="s">
        <v>55</v>
      </c>
      <c r="E1054" s="8" t="s">
        <v>55</v>
      </c>
      <c r="F1054" s="78" t="s">
        <v>437</v>
      </c>
      <c r="G1054" s="78" t="s">
        <v>375</v>
      </c>
      <c r="H1054" s="89">
        <v>2.0</v>
      </c>
      <c r="I1054" s="97">
        <v>56.0</v>
      </c>
      <c r="J1054" s="97">
        <v>62.0</v>
      </c>
      <c r="K1054" s="97">
        <v>34.0</v>
      </c>
      <c r="L1054" s="3" t="s">
        <v>828</v>
      </c>
      <c r="M1054" s="3" t="s">
        <v>829</v>
      </c>
      <c r="N1054" s="8">
        <v>1.0</v>
      </c>
      <c r="O1054" s="8">
        <v>1.0</v>
      </c>
      <c r="P1054" s="3"/>
      <c r="Q1054" s="7"/>
      <c r="R1054" s="7"/>
      <c r="S1054" s="7"/>
      <c r="T1054" s="7"/>
      <c r="U1054" s="7"/>
      <c r="V1054" s="7"/>
      <c r="W1054" s="7"/>
      <c r="X1054" s="7"/>
      <c r="Y1054" s="7"/>
      <c r="Z1054" s="7"/>
    </row>
    <row r="1055" ht="12.75" customHeight="1">
      <c r="A1055" s="89">
        <v>2017.0</v>
      </c>
      <c r="B1055" s="78" t="s">
        <v>72</v>
      </c>
      <c r="C1055" s="90">
        <v>42979.0</v>
      </c>
      <c r="D1055" s="8" t="s">
        <v>55</v>
      </c>
      <c r="E1055" s="8" t="s">
        <v>55</v>
      </c>
      <c r="F1055" s="78" t="s">
        <v>437</v>
      </c>
      <c r="G1055" s="78" t="s">
        <v>375</v>
      </c>
      <c r="H1055" s="89">
        <v>2.0</v>
      </c>
      <c r="I1055" s="97">
        <v>52.0</v>
      </c>
      <c r="J1055" s="97">
        <v>58.0</v>
      </c>
      <c r="K1055" s="97">
        <v>32.0</v>
      </c>
      <c r="L1055" s="3" t="s">
        <v>828</v>
      </c>
      <c r="M1055" s="3" t="s">
        <v>829</v>
      </c>
      <c r="N1055" s="8">
        <v>1.0</v>
      </c>
      <c r="O1055" s="8">
        <v>1.0</v>
      </c>
      <c r="P1055" s="3"/>
      <c r="Q1055" s="7"/>
      <c r="R1055" s="7"/>
      <c r="S1055" s="7"/>
      <c r="T1055" s="7"/>
      <c r="U1055" s="7"/>
      <c r="V1055" s="7"/>
      <c r="W1055" s="7"/>
      <c r="X1055" s="7"/>
      <c r="Y1055" s="7"/>
      <c r="Z1055" s="7"/>
    </row>
    <row r="1056" ht="12.75" customHeight="1">
      <c r="A1056" s="89">
        <v>2017.0</v>
      </c>
      <c r="B1056" s="78" t="s">
        <v>72</v>
      </c>
      <c r="C1056" s="90">
        <v>42979.0</v>
      </c>
      <c r="D1056" s="8" t="s">
        <v>55</v>
      </c>
      <c r="E1056" s="8" t="s">
        <v>55</v>
      </c>
      <c r="F1056" s="78" t="s">
        <v>437</v>
      </c>
      <c r="G1056" s="78" t="s">
        <v>375</v>
      </c>
      <c r="H1056" s="89">
        <v>2.0</v>
      </c>
      <c r="I1056" s="97">
        <v>52.0</v>
      </c>
      <c r="J1056" s="97">
        <v>59.0</v>
      </c>
      <c r="K1056" s="97">
        <v>33.0</v>
      </c>
      <c r="L1056" s="3" t="s">
        <v>828</v>
      </c>
      <c r="M1056" s="3" t="s">
        <v>829</v>
      </c>
      <c r="N1056" s="8">
        <v>1.0</v>
      </c>
      <c r="O1056" s="8">
        <v>1.0</v>
      </c>
      <c r="P1056" s="3"/>
      <c r="Q1056" s="7"/>
      <c r="R1056" s="7"/>
      <c r="S1056" s="7"/>
      <c r="T1056" s="7"/>
      <c r="U1056" s="7"/>
      <c r="V1056" s="7"/>
      <c r="W1056" s="7"/>
      <c r="X1056" s="7"/>
      <c r="Y1056" s="7"/>
      <c r="Z1056" s="7"/>
    </row>
    <row r="1057" ht="12.75" customHeight="1">
      <c r="A1057" s="89">
        <v>2017.0</v>
      </c>
      <c r="B1057" s="78" t="s">
        <v>72</v>
      </c>
      <c r="C1057" s="90">
        <v>42979.0</v>
      </c>
      <c r="D1057" s="8" t="s">
        <v>55</v>
      </c>
      <c r="E1057" s="8" t="s">
        <v>55</v>
      </c>
      <c r="F1057" s="78" t="s">
        <v>437</v>
      </c>
      <c r="G1057" s="78" t="s">
        <v>375</v>
      </c>
      <c r="H1057" s="89">
        <v>2.0</v>
      </c>
      <c r="I1057" s="97">
        <v>62.0</v>
      </c>
      <c r="J1057" s="97">
        <v>68.0</v>
      </c>
      <c r="K1057" s="97">
        <v>39.0</v>
      </c>
      <c r="L1057" s="3" t="s">
        <v>828</v>
      </c>
      <c r="M1057" s="3" t="s">
        <v>829</v>
      </c>
      <c r="N1057" s="8">
        <v>1.0</v>
      </c>
      <c r="O1057" s="8">
        <v>1.0</v>
      </c>
      <c r="P1057" s="3"/>
      <c r="Q1057" s="7"/>
      <c r="R1057" s="7"/>
      <c r="S1057" s="7"/>
      <c r="T1057" s="7"/>
      <c r="U1057" s="7"/>
      <c r="V1057" s="7"/>
      <c r="W1057" s="7"/>
      <c r="X1057" s="7"/>
      <c r="Y1057" s="7"/>
      <c r="Z1057" s="7"/>
    </row>
    <row r="1058" ht="12.75" customHeight="1">
      <c r="A1058" s="89">
        <v>2017.0</v>
      </c>
      <c r="B1058" s="78" t="s">
        <v>72</v>
      </c>
      <c r="C1058" s="90">
        <v>42979.0</v>
      </c>
      <c r="D1058" s="8" t="s">
        <v>55</v>
      </c>
      <c r="E1058" s="8" t="s">
        <v>55</v>
      </c>
      <c r="F1058" s="78" t="s">
        <v>437</v>
      </c>
      <c r="G1058" s="78" t="s">
        <v>375</v>
      </c>
      <c r="H1058" s="89">
        <v>2.0</v>
      </c>
      <c r="I1058" s="97">
        <v>55.0</v>
      </c>
      <c r="J1058" s="97">
        <v>63.0</v>
      </c>
      <c r="K1058" s="97">
        <v>33.0</v>
      </c>
      <c r="L1058" s="3" t="s">
        <v>828</v>
      </c>
      <c r="M1058" s="3" t="s">
        <v>829</v>
      </c>
      <c r="N1058" s="8">
        <v>1.0</v>
      </c>
      <c r="O1058" s="8">
        <v>1.0</v>
      </c>
      <c r="P1058" s="3"/>
      <c r="Q1058" s="7"/>
      <c r="R1058" s="7"/>
      <c r="S1058" s="7"/>
      <c r="T1058" s="7"/>
      <c r="U1058" s="7"/>
      <c r="V1058" s="7"/>
      <c r="W1058" s="7"/>
      <c r="X1058" s="7"/>
      <c r="Y1058" s="7"/>
      <c r="Z1058" s="7"/>
    </row>
    <row r="1059" ht="12.75" customHeight="1">
      <c r="A1059" s="89">
        <v>2017.0</v>
      </c>
      <c r="B1059" s="78" t="s">
        <v>72</v>
      </c>
      <c r="C1059" s="90">
        <v>42979.0</v>
      </c>
      <c r="D1059" s="8" t="s">
        <v>55</v>
      </c>
      <c r="E1059" s="8" t="s">
        <v>55</v>
      </c>
      <c r="F1059" s="78" t="s">
        <v>437</v>
      </c>
      <c r="G1059" s="78" t="s">
        <v>375</v>
      </c>
      <c r="H1059" s="89">
        <v>2.0</v>
      </c>
      <c r="I1059" s="97">
        <v>49.0</v>
      </c>
      <c r="J1059" s="97">
        <v>53.0</v>
      </c>
      <c r="K1059" s="97">
        <v>30.0</v>
      </c>
      <c r="L1059" s="3" t="s">
        <v>828</v>
      </c>
      <c r="M1059" s="3" t="s">
        <v>829</v>
      </c>
      <c r="N1059" s="8">
        <v>1.0</v>
      </c>
      <c r="O1059" s="8">
        <v>1.0</v>
      </c>
      <c r="P1059" s="3"/>
      <c r="Q1059" s="7"/>
      <c r="R1059" s="7"/>
      <c r="S1059" s="7"/>
      <c r="T1059" s="7"/>
      <c r="U1059" s="7"/>
      <c r="V1059" s="7"/>
      <c r="W1059" s="7"/>
      <c r="X1059" s="7"/>
      <c r="Y1059" s="7"/>
      <c r="Z1059" s="7"/>
    </row>
    <row r="1060" ht="12.75" customHeight="1">
      <c r="A1060" s="89">
        <v>2017.0</v>
      </c>
      <c r="B1060" s="78" t="s">
        <v>72</v>
      </c>
      <c r="C1060" s="90">
        <v>42979.0</v>
      </c>
      <c r="D1060" s="8" t="s">
        <v>55</v>
      </c>
      <c r="E1060" s="8" t="s">
        <v>55</v>
      </c>
      <c r="F1060" s="78" t="s">
        <v>437</v>
      </c>
      <c r="G1060" s="78" t="s">
        <v>375</v>
      </c>
      <c r="H1060" s="89">
        <v>2.0</v>
      </c>
      <c r="I1060" s="97">
        <v>46.0</v>
      </c>
      <c r="J1060" s="97">
        <v>52.0</v>
      </c>
      <c r="K1060" s="97">
        <v>28.0</v>
      </c>
      <c r="L1060" s="3" t="s">
        <v>828</v>
      </c>
      <c r="M1060" s="3" t="s">
        <v>829</v>
      </c>
      <c r="N1060" s="8">
        <v>1.0</v>
      </c>
      <c r="O1060" s="8">
        <v>1.0</v>
      </c>
      <c r="P1060" s="3"/>
      <c r="Q1060" s="7"/>
      <c r="R1060" s="7"/>
      <c r="S1060" s="7"/>
      <c r="T1060" s="7"/>
      <c r="U1060" s="7"/>
      <c r="V1060" s="7"/>
      <c r="W1060" s="7"/>
      <c r="X1060" s="7"/>
      <c r="Y1060" s="7"/>
      <c r="Z1060" s="7"/>
    </row>
    <row r="1061" ht="12.75" customHeight="1">
      <c r="A1061" s="89">
        <v>2017.0</v>
      </c>
      <c r="B1061" s="78" t="s">
        <v>72</v>
      </c>
      <c r="C1061" s="90">
        <v>42979.0</v>
      </c>
      <c r="D1061" s="8" t="s">
        <v>55</v>
      </c>
      <c r="E1061" s="8" t="s">
        <v>55</v>
      </c>
      <c r="F1061" s="78" t="s">
        <v>437</v>
      </c>
      <c r="G1061" s="78" t="s">
        <v>375</v>
      </c>
      <c r="H1061" s="89">
        <v>2.0</v>
      </c>
      <c r="I1061" s="97">
        <v>58.0</v>
      </c>
      <c r="J1061" s="97">
        <v>65.0</v>
      </c>
      <c r="K1061" s="97">
        <v>34.0</v>
      </c>
      <c r="L1061" s="3" t="s">
        <v>828</v>
      </c>
      <c r="M1061" s="3" t="s">
        <v>829</v>
      </c>
      <c r="N1061" s="8">
        <v>1.0</v>
      </c>
      <c r="O1061" s="8">
        <v>1.0</v>
      </c>
      <c r="P1061" s="3"/>
      <c r="Q1061" s="7"/>
      <c r="R1061" s="7"/>
      <c r="S1061" s="7"/>
      <c r="T1061" s="7"/>
      <c r="U1061" s="7"/>
      <c r="V1061" s="7"/>
      <c r="W1061" s="7"/>
      <c r="X1061" s="7"/>
      <c r="Y1061" s="7"/>
      <c r="Z1061" s="7"/>
    </row>
    <row r="1062" ht="12.75" customHeight="1">
      <c r="A1062" s="89">
        <v>2017.0</v>
      </c>
      <c r="B1062" s="78" t="s">
        <v>72</v>
      </c>
      <c r="C1062" s="90">
        <v>42979.0</v>
      </c>
      <c r="D1062" s="8" t="s">
        <v>55</v>
      </c>
      <c r="E1062" s="8" t="s">
        <v>55</v>
      </c>
      <c r="F1062" s="78" t="s">
        <v>437</v>
      </c>
      <c r="G1062" s="78" t="s">
        <v>375</v>
      </c>
      <c r="H1062" s="89">
        <v>2.0</v>
      </c>
      <c r="I1062" s="97">
        <v>43.0</v>
      </c>
      <c r="J1062" s="97">
        <v>47.0</v>
      </c>
      <c r="K1062" s="97">
        <v>27.0</v>
      </c>
      <c r="L1062" s="3" t="s">
        <v>828</v>
      </c>
      <c r="M1062" s="3" t="s">
        <v>829</v>
      </c>
      <c r="N1062" s="8">
        <v>1.0</v>
      </c>
      <c r="O1062" s="8">
        <v>1.0</v>
      </c>
      <c r="P1062" s="3"/>
      <c r="Q1062" s="7"/>
      <c r="R1062" s="7"/>
      <c r="S1062" s="7"/>
      <c r="T1062" s="7"/>
      <c r="U1062" s="7"/>
      <c r="V1062" s="7"/>
      <c r="W1062" s="7"/>
      <c r="X1062" s="7"/>
      <c r="Y1062" s="7"/>
      <c r="Z1062" s="7"/>
    </row>
    <row r="1063" ht="12.75" customHeight="1">
      <c r="A1063" s="89">
        <v>2017.0</v>
      </c>
      <c r="B1063" s="78" t="s">
        <v>72</v>
      </c>
      <c r="C1063" s="90">
        <v>42979.0</v>
      </c>
      <c r="D1063" s="8" t="s">
        <v>55</v>
      </c>
      <c r="E1063" s="8" t="s">
        <v>55</v>
      </c>
      <c r="F1063" s="78" t="s">
        <v>437</v>
      </c>
      <c r="G1063" s="78" t="s">
        <v>375</v>
      </c>
      <c r="H1063" s="89">
        <v>2.0</v>
      </c>
      <c r="I1063" s="97">
        <v>51.0</v>
      </c>
      <c r="J1063" s="97">
        <v>57.0</v>
      </c>
      <c r="K1063" s="97">
        <v>33.0</v>
      </c>
      <c r="L1063" s="3" t="s">
        <v>828</v>
      </c>
      <c r="M1063" s="3" t="s">
        <v>829</v>
      </c>
      <c r="N1063" s="8">
        <v>1.0</v>
      </c>
      <c r="O1063" s="8">
        <v>1.0</v>
      </c>
      <c r="P1063" s="3"/>
      <c r="Q1063" s="7"/>
      <c r="R1063" s="7"/>
      <c r="S1063" s="7"/>
      <c r="T1063" s="7"/>
      <c r="U1063" s="7"/>
      <c r="V1063" s="7"/>
      <c r="W1063" s="7"/>
      <c r="X1063" s="7"/>
      <c r="Y1063" s="7"/>
      <c r="Z1063" s="7"/>
    </row>
    <row r="1064" ht="12.75" customHeight="1">
      <c r="A1064" s="89">
        <v>2017.0</v>
      </c>
      <c r="B1064" s="78" t="s">
        <v>72</v>
      </c>
      <c r="C1064" s="90">
        <v>42979.0</v>
      </c>
      <c r="D1064" s="8" t="s">
        <v>55</v>
      </c>
      <c r="E1064" s="8" t="s">
        <v>55</v>
      </c>
      <c r="F1064" s="78" t="s">
        <v>437</v>
      </c>
      <c r="G1064" s="78" t="s">
        <v>375</v>
      </c>
      <c r="H1064" s="89">
        <v>2.0</v>
      </c>
      <c r="I1064" s="97">
        <v>48.0</v>
      </c>
      <c r="J1064" s="97">
        <v>54.0</v>
      </c>
      <c r="K1064" s="97">
        <v>29.0</v>
      </c>
      <c r="L1064" s="3" t="s">
        <v>828</v>
      </c>
      <c r="M1064" s="3" t="s">
        <v>829</v>
      </c>
      <c r="N1064" s="8">
        <v>1.0</v>
      </c>
      <c r="O1064" s="8">
        <v>1.0</v>
      </c>
      <c r="P1064" s="3"/>
      <c r="Q1064" s="7"/>
      <c r="R1064" s="7"/>
      <c r="S1064" s="7"/>
      <c r="T1064" s="7"/>
      <c r="U1064" s="7"/>
      <c r="V1064" s="7"/>
      <c r="W1064" s="7"/>
      <c r="X1064" s="7"/>
      <c r="Y1064" s="7"/>
      <c r="Z1064" s="7"/>
    </row>
    <row r="1065" ht="12.75" customHeight="1">
      <c r="A1065" s="89">
        <v>2017.0</v>
      </c>
      <c r="B1065" s="78" t="s">
        <v>72</v>
      </c>
      <c r="C1065" s="90">
        <v>42979.0</v>
      </c>
      <c r="D1065" s="8" t="s">
        <v>55</v>
      </c>
      <c r="E1065" s="8" t="s">
        <v>55</v>
      </c>
      <c r="F1065" s="78" t="s">
        <v>437</v>
      </c>
      <c r="G1065" s="78" t="s">
        <v>375</v>
      </c>
      <c r="H1065" s="89">
        <v>2.0</v>
      </c>
      <c r="I1065" s="97">
        <v>46.0</v>
      </c>
      <c r="J1065" s="97">
        <v>51.0</v>
      </c>
      <c r="K1065" s="97">
        <v>28.0</v>
      </c>
      <c r="L1065" s="3" t="s">
        <v>828</v>
      </c>
      <c r="M1065" s="3" t="s">
        <v>829</v>
      </c>
      <c r="N1065" s="8">
        <v>1.0</v>
      </c>
      <c r="O1065" s="8">
        <v>1.0</v>
      </c>
      <c r="P1065" s="3"/>
      <c r="Q1065" s="7"/>
      <c r="R1065" s="7"/>
      <c r="S1065" s="7"/>
      <c r="T1065" s="7"/>
      <c r="U1065" s="7"/>
      <c r="V1065" s="7"/>
      <c r="W1065" s="7"/>
      <c r="X1065" s="7"/>
      <c r="Y1065" s="7"/>
      <c r="Z1065" s="7"/>
    </row>
    <row r="1066" ht="12.75" customHeight="1">
      <c r="A1066" s="89">
        <v>2017.0</v>
      </c>
      <c r="B1066" s="78" t="s">
        <v>72</v>
      </c>
      <c r="C1066" s="90">
        <v>42979.0</v>
      </c>
      <c r="D1066" s="8" t="s">
        <v>55</v>
      </c>
      <c r="E1066" s="8" t="s">
        <v>55</v>
      </c>
      <c r="F1066" s="78" t="s">
        <v>437</v>
      </c>
      <c r="G1066" s="78" t="s">
        <v>375</v>
      </c>
      <c r="H1066" s="89">
        <v>2.0</v>
      </c>
      <c r="I1066" s="97">
        <v>54.0</v>
      </c>
      <c r="J1066" s="97">
        <v>62.0</v>
      </c>
      <c r="K1066" s="97">
        <v>34.0</v>
      </c>
      <c r="L1066" s="3" t="s">
        <v>828</v>
      </c>
      <c r="M1066" s="3" t="s">
        <v>829</v>
      </c>
      <c r="N1066" s="8">
        <v>1.0</v>
      </c>
      <c r="O1066" s="8">
        <v>1.0</v>
      </c>
      <c r="P1066" s="3"/>
      <c r="Q1066" s="7"/>
      <c r="R1066" s="7"/>
      <c r="S1066" s="7"/>
      <c r="T1066" s="7"/>
      <c r="U1066" s="7"/>
      <c r="V1066" s="7"/>
      <c r="W1066" s="7"/>
      <c r="X1066" s="7"/>
      <c r="Y1066" s="7"/>
      <c r="Z1066" s="7"/>
    </row>
    <row r="1067" ht="12.75" customHeight="1">
      <c r="A1067" s="89">
        <v>2017.0</v>
      </c>
      <c r="B1067" s="78" t="s">
        <v>72</v>
      </c>
      <c r="C1067" s="90">
        <v>42979.0</v>
      </c>
      <c r="D1067" s="8" t="s">
        <v>55</v>
      </c>
      <c r="E1067" s="8" t="s">
        <v>55</v>
      </c>
      <c r="F1067" s="78" t="s">
        <v>437</v>
      </c>
      <c r="G1067" s="78" t="s">
        <v>375</v>
      </c>
      <c r="H1067" s="89">
        <v>2.0</v>
      </c>
      <c r="I1067" s="97">
        <v>54.0</v>
      </c>
      <c r="J1067" s="97">
        <v>63.0</v>
      </c>
      <c r="K1067" s="97">
        <v>33.0</v>
      </c>
      <c r="L1067" s="3" t="s">
        <v>828</v>
      </c>
      <c r="M1067" s="3" t="s">
        <v>829</v>
      </c>
      <c r="N1067" s="8">
        <v>1.0</v>
      </c>
      <c r="O1067" s="8">
        <v>1.0</v>
      </c>
      <c r="P1067" s="3"/>
      <c r="Q1067" s="7"/>
      <c r="R1067" s="7"/>
      <c r="S1067" s="7"/>
      <c r="T1067" s="7"/>
      <c r="U1067" s="7"/>
      <c r="V1067" s="7"/>
      <c r="W1067" s="7"/>
      <c r="X1067" s="7"/>
      <c r="Y1067" s="7"/>
      <c r="Z1067" s="7"/>
    </row>
    <row r="1068" ht="12.75" customHeight="1">
      <c r="A1068" s="89">
        <v>2017.0</v>
      </c>
      <c r="B1068" s="78" t="s">
        <v>72</v>
      </c>
      <c r="C1068" s="90">
        <v>42979.0</v>
      </c>
      <c r="D1068" s="8" t="s">
        <v>55</v>
      </c>
      <c r="E1068" s="8" t="s">
        <v>55</v>
      </c>
      <c r="F1068" s="78" t="s">
        <v>437</v>
      </c>
      <c r="G1068" s="78" t="s">
        <v>375</v>
      </c>
      <c r="H1068" s="89">
        <v>2.0</v>
      </c>
      <c r="I1068" s="97">
        <v>54.0</v>
      </c>
      <c r="J1068" s="97">
        <v>61.0</v>
      </c>
      <c r="K1068" s="97">
        <v>33.0</v>
      </c>
      <c r="L1068" s="3" t="s">
        <v>828</v>
      </c>
      <c r="M1068" s="3" t="s">
        <v>829</v>
      </c>
      <c r="N1068" s="8">
        <v>1.0</v>
      </c>
      <c r="O1068" s="8">
        <v>1.0</v>
      </c>
      <c r="P1068" s="3"/>
      <c r="Q1068" s="7"/>
      <c r="R1068" s="7"/>
      <c r="S1068" s="7"/>
      <c r="T1068" s="7"/>
      <c r="U1068" s="7"/>
      <c r="V1068" s="7"/>
      <c r="W1068" s="7"/>
      <c r="X1068" s="7"/>
      <c r="Y1068" s="7"/>
      <c r="Z1068" s="7"/>
    </row>
    <row r="1069" ht="12.75" customHeight="1">
      <c r="A1069" s="89">
        <v>2018.0</v>
      </c>
      <c r="B1069" s="78" t="s">
        <v>608</v>
      </c>
      <c r="C1069" s="90">
        <v>43300.0</v>
      </c>
      <c r="D1069" s="4" t="s">
        <v>609</v>
      </c>
      <c r="E1069" s="4" t="s">
        <v>609</v>
      </c>
      <c r="F1069" s="78" t="s">
        <v>426</v>
      </c>
      <c r="G1069" s="96" t="s">
        <v>421</v>
      </c>
      <c r="H1069" s="89">
        <v>1.0</v>
      </c>
      <c r="I1069" s="97">
        <v>51.0</v>
      </c>
      <c r="J1069" s="97">
        <v>57.0</v>
      </c>
      <c r="K1069" s="97">
        <v>30.0</v>
      </c>
      <c r="L1069" s="3" t="s">
        <v>828</v>
      </c>
      <c r="M1069" s="3" t="s">
        <v>829</v>
      </c>
      <c r="N1069" s="8">
        <v>1.0</v>
      </c>
      <c r="O1069" s="8">
        <v>1.0</v>
      </c>
      <c r="P1069" s="3"/>
      <c r="Q1069" s="7"/>
      <c r="R1069" s="7"/>
      <c r="S1069" s="7"/>
      <c r="T1069" s="7"/>
      <c r="U1069" s="7"/>
      <c r="V1069" s="7"/>
      <c r="W1069" s="7"/>
      <c r="X1069" s="7"/>
      <c r="Y1069" s="7"/>
      <c r="Z1069" s="7"/>
    </row>
    <row r="1070" ht="12.75" customHeight="1">
      <c r="A1070" s="89">
        <v>2018.0</v>
      </c>
      <c r="B1070" s="78" t="s">
        <v>608</v>
      </c>
      <c r="C1070" s="90">
        <v>43300.0</v>
      </c>
      <c r="D1070" s="4" t="s">
        <v>609</v>
      </c>
      <c r="E1070" s="4" t="s">
        <v>609</v>
      </c>
      <c r="F1070" s="78" t="s">
        <v>426</v>
      </c>
      <c r="G1070" s="96" t="s">
        <v>421</v>
      </c>
      <c r="H1070" s="89">
        <v>1.0</v>
      </c>
      <c r="I1070" s="97">
        <v>79.0</v>
      </c>
      <c r="J1070" s="97">
        <v>89.0</v>
      </c>
      <c r="K1070" s="97">
        <v>47.0</v>
      </c>
      <c r="L1070" s="3" t="s">
        <v>828</v>
      </c>
      <c r="M1070" s="3" t="s">
        <v>829</v>
      </c>
      <c r="N1070" s="8">
        <v>1.0</v>
      </c>
      <c r="O1070" s="8">
        <v>1.0</v>
      </c>
      <c r="P1070" s="3"/>
      <c r="Q1070" s="7"/>
      <c r="R1070" s="7"/>
      <c r="S1070" s="7"/>
      <c r="T1070" s="7"/>
      <c r="U1070" s="7"/>
      <c r="V1070" s="7"/>
      <c r="W1070" s="7"/>
      <c r="X1070" s="7"/>
      <c r="Y1070" s="7"/>
      <c r="Z1070" s="7"/>
    </row>
    <row r="1071" ht="12.75" customHeight="1">
      <c r="A1071" s="89">
        <v>2018.0</v>
      </c>
      <c r="B1071" s="78" t="s">
        <v>608</v>
      </c>
      <c r="C1071" s="90">
        <v>43300.0</v>
      </c>
      <c r="D1071" s="4" t="s">
        <v>609</v>
      </c>
      <c r="E1071" s="4" t="s">
        <v>609</v>
      </c>
      <c r="F1071" s="78" t="s">
        <v>426</v>
      </c>
      <c r="G1071" s="96" t="s">
        <v>421</v>
      </c>
      <c r="H1071" s="89">
        <v>1.0</v>
      </c>
      <c r="I1071" s="97">
        <v>50.0</v>
      </c>
      <c r="J1071" s="97">
        <v>57.0</v>
      </c>
      <c r="K1071" s="97">
        <v>30.0</v>
      </c>
      <c r="L1071" s="3" t="s">
        <v>828</v>
      </c>
      <c r="M1071" s="3" t="s">
        <v>829</v>
      </c>
      <c r="N1071" s="8">
        <v>1.0</v>
      </c>
      <c r="O1071" s="8">
        <v>1.0</v>
      </c>
      <c r="P1071" s="3"/>
      <c r="Q1071" s="7"/>
      <c r="R1071" s="7"/>
      <c r="S1071" s="7"/>
      <c r="T1071" s="7"/>
      <c r="U1071" s="7"/>
      <c r="V1071" s="7"/>
      <c r="W1071" s="7"/>
      <c r="X1071" s="7"/>
      <c r="Y1071" s="7"/>
      <c r="Z1071" s="7"/>
    </row>
    <row r="1072" ht="12.75" customHeight="1">
      <c r="A1072" s="89">
        <v>2018.0</v>
      </c>
      <c r="B1072" s="78" t="s">
        <v>608</v>
      </c>
      <c r="C1072" s="90">
        <v>43300.0</v>
      </c>
      <c r="D1072" s="4" t="s">
        <v>609</v>
      </c>
      <c r="E1072" s="4" t="s">
        <v>609</v>
      </c>
      <c r="F1072" s="78" t="s">
        <v>426</v>
      </c>
      <c r="G1072" s="96" t="s">
        <v>421</v>
      </c>
      <c r="H1072" s="89">
        <v>1.0</v>
      </c>
      <c r="I1072" s="97">
        <v>80.0</v>
      </c>
      <c r="J1072" s="97">
        <v>86.0</v>
      </c>
      <c r="K1072" s="97">
        <v>46.0</v>
      </c>
      <c r="L1072" s="3" t="s">
        <v>828</v>
      </c>
      <c r="M1072" s="3" t="s">
        <v>829</v>
      </c>
      <c r="N1072" s="8">
        <v>1.0</v>
      </c>
      <c r="O1072" s="8">
        <v>1.0</v>
      </c>
      <c r="P1072" s="3"/>
      <c r="Q1072" s="7"/>
      <c r="R1072" s="7"/>
      <c r="S1072" s="7"/>
      <c r="T1072" s="7"/>
      <c r="U1072" s="7"/>
      <c r="V1072" s="7"/>
      <c r="W1072" s="7"/>
      <c r="X1072" s="7"/>
      <c r="Y1072" s="7"/>
      <c r="Z1072" s="7"/>
    </row>
    <row r="1073" ht="12.75" customHeight="1">
      <c r="A1073" s="89">
        <v>2018.0</v>
      </c>
      <c r="B1073" s="78" t="s">
        <v>608</v>
      </c>
      <c r="C1073" s="90">
        <v>43300.0</v>
      </c>
      <c r="D1073" s="4" t="s">
        <v>609</v>
      </c>
      <c r="E1073" s="4" t="s">
        <v>609</v>
      </c>
      <c r="F1073" s="78" t="s">
        <v>426</v>
      </c>
      <c r="G1073" s="96" t="s">
        <v>421</v>
      </c>
      <c r="H1073" s="89">
        <v>1.0</v>
      </c>
      <c r="I1073" s="97">
        <v>77.0</v>
      </c>
      <c r="J1073" s="97">
        <v>90.0</v>
      </c>
      <c r="K1073" s="97">
        <v>47.0</v>
      </c>
      <c r="L1073" s="3" t="s">
        <v>828</v>
      </c>
      <c r="M1073" s="3" t="s">
        <v>829</v>
      </c>
      <c r="N1073" s="8">
        <v>1.0</v>
      </c>
      <c r="O1073" s="8">
        <v>1.0</v>
      </c>
      <c r="P1073" s="3"/>
      <c r="Q1073" s="7"/>
      <c r="R1073" s="7"/>
      <c r="S1073" s="7"/>
      <c r="T1073" s="7"/>
      <c r="U1073" s="7"/>
      <c r="V1073" s="7"/>
      <c r="W1073" s="7"/>
      <c r="X1073" s="7"/>
      <c r="Y1073" s="7"/>
      <c r="Z1073" s="7"/>
    </row>
    <row r="1074" ht="12.75" customHeight="1">
      <c r="A1074" s="89">
        <v>2018.0</v>
      </c>
      <c r="B1074" s="78" t="s">
        <v>608</v>
      </c>
      <c r="C1074" s="90">
        <v>43300.0</v>
      </c>
      <c r="D1074" s="4" t="s">
        <v>609</v>
      </c>
      <c r="E1074" s="4" t="s">
        <v>609</v>
      </c>
      <c r="F1074" s="78" t="s">
        <v>426</v>
      </c>
      <c r="G1074" s="96" t="s">
        <v>421</v>
      </c>
      <c r="H1074" s="89">
        <v>1.0</v>
      </c>
      <c r="I1074" s="97">
        <v>73.0</v>
      </c>
      <c r="J1074" s="97">
        <v>83.0</v>
      </c>
      <c r="K1074" s="97">
        <v>44.0</v>
      </c>
      <c r="L1074" s="3" t="s">
        <v>828</v>
      </c>
      <c r="M1074" s="3" t="s">
        <v>829</v>
      </c>
      <c r="N1074" s="8">
        <v>1.0</v>
      </c>
      <c r="O1074" s="8">
        <v>1.0</v>
      </c>
      <c r="P1074" s="3"/>
      <c r="Q1074" s="7"/>
      <c r="R1074" s="7"/>
      <c r="S1074" s="7"/>
      <c r="T1074" s="7"/>
      <c r="U1074" s="7"/>
      <c r="V1074" s="7"/>
      <c r="W1074" s="7"/>
      <c r="X1074" s="7"/>
      <c r="Y1074" s="7"/>
      <c r="Z1074" s="7"/>
    </row>
    <row r="1075" ht="12.75" customHeight="1">
      <c r="A1075" s="89">
        <v>2018.0</v>
      </c>
      <c r="B1075" s="78" t="s">
        <v>608</v>
      </c>
      <c r="C1075" s="90">
        <v>43300.0</v>
      </c>
      <c r="D1075" s="4" t="s">
        <v>609</v>
      </c>
      <c r="E1075" s="4" t="s">
        <v>609</v>
      </c>
      <c r="F1075" s="78" t="s">
        <v>426</v>
      </c>
      <c r="G1075" s="96" t="s">
        <v>421</v>
      </c>
      <c r="H1075" s="89">
        <v>1.0</v>
      </c>
      <c r="I1075" s="97">
        <v>55.0</v>
      </c>
      <c r="J1075" s="97">
        <v>62.0</v>
      </c>
      <c r="K1075" s="97">
        <v>32.0</v>
      </c>
      <c r="L1075" s="3" t="s">
        <v>828</v>
      </c>
      <c r="M1075" s="3" t="s">
        <v>829</v>
      </c>
      <c r="N1075" s="8">
        <v>1.0</v>
      </c>
      <c r="O1075" s="8">
        <v>1.0</v>
      </c>
      <c r="P1075" s="3"/>
      <c r="Q1075" s="7"/>
      <c r="R1075" s="7"/>
      <c r="S1075" s="7"/>
      <c r="T1075" s="7"/>
      <c r="U1075" s="7"/>
      <c r="V1075" s="7"/>
      <c r="W1075" s="7"/>
      <c r="X1075" s="7"/>
      <c r="Y1075" s="7"/>
      <c r="Z1075" s="7"/>
    </row>
    <row r="1076" ht="12.75" customHeight="1">
      <c r="A1076" s="89">
        <v>2018.0</v>
      </c>
      <c r="B1076" s="78" t="s">
        <v>608</v>
      </c>
      <c r="C1076" s="90">
        <v>43300.0</v>
      </c>
      <c r="D1076" s="4" t="s">
        <v>609</v>
      </c>
      <c r="E1076" s="4" t="s">
        <v>609</v>
      </c>
      <c r="F1076" s="78" t="s">
        <v>426</v>
      </c>
      <c r="G1076" s="96" t="s">
        <v>421</v>
      </c>
      <c r="H1076" s="89">
        <v>2.0</v>
      </c>
      <c r="I1076" s="97">
        <v>61.0</v>
      </c>
      <c r="J1076" s="97">
        <v>65.0</v>
      </c>
      <c r="K1076" s="97">
        <v>35.0</v>
      </c>
      <c r="L1076" s="3" t="s">
        <v>828</v>
      </c>
      <c r="M1076" s="3" t="s">
        <v>829</v>
      </c>
      <c r="N1076" s="8">
        <v>1.0</v>
      </c>
      <c r="O1076" s="8">
        <v>1.0</v>
      </c>
      <c r="P1076" s="3"/>
      <c r="Q1076" s="7"/>
      <c r="R1076" s="7"/>
      <c r="S1076" s="7"/>
      <c r="T1076" s="7"/>
      <c r="U1076" s="7"/>
      <c r="V1076" s="7"/>
      <c r="W1076" s="7"/>
      <c r="X1076" s="7"/>
      <c r="Y1076" s="7"/>
      <c r="Z1076" s="7"/>
    </row>
    <row r="1077" ht="12.75" customHeight="1">
      <c r="A1077" s="89">
        <v>2018.0</v>
      </c>
      <c r="B1077" s="78" t="s">
        <v>608</v>
      </c>
      <c r="C1077" s="90">
        <v>43300.0</v>
      </c>
      <c r="D1077" s="4" t="s">
        <v>609</v>
      </c>
      <c r="E1077" s="4" t="s">
        <v>609</v>
      </c>
      <c r="F1077" s="78" t="s">
        <v>426</v>
      </c>
      <c r="G1077" s="96" t="s">
        <v>421</v>
      </c>
      <c r="H1077" s="89">
        <v>2.0</v>
      </c>
      <c r="I1077" s="97">
        <v>34.0</v>
      </c>
      <c r="J1077" s="97">
        <v>38.0</v>
      </c>
      <c r="K1077" s="97">
        <v>22.0</v>
      </c>
      <c r="L1077" s="3" t="s">
        <v>828</v>
      </c>
      <c r="M1077" s="3" t="s">
        <v>829</v>
      </c>
      <c r="N1077" s="8">
        <v>1.0</v>
      </c>
      <c r="O1077" s="8">
        <v>1.0</v>
      </c>
      <c r="P1077" s="3"/>
      <c r="Q1077" s="7"/>
      <c r="R1077" s="7"/>
      <c r="S1077" s="7"/>
      <c r="T1077" s="7"/>
      <c r="U1077" s="7"/>
      <c r="V1077" s="7"/>
      <c r="W1077" s="7"/>
      <c r="X1077" s="7"/>
      <c r="Y1077" s="7"/>
      <c r="Z1077" s="7"/>
    </row>
    <row r="1078" ht="12.75" customHeight="1">
      <c r="A1078" s="89">
        <v>2018.0</v>
      </c>
      <c r="B1078" s="78" t="s">
        <v>608</v>
      </c>
      <c r="C1078" s="90">
        <v>43300.0</v>
      </c>
      <c r="D1078" s="4" t="s">
        <v>609</v>
      </c>
      <c r="E1078" s="4" t="s">
        <v>609</v>
      </c>
      <c r="F1078" s="78" t="s">
        <v>426</v>
      </c>
      <c r="G1078" s="96" t="s">
        <v>421</v>
      </c>
      <c r="H1078" s="89">
        <v>2.0</v>
      </c>
      <c r="I1078" s="97">
        <v>49.0</v>
      </c>
      <c r="J1078" s="97">
        <v>56.0</v>
      </c>
      <c r="K1078" s="97">
        <v>31.0</v>
      </c>
      <c r="L1078" s="3" t="s">
        <v>828</v>
      </c>
      <c r="M1078" s="3" t="s">
        <v>829</v>
      </c>
      <c r="N1078" s="8">
        <v>1.0</v>
      </c>
      <c r="O1078" s="8">
        <v>1.0</v>
      </c>
      <c r="P1078" s="3"/>
      <c r="Q1078" s="7"/>
      <c r="R1078" s="7"/>
      <c r="S1078" s="7"/>
      <c r="T1078" s="7"/>
      <c r="U1078" s="7"/>
      <c r="V1078" s="7"/>
      <c r="W1078" s="7"/>
      <c r="X1078" s="7"/>
      <c r="Y1078" s="7"/>
      <c r="Z1078" s="7"/>
    </row>
    <row r="1079" ht="12.75" customHeight="1">
      <c r="A1079" s="89">
        <v>2018.0</v>
      </c>
      <c r="B1079" s="78" t="s">
        <v>608</v>
      </c>
      <c r="C1079" s="90">
        <v>43300.0</v>
      </c>
      <c r="D1079" s="4" t="s">
        <v>609</v>
      </c>
      <c r="E1079" s="4" t="s">
        <v>609</v>
      </c>
      <c r="F1079" s="78" t="s">
        <v>427</v>
      </c>
      <c r="G1079" s="96" t="s">
        <v>421</v>
      </c>
      <c r="H1079" s="89">
        <v>1.0</v>
      </c>
      <c r="I1079" s="97">
        <v>67.0</v>
      </c>
      <c r="J1079" s="97">
        <v>71.0</v>
      </c>
      <c r="K1079" s="97">
        <v>40.0</v>
      </c>
      <c r="L1079" s="3" t="s">
        <v>828</v>
      </c>
      <c r="M1079" s="3" t="s">
        <v>829</v>
      </c>
      <c r="N1079" s="8">
        <v>1.0</v>
      </c>
      <c r="O1079" s="8">
        <v>1.0</v>
      </c>
      <c r="P1079" s="3"/>
      <c r="Q1079" s="7"/>
      <c r="R1079" s="7"/>
      <c r="S1079" s="7"/>
      <c r="T1079" s="7"/>
      <c r="U1079" s="7"/>
      <c r="V1079" s="7"/>
      <c r="W1079" s="7"/>
      <c r="X1079" s="7"/>
      <c r="Y1079" s="7"/>
      <c r="Z1079" s="7"/>
    </row>
    <row r="1080" ht="12.75" customHeight="1">
      <c r="A1080" s="89">
        <v>2018.0</v>
      </c>
      <c r="B1080" s="78" t="s">
        <v>608</v>
      </c>
      <c r="C1080" s="90">
        <v>43300.0</v>
      </c>
      <c r="D1080" s="4" t="s">
        <v>609</v>
      </c>
      <c r="E1080" s="4" t="s">
        <v>609</v>
      </c>
      <c r="F1080" s="78" t="s">
        <v>427</v>
      </c>
      <c r="G1080" s="96" t="s">
        <v>421</v>
      </c>
      <c r="H1080" s="89">
        <v>1.0</v>
      </c>
      <c r="I1080" s="97">
        <v>62.0</v>
      </c>
      <c r="J1080" s="97">
        <v>66.0</v>
      </c>
      <c r="K1080" s="97">
        <v>36.0</v>
      </c>
      <c r="L1080" s="3" t="s">
        <v>828</v>
      </c>
      <c r="M1080" s="3" t="s">
        <v>829</v>
      </c>
      <c r="N1080" s="8">
        <v>1.0</v>
      </c>
      <c r="O1080" s="8">
        <v>1.0</v>
      </c>
      <c r="P1080" s="3"/>
      <c r="Q1080" s="7"/>
      <c r="R1080" s="7"/>
      <c r="S1080" s="7"/>
      <c r="T1080" s="7"/>
      <c r="U1080" s="7"/>
      <c r="V1080" s="7"/>
      <c r="W1080" s="7"/>
      <c r="X1080" s="7"/>
      <c r="Y1080" s="7"/>
      <c r="Z1080" s="7"/>
    </row>
    <row r="1081" ht="12.75" customHeight="1">
      <c r="A1081" s="89">
        <v>2018.0</v>
      </c>
      <c r="B1081" s="78" t="s">
        <v>608</v>
      </c>
      <c r="C1081" s="90">
        <v>43300.0</v>
      </c>
      <c r="D1081" s="4" t="s">
        <v>609</v>
      </c>
      <c r="E1081" s="4" t="s">
        <v>609</v>
      </c>
      <c r="F1081" s="78" t="s">
        <v>423</v>
      </c>
      <c r="G1081" s="96" t="s">
        <v>421</v>
      </c>
      <c r="H1081" s="89">
        <v>1.0</v>
      </c>
      <c r="I1081" s="97">
        <v>64.0</v>
      </c>
      <c r="J1081" s="97">
        <v>69.0</v>
      </c>
      <c r="K1081" s="97">
        <v>35.0</v>
      </c>
      <c r="L1081" s="3" t="s">
        <v>828</v>
      </c>
      <c r="M1081" s="3" t="s">
        <v>829</v>
      </c>
      <c r="N1081" s="8">
        <v>1.0</v>
      </c>
      <c r="O1081" s="8">
        <v>1.0</v>
      </c>
      <c r="P1081" s="3"/>
      <c r="Q1081" s="7"/>
      <c r="R1081" s="7"/>
      <c r="S1081" s="7"/>
      <c r="T1081" s="7"/>
      <c r="U1081" s="7"/>
      <c r="V1081" s="7"/>
      <c r="W1081" s="7"/>
      <c r="X1081" s="7"/>
      <c r="Y1081" s="7"/>
      <c r="Z1081" s="7"/>
    </row>
    <row r="1082" ht="12.75" customHeight="1">
      <c r="A1082" s="89">
        <v>2018.0</v>
      </c>
      <c r="B1082" s="78" t="s">
        <v>608</v>
      </c>
      <c r="C1082" s="90">
        <v>43300.0</v>
      </c>
      <c r="D1082" s="4" t="s">
        <v>609</v>
      </c>
      <c r="E1082" s="4" t="s">
        <v>609</v>
      </c>
      <c r="F1082" s="78" t="s">
        <v>423</v>
      </c>
      <c r="G1082" s="96" t="s">
        <v>421</v>
      </c>
      <c r="H1082" s="89">
        <v>2.0</v>
      </c>
      <c r="I1082" s="97">
        <v>64.0</v>
      </c>
      <c r="J1082" s="97">
        <v>70.0</v>
      </c>
      <c r="K1082" s="97">
        <v>39.0</v>
      </c>
      <c r="L1082" s="3" t="s">
        <v>828</v>
      </c>
      <c r="M1082" s="3" t="s">
        <v>829</v>
      </c>
      <c r="N1082" s="8">
        <v>1.0</v>
      </c>
      <c r="O1082" s="8">
        <v>1.0</v>
      </c>
      <c r="P1082" s="3"/>
      <c r="Q1082" s="7"/>
      <c r="R1082" s="7"/>
      <c r="S1082" s="7"/>
      <c r="T1082" s="7"/>
      <c r="U1082" s="7"/>
      <c r="V1082" s="7"/>
      <c r="W1082" s="7"/>
      <c r="X1082" s="7"/>
      <c r="Y1082" s="7"/>
      <c r="Z1082" s="7"/>
    </row>
    <row r="1083" ht="12.75" customHeight="1">
      <c r="A1083" s="89">
        <v>2018.0</v>
      </c>
      <c r="B1083" s="78" t="s">
        <v>608</v>
      </c>
      <c r="C1083" s="90">
        <v>43300.0</v>
      </c>
      <c r="D1083" s="4" t="s">
        <v>609</v>
      </c>
      <c r="E1083" s="4" t="s">
        <v>609</v>
      </c>
      <c r="F1083" s="78" t="s">
        <v>423</v>
      </c>
      <c r="G1083" s="96" t="s">
        <v>421</v>
      </c>
      <c r="H1083" s="89">
        <v>2.0</v>
      </c>
      <c r="I1083" s="97">
        <v>55.0</v>
      </c>
      <c r="J1083" s="97">
        <v>60.0</v>
      </c>
      <c r="K1083" s="97">
        <v>33.0</v>
      </c>
      <c r="L1083" s="3" t="s">
        <v>828</v>
      </c>
      <c r="M1083" s="3" t="s">
        <v>829</v>
      </c>
      <c r="N1083" s="8">
        <v>1.0</v>
      </c>
      <c r="O1083" s="8">
        <v>1.0</v>
      </c>
      <c r="P1083" s="3"/>
      <c r="Q1083" s="7"/>
      <c r="R1083" s="7"/>
      <c r="S1083" s="7"/>
      <c r="T1083" s="7"/>
      <c r="U1083" s="7"/>
      <c r="V1083" s="7"/>
      <c r="W1083" s="7"/>
      <c r="X1083" s="7"/>
      <c r="Y1083" s="7"/>
      <c r="Z1083" s="7"/>
    </row>
    <row r="1084" ht="12.75" customHeight="1">
      <c r="A1084" s="89">
        <v>2018.0</v>
      </c>
      <c r="B1084" s="78" t="s">
        <v>608</v>
      </c>
      <c r="C1084" s="90">
        <v>43300.0</v>
      </c>
      <c r="D1084" s="4" t="s">
        <v>609</v>
      </c>
      <c r="E1084" s="4" t="s">
        <v>609</v>
      </c>
      <c r="F1084" s="78" t="s">
        <v>428</v>
      </c>
      <c r="G1084" s="96" t="s">
        <v>421</v>
      </c>
      <c r="H1084" s="89">
        <v>2.0</v>
      </c>
      <c r="I1084" s="97">
        <v>50.0</v>
      </c>
      <c r="J1084" s="97">
        <v>55.0</v>
      </c>
      <c r="K1084" s="97">
        <v>31.0</v>
      </c>
      <c r="L1084" s="3" t="s">
        <v>828</v>
      </c>
      <c r="M1084" s="3" t="s">
        <v>829</v>
      </c>
      <c r="N1084" s="8">
        <v>1.0</v>
      </c>
      <c r="O1084" s="8">
        <v>1.0</v>
      </c>
      <c r="P1084" s="3"/>
      <c r="Q1084" s="7"/>
      <c r="R1084" s="7"/>
      <c r="S1084" s="7"/>
      <c r="T1084" s="7"/>
      <c r="U1084" s="7"/>
      <c r="V1084" s="7"/>
      <c r="W1084" s="7"/>
      <c r="X1084" s="7"/>
      <c r="Y1084" s="7"/>
      <c r="Z1084" s="7"/>
    </row>
    <row r="1085" ht="12.75" customHeight="1">
      <c r="A1085" s="89">
        <v>2018.0</v>
      </c>
      <c r="B1085" s="78" t="s">
        <v>608</v>
      </c>
      <c r="C1085" s="90">
        <v>43300.0</v>
      </c>
      <c r="D1085" s="4" t="s">
        <v>609</v>
      </c>
      <c r="E1085" s="4" t="s">
        <v>609</v>
      </c>
      <c r="F1085" s="78" t="s">
        <v>428</v>
      </c>
      <c r="G1085" s="96" t="s">
        <v>421</v>
      </c>
      <c r="H1085" s="89">
        <v>2.0</v>
      </c>
      <c r="I1085" s="97">
        <v>80.0</v>
      </c>
      <c r="J1085" s="97">
        <v>88.0</v>
      </c>
      <c r="K1085" s="97">
        <v>45.0</v>
      </c>
      <c r="L1085" s="3" t="s">
        <v>828</v>
      </c>
      <c r="M1085" s="3" t="s">
        <v>829</v>
      </c>
      <c r="N1085" s="8">
        <v>1.0</v>
      </c>
      <c r="O1085" s="8">
        <v>1.0</v>
      </c>
      <c r="P1085" s="3"/>
      <c r="Q1085" s="7"/>
      <c r="R1085" s="7"/>
      <c r="S1085" s="7"/>
      <c r="T1085" s="7"/>
      <c r="U1085" s="7"/>
      <c r="V1085" s="7"/>
      <c r="W1085" s="7"/>
      <c r="X1085" s="7"/>
      <c r="Y1085" s="7"/>
      <c r="Z1085" s="7"/>
    </row>
    <row r="1086" ht="12.75" customHeight="1">
      <c r="A1086" s="89">
        <v>2018.0</v>
      </c>
      <c r="B1086" s="78" t="s">
        <v>608</v>
      </c>
      <c r="C1086" s="90">
        <v>43301.0</v>
      </c>
      <c r="D1086" s="4" t="s">
        <v>610</v>
      </c>
      <c r="E1086" s="4" t="s">
        <v>610</v>
      </c>
      <c r="F1086" s="78" t="s">
        <v>433</v>
      </c>
      <c r="G1086" s="96" t="s">
        <v>421</v>
      </c>
      <c r="H1086" s="89">
        <v>2.0</v>
      </c>
      <c r="I1086" s="97">
        <v>40.0</v>
      </c>
      <c r="J1086" s="97">
        <v>44.0</v>
      </c>
      <c r="K1086" s="97">
        <v>22.0</v>
      </c>
      <c r="L1086" s="3" t="s">
        <v>828</v>
      </c>
      <c r="M1086" s="3" t="s">
        <v>829</v>
      </c>
      <c r="N1086" s="8">
        <v>1.0</v>
      </c>
      <c r="O1086" s="8">
        <v>1.0</v>
      </c>
      <c r="P1086" s="3"/>
      <c r="Q1086" s="7"/>
      <c r="R1086" s="7"/>
      <c r="S1086" s="7"/>
      <c r="T1086" s="7"/>
      <c r="U1086" s="7"/>
      <c r="V1086" s="7"/>
      <c r="W1086" s="7"/>
      <c r="X1086" s="7"/>
      <c r="Y1086" s="7"/>
      <c r="Z1086" s="7"/>
    </row>
    <row r="1087" ht="12.75" customHeight="1">
      <c r="A1087" s="89">
        <v>2018.0</v>
      </c>
      <c r="B1087" s="78" t="s">
        <v>608</v>
      </c>
      <c r="C1087" s="90">
        <v>43301.0</v>
      </c>
      <c r="D1087" s="4" t="s">
        <v>610</v>
      </c>
      <c r="E1087" s="4" t="s">
        <v>610</v>
      </c>
      <c r="F1087" s="78" t="s">
        <v>434</v>
      </c>
      <c r="G1087" s="96" t="s">
        <v>421</v>
      </c>
      <c r="H1087" s="89">
        <v>1.0</v>
      </c>
      <c r="I1087" s="97">
        <v>37.0</v>
      </c>
      <c r="J1087" s="97">
        <v>43.0</v>
      </c>
      <c r="K1087" s="97">
        <v>22.0</v>
      </c>
      <c r="L1087" s="3" t="s">
        <v>828</v>
      </c>
      <c r="M1087" s="3" t="s">
        <v>829</v>
      </c>
      <c r="N1087" s="8">
        <v>1.0</v>
      </c>
      <c r="O1087" s="8">
        <v>1.0</v>
      </c>
      <c r="P1087" s="3"/>
      <c r="Q1087" s="7"/>
      <c r="R1087" s="7"/>
      <c r="S1087" s="7"/>
      <c r="T1087" s="7"/>
      <c r="U1087" s="7"/>
      <c r="V1087" s="7"/>
      <c r="W1087" s="7"/>
      <c r="X1087" s="7"/>
      <c r="Y1087" s="7"/>
      <c r="Z1087" s="7"/>
    </row>
    <row r="1088" ht="12.75" customHeight="1">
      <c r="A1088" s="89">
        <v>2018.0</v>
      </c>
      <c r="B1088" s="78" t="s">
        <v>608</v>
      </c>
      <c r="C1088" s="90">
        <v>43301.0</v>
      </c>
      <c r="D1088" s="4" t="s">
        <v>610</v>
      </c>
      <c r="E1088" s="4" t="s">
        <v>610</v>
      </c>
      <c r="F1088" s="78" t="s">
        <v>434</v>
      </c>
      <c r="G1088" s="96" t="s">
        <v>421</v>
      </c>
      <c r="H1088" s="89">
        <v>1.0</v>
      </c>
      <c r="I1088" s="97">
        <v>16.0</v>
      </c>
      <c r="J1088" s="97">
        <v>19.0</v>
      </c>
      <c r="K1088" s="97">
        <v>10.0</v>
      </c>
      <c r="L1088" s="3" t="s">
        <v>828</v>
      </c>
      <c r="M1088" s="3" t="s">
        <v>829</v>
      </c>
      <c r="N1088" s="8">
        <v>1.0</v>
      </c>
      <c r="O1088" s="8">
        <v>1.0</v>
      </c>
      <c r="P1088" s="3"/>
      <c r="Q1088" s="7"/>
      <c r="R1088" s="7"/>
      <c r="S1088" s="7"/>
      <c r="T1088" s="7"/>
      <c r="U1088" s="7"/>
      <c r="V1088" s="7"/>
      <c r="W1088" s="7"/>
      <c r="X1088" s="7"/>
      <c r="Y1088" s="7"/>
      <c r="Z1088" s="7"/>
    </row>
    <row r="1089" ht="12.75" customHeight="1">
      <c r="A1089" s="89">
        <v>2018.0</v>
      </c>
      <c r="B1089" s="78" t="s">
        <v>608</v>
      </c>
      <c r="C1089" s="90">
        <v>43301.0</v>
      </c>
      <c r="D1089" s="4" t="s">
        <v>610</v>
      </c>
      <c r="E1089" s="4" t="s">
        <v>610</v>
      </c>
      <c r="F1089" s="78" t="s">
        <v>434</v>
      </c>
      <c r="G1089" s="96" t="s">
        <v>421</v>
      </c>
      <c r="H1089" s="89">
        <v>1.0</v>
      </c>
      <c r="I1089" s="97">
        <v>12.0</v>
      </c>
      <c r="J1089" s="97">
        <v>13.0</v>
      </c>
      <c r="K1089" s="97">
        <v>7.0</v>
      </c>
      <c r="L1089" s="3" t="s">
        <v>828</v>
      </c>
      <c r="M1089" s="3" t="s">
        <v>829</v>
      </c>
      <c r="N1089" s="8">
        <v>1.0</v>
      </c>
      <c r="O1089" s="8">
        <v>1.0</v>
      </c>
      <c r="P1089" s="3"/>
      <c r="Q1089" s="7"/>
      <c r="R1089" s="7"/>
      <c r="S1089" s="7"/>
      <c r="T1089" s="7"/>
      <c r="U1089" s="7"/>
      <c r="V1089" s="7"/>
      <c r="W1089" s="7"/>
      <c r="X1089" s="7"/>
      <c r="Y1089" s="7"/>
      <c r="Z1089" s="7"/>
    </row>
    <row r="1090" ht="12.75" customHeight="1">
      <c r="A1090" s="89">
        <v>2018.0</v>
      </c>
      <c r="B1090" s="78" t="s">
        <v>608</v>
      </c>
      <c r="C1090" s="90">
        <v>43301.0</v>
      </c>
      <c r="D1090" s="4" t="s">
        <v>610</v>
      </c>
      <c r="E1090" s="4" t="s">
        <v>610</v>
      </c>
      <c r="F1090" s="78" t="s">
        <v>434</v>
      </c>
      <c r="G1090" s="96" t="s">
        <v>421</v>
      </c>
      <c r="H1090" s="89">
        <v>2.0</v>
      </c>
      <c r="I1090" s="97">
        <v>21.0</v>
      </c>
      <c r="J1090" s="97">
        <v>25.0</v>
      </c>
      <c r="K1090" s="97">
        <v>14.0</v>
      </c>
      <c r="L1090" s="3" t="s">
        <v>828</v>
      </c>
      <c r="M1090" s="3" t="s">
        <v>829</v>
      </c>
      <c r="N1090" s="8">
        <v>1.0</v>
      </c>
      <c r="O1090" s="8">
        <v>1.0</v>
      </c>
      <c r="P1090" s="3"/>
      <c r="Q1090" s="7"/>
      <c r="R1090" s="7"/>
      <c r="S1090" s="7"/>
      <c r="T1090" s="7"/>
      <c r="U1090" s="7"/>
      <c r="V1090" s="7"/>
      <c r="W1090" s="7"/>
      <c r="X1090" s="7"/>
      <c r="Y1090" s="7"/>
      <c r="Z1090" s="7"/>
    </row>
    <row r="1091" ht="12.75" customHeight="1">
      <c r="A1091" s="89">
        <v>2018.0</v>
      </c>
      <c r="B1091" s="78" t="s">
        <v>608</v>
      </c>
      <c r="C1091" s="90">
        <v>43301.0</v>
      </c>
      <c r="D1091" s="4" t="s">
        <v>610</v>
      </c>
      <c r="E1091" s="4" t="s">
        <v>610</v>
      </c>
      <c r="F1091" s="78" t="s">
        <v>434</v>
      </c>
      <c r="G1091" s="96" t="s">
        <v>421</v>
      </c>
      <c r="H1091" s="89">
        <v>2.0</v>
      </c>
      <c r="I1091" s="97">
        <v>23.0</v>
      </c>
      <c r="J1091" s="97">
        <v>25.0</v>
      </c>
      <c r="K1091" s="97">
        <v>14.0</v>
      </c>
      <c r="L1091" s="3" t="s">
        <v>828</v>
      </c>
      <c r="M1091" s="3" t="s">
        <v>829</v>
      </c>
      <c r="N1091" s="8">
        <v>1.0</v>
      </c>
      <c r="O1091" s="8">
        <v>1.0</v>
      </c>
      <c r="P1091" s="3"/>
      <c r="Q1091" s="7"/>
      <c r="R1091" s="7"/>
      <c r="S1091" s="7"/>
      <c r="T1091" s="7"/>
      <c r="U1091" s="7"/>
      <c r="V1091" s="7"/>
      <c r="W1091" s="7"/>
      <c r="X1091" s="7"/>
      <c r="Y1091" s="7"/>
      <c r="Z1091" s="7"/>
    </row>
    <row r="1092" ht="12.75" customHeight="1">
      <c r="A1092" s="89">
        <v>2018.0</v>
      </c>
      <c r="B1092" s="78" t="s">
        <v>608</v>
      </c>
      <c r="C1092" s="90">
        <v>43301.0</v>
      </c>
      <c r="D1092" s="4" t="s">
        <v>610</v>
      </c>
      <c r="E1092" s="4" t="s">
        <v>610</v>
      </c>
      <c r="F1092" s="78" t="s">
        <v>434</v>
      </c>
      <c r="G1092" s="96" t="s">
        <v>421</v>
      </c>
      <c r="H1092" s="89">
        <v>2.0</v>
      </c>
      <c r="I1092" s="97">
        <v>18.0</v>
      </c>
      <c r="J1092" s="97">
        <v>20.0</v>
      </c>
      <c r="K1092" s="97">
        <v>11.0</v>
      </c>
      <c r="L1092" s="3" t="s">
        <v>828</v>
      </c>
      <c r="M1092" s="3" t="s">
        <v>829</v>
      </c>
      <c r="N1092" s="8">
        <v>1.0</v>
      </c>
      <c r="O1092" s="8">
        <v>1.0</v>
      </c>
      <c r="P1092" s="3"/>
      <c r="Q1092" s="7"/>
      <c r="R1092" s="7"/>
      <c r="S1092" s="7"/>
      <c r="T1092" s="7"/>
      <c r="U1092" s="7"/>
      <c r="V1092" s="7"/>
      <c r="W1092" s="7"/>
      <c r="X1092" s="7"/>
      <c r="Y1092" s="7"/>
      <c r="Z1092" s="7"/>
    </row>
    <row r="1093" ht="12.75" customHeight="1">
      <c r="A1093" s="89">
        <v>2018.0</v>
      </c>
      <c r="B1093" s="78" t="s">
        <v>608</v>
      </c>
      <c r="C1093" s="90">
        <v>43301.0</v>
      </c>
      <c r="D1093" s="4" t="s">
        <v>610</v>
      </c>
      <c r="E1093" s="4" t="s">
        <v>610</v>
      </c>
      <c r="F1093" s="78" t="s">
        <v>434</v>
      </c>
      <c r="G1093" s="96" t="s">
        <v>421</v>
      </c>
      <c r="H1093" s="89">
        <v>2.0</v>
      </c>
      <c r="I1093" s="97">
        <v>22.0</v>
      </c>
      <c r="J1093" s="97">
        <v>25.0</v>
      </c>
      <c r="K1093" s="97">
        <v>12.0</v>
      </c>
      <c r="L1093" s="3" t="s">
        <v>828</v>
      </c>
      <c r="M1093" s="3" t="s">
        <v>829</v>
      </c>
      <c r="N1093" s="8">
        <v>1.0</v>
      </c>
      <c r="O1093" s="8">
        <v>1.0</v>
      </c>
      <c r="P1093" s="3"/>
      <c r="Q1093" s="7"/>
      <c r="R1093" s="7"/>
      <c r="S1093" s="7"/>
      <c r="T1093" s="7"/>
      <c r="U1093" s="7"/>
      <c r="V1093" s="7"/>
      <c r="W1093" s="7"/>
      <c r="X1093" s="7"/>
      <c r="Y1093" s="7"/>
      <c r="Z1093" s="7"/>
    </row>
    <row r="1094" ht="12.75" customHeight="1">
      <c r="A1094" s="89">
        <v>2018.0</v>
      </c>
      <c r="B1094" s="78" t="s">
        <v>608</v>
      </c>
      <c r="C1094" s="90">
        <v>43301.0</v>
      </c>
      <c r="D1094" s="4" t="s">
        <v>610</v>
      </c>
      <c r="E1094" s="4" t="s">
        <v>610</v>
      </c>
      <c r="F1094" s="78" t="s">
        <v>434</v>
      </c>
      <c r="G1094" s="96" t="s">
        <v>421</v>
      </c>
      <c r="H1094" s="89">
        <v>2.0</v>
      </c>
      <c r="I1094" s="97">
        <v>22.0</v>
      </c>
      <c r="J1094" s="97">
        <v>24.0</v>
      </c>
      <c r="K1094" s="97">
        <v>13.0</v>
      </c>
      <c r="L1094" s="3" t="s">
        <v>828</v>
      </c>
      <c r="M1094" s="3" t="s">
        <v>829</v>
      </c>
      <c r="N1094" s="8">
        <v>1.0</v>
      </c>
      <c r="O1094" s="8">
        <v>1.0</v>
      </c>
      <c r="P1094" s="3"/>
      <c r="Q1094" s="7"/>
      <c r="R1094" s="7"/>
      <c r="S1094" s="7"/>
      <c r="T1094" s="7"/>
      <c r="U1094" s="7"/>
      <c r="V1094" s="7"/>
      <c r="W1094" s="7"/>
      <c r="X1094" s="7"/>
      <c r="Y1094" s="7"/>
      <c r="Z1094" s="7"/>
    </row>
    <row r="1095" ht="12.75" customHeight="1">
      <c r="A1095" s="89">
        <v>2018.0</v>
      </c>
      <c r="B1095" s="78" t="s">
        <v>608</v>
      </c>
      <c r="C1095" s="90">
        <v>43301.0</v>
      </c>
      <c r="D1095" s="4" t="s">
        <v>610</v>
      </c>
      <c r="E1095" s="4" t="s">
        <v>610</v>
      </c>
      <c r="F1095" s="78" t="s">
        <v>434</v>
      </c>
      <c r="G1095" s="96" t="s">
        <v>421</v>
      </c>
      <c r="H1095" s="89">
        <v>2.0</v>
      </c>
      <c r="I1095" s="97">
        <v>23.0</v>
      </c>
      <c r="J1095" s="97">
        <v>25.0</v>
      </c>
      <c r="K1095" s="97">
        <v>13.0</v>
      </c>
      <c r="L1095" s="3" t="s">
        <v>828</v>
      </c>
      <c r="M1095" s="3" t="s">
        <v>829</v>
      </c>
      <c r="N1095" s="8">
        <v>1.0</v>
      </c>
      <c r="O1095" s="8">
        <v>1.0</v>
      </c>
      <c r="P1095" s="3"/>
      <c r="Q1095" s="7"/>
      <c r="R1095" s="7"/>
      <c r="S1095" s="7"/>
      <c r="T1095" s="7"/>
      <c r="U1095" s="7"/>
      <c r="V1095" s="7"/>
      <c r="W1095" s="7"/>
      <c r="X1095" s="7"/>
      <c r="Y1095" s="7"/>
      <c r="Z1095" s="7"/>
    </row>
    <row r="1096" ht="12.75" customHeight="1">
      <c r="A1096" s="89">
        <v>2018.0</v>
      </c>
      <c r="B1096" s="78" t="s">
        <v>608</v>
      </c>
      <c r="C1096" s="90">
        <v>43301.0</v>
      </c>
      <c r="D1096" s="4" t="s">
        <v>610</v>
      </c>
      <c r="E1096" s="4" t="s">
        <v>610</v>
      </c>
      <c r="F1096" s="78" t="s">
        <v>434</v>
      </c>
      <c r="G1096" s="96" t="s">
        <v>421</v>
      </c>
      <c r="H1096" s="89">
        <v>2.0</v>
      </c>
      <c r="I1096" s="97">
        <v>17.0</v>
      </c>
      <c r="J1096" s="97">
        <v>20.0</v>
      </c>
      <c r="K1096" s="97">
        <v>11.0</v>
      </c>
      <c r="L1096" s="3" t="s">
        <v>828</v>
      </c>
      <c r="M1096" s="3" t="s">
        <v>829</v>
      </c>
      <c r="N1096" s="8">
        <v>1.0</v>
      </c>
      <c r="O1096" s="8">
        <v>1.0</v>
      </c>
      <c r="P1096" s="3"/>
      <c r="Q1096" s="7"/>
      <c r="R1096" s="7"/>
      <c r="S1096" s="7"/>
      <c r="T1096" s="7"/>
      <c r="U1096" s="7"/>
      <c r="V1096" s="7"/>
      <c r="W1096" s="7"/>
      <c r="X1096" s="7"/>
      <c r="Y1096" s="7"/>
      <c r="Z1096" s="7"/>
    </row>
    <row r="1097" ht="12.75" customHeight="1">
      <c r="A1097" s="89">
        <v>2018.0</v>
      </c>
      <c r="B1097" s="78" t="s">
        <v>608</v>
      </c>
      <c r="C1097" s="90">
        <v>43305.0</v>
      </c>
      <c r="D1097" s="4" t="s">
        <v>612</v>
      </c>
      <c r="E1097" s="4" t="s">
        <v>612</v>
      </c>
      <c r="F1097" s="78" t="s">
        <v>407</v>
      </c>
      <c r="G1097" s="78" t="s">
        <v>375</v>
      </c>
      <c r="H1097" s="89">
        <v>1.0</v>
      </c>
      <c r="I1097" s="97">
        <v>77.0</v>
      </c>
      <c r="J1097" s="97">
        <v>85.0</v>
      </c>
      <c r="K1097" s="97">
        <v>45.0</v>
      </c>
      <c r="L1097" s="3" t="s">
        <v>828</v>
      </c>
      <c r="M1097" s="3" t="s">
        <v>829</v>
      </c>
      <c r="N1097" s="8">
        <v>1.0</v>
      </c>
      <c r="O1097" s="8">
        <v>1.0</v>
      </c>
      <c r="P1097" s="3"/>
      <c r="Q1097" s="7"/>
      <c r="R1097" s="7"/>
      <c r="S1097" s="7"/>
      <c r="T1097" s="7"/>
      <c r="U1097" s="7"/>
      <c r="V1097" s="7"/>
      <c r="W1097" s="7"/>
      <c r="X1097" s="7"/>
      <c r="Y1097" s="7"/>
      <c r="Z1097" s="7"/>
    </row>
    <row r="1098" ht="12.75" customHeight="1">
      <c r="A1098" s="89">
        <v>2018.0</v>
      </c>
      <c r="B1098" s="78" t="s">
        <v>608</v>
      </c>
      <c r="C1098" s="90">
        <v>43305.0</v>
      </c>
      <c r="D1098" s="4" t="s">
        <v>612</v>
      </c>
      <c r="E1098" s="4" t="s">
        <v>612</v>
      </c>
      <c r="F1098" s="78" t="s">
        <v>407</v>
      </c>
      <c r="G1098" s="78" t="s">
        <v>375</v>
      </c>
      <c r="H1098" s="89">
        <v>2.0</v>
      </c>
      <c r="I1098" s="97">
        <v>86.0</v>
      </c>
      <c r="J1098" s="97">
        <v>89.0</v>
      </c>
      <c r="K1098" s="97">
        <v>51.0</v>
      </c>
      <c r="L1098" s="3" t="s">
        <v>828</v>
      </c>
      <c r="M1098" s="3" t="s">
        <v>829</v>
      </c>
      <c r="N1098" s="8">
        <v>1.0</v>
      </c>
      <c r="O1098" s="8">
        <v>1.0</v>
      </c>
      <c r="P1098" s="3"/>
      <c r="Q1098" s="7"/>
      <c r="R1098" s="7"/>
      <c r="S1098" s="7"/>
      <c r="T1098" s="7"/>
      <c r="U1098" s="7"/>
      <c r="V1098" s="7"/>
      <c r="W1098" s="7"/>
      <c r="X1098" s="7"/>
      <c r="Y1098" s="7"/>
      <c r="Z1098" s="7"/>
    </row>
    <row r="1099" ht="12.75" customHeight="1">
      <c r="A1099" s="89">
        <v>2018.0</v>
      </c>
      <c r="B1099" s="78" t="s">
        <v>608</v>
      </c>
      <c r="C1099" s="90">
        <v>43305.0</v>
      </c>
      <c r="D1099" s="4" t="s">
        <v>612</v>
      </c>
      <c r="E1099" s="4" t="s">
        <v>612</v>
      </c>
      <c r="F1099" s="78" t="s">
        <v>407</v>
      </c>
      <c r="G1099" s="78" t="s">
        <v>375</v>
      </c>
      <c r="H1099" s="89">
        <v>2.0</v>
      </c>
      <c r="I1099" s="97">
        <v>64.0</v>
      </c>
      <c r="J1099" s="97">
        <v>69.0</v>
      </c>
      <c r="K1099" s="97">
        <v>40.0</v>
      </c>
      <c r="L1099" s="3" t="s">
        <v>828</v>
      </c>
      <c r="M1099" s="3" t="s">
        <v>829</v>
      </c>
      <c r="N1099" s="8">
        <v>1.0</v>
      </c>
      <c r="O1099" s="8">
        <v>1.0</v>
      </c>
      <c r="P1099" s="3"/>
      <c r="Q1099" s="7"/>
      <c r="R1099" s="7"/>
      <c r="S1099" s="7"/>
      <c r="T1099" s="7"/>
      <c r="U1099" s="7"/>
      <c r="V1099" s="7"/>
      <c r="W1099" s="7"/>
      <c r="X1099" s="7"/>
      <c r="Y1099" s="7"/>
      <c r="Z1099" s="7"/>
    </row>
    <row r="1100" ht="12.75" customHeight="1">
      <c r="A1100" s="89">
        <v>2018.0</v>
      </c>
      <c r="B1100" s="78" t="s">
        <v>608</v>
      </c>
      <c r="C1100" s="90">
        <v>43307.0</v>
      </c>
      <c r="D1100" s="4" t="s">
        <v>613</v>
      </c>
      <c r="E1100" s="4" t="s">
        <v>613</v>
      </c>
      <c r="F1100" s="78" t="s">
        <v>395</v>
      </c>
      <c r="G1100" s="78" t="s">
        <v>375</v>
      </c>
      <c r="H1100" s="89">
        <v>2.0</v>
      </c>
      <c r="I1100" s="97">
        <v>28.0</v>
      </c>
      <c r="J1100" s="97">
        <v>32.0</v>
      </c>
      <c r="K1100" s="97">
        <v>16.0</v>
      </c>
      <c r="L1100" s="3" t="s">
        <v>828</v>
      </c>
      <c r="M1100" s="3" t="s">
        <v>829</v>
      </c>
      <c r="N1100" s="8">
        <v>1.0</v>
      </c>
      <c r="O1100" s="8">
        <v>1.0</v>
      </c>
      <c r="P1100" s="3"/>
      <c r="Q1100" s="7"/>
      <c r="R1100" s="7"/>
      <c r="S1100" s="7"/>
      <c r="T1100" s="7"/>
      <c r="U1100" s="7"/>
      <c r="V1100" s="7"/>
      <c r="W1100" s="7"/>
      <c r="X1100" s="7"/>
      <c r="Y1100" s="7"/>
      <c r="Z1100" s="7"/>
    </row>
    <row r="1101" ht="12.75" customHeight="1">
      <c r="A1101" s="89">
        <v>2018.0</v>
      </c>
      <c r="B1101" s="78" t="s">
        <v>608</v>
      </c>
      <c r="C1101" s="90">
        <v>43307.0</v>
      </c>
      <c r="D1101" s="4" t="s">
        <v>613</v>
      </c>
      <c r="E1101" s="4" t="s">
        <v>613</v>
      </c>
      <c r="F1101" s="78" t="s">
        <v>395</v>
      </c>
      <c r="G1101" s="78" t="s">
        <v>375</v>
      </c>
      <c r="H1101" s="89">
        <v>2.0</v>
      </c>
      <c r="I1101" s="97">
        <v>92.0</v>
      </c>
      <c r="J1101" s="97">
        <v>99.0</v>
      </c>
      <c r="K1101" s="97">
        <v>53.0</v>
      </c>
      <c r="L1101" s="3" t="s">
        <v>828</v>
      </c>
      <c r="M1101" s="3" t="s">
        <v>829</v>
      </c>
      <c r="N1101" s="8">
        <v>1.0</v>
      </c>
      <c r="O1101" s="8">
        <v>1.0</v>
      </c>
      <c r="P1101" s="3"/>
      <c r="Q1101" s="7"/>
      <c r="R1101" s="7"/>
      <c r="S1101" s="7"/>
      <c r="T1101" s="7"/>
      <c r="U1101" s="7"/>
      <c r="V1101" s="7"/>
      <c r="W1101" s="7"/>
      <c r="X1101" s="7"/>
      <c r="Y1101" s="7"/>
      <c r="Z1101" s="7"/>
    </row>
    <row r="1102" ht="12.75" customHeight="1">
      <c r="A1102" s="89">
        <v>2018.0</v>
      </c>
      <c r="B1102" s="78" t="s">
        <v>608</v>
      </c>
      <c r="C1102" s="90">
        <v>43307.0</v>
      </c>
      <c r="D1102" s="4" t="s">
        <v>613</v>
      </c>
      <c r="E1102" s="4" t="s">
        <v>613</v>
      </c>
      <c r="F1102" s="78" t="s">
        <v>395</v>
      </c>
      <c r="G1102" s="78" t="s">
        <v>375</v>
      </c>
      <c r="H1102" s="89">
        <v>2.0</v>
      </c>
      <c r="I1102" s="97">
        <v>82.0</v>
      </c>
      <c r="J1102" s="97">
        <v>94.0</v>
      </c>
      <c r="K1102" s="97">
        <v>53.0</v>
      </c>
      <c r="L1102" s="3" t="s">
        <v>828</v>
      </c>
      <c r="M1102" s="3" t="s">
        <v>829</v>
      </c>
      <c r="N1102" s="8">
        <v>1.0</v>
      </c>
      <c r="O1102" s="8">
        <v>1.0</v>
      </c>
      <c r="P1102" s="3"/>
      <c r="Q1102" s="7"/>
      <c r="R1102" s="7"/>
      <c r="S1102" s="7"/>
      <c r="T1102" s="7"/>
      <c r="U1102" s="7"/>
      <c r="V1102" s="7"/>
      <c r="W1102" s="7"/>
      <c r="X1102" s="7"/>
      <c r="Y1102" s="7"/>
      <c r="Z1102" s="7"/>
    </row>
    <row r="1103" ht="12.75" customHeight="1">
      <c r="A1103" s="89">
        <v>2018.0</v>
      </c>
      <c r="B1103" s="78" t="s">
        <v>608</v>
      </c>
      <c r="C1103" s="90">
        <v>43307.0</v>
      </c>
      <c r="D1103" s="4" t="s">
        <v>613</v>
      </c>
      <c r="E1103" s="4" t="s">
        <v>613</v>
      </c>
      <c r="F1103" s="78" t="s">
        <v>398</v>
      </c>
      <c r="G1103" s="78" t="s">
        <v>375</v>
      </c>
      <c r="H1103" s="89">
        <v>1.0</v>
      </c>
      <c r="I1103" s="97">
        <v>64.0</v>
      </c>
      <c r="J1103" s="97">
        <v>71.0</v>
      </c>
      <c r="K1103" s="97">
        <v>37.0</v>
      </c>
      <c r="L1103" s="3" t="s">
        <v>828</v>
      </c>
      <c r="M1103" s="3" t="s">
        <v>829</v>
      </c>
      <c r="N1103" s="8">
        <v>1.0</v>
      </c>
      <c r="O1103" s="8">
        <v>1.0</v>
      </c>
      <c r="P1103" s="3"/>
      <c r="Q1103" s="7"/>
      <c r="R1103" s="7"/>
      <c r="S1103" s="7"/>
      <c r="T1103" s="7"/>
      <c r="U1103" s="7"/>
      <c r="V1103" s="7"/>
      <c r="W1103" s="7"/>
      <c r="X1103" s="7"/>
      <c r="Y1103" s="7"/>
      <c r="Z1103" s="7"/>
    </row>
    <row r="1104" ht="12.75" customHeight="1">
      <c r="A1104" s="89">
        <v>2018.0</v>
      </c>
      <c r="B1104" s="78" t="s">
        <v>608</v>
      </c>
      <c r="C1104" s="90">
        <v>43307.0</v>
      </c>
      <c r="D1104" s="4" t="s">
        <v>613</v>
      </c>
      <c r="E1104" s="4" t="s">
        <v>613</v>
      </c>
      <c r="F1104" s="78" t="s">
        <v>398</v>
      </c>
      <c r="G1104" s="78" t="s">
        <v>375</v>
      </c>
      <c r="H1104" s="89">
        <v>1.0</v>
      </c>
      <c r="I1104" s="97">
        <v>73.0</v>
      </c>
      <c r="J1104" s="97">
        <v>81.0</v>
      </c>
      <c r="K1104" s="97">
        <v>43.0</v>
      </c>
      <c r="L1104" s="3" t="s">
        <v>828</v>
      </c>
      <c r="M1104" s="3" t="s">
        <v>829</v>
      </c>
      <c r="N1104" s="8">
        <v>1.0</v>
      </c>
      <c r="O1104" s="8">
        <v>1.0</v>
      </c>
      <c r="P1104" s="3"/>
      <c r="Q1104" s="7"/>
      <c r="R1104" s="7"/>
      <c r="S1104" s="7"/>
      <c r="T1104" s="7"/>
      <c r="U1104" s="7"/>
      <c r="V1104" s="7"/>
      <c r="W1104" s="7"/>
      <c r="X1104" s="7"/>
      <c r="Y1104" s="7"/>
      <c r="Z1104" s="7"/>
    </row>
    <row r="1105" ht="12.75" customHeight="1">
      <c r="A1105" s="89">
        <v>2018.0</v>
      </c>
      <c r="B1105" s="78" t="s">
        <v>608</v>
      </c>
      <c r="C1105" s="90">
        <v>43307.0</v>
      </c>
      <c r="D1105" s="4" t="s">
        <v>613</v>
      </c>
      <c r="E1105" s="4" t="s">
        <v>613</v>
      </c>
      <c r="F1105" s="78" t="s">
        <v>398</v>
      </c>
      <c r="G1105" s="78" t="s">
        <v>375</v>
      </c>
      <c r="H1105" s="89">
        <v>1.0</v>
      </c>
      <c r="I1105" s="97">
        <v>63.0</v>
      </c>
      <c r="J1105" s="97">
        <v>70.0</v>
      </c>
      <c r="K1105" s="97">
        <v>36.0</v>
      </c>
      <c r="L1105" s="3" t="s">
        <v>828</v>
      </c>
      <c r="M1105" s="3" t="s">
        <v>829</v>
      </c>
      <c r="N1105" s="8">
        <v>1.0</v>
      </c>
      <c r="O1105" s="8">
        <v>1.0</v>
      </c>
      <c r="P1105" s="3"/>
      <c r="Q1105" s="7"/>
      <c r="R1105" s="7"/>
      <c r="S1105" s="7"/>
      <c r="T1105" s="7"/>
      <c r="U1105" s="7"/>
      <c r="V1105" s="7"/>
      <c r="W1105" s="7"/>
      <c r="X1105" s="7"/>
      <c r="Y1105" s="7"/>
      <c r="Z1105" s="7"/>
    </row>
    <row r="1106" ht="12.75" customHeight="1">
      <c r="A1106" s="89">
        <v>2018.0</v>
      </c>
      <c r="B1106" s="78" t="s">
        <v>608</v>
      </c>
      <c r="C1106" s="90">
        <v>43307.0</v>
      </c>
      <c r="D1106" s="4" t="s">
        <v>613</v>
      </c>
      <c r="E1106" s="4" t="s">
        <v>613</v>
      </c>
      <c r="F1106" s="78" t="s">
        <v>398</v>
      </c>
      <c r="G1106" s="78" t="s">
        <v>375</v>
      </c>
      <c r="H1106" s="89">
        <v>1.0</v>
      </c>
      <c r="I1106" s="97">
        <v>79.0</v>
      </c>
      <c r="J1106" s="97">
        <v>89.0</v>
      </c>
      <c r="K1106" s="97">
        <v>45.0</v>
      </c>
      <c r="L1106" s="3" t="s">
        <v>828</v>
      </c>
      <c r="M1106" s="3" t="s">
        <v>829</v>
      </c>
      <c r="N1106" s="8">
        <v>1.0</v>
      </c>
      <c r="O1106" s="8">
        <v>1.0</v>
      </c>
      <c r="P1106" s="3"/>
      <c r="Q1106" s="7"/>
      <c r="R1106" s="7"/>
      <c r="S1106" s="7"/>
      <c r="T1106" s="7"/>
      <c r="U1106" s="7"/>
      <c r="V1106" s="7"/>
      <c r="W1106" s="7"/>
      <c r="X1106" s="7"/>
      <c r="Y1106" s="7"/>
      <c r="Z1106" s="7"/>
    </row>
    <row r="1107" ht="12.75" customHeight="1">
      <c r="A1107" s="89">
        <v>2018.0</v>
      </c>
      <c r="B1107" s="78" t="s">
        <v>608</v>
      </c>
      <c r="C1107" s="90">
        <v>43307.0</v>
      </c>
      <c r="D1107" s="4" t="s">
        <v>613</v>
      </c>
      <c r="E1107" s="4" t="s">
        <v>613</v>
      </c>
      <c r="F1107" s="78" t="s">
        <v>398</v>
      </c>
      <c r="G1107" s="78" t="s">
        <v>375</v>
      </c>
      <c r="H1107" s="89">
        <v>1.0</v>
      </c>
      <c r="I1107" s="97">
        <v>84.0</v>
      </c>
      <c r="J1107" s="97">
        <v>86.0</v>
      </c>
      <c r="K1107" s="97">
        <v>50.0</v>
      </c>
      <c r="L1107" s="3" t="s">
        <v>828</v>
      </c>
      <c r="M1107" s="3" t="s">
        <v>829</v>
      </c>
      <c r="N1107" s="8">
        <v>1.0</v>
      </c>
      <c r="O1107" s="8">
        <v>1.0</v>
      </c>
      <c r="P1107" s="3"/>
      <c r="Q1107" s="7"/>
      <c r="R1107" s="7"/>
      <c r="S1107" s="7"/>
      <c r="T1107" s="7"/>
      <c r="U1107" s="7"/>
      <c r="V1107" s="7"/>
      <c r="W1107" s="7"/>
      <c r="X1107" s="7"/>
      <c r="Y1107" s="7"/>
      <c r="Z1107" s="7"/>
    </row>
    <row r="1108" ht="12.75" customHeight="1">
      <c r="A1108" s="89">
        <v>2018.0</v>
      </c>
      <c r="B1108" s="78" t="s">
        <v>608</v>
      </c>
      <c r="C1108" s="90">
        <v>43307.0</v>
      </c>
      <c r="D1108" s="4" t="s">
        <v>613</v>
      </c>
      <c r="E1108" s="4" t="s">
        <v>613</v>
      </c>
      <c r="F1108" s="78" t="s">
        <v>398</v>
      </c>
      <c r="G1108" s="78" t="s">
        <v>375</v>
      </c>
      <c r="H1108" s="89">
        <v>1.0</v>
      </c>
      <c r="I1108" s="97">
        <v>74.0</v>
      </c>
      <c r="J1108" s="97">
        <v>82.0</v>
      </c>
      <c r="K1108" s="97">
        <v>42.0</v>
      </c>
      <c r="L1108" s="3" t="s">
        <v>828</v>
      </c>
      <c r="M1108" s="3" t="s">
        <v>829</v>
      </c>
      <c r="N1108" s="8">
        <v>1.0</v>
      </c>
      <c r="O1108" s="8">
        <v>1.0</v>
      </c>
      <c r="P1108" s="3"/>
      <c r="Q1108" s="7"/>
      <c r="R1108" s="7"/>
      <c r="S1108" s="7"/>
      <c r="T1108" s="7"/>
      <c r="U1108" s="7"/>
      <c r="V1108" s="7"/>
      <c r="W1108" s="7"/>
      <c r="X1108" s="7"/>
      <c r="Y1108" s="7"/>
      <c r="Z1108" s="7"/>
    </row>
    <row r="1109" ht="12.75" customHeight="1">
      <c r="A1109" s="89">
        <v>2018.0</v>
      </c>
      <c r="B1109" s="78" t="s">
        <v>608</v>
      </c>
      <c r="C1109" s="90">
        <v>43307.0</v>
      </c>
      <c r="D1109" s="4" t="s">
        <v>613</v>
      </c>
      <c r="E1109" s="4" t="s">
        <v>613</v>
      </c>
      <c r="F1109" s="78" t="s">
        <v>398</v>
      </c>
      <c r="G1109" s="78" t="s">
        <v>375</v>
      </c>
      <c r="H1109" s="89">
        <v>1.0</v>
      </c>
      <c r="I1109" s="97">
        <v>67.0</v>
      </c>
      <c r="J1109" s="97">
        <v>71.0</v>
      </c>
      <c r="K1109" s="97">
        <v>40.0</v>
      </c>
      <c r="L1109" s="3" t="s">
        <v>828</v>
      </c>
      <c r="M1109" s="3" t="s">
        <v>829</v>
      </c>
      <c r="N1109" s="8">
        <v>1.0</v>
      </c>
      <c r="O1109" s="8">
        <v>1.0</v>
      </c>
      <c r="P1109" s="3"/>
      <c r="Q1109" s="7"/>
      <c r="R1109" s="7"/>
      <c r="S1109" s="7"/>
      <c r="T1109" s="7"/>
      <c r="U1109" s="7"/>
      <c r="V1109" s="7"/>
      <c r="W1109" s="7"/>
      <c r="X1109" s="7"/>
      <c r="Y1109" s="7"/>
      <c r="Z1109" s="7"/>
    </row>
    <row r="1110" ht="12.75" customHeight="1">
      <c r="A1110" s="89">
        <v>2018.0</v>
      </c>
      <c r="B1110" s="78" t="s">
        <v>608</v>
      </c>
      <c r="C1110" s="90">
        <v>43307.0</v>
      </c>
      <c r="D1110" s="4" t="s">
        <v>613</v>
      </c>
      <c r="E1110" s="4" t="s">
        <v>613</v>
      </c>
      <c r="F1110" s="78" t="s">
        <v>398</v>
      </c>
      <c r="G1110" s="78" t="s">
        <v>375</v>
      </c>
      <c r="H1110" s="89">
        <v>1.0</v>
      </c>
      <c r="I1110" s="97">
        <v>60.0</v>
      </c>
      <c r="J1110" s="97">
        <v>65.0</v>
      </c>
      <c r="K1110" s="97">
        <v>33.0</v>
      </c>
      <c r="L1110" s="3" t="s">
        <v>828</v>
      </c>
      <c r="M1110" s="3" t="s">
        <v>829</v>
      </c>
      <c r="N1110" s="8">
        <v>1.0</v>
      </c>
      <c r="O1110" s="8">
        <v>1.0</v>
      </c>
      <c r="P1110" s="3"/>
      <c r="Q1110" s="7"/>
      <c r="R1110" s="7"/>
      <c r="S1110" s="7"/>
      <c r="T1110" s="7"/>
      <c r="U1110" s="7"/>
      <c r="V1110" s="7"/>
      <c r="W1110" s="7"/>
      <c r="X1110" s="7"/>
      <c r="Y1110" s="7"/>
      <c r="Z1110" s="7"/>
    </row>
    <row r="1111" ht="12.75" customHeight="1">
      <c r="A1111" s="89">
        <v>2018.0</v>
      </c>
      <c r="B1111" s="78" t="s">
        <v>608</v>
      </c>
      <c r="C1111" s="90">
        <v>43307.0</v>
      </c>
      <c r="D1111" s="4" t="s">
        <v>613</v>
      </c>
      <c r="E1111" s="4" t="s">
        <v>613</v>
      </c>
      <c r="F1111" s="78" t="s">
        <v>398</v>
      </c>
      <c r="G1111" s="78" t="s">
        <v>375</v>
      </c>
      <c r="H1111" s="89">
        <v>1.0</v>
      </c>
      <c r="I1111" s="97">
        <v>66.0</v>
      </c>
      <c r="J1111" s="97">
        <v>72.0</v>
      </c>
      <c r="K1111" s="97">
        <v>37.0</v>
      </c>
      <c r="L1111" s="3" t="s">
        <v>828</v>
      </c>
      <c r="M1111" s="3" t="s">
        <v>829</v>
      </c>
      <c r="N1111" s="8">
        <v>1.0</v>
      </c>
      <c r="O1111" s="8">
        <v>1.0</v>
      </c>
      <c r="P1111" s="3"/>
      <c r="Q1111" s="7"/>
      <c r="R1111" s="7"/>
      <c r="S1111" s="7"/>
      <c r="T1111" s="7"/>
      <c r="U1111" s="7"/>
      <c r="V1111" s="7"/>
      <c r="W1111" s="7"/>
      <c r="X1111" s="7"/>
      <c r="Y1111" s="7"/>
      <c r="Z1111" s="7"/>
    </row>
    <row r="1112" ht="12.75" customHeight="1">
      <c r="A1112" s="89">
        <v>2018.0</v>
      </c>
      <c r="B1112" s="78" t="s">
        <v>608</v>
      </c>
      <c r="C1112" s="90">
        <v>43307.0</v>
      </c>
      <c r="D1112" s="4" t="s">
        <v>613</v>
      </c>
      <c r="E1112" s="4" t="s">
        <v>613</v>
      </c>
      <c r="F1112" s="78" t="s">
        <v>398</v>
      </c>
      <c r="G1112" s="78" t="s">
        <v>375</v>
      </c>
      <c r="H1112" s="89">
        <v>1.0</v>
      </c>
      <c r="I1112" s="97">
        <v>44.0</v>
      </c>
      <c r="J1112" s="97">
        <v>50.0</v>
      </c>
      <c r="K1112" s="97">
        <v>29.0</v>
      </c>
      <c r="L1112" s="3" t="s">
        <v>828</v>
      </c>
      <c r="M1112" s="3" t="s">
        <v>829</v>
      </c>
      <c r="N1112" s="8">
        <v>1.0</v>
      </c>
      <c r="O1112" s="8">
        <v>1.0</v>
      </c>
      <c r="P1112" s="3"/>
      <c r="Q1112" s="7"/>
      <c r="R1112" s="7"/>
      <c r="S1112" s="7"/>
      <c r="T1112" s="7"/>
      <c r="U1112" s="7"/>
      <c r="V1112" s="7"/>
      <c r="W1112" s="7"/>
      <c r="X1112" s="7"/>
      <c r="Y1112" s="7"/>
      <c r="Z1112" s="7"/>
    </row>
    <row r="1113" ht="12.75" customHeight="1">
      <c r="A1113" s="89">
        <v>2018.0</v>
      </c>
      <c r="B1113" s="78" t="s">
        <v>608</v>
      </c>
      <c r="C1113" s="90">
        <v>43307.0</v>
      </c>
      <c r="D1113" s="4" t="s">
        <v>613</v>
      </c>
      <c r="E1113" s="4" t="s">
        <v>613</v>
      </c>
      <c r="F1113" s="78" t="s">
        <v>398</v>
      </c>
      <c r="G1113" s="78" t="s">
        <v>375</v>
      </c>
      <c r="H1113" s="89">
        <v>2.0</v>
      </c>
      <c r="I1113" s="97">
        <v>90.0</v>
      </c>
      <c r="J1113" s="97">
        <v>95.0</v>
      </c>
      <c r="K1113" s="97">
        <v>51.0</v>
      </c>
      <c r="L1113" s="3" t="s">
        <v>828</v>
      </c>
      <c r="M1113" s="3" t="s">
        <v>829</v>
      </c>
      <c r="N1113" s="8">
        <v>1.0</v>
      </c>
      <c r="O1113" s="8">
        <v>1.0</v>
      </c>
      <c r="P1113" s="3"/>
      <c r="Q1113" s="7"/>
      <c r="R1113" s="7"/>
      <c r="S1113" s="7"/>
      <c r="T1113" s="7"/>
      <c r="U1113" s="7"/>
      <c r="V1113" s="7"/>
      <c r="W1113" s="7"/>
      <c r="X1113" s="7"/>
      <c r="Y1113" s="7"/>
      <c r="Z1113" s="7"/>
    </row>
    <row r="1114" ht="12.75" customHeight="1">
      <c r="A1114" s="89">
        <v>2018.0</v>
      </c>
      <c r="B1114" s="78" t="s">
        <v>608</v>
      </c>
      <c r="C1114" s="90">
        <v>43307.0</v>
      </c>
      <c r="D1114" s="4" t="s">
        <v>613</v>
      </c>
      <c r="E1114" s="4" t="s">
        <v>613</v>
      </c>
      <c r="F1114" s="78" t="s">
        <v>398</v>
      </c>
      <c r="G1114" s="78" t="s">
        <v>375</v>
      </c>
      <c r="H1114" s="89">
        <v>2.0</v>
      </c>
      <c r="I1114" s="97">
        <v>87.0</v>
      </c>
      <c r="J1114" s="97">
        <v>89.0</v>
      </c>
      <c r="K1114" s="97">
        <v>43.0</v>
      </c>
      <c r="L1114" s="3" t="s">
        <v>828</v>
      </c>
      <c r="M1114" s="3" t="s">
        <v>829</v>
      </c>
      <c r="N1114" s="8">
        <v>1.0</v>
      </c>
      <c r="O1114" s="8">
        <v>1.0</v>
      </c>
      <c r="P1114" s="3"/>
      <c r="Q1114" s="7"/>
      <c r="R1114" s="7"/>
      <c r="S1114" s="7"/>
      <c r="T1114" s="7"/>
      <c r="U1114" s="7"/>
      <c r="V1114" s="7"/>
      <c r="W1114" s="7"/>
      <c r="X1114" s="7"/>
      <c r="Y1114" s="7"/>
      <c r="Z1114" s="7"/>
    </row>
    <row r="1115" ht="12.75" customHeight="1">
      <c r="A1115" s="89">
        <v>2018.0</v>
      </c>
      <c r="B1115" s="78" t="s">
        <v>608</v>
      </c>
      <c r="C1115" s="90">
        <v>43307.0</v>
      </c>
      <c r="D1115" s="4" t="s">
        <v>613</v>
      </c>
      <c r="E1115" s="4" t="s">
        <v>613</v>
      </c>
      <c r="F1115" s="78" t="s">
        <v>398</v>
      </c>
      <c r="G1115" s="78" t="s">
        <v>375</v>
      </c>
      <c r="H1115" s="89">
        <v>2.0</v>
      </c>
      <c r="I1115" s="97">
        <v>86.0</v>
      </c>
      <c r="J1115" s="97">
        <v>92.0</v>
      </c>
      <c r="K1115" s="97">
        <v>47.0</v>
      </c>
      <c r="L1115" s="3" t="s">
        <v>828</v>
      </c>
      <c r="M1115" s="3" t="s">
        <v>829</v>
      </c>
      <c r="N1115" s="8">
        <v>1.0</v>
      </c>
      <c r="O1115" s="8">
        <v>1.0</v>
      </c>
      <c r="P1115" s="3"/>
      <c r="Q1115" s="7"/>
      <c r="R1115" s="7"/>
      <c r="S1115" s="7"/>
      <c r="T1115" s="7"/>
      <c r="U1115" s="7"/>
      <c r="V1115" s="7"/>
      <c r="W1115" s="7"/>
      <c r="X1115" s="7"/>
      <c r="Y1115" s="7"/>
      <c r="Z1115" s="7"/>
    </row>
    <row r="1116" ht="12.75" customHeight="1">
      <c r="A1116" s="89">
        <v>2018.0</v>
      </c>
      <c r="B1116" s="78" t="s">
        <v>608</v>
      </c>
      <c r="C1116" s="90">
        <v>43307.0</v>
      </c>
      <c r="D1116" s="4" t="s">
        <v>613</v>
      </c>
      <c r="E1116" s="4" t="s">
        <v>613</v>
      </c>
      <c r="F1116" s="78" t="s">
        <v>398</v>
      </c>
      <c r="G1116" s="78" t="s">
        <v>375</v>
      </c>
      <c r="H1116" s="89">
        <v>2.0</v>
      </c>
      <c r="I1116" s="97">
        <v>91.0</v>
      </c>
      <c r="J1116" s="97">
        <v>95.0</v>
      </c>
      <c r="K1116" s="97">
        <v>53.0</v>
      </c>
      <c r="L1116" s="3" t="s">
        <v>828</v>
      </c>
      <c r="M1116" s="3" t="s">
        <v>829</v>
      </c>
      <c r="N1116" s="8">
        <v>1.0</v>
      </c>
      <c r="O1116" s="8">
        <v>1.0</v>
      </c>
      <c r="P1116" s="3"/>
      <c r="Q1116" s="7"/>
      <c r="R1116" s="7"/>
      <c r="S1116" s="7"/>
      <c r="T1116" s="7"/>
      <c r="U1116" s="7"/>
      <c r="V1116" s="7"/>
      <c r="W1116" s="7"/>
      <c r="X1116" s="7"/>
      <c r="Y1116" s="7"/>
      <c r="Z1116" s="7"/>
    </row>
    <row r="1117" ht="12.75" customHeight="1">
      <c r="A1117" s="89">
        <v>2018.0</v>
      </c>
      <c r="B1117" s="78" t="s">
        <v>608</v>
      </c>
      <c r="C1117" s="90">
        <v>43307.0</v>
      </c>
      <c r="D1117" s="4" t="s">
        <v>613</v>
      </c>
      <c r="E1117" s="4" t="s">
        <v>613</v>
      </c>
      <c r="F1117" s="78" t="s">
        <v>398</v>
      </c>
      <c r="G1117" s="78" t="s">
        <v>375</v>
      </c>
      <c r="H1117" s="89">
        <v>2.0</v>
      </c>
      <c r="I1117" s="97">
        <v>72.0</v>
      </c>
      <c r="J1117" s="97">
        <v>75.0</v>
      </c>
      <c r="K1117" s="97">
        <v>42.0</v>
      </c>
      <c r="L1117" s="3" t="s">
        <v>828</v>
      </c>
      <c r="M1117" s="3" t="s">
        <v>829</v>
      </c>
      <c r="N1117" s="8">
        <v>1.0</v>
      </c>
      <c r="O1117" s="8">
        <v>1.0</v>
      </c>
      <c r="P1117" s="3"/>
      <c r="Q1117" s="7"/>
      <c r="R1117" s="7"/>
      <c r="S1117" s="7"/>
      <c r="T1117" s="7"/>
      <c r="U1117" s="7"/>
      <c r="V1117" s="7"/>
      <c r="W1117" s="7"/>
      <c r="X1117" s="7"/>
      <c r="Y1117" s="7"/>
      <c r="Z1117" s="7"/>
    </row>
    <row r="1118" ht="12.75" customHeight="1">
      <c r="A1118" s="89">
        <v>2018.0</v>
      </c>
      <c r="B1118" s="78" t="s">
        <v>608</v>
      </c>
      <c r="C1118" s="90">
        <v>43307.0</v>
      </c>
      <c r="D1118" s="4" t="s">
        <v>613</v>
      </c>
      <c r="E1118" s="4" t="s">
        <v>613</v>
      </c>
      <c r="F1118" s="78" t="s">
        <v>398</v>
      </c>
      <c r="G1118" s="78" t="s">
        <v>375</v>
      </c>
      <c r="H1118" s="89">
        <v>2.0</v>
      </c>
      <c r="I1118" s="97">
        <v>78.0</v>
      </c>
      <c r="J1118" s="97">
        <v>85.0</v>
      </c>
      <c r="K1118" s="97">
        <v>46.0</v>
      </c>
      <c r="L1118" s="3" t="s">
        <v>828</v>
      </c>
      <c r="M1118" s="3" t="s">
        <v>829</v>
      </c>
      <c r="N1118" s="8">
        <v>1.0</v>
      </c>
      <c r="O1118" s="8">
        <v>1.0</v>
      </c>
      <c r="P1118" s="3"/>
      <c r="Q1118" s="7"/>
      <c r="R1118" s="7"/>
      <c r="S1118" s="7"/>
      <c r="T1118" s="7"/>
      <c r="U1118" s="7"/>
      <c r="V1118" s="7"/>
      <c r="W1118" s="7"/>
      <c r="X1118" s="7"/>
      <c r="Y1118" s="7"/>
      <c r="Z1118" s="7"/>
    </row>
    <row r="1119" ht="12.75" customHeight="1">
      <c r="A1119" s="89">
        <v>2018.0</v>
      </c>
      <c r="B1119" s="78" t="s">
        <v>608</v>
      </c>
      <c r="C1119" s="90">
        <v>43307.0</v>
      </c>
      <c r="D1119" s="4" t="s">
        <v>613</v>
      </c>
      <c r="E1119" s="4" t="s">
        <v>613</v>
      </c>
      <c r="F1119" s="78" t="s">
        <v>398</v>
      </c>
      <c r="G1119" s="78" t="s">
        <v>375</v>
      </c>
      <c r="H1119" s="89">
        <v>2.0</v>
      </c>
      <c r="I1119" s="97">
        <v>75.0</v>
      </c>
      <c r="J1119" s="97">
        <v>83.0</v>
      </c>
      <c r="K1119" s="97">
        <v>44.0</v>
      </c>
      <c r="L1119" s="3" t="s">
        <v>828</v>
      </c>
      <c r="M1119" s="3" t="s">
        <v>829</v>
      </c>
      <c r="N1119" s="8">
        <v>1.0</v>
      </c>
      <c r="O1119" s="8">
        <v>1.0</v>
      </c>
      <c r="P1119" s="3"/>
      <c r="Q1119" s="7"/>
      <c r="R1119" s="7"/>
      <c r="S1119" s="7"/>
      <c r="T1119" s="7"/>
      <c r="U1119" s="7"/>
      <c r="V1119" s="7"/>
      <c r="W1119" s="7"/>
      <c r="X1119" s="7"/>
      <c r="Y1119" s="7"/>
      <c r="Z1119" s="7"/>
    </row>
    <row r="1120" ht="12.75" customHeight="1">
      <c r="A1120" s="89">
        <v>2018.0</v>
      </c>
      <c r="B1120" s="78" t="s">
        <v>608</v>
      </c>
      <c r="C1120" s="90">
        <v>43307.0</v>
      </c>
      <c r="D1120" s="4" t="s">
        <v>613</v>
      </c>
      <c r="E1120" s="4" t="s">
        <v>613</v>
      </c>
      <c r="F1120" s="78" t="s">
        <v>398</v>
      </c>
      <c r="G1120" s="78" t="s">
        <v>375</v>
      </c>
      <c r="H1120" s="89">
        <v>2.0</v>
      </c>
      <c r="I1120" s="97">
        <v>77.0</v>
      </c>
      <c r="J1120" s="97">
        <v>86.0</v>
      </c>
      <c r="K1120" s="97">
        <v>47.0</v>
      </c>
      <c r="L1120" s="3" t="s">
        <v>828</v>
      </c>
      <c r="M1120" s="3" t="s">
        <v>829</v>
      </c>
      <c r="N1120" s="8">
        <v>1.0</v>
      </c>
      <c r="O1120" s="8">
        <v>1.0</v>
      </c>
      <c r="P1120" s="3"/>
      <c r="Q1120" s="7"/>
      <c r="R1120" s="7"/>
      <c r="S1120" s="7"/>
      <c r="T1120" s="7"/>
      <c r="U1120" s="7"/>
      <c r="V1120" s="7"/>
      <c r="W1120" s="7"/>
      <c r="X1120" s="7"/>
      <c r="Y1120" s="7"/>
      <c r="Z1120" s="7"/>
    </row>
    <row r="1121" ht="12.75" customHeight="1">
      <c r="A1121" s="89">
        <v>2018.0</v>
      </c>
      <c r="B1121" s="78" t="s">
        <v>608</v>
      </c>
      <c r="C1121" s="90">
        <v>43307.0</v>
      </c>
      <c r="D1121" s="4" t="s">
        <v>613</v>
      </c>
      <c r="E1121" s="4" t="s">
        <v>613</v>
      </c>
      <c r="F1121" s="78" t="s">
        <v>398</v>
      </c>
      <c r="G1121" s="78" t="s">
        <v>375</v>
      </c>
      <c r="H1121" s="89">
        <v>2.0</v>
      </c>
      <c r="I1121" s="97">
        <v>54.0</v>
      </c>
      <c r="J1121" s="97">
        <v>57.0</v>
      </c>
      <c r="K1121" s="97">
        <v>33.0</v>
      </c>
      <c r="L1121" s="3" t="s">
        <v>828</v>
      </c>
      <c r="M1121" s="3" t="s">
        <v>829</v>
      </c>
      <c r="N1121" s="8">
        <v>1.0</v>
      </c>
      <c r="O1121" s="8">
        <v>1.0</v>
      </c>
      <c r="P1121" s="3"/>
      <c r="Q1121" s="7"/>
      <c r="R1121" s="7"/>
      <c r="S1121" s="7"/>
      <c r="T1121" s="7"/>
      <c r="U1121" s="7"/>
      <c r="V1121" s="7"/>
      <c r="W1121" s="7"/>
      <c r="X1121" s="7"/>
      <c r="Y1121" s="7"/>
      <c r="Z1121" s="7"/>
    </row>
    <row r="1122" ht="12.75" customHeight="1">
      <c r="A1122" s="89">
        <v>2018.0</v>
      </c>
      <c r="B1122" s="78" t="s">
        <v>608</v>
      </c>
      <c r="C1122" s="90">
        <v>43307.0</v>
      </c>
      <c r="D1122" s="4" t="s">
        <v>613</v>
      </c>
      <c r="E1122" s="4" t="s">
        <v>613</v>
      </c>
      <c r="F1122" s="78" t="s">
        <v>398</v>
      </c>
      <c r="G1122" s="78" t="s">
        <v>375</v>
      </c>
      <c r="H1122" s="89">
        <v>2.0</v>
      </c>
      <c r="I1122" s="97">
        <v>22.0</v>
      </c>
      <c r="J1122" s="97">
        <v>25.0</v>
      </c>
      <c r="K1122" s="97">
        <v>13.0</v>
      </c>
      <c r="L1122" s="3" t="s">
        <v>828</v>
      </c>
      <c r="M1122" s="3" t="s">
        <v>829</v>
      </c>
      <c r="N1122" s="8">
        <v>1.0</v>
      </c>
      <c r="O1122" s="8">
        <v>1.0</v>
      </c>
      <c r="P1122" s="3"/>
      <c r="Q1122" s="7"/>
      <c r="R1122" s="7"/>
      <c r="S1122" s="7"/>
      <c r="T1122" s="7"/>
      <c r="U1122" s="7"/>
      <c r="V1122" s="7"/>
      <c r="W1122" s="7"/>
      <c r="X1122" s="7"/>
      <c r="Y1122" s="7"/>
      <c r="Z1122" s="7"/>
    </row>
    <row r="1123" ht="12.75" customHeight="1">
      <c r="A1123" s="89">
        <v>2018.0</v>
      </c>
      <c r="B1123" s="78" t="s">
        <v>608</v>
      </c>
      <c r="C1123" s="90">
        <v>43307.0</v>
      </c>
      <c r="D1123" s="4" t="s">
        <v>613</v>
      </c>
      <c r="E1123" s="4" t="s">
        <v>613</v>
      </c>
      <c r="F1123" s="78" t="s">
        <v>417</v>
      </c>
      <c r="G1123" s="78" t="s">
        <v>375</v>
      </c>
      <c r="H1123" s="89">
        <v>1.0</v>
      </c>
      <c r="I1123" s="97">
        <v>79.0</v>
      </c>
      <c r="J1123" s="97">
        <v>89.0</v>
      </c>
      <c r="K1123" s="97">
        <v>46.0</v>
      </c>
      <c r="L1123" s="3" t="s">
        <v>828</v>
      </c>
      <c r="M1123" s="3" t="s">
        <v>829</v>
      </c>
      <c r="N1123" s="8">
        <v>1.0</v>
      </c>
      <c r="O1123" s="8">
        <v>1.0</v>
      </c>
      <c r="P1123" s="3"/>
      <c r="Q1123" s="7"/>
      <c r="R1123" s="7"/>
      <c r="S1123" s="7"/>
      <c r="T1123" s="7"/>
      <c r="U1123" s="7"/>
      <c r="V1123" s="7"/>
      <c r="W1123" s="7"/>
      <c r="X1123" s="7"/>
      <c r="Y1123" s="7"/>
      <c r="Z1123" s="7"/>
    </row>
    <row r="1124" ht="12.75" customHeight="1">
      <c r="A1124" s="89">
        <v>2018.0</v>
      </c>
      <c r="B1124" s="78" t="s">
        <v>608</v>
      </c>
      <c r="C1124" s="90">
        <v>43307.0</v>
      </c>
      <c r="D1124" s="4" t="s">
        <v>613</v>
      </c>
      <c r="E1124" s="4" t="s">
        <v>613</v>
      </c>
      <c r="F1124" s="78" t="s">
        <v>417</v>
      </c>
      <c r="G1124" s="78" t="s">
        <v>375</v>
      </c>
      <c r="H1124" s="89">
        <v>1.0</v>
      </c>
      <c r="I1124" s="97">
        <v>88.0</v>
      </c>
      <c r="J1124" s="97">
        <v>95.0</v>
      </c>
      <c r="K1124" s="97">
        <v>52.0</v>
      </c>
      <c r="L1124" s="3" t="s">
        <v>828</v>
      </c>
      <c r="M1124" s="3" t="s">
        <v>829</v>
      </c>
      <c r="N1124" s="8">
        <v>1.0</v>
      </c>
      <c r="O1124" s="8">
        <v>1.0</v>
      </c>
      <c r="P1124" s="3"/>
      <c r="Q1124" s="7"/>
      <c r="R1124" s="7"/>
      <c r="S1124" s="7"/>
      <c r="T1124" s="7"/>
      <c r="U1124" s="7"/>
      <c r="V1124" s="7"/>
      <c r="W1124" s="7"/>
      <c r="X1124" s="7"/>
      <c r="Y1124" s="7"/>
      <c r="Z1124" s="7"/>
    </row>
    <row r="1125" ht="12.75" customHeight="1">
      <c r="A1125" s="89">
        <v>2018.0</v>
      </c>
      <c r="B1125" s="78" t="s">
        <v>608</v>
      </c>
      <c r="C1125" s="90">
        <v>43307.0</v>
      </c>
      <c r="D1125" s="4" t="s">
        <v>613</v>
      </c>
      <c r="E1125" s="4" t="s">
        <v>613</v>
      </c>
      <c r="F1125" s="78" t="s">
        <v>417</v>
      </c>
      <c r="G1125" s="78" t="s">
        <v>375</v>
      </c>
      <c r="H1125" s="89">
        <v>2.0</v>
      </c>
      <c r="I1125" s="97">
        <v>79.0</v>
      </c>
      <c r="J1125" s="97">
        <v>85.0</v>
      </c>
      <c r="K1125" s="97">
        <v>46.0</v>
      </c>
      <c r="L1125" s="3" t="s">
        <v>828</v>
      </c>
      <c r="M1125" s="3" t="s">
        <v>829</v>
      </c>
      <c r="N1125" s="8">
        <v>1.0</v>
      </c>
      <c r="O1125" s="8">
        <v>1.0</v>
      </c>
      <c r="P1125" s="3"/>
      <c r="Q1125" s="7"/>
      <c r="R1125" s="7"/>
      <c r="S1125" s="7"/>
      <c r="T1125" s="7"/>
      <c r="U1125" s="7"/>
      <c r="V1125" s="7"/>
      <c r="W1125" s="7"/>
      <c r="X1125" s="7"/>
      <c r="Y1125" s="7"/>
      <c r="Z1125" s="7"/>
    </row>
    <row r="1126" ht="12.75" customHeight="1">
      <c r="A1126" s="89">
        <v>2018.0</v>
      </c>
      <c r="B1126" s="78" t="s">
        <v>608</v>
      </c>
      <c r="C1126" s="90">
        <v>43308.0</v>
      </c>
      <c r="D1126" s="4" t="s">
        <v>615</v>
      </c>
      <c r="E1126" s="4" t="s">
        <v>615</v>
      </c>
      <c r="F1126" s="78" t="s">
        <v>376</v>
      </c>
      <c r="G1126" s="78" t="s">
        <v>375</v>
      </c>
      <c r="H1126" s="89">
        <v>2.0</v>
      </c>
      <c r="I1126" s="97">
        <v>13.0</v>
      </c>
      <c r="J1126" s="97">
        <v>15.0</v>
      </c>
      <c r="K1126" s="97">
        <v>7.0</v>
      </c>
      <c r="L1126" s="3" t="s">
        <v>828</v>
      </c>
      <c r="M1126" s="3" t="s">
        <v>829</v>
      </c>
      <c r="N1126" s="8">
        <v>1.0</v>
      </c>
      <c r="O1126" s="8">
        <v>1.0</v>
      </c>
      <c r="P1126" s="3"/>
      <c r="Q1126" s="7"/>
      <c r="R1126" s="7"/>
      <c r="S1126" s="7"/>
      <c r="T1126" s="7"/>
      <c r="U1126" s="7"/>
      <c r="V1126" s="7"/>
      <c r="W1126" s="7"/>
      <c r="X1126" s="7"/>
      <c r="Y1126" s="7"/>
      <c r="Z1126" s="7"/>
    </row>
    <row r="1127" ht="12.75" customHeight="1">
      <c r="A1127" s="89">
        <v>2018.0</v>
      </c>
      <c r="B1127" s="78" t="s">
        <v>608</v>
      </c>
      <c r="C1127" s="90">
        <v>43308.0</v>
      </c>
      <c r="D1127" s="4" t="s">
        <v>615</v>
      </c>
      <c r="E1127" s="4" t="s">
        <v>615</v>
      </c>
      <c r="F1127" s="78" t="s">
        <v>376</v>
      </c>
      <c r="G1127" s="78" t="s">
        <v>375</v>
      </c>
      <c r="H1127" s="89">
        <v>2.0</v>
      </c>
      <c r="I1127" s="97">
        <v>16.0</v>
      </c>
      <c r="J1127" s="97">
        <v>18.0</v>
      </c>
      <c r="K1127" s="97">
        <v>9.0</v>
      </c>
      <c r="L1127" s="3" t="s">
        <v>828</v>
      </c>
      <c r="M1127" s="3" t="s">
        <v>829</v>
      </c>
      <c r="N1127" s="8">
        <v>1.0</v>
      </c>
      <c r="O1127" s="8">
        <v>1.0</v>
      </c>
      <c r="P1127" s="3"/>
      <c r="Q1127" s="7"/>
      <c r="R1127" s="7"/>
      <c r="S1127" s="7"/>
      <c r="T1127" s="7"/>
      <c r="U1127" s="7"/>
      <c r="V1127" s="7"/>
      <c r="W1127" s="7"/>
      <c r="X1127" s="7"/>
      <c r="Y1127" s="7"/>
      <c r="Z1127" s="7"/>
    </row>
    <row r="1128" ht="12.75" customHeight="1">
      <c r="A1128" s="89">
        <v>2018.0</v>
      </c>
      <c r="B1128" s="78" t="s">
        <v>608</v>
      </c>
      <c r="C1128" s="90">
        <v>43308.0</v>
      </c>
      <c r="D1128" s="4" t="s">
        <v>615</v>
      </c>
      <c r="E1128" s="4" t="s">
        <v>615</v>
      </c>
      <c r="F1128" s="78" t="s">
        <v>388</v>
      </c>
      <c r="G1128" s="78" t="s">
        <v>375</v>
      </c>
      <c r="H1128" s="89">
        <v>1.0</v>
      </c>
      <c r="I1128" s="97">
        <v>67.0</v>
      </c>
      <c r="J1128" s="97">
        <v>72.0</v>
      </c>
      <c r="K1128" s="97">
        <v>39.0</v>
      </c>
      <c r="L1128" s="3" t="s">
        <v>828</v>
      </c>
      <c r="M1128" s="3" t="s">
        <v>829</v>
      </c>
      <c r="N1128" s="8">
        <v>1.0</v>
      </c>
      <c r="O1128" s="8">
        <v>1.0</v>
      </c>
      <c r="P1128" s="3"/>
      <c r="Q1128" s="7"/>
      <c r="R1128" s="7"/>
      <c r="S1128" s="7"/>
      <c r="T1128" s="7"/>
      <c r="U1128" s="7"/>
      <c r="V1128" s="7"/>
      <c r="W1128" s="7"/>
      <c r="X1128" s="7"/>
      <c r="Y1128" s="7"/>
      <c r="Z1128" s="7"/>
    </row>
    <row r="1129" ht="12.75" customHeight="1">
      <c r="A1129" s="89">
        <v>2018.0</v>
      </c>
      <c r="B1129" s="78" t="s">
        <v>608</v>
      </c>
      <c r="C1129" s="90">
        <v>43308.0</v>
      </c>
      <c r="D1129" s="4" t="s">
        <v>615</v>
      </c>
      <c r="E1129" s="4" t="s">
        <v>615</v>
      </c>
      <c r="F1129" s="78" t="s">
        <v>388</v>
      </c>
      <c r="G1129" s="78" t="s">
        <v>375</v>
      </c>
      <c r="H1129" s="89">
        <v>1.0</v>
      </c>
      <c r="I1129" s="97">
        <v>58.0</v>
      </c>
      <c r="J1129" s="97">
        <v>67.0</v>
      </c>
      <c r="K1129" s="97">
        <v>34.0</v>
      </c>
      <c r="L1129" s="3" t="s">
        <v>828</v>
      </c>
      <c r="M1129" s="3" t="s">
        <v>829</v>
      </c>
      <c r="N1129" s="8">
        <v>1.0</v>
      </c>
      <c r="O1129" s="8">
        <v>1.0</v>
      </c>
      <c r="P1129" s="3"/>
      <c r="Q1129" s="7"/>
      <c r="R1129" s="7"/>
      <c r="S1129" s="7"/>
      <c r="T1129" s="7"/>
      <c r="U1129" s="7"/>
      <c r="V1129" s="7"/>
      <c r="W1129" s="7"/>
      <c r="X1129" s="7"/>
      <c r="Y1129" s="7"/>
      <c r="Z1129" s="7"/>
    </row>
    <row r="1130" ht="12.75" customHeight="1">
      <c r="A1130" s="89">
        <v>2018.0</v>
      </c>
      <c r="B1130" s="78" t="s">
        <v>608</v>
      </c>
      <c r="C1130" s="90">
        <v>43308.0</v>
      </c>
      <c r="D1130" s="4" t="s">
        <v>615</v>
      </c>
      <c r="E1130" s="4" t="s">
        <v>615</v>
      </c>
      <c r="F1130" s="78" t="s">
        <v>388</v>
      </c>
      <c r="G1130" s="78" t="s">
        <v>375</v>
      </c>
      <c r="H1130" s="89">
        <v>1.0</v>
      </c>
      <c r="I1130" s="97">
        <v>54.0</v>
      </c>
      <c r="J1130" s="97">
        <v>61.0</v>
      </c>
      <c r="K1130" s="97">
        <v>33.0</v>
      </c>
      <c r="L1130" s="3" t="s">
        <v>828</v>
      </c>
      <c r="M1130" s="3" t="s">
        <v>829</v>
      </c>
      <c r="N1130" s="8">
        <v>1.0</v>
      </c>
      <c r="O1130" s="8">
        <v>1.0</v>
      </c>
      <c r="P1130" s="3"/>
      <c r="Q1130" s="7"/>
      <c r="R1130" s="7"/>
      <c r="S1130" s="7"/>
      <c r="T1130" s="7"/>
      <c r="U1130" s="7"/>
      <c r="V1130" s="7"/>
      <c r="W1130" s="7"/>
      <c r="X1130" s="7"/>
      <c r="Y1130" s="7"/>
      <c r="Z1130" s="7"/>
    </row>
    <row r="1131" ht="12.75" customHeight="1">
      <c r="A1131" s="89">
        <v>2018.0</v>
      </c>
      <c r="B1131" s="78" t="s">
        <v>608</v>
      </c>
      <c r="C1131" s="90">
        <v>43308.0</v>
      </c>
      <c r="D1131" s="4" t="s">
        <v>615</v>
      </c>
      <c r="E1131" s="4" t="s">
        <v>615</v>
      </c>
      <c r="F1131" s="78" t="s">
        <v>388</v>
      </c>
      <c r="G1131" s="78" t="s">
        <v>375</v>
      </c>
      <c r="H1131" s="89">
        <v>1.0</v>
      </c>
      <c r="I1131" s="97">
        <v>69.0</v>
      </c>
      <c r="J1131" s="97">
        <v>77.0</v>
      </c>
      <c r="K1131" s="97">
        <v>39.0</v>
      </c>
      <c r="L1131" s="3" t="s">
        <v>828</v>
      </c>
      <c r="M1131" s="3" t="s">
        <v>829</v>
      </c>
      <c r="N1131" s="8">
        <v>1.0</v>
      </c>
      <c r="O1131" s="8">
        <v>1.0</v>
      </c>
      <c r="P1131" s="3"/>
      <c r="Q1131" s="7"/>
      <c r="R1131" s="7"/>
      <c r="S1131" s="7"/>
      <c r="T1131" s="7"/>
      <c r="U1131" s="7"/>
      <c r="V1131" s="7"/>
      <c r="W1131" s="7"/>
      <c r="X1131" s="7"/>
      <c r="Y1131" s="7"/>
      <c r="Z1131" s="7"/>
    </row>
    <row r="1132" ht="12.75" customHeight="1">
      <c r="A1132" s="89">
        <v>2018.0</v>
      </c>
      <c r="B1132" s="78" t="s">
        <v>608</v>
      </c>
      <c r="C1132" s="90">
        <v>43308.0</v>
      </c>
      <c r="D1132" s="4" t="s">
        <v>615</v>
      </c>
      <c r="E1132" s="4" t="s">
        <v>615</v>
      </c>
      <c r="F1132" s="78" t="s">
        <v>388</v>
      </c>
      <c r="G1132" s="78" t="s">
        <v>375</v>
      </c>
      <c r="H1132" s="89">
        <v>1.0</v>
      </c>
      <c r="I1132" s="97">
        <v>47.0</v>
      </c>
      <c r="J1132" s="97">
        <v>50.0</v>
      </c>
      <c r="K1132" s="97">
        <v>28.0</v>
      </c>
      <c r="L1132" s="3" t="s">
        <v>828</v>
      </c>
      <c r="M1132" s="3" t="s">
        <v>829</v>
      </c>
      <c r="N1132" s="8">
        <v>1.0</v>
      </c>
      <c r="O1132" s="8">
        <v>1.0</v>
      </c>
      <c r="P1132" s="3"/>
      <c r="Q1132" s="7"/>
      <c r="R1132" s="7"/>
      <c r="S1132" s="7"/>
      <c r="T1132" s="7"/>
      <c r="U1132" s="7"/>
      <c r="V1132" s="7"/>
      <c r="W1132" s="7"/>
      <c r="X1132" s="7"/>
      <c r="Y1132" s="7"/>
      <c r="Z1132" s="7"/>
    </row>
    <row r="1133" ht="12.75" customHeight="1">
      <c r="A1133" s="89">
        <v>2018.0</v>
      </c>
      <c r="B1133" s="78" t="s">
        <v>608</v>
      </c>
      <c r="C1133" s="90">
        <v>43308.0</v>
      </c>
      <c r="D1133" s="4" t="s">
        <v>615</v>
      </c>
      <c r="E1133" s="4" t="s">
        <v>615</v>
      </c>
      <c r="F1133" s="78" t="s">
        <v>388</v>
      </c>
      <c r="G1133" s="78" t="s">
        <v>375</v>
      </c>
      <c r="H1133" s="89">
        <v>1.0</v>
      </c>
      <c r="I1133" s="97">
        <v>64.0</v>
      </c>
      <c r="J1133" s="97">
        <v>69.0</v>
      </c>
      <c r="K1133" s="97">
        <v>38.0</v>
      </c>
      <c r="L1133" s="3" t="s">
        <v>828</v>
      </c>
      <c r="M1133" s="3" t="s">
        <v>829</v>
      </c>
      <c r="N1133" s="8">
        <v>1.0</v>
      </c>
      <c r="O1133" s="8">
        <v>1.0</v>
      </c>
      <c r="P1133" s="3"/>
      <c r="Q1133" s="7"/>
      <c r="R1133" s="7"/>
      <c r="S1133" s="7"/>
      <c r="T1133" s="7"/>
      <c r="U1133" s="7"/>
      <c r="V1133" s="7"/>
      <c r="W1133" s="7"/>
      <c r="X1133" s="7"/>
      <c r="Y1133" s="7"/>
      <c r="Z1133" s="7"/>
    </row>
    <row r="1134" ht="12.75" customHeight="1">
      <c r="A1134" s="89">
        <v>2018.0</v>
      </c>
      <c r="B1134" s="78" t="s">
        <v>608</v>
      </c>
      <c r="C1134" s="90">
        <v>43308.0</v>
      </c>
      <c r="D1134" s="4" t="s">
        <v>615</v>
      </c>
      <c r="E1134" s="4" t="s">
        <v>615</v>
      </c>
      <c r="F1134" s="78" t="s">
        <v>388</v>
      </c>
      <c r="G1134" s="78" t="s">
        <v>375</v>
      </c>
      <c r="H1134" s="89">
        <v>1.0</v>
      </c>
      <c r="I1134" s="97">
        <v>57.0</v>
      </c>
      <c r="J1134" s="97">
        <v>63.0</v>
      </c>
      <c r="K1134" s="97">
        <v>36.0</v>
      </c>
      <c r="L1134" s="3" t="s">
        <v>828</v>
      </c>
      <c r="M1134" s="3" t="s">
        <v>829</v>
      </c>
      <c r="N1134" s="8">
        <v>1.0</v>
      </c>
      <c r="O1134" s="8">
        <v>1.0</v>
      </c>
      <c r="P1134" s="3"/>
      <c r="Q1134" s="7"/>
      <c r="R1134" s="7"/>
      <c r="S1134" s="7"/>
      <c r="T1134" s="7"/>
      <c r="U1134" s="7"/>
      <c r="V1134" s="7"/>
      <c r="W1134" s="7"/>
      <c r="X1134" s="7"/>
      <c r="Y1134" s="7"/>
      <c r="Z1134" s="7"/>
    </row>
    <row r="1135" ht="12.75" customHeight="1">
      <c r="A1135" s="89">
        <v>2018.0</v>
      </c>
      <c r="B1135" s="78" t="s">
        <v>608</v>
      </c>
      <c r="C1135" s="90">
        <v>43308.0</v>
      </c>
      <c r="D1135" s="4" t="s">
        <v>615</v>
      </c>
      <c r="E1135" s="4" t="s">
        <v>615</v>
      </c>
      <c r="F1135" s="78" t="s">
        <v>388</v>
      </c>
      <c r="G1135" s="78" t="s">
        <v>375</v>
      </c>
      <c r="H1135" s="89">
        <v>1.0</v>
      </c>
      <c r="I1135" s="97">
        <v>56.0</v>
      </c>
      <c r="J1135" s="97">
        <v>63.0</v>
      </c>
      <c r="K1135" s="97">
        <v>34.0</v>
      </c>
      <c r="L1135" s="3" t="s">
        <v>828</v>
      </c>
      <c r="M1135" s="3" t="s">
        <v>829</v>
      </c>
      <c r="N1135" s="8">
        <v>1.0</v>
      </c>
      <c r="O1135" s="8">
        <v>1.0</v>
      </c>
      <c r="P1135" s="3"/>
      <c r="Q1135" s="7"/>
      <c r="R1135" s="7"/>
      <c r="S1135" s="7"/>
      <c r="T1135" s="7"/>
      <c r="U1135" s="7"/>
      <c r="V1135" s="7"/>
      <c r="W1135" s="7"/>
      <c r="X1135" s="7"/>
      <c r="Y1135" s="7"/>
      <c r="Z1135" s="7"/>
    </row>
    <row r="1136" ht="12.75" customHeight="1">
      <c r="A1136" s="89">
        <v>2018.0</v>
      </c>
      <c r="B1136" s="78" t="s">
        <v>608</v>
      </c>
      <c r="C1136" s="90">
        <v>43308.0</v>
      </c>
      <c r="D1136" s="4" t="s">
        <v>615</v>
      </c>
      <c r="E1136" s="4" t="s">
        <v>615</v>
      </c>
      <c r="F1136" s="78" t="s">
        <v>388</v>
      </c>
      <c r="G1136" s="78" t="s">
        <v>375</v>
      </c>
      <c r="H1136" s="89">
        <v>1.0</v>
      </c>
      <c r="I1136" s="97">
        <v>61.0</v>
      </c>
      <c r="J1136" s="97">
        <v>67.0</v>
      </c>
      <c r="K1136" s="97">
        <v>35.0</v>
      </c>
      <c r="L1136" s="3" t="s">
        <v>828</v>
      </c>
      <c r="M1136" s="3" t="s">
        <v>829</v>
      </c>
      <c r="N1136" s="8">
        <v>1.0</v>
      </c>
      <c r="O1136" s="8">
        <v>1.0</v>
      </c>
      <c r="P1136" s="3"/>
      <c r="Q1136" s="7"/>
      <c r="R1136" s="7"/>
      <c r="S1136" s="7"/>
      <c r="T1136" s="7"/>
      <c r="U1136" s="7"/>
      <c r="V1136" s="7"/>
      <c r="W1136" s="7"/>
      <c r="X1136" s="7"/>
      <c r="Y1136" s="7"/>
      <c r="Z1136" s="7"/>
    </row>
    <row r="1137" ht="12.75" customHeight="1">
      <c r="A1137" s="89">
        <v>2018.0</v>
      </c>
      <c r="B1137" s="78" t="s">
        <v>608</v>
      </c>
      <c r="C1137" s="90">
        <v>43308.0</v>
      </c>
      <c r="D1137" s="4" t="s">
        <v>615</v>
      </c>
      <c r="E1137" s="4" t="s">
        <v>615</v>
      </c>
      <c r="F1137" s="78" t="s">
        <v>388</v>
      </c>
      <c r="G1137" s="78" t="s">
        <v>375</v>
      </c>
      <c r="H1137" s="89">
        <v>1.0</v>
      </c>
      <c r="I1137" s="97">
        <v>51.0</v>
      </c>
      <c r="J1137" s="97">
        <v>55.0</v>
      </c>
      <c r="K1137" s="97">
        <v>32.0</v>
      </c>
      <c r="L1137" s="3" t="s">
        <v>828</v>
      </c>
      <c r="M1137" s="3" t="s">
        <v>829</v>
      </c>
      <c r="N1137" s="8">
        <v>1.0</v>
      </c>
      <c r="O1137" s="8">
        <v>1.0</v>
      </c>
      <c r="P1137" s="3"/>
      <c r="Q1137" s="7"/>
      <c r="R1137" s="7"/>
      <c r="S1137" s="7"/>
      <c r="T1137" s="7"/>
      <c r="U1137" s="7"/>
      <c r="V1137" s="7"/>
      <c r="W1137" s="7"/>
      <c r="X1137" s="7"/>
      <c r="Y1137" s="7"/>
      <c r="Z1137" s="7"/>
    </row>
    <row r="1138" ht="12.75" customHeight="1">
      <c r="A1138" s="89">
        <v>2018.0</v>
      </c>
      <c r="B1138" s="78" t="s">
        <v>608</v>
      </c>
      <c r="C1138" s="90">
        <v>43308.0</v>
      </c>
      <c r="D1138" s="4" t="s">
        <v>615</v>
      </c>
      <c r="E1138" s="4" t="s">
        <v>615</v>
      </c>
      <c r="F1138" s="78" t="s">
        <v>388</v>
      </c>
      <c r="G1138" s="78" t="s">
        <v>375</v>
      </c>
      <c r="H1138" s="89">
        <v>1.0</v>
      </c>
      <c r="I1138" s="97">
        <v>54.0</v>
      </c>
      <c r="J1138" s="97">
        <v>61.0</v>
      </c>
      <c r="K1138" s="97">
        <v>32.0</v>
      </c>
      <c r="L1138" s="3" t="s">
        <v>828</v>
      </c>
      <c r="M1138" s="3" t="s">
        <v>829</v>
      </c>
      <c r="N1138" s="8">
        <v>1.0</v>
      </c>
      <c r="O1138" s="8">
        <v>1.0</v>
      </c>
      <c r="P1138" s="3"/>
      <c r="Q1138" s="7"/>
      <c r="R1138" s="7"/>
      <c r="S1138" s="7"/>
      <c r="T1138" s="7"/>
      <c r="U1138" s="7"/>
      <c r="V1138" s="7"/>
      <c r="W1138" s="7"/>
      <c r="X1138" s="7"/>
      <c r="Y1138" s="7"/>
      <c r="Z1138" s="7"/>
    </row>
    <row r="1139" ht="12.75" customHeight="1">
      <c r="A1139" s="89">
        <v>2018.0</v>
      </c>
      <c r="B1139" s="78" t="s">
        <v>608</v>
      </c>
      <c r="C1139" s="90">
        <v>43308.0</v>
      </c>
      <c r="D1139" s="4" t="s">
        <v>615</v>
      </c>
      <c r="E1139" s="4" t="s">
        <v>615</v>
      </c>
      <c r="F1139" s="78" t="s">
        <v>388</v>
      </c>
      <c r="G1139" s="78" t="s">
        <v>375</v>
      </c>
      <c r="H1139" s="89">
        <v>1.0</v>
      </c>
      <c r="I1139" s="97">
        <v>53.0</v>
      </c>
      <c r="J1139" s="97">
        <v>56.0</v>
      </c>
      <c r="K1139" s="97">
        <v>33.0</v>
      </c>
      <c r="L1139" s="3" t="s">
        <v>828</v>
      </c>
      <c r="M1139" s="3" t="s">
        <v>829</v>
      </c>
      <c r="N1139" s="8">
        <v>1.0</v>
      </c>
      <c r="O1139" s="8">
        <v>1.0</v>
      </c>
      <c r="P1139" s="3"/>
      <c r="Q1139" s="7"/>
      <c r="R1139" s="7"/>
      <c r="S1139" s="7"/>
      <c r="T1139" s="7"/>
      <c r="U1139" s="7"/>
      <c r="V1139" s="7"/>
      <c r="W1139" s="7"/>
      <c r="X1139" s="7"/>
      <c r="Y1139" s="7"/>
      <c r="Z1139" s="7"/>
    </row>
    <row r="1140" ht="12.75" customHeight="1">
      <c r="A1140" s="89">
        <v>2018.0</v>
      </c>
      <c r="B1140" s="78" t="s">
        <v>608</v>
      </c>
      <c r="C1140" s="90">
        <v>43308.0</v>
      </c>
      <c r="D1140" s="4" t="s">
        <v>615</v>
      </c>
      <c r="E1140" s="4" t="s">
        <v>615</v>
      </c>
      <c r="F1140" s="78" t="s">
        <v>388</v>
      </c>
      <c r="G1140" s="78" t="s">
        <v>375</v>
      </c>
      <c r="H1140" s="89">
        <v>1.0</v>
      </c>
      <c r="I1140" s="97">
        <v>58.0</v>
      </c>
      <c r="J1140" s="97">
        <v>64.0</v>
      </c>
      <c r="K1140" s="97">
        <v>36.0</v>
      </c>
      <c r="L1140" s="3" t="s">
        <v>828</v>
      </c>
      <c r="M1140" s="3" t="s">
        <v>829</v>
      </c>
      <c r="N1140" s="8">
        <v>1.0</v>
      </c>
      <c r="O1140" s="8">
        <v>1.0</v>
      </c>
      <c r="P1140" s="3"/>
      <c r="Q1140" s="7"/>
      <c r="R1140" s="7"/>
      <c r="S1140" s="7"/>
      <c r="T1140" s="7"/>
      <c r="U1140" s="7"/>
      <c r="V1140" s="7"/>
      <c r="W1140" s="7"/>
      <c r="X1140" s="7"/>
      <c r="Y1140" s="7"/>
      <c r="Z1140" s="7"/>
    </row>
    <row r="1141" ht="12.75" customHeight="1">
      <c r="A1141" s="89">
        <v>2018.0</v>
      </c>
      <c r="B1141" s="78" t="s">
        <v>608</v>
      </c>
      <c r="C1141" s="90">
        <v>43308.0</v>
      </c>
      <c r="D1141" s="4" t="s">
        <v>615</v>
      </c>
      <c r="E1141" s="4" t="s">
        <v>615</v>
      </c>
      <c r="F1141" s="78" t="s">
        <v>388</v>
      </c>
      <c r="G1141" s="78" t="s">
        <v>375</v>
      </c>
      <c r="H1141" s="89">
        <v>1.0</v>
      </c>
      <c r="I1141" s="97">
        <v>67.0</v>
      </c>
      <c r="J1141" s="97">
        <v>73.0</v>
      </c>
      <c r="K1141" s="97">
        <v>42.0</v>
      </c>
      <c r="L1141" s="3" t="s">
        <v>828</v>
      </c>
      <c r="M1141" s="3" t="s">
        <v>829</v>
      </c>
      <c r="N1141" s="8">
        <v>1.0</v>
      </c>
      <c r="O1141" s="8">
        <v>1.0</v>
      </c>
      <c r="P1141" s="3"/>
      <c r="Q1141" s="7"/>
      <c r="R1141" s="7"/>
      <c r="S1141" s="7"/>
      <c r="T1141" s="7"/>
      <c r="U1141" s="7"/>
      <c r="V1141" s="7"/>
      <c r="W1141" s="7"/>
      <c r="X1141" s="7"/>
      <c r="Y1141" s="7"/>
      <c r="Z1141" s="7"/>
    </row>
    <row r="1142" ht="12.75" customHeight="1">
      <c r="A1142" s="89">
        <v>2018.0</v>
      </c>
      <c r="B1142" s="78" t="s">
        <v>608</v>
      </c>
      <c r="C1142" s="90">
        <v>43308.0</v>
      </c>
      <c r="D1142" s="4" t="s">
        <v>615</v>
      </c>
      <c r="E1142" s="4" t="s">
        <v>615</v>
      </c>
      <c r="F1142" s="78" t="s">
        <v>388</v>
      </c>
      <c r="G1142" s="78" t="s">
        <v>375</v>
      </c>
      <c r="H1142" s="89">
        <v>1.0</v>
      </c>
      <c r="I1142" s="97">
        <v>67.0</v>
      </c>
      <c r="J1142" s="97">
        <v>74.0</v>
      </c>
      <c r="K1142" s="97">
        <v>41.0</v>
      </c>
      <c r="L1142" s="3" t="s">
        <v>828</v>
      </c>
      <c r="M1142" s="3" t="s">
        <v>829</v>
      </c>
      <c r="N1142" s="8">
        <v>1.0</v>
      </c>
      <c r="O1142" s="8">
        <v>1.0</v>
      </c>
      <c r="P1142" s="3"/>
      <c r="Q1142" s="7"/>
      <c r="R1142" s="7"/>
      <c r="S1142" s="7"/>
      <c r="T1142" s="7"/>
      <c r="U1142" s="7"/>
      <c r="V1142" s="7"/>
      <c r="W1142" s="7"/>
      <c r="X1142" s="7"/>
      <c r="Y1142" s="7"/>
      <c r="Z1142" s="7"/>
    </row>
    <row r="1143" ht="12.75" customHeight="1">
      <c r="A1143" s="89">
        <v>2018.0</v>
      </c>
      <c r="B1143" s="78" t="s">
        <v>608</v>
      </c>
      <c r="C1143" s="90">
        <v>43308.0</v>
      </c>
      <c r="D1143" s="4" t="s">
        <v>615</v>
      </c>
      <c r="E1143" s="4" t="s">
        <v>615</v>
      </c>
      <c r="F1143" s="78" t="s">
        <v>388</v>
      </c>
      <c r="G1143" s="78" t="s">
        <v>375</v>
      </c>
      <c r="H1143" s="89">
        <v>1.0</v>
      </c>
      <c r="I1143" s="97">
        <v>59.0</v>
      </c>
      <c r="J1143" s="97">
        <v>64.0</v>
      </c>
      <c r="K1143" s="97">
        <v>34.0</v>
      </c>
      <c r="L1143" s="3" t="s">
        <v>828</v>
      </c>
      <c r="M1143" s="3" t="s">
        <v>829</v>
      </c>
      <c r="N1143" s="8">
        <v>1.0</v>
      </c>
      <c r="O1143" s="8">
        <v>1.0</v>
      </c>
      <c r="P1143" s="3"/>
      <c r="Q1143" s="7"/>
      <c r="R1143" s="7"/>
      <c r="S1143" s="7"/>
      <c r="T1143" s="7"/>
      <c r="U1143" s="7"/>
      <c r="V1143" s="7"/>
      <c r="W1143" s="7"/>
      <c r="X1143" s="7"/>
      <c r="Y1143" s="7"/>
      <c r="Z1143" s="7"/>
    </row>
    <row r="1144" ht="12.75" customHeight="1">
      <c r="A1144" s="89">
        <v>2018.0</v>
      </c>
      <c r="B1144" s="78" t="s">
        <v>608</v>
      </c>
      <c r="C1144" s="90">
        <v>43308.0</v>
      </c>
      <c r="D1144" s="4" t="s">
        <v>615</v>
      </c>
      <c r="E1144" s="4" t="s">
        <v>615</v>
      </c>
      <c r="F1144" s="78" t="s">
        <v>388</v>
      </c>
      <c r="G1144" s="78" t="s">
        <v>375</v>
      </c>
      <c r="H1144" s="89">
        <v>1.0</v>
      </c>
      <c r="I1144" s="97">
        <v>55.0</v>
      </c>
      <c r="J1144" s="97">
        <v>61.0</v>
      </c>
      <c r="K1144" s="97">
        <v>32.0</v>
      </c>
      <c r="L1144" s="3" t="s">
        <v>828</v>
      </c>
      <c r="M1144" s="3" t="s">
        <v>829</v>
      </c>
      <c r="N1144" s="8">
        <v>1.0</v>
      </c>
      <c r="O1144" s="8">
        <v>1.0</v>
      </c>
      <c r="P1144" s="3"/>
      <c r="Q1144" s="7"/>
      <c r="R1144" s="7"/>
      <c r="S1144" s="7"/>
      <c r="T1144" s="7"/>
      <c r="U1144" s="7"/>
      <c r="V1144" s="7"/>
      <c r="W1144" s="7"/>
      <c r="X1144" s="7"/>
      <c r="Y1144" s="7"/>
      <c r="Z1144" s="7"/>
    </row>
    <row r="1145" ht="12.75" customHeight="1">
      <c r="A1145" s="89">
        <v>2018.0</v>
      </c>
      <c r="B1145" s="78" t="s">
        <v>608</v>
      </c>
      <c r="C1145" s="90">
        <v>43308.0</v>
      </c>
      <c r="D1145" s="4" t="s">
        <v>615</v>
      </c>
      <c r="E1145" s="4" t="s">
        <v>615</v>
      </c>
      <c r="F1145" s="78" t="s">
        <v>388</v>
      </c>
      <c r="G1145" s="78" t="s">
        <v>375</v>
      </c>
      <c r="H1145" s="89">
        <v>1.0</v>
      </c>
      <c r="I1145" s="97">
        <v>61.0</v>
      </c>
      <c r="J1145" s="97">
        <v>66.0</v>
      </c>
      <c r="K1145" s="97">
        <v>36.0</v>
      </c>
      <c r="L1145" s="3" t="s">
        <v>828</v>
      </c>
      <c r="M1145" s="3" t="s">
        <v>829</v>
      </c>
      <c r="N1145" s="8">
        <v>1.0</v>
      </c>
      <c r="O1145" s="8">
        <v>1.0</v>
      </c>
      <c r="P1145" s="3"/>
      <c r="Q1145" s="7"/>
      <c r="R1145" s="7"/>
      <c r="S1145" s="7"/>
      <c r="T1145" s="7"/>
      <c r="U1145" s="7"/>
      <c r="V1145" s="7"/>
      <c r="W1145" s="7"/>
      <c r="X1145" s="7"/>
      <c r="Y1145" s="7"/>
      <c r="Z1145" s="7"/>
    </row>
    <row r="1146" ht="12.75" customHeight="1">
      <c r="A1146" s="89">
        <v>2018.0</v>
      </c>
      <c r="B1146" s="78" t="s">
        <v>608</v>
      </c>
      <c r="C1146" s="90">
        <v>43308.0</v>
      </c>
      <c r="D1146" s="4" t="s">
        <v>615</v>
      </c>
      <c r="E1146" s="4" t="s">
        <v>615</v>
      </c>
      <c r="F1146" s="78" t="s">
        <v>388</v>
      </c>
      <c r="G1146" s="78" t="s">
        <v>375</v>
      </c>
      <c r="H1146" s="89">
        <v>1.0</v>
      </c>
      <c r="I1146" s="97">
        <v>65.0</v>
      </c>
      <c r="J1146" s="97">
        <v>74.0</v>
      </c>
      <c r="K1146" s="97">
        <v>39.0</v>
      </c>
      <c r="L1146" s="3" t="s">
        <v>828</v>
      </c>
      <c r="M1146" s="3" t="s">
        <v>829</v>
      </c>
      <c r="N1146" s="8">
        <v>1.0</v>
      </c>
      <c r="O1146" s="8">
        <v>1.0</v>
      </c>
      <c r="P1146" s="3"/>
      <c r="Q1146" s="7"/>
      <c r="R1146" s="7"/>
      <c r="S1146" s="7"/>
      <c r="T1146" s="7"/>
      <c r="U1146" s="7"/>
      <c r="V1146" s="7"/>
      <c r="W1146" s="7"/>
      <c r="X1146" s="7"/>
      <c r="Y1146" s="7"/>
      <c r="Z1146" s="7"/>
    </row>
    <row r="1147" ht="12.75" customHeight="1">
      <c r="A1147" s="89">
        <v>2018.0</v>
      </c>
      <c r="B1147" s="78" t="s">
        <v>608</v>
      </c>
      <c r="C1147" s="90">
        <v>43308.0</v>
      </c>
      <c r="D1147" s="4" t="s">
        <v>615</v>
      </c>
      <c r="E1147" s="4" t="s">
        <v>615</v>
      </c>
      <c r="F1147" s="78" t="s">
        <v>388</v>
      </c>
      <c r="G1147" s="78" t="s">
        <v>375</v>
      </c>
      <c r="H1147" s="89">
        <v>1.0</v>
      </c>
      <c r="I1147" s="97">
        <v>60.0</v>
      </c>
      <c r="J1147" s="97">
        <v>64.0</v>
      </c>
      <c r="K1147" s="97">
        <v>38.0</v>
      </c>
      <c r="L1147" s="3" t="s">
        <v>828</v>
      </c>
      <c r="M1147" s="3" t="s">
        <v>829</v>
      </c>
      <c r="N1147" s="8">
        <v>1.0</v>
      </c>
      <c r="O1147" s="8">
        <v>1.0</v>
      </c>
      <c r="P1147" s="3"/>
      <c r="Q1147" s="7"/>
      <c r="R1147" s="7"/>
      <c r="S1147" s="7"/>
      <c r="T1147" s="7"/>
      <c r="U1147" s="7"/>
      <c r="V1147" s="7"/>
      <c r="W1147" s="7"/>
      <c r="X1147" s="7"/>
      <c r="Y1147" s="7"/>
      <c r="Z1147" s="7"/>
    </row>
    <row r="1148" ht="12.75" customHeight="1">
      <c r="A1148" s="89">
        <v>2018.0</v>
      </c>
      <c r="B1148" s="78" t="s">
        <v>608</v>
      </c>
      <c r="C1148" s="90">
        <v>43308.0</v>
      </c>
      <c r="D1148" s="4" t="s">
        <v>615</v>
      </c>
      <c r="E1148" s="4" t="s">
        <v>615</v>
      </c>
      <c r="F1148" s="78" t="s">
        <v>388</v>
      </c>
      <c r="G1148" s="78" t="s">
        <v>375</v>
      </c>
      <c r="H1148" s="89">
        <v>1.0</v>
      </c>
      <c r="I1148" s="97">
        <v>59.0</v>
      </c>
      <c r="J1148" s="97">
        <v>70.0</v>
      </c>
      <c r="K1148" s="97">
        <v>37.0</v>
      </c>
      <c r="L1148" s="3" t="s">
        <v>828</v>
      </c>
      <c r="M1148" s="3" t="s">
        <v>829</v>
      </c>
      <c r="N1148" s="8">
        <v>1.0</v>
      </c>
      <c r="O1148" s="8">
        <v>1.0</v>
      </c>
      <c r="P1148" s="3"/>
      <c r="Q1148" s="7"/>
      <c r="R1148" s="7"/>
      <c r="S1148" s="7"/>
      <c r="T1148" s="7"/>
      <c r="U1148" s="7"/>
      <c r="V1148" s="7"/>
      <c r="W1148" s="7"/>
      <c r="X1148" s="7"/>
      <c r="Y1148" s="7"/>
      <c r="Z1148" s="7"/>
    </row>
    <row r="1149" ht="12.75" customHeight="1">
      <c r="A1149" s="89">
        <v>2018.0</v>
      </c>
      <c r="B1149" s="78" t="s">
        <v>608</v>
      </c>
      <c r="C1149" s="90">
        <v>43308.0</v>
      </c>
      <c r="D1149" s="4" t="s">
        <v>615</v>
      </c>
      <c r="E1149" s="4" t="s">
        <v>615</v>
      </c>
      <c r="F1149" s="78" t="s">
        <v>388</v>
      </c>
      <c r="G1149" s="78" t="s">
        <v>375</v>
      </c>
      <c r="H1149" s="89">
        <v>1.0</v>
      </c>
      <c r="I1149" s="97">
        <v>62.0</v>
      </c>
      <c r="J1149" s="97">
        <v>70.0</v>
      </c>
      <c r="K1149" s="97">
        <v>39.0</v>
      </c>
      <c r="L1149" s="3" t="s">
        <v>828</v>
      </c>
      <c r="M1149" s="3" t="s">
        <v>829</v>
      </c>
      <c r="N1149" s="8">
        <v>1.0</v>
      </c>
      <c r="O1149" s="8">
        <v>1.0</v>
      </c>
      <c r="P1149" s="3"/>
      <c r="Q1149" s="7"/>
      <c r="R1149" s="7"/>
      <c r="S1149" s="7"/>
      <c r="T1149" s="7"/>
      <c r="U1149" s="7"/>
      <c r="V1149" s="7"/>
      <c r="W1149" s="7"/>
      <c r="X1149" s="7"/>
      <c r="Y1149" s="7"/>
      <c r="Z1149" s="7"/>
    </row>
    <row r="1150" ht="12.75" customHeight="1">
      <c r="A1150" s="89">
        <v>2018.0</v>
      </c>
      <c r="B1150" s="78" t="s">
        <v>608</v>
      </c>
      <c r="C1150" s="90">
        <v>43308.0</v>
      </c>
      <c r="D1150" s="4" t="s">
        <v>615</v>
      </c>
      <c r="E1150" s="4" t="s">
        <v>615</v>
      </c>
      <c r="F1150" s="78" t="s">
        <v>388</v>
      </c>
      <c r="G1150" s="78" t="s">
        <v>375</v>
      </c>
      <c r="H1150" s="89">
        <v>1.0</v>
      </c>
      <c r="I1150" s="97">
        <v>65.0</v>
      </c>
      <c r="J1150" s="97">
        <v>70.0</v>
      </c>
      <c r="K1150" s="97">
        <v>35.0</v>
      </c>
      <c r="L1150" s="3" t="s">
        <v>828</v>
      </c>
      <c r="M1150" s="3" t="s">
        <v>829</v>
      </c>
      <c r="N1150" s="8">
        <v>1.0</v>
      </c>
      <c r="O1150" s="8">
        <v>1.0</v>
      </c>
      <c r="P1150" s="3"/>
      <c r="Q1150" s="7"/>
      <c r="R1150" s="7"/>
      <c r="S1150" s="7"/>
      <c r="T1150" s="7"/>
      <c r="U1150" s="7"/>
      <c r="V1150" s="7"/>
      <c r="W1150" s="7"/>
      <c r="X1150" s="7"/>
      <c r="Y1150" s="7"/>
      <c r="Z1150" s="7"/>
    </row>
    <row r="1151" ht="12.75" customHeight="1">
      <c r="A1151" s="89">
        <v>2018.0</v>
      </c>
      <c r="B1151" s="78" t="s">
        <v>608</v>
      </c>
      <c r="C1151" s="90">
        <v>43308.0</v>
      </c>
      <c r="D1151" s="4" t="s">
        <v>615</v>
      </c>
      <c r="E1151" s="4" t="s">
        <v>615</v>
      </c>
      <c r="F1151" s="78" t="s">
        <v>388</v>
      </c>
      <c r="G1151" s="78" t="s">
        <v>375</v>
      </c>
      <c r="H1151" s="89">
        <v>1.0</v>
      </c>
      <c r="I1151" s="97">
        <v>49.0</v>
      </c>
      <c r="J1151" s="97">
        <v>60.0</v>
      </c>
      <c r="K1151" s="97">
        <v>31.0</v>
      </c>
      <c r="L1151" s="3" t="s">
        <v>828</v>
      </c>
      <c r="M1151" s="3" t="s">
        <v>829</v>
      </c>
      <c r="N1151" s="8">
        <v>1.0</v>
      </c>
      <c r="O1151" s="8">
        <v>1.0</v>
      </c>
      <c r="P1151" s="3"/>
      <c r="Q1151" s="7"/>
      <c r="R1151" s="7"/>
      <c r="S1151" s="7"/>
      <c r="T1151" s="7"/>
      <c r="U1151" s="7"/>
      <c r="V1151" s="7"/>
      <c r="W1151" s="7"/>
      <c r="X1151" s="7"/>
      <c r="Y1151" s="7"/>
      <c r="Z1151" s="7"/>
    </row>
    <row r="1152" ht="12.75" customHeight="1">
      <c r="A1152" s="89">
        <v>2018.0</v>
      </c>
      <c r="B1152" s="78" t="s">
        <v>608</v>
      </c>
      <c r="C1152" s="90">
        <v>43308.0</v>
      </c>
      <c r="D1152" s="4" t="s">
        <v>615</v>
      </c>
      <c r="E1152" s="4" t="s">
        <v>615</v>
      </c>
      <c r="F1152" s="78" t="s">
        <v>388</v>
      </c>
      <c r="G1152" s="78" t="s">
        <v>375</v>
      </c>
      <c r="H1152" s="89">
        <v>2.0</v>
      </c>
      <c r="I1152" s="97">
        <v>64.0</v>
      </c>
      <c r="J1152" s="97">
        <v>71.0</v>
      </c>
      <c r="K1152" s="97">
        <v>41.0</v>
      </c>
      <c r="L1152" s="3" t="s">
        <v>828</v>
      </c>
      <c r="M1152" s="3" t="s">
        <v>829</v>
      </c>
      <c r="N1152" s="8">
        <v>1.0</v>
      </c>
      <c r="O1152" s="8">
        <v>1.0</v>
      </c>
      <c r="P1152" s="3"/>
      <c r="Q1152" s="7"/>
      <c r="R1152" s="7"/>
      <c r="S1152" s="7"/>
      <c r="T1152" s="7"/>
      <c r="U1152" s="7"/>
      <c r="V1152" s="7"/>
      <c r="W1152" s="7"/>
      <c r="X1152" s="7"/>
      <c r="Y1152" s="7"/>
      <c r="Z1152" s="7"/>
    </row>
    <row r="1153" ht="12.75" customHeight="1">
      <c r="A1153" s="89">
        <v>2018.0</v>
      </c>
      <c r="B1153" s="78" t="s">
        <v>608</v>
      </c>
      <c r="C1153" s="90">
        <v>43308.0</v>
      </c>
      <c r="D1153" s="4" t="s">
        <v>615</v>
      </c>
      <c r="E1153" s="4" t="s">
        <v>615</v>
      </c>
      <c r="F1153" s="78" t="s">
        <v>388</v>
      </c>
      <c r="G1153" s="78" t="s">
        <v>375</v>
      </c>
      <c r="H1153" s="89">
        <v>2.0</v>
      </c>
      <c r="I1153" s="97">
        <v>67.0</v>
      </c>
      <c r="J1153" s="97">
        <v>73.0</v>
      </c>
      <c r="K1153" s="97">
        <v>40.0</v>
      </c>
      <c r="L1153" s="3" t="s">
        <v>828</v>
      </c>
      <c r="M1153" s="3" t="s">
        <v>829</v>
      </c>
      <c r="N1153" s="8">
        <v>1.0</v>
      </c>
      <c r="O1153" s="8">
        <v>1.0</v>
      </c>
      <c r="P1153" s="3"/>
      <c r="Q1153" s="7"/>
      <c r="R1153" s="7"/>
      <c r="S1153" s="7"/>
      <c r="T1153" s="7"/>
      <c r="U1153" s="7"/>
      <c r="V1153" s="7"/>
      <c r="W1153" s="7"/>
      <c r="X1153" s="7"/>
      <c r="Y1153" s="7"/>
      <c r="Z1153" s="7"/>
    </row>
    <row r="1154" ht="12.75" customHeight="1">
      <c r="A1154" s="89">
        <v>2018.0</v>
      </c>
      <c r="B1154" s="78" t="s">
        <v>608</v>
      </c>
      <c r="C1154" s="90">
        <v>43308.0</v>
      </c>
      <c r="D1154" s="4" t="s">
        <v>615</v>
      </c>
      <c r="E1154" s="4" t="s">
        <v>615</v>
      </c>
      <c r="F1154" s="78" t="s">
        <v>388</v>
      </c>
      <c r="G1154" s="78" t="s">
        <v>375</v>
      </c>
      <c r="H1154" s="89">
        <v>2.0</v>
      </c>
      <c r="I1154" s="97">
        <v>55.0</v>
      </c>
      <c r="J1154" s="97">
        <v>59.0</v>
      </c>
      <c r="K1154" s="97">
        <v>31.0</v>
      </c>
      <c r="L1154" s="3" t="s">
        <v>828</v>
      </c>
      <c r="M1154" s="3" t="s">
        <v>829</v>
      </c>
      <c r="N1154" s="8">
        <v>1.0</v>
      </c>
      <c r="O1154" s="8">
        <v>1.0</v>
      </c>
      <c r="P1154" s="3"/>
      <c r="Q1154" s="7"/>
      <c r="R1154" s="7"/>
      <c r="S1154" s="7"/>
      <c r="T1154" s="7"/>
      <c r="U1154" s="7"/>
      <c r="V1154" s="7"/>
      <c r="W1154" s="7"/>
      <c r="X1154" s="7"/>
      <c r="Y1154" s="7"/>
      <c r="Z1154" s="7"/>
    </row>
    <row r="1155" ht="12.75" customHeight="1">
      <c r="A1155" s="89">
        <v>2018.0</v>
      </c>
      <c r="B1155" s="78" t="s">
        <v>608</v>
      </c>
      <c r="C1155" s="90">
        <v>43308.0</v>
      </c>
      <c r="D1155" s="4" t="s">
        <v>615</v>
      </c>
      <c r="E1155" s="4" t="s">
        <v>615</v>
      </c>
      <c r="F1155" s="78" t="s">
        <v>388</v>
      </c>
      <c r="G1155" s="78" t="s">
        <v>375</v>
      </c>
      <c r="H1155" s="89">
        <v>2.0</v>
      </c>
      <c r="I1155" s="97">
        <v>75.0</v>
      </c>
      <c r="J1155" s="97">
        <v>80.0</v>
      </c>
      <c r="K1155" s="97">
        <v>45.0</v>
      </c>
      <c r="L1155" s="3" t="s">
        <v>828</v>
      </c>
      <c r="M1155" s="3" t="s">
        <v>829</v>
      </c>
      <c r="N1155" s="8">
        <v>1.0</v>
      </c>
      <c r="O1155" s="8">
        <v>1.0</v>
      </c>
      <c r="P1155" s="3"/>
      <c r="Q1155" s="7"/>
      <c r="R1155" s="7"/>
      <c r="S1155" s="7"/>
      <c r="T1155" s="7"/>
      <c r="U1155" s="7"/>
      <c r="V1155" s="7"/>
      <c r="W1155" s="7"/>
      <c r="X1155" s="7"/>
      <c r="Y1155" s="7"/>
      <c r="Z1155" s="7"/>
    </row>
    <row r="1156" ht="12.75" customHeight="1">
      <c r="A1156" s="89">
        <v>2018.0</v>
      </c>
      <c r="B1156" s="78" t="s">
        <v>608</v>
      </c>
      <c r="C1156" s="90">
        <v>43308.0</v>
      </c>
      <c r="D1156" s="4" t="s">
        <v>615</v>
      </c>
      <c r="E1156" s="4" t="s">
        <v>615</v>
      </c>
      <c r="F1156" s="78" t="s">
        <v>388</v>
      </c>
      <c r="G1156" s="78" t="s">
        <v>375</v>
      </c>
      <c r="H1156" s="89">
        <v>2.0</v>
      </c>
      <c r="I1156" s="97">
        <v>72.0</v>
      </c>
      <c r="J1156" s="97">
        <v>80.0</v>
      </c>
      <c r="K1156" s="97">
        <v>46.0</v>
      </c>
      <c r="L1156" s="3" t="s">
        <v>828</v>
      </c>
      <c r="M1156" s="3" t="s">
        <v>829</v>
      </c>
      <c r="N1156" s="8">
        <v>1.0</v>
      </c>
      <c r="O1156" s="8">
        <v>1.0</v>
      </c>
      <c r="P1156" s="3"/>
      <c r="Q1156" s="7"/>
      <c r="R1156" s="7"/>
      <c r="S1156" s="7"/>
      <c r="T1156" s="7"/>
      <c r="U1156" s="7"/>
      <c r="V1156" s="7"/>
      <c r="W1156" s="7"/>
      <c r="X1156" s="7"/>
      <c r="Y1156" s="7"/>
      <c r="Z1156" s="7"/>
    </row>
    <row r="1157" ht="12.75" customHeight="1">
      <c r="A1157" s="89">
        <v>2018.0</v>
      </c>
      <c r="B1157" s="78" t="s">
        <v>608</v>
      </c>
      <c r="C1157" s="90">
        <v>43308.0</v>
      </c>
      <c r="D1157" s="4" t="s">
        <v>615</v>
      </c>
      <c r="E1157" s="4" t="s">
        <v>615</v>
      </c>
      <c r="F1157" s="78" t="s">
        <v>389</v>
      </c>
      <c r="G1157" s="78" t="s">
        <v>375</v>
      </c>
      <c r="H1157" s="89">
        <v>1.0</v>
      </c>
      <c r="I1157" s="97">
        <v>79.0</v>
      </c>
      <c r="J1157" s="97">
        <v>82.0</v>
      </c>
      <c r="K1157" s="97">
        <v>45.0</v>
      </c>
      <c r="L1157" s="3" t="s">
        <v>828</v>
      </c>
      <c r="M1157" s="3" t="s">
        <v>829</v>
      </c>
      <c r="N1157" s="8">
        <v>1.0</v>
      </c>
      <c r="O1157" s="8">
        <v>1.0</v>
      </c>
      <c r="P1157" s="3"/>
      <c r="Q1157" s="7"/>
      <c r="R1157" s="7"/>
      <c r="S1157" s="7"/>
      <c r="T1157" s="7"/>
      <c r="U1157" s="7"/>
      <c r="V1157" s="7"/>
      <c r="W1157" s="7"/>
      <c r="X1157" s="7"/>
      <c r="Y1157" s="7"/>
      <c r="Z1157" s="7"/>
    </row>
    <row r="1158" ht="12.75" customHeight="1">
      <c r="A1158" s="89">
        <v>2018.0</v>
      </c>
      <c r="B1158" s="78" t="s">
        <v>608</v>
      </c>
      <c r="C1158" s="90">
        <v>43308.0</v>
      </c>
      <c r="D1158" s="4" t="s">
        <v>615</v>
      </c>
      <c r="E1158" s="4" t="s">
        <v>615</v>
      </c>
      <c r="F1158" s="78" t="s">
        <v>389</v>
      </c>
      <c r="G1158" s="78" t="s">
        <v>375</v>
      </c>
      <c r="H1158" s="89">
        <v>2.0</v>
      </c>
      <c r="I1158" s="97">
        <v>85.0</v>
      </c>
      <c r="J1158" s="97">
        <v>91.0</v>
      </c>
      <c r="K1158" s="97">
        <v>50.0</v>
      </c>
      <c r="L1158" s="3" t="s">
        <v>828</v>
      </c>
      <c r="M1158" s="3" t="s">
        <v>829</v>
      </c>
      <c r="N1158" s="8">
        <v>1.0</v>
      </c>
      <c r="O1158" s="8">
        <v>1.0</v>
      </c>
      <c r="P1158" s="3"/>
      <c r="Q1158" s="7"/>
      <c r="R1158" s="7"/>
      <c r="S1158" s="7"/>
      <c r="T1158" s="7"/>
      <c r="U1158" s="7"/>
      <c r="V1158" s="7"/>
      <c r="W1158" s="7"/>
      <c r="X1158" s="7"/>
      <c r="Y1158" s="7"/>
      <c r="Z1158" s="7"/>
    </row>
    <row r="1159" ht="12.75" customHeight="1">
      <c r="A1159" s="89">
        <v>2018.0</v>
      </c>
      <c r="B1159" s="78" t="s">
        <v>608</v>
      </c>
      <c r="C1159" s="90">
        <v>43308.0</v>
      </c>
      <c r="D1159" s="4" t="s">
        <v>615</v>
      </c>
      <c r="E1159" s="4" t="s">
        <v>615</v>
      </c>
      <c r="F1159" s="78" t="s">
        <v>389</v>
      </c>
      <c r="G1159" s="78" t="s">
        <v>375</v>
      </c>
      <c r="H1159" s="89">
        <v>2.0</v>
      </c>
      <c r="I1159" s="97">
        <v>71.0</v>
      </c>
      <c r="J1159" s="97">
        <v>79.0</v>
      </c>
      <c r="K1159" s="97">
        <v>42.0</v>
      </c>
      <c r="L1159" s="3" t="s">
        <v>828</v>
      </c>
      <c r="M1159" s="3" t="s">
        <v>829</v>
      </c>
      <c r="N1159" s="8">
        <v>1.0</v>
      </c>
      <c r="O1159" s="8">
        <v>1.0</v>
      </c>
      <c r="P1159" s="3"/>
      <c r="Q1159" s="7"/>
      <c r="R1159" s="7"/>
      <c r="S1159" s="7"/>
      <c r="T1159" s="7"/>
      <c r="U1159" s="7"/>
      <c r="V1159" s="7"/>
      <c r="W1159" s="7"/>
      <c r="X1159" s="7"/>
      <c r="Y1159" s="7"/>
      <c r="Z1159" s="7"/>
    </row>
    <row r="1160" ht="12.75" customHeight="1">
      <c r="A1160" s="89">
        <v>2018.0</v>
      </c>
      <c r="B1160" s="78" t="s">
        <v>608</v>
      </c>
      <c r="C1160" s="90">
        <v>43308.0</v>
      </c>
      <c r="D1160" s="4" t="s">
        <v>615</v>
      </c>
      <c r="E1160" s="4" t="s">
        <v>615</v>
      </c>
      <c r="F1160" s="78" t="s">
        <v>389</v>
      </c>
      <c r="G1160" s="78" t="s">
        <v>375</v>
      </c>
      <c r="H1160" s="89">
        <v>2.0</v>
      </c>
      <c r="I1160" s="97">
        <v>62.0</v>
      </c>
      <c r="J1160" s="97">
        <v>67.0</v>
      </c>
      <c r="K1160" s="97">
        <v>35.0</v>
      </c>
      <c r="L1160" s="3" t="s">
        <v>828</v>
      </c>
      <c r="M1160" s="3" t="s">
        <v>829</v>
      </c>
      <c r="N1160" s="8">
        <v>1.0</v>
      </c>
      <c r="O1160" s="8">
        <v>1.0</v>
      </c>
      <c r="P1160" s="3"/>
      <c r="Q1160" s="7"/>
      <c r="R1160" s="7"/>
      <c r="S1160" s="7"/>
      <c r="T1160" s="7"/>
      <c r="U1160" s="7"/>
      <c r="V1160" s="7"/>
      <c r="W1160" s="7"/>
      <c r="X1160" s="7"/>
      <c r="Y1160" s="7"/>
      <c r="Z1160" s="7"/>
    </row>
    <row r="1161" ht="12.75" customHeight="1">
      <c r="A1161" s="89">
        <v>2018.0</v>
      </c>
      <c r="B1161" s="78" t="s">
        <v>608</v>
      </c>
      <c r="C1161" s="90">
        <v>43308.0</v>
      </c>
      <c r="D1161" s="4" t="s">
        <v>615</v>
      </c>
      <c r="E1161" s="4" t="s">
        <v>615</v>
      </c>
      <c r="F1161" s="78" t="s">
        <v>389</v>
      </c>
      <c r="G1161" s="78" t="s">
        <v>375</v>
      </c>
      <c r="H1161" s="89">
        <v>2.0</v>
      </c>
      <c r="I1161" s="97">
        <v>60.0</v>
      </c>
      <c r="J1161" s="97">
        <v>65.0</v>
      </c>
      <c r="K1161" s="97">
        <v>34.0</v>
      </c>
      <c r="L1161" s="3" t="s">
        <v>828</v>
      </c>
      <c r="M1161" s="3" t="s">
        <v>829</v>
      </c>
      <c r="N1161" s="8">
        <v>1.0</v>
      </c>
      <c r="O1161" s="8">
        <v>1.0</v>
      </c>
      <c r="P1161" s="3"/>
      <c r="Q1161" s="7"/>
      <c r="R1161" s="7"/>
      <c r="S1161" s="7"/>
      <c r="T1161" s="7"/>
      <c r="U1161" s="7"/>
      <c r="V1161" s="7"/>
      <c r="W1161" s="7"/>
      <c r="X1161" s="7"/>
      <c r="Y1161" s="7"/>
      <c r="Z1161" s="7"/>
    </row>
    <row r="1162" ht="12.75" customHeight="1">
      <c r="A1162" s="89">
        <v>2018.0</v>
      </c>
      <c r="B1162" s="78" t="s">
        <v>608</v>
      </c>
      <c r="C1162" s="90">
        <v>43308.0</v>
      </c>
      <c r="D1162" s="4" t="s">
        <v>615</v>
      </c>
      <c r="E1162" s="4" t="s">
        <v>615</v>
      </c>
      <c r="F1162" s="78" t="s">
        <v>401</v>
      </c>
      <c r="G1162" s="78" t="s">
        <v>375</v>
      </c>
      <c r="H1162" s="89">
        <v>1.0</v>
      </c>
      <c r="I1162" s="97">
        <v>110.0</v>
      </c>
      <c r="J1162" s="97">
        <v>121.0</v>
      </c>
      <c r="K1162" s="97">
        <v>61.0</v>
      </c>
      <c r="L1162" s="3" t="s">
        <v>828</v>
      </c>
      <c r="M1162" s="3" t="s">
        <v>829</v>
      </c>
      <c r="N1162" s="8">
        <v>1.0</v>
      </c>
      <c r="O1162" s="8">
        <v>1.0</v>
      </c>
      <c r="P1162" s="3"/>
      <c r="Q1162" s="7"/>
      <c r="R1162" s="7"/>
      <c r="S1162" s="7"/>
      <c r="T1162" s="7"/>
      <c r="U1162" s="7"/>
      <c r="V1162" s="7"/>
      <c r="W1162" s="7"/>
      <c r="X1162" s="7"/>
      <c r="Y1162" s="7"/>
      <c r="Z1162" s="7"/>
    </row>
    <row r="1163" ht="12.75" customHeight="1">
      <c r="A1163" s="89">
        <v>2018.0</v>
      </c>
      <c r="B1163" s="78" t="s">
        <v>608</v>
      </c>
      <c r="C1163" s="90">
        <v>43308.0</v>
      </c>
      <c r="D1163" s="4" t="s">
        <v>615</v>
      </c>
      <c r="E1163" s="4" t="s">
        <v>615</v>
      </c>
      <c r="F1163" s="78" t="s">
        <v>401</v>
      </c>
      <c r="G1163" s="78" t="s">
        <v>375</v>
      </c>
      <c r="H1163" s="89">
        <v>1.0</v>
      </c>
      <c r="I1163" s="97">
        <v>110.0</v>
      </c>
      <c r="J1163" s="97">
        <v>118.0</v>
      </c>
      <c r="K1163" s="97">
        <v>62.0</v>
      </c>
      <c r="L1163" s="3" t="s">
        <v>828</v>
      </c>
      <c r="M1163" s="3" t="s">
        <v>829</v>
      </c>
      <c r="N1163" s="8">
        <v>1.0</v>
      </c>
      <c r="O1163" s="8">
        <v>1.0</v>
      </c>
      <c r="P1163" s="3"/>
      <c r="Q1163" s="7"/>
      <c r="R1163" s="7"/>
      <c r="S1163" s="7"/>
      <c r="T1163" s="7"/>
      <c r="U1163" s="7"/>
      <c r="V1163" s="7"/>
      <c r="W1163" s="7"/>
      <c r="X1163" s="7"/>
      <c r="Y1163" s="7"/>
      <c r="Z1163" s="7"/>
    </row>
    <row r="1164" ht="12.75" customHeight="1">
      <c r="A1164" s="89">
        <v>2018.0</v>
      </c>
      <c r="B1164" s="78" t="s">
        <v>608</v>
      </c>
      <c r="C1164" s="90">
        <v>43308.0</v>
      </c>
      <c r="D1164" s="4" t="s">
        <v>615</v>
      </c>
      <c r="E1164" s="4" t="s">
        <v>615</v>
      </c>
      <c r="F1164" s="78" t="s">
        <v>401</v>
      </c>
      <c r="G1164" s="78" t="s">
        <v>375</v>
      </c>
      <c r="H1164" s="89">
        <v>1.0</v>
      </c>
      <c r="I1164" s="97">
        <v>58.0</v>
      </c>
      <c r="J1164" s="97">
        <v>62.0</v>
      </c>
      <c r="K1164" s="97">
        <v>34.0</v>
      </c>
      <c r="L1164" s="3" t="s">
        <v>828</v>
      </c>
      <c r="M1164" s="3" t="s">
        <v>829</v>
      </c>
      <c r="N1164" s="8">
        <v>1.0</v>
      </c>
      <c r="O1164" s="8">
        <v>1.0</v>
      </c>
      <c r="P1164" s="3"/>
      <c r="Q1164" s="7"/>
      <c r="R1164" s="7"/>
      <c r="S1164" s="7"/>
      <c r="T1164" s="7"/>
      <c r="U1164" s="7"/>
      <c r="V1164" s="7"/>
      <c r="W1164" s="7"/>
      <c r="X1164" s="7"/>
      <c r="Y1164" s="7"/>
      <c r="Z1164" s="7"/>
    </row>
    <row r="1165" ht="12.75" customHeight="1">
      <c r="A1165" s="89">
        <v>2018.0</v>
      </c>
      <c r="B1165" s="78" t="s">
        <v>608</v>
      </c>
      <c r="C1165" s="90">
        <v>43308.0</v>
      </c>
      <c r="D1165" s="4" t="s">
        <v>615</v>
      </c>
      <c r="E1165" s="4" t="s">
        <v>615</v>
      </c>
      <c r="F1165" s="78" t="s">
        <v>458</v>
      </c>
      <c r="G1165" s="96" t="s">
        <v>421</v>
      </c>
      <c r="H1165" s="89">
        <v>1.0</v>
      </c>
      <c r="I1165" s="97">
        <v>36.0</v>
      </c>
      <c r="J1165" s="97">
        <v>39.0</v>
      </c>
      <c r="K1165" s="97">
        <v>22.0</v>
      </c>
      <c r="L1165" s="3" t="s">
        <v>828</v>
      </c>
      <c r="M1165" s="3" t="s">
        <v>829</v>
      </c>
      <c r="N1165" s="8">
        <v>1.0</v>
      </c>
      <c r="O1165" s="8">
        <v>1.0</v>
      </c>
      <c r="P1165" s="3"/>
      <c r="Q1165" s="7"/>
      <c r="R1165" s="7"/>
      <c r="S1165" s="7"/>
      <c r="T1165" s="7"/>
      <c r="U1165" s="7"/>
      <c r="V1165" s="7"/>
      <c r="W1165" s="7"/>
      <c r="X1165" s="7"/>
      <c r="Y1165" s="7"/>
      <c r="Z1165" s="7"/>
    </row>
    <row r="1166" ht="12.75" customHeight="1">
      <c r="A1166" s="89">
        <v>2018.0</v>
      </c>
      <c r="B1166" s="78" t="s">
        <v>608</v>
      </c>
      <c r="C1166" s="90">
        <v>43308.0</v>
      </c>
      <c r="D1166" s="4" t="s">
        <v>615</v>
      </c>
      <c r="E1166" s="4" t="s">
        <v>615</v>
      </c>
      <c r="F1166" s="78" t="s">
        <v>458</v>
      </c>
      <c r="G1166" s="96" t="s">
        <v>421</v>
      </c>
      <c r="H1166" s="89">
        <v>1.0</v>
      </c>
      <c r="I1166" s="97">
        <v>25.0</v>
      </c>
      <c r="J1166" s="97">
        <v>27.0</v>
      </c>
      <c r="K1166" s="97">
        <v>14.0</v>
      </c>
      <c r="L1166" s="3" t="s">
        <v>828</v>
      </c>
      <c r="M1166" s="3" t="s">
        <v>829</v>
      </c>
      <c r="N1166" s="8">
        <v>1.0</v>
      </c>
      <c r="O1166" s="8">
        <v>1.0</v>
      </c>
      <c r="P1166" s="3"/>
      <c r="Q1166" s="7"/>
      <c r="R1166" s="7"/>
      <c r="S1166" s="7"/>
      <c r="T1166" s="7"/>
      <c r="U1166" s="7"/>
      <c r="V1166" s="7"/>
      <c r="W1166" s="7"/>
      <c r="X1166" s="7"/>
      <c r="Y1166" s="7"/>
      <c r="Z1166" s="7"/>
    </row>
    <row r="1167" ht="12.75" customHeight="1">
      <c r="A1167" s="89">
        <v>2018.0</v>
      </c>
      <c r="B1167" s="78" t="s">
        <v>608</v>
      </c>
      <c r="C1167" s="90">
        <v>43308.0</v>
      </c>
      <c r="D1167" s="4" t="s">
        <v>615</v>
      </c>
      <c r="E1167" s="4" t="s">
        <v>615</v>
      </c>
      <c r="F1167" s="78" t="s">
        <v>458</v>
      </c>
      <c r="G1167" s="96" t="s">
        <v>421</v>
      </c>
      <c r="H1167" s="89">
        <v>1.0</v>
      </c>
      <c r="I1167" s="97">
        <v>21.0</v>
      </c>
      <c r="J1167" s="97">
        <v>24.0</v>
      </c>
      <c r="K1167" s="97">
        <v>9.0</v>
      </c>
      <c r="L1167" s="3" t="s">
        <v>828</v>
      </c>
      <c r="M1167" s="3" t="s">
        <v>829</v>
      </c>
      <c r="N1167" s="8">
        <v>1.0</v>
      </c>
      <c r="O1167" s="8">
        <v>1.0</v>
      </c>
      <c r="P1167" s="3"/>
      <c r="Q1167" s="7"/>
      <c r="R1167" s="7"/>
      <c r="S1167" s="7"/>
      <c r="T1167" s="7"/>
      <c r="U1167" s="7"/>
      <c r="V1167" s="7"/>
      <c r="W1167" s="7"/>
      <c r="X1167" s="7"/>
      <c r="Y1167" s="7"/>
      <c r="Z1167" s="7"/>
    </row>
    <row r="1168" ht="12.75" customHeight="1">
      <c r="A1168" s="89">
        <v>2018.0</v>
      </c>
      <c r="B1168" s="78" t="s">
        <v>608</v>
      </c>
      <c r="C1168" s="90">
        <v>43308.0</v>
      </c>
      <c r="D1168" s="4" t="s">
        <v>615</v>
      </c>
      <c r="E1168" s="4" t="s">
        <v>615</v>
      </c>
      <c r="F1168" s="78" t="s">
        <v>458</v>
      </c>
      <c r="G1168" s="96" t="s">
        <v>421</v>
      </c>
      <c r="H1168" s="89">
        <v>1.0</v>
      </c>
      <c r="I1168" s="97">
        <v>16.0</v>
      </c>
      <c r="J1168" s="97">
        <v>19.0</v>
      </c>
      <c r="K1168" s="97">
        <v>9.0</v>
      </c>
      <c r="L1168" s="3" t="s">
        <v>828</v>
      </c>
      <c r="M1168" s="3" t="s">
        <v>829</v>
      </c>
      <c r="N1168" s="8">
        <v>1.0</v>
      </c>
      <c r="O1168" s="8">
        <v>1.0</v>
      </c>
      <c r="P1168" s="3"/>
      <c r="Q1168" s="7"/>
      <c r="R1168" s="7"/>
      <c r="S1168" s="7"/>
      <c r="T1168" s="7"/>
      <c r="U1168" s="7"/>
      <c r="V1168" s="7"/>
      <c r="W1168" s="7"/>
      <c r="X1168" s="7"/>
      <c r="Y1168" s="7"/>
      <c r="Z1168" s="7"/>
    </row>
    <row r="1169" ht="12.75" customHeight="1">
      <c r="A1169" s="89">
        <v>2018.0</v>
      </c>
      <c r="B1169" s="78" t="s">
        <v>608</v>
      </c>
      <c r="C1169" s="90">
        <v>43308.0</v>
      </c>
      <c r="D1169" s="4" t="s">
        <v>615</v>
      </c>
      <c r="E1169" s="4" t="s">
        <v>615</v>
      </c>
      <c r="F1169" s="78" t="s">
        <v>458</v>
      </c>
      <c r="G1169" s="96" t="s">
        <v>421</v>
      </c>
      <c r="H1169" s="89">
        <v>1.0</v>
      </c>
      <c r="I1169" s="97">
        <v>10.0</v>
      </c>
      <c r="J1169" s="97">
        <v>11.0</v>
      </c>
      <c r="K1169" s="97">
        <v>9.0</v>
      </c>
      <c r="L1169" s="3" t="s">
        <v>828</v>
      </c>
      <c r="M1169" s="3" t="s">
        <v>829</v>
      </c>
      <c r="N1169" s="8">
        <v>1.0</v>
      </c>
      <c r="O1169" s="8">
        <v>1.0</v>
      </c>
      <c r="P1169" s="3"/>
      <c r="Q1169" s="7"/>
      <c r="R1169" s="7"/>
      <c r="S1169" s="7"/>
      <c r="T1169" s="7"/>
      <c r="U1169" s="7"/>
      <c r="V1169" s="7"/>
      <c r="W1169" s="7"/>
      <c r="X1169" s="7"/>
      <c r="Y1169" s="7"/>
      <c r="Z1169" s="7"/>
    </row>
    <row r="1170" ht="12.75" customHeight="1">
      <c r="A1170" s="89">
        <v>2018.0</v>
      </c>
      <c r="B1170" s="78" t="s">
        <v>608</v>
      </c>
      <c r="C1170" s="90">
        <v>43308.0</v>
      </c>
      <c r="D1170" s="4" t="s">
        <v>615</v>
      </c>
      <c r="E1170" s="4" t="s">
        <v>615</v>
      </c>
      <c r="F1170" s="78" t="s">
        <v>458</v>
      </c>
      <c r="G1170" s="96" t="s">
        <v>421</v>
      </c>
      <c r="H1170" s="89">
        <v>2.0</v>
      </c>
      <c r="I1170" s="97">
        <v>46.0</v>
      </c>
      <c r="J1170" s="97">
        <v>51.0</v>
      </c>
      <c r="K1170" s="97">
        <v>28.0</v>
      </c>
      <c r="L1170" s="3" t="s">
        <v>828</v>
      </c>
      <c r="M1170" s="3" t="s">
        <v>829</v>
      </c>
      <c r="N1170" s="8">
        <v>1.0</v>
      </c>
      <c r="O1170" s="8">
        <v>1.0</v>
      </c>
      <c r="P1170" s="3"/>
      <c r="Q1170" s="7"/>
      <c r="R1170" s="7"/>
      <c r="S1170" s="7"/>
      <c r="T1170" s="7"/>
      <c r="U1170" s="7"/>
      <c r="V1170" s="7"/>
      <c r="W1170" s="7"/>
      <c r="X1170" s="7"/>
      <c r="Y1170" s="7"/>
      <c r="Z1170" s="7"/>
    </row>
    <row r="1171" ht="12.75" customHeight="1">
      <c r="A1171" s="89">
        <v>2018.0</v>
      </c>
      <c r="B1171" s="78" t="s">
        <v>608</v>
      </c>
      <c r="C1171" s="90">
        <v>43308.0</v>
      </c>
      <c r="D1171" s="4" t="s">
        <v>615</v>
      </c>
      <c r="E1171" s="4" t="s">
        <v>615</v>
      </c>
      <c r="F1171" s="78" t="s">
        <v>458</v>
      </c>
      <c r="G1171" s="96" t="s">
        <v>421</v>
      </c>
      <c r="H1171" s="89">
        <v>2.0</v>
      </c>
      <c r="I1171" s="97">
        <v>17.0</v>
      </c>
      <c r="J1171" s="97">
        <v>19.0</v>
      </c>
      <c r="K1171" s="97">
        <v>10.0</v>
      </c>
      <c r="L1171" s="3" t="s">
        <v>828</v>
      </c>
      <c r="M1171" s="3" t="s">
        <v>829</v>
      </c>
      <c r="N1171" s="8">
        <v>1.0</v>
      </c>
      <c r="O1171" s="8">
        <v>1.0</v>
      </c>
      <c r="P1171" s="3"/>
      <c r="Q1171" s="7"/>
      <c r="R1171" s="7"/>
      <c r="S1171" s="7"/>
      <c r="T1171" s="7"/>
      <c r="U1171" s="7"/>
      <c r="V1171" s="7"/>
      <c r="W1171" s="7"/>
      <c r="X1171" s="7"/>
      <c r="Y1171" s="7"/>
      <c r="Z1171" s="7"/>
    </row>
    <row r="1172" ht="12.75" customHeight="1">
      <c r="A1172" s="89">
        <v>2018.0</v>
      </c>
      <c r="B1172" s="78" t="s">
        <v>608</v>
      </c>
      <c r="C1172" s="90">
        <v>43308.0</v>
      </c>
      <c r="D1172" s="4" t="s">
        <v>615</v>
      </c>
      <c r="E1172" s="4" t="s">
        <v>615</v>
      </c>
      <c r="F1172" s="78" t="s">
        <v>458</v>
      </c>
      <c r="G1172" s="96" t="s">
        <v>421</v>
      </c>
      <c r="H1172" s="89">
        <v>2.0</v>
      </c>
      <c r="I1172" s="97">
        <v>28.0</v>
      </c>
      <c r="J1172" s="97">
        <v>31.0</v>
      </c>
      <c r="K1172" s="97">
        <v>16.0</v>
      </c>
      <c r="L1172" s="3" t="s">
        <v>828</v>
      </c>
      <c r="M1172" s="3" t="s">
        <v>829</v>
      </c>
      <c r="N1172" s="8">
        <v>1.0</v>
      </c>
      <c r="O1172" s="8">
        <v>1.0</v>
      </c>
      <c r="P1172" s="3"/>
      <c r="Q1172" s="7"/>
      <c r="R1172" s="7"/>
      <c r="S1172" s="7"/>
      <c r="T1172" s="7"/>
      <c r="U1172" s="7"/>
      <c r="V1172" s="7"/>
      <c r="W1172" s="7"/>
      <c r="X1172" s="7"/>
      <c r="Y1172" s="7"/>
      <c r="Z1172" s="7"/>
    </row>
    <row r="1173" ht="12.75" customHeight="1">
      <c r="A1173" s="89">
        <v>2018.0</v>
      </c>
      <c r="B1173" s="78" t="s">
        <v>608</v>
      </c>
      <c r="C1173" s="90">
        <v>43308.0</v>
      </c>
      <c r="D1173" s="4" t="s">
        <v>615</v>
      </c>
      <c r="E1173" s="4" t="s">
        <v>615</v>
      </c>
      <c r="F1173" s="78" t="s">
        <v>458</v>
      </c>
      <c r="G1173" s="96" t="s">
        <v>421</v>
      </c>
      <c r="H1173" s="89">
        <v>2.0</v>
      </c>
      <c r="I1173" s="97">
        <v>40.0</v>
      </c>
      <c r="J1173" s="97">
        <v>44.0</v>
      </c>
      <c r="K1173" s="97">
        <v>26.0</v>
      </c>
      <c r="L1173" s="3" t="s">
        <v>828</v>
      </c>
      <c r="M1173" s="3" t="s">
        <v>829</v>
      </c>
      <c r="N1173" s="8">
        <v>1.0</v>
      </c>
      <c r="O1173" s="8">
        <v>1.0</v>
      </c>
      <c r="P1173" s="3"/>
      <c r="Q1173" s="7"/>
      <c r="R1173" s="7"/>
      <c r="S1173" s="7"/>
      <c r="T1173" s="7"/>
      <c r="U1173" s="7"/>
      <c r="V1173" s="7"/>
      <c r="W1173" s="7"/>
      <c r="X1173" s="7"/>
      <c r="Y1173" s="7"/>
      <c r="Z1173" s="7"/>
    </row>
    <row r="1174" ht="12.75" customHeight="1">
      <c r="A1174" s="89">
        <v>2018.0</v>
      </c>
      <c r="B1174" s="78" t="s">
        <v>608</v>
      </c>
      <c r="C1174" s="90">
        <v>43308.0</v>
      </c>
      <c r="D1174" s="4" t="s">
        <v>615</v>
      </c>
      <c r="E1174" s="4" t="s">
        <v>615</v>
      </c>
      <c r="F1174" s="78" t="s">
        <v>458</v>
      </c>
      <c r="G1174" s="96" t="s">
        <v>421</v>
      </c>
      <c r="H1174" s="89">
        <v>2.0</v>
      </c>
      <c r="I1174" s="97">
        <v>51.0</v>
      </c>
      <c r="J1174" s="97">
        <v>56.0</v>
      </c>
      <c r="K1174" s="97">
        <v>33.0</v>
      </c>
      <c r="L1174" s="3" t="s">
        <v>828</v>
      </c>
      <c r="M1174" s="3" t="s">
        <v>829</v>
      </c>
      <c r="N1174" s="8">
        <v>1.0</v>
      </c>
      <c r="O1174" s="8">
        <v>1.0</v>
      </c>
      <c r="P1174" s="3"/>
      <c r="Q1174" s="7"/>
      <c r="R1174" s="7"/>
      <c r="S1174" s="7"/>
      <c r="T1174" s="7"/>
      <c r="U1174" s="7"/>
      <c r="V1174" s="7"/>
      <c r="W1174" s="7"/>
      <c r="X1174" s="7"/>
      <c r="Y1174" s="7"/>
      <c r="Z1174" s="7"/>
    </row>
    <row r="1175" ht="12.75" customHeight="1">
      <c r="A1175" s="89">
        <v>2018.0</v>
      </c>
      <c r="B1175" s="78" t="s">
        <v>608</v>
      </c>
      <c r="C1175" s="90">
        <v>43308.0</v>
      </c>
      <c r="D1175" s="4" t="s">
        <v>615</v>
      </c>
      <c r="E1175" s="4" t="s">
        <v>615</v>
      </c>
      <c r="F1175" s="78" t="s">
        <v>458</v>
      </c>
      <c r="G1175" s="96" t="s">
        <v>421</v>
      </c>
      <c r="H1175" s="89">
        <v>2.0</v>
      </c>
      <c r="I1175" s="97">
        <v>45.0</v>
      </c>
      <c r="J1175" s="97">
        <v>50.0</v>
      </c>
      <c r="K1175" s="97">
        <v>27.0</v>
      </c>
      <c r="L1175" s="3" t="s">
        <v>828</v>
      </c>
      <c r="M1175" s="3" t="s">
        <v>829</v>
      </c>
      <c r="N1175" s="8">
        <v>1.0</v>
      </c>
      <c r="O1175" s="8">
        <v>1.0</v>
      </c>
      <c r="P1175" s="3"/>
      <c r="Q1175" s="7"/>
      <c r="R1175" s="7"/>
      <c r="S1175" s="7"/>
      <c r="T1175" s="7"/>
      <c r="U1175" s="7"/>
      <c r="V1175" s="7"/>
      <c r="W1175" s="7"/>
      <c r="X1175" s="7"/>
      <c r="Y1175" s="7"/>
      <c r="Z1175" s="7"/>
    </row>
    <row r="1176" ht="12.75" customHeight="1">
      <c r="A1176" s="89">
        <v>2018.0</v>
      </c>
      <c r="B1176" s="78" t="s">
        <v>608</v>
      </c>
      <c r="C1176" s="90">
        <v>43308.0</v>
      </c>
      <c r="D1176" s="4" t="s">
        <v>615</v>
      </c>
      <c r="E1176" s="4" t="s">
        <v>615</v>
      </c>
      <c r="F1176" s="78" t="s">
        <v>458</v>
      </c>
      <c r="G1176" s="96" t="s">
        <v>421</v>
      </c>
      <c r="H1176" s="89">
        <v>2.0</v>
      </c>
      <c r="I1176" s="97">
        <v>36.0</v>
      </c>
      <c r="J1176" s="97">
        <v>41.0</v>
      </c>
      <c r="K1176" s="97">
        <v>25.0</v>
      </c>
      <c r="L1176" s="3" t="s">
        <v>828</v>
      </c>
      <c r="M1176" s="3" t="s">
        <v>829</v>
      </c>
      <c r="N1176" s="8">
        <v>1.0</v>
      </c>
      <c r="O1176" s="8">
        <v>1.0</v>
      </c>
      <c r="P1176" s="3"/>
      <c r="Q1176" s="7"/>
      <c r="R1176" s="7"/>
      <c r="S1176" s="7"/>
      <c r="T1176" s="7"/>
      <c r="U1176" s="7"/>
      <c r="V1176" s="7"/>
      <c r="W1176" s="7"/>
      <c r="X1176" s="7"/>
      <c r="Y1176" s="7"/>
      <c r="Z1176" s="7"/>
    </row>
    <row r="1177" ht="12.75" customHeight="1">
      <c r="A1177" s="89">
        <v>2018.0</v>
      </c>
      <c r="B1177" s="78" t="s">
        <v>608</v>
      </c>
      <c r="C1177" s="90">
        <v>43308.0</v>
      </c>
      <c r="D1177" s="4" t="s">
        <v>615</v>
      </c>
      <c r="E1177" s="4" t="s">
        <v>615</v>
      </c>
      <c r="F1177" s="78" t="s">
        <v>458</v>
      </c>
      <c r="G1177" s="96" t="s">
        <v>421</v>
      </c>
      <c r="H1177" s="89">
        <v>2.0</v>
      </c>
      <c r="I1177" s="97">
        <v>27.0</v>
      </c>
      <c r="J1177" s="97">
        <v>30.0</v>
      </c>
      <c r="K1177" s="97">
        <v>20.0</v>
      </c>
      <c r="L1177" s="3" t="s">
        <v>828</v>
      </c>
      <c r="M1177" s="3" t="s">
        <v>829</v>
      </c>
      <c r="N1177" s="8">
        <v>1.0</v>
      </c>
      <c r="O1177" s="8">
        <v>1.0</v>
      </c>
      <c r="P1177" s="3"/>
      <c r="Q1177" s="7"/>
      <c r="R1177" s="7"/>
      <c r="S1177" s="7"/>
      <c r="T1177" s="7"/>
      <c r="U1177" s="7"/>
      <c r="V1177" s="7"/>
      <c r="W1177" s="7"/>
      <c r="X1177" s="7"/>
      <c r="Y1177" s="7"/>
      <c r="Z1177" s="7"/>
    </row>
    <row r="1178" ht="12.75" customHeight="1">
      <c r="A1178" s="89">
        <v>2018.0</v>
      </c>
      <c r="B1178" s="78" t="s">
        <v>608</v>
      </c>
      <c r="C1178" s="90">
        <v>43308.0</v>
      </c>
      <c r="D1178" s="4" t="s">
        <v>615</v>
      </c>
      <c r="E1178" s="4" t="s">
        <v>615</v>
      </c>
      <c r="F1178" s="78" t="s">
        <v>458</v>
      </c>
      <c r="G1178" s="96" t="s">
        <v>421</v>
      </c>
      <c r="H1178" s="89">
        <v>2.0</v>
      </c>
      <c r="I1178" s="97">
        <v>19.0</v>
      </c>
      <c r="J1178" s="97">
        <v>21.0</v>
      </c>
      <c r="K1178" s="97">
        <v>11.0</v>
      </c>
      <c r="L1178" s="3" t="s">
        <v>828</v>
      </c>
      <c r="M1178" s="3" t="s">
        <v>829</v>
      </c>
      <c r="N1178" s="8">
        <v>1.0</v>
      </c>
      <c r="O1178" s="8">
        <v>1.0</v>
      </c>
      <c r="P1178" s="3"/>
      <c r="Q1178" s="7"/>
      <c r="R1178" s="7"/>
      <c r="S1178" s="7"/>
      <c r="T1178" s="7"/>
      <c r="U1178" s="7"/>
      <c r="V1178" s="7"/>
      <c r="W1178" s="7"/>
      <c r="X1178" s="7"/>
      <c r="Y1178" s="7"/>
      <c r="Z1178" s="7"/>
    </row>
    <row r="1179" ht="12.75" customHeight="1">
      <c r="A1179" s="89">
        <v>2018.0</v>
      </c>
      <c r="B1179" s="78" t="s">
        <v>608</v>
      </c>
      <c r="C1179" s="90">
        <v>43308.0</v>
      </c>
      <c r="D1179" s="4" t="s">
        <v>615</v>
      </c>
      <c r="E1179" s="4" t="s">
        <v>615</v>
      </c>
      <c r="F1179" s="78" t="s">
        <v>458</v>
      </c>
      <c r="G1179" s="96" t="s">
        <v>421</v>
      </c>
      <c r="H1179" s="89">
        <v>2.0</v>
      </c>
      <c r="I1179" s="97">
        <v>21.0</v>
      </c>
      <c r="J1179" s="97">
        <v>24.0</v>
      </c>
      <c r="K1179" s="97">
        <v>14.0</v>
      </c>
      <c r="L1179" s="3" t="s">
        <v>828</v>
      </c>
      <c r="M1179" s="3" t="s">
        <v>829</v>
      </c>
      <c r="N1179" s="8">
        <v>1.0</v>
      </c>
      <c r="O1179" s="8">
        <v>1.0</v>
      </c>
      <c r="P1179" s="3"/>
      <c r="Q1179" s="7"/>
      <c r="R1179" s="7"/>
      <c r="S1179" s="7"/>
      <c r="T1179" s="7"/>
      <c r="U1179" s="7"/>
      <c r="V1179" s="7"/>
      <c r="W1179" s="7"/>
      <c r="X1179" s="7"/>
      <c r="Y1179" s="7"/>
      <c r="Z1179" s="7"/>
    </row>
    <row r="1180" ht="12.75" customHeight="1">
      <c r="A1180" s="89">
        <v>2018.0</v>
      </c>
      <c r="B1180" s="78" t="s">
        <v>608</v>
      </c>
      <c r="C1180" s="90">
        <v>43308.0</v>
      </c>
      <c r="D1180" s="4" t="s">
        <v>615</v>
      </c>
      <c r="E1180" s="4" t="s">
        <v>615</v>
      </c>
      <c r="F1180" s="78" t="s">
        <v>458</v>
      </c>
      <c r="G1180" s="96" t="s">
        <v>421</v>
      </c>
      <c r="H1180" s="89">
        <v>2.0</v>
      </c>
      <c r="I1180" s="97">
        <v>30.0</v>
      </c>
      <c r="J1180" s="97">
        <v>35.0</v>
      </c>
      <c r="K1180" s="97">
        <v>20.0</v>
      </c>
      <c r="L1180" s="3" t="s">
        <v>828</v>
      </c>
      <c r="M1180" s="3" t="s">
        <v>829</v>
      </c>
      <c r="N1180" s="8">
        <v>1.0</v>
      </c>
      <c r="O1180" s="8">
        <v>1.0</v>
      </c>
      <c r="P1180" s="3"/>
      <c r="Q1180" s="7"/>
      <c r="R1180" s="7"/>
      <c r="S1180" s="7"/>
      <c r="T1180" s="7"/>
      <c r="U1180" s="7"/>
      <c r="V1180" s="7"/>
      <c r="W1180" s="7"/>
      <c r="X1180" s="7"/>
      <c r="Y1180" s="7"/>
      <c r="Z1180" s="7"/>
    </row>
    <row r="1181" ht="12.75" customHeight="1">
      <c r="A1181" s="89">
        <v>2018.0</v>
      </c>
      <c r="B1181" s="78" t="s">
        <v>608</v>
      </c>
      <c r="C1181" s="90">
        <v>43308.0</v>
      </c>
      <c r="D1181" s="4" t="s">
        <v>615</v>
      </c>
      <c r="E1181" s="4" t="s">
        <v>615</v>
      </c>
      <c r="F1181" s="78" t="s">
        <v>458</v>
      </c>
      <c r="G1181" s="96" t="s">
        <v>421</v>
      </c>
      <c r="H1181" s="89">
        <v>2.0</v>
      </c>
      <c r="I1181" s="97">
        <v>35.0</v>
      </c>
      <c r="J1181" s="97">
        <v>40.0</v>
      </c>
      <c r="K1181" s="97">
        <v>29.0</v>
      </c>
      <c r="L1181" s="3" t="s">
        <v>828</v>
      </c>
      <c r="M1181" s="3" t="s">
        <v>829</v>
      </c>
      <c r="N1181" s="8">
        <v>1.0</v>
      </c>
      <c r="O1181" s="8">
        <v>1.0</v>
      </c>
      <c r="P1181" s="3"/>
      <c r="Q1181" s="7"/>
      <c r="R1181" s="7"/>
      <c r="S1181" s="7"/>
      <c r="T1181" s="7"/>
      <c r="U1181" s="7"/>
      <c r="V1181" s="7"/>
      <c r="W1181" s="7"/>
      <c r="X1181" s="7"/>
      <c r="Y1181" s="7"/>
      <c r="Z1181" s="7"/>
    </row>
    <row r="1182" ht="12.75" customHeight="1">
      <c r="A1182" s="89">
        <v>2018.0</v>
      </c>
      <c r="B1182" s="78" t="s">
        <v>608</v>
      </c>
      <c r="C1182" s="90">
        <v>43308.0</v>
      </c>
      <c r="D1182" s="4" t="s">
        <v>615</v>
      </c>
      <c r="E1182" s="4" t="s">
        <v>615</v>
      </c>
      <c r="F1182" s="78" t="s">
        <v>458</v>
      </c>
      <c r="G1182" s="96" t="s">
        <v>421</v>
      </c>
      <c r="H1182" s="89">
        <v>2.0</v>
      </c>
      <c r="I1182" s="97">
        <v>67.0</v>
      </c>
      <c r="J1182" s="97">
        <v>81.0</v>
      </c>
      <c r="K1182" s="97">
        <v>41.0</v>
      </c>
      <c r="L1182" s="3" t="s">
        <v>828</v>
      </c>
      <c r="M1182" s="3" t="s">
        <v>829</v>
      </c>
      <c r="N1182" s="8">
        <v>1.0</v>
      </c>
      <c r="O1182" s="8">
        <v>1.0</v>
      </c>
      <c r="P1182" s="3"/>
      <c r="Q1182" s="7"/>
      <c r="R1182" s="7"/>
      <c r="S1182" s="7"/>
      <c r="T1182" s="7"/>
      <c r="U1182" s="7"/>
      <c r="V1182" s="7"/>
      <c r="W1182" s="7"/>
      <c r="X1182" s="7"/>
      <c r="Y1182" s="7"/>
      <c r="Z1182" s="7"/>
    </row>
    <row r="1183" ht="12.75" customHeight="1">
      <c r="A1183" s="89">
        <v>2018.0</v>
      </c>
      <c r="B1183" s="78" t="s">
        <v>608</v>
      </c>
      <c r="C1183" s="90">
        <v>43308.0</v>
      </c>
      <c r="D1183" s="4" t="s">
        <v>615</v>
      </c>
      <c r="E1183" s="4" t="s">
        <v>615</v>
      </c>
      <c r="F1183" s="78" t="s">
        <v>458</v>
      </c>
      <c r="G1183" s="96" t="s">
        <v>421</v>
      </c>
      <c r="H1183" s="89">
        <v>2.0</v>
      </c>
      <c r="I1183" s="97">
        <v>21.0</v>
      </c>
      <c r="J1183" s="97">
        <v>24.0</v>
      </c>
      <c r="K1183" s="97">
        <v>17.0</v>
      </c>
      <c r="L1183" s="3" t="s">
        <v>828</v>
      </c>
      <c r="M1183" s="3" t="s">
        <v>829</v>
      </c>
      <c r="N1183" s="8">
        <v>1.0</v>
      </c>
      <c r="O1183" s="8">
        <v>1.0</v>
      </c>
      <c r="P1183" s="3"/>
      <c r="Q1183" s="7"/>
      <c r="R1183" s="7"/>
      <c r="S1183" s="7"/>
      <c r="T1183" s="7"/>
      <c r="U1183" s="7"/>
      <c r="V1183" s="7"/>
      <c r="W1183" s="7"/>
      <c r="X1183" s="7"/>
      <c r="Y1183" s="7"/>
      <c r="Z1183" s="7"/>
    </row>
    <row r="1184" ht="12.75" customHeight="1">
      <c r="A1184" s="89">
        <v>2018.0</v>
      </c>
      <c r="B1184" s="78" t="s">
        <v>608</v>
      </c>
      <c r="C1184" s="90">
        <v>43308.0</v>
      </c>
      <c r="D1184" s="4" t="s">
        <v>615</v>
      </c>
      <c r="E1184" s="4" t="s">
        <v>615</v>
      </c>
      <c r="F1184" s="78" t="s">
        <v>458</v>
      </c>
      <c r="G1184" s="96" t="s">
        <v>421</v>
      </c>
      <c r="H1184" s="89">
        <v>2.0</v>
      </c>
      <c r="I1184" s="97">
        <v>53.0</v>
      </c>
      <c r="J1184" s="97">
        <v>61.0</v>
      </c>
      <c r="K1184" s="97">
        <v>36.0</v>
      </c>
      <c r="L1184" s="3" t="s">
        <v>828</v>
      </c>
      <c r="M1184" s="3" t="s">
        <v>829</v>
      </c>
      <c r="N1184" s="8">
        <v>1.0</v>
      </c>
      <c r="O1184" s="8">
        <v>1.0</v>
      </c>
      <c r="P1184" s="3"/>
      <c r="Q1184" s="7"/>
      <c r="R1184" s="7"/>
      <c r="S1184" s="7"/>
      <c r="T1184" s="7"/>
      <c r="U1184" s="7"/>
      <c r="V1184" s="7"/>
      <c r="W1184" s="7"/>
      <c r="X1184" s="7"/>
      <c r="Y1184" s="7"/>
      <c r="Z1184" s="7"/>
    </row>
    <row r="1185" ht="12.75" customHeight="1">
      <c r="A1185" s="89">
        <v>2018.0</v>
      </c>
      <c r="B1185" s="78" t="s">
        <v>608</v>
      </c>
      <c r="C1185" s="90">
        <v>43308.0</v>
      </c>
      <c r="D1185" s="4" t="s">
        <v>615</v>
      </c>
      <c r="E1185" s="4" t="s">
        <v>615</v>
      </c>
      <c r="F1185" s="78" t="s">
        <v>458</v>
      </c>
      <c r="G1185" s="96" t="s">
        <v>421</v>
      </c>
      <c r="H1185" s="89">
        <v>2.0</v>
      </c>
      <c r="I1185" s="97">
        <v>19.0</v>
      </c>
      <c r="J1185" s="97">
        <v>22.0</v>
      </c>
      <c r="K1185" s="97">
        <v>12.0</v>
      </c>
      <c r="L1185" s="3" t="s">
        <v>828</v>
      </c>
      <c r="M1185" s="3" t="s">
        <v>829</v>
      </c>
      <c r="N1185" s="8">
        <v>1.0</v>
      </c>
      <c r="O1185" s="8">
        <v>1.0</v>
      </c>
      <c r="P1185" s="3"/>
      <c r="Q1185" s="7"/>
      <c r="R1185" s="7"/>
      <c r="S1185" s="7"/>
      <c r="T1185" s="7"/>
      <c r="U1185" s="7"/>
      <c r="V1185" s="7"/>
      <c r="W1185" s="7"/>
      <c r="X1185" s="7"/>
      <c r="Y1185" s="7"/>
      <c r="Z1185" s="7"/>
    </row>
    <row r="1186" ht="12.75" customHeight="1">
      <c r="A1186" s="89">
        <v>2018.0</v>
      </c>
      <c r="B1186" s="78" t="s">
        <v>608</v>
      </c>
      <c r="C1186" s="90">
        <v>43308.0</v>
      </c>
      <c r="D1186" s="4" t="s">
        <v>615</v>
      </c>
      <c r="E1186" s="4" t="s">
        <v>615</v>
      </c>
      <c r="F1186" s="78" t="s">
        <v>458</v>
      </c>
      <c r="G1186" s="96" t="s">
        <v>421</v>
      </c>
      <c r="H1186" s="89">
        <v>2.0</v>
      </c>
      <c r="I1186" s="97">
        <v>65.0</v>
      </c>
      <c r="J1186" s="97">
        <v>71.0</v>
      </c>
      <c r="K1186" s="97">
        <v>36.0</v>
      </c>
      <c r="L1186" s="3" t="s">
        <v>828</v>
      </c>
      <c r="M1186" s="3" t="s">
        <v>829</v>
      </c>
      <c r="N1186" s="8">
        <v>1.0</v>
      </c>
      <c r="O1186" s="8">
        <v>1.0</v>
      </c>
      <c r="P1186" s="3"/>
      <c r="Q1186" s="7"/>
      <c r="R1186" s="7"/>
      <c r="S1186" s="7"/>
      <c r="T1186" s="7"/>
      <c r="U1186" s="7"/>
      <c r="V1186" s="7"/>
      <c r="W1186" s="7"/>
      <c r="X1186" s="7"/>
      <c r="Y1186" s="7"/>
      <c r="Z1186" s="7"/>
    </row>
    <row r="1187" ht="12.75" customHeight="1">
      <c r="A1187" s="89">
        <v>2018.0</v>
      </c>
      <c r="B1187" s="78" t="s">
        <v>608</v>
      </c>
      <c r="C1187" s="90">
        <v>43308.0</v>
      </c>
      <c r="D1187" s="4" t="s">
        <v>615</v>
      </c>
      <c r="E1187" s="4" t="s">
        <v>615</v>
      </c>
      <c r="F1187" s="78" t="s">
        <v>458</v>
      </c>
      <c r="G1187" s="96" t="s">
        <v>421</v>
      </c>
      <c r="H1187" s="89">
        <v>2.0</v>
      </c>
      <c r="I1187" s="97">
        <v>19.0</v>
      </c>
      <c r="J1187" s="97">
        <v>20.0</v>
      </c>
      <c r="K1187" s="97">
        <v>11.0</v>
      </c>
      <c r="L1187" s="3" t="s">
        <v>828</v>
      </c>
      <c r="M1187" s="3" t="s">
        <v>829</v>
      </c>
      <c r="N1187" s="8">
        <v>1.0</v>
      </c>
      <c r="O1187" s="8">
        <v>1.0</v>
      </c>
      <c r="P1187" s="3"/>
      <c r="Q1187" s="7"/>
      <c r="R1187" s="7"/>
      <c r="S1187" s="7"/>
      <c r="T1187" s="7"/>
      <c r="U1187" s="7"/>
      <c r="V1187" s="7"/>
      <c r="W1187" s="7"/>
      <c r="X1187" s="7"/>
      <c r="Y1187" s="7"/>
      <c r="Z1187" s="7"/>
    </row>
    <row r="1188" ht="12.75" customHeight="1">
      <c r="A1188" s="89">
        <v>2018.0</v>
      </c>
      <c r="B1188" s="78" t="s">
        <v>608</v>
      </c>
      <c r="C1188" s="90">
        <v>43308.0</v>
      </c>
      <c r="D1188" s="4" t="s">
        <v>615</v>
      </c>
      <c r="E1188" s="4" t="s">
        <v>615</v>
      </c>
      <c r="F1188" s="78" t="s">
        <v>458</v>
      </c>
      <c r="G1188" s="96" t="s">
        <v>421</v>
      </c>
      <c r="H1188" s="89">
        <v>2.0</v>
      </c>
      <c r="I1188" s="97">
        <v>68.0</v>
      </c>
      <c r="J1188" s="97">
        <v>71.0</v>
      </c>
      <c r="K1188" s="97">
        <v>37.0</v>
      </c>
      <c r="L1188" s="3" t="s">
        <v>828</v>
      </c>
      <c r="M1188" s="3" t="s">
        <v>829</v>
      </c>
      <c r="N1188" s="8">
        <v>1.0</v>
      </c>
      <c r="O1188" s="8">
        <v>1.0</v>
      </c>
      <c r="P1188" s="3"/>
      <c r="Q1188" s="7"/>
      <c r="R1188" s="7"/>
      <c r="S1188" s="7"/>
      <c r="T1188" s="7"/>
      <c r="U1188" s="7"/>
      <c r="V1188" s="7"/>
      <c r="W1188" s="7"/>
      <c r="X1188" s="7"/>
      <c r="Y1188" s="7"/>
      <c r="Z1188" s="7"/>
    </row>
    <row r="1189" ht="12.75" customHeight="1">
      <c r="A1189" s="89">
        <v>2018.0</v>
      </c>
      <c r="B1189" s="78" t="s">
        <v>608</v>
      </c>
      <c r="C1189" s="90">
        <v>43308.0</v>
      </c>
      <c r="D1189" s="4" t="s">
        <v>615</v>
      </c>
      <c r="E1189" s="4" t="s">
        <v>615</v>
      </c>
      <c r="F1189" s="78" t="s">
        <v>458</v>
      </c>
      <c r="G1189" s="96" t="s">
        <v>421</v>
      </c>
      <c r="H1189" s="89">
        <v>2.0</v>
      </c>
      <c r="I1189" s="97">
        <v>15.0</v>
      </c>
      <c r="J1189" s="97">
        <v>16.0</v>
      </c>
      <c r="K1189" s="97">
        <v>9.0</v>
      </c>
      <c r="L1189" s="3" t="s">
        <v>828</v>
      </c>
      <c r="M1189" s="3" t="s">
        <v>829</v>
      </c>
      <c r="N1189" s="8">
        <v>1.0</v>
      </c>
      <c r="O1189" s="8">
        <v>1.0</v>
      </c>
      <c r="P1189" s="3"/>
      <c r="Q1189" s="7"/>
      <c r="R1189" s="7"/>
      <c r="S1189" s="7"/>
      <c r="T1189" s="7"/>
      <c r="U1189" s="7"/>
      <c r="V1189" s="7"/>
      <c r="W1189" s="7"/>
      <c r="X1189" s="7"/>
      <c r="Y1189" s="7"/>
      <c r="Z1189" s="7"/>
    </row>
    <row r="1190" ht="12.75" customHeight="1">
      <c r="A1190" s="89">
        <v>2018.0</v>
      </c>
      <c r="B1190" s="78" t="s">
        <v>608</v>
      </c>
      <c r="C1190" s="90">
        <v>43308.0</v>
      </c>
      <c r="D1190" s="4" t="s">
        <v>615</v>
      </c>
      <c r="E1190" s="4" t="s">
        <v>615</v>
      </c>
      <c r="F1190" s="78" t="s">
        <v>458</v>
      </c>
      <c r="G1190" s="96" t="s">
        <v>421</v>
      </c>
      <c r="H1190" s="89">
        <v>2.0</v>
      </c>
      <c r="I1190" s="97">
        <v>79.0</v>
      </c>
      <c r="J1190" s="97">
        <v>89.0</v>
      </c>
      <c r="K1190" s="97">
        <v>46.0</v>
      </c>
      <c r="L1190" s="3" t="s">
        <v>828</v>
      </c>
      <c r="M1190" s="3" t="s">
        <v>829</v>
      </c>
      <c r="N1190" s="8">
        <v>1.0</v>
      </c>
      <c r="O1190" s="8">
        <v>1.0</v>
      </c>
      <c r="P1190" s="3"/>
      <c r="Q1190" s="7"/>
      <c r="R1190" s="7"/>
      <c r="S1190" s="7"/>
      <c r="T1190" s="7"/>
      <c r="U1190" s="7"/>
      <c r="V1190" s="7"/>
      <c r="W1190" s="7"/>
      <c r="X1190" s="7"/>
      <c r="Y1190" s="7"/>
      <c r="Z1190" s="7"/>
    </row>
    <row r="1191" ht="12.75" customHeight="1">
      <c r="A1191" s="89">
        <v>2018.0</v>
      </c>
      <c r="B1191" s="78" t="s">
        <v>608</v>
      </c>
      <c r="C1191" s="90">
        <v>43308.0</v>
      </c>
      <c r="D1191" s="4" t="s">
        <v>615</v>
      </c>
      <c r="E1191" s="4" t="s">
        <v>615</v>
      </c>
      <c r="F1191" s="78" t="s">
        <v>458</v>
      </c>
      <c r="G1191" s="96" t="s">
        <v>421</v>
      </c>
      <c r="H1191" s="89">
        <v>2.0</v>
      </c>
      <c r="I1191" s="97">
        <v>19.0</v>
      </c>
      <c r="J1191" s="97">
        <v>21.0</v>
      </c>
      <c r="K1191" s="97">
        <v>11.0</v>
      </c>
      <c r="L1191" s="3" t="s">
        <v>828</v>
      </c>
      <c r="M1191" s="3" t="s">
        <v>829</v>
      </c>
      <c r="N1191" s="8">
        <v>1.0</v>
      </c>
      <c r="O1191" s="8">
        <v>1.0</v>
      </c>
      <c r="P1191" s="3"/>
      <c r="Q1191" s="7"/>
      <c r="R1191" s="7"/>
      <c r="S1191" s="7"/>
      <c r="T1191" s="7"/>
      <c r="U1191" s="7"/>
      <c r="V1191" s="7"/>
      <c r="W1191" s="7"/>
      <c r="X1191" s="7"/>
      <c r="Y1191" s="7"/>
      <c r="Z1191" s="7"/>
    </row>
    <row r="1192" ht="12.75" customHeight="1">
      <c r="A1192" s="89">
        <v>2018.0</v>
      </c>
      <c r="B1192" s="78" t="s">
        <v>608</v>
      </c>
      <c r="C1192" s="90">
        <v>43308.0</v>
      </c>
      <c r="D1192" s="4" t="s">
        <v>615</v>
      </c>
      <c r="E1192" s="4" t="s">
        <v>615</v>
      </c>
      <c r="F1192" s="78" t="s">
        <v>458</v>
      </c>
      <c r="G1192" s="96" t="s">
        <v>421</v>
      </c>
      <c r="H1192" s="89">
        <v>2.0</v>
      </c>
      <c r="I1192" s="97">
        <v>15.0</v>
      </c>
      <c r="J1192" s="97">
        <v>17.0</v>
      </c>
      <c r="K1192" s="97">
        <v>15.0</v>
      </c>
      <c r="L1192" s="3" t="s">
        <v>828</v>
      </c>
      <c r="M1192" s="3" t="s">
        <v>829</v>
      </c>
      <c r="N1192" s="8">
        <v>1.0</v>
      </c>
      <c r="O1192" s="8">
        <v>1.0</v>
      </c>
      <c r="P1192" s="3"/>
      <c r="Q1192" s="7"/>
      <c r="R1192" s="7"/>
      <c r="S1192" s="7"/>
      <c r="T1192" s="7"/>
      <c r="U1192" s="7"/>
      <c r="V1192" s="7"/>
      <c r="W1192" s="7"/>
      <c r="X1192" s="7"/>
      <c r="Y1192" s="7"/>
      <c r="Z1192" s="7"/>
    </row>
    <row r="1193" ht="12.75" customHeight="1">
      <c r="A1193" s="89">
        <v>2018.0</v>
      </c>
      <c r="B1193" s="78" t="s">
        <v>608</v>
      </c>
      <c r="C1193" s="90">
        <v>43308.0</v>
      </c>
      <c r="D1193" s="4" t="s">
        <v>615</v>
      </c>
      <c r="E1193" s="4" t="s">
        <v>615</v>
      </c>
      <c r="F1193" s="78" t="s">
        <v>458</v>
      </c>
      <c r="G1193" s="96" t="s">
        <v>421</v>
      </c>
      <c r="H1193" s="89">
        <v>2.0</v>
      </c>
      <c r="I1193" s="97">
        <v>18.0</v>
      </c>
      <c r="J1193" s="97">
        <v>21.0</v>
      </c>
      <c r="K1193" s="97">
        <v>11.0</v>
      </c>
      <c r="L1193" s="3" t="s">
        <v>828</v>
      </c>
      <c r="M1193" s="3" t="s">
        <v>829</v>
      </c>
      <c r="N1193" s="8">
        <v>1.0</v>
      </c>
      <c r="O1193" s="8">
        <v>1.0</v>
      </c>
      <c r="P1193" s="3"/>
      <c r="Q1193" s="7"/>
      <c r="R1193" s="7"/>
      <c r="S1193" s="7"/>
      <c r="T1193" s="7"/>
      <c r="U1193" s="7"/>
      <c r="V1193" s="7"/>
      <c r="W1193" s="7"/>
      <c r="X1193" s="7"/>
      <c r="Y1193" s="7"/>
      <c r="Z1193" s="7"/>
    </row>
    <row r="1194" ht="12.75" customHeight="1">
      <c r="A1194" s="89">
        <v>2018.0</v>
      </c>
      <c r="B1194" s="78" t="s">
        <v>608</v>
      </c>
      <c r="C1194" s="90">
        <v>43308.0</v>
      </c>
      <c r="D1194" s="4" t="s">
        <v>615</v>
      </c>
      <c r="E1194" s="4" t="s">
        <v>615</v>
      </c>
      <c r="F1194" s="78" t="s">
        <v>458</v>
      </c>
      <c r="G1194" s="96" t="s">
        <v>421</v>
      </c>
      <c r="H1194" s="89">
        <v>2.0</v>
      </c>
      <c r="I1194" s="97">
        <v>15.0</v>
      </c>
      <c r="J1194" s="97">
        <v>16.0</v>
      </c>
      <c r="K1194" s="97">
        <v>9.0</v>
      </c>
      <c r="L1194" s="3" t="s">
        <v>828</v>
      </c>
      <c r="M1194" s="3" t="s">
        <v>829</v>
      </c>
      <c r="N1194" s="8">
        <v>1.0</v>
      </c>
      <c r="O1194" s="8">
        <v>1.0</v>
      </c>
      <c r="P1194" s="3"/>
      <c r="Q1194" s="7"/>
      <c r="R1194" s="7"/>
      <c r="S1194" s="7"/>
      <c r="T1194" s="7"/>
      <c r="U1194" s="7"/>
      <c r="V1194" s="7"/>
      <c r="W1194" s="7"/>
      <c r="X1194" s="7"/>
      <c r="Y1194" s="7"/>
      <c r="Z1194" s="7"/>
    </row>
    <row r="1195" ht="12.75" customHeight="1">
      <c r="A1195" s="89">
        <v>2018.0</v>
      </c>
      <c r="B1195" s="78" t="s">
        <v>608</v>
      </c>
      <c r="C1195" s="90">
        <v>43308.0</v>
      </c>
      <c r="D1195" s="4" t="s">
        <v>615</v>
      </c>
      <c r="E1195" s="4" t="s">
        <v>615</v>
      </c>
      <c r="F1195" s="78" t="s">
        <v>458</v>
      </c>
      <c r="G1195" s="96" t="s">
        <v>421</v>
      </c>
      <c r="H1195" s="89">
        <v>2.0</v>
      </c>
      <c r="I1195" s="97">
        <v>10.0</v>
      </c>
      <c r="J1195" s="97">
        <v>17.0</v>
      </c>
      <c r="K1195" s="97">
        <v>9.0</v>
      </c>
      <c r="L1195" s="3" t="s">
        <v>828</v>
      </c>
      <c r="M1195" s="3" t="s">
        <v>829</v>
      </c>
      <c r="N1195" s="8">
        <v>1.0</v>
      </c>
      <c r="O1195" s="8">
        <v>1.0</v>
      </c>
      <c r="P1195" s="3"/>
      <c r="Q1195" s="7"/>
      <c r="R1195" s="7"/>
      <c r="S1195" s="7"/>
      <c r="T1195" s="7"/>
      <c r="U1195" s="7"/>
      <c r="V1195" s="7"/>
      <c r="W1195" s="7"/>
      <c r="X1195" s="7"/>
      <c r="Y1195" s="7"/>
      <c r="Z1195" s="7"/>
    </row>
    <row r="1196" ht="12.75" customHeight="1">
      <c r="A1196" s="89">
        <v>2018.0</v>
      </c>
      <c r="B1196" s="78" t="s">
        <v>608</v>
      </c>
      <c r="C1196" s="90">
        <v>43308.0</v>
      </c>
      <c r="D1196" s="4" t="s">
        <v>615</v>
      </c>
      <c r="E1196" s="4" t="s">
        <v>615</v>
      </c>
      <c r="F1196" s="78" t="s">
        <v>458</v>
      </c>
      <c r="G1196" s="96" t="s">
        <v>421</v>
      </c>
      <c r="H1196" s="89">
        <v>2.0</v>
      </c>
      <c r="I1196" s="97">
        <v>10.0</v>
      </c>
      <c r="J1196" s="97">
        <v>16.0</v>
      </c>
      <c r="K1196" s="97">
        <v>9.0</v>
      </c>
      <c r="L1196" s="3" t="s">
        <v>828</v>
      </c>
      <c r="M1196" s="3" t="s">
        <v>829</v>
      </c>
      <c r="N1196" s="8">
        <v>1.0</v>
      </c>
      <c r="O1196" s="8">
        <v>1.0</v>
      </c>
      <c r="P1196" s="3"/>
      <c r="Q1196" s="7"/>
      <c r="R1196" s="7"/>
      <c r="S1196" s="7"/>
      <c r="T1196" s="7"/>
      <c r="U1196" s="7"/>
      <c r="V1196" s="7"/>
      <c r="W1196" s="7"/>
      <c r="X1196" s="7"/>
      <c r="Y1196" s="7"/>
      <c r="Z1196" s="7"/>
    </row>
    <row r="1197" ht="12.75" customHeight="1">
      <c r="A1197" s="89">
        <v>2018.0</v>
      </c>
      <c r="B1197" s="78" t="s">
        <v>608</v>
      </c>
      <c r="C1197" s="90">
        <v>43308.0</v>
      </c>
      <c r="D1197" s="4" t="s">
        <v>615</v>
      </c>
      <c r="E1197" s="4" t="s">
        <v>615</v>
      </c>
      <c r="F1197" s="78" t="s">
        <v>458</v>
      </c>
      <c r="G1197" s="96" t="s">
        <v>421</v>
      </c>
      <c r="H1197" s="89">
        <v>2.0</v>
      </c>
      <c r="I1197" s="97">
        <v>11.0</v>
      </c>
      <c r="J1197" s="97">
        <v>17.0</v>
      </c>
      <c r="K1197" s="97">
        <v>10.0</v>
      </c>
      <c r="L1197" s="3" t="s">
        <v>828</v>
      </c>
      <c r="M1197" s="3" t="s">
        <v>829</v>
      </c>
      <c r="N1197" s="8">
        <v>1.0</v>
      </c>
      <c r="O1197" s="8">
        <v>1.0</v>
      </c>
      <c r="P1197" s="3"/>
      <c r="Q1197" s="7"/>
      <c r="R1197" s="7"/>
      <c r="S1197" s="7"/>
      <c r="T1197" s="7"/>
      <c r="U1197" s="7"/>
      <c r="V1197" s="7"/>
      <c r="W1197" s="7"/>
      <c r="X1197" s="7"/>
      <c r="Y1197" s="7"/>
      <c r="Z1197" s="7"/>
    </row>
    <row r="1198" ht="12.75" customHeight="1">
      <c r="A1198" s="89">
        <v>2018.0</v>
      </c>
      <c r="B1198" s="78" t="s">
        <v>608</v>
      </c>
      <c r="C1198" s="90">
        <v>43308.0</v>
      </c>
      <c r="D1198" s="4" t="s">
        <v>615</v>
      </c>
      <c r="E1198" s="4" t="s">
        <v>615</v>
      </c>
      <c r="F1198" s="78" t="s">
        <v>458</v>
      </c>
      <c r="G1198" s="96" t="s">
        <v>421</v>
      </c>
      <c r="H1198" s="89">
        <v>2.0</v>
      </c>
      <c r="I1198" s="97">
        <v>12.0</v>
      </c>
      <c r="J1198" s="97">
        <v>15.0</v>
      </c>
      <c r="K1198" s="97">
        <v>11.0</v>
      </c>
      <c r="L1198" s="3" t="s">
        <v>828</v>
      </c>
      <c r="M1198" s="3" t="s">
        <v>829</v>
      </c>
      <c r="N1198" s="8">
        <v>1.0</v>
      </c>
      <c r="O1198" s="8">
        <v>1.0</v>
      </c>
      <c r="P1198" s="3"/>
      <c r="Q1198" s="7"/>
      <c r="R1198" s="7"/>
      <c r="S1198" s="7"/>
      <c r="T1198" s="7"/>
      <c r="U1198" s="7"/>
      <c r="V1198" s="7"/>
      <c r="W1198" s="7"/>
      <c r="X1198" s="7"/>
      <c r="Y1198" s="7"/>
      <c r="Z1198" s="7"/>
    </row>
    <row r="1199" ht="12.75" customHeight="1">
      <c r="A1199" s="89">
        <v>2018.0</v>
      </c>
      <c r="B1199" s="78" t="s">
        <v>608</v>
      </c>
      <c r="C1199" s="90">
        <v>43314.0</v>
      </c>
      <c r="D1199" s="4" t="s">
        <v>618</v>
      </c>
      <c r="E1199" s="4" t="s">
        <v>618</v>
      </c>
      <c r="F1199" s="78" t="s">
        <v>450</v>
      </c>
      <c r="G1199" s="78" t="s">
        <v>421</v>
      </c>
      <c r="H1199" s="89">
        <v>1.0</v>
      </c>
      <c r="I1199" s="97">
        <v>80.0</v>
      </c>
      <c r="J1199" s="97">
        <v>92.0</v>
      </c>
      <c r="K1199" s="97">
        <v>52.0</v>
      </c>
      <c r="L1199" s="3" t="s">
        <v>828</v>
      </c>
      <c r="M1199" s="3" t="s">
        <v>829</v>
      </c>
      <c r="N1199" s="8">
        <v>1.0</v>
      </c>
      <c r="O1199" s="8">
        <v>1.0</v>
      </c>
      <c r="P1199" s="3"/>
      <c r="Q1199" s="7"/>
      <c r="R1199" s="7"/>
      <c r="S1199" s="7"/>
      <c r="T1199" s="7"/>
      <c r="U1199" s="7"/>
      <c r="V1199" s="7"/>
      <c r="W1199" s="7"/>
      <c r="X1199" s="7"/>
      <c r="Y1199" s="7"/>
      <c r="Z1199" s="7"/>
    </row>
    <row r="1200" ht="12.75" customHeight="1">
      <c r="A1200" s="89">
        <v>2018.0</v>
      </c>
      <c r="B1200" s="78" t="s">
        <v>608</v>
      </c>
      <c r="C1200" s="90">
        <v>43314.0</v>
      </c>
      <c r="D1200" s="4" t="s">
        <v>618</v>
      </c>
      <c r="E1200" s="4" t="s">
        <v>618</v>
      </c>
      <c r="F1200" s="78" t="s">
        <v>450</v>
      </c>
      <c r="G1200" s="78" t="s">
        <v>421</v>
      </c>
      <c r="H1200" s="89">
        <v>2.0</v>
      </c>
      <c r="I1200" s="97">
        <v>74.0</v>
      </c>
      <c r="J1200" s="97">
        <v>82.0</v>
      </c>
      <c r="K1200" s="97">
        <v>43.0</v>
      </c>
      <c r="L1200" s="3" t="s">
        <v>828</v>
      </c>
      <c r="M1200" s="3" t="s">
        <v>829</v>
      </c>
      <c r="N1200" s="8">
        <v>1.0</v>
      </c>
      <c r="O1200" s="8">
        <v>1.0</v>
      </c>
      <c r="P1200" s="3"/>
      <c r="Q1200" s="7"/>
      <c r="R1200" s="7"/>
      <c r="S1200" s="7"/>
      <c r="T1200" s="7"/>
      <c r="U1200" s="7"/>
      <c r="V1200" s="7"/>
      <c r="W1200" s="7"/>
      <c r="X1200" s="7"/>
      <c r="Y1200" s="7"/>
      <c r="Z1200" s="7"/>
    </row>
    <row r="1201" ht="12.75" customHeight="1">
      <c r="A1201" s="89">
        <v>2018.0</v>
      </c>
      <c r="B1201" s="78" t="s">
        <v>608</v>
      </c>
      <c r="C1201" s="90">
        <v>43314.0</v>
      </c>
      <c r="D1201" s="4" t="s">
        <v>618</v>
      </c>
      <c r="E1201" s="4" t="s">
        <v>618</v>
      </c>
      <c r="F1201" s="78" t="s">
        <v>450</v>
      </c>
      <c r="G1201" s="78" t="s">
        <v>421</v>
      </c>
      <c r="H1201" s="89">
        <v>2.0</v>
      </c>
      <c r="I1201" s="97">
        <v>16.0</v>
      </c>
      <c r="J1201" s="97">
        <v>19.0</v>
      </c>
      <c r="K1201" s="97">
        <v>10.0</v>
      </c>
      <c r="L1201" s="3" t="s">
        <v>828</v>
      </c>
      <c r="M1201" s="3" t="s">
        <v>829</v>
      </c>
      <c r="N1201" s="8">
        <v>1.0</v>
      </c>
      <c r="O1201" s="8">
        <v>1.0</v>
      </c>
      <c r="P1201" s="3"/>
      <c r="Q1201" s="7"/>
      <c r="R1201" s="7"/>
      <c r="S1201" s="7"/>
      <c r="T1201" s="7"/>
      <c r="U1201" s="7"/>
      <c r="V1201" s="7"/>
      <c r="W1201" s="7"/>
      <c r="X1201" s="7"/>
      <c r="Y1201" s="7"/>
      <c r="Z1201" s="7"/>
    </row>
    <row r="1202" ht="12.75" customHeight="1">
      <c r="A1202" s="89">
        <v>2018.0</v>
      </c>
      <c r="B1202" s="78" t="s">
        <v>608</v>
      </c>
      <c r="C1202" s="90">
        <v>43314.0</v>
      </c>
      <c r="D1202" s="4" t="s">
        <v>618</v>
      </c>
      <c r="E1202" s="4" t="s">
        <v>618</v>
      </c>
      <c r="F1202" s="78" t="s">
        <v>450</v>
      </c>
      <c r="G1202" s="78" t="s">
        <v>421</v>
      </c>
      <c r="H1202" s="89">
        <v>2.0</v>
      </c>
      <c r="I1202" s="97">
        <v>13.0</v>
      </c>
      <c r="J1202" s="97">
        <v>14.0</v>
      </c>
      <c r="K1202" s="97">
        <v>7.0</v>
      </c>
      <c r="L1202" s="3" t="s">
        <v>828</v>
      </c>
      <c r="M1202" s="3" t="s">
        <v>829</v>
      </c>
      <c r="N1202" s="8">
        <v>1.0</v>
      </c>
      <c r="O1202" s="8">
        <v>1.0</v>
      </c>
      <c r="P1202" s="3"/>
      <c r="Q1202" s="7"/>
      <c r="R1202" s="7"/>
      <c r="S1202" s="7"/>
      <c r="T1202" s="7"/>
      <c r="U1202" s="7"/>
      <c r="V1202" s="7"/>
      <c r="W1202" s="7"/>
      <c r="X1202" s="7"/>
      <c r="Y1202" s="7"/>
      <c r="Z1202" s="7"/>
    </row>
    <row r="1203" ht="12.75" customHeight="1">
      <c r="A1203" s="89">
        <v>2018.0</v>
      </c>
      <c r="B1203" s="78" t="s">
        <v>608</v>
      </c>
      <c r="C1203" s="90">
        <v>43314.0</v>
      </c>
      <c r="D1203" s="4" t="s">
        <v>618</v>
      </c>
      <c r="E1203" s="4" t="s">
        <v>618</v>
      </c>
      <c r="F1203" s="78" t="s">
        <v>460</v>
      </c>
      <c r="G1203" s="78" t="s">
        <v>421</v>
      </c>
      <c r="H1203" s="89">
        <v>1.0</v>
      </c>
      <c r="I1203" s="97">
        <v>58.0</v>
      </c>
      <c r="J1203" s="97">
        <v>66.0</v>
      </c>
      <c r="K1203" s="97">
        <v>36.0</v>
      </c>
      <c r="L1203" s="3" t="s">
        <v>828</v>
      </c>
      <c r="M1203" s="3" t="s">
        <v>829</v>
      </c>
      <c r="N1203" s="8">
        <v>1.0</v>
      </c>
      <c r="O1203" s="8">
        <v>1.0</v>
      </c>
      <c r="P1203" s="3"/>
      <c r="Q1203" s="7"/>
      <c r="R1203" s="7"/>
      <c r="S1203" s="7"/>
      <c r="T1203" s="7"/>
      <c r="U1203" s="7"/>
      <c r="V1203" s="7"/>
      <c r="W1203" s="7"/>
      <c r="X1203" s="7"/>
      <c r="Y1203" s="7"/>
      <c r="Z1203" s="7"/>
    </row>
    <row r="1204" ht="12.75" customHeight="1">
      <c r="A1204" s="89">
        <v>2018.0</v>
      </c>
      <c r="B1204" s="78" t="s">
        <v>608</v>
      </c>
      <c r="C1204" s="90">
        <v>43314.0</v>
      </c>
      <c r="D1204" s="4" t="s">
        <v>618</v>
      </c>
      <c r="E1204" s="4" t="s">
        <v>618</v>
      </c>
      <c r="F1204" s="78" t="s">
        <v>473</v>
      </c>
      <c r="G1204" s="78" t="s">
        <v>421</v>
      </c>
      <c r="H1204" s="89">
        <v>1.0</v>
      </c>
      <c r="I1204" s="97">
        <v>22.0</v>
      </c>
      <c r="J1204" s="97">
        <v>24.0</v>
      </c>
      <c r="K1204" s="97">
        <v>13.0</v>
      </c>
      <c r="L1204" s="3" t="s">
        <v>828</v>
      </c>
      <c r="M1204" s="3" t="s">
        <v>829</v>
      </c>
      <c r="N1204" s="8">
        <v>1.0</v>
      </c>
      <c r="O1204" s="8">
        <v>1.0</v>
      </c>
      <c r="P1204" s="3"/>
      <c r="Q1204" s="7"/>
      <c r="R1204" s="7"/>
      <c r="S1204" s="7"/>
      <c r="T1204" s="7"/>
      <c r="U1204" s="7"/>
      <c r="V1204" s="7"/>
      <c r="W1204" s="7"/>
      <c r="X1204" s="7"/>
      <c r="Y1204" s="7"/>
      <c r="Z1204" s="7"/>
    </row>
    <row r="1205" ht="12.75" customHeight="1">
      <c r="A1205" s="89">
        <v>2018.0</v>
      </c>
      <c r="B1205" s="78" t="s">
        <v>608</v>
      </c>
      <c r="C1205" s="90">
        <v>43314.0</v>
      </c>
      <c r="D1205" s="4" t="s">
        <v>618</v>
      </c>
      <c r="E1205" s="4" t="s">
        <v>618</v>
      </c>
      <c r="F1205" s="78" t="s">
        <v>473</v>
      </c>
      <c r="G1205" s="78" t="s">
        <v>421</v>
      </c>
      <c r="H1205" s="89">
        <v>2.0</v>
      </c>
      <c r="I1205" s="97">
        <v>43.0</v>
      </c>
      <c r="J1205" s="97">
        <v>46.0</v>
      </c>
      <c r="K1205" s="97">
        <v>26.0</v>
      </c>
      <c r="L1205" s="3" t="s">
        <v>828</v>
      </c>
      <c r="M1205" s="3" t="s">
        <v>829</v>
      </c>
      <c r="N1205" s="8">
        <v>1.0</v>
      </c>
      <c r="O1205" s="8">
        <v>1.0</v>
      </c>
      <c r="P1205" s="3"/>
      <c r="Q1205" s="7"/>
      <c r="R1205" s="7"/>
      <c r="S1205" s="7"/>
      <c r="T1205" s="7"/>
      <c r="U1205" s="7"/>
      <c r="V1205" s="7"/>
      <c r="W1205" s="7"/>
      <c r="X1205" s="7"/>
      <c r="Y1205" s="7"/>
      <c r="Z1205" s="7"/>
    </row>
    <row r="1206" ht="12.75" customHeight="1">
      <c r="A1206" s="89">
        <v>2018.0</v>
      </c>
      <c r="B1206" s="78" t="s">
        <v>608</v>
      </c>
      <c r="C1206" s="90">
        <v>43314.0</v>
      </c>
      <c r="D1206" s="4" t="s">
        <v>618</v>
      </c>
      <c r="E1206" s="4" t="s">
        <v>618</v>
      </c>
      <c r="F1206" s="78" t="s">
        <v>473</v>
      </c>
      <c r="G1206" s="78" t="s">
        <v>421</v>
      </c>
      <c r="H1206" s="89">
        <v>2.0</v>
      </c>
      <c r="I1206" s="97">
        <v>12.0</v>
      </c>
      <c r="J1206" s="97">
        <v>14.0</v>
      </c>
      <c r="K1206" s="97">
        <v>7.0</v>
      </c>
      <c r="L1206" s="3" t="s">
        <v>828</v>
      </c>
      <c r="M1206" s="3" t="s">
        <v>829</v>
      </c>
      <c r="N1206" s="8">
        <v>1.0</v>
      </c>
      <c r="O1206" s="8">
        <v>1.0</v>
      </c>
      <c r="P1206" s="3"/>
      <c r="Q1206" s="7"/>
      <c r="R1206" s="7"/>
      <c r="S1206" s="7"/>
      <c r="T1206" s="7"/>
      <c r="U1206" s="7"/>
      <c r="V1206" s="7"/>
      <c r="W1206" s="7"/>
      <c r="X1206" s="7"/>
      <c r="Y1206" s="7"/>
      <c r="Z1206" s="7"/>
    </row>
    <row r="1207" ht="12.75" customHeight="1">
      <c r="A1207" s="89">
        <v>2018.0</v>
      </c>
      <c r="B1207" s="78" t="s">
        <v>608</v>
      </c>
      <c r="C1207" s="90">
        <v>43314.0</v>
      </c>
      <c r="D1207" s="4" t="s">
        <v>618</v>
      </c>
      <c r="E1207" s="4" t="s">
        <v>618</v>
      </c>
      <c r="F1207" s="78" t="s">
        <v>452</v>
      </c>
      <c r="G1207" s="78" t="s">
        <v>421</v>
      </c>
      <c r="H1207" s="89">
        <v>1.0</v>
      </c>
      <c r="I1207" s="97">
        <v>50.0</v>
      </c>
      <c r="J1207" s="97">
        <v>57.0</v>
      </c>
      <c r="K1207" s="97">
        <v>33.0</v>
      </c>
      <c r="L1207" s="3" t="s">
        <v>828</v>
      </c>
      <c r="M1207" s="3" t="s">
        <v>829</v>
      </c>
      <c r="N1207" s="8">
        <v>1.0</v>
      </c>
      <c r="O1207" s="8">
        <v>1.0</v>
      </c>
      <c r="P1207" s="3"/>
      <c r="Q1207" s="7"/>
      <c r="R1207" s="7"/>
      <c r="S1207" s="7"/>
      <c r="T1207" s="7"/>
      <c r="U1207" s="7"/>
      <c r="V1207" s="7"/>
      <c r="W1207" s="7"/>
      <c r="X1207" s="7"/>
      <c r="Y1207" s="7"/>
      <c r="Z1207" s="7"/>
    </row>
    <row r="1208" ht="12.75" customHeight="1">
      <c r="A1208" s="89">
        <v>2018.0</v>
      </c>
      <c r="B1208" s="78" t="s">
        <v>608</v>
      </c>
      <c r="C1208" s="90">
        <v>43314.0</v>
      </c>
      <c r="D1208" s="4" t="s">
        <v>618</v>
      </c>
      <c r="E1208" s="4" t="s">
        <v>618</v>
      </c>
      <c r="F1208" s="78" t="s">
        <v>452</v>
      </c>
      <c r="G1208" s="78" t="s">
        <v>421</v>
      </c>
      <c r="H1208" s="89">
        <v>1.0</v>
      </c>
      <c r="I1208" s="97">
        <v>16.0</v>
      </c>
      <c r="J1208" s="97">
        <v>18.0</v>
      </c>
      <c r="K1208" s="97">
        <v>10.0</v>
      </c>
      <c r="L1208" s="3" t="s">
        <v>828</v>
      </c>
      <c r="M1208" s="3" t="s">
        <v>829</v>
      </c>
      <c r="N1208" s="8">
        <v>1.0</v>
      </c>
      <c r="O1208" s="8">
        <v>1.0</v>
      </c>
      <c r="P1208" s="3"/>
      <c r="Q1208" s="7"/>
      <c r="R1208" s="7"/>
      <c r="S1208" s="7"/>
      <c r="T1208" s="7"/>
      <c r="U1208" s="7"/>
      <c r="V1208" s="7"/>
      <c r="W1208" s="7"/>
      <c r="X1208" s="7"/>
      <c r="Y1208" s="7"/>
      <c r="Z1208" s="7"/>
    </row>
    <row r="1209" ht="12.75" customHeight="1">
      <c r="A1209" s="89">
        <v>2018.0</v>
      </c>
      <c r="B1209" s="78" t="s">
        <v>608</v>
      </c>
      <c r="C1209" s="90">
        <v>43314.0</v>
      </c>
      <c r="D1209" s="4" t="s">
        <v>618</v>
      </c>
      <c r="E1209" s="4" t="s">
        <v>618</v>
      </c>
      <c r="F1209" s="78" t="s">
        <v>452</v>
      </c>
      <c r="G1209" s="78" t="s">
        <v>421</v>
      </c>
      <c r="H1209" s="89">
        <v>1.0</v>
      </c>
      <c r="I1209" s="97">
        <v>20.0</v>
      </c>
      <c r="J1209" s="97">
        <v>23.0</v>
      </c>
      <c r="K1209" s="97">
        <v>14.0</v>
      </c>
      <c r="L1209" s="3" t="s">
        <v>828</v>
      </c>
      <c r="M1209" s="3" t="s">
        <v>829</v>
      </c>
      <c r="N1209" s="8">
        <v>1.0</v>
      </c>
      <c r="O1209" s="8">
        <v>1.0</v>
      </c>
      <c r="P1209" s="3"/>
      <c r="Q1209" s="7"/>
      <c r="R1209" s="7"/>
      <c r="S1209" s="7"/>
      <c r="T1209" s="7"/>
      <c r="U1209" s="7"/>
      <c r="V1209" s="7"/>
      <c r="W1209" s="7"/>
      <c r="X1209" s="7"/>
      <c r="Y1209" s="7"/>
      <c r="Z1209" s="7"/>
    </row>
    <row r="1210" ht="12.75" customHeight="1">
      <c r="A1210" s="89">
        <v>2018.0</v>
      </c>
      <c r="B1210" s="78" t="s">
        <v>608</v>
      </c>
      <c r="C1210" s="90">
        <v>43314.0</v>
      </c>
      <c r="D1210" s="4" t="s">
        <v>618</v>
      </c>
      <c r="E1210" s="4" t="s">
        <v>618</v>
      </c>
      <c r="F1210" s="78" t="s">
        <v>452</v>
      </c>
      <c r="G1210" s="78" t="s">
        <v>421</v>
      </c>
      <c r="H1210" s="89">
        <v>1.0</v>
      </c>
      <c r="I1210" s="97">
        <v>20.0</v>
      </c>
      <c r="J1210" s="97">
        <v>22.0</v>
      </c>
      <c r="K1210" s="97">
        <v>14.0</v>
      </c>
      <c r="L1210" s="3" t="s">
        <v>828</v>
      </c>
      <c r="M1210" s="3" t="s">
        <v>829</v>
      </c>
      <c r="N1210" s="8">
        <v>1.0</v>
      </c>
      <c r="O1210" s="8">
        <v>1.0</v>
      </c>
      <c r="P1210" s="3"/>
      <c r="Q1210" s="7"/>
      <c r="R1210" s="7"/>
      <c r="S1210" s="7"/>
      <c r="T1210" s="7"/>
      <c r="U1210" s="7"/>
      <c r="V1210" s="7"/>
      <c r="W1210" s="7"/>
      <c r="X1210" s="7"/>
      <c r="Y1210" s="7"/>
      <c r="Z1210" s="7"/>
    </row>
    <row r="1211" ht="12.75" customHeight="1">
      <c r="A1211" s="89">
        <v>2018.0</v>
      </c>
      <c r="B1211" s="78" t="s">
        <v>608</v>
      </c>
      <c r="C1211" s="90">
        <v>43314.0</v>
      </c>
      <c r="D1211" s="4" t="s">
        <v>618</v>
      </c>
      <c r="E1211" s="4" t="s">
        <v>618</v>
      </c>
      <c r="F1211" s="78" t="s">
        <v>454</v>
      </c>
      <c r="G1211" s="96" t="s">
        <v>421</v>
      </c>
      <c r="H1211" s="89">
        <v>1.0</v>
      </c>
      <c r="I1211" s="97">
        <v>61.0</v>
      </c>
      <c r="J1211" s="97">
        <v>64.0</v>
      </c>
      <c r="K1211" s="97">
        <v>40.0</v>
      </c>
      <c r="L1211" s="3" t="s">
        <v>828</v>
      </c>
      <c r="M1211" s="3" t="s">
        <v>829</v>
      </c>
      <c r="N1211" s="8">
        <v>1.0</v>
      </c>
      <c r="O1211" s="8">
        <v>1.0</v>
      </c>
      <c r="P1211" s="3"/>
      <c r="Q1211" s="7"/>
      <c r="R1211" s="7"/>
      <c r="S1211" s="7"/>
      <c r="T1211" s="7"/>
      <c r="U1211" s="7"/>
      <c r="V1211" s="7"/>
      <c r="W1211" s="7"/>
      <c r="X1211" s="7"/>
      <c r="Y1211" s="7"/>
      <c r="Z1211" s="7"/>
    </row>
    <row r="1212" ht="12.75" customHeight="1">
      <c r="A1212" s="89">
        <v>2018.0</v>
      </c>
      <c r="B1212" s="78" t="s">
        <v>608</v>
      </c>
      <c r="C1212" s="90">
        <v>43314.0</v>
      </c>
      <c r="D1212" s="4" t="s">
        <v>618</v>
      </c>
      <c r="E1212" s="4" t="s">
        <v>618</v>
      </c>
      <c r="F1212" s="78" t="s">
        <v>454</v>
      </c>
      <c r="G1212" s="96" t="s">
        <v>421</v>
      </c>
      <c r="H1212" s="89">
        <v>2.0</v>
      </c>
      <c r="I1212" s="97">
        <v>78.0</v>
      </c>
      <c r="J1212" s="97">
        <v>82.0</v>
      </c>
      <c r="K1212" s="97">
        <v>48.0</v>
      </c>
      <c r="L1212" s="3" t="s">
        <v>828</v>
      </c>
      <c r="M1212" s="3" t="s">
        <v>829</v>
      </c>
      <c r="N1212" s="8">
        <v>1.0</v>
      </c>
      <c r="O1212" s="8">
        <v>1.0</v>
      </c>
      <c r="P1212" s="3"/>
      <c r="Q1212" s="7"/>
      <c r="R1212" s="7"/>
      <c r="S1212" s="7"/>
      <c r="T1212" s="7"/>
      <c r="U1212" s="7"/>
      <c r="V1212" s="7"/>
      <c r="W1212" s="7"/>
      <c r="X1212" s="7"/>
      <c r="Y1212" s="7"/>
      <c r="Z1212" s="7"/>
    </row>
    <row r="1213" ht="12.75" customHeight="1">
      <c r="A1213" s="89">
        <v>2018.0</v>
      </c>
      <c r="B1213" s="78" t="s">
        <v>608</v>
      </c>
      <c r="C1213" s="90">
        <v>43314.0</v>
      </c>
      <c r="D1213" s="4" t="s">
        <v>618</v>
      </c>
      <c r="E1213" s="4" t="s">
        <v>618</v>
      </c>
      <c r="F1213" s="78" t="s">
        <v>454</v>
      </c>
      <c r="G1213" s="96" t="s">
        <v>421</v>
      </c>
      <c r="H1213" s="89">
        <v>2.0</v>
      </c>
      <c r="I1213" s="97">
        <v>65.0</v>
      </c>
      <c r="J1213" s="97">
        <v>70.0</v>
      </c>
      <c r="K1213" s="97">
        <v>43.0</v>
      </c>
      <c r="L1213" s="3" t="s">
        <v>828</v>
      </c>
      <c r="M1213" s="3" t="s">
        <v>829</v>
      </c>
      <c r="N1213" s="8">
        <v>1.0</v>
      </c>
      <c r="O1213" s="8">
        <v>1.0</v>
      </c>
      <c r="P1213" s="3"/>
      <c r="Q1213" s="7"/>
      <c r="R1213" s="7"/>
      <c r="S1213" s="7"/>
      <c r="T1213" s="7"/>
      <c r="U1213" s="7"/>
      <c r="V1213" s="7"/>
      <c r="W1213" s="7"/>
      <c r="X1213" s="7"/>
      <c r="Y1213" s="7"/>
      <c r="Z1213" s="7"/>
    </row>
    <row r="1214" ht="12.75" customHeight="1">
      <c r="A1214" s="89">
        <v>2018.0</v>
      </c>
      <c r="B1214" s="78" t="s">
        <v>608</v>
      </c>
      <c r="C1214" s="90">
        <v>43314.0</v>
      </c>
      <c r="D1214" s="4" t="s">
        <v>618</v>
      </c>
      <c r="E1214" s="4" t="s">
        <v>618</v>
      </c>
      <c r="F1214" s="78" t="s">
        <v>446</v>
      </c>
      <c r="G1214" s="96" t="s">
        <v>421</v>
      </c>
      <c r="H1214" s="89">
        <v>1.0</v>
      </c>
      <c r="I1214" s="97">
        <v>91.0</v>
      </c>
      <c r="J1214" s="97">
        <v>100.0</v>
      </c>
      <c r="K1214" s="97">
        <v>55.0</v>
      </c>
      <c r="L1214" s="3" t="s">
        <v>828</v>
      </c>
      <c r="M1214" s="3" t="s">
        <v>829</v>
      </c>
      <c r="N1214" s="8">
        <v>1.0</v>
      </c>
      <c r="O1214" s="8">
        <v>1.0</v>
      </c>
      <c r="P1214" s="3"/>
      <c r="Q1214" s="7"/>
      <c r="R1214" s="7"/>
      <c r="S1214" s="7"/>
      <c r="T1214" s="7"/>
      <c r="U1214" s="7"/>
      <c r="V1214" s="7"/>
      <c r="W1214" s="7"/>
      <c r="X1214" s="7"/>
      <c r="Y1214" s="7"/>
      <c r="Z1214" s="7"/>
    </row>
    <row r="1215" ht="12.75" customHeight="1">
      <c r="A1215" s="89">
        <v>2018.0</v>
      </c>
      <c r="B1215" s="78" t="s">
        <v>608</v>
      </c>
      <c r="C1215" s="90">
        <v>43314.0</v>
      </c>
      <c r="D1215" s="4" t="s">
        <v>618</v>
      </c>
      <c r="E1215" s="4" t="s">
        <v>618</v>
      </c>
      <c r="F1215" s="78" t="s">
        <v>446</v>
      </c>
      <c r="G1215" s="96" t="s">
        <v>421</v>
      </c>
      <c r="H1215" s="89">
        <v>1.0</v>
      </c>
      <c r="I1215" s="97">
        <v>31.0</v>
      </c>
      <c r="J1215" s="97">
        <v>35.0</v>
      </c>
      <c r="K1215" s="97">
        <v>21.0</v>
      </c>
      <c r="L1215" s="3" t="s">
        <v>828</v>
      </c>
      <c r="M1215" s="3" t="s">
        <v>829</v>
      </c>
      <c r="N1215" s="8">
        <v>1.0</v>
      </c>
      <c r="O1215" s="8">
        <v>1.0</v>
      </c>
      <c r="P1215" s="3"/>
      <c r="Q1215" s="7"/>
      <c r="R1215" s="7"/>
      <c r="S1215" s="7"/>
      <c r="T1215" s="7"/>
      <c r="U1215" s="7"/>
      <c r="V1215" s="7"/>
      <c r="W1215" s="7"/>
      <c r="X1215" s="7"/>
      <c r="Y1215" s="7"/>
      <c r="Z1215" s="7"/>
    </row>
    <row r="1216" ht="12.75" customHeight="1">
      <c r="A1216" s="89">
        <v>2018.0</v>
      </c>
      <c r="B1216" s="78" t="s">
        <v>608</v>
      </c>
      <c r="C1216" s="90">
        <v>43314.0</v>
      </c>
      <c r="D1216" s="4" t="s">
        <v>618</v>
      </c>
      <c r="E1216" s="4" t="s">
        <v>618</v>
      </c>
      <c r="F1216" s="78" t="s">
        <v>446</v>
      </c>
      <c r="G1216" s="96" t="s">
        <v>421</v>
      </c>
      <c r="H1216" s="89">
        <v>2.0</v>
      </c>
      <c r="I1216" s="97">
        <v>41.0</v>
      </c>
      <c r="J1216" s="97">
        <v>44.0</v>
      </c>
      <c r="K1216" s="97">
        <v>26.0</v>
      </c>
      <c r="L1216" s="3" t="s">
        <v>828</v>
      </c>
      <c r="M1216" s="3" t="s">
        <v>829</v>
      </c>
      <c r="N1216" s="8">
        <v>1.0</v>
      </c>
      <c r="O1216" s="8">
        <v>1.0</v>
      </c>
      <c r="P1216" s="3"/>
      <c r="Q1216" s="7"/>
      <c r="R1216" s="7"/>
      <c r="S1216" s="7"/>
      <c r="T1216" s="7"/>
      <c r="U1216" s="7"/>
      <c r="V1216" s="7"/>
      <c r="W1216" s="7"/>
      <c r="X1216" s="7"/>
      <c r="Y1216" s="7"/>
      <c r="Z1216" s="7"/>
    </row>
    <row r="1217" ht="12.75" customHeight="1">
      <c r="A1217" s="89">
        <v>2018.0</v>
      </c>
      <c r="B1217" s="78" t="s">
        <v>608</v>
      </c>
      <c r="C1217" s="90">
        <v>43314.0</v>
      </c>
      <c r="D1217" s="4" t="s">
        <v>618</v>
      </c>
      <c r="E1217" s="4" t="s">
        <v>618</v>
      </c>
      <c r="F1217" s="78" t="s">
        <v>446</v>
      </c>
      <c r="G1217" s="96" t="s">
        <v>421</v>
      </c>
      <c r="H1217" s="89">
        <v>2.0</v>
      </c>
      <c r="I1217" s="97">
        <v>24.0</v>
      </c>
      <c r="J1217" s="97">
        <v>27.0</v>
      </c>
      <c r="K1217" s="97">
        <v>16.0</v>
      </c>
      <c r="L1217" s="3" t="s">
        <v>828</v>
      </c>
      <c r="M1217" s="3" t="s">
        <v>829</v>
      </c>
      <c r="N1217" s="8">
        <v>1.0</v>
      </c>
      <c r="O1217" s="8">
        <v>1.0</v>
      </c>
      <c r="P1217" s="3"/>
      <c r="Q1217" s="7"/>
      <c r="R1217" s="7"/>
      <c r="S1217" s="7"/>
      <c r="T1217" s="7"/>
      <c r="U1217" s="7"/>
      <c r="V1217" s="7"/>
      <c r="W1217" s="7"/>
      <c r="X1217" s="7"/>
      <c r="Y1217" s="7"/>
      <c r="Z1217" s="7"/>
    </row>
    <row r="1218" ht="12.75" customHeight="1">
      <c r="A1218" s="89">
        <v>2018.0</v>
      </c>
      <c r="B1218" s="78" t="s">
        <v>608</v>
      </c>
      <c r="C1218" s="90">
        <v>43314.0</v>
      </c>
      <c r="D1218" s="4" t="s">
        <v>618</v>
      </c>
      <c r="E1218" s="4" t="s">
        <v>618</v>
      </c>
      <c r="F1218" s="78" t="s">
        <v>446</v>
      </c>
      <c r="G1218" s="96" t="s">
        <v>421</v>
      </c>
      <c r="H1218" s="89">
        <v>2.0</v>
      </c>
      <c r="I1218" s="97">
        <v>13.0</v>
      </c>
      <c r="J1218" s="97">
        <v>14.0</v>
      </c>
      <c r="K1218" s="97">
        <v>8.0</v>
      </c>
      <c r="L1218" s="3" t="s">
        <v>828</v>
      </c>
      <c r="M1218" s="3" t="s">
        <v>829</v>
      </c>
      <c r="N1218" s="8">
        <v>1.0</v>
      </c>
      <c r="O1218" s="8">
        <v>1.0</v>
      </c>
      <c r="P1218" s="3"/>
      <c r="Q1218" s="7"/>
      <c r="R1218" s="7"/>
      <c r="S1218" s="7"/>
      <c r="T1218" s="7"/>
      <c r="U1218" s="7"/>
      <c r="V1218" s="7"/>
      <c r="W1218" s="7"/>
      <c r="X1218" s="7"/>
      <c r="Y1218" s="7"/>
      <c r="Z1218" s="7"/>
    </row>
    <row r="1219" ht="12.75" customHeight="1">
      <c r="A1219" s="89">
        <v>2018.0</v>
      </c>
      <c r="B1219" s="78" t="s">
        <v>608</v>
      </c>
      <c r="C1219" s="90">
        <v>43314.0</v>
      </c>
      <c r="D1219" s="4" t="s">
        <v>618</v>
      </c>
      <c r="E1219" s="4" t="s">
        <v>618</v>
      </c>
      <c r="F1219" s="78" t="s">
        <v>446</v>
      </c>
      <c r="G1219" s="96" t="s">
        <v>421</v>
      </c>
      <c r="H1219" s="89">
        <v>2.0</v>
      </c>
      <c r="I1219" s="97">
        <v>17.0</v>
      </c>
      <c r="J1219" s="97">
        <v>18.0</v>
      </c>
      <c r="K1219" s="97">
        <v>9.0</v>
      </c>
      <c r="L1219" s="3" t="s">
        <v>828</v>
      </c>
      <c r="M1219" s="3" t="s">
        <v>829</v>
      </c>
      <c r="N1219" s="8">
        <v>1.0</v>
      </c>
      <c r="O1219" s="8">
        <v>1.0</v>
      </c>
      <c r="P1219" s="3"/>
      <c r="Q1219" s="7"/>
      <c r="R1219" s="7"/>
      <c r="S1219" s="7"/>
      <c r="T1219" s="7"/>
      <c r="U1219" s="7"/>
      <c r="V1219" s="7"/>
      <c r="W1219" s="7"/>
      <c r="X1219" s="7"/>
      <c r="Y1219" s="7"/>
      <c r="Z1219" s="7"/>
    </row>
    <row r="1220" ht="12.75" customHeight="1">
      <c r="A1220" s="89">
        <v>2018.0</v>
      </c>
      <c r="B1220" s="78" t="s">
        <v>608</v>
      </c>
      <c r="C1220" s="90">
        <v>43314.0</v>
      </c>
      <c r="D1220" s="4" t="s">
        <v>618</v>
      </c>
      <c r="E1220" s="4" t="s">
        <v>618</v>
      </c>
      <c r="F1220" s="78" t="s">
        <v>447</v>
      </c>
      <c r="G1220" s="96" t="s">
        <v>421</v>
      </c>
      <c r="H1220" s="89">
        <v>1.0</v>
      </c>
      <c r="I1220" s="97">
        <v>75.0</v>
      </c>
      <c r="J1220" s="97">
        <v>81.0</v>
      </c>
      <c r="K1220" s="97">
        <v>46.0</v>
      </c>
      <c r="L1220" s="3" t="s">
        <v>828</v>
      </c>
      <c r="M1220" s="3" t="s">
        <v>829</v>
      </c>
      <c r="N1220" s="8">
        <v>1.0</v>
      </c>
      <c r="O1220" s="8">
        <v>1.0</v>
      </c>
      <c r="P1220" s="3"/>
      <c r="Q1220" s="7"/>
      <c r="R1220" s="7"/>
      <c r="S1220" s="7"/>
      <c r="T1220" s="7"/>
      <c r="U1220" s="7"/>
      <c r="V1220" s="7"/>
      <c r="W1220" s="7"/>
      <c r="X1220" s="7"/>
      <c r="Y1220" s="7"/>
      <c r="Z1220" s="7"/>
    </row>
    <row r="1221" ht="12.75" customHeight="1">
      <c r="A1221" s="89">
        <v>2018.0</v>
      </c>
      <c r="B1221" s="78" t="s">
        <v>608</v>
      </c>
      <c r="C1221" s="90">
        <v>43314.0</v>
      </c>
      <c r="D1221" s="4" t="s">
        <v>618</v>
      </c>
      <c r="E1221" s="4" t="s">
        <v>618</v>
      </c>
      <c r="F1221" s="78" t="s">
        <v>447</v>
      </c>
      <c r="G1221" s="96" t="s">
        <v>421</v>
      </c>
      <c r="H1221" s="89">
        <v>1.0</v>
      </c>
      <c r="I1221" s="97">
        <v>27.0</v>
      </c>
      <c r="J1221" s="97">
        <v>30.0</v>
      </c>
      <c r="K1221" s="97">
        <v>18.0</v>
      </c>
      <c r="L1221" s="3" t="s">
        <v>828</v>
      </c>
      <c r="M1221" s="3" t="s">
        <v>829</v>
      </c>
      <c r="N1221" s="8">
        <v>1.0</v>
      </c>
      <c r="O1221" s="8">
        <v>1.0</v>
      </c>
      <c r="P1221" s="3"/>
      <c r="Q1221" s="7"/>
      <c r="R1221" s="7"/>
      <c r="S1221" s="7"/>
      <c r="T1221" s="7"/>
      <c r="U1221" s="7"/>
      <c r="V1221" s="7"/>
      <c r="W1221" s="7"/>
      <c r="X1221" s="7"/>
      <c r="Y1221" s="7"/>
      <c r="Z1221" s="7"/>
    </row>
    <row r="1222" ht="12.75" customHeight="1">
      <c r="A1222" s="89">
        <v>2018.0</v>
      </c>
      <c r="B1222" s="78" t="s">
        <v>608</v>
      </c>
      <c r="C1222" s="90">
        <v>43314.0</v>
      </c>
      <c r="D1222" s="4" t="s">
        <v>618</v>
      </c>
      <c r="E1222" s="4" t="s">
        <v>618</v>
      </c>
      <c r="F1222" s="78" t="s">
        <v>447</v>
      </c>
      <c r="G1222" s="96" t="s">
        <v>421</v>
      </c>
      <c r="H1222" s="89">
        <v>1.0</v>
      </c>
      <c r="I1222" s="97">
        <v>18.0</v>
      </c>
      <c r="J1222" s="97">
        <v>20.0</v>
      </c>
      <c r="K1222" s="97">
        <v>12.0</v>
      </c>
      <c r="L1222" s="3" t="s">
        <v>828</v>
      </c>
      <c r="M1222" s="3" t="s">
        <v>829</v>
      </c>
      <c r="N1222" s="8">
        <v>1.0</v>
      </c>
      <c r="O1222" s="8">
        <v>1.0</v>
      </c>
      <c r="P1222" s="3"/>
      <c r="Q1222" s="7"/>
      <c r="R1222" s="7"/>
      <c r="S1222" s="7"/>
      <c r="T1222" s="7"/>
      <c r="U1222" s="7"/>
      <c r="V1222" s="7"/>
      <c r="W1222" s="7"/>
      <c r="X1222" s="7"/>
      <c r="Y1222" s="7"/>
      <c r="Z1222" s="7"/>
    </row>
    <row r="1223" ht="12.75" customHeight="1">
      <c r="A1223" s="89">
        <v>2018.0</v>
      </c>
      <c r="B1223" s="78" t="s">
        <v>608</v>
      </c>
      <c r="C1223" s="90">
        <v>43314.0</v>
      </c>
      <c r="D1223" s="4" t="s">
        <v>618</v>
      </c>
      <c r="E1223" s="4" t="s">
        <v>618</v>
      </c>
      <c r="F1223" s="78" t="s">
        <v>447</v>
      </c>
      <c r="G1223" s="96" t="s">
        <v>421</v>
      </c>
      <c r="H1223" s="89">
        <v>2.0</v>
      </c>
      <c r="I1223" s="97">
        <v>60.0</v>
      </c>
      <c r="J1223" s="97">
        <v>66.0</v>
      </c>
      <c r="K1223" s="97">
        <v>35.0</v>
      </c>
      <c r="L1223" s="3" t="s">
        <v>828</v>
      </c>
      <c r="M1223" s="3" t="s">
        <v>829</v>
      </c>
      <c r="N1223" s="8">
        <v>1.0</v>
      </c>
      <c r="O1223" s="8">
        <v>1.0</v>
      </c>
      <c r="P1223" s="3"/>
      <c r="Q1223" s="7"/>
      <c r="R1223" s="7"/>
      <c r="S1223" s="7"/>
      <c r="T1223" s="7"/>
      <c r="U1223" s="7"/>
      <c r="V1223" s="7"/>
      <c r="W1223" s="7"/>
      <c r="X1223" s="7"/>
      <c r="Y1223" s="7"/>
      <c r="Z1223" s="7"/>
    </row>
    <row r="1224" ht="12.75" customHeight="1">
      <c r="A1224" s="89">
        <v>2018.0</v>
      </c>
      <c r="B1224" s="78" t="s">
        <v>608</v>
      </c>
      <c r="C1224" s="90">
        <v>43315.0</v>
      </c>
      <c r="D1224" s="4" t="s">
        <v>623</v>
      </c>
      <c r="E1224" s="4" t="s">
        <v>623</v>
      </c>
      <c r="F1224" s="78" t="s">
        <v>461</v>
      </c>
      <c r="G1224" s="78" t="s">
        <v>421</v>
      </c>
      <c r="H1224" s="89">
        <v>1.0</v>
      </c>
      <c r="I1224" s="97">
        <v>32.0</v>
      </c>
      <c r="J1224" s="97">
        <v>35.0</v>
      </c>
      <c r="K1224" s="97">
        <v>21.0</v>
      </c>
      <c r="L1224" s="3" t="s">
        <v>828</v>
      </c>
      <c r="M1224" s="3" t="s">
        <v>829</v>
      </c>
      <c r="N1224" s="8">
        <v>1.0</v>
      </c>
      <c r="O1224" s="8">
        <v>1.0</v>
      </c>
      <c r="P1224" s="3"/>
      <c r="Q1224" s="7"/>
      <c r="R1224" s="7"/>
      <c r="S1224" s="7"/>
      <c r="T1224" s="7"/>
      <c r="U1224" s="7"/>
      <c r="V1224" s="7"/>
      <c r="W1224" s="7"/>
      <c r="X1224" s="7"/>
      <c r="Y1224" s="7"/>
      <c r="Z1224" s="7"/>
    </row>
    <row r="1225" ht="12.75" customHeight="1">
      <c r="A1225" s="89">
        <v>2018.0</v>
      </c>
      <c r="B1225" s="78" t="s">
        <v>608</v>
      </c>
      <c r="C1225" s="90">
        <v>43315.0</v>
      </c>
      <c r="D1225" s="4" t="s">
        <v>623</v>
      </c>
      <c r="E1225" s="4" t="s">
        <v>623</v>
      </c>
      <c r="F1225" s="78" t="s">
        <v>461</v>
      </c>
      <c r="G1225" s="78" t="s">
        <v>421</v>
      </c>
      <c r="H1225" s="89">
        <v>2.0</v>
      </c>
      <c r="I1225" s="97">
        <v>37.0</v>
      </c>
      <c r="J1225" s="97">
        <v>45.0</v>
      </c>
      <c r="K1225" s="97">
        <v>25.0</v>
      </c>
      <c r="L1225" s="3" t="s">
        <v>828</v>
      </c>
      <c r="M1225" s="3" t="s">
        <v>829</v>
      </c>
      <c r="N1225" s="8">
        <v>1.0</v>
      </c>
      <c r="O1225" s="8">
        <v>1.0</v>
      </c>
      <c r="P1225" s="3"/>
      <c r="Q1225" s="7"/>
      <c r="R1225" s="7"/>
      <c r="S1225" s="7"/>
      <c r="T1225" s="7"/>
      <c r="U1225" s="7"/>
      <c r="V1225" s="7"/>
      <c r="W1225" s="7"/>
      <c r="X1225" s="7"/>
      <c r="Y1225" s="7"/>
      <c r="Z1225" s="7"/>
    </row>
    <row r="1226" ht="12.75" customHeight="1">
      <c r="A1226" s="89">
        <v>2018.0</v>
      </c>
      <c r="B1226" s="78" t="s">
        <v>608</v>
      </c>
      <c r="C1226" s="90">
        <v>43315.0</v>
      </c>
      <c r="D1226" s="4" t="s">
        <v>623</v>
      </c>
      <c r="E1226" s="4" t="s">
        <v>623</v>
      </c>
      <c r="F1226" s="78" t="s">
        <v>462</v>
      </c>
      <c r="G1226" s="78" t="s">
        <v>421</v>
      </c>
      <c r="H1226" s="89">
        <v>1.0</v>
      </c>
      <c r="I1226" s="97">
        <v>72.0</v>
      </c>
      <c r="J1226" s="97">
        <v>81.0</v>
      </c>
      <c r="K1226" s="97">
        <v>42.0</v>
      </c>
      <c r="L1226" s="3" t="s">
        <v>828</v>
      </c>
      <c r="M1226" s="3" t="s">
        <v>829</v>
      </c>
      <c r="N1226" s="8">
        <v>1.0</v>
      </c>
      <c r="O1226" s="8">
        <v>1.0</v>
      </c>
      <c r="P1226" s="3"/>
      <c r="Q1226" s="7"/>
      <c r="R1226" s="7"/>
      <c r="S1226" s="7"/>
      <c r="T1226" s="7"/>
      <c r="U1226" s="7"/>
      <c r="V1226" s="7"/>
      <c r="W1226" s="7"/>
      <c r="X1226" s="7"/>
      <c r="Y1226" s="7"/>
      <c r="Z1226" s="7"/>
    </row>
    <row r="1227" ht="12.75" customHeight="1">
      <c r="A1227" s="89">
        <v>2018.0</v>
      </c>
      <c r="B1227" s="78" t="s">
        <v>608</v>
      </c>
      <c r="C1227" s="90">
        <v>43315.0</v>
      </c>
      <c r="D1227" s="4" t="s">
        <v>623</v>
      </c>
      <c r="E1227" s="4" t="s">
        <v>623</v>
      </c>
      <c r="F1227" s="78" t="s">
        <v>462</v>
      </c>
      <c r="G1227" s="78" t="s">
        <v>421</v>
      </c>
      <c r="H1227" s="89">
        <v>2.0</v>
      </c>
      <c r="I1227" s="97">
        <v>55.0</v>
      </c>
      <c r="J1227" s="97">
        <v>57.0</v>
      </c>
      <c r="K1227" s="97">
        <v>31.0</v>
      </c>
      <c r="L1227" s="3" t="s">
        <v>828</v>
      </c>
      <c r="M1227" s="3" t="s">
        <v>829</v>
      </c>
      <c r="N1227" s="8">
        <v>1.0</v>
      </c>
      <c r="O1227" s="8">
        <v>1.0</v>
      </c>
      <c r="P1227" s="3"/>
      <c r="Q1227" s="7"/>
      <c r="R1227" s="7"/>
      <c r="S1227" s="7"/>
      <c r="T1227" s="7"/>
      <c r="U1227" s="7"/>
      <c r="V1227" s="7"/>
      <c r="W1227" s="7"/>
      <c r="X1227" s="7"/>
      <c r="Y1227" s="7"/>
      <c r="Z1227" s="7"/>
    </row>
    <row r="1228" ht="12.75" customHeight="1">
      <c r="A1228" s="89">
        <v>2018.0</v>
      </c>
      <c r="B1228" s="78" t="s">
        <v>608</v>
      </c>
      <c r="C1228" s="90">
        <v>43315.0</v>
      </c>
      <c r="D1228" s="4" t="s">
        <v>623</v>
      </c>
      <c r="E1228" s="4" t="s">
        <v>623</v>
      </c>
      <c r="F1228" s="78" t="s">
        <v>469</v>
      </c>
      <c r="G1228" s="78" t="s">
        <v>421</v>
      </c>
      <c r="H1228" s="89">
        <v>1.0</v>
      </c>
      <c r="I1228" s="97">
        <v>37.0</v>
      </c>
      <c r="J1228" s="97">
        <v>41.0</v>
      </c>
      <c r="K1228" s="97">
        <v>27.0</v>
      </c>
      <c r="L1228" s="3" t="s">
        <v>828</v>
      </c>
      <c r="M1228" s="3" t="s">
        <v>829</v>
      </c>
      <c r="N1228" s="8">
        <v>1.0</v>
      </c>
      <c r="O1228" s="8">
        <v>1.0</v>
      </c>
      <c r="P1228" s="3"/>
      <c r="Q1228" s="7"/>
      <c r="R1228" s="7"/>
      <c r="S1228" s="7"/>
      <c r="T1228" s="7"/>
      <c r="U1228" s="7"/>
      <c r="V1228" s="7"/>
      <c r="W1228" s="7"/>
      <c r="X1228" s="7"/>
      <c r="Y1228" s="7"/>
      <c r="Z1228" s="7"/>
    </row>
    <row r="1229" ht="12.75" customHeight="1">
      <c r="A1229" s="89">
        <v>2018.0</v>
      </c>
      <c r="B1229" s="78" t="s">
        <v>608</v>
      </c>
      <c r="C1229" s="90">
        <v>43315.0</v>
      </c>
      <c r="D1229" s="4" t="s">
        <v>623</v>
      </c>
      <c r="E1229" s="4" t="s">
        <v>623</v>
      </c>
      <c r="F1229" s="78" t="s">
        <v>469</v>
      </c>
      <c r="G1229" s="78" t="s">
        <v>421</v>
      </c>
      <c r="H1229" s="89">
        <v>1.0</v>
      </c>
      <c r="I1229" s="97">
        <v>48.0</v>
      </c>
      <c r="J1229" s="97">
        <v>52.0</v>
      </c>
      <c r="K1229" s="97">
        <v>30.0</v>
      </c>
      <c r="L1229" s="3" t="s">
        <v>828</v>
      </c>
      <c r="M1229" s="3" t="s">
        <v>829</v>
      </c>
      <c r="N1229" s="8">
        <v>1.0</v>
      </c>
      <c r="O1229" s="8">
        <v>1.0</v>
      </c>
      <c r="P1229" s="3"/>
      <c r="Q1229" s="7"/>
      <c r="R1229" s="7"/>
      <c r="S1229" s="7"/>
      <c r="T1229" s="7"/>
      <c r="U1229" s="7"/>
      <c r="V1229" s="7"/>
      <c r="W1229" s="7"/>
      <c r="X1229" s="7"/>
      <c r="Y1229" s="7"/>
      <c r="Z1229" s="7"/>
    </row>
    <row r="1230" ht="12.75" customHeight="1">
      <c r="A1230" s="89">
        <v>2018.0</v>
      </c>
      <c r="B1230" s="78" t="s">
        <v>608</v>
      </c>
      <c r="C1230" s="90">
        <v>43315.0</v>
      </c>
      <c r="D1230" s="4" t="s">
        <v>623</v>
      </c>
      <c r="E1230" s="4" t="s">
        <v>623</v>
      </c>
      <c r="F1230" s="78" t="s">
        <v>469</v>
      </c>
      <c r="G1230" s="78" t="s">
        <v>421</v>
      </c>
      <c r="H1230" s="89">
        <v>1.0</v>
      </c>
      <c r="I1230" s="97">
        <v>35.0</v>
      </c>
      <c r="J1230" s="97">
        <v>38.0</v>
      </c>
      <c r="K1230" s="97">
        <v>21.0</v>
      </c>
      <c r="L1230" s="3" t="s">
        <v>828</v>
      </c>
      <c r="M1230" s="3" t="s">
        <v>829</v>
      </c>
      <c r="N1230" s="8">
        <v>1.0</v>
      </c>
      <c r="O1230" s="8">
        <v>1.0</v>
      </c>
      <c r="P1230" s="3"/>
      <c r="Q1230" s="7"/>
      <c r="R1230" s="7"/>
      <c r="S1230" s="7"/>
      <c r="T1230" s="7"/>
      <c r="U1230" s="7"/>
      <c r="V1230" s="7"/>
      <c r="W1230" s="7"/>
      <c r="X1230" s="7"/>
      <c r="Y1230" s="7"/>
      <c r="Z1230" s="7"/>
    </row>
    <row r="1231" ht="12.75" customHeight="1">
      <c r="A1231" s="89">
        <v>2018.0</v>
      </c>
      <c r="B1231" s="78" t="s">
        <v>608</v>
      </c>
      <c r="C1231" s="90">
        <v>43315.0</v>
      </c>
      <c r="D1231" s="4" t="s">
        <v>623</v>
      </c>
      <c r="E1231" s="4" t="s">
        <v>623</v>
      </c>
      <c r="F1231" s="78" t="s">
        <v>469</v>
      </c>
      <c r="G1231" s="78" t="s">
        <v>421</v>
      </c>
      <c r="H1231" s="89">
        <v>1.0</v>
      </c>
      <c r="I1231" s="97">
        <v>38.0</v>
      </c>
      <c r="J1231" s="97">
        <v>41.0</v>
      </c>
      <c r="K1231" s="97">
        <v>27.0</v>
      </c>
      <c r="L1231" s="3" t="s">
        <v>828</v>
      </c>
      <c r="M1231" s="3" t="s">
        <v>829</v>
      </c>
      <c r="N1231" s="8">
        <v>1.0</v>
      </c>
      <c r="O1231" s="8">
        <v>1.0</v>
      </c>
      <c r="P1231" s="3"/>
      <c r="Q1231" s="7"/>
      <c r="R1231" s="7"/>
      <c r="S1231" s="7"/>
      <c r="T1231" s="7"/>
      <c r="U1231" s="7"/>
      <c r="V1231" s="7"/>
      <c r="W1231" s="7"/>
      <c r="X1231" s="7"/>
      <c r="Y1231" s="7"/>
      <c r="Z1231" s="7"/>
    </row>
    <row r="1232" ht="12.75" customHeight="1">
      <c r="A1232" s="89">
        <v>2018.0</v>
      </c>
      <c r="B1232" s="78" t="s">
        <v>608</v>
      </c>
      <c r="C1232" s="90">
        <v>43315.0</v>
      </c>
      <c r="D1232" s="4" t="s">
        <v>623</v>
      </c>
      <c r="E1232" s="4" t="s">
        <v>623</v>
      </c>
      <c r="F1232" s="78" t="s">
        <v>469</v>
      </c>
      <c r="G1232" s="78" t="s">
        <v>421</v>
      </c>
      <c r="H1232" s="89">
        <v>1.0</v>
      </c>
      <c r="I1232" s="97">
        <v>37.0</v>
      </c>
      <c r="J1232" s="97">
        <v>42.0</v>
      </c>
      <c r="K1232" s="97">
        <v>24.0</v>
      </c>
      <c r="L1232" s="3" t="s">
        <v>828</v>
      </c>
      <c r="M1232" s="3" t="s">
        <v>829</v>
      </c>
      <c r="N1232" s="8">
        <v>1.0</v>
      </c>
      <c r="O1232" s="8">
        <v>1.0</v>
      </c>
      <c r="P1232" s="3"/>
      <c r="Q1232" s="7"/>
      <c r="R1232" s="7"/>
      <c r="S1232" s="7"/>
      <c r="T1232" s="7"/>
      <c r="U1232" s="7"/>
      <c r="V1232" s="7"/>
      <c r="W1232" s="7"/>
      <c r="X1232" s="7"/>
      <c r="Y1232" s="7"/>
      <c r="Z1232" s="7"/>
    </row>
    <row r="1233" ht="12.75" customHeight="1">
      <c r="A1233" s="89">
        <v>2018.0</v>
      </c>
      <c r="B1233" s="78" t="s">
        <v>608</v>
      </c>
      <c r="C1233" s="90">
        <v>43315.0</v>
      </c>
      <c r="D1233" s="4" t="s">
        <v>623</v>
      </c>
      <c r="E1233" s="4" t="s">
        <v>623</v>
      </c>
      <c r="F1233" s="78" t="s">
        <v>469</v>
      </c>
      <c r="G1233" s="78" t="s">
        <v>421</v>
      </c>
      <c r="H1233" s="89">
        <v>1.0</v>
      </c>
      <c r="I1233" s="97">
        <v>29.0</v>
      </c>
      <c r="J1233" s="97">
        <v>33.0</v>
      </c>
      <c r="K1233" s="97">
        <v>19.0</v>
      </c>
      <c r="L1233" s="3" t="s">
        <v>828</v>
      </c>
      <c r="M1233" s="3" t="s">
        <v>829</v>
      </c>
      <c r="N1233" s="8">
        <v>1.0</v>
      </c>
      <c r="O1233" s="8">
        <v>1.0</v>
      </c>
      <c r="P1233" s="3"/>
      <c r="Q1233" s="7"/>
      <c r="R1233" s="7"/>
      <c r="S1233" s="7"/>
      <c r="T1233" s="7"/>
      <c r="U1233" s="7"/>
      <c r="V1233" s="7"/>
      <c r="W1233" s="7"/>
      <c r="X1233" s="7"/>
      <c r="Y1233" s="7"/>
      <c r="Z1233" s="7"/>
    </row>
    <row r="1234" ht="12.75" customHeight="1">
      <c r="A1234" s="89">
        <v>2018.0</v>
      </c>
      <c r="B1234" s="78" t="s">
        <v>608</v>
      </c>
      <c r="C1234" s="90">
        <v>43315.0</v>
      </c>
      <c r="D1234" s="4" t="s">
        <v>623</v>
      </c>
      <c r="E1234" s="4" t="s">
        <v>623</v>
      </c>
      <c r="F1234" s="78" t="s">
        <v>469</v>
      </c>
      <c r="G1234" s="78" t="s">
        <v>421</v>
      </c>
      <c r="H1234" s="89">
        <v>1.0</v>
      </c>
      <c r="I1234" s="97">
        <v>21.0</v>
      </c>
      <c r="J1234" s="97">
        <v>23.0</v>
      </c>
      <c r="K1234" s="97">
        <v>15.0</v>
      </c>
      <c r="L1234" s="3" t="s">
        <v>828</v>
      </c>
      <c r="M1234" s="3" t="s">
        <v>829</v>
      </c>
      <c r="N1234" s="8">
        <v>1.0</v>
      </c>
      <c r="O1234" s="8">
        <v>1.0</v>
      </c>
      <c r="P1234" s="3"/>
      <c r="Q1234" s="7"/>
      <c r="R1234" s="7"/>
      <c r="S1234" s="7"/>
      <c r="T1234" s="7"/>
      <c r="U1234" s="7"/>
      <c r="V1234" s="7"/>
      <c r="W1234" s="7"/>
      <c r="X1234" s="7"/>
      <c r="Y1234" s="7"/>
      <c r="Z1234" s="7"/>
    </row>
    <row r="1235" ht="12.75" customHeight="1">
      <c r="A1235" s="89">
        <v>2018.0</v>
      </c>
      <c r="B1235" s="78" t="s">
        <v>608</v>
      </c>
      <c r="C1235" s="90">
        <v>43315.0</v>
      </c>
      <c r="D1235" s="4" t="s">
        <v>623</v>
      </c>
      <c r="E1235" s="4" t="s">
        <v>623</v>
      </c>
      <c r="F1235" s="78" t="s">
        <v>469</v>
      </c>
      <c r="G1235" s="78" t="s">
        <v>421</v>
      </c>
      <c r="H1235" s="89">
        <v>1.0</v>
      </c>
      <c r="I1235" s="97">
        <v>18.0</v>
      </c>
      <c r="J1235" s="97">
        <v>21.0</v>
      </c>
      <c r="K1235" s="97">
        <v>12.0</v>
      </c>
      <c r="L1235" s="3" t="s">
        <v>828</v>
      </c>
      <c r="M1235" s="3" t="s">
        <v>829</v>
      </c>
      <c r="N1235" s="8">
        <v>1.0</v>
      </c>
      <c r="O1235" s="8">
        <v>1.0</v>
      </c>
      <c r="P1235" s="3"/>
      <c r="Q1235" s="7"/>
      <c r="R1235" s="7"/>
      <c r="S1235" s="7"/>
      <c r="T1235" s="7"/>
      <c r="U1235" s="7"/>
      <c r="V1235" s="7"/>
      <c r="W1235" s="7"/>
      <c r="X1235" s="7"/>
      <c r="Y1235" s="7"/>
      <c r="Z1235" s="7"/>
    </row>
    <row r="1236" ht="12.75" customHeight="1">
      <c r="A1236" s="89">
        <v>2018.0</v>
      </c>
      <c r="B1236" s="78" t="s">
        <v>608</v>
      </c>
      <c r="C1236" s="90">
        <v>43315.0</v>
      </c>
      <c r="D1236" s="4" t="s">
        <v>623</v>
      </c>
      <c r="E1236" s="4" t="s">
        <v>623</v>
      </c>
      <c r="F1236" s="78" t="s">
        <v>469</v>
      </c>
      <c r="G1236" s="78" t="s">
        <v>421</v>
      </c>
      <c r="H1236" s="89">
        <v>1.0</v>
      </c>
      <c r="I1236" s="97">
        <v>19.0</v>
      </c>
      <c r="J1236" s="97">
        <v>21.0</v>
      </c>
      <c r="K1236" s="97">
        <v>12.0</v>
      </c>
      <c r="L1236" s="3" t="s">
        <v>828</v>
      </c>
      <c r="M1236" s="3" t="s">
        <v>829</v>
      </c>
      <c r="N1236" s="8">
        <v>1.0</v>
      </c>
      <c r="O1236" s="8">
        <v>1.0</v>
      </c>
      <c r="P1236" s="3"/>
      <c r="Q1236" s="7"/>
      <c r="R1236" s="7"/>
      <c r="S1236" s="7"/>
      <c r="T1236" s="7"/>
      <c r="U1236" s="7"/>
      <c r="V1236" s="7"/>
      <c r="W1236" s="7"/>
      <c r="X1236" s="7"/>
      <c r="Y1236" s="7"/>
      <c r="Z1236" s="7"/>
    </row>
    <row r="1237" ht="12.75" customHeight="1">
      <c r="A1237" s="89">
        <v>2018.0</v>
      </c>
      <c r="B1237" s="78" t="s">
        <v>608</v>
      </c>
      <c r="C1237" s="90">
        <v>43315.0</v>
      </c>
      <c r="D1237" s="4" t="s">
        <v>623</v>
      </c>
      <c r="E1237" s="4" t="s">
        <v>623</v>
      </c>
      <c r="F1237" s="78" t="s">
        <v>469</v>
      </c>
      <c r="G1237" s="78" t="s">
        <v>421</v>
      </c>
      <c r="H1237" s="89">
        <v>1.0</v>
      </c>
      <c r="I1237" s="97">
        <v>16.0</v>
      </c>
      <c r="J1237" s="97">
        <v>18.0</v>
      </c>
      <c r="K1237" s="97">
        <v>10.0</v>
      </c>
      <c r="L1237" s="3" t="s">
        <v>828</v>
      </c>
      <c r="M1237" s="3" t="s">
        <v>829</v>
      </c>
      <c r="N1237" s="8">
        <v>1.0</v>
      </c>
      <c r="O1237" s="8">
        <v>1.0</v>
      </c>
      <c r="P1237" s="3"/>
      <c r="Q1237" s="7"/>
      <c r="R1237" s="7"/>
      <c r="S1237" s="7"/>
      <c r="T1237" s="7"/>
      <c r="U1237" s="7"/>
      <c r="V1237" s="7"/>
      <c r="W1237" s="7"/>
      <c r="X1237" s="7"/>
      <c r="Y1237" s="7"/>
      <c r="Z1237" s="7"/>
    </row>
    <row r="1238" ht="12.75" customHeight="1">
      <c r="A1238" s="89">
        <v>2018.0</v>
      </c>
      <c r="B1238" s="78" t="s">
        <v>608</v>
      </c>
      <c r="C1238" s="90">
        <v>43315.0</v>
      </c>
      <c r="D1238" s="4" t="s">
        <v>623</v>
      </c>
      <c r="E1238" s="4" t="s">
        <v>623</v>
      </c>
      <c r="F1238" s="78" t="s">
        <v>469</v>
      </c>
      <c r="G1238" s="78" t="s">
        <v>421</v>
      </c>
      <c r="H1238" s="89">
        <v>2.0</v>
      </c>
      <c r="I1238" s="97">
        <v>72.0</v>
      </c>
      <c r="J1238" s="97">
        <v>80.0</v>
      </c>
      <c r="K1238" s="97">
        <v>42.0</v>
      </c>
      <c r="L1238" s="3" t="s">
        <v>828</v>
      </c>
      <c r="M1238" s="3" t="s">
        <v>829</v>
      </c>
      <c r="N1238" s="8">
        <v>1.0</v>
      </c>
      <c r="O1238" s="8">
        <v>1.0</v>
      </c>
      <c r="P1238" s="3"/>
      <c r="Q1238" s="7"/>
      <c r="R1238" s="7"/>
      <c r="S1238" s="7"/>
      <c r="T1238" s="7"/>
      <c r="U1238" s="7"/>
      <c r="V1238" s="7"/>
      <c r="W1238" s="7"/>
      <c r="X1238" s="7"/>
      <c r="Y1238" s="7"/>
      <c r="Z1238" s="7"/>
    </row>
    <row r="1239" ht="12.75" customHeight="1">
      <c r="A1239" s="89">
        <v>2018.0</v>
      </c>
      <c r="B1239" s="78" t="s">
        <v>608</v>
      </c>
      <c r="C1239" s="90">
        <v>43315.0</v>
      </c>
      <c r="D1239" s="4" t="s">
        <v>623</v>
      </c>
      <c r="E1239" s="4" t="s">
        <v>623</v>
      </c>
      <c r="F1239" s="78" t="s">
        <v>470</v>
      </c>
      <c r="G1239" s="78" t="s">
        <v>421</v>
      </c>
      <c r="H1239" s="89">
        <v>2.0</v>
      </c>
      <c r="I1239" s="97">
        <v>35.0</v>
      </c>
      <c r="J1239" s="97">
        <v>37.0</v>
      </c>
      <c r="K1239" s="97">
        <v>23.0</v>
      </c>
      <c r="L1239" s="3" t="s">
        <v>828</v>
      </c>
      <c r="M1239" s="3" t="s">
        <v>829</v>
      </c>
      <c r="N1239" s="8">
        <v>1.0</v>
      </c>
      <c r="O1239" s="8">
        <v>1.0</v>
      </c>
      <c r="P1239" s="3"/>
      <c r="Q1239" s="7"/>
      <c r="R1239" s="7"/>
      <c r="S1239" s="7"/>
      <c r="T1239" s="7"/>
      <c r="U1239" s="7"/>
      <c r="V1239" s="7"/>
      <c r="W1239" s="7"/>
      <c r="X1239" s="7"/>
      <c r="Y1239" s="7"/>
      <c r="Z1239" s="7"/>
    </row>
    <row r="1240" ht="12.75" customHeight="1">
      <c r="A1240" s="89">
        <v>2018.0</v>
      </c>
      <c r="B1240" s="78" t="s">
        <v>608</v>
      </c>
      <c r="C1240" s="90">
        <v>43315.0</v>
      </c>
      <c r="D1240" s="4" t="s">
        <v>623</v>
      </c>
      <c r="E1240" s="4" t="s">
        <v>623</v>
      </c>
      <c r="F1240" s="78" t="s">
        <v>470</v>
      </c>
      <c r="G1240" s="78" t="s">
        <v>421</v>
      </c>
      <c r="H1240" s="89">
        <v>2.0</v>
      </c>
      <c r="I1240" s="97">
        <v>39.0</v>
      </c>
      <c r="J1240" s="97">
        <v>42.0</v>
      </c>
      <c r="K1240" s="97">
        <v>24.0</v>
      </c>
      <c r="L1240" s="3" t="s">
        <v>828</v>
      </c>
      <c r="M1240" s="3" t="s">
        <v>829</v>
      </c>
      <c r="N1240" s="8">
        <v>1.0</v>
      </c>
      <c r="O1240" s="8">
        <v>1.0</v>
      </c>
      <c r="P1240" s="3"/>
      <c r="Q1240" s="7"/>
      <c r="R1240" s="7"/>
      <c r="S1240" s="7"/>
      <c r="T1240" s="7"/>
      <c r="U1240" s="7"/>
      <c r="V1240" s="7"/>
      <c r="W1240" s="7"/>
      <c r="X1240" s="7"/>
      <c r="Y1240" s="7"/>
      <c r="Z1240" s="7"/>
    </row>
    <row r="1241" ht="12.75" customHeight="1">
      <c r="A1241" s="89">
        <v>2018.0</v>
      </c>
      <c r="B1241" s="78" t="s">
        <v>608</v>
      </c>
      <c r="C1241" s="90">
        <v>43315.0</v>
      </c>
      <c r="D1241" s="4" t="s">
        <v>623</v>
      </c>
      <c r="E1241" s="4" t="s">
        <v>623</v>
      </c>
      <c r="F1241" s="78" t="s">
        <v>470</v>
      </c>
      <c r="G1241" s="78" t="s">
        <v>421</v>
      </c>
      <c r="H1241" s="89">
        <v>2.0</v>
      </c>
      <c r="I1241" s="97">
        <v>35.0</v>
      </c>
      <c r="J1241" s="97">
        <v>39.0</v>
      </c>
      <c r="K1241" s="97">
        <v>23.0</v>
      </c>
      <c r="L1241" s="3" t="s">
        <v>828</v>
      </c>
      <c r="M1241" s="3" t="s">
        <v>829</v>
      </c>
      <c r="N1241" s="8">
        <v>1.0</v>
      </c>
      <c r="O1241" s="8">
        <v>1.0</v>
      </c>
      <c r="P1241" s="3"/>
      <c r="Q1241" s="7"/>
      <c r="R1241" s="7"/>
      <c r="S1241" s="7"/>
      <c r="T1241" s="7"/>
      <c r="U1241" s="7"/>
      <c r="V1241" s="7"/>
      <c r="W1241" s="7"/>
      <c r="X1241" s="7"/>
      <c r="Y1241" s="7"/>
      <c r="Z1241" s="7"/>
    </row>
    <row r="1242" ht="12.75" customHeight="1">
      <c r="A1242" s="89">
        <v>2018.0</v>
      </c>
      <c r="B1242" s="78" t="s">
        <v>608</v>
      </c>
      <c r="C1242" s="90">
        <v>43315.0</v>
      </c>
      <c r="D1242" s="4" t="s">
        <v>623</v>
      </c>
      <c r="E1242" s="4" t="s">
        <v>623</v>
      </c>
      <c r="F1242" s="78" t="s">
        <v>470</v>
      </c>
      <c r="G1242" s="78" t="s">
        <v>421</v>
      </c>
      <c r="H1242" s="89">
        <v>2.0</v>
      </c>
      <c r="I1242" s="97">
        <v>22.0</v>
      </c>
      <c r="J1242" s="97">
        <v>25.0</v>
      </c>
      <c r="K1242" s="97">
        <v>13.0</v>
      </c>
      <c r="L1242" s="3" t="s">
        <v>828</v>
      </c>
      <c r="M1242" s="3" t="s">
        <v>829</v>
      </c>
      <c r="N1242" s="8">
        <v>1.0</v>
      </c>
      <c r="O1242" s="8">
        <v>1.0</v>
      </c>
      <c r="P1242" s="3"/>
      <c r="Q1242" s="7"/>
      <c r="R1242" s="7"/>
      <c r="S1242" s="7"/>
      <c r="T1242" s="7"/>
      <c r="U1242" s="7"/>
      <c r="V1242" s="7"/>
      <c r="W1242" s="7"/>
      <c r="X1242" s="7"/>
      <c r="Y1242" s="7"/>
      <c r="Z1242" s="7"/>
    </row>
    <row r="1243" ht="12.75" customHeight="1">
      <c r="A1243" s="89">
        <v>2018.0</v>
      </c>
      <c r="B1243" s="78" t="s">
        <v>608</v>
      </c>
      <c r="C1243" s="90">
        <v>43315.0</v>
      </c>
      <c r="D1243" s="4" t="s">
        <v>623</v>
      </c>
      <c r="E1243" s="4" t="s">
        <v>623</v>
      </c>
      <c r="F1243" s="78" t="s">
        <v>470</v>
      </c>
      <c r="G1243" s="78" t="s">
        <v>421</v>
      </c>
      <c r="H1243" s="89">
        <v>2.0</v>
      </c>
      <c r="I1243" s="97">
        <v>30.0</v>
      </c>
      <c r="J1243" s="97">
        <v>33.0</v>
      </c>
      <c r="K1243" s="97">
        <v>20.0</v>
      </c>
      <c r="L1243" s="3" t="s">
        <v>828</v>
      </c>
      <c r="M1243" s="3" t="s">
        <v>829</v>
      </c>
      <c r="N1243" s="8">
        <v>1.0</v>
      </c>
      <c r="O1243" s="8">
        <v>1.0</v>
      </c>
      <c r="P1243" s="3"/>
      <c r="Q1243" s="7"/>
      <c r="R1243" s="7"/>
      <c r="S1243" s="7"/>
      <c r="T1243" s="7"/>
      <c r="U1243" s="7"/>
      <c r="V1243" s="7"/>
      <c r="W1243" s="7"/>
      <c r="X1243" s="7"/>
      <c r="Y1243" s="7"/>
      <c r="Z1243" s="7"/>
    </row>
    <row r="1244" ht="12.75" customHeight="1">
      <c r="A1244" s="89">
        <v>2018.0</v>
      </c>
      <c r="B1244" s="78" t="s">
        <v>608</v>
      </c>
      <c r="C1244" s="90">
        <v>43315.0</v>
      </c>
      <c r="D1244" s="4" t="s">
        <v>623</v>
      </c>
      <c r="E1244" s="4" t="s">
        <v>623</v>
      </c>
      <c r="F1244" s="78" t="s">
        <v>470</v>
      </c>
      <c r="G1244" s="78" t="s">
        <v>421</v>
      </c>
      <c r="H1244" s="89">
        <v>2.0</v>
      </c>
      <c r="I1244" s="97">
        <v>20.0</v>
      </c>
      <c r="J1244" s="97">
        <v>22.0</v>
      </c>
      <c r="K1244" s="97">
        <v>13.0</v>
      </c>
      <c r="L1244" s="3" t="s">
        <v>828</v>
      </c>
      <c r="M1244" s="3" t="s">
        <v>829</v>
      </c>
      <c r="N1244" s="8">
        <v>1.0</v>
      </c>
      <c r="O1244" s="8">
        <v>1.0</v>
      </c>
      <c r="P1244" s="3"/>
      <c r="Q1244" s="7"/>
      <c r="R1244" s="7"/>
      <c r="S1244" s="7"/>
      <c r="T1244" s="7"/>
      <c r="U1244" s="7"/>
      <c r="V1244" s="7"/>
      <c r="W1244" s="7"/>
      <c r="X1244" s="7"/>
      <c r="Y1244" s="7"/>
      <c r="Z1244" s="7"/>
    </row>
    <row r="1245" ht="12.75" customHeight="1">
      <c r="A1245" s="89">
        <v>2018.0</v>
      </c>
      <c r="B1245" s="78" t="s">
        <v>608</v>
      </c>
      <c r="C1245" s="90">
        <v>43315.0</v>
      </c>
      <c r="D1245" s="4" t="s">
        <v>623</v>
      </c>
      <c r="E1245" s="4" t="s">
        <v>623</v>
      </c>
      <c r="F1245" s="78" t="s">
        <v>471</v>
      </c>
      <c r="G1245" s="78" t="s">
        <v>421</v>
      </c>
      <c r="H1245" s="89">
        <v>1.0</v>
      </c>
      <c r="I1245" s="97">
        <v>29.0</v>
      </c>
      <c r="J1245" s="97">
        <v>33.0</v>
      </c>
      <c r="K1245" s="97">
        <v>19.0</v>
      </c>
      <c r="L1245" s="3" t="s">
        <v>828</v>
      </c>
      <c r="M1245" s="3" t="s">
        <v>829</v>
      </c>
      <c r="N1245" s="8">
        <v>1.0</v>
      </c>
      <c r="O1245" s="8">
        <v>1.0</v>
      </c>
      <c r="P1245" s="3"/>
      <c r="Q1245" s="7"/>
      <c r="R1245" s="7"/>
      <c r="S1245" s="7"/>
      <c r="T1245" s="7"/>
      <c r="U1245" s="7"/>
      <c r="V1245" s="7"/>
      <c r="W1245" s="7"/>
      <c r="X1245" s="7"/>
      <c r="Y1245" s="7"/>
      <c r="Z1245" s="7"/>
    </row>
    <row r="1246" ht="12.75" customHeight="1">
      <c r="A1246" s="89">
        <v>2018.0</v>
      </c>
      <c r="B1246" s="78" t="s">
        <v>608</v>
      </c>
      <c r="C1246" s="90">
        <v>43315.0</v>
      </c>
      <c r="D1246" s="4" t="s">
        <v>623</v>
      </c>
      <c r="E1246" s="4" t="s">
        <v>623</v>
      </c>
      <c r="F1246" s="78" t="s">
        <v>471</v>
      </c>
      <c r="G1246" s="78" t="s">
        <v>421</v>
      </c>
      <c r="H1246" s="89">
        <v>2.0</v>
      </c>
      <c r="I1246" s="97">
        <v>65.0</v>
      </c>
      <c r="J1246" s="97">
        <v>70.0</v>
      </c>
      <c r="K1246" s="97">
        <v>40.0</v>
      </c>
      <c r="L1246" s="3" t="s">
        <v>828</v>
      </c>
      <c r="M1246" s="3" t="s">
        <v>829</v>
      </c>
      <c r="N1246" s="8">
        <v>1.0</v>
      </c>
      <c r="O1246" s="8">
        <v>1.0</v>
      </c>
      <c r="P1246" s="3"/>
      <c r="Q1246" s="7"/>
      <c r="R1246" s="7"/>
      <c r="S1246" s="7"/>
      <c r="T1246" s="7"/>
      <c r="U1246" s="7"/>
      <c r="V1246" s="7"/>
      <c r="W1246" s="7"/>
      <c r="X1246" s="7"/>
      <c r="Y1246" s="7"/>
      <c r="Z1246" s="7"/>
    </row>
    <row r="1247" ht="12.75" customHeight="1">
      <c r="A1247" s="89">
        <v>2018.0</v>
      </c>
      <c r="B1247" s="78" t="s">
        <v>608</v>
      </c>
      <c r="C1247" s="90">
        <v>43315.0</v>
      </c>
      <c r="D1247" s="4" t="s">
        <v>623</v>
      </c>
      <c r="E1247" s="4" t="s">
        <v>623</v>
      </c>
      <c r="F1247" s="78" t="s">
        <v>472</v>
      </c>
      <c r="G1247" s="78" t="s">
        <v>421</v>
      </c>
      <c r="H1247" s="89">
        <v>1.0</v>
      </c>
      <c r="I1247" s="97">
        <v>40.0</v>
      </c>
      <c r="J1247" s="97">
        <v>46.0</v>
      </c>
      <c r="K1247" s="97">
        <v>25.0</v>
      </c>
      <c r="L1247" s="3" t="s">
        <v>828</v>
      </c>
      <c r="M1247" s="3" t="s">
        <v>829</v>
      </c>
      <c r="N1247" s="8">
        <v>1.0</v>
      </c>
      <c r="O1247" s="8">
        <v>1.0</v>
      </c>
      <c r="P1247" s="3"/>
      <c r="Q1247" s="7"/>
      <c r="R1247" s="7"/>
      <c r="S1247" s="7"/>
      <c r="T1247" s="7"/>
      <c r="U1247" s="7"/>
      <c r="V1247" s="7"/>
      <c r="W1247" s="7"/>
      <c r="X1247" s="7"/>
      <c r="Y1247" s="7"/>
      <c r="Z1247" s="7"/>
    </row>
    <row r="1248" ht="12.75" customHeight="1">
      <c r="A1248" s="89">
        <v>2018.0</v>
      </c>
      <c r="B1248" s="78" t="s">
        <v>608</v>
      </c>
      <c r="C1248" s="90">
        <v>43315.0</v>
      </c>
      <c r="D1248" s="4" t="s">
        <v>623</v>
      </c>
      <c r="E1248" s="4" t="s">
        <v>623</v>
      </c>
      <c r="F1248" s="78" t="s">
        <v>472</v>
      </c>
      <c r="G1248" s="78" t="s">
        <v>421</v>
      </c>
      <c r="H1248" s="89">
        <v>1.0</v>
      </c>
      <c r="I1248" s="97">
        <v>19.0</v>
      </c>
      <c r="J1248" s="97">
        <v>22.0</v>
      </c>
      <c r="K1248" s="97">
        <v>12.0</v>
      </c>
      <c r="L1248" s="3" t="s">
        <v>828</v>
      </c>
      <c r="M1248" s="3" t="s">
        <v>829</v>
      </c>
      <c r="N1248" s="8">
        <v>1.0</v>
      </c>
      <c r="O1248" s="8">
        <v>1.0</v>
      </c>
      <c r="P1248" s="3"/>
      <c r="Q1248" s="7"/>
      <c r="R1248" s="7"/>
      <c r="S1248" s="7"/>
      <c r="T1248" s="7"/>
      <c r="U1248" s="7"/>
      <c r="V1248" s="7"/>
      <c r="W1248" s="7"/>
      <c r="X1248" s="7"/>
      <c r="Y1248" s="7"/>
      <c r="Z1248" s="7"/>
    </row>
    <row r="1249" ht="12.75" customHeight="1">
      <c r="A1249" s="89">
        <v>2018.0</v>
      </c>
      <c r="B1249" s="78" t="s">
        <v>608</v>
      </c>
      <c r="C1249" s="90">
        <v>43315.0</v>
      </c>
      <c r="D1249" s="4" t="s">
        <v>623</v>
      </c>
      <c r="E1249" s="4" t="s">
        <v>623</v>
      </c>
      <c r="F1249" s="78" t="s">
        <v>472</v>
      </c>
      <c r="G1249" s="78" t="s">
        <v>421</v>
      </c>
      <c r="H1249" s="89">
        <v>1.0</v>
      </c>
      <c r="I1249" s="97">
        <v>14.0</v>
      </c>
      <c r="J1249" s="97">
        <v>15.0</v>
      </c>
      <c r="K1249" s="97">
        <v>8.0</v>
      </c>
      <c r="L1249" s="3" t="s">
        <v>828</v>
      </c>
      <c r="M1249" s="3" t="s">
        <v>829</v>
      </c>
      <c r="N1249" s="8">
        <v>1.0</v>
      </c>
      <c r="O1249" s="8">
        <v>1.0</v>
      </c>
      <c r="P1249" s="3"/>
      <c r="Q1249" s="7"/>
      <c r="R1249" s="7"/>
      <c r="S1249" s="7"/>
      <c r="T1249" s="7"/>
      <c r="U1249" s="7"/>
      <c r="V1249" s="7"/>
      <c r="W1249" s="7"/>
      <c r="X1249" s="7"/>
      <c r="Y1249" s="7"/>
      <c r="Z1249" s="7"/>
    </row>
    <row r="1250" ht="12.75" customHeight="1">
      <c r="A1250" s="89">
        <v>2018.0</v>
      </c>
      <c r="B1250" s="78" t="s">
        <v>608</v>
      </c>
      <c r="C1250" s="90">
        <v>43315.0</v>
      </c>
      <c r="D1250" s="4" t="s">
        <v>623</v>
      </c>
      <c r="E1250" s="4" t="s">
        <v>623</v>
      </c>
      <c r="F1250" s="78" t="s">
        <v>472</v>
      </c>
      <c r="G1250" s="78" t="s">
        <v>421</v>
      </c>
      <c r="H1250" s="89">
        <v>2.0</v>
      </c>
      <c r="I1250" s="97">
        <v>60.0</v>
      </c>
      <c r="J1250" s="97">
        <v>69.0</v>
      </c>
      <c r="K1250" s="97">
        <v>37.0</v>
      </c>
      <c r="L1250" s="3" t="s">
        <v>828</v>
      </c>
      <c r="M1250" s="3" t="s">
        <v>829</v>
      </c>
      <c r="N1250" s="8">
        <v>1.0</v>
      </c>
      <c r="O1250" s="8">
        <v>1.0</v>
      </c>
      <c r="P1250" s="3"/>
      <c r="Q1250" s="7"/>
      <c r="R1250" s="7"/>
      <c r="S1250" s="7"/>
      <c r="T1250" s="7"/>
      <c r="U1250" s="7"/>
      <c r="V1250" s="7"/>
      <c r="W1250" s="7"/>
      <c r="X1250" s="7"/>
      <c r="Y1250" s="7"/>
      <c r="Z1250" s="7"/>
    </row>
    <row r="1251" ht="12.75" customHeight="1">
      <c r="A1251" s="89">
        <v>2018.0</v>
      </c>
      <c r="B1251" s="78" t="s">
        <v>608</v>
      </c>
      <c r="C1251" s="90">
        <v>43315.0</v>
      </c>
      <c r="D1251" s="4" t="s">
        <v>623</v>
      </c>
      <c r="E1251" s="4" t="s">
        <v>623</v>
      </c>
      <c r="F1251" s="78" t="s">
        <v>472</v>
      </c>
      <c r="G1251" s="78" t="s">
        <v>421</v>
      </c>
      <c r="H1251" s="89">
        <v>2.0</v>
      </c>
      <c r="I1251" s="97">
        <v>48.0</v>
      </c>
      <c r="J1251" s="97">
        <v>54.0</v>
      </c>
      <c r="K1251" s="97">
        <v>30.0</v>
      </c>
      <c r="L1251" s="3" t="s">
        <v>828</v>
      </c>
      <c r="M1251" s="3" t="s">
        <v>829</v>
      </c>
      <c r="N1251" s="8">
        <v>1.0</v>
      </c>
      <c r="O1251" s="8">
        <v>1.0</v>
      </c>
      <c r="P1251" s="3"/>
      <c r="Q1251" s="7"/>
      <c r="R1251" s="7"/>
      <c r="S1251" s="7"/>
      <c r="T1251" s="7"/>
      <c r="U1251" s="7"/>
      <c r="V1251" s="7"/>
      <c r="W1251" s="7"/>
      <c r="X1251" s="7"/>
      <c r="Y1251" s="7"/>
      <c r="Z1251" s="7"/>
    </row>
    <row r="1252" ht="12.75" customHeight="1">
      <c r="A1252" s="89">
        <v>2018.0</v>
      </c>
      <c r="B1252" s="78" t="s">
        <v>608</v>
      </c>
      <c r="C1252" s="90">
        <v>43315.0</v>
      </c>
      <c r="D1252" s="4" t="s">
        <v>623</v>
      </c>
      <c r="E1252" s="4" t="s">
        <v>623</v>
      </c>
      <c r="F1252" s="78" t="s">
        <v>472</v>
      </c>
      <c r="G1252" s="78" t="s">
        <v>421</v>
      </c>
      <c r="H1252" s="89">
        <v>2.0</v>
      </c>
      <c r="I1252" s="97">
        <v>18.0</v>
      </c>
      <c r="J1252" s="97">
        <v>20.0</v>
      </c>
      <c r="K1252" s="97">
        <v>11.0</v>
      </c>
      <c r="L1252" s="3" t="s">
        <v>828</v>
      </c>
      <c r="M1252" s="3" t="s">
        <v>829</v>
      </c>
      <c r="N1252" s="8">
        <v>1.0</v>
      </c>
      <c r="O1252" s="8">
        <v>1.0</v>
      </c>
      <c r="P1252" s="3"/>
      <c r="Q1252" s="7"/>
      <c r="R1252" s="7"/>
      <c r="S1252" s="7"/>
      <c r="T1252" s="7"/>
      <c r="U1252" s="7"/>
      <c r="V1252" s="7"/>
      <c r="W1252" s="7"/>
      <c r="X1252" s="7"/>
      <c r="Y1252" s="7"/>
      <c r="Z1252" s="7"/>
    </row>
    <row r="1253" ht="12.75" customHeight="1">
      <c r="A1253" s="89">
        <v>2018.0</v>
      </c>
      <c r="B1253" s="78" t="s">
        <v>608</v>
      </c>
      <c r="C1253" s="90">
        <v>43315.0</v>
      </c>
      <c r="D1253" s="4" t="s">
        <v>623</v>
      </c>
      <c r="E1253" s="4" t="s">
        <v>623</v>
      </c>
      <c r="F1253" s="78" t="s">
        <v>456</v>
      </c>
      <c r="G1253" s="96" t="s">
        <v>421</v>
      </c>
      <c r="H1253" s="89">
        <v>1.0</v>
      </c>
      <c r="I1253" s="97">
        <v>23.0</v>
      </c>
      <c r="J1253" s="97">
        <v>24.0</v>
      </c>
      <c r="K1253" s="97">
        <v>15.0</v>
      </c>
      <c r="L1253" s="3" t="s">
        <v>828</v>
      </c>
      <c r="M1253" s="3" t="s">
        <v>829</v>
      </c>
      <c r="N1253" s="8">
        <v>1.0</v>
      </c>
      <c r="O1253" s="8">
        <v>1.0</v>
      </c>
      <c r="P1253" s="3"/>
      <c r="Q1253" s="7"/>
      <c r="R1253" s="7"/>
      <c r="S1253" s="7"/>
      <c r="T1253" s="7"/>
      <c r="U1253" s="7"/>
      <c r="V1253" s="7"/>
      <c r="W1253" s="7"/>
      <c r="X1253" s="7"/>
      <c r="Y1253" s="7"/>
      <c r="Z1253" s="7"/>
    </row>
    <row r="1254" ht="12.75" customHeight="1">
      <c r="A1254" s="89">
        <v>2018.0</v>
      </c>
      <c r="B1254" s="78" t="s">
        <v>608</v>
      </c>
      <c r="C1254" s="90">
        <v>43315.0</v>
      </c>
      <c r="D1254" s="4" t="s">
        <v>623</v>
      </c>
      <c r="E1254" s="4" t="s">
        <v>623</v>
      </c>
      <c r="F1254" s="78" t="s">
        <v>456</v>
      </c>
      <c r="G1254" s="96" t="s">
        <v>421</v>
      </c>
      <c r="H1254" s="89">
        <v>1.0</v>
      </c>
      <c r="I1254" s="97">
        <v>20.0</v>
      </c>
      <c r="J1254" s="97">
        <v>23.0</v>
      </c>
      <c r="K1254" s="97">
        <v>13.0</v>
      </c>
      <c r="L1254" s="3" t="s">
        <v>828</v>
      </c>
      <c r="M1254" s="3" t="s">
        <v>829</v>
      </c>
      <c r="N1254" s="8">
        <v>1.0</v>
      </c>
      <c r="O1254" s="8">
        <v>1.0</v>
      </c>
      <c r="P1254" s="3"/>
      <c r="Q1254" s="7"/>
      <c r="R1254" s="7"/>
      <c r="S1254" s="7"/>
      <c r="T1254" s="7"/>
      <c r="U1254" s="7"/>
      <c r="V1254" s="7"/>
      <c r="W1254" s="7"/>
      <c r="X1254" s="7"/>
      <c r="Y1254" s="7"/>
      <c r="Z1254" s="7"/>
    </row>
    <row r="1255" ht="12.75" customHeight="1">
      <c r="A1255" s="89">
        <v>2018.0</v>
      </c>
      <c r="B1255" s="78" t="s">
        <v>608</v>
      </c>
      <c r="C1255" s="90">
        <v>43315.0</v>
      </c>
      <c r="D1255" s="4" t="s">
        <v>623</v>
      </c>
      <c r="E1255" s="4" t="s">
        <v>623</v>
      </c>
      <c r="F1255" s="78" t="s">
        <v>443</v>
      </c>
      <c r="G1255" s="96" t="s">
        <v>421</v>
      </c>
      <c r="H1255" s="89">
        <v>1.0</v>
      </c>
      <c r="I1255" s="97">
        <v>46.0</v>
      </c>
      <c r="J1255" s="97">
        <v>51.0</v>
      </c>
      <c r="K1255" s="97">
        <v>29.0</v>
      </c>
      <c r="L1255" s="3" t="s">
        <v>828</v>
      </c>
      <c r="M1255" s="3" t="s">
        <v>829</v>
      </c>
      <c r="N1255" s="8">
        <v>1.0</v>
      </c>
      <c r="O1255" s="8">
        <v>1.0</v>
      </c>
      <c r="P1255" s="3"/>
      <c r="Q1255" s="7"/>
      <c r="R1255" s="7"/>
      <c r="S1255" s="7"/>
      <c r="T1255" s="7"/>
      <c r="U1255" s="7"/>
      <c r="V1255" s="7"/>
      <c r="W1255" s="7"/>
      <c r="X1255" s="7"/>
      <c r="Y1255" s="7"/>
      <c r="Z1255" s="7"/>
    </row>
    <row r="1256" ht="12.75" customHeight="1">
      <c r="A1256" s="89">
        <v>2018.0</v>
      </c>
      <c r="B1256" s="78" t="s">
        <v>608</v>
      </c>
      <c r="C1256" s="90">
        <v>43315.0</v>
      </c>
      <c r="D1256" s="4" t="s">
        <v>623</v>
      </c>
      <c r="E1256" s="4" t="s">
        <v>623</v>
      </c>
      <c r="F1256" s="78" t="s">
        <v>444</v>
      </c>
      <c r="G1256" s="96" t="s">
        <v>421</v>
      </c>
      <c r="H1256" s="89">
        <v>1.0</v>
      </c>
      <c r="I1256" s="97">
        <v>29.0</v>
      </c>
      <c r="J1256" s="97">
        <v>32.0</v>
      </c>
      <c r="K1256" s="97">
        <v>19.0</v>
      </c>
      <c r="L1256" s="3" t="s">
        <v>828</v>
      </c>
      <c r="M1256" s="3" t="s">
        <v>829</v>
      </c>
      <c r="N1256" s="8">
        <v>1.0</v>
      </c>
      <c r="O1256" s="8">
        <v>1.0</v>
      </c>
      <c r="P1256" s="3"/>
      <c r="Q1256" s="7"/>
      <c r="R1256" s="7"/>
      <c r="S1256" s="7"/>
      <c r="T1256" s="7"/>
      <c r="U1256" s="7"/>
      <c r="V1256" s="7"/>
      <c r="W1256" s="7"/>
      <c r="X1256" s="7"/>
      <c r="Y1256" s="7"/>
      <c r="Z1256" s="7"/>
    </row>
    <row r="1257" ht="12.75" customHeight="1">
      <c r="A1257" s="89">
        <v>2018.0</v>
      </c>
      <c r="B1257" s="78" t="s">
        <v>608</v>
      </c>
      <c r="C1257" s="90">
        <v>43315.0</v>
      </c>
      <c r="D1257" s="4" t="s">
        <v>623</v>
      </c>
      <c r="E1257" s="4" t="s">
        <v>623</v>
      </c>
      <c r="F1257" s="78" t="s">
        <v>444</v>
      </c>
      <c r="G1257" s="96" t="s">
        <v>421</v>
      </c>
      <c r="H1257" s="89">
        <v>2.0</v>
      </c>
      <c r="I1257" s="97">
        <v>40.0</v>
      </c>
      <c r="J1257" s="97">
        <v>44.0</v>
      </c>
      <c r="K1257" s="97">
        <v>25.0</v>
      </c>
      <c r="L1257" s="3" t="s">
        <v>828</v>
      </c>
      <c r="M1257" s="3" t="s">
        <v>829</v>
      </c>
      <c r="N1257" s="8">
        <v>1.0</v>
      </c>
      <c r="O1257" s="8">
        <v>1.0</v>
      </c>
      <c r="P1257" s="3"/>
      <c r="Q1257" s="7"/>
      <c r="R1257" s="7"/>
      <c r="S1257" s="7"/>
      <c r="T1257" s="7"/>
      <c r="U1257" s="7"/>
      <c r="V1257" s="7"/>
      <c r="W1257" s="7"/>
      <c r="X1257" s="7"/>
      <c r="Y1257" s="7"/>
      <c r="Z1257" s="7"/>
    </row>
    <row r="1258" ht="12.75" customHeight="1">
      <c r="A1258" s="89">
        <v>2018.0</v>
      </c>
      <c r="B1258" s="78" t="s">
        <v>608</v>
      </c>
      <c r="C1258" s="90">
        <v>43315.0</v>
      </c>
      <c r="D1258" s="4" t="s">
        <v>623</v>
      </c>
      <c r="E1258" s="4" t="s">
        <v>623</v>
      </c>
      <c r="F1258" s="78" t="s">
        <v>444</v>
      </c>
      <c r="G1258" s="96" t="s">
        <v>421</v>
      </c>
      <c r="H1258" s="89">
        <v>2.0</v>
      </c>
      <c r="I1258" s="97">
        <v>25.0</v>
      </c>
      <c r="J1258" s="97">
        <v>29.0</v>
      </c>
      <c r="K1258" s="97">
        <v>16.0</v>
      </c>
      <c r="L1258" s="3" t="s">
        <v>828</v>
      </c>
      <c r="M1258" s="3" t="s">
        <v>829</v>
      </c>
      <c r="N1258" s="8">
        <v>1.0</v>
      </c>
      <c r="O1258" s="8">
        <v>1.0</v>
      </c>
      <c r="P1258" s="3"/>
      <c r="Q1258" s="7"/>
      <c r="R1258" s="7"/>
      <c r="S1258" s="7"/>
      <c r="T1258" s="7"/>
      <c r="U1258" s="7"/>
      <c r="V1258" s="7"/>
      <c r="W1258" s="7"/>
      <c r="X1258" s="7"/>
      <c r="Y1258" s="7"/>
      <c r="Z1258" s="7"/>
    </row>
    <row r="1259" ht="12.75" customHeight="1">
      <c r="A1259" s="89">
        <v>2018.0</v>
      </c>
      <c r="B1259" s="78" t="s">
        <v>608</v>
      </c>
      <c r="C1259" s="90">
        <v>43315.0</v>
      </c>
      <c r="D1259" s="4" t="s">
        <v>623</v>
      </c>
      <c r="E1259" s="4" t="s">
        <v>623</v>
      </c>
      <c r="F1259" s="78" t="s">
        <v>444</v>
      </c>
      <c r="G1259" s="96" t="s">
        <v>421</v>
      </c>
      <c r="H1259" s="89">
        <v>2.0</v>
      </c>
      <c r="I1259" s="97">
        <v>22.0</v>
      </c>
      <c r="J1259" s="97">
        <v>25.0</v>
      </c>
      <c r="K1259" s="97">
        <v>14.0</v>
      </c>
      <c r="L1259" s="3" t="s">
        <v>828</v>
      </c>
      <c r="M1259" s="3" t="s">
        <v>829</v>
      </c>
      <c r="N1259" s="8">
        <v>1.0</v>
      </c>
      <c r="O1259" s="8">
        <v>1.0</v>
      </c>
      <c r="P1259" s="3"/>
      <c r="Q1259" s="7"/>
      <c r="R1259" s="7"/>
      <c r="S1259" s="7"/>
      <c r="T1259" s="7"/>
      <c r="U1259" s="7"/>
      <c r="V1259" s="7"/>
      <c r="W1259" s="7"/>
      <c r="X1259" s="7"/>
      <c r="Y1259" s="7"/>
      <c r="Z1259" s="7"/>
    </row>
    <row r="1260" ht="12.75" customHeight="1">
      <c r="A1260" s="89">
        <v>2018.0</v>
      </c>
      <c r="B1260" s="78" t="s">
        <v>608</v>
      </c>
      <c r="C1260" s="90">
        <v>43315.0</v>
      </c>
      <c r="D1260" s="4" t="s">
        <v>623</v>
      </c>
      <c r="E1260" s="4" t="s">
        <v>623</v>
      </c>
      <c r="F1260" s="78" t="s">
        <v>445</v>
      </c>
      <c r="G1260" s="96" t="s">
        <v>421</v>
      </c>
      <c r="H1260" s="89">
        <v>2.0</v>
      </c>
      <c r="I1260" s="97">
        <v>7.0</v>
      </c>
      <c r="J1260" s="97">
        <v>8.0</v>
      </c>
      <c r="K1260" s="97">
        <v>4.0</v>
      </c>
      <c r="L1260" s="3" t="s">
        <v>828</v>
      </c>
      <c r="M1260" s="3" t="s">
        <v>829</v>
      </c>
      <c r="N1260" s="8">
        <v>1.0</v>
      </c>
      <c r="O1260" s="8">
        <v>1.0</v>
      </c>
      <c r="P1260" s="3"/>
      <c r="Q1260" s="7"/>
      <c r="R1260" s="7"/>
      <c r="S1260" s="7"/>
      <c r="T1260" s="7"/>
      <c r="U1260" s="7"/>
      <c r="V1260" s="7"/>
      <c r="W1260" s="7"/>
      <c r="X1260" s="7"/>
      <c r="Y1260" s="7"/>
      <c r="Z1260" s="7"/>
    </row>
    <row r="1261" ht="12.75" customHeight="1">
      <c r="A1261" s="89">
        <v>2018.0</v>
      </c>
      <c r="B1261" s="78" t="s">
        <v>608</v>
      </c>
      <c r="C1261" s="90">
        <v>43315.0</v>
      </c>
      <c r="D1261" s="4" t="s">
        <v>623</v>
      </c>
      <c r="E1261" s="4" t="s">
        <v>623</v>
      </c>
      <c r="F1261" s="78" t="s">
        <v>445</v>
      </c>
      <c r="G1261" s="96" t="s">
        <v>421</v>
      </c>
      <c r="H1261" s="89">
        <v>2.0</v>
      </c>
      <c r="I1261" s="97">
        <v>14.0</v>
      </c>
      <c r="J1261" s="97">
        <v>16.0</v>
      </c>
      <c r="K1261" s="97">
        <v>9.0</v>
      </c>
      <c r="L1261" s="3" t="s">
        <v>828</v>
      </c>
      <c r="M1261" s="3" t="s">
        <v>829</v>
      </c>
      <c r="N1261" s="8">
        <v>1.0</v>
      </c>
      <c r="O1261" s="8">
        <v>1.0</v>
      </c>
      <c r="P1261" s="3"/>
      <c r="Q1261" s="7"/>
      <c r="R1261" s="7"/>
      <c r="S1261" s="7"/>
      <c r="T1261" s="7"/>
      <c r="U1261" s="7"/>
      <c r="V1261" s="7"/>
      <c r="W1261" s="7"/>
      <c r="X1261" s="7"/>
      <c r="Y1261" s="7"/>
      <c r="Z1261" s="7"/>
    </row>
    <row r="1262" ht="12.75" customHeight="1">
      <c r="A1262" s="89">
        <v>2018.0</v>
      </c>
      <c r="B1262" s="78" t="s">
        <v>608</v>
      </c>
      <c r="C1262" s="90">
        <v>43315.0</v>
      </c>
      <c r="D1262" s="4" t="s">
        <v>623</v>
      </c>
      <c r="E1262" s="4" t="s">
        <v>623</v>
      </c>
      <c r="F1262" s="78" t="s">
        <v>445</v>
      </c>
      <c r="G1262" s="96" t="s">
        <v>421</v>
      </c>
      <c r="H1262" s="89">
        <v>2.0</v>
      </c>
      <c r="I1262" s="97">
        <v>40.0</v>
      </c>
      <c r="J1262" s="97">
        <v>42.0</v>
      </c>
      <c r="K1262" s="97">
        <v>29.0</v>
      </c>
      <c r="L1262" s="3" t="s">
        <v>828</v>
      </c>
      <c r="M1262" s="3" t="s">
        <v>829</v>
      </c>
      <c r="N1262" s="8">
        <v>1.0</v>
      </c>
      <c r="O1262" s="8">
        <v>1.0</v>
      </c>
      <c r="P1262" s="3"/>
      <c r="Q1262" s="7"/>
      <c r="R1262" s="7"/>
      <c r="S1262" s="7"/>
      <c r="T1262" s="7"/>
      <c r="U1262" s="7"/>
      <c r="V1262" s="7"/>
      <c r="W1262" s="7"/>
      <c r="X1262" s="7"/>
      <c r="Y1262" s="7"/>
      <c r="Z1262" s="7"/>
    </row>
    <row r="1263" ht="12.75" customHeight="1">
      <c r="A1263" s="89">
        <v>2018.0</v>
      </c>
      <c r="B1263" s="78" t="s">
        <v>608</v>
      </c>
      <c r="C1263" s="90">
        <v>43315.0</v>
      </c>
      <c r="D1263" s="4" t="s">
        <v>623</v>
      </c>
      <c r="E1263" s="4" t="s">
        <v>623</v>
      </c>
      <c r="F1263" s="78" t="s">
        <v>445</v>
      </c>
      <c r="G1263" s="96" t="s">
        <v>421</v>
      </c>
      <c r="H1263" s="89">
        <v>2.0</v>
      </c>
      <c r="I1263" s="97">
        <v>22.0</v>
      </c>
      <c r="J1263" s="97">
        <v>25.0</v>
      </c>
      <c r="K1263" s="97">
        <v>15.0</v>
      </c>
      <c r="L1263" s="3" t="s">
        <v>828</v>
      </c>
      <c r="M1263" s="3" t="s">
        <v>829</v>
      </c>
      <c r="N1263" s="8">
        <v>1.0</v>
      </c>
      <c r="O1263" s="8">
        <v>1.0</v>
      </c>
      <c r="P1263" s="3"/>
      <c r="Q1263" s="7"/>
      <c r="R1263" s="7"/>
      <c r="S1263" s="7"/>
      <c r="T1263" s="7"/>
      <c r="U1263" s="7"/>
      <c r="V1263" s="7"/>
      <c r="W1263" s="7"/>
      <c r="X1263" s="7"/>
      <c r="Y1263" s="7"/>
      <c r="Z1263" s="7"/>
    </row>
    <row r="1264" ht="12.75" customHeight="1">
      <c r="A1264" s="89">
        <v>2018.0</v>
      </c>
      <c r="B1264" s="78" t="s">
        <v>608</v>
      </c>
      <c r="C1264" s="90">
        <v>43318.0</v>
      </c>
      <c r="D1264" s="4" t="s">
        <v>626</v>
      </c>
      <c r="E1264" s="4" t="s">
        <v>626</v>
      </c>
      <c r="F1264" s="78" t="s">
        <v>411</v>
      </c>
      <c r="G1264" s="78" t="s">
        <v>375</v>
      </c>
      <c r="H1264" s="89">
        <v>1.0</v>
      </c>
      <c r="I1264" s="97">
        <v>20.0</v>
      </c>
      <c r="J1264" s="97">
        <v>22.0</v>
      </c>
      <c r="K1264" s="97">
        <v>12.0</v>
      </c>
      <c r="L1264" s="3" t="s">
        <v>828</v>
      </c>
      <c r="M1264" s="3" t="s">
        <v>829</v>
      </c>
      <c r="N1264" s="8">
        <v>1.0</v>
      </c>
      <c r="O1264" s="8">
        <v>1.0</v>
      </c>
      <c r="P1264" s="3"/>
      <c r="Q1264" s="7"/>
      <c r="R1264" s="7"/>
      <c r="S1264" s="7"/>
      <c r="T1264" s="7"/>
      <c r="U1264" s="7"/>
      <c r="V1264" s="7"/>
      <c r="W1264" s="7"/>
      <c r="X1264" s="7"/>
      <c r="Y1264" s="7"/>
      <c r="Z1264" s="7"/>
    </row>
    <row r="1265" ht="12.75" customHeight="1">
      <c r="A1265" s="89">
        <v>2018.0</v>
      </c>
      <c r="B1265" s="78" t="s">
        <v>608</v>
      </c>
      <c r="C1265" s="90">
        <v>43321.0</v>
      </c>
      <c r="D1265" s="4" t="s">
        <v>630</v>
      </c>
      <c r="E1265" s="4" t="s">
        <v>630</v>
      </c>
      <c r="F1265" s="78" t="s">
        <v>412</v>
      </c>
      <c r="G1265" s="78" t="s">
        <v>375</v>
      </c>
      <c r="H1265" s="89">
        <v>2.0</v>
      </c>
      <c r="I1265" s="97">
        <v>78.0</v>
      </c>
      <c r="J1265" s="97">
        <v>87.0</v>
      </c>
      <c r="K1265" s="97">
        <v>46.0</v>
      </c>
      <c r="L1265" s="3" t="s">
        <v>828</v>
      </c>
      <c r="M1265" s="3" t="s">
        <v>829</v>
      </c>
      <c r="N1265" s="8">
        <v>1.0</v>
      </c>
      <c r="O1265" s="8">
        <v>1.0</v>
      </c>
      <c r="P1265" s="3"/>
      <c r="Q1265" s="7"/>
      <c r="R1265" s="7"/>
      <c r="S1265" s="7"/>
      <c r="T1265" s="7"/>
      <c r="U1265" s="7"/>
      <c r="V1265" s="7"/>
      <c r="W1265" s="7"/>
      <c r="X1265" s="7"/>
      <c r="Y1265" s="7"/>
      <c r="Z1265" s="7"/>
    </row>
    <row r="1266" ht="12.75" customHeight="1">
      <c r="A1266" s="89">
        <v>2018.0</v>
      </c>
      <c r="B1266" s="78" t="s">
        <v>608</v>
      </c>
      <c r="C1266" s="90">
        <v>43321.0</v>
      </c>
      <c r="D1266" s="4" t="s">
        <v>630</v>
      </c>
      <c r="E1266" s="4" t="s">
        <v>630</v>
      </c>
      <c r="F1266" s="78" t="s">
        <v>412</v>
      </c>
      <c r="G1266" s="78" t="s">
        <v>375</v>
      </c>
      <c r="H1266" s="89">
        <v>2.0</v>
      </c>
      <c r="I1266" s="97">
        <v>86.0</v>
      </c>
      <c r="J1266" s="97">
        <v>88.0</v>
      </c>
      <c r="K1266" s="97">
        <v>44.0</v>
      </c>
      <c r="L1266" s="3" t="s">
        <v>828</v>
      </c>
      <c r="M1266" s="3" t="s">
        <v>829</v>
      </c>
      <c r="N1266" s="8">
        <v>1.0</v>
      </c>
      <c r="O1266" s="8">
        <v>1.0</v>
      </c>
      <c r="P1266" s="3"/>
      <c r="Q1266" s="7"/>
      <c r="R1266" s="7"/>
      <c r="S1266" s="7"/>
      <c r="T1266" s="7"/>
      <c r="U1266" s="7"/>
      <c r="V1266" s="7"/>
      <c r="W1266" s="7"/>
      <c r="X1266" s="7"/>
      <c r="Y1266" s="7"/>
      <c r="Z1266" s="7"/>
    </row>
    <row r="1267" ht="12.75" customHeight="1">
      <c r="A1267" s="89">
        <v>2018.0</v>
      </c>
      <c r="B1267" s="78" t="s">
        <v>608</v>
      </c>
      <c r="C1267" s="90">
        <v>43321.0</v>
      </c>
      <c r="D1267" s="4" t="s">
        <v>630</v>
      </c>
      <c r="E1267" s="4" t="s">
        <v>630</v>
      </c>
      <c r="F1267" s="78" t="s">
        <v>463</v>
      </c>
      <c r="G1267" s="78" t="s">
        <v>421</v>
      </c>
      <c r="H1267" s="89">
        <v>1.0</v>
      </c>
      <c r="I1267" s="97">
        <v>37.0</v>
      </c>
      <c r="J1267" s="97">
        <v>42.0</v>
      </c>
      <c r="K1267" s="97">
        <v>22.0</v>
      </c>
      <c r="L1267" s="3" t="s">
        <v>828</v>
      </c>
      <c r="M1267" s="3" t="s">
        <v>829</v>
      </c>
      <c r="N1267" s="8">
        <v>1.0</v>
      </c>
      <c r="O1267" s="8">
        <v>1.0</v>
      </c>
      <c r="P1267" s="3"/>
      <c r="Q1267" s="7"/>
      <c r="R1267" s="7"/>
      <c r="S1267" s="7"/>
      <c r="T1267" s="7"/>
      <c r="U1267" s="7"/>
      <c r="V1267" s="7"/>
      <c r="W1267" s="7"/>
      <c r="X1267" s="7"/>
      <c r="Y1267" s="7"/>
      <c r="Z1267" s="7"/>
    </row>
    <row r="1268" ht="12.75" customHeight="1">
      <c r="A1268" s="89">
        <v>2018.0</v>
      </c>
      <c r="B1268" s="78" t="s">
        <v>608</v>
      </c>
      <c r="C1268" s="90">
        <v>43321.0</v>
      </c>
      <c r="D1268" s="4" t="s">
        <v>630</v>
      </c>
      <c r="E1268" s="4" t="s">
        <v>630</v>
      </c>
      <c r="F1268" s="78" t="s">
        <v>463</v>
      </c>
      <c r="G1268" s="78" t="s">
        <v>421</v>
      </c>
      <c r="H1268" s="89">
        <v>1.0</v>
      </c>
      <c r="I1268" s="97">
        <v>20.0</v>
      </c>
      <c r="J1268" s="97">
        <v>22.0</v>
      </c>
      <c r="K1268" s="97">
        <v>12.0</v>
      </c>
      <c r="L1268" s="3" t="s">
        <v>828</v>
      </c>
      <c r="M1268" s="3" t="s">
        <v>829</v>
      </c>
      <c r="N1268" s="8">
        <v>1.0</v>
      </c>
      <c r="O1268" s="8">
        <v>1.0</v>
      </c>
      <c r="P1268" s="3"/>
      <c r="Q1268" s="7"/>
      <c r="R1268" s="7"/>
      <c r="S1268" s="7"/>
      <c r="T1268" s="7"/>
      <c r="U1268" s="7"/>
      <c r="V1268" s="7"/>
      <c r="W1268" s="7"/>
      <c r="X1268" s="7"/>
      <c r="Y1268" s="7"/>
      <c r="Z1268" s="7"/>
    </row>
    <row r="1269" ht="12.75" customHeight="1">
      <c r="A1269" s="89">
        <v>2018.0</v>
      </c>
      <c r="B1269" s="78" t="s">
        <v>608</v>
      </c>
      <c r="C1269" s="90">
        <v>43321.0</v>
      </c>
      <c r="D1269" s="4" t="s">
        <v>630</v>
      </c>
      <c r="E1269" s="4" t="s">
        <v>630</v>
      </c>
      <c r="F1269" s="78" t="s">
        <v>463</v>
      </c>
      <c r="G1269" s="78" t="s">
        <v>421</v>
      </c>
      <c r="H1269" s="89">
        <v>2.0</v>
      </c>
      <c r="I1269" s="97">
        <v>18.0</v>
      </c>
      <c r="J1269" s="97">
        <v>21.0</v>
      </c>
      <c r="K1269" s="97">
        <v>12.0</v>
      </c>
      <c r="L1269" s="3" t="s">
        <v>828</v>
      </c>
      <c r="M1269" s="3" t="s">
        <v>829</v>
      </c>
      <c r="N1269" s="8">
        <v>1.0</v>
      </c>
      <c r="O1269" s="8">
        <v>1.0</v>
      </c>
      <c r="P1269" s="3"/>
      <c r="Q1269" s="7"/>
      <c r="R1269" s="7"/>
      <c r="S1269" s="7"/>
      <c r="T1269" s="7"/>
      <c r="U1269" s="7"/>
      <c r="V1269" s="7"/>
      <c r="W1269" s="7"/>
      <c r="X1269" s="7"/>
      <c r="Y1269" s="7"/>
      <c r="Z1269" s="7"/>
    </row>
    <row r="1270" ht="12.75" customHeight="1">
      <c r="A1270" s="89">
        <v>2018.0</v>
      </c>
      <c r="B1270" s="78" t="s">
        <v>608</v>
      </c>
      <c r="C1270" s="90">
        <v>43321.0</v>
      </c>
      <c r="D1270" s="4" t="s">
        <v>630</v>
      </c>
      <c r="E1270" s="4" t="s">
        <v>630</v>
      </c>
      <c r="F1270" s="78" t="s">
        <v>463</v>
      </c>
      <c r="G1270" s="78" t="s">
        <v>421</v>
      </c>
      <c r="H1270" s="89">
        <v>2.0</v>
      </c>
      <c r="I1270" s="97">
        <v>6.0</v>
      </c>
      <c r="J1270" s="97">
        <v>7.0</v>
      </c>
      <c r="K1270" s="97">
        <v>4.0</v>
      </c>
      <c r="L1270" s="3" t="s">
        <v>828</v>
      </c>
      <c r="M1270" s="3" t="s">
        <v>829</v>
      </c>
      <c r="N1270" s="8">
        <v>1.0</v>
      </c>
      <c r="O1270" s="8">
        <v>1.0</v>
      </c>
      <c r="P1270" s="3"/>
      <c r="Q1270" s="7"/>
      <c r="R1270" s="7"/>
      <c r="S1270" s="7"/>
      <c r="T1270" s="7"/>
      <c r="U1270" s="7"/>
      <c r="V1270" s="7"/>
      <c r="W1270" s="7"/>
      <c r="X1270" s="7"/>
      <c r="Y1270" s="7"/>
      <c r="Z1270" s="7"/>
    </row>
    <row r="1271" ht="12.75" customHeight="1">
      <c r="A1271" s="89">
        <v>2018.0</v>
      </c>
      <c r="B1271" s="78" t="s">
        <v>608</v>
      </c>
      <c r="C1271" s="90">
        <v>43321.0</v>
      </c>
      <c r="D1271" s="4" t="s">
        <v>630</v>
      </c>
      <c r="E1271" s="4" t="s">
        <v>630</v>
      </c>
      <c r="F1271" s="78" t="s">
        <v>464</v>
      </c>
      <c r="G1271" s="78" t="s">
        <v>421</v>
      </c>
      <c r="H1271" s="89">
        <v>1.0</v>
      </c>
      <c r="I1271" s="97">
        <v>36.0</v>
      </c>
      <c r="J1271" s="97">
        <v>42.0</v>
      </c>
      <c r="K1271" s="97">
        <v>24.0</v>
      </c>
      <c r="L1271" s="3" t="s">
        <v>828</v>
      </c>
      <c r="M1271" s="3" t="s">
        <v>829</v>
      </c>
      <c r="N1271" s="8">
        <v>1.0</v>
      </c>
      <c r="O1271" s="8">
        <v>1.0</v>
      </c>
      <c r="P1271" s="3"/>
      <c r="Q1271" s="7"/>
      <c r="R1271" s="7"/>
      <c r="S1271" s="7"/>
      <c r="T1271" s="7"/>
      <c r="U1271" s="7"/>
      <c r="V1271" s="7"/>
      <c r="W1271" s="7"/>
      <c r="X1271" s="7"/>
      <c r="Y1271" s="7"/>
      <c r="Z1271" s="7"/>
    </row>
    <row r="1272" ht="12.75" customHeight="1">
      <c r="A1272" s="89">
        <v>2018.0</v>
      </c>
      <c r="B1272" s="78" t="s">
        <v>608</v>
      </c>
      <c r="C1272" s="90">
        <v>43321.0</v>
      </c>
      <c r="D1272" s="4" t="s">
        <v>630</v>
      </c>
      <c r="E1272" s="4" t="s">
        <v>630</v>
      </c>
      <c r="F1272" s="78" t="s">
        <v>464</v>
      </c>
      <c r="G1272" s="78" t="s">
        <v>421</v>
      </c>
      <c r="H1272" s="89">
        <v>1.0</v>
      </c>
      <c r="I1272" s="97">
        <v>11.0</v>
      </c>
      <c r="J1272" s="97">
        <v>12.0</v>
      </c>
      <c r="K1272" s="97">
        <v>6.0</v>
      </c>
      <c r="L1272" s="3" t="s">
        <v>828</v>
      </c>
      <c r="M1272" s="3" t="s">
        <v>829</v>
      </c>
      <c r="N1272" s="8">
        <v>1.0</v>
      </c>
      <c r="O1272" s="8">
        <v>1.0</v>
      </c>
      <c r="P1272" s="3"/>
      <c r="Q1272" s="7"/>
      <c r="R1272" s="7"/>
      <c r="S1272" s="7"/>
      <c r="T1272" s="7"/>
      <c r="U1272" s="7"/>
      <c r="V1272" s="7"/>
      <c r="W1272" s="7"/>
      <c r="X1272" s="7"/>
      <c r="Y1272" s="7"/>
      <c r="Z1272" s="7"/>
    </row>
    <row r="1273" ht="12.75" customHeight="1">
      <c r="A1273" s="89">
        <v>2018.0</v>
      </c>
      <c r="B1273" s="78" t="s">
        <v>608</v>
      </c>
      <c r="C1273" s="90">
        <v>43321.0</v>
      </c>
      <c r="D1273" s="4" t="s">
        <v>630</v>
      </c>
      <c r="E1273" s="4" t="s">
        <v>630</v>
      </c>
      <c r="F1273" s="78" t="s">
        <v>464</v>
      </c>
      <c r="G1273" s="78" t="s">
        <v>421</v>
      </c>
      <c r="H1273" s="89">
        <v>2.0</v>
      </c>
      <c r="I1273" s="97">
        <v>83.0</v>
      </c>
      <c r="J1273" s="97">
        <v>92.0</v>
      </c>
      <c r="K1273" s="97">
        <v>49.0</v>
      </c>
      <c r="L1273" s="3" t="s">
        <v>828</v>
      </c>
      <c r="M1273" s="3" t="s">
        <v>829</v>
      </c>
      <c r="N1273" s="8">
        <v>1.0</v>
      </c>
      <c r="O1273" s="8">
        <v>1.0</v>
      </c>
      <c r="P1273" s="3"/>
      <c r="Q1273" s="7"/>
      <c r="R1273" s="7"/>
      <c r="S1273" s="7"/>
      <c r="T1273" s="7"/>
      <c r="U1273" s="7"/>
      <c r="V1273" s="7"/>
      <c r="W1273" s="7"/>
      <c r="X1273" s="7"/>
      <c r="Y1273" s="7"/>
      <c r="Z1273" s="7"/>
    </row>
    <row r="1274" ht="12.75" customHeight="1">
      <c r="A1274" s="89">
        <v>2018.0</v>
      </c>
      <c r="B1274" s="78" t="s">
        <v>608</v>
      </c>
      <c r="C1274" s="90">
        <v>43321.0</v>
      </c>
      <c r="D1274" s="4" t="s">
        <v>630</v>
      </c>
      <c r="E1274" s="4" t="s">
        <v>630</v>
      </c>
      <c r="F1274" s="78" t="s">
        <v>464</v>
      </c>
      <c r="G1274" s="78" t="s">
        <v>421</v>
      </c>
      <c r="H1274" s="89">
        <v>2.0</v>
      </c>
      <c r="I1274" s="97">
        <v>10.0</v>
      </c>
      <c r="J1274" s="97">
        <v>11.0</v>
      </c>
      <c r="K1274" s="97">
        <v>6.0</v>
      </c>
      <c r="L1274" s="3" t="s">
        <v>828</v>
      </c>
      <c r="M1274" s="3" t="s">
        <v>829</v>
      </c>
      <c r="N1274" s="8">
        <v>1.0</v>
      </c>
      <c r="O1274" s="8">
        <v>1.0</v>
      </c>
      <c r="P1274" s="3"/>
      <c r="Q1274" s="7"/>
      <c r="R1274" s="7"/>
      <c r="S1274" s="7"/>
      <c r="T1274" s="7"/>
      <c r="U1274" s="7"/>
      <c r="V1274" s="7"/>
      <c r="W1274" s="7"/>
      <c r="X1274" s="7"/>
      <c r="Y1274" s="7"/>
      <c r="Z1274" s="7"/>
    </row>
    <row r="1275" ht="12.75" customHeight="1">
      <c r="A1275" s="89">
        <v>2018.0</v>
      </c>
      <c r="B1275" s="78" t="s">
        <v>608</v>
      </c>
      <c r="C1275" s="90">
        <v>43321.0</v>
      </c>
      <c r="D1275" s="4" t="s">
        <v>630</v>
      </c>
      <c r="E1275" s="4" t="s">
        <v>630</v>
      </c>
      <c r="F1275" s="78" t="s">
        <v>465</v>
      </c>
      <c r="G1275" s="78" t="s">
        <v>421</v>
      </c>
      <c r="H1275" s="89">
        <v>1.0</v>
      </c>
      <c r="I1275" s="97">
        <v>66.0</v>
      </c>
      <c r="J1275" s="97">
        <v>74.0</v>
      </c>
      <c r="K1275" s="97">
        <v>41.0</v>
      </c>
      <c r="L1275" s="3" t="s">
        <v>828</v>
      </c>
      <c r="M1275" s="3" t="s">
        <v>829</v>
      </c>
      <c r="N1275" s="8">
        <v>1.0</v>
      </c>
      <c r="O1275" s="8">
        <v>1.0</v>
      </c>
      <c r="P1275" s="3"/>
      <c r="Q1275" s="7"/>
      <c r="R1275" s="7"/>
      <c r="S1275" s="7"/>
      <c r="T1275" s="7"/>
      <c r="U1275" s="7"/>
      <c r="V1275" s="7"/>
      <c r="W1275" s="7"/>
      <c r="X1275" s="7"/>
      <c r="Y1275" s="7"/>
      <c r="Z1275" s="7"/>
    </row>
    <row r="1276" ht="12.75" customHeight="1">
      <c r="A1276" s="89">
        <v>2018.0</v>
      </c>
      <c r="B1276" s="78" t="s">
        <v>608</v>
      </c>
      <c r="C1276" s="90">
        <v>43321.0</v>
      </c>
      <c r="D1276" s="4" t="s">
        <v>630</v>
      </c>
      <c r="E1276" s="4" t="s">
        <v>630</v>
      </c>
      <c r="F1276" s="78" t="s">
        <v>465</v>
      </c>
      <c r="G1276" s="78" t="s">
        <v>421</v>
      </c>
      <c r="H1276" s="89">
        <v>1.0</v>
      </c>
      <c r="I1276" s="97">
        <v>61.0</v>
      </c>
      <c r="J1276" s="97">
        <v>67.0</v>
      </c>
      <c r="K1276" s="97">
        <v>37.0</v>
      </c>
      <c r="L1276" s="3" t="s">
        <v>828</v>
      </c>
      <c r="M1276" s="3" t="s">
        <v>829</v>
      </c>
      <c r="N1276" s="8">
        <v>1.0</v>
      </c>
      <c r="O1276" s="8">
        <v>1.0</v>
      </c>
      <c r="P1276" s="3"/>
      <c r="Q1276" s="7"/>
      <c r="R1276" s="7"/>
      <c r="S1276" s="7"/>
      <c r="T1276" s="7"/>
      <c r="U1276" s="7"/>
      <c r="V1276" s="7"/>
      <c r="W1276" s="7"/>
      <c r="X1276" s="7"/>
      <c r="Y1276" s="7"/>
      <c r="Z1276" s="7"/>
    </row>
    <row r="1277" ht="12.75" customHeight="1">
      <c r="A1277" s="89">
        <v>2018.0</v>
      </c>
      <c r="B1277" s="78" t="s">
        <v>608</v>
      </c>
      <c r="C1277" s="90">
        <v>43321.0</v>
      </c>
      <c r="D1277" s="4" t="s">
        <v>630</v>
      </c>
      <c r="E1277" s="4" t="s">
        <v>630</v>
      </c>
      <c r="F1277" s="78" t="s">
        <v>465</v>
      </c>
      <c r="G1277" s="78" t="s">
        <v>421</v>
      </c>
      <c r="H1277" s="89">
        <v>2.0</v>
      </c>
      <c r="I1277" s="97">
        <v>54.0</v>
      </c>
      <c r="J1277" s="97">
        <v>60.0</v>
      </c>
      <c r="K1277" s="97">
        <v>33.0</v>
      </c>
      <c r="L1277" s="3" t="s">
        <v>828</v>
      </c>
      <c r="M1277" s="3" t="s">
        <v>829</v>
      </c>
      <c r="N1277" s="8">
        <v>1.0</v>
      </c>
      <c r="O1277" s="8">
        <v>1.0</v>
      </c>
      <c r="P1277" s="3"/>
      <c r="Q1277" s="7"/>
      <c r="R1277" s="7"/>
      <c r="S1277" s="7"/>
      <c r="T1277" s="7"/>
      <c r="U1277" s="7"/>
      <c r="V1277" s="7"/>
      <c r="W1277" s="7"/>
      <c r="X1277" s="7"/>
      <c r="Y1277" s="7"/>
      <c r="Z1277" s="7"/>
    </row>
    <row r="1278" ht="12.75" customHeight="1">
      <c r="A1278" s="89">
        <v>2018.0</v>
      </c>
      <c r="B1278" s="78" t="s">
        <v>608</v>
      </c>
      <c r="C1278" s="90">
        <v>43321.0</v>
      </c>
      <c r="D1278" s="4" t="s">
        <v>630</v>
      </c>
      <c r="E1278" s="4" t="s">
        <v>630</v>
      </c>
      <c r="F1278" s="78" t="s">
        <v>465</v>
      </c>
      <c r="G1278" s="78" t="s">
        <v>421</v>
      </c>
      <c r="H1278" s="89">
        <v>2.0</v>
      </c>
      <c r="I1278" s="97">
        <v>39.0</v>
      </c>
      <c r="J1278" s="97">
        <v>41.0</v>
      </c>
      <c r="K1278" s="97">
        <v>28.0</v>
      </c>
      <c r="L1278" s="3" t="s">
        <v>828</v>
      </c>
      <c r="M1278" s="3" t="s">
        <v>829</v>
      </c>
      <c r="N1278" s="8">
        <v>1.0</v>
      </c>
      <c r="O1278" s="8">
        <v>1.0</v>
      </c>
      <c r="P1278" s="3"/>
      <c r="Q1278" s="7"/>
      <c r="R1278" s="7"/>
      <c r="S1278" s="7"/>
      <c r="T1278" s="7"/>
      <c r="U1278" s="7"/>
      <c r="V1278" s="7"/>
      <c r="W1278" s="7"/>
      <c r="X1278" s="7"/>
      <c r="Y1278" s="7"/>
      <c r="Z1278" s="7"/>
    </row>
    <row r="1279" ht="12.75" customHeight="1">
      <c r="A1279" s="89">
        <v>2018.0</v>
      </c>
      <c r="B1279" s="78" t="s">
        <v>608</v>
      </c>
      <c r="C1279" s="90">
        <v>43321.0</v>
      </c>
      <c r="D1279" s="4" t="s">
        <v>630</v>
      </c>
      <c r="E1279" s="4" t="s">
        <v>630</v>
      </c>
      <c r="F1279" s="78" t="s">
        <v>466</v>
      </c>
      <c r="G1279" s="78" t="s">
        <v>421</v>
      </c>
      <c r="H1279" s="89">
        <v>2.0</v>
      </c>
      <c r="I1279" s="97">
        <v>96.0</v>
      </c>
      <c r="J1279" s="97">
        <v>102.0</v>
      </c>
      <c r="K1279" s="97">
        <v>58.0</v>
      </c>
      <c r="L1279" s="3" t="s">
        <v>828</v>
      </c>
      <c r="M1279" s="3" t="s">
        <v>829</v>
      </c>
      <c r="N1279" s="8">
        <v>1.0</v>
      </c>
      <c r="O1279" s="8">
        <v>1.0</v>
      </c>
      <c r="P1279" s="3"/>
      <c r="Q1279" s="7"/>
      <c r="R1279" s="7"/>
      <c r="S1279" s="7"/>
      <c r="T1279" s="7"/>
      <c r="U1279" s="7"/>
      <c r="V1279" s="7"/>
      <c r="W1279" s="7"/>
      <c r="X1279" s="7"/>
      <c r="Y1279" s="7"/>
      <c r="Z1279" s="7"/>
    </row>
    <row r="1280" ht="12.75" customHeight="1">
      <c r="A1280" s="89">
        <v>2018.0</v>
      </c>
      <c r="B1280" s="78" t="s">
        <v>608</v>
      </c>
      <c r="C1280" s="90">
        <v>43321.0</v>
      </c>
      <c r="D1280" s="4" t="s">
        <v>630</v>
      </c>
      <c r="E1280" s="4" t="s">
        <v>630</v>
      </c>
      <c r="F1280" s="78" t="s">
        <v>468</v>
      </c>
      <c r="G1280" s="78" t="s">
        <v>421</v>
      </c>
      <c r="H1280" s="89">
        <v>1.0</v>
      </c>
      <c r="I1280" s="97">
        <v>59.0</v>
      </c>
      <c r="J1280" s="97">
        <v>69.0</v>
      </c>
      <c r="K1280" s="97">
        <v>36.0</v>
      </c>
      <c r="L1280" s="3" t="s">
        <v>828</v>
      </c>
      <c r="M1280" s="3" t="s">
        <v>829</v>
      </c>
      <c r="N1280" s="8">
        <v>1.0</v>
      </c>
      <c r="O1280" s="8">
        <v>1.0</v>
      </c>
      <c r="P1280" s="3"/>
      <c r="Q1280" s="7"/>
      <c r="R1280" s="7"/>
      <c r="S1280" s="7"/>
      <c r="T1280" s="7"/>
      <c r="U1280" s="7"/>
      <c r="V1280" s="7"/>
      <c r="W1280" s="7"/>
      <c r="X1280" s="7"/>
      <c r="Y1280" s="7"/>
      <c r="Z1280" s="7"/>
    </row>
    <row r="1281" ht="12.75" customHeight="1">
      <c r="A1281" s="89">
        <v>2018.0</v>
      </c>
      <c r="B1281" s="78" t="s">
        <v>608</v>
      </c>
      <c r="C1281" s="90">
        <v>43321.0</v>
      </c>
      <c r="D1281" s="4" t="s">
        <v>630</v>
      </c>
      <c r="E1281" s="4" t="s">
        <v>630</v>
      </c>
      <c r="F1281" s="78" t="s">
        <v>468</v>
      </c>
      <c r="G1281" s="78" t="s">
        <v>421</v>
      </c>
      <c r="H1281" s="89">
        <v>1.0</v>
      </c>
      <c r="I1281" s="97">
        <v>51.0</v>
      </c>
      <c r="J1281" s="97">
        <v>58.0</v>
      </c>
      <c r="K1281" s="97">
        <v>33.0</v>
      </c>
      <c r="L1281" s="3" t="s">
        <v>828</v>
      </c>
      <c r="M1281" s="3" t="s">
        <v>829</v>
      </c>
      <c r="N1281" s="8">
        <v>1.0</v>
      </c>
      <c r="O1281" s="8">
        <v>1.0</v>
      </c>
      <c r="P1281" s="3"/>
      <c r="Q1281" s="7"/>
      <c r="R1281" s="7"/>
      <c r="S1281" s="7"/>
      <c r="T1281" s="7"/>
      <c r="U1281" s="7"/>
      <c r="V1281" s="7"/>
      <c r="W1281" s="7"/>
      <c r="X1281" s="7"/>
      <c r="Y1281" s="7"/>
      <c r="Z1281" s="7"/>
    </row>
    <row r="1282" ht="12.75" customHeight="1">
      <c r="A1282" s="89">
        <v>2018.0</v>
      </c>
      <c r="B1282" s="78" t="s">
        <v>608</v>
      </c>
      <c r="C1282" s="90">
        <v>43321.0</v>
      </c>
      <c r="D1282" s="4" t="s">
        <v>630</v>
      </c>
      <c r="E1282" s="4" t="s">
        <v>630</v>
      </c>
      <c r="F1282" s="78" t="s">
        <v>468</v>
      </c>
      <c r="G1282" s="78" t="s">
        <v>421</v>
      </c>
      <c r="H1282" s="89">
        <v>1.0</v>
      </c>
      <c r="I1282" s="97">
        <v>13.0</v>
      </c>
      <c r="J1282" s="97">
        <v>16.0</v>
      </c>
      <c r="K1282" s="97">
        <v>9.0</v>
      </c>
      <c r="L1282" s="3" t="s">
        <v>828</v>
      </c>
      <c r="M1282" s="3" t="s">
        <v>829</v>
      </c>
      <c r="N1282" s="8">
        <v>1.0</v>
      </c>
      <c r="O1282" s="8">
        <v>1.0</v>
      </c>
      <c r="P1282" s="3"/>
      <c r="Q1282" s="7"/>
      <c r="R1282" s="7"/>
      <c r="S1282" s="7"/>
      <c r="T1282" s="7"/>
      <c r="U1282" s="7"/>
      <c r="V1282" s="7"/>
      <c r="W1282" s="7"/>
      <c r="X1282" s="7"/>
      <c r="Y1282" s="7"/>
      <c r="Z1282" s="7"/>
    </row>
    <row r="1283" ht="12.75" customHeight="1">
      <c r="A1283" s="89">
        <v>2018.0</v>
      </c>
      <c r="B1283" s="78" t="s">
        <v>608</v>
      </c>
      <c r="C1283" s="90">
        <v>43321.0</v>
      </c>
      <c r="D1283" s="4" t="s">
        <v>630</v>
      </c>
      <c r="E1283" s="4" t="s">
        <v>630</v>
      </c>
      <c r="F1283" s="78" t="s">
        <v>468</v>
      </c>
      <c r="G1283" s="78" t="s">
        <v>421</v>
      </c>
      <c r="H1283" s="89">
        <v>2.0</v>
      </c>
      <c r="I1283" s="97">
        <v>44.0</v>
      </c>
      <c r="J1283" s="97">
        <v>50.0</v>
      </c>
      <c r="K1283" s="97">
        <v>26.0</v>
      </c>
      <c r="L1283" s="3" t="s">
        <v>828</v>
      </c>
      <c r="M1283" s="3" t="s">
        <v>829</v>
      </c>
      <c r="N1283" s="8">
        <v>1.0</v>
      </c>
      <c r="O1283" s="8">
        <v>1.0</v>
      </c>
      <c r="P1283" s="3"/>
      <c r="Q1283" s="7"/>
      <c r="R1283" s="7"/>
      <c r="S1283" s="7"/>
      <c r="T1283" s="7"/>
      <c r="U1283" s="7"/>
      <c r="V1283" s="7"/>
      <c r="W1283" s="7"/>
      <c r="X1283" s="7"/>
      <c r="Y1283" s="7"/>
      <c r="Z1283" s="7"/>
    </row>
    <row r="1284" ht="12.75" customHeight="1">
      <c r="A1284" s="89">
        <v>2018.0</v>
      </c>
      <c r="B1284" s="78" t="s">
        <v>608</v>
      </c>
      <c r="C1284" s="90">
        <v>43321.0</v>
      </c>
      <c r="D1284" s="4" t="s">
        <v>630</v>
      </c>
      <c r="E1284" s="4" t="s">
        <v>630</v>
      </c>
      <c r="F1284" s="78" t="s">
        <v>448</v>
      </c>
      <c r="G1284" s="96" t="s">
        <v>421</v>
      </c>
      <c r="H1284" s="89">
        <v>2.0</v>
      </c>
      <c r="I1284" s="97">
        <v>68.0</v>
      </c>
      <c r="J1284" s="97">
        <v>78.0</v>
      </c>
      <c r="K1284" s="97">
        <v>40.0</v>
      </c>
      <c r="L1284" s="3" t="s">
        <v>828</v>
      </c>
      <c r="M1284" s="3" t="s">
        <v>829</v>
      </c>
      <c r="N1284" s="8">
        <v>1.0</v>
      </c>
      <c r="O1284" s="8">
        <v>1.0</v>
      </c>
      <c r="P1284" s="3"/>
      <c r="Q1284" s="7"/>
      <c r="R1284" s="7"/>
      <c r="S1284" s="7"/>
      <c r="T1284" s="7"/>
      <c r="U1284" s="7"/>
      <c r="V1284" s="7"/>
      <c r="W1284" s="7"/>
      <c r="X1284" s="7"/>
      <c r="Y1284" s="7"/>
      <c r="Z1284" s="7"/>
    </row>
    <row r="1285" ht="12.75" customHeight="1">
      <c r="A1285" s="89">
        <v>2018.0</v>
      </c>
      <c r="B1285" s="78" t="s">
        <v>608</v>
      </c>
      <c r="C1285" s="90">
        <v>43321.0</v>
      </c>
      <c r="D1285" s="4" t="s">
        <v>630</v>
      </c>
      <c r="E1285" s="4" t="s">
        <v>630</v>
      </c>
      <c r="F1285" s="78" t="s">
        <v>448</v>
      </c>
      <c r="G1285" s="96" t="s">
        <v>421</v>
      </c>
      <c r="H1285" s="89">
        <v>2.0</v>
      </c>
      <c r="I1285" s="97">
        <v>23.0</v>
      </c>
      <c r="J1285" s="97">
        <v>26.0</v>
      </c>
      <c r="K1285" s="97">
        <v>15.0</v>
      </c>
      <c r="L1285" s="3" t="s">
        <v>828</v>
      </c>
      <c r="M1285" s="3" t="s">
        <v>829</v>
      </c>
      <c r="N1285" s="8">
        <v>1.0</v>
      </c>
      <c r="O1285" s="8">
        <v>1.0</v>
      </c>
      <c r="P1285" s="3"/>
      <c r="Q1285" s="7"/>
      <c r="R1285" s="7"/>
      <c r="S1285" s="7"/>
      <c r="T1285" s="7"/>
      <c r="U1285" s="7"/>
      <c r="V1285" s="7"/>
      <c r="W1285" s="7"/>
      <c r="X1285" s="7"/>
      <c r="Y1285" s="7"/>
      <c r="Z1285" s="7"/>
    </row>
    <row r="1286" ht="12.75" customHeight="1">
      <c r="A1286" s="89">
        <v>2018.0</v>
      </c>
      <c r="B1286" s="78" t="s">
        <v>608</v>
      </c>
      <c r="C1286" s="90">
        <v>43321.0</v>
      </c>
      <c r="D1286" s="4" t="s">
        <v>630</v>
      </c>
      <c r="E1286" s="4" t="s">
        <v>630</v>
      </c>
      <c r="F1286" s="78" t="s">
        <v>448</v>
      </c>
      <c r="G1286" s="96" t="s">
        <v>421</v>
      </c>
      <c r="H1286" s="89">
        <v>2.0</v>
      </c>
      <c r="I1286" s="97">
        <v>32.0</v>
      </c>
      <c r="J1286" s="97">
        <v>36.0</v>
      </c>
      <c r="K1286" s="97">
        <v>21.0</v>
      </c>
      <c r="L1286" s="3" t="s">
        <v>828</v>
      </c>
      <c r="M1286" s="3" t="s">
        <v>829</v>
      </c>
      <c r="N1286" s="8">
        <v>1.0</v>
      </c>
      <c r="O1286" s="8">
        <v>1.0</v>
      </c>
      <c r="P1286" s="3"/>
      <c r="Q1286" s="7"/>
      <c r="R1286" s="7"/>
      <c r="S1286" s="7"/>
      <c r="T1286" s="7"/>
      <c r="U1286" s="7"/>
      <c r="V1286" s="7"/>
      <c r="W1286" s="7"/>
      <c r="X1286" s="7"/>
      <c r="Y1286" s="7"/>
      <c r="Z1286" s="7"/>
    </row>
    <row r="1287" ht="12.75" customHeight="1">
      <c r="A1287" s="89">
        <v>2018.0</v>
      </c>
      <c r="B1287" s="78" t="s">
        <v>608</v>
      </c>
      <c r="C1287" s="90">
        <v>43321.0</v>
      </c>
      <c r="D1287" s="4" t="s">
        <v>630</v>
      </c>
      <c r="E1287" s="4" t="s">
        <v>630</v>
      </c>
      <c r="F1287" s="78" t="s">
        <v>449</v>
      </c>
      <c r="G1287" s="96" t="s">
        <v>421</v>
      </c>
      <c r="H1287" s="89">
        <v>1.0</v>
      </c>
      <c r="I1287" s="97">
        <v>13.0</v>
      </c>
      <c r="J1287" s="97">
        <v>17.0</v>
      </c>
      <c r="K1287" s="97">
        <v>9.0</v>
      </c>
      <c r="L1287" s="3" t="s">
        <v>828</v>
      </c>
      <c r="M1287" s="3" t="s">
        <v>829</v>
      </c>
      <c r="N1287" s="8">
        <v>1.0</v>
      </c>
      <c r="O1287" s="8">
        <v>1.0</v>
      </c>
      <c r="P1287" s="3"/>
      <c r="Q1287" s="7"/>
      <c r="R1287" s="7"/>
      <c r="S1287" s="7"/>
      <c r="T1287" s="7"/>
      <c r="U1287" s="7"/>
      <c r="V1287" s="7"/>
      <c r="W1287" s="7"/>
      <c r="X1287" s="7"/>
      <c r="Y1287" s="7"/>
      <c r="Z1287" s="7"/>
    </row>
    <row r="1288" ht="12.75" customHeight="1">
      <c r="A1288" s="89">
        <v>2018.0</v>
      </c>
      <c r="B1288" s="78" t="s">
        <v>608</v>
      </c>
      <c r="C1288" s="90">
        <v>43341.0</v>
      </c>
      <c r="D1288" s="4" t="s">
        <v>632</v>
      </c>
      <c r="E1288" s="4" t="s">
        <v>632</v>
      </c>
      <c r="F1288" s="78" t="s">
        <v>474</v>
      </c>
      <c r="G1288" s="78" t="s">
        <v>375</v>
      </c>
      <c r="H1288" s="89">
        <v>1.0</v>
      </c>
      <c r="I1288" s="97">
        <v>104.0</v>
      </c>
      <c r="J1288" s="97">
        <v>108.0</v>
      </c>
      <c r="K1288" s="97">
        <v>62.0</v>
      </c>
      <c r="L1288" s="3" t="s">
        <v>828</v>
      </c>
      <c r="M1288" s="3" t="s">
        <v>829</v>
      </c>
      <c r="N1288" s="8">
        <v>1.0</v>
      </c>
      <c r="O1288" s="8">
        <v>1.0</v>
      </c>
      <c r="P1288" s="3"/>
      <c r="Q1288" s="7"/>
      <c r="R1288" s="7"/>
      <c r="S1288" s="7"/>
      <c r="T1288" s="7"/>
      <c r="U1288" s="7"/>
      <c r="V1288" s="7"/>
      <c r="W1288" s="7"/>
      <c r="X1288" s="7"/>
      <c r="Y1288" s="7"/>
      <c r="Z1288" s="7"/>
    </row>
    <row r="1289" ht="12.75" customHeight="1">
      <c r="A1289" s="89">
        <v>2018.0</v>
      </c>
      <c r="B1289" s="78" t="s">
        <v>608</v>
      </c>
      <c r="C1289" s="90">
        <v>43341.0</v>
      </c>
      <c r="D1289" s="4" t="s">
        <v>632</v>
      </c>
      <c r="E1289" s="4" t="s">
        <v>632</v>
      </c>
      <c r="F1289" s="78" t="s">
        <v>476</v>
      </c>
      <c r="G1289" s="78" t="s">
        <v>375</v>
      </c>
      <c r="H1289" s="89">
        <v>1.0</v>
      </c>
      <c r="I1289" s="97">
        <v>100.0</v>
      </c>
      <c r="J1289" s="97">
        <v>107.0</v>
      </c>
      <c r="K1289" s="97">
        <v>58.0</v>
      </c>
      <c r="L1289" s="3" t="s">
        <v>828</v>
      </c>
      <c r="M1289" s="3" t="s">
        <v>829</v>
      </c>
      <c r="N1289" s="8">
        <v>1.0</v>
      </c>
      <c r="O1289" s="8">
        <v>1.0</v>
      </c>
      <c r="P1289" s="3"/>
      <c r="Q1289" s="7"/>
      <c r="R1289" s="7"/>
      <c r="S1289" s="7"/>
      <c r="T1289" s="7"/>
      <c r="U1289" s="7"/>
      <c r="V1289" s="7"/>
      <c r="W1289" s="7"/>
      <c r="X1289" s="7"/>
      <c r="Y1289" s="7"/>
      <c r="Z1289" s="7"/>
    </row>
    <row r="1290" ht="12.75" customHeight="1">
      <c r="A1290" s="89">
        <v>2018.0</v>
      </c>
      <c r="B1290" s="78" t="s">
        <v>608</v>
      </c>
      <c r="C1290" s="90">
        <v>43341.0</v>
      </c>
      <c r="D1290" s="4" t="s">
        <v>632</v>
      </c>
      <c r="E1290" s="4" t="s">
        <v>632</v>
      </c>
      <c r="F1290" s="78" t="s">
        <v>476</v>
      </c>
      <c r="G1290" s="78" t="s">
        <v>375</v>
      </c>
      <c r="H1290" s="89">
        <v>1.0</v>
      </c>
      <c r="I1290" s="97">
        <v>72.0</v>
      </c>
      <c r="J1290" s="97">
        <v>80.0</v>
      </c>
      <c r="K1290" s="97">
        <v>41.0</v>
      </c>
      <c r="L1290" s="3" t="s">
        <v>828</v>
      </c>
      <c r="M1290" s="3" t="s">
        <v>829</v>
      </c>
      <c r="N1290" s="8">
        <v>1.0</v>
      </c>
      <c r="O1290" s="8">
        <v>1.0</v>
      </c>
      <c r="P1290" s="3"/>
      <c r="Q1290" s="7"/>
      <c r="R1290" s="7"/>
      <c r="S1290" s="7"/>
      <c r="T1290" s="7"/>
      <c r="U1290" s="7"/>
      <c r="V1290" s="7"/>
      <c r="W1290" s="7"/>
      <c r="X1290" s="7"/>
      <c r="Y1290" s="7"/>
      <c r="Z1290" s="7"/>
    </row>
    <row r="1291" ht="12.75" customHeight="1">
      <c r="A1291" s="89">
        <v>2018.0</v>
      </c>
      <c r="B1291" s="78" t="s">
        <v>608</v>
      </c>
      <c r="C1291" s="90">
        <v>43341.0</v>
      </c>
      <c r="D1291" s="4" t="s">
        <v>632</v>
      </c>
      <c r="E1291" s="4" t="s">
        <v>632</v>
      </c>
      <c r="F1291" s="78" t="s">
        <v>476</v>
      </c>
      <c r="G1291" s="78" t="s">
        <v>375</v>
      </c>
      <c r="H1291" s="89">
        <v>1.0</v>
      </c>
      <c r="I1291" s="97">
        <v>71.0</v>
      </c>
      <c r="J1291" s="97">
        <v>77.0</v>
      </c>
      <c r="K1291" s="97">
        <v>42.0</v>
      </c>
      <c r="L1291" s="3" t="s">
        <v>828</v>
      </c>
      <c r="M1291" s="3" t="s">
        <v>829</v>
      </c>
      <c r="N1291" s="8">
        <v>1.0</v>
      </c>
      <c r="O1291" s="8">
        <v>1.0</v>
      </c>
      <c r="P1291" s="3"/>
      <c r="Q1291" s="7"/>
      <c r="R1291" s="7"/>
      <c r="S1291" s="7"/>
      <c r="T1291" s="7"/>
      <c r="U1291" s="7"/>
      <c r="V1291" s="7"/>
      <c r="W1291" s="7"/>
      <c r="X1291" s="7"/>
      <c r="Y1291" s="7"/>
      <c r="Z1291" s="7"/>
    </row>
    <row r="1292" ht="12.75" customHeight="1">
      <c r="A1292" s="89">
        <v>2018.0</v>
      </c>
      <c r="B1292" s="78" t="s">
        <v>608</v>
      </c>
      <c r="C1292" s="90">
        <v>43341.0</v>
      </c>
      <c r="D1292" s="4" t="s">
        <v>632</v>
      </c>
      <c r="E1292" s="4" t="s">
        <v>632</v>
      </c>
      <c r="F1292" s="78" t="s">
        <v>476</v>
      </c>
      <c r="G1292" s="78" t="s">
        <v>375</v>
      </c>
      <c r="H1292" s="89">
        <v>1.0</v>
      </c>
      <c r="I1292" s="97">
        <v>90.0</v>
      </c>
      <c r="J1292" s="97">
        <v>94.0</v>
      </c>
      <c r="K1292" s="97">
        <v>54.0</v>
      </c>
      <c r="L1292" s="3" t="s">
        <v>828</v>
      </c>
      <c r="M1292" s="3" t="s">
        <v>829</v>
      </c>
      <c r="N1292" s="8">
        <v>1.0</v>
      </c>
      <c r="O1292" s="8">
        <v>1.0</v>
      </c>
      <c r="P1292" s="3"/>
      <c r="Q1292" s="7"/>
      <c r="R1292" s="7"/>
      <c r="S1292" s="7"/>
      <c r="T1292" s="7"/>
      <c r="U1292" s="7"/>
      <c r="V1292" s="7"/>
      <c r="W1292" s="7"/>
      <c r="X1292" s="7"/>
      <c r="Y1292" s="7"/>
      <c r="Z1292" s="7"/>
    </row>
    <row r="1293" ht="12.75" customHeight="1">
      <c r="A1293" s="89">
        <v>2018.0</v>
      </c>
      <c r="B1293" s="78" t="s">
        <v>608</v>
      </c>
      <c r="C1293" s="90">
        <v>43341.0</v>
      </c>
      <c r="D1293" s="4" t="s">
        <v>632</v>
      </c>
      <c r="E1293" s="4" t="s">
        <v>632</v>
      </c>
      <c r="F1293" s="78" t="s">
        <v>476</v>
      </c>
      <c r="G1293" s="78" t="s">
        <v>375</v>
      </c>
      <c r="H1293" s="89">
        <v>1.0</v>
      </c>
      <c r="I1293" s="97">
        <v>65.0</v>
      </c>
      <c r="J1293" s="97">
        <v>69.0</v>
      </c>
      <c r="K1293" s="97">
        <v>36.0</v>
      </c>
      <c r="L1293" s="3" t="s">
        <v>828</v>
      </c>
      <c r="M1293" s="3" t="s">
        <v>829</v>
      </c>
      <c r="N1293" s="8">
        <v>1.0</v>
      </c>
      <c r="O1293" s="8">
        <v>1.0</v>
      </c>
      <c r="P1293" s="3"/>
      <c r="Q1293" s="7"/>
      <c r="R1293" s="7"/>
      <c r="S1293" s="7"/>
      <c r="T1293" s="7"/>
      <c r="U1293" s="7"/>
      <c r="V1293" s="7"/>
      <c r="W1293" s="7"/>
      <c r="X1293" s="7"/>
      <c r="Y1293" s="7"/>
      <c r="Z1293" s="7"/>
    </row>
    <row r="1294" ht="12.75" customHeight="1">
      <c r="A1294" s="89">
        <v>2018.0</v>
      </c>
      <c r="B1294" s="78" t="s">
        <v>608</v>
      </c>
      <c r="C1294" s="90">
        <v>43341.0</v>
      </c>
      <c r="D1294" s="4" t="s">
        <v>632</v>
      </c>
      <c r="E1294" s="4" t="s">
        <v>632</v>
      </c>
      <c r="F1294" s="78" t="s">
        <v>476</v>
      </c>
      <c r="G1294" s="78" t="s">
        <v>375</v>
      </c>
      <c r="H1294" s="89">
        <v>1.0</v>
      </c>
      <c r="I1294" s="97">
        <v>70.0</v>
      </c>
      <c r="J1294" s="97">
        <v>70.0</v>
      </c>
      <c r="K1294" s="97">
        <v>42.0</v>
      </c>
      <c r="L1294" s="3" t="s">
        <v>828</v>
      </c>
      <c r="M1294" s="3" t="s">
        <v>829</v>
      </c>
      <c r="N1294" s="8">
        <v>1.0</v>
      </c>
      <c r="O1294" s="8">
        <v>1.0</v>
      </c>
      <c r="P1294" s="3"/>
      <c r="Q1294" s="7"/>
      <c r="R1294" s="7"/>
      <c r="S1294" s="7"/>
      <c r="T1294" s="7"/>
      <c r="U1294" s="7"/>
      <c r="V1294" s="7"/>
      <c r="W1294" s="7"/>
      <c r="X1294" s="7"/>
      <c r="Y1294" s="7"/>
      <c r="Z1294" s="7"/>
    </row>
    <row r="1295" ht="12.75" customHeight="1">
      <c r="A1295" s="89">
        <v>2018.0</v>
      </c>
      <c r="B1295" s="78" t="s">
        <v>608</v>
      </c>
      <c r="C1295" s="90">
        <v>43341.0</v>
      </c>
      <c r="D1295" s="4" t="s">
        <v>632</v>
      </c>
      <c r="E1295" s="4" t="s">
        <v>632</v>
      </c>
      <c r="F1295" s="78" t="s">
        <v>476</v>
      </c>
      <c r="G1295" s="78" t="s">
        <v>375</v>
      </c>
      <c r="H1295" s="89">
        <v>1.0</v>
      </c>
      <c r="I1295" s="97">
        <v>78.0</v>
      </c>
      <c r="J1295" s="97">
        <v>82.0</v>
      </c>
      <c r="K1295" s="97">
        <v>44.0</v>
      </c>
      <c r="L1295" s="3" t="s">
        <v>828</v>
      </c>
      <c r="M1295" s="3" t="s">
        <v>829</v>
      </c>
      <c r="N1295" s="8">
        <v>1.0</v>
      </c>
      <c r="O1295" s="8">
        <v>1.0</v>
      </c>
      <c r="P1295" s="3"/>
      <c r="Q1295" s="7"/>
      <c r="R1295" s="7"/>
      <c r="S1295" s="7"/>
      <c r="T1295" s="7"/>
      <c r="U1295" s="7"/>
      <c r="V1295" s="7"/>
      <c r="W1295" s="7"/>
      <c r="X1295" s="7"/>
      <c r="Y1295" s="7"/>
      <c r="Z1295" s="7"/>
    </row>
    <row r="1296" ht="12.75" customHeight="1">
      <c r="A1296" s="89">
        <v>2018.0</v>
      </c>
      <c r="B1296" s="78" t="s">
        <v>608</v>
      </c>
      <c r="C1296" s="90">
        <v>43341.0</v>
      </c>
      <c r="D1296" s="4" t="s">
        <v>632</v>
      </c>
      <c r="E1296" s="4" t="s">
        <v>632</v>
      </c>
      <c r="F1296" s="78" t="s">
        <v>476</v>
      </c>
      <c r="G1296" s="78" t="s">
        <v>375</v>
      </c>
      <c r="H1296" s="89">
        <v>1.0</v>
      </c>
      <c r="I1296" s="97">
        <v>16.0</v>
      </c>
      <c r="J1296" s="97">
        <v>18.0</v>
      </c>
      <c r="K1296" s="97">
        <v>11.0</v>
      </c>
      <c r="L1296" s="3" t="s">
        <v>828</v>
      </c>
      <c r="M1296" s="3" t="s">
        <v>829</v>
      </c>
      <c r="N1296" s="8">
        <v>1.0</v>
      </c>
      <c r="O1296" s="8">
        <v>1.0</v>
      </c>
      <c r="P1296" s="3"/>
      <c r="Q1296" s="7"/>
      <c r="R1296" s="7"/>
      <c r="S1296" s="7"/>
      <c r="T1296" s="7"/>
      <c r="U1296" s="7"/>
      <c r="V1296" s="7"/>
      <c r="W1296" s="7"/>
      <c r="X1296" s="7"/>
      <c r="Y1296" s="7"/>
      <c r="Z1296" s="7"/>
    </row>
    <row r="1297" ht="12.75" customHeight="1">
      <c r="A1297" s="89">
        <v>2018.0</v>
      </c>
      <c r="B1297" s="78" t="s">
        <v>608</v>
      </c>
      <c r="C1297" s="90">
        <v>43341.0</v>
      </c>
      <c r="D1297" s="4" t="s">
        <v>632</v>
      </c>
      <c r="E1297" s="4" t="s">
        <v>632</v>
      </c>
      <c r="F1297" s="78" t="s">
        <v>476</v>
      </c>
      <c r="G1297" s="78" t="s">
        <v>375</v>
      </c>
      <c r="H1297" s="89">
        <v>2.0</v>
      </c>
      <c r="I1297" s="97">
        <v>73.0</v>
      </c>
      <c r="J1297" s="97">
        <v>80.0</v>
      </c>
      <c r="K1297" s="97">
        <v>40.0</v>
      </c>
      <c r="L1297" s="3" t="s">
        <v>828</v>
      </c>
      <c r="M1297" s="3" t="s">
        <v>829</v>
      </c>
      <c r="N1297" s="8">
        <v>1.0</v>
      </c>
      <c r="O1297" s="8">
        <v>1.0</v>
      </c>
      <c r="P1297" s="3"/>
      <c r="Q1297" s="7"/>
      <c r="R1297" s="7"/>
      <c r="S1297" s="7"/>
      <c r="T1297" s="7"/>
      <c r="U1297" s="7"/>
      <c r="V1297" s="7"/>
      <c r="W1297" s="7"/>
      <c r="X1297" s="7"/>
      <c r="Y1297" s="7"/>
      <c r="Z1297" s="7"/>
    </row>
    <row r="1298" ht="12.75" customHeight="1">
      <c r="A1298" s="89">
        <v>2018.0</v>
      </c>
      <c r="B1298" s="78" t="s">
        <v>608</v>
      </c>
      <c r="C1298" s="90">
        <v>43341.0</v>
      </c>
      <c r="D1298" s="4" t="s">
        <v>632</v>
      </c>
      <c r="E1298" s="4" t="s">
        <v>632</v>
      </c>
      <c r="F1298" s="78" t="s">
        <v>476</v>
      </c>
      <c r="G1298" s="78" t="s">
        <v>375</v>
      </c>
      <c r="H1298" s="89">
        <v>2.0</v>
      </c>
      <c r="I1298" s="97">
        <v>85.0</v>
      </c>
      <c r="J1298" s="97">
        <v>89.0</v>
      </c>
      <c r="K1298" s="97">
        <v>49.0</v>
      </c>
      <c r="L1298" s="3" t="s">
        <v>828</v>
      </c>
      <c r="M1298" s="3" t="s">
        <v>829</v>
      </c>
      <c r="N1298" s="8">
        <v>1.0</v>
      </c>
      <c r="O1298" s="8">
        <v>1.0</v>
      </c>
      <c r="P1298" s="3"/>
      <c r="Q1298" s="7"/>
      <c r="R1298" s="7"/>
      <c r="S1298" s="7"/>
      <c r="T1298" s="7"/>
      <c r="U1298" s="7"/>
      <c r="V1298" s="7"/>
      <c r="W1298" s="7"/>
      <c r="X1298" s="7"/>
      <c r="Y1298" s="7"/>
      <c r="Z1298" s="7"/>
    </row>
    <row r="1299" ht="12.75" customHeight="1">
      <c r="A1299" s="89">
        <v>2018.0</v>
      </c>
      <c r="B1299" s="78" t="s">
        <v>608</v>
      </c>
      <c r="C1299" s="90">
        <v>43341.0</v>
      </c>
      <c r="D1299" s="4" t="s">
        <v>632</v>
      </c>
      <c r="E1299" s="4" t="s">
        <v>632</v>
      </c>
      <c r="F1299" s="78" t="s">
        <v>476</v>
      </c>
      <c r="G1299" s="78" t="s">
        <v>375</v>
      </c>
      <c r="H1299" s="89">
        <v>2.0</v>
      </c>
      <c r="I1299" s="97">
        <v>89.0</v>
      </c>
      <c r="J1299" s="97">
        <v>94.0</v>
      </c>
      <c r="K1299" s="97">
        <v>52.0</v>
      </c>
      <c r="L1299" s="3" t="s">
        <v>828</v>
      </c>
      <c r="M1299" s="3" t="s">
        <v>829</v>
      </c>
      <c r="N1299" s="8">
        <v>1.0</v>
      </c>
      <c r="O1299" s="8">
        <v>1.0</v>
      </c>
      <c r="P1299" s="3"/>
      <c r="Q1299" s="7"/>
      <c r="R1299" s="7"/>
      <c r="S1299" s="7"/>
      <c r="T1299" s="7"/>
      <c r="U1299" s="7"/>
      <c r="V1299" s="7"/>
      <c r="W1299" s="7"/>
      <c r="X1299" s="7"/>
      <c r="Y1299" s="7"/>
      <c r="Z1299" s="7"/>
    </row>
    <row r="1300" ht="12.75" customHeight="1">
      <c r="A1300" s="89">
        <v>2018.0</v>
      </c>
      <c r="B1300" s="78" t="s">
        <v>608</v>
      </c>
      <c r="C1300" s="90">
        <v>43341.0</v>
      </c>
      <c r="D1300" s="4" t="s">
        <v>632</v>
      </c>
      <c r="E1300" s="4" t="s">
        <v>632</v>
      </c>
      <c r="F1300" s="78" t="s">
        <v>477</v>
      </c>
      <c r="G1300" s="78" t="s">
        <v>375</v>
      </c>
      <c r="H1300" s="89">
        <v>1.0</v>
      </c>
      <c r="I1300" s="97">
        <v>83.0</v>
      </c>
      <c r="J1300" s="97">
        <v>89.0</v>
      </c>
      <c r="K1300" s="97">
        <v>50.0</v>
      </c>
      <c r="L1300" s="3" t="s">
        <v>828</v>
      </c>
      <c r="M1300" s="3" t="s">
        <v>829</v>
      </c>
      <c r="N1300" s="8">
        <v>1.0</v>
      </c>
      <c r="O1300" s="8">
        <v>1.0</v>
      </c>
      <c r="P1300" s="3"/>
      <c r="Q1300" s="7"/>
      <c r="R1300" s="7"/>
      <c r="S1300" s="7"/>
      <c r="T1300" s="7"/>
      <c r="U1300" s="7"/>
      <c r="V1300" s="7"/>
      <c r="W1300" s="7"/>
      <c r="X1300" s="7"/>
      <c r="Y1300" s="7"/>
      <c r="Z1300" s="7"/>
    </row>
    <row r="1301" ht="12.75" customHeight="1">
      <c r="A1301" s="89">
        <v>2018.0</v>
      </c>
      <c r="B1301" s="78" t="s">
        <v>608</v>
      </c>
      <c r="C1301" s="90">
        <v>43341.0</v>
      </c>
      <c r="D1301" s="4" t="s">
        <v>632</v>
      </c>
      <c r="E1301" s="4" t="s">
        <v>632</v>
      </c>
      <c r="F1301" s="78" t="s">
        <v>477</v>
      </c>
      <c r="G1301" s="78" t="s">
        <v>375</v>
      </c>
      <c r="H1301" s="89">
        <v>1.0</v>
      </c>
      <c r="I1301" s="97">
        <v>94.0</v>
      </c>
      <c r="J1301" s="97">
        <v>94.0</v>
      </c>
      <c r="K1301" s="97">
        <v>56.0</v>
      </c>
      <c r="L1301" s="3" t="s">
        <v>828</v>
      </c>
      <c r="M1301" s="3" t="s">
        <v>829</v>
      </c>
      <c r="N1301" s="8">
        <v>1.0</v>
      </c>
      <c r="O1301" s="8">
        <v>1.0</v>
      </c>
      <c r="P1301" s="3"/>
      <c r="Q1301" s="7"/>
      <c r="R1301" s="7"/>
      <c r="S1301" s="7"/>
      <c r="T1301" s="7"/>
      <c r="U1301" s="7"/>
      <c r="V1301" s="7"/>
      <c r="W1301" s="7"/>
      <c r="X1301" s="7"/>
      <c r="Y1301" s="7"/>
      <c r="Z1301" s="7"/>
    </row>
    <row r="1302" ht="12.75" customHeight="1">
      <c r="A1302" s="89">
        <v>2018.0</v>
      </c>
      <c r="B1302" s="78" t="s">
        <v>608</v>
      </c>
      <c r="C1302" s="90">
        <v>43341.0</v>
      </c>
      <c r="D1302" s="4" t="s">
        <v>632</v>
      </c>
      <c r="E1302" s="4" t="s">
        <v>632</v>
      </c>
      <c r="F1302" s="78" t="s">
        <v>477</v>
      </c>
      <c r="G1302" s="78" t="s">
        <v>375</v>
      </c>
      <c r="H1302" s="89">
        <v>1.0</v>
      </c>
      <c r="I1302" s="97">
        <v>41.0</v>
      </c>
      <c r="J1302" s="97">
        <v>44.0</v>
      </c>
      <c r="K1302" s="97">
        <v>24.0</v>
      </c>
      <c r="L1302" s="3" t="s">
        <v>828</v>
      </c>
      <c r="M1302" s="3" t="s">
        <v>829</v>
      </c>
      <c r="N1302" s="8">
        <v>1.0</v>
      </c>
      <c r="O1302" s="8">
        <v>1.0</v>
      </c>
      <c r="P1302" s="3"/>
      <c r="Q1302" s="7"/>
      <c r="R1302" s="7"/>
      <c r="S1302" s="7"/>
      <c r="T1302" s="7"/>
      <c r="U1302" s="7"/>
      <c r="V1302" s="7"/>
      <c r="W1302" s="7"/>
      <c r="X1302" s="7"/>
      <c r="Y1302" s="7"/>
      <c r="Z1302" s="7"/>
    </row>
    <row r="1303" ht="12.75" customHeight="1">
      <c r="A1303" s="89">
        <v>2018.0</v>
      </c>
      <c r="B1303" s="78" t="s">
        <v>608</v>
      </c>
      <c r="C1303" s="90">
        <v>43341.0</v>
      </c>
      <c r="D1303" s="4" t="s">
        <v>632</v>
      </c>
      <c r="E1303" s="4" t="s">
        <v>632</v>
      </c>
      <c r="F1303" s="78" t="s">
        <v>477</v>
      </c>
      <c r="G1303" s="78" t="s">
        <v>375</v>
      </c>
      <c r="H1303" s="89">
        <v>1.0</v>
      </c>
      <c r="I1303" s="97">
        <v>28.0</v>
      </c>
      <c r="J1303" s="97">
        <v>31.0</v>
      </c>
      <c r="K1303" s="97">
        <v>18.0</v>
      </c>
      <c r="L1303" s="3" t="s">
        <v>828</v>
      </c>
      <c r="M1303" s="3" t="s">
        <v>829</v>
      </c>
      <c r="N1303" s="8">
        <v>1.0</v>
      </c>
      <c r="O1303" s="8">
        <v>1.0</v>
      </c>
      <c r="P1303" s="3"/>
      <c r="Q1303" s="7"/>
      <c r="R1303" s="7"/>
      <c r="S1303" s="7"/>
      <c r="T1303" s="7"/>
      <c r="U1303" s="7"/>
      <c r="V1303" s="7"/>
      <c r="W1303" s="7"/>
      <c r="X1303" s="7"/>
      <c r="Y1303" s="7"/>
      <c r="Z1303" s="7"/>
    </row>
    <row r="1304" ht="12.75" customHeight="1">
      <c r="A1304" s="89">
        <v>2018.0</v>
      </c>
      <c r="B1304" s="78" t="s">
        <v>608</v>
      </c>
      <c r="C1304" s="90">
        <v>43341.0</v>
      </c>
      <c r="D1304" s="4" t="s">
        <v>632</v>
      </c>
      <c r="E1304" s="4" t="s">
        <v>632</v>
      </c>
      <c r="F1304" s="78" t="s">
        <v>477</v>
      </c>
      <c r="G1304" s="78" t="s">
        <v>375</v>
      </c>
      <c r="H1304" s="89">
        <v>2.0</v>
      </c>
      <c r="I1304" s="97">
        <v>85.0</v>
      </c>
      <c r="J1304" s="97">
        <v>85.0</v>
      </c>
      <c r="K1304" s="97">
        <v>54.0</v>
      </c>
      <c r="L1304" s="3" t="s">
        <v>828</v>
      </c>
      <c r="M1304" s="3" t="s">
        <v>829</v>
      </c>
      <c r="N1304" s="8">
        <v>1.0</v>
      </c>
      <c r="O1304" s="8">
        <v>1.0</v>
      </c>
      <c r="P1304" s="3"/>
      <c r="Q1304" s="7"/>
      <c r="R1304" s="7"/>
      <c r="S1304" s="7"/>
      <c r="T1304" s="7"/>
      <c r="U1304" s="7"/>
      <c r="V1304" s="7"/>
      <c r="W1304" s="7"/>
      <c r="X1304" s="7"/>
      <c r="Y1304" s="7"/>
      <c r="Z1304" s="7"/>
    </row>
    <row r="1305" ht="12.75" customHeight="1">
      <c r="A1305" s="89">
        <v>2018.0</v>
      </c>
      <c r="B1305" s="78" t="s">
        <v>608</v>
      </c>
      <c r="C1305" s="90">
        <v>43341.0</v>
      </c>
      <c r="D1305" s="4" t="s">
        <v>632</v>
      </c>
      <c r="E1305" s="4" t="s">
        <v>632</v>
      </c>
      <c r="F1305" s="78" t="s">
        <v>477</v>
      </c>
      <c r="G1305" s="78" t="s">
        <v>375</v>
      </c>
      <c r="H1305" s="89">
        <v>2.0</v>
      </c>
      <c r="I1305" s="97">
        <v>82.0</v>
      </c>
      <c r="J1305" s="97">
        <v>86.0</v>
      </c>
      <c r="K1305" s="97">
        <v>45.0</v>
      </c>
      <c r="L1305" s="3" t="s">
        <v>828</v>
      </c>
      <c r="M1305" s="3" t="s">
        <v>829</v>
      </c>
      <c r="N1305" s="8">
        <v>1.0</v>
      </c>
      <c r="O1305" s="8">
        <v>1.0</v>
      </c>
      <c r="P1305" s="3"/>
      <c r="Q1305" s="7"/>
      <c r="R1305" s="7"/>
      <c r="S1305" s="7"/>
      <c r="T1305" s="7"/>
      <c r="U1305" s="7"/>
      <c r="V1305" s="7"/>
      <c r="W1305" s="7"/>
      <c r="X1305" s="7"/>
      <c r="Y1305" s="7"/>
      <c r="Z1305" s="7"/>
    </row>
    <row r="1306" ht="12.75" customHeight="1">
      <c r="A1306" s="89">
        <v>2018.0</v>
      </c>
      <c r="B1306" s="78" t="s">
        <v>608</v>
      </c>
      <c r="C1306" s="90">
        <v>43341.0</v>
      </c>
      <c r="D1306" s="4" t="s">
        <v>632</v>
      </c>
      <c r="E1306" s="4" t="s">
        <v>632</v>
      </c>
      <c r="F1306" s="78" t="s">
        <v>477</v>
      </c>
      <c r="G1306" s="78" t="s">
        <v>375</v>
      </c>
      <c r="H1306" s="89">
        <v>2.0</v>
      </c>
      <c r="I1306" s="97">
        <v>82.0</v>
      </c>
      <c r="J1306" s="97">
        <v>90.0</v>
      </c>
      <c r="K1306" s="97">
        <v>47.0</v>
      </c>
      <c r="L1306" s="3" t="s">
        <v>828</v>
      </c>
      <c r="M1306" s="3" t="s">
        <v>829</v>
      </c>
      <c r="N1306" s="8">
        <v>1.0</v>
      </c>
      <c r="O1306" s="8">
        <v>1.0</v>
      </c>
      <c r="P1306" s="3"/>
      <c r="Q1306" s="7"/>
      <c r="R1306" s="7"/>
      <c r="S1306" s="7"/>
      <c r="T1306" s="7"/>
      <c r="U1306" s="7"/>
      <c r="V1306" s="7"/>
      <c r="W1306" s="7"/>
      <c r="X1306" s="7"/>
      <c r="Y1306" s="7"/>
      <c r="Z1306" s="7"/>
    </row>
    <row r="1307" ht="12.75" customHeight="1">
      <c r="A1307" s="89">
        <v>2018.0</v>
      </c>
      <c r="B1307" s="78" t="s">
        <v>608</v>
      </c>
      <c r="C1307" s="90">
        <v>43341.0</v>
      </c>
      <c r="D1307" s="4" t="s">
        <v>632</v>
      </c>
      <c r="E1307" s="4" t="s">
        <v>632</v>
      </c>
      <c r="F1307" s="78" t="s">
        <v>478</v>
      </c>
      <c r="G1307" s="78" t="s">
        <v>375</v>
      </c>
      <c r="H1307" s="89">
        <v>2.0</v>
      </c>
      <c r="I1307" s="97">
        <v>79.0</v>
      </c>
      <c r="J1307" s="97">
        <v>85.0</v>
      </c>
      <c r="K1307" s="97">
        <v>50.0</v>
      </c>
      <c r="L1307" s="3" t="s">
        <v>828</v>
      </c>
      <c r="M1307" s="3" t="s">
        <v>829</v>
      </c>
      <c r="N1307" s="8">
        <v>1.0</v>
      </c>
      <c r="O1307" s="8">
        <v>1.0</v>
      </c>
      <c r="P1307" s="4" t="s">
        <v>636</v>
      </c>
      <c r="Q1307" s="7"/>
      <c r="R1307" s="7"/>
      <c r="S1307" s="7"/>
      <c r="T1307" s="7"/>
      <c r="U1307" s="7"/>
      <c r="V1307" s="7"/>
      <c r="W1307" s="7"/>
      <c r="X1307" s="7"/>
      <c r="Y1307" s="7"/>
      <c r="Z1307" s="7"/>
    </row>
    <row r="1308" ht="12.75" customHeight="1">
      <c r="A1308" s="89">
        <v>2018.0</v>
      </c>
      <c r="B1308" s="78" t="s">
        <v>608</v>
      </c>
      <c r="C1308" s="90">
        <v>43341.0</v>
      </c>
      <c r="D1308" s="4" t="s">
        <v>632</v>
      </c>
      <c r="E1308" s="4" t="s">
        <v>632</v>
      </c>
      <c r="F1308" s="78" t="s">
        <v>478</v>
      </c>
      <c r="G1308" s="78" t="s">
        <v>375</v>
      </c>
      <c r="H1308" s="89">
        <v>2.0</v>
      </c>
      <c r="I1308" s="97">
        <v>82.0</v>
      </c>
      <c r="J1308" s="97">
        <v>89.0</v>
      </c>
      <c r="K1308" s="97">
        <v>51.0</v>
      </c>
      <c r="L1308" s="3" t="s">
        <v>828</v>
      </c>
      <c r="M1308" s="3" t="s">
        <v>829</v>
      </c>
      <c r="N1308" s="8">
        <v>1.0</v>
      </c>
      <c r="O1308" s="8">
        <v>1.0</v>
      </c>
      <c r="P1308" s="4" t="s">
        <v>636</v>
      </c>
      <c r="Q1308" s="7"/>
      <c r="R1308" s="7"/>
      <c r="S1308" s="7"/>
      <c r="T1308" s="7"/>
      <c r="U1308" s="7"/>
      <c r="V1308" s="7"/>
      <c r="W1308" s="7"/>
      <c r="X1308" s="7"/>
      <c r="Y1308" s="7"/>
      <c r="Z1308" s="7"/>
    </row>
    <row r="1309" ht="12.75" customHeight="1">
      <c r="A1309" s="89">
        <v>2018.0</v>
      </c>
      <c r="B1309" s="78" t="s">
        <v>608</v>
      </c>
      <c r="C1309" s="90">
        <v>43341.0</v>
      </c>
      <c r="D1309" s="4" t="s">
        <v>632</v>
      </c>
      <c r="E1309" s="4" t="s">
        <v>632</v>
      </c>
      <c r="F1309" s="78" t="s">
        <v>478</v>
      </c>
      <c r="G1309" s="78" t="s">
        <v>375</v>
      </c>
      <c r="H1309" s="89">
        <v>2.0</v>
      </c>
      <c r="I1309" s="97">
        <v>40.0</v>
      </c>
      <c r="J1309" s="97">
        <v>42.0</v>
      </c>
      <c r="K1309" s="97">
        <v>25.0</v>
      </c>
      <c r="L1309" s="3" t="s">
        <v>828</v>
      </c>
      <c r="M1309" s="3" t="s">
        <v>829</v>
      </c>
      <c r="N1309" s="8">
        <v>1.0</v>
      </c>
      <c r="O1309" s="8">
        <v>1.0</v>
      </c>
      <c r="P1309" s="4" t="s">
        <v>636</v>
      </c>
      <c r="Q1309" s="7"/>
      <c r="R1309" s="7"/>
      <c r="S1309" s="7"/>
      <c r="T1309" s="7"/>
      <c r="U1309" s="7"/>
      <c r="V1309" s="7"/>
      <c r="W1309" s="7"/>
      <c r="X1309" s="7"/>
      <c r="Y1309" s="7"/>
      <c r="Z1309" s="7"/>
    </row>
    <row r="1310" ht="12.75" customHeight="1">
      <c r="A1310" s="89">
        <v>2018.0</v>
      </c>
      <c r="B1310" s="78" t="s">
        <v>608</v>
      </c>
      <c r="C1310" s="90">
        <v>43341.0</v>
      </c>
      <c r="D1310" s="4" t="s">
        <v>632</v>
      </c>
      <c r="E1310" s="4" t="s">
        <v>632</v>
      </c>
      <c r="F1310" s="78" t="s">
        <v>478</v>
      </c>
      <c r="G1310" s="78" t="s">
        <v>375</v>
      </c>
      <c r="H1310" s="89">
        <v>2.0</v>
      </c>
      <c r="I1310" s="97">
        <v>70.0</v>
      </c>
      <c r="J1310" s="97">
        <v>77.0</v>
      </c>
      <c r="K1310" s="97">
        <v>42.0</v>
      </c>
      <c r="L1310" s="3" t="s">
        <v>828</v>
      </c>
      <c r="M1310" s="3" t="s">
        <v>829</v>
      </c>
      <c r="N1310" s="8">
        <v>1.0</v>
      </c>
      <c r="O1310" s="8">
        <v>1.0</v>
      </c>
      <c r="P1310" s="4" t="s">
        <v>636</v>
      </c>
      <c r="Q1310" s="7"/>
      <c r="R1310" s="7"/>
      <c r="S1310" s="7"/>
      <c r="T1310" s="7"/>
      <c r="U1310" s="7"/>
      <c r="V1310" s="7"/>
      <c r="W1310" s="7"/>
      <c r="X1310" s="7"/>
      <c r="Y1310" s="7"/>
      <c r="Z1310" s="7"/>
    </row>
    <row r="1311" ht="12.75" customHeight="1">
      <c r="A1311" s="89">
        <v>2018.0</v>
      </c>
      <c r="B1311" s="78" t="s">
        <v>608</v>
      </c>
      <c r="C1311" s="90">
        <v>43341.0</v>
      </c>
      <c r="D1311" s="4" t="s">
        <v>632</v>
      </c>
      <c r="E1311" s="4" t="s">
        <v>632</v>
      </c>
      <c r="F1311" s="78" t="s">
        <v>478</v>
      </c>
      <c r="G1311" s="78" t="s">
        <v>375</v>
      </c>
      <c r="H1311" s="89">
        <v>2.0</v>
      </c>
      <c r="I1311" s="97">
        <v>72.0</v>
      </c>
      <c r="J1311" s="97">
        <v>77.0</v>
      </c>
      <c r="K1311" s="97">
        <v>39.0</v>
      </c>
      <c r="L1311" s="3" t="s">
        <v>828</v>
      </c>
      <c r="M1311" s="3" t="s">
        <v>829</v>
      </c>
      <c r="N1311" s="8">
        <v>1.0</v>
      </c>
      <c r="O1311" s="8">
        <v>1.0</v>
      </c>
      <c r="P1311" s="4" t="s">
        <v>636</v>
      </c>
      <c r="Q1311" s="7"/>
      <c r="R1311" s="7"/>
      <c r="S1311" s="7"/>
      <c r="T1311" s="7"/>
      <c r="U1311" s="7"/>
      <c r="V1311" s="7"/>
      <c r="W1311" s="7"/>
      <c r="X1311" s="7"/>
      <c r="Y1311" s="7"/>
      <c r="Z1311" s="7"/>
    </row>
    <row r="1312" ht="12.75" customHeight="1">
      <c r="A1312" s="89">
        <v>2018.0</v>
      </c>
      <c r="B1312" s="78" t="s">
        <v>608</v>
      </c>
      <c r="C1312" s="90">
        <v>43341.0</v>
      </c>
      <c r="D1312" s="4" t="s">
        <v>632</v>
      </c>
      <c r="E1312" s="4" t="s">
        <v>632</v>
      </c>
      <c r="F1312" s="78" t="s">
        <v>479</v>
      </c>
      <c r="G1312" s="78" t="s">
        <v>375</v>
      </c>
      <c r="H1312" s="89">
        <v>1.0</v>
      </c>
      <c r="I1312" s="97">
        <v>84.0</v>
      </c>
      <c r="J1312" s="97">
        <v>89.0</v>
      </c>
      <c r="K1312" s="97">
        <v>46.0</v>
      </c>
      <c r="L1312" s="3" t="s">
        <v>828</v>
      </c>
      <c r="M1312" s="3" t="s">
        <v>829</v>
      </c>
      <c r="N1312" s="8">
        <v>1.0</v>
      </c>
      <c r="O1312" s="8">
        <v>1.0</v>
      </c>
      <c r="P1312" s="3"/>
      <c r="Q1312" s="7"/>
      <c r="R1312" s="7"/>
      <c r="S1312" s="7"/>
      <c r="T1312" s="7"/>
      <c r="U1312" s="7"/>
      <c r="V1312" s="7"/>
      <c r="W1312" s="7"/>
      <c r="X1312" s="7"/>
      <c r="Y1312" s="7"/>
      <c r="Z1312" s="7"/>
    </row>
    <row r="1313" ht="12.75" customHeight="1">
      <c r="A1313" s="89">
        <v>2018.0</v>
      </c>
      <c r="B1313" s="78" t="s">
        <v>608</v>
      </c>
      <c r="C1313" s="90">
        <v>43341.0</v>
      </c>
      <c r="D1313" s="4" t="s">
        <v>632</v>
      </c>
      <c r="E1313" s="4" t="s">
        <v>632</v>
      </c>
      <c r="F1313" s="78" t="s">
        <v>479</v>
      </c>
      <c r="G1313" s="78" t="s">
        <v>375</v>
      </c>
      <c r="H1313" s="89">
        <v>2.0</v>
      </c>
      <c r="I1313" s="97">
        <v>90.0</v>
      </c>
      <c r="J1313" s="97">
        <v>98.0</v>
      </c>
      <c r="K1313" s="97">
        <v>55.0</v>
      </c>
      <c r="L1313" s="3" t="s">
        <v>828</v>
      </c>
      <c r="M1313" s="3" t="s">
        <v>829</v>
      </c>
      <c r="N1313" s="8">
        <v>1.0</v>
      </c>
      <c r="O1313" s="8">
        <v>1.0</v>
      </c>
      <c r="P1313" s="3"/>
      <c r="Q1313" s="7"/>
      <c r="R1313" s="7"/>
      <c r="S1313" s="7"/>
      <c r="T1313" s="7"/>
      <c r="U1313" s="7"/>
      <c r="V1313" s="7"/>
      <c r="W1313" s="7"/>
      <c r="X1313" s="7"/>
      <c r="Y1313" s="7"/>
      <c r="Z1313" s="7"/>
    </row>
    <row r="1314" ht="12.75" customHeight="1">
      <c r="A1314" s="98">
        <v>2019.0</v>
      </c>
      <c r="B1314" s="96" t="s">
        <v>838</v>
      </c>
      <c r="C1314" s="99">
        <v>43658.0</v>
      </c>
      <c r="D1314" s="44" t="s">
        <v>639</v>
      </c>
      <c r="E1314" s="44" t="s">
        <v>639</v>
      </c>
      <c r="F1314" s="96" t="s">
        <v>481</v>
      </c>
      <c r="G1314" s="96" t="s">
        <v>375</v>
      </c>
      <c r="H1314" s="98">
        <v>1.0</v>
      </c>
      <c r="I1314" s="100">
        <v>62.0</v>
      </c>
      <c r="J1314" s="100">
        <v>67.0</v>
      </c>
      <c r="K1314" s="100">
        <v>36.0</v>
      </c>
      <c r="L1314" s="3" t="s">
        <v>828</v>
      </c>
      <c r="M1314" s="44" t="s">
        <v>829</v>
      </c>
      <c r="N1314" s="73">
        <v>1.0</v>
      </c>
      <c r="O1314" s="73">
        <v>1.0</v>
      </c>
      <c r="P1314" s="44"/>
      <c r="Q1314" s="44"/>
      <c r="R1314" s="7"/>
      <c r="S1314" s="7"/>
      <c r="T1314" s="7"/>
      <c r="U1314" s="7"/>
      <c r="V1314" s="7"/>
      <c r="W1314" s="7"/>
      <c r="X1314" s="7"/>
      <c r="Y1314" s="7"/>
      <c r="Z1314" s="7"/>
    </row>
    <row r="1315" ht="12.75" customHeight="1">
      <c r="A1315" s="98">
        <v>2019.0</v>
      </c>
      <c r="B1315" s="96" t="s">
        <v>838</v>
      </c>
      <c r="C1315" s="99">
        <v>43658.0</v>
      </c>
      <c r="D1315" s="44" t="s">
        <v>639</v>
      </c>
      <c r="E1315" s="44" t="s">
        <v>639</v>
      </c>
      <c r="F1315" s="96" t="s">
        <v>482</v>
      </c>
      <c r="G1315" s="96" t="s">
        <v>375</v>
      </c>
      <c r="H1315" s="98">
        <v>1.0</v>
      </c>
      <c r="I1315" s="100">
        <v>77.0</v>
      </c>
      <c r="J1315" s="100">
        <v>84.0</v>
      </c>
      <c r="K1315" s="100">
        <v>45.0</v>
      </c>
      <c r="L1315" s="3" t="s">
        <v>828</v>
      </c>
      <c r="M1315" s="44" t="s">
        <v>829</v>
      </c>
      <c r="N1315" s="73">
        <v>1.0</v>
      </c>
      <c r="O1315" s="73">
        <v>1.0</v>
      </c>
      <c r="P1315" s="44"/>
      <c r="Q1315" s="44"/>
      <c r="R1315" s="7"/>
      <c r="S1315" s="7"/>
      <c r="T1315" s="7"/>
      <c r="U1315" s="7"/>
      <c r="V1315" s="7"/>
      <c r="W1315" s="7"/>
      <c r="X1315" s="7"/>
      <c r="Y1315" s="7"/>
      <c r="Z1315" s="7"/>
    </row>
    <row r="1316" ht="12.75" customHeight="1">
      <c r="A1316" s="98">
        <v>2019.0</v>
      </c>
      <c r="B1316" s="96" t="s">
        <v>838</v>
      </c>
      <c r="C1316" s="99">
        <v>43658.0</v>
      </c>
      <c r="D1316" s="44" t="s">
        <v>639</v>
      </c>
      <c r="E1316" s="44" t="s">
        <v>639</v>
      </c>
      <c r="F1316" s="96" t="s">
        <v>484</v>
      </c>
      <c r="G1316" s="96" t="s">
        <v>375</v>
      </c>
      <c r="H1316" s="98">
        <v>1.0</v>
      </c>
      <c r="I1316" s="100">
        <v>75.0</v>
      </c>
      <c r="J1316" s="100">
        <v>85.0</v>
      </c>
      <c r="K1316" s="100">
        <v>44.0</v>
      </c>
      <c r="L1316" s="3" t="s">
        <v>828</v>
      </c>
      <c r="M1316" s="44" t="s">
        <v>829</v>
      </c>
      <c r="N1316" s="73">
        <v>1.0</v>
      </c>
      <c r="O1316" s="73">
        <v>1.0</v>
      </c>
      <c r="P1316" s="44"/>
      <c r="Q1316" s="44"/>
      <c r="R1316" s="7"/>
      <c r="S1316" s="7"/>
      <c r="T1316" s="7"/>
      <c r="U1316" s="7"/>
      <c r="V1316" s="7"/>
      <c r="W1316" s="7"/>
      <c r="X1316" s="7"/>
      <c r="Y1316" s="7"/>
      <c r="Z1316" s="7"/>
    </row>
    <row r="1317" ht="12.75" customHeight="1">
      <c r="A1317" s="98">
        <v>2019.0</v>
      </c>
      <c r="B1317" s="96" t="s">
        <v>838</v>
      </c>
      <c r="C1317" s="99">
        <v>43658.0</v>
      </c>
      <c r="D1317" s="44" t="s">
        <v>639</v>
      </c>
      <c r="E1317" s="44" t="s">
        <v>639</v>
      </c>
      <c r="F1317" s="96" t="s">
        <v>381</v>
      </c>
      <c r="G1317" s="78" t="s">
        <v>375</v>
      </c>
      <c r="H1317" s="98">
        <v>2.0</v>
      </c>
      <c r="I1317" s="100">
        <v>97.0</v>
      </c>
      <c r="J1317" s="100">
        <v>107.0</v>
      </c>
      <c r="K1317" s="100">
        <v>58.0</v>
      </c>
      <c r="L1317" s="3" t="s">
        <v>828</v>
      </c>
      <c r="M1317" s="44" t="s">
        <v>829</v>
      </c>
      <c r="N1317" s="73">
        <v>1.0</v>
      </c>
      <c r="O1317" s="73">
        <v>1.0</v>
      </c>
      <c r="P1317" s="44"/>
      <c r="Q1317" s="44"/>
      <c r="R1317" s="7"/>
      <c r="S1317" s="7"/>
      <c r="T1317" s="7"/>
      <c r="U1317" s="7"/>
      <c r="V1317" s="7"/>
      <c r="W1317" s="7"/>
      <c r="X1317" s="7"/>
      <c r="Y1317" s="7"/>
      <c r="Z1317" s="7"/>
    </row>
    <row r="1318" ht="12.75" customHeight="1">
      <c r="A1318" s="98">
        <v>2019.0</v>
      </c>
      <c r="B1318" s="96" t="s">
        <v>838</v>
      </c>
      <c r="C1318" s="99">
        <v>43658.0</v>
      </c>
      <c r="D1318" s="44" t="s">
        <v>639</v>
      </c>
      <c r="E1318" s="44" t="s">
        <v>639</v>
      </c>
      <c r="F1318" s="96" t="s">
        <v>381</v>
      </c>
      <c r="G1318" s="78" t="s">
        <v>375</v>
      </c>
      <c r="H1318" s="98">
        <v>2.0</v>
      </c>
      <c r="I1318" s="100">
        <v>82.0</v>
      </c>
      <c r="J1318" s="100">
        <v>91.0</v>
      </c>
      <c r="K1318" s="100">
        <v>48.0</v>
      </c>
      <c r="L1318" s="3" t="s">
        <v>828</v>
      </c>
      <c r="M1318" s="44" t="s">
        <v>829</v>
      </c>
      <c r="N1318" s="73">
        <v>1.0</v>
      </c>
      <c r="O1318" s="73">
        <v>1.0</v>
      </c>
      <c r="P1318" s="44"/>
      <c r="Q1318" s="44"/>
      <c r="R1318" s="7"/>
      <c r="S1318" s="7"/>
      <c r="T1318" s="7"/>
      <c r="U1318" s="7"/>
      <c r="V1318" s="7"/>
      <c r="W1318" s="7"/>
      <c r="X1318" s="7"/>
      <c r="Y1318" s="7"/>
      <c r="Z1318" s="7"/>
    </row>
    <row r="1319" ht="12.75" customHeight="1">
      <c r="A1319" s="98">
        <v>2019.0</v>
      </c>
      <c r="B1319" s="96" t="s">
        <v>646</v>
      </c>
      <c r="C1319" s="99">
        <v>43658.0</v>
      </c>
      <c r="D1319" s="44" t="s">
        <v>639</v>
      </c>
      <c r="E1319" s="44" t="s">
        <v>639</v>
      </c>
      <c r="F1319" s="96" t="s">
        <v>389</v>
      </c>
      <c r="G1319" s="78" t="s">
        <v>375</v>
      </c>
      <c r="H1319" s="98">
        <v>1.0</v>
      </c>
      <c r="I1319" s="100">
        <v>73.0</v>
      </c>
      <c r="J1319" s="100">
        <v>77.0</v>
      </c>
      <c r="K1319" s="100">
        <v>41.0</v>
      </c>
      <c r="L1319" s="3" t="s">
        <v>828</v>
      </c>
      <c r="M1319" s="44" t="s">
        <v>829</v>
      </c>
      <c r="N1319" s="73">
        <v>1.0</v>
      </c>
      <c r="O1319" s="73">
        <v>1.0</v>
      </c>
      <c r="P1319" s="44"/>
      <c r="Q1319" s="44"/>
      <c r="R1319" s="7"/>
      <c r="S1319" s="7"/>
      <c r="T1319" s="7"/>
      <c r="U1319" s="7"/>
      <c r="V1319" s="7"/>
      <c r="W1319" s="7"/>
      <c r="X1319" s="7"/>
      <c r="Y1319" s="7"/>
      <c r="Z1319" s="7"/>
    </row>
    <row r="1320" ht="12.75" customHeight="1">
      <c r="A1320" s="98">
        <v>2019.0</v>
      </c>
      <c r="B1320" s="96" t="s">
        <v>838</v>
      </c>
      <c r="C1320" s="99">
        <v>43658.0</v>
      </c>
      <c r="D1320" s="44" t="s">
        <v>639</v>
      </c>
      <c r="E1320" s="44" t="s">
        <v>639</v>
      </c>
      <c r="F1320" s="96" t="s">
        <v>389</v>
      </c>
      <c r="G1320" s="78" t="s">
        <v>375</v>
      </c>
      <c r="H1320" s="98">
        <v>1.0</v>
      </c>
      <c r="I1320" s="100">
        <v>84.0</v>
      </c>
      <c r="J1320" s="100">
        <v>92.0</v>
      </c>
      <c r="K1320" s="100">
        <v>44.0</v>
      </c>
      <c r="L1320" s="3" t="s">
        <v>828</v>
      </c>
      <c r="M1320" s="44" t="s">
        <v>829</v>
      </c>
      <c r="N1320" s="73">
        <v>1.0</v>
      </c>
      <c r="O1320" s="73">
        <v>1.0</v>
      </c>
      <c r="P1320" s="44"/>
      <c r="Q1320" s="44"/>
      <c r="R1320" s="7"/>
      <c r="S1320" s="7"/>
      <c r="T1320" s="7"/>
      <c r="U1320" s="7"/>
      <c r="V1320" s="7"/>
      <c r="W1320" s="7"/>
      <c r="X1320" s="7"/>
      <c r="Y1320" s="7"/>
      <c r="Z1320" s="7"/>
    </row>
    <row r="1321" ht="12.75" customHeight="1">
      <c r="A1321" s="98">
        <v>2019.0</v>
      </c>
      <c r="B1321" s="96" t="s">
        <v>838</v>
      </c>
      <c r="C1321" s="99">
        <v>43658.0</v>
      </c>
      <c r="D1321" s="44" t="s">
        <v>639</v>
      </c>
      <c r="E1321" s="44" t="s">
        <v>639</v>
      </c>
      <c r="F1321" s="96" t="s">
        <v>389</v>
      </c>
      <c r="G1321" s="78" t="s">
        <v>375</v>
      </c>
      <c r="H1321" s="98">
        <v>1.0</v>
      </c>
      <c r="I1321" s="100">
        <v>83.0</v>
      </c>
      <c r="J1321" s="100">
        <v>89.0</v>
      </c>
      <c r="K1321" s="100">
        <v>50.0</v>
      </c>
      <c r="L1321" s="3" t="s">
        <v>828</v>
      </c>
      <c r="M1321" s="44" t="s">
        <v>829</v>
      </c>
      <c r="N1321" s="73">
        <v>1.0</v>
      </c>
      <c r="O1321" s="73">
        <v>1.0</v>
      </c>
      <c r="P1321" s="44"/>
      <c r="Q1321" s="44"/>
      <c r="R1321" s="7"/>
      <c r="S1321" s="7"/>
      <c r="T1321" s="7"/>
      <c r="U1321" s="7"/>
      <c r="V1321" s="7"/>
      <c r="W1321" s="7"/>
      <c r="X1321" s="7"/>
      <c r="Y1321" s="7"/>
      <c r="Z1321" s="7"/>
    </row>
    <row r="1322" ht="12.75" customHeight="1">
      <c r="A1322" s="98">
        <v>2019.0</v>
      </c>
      <c r="B1322" s="96" t="s">
        <v>838</v>
      </c>
      <c r="C1322" s="99">
        <v>43658.0</v>
      </c>
      <c r="D1322" s="44" t="s">
        <v>639</v>
      </c>
      <c r="E1322" s="44" t="s">
        <v>639</v>
      </c>
      <c r="F1322" s="96" t="s">
        <v>389</v>
      </c>
      <c r="G1322" s="78" t="s">
        <v>375</v>
      </c>
      <c r="H1322" s="98">
        <v>2.0</v>
      </c>
      <c r="I1322" s="100">
        <v>81.0</v>
      </c>
      <c r="J1322" s="100">
        <v>89.0</v>
      </c>
      <c r="K1322" s="100">
        <v>51.0</v>
      </c>
      <c r="L1322" s="3" t="s">
        <v>828</v>
      </c>
      <c r="M1322" s="44" t="s">
        <v>829</v>
      </c>
      <c r="N1322" s="73">
        <v>1.0</v>
      </c>
      <c r="O1322" s="73">
        <v>1.0</v>
      </c>
      <c r="P1322" s="44"/>
      <c r="Q1322" s="44"/>
      <c r="R1322" s="7"/>
      <c r="S1322" s="7"/>
      <c r="T1322" s="7"/>
      <c r="U1322" s="7"/>
      <c r="V1322" s="7"/>
      <c r="W1322" s="7"/>
      <c r="X1322" s="7"/>
      <c r="Y1322" s="7"/>
      <c r="Z1322" s="7"/>
    </row>
    <row r="1323" ht="12.75" customHeight="1">
      <c r="A1323" s="98">
        <v>2019.0</v>
      </c>
      <c r="B1323" s="96" t="s">
        <v>646</v>
      </c>
      <c r="C1323" s="99">
        <v>43670.0</v>
      </c>
      <c r="D1323" s="44" t="s">
        <v>639</v>
      </c>
      <c r="E1323" s="44" t="s">
        <v>639</v>
      </c>
      <c r="F1323" s="96" t="s">
        <v>485</v>
      </c>
      <c r="G1323" s="96" t="s">
        <v>375</v>
      </c>
      <c r="H1323" s="98">
        <v>1.0</v>
      </c>
      <c r="I1323" s="100">
        <v>91.0</v>
      </c>
      <c r="J1323" s="100">
        <v>97.0</v>
      </c>
      <c r="K1323" s="100">
        <v>53.0</v>
      </c>
      <c r="L1323" s="3" t="s">
        <v>828</v>
      </c>
      <c r="M1323" s="44" t="s">
        <v>829</v>
      </c>
      <c r="N1323" s="73">
        <v>1.0</v>
      </c>
      <c r="O1323" s="73">
        <v>1.0</v>
      </c>
      <c r="P1323" s="44"/>
      <c r="Q1323" s="44"/>
      <c r="R1323" s="7"/>
      <c r="S1323" s="7"/>
      <c r="T1323" s="7"/>
      <c r="U1323" s="7"/>
      <c r="V1323" s="7"/>
      <c r="W1323" s="7"/>
      <c r="X1323" s="7"/>
      <c r="Y1323" s="7"/>
      <c r="Z1323" s="7"/>
    </row>
    <row r="1324" ht="12.75" customHeight="1">
      <c r="A1324" s="98">
        <v>2019.0</v>
      </c>
      <c r="B1324" s="96" t="s">
        <v>646</v>
      </c>
      <c r="C1324" s="99">
        <v>43670.0</v>
      </c>
      <c r="D1324" s="44" t="s">
        <v>639</v>
      </c>
      <c r="E1324" s="44" t="s">
        <v>639</v>
      </c>
      <c r="F1324" s="96" t="s">
        <v>486</v>
      </c>
      <c r="G1324" s="96" t="s">
        <v>375</v>
      </c>
      <c r="H1324" s="98">
        <v>1.0</v>
      </c>
      <c r="I1324" s="100">
        <v>56.0</v>
      </c>
      <c r="J1324" s="100">
        <v>61.0</v>
      </c>
      <c r="K1324" s="100">
        <v>35.0</v>
      </c>
      <c r="L1324" s="3" t="s">
        <v>828</v>
      </c>
      <c r="M1324" s="44" t="s">
        <v>829</v>
      </c>
      <c r="N1324" s="73">
        <v>1.0</v>
      </c>
      <c r="O1324" s="73">
        <v>1.0</v>
      </c>
      <c r="P1324" s="44"/>
      <c r="Q1324" s="44"/>
      <c r="R1324" s="7"/>
      <c r="S1324" s="7"/>
      <c r="T1324" s="7"/>
      <c r="U1324" s="7"/>
      <c r="V1324" s="7"/>
      <c r="W1324" s="7"/>
      <c r="X1324" s="7"/>
      <c r="Y1324" s="7"/>
      <c r="Z1324" s="7"/>
    </row>
    <row r="1325" ht="12.75" customHeight="1">
      <c r="A1325" s="98">
        <v>2019.0</v>
      </c>
      <c r="B1325" s="96" t="s">
        <v>646</v>
      </c>
      <c r="C1325" s="99">
        <v>43670.0</v>
      </c>
      <c r="D1325" s="44" t="s">
        <v>639</v>
      </c>
      <c r="E1325" s="44" t="s">
        <v>639</v>
      </c>
      <c r="F1325" s="96" t="s">
        <v>388</v>
      </c>
      <c r="G1325" s="78" t="s">
        <v>375</v>
      </c>
      <c r="H1325" s="98">
        <v>2.0</v>
      </c>
      <c r="I1325" s="100">
        <v>99.0</v>
      </c>
      <c r="J1325" s="100">
        <v>111.0</v>
      </c>
      <c r="K1325" s="100">
        <v>45.0</v>
      </c>
      <c r="L1325" s="3" t="s">
        <v>828</v>
      </c>
      <c r="M1325" s="44" t="s">
        <v>829</v>
      </c>
      <c r="N1325" s="73">
        <v>1.0</v>
      </c>
      <c r="O1325" s="73">
        <v>1.0</v>
      </c>
      <c r="P1325" s="44"/>
      <c r="Q1325" s="44"/>
      <c r="R1325" s="7"/>
      <c r="S1325" s="7"/>
      <c r="T1325" s="7"/>
      <c r="U1325" s="7"/>
      <c r="V1325" s="7"/>
      <c r="W1325" s="7"/>
      <c r="X1325" s="7"/>
      <c r="Y1325" s="7"/>
      <c r="Z1325" s="7"/>
    </row>
    <row r="1326" ht="12.75" customHeight="1">
      <c r="A1326" s="98">
        <v>2019.0</v>
      </c>
      <c r="B1326" s="96" t="s">
        <v>646</v>
      </c>
      <c r="C1326" s="99">
        <v>43670.0</v>
      </c>
      <c r="D1326" s="44" t="s">
        <v>639</v>
      </c>
      <c r="E1326" s="44" t="s">
        <v>639</v>
      </c>
      <c r="F1326" s="96" t="s">
        <v>395</v>
      </c>
      <c r="G1326" s="78" t="s">
        <v>375</v>
      </c>
      <c r="H1326" s="98">
        <v>1.0</v>
      </c>
      <c r="I1326" s="100">
        <v>95.0</v>
      </c>
      <c r="J1326" s="100">
        <v>103.0</v>
      </c>
      <c r="K1326" s="100">
        <v>55.0</v>
      </c>
      <c r="L1326" s="3" t="s">
        <v>828</v>
      </c>
      <c r="M1326" s="44" t="s">
        <v>829</v>
      </c>
      <c r="N1326" s="73">
        <v>1.0</v>
      </c>
      <c r="O1326" s="73">
        <v>1.0</v>
      </c>
      <c r="P1326" s="44"/>
      <c r="Q1326" s="44"/>
      <c r="R1326" s="7"/>
      <c r="S1326" s="7"/>
      <c r="T1326" s="7"/>
      <c r="U1326" s="7"/>
      <c r="V1326" s="7"/>
      <c r="W1326" s="7"/>
      <c r="X1326" s="7"/>
      <c r="Y1326" s="7"/>
      <c r="Z1326" s="7"/>
    </row>
    <row r="1327" ht="12.75" customHeight="1">
      <c r="A1327" s="98">
        <v>2019.0</v>
      </c>
      <c r="B1327" s="96" t="s">
        <v>646</v>
      </c>
      <c r="C1327" s="99">
        <v>43670.0</v>
      </c>
      <c r="D1327" s="44" t="s">
        <v>639</v>
      </c>
      <c r="E1327" s="44" t="s">
        <v>639</v>
      </c>
      <c r="F1327" s="96" t="s">
        <v>395</v>
      </c>
      <c r="G1327" s="78" t="s">
        <v>375</v>
      </c>
      <c r="H1327" s="98">
        <v>1.0</v>
      </c>
      <c r="I1327" s="100">
        <v>95.0</v>
      </c>
      <c r="J1327" s="100">
        <v>98.0</v>
      </c>
      <c r="K1327" s="100">
        <v>53.0</v>
      </c>
      <c r="L1327" s="3" t="s">
        <v>828</v>
      </c>
      <c r="M1327" s="44" t="s">
        <v>829</v>
      </c>
      <c r="N1327" s="73">
        <v>1.0</v>
      </c>
      <c r="O1327" s="73">
        <v>1.0</v>
      </c>
      <c r="P1327" s="44"/>
      <c r="Q1327" s="44"/>
      <c r="R1327" s="7"/>
      <c r="S1327" s="7"/>
      <c r="T1327" s="7"/>
      <c r="U1327" s="7"/>
      <c r="V1327" s="7"/>
      <c r="W1327" s="7"/>
      <c r="X1327" s="7"/>
      <c r="Y1327" s="7"/>
      <c r="Z1327" s="7"/>
    </row>
    <row r="1328" ht="12.75" customHeight="1">
      <c r="A1328" s="98">
        <v>2019.0</v>
      </c>
      <c r="B1328" s="96" t="s">
        <v>646</v>
      </c>
      <c r="C1328" s="99">
        <v>43670.0</v>
      </c>
      <c r="D1328" s="44" t="s">
        <v>639</v>
      </c>
      <c r="E1328" s="44" t="s">
        <v>639</v>
      </c>
      <c r="F1328" s="96" t="s">
        <v>395</v>
      </c>
      <c r="G1328" s="78" t="s">
        <v>375</v>
      </c>
      <c r="H1328" s="98">
        <v>2.0</v>
      </c>
      <c r="I1328" s="100">
        <v>100.0</v>
      </c>
      <c r="J1328" s="100">
        <v>106.0</v>
      </c>
      <c r="K1328" s="100">
        <v>62.0</v>
      </c>
      <c r="L1328" s="3" t="s">
        <v>828</v>
      </c>
      <c r="M1328" s="44" t="s">
        <v>829</v>
      </c>
      <c r="N1328" s="73">
        <v>1.0</v>
      </c>
      <c r="O1328" s="73">
        <v>1.0</v>
      </c>
      <c r="P1328" s="44"/>
      <c r="Q1328" s="44"/>
      <c r="R1328" s="7"/>
      <c r="S1328" s="7"/>
      <c r="T1328" s="7"/>
      <c r="U1328" s="7"/>
      <c r="V1328" s="7"/>
      <c r="W1328" s="7"/>
      <c r="X1328" s="7"/>
      <c r="Y1328" s="7"/>
      <c r="Z1328" s="7"/>
    </row>
    <row r="1329" ht="12.75" customHeight="1">
      <c r="A1329" s="98">
        <v>2019.0</v>
      </c>
      <c r="B1329" s="96" t="s">
        <v>646</v>
      </c>
      <c r="C1329" s="99">
        <v>43670.0</v>
      </c>
      <c r="D1329" s="44" t="s">
        <v>639</v>
      </c>
      <c r="E1329" s="44" t="s">
        <v>639</v>
      </c>
      <c r="F1329" s="96" t="s">
        <v>395</v>
      </c>
      <c r="G1329" s="78" t="s">
        <v>375</v>
      </c>
      <c r="H1329" s="98">
        <v>2.0</v>
      </c>
      <c r="I1329" s="100">
        <v>104.0</v>
      </c>
      <c r="J1329" s="100">
        <v>109.0</v>
      </c>
      <c r="K1329" s="100">
        <v>54.0</v>
      </c>
      <c r="L1329" s="3" t="s">
        <v>828</v>
      </c>
      <c r="M1329" s="44" t="s">
        <v>829</v>
      </c>
      <c r="N1329" s="73">
        <v>1.0</v>
      </c>
      <c r="O1329" s="73">
        <v>1.0</v>
      </c>
      <c r="P1329" s="44"/>
      <c r="Q1329" s="44"/>
      <c r="R1329" s="7"/>
      <c r="S1329" s="7"/>
      <c r="T1329" s="7"/>
      <c r="U1329" s="7"/>
      <c r="V1329" s="7"/>
      <c r="W1329" s="7"/>
      <c r="X1329" s="7"/>
      <c r="Y1329" s="7"/>
      <c r="Z1329" s="7"/>
    </row>
    <row r="1330" ht="12.75" customHeight="1">
      <c r="A1330" s="98">
        <v>2019.0</v>
      </c>
      <c r="B1330" s="96" t="s">
        <v>646</v>
      </c>
      <c r="C1330" s="99">
        <v>43670.0</v>
      </c>
      <c r="D1330" s="44" t="s">
        <v>639</v>
      </c>
      <c r="E1330" s="44" t="s">
        <v>639</v>
      </c>
      <c r="F1330" s="96" t="s">
        <v>395</v>
      </c>
      <c r="G1330" s="78" t="s">
        <v>375</v>
      </c>
      <c r="H1330" s="98">
        <v>2.0</v>
      </c>
      <c r="I1330" s="100">
        <v>84.0</v>
      </c>
      <c r="J1330" s="100">
        <v>90.0</v>
      </c>
      <c r="K1330" s="100">
        <v>47.0</v>
      </c>
      <c r="L1330" s="3" t="s">
        <v>828</v>
      </c>
      <c r="M1330" s="44" t="s">
        <v>829</v>
      </c>
      <c r="N1330" s="73">
        <v>1.0</v>
      </c>
      <c r="O1330" s="73">
        <v>1.0</v>
      </c>
      <c r="P1330" s="44"/>
      <c r="Q1330" s="44"/>
      <c r="R1330" s="7"/>
      <c r="S1330" s="7"/>
      <c r="T1330" s="7"/>
      <c r="U1330" s="7"/>
      <c r="V1330" s="7"/>
      <c r="W1330" s="7"/>
      <c r="X1330" s="7"/>
      <c r="Y1330" s="7"/>
      <c r="Z1330" s="7"/>
    </row>
    <row r="1331" ht="12.75" customHeight="1">
      <c r="A1331" s="98">
        <v>2019.0</v>
      </c>
      <c r="B1331" s="96" t="s">
        <v>646</v>
      </c>
      <c r="C1331" s="99">
        <v>43670.0</v>
      </c>
      <c r="D1331" s="44" t="s">
        <v>639</v>
      </c>
      <c r="E1331" s="44" t="s">
        <v>639</v>
      </c>
      <c r="F1331" s="96" t="s">
        <v>395</v>
      </c>
      <c r="G1331" s="78" t="s">
        <v>375</v>
      </c>
      <c r="H1331" s="98">
        <v>2.0</v>
      </c>
      <c r="I1331" s="100">
        <v>65.0</v>
      </c>
      <c r="J1331" s="100">
        <v>74.0</v>
      </c>
      <c r="K1331" s="100">
        <v>42.0</v>
      </c>
      <c r="L1331" s="3" t="s">
        <v>828</v>
      </c>
      <c r="M1331" s="44" t="s">
        <v>829</v>
      </c>
      <c r="N1331" s="73">
        <v>1.0</v>
      </c>
      <c r="O1331" s="73">
        <v>1.0</v>
      </c>
      <c r="P1331" s="44"/>
      <c r="Q1331" s="44"/>
      <c r="R1331" s="7"/>
      <c r="S1331" s="7"/>
      <c r="T1331" s="7"/>
      <c r="U1331" s="7"/>
      <c r="V1331" s="7"/>
      <c r="W1331" s="7"/>
      <c r="X1331" s="7"/>
      <c r="Y1331" s="7"/>
      <c r="Z1331" s="7"/>
    </row>
    <row r="1332" ht="12.75" customHeight="1">
      <c r="A1332" s="98">
        <v>2019.0</v>
      </c>
      <c r="B1332" s="96" t="s">
        <v>646</v>
      </c>
      <c r="C1332" s="99">
        <v>43670.0</v>
      </c>
      <c r="D1332" s="44" t="s">
        <v>639</v>
      </c>
      <c r="E1332" s="44" t="s">
        <v>639</v>
      </c>
      <c r="F1332" s="96" t="s">
        <v>395</v>
      </c>
      <c r="G1332" s="78" t="s">
        <v>375</v>
      </c>
      <c r="H1332" s="98">
        <v>2.0</v>
      </c>
      <c r="I1332" s="100">
        <v>59.0</v>
      </c>
      <c r="J1332" s="100">
        <v>61.0</v>
      </c>
      <c r="K1332" s="100">
        <v>37.0</v>
      </c>
      <c r="L1332" s="3" t="s">
        <v>828</v>
      </c>
      <c r="M1332" s="44" t="s">
        <v>829</v>
      </c>
      <c r="N1332" s="73">
        <v>1.0</v>
      </c>
      <c r="O1332" s="73">
        <v>1.0</v>
      </c>
      <c r="P1332" s="44"/>
      <c r="Q1332" s="44"/>
      <c r="R1332" s="7"/>
      <c r="S1332" s="7"/>
      <c r="T1332" s="7"/>
      <c r="U1332" s="7"/>
      <c r="V1332" s="7"/>
      <c r="W1332" s="7"/>
      <c r="X1332" s="7"/>
      <c r="Y1332" s="7"/>
      <c r="Z1332" s="7"/>
    </row>
    <row r="1333" ht="12.75" customHeight="1">
      <c r="A1333" s="98">
        <v>2019.0</v>
      </c>
      <c r="B1333" s="96" t="s">
        <v>646</v>
      </c>
      <c r="C1333" s="99">
        <v>43670.0</v>
      </c>
      <c r="D1333" s="44" t="s">
        <v>639</v>
      </c>
      <c r="E1333" s="44" t="s">
        <v>639</v>
      </c>
      <c r="F1333" s="96" t="s">
        <v>398</v>
      </c>
      <c r="G1333" s="78" t="s">
        <v>375</v>
      </c>
      <c r="H1333" s="98">
        <v>1.0</v>
      </c>
      <c r="I1333" s="100">
        <v>94.0</v>
      </c>
      <c r="J1333" s="100">
        <v>96.0</v>
      </c>
      <c r="K1333" s="100">
        <v>55.0</v>
      </c>
      <c r="L1333" s="3" t="s">
        <v>828</v>
      </c>
      <c r="M1333" s="44" t="s">
        <v>829</v>
      </c>
      <c r="N1333" s="73">
        <v>1.0</v>
      </c>
      <c r="O1333" s="73">
        <v>1.0</v>
      </c>
      <c r="P1333" s="44"/>
      <c r="Q1333" s="44"/>
      <c r="R1333" s="7"/>
      <c r="S1333" s="7"/>
      <c r="T1333" s="7"/>
      <c r="U1333" s="7"/>
      <c r="V1333" s="7"/>
      <c r="W1333" s="7"/>
      <c r="X1333" s="7"/>
      <c r="Y1333" s="7"/>
      <c r="Z1333" s="7"/>
    </row>
    <row r="1334" ht="12.75" customHeight="1">
      <c r="A1334" s="98">
        <v>2019.0</v>
      </c>
      <c r="B1334" s="96" t="s">
        <v>646</v>
      </c>
      <c r="C1334" s="99">
        <v>43670.0</v>
      </c>
      <c r="D1334" s="44" t="s">
        <v>639</v>
      </c>
      <c r="E1334" s="44" t="s">
        <v>639</v>
      </c>
      <c r="F1334" s="96" t="s">
        <v>398</v>
      </c>
      <c r="G1334" s="78" t="s">
        <v>375</v>
      </c>
      <c r="H1334" s="98">
        <v>1.0</v>
      </c>
      <c r="I1334" s="100">
        <v>59.0</v>
      </c>
      <c r="J1334" s="100">
        <v>76.0</v>
      </c>
      <c r="K1334" s="100">
        <v>39.0</v>
      </c>
      <c r="L1334" s="3" t="s">
        <v>828</v>
      </c>
      <c r="M1334" s="44" t="s">
        <v>829</v>
      </c>
      <c r="N1334" s="73">
        <v>1.0</v>
      </c>
      <c r="O1334" s="73">
        <v>1.0</v>
      </c>
      <c r="P1334" s="44"/>
      <c r="Q1334" s="44"/>
      <c r="R1334" s="7"/>
      <c r="S1334" s="7"/>
      <c r="T1334" s="7"/>
      <c r="U1334" s="7"/>
      <c r="V1334" s="7"/>
      <c r="W1334" s="7"/>
      <c r="X1334" s="7"/>
      <c r="Y1334" s="7"/>
      <c r="Z1334" s="7"/>
    </row>
    <row r="1335" ht="12.75" customHeight="1">
      <c r="A1335" s="98">
        <v>2019.0</v>
      </c>
      <c r="B1335" s="96" t="s">
        <v>646</v>
      </c>
      <c r="C1335" s="99">
        <v>43670.0</v>
      </c>
      <c r="D1335" s="44" t="s">
        <v>639</v>
      </c>
      <c r="E1335" s="44" t="s">
        <v>639</v>
      </c>
      <c r="F1335" s="96" t="s">
        <v>398</v>
      </c>
      <c r="G1335" s="78" t="s">
        <v>375</v>
      </c>
      <c r="H1335" s="98">
        <v>2.0</v>
      </c>
      <c r="I1335" s="100">
        <v>67.0</v>
      </c>
      <c r="J1335" s="100">
        <v>79.0</v>
      </c>
      <c r="K1335" s="100">
        <v>42.0</v>
      </c>
      <c r="L1335" s="3" t="s">
        <v>828</v>
      </c>
      <c r="M1335" s="44" t="s">
        <v>829</v>
      </c>
      <c r="N1335" s="73">
        <v>1.0</v>
      </c>
      <c r="O1335" s="73">
        <v>1.0</v>
      </c>
      <c r="P1335" s="44"/>
      <c r="Q1335" s="44"/>
      <c r="R1335" s="7"/>
      <c r="S1335" s="7"/>
      <c r="T1335" s="7"/>
      <c r="U1335" s="7"/>
      <c r="V1335" s="7"/>
      <c r="W1335" s="7"/>
      <c r="X1335" s="7"/>
      <c r="Y1335" s="7"/>
      <c r="Z1335" s="7"/>
    </row>
    <row r="1336" ht="12.75" customHeight="1">
      <c r="A1336" s="98">
        <v>2019.0</v>
      </c>
      <c r="B1336" s="96" t="s">
        <v>646</v>
      </c>
      <c r="C1336" s="99">
        <v>43670.0</v>
      </c>
      <c r="D1336" s="44" t="s">
        <v>639</v>
      </c>
      <c r="E1336" s="44" t="s">
        <v>639</v>
      </c>
      <c r="F1336" s="96" t="s">
        <v>401</v>
      </c>
      <c r="G1336" s="78" t="s">
        <v>375</v>
      </c>
      <c r="H1336" s="98">
        <v>1.0</v>
      </c>
      <c r="I1336" s="100">
        <v>72.0</v>
      </c>
      <c r="J1336" s="100">
        <v>84.0</v>
      </c>
      <c r="K1336" s="100">
        <v>47.0</v>
      </c>
      <c r="L1336" s="3" t="s">
        <v>828</v>
      </c>
      <c r="M1336" s="44" t="s">
        <v>829</v>
      </c>
      <c r="N1336" s="73">
        <v>1.0</v>
      </c>
      <c r="O1336" s="73">
        <v>1.0</v>
      </c>
      <c r="P1336" s="44"/>
      <c r="Q1336" s="44"/>
      <c r="R1336" s="7"/>
      <c r="S1336" s="7"/>
      <c r="T1336" s="7"/>
      <c r="U1336" s="7"/>
      <c r="V1336" s="7"/>
      <c r="W1336" s="7"/>
      <c r="X1336" s="7"/>
      <c r="Y1336" s="7"/>
      <c r="Z1336" s="7"/>
    </row>
    <row r="1337" ht="12.75" customHeight="1">
      <c r="A1337" s="98">
        <v>2019.0</v>
      </c>
      <c r="B1337" s="96" t="s">
        <v>646</v>
      </c>
      <c r="C1337" s="99">
        <v>43670.0</v>
      </c>
      <c r="D1337" s="44" t="s">
        <v>639</v>
      </c>
      <c r="E1337" s="44" t="s">
        <v>639</v>
      </c>
      <c r="F1337" s="96" t="s">
        <v>401</v>
      </c>
      <c r="G1337" s="78" t="s">
        <v>375</v>
      </c>
      <c r="H1337" s="98">
        <v>1.0</v>
      </c>
      <c r="I1337" s="100">
        <v>35.0</v>
      </c>
      <c r="J1337" s="100">
        <v>42.0</v>
      </c>
      <c r="K1337" s="100">
        <v>23.0</v>
      </c>
      <c r="L1337" s="3" t="s">
        <v>828</v>
      </c>
      <c r="M1337" s="44" t="s">
        <v>829</v>
      </c>
      <c r="N1337" s="73">
        <v>1.0</v>
      </c>
      <c r="O1337" s="73">
        <v>1.0</v>
      </c>
      <c r="P1337" s="44"/>
      <c r="Q1337" s="44"/>
      <c r="R1337" s="7"/>
      <c r="S1337" s="7"/>
      <c r="T1337" s="7"/>
      <c r="U1337" s="7"/>
      <c r="V1337" s="7"/>
      <c r="W1337" s="7"/>
      <c r="X1337" s="7"/>
      <c r="Y1337" s="7"/>
      <c r="Z1337" s="7"/>
    </row>
    <row r="1338" ht="12.75" customHeight="1">
      <c r="A1338" s="98">
        <v>2019.0</v>
      </c>
      <c r="B1338" s="96" t="s">
        <v>646</v>
      </c>
      <c r="C1338" s="99">
        <v>43670.0</v>
      </c>
      <c r="D1338" s="44" t="s">
        <v>639</v>
      </c>
      <c r="E1338" s="44" t="s">
        <v>639</v>
      </c>
      <c r="F1338" s="96" t="s">
        <v>417</v>
      </c>
      <c r="G1338" s="78" t="s">
        <v>375</v>
      </c>
      <c r="H1338" s="98">
        <v>1.0</v>
      </c>
      <c r="I1338" s="100">
        <v>81.0</v>
      </c>
      <c r="J1338" s="100">
        <v>90.0</v>
      </c>
      <c r="K1338" s="100">
        <v>46.0</v>
      </c>
      <c r="L1338" s="3" t="s">
        <v>828</v>
      </c>
      <c r="M1338" s="44" t="s">
        <v>829</v>
      </c>
      <c r="N1338" s="73">
        <v>1.0</v>
      </c>
      <c r="O1338" s="73">
        <v>1.0</v>
      </c>
      <c r="P1338" s="44"/>
      <c r="Q1338" s="44"/>
      <c r="R1338" s="7"/>
      <c r="S1338" s="7"/>
      <c r="T1338" s="7"/>
      <c r="U1338" s="7"/>
      <c r="V1338" s="7"/>
      <c r="W1338" s="7"/>
      <c r="X1338" s="7"/>
      <c r="Y1338" s="7"/>
      <c r="Z1338" s="7"/>
    </row>
    <row r="1339" ht="12.75" customHeight="1">
      <c r="A1339" s="98">
        <v>2019.0</v>
      </c>
      <c r="B1339" s="96" t="s">
        <v>646</v>
      </c>
      <c r="C1339" s="99">
        <v>43670.0</v>
      </c>
      <c r="D1339" s="44" t="s">
        <v>639</v>
      </c>
      <c r="E1339" s="44" t="s">
        <v>639</v>
      </c>
      <c r="F1339" s="96" t="s">
        <v>417</v>
      </c>
      <c r="G1339" s="78" t="s">
        <v>375</v>
      </c>
      <c r="H1339" s="98">
        <v>2.0</v>
      </c>
      <c r="I1339" s="100">
        <v>72.0</v>
      </c>
      <c r="J1339" s="100">
        <v>89.0</v>
      </c>
      <c r="K1339" s="100">
        <v>47.0</v>
      </c>
      <c r="L1339" s="3" t="s">
        <v>828</v>
      </c>
      <c r="M1339" s="44" t="s">
        <v>829</v>
      </c>
      <c r="N1339" s="73">
        <v>1.0</v>
      </c>
      <c r="O1339" s="73">
        <v>1.0</v>
      </c>
      <c r="P1339" s="44"/>
      <c r="Q1339" s="44"/>
      <c r="R1339" s="7"/>
      <c r="S1339" s="7"/>
      <c r="T1339" s="7"/>
      <c r="U1339" s="7"/>
      <c r="V1339" s="7"/>
      <c r="W1339" s="7"/>
      <c r="X1339" s="7"/>
      <c r="Y1339" s="7"/>
      <c r="Z1339" s="7"/>
    </row>
    <row r="1340" ht="12.75" customHeight="1">
      <c r="A1340" s="98">
        <v>2019.0</v>
      </c>
      <c r="B1340" s="96" t="s">
        <v>646</v>
      </c>
      <c r="C1340" s="99">
        <v>43678.0</v>
      </c>
      <c r="D1340" s="44" t="s">
        <v>644</v>
      </c>
      <c r="E1340" s="44" t="s">
        <v>644</v>
      </c>
      <c r="F1340" s="96" t="s">
        <v>377</v>
      </c>
      <c r="G1340" s="78" t="s">
        <v>375</v>
      </c>
      <c r="H1340" s="98">
        <v>1.0</v>
      </c>
      <c r="I1340" s="100">
        <v>85.0</v>
      </c>
      <c r="J1340" s="100">
        <v>100.0</v>
      </c>
      <c r="K1340" s="100">
        <v>52.0</v>
      </c>
      <c r="L1340" s="3" t="s">
        <v>828</v>
      </c>
      <c r="M1340" s="44" t="s">
        <v>829</v>
      </c>
      <c r="N1340" s="73">
        <v>1.0</v>
      </c>
      <c r="O1340" s="73">
        <v>1.0</v>
      </c>
      <c r="P1340" s="44"/>
      <c r="Q1340" s="44"/>
      <c r="R1340" s="7"/>
      <c r="S1340" s="7"/>
      <c r="T1340" s="7"/>
      <c r="U1340" s="7"/>
      <c r="V1340" s="7"/>
      <c r="W1340" s="7"/>
      <c r="X1340" s="7"/>
      <c r="Y1340" s="7"/>
      <c r="Z1340" s="7"/>
    </row>
    <row r="1341" ht="12.75" customHeight="1">
      <c r="A1341" s="98">
        <v>2019.0</v>
      </c>
      <c r="B1341" s="96" t="s">
        <v>646</v>
      </c>
      <c r="C1341" s="99">
        <v>43678.0</v>
      </c>
      <c r="D1341" s="44" t="s">
        <v>644</v>
      </c>
      <c r="E1341" s="44" t="s">
        <v>644</v>
      </c>
      <c r="F1341" s="96" t="s">
        <v>406</v>
      </c>
      <c r="G1341" s="78" t="s">
        <v>375</v>
      </c>
      <c r="H1341" s="98">
        <v>2.0</v>
      </c>
      <c r="I1341" s="100">
        <v>49.0</v>
      </c>
      <c r="J1341" s="100">
        <v>58.0</v>
      </c>
      <c r="K1341" s="100">
        <v>33.0</v>
      </c>
      <c r="L1341" s="3" t="s">
        <v>828</v>
      </c>
      <c r="M1341" s="44" t="s">
        <v>829</v>
      </c>
      <c r="N1341" s="73">
        <v>1.0</v>
      </c>
      <c r="O1341" s="73">
        <v>1.0</v>
      </c>
      <c r="P1341" s="44"/>
      <c r="Q1341" s="44"/>
      <c r="R1341" s="7"/>
      <c r="S1341" s="7"/>
      <c r="T1341" s="7"/>
      <c r="U1341" s="7"/>
      <c r="V1341" s="7"/>
      <c r="W1341" s="7"/>
      <c r="X1341" s="7"/>
      <c r="Y1341" s="7"/>
      <c r="Z1341" s="7"/>
    </row>
    <row r="1342" ht="12.75" customHeight="1">
      <c r="A1342" s="98">
        <v>2019.0</v>
      </c>
      <c r="B1342" s="96" t="s">
        <v>646</v>
      </c>
      <c r="C1342" s="99">
        <v>43678.0</v>
      </c>
      <c r="D1342" s="44" t="s">
        <v>644</v>
      </c>
      <c r="E1342" s="44" t="s">
        <v>644</v>
      </c>
      <c r="F1342" s="96" t="s">
        <v>407</v>
      </c>
      <c r="G1342" s="78" t="s">
        <v>375</v>
      </c>
      <c r="H1342" s="98">
        <v>1.0</v>
      </c>
      <c r="I1342" s="100">
        <v>92.0</v>
      </c>
      <c r="J1342" s="100">
        <v>108.0</v>
      </c>
      <c r="K1342" s="100">
        <v>58.0</v>
      </c>
      <c r="L1342" s="3" t="s">
        <v>828</v>
      </c>
      <c r="M1342" s="44" t="s">
        <v>829</v>
      </c>
      <c r="N1342" s="73">
        <v>1.0</v>
      </c>
      <c r="O1342" s="73">
        <v>1.0</v>
      </c>
      <c r="P1342" s="44"/>
      <c r="Q1342" s="44"/>
      <c r="R1342" s="7"/>
      <c r="S1342" s="7"/>
      <c r="T1342" s="7"/>
      <c r="U1342" s="7"/>
      <c r="V1342" s="7"/>
      <c r="W1342" s="7"/>
      <c r="X1342" s="7"/>
      <c r="Y1342" s="7"/>
      <c r="Z1342" s="7"/>
    </row>
    <row r="1343" ht="12.75" customHeight="1">
      <c r="A1343" s="98">
        <v>2019.0</v>
      </c>
      <c r="B1343" s="96" t="s">
        <v>646</v>
      </c>
      <c r="C1343" s="99">
        <v>43678.0</v>
      </c>
      <c r="D1343" s="44" t="s">
        <v>644</v>
      </c>
      <c r="E1343" s="44" t="s">
        <v>644</v>
      </c>
      <c r="F1343" s="96" t="s">
        <v>407</v>
      </c>
      <c r="G1343" s="78" t="s">
        <v>375</v>
      </c>
      <c r="H1343" s="98">
        <v>1.0</v>
      </c>
      <c r="I1343" s="100">
        <v>83.0</v>
      </c>
      <c r="J1343" s="100">
        <v>95.0</v>
      </c>
      <c r="K1343" s="100">
        <v>46.0</v>
      </c>
      <c r="L1343" s="3" t="s">
        <v>828</v>
      </c>
      <c r="M1343" s="44" t="s">
        <v>829</v>
      </c>
      <c r="N1343" s="73">
        <v>1.0</v>
      </c>
      <c r="O1343" s="73">
        <v>1.0</v>
      </c>
      <c r="P1343" s="44"/>
      <c r="Q1343" s="44"/>
      <c r="R1343" s="7"/>
      <c r="S1343" s="7"/>
      <c r="T1343" s="7"/>
      <c r="U1343" s="7"/>
      <c r="V1343" s="7"/>
      <c r="W1343" s="7"/>
      <c r="X1343" s="7"/>
      <c r="Y1343" s="7"/>
      <c r="Z1343" s="7"/>
    </row>
    <row r="1344" ht="12.75" customHeight="1">
      <c r="A1344" s="98">
        <v>2019.0</v>
      </c>
      <c r="B1344" s="96" t="s">
        <v>646</v>
      </c>
      <c r="C1344" s="99">
        <v>43678.0</v>
      </c>
      <c r="D1344" s="44" t="s">
        <v>644</v>
      </c>
      <c r="E1344" s="44" t="s">
        <v>644</v>
      </c>
      <c r="F1344" s="96" t="s">
        <v>407</v>
      </c>
      <c r="G1344" s="78" t="s">
        <v>375</v>
      </c>
      <c r="H1344" s="98">
        <v>1.0</v>
      </c>
      <c r="I1344" s="100">
        <v>82.0</v>
      </c>
      <c r="J1344" s="100">
        <v>98.0</v>
      </c>
      <c r="K1344" s="100">
        <v>48.0</v>
      </c>
      <c r="L1344" s="3" t="s">
        <v>828</v>
      </c>
      <c r="M1344" s="44" t="s">
        <v>829</v>
      </c>
      <c r="N1344" s="73">
        <v>1.0</v>
      </c>
      <c r="O1344" s="73">
        <v>1.0</v>
      </c>
      <c r="P1344" s="44"/>
      <c r="Q1344" s="44"/>
      <c r="R1344" s="7"/>
      <c r="S1344" s="7"/>
      <c r="T1344" s="7"/>
      <c r="U1344" s="7"/>
      <c r="V1344" s="7"/>
      <c r="W1344" s="7"/>
      <c r="X1344" s="7"/>
      <c r="Y1344" s="7"/>
      <c r="Z1344" s="7"/>
    </row>
    <row r="1345" ht="12.75" customHeight="1">
      <c r="A1345" s="98">
        <v>2019.0</v>
      </c>
      <c r="B1345" s="96" t="s">
        <v>646</v>
      </c>
      <c r="C1345" s="99">
        <v>43678.0</v>
      </c>
      <c r="D1345" s="44" t="s">
        <v>644</v>
      </c>
      <c r="E1345" s="44" t="s">
        <v>644</v>
      </c>
      <c r="F1345" s="96" t="s">
        <v>411</v>
      </c>
      <c r="G1345" s="78" t="s">
        <v>375</v>
      </c>
      <c r="H1345" s="98">
        <v>1.0</v>
      </c>
      <c r="I1345" s="100">
        <v>70.0</v>
      </c>
      <c r="J1345" s="100">
        <v>81.0</v>
      </c>
      <c r="K1345" s="100">
        <v>44.0</v>
      </c>
      <c r="L1345" s="3" t="s">
        <v>828</v>
      </c>
      <c r="M1345" s="44" t="s">
        <v>829</v>
      </c>
      <c r="N1345" s="73">
        <v>1.0</v>
      </c>
      <c r="O1345" s="73">
        <v>1.0</v>
      </c>
      <c r="P1345" s="44"/>
      <c r="Q1345" s="44"/>
      <c r="R1345" s="7"/>
      <c r="S1345" s="7"/>
      <c r="T1345" s="7"/>
      <c r="U1345" s="7"/>
      <c r="V1345" s="7"/>
      <c r="W1345" s="7"/>
      <c r="X1345" s="7"/>
      <c r="Y1345" s="7"/>
      <c r="Z1345" s="7"/>
    </row>
    <row r="1346" ht="12.75" customHeight="1">
      <c r="A1346" s="98">
        <v>2019.0</v>
      </c>
      <c r="B1346" s="96" t="s">
        <v>646</v>
      </c>
      <c r="C1346" s="99">
        <v>43678.0</v>
      </c>
      <c r="D1346" s="44" t="s">
        <v>644</v>
      </c>
      <c r="E1346" s="44" t="s">
        <v>644</v>
      </c>
      <c r="F1346" s="96" t="s">
        <v>411</v>
      </c>
      <c r="G1346" s="78" t="s">
        <v>375</v>
      </c>
      <c r="H1346" s="98">
        <v>2.0</v>
      </c>
      <c r="I1346" s="100">
        <v>35.0</v>
      </c>
      <c r="J1346" s="100">
        <v>39.0</v>
      </c>
      <c r="K1346" s="100">
        <v>22.0</v>
      </c>
      <c r="L1346" s="3" t="s">
        <v>828</v>
      </c>
      <c r="M1346" s="44" t="s">
        <v>829</v>
      </c>
      <c r="N1346" s="73">
        <v>1.0</v>
      </c>
      <c r="O1346" s="73">
        <v>1.0</v>
      </c>
      <c r="P1346" s="44"/>
      <c r="Q1346" s="44"/>
      <c r="R1346" s="7"/>
      <c r="S1346" s="7"/>
      <c r="T1346" s="7"/>
      <c r="U1346" s="7"/>
      <c r="V1346" s="7"/>
      <c r="W1346" s="7"/>
      <c r="X1346" s="7"/>
      <c r="Y1346" s="7"/>
      <c r="Z1346" s="7"/>
    </row>
    <row r="1347" ht="12.75" customHeight="1">
      <c r="A1347" s="98">
        <v>2019.0</v>
      </c>
      <c r="B1347" s="96" t="s">
        <v>646</v>
      </c>
      <c r="C1347" s="99">
        <v>43678.0</v>
      </c>
      <c r="D1347" s="44" t="s">
        <v>644</v>
      </c>
      <c r="E1347" s="44" t="s">
        <v>644</v>
      </c>
      <c r="F1347" s="96" t="s">
        <v>411</v>
      </c>
      <c r="G1347" s="78" t="s">
        <v>375</v>
      </c>
      <c r="H1347" s="98">
        <v>2.0</v>
      </c>
      <c r="I1347" s="100">
        <v>65.0</v>
      </c>
      <c r="J1347" s="100">
        <v>72.0</v>
      </c>
      <c r="K1347" s="100">
        <v>39.0</v>
      </c>
      <c r="L1347" s="3" t="s">
        <v>828</v>
      </c>
      <c r="M1347" s="44" t="s">
        <v>829</v>
      </c>
      <c r="N1347" s="73">
        <v>1.0</v>
      </c>
      <c r="O1347" s="73">
        <v>1.0</v>
      </c>
      <c r="P1347" s="44"/>
      <c r="Q1347" s="44"/>
      <c r="R1347" s="7"/>
      <c r="S1347" s="7"/>
      <c r="T1347" s="7"/>
      <c r="U1347" s="7"/>
      <c r="V1347" s="7"/>
      <c r="W1347" s="7"/>
      <c r="X1347" s="7"/>
      <c r="Y1347" s="7"/>
      <c r="Z1347" s="7"/>
    </row>
    <row r="1348" ht="12.75" customHeight="1">
      <c r="A1348" s="98">
        <v>2019.0</v>
      </c>
      <c r="B1348" s="96" t="s">
        <v>646</v>
      </c>
      <c r="C1348" s="99">
        <v>43678.0</v>
      </c>
      <c r="D1348" s="44" t="s">
        <v>644</v>
      </c>
      <c r="E1348" s="44" t="s">
        <v>644</v>
      </c>
      <c r="F1348" s="96" t="s">
        <v>411</v>
      </c>
      <c r="G1348" s="78" t="s">
        <v>375</v>
      </c>
      <c r="H1348" s="98">
        <v>2.0</v>
      </c>
      <c r="I1348" s="100">
        <v>85.0</v>
      </c>
      <c r="J1348" s="100">
        <v>97.0</v>
      </c>
      <c r="K1348" s="100">
        <v>56.0</v>
      </c>
      <c r="L1348" s="3" t="s">
        <v>828</v>
      </c>
      <c r="M1348" s="44" t="s">
        <v>829</v>
      </c>
      <c r="N1348" s="73">
        <v>1.0</v>
      </c>
      <c r="O1348" s="73">
        <v>1.0</v>
      </c>
      <c r="P1348" s="44"/>
      <c r="Q1348" s="44"/>
      <c r="R1348" s="7"/>
      <c r="S1348" s="7"/>
      <c r="T1348" s="7"/>
      <c r="U1348" s="7"/>
      <c r="V1348" s="7"/>
      <c r="W1348" s="7"/>
      <c r="X1348" s="7"/>
      <c r="Y1348" s="7"/>
      <c r="Z1348" s="7"/>
    </row>
    <row r="1349" ht="12.75" customHeight="1">
      <c r="A1349" s="98">
        <v>2019.0</v>
      </c>
      <c r="B1349" s="96" t="s">
        <v>646</v>
      </c>
      <c r="C1349" s="99">
        <v>43678.0</v>
      </c>
      <c r="D1349" s="44" t="s">
        <v>644</v>
      </c>
      <c r="E1349" s="44" t="s">
        <v>644</v>
      </c>
      <c r="F1349" s="96" t="s">
        <v>411</v>
      </c>
      <c r="G1349" s="78" t="s">
        <v>375</v>
      </c>
      <c r="H1349" s="98">
        <v>2.0</v>
      </c>
      <c r="I1349" s="100">
        <v>65.0</v>
      </c>
      <c r="J1349" s="100">
        <v>83.0</v>
      </c>
      <c r="K1349" s="100">
        <v>43.0</v>
      </c>
      <c r="L1349" s="3" t="s">
        <v>828</v>
      </c>
      <c r="M1349" s="44" t="s">
        <v>829</v>
      </c>
      <c r="N1349" s="73">
        <v>1.0</v>
      </c>
      <c r="O1349" s="73">
        <v>1.0</v>
      </c>
      <c r="P1349" s="44"/>
      <c r="Q1349" s="44"/>
      <c r="R1349" s="7"/>
      <c r="S1349" s="7"/>
      <c r="T1349" s="7"/>
      <c r="U1349" s="7"/>
      <c r="V1349" s="7"/>
      <c r="W1349" s="7"/>
      <c r="X1349" s="7"/>
      <c r="Y1349" s="7"/>
      <c r="Z1349" s="7"/>
    </row>
    <row r="1350" ht="12.75" customHeight="1">
      <c r="A1350" s="98">
        <v>2019.0</v>
      </c>
      <c r="B1350" s="96" t="s">
        <v>646</v>
      </c>
      <c r="C1350" s="99">
        <v>43678.0</v>
      </c>
      <c r="D1350" s="44" t="s">
        <v>644</v>
      </c>
      <c r="E1350" s="44" t="s">
        <v>644</v>
      </c>
      <c r="F1350" s="96" t="s">
        <v>411</v>
      </c>
      <c r="G1350" s="78" t="s">
        <v>375</v>
      </c>
      <c r="H1350" s="98">
        <v>2.0</v>
      </c>
      <c r="I1350" s="100">
        <v>70.0</v>
      </c>
      <c r="J1350" s="100">
        <v>81.0</v>
      </c>
      <c r="K1350" s="100">
        <v>44.0</v>
      </c>
      <c r="L1350" s="3" t="s">
        <v>828</v>
      </c>
      <c r="M1350" s="44" t="s">
        <v>829</v>
      </c>
      <c r="N1350" s="73">
        <v>1.0</v>
      </c>
      <c r="O1350" s="73">
        <v>1.0</v>
      </c>
      <c r="P1350" s="44"/>
      <c r="Q1350" s="44"/>
      <c r="R1350" s="7"/>
      <c r="S1350" s="7"/>
      <c r="T1350" s="7"/>
      <c r="U1350" s="7"/>
      <c r="V1350" s="7"/>
      <c r="W1350" s="7"/>
      <c r="X1350" s="7"/>
      <c r="Y1350" s="7"/>
      <c r="Z1350" s="7"/>
    </row>
    <row r="1351" ht="12.75" customHeight="1">
      <c r="A1351" s="98">
        <v>2019.0</v>
      </c>
      <c r="B1351" s="96" t="s">
        <v>646</v>
      </c>
      <c r="C1351" s="99">
        <v>43678.0</v>
      </c>
      <c r="D1351" s="44" t="s">
        <v>644</v>
      </c>
      <c r="E1351" s="44" t="s">
        <v>644</v>
      </c>
      <c r="F1351" s="96" t="s">
        <v>411</v>
      </c>
      <c r="G1351" s="78" t="s">
        <v>375</v>
      </c>
      <c r="H1351" s="98">
        <v>2.0</v>
      </c>
      <c r="I1351" s="100">
        <v>70.0</v>
      </c>
      <c r="J1351" s="100">
        <v>76.0</v>
      </c>
      <c r="K1351" s="100">
        <v>41.0</v>
      </c>
      <c r="L1351" s="3" t="s">
        <v>828</v>
      </c>
      <c r="M1351" s="44" t="s">
        <v>829</v>
      </c>
      <c r="N1351" s="73">
        <v>1.0</v>
      </c>
      <c r="O1351" s="73">
        <v>1.0</v>
      </c>
      <c r="P1351" s="44"/>
      <c r="Q1351" s="44"/>
      <c r="R1351" s="7"/>
      <c r="S1351" s="7"/>
      <c r="T1351" s="7"/>
      <c r="U1351" s="7"/>
      <c r="V1351" s="7"/>
      <c r="W1351" s="7"/>
      <c r="X1351" s="7"/>
      <c r="Y1351" s="7"/>
      <c r="Z1351" s="7"/>
    </row>
    <row r="1352" ht="12.75" customHeight="1">
      <c r="A1352" s="98">
        <v>2019.0</v>
      </c>
      <c r="B1352" s="96" t="s">
        <v>646</v>
      </c>
      <c r="C1352" s="99">
        <v>43678.0</v>
      </c>
      <c r="D1352" s="44" t="s">
        <v>644</v>
      </c>
      <c r="E1352" s="44" t="s">
        <v>644</v>
      </c>
      <c r="F1352" s="96" t="s">
        <v>411</v>
      </c>
      <c r="G1352" s="78" t="s">
        <v>375</v>
      </c>
      <c r="H1352" s="98">
        <v>2.0</v>
      </c>
      <c r="I1352" s="100">
        <v>49.0</v>
      </c>
      <c r="J1352" s="100">
        <v>58.0</v>
      </c>
      <c r="K1352" s="100">
        <v>30.0</v>
      </c>
      <c r="L1352" s="3" t="s">
        <v>828</v>
      </c>
      <c r="M1352" s="44" t="s">
        <v>829</v>
      </c>
      <c r="N1352" s="73">
        <v>1.0</v>
      </c>
      <c r="O1352" s="73">
        <v>1.0</v>
      </c>
      <c r="P1352" s="44"/>
      <c r="Q1352" s="44"/>
      <c r="R1352" s="7"/>
      <c r="S1352" s="7"/>
      <c r="T1352" s="7"/>
      <c r="U1352" s="7"/>
      <c r="V1352" s="7"/>
      <c r="W1352" s="7"/>
      <c r="X1352" s="7"/>
      <c r="Y1352" s="7"/>
      <c r="Z1352" s="7"/>
    </row>
    <row r="1353" ht="12.75" customHeight="1">
      <c r="A1353" s="98">
        <v>2019.0</v>
      </c>
      <c r="B1353" s="96" t="s">
        <v>646</v>
      </c>
      <c r="C1353" s="99">
        <v>43678.0</v>
      </c>
      <c r="D1353" s="44" t="s">
        <v>644</v>
      </c>
      <c r="E1353" s="44" t="s">
        <v>644</v>
      </c>
      <c r="F1353" s="96" t="s">
        <v>412</v>
      </c>
      <c r="G1353" s="78" t="s">
        <v>375</v>
      </c>
      <c r="H1353" s="98">
        <v>1.0</v>
      </c>
      <c r="I1353" s="100">
        <v>86.0</v>
      </c>
      <c r="J1353" s="100">
        <v>103.0</v>
      </c>
      <c r="K1353" s="100">
        <v>56.0</v>
      </c>
      <c r="L1353" s="3" t="s">
        <v>828</v>
      </c>
      <c r="M1353" s="44" t="s">
        <v>829</v>
      </c>
      <c r="N1353" s="73">
        <v>1.0</v>
      </c>
      <c r="O1353" s="73">
        <v>1.0</v>
      </c>
      <c r="P1353" s="44"/>
      <c r="Q1353" s="44"/>
      <c r="R1353" s="7"/>
      <c r="S1353" s="7"/>
      <c r="T1353" s="7"/>
      <c r="U1353" s="7"/>
      <c r="V1353" s="7"/>
      <c r="W1353" s="7"/>
      <c r="X1353" s="7"/>
      <c r="Y1353" s="7"/>
      <c r="Z1353" s="7"/>
    </row>
    <row r="1354" ht="12.75" customHeight="1">
      <c r="A1354" s="98">
        <v>2019.0</v>
      </c>
      <c r="B1354" s="96" t="s">
        <v>646</v>
      </c>
      <c r="C1354" s="99">
        <v>43678.0</v>
      </c>
      <c r="D1354" s="44" t="s">
        <v>644</v>
      </c>
      <c r="E1354" s="44" t="s">
        <v>644</v>
      </c>
      <c r="F1354" s="96" t="s">
        <v>412</v>
      </c>
      <c r="G1354" s="78" t="s">
        <v>375</v>
      </c>
      <c r="H1354" s="98">
        <v>1.0</v>
      </c>
      <c r="I1354" s="100">
        <v>67.0</v>
      </c>
      <c r="J1354" s="100">
        <v>80.0</v>
      </c>
      <c r="K1354" s="100">
        <v>42.0</v>
      </c>
      <c r="L1354" s="3" t="s">
        <v>828</v>
      </c>
      <c r="M1354" s="44" t="s">
        <v>829</v>
      </c>
      <c r="N1354" s="73">
        <v>1.0</v>
      </c>
      <c r="O1354" s="73">
        <v>1.0</v>
      </c>
      <c r="P1354" s="44"/>
      <c r="Q1354" s="44"/>
      <c r="R1354" s="7"/>
      <c r="S1354" s="7"/>
      <c r="T1354" s="7"/>
      <c r="U1354" s="7"/>
      <c r="V1354" s="7"/>
      <c r="W1354" s="7"/>
      <c r="X1354" s="7"/>
      <c r="Y1354" s="7"/>
      <c r="Z1354" s="7"/>
    </row>
    <row r="1355" ht="12.75" customHeight="1">
      <c r="A1355" s="98">
        <v>2019.0</v>
      </c>
      <c r="B1355" s="96" t="s">
        <v>646</v>
      </c>
      <c r="C1355" s="99">
        <v>43678.0</v>
      </c>
      <c r="D1355" s="44" t="s">
        <v>644</v>
      </c>
      <c r="E1355" s="44" t="s">
        <v>644</v>
      </c>
      <c r="F1355" s="96" t="s">
        <v>412</v>
      </c>
      <c r="G1355" s="78" t="s">
        <v>375</v>
      </c>
      <c r="H1355" s="98">
        <v>1.0</v>
      </c>
      <c r="I1355" s="100">
        <v>94.0</v>
      </c>
      <c r="J1355" s="100">
        <v>115.0</v>
      </c>
      <c r="K1355" s="100">
        <v>59.0</v>
      </c>
      <c r="L1355" s="3" t="s">
        <v>828</v>
      </c>
      <c r="M1355" s="44" t="s">
        <v>829</v>
      </c>
      <c r="N1355" s="73">
        <v>1.0</v>
      </c>
      <c r="O1355" s="73">
        <v>1.0</v>
      </c>
      <c r="P1355" s="44"/>
      <c r="Q1355" s="44"/>
      <c r="R1355" s="7"/>
      <c r="S1355" s="7"/>
      <c r="T1355" s="7"/>
      <c r="U1355" s="7"/>
      <c r="V1355" s="7"/>
      <c r="W1355" s="7"/>
      <c r="X1355" s="7"/>
      <c r="Y1355" s="7"/>
      <c r="Z1355" s="7"/>
    </row>
    <row r="1356" ht="12.75" customHeight="1">
      <c r="A1356" s="98">
        <v>2019.0</v>
      </c>
      <c r="B1356" s="96" t="s">
        <v>646</v>
      </c>
      <c r="C1356" s="99">
        <v>43678.0</v>
      </c>
      <c r="D1356" s="44" t="s">
        <v>644</v>
      </c>
      <c r="E1356" s="44" t="s">
        <v>644</v>
      </c>
      <c r="F1356" s="96" t="s">
        <v>412</v>
      </c>
      <c r="G1356" s="78" t="s">
        <v>375</v>
      </c>
      <c r="H1356" s="98">
        <v>1.0</v>
      </c>
      <c r="I1356" s="100">
        <v>93.0</v>
      </c>
      <c r="J1356" s="100">
        <v>107.0</v>
      </c>
      <c r="K1356" s="100">
        <v>60.0</v>
      </c>
      <c r="L1356" s="3" t="s">
        <v>828</v>
      </c>
      <c r="M1356" s="44" t="s">
        <v>829</v>
      </c>
      <c r="N1356" s="73">
        <v>1.0</v>
      </c>
      <c r="O1356" s="73">
        <v>1.0</v>
      </c>
      <c r="P1356" s="44"/>
      <c r="Q1356" s="44"/>
      <c r="R1356" s="7"/>
      <c r="S1356" s="7"/>
      <c r="T1356" s="7"/>
      <c r="U1356" s="7"/>
      <c r="V1356" s="7"/>
      <c r="W1356" s="7"/>
      <c r="X1356" s="7"/>
      <c r="Y1356" s="7"/>
      <c r="Z1356" s="7"/>
    </row>
    <row r="1357" ht="12.75" customHeight="1">
      <c r="A1357" s="98">
        <v>2019.0</v>
      </c>
      <c r="B1357" s="96" t="s">
        <v>646</v>
      </c>
      <c r="C1357" s="99">
        <v>43678.0</v>
      </c>
      <c r="D1357" s="44" t="s">
        <v>644</v>
      </c>
      <c r="E1357" s="44" t="s">
        <v>644</v>
      </c>
      <c r="F1357" s="96" t="s">
        <v>415</v>
      </c>
      <c r="G1357" s="78" t="s">
        <v>375</v>
      </c>
      <c r="H1357" s="98">
        <v>1.0</v>
      </c>
      <c r="I1357" s="100">
        <v>85.0</v>
      </c>
      <c r="J1357" s="100">
        <v>102.0</v>
      </c>
      <c r="K1357" s="100">
        <v>57.0</v>
      </c>
      <c r="L1357" s="3" t="s">
        <v>828</v>
      </c>
      <c r="M1357" s="44" t="s">
        <v>829</v>
      </c>
      <c r="N1357" s="73">
        <v>1.0</v>
      </c>
      <c r="O1357" s="73">
        <v>1.0</v>
      </c>
      <c r="P1357" s="44"/>
      <c r="Q1357" s="44"/>
      <c r="R1357" s="7"/>
      <c r="S1357" s="7"/>
      <c r="T1357" s="7"/>
      <c r="U1357" s="7"/>
      <c r="V1357" s="7"/>
      <c r="W1357" s="7"/>
      <c r="X1357" s="7"/>
      <c r="Y1357" s="7"/>
      <c r="Z1357" s="7"/>
    </row>
    <row r="1358" ht="12.75" customHeight="1">
      <c r="A1358" s="98">
        <v>2019.0</v>
      </c>
      <c r="B1358" s="96" t="s">
        <v>646</v>
      </c>
      <c r="C1358" s="99">
        <v>43678.0</v>
      </c>
      <c r="D1358" s="44" t="s">
        <v>644</v>
      </c>
      <c r="E1358" s="44" t="s">
        <v>644</v>
      </c>
      <c r="F1358" s="96" t="s">
        <v>415</v>
      </c>
      <c r="G1358" s="78" t="s">
        <v>375</v>
      </c>
      <c r="H1358" s="98">
        <v>2.0</v>
      </c>
      <c r="I1358" s="100">
        <v>82.0</v>
      </c>
      <c r="J1358" s="100">
        <v>97.0</v>
      </c>
      <c r="K1358" s="100">
        <v>54.0</v>
      </c>
      <c r="L1358" s="3" t="s">
        <v>828</v>
      </c>
      <c r="M1358" s="44" t="s">
        <v>829</v>
      </c>
      <c r="N1358" s="73">
        <v>1.0</v>
      </c>
      <c r="O1358" s="73">
        <v>1.0</v>
      </c>
      <c r="P1358" s="44"/>
      <c r="Q1358" s="44"/>
      <c r="R1358" s="7"/>
      <c r="S1358" s="7"/>
      <c r="T1358" s="7"/>
      <c r="U1358" s="7"/>
      <c r="V1358" s="7"/>
      <c r="W1358" s="7"/>
      <c r="X1358" s="7"/>
      <c r="Y1358" s="7"/>
      <c r="Z1358" s="7"/>
    </row>
    <row r="1359" ht="12.75" customHeight="1">
      <c r="A1359" s="98">
        <v>2019.0</v>
      </c>
      <c r="B1359" s="96" t="s">
        <v>646</v>
      </c>
      <c r="C1359" s="99">
        <v>43678.0</v>
      </c>
      <c r="D1359" s="44" t="s">
        <v>644</v>
      </c>
      <c r="E1359" s="44" t="s">
        <v>644</v>
      </c>
      <c r="F1359" s="96" t="s">
        <v>476</v>
      </c>
      <c r="G1359" s="78" t="s">
        <v>375</v>
      </c>
      <c r="H1359" s="98">
        <v>1.0</v>
      </c>
      <c r="I1359" s="100">
        <v>77.0</v>
      </c>
      <c r="J1359" s="100">
        <v>86.0</v>
      </c>
      <c r="K1359" s="100">
        <v>54.0</v>
      </c>
      <c r="L1359" s="3" t="s">
        <v>828</v>
      </c>
      <c r="M1359" s="44" t="s">
        <v>829</v>
      </c>
      <c r="N1359" s="73">
        <v>1.0</v>
      </c>
      <c r="O1359" s="73">
        <v>1.0</v>
      </c>
      <c r="P1359" s="44"/>
      <c r="Q1359" s="44"/>
      <c r="R1359" s="7"/>
      <c r="S1359" s="7"/>
      <c r="T1359" s="7"/>
      <c r="U1359" s="7"/>
      <c r="V1359" s="7"/>
      <c r="W1359" s="7"/>
      <c r="X1359" s="7"/>
      <c r="Y1359" s="7"/>
      <c r="Z1359" s="7"/>
    </row>
    <row r="1360" ht="12.75" customHeight="1">
      <c r="A1360" s="98">
        <v>2019.0</v>
      </c>
      <c r="B1360" s="96" t="s">
        <v>646</v>
      </c>
      <c r="C1360" s="99">
        <v>43678.0</v>
      </c>
      <c r="D1360" s="44" t="s">
        <v>644</v>
      </c>
      <c r="E1360" s="44" t="s">
        <v>644</v>
      </c>
      <c r="F1360" s="96" t="s">
        <v>476</v>
      </c>
      <c r="G1360" s="78" t="s">
        <v>375</v>
      </c>
      <c r="H1360" s="98">
        <v>1.0</v>
      </c>
      <c r="I1360" s="100">
        <v>58.0</v>
      </c>
      <c r="J1360" s="100">
        <v>70.0</v>
      </c>
      <c r="K1360" s="100">
        <v>37.0</v>
      </c>
      <c r="L1360" s="3" t="s">
        <v>828</v>
      </c>
      <c r="M1360" s="44" t="s">
        <v>829</v>
      </c>
      <c r="N1360" s="73">
        <v>1.0</v>
      </c>
      <c r="O1360" s="73">
        <v>1.0</v>
      </c>
      <c r="P1360" s="44"/>
      <c r="Q1360" s="44"/>
      <c r="R1360" s="7"/>
      <c r="S1360" s="7"/>
      <c r="T1360" s="7"/>
      <c r="U1360" s="7"/>
      <c r="V1360" s="7"/>
      <c r="W1360" s="7"/>
      <c r="X1360" s="7"/>
      <c r="Y1360" s="7"/>
      <c r="Z1360" s="7"/>
    </row>
    <row r="1361" ht="12.75" customHeight="1">
      <c r="A1361" s="98">
        <v>2019.0</v>
      </c>
      <c r="B1361" s="96" t="s">
        <v>646</v>
      </c>
      <c r="C1361" s="99">
        <v>43678.0</v>
      </c>
      <c r="D1361" s="44" t="s">
        <v>644</v>
      </c>
      <c r="E1361" s="44" t="s">
        <v>644</v>
      </c>
      <c r="F1361" s="96" t="s">
        <v>476</v>
      </c>
      <c r="G1361" s="78" t="s">
        <v>375</v>
      </c>
      <c r="H1361" s="98">
        <v>2.0</v>
      </c>
      <c r="I1361" s="100">
        <v>73.0</v>
      </c>
      <c r="J1361" s="100">
        <v>89.0</v>
      </c>
      <c r="K1361" s="100">
        <v>52.0</v>
      </c>
      <c r="L1361" s="3" t="s">
        <v>828</v>
      </c>
      <c r="M1361" s="44" t="s">
        <v>829</v>
      </c>
      <c r="N1361" s="73">
        <v>1.0</v>
      </c>
      <c r="O1361" s="73">
        <v>1.0</v>
      </c>
      <c r="P1361" s="44"/>
      <c r="Q1361" s="44"/>
      <c r="R1361" s="7"/>
      <c r="S1361" s="7"/>
      <c r="T1361" s="7"/>
      <c r="U1361" s="7"/>
      <c r="V1361" s="7"/>
      <c r="W1361" s="7"/>
      <c r="X1361" s="7"/>
      <c r="Y1361" s="7"/>
      <c r="Z1361" s="7"/>
    </row>
    <row r="1362" ht="12.75" customHeight="1">
      <c r="A1362" s="98">
        <v>2019.0</v>
      </c>
      <c r="B1362" s="96" t="s">
        <v>646</v>
      </c>
      <c r="C1362" s="99">
        <v>43678.0</v>
      </c>
      <c r="D1362" s="44" t="s">
        <v>644</v>
      </c>
      <c r="E1362" s="44" t="s">
        <v>644</v>
      </c>
      <c r="F1362" s="96" t="s">
        <v>476</v>
      </c>
      <c r="G1362" s="78" t="s">
        <v>375</v>
      </c>
      <c r="H1362" s="98">
        <v>2.0</v>
      </c>
      <c r="I1362" s="100">
        <v>62.0</v>
      </c>
      <c r="J1362" s="100">
        <v>68.0</v>
      </c>
      <c r="K1362" s="100">
        <v>39.0</v>
      </c>
      <c r="L1362" s="3" t="s">
        <v>828</v>
      </c>
      <c r="M1362" s="44" t="s">
        <v>829</v>
      </c>
      <c r="N1362" s="73">
        <v>1.0</v>
      </c>
      <c r="O1362" s="73">
        <v>1.0</v>
      </c>
      <c r="P1362" s="44"/>
      <c r="Q1362" s="44"/>
      <c r="R1362" s="7"/>
      <c r="S1362" s="7"/>
      <c r="T1362" s="7"/>
      <c r="U1362" s="7"/>
      <c r="V1362" s="7"/>
      <c r="W1362" s="7"/>
      <c r="X1362" s="7"/>
      <c r="Y1362" s="7"/>
      <c r="Z1362" s="7"/>
    </row>
    <row r="1363" ht="12.75" customHeight="1">
      <c r="A1363" s="98">
        <v>2019.0</v>
      </c>
      <c r="B1363" s="96" t="s">
        <v>646</v>
      </c>
      <c r="C1363" s="99">
        <v>43678.0</v>
      </c>
      <c r="D1363" s="44" t="s">
        <v>644</v>
      </c>
      <c r="E1363" s="44" t="s">
        <v>644</v>
      </c>
      <c r="F1363" s="96" t="s">
        <v>476</v>
      </c>
      <c r="G1363" s="78" t="s">
        <v>375</v>
      </c>
      <c r="H1363" s="98">
        <v>2.0</v>
      </c>
      <c r="I1363" s="100">
        <v>77.0</v>
      </c>
      <c r="J1363" s="100">
        <v>92.0</v>
      </c>
      <c r="K1363" s="100">
        <v>49.0</v>
      </c>
      <c r="L1363" s="3" t="s">
        <v>828</v>
      </c>
      <c r="M1363" s="44" t="s">
        <v>829</v>
      </c>
      <c r="N1363" s="73">
        <v>1.0</v>
      </c>
      <c r="O1363" s="73">
        <v>1.0</v>
      </c>
      <c r="P1363" s="44"/>
      <c r="Q1363" s="44"/>
      <c r="R1363" s="7"/>
      <c r="S1363" s="7"/>
      <c r="T1363" s="7"/>
      <c r="U1363" s="7"/>
      <c r="V1363" s="7"/>
      <c r="W1363" s="7"/>
      <c r="X1363" s="7"/>
      <c r="Y1363" s="7"/>
      <c r="Z1363" s="7"/>
    </row>
    <row r="1364" ht="12.75" customHeight="1">
      <c r="A1364" s="98">
        <v>2019.0</v>
      </c>
      <c r="B1364" s="96" t="s">
        <v>646</v>
      </c>
      <c r="C1364" s="99">
        <v>43678.0</v>
      </c>
      <c r="D1364" s="44" t="s">
        <v>644</v>
      </c>
      <c r="E1364" s="44" t="s">
        <v>644</v>
      </c>
      <c r="F1364" s="96" t="s">
        <v>476</v>
      </c>
      <c r="G1364" s="78" t="s">
        <v>375</v>
      </c>
      <c r="H1364" s="98">
        <v>2.0</v>
      </c>
      <c r="I1364" s="100">
        <v>76.0</v>
      </c>
      <c r="J1364" s="100">
        <v>82.0</v>
      </c>
      <c r="K1364" s="100">
        <v>50.0</v>
      </c>
      <c r="L1364" s="3" t="s">
        <v>828</v>
      </c>
      <c r="M1364" s="44" t="s">
        <v>829</v>
      </c>
      <c r="N1364" s="73">
        <v>1.0</v>
      </c>
      <c r="O1364" s="73">
        <v>1.0</v>
      </c>
      <c r="P1364" s="44"/>
      <c r="Q1364" s="44"/>
      <c r="R1364" s="7"/>
      <c r="S1364" s="7"/>
      <c r="T1364" s="7"/>
      <c r="U1364" s="7"/>
      <c r="V1364" s="7"/>
      <c r="W1364" s="7"/>
      <c r="X1364" s="7"/>
      <c r="Y1364" s="7"/>
      <c r="Z1364" s="7"/>
    </row>
    <row r="1365" ht="12.75" customHeight="1">
      <c r="A1365" s="98">
        <v>2019.0</v>
      </c>
      <c r="B1365" s="96" t="s">
        <v>646</v>
      </c>
      <c r="C1365" s="99">
        <v>43678.0</v>
      </c>
      <c r="D1365" s="44" t="s">
        <v>644</v>
      </c>
      <c r="E1365" s="44" t="s">
        <v>644</v>
      </c>
      <c r="F1365" s="96" t="s">
        <v>476</v>
      </c>
      <c r="G1365" s="78" t="s">
        <v>375</v>
      </c>
      <c r="H1365" s="98">
        <v>2.0</v>
      </c>
      <c r="I1365" s="100">
        <v>78.0</v>
      </c>
      <c r="J1365" s="100">
        <v>87.0</v>
      </c>
      <c r="K1365" s="100">
        <v>47.0</v>
      </c>
      <c r="L1365" s="3" t="s">
        <v>828</v>
      </c>
      <c r="M1365" s="44" t="s">
        <v>829</v>
      </c>
      <c r="N1365" s="73">
        <v>1.0</v>
      </c>
      <c r="O1365" s="73">
        <v>1.0</v>
      </c>
      <c r="P1365" s="44"/>
      <c r="Q1365" s="44"/>
      <c r="R1365" s="7"/>
      <c r="S1365" s="7"/>
      <c r="T1365" s="7"/>
      <c r="U1365" s="7"/>
      <c r="V1365" s="7"/>
      <c r="W1365" s="7"/>
      <c r="X1365" s="7"/>
      <c r="Y1365" s="7"/>
      <c r="Z1365" s="7"/>
    </row>
    <row r="1366" ht="12.75" customHeight="1">
      <c r="A1366" s="98">
        <v>2019.0</v>
      </c>
      <c r="B1366" s="96" t="s">
        <v>646</v>
      </c>
      <c r="C1366" s="99">
        <v>43678.0</v>
      </c>
      <c r="D1366" s="44" t="s">
        <v>644</v>
      </c>
      <c r="E1366" s="44" t="s">
        <v>644</v>
      </c>
      <c r="F1366" s="96" t="s">
        <v>476</v>
      </c>
      <c r="G1366" s="78" t="s">
        <v>375</v>
      </c>
      <c r="H1366" s="98">
        <v>2.0</v>
      </c>
      <c r="I1366" s="100">
        <v>82.0</v>
      </c>
      <c r="J1366" s="100">
        <v>92.0</v>
      </c>
      <c r="K1366" s="100">
        <v>51.0</v>
      </c>
      <c r="L1366" s="3" t="s">
        <v>828</v>
      </c>
      <c r="M1366" s="44" t="s">
        <v>829</v>
      </c>
      <c r="N1366" s="73">
        <v>1.0</v>
      </c>
      <c r="O1366" s="73">
        <v>1.0</v>
      </c>
      <c r="P1366" s="44"/>
      <c r="Q1366" s="44"/>
      <c r="R1366" s="7"/>
      <c r="S1366" s="7"/>
      <c r="T1366" s="7"/>
      <c r="U1366" s="7"/>
      <c r="V1366" s="7"/>
      <c r="W1366" s="7"/>
      <c r="X1366" s="7"/>
      <c r="Y1366" s="7"/>
      <c r="Z1366" s="7"/>
    </row>
    <row r="1367" ht="12.75" customHeight="1">
      <c r="A1367" s="98">
        <v>2019.0</v>
      </c>
      <c r="B1367" s="96" t="s">
        <v>646</v>
      </c>
      <c r="C1367" s="99">
        <v>43678.0</v>
      </c>
      <c r="D1367" s="44" t="s">
        <v>644</v>
      </c>
      <c r="E1367" s="44" t="s">
        <v>644</v>
      </c>
      <c r="F1367" s="96" t="s">
        <v>476</v>
      </c>
      <c r="G1367" s="78" t="s">
        <v>375</v>
      </c>
      <c r="H1367" s="98">
        <v>2.0</v>
      </c>
      <c r="I1367" s="100">
        <v>51.0</v>
      </c>
      <c r="J1367" s="100">
        <v>57.0</v>
      </c>
      <c r="K1367" s="100">
        <v>53.0</v>
      </c>
      <c r="L1367" s="3" t="s">
        <v>828</v>
      </c>
      <c r="M1367" s="44" t="s">
        <v>829</v>
      </c>
      <c r="N1367" s="73">
        <v>1.0</v>
      </c>
      <c r="O1367" s="73">
        <v>1.0</v>
      </c>
      <c r="P1367" s="44"/>
      <c r="Q1367" s="44"/>
      <c r="R1367" s="7"/>
      <c r="S1367" s="7"/>
      <c r="T1367" s="7"/>
      <c r="U1367" s="7"/>
      <c r="V1367" s="7"/>
      <c r="W1367" s="7"/>
      <c r="X1367" s="7"/>
      <c r="Y1367" s="7"/>
      <c r="Z1367" s="7"/>
    </row>
    <row r="1368" ht="12.75" customHeight="1">
      <c r="A1368" s="98">
        <v>2019.0</v>
      </c>
      <c r="B1368" s="96" t="s">
        <v>646</v>
      </c>
      <c r="C1368" s="99">
        <v>43678.0</v>
      </c>
      <c r="D1368" s="44" t="s">
        <v>644</v>
      </c>
      <c r="E1368" s="44" t="s">
        <v>644</v>
      </c>
      <c r="F1368" s="96" t="s">
        <v>476</v>
      </c>
      <c r="G1368" s="78" t="s">
        <v>375</v>
      </c>
      <c r="H1368" s="98">
        <v>2.0</v>
      </c>
      <c r="I1368" s="100">
        <v>67.0</v>
      </c>
      <c r="J1368" s="100">
        <v>75.0</v>
      </c>
      <c r="K1368" s="100">
        <v>40.0</v>
      </c>
      <c r="L1368" s="3" t="s">
        <v>828</v>
      </c>
      <c r="M1368" s="44" t="s">
        <v>829</v>
      </c>
      <c r="N1368" s="73">
        <v>1.0</v>
      </c>
      <c r="O1368" s="73">
        <v>1.0</v>
      </c>
      <c r="P1368" s="44"/>
      <c r="Q1368" s="44"/>
      <c r="R1368" s="7"/>
      <c r="S1368" s="7"/>
      <c r="T1368" s="7"/>
      <c r="U1368" s="7"/>
      <c r="V1368" s="7"/>
      <c r="W1368" s="7"/>
      <c r="X1368" s="7"/>
      <c r="Y1368" s="7"/>
      <c r="Z1368" s="7"/>
    </row>
    <row r="1369" ht="12.75" customHeight="1">
      <c r="A1369" s="98">
        <v>2019.0</v>
      </c>
      <c r="B1369" s="96" t="s">
        <v>646</v>
      </c>
      <c r="C1369" s="99">
        <v>43678.0</v>
      </c>
      <c r="D1369" s="44" t="s">
        <v>644</v>
      </c>
      <c r="E1369" s="44" t="s">
        <v>644</v>
      </c>
      <c r="F1369" s="96" t="s">
        <v>476</v>
      </c>
      <c r="G1369" s="78" t="s">
        <v>375</v>
      </c>
      <c r="H1369" s="98">
        <v>2.0</v>
      </c>
      <c r="I1369" s="100">
        <v>84.0</v>
      </c>
      <c r="J1369" s="100">
        <v>96.0</v>
      </c>
      <c r="K1369" s="100">
        <v>56.0</v>
      </c>
      <c r="L1369" s="3" t="s">
        <v>828</v>
      </c>
      <c r="M1369" s="44" t="s">
        <v>829</v>
      </c>
      <c r="N1369" s="73">
        <v>1.0</v>
      </c>
      <c r="O1369" s="73">
        <v>1.0</v>
      </c>
      <c r="P1369" s="44"/>
      <c r="Q1369" s="44"/>
      <c r="R1369" s="7"/>
      <c r="S1369" s="7"/>
      <c r="T1369" s="7"/>
      <c r="U1369" s="7"/>
      <c r="V1369" s="7"/>
      <c r="W1369" s="7"/>
      <c r="X1369" s="7"/>
      <c r="Y1369" s="7"/>
      <c r="Z1369" s="7"/>
    </row>
    <row r="1370" ht="12.75" customHeight="1">
      <c r="A1370" s="98">
        <v>2019.0</v>
      </c>
      <c r="B1370" s="96" t="s">
        <v>646</v>
      </c>
      <c r="C1370" s="99">
        <v>43695.0</v>
      </c>
      <c r="D1370" s="44" t="s">
        <v>648</v>
      </c>
      <c r="E1370" s="44" t="s">
        <v>648</v>
      </c>
      <c r="F1370" s="96" t="s">
        <v>459</v>
      </c>
      <c r="G1370" s="78" t="s">
        <v>421</v>
      </c>
      <c r="H1370" s="98">
        <v>1.0</v>
      </c>
      <c r="I1370" s="100">
        <v>55.0</v>
      </c>
      <c r="J1370" s="100">
        <v>60.0</v>
      </c>
      <c r="K1370" s="100">
        <v>37.0</v>
      </c>
      <c r="L1370" s="3" t="s">
        <v>828</v>
      </c>
      <c r="M1370" s="44" t="s">
        <v>829</v>
      </c>
      <c r="N1370" s="73">
        <v>1.0</v>
      </c>
      <c r="O1370" s="73">
        <v>1.0</v>
      </c>
      <c r="P1370" s="44"/>
      <c r="Q1370" s="44"/>
      <c r="R1370" s="7"/>
      <c r="S1370" s="7"/>
      <c r="T1370" s="7"/>
      <c r="U1370" s="7"/>
      <c r="V1370" s="7"/>
      <c r="W1370" s="7"/>
      <c r="X1370" s="7"/>
      <c r="Y1370" s="7"/>
      <c r="Z1370" s="7"/>
    </row>
    <row r="1371" ht="12.75" customHeight="1">
      <c r="A1371" s="98">
        <v>2019.0</v>
      </c>
      <c r="B1371" s="96" t="s">
        <v>646</v>
      </c>
      <c r="C1371" s="99">
        <v>43695.0</v>
      </c>
      <c r="D1371" s="44" t="s">
        <v>648</v>
      </c>
      <c r="E1371" s="44" t="s">
        <v>648</v>
      </c>
      <c r="F1371" s="96" t="s">
        <v>459</v>
      </c>
      <c r="G1371" s="78" t="s">
        <v>421</v>
      </c>
      <c r="H1371" s="98">
        <v>1.0</v>
      </c>
      <c r="I1371" s="100">
        <v>74.0</v>
      </c>
      <c r="J1371" s="100">
        <v>78.5</v>
      </c>
      <c r="K1371" s="100">
        <v>46.0</v>
      </c>
      <c r="L1371" s="3" t="s">
        <v>828</v>
      </c>
      <c r="M1371" s="44" t="s">
        <v>829</v>
      </c>
      <c r="N1371" s="73">
        <v>1.0</v>
      </c>
      <c r="O1371" s="73">
        <v>1.0</v>
      </c>
      <c r="P1371" s="44"/>
      <c r="Q1371" s="44"/>
      <c r="R1371" s="7"/>
      <c r="S1371" s="7"/>
      <c r="T1371" s="7"/>
      <c r="U1371" s="7"/>
      <c r="V1371" s="7"/>
      <c r="W1371" s="7"/>
      <c r="X1371" s="7"/>
      <c r="Y1371" s="7"/>
      <c r="Z1371" s="7"/>
    </row>
    <row r="1372" ht="12.75" customHeight="1">
      <c r="A1372" s="98">
        <v>2019.0</v>
      </c>
      <c r="B1372" s="96" t="s">
        <v>646</v>
      </c>
      <c r="C1372" s="99">
        <v>43695.0</v>
      </c>
      <c r="D1372" s="44" t="s">
        <v>648</v>
      </c>
      <c r="E1372" s="44" t="s">
        <v>648</v>
      </c>
      <c r="F1372" s="96" t="s">
        <v>459</v>
      </c>
      <c r="G1372" s="78" t="s">
        <v>421</v>
      </c>
      <c r="H1372" s="98">
        <v>1.0</v>
      </c>
      <c r="I1372" s="100">
        <v>68.0</v>
      </c>
      <c r="J1372" s="100">
        <v>76.5</v>
      </c>
      <c r="K1372" s="100">
        <v>43.0</v>
      </c>
      <c r="L1372" s="3" t="s">
        <v>828</v>
      </c>
      <c r="M1372" s="44" t="s">
        <v>829</v>
      </c>
      <c r="N1372" s="73">
        <v>1.0</v>
      </c>
      <c r="O1372" s="73">
        <v>1.0</v>
      </c>
      <c r="P1372" s="44"/>
      <c r="Q1372" s="44"/>
      <c r="R1372" s="7"/>
      <c r="S1372" s="7"/>
      <c r="T1372" s="7"/>
      <c r="U1372" s="7"/>
      <c r="V1372" s="7"/>
      <c r="W1372" s="7"/>
      <c r="X1372" s="7"/>
      <c r="Y1372" s="7"/>
      <c r="Z1372" s="7"/>
    </row>
    <row r="1373" ht="12.75" customHeight="1">
      <c r="A1373" s="98">
        <v>2019.0</v>
      </c>
      <c r="B1373" s="96" t="s">
        <v>646</v>
      </c>
      <c r="C1373" s="99">
        <v>43695.0</v>
      </c>
      <c r="D1373" s="44" t="s">
        <v>648</v>
      </c>
      <c r="E1373" s="44" t="s">
        <v>648</v>
      </c>
      <c r="F1373" s="96" t="s">
        <v>459</v>
      </c>
      <c r="G1373" s="78" t="s">
        <v>421</v>
      </c>
      <c r="H1373" s="98">
        <v>2.0</v>
      </c>
      <c r="I1373" s="100">
        <v>78.5</v>
      </c>
      <c r="J1373" s="100">
        <v>80.0</v>
      </c>
      <c r="K1373" s="100">
        <v>46.5</v>
      </c>
      <c r="L1373" s="3" t="s">
        <v>828</v>
      </c>
      <c r="M1373" s="44" t="s">
        <v>829</v>
      </c>
      <c r="N1373" s="73">
        <v>1.0</v>
      </c>
      <c r="O1373" s="73">
        <v>1.0</v>
      </c>
      <c r="P1373" s="44"/>
      <c r="Q1373" s="44"/>
      <c r="R1373" s="7"/>
      <c r="S1373" s="7"/>
      <c r="T1373" s="7"/>
      <c r="U1373" s="7"/>
      <c r="V1373" s="7"/>
      <c r="W1373" s="7"/>
      <c r="X1373" s="7"/>
      <c r="Y1373" s="7"/>
      <c r="Z1373" s="7"/>
    </row>
    <row r="1374" ht="12.75" customHeight="1">
      <c r="A1374" s="98">
        <v>2019.0</v>
      </c>
      <c r="B1374" s="96" t="s">
        <v>646</v>
      </c>
      <c r="C1374" s="99">
        <v>43695.0</v>
      </c>
      <c r="D1374" s="44" t="s">
        <v>648</v>
      </c>
      <c r="E1374" s="44" t="s">
        <v>648</v>
      </c>
      <c r="F1374" s="96" t="s">
        <v>459</v>
      </c>
      <c r="G1374" s="78" t="s">
        <v>421</v>
      </c>
      <c r="H1374" s="98">
        <v>2.0</v>
      </c>
      <c r="I1374" s="100">
        <v>76.0</v>
      </c>
      <c r="J1374" s="100">
        <v>82.0</v>
      </c>
      <c r="K1374" s="100">
        <v>47.0</v>
      </c>
      <c r="L1374" s="3" t="s">
        <v>828</v>
      </c>
      <c r="M1374" s="44" t="s">
        <v>829</v>
      </c>
      <c r="N1374" s="73">
        <v>1.0</v>
      </c>
      <c r="O1374" s="73">
        <v>1.0</v>
      </c>
      <c r="P1374" s="44"/>
      <c r="Q1374" s="44"/>
      <c r="R1374" s="7"/>
      <c r="S1374" s="7"/>
      <c r="T1374" s="7"/>
      <c r="U1374" s="7"/>
      <c r="V1374" s="7"/>
      <c r="W1374" s="7"/>
      <c r="X1374" s="7"/>
      <c r="Y1374" s="7"/>
      <c r="Z1374" s="7"/>
    </row>
    <row r="1375" ht="12.75" customHeight="1">
      <c r="A1375" s="98">
        <v>2019.0</v>
      </c>
      <c r="B1375" s="96" t="s">
        <v>646</v>
      </c>
      <c r="C1375" s="99">
        <v>43695.0</v>
      </c>
      <c r="D1375" s="44" t="s">
        <v>648</v>
      </c>
      <c r="E1375" s="44" t="s">
        <v>648</v>
      </c>
      <c r="F1375" s="96" t="s">
        <v>459</v>
      </c>
      <c r="G1375" s="78" t="s">
        <v>421</v>
      </c>
      <c r="H1375" s="98">
        <v>2.0</v>
      </c>
      <c r="I1375" s="100">
        <v>77.0</v>
      </c>
      <c r="J1375" s="100">
        <v>82.5</v>
      </c>
      <c r="K1375" s="100">
        <v>41.5</v>
      </c>
      <c r="L1375" s="3" t="s">
        <v>828</v>
      </c>
      <c r="M1375" s="44" t="s">
        <v>829</v>
      </c>
      <c r="N1375" s="73">
        <v>1.0</v>
      </c>
      <c r="O1375" s="73">
        <v>1.0</v>
      </c>
      <c r="P1375" s="44"/>
      <c r="Q1375" s="44"/>
      <c r="R1375" s="7"/>
      <c r="S1375" s="7"/>
      <c r="T1375" s="7"/>
      <c r="U1375" s="7"/>
      <c r="V1375" s="7"/>
      <c r="W1375" s="7"/>
      <c r="X1375" s="7"/>
      <c r="Y1375" s="7"/>
      <c r="Z1375" s="7"/>
    </row>
    <row r="1376" ht="12.75" customHeight="1">
      <c r="A1376" s="98">
        <v>2019.0</v>
      </c>
      <c r="B1376" s="96" t="s">
        <v>646</v>
      </c>
      <c r="C1376" s="99">
        <v>43695.0</v>
      </c>
      <c r="D1376" s="44" t="s">
        <v>648</v>
      </c>
      <c r="E1376" s="44" t="s">
        <v>648</v>
      </c>
      <c r="F1376" s="96" t="s">
        <v>461</v>
      </c>
      <c r="G1376" s="78" t="s">
        <v>421</v>
      </c>
      <c r="H1376" s="98">
        <v>1.0</v>
      </c>
      <c r="I1376" s="100">
        <v>66.0</v>
      </c>
      <c r="J1376" s="100">
        <v>70.0</v>
      </c>
      <c r="K1376" s="100">
        <v>40.0</v>
      </c>
      <c r="L1376" s="3" t="s">
        <v>828</v>
      </c>
      <c r="M1376" s="44" t="s">
        <v>829</v>
      </c>
      <c r="N1376" s="73">
        <v>1.0</v>
      </c>
      <c r="O1376" s="73">
        <v>1.0</v>
      </c>
      <c r="P1376" s="44"/>
      <c r="Q1376" s="44"/>
      <c r="R1376" s="7"/>
      <c r="S1376" s="7"/>
      <c r="T1376" s="7"/>
      <c r="U1376" s="7"/>
      <c r="V1376" s="7"/>
      <c r="W1376" s="7"/>
      <c r="X1376" s="7"/>
      <c r="Y1376" s="7"/>
      <c r="Z1376" s="7"/>
    </row>
    <row r="1377" ht="12.75" customHeight="1">
      <c r="A1377" s="98">
        <v>2019.0</v>
      </c>
      <c r="B1377" s="96" t="s">
        <v>646</v>
      </c>
      <c r="C1377" s="99">
        <v>43695.0</v>
      </c>
      <c r="D1377" s="44" t="s">
        <v>648</v>
      </c>
      <c r="E1377" s="44" t="s">
        <v>648</v>
      </c>
      <c r="F1377" s="96" t="s">
        <v>461</v>
      </c>
      <c r="G1377" s="78" t="s">
        <v>421</v>
      </c>
      <c r="H1377" s="98">
        <v>1.0</v>
      </c>
      <c r="I1377" s="100">
        <v>37.0</v>
      </c>
      <c r="J1377" s="100">
        <v>40.0</v>
      </c>
      <c r="K1377" s="100">
        <v>25.0</v>
      </c>
      <c r="L1377" s="3" t="s">
        <v>828</v>
      </c>
      <c r="M1377" s="44" t="s">
        <v>829</v>
      </c>
      <c r="N1377" s="73">
        <v>1.0</v>
      </c>
      <c r="O1377" s="73">
        <v>1.0</v>
      </c>
      <c r="P1377" s="44"/>
      <c r="Q1377" s="44"/>
      <c r="R1377" s="7"/>
      <c r="S1377" s="7"/>
      <c r="T1377" s="7"/>
      <c r="U1377" s="7"/>
      <c r="V1377" s="7"/>
      <c r="W1377" s="7"/>
      <c r="X1377" s="7"/>
      <c r="Y1377" s="7"/>
      <c r="Z1377" s="7"/>
    </row>
    <row r="1378" ht="12.75" customHeight="1">
      <c r="A1378" s="98">
        <v>2019.0</v>
      </c>
      <c r="B1378" s="96" t="s">
        <v>646</v>
      </c>
      <c r="C1378" s="99">
        <v>43695.0</v>
      </c>
      <c r="D1378" s="44" t="s">
        <v>648</v>
      </c>
      <c r="E1378" s="44" t="s">
        <v>648</v>
      </c>
      <c r="F1378" s="96" t="s">
        <v>461</v>
      </c>
      <c r="G1378" s="78" t="s">
        <v>421</v>
      </c>
      <c r="H1378" s="98">
        <v>1.0</v>
      </c>
      <c r="I1378" s="100">
        <v>50.0</v>
      </c>
      <c r="J1378" s="100">
        <v>57.0</v>
      </c>
      <c r="K1378" s="100">
        <v>31.0</v>
      </c>
      <c r="L1378" s="3" t="s">
        <v>828</v>
      </c>
      <c r="M1378" s="44" t="s">
        <v>829</v>
      </c>
      <c r="N1378" s="73">
        <v>1.0</v>
      </c>
      <c r="O1378" s="73">
        <v>1.0</v>
      </c>
      <c r="P1378" s="44"/>
      <c r="Q1378" s="44"/>
      <c r="R1378" s="7"/>
      <c r="S1378" s="7"/>
      <c r="T1378" s="7"/>
      <c r="U1378" s="7"/>
      <c r="V1378" s="7"/>
      <c r="W1378" s="7"/>
      <c r="X1378" s="7"/>
      <c r="Y1378" s="7"/>
      <c r="Z1378" s="7"/>
    </row>
    <row r="1379" ht="12.75" customHeight="1">
      <c r="A1379" s="98">
        <v>2019.0</v>
      </c>
      <c r="B1379" s="96" t="s">
        <v>646</v>
      </c>
      <c r="C1379" s="99">
        <v>43695.0</v>
      </c>
      <c r="D1379" s="44" t="s">
        <v>648</v>
      </c>
      <c r="E1379" s="44" t="s">
        <v>648</v>
      </c>
      <c r="F1379" s="96" t="s">
        <v>461</v>
      </c>
      <c r="G1379" s="78" t="s">
        <v>421</v>
      </c>
      <c r="H1379" s="98">
        <v>1.0</v>
      </c>
      <c r="I1379" s="100">
        <v>55.0</v>
      </c>
      <c r="J1379" s="100">
        <v>60.0</v>
      </c>
      <c r="K1379" s="100">
        <v>34.0</v>
      </c>
      <c r="L1379" s="3" t="s">
        <v>828</v>
      </c>
      <c r="M1379" s="44" t="s">
        <v>829</v>
      </c>
      <c r="N1379" s="73">
        <v>1.0</v>
      </c>
      <c r="O1379" s="73">
        <v>1.0</v>
      </c>
      <c r="P1379" s="44"/>
      <c r="Q1379" s="44"/>
      <c r="R1379" s="7"/>
      <c r="S1379" s="7"/>
      <c r="T1379" s="7"/>
      <c r="U1379" s="7"/>
      <c r="V1379" s="7"/>
      <c r="W1379" s="7"/>
      <c r="X1379" s="7"/>
      <c r="Y1379" s="7"/>
      <c r="Z1379" s="7"/>
    </row>
    <row r="1380" ht="12.75" customHeight="1">
      <c r="A1380" s="98">
        <v>2019.0</v>
      </c>
      <c r="B1380" s="96" t="s">
        <v>646</v>
      </c>
      <c r="C1380" s="99">
        <v>43695.0</v>
      </c>
      <c r="D1380" s="44" t="s">
        <v>648</v>
      </c>
      <c r="E1380" s="44" t="s">
        <v>648</v>
      </c>
      <c r="F1380" s="96" t="s">
        <v>461</v>
      </c>
      <c r="G1380" s="78" t="s">
        <v>421</v>
      </c>
      <c r="H1380" s="98">
        <v>1.0</v>
      </c>
      <c r="I1380" s="100">
        <v>38.0</v>
      </c>
      <c r="J1380" s="100">
        <v>38.0</v>
      </c>
      <c r="K1380" s="100">
        <v>26.0</v>
      </c>
      <c r="L1380" s="3" t="s">
        <v>828</v>
      </c>
      <c r="M1380" s="44" t="s">
        <v>829</v>
      </c>
      <c r="N1380" s="73">
        <v>1.0</v>
      </c>
      <c r="O1380" s="73">
        <v>1.0</v>
      </c>
      <c r="P1380" s="44"/>
      <c r="Q1380" s="44"/>
      <c r="R1380" s="7"/>
      <c r="S1380" s="7"/>
      <c r="T1380" s="7"/>
      <c r="U1380" s="7"/>
      <c r="V1380" s="7"/>
      <c r="W1380" s="7"/>
      <c r="X1380" s="7"/>
      <c r="Y1380" s="7"/>
      <c r="Z1380" s="7"/>
    </row>
    <row r="1381" ht="12.75" customHeight="1">
      <c r="A1381" s="98">
        <v>2019.0</v>
      </c>
      <c r="B1381" s="96" t="s">
        <v>646</v>
      </c>
      <c r="C1381" s="99">
        <v>43695.0</v>
      </c>
      <c r="D1381" s="44" t="s">
        <v>648</v>
      </c>
      <c r="E1381" s="44" t="s">
        <v>648</v>
      </c>
      <c r="F1381" s="96" t="s">
        <v>461</v>
      </c>
      <c r="G1381" s="78" t="s">
        <v>421</v>
      </c>
      <c r="H1381" s="98">
        <v>1.0</v>
      </c>
      <c r="I1381" s="100">
        <v>12.0</v>
      </c>
      <c r="J1381" s="100">
        <v>14.0</v>
      </c>
      <c r="K1381" s="100">
        <v>7.0</v>
      </c>
      <c r="L1381" s="3" t="s">
        <v>828</v>
      </c>
      <c r="M1381" s="44" t="s">
        <v>829</v>
      </c>
      <c r="N1381" s="73">
        <v>1.0</v>
      </c>
      <c r="O1381" s="73">
        <v>1.0</v>
      </c>
      <c r="P1381" s="44"/>
      <c r="Q1381" s="44"/>
      <c r="R1381" s="7"/>
      <c r="S1381" s="7"/>
      <c r="T1381" s="7"/>
      <c r="U1381" s="7"/>
      <c r="V1381" s="7"/>
      <c r="W1381" s="7"/>
      <c r="X1381" s="7"/>
      <c r="Y1381" s="7"/>
      <c r="Z1381" s="7"/>
    </row>
    <row r="1382" ht="12.75" customHeight="1">
      <c r="A1382" s="98">
        <v>2019.0</v>
      </c>
      <c r="B1382" s="96" t="s">
        <v>646</v>
      </c>
      <c r="C1382" s="99">
        <v>43695.0</v>
      </c>
      <c r="D1382" s="44" t="s">
        <v>648</v>
      </c>
      <c r="E1382" s="44" t="s">
        <v>648</v>
      </c>
      <c r="F1382" s="96" t="s">
        <v>461</v>
      </c>
      <c r="G1382" s="78" t="s">
        <v>421</v>
      </c>
      <c r="H1382" s="98">
        <v>2.0</v>
      </c>
      <c r="I1382" s="100">
        <v>33.0</v>
      </c>
      <c r="J1382" s="100">
        <v>30.0</v>
      </c>
      <c r="K1382" s="100">
        <v>21.0</v>
      </c>
      <c r="L1382" s="3" t="s">
        <v>828</v>
      </c>
      <c r="M1382" s="44" t="s">
        <v>829</v>
      </c>
      <c r="N1382" s="73">
        <v>1.0</v>
      </c>
      <c r="O1382" s="73">
        <v>1.0</v>
      </c>
      <c r="P1382" s="44"/>
      <c r="Q1382" s="44"/>
      <c r="R1382" s="7"/>
      <c r="S1382" s="7"/>
      <c r="T1382" s="7"/>
      <c r="U1382" s="7"/>
      <c r="V1382" s="7"/>
      <c r="W1382" s="7"/>
      <c r="X1382" s="7"/>
      <c r="Y1382" s="7"/>
      <c r="Z1382" s="7"/>
    </row>
    <row r="1383" ht="12.75" customHeight="1">
      <c r="A1383" s="98">
        <v>2019.0</v>
      </c>
      <c r="B1383" s="96" t="s">
        <v>646</v>
      </c>
      <c r="C1383" s="99">
        <v>43695.0</v>
      </c>
      <c r="D1383" s="44" t="s">
        <v>648</v>
      </c>
      <c r="E1383" s="44" t="s">
        <v>648</v>
      </c>
      <c r="F1383" s="96" t="s">
        <v>461</v>
      </c>
      <c r="G1383" s="78" t="s">
        <v>421</v>
      </c>
      <c r="H1383" s="98">
        <v>2.0</v>
      </c>
      <c r="I1383" s="100">
        <v>45.0</v>
      </c>
      <c r="J1383" s="100">
        <v>50.0</v>
      </c>
      <c r="K1383" s="100">
        <v>30.0</v>
      </c>
      <c r="L1383" s="3" t="s">
        <v>828</v>
      </c>
      <c r="M1383" s="44" t="s">
        <v>829</v>
      </c>
      <c r="N1383" s="73">
        <v>1.0</v>
      </c>
      <c r="O1383" s="73">
        <v>1.0</v>
      </c>
      <c r="P1383" s="44"/>
      <c r="Q1383" s="44"/>
      <c r="R1383" s="7"/>
      <c r="S1383" s="7"/>
      <c r="T1383" s="7"/>
      <c r="U1383" s="7"/>
      <c r="V1383" s="7"/>
      <c r="W1383" s="7"/>
      <c r="X1383" s="7"/>
      <c r="Y1383" s="7"/>
      <c r="Z1383" s="7"/>
    </row>
    <row r="1384" ht="12.75" customHeight="1">
      <c r="A1384" s="98">
        <v>2019.0</v>
      </c>
      <c r="B1384" s="96" t="s">
        <v>646</v>
      </c>
      <c r="C1384" s="99">
        <v>43695.0</v>
      </c>
      <c r="D1384" s="44" t="s">
        <v>648</v>
      </c>
      <c r="E1384" s="44" t="s">
        <v>648</v>
      </c>
      <c r="F1384" s="96" t="s">
        <v>461</v>
      </c>
      <c r="G1384" s="78" t="s">
        <v>421</v>
      </c>
      <c r="H1384" s="98">
        <v>2.0</v>
      </c>
      <c r="I1384" s="100">
        <v>31.0</v>
      </c>
      <c r="J1384" s="100">
        <v>35.0</v>
      </c>
      <c r="K1384" s="100">
        <v>21.0</v>
      </c>
      <c r="L1384" s="3" t="s">
        <v>828</v>
      </c>
      <c r="M1384" s="44" t="s">
        <v>829</v>
      </c>
      <c r="N1384" s="73">
        <v>1.0</v>
      </c>
      <c r="O1384" s="73">
        <v>1.0</v>
      </c>
      <c r="P1384" s="44"/>
      <c r="Q1384" s="44"/>
      <c r="R1384" s="7"/>
      <c r="S1384" s="7"/>
      <c r="T1384" s="7"/>
      <c r="U1384" s="7"/>
      <c r="V1384" s="7"/>
      <c r="W1384" s="7"/>
      <c r="X1384" s="7"/>
      <c r="Y1384" s="7"/>
      <c r="Z1384" s="7"/>
    </row>
    <row r="1385" ht="12.75" customHeight="1">
      <c r="A1385" s="98">
        <v>2019.0</v>
      </c>
      <c r="B1385" s="96" t="s">
        <v>646</v>
      </c>
      <c r="C1385" s="99">
        <v>43695.0</v>
      </c>
      <c r="D1385" s="44" t="s">
        <v>648</v>
      </c>
      <c r="E1385" s="44" t="s">
        <v>648</v>
      </c>
      <c r="F1385" s="96" t="s">
        <v>461</v>
      </c>
      <c r="G1385" s="78" t="s">
        <v>421</v>
      </c>
      <c r="H1385" s="98">
        <v>2.0</v>
      </c>
      <c r="I1385" s="100">
        <v>25.0</v>
      </c>
      <c r="J1385" s="100">
        <v>25.0</v>
      </c>
      <c r="K1385" s="100">
        <v>15.0</v>
      </c>
      <c r="L1385" s="3" t="s">
        <v>828</v>
      </c>
      <c r="M1385" s="44" t="s">
        <v>829</v>
      </c>
      <c r="N1385" s="73">
        <v>1.0</v>
      </c>
      <c r="O1385" s="73">
        <v>1.0</v>
      </c>
      <c r="P1385" s="44"/>
      <c r="Q1385" s="44"/>
      <c r="R1385" s="7"/>
      <c r="S1385" s="7"/>
      <c r="T1385" s="7"/>
      <c r="U1385" s="7"/>
      <c r="V1385" s="7"/>
      <c r="W1385" s="7"/>
      <c r="X1385" s="7"/>
      <c r="Y1385" s="7"/>
      <c r="Z1385" s="7"/>
    </row>
    <row r="1386" ht="12.75" customHeight="1">
      <c r="A1386" s="98">
        <v>2019.0</v>
      </c>
      <c r="B1386" s="96" t="s">
        <v>646</v>
      </c>
      <c r="C1386" s="99">
        <v>43695.0</v>
      </c>
      <c r="D1386" s="44" t="s">
        <v>648</v>
      </c>
      <c r="E1386" s="44" t="s">
        <v>648</v>
      </c>
      <c r="F1386" s="96" t="s">
        <v>461</v>
      </c>
      <c r="G1386" s="78" t="s">
        <v>421</v>
      </c>
      <c r="H1386" s="98">
        <v>2.0</v>
      </c>
      <c r="I1386" s="100">
        <v>30.0</v>
      </c>
      <c r="J1386" s="100">
        <v>40.0</v>
      </c>
      <c r="K1386" s="100">
        <v>23.0</v>
      </c>
      <c r="L1386" s="3" t="s">
        <v>828</v>
      </c>
      <c r="M1386" s="44" t="s">
        <v>829</v>
      </c>
      <c r="N1386" s="73">
        <v>1.0</v>
      </c>
      <c r="O1386" s="73">
        <v>1.0</v>
      </c>
      <c r="P1386" s="44"/>
      <c r="Q1386" s="44"/>
      <c r="R1386" s="7"/>
      <c r="S1386" s="7"/>
      <c r="T1386" s="7"/>
      <c r="U1386" s="7"/>
      <c r="V1386" s="7"/>
      <c r="W1386" s="7"/>
      <c r="X1386" s="7"/>
      <c r="Y1386" s="7"/>
      <c r="Z1386" s="7"/>
    </row>
    <row r="1387" ht="12.75" customHeight="1">
      <c r="A1387" s="98">
        <v>2019.0</v>
      </c>
      <c r="B1387" s="96" t="s">
        <v>646</v>
      </c>
      <c r="C1387" s="99">
        <v>43695.0</v>
      </c>
      <c r="D1387" s="44" t="s">
        <v>648</v>
      </c>
      <c r="E1387" s="44" t="s">
        <v>648</v>
      </c>
      <c r="F1387" s="96" t="s">
        <v>462</v>
      </c>
      <c r="G1387" s="78" t="s">
        <v>421</v>
      </c>
      <c r="H1387" s="98">
        <v>1.0</v>
      </c>
      <c r="I1387" s="100">
        <v>17.0</v>
      </c>
      <c r="J1387" s="100">
        <v>19.0</v>
      </c>
      <c r="K1387" s="100">
        <v>10.0</v>
      </c>
      <c r="L1387" s="3" t="s">
        <v>828</v>
      </c>
      <c r="M1387" s="44" t="s">
        <v>829</v>
      </c>
      <c r="N1387" s="73">
        <v>1.0</v>
      </c>
      <c r="O1387" s="73">
        <v>1.0</v>
      </c>
      <c r="P1387" s="44"/>
      <c r="Q1387" s="44"/>
      <c r="R1387" s="7"/>
      <c r="S1387" s="7"/>
      <c r="T1387" s="7"/>
      <c r="U1387" s="7"/>
      <c r="V1387" s="7"/>
      <c r="W1387" s="7"/>
      <c r="X1387" s="7"/>
      <c r="Y1387" s="7"/>
      <c r="Z1387" s="7"/>
    </row>
    <row r="1388" ht="12.75" customHeight="1">
      <c r="A1388" s="98">
        <v>2019.0</v>
      </c>
      <c r="B1388" s="96" t="s">
        <v>646</v>
      </c>
      <c r="C1388" s="99">
        <v>43695.0</v>
      </c>
      <c r="D1388" s="44" t="s">
        <v>648</v>
      </c>
      <c r="E1388" s="44" t="s">
        <v>648</v>
      </c>
      <c r="F1388" s="96" t="s">
        <v>462</v>
      </c>
      <c r="G1388" s="78" t="s">
        <v>421</v>
      </c>
      <c r="H1388" s="98">
        <v>2.0</v>
      </c>
      <c r="I1388" s="100">
        <v>67.0</v>
      </c>
      <c r="J1388" s="100">
        <v>72.0</v>
      </c>
      <c r="K1388" s="100">
        <v>39.0</v>
      </c>
      <c r="L1388" s="3" t="s">
        <v>828</v>
      </c>
      <c r="M1388" s="44" t="s">
        <v>829</v>
      </c>
      <c r="N1388" s="73">
        <v>1.0</v>
      </c>
      <c r="O1388" s="73">
        <v>1.0</v>
      </c>
      <c r="P1388" s="44"/>
      <c r="Q1388" s="44"/>
      <c r="R1388" s="7"/>
      <c r="S1388" s="7"/>
      <c r="T1388" s="7"/>
      <c r="U1388" s="7"/>
      <c r="V1388" s="7"/>
      <c r="W1388" s="7"/>
      <c r="X1388" s="7"/>
      <c r="Y1388" s="7"/>
      <c r="Z1388" s="7"/>
    </row>
    <row r="1389" ht="12.75" customHeight="1">
      <c r="A1389" s="98">
        <v>2019.0</v>
      </c>
      <c r="B1389" s="96" t="s">
        <v>646</v>
      </c>
      <c r="C1389" s="99">
        <v>43695.0</v>
      </c>
      <c r="D1389" s="44" t="s">
        <v>648</v>
      </c>
      <c r="E1389" s="44" t="s">
        <v>648</v>
      </c>
      <c r="F1389" s="96" t="s">
        <v>462</v>
      </c>
      <c r="G1389" s="78" t="s">
        <v>421</v>
      </c>
      <c r="H1389" s="98">
        <v>2.0</v>
      </c>
      <c r="I1389" s="100">
        <v>31.0</v>
      </c>
      <c r="J1389" s="100">
        <v>35.0</v>
      </c>
      <c r="K1389" s="100">
        <v>20.0</v>
      </c>
      <c r="L1389" s="3" t="s">
        <v>828</v>
      </c>
      <c r="M1389" s="44" t="s">
        <v>829</v>
      </c>
      <c r="N1389" s="73">
        <v>1.0</v>
      </c>
      <c r="O1389" s="73">
        <v>1.0</v>
      </c>
      <c r="P1389" s="44"/>
      <c r="Q1389" s="44"/>
      <c r="R1389" s="7"/>
      <c r="S1389" s="7"/>
      <c r="T1389" s="7"/>
      <c r="U1389" s="7"/>
      <c r="V1389" s="7"/>
      <c r="W1389" s="7"/>
      <c r="X1389" s="7"/>
      <c r="Y1389" s="7"/>
      <c r="Z1389" s="7"/>
    </row>
    <row r="1390" ht="12.75" customHeight="1">
      <c r="A1390" s="98">
        <v>2019.0</v>
      </c>
      <c r="B1390" s="96" t="s">
        <v>646</v>
      </c>
      <c r="C1390" s="99">
        <v>43695.0</v>
      </c>
      <c r="D1390" s="44" t="s">
        <v>648</v>
      </c>
      <c r="E1390" s="44" t="s">
        <v>648</v>
      </c>
      <c r="F1390" s="96" t="s">
        <v>424</v>
      </c>
      <c r="G1390" s="96" t="s">
        <v>421</v>
      </c>
      <c r="H1390" s="98">
        <v>1.0</v>
      </c>
      <c r="I1390" s="100">
        <v>70.0</v>
      </c>
      <c r="J1390" s="100">
        <v>80.2</v>
      </c>
      <c r="K1390" s="100">
        <v>42.5</v>
      </c>
      <c r="L1390" s="3" t="s">
        <v>828</v>
      </c>
      <c r="M1390" s="44" t="s">
        <v>829</v>
      </c>
      <c r="N1390" s="73">
        <v>1.0</v>
      </c>
      <c r="O1390" s="73">
        <v>1.0</v>
      </c>
      <c r="P1390" s="44"/>
      <c r="Q1390" s="44"/>
      <c r="R1390" s="7"/>
      <c r="S1390" s="7"/>
      <c r="T1390" s="7"/>
      <c r="U1390" s="7"/>
      <c r="V1390" s="7"/>
      <c r="W1390" s="7"/>
      <c r="X1390" s="7"/>
      <c r="Y1390" s="7"/>
      <c r="Z1390" s="7"/>
    </row>
    <row r="1391" ht="12.75" customHeight="1">
      <c r="A1391" s="98">
        <v>2019.0</v>
      </c>
      <c r="B1391" s="96" t="s">
        <v>646</v>
      </c>
      <c r="C1391" s="99">
        <v>43695.0</v>
      </c>
      <c r="D1391" s="44" t="s">
        <v>648</v>
      </c>
      <c r="E1391" s="44" t="s">
        <v>648</v>
      </c>
      <c r="F1391" s="96" t="s">
        <v>424</v>
      </c>
      <c r="G1391" s="96" t="s">
        <v>421</v>
      </c>
      <c r="H1391" s="98">
        <v>2.0</v>
      </c>
      <c r="I1391" s="100">
        <v>54.5</v>
      </c>
      <c r="J1391" s="100">
        <v>60.0</v>
      </c>
      <c r="K1391" s="100">
        <v>30.0</v>
      </c>
      <c r="L1391" s="3" t="s">
        <v>828</v>
      </c>
      <c r="M1391" s="44" t="s">
        <v>829</v>
      </c>
      <c r="N1391" s="73">
        <v>1.0</v>
      </c>
      <c r="O1391" s="73">
        <v>1.0</v>
      </c>
      <c r="P1391" s="44"/>
      <c r="Q1391" s="44"/>
      <c r="R1391" s="7"/>
      <c r="S1391" s="7"/>
      <c r="T1391" s="7"/>
      <c r="U1391" s="7"/>
      <c r="V1391" s="7"/>
      <c r="W1391" s="7"/>
      <c r="X1391" s="7"/>
      <c r="Y1391" s="7"/>
      <c r="Z1391" s="7"/>
    </row>
    <row r="1392" ht="12.75" customHeight="1">
      <c r="A1392" s="98">
        <v>2019.0</v>
      </c>
      <c r="B1392" s="96" t="s">
        <v>646</v>
      </c>
      <c r="C1392" s="99">
        <v>43695.0</v>
      </c>
      <c r="D1392" s="44" t="s">
        <v>648</v>
      </c>
      <c r="E1392" s="44" t="s">
        <v>648</v>
      </c>
      <c r="F1392" s="96" t="s">
        <v>425</v>
      </c>
      <c r="G1392" s="96" t="s">
        <v>421</v>
      </c>
      <c r="H1392" s="98">
        <v>1.0</v>
      </c>
      <c r="I1392" s="100">
        <v>50.0</v>
      </c>
      <c r="J1392" s="100">
        <v>55.5</v>
      </c>
      <c r="K1392" s="100">
        <v>35.0</v>
      </c>
      <c r="L1392" s="3" t="s">
        <v>828</v>
      </c>
      <c r="M1392" s="44" t="s">
        <v>829</v>
      </c>
      <c r="N1392" s="73">
        <v>1.0</v>
      </c>
      <c r="O1392" s="73">
        <v>1.0</v>
      </c>
      <c r="P1392" s="44"/>
      <c r="Q1392" s="44"/>
      <c r="R1392" s="7"/>
      <c r="S1392" s="7"/>
      <c r="T1392" s="7"/>
      <c r="U1392" s="7"/>
      <c r="V1392" s="7"/>
      <c r="W1392" s="7"/>
      <c r="X1392" s="7"/>
      <c r="Y1392" s="7"/>
      <c r="Z1392" s="7"/>
    </row>
    <row r="1393" ht="12.75" customHeight="1">
      <c r="A1393" s="98">
        <v>2019.0</v>
      </c>
      <c r="B1393" s="96" t="s">
        <v>646</v>
      </c>
      <c r="C1393" s="99">
        <v>43695.0</v>
      </c>
      <c r="D1393" s="44" t="s">
        <v>648</v>
      </c>
      <c r="E1393" s="44" t="s">
        <v>648</v>
      </c>
      <c r="F1393" s="96" t="s">
        <v>425</v>
      </c>
      <c r="G1393" s="96" t="s">
        <v>421</v>
      </c>
      <c r="H1393" s="98">
        <v>1.0</v>
      </c>
      <c r="I1393" s="100">
        <v>44.5</v>
      </c>
      <c r="J1393" s="100">
        <v>46.5</v>
      </c>
      <c r="K1393" s="100">
        <v>27.0</v>
      </c>
      <c r="L1393" s="3" t="s">
        <v>828</v>
      </c>
      <c r="M1393" s="44" t="s">
        <v>829</v>
      </c>
      <c r="N1393" s="73">
        <v>1.0</v>
      </c>
      <c r="O1393" s="73">
        <v>1.0</v>
      </c>
      <c r="P1393" s="44"/>
      <c r="Q1393" s="44"/>
      <c r="R1393" s="7"/>
      <c r="S1393" s="7"/>
      <c r="T1393" s="7"/>
      <c r="U1393" s="7"/>
      <c r="V1393" s="7"/>
      <c r="W1393" s="7"/>
      <c r="X1393" s="7"/>
      <c r="Y1393" s="7"/>
      <c r="Z1393" s="7"/>
    </row>
    <row r="1394" ht="12.75" customHeight="1">
      <c r="A1394" s="98">
        <v>2019.0</v>
      </c>
      <c r="B1394" s="96" t="s">
        <v>646</v>
      </c>
      <c r="C1394" s="99">
        <v>43695.0</v>
      </c>
      <c r="D1394" s="44" t="s">
        <v>648</v>
      </c>
      <c r="E1394" s="44" t="s">
        <v>648</v>
      </c>
      <c r="F1394" s="96" t="s">
        <v>425</v>
      </c>
      <c r="G1394" s="96" t="s">
        <v>421</v>
      </c>
      <c r="H1394" s="98">
        <v>1.0</v>
      </c>
      <c r="I1394" s="100">
        <v>42.5</v>
      </c>
      <c r="J1394" s="100">
        <v>47.5</v>
      </c>
      <c r="K1394" s="100">
        <v>27.0</v>
      </c>
      <c r="L1394" s="3" t="s">
        <v>828</v>
      </c>
      <c r="M1394" s="44" t="s">
        <v>829</v>
      </c>
      <c r="N1394" s="73">
        <v>1.0</v>
      </c>
      <c r="O1394" s="73">
        <v>1.0</v>
      </c>
      <c r="P1394" s="44"/>
      <c r="Q1394" s="44"/>
      <c r="R1394" s="7"/>
      <c r="S1394" s="7"/>
      <c r="T1394" s="7"/>
      <c r="U1394" s="7"/>
      <c r="V1394" s="7"/>
      <c r="W1394" s="7"/>
      <c r="X1394" s="7"/>
      <c r="Y1394" s="7"/>
      <c r="Z1394" s="7"/>
    </row>
    <row r="1395" ht="12.75" customHeight="1">
      <c r="A1395" s="98">
        <v>2019.0</v>
      </c>
      <c r="B1395" s="96" t="s">
        <v>646</v>
      </c>
      <c r="C1395" s="99">
        <v>43695.0</v>
      </c>
      <c r="D1395" s="44" t="s">
        <v>648</v>
      </c>
      <c r="E1395" s="44" t="s">
        <v>648</v>
      </c>
      <c r="F1395" s="96" t="s">
        <v>426</v>
      </c>
      <c r="G1395" s="96" t="s">
        <v>421</v>
      </c>
      <c r="H1395" s="98">
        <v>1.0</v>
      </c>
      <c r="I1395" s="100">
        <v>73.5</v>
      </c>
      <c r="J1395" s="100">
        <v>81.5</v>
      </c>
      <c r="K1395" s="100">
        <v>43.5</v>
      </c>
      <c r="L1395" s="3" t="s">
        <v>828</v>
      </c>
      <c r="M1395" s="44" t="s">
        <v>829</v>
      </c>
      <c r="N1395" s="73">
        <v>1.0</v>
      </c>
      <c r="O1395" s="73">
        <v>1.0</v>
      </c>
      <c r="P1395" s="44"/>
      <c r="Q1395" s="44"/>
      <c r="R1395" s="7"/>
      <c r="S1395" s="7"/>
      <c r="T1395" s="7"/>
      <c r="U1395" s="7"/>
      <c r="V1395" s="7"/>
      <c r="W1395" s="7"/>
      <c r="X1395" s="7"/>
      <c r="Y1395" s="7"/>
      <c r="Z1395" s="7"/>
    </row>
    <row r="1396" ht="12.75" customHeight="1">
      <c r="A1396" s="98">
        <v>2019.0</v>
      </c>
      <c r="B1396" s="96" t="s">
        <v>646</v>
      </c>
      <c r="C1396" s="99">
        <v>43695.0</v>
      </c>
      <c r="D1396" s="44" t="s">
        <v>648</v>
      </c>
      <c r="E1396" s="44" t="s">
        <v>648</v>
      </c>
      <c r="F1396" s="96" t="s">
        <v>426</v>
      </c>
      <c r="G1396" s="96" t="s">
        <v>421</v>
      </c>
      <c r="H1396" s="98">
        <v>1.0</v>
      </c>
      <c r="I1396" s="100">
        <v>72.1</v>
      </c>
      <c r="J1396" s="100">
        <v>76.5</v>
      </c>
      <c r="K1396" s="100">
        <v>44.5</v>
      </c>
      <c r="L1396" s="3" t="s">
        <v>828</v>
      </c>
      <c r="M1396" s="44" t="s">
        <v>829</v>
      </c>
      <c r="N1396" s="73">
        <v>1.0</v>
      </c>
      <c r="O1396" s="73">
        <v>1.0</v>
      </c>
      <c r="P1396" s="44"/>
      <c r="Q1396" s="44"/>
      <c r="R1396" s="7"/>
      <c r="S1396" s="7"/>
      <c r="T1396" s="7"/>
      <c r="U1396" s="7"/>
      <c r="V1396" s="7"/>
      <c r="W1396" s="7"/>
      <c r="X1396" s="7"/>
      <c r="Y1396" s="7"/>
      <c r="Z1396" s="7"/>
    </row>
    <row r="1397" ht="12.75" customHeight="1">
      <c r="A1397" s="98">
        <v>2019.0</v>
      </c>
      <c r="B1397" s="96" t="s">
        <v>646</v>
      </c>
      <c r="C1397" s="99">
        <v>43695.0</v>
      </c>
      <c r="D1397" s="44" t="s">
        <v>648</v>
      </c>
      <c r="E1397" s="44" t="s">
        <v>648</v>
      </c>
      <c r="F1397" s="96" t="s">
        <v>426</v>
      </c>
      <c r="G1397" s="96" t="s">
        <v>421</v>
      </c>
      <c r="H1397" s="98">
        <v>2.0</v>
      </c>
      <c r="I1397" s="100">
        <v>72.0</v>
      </c>
      <c r="J1397" s="100">
        <v>80.0</v>
      </c>
      <c r="K1397" s="100">
        <v>41.0</v>
      </c>
      <c r="L1397" s="3" t="s">
        <v>828</v>
      </c>
      <c r="M1397" s="44" t="s">
        <v>829</v>
      </c>
      <c r="N1397" s="73">
        <v>1.0</v>
      </c>
      <c r="O1397" s="73">
        <v>1.0</v>
      </c>
      <c r="P1397" s="44"/>
      <c r="Q1397" s="44"/>
      <c r="R1397" s="7"/>
      <c r="S1397" s="7"/>
      <c r="T1397" s="7"/>
      <c r="U1397" s="7"/>
      <c r="V1397" s="7"/>
      <c r="W1397" s="7"/>
      <c r="X1397" s="7"/>
      <c r="Y1397" s="7"/>
      <c r="Z1397" s="7"/>
    </row>
    <row r="1398" ht="12.75" customHeight="1">
      <c r="A1398" s="98">
        <v>2019.0</v>
      </c>
      <c r="B1398" s="96" t="s">
        <v>646</v>
      </c>
      <c r="C1398" s="99">
        <v>43695.0</v>
      </c>
      <c r="D1398" s="44" t="s">
        <v>648</v>
      </c>
      <c r="E1398" s="44" t="s">
        <v>648</v>
      </c>
      <c r="F1398" s="96" t="s">
        <v>426</v>
      </c>
      <c r="G1398" s="96" t="s">
        <v>421</v>
      </c>
      <c r="H1398" s="98">
        <v>2.0</v>
      </c>
      <c r="I1398" s="100">
        <v>39.0</v>
      </c>
      <c r="J1398" s="100">
        <v>40.0</v>
      </c>
      <c r="K1398" s="100">
        <v>24.0</v>
      </c>
      <c r="L1398" s="3" t="s">
        <v>828</v>
      </c>
      <c r="M1398" s="44" t="s">
        <v>829</v>
      </c>
      <c r="N1398" s="73">
        <v>1.0</v>
      </c>
      <c r="O1398" s="73">
        <v>1.0</v>
      </c>
      <c r="P1398" s="44"/>
      <c r="Q1398" s="44"/>
      <c r="R1398" s="7"/>
      <c r="S1398" s="7"/>
      <c r="T1398" s="7"/>
      <c r="U1398" s="7"/>
      <c r="V1398" s="7"/>
      <c r="W1398" s="7"/>
      <c r="X1398" s="7"/>
      <c r="Y1398" s="7"/>
      <c r="Z1398" s="7"/>
    </row>
    <row r="1399" ht="12.75" customHeight="1">
      <c r="A1399" s="98">
        <v>2019.0</v>
      </c>
      <c r="B1399" s="96" t="s">
        <v>646</v>
      </c>
      <c r="C1399" s="99">
        <v>43695.0</v>
      </c>
      <c r="D1399" s="44" t="s">
        <v>648</v>
      </c>
      <c r="E1399" s="44" t="s">
        <v>648</v>
      </c>
      <c r="F1399" s="96" t="s">
        <v>427</v>
      </c>
      <c r="G1399" s="96" t="s">
        <v>421</v>
      </c>
      <c r="H1399" s="98">
        <v>2.0</v>
      </c>
      <c r="I1399" s="100">
        <v>81.0</v>
      </c>
      <c r="J1399" s="100">
        <v>96.0</v>
      </c>
      <c r="K1399" s="100">
        <v>46.0</v>
      </c>
      <c r="L1399" s="3" t="s">
        <v>828</v>
      </c>
      <c r="M1399" s="44" t="s">
        <v>829</v>
      </c>
      <c r="N1399" s="73">
        <v>1.0</v>
      </c>
      <c r="O1399" s="73">
        <v>1.0</v>
      </c>
      <c r="P1399" s="44"/>
      <c r="Q1399" s="44"/>
      <c r="R1399" s="7"/>
      <c r="S1399" s="7"/>
      <c r="T1399" s="7"/>
      <c r="U1399" s="7"/>
      <c r="V1399" s="7"/>
      <c r="W1399" s="7"/>
      <c r="X1399" s="7"/>
      <c r="Y1399" s="7"/>
      <c r="Z1399" s="7"/>
    </row>
    <row r="1400" ht="12.75" customHeight="1">
      <c r="A1400" s="98">
        <v>2019.0</v>
      </c>
      <c r="B1400" s="96" t="s">
        <v>646</v>
      </c>
      <c r="C1400" s="99">
        <v>43695.0</v>
      </c>
      <c r="D1400" s="44" t="s">
        <v>648</v>
      </c>
      <c r="E1400" s="44" t="s">
        <v>648</v>
      </c>
      <c r="F1400" s="96" t="s">
        <v>423</v>
      </c>
      <c r="G1400" s="96" t="s">
        <v>421</v>
      </c>
      <c r="H1400" s="98">
        <v>2.0</v>
      </c>
      <c r="I1400" s="100">
        <v>63.5</v>
      </c>
      <c r="J1400" s="100">
        <v>78.0</v>
      </c>
      <c r="K1400" s="100">
        <v>36.5</v>
      </c>
      <c r="L1400" s="3" t="s">
        <v>828</v>
      </c>
      <c r="M1400" s="44" t="s">
        <v>829</v>
      </c>
      <c r="N1400" s="73">
        <v>1.0</v>
      </c>
      <c r="O1400" s="73">
        <v>1.0</v>
      </c>
      <c r="P1400" s="44"/>
      <c r="Q1400" s="44"/>
      <c r="R1400" s="7"/>
      <c r="S1400" s="7"/>
      <c r="T1400" s="7"/>
      <c r="U1400" s="7"/>
      <c r="V1400" s="7"/>
      <c r="W1400" s="7"/>
      <c r="X1400" s="7"/>
      <c r="Y1400" s="7"/>
      <c r="Z1400" s="7"/>
    </row>
    <row r="1401" ht="12.75" customHeight="1">
      <c r="A1401" s="98">
        <v>2019.0</v>
      </c>
      <c r="B1401" s="96" t="s">
        <v>646</v>
      </c>
      <c r="C1401" s="99">
        <v>43695.0</v>
      </c>
      <c r="D1401" s="44" t="s">
        <v>648</v>
      </c>
      <c r="E1401" s="44" t="s">
        <v>648</v>
      </c>
      <c r="F1401" s="96" t="s">
        <v>423</v>
      </c>
      <c r="G1401" s="96" t="s">
        <v>421</v>
      </c>
      <c r="H1401" s="98">
        <v>2.0</v>
      </c>
      <c r="I1401" s="100">
        <v>12.0</v>
      </c>
      <c r="J1401" s="100">
        <v>13.0</v>
      </c>
      <c r="K1401" s="100">
        <v>7.0</v>
      </c>
      <c r="L1401" s="3" t="s">
        <v>828</v>
      </c>
      <c r="M1401" s="44" t="s">
        <v>829</v>
      </c>
      <c r="N1401" s="73">
        <v>1.0</v>
      </c>
      <c r="O1401" s="73">
        <v>1.0</v>
      </c>
      <c r="P1401" s="44"/>
      <c r="Q1401" s="44"/>
      <c r="R1401" s="7"/>
      <c r="S1401" s="7"/>
      <c r="T1401" s="7"/>
      <c r="U1401" s="7"/>
      <c r="V1401" s="7"/>
      <c r="W1401" s="7"/>
      <c r="X1401" s="7"/>
      <c r="Y1401" s="7"/>
      <c r="Z1401" s="7"/>
    </row>
    <row r="1402" ht="12.75" customHeight="1">
      <c r="A1402" s="98">
        <v>2019.0</v>
      </c>
      <c r="B1402" s="96" t="s">
        <v>646</v>
      </c>
      <c r="C1402" s="99">
        <v>43696.0</v>
      </c>
      <c r="D1402" s="44" t="s">
        <v>649</v>
      </c>
      <c r="E1402" s="44" t="s">
        <v>649</v>
      </c>
      <c r="F1402" s="96" t="s">
        <v>450</v>
      </c>
      <c r="G1402" s="78" t="s">
        <v>421</v>
      </c>
      <c r="H1402" s="98">
        <v>1.0</v>
      </c>
      <c r="I1402" s="100">
        <v>70.0</v>
      </c>
      <c r="J1402" s="100">
        <v>78.0</v>
      </c>
      <c r="K1402" s="100">
        <v>42.0</v>
      </c>
      <c r="L1402" s="3" t="s">
        <v>828</v>
      </c>
      <c r="M1402" s="44" t="s">
        <v>829</v>
      </c>
      <c r="N1402" s="73">
        <v>1.0</v>
      </c>
      <c r="O1402" s="73">
        <v>1.0</v>
      </c>
      <c r="P1402" s="44"/>
      <c r="Q1402" s="44"/>
      <c r="R1402" s="7"/>
      <c r="S1402" s="7"/>
      <c r="T1402" s="7"/>
      <c r="U1402" s="7"/>
      <c r="V1402" s="7"/>
      <c r="W1402" s="7"/>
      <c r="X1402" s="7"/>
      <c r="Y1402" s="7"/>
      <c r="Z1402" s="7"/>
    </row>
    <row r="1403" ht="12.75" customHeight="1">
      <c r="A1403" s="98">
        <v>2019.0</v>
      </c>
      <c r="B1403" s="96" t="s">
        <v>646</v>
      </c>
      <c r="C1403" s="99">
        <v>43696.0</v>
      </c>
      <c r="D1403" s="44" t="s">
        <v>649</v>
      </c>
      <c r="E1403" s="44" t="s">
        <v>649</v>
      </c>
      <c r="F1403" s="96" t="s">
        <v>450</v>
      </c>
      <c r="G1403" s="78" t="s">
        <v>421</v>
      </c>
      <c r="H1403" s="98">
        <v>1.0</v>
      </c>
      <c r="I1403" s="100">
        <v>77.0</v>
      </c>
      <c r="J1403" s="100">
        <v>78.0</v>
      </c>
      <c r="K1403" s="100">
        <v>40.0</v>
      </c>
      <c r="L1403" s="3" t="s">
        <v>828</v>
      </c>
      <c r="M1403" s="44" t="s">
        <v>829</v>
      </c>
      <c r="N1403" s="73">
        <v>1.0</v>
      </c>
      <c r="O1403" s="73">
        <v>1.0</v>
      </c>
      <c r="P1403" s="44"/>
      <c r="Q1403" s="44"/>
      <c r="R1403" s="7"/>
      <c r="S1403" s="7"/>
      <c r="T1403" s="7"/>
      <c r="U1403" s="7"/>
      <c r="V1403" s="7"/>
      <c r="W1403" s="7"/>
      <c r="X1403" s="7"/>
      <c r="Y1403" s="7"/>
      <c r="Z1403" s="7"/>
    </row>
    <row r="1404" ht="12.75" customHeight="1">
      <c r="A1404" s="98">
        <v>2019.0</v>
      </c>
      <c r="B1404" s="96" t="s">
        <v>646</v>
      </c>
      <c r="C1404" s="99">
        <v>43696.0</v>
      </c>
      <c r="D1404" s="44" t="s">
        <v>649</v>
      </c>
      <c r="E1404" s="44" t="s">
        <v>649</v>
      </c>
      <c r="F1404" s="96" t="s">
        <v>450</v>
      </c>
      <c r="G1404" s="78" t="s">
        <v>421</v>
      </c>
      <c r="H1404" s="98">
        <v>1.0</v>
      </c>
      <c r="I1404" s="100">
        <v>56.0</v>
      </c>
      <c r="J1404" s="100">
        <v>62.0</v>
      </c>
      <c r="K1404" s="100">
        <v>36.0</v>
      </c>
      <c r="L1404" s="3" t="s">
        <v>828</v>
      </c>
      <c r="M1404" s="44" t="s">
        <v>829</v>
      </c>
      <c r="N1404" s="73">
        <v>1.0</v>
      </c>
      <c r="O1404" s="73">
        <v>1.0</v>
      </c>
      <c r="P1404" s="44"/>
      <c r="Q1404" s="44"/>
      <c r="R1404" s="7"/>
      <c r="S1404" s="7"/>
      <c r="T1404" s="7"/>
      <c r="U1404" s="7"/>
      <c r="V1404" s="7"/>
      <c r="W1404" s="7"/>
      <c r="X1404" s="7"/>
      <c r="Y1404" s="7"/>
      <c r="Z1404" s="7"/>
    </row>
    <row r="1405" ht="12.75" customHeight="1">
      <c r="A1405" s="98">
        <v>2019.0</v>
      </c>
      <c r="B1405" s="96" t="s">
        <v>646</v>
      </c>
      <c r="C1405" s="99">
        <v>43696.0</v>
      </c>
      <c r="D1405" s="44" t="s">
        <v>649</v>
      </c>
      <c r="E1405" s="44" t="s">
        <v>649</v>
      </c>
      <c r="F1405" s="96" t="s">
        <v>450</v>
      </c>
      <c r="G1405" s="78" t="s">
        <v>421</v>
      </c>
      <c r="H1405" s="98">
        <v>1.0</v>
      </c>
      <c r="I1405" s="100">
        <v>89.0</v>
      </c>
      <c r="J1405" s="100">
        <v>93.0</v>
      </c>
      <c r="K1405" s="100">
        <v>52.0</v>
      </c>
      <c r="L1405" s="3" t="s">
        <v>828</v>
      </c>
      <c r="M1405" s="44" t="s">
        <v>829</v>
      </c>
      <c r="N1405" s="73">
        <v>1.0</v>
      </c>
      <c r="O1405" s="73">
        <v>1.0</v>
      </c>
      <c r="P1405" s="44"/>
      <c r="Q1405" s="44"/>
      <c r="R1405" s="7"/>
      <c r="S1405" s="7"/>
      <c r="T1405" s="7"/>
      <c r="U1405" s="7"/>
      <c r="V1405" s="7"/>
      <c r="W1405" s="7"/>
      <c r="X1405" s="7"/>
      <c r="Y1405" s="7"/>
      <c r="Z1405" s="7"/>
    </row>
    <row r="1406" ht="12.75" customHeight="1">
      <c r="A1406" s="98">
        <v>2019.0</v>
      </c>
      <c r="B1406" s="96" t="s">
        <v>646</v>
      </c>
      <c r="C1406" s="99">
        <v>43696.0</v>
      </c>
      <c r="D1406" s="44" t="s">
        <v>649</v>
      </c>
      <c r="E1406" s="44" t="s">
        <v>649</v>
      </c>
      <c r="F1406" s="96" t="s">
        <v>450</v>
      </c>
      <c r="G1406" s="78" t="s">
        <v>421</v>
      </c>
      <c r="H1406" s="98">
        <v>1.0</v>
      </c>
      <c r="I1406" s="100">
        <v>87.0</v>
      </c>
      <c r="J1406" s="100">
        <v>95.0</v>
      </c>
      <c r="K1406" s="100">
        <v>50.0</v>
      </c>
      <c r="L1406" s="3" t="s">
        <v>828</v>
      </c>
      <c r="M1406" s="44" t="s">
        <v>829</v>
      </c>
      <c r="N1406" s="73">
        <v>1.0</v>
      </c>
      <c r="O1406" s="73">
        <v>1.0</v>
      </c>
      <c r="P1406" s="44"/>
      <c r="Q1406" s="44"/>
      <c r="R1406" s="7"/>
      <c r="S1406" s="7"/>
      <c r="T1406" s="7"/>
      <c r="U1406" s="7"/>
      <c r="V1406" s="7"/>
      <c r="W1406" s="7"/>
      <c r="X1406" s="7"/>
      <c r="Y1406" s="7"/>
      <c r="Z1406" s="7"/>
    </row>
    <row r="1407" ht="12.75" customHeight="1">
      <c r="A1407" s="98">
        <v>2019.0</v>
      </c>
      <c r="B1407" s="96" t="s">
        <v>646</v>
      </c>
      <c r="C1407" s="99">
        <v>43696.0</v>
      </c>
      <c r="D1407" s="44" t="s">
        <v>649</v>
      </c>
      <c r="E1407" s="44" t="s">
        <v>649</v>
      </c>
      <c r="F1407" s="96" t="s">
        <v>450</v>
      </c>
      <c r="G1407" s="78" t="s">
        <v>421</v>
      </c>
      <c r="H1407" s="98">
        <v>1.0</v>
      </c>
      <c r="I1407" s="100">
        <v>88.0</v>
      </c>
      <c r="J1407" s="100">
        <v>91.0</v>
      </c>
      <c r="K1407" s="100">
        <v>52.0</v>
      </c>
      <c r="L1407" s="3" t="s">
        <v>828</v>
      </c>
      <c r="M1407" s="44" t="s">
        <v>829</v>
      </c>
      <c r="N1407" s="73">
        <v>1.0</v>
      </c>
      <c r="O1407" s="73">
        <v>1.0</v>
      </c>
      <c r="P1407" s="44"/>
      <c r="Q1407" s="44"/>
      <c r="R1407" s="7"/>
      <c r="S1407" s="7"/>
      <c r="T1407" s="7"/>
      <c r="U1407" s="7"/>
      <c r="V1407" s="7"/>
      <c r="W1407" s="7"/>
      <c r="X1407" s="7"/>
      <c r="Y1407" s="7"/>
      <c r="Z1407" s="7"/>
    </row>
    <row r="1408" ht="12.75" customHeight="1">
      <c r="A1408" s="98">
        <v>2019.0</v>
      </c>
      <c r="B1408" s="96" t="s">
        <v>646</v>
      </c>
      <c r="C1408" s="99">
        <v>43696.0</v>
      </c>
      <c r="D1408" s="44" t="s">
        <v>649</v>
      </c>
      <c r="E1408" s="44" t="s">
        <v>649</v>
      </c>
      <c r="F1408" s="96" t="s">
        <v>450</v>
      </c>
      <c r="G1408" s="78" t="s">
        <v>421</v>
      </c>
      <c r="H1408" s="98">
        <v>1.0</v>
      </c>
      <c r="I1408" s="100">
        <v>13.0</v>
      </c>
      <c r="J1408" s="100">
        <v>14.0</v>
      </c>
      <c r="K1408" s="100">
        <v>10.0</v>
      </c>
      <c r="L1408" s="3" t="s">
        <v>828</v>
      </c>
      <c r="M1408" s="44" t="s">
        <v>829</v>
      </c>
      <c r="N1408" s="73">
        <v>1.0</v>
      </c>
      <c r="O1408" s="73">
        <v>1.0</v>
      </c>
      <c r="P1408" s="44"/>
      <c r="Q1408" s="44"/>
      <c r="R1408" s="7"/>
      <c r="S1408" s="7"/>
      <c r="T1408" s="7"/>
      <c r="U1408" s="7"/>
      <c r="V1408" s="7"/>
      <c r="W1408" s="7"/>
      <c r="X1408" s="7"/>
      <c r="Y1408" s="7"/>
      <c r="Z1408" s="7"/>
    </row>
    <row r="1409" ht="12.75" customHeight="1">
      <c r="A1409" s="98">
        <v>2019.0</v>
      </c>
      <c r="B1409" s="96" t="s">
        <v>646</v>
      </c>
      <c r="C1409" s="99">
        <v>43696.0</v>
      </c>
      <c r="D1409" s="44" t="s">
        <v>649</v>
      </c>
      <c r="E1409" s="44" t="s">
        <v>649</v>
      </c>
      <c r="F1409" s="96" t="s">
        <v>450</v>
      </c>
      <c r="G1409" s="78" t="s">
        <v>421</v>
      </c>
      <c r="H1409" s="98">
        <v>1.0</v>
      </c>
      <c r="I1409" s="100">
        <v>10.0</v>
      </c>
      <c r="J1409" s="100">
        <v>11.0</v>
      </c>
      <c r="K1409" s="100">
        <v>7.0</v>
      </c>
      <c r="L1409" s="3" t="s">
        <v>828</v>
      </c>
      <c r="M1409" s="44" t="s">
        <v>829</v>
      </c>
      <c r="N1409" s="73">
        <v>1.0</v>
      </c>
      <c r="O1409" s="73">
        <v>1.0</v>
      </c>
      <c r="P1409" s="44"/>
      <c r="Q1409" s="44"/>
      <c r="R1409" s="7"/>
      <c r="S1409" s="7"/>
      <c r="T1409" s="7"/>
      <c r="U1409" s="7"/>
      <c r="V1409" s="7"/>
      <c r="W1409" s="7"/>
      <c r="X1409" s="7"/>
      <c r="Y1409" s="7"/>
      <c r="Z1409" s="7"/>
    </row>
    <row r="1410" ht="12.75" customHeight="1">
      <c r="A1410" s="98">
        <v>2019.0</v>
      </c>
      <c r="B1410" s="96" t="s">
        <v>646</v>
      </c>
      <c r="C1410" s="99">
        <v>43696.0</v>
      </c>
      <c r="D1410" s="44" t="s">
        <v>649</v>
      </c>
      <c r="E1410" s="44" t="s">
        <v>649</v>
      </c>
      <c r="F1410" s="96" t="s">
        <v>450</v>
      </c>
      <c r="G1410" s="78" t="s">
        <v>421</v>
      </c>
      <c r="H1410" s="98">
        <v>1.0</v>
      </c>
      <c r="I1410" s="100">
        <v>10.0</v>
      </c>
      <c r="J1410" s="100">
        <v>11.0</v>
      </c>
      <c r="K1410" s="100">
        <v>7.0</v>
      </c>
      <c r="L1410" s="3" t="s">
        <v>828</v>
      </c>
      <c r="M1410" s="44" t="s">
        <v>829</v>
      </c>
      <c r="N1410" s="73">
        <v>1.0</v>
      </c>
      <c r="O1410" s="73">
        <v>1.0</v>
      </c>
      <c r="P1410" s="44"/>
      <c r="Q1410" s="44"/>
      <c r="R1410" s="7"/>
      <c r="S1410" s="7"/>
      <c r="T1410" s="7"/>
      <c r="U1410" s="7"/>
      <c r="V1410" s="7"/>
      <c r="W1410" s="7"/>
      <c r="X1410" s="7"/>
      <c r="Y1410" s="7"/>
      <c r="Z1410" s="7"/>
    </row>
    <row r="1411" ht="12.75" customHeight="1">
      <c r="A1411" s="98">
        <v>2019.0</v>
      </c>
      <c r="B1411" s="96" t="s">
        <v>646</v>
      </c>
      <c r="C1411" s="99">
        <v>43696.0</v>
      </c>
      <c r="D1411" s="44" t="s">
        <v>649</v>
      </c>
      <c r="E1411" s="44" t="s">
        <v>649</v>
      </c>
      <c r="F1411" s="96" t="s">
        <v>450</v>
      </c>
      <c r="G1411" s="78" t="s">
        <v>421</v>
      </c>
      <c r="H1411" s="98">
        <v>1.0</v>
      </c>
      <c r="I1411" s="100">
        <v>7.0</v>
      </c>
      <c r="J1411" s="100">
        <v>7.0</v>
      </c>
      <c r="K1411" s="100">
        <v>4.0</v>
      </c>
      <c r="L1411" s="3" t="s">
        <v>828</v>
      </c>
      <c r="M1411" s="44" t="s">
        <v>829</v>
      </c>
      <c r="N1411" s="73">
        <v>1.0</v>
      </c>
      <c r="O1411" s="73">
        <v>1.0</v>
      </c>
      <c r="P1411" s="44"/>
      <c r="Q1411" s="44"/>
      <c r="R1411" s="7"/>
      <c r="S1411" s="7"/>
      <c r="T1411" s="7"/>
      <c r="U1411" s="7"/>
      <c r="V1411" s="7"/>
      <c r="W1411" s="7"/>
      <c r="X1411" s="7"/>
      <c r="Y1411" s="7"/>
      <c r="Z1411" s="7"/>
    </row>
    <row r="1412" ht="12.75" customHeight="1">
      <c r="A1412" s="98">
        <v>2019.0</v>
      </c>
      <c r="B1412" s="96" t="s">
        <v>646</v>
      </c>
      <c r="C1412" s="99">
        <v>43696.0</v>
      </c>
      <c r="D1412" s="44" t="s">
        <v>649</v>
      </c>
      <c r="E1412" s="44" t="s">
        <v>649</v>
      </c>
      <c r="F1412" s="96" t="s">
        <v>450</v>
      </c>
      <c r="G1412" s="78" t="s">
        <v>421</v>
      </c>
      <c r="H1412" s="98">
        <v>1.0</v>
      </c>
      <c r="I1412" s="100">
        <v>7.0</v>
      </c>
      <c r="J1412" s="100">
        <v>8.0</v>
      </c>
      <c r="K1412" s="100">
        <v>4.0</v>
      </c>
      <c r="L1412" s="3" t="s">
        <v>828</v>
      </c>
      <c r="M1412" s="44" t="s">
        <v>829</v>
      </c>
      <c r="N1412" s="73">
        <v>1.0</v>
      </c>
      <c r="O1412" s="73">
        <v>1.0</v>
      </c>
      <c r="P1412" s="44"/>
      <c r="Q1412" s="44"/>
      <c r="R1412" s="7"/>
      <c r="S1412" s="7"/>
      <c r="T1412" s="7"/>
      <c r="U1412" s="7"/>
      <c r="V1412" s="7"/>
      <c r="W1412" s="7"/>
      <c r="X1412" s="7"/>
      <c r="Y1412" s="7"/>
      <c r="Z1412" s="7"/>
    </row>
    <row r="1413" ht="12.75" customHeight="1">
      <c r="A1413" s="98">
        <v>2019.0</v>
      </c>
      <c r="B1413" s="96" t="s">
        <v>646</v>
      </c>
      <c r="C1413" s="99">
        <v>43696.0</v>
      </c>
      <c r="D1413" s="44" t="s">
        <v>649</v>
      </c>
      <c r="E1413" s="44" t="s">
        <v>649</v>
      </c>
      <c r="F1413" s="96" t="s">
        <v>450</v>
      </c>
      <c r="G1413" s="78" t="s">
        <v>421</v>
      </c>
      <c r="H1413" s="98">
        <v>1.0</v>
      </c>
      <c r="I1413" s="100">
        <v>7.0</v>
      </c>
      <c r="J1413" s="100">
        <v>7.0</v>
      </c>
      <c r="K1413" s="100">
        <v>7.0</v>
      </c>
      <c r="L1413" s="3" t="s">
        <v>828</v>
      </c>
      <c r="M1413" s="44" t="s">
        <v>829</v>
      </c>
      <c r="N1413" s="73">
        <v>1.0</v>
      </c>
      <c r="O1413" s="73">
        <v>1.0</v>
      </c>
      <c r="P1413" s="44"/>
      <c r="Q1413" s="44"/>
      <c r="R1413" s="7"/>
      <c r="S1413" s="7"/>
      <c r="T1413" s="7"/>
      <c r="U1413" s="7"/>
      <c r="V1413" s="7"/>
      <c r="W1413" s="7"/>
      <c r="X1413" s="7"/>
      <c r="Y1413" s="7"/>
      <c r="Z1413" s="7"/>
    </row>
    <row r="1414" ht="12.75" customHeight="1">
      <c r="A1414" s="98">
        <v>2019.0</v>
      </c>
      <c r="B1414" s="96" t="s">
        <v>646</v>
      </c>
      <c r="C1414" s="99">
        <v>43696.0</v>
      </c>
      <c r="D1414" s="44" t="s">
        <v>649</v>
      </c>
      <c r="E1414" s="44" t="s">
        <v>649</v>
      </c>
      <c r="F1414" s="96" t="s">
        <v>450</v>
      </c>
      <c r="G1414" s="78" t="s">
        <v>421</v>
      </c>
      <c r="H1414" s="98">
        <v>2.0</v>
      </c>
      <c r="I1414" s="100">
        <v>34.0</v>
      </c>
      <c r="J1414" s="100">
        <v>38.0</v>
      </c>
      <c r="K1414" s="100">
        <v>23.0</v>
      </c>
      <c r="L1414" s="3" t="s">
        <v>828</v>
      </c>
      <c r="M1414" s="44" t="s">
        <v>829</v>
      </c>
      <c r="N1414" s="73">
        <v>1.0</v>
      </c>
      <c r="O1414" s="73">
        <v>1.0</v>
      </c>
      <c r="P1414" s="44"/>
      <c r="Q1414" s="44"/>
      <c r="R1414" s="7"/>
      <c r="S1414" s="7"/>
      <c r="T1414" s="7"/>
      <c r="U1414" s="7"/>
      <c r="V1414" s="7"/>
      <c r="W1414" s="7"/>
      <c r="X1414" s="7"/>
      <c r="Y1414" s="7"/>
      <c r="Z1414" s="7"/>
    </row>
    <row r="1415" ht="12.75" customHeight="1">
      <c r="A1415" s="98">
        <v>2019.0</v>
      </c>
      <c r="B1415" s="96" t="s">
        <v>646</v>
      </c>
      <c r="C1415" s="99">
        <v>43696.0</v>
      </c>
      <c r="D1415" s="44" t="s">
        <v>649</v>
      </c>
      <c r="E1415" s="44" t="s">
        <v>649</v>
      </c>
      <c r="F1415" s="96" t="s">
        <v>450</v>
      </c>
      <c r="G1415" s="78" t="s">
        <v>421</v>
      </c>
      <c r="H1415" s="98">
        <v>2.0</v>
      </c>
      <c r="I1415" s="100">
        <v>11.0</v>
      </c>
      <c r="J1415" s="100">
        <v>12.0</v>
      </c>
      <c r="K1415" s="100">
        <v>7.0</v>
      </c>
      <c r="L1415" s="3" t="s">
        <v>828</v>
      </c>
      <c r="M1415" s="44" t="s">
        <v>829</v>
      </c>
      <c r="N1415" s="73">
        <v>1.0</v>
      </c>
      <c r="O1415" s="73">
        <v>1.0</v>
      </c>
      <c r="P1415" s="44"/>
      <c r="Q1415" s="44"/>
      <c r="R1415" s="7"/>
      <c r="S1415" s="7"/>
      <c r="T1415" s="7"/>
      <c r="U1415" s="7"/>
      <c r="V1415" s="7"/>
      <c r="W1415" s="7"/>
      <c r="X1415" s="7"/>
      <c r="Y1415" s="7"/>
      <c r="Z1415" s="7"/>
    </row>
    <row r="1416" ht="12.75" customHeight="1">
      <c r="A1416" s="98">
        <v>2019.0</v>
      </c>
      <c r="B1416" s="96" t="s">
        <v>646</v>
      </c>
      <c r="C1416" s="99">
        <v>43696.0</v>
      </c>
      <c r="D1416" s="44" t="s">
        <v>649</v>
      </c>
      <c r="E1416" s="44" t="s">
        <v>649</v>
      </c>
      <c r="F1416" s="96" t="s">
        <v>450</v>
      </c>
      <c r="G1416" s="78" t="s">
        <v>421</v>
      </c>
      <c r="H1416" s="98">
        <v>2.0</v>
      </c>
      <c r="I1416" s="100">
        <v>10.0</v>
      </c>
      <c r="J1416" s="100">
        <v>12.0</v>
      </c>
      <c r="K1416" s="100">
        <v>7.0</v>
      </c>
      <c r="L1416" s="3" t="s">
        <v>828</v>
      </c>
      <c r="M1416" s="44" t="s">
        <v>829</v>
      </c>
      <c r="N1416" s="73">
        <v>1.0</v>
      </c>
      <c r="O1416" s="73">
        <v>1.0</v>
      </c>
      <c r="P1416" s="44"/>
      <c r="Q1416" s="44"/>
      <c r="R1416" s="7"/>
      <c r="S1416" s="7"/>
      <c r="T1416" s="7"/>
      <c r="U1416" s="7"/>
      <c r="V1416" s="7"/>
      <c r="W1416" s="7"/>
      <c r="X1416" s="7"/>
      <c r="Y1416" s="7"/>
      <c r="Z1416" s="7"/>
    </row>
    <row r="1417" ht="12.75" customHeight="1">
      <c r="A1417" s="98">
        <v>2019.0</v>
      </c>
      <c r="B1417" s="96" t="s">
        <v>646</v>
      </c>
      <c r="C1417" s="99">
        <v>43696.0</v>
      </c>
      <c r="D1417" s="44" t="s">
        <v>649</v>
      </c>
      <c r="E1417" s="44" t="s">
        <v>649</v>
      </c>
      <c r="F1417" s="96" t="s">
        <v>450</v>
      </c>
      <c r="G1417" s="78" t="s">
        <v>421</v>
      </c>
      <c r="H1417" s="98">
        <v>2.0</v>
      </c>
      <c r="I1417" s="100">
        <v>10.0</v>
      </c>
      <c r="J1417" s="100">
        <v>11.0</v>
      </c>
      <c r="K1417" s="100">
        <v>7.0</v>
      </c>
      <c r="L1417" s="3" t="s">
        <v>828</v>
      </c>
      <c r="M1417" s="44" t="s">
        <v>829</v>
      </c>
      <c r="N1417" s="73">
        <v>1.0</v>
      </c>
      <c r="O1417" s="73">
        <v>1.0</v>
      </c>
      <c r="P1417" s="44"/>
      <c r="Q1417" s="44"/>
      <c r="R1417" s="7"/>
      <c r="S1417" s="7"/>
      <c r="T1417" s="7"/>
      <c r="U1417" s="7"/>
      <c r="V1417" s="7"/>
      <c r="W1417" s="7"/>
      <c r="X1417" s="7"/>
      <c r="Y1417" s="7"/>
      <c r="Z1417" s="7"/>
    </row>
    <row r="1418" ht="12.75" customHeight="1">
      <c r="A1418" s="98">
        <v>2019.0</v>
      </c>
      <c r="B1418" s="96" t="s">
        <v>646</v>
      </c>
      <c r="C1418" s="99">
        <v>43696.0</v>
      </c>
      <c r="D1418" s="44" t="s">
        <v>649</v>
      </c>
      <c r="E1418" s="44" t="s">
        <v>649</v>
      </c>
      <c r="F1418" s="96" t="s">
        <v>450</v>
      </c>
      <c r="G1418" s="78" t="s">
        <v>421</v>
      </c>
      <c r="H1418" s="98">
        <v>2.0</v>
      </c>
      <c r="I1418" s="100">
        <v>10.0</v>
      </c>
      <c r="J1418" s="100">
        <v>11.0</v>
      </c>
      <c r="K1418" s="100">
        <v>6.0</v>
      </c>
      <c r="L1418" s="3" t="s">
        <v>828</v>
      </c>
      <c r="M1418" s="44" t="s">
        <v>829</v>
      </c>
      <c r="N1418" s="73">
        <v>1.0</v>
      </c>
      <c r="O1418" s="73">
        <v>1.0</v>
      </c>
      <c r="P1418" s="44"/>
      <c r="Q1418" s="44"/>
      <c r="R1418" s="7"/>
      <c r="S1418" s="7"/>
      <c r="T1418" s="7"/>
      <c r="U1418" s="7"/>
      <c r="V1418" s="7"/>
      <c r="W1418" s="7"/>
      <c r="X1418" s="7"/>
      <c r="Y1418" s="7"/>
      <c r="Z1418" s="7"/>
    </row>
    <row r="1419" ht="12.75" customHeight="1">
      <c r="A1419" s="98">
        <v>2019.0</v>
      </c>
      <c r="B1419" s="96" t="s">
        <v>646</v>
      </c>
      <c r="C1419" s="99">
        <v>43696.0</v>
      </c>
      <c r="D1419" s="44" t="s">
        <v>649</v>
      </c>
      <c r="E1419" s="44" t="s">
        <v>649</v>
      </c>
      <c r="F1419" s="96" t="s">
        <v>450</v>
      </c>
      <c r="G1419" s="78" t="s">
        <v>421</v>
      </c>
      <c r="H1419" s="98">
        <v>2.0</v>
      </c>
      <c r="I1419" s="100">
        <v>9.0</v>
      </c>
      <c r="J1419" s="100">
        <v>12.0</v>
      </c>
      <c r="K1419" s="100">
        <v>7.0</v>
      </c>
      <c r="L1419" s="3" t="s">
        <v>828</v>
      </c>
      <c r="M1419" s="44" t="s">
        <v>829</v>
      </c>
      <c r="N1419" s="73">
        <v>1.0</v>
      </c>
      <c r="O1419" s="73">
        <v>1.0</v>
      </c>
      <c r="P1419" s="44"/>
      <c r="Q1419" s="44"/>
      <c r="R1419" s="7"/>
      <c r="S1419" s="7"/>
      <c r="T1419" s="7"/>
      <c r="U1419" s="7"/>
      <c r="V1419" s="7"/>
      <c r="W1419" s="7"/>
      <c r="X1419" s="7"/>
      <c r="Y1419" s="7"/>
      <c r="Z1419" s="7"/>
    </row>
    <row r="1420" ht="12.75" customHeight="1">
      <c r="A1420" s="98">
        <v>2019.0</v>
      </c>
      <c r="B1420" s="96" t="s">
        <v>646</v>
      </c>
      <c r="C1420" s="99">
        <v>43696.0</v>
      </c>
      <c r="D1420" s="44" t="s">
        <v>649</v>
      </c>
      <c r="E1420" s="44" t="s">
        <v>649</v>
      </c>
      <c r="F1420" s="96" t="s">
        <v>460</v>
      </c>
      <c r="G1420" s="78" t="s">
        <v>421</v>
      </c>
      <c r="H1420" s="98">
        <v>1.0</v>
      </c>
      <c r="I1420" s="100">
        <v>54.0</v>
      </c>
      <c r="J1420" s="100">
        <v>62.0</v>
      </c>
      <c r="K1420" s="100">
        <v>36.0</v>
      </c>
      <c r="L1420" s="3" t="s">
        <v>828</v>
      </c>
      <c r="M1420" s="44" t="s">
        <v>829</v>
      </c>
      <c r="N1420" s="73">
        <v>1.0</v>
      </c>
      <c r="O1420" s="73">
        <v>1.0</v>
      </c>
      <c r="P1420" s="44"/>
      <c r="Q1420" s="44"/>
      <c r="R1420" s="7"/>
      <c r="S1420" s="7"/>
      <c r="T1420" s="7"/>
      <c r="U1420" s="7"/>
      <c r="V1420" s="7"/>
      <c r="W1420" s="7"/>
      <c r="X1420" s="7"/>
      <c r="Y1420" s="7"/>
      <c r="Z1420" s="7"/>
    </row>
    <row r="1421" ht="12.75" customHeight="1">
      <c r="A1421" s="98">
        <v>2019.0</v>
      </c>
      <c r="B1421" s="96" t="s">
        <v>646</v>
      </c>
      <c r="C1421" s="99">
        <v>43696.0</v>
      </c>
      <c r="D1421" s="44" t="s">
        <v>649</v>
      </c>
      <c r="E1421" s="44" t="s">
        <v>649</v>
      </c>
      <c r="F1421" s="96" t="s">
        <v>460</v>
      </c>
      <c r="G1421" s="78" t="s">
        <v>421</v>
      </c>
      <c r="H1421" s="98">
        <v>1.0</v>
      </c>
      <c r="I1421" s="100">
        <v>30.0</v>
      </c>
      <c r="J1421" s="100">
        <v>33.0</v>
      </c>
      <c r="K1421" s="100">
        <v>18.0</v>
      </c>
      <c r="L1421" s="3" t="s">
        <v>828</v>
      </c>
      <c r="M1421" s="44" t="s">
        <v>829</v>
      </c>
      <c r="N1421" s="73">
        <v>1.0</v>
      </c>
      <c r="O1421" s="73">
        <v>1.0</v>
      </c>
      <c r="P1421" s="44"/>
      <c r="Q1421" s="44"/>
      <c r="R1421" s="7"/>
      <c r="S1421" s="7"/>
      <c r="T1421" s="7"/>
      <c r="U1421" s="7"/>
      <c r="V1421" s="7"/>
      <c r="W1421" s="7"/>
      <c r="X1421" s="7"/>
      <c r="Y1421" s="7"/>
      <c r="Z1421" s="7"/>
    </row>
    <row r="1422" ht="12.75" customHeight="1">
      <c r="A1422" s="98">
        <v>2019.0</v>
      </c>
      <c r="B1422" s="96" t="s">
        <v>646</v>
      </c>
      <c r="C1422" s="99">
        <v>43696.0</v>
      </c>
      <c r="D1422" s="44" t="s">
        <v>649</v>
      </c>
      <c r="E1422" s="44" t="s">
        <v>649</v>
      </c>
      <c r="F1422" s="96" t="s">
        <v>460</v>
      </c>
      <c r="G1422" s="78" t="s">
        <v>421</v>
      </c>
      <c r="H1422" s="98">
        <v>1.0</v>
      </c>
      <c r="I1422" s="100">
        <v>29.0</v>
      </c>
      <c r="J1422" s="100">
        <v>31.0</v>
      </c>
      <c r="K1422" s="100">
        <v>18.0</v>
      </c>
      <c r="L1422" s="3" t="s">
        <v>828</v>
      </c>
      <c r="M1422" s="44" t="s">
        <v>829</v>
      </c>
      <c r="N1422" s="73">
        <v>1.0</v>
      </c>
      <c r="O1422" s="73">
        <v>1.0</v>
      </c>
      <c r="P1422" s="44"/>
      <c r="Q1422" s="44"/>
      <c r="R1422" s="7"/>
      <c r="S1422" s="7"/>
      <c r="T1422" s="7"/>
      <c r="U1422" s="7"/>
      <c r="V1422" s="7"/>
      <c r="W1422" s="7"/>
      <c r="X1422" s="7"/>
      <c r="Y1422" s="7"/>
      <c r="Z1422" s="7"/>
    </row>
    <row r="1423" ht="12.75" customHeight="1">
      <c r="A1423" s="98">
        <v>2019.0</v>
      </c>
      <c r="B1423" s="96" t="s">
        <v>646</v>
      </c>
      <c r="C1423" s="99">
        <v>43696.0</v>
      </c>
      <c r="D1423" s="44" t="s">
        <v>649</v>
      </c>
      <c r="E1423" s="44" t="s">
        <v>649</v>
      </c>
      <c r="F1423" s="96" t="s">
        <v>460</v>
      </c>
      <c r="G1423" s="78" t="s">
        <v>421</v>
      </c>
      <c r="H1423" s="98">
        <v>2.0</v>
      </c>
      <c r="I1423" s="100">
        <v>33.0</v>
      </c>
      <c r="J1423" s="100">
        <v>37.0</v>
      </c>
      <c r="K1423" s="100">
        <v>23.0</v>
      </c>
      <c r="L1423" s="3" t="s">
        <v>828</v>
      </c>
      <c r="M1423" s="44" t="s">
        <v>829</v>
      </c>
      <c r="N1423" s="73">
        <v>1.0</v>
      </c>
      <c r="O1423" s="73">
        <v>1.0</v>
      </c>
      <c r="P1423" s="44"/>
      <c r="Q1423" s="44"/>
      <c r="R1423" s="7"/>
      <c r="S1423" s="7"/>
      <c r="T1423" s="7"/>
      <c r="U1423" s="7"/>
      <c r="V1423" s="7"/>
      <c r="W1423" s="7"/>
      <c r="X1423" s="7"/>
      <c r="Y1423" s="7"/>
      <c r="Z1423" s="7"/>
    </row>
    <row r="1424" ht="12.75" customHeight="1">
      <c r="A1424" s="98">
        <v>2019.0</v>
      </c>
      <c r="B1424" s="96" t="s">
        <v>646</v>
      </c>
      <c r="C1424" s="99">
        <v>43696.0</v>
      </c>
      <c r="D1424" s="44" t="s">
        <v>649</v>
      </c>
      <c r="E1424" s="44" t="s">
        <v>649</v>
      </c>
      <c r="F1424" s="96" t="s">
        <v>460</v>
      </c>
      <c r="G1424" s="78" t="s">
        <v>421</v>
      </c>
      <c r="H1424" s="98">
        <v>2.0</v>
      </c>
      <c r="I1424" s="100">
        <v>27.0</v>
      </c>
      <c r="J1424" s="100">
        <v>32.0</v>
      </c>
      <c r="K1424" s="100">
        <v>19.0</v>
      </c>
      <c r="L1424" s="3" t="s">
        <v>828</v>
      </c>
      <c r="M1424" s="44" t="s">
        <v>829</v>
      </c>
      <c r="N1424" s="73">
        <v>1.0</v>
      </c>
      <c r="O1424" s="73">
        <v>1.0</v>
      </c>
      <c r="P1424" s="44"/>
      <c r="Q1424" s="44"/>
      <c r="R1424" s="7"/>
      <c r="S1424" s="7"/>
      <c r="T1424" s="7"/>
      <c r="U1424" s="7"/>
      <c r="V1424" s="7"/>
      <c r="W1424" s="7"/>
      <c r="X1424" s="7"/>
      <c r="Y1424" s="7"/>
      <c r="Z1424" s="7"/>
    </row>
    <row r="1425" ht="12.75" customHeight="1">
      <c r="A1425" s="98">
        <v>2019.0</v>
      </c>
      <c r="B1425" s="96" t="s">
        <v>646</v>
      </c>
      <c r="C1425" s="99">
        <v>43696.0</v>
      </c>
      <c r="D1425" s="44" t="s">
        <v>649</v>
      </c>
      <c r="E1425" s="44" t="s">
        <v>649</v>
      </c>
      <c r="F1425" s="96" t="s">
        <v>460</v>
      </c>
      <c r="G1425" s="78" t="s">
        <v>421</v>
      </c>
      <c r="H1425" s="98">
        <v>2.0</v>
      </c>
      <c r="I1425" s="100">
        <v>50.0</v>
      </c>
      <c r="J1425" s="100">
        <v>55.0</v>
      </c>
      <c r="K1425" s="100">
        <v>31.0</v>
      </c>
      <c r="L1425" s="3" t="s">
        <v>828</v>
      </c>
      <c r="M1425" s="44" t="s">
        <v>829</v>
      </c>
      <c r="N1425" s="73">
        <v>1.0</v>
      </c>
      <c r="O1425" s="73">
        <v>1.0</v>
      </c>
      <c r="P1425" s="44"/>
      <c r="Q1425" s="44"/>
      <c r="R1425" s="7"/>
      <c r="S1425" s="7"/>
      <c r="T1425" s="7"/>
      <c r="U1425" s="7"/>
      <c r="V1425" s="7"/>
      <c r="W1425" s="7"/>
      <c r="X1425" s="7"/>
      <c r="Y1425" s="7"/>
      <c r="Z1425" s="7"/>
    </row>
    <row r="1426" ht="12.75" customHeight="1">
      <c r="A1426" s="98">
        <v>2019.0</v>
      </c>
      <c r="B1426" s="96" t="s">
        <v>646</v>
      </c>
      <c r="C1426" s="99">
        <v>43696.0</v>
      </c>
      <c r="D1426" s="44" t="s">
        <v>649</v>
      </c>
      <c r="E1426" s="44" t="s">
        <v>649</v>
      </c>
      <c r="F1426" s="96" t="s">
        <v>460</v>
      </c>
      <c r="G1426" s="78" t="s">
        <v>421</v>
      </c>
      <c r="H1426" s="98">
        <v>2.0</v>
      </c>
      <c r="I1426" s="100">
        <v>34.0</v>
      </c>
      <c r="J1426" s="100">
        <v>38.0</v>
      </c>
      <c r="K1426" s="100">
        <v>23.0</v>
      </c>
      <c r="L1426" s="3" t="s">
        <v>828</v>
      </c>
      <c r="M1426" s="44" t="s">
        <v>829</v>
      </c>
      <c r="N1426" s="73">
        <v>1.0</v>
      </c>
      <c r="O1426" s="73">
        <v>1.0</v>
      </c>
      <c r="P1426" s="44"/>
      <c r="Q1426" s="44"/>
      <c r="R1426" s="7"/>
      <c r="S1426" s="7"/>
      <c r="T1426" s="7"/>
      <c r="U1426" s="7"/>
      <c r="V1426" s="7"/>
      <c r="W1426" s="7"/>
      <c r="X1426" s="7"/>
      <c r="Y1426" s="7"/>
      <c r="Z1426" s="7"/>
    </row>
    <row r="1427" ht="12.75" customHeight="1">
      <c r="A1427" s="98">
        <v>2019.0</v>
      </c>
      <c r="B1427" s="96" t="s">
        <v>646</v>
      </c>
      <c r="C1427" s="99">
        <v>43696.0</v>
      </c>
      <c r="D1427" s="44" t="s">
        <v>649</v>
      </c>
      <c r="E1427" s="44" t="s">
        <v>649</v>
      </c>
      <c r="F1427" s="96" t="s">
        <v>463</v>
      </c>
      <c r="G1427" s="78" t="s">
        <v>421</v>
      </c>
      <c r="H1427" s="98">
        <v>2.0</v>
      </c>
      <c r="I1427" s="100">
        <v>68.0</v>
      </c>
      <c r="J1427" s="100">
        <v>73.0</v>
      </c>
      <c r="K1427" s="100">
        <v>39.0</v>
      </c>
      <c r="L1427" s="3" t="s">
        <v>828</v>
      </c>
      <c r="M1427" s="44" t="s">
        <v>829</v>
      </c>
      <c r="N1427" s="73">
        <v>1.0</v>
      </c>
      <c r="O1427" s="73">
        <v>1.0</v>
      </c>
      <c r="P1427" s="44"/>
      <c r="Q1427" s="44"/>
      <c r="R1427" s="7"/>
      <c r="S1427" s="7"/>
      <c r="T1427" s="7"/>
      <c r="U1427" s="7"/>
      <c r="V1427" s="7"/>
      <c r="W1427" s="7"/>
      <c r="X1427" s="7"/>
      <c r="Y1427" s="7"/>
      <c r="Z1427" s="7"/>
    </row>
    <row r="1428" ht="12.75" customHeight="1">
      <c r="A1428" s="98">
        <v>2019.0</v>
      </c>
      <c r="B1428" s="96" t="s">
        <v>646</v>
      </c>
      <c r="C1428" s="99">
        <v>43696.0</v>
      </c>
      <c r="D1428" s="44" t="s">
        <v>649</v>
      </c>
      <c r="E1428" s="44" t="s">
        <v>649</v>
      </c>
      <c r="F1428" s="96" t="s">
        <v>463</v>
      </c>
      <c r="G1428" s="78" t="s">
        <v>421</v>
      </c>
      <c r="H1428" s="98">
        <v>2.0</v>
      </c>
      <c r="I1428" s="100">
        <v>60.0</v>
      </c>
      <c r="J1428" s="100">
        <v>71.0</v>
      </c>
      <c r="K1428" s="100">
        <v>38.0</v>
      </c>
      <c r="L1428" s="3" t="s">
        <v>828</v>
      </c>
      <c r="M1428" s="44" t="s">
        <v>829</v>
      </c>
      <c r="N1428" s="73">
        <v>1.0</v>
      </c>
      <c r="O1428" s="73">
        <v>1.0</v>
      </c>
      <c r="P1428" s="44"/>
      <c r="Q1428" s="44"/>
      <c r="R1428" s="7"/>
      <c r="S1428" s="7"/>
      <c r="T1428" s="7"/>
      <c r="U1428" s="7"/>
      <c r="V1428" s="7"/>
      <c r="W1428" s="7"/>
      <c r="X1428" s="7"/>
      <c r="Y1428" s="7"/>
      <c r="Z1428" s="7"/>
    </row>
    <row r="1429" ht="12.75" customHeight="1">
      <c r="A1429" s="98">
        <v>2019.0</v>
      </c>
      <c r="B1429" s="96" t="s">
        <v>646</v>
      </c>
      <c r="C1429" s="99">
        <v>43696.0</v>
      </c>
      <c r="D1429" s="44" t="s">
        <v>649</v>
      </c>
      <c r="E1429" s="44" t="s">
        <v>649</v>
      </c>
      <c r="F1429" s="96" t="s">
        <v>463</v>
      </c>
      <c r="G1429" s="78" t="s">
        <v>421</v>
      </c>
      <c r="H1429" s="98">
        <v>2.0</v>
      </c>
      <c r="I1429" s="100">
        <v>15.0</v>
      </c>
      <c r="J1429" s="100">
        <v>16.0</v>
      </c>
      <c r="K1429" s="100">
        <v>9.0</v>
      </c>
      <c r="L1429" s="3" t="s">
        <v>828</v>
      </c>
      <c r="M1429" s="44" t="s">
        <v>829</v>
      </c>
      <c r="N1429" s="73">
        <v>1.0</v>
      </c>
      <c r="O1429" s="73">
        <v>1.0</v>
      </c>
      <c r="P1429" s="44"/>
      <c r="Q1429" s="44"/>
      <c r="R1429" s="7"/>
      <c r="S1429" s="7"/>
      <c r="T1429" s="7"/>
      <c r="U1429" s="7"/>
      <c r="V1429" s="7"/>
      <c r="W1429" s="7"/>
      <c r="X1429" s="7"/>
      <c r="Y1429" s="7"/>
      <c r="Z1429" s="7"/>
    </row>
    <row r="1430" ht="12.75" customHeight="1">
      <c r="A1430" s="98">
        <v>2019.0</v>
      </c>
      <c r="B1430" s="96" t="s">
        <v>646</v>
      </c>
      <c r="C1430" s="99">
        <v>43696.0</v>
      </c>
      <c r="D1430" s="44" t="s">
        <v>649</v>
      </c>
      <c r="E1430" s="44" t="s">
        <v>649</v>
      </c>
      <c r="F1430" s="96" t="s">
        <v>464</v>
      </c>
      <c r="G1430" s="78" t="s">
        <v>421</v>
      </c>
      <c r="H1430" s="98">
        <v>1.0</v>
      </c>
      <c r="I1430" s="100">
        <v>94.0</v>
      </c>
      <c r="J1430" s="100">
        <v>100.0</v>
      </c>
      <c r="K1430" s="100">
        <v>50.0</v>
      </c>
      <c r="L1430" s="3" t="s">
        <v>828</v>
      </c>
      <c r="M1430" s="44" t="s">
        <v>829</v>
      </c>
      <c r="N1430" s="73">
        <v>1.0</v>
      </c>
      <c r="O1430" s="73">
        <v>1.0</v>
      </c>
      <c r="P1430" s="44"/>
      <c r="Q1430" s="44"/>
      <c r="R1430" s="7"/>
      <c r="S1430" s="7"/>
      <c r="T1430" s="7"/>
      <c r="U1430" s="7"/>
      <c r="V1430" s="7"/>
      <c r="W1430" s="7"/>
      <c r="X1430" s="7"/>
      <c r="Y1430" s="7"/>
      <c r="Z1430" s="7"/>
    </row>
    <row r="1431" ht="12.75" customHeight="1">
      <c r="A1431" s="98">
        <v>2019.0</v>
      </c>
      <c r="B1431" s="96" t="s">
        <v>646</v>
      </c>
      <c r="C1431" s="99">
        <v>43696.0</v>
      </c>
      <c r="D1431" s="44" t="s">
        <v>649</v>
      </c>
      <c r="E1431" s="44" t="s">
        <v>649</v>
      </c>
      <c r="F1431" s="96" t="s">
        <v>464</v>
      </c>
      <c r="G1431" s="78" t="s">
        <v>421</v>
      </c>
      <c r="H1431" s="98">
        <v>1.0</v>
      </c>
      <c r="I1431" s="100">
        <v>74.0</v>
      </c>
      <c r="J1431" s="100">
        <v>84.0</v>
      </c>
      <c r="K1431" s="100">
        <v>42.0</v>
      </c>
      <c r="L1431" s="3" t="s">
        <v>828</v>
      </c>
      <c r="M1431" s="44" t="s">
        <v>829</v>
      </c>
      <c r="N1431" s="73">
        <v>1.0</v>
      </c>
      <c r="O1431" s="73">
        <v>1.0</v>
      </c>
      <c r="P1431" s="44"/>
      <c r="Q1431" s="44"/>
      <c r="R1431" s="7"/>
      <c r="S1431" s="7"/>
      <c r="T1431" s="7"/>
      <c r="U1431" s="7"/>
      <c r="V1431" s="7"/>
      <c r="W1431" s="7"/>
      <c r="X1431" s="7"/>
      <c r="Y1431" s="7"/>
      <c r="Z1431" s="7"/>
    </row>
    <row r="1432" ht="12.75" customHeight="1">
      <c r="A1432" s="98">
        <v>2019.0</v>
      </c>
      <c r="B1432" s="96" t="s">
        <v>646</v>
      </c>
      <c r="C1432" s="99">
        <v>43696.0</v>
      </c>
      <c r="D1432" s="44" t="s">
        <v>649</v>
      </c>
      <c r="E1432" s="44" t="s">
        <v>649</v>
      </c>
      <c r="F1432" s="96" t="s">
        <v>465</v>
      </c>
      <c r="G1432" s="78" t="s">
        <v>421</v>
      </c>
      <c r="H1432" s="98">
        <v>1.0</v>
      </c>
      <c r="I1432" s="100">
        <v>42.0</v>
      </c>
      <c r="J1432" s="100">
        <v>49.0</v>
      </c>
      <c r="K1432" s="100">
        <v>27.0</v>
      </c>
      <c r="L1432" s="3" t="s">
        <v>828</v>
      </c>
      <c r="M1432" s="44" t="s">
        <v>829</v>
      </c>
      <c r="N1432" s="73">
        <v>1.0</v>
      </c>
      <c r="O1432" s="73">
        <v>1.0</v>
      </c>
      <c r="P1432" s="44"/>
      <c r="Q1432" s="44"/>
      <c r="R1432" s="7"/>
      <c r="S1432" s="7"/>
      <c r="T1432" s="7"/>
      <c r="U1432" s="7"/>
      <c r="V1432" s="7"/>
      <c r="W1432" s="7"/>
      <c r="X1432" s="7"/>
      <c r="Y1432" s="7"/>
      <c r="Z1432" s="7"/>
    </row>
    <row r="1433" ht="12.75" customHeight="1">
      <c r="A1433" s="98">
        <v>2019.0</v>
      </c>
      <c r="B1433" s="96" t="s">
        <v>646</v>
      </c>
      <c r="C1433" s="99">
        <v>43696.0</v>
      </c>
      <c r="D1433" s="44" t="s">
        <v>649</v>
      </c>
      <c r="E1433" s="44" t="s">
        <v>649</v>
      </c>
      <c r="F1433" s="96" t="s">
        <v>465</v>
      </c>
      <c r="G1433" s="78" t="s">
        <v>421</v>
      </c>
      <c r="H1433" s="98">
        <v>1.0</v>
      </c>
      <c r="I1433" s="100">
        <v>40.0</v>
      </c>
      <c r="J1433" s="100">
        <v>44.0</v>
      </c>
      <c r="K1433" s="100">
        <v>25.0</v>
      </c>
      <c r="L1433" s="3" t="s">
        <v>828</v>
      </c>
      <c r="M1433" s="44" t="s">
        <v>829</v>
      </c>
      <c r="N1433" s="73">
        <v>1.0</v>
      </c>
      <c r="O1433" s="73">
        <v>1.0</v>
      </c>
      <c r="P1433" s="44"/>
      <c r="Q1433" s="44"/>
      <c r="R1433" s="7"/>
      <c r="S1433" s="7"/>
      <c r="T1433" s="7"/>
      <c r="U1433" s="7"/>
      <c r="V1433" s="7"/>
      <c r="W1433" s="7"/>
      <c r="X1433" s="7"/>
      <c r="Y1433" s="7"/>
      <c r="Z1433" s="7"/>
    </row>
    <row r="1434" ht="12.75" customHeight="1">
      <c r="A1434" s="98">
        <v>2019.0</v>
      </c>
      <c r="B1434" s="96" t="s">
        <v>646</v>
      </c>
      <c r="C1434" s="99">
        <v>43696.0</v>
      </c>
      <c r="D1434" s="44" t="s">
        <v>649</v>
      </c>
      <c r="E1434" s="44" t="s">
        <v>649</v>
      </c>
      <c r="F1434" s="96" t="s">
        <v>465</v>
      </c>
      <c r="G1434" s="78" t="s">
        <v>421</v>
      </c>
      <c r="H1434" s="98">
        <v>1.0</v>
      </c>
      <c r="I1434" s="100">
        <v>68.0</v>
      </c>
      <c r="J1434" s="100">
        <v>77.0</v>
      </c>
      <c r="K1434" s="100">
        <v>38.0</v>
      </c>
      <c r="L1434" s="3" t="s">
        <v>828</v>
      </c>
      <c r="M1434" s="44" t="s">
        <v>829</v>
      </c>
      <c r="N1434" s="73">
        <v>1.0</v>
      </c>
      <c r="O1434" s="73">
        <v>1.0</v>
      </c>
      <c r="P1434" s="44"/>
      <c r="Q1434" s="44"/>
      <c r="R1434" s="7"/>
      <c r="S1434" s="7"/>
      <c r="T1434" s="7"/>
      <c r="U1434" s="7"/>
      <c r="V1434" s="7"/>
      <c r="W1434" s="7"/>
      <c r="X1434" s="7"/>
      <c r="Y1434" s="7"/>
      <c r="Z1434" s="7"/>
    </row>
    <row r="1435" ht="12.75" customHeight="1">
      <c r="A1435" s="98">
        <v>2019.0</v>
      </c>
      <c r="B1435" s="96" t="s">
        <v>646</v>
      </c>
      <c r="C1435" s="99">
        <v>43696.0</v>
      </c>
      <c r="D1435" s="44" t="s">
        <v>649</v>
      </c>
      <c r="E1435" s="44" t="s">
        <v>649</v>
      </c>
      <c r="F1435" s="96" t="s">
        <v>465</v>
      </c>
      <c r="G1435" s="78" t="s">
        <v>421</v>
      </c>
      <c r="H1435" s="98">
        <v>1.0</v>
      </c>
      <c r="I1435" s="100">
        <v>69.0</v>
      </c>
      <c r="J1435" s="100">
        <v>78.0</v>
      </c>
      <c r="K1435" s="100">
        <v>43.0</v>
      </c>
      <c r="L1435" s="3" t="s">
        <v>828</v>
      </c>
      <c r="M1435" s="44" t="s">
        <v>829</v>
      </c>
      <c r="N1435" s="73">
        <v>1.0</v>
      </c>
      <c r="O1435" s="73">
        <v>1.0</v>
      </c>
      <c r="P1435" s="44"/>
      <c r="Q1435" s="44"/>
      <c r="R1435" s="7"/>
      <c r="S1435" s="7"/>
      <c r="T1435" s="7"/>
      <c r="U1435" s="7"/>
      <c r="V1435" s="7"/>
      <c r="W1435" s="7"/>
      <c r="X1435" s="7"/>
      <c r="Y1435" s="7"/>
      <c r="Z1435" s="7"/>
    </row>
    <row r="1436" ht="12.75" customHeight="1">
      <c r="A1436" s="98">
        <v>2019.0</v>
      </c>
      <c r="B1436" s="96" t="s">
        <v>646</v>
      </c>
      <c r="C1436" s="99">
        <v>43696.0</v>
      </c>
      <c r="D1436" s="44" t="s">
        <v>649</v>
      </c>
      <c r="E1436" s="44" t="s">
        <v>649</v>
      </c>
      <c r="F1436" s="96" t="s">
        <v>465</v>
      </c>
      <c r="G1436" s="78" t="s">
        <v>421</v>
      </c>
      <c r="H1436" s="98">
        <v>2.0</v>
      </c>
      <c r="I1436" s="100">
        <v>95.0</v>
      </c>
      <c r="J1436" s="100">
        <v>103.0</v>
      </c>
      <c r="K1436" s="100">
        <v>56.0</v>
      </c>
      <c r="L1436" s="3" t="s">
        <v>828</v>
      </c>
      <c r="M1436" s="44" t="s">
        <v>829</v>
      </c>
      <c r="N1436" s="73">
        <v>1.0</v>
      </c>
      <c r="O1436" s="73">
        <v>1.0</v>
      </c>
      <c r="P1436" s="44"/>
      <c r="Q1436" s="44"/>
      <c r="R1436" s="7"/>
      <c r="S1436" s="7"/>
      <c r="T1436" s="7"/>
      <c r="U1436" s="7"/>
      <c r="V1436" s="7"/>
      <c r="W1436" s="7"/>
      <c r="X1436" s="7"/>
      <c r="Y1436" s="7"/>
      <c r="Z1436" s="7"/>
    </row>
    <row r="1437" ht="12.75" customHeight="1">
      <c r="A1437" s="98">
        <v>2019.0</v>
      </c>
      <c r="B1437" s="96" t="s">
        <v>646</v>
      </c>
      <c r="C1437" s="99">
        <v>43696.0</v>
      </c>
      <c r="D1437" s="44" t="s">
        <v>649</v>
      </c>
      <c r="E1437" s="44" t="s">
        <v>649</v>
      </c>
      <c r="F1437" s="96" t="s">
        <v>465</v>
      </c>
      <c r="G1437" s="78" t="s">
        <v>421</v>
      </c>
      <c r="H1437" s="98">
        <v>2.0</v>
      </c>
      <c r="I1437" s="100">
        <v>72.0</v>
      </c>
      <c r="J1437" s="100">
        <v>80.0</v>
      </c>
      <c r="K1437" s="100">
        <v>42.0</v>
      </c>
      <c r="L1437" s="3" t="s">
        <v>828</v>
      </c>
      <c r="M1437" s="44" t="s">
        <v>829</v>
      </c>
      <c r="N1437" s="73">
        <v>1.0</v>
      </c>
      <c r="O1437" s="73">
        <v>1.0</v>
      </c>
      <c r="P1437" s="44"/>
      <c r="Q1437" s="44"/>
      <c r="R1437" s="7"/>
      <c r="S1437" s="7"/>
      <c r="T1437" s="7"/>
      <c r="U1437" s="7"/>
      <c r="V1437" s="7"/>
      <c r="W1437" s="7"/>
      <c r="X1437" s="7"/>
      <c r="Y1437" s="7"/>
      <c r="Z1437" s="7"/>
    </row>
    <row r="1438" ht="12.75" customHeight="1">
      <c r="A1438" s="98">
        <v>2019.0</v>
      </c>
      <c r="B1438" s="96" t="s">
        <v>646</v>
      </c>
      <c r="C1438" s="99">
        <v>43696.0</v>
      </c>
      <c r="D1438" s="44" t="s">
        <v>649</v>
      </c>
      <c r="E1438" s="44" t="s">
        <v>649</v>
      </c>
      <c r="F1438" s="96" t="s">
        <v>465</v>
      </c>
      <c r="G1438" s="78" t="s">
        <v>421</v>
      </c>
      <c r="H1438" s="98">
        <v>2.0</v>
      </c>
      <c r="I1438" s="100">
        <v>55.0</v>
      </c>
      <c r="J1438" s="100">
        <v>62.0</v>
      </c>
      <c r="K1438" s="100">
        <v>32.0</v>
      </c>
      <c r="L1438" s="3" t="s">
        <v>828</v>
      </c>
      <c r="M1438" s="44" t="s">
        <v>829</v>
      </c>
      <c r="N1438" s="73">
        <v>1.0</v>
      </c>
      <c r="O1438" s="73">
        <v>1.0</v>
      </c>
      <c r="P1438" s="44"/>
      <c r="Q1438" s="44"/>
      <c r="R1438" s="7"/>
      <c r="S1438" s="7"/>
      <c r="T1438" s="7"/>
      <c r="U1438" s="7"/>
      <c r="V1438" s="7"/>
      <c r="W1438" s="7"/>
      <c r="X1438" s="7"/>
      <c r="Y1438" s="7"/>
      <c r="Z1438" s="7"/>
    </row>
    <row r="1439" ht="12.75" customHeight="1">
      <c r="A1439" s="98">
        <v>2019.0</v>
      </c>
      <c r="B1439" s="96" t="s">
        <v>646</v>
      </c>
      <c r="C1439" s="99">
        <v>43696.0</v>
      </c>
      <c r="D1439" s="44" t="s">
        <v>649</v>
      </c>
      <c r="E1439" s="44" t="s">
        <v>649</v>
      </c>
      <c r="F1439" s="96" t="s">
        <v>465</v>
      </c>
      <c r="G1439" s="78" t="s">
        <v>421</v>
      </c>
      <c r="H1439" s="98">
        <v>2.0</v>
      </c>
      <c r="I1439" s="100">
        <v>80.0</v>
      </c>
      <c r="J1439" s="100">
        <v>88.0</v>
      </c>
      <c r="K1439" s="100">
        <v>45.0</v>
      </c>
      <c r="L1439" s="3" t="s">
        <v>828</v>
      </c>
      <c r="M1439" s="44" t="s">
        <v>829</v>
      </c>
      <c r="N1439" s="73">
        <v>1.0</v>
      </c>
      <c r="O1439" s="73">
        <v>1.0</v>
      </c>
      <c r="P1439" s="44"/>
      <c r="Q1439" s="44"/>
      <c r="R1439" s="7"/>
      <c r="S1439" s="7"/>
      <c r="T1439" s="7"/>
      <c r="U1439" s="7"/>
      <c r="V1439" s="7"/>
      <c r="W1439" s="7"/>
      <c r="X1439" s="7"/>
      <c r="Y1439" s="7"/>
      <c r="Z1439" s="7"/>
    </row>
    <row r="1440" ht="12.75" customHeight="1">
      <c r="A1440" s="98">
        <v>2019.0</v>
      </c>
      <c r="B1440" s="96" t="s">
        <v>646</v>
      </c>
      <c r="C1440" s="99">
        <v>43696.0</v>
      </c>
      <c r="D1440" s="44" t="s">
        <v>649</v>
      </c>
      <c r="E1440" s="44" t="s">
        <v>649</v>
      </c>
      <c r="F1440" s="96" t="s">
        <v>466</v>
      </c>
      <c r="G1440" s="78" t="s">
        <v>421</v>
      </c>
      <c r="H1440" s="98">
        <v>2.0</v>
      </c>
      <c r="I1440" s="100">
        <v>82.0</v>
      </c>
      <c r="J1440" s="100">
        <v>90.0</v>
      </c>
      <c r="K1440" s="100">
        <v>48.0</v>
      </c>
      <c r="L1440" s="3" t="s">
        <v>828</v>
      </c>
      <c r="M1440" s="44" t="s">
        <v>829</v>
      </c>
      <c r="N1440" s="73">
        <v>1.0</v>
      </c>
      <c r="O1440" s="73">
        <v>1.0</v>
      </c>
      <c r="P1440" s="44"/>
      <c r="Q1440" s="44"/>
      <c r="R1440" s="7"/>
      <c r="S1440" s="7"/>
      <c r="T1440" s="7"/>
      <c r="U1440" s="7"/>
      <c r="V1440" s="7"/>
      <c r="W1440" s="7"/>
      <c r="X1440" s="7"/>
      <c r="Y1440" s="7"/>
      <c r="Z1440" s="7"/>
    </row>
    <row r="1441" ht="12.75" customHeight="1">
      <c r="A1441" s="98">
        <v>2019.0</v>
      </c>
      <c r="B1441" s="96" t="s">
        <v>646</v>
      </c>
      <c r="C1441" s="99">
        <v>43696.0</v>
      </c>
      <c r="D1441" s="44" t="s">
        <v>649</v>
      </c>
      <c r="E1441" s="44" t="s">
        <v>649</v>
      </c>
      <c r="F1441" s="96" t="s">
        <v>466</v>
      </c>
      <c r="G1441" s="78" t="s">
        <v>421</v>
      </c>
      <c r="H1441" s="98">
        <v>2.0</v>
      </c>
      <c r="I1441" s="100">
        <v>70.0</v>
      </c>
      <c r="J1441" s="100">
        <v>74.0</v>
      </c>
      <c r="K1441" s="100">
        <v>44.0</v>
      </c>
      <c r="L1441" s="3" t="s">
        <v>828</v>
      </c>
      <c r="M1441" s="44" t="s">
        <v>829</v>
      </c>
      <c r="N1441" s="73">
        <v>1.0</v>
      </c>
      <c r="O1441" s="73">
        <v>1.0</v>
      </c>
      <c r="P1441" s="44"/>
      <c r="Q1441" s="44"/>
      <c r="R1441" s="7"/>
      <c r="S1441" s="7"/>
      <c r="T1441" s="7"/>
      <c r="U1441" s="7"/>
      <c r="V1441" s="7"/>
      <c r="W1441" s="7"/>
      <c r="X1441" s="7"/>
      <c r="Y1441" s="7"/>
      <c r="Z1441" s="7"/>
    </row>
    <row r="1442" ht="12.75" customHeight="1">
      <c r="A1442" s="98">
        <v>2019.0</v>
      </c>
      <c r="B1442" s="96" t="s">
        <v>646</v>
      </c>
      <c r="C1442" s="99">
        <v>43696.0</v>
      </c>
      <c r="D1442" s="44" t="s">
        <v>649</v>
      </c>
      <c r="E1442" s="44" t="s">
        <v>649</v>
      </c>
      <c r="F1442" s="96" t="s">
        <v>467</v>
      </c>
      <c r="G1442" s="78" t="s">
        <v>421</v>
      </c>
      <c r="H1442" s="98">
        <v>1.0</v>
      </c>
      <c r="I1442" s="100">
        <v>82.0</v>
      </c>
      <c r="J1442" s="100">
        <v>89.0</v>
      </c>
      <c r="K1442" s="100">
        <v>50.0</v>
      </c>
      <c r="L1442" s="3" t="s">
        <v>828</v>
      </c>
      <c r="M1442" s="44" t="s">
        <v>829</v>
      </c>
      <c r="N1442" s="73">
        <v>1.0</v>
      </c>
      <c r="O1442" s="73">
        <v>1.0</v>
      </c>
      <c r="P1442" s="44"/>
      <c r="Q1442" s="44"/>
      <c r="R1442" s="7"/>
      <c r="S1442" s="7"/>
      <c r="T1442" s="7"/>
      <c r="U1442" s="7"/>
      <c r="V1442" s="7"/>
      <c r="W1442" s="7"/>
      <c r="X1442" s="7"/>
      <c r="Y1442" s="7"/>
      <c r="Z1442" s="7"/>
    </row>
    <row r="1443" ht="12.75" customHeight="1">
      <c r="A1443" s="98">
        <v>2019.0</v>
      </c>
      <c r="B1443" s="96" t="s">
        <v>646</v>
      </c>
      <c r="C1443" s="99">
        <v>43696.0</v>
      </c>
      <c r="D1443" s="44" t="s">
        <v>649</v>
      </c>
      <c r="E1443" s="44" t="s">
        <v>649</v>
      </c>
      <c r="F1443" s="96" t="s">
        <v>467</v>
      </c>
      <c r="G1443" s="78" t="s">
        <v>421</v>
      </c>
      <c r="H1443" s="98">
        <v>1.0</v>
      </c>
      <c r="I1443" s="100">
        <v>83.0</v>
      </c>
      <c r="J1443" s="100">
        <v>94.0</v>
      </c>
      <c r="K1443" s="100">
        <v>48.0</v>
      </c>
      <c r="L1443" s="3" t="s">
        <v>828</v>
      </c>
      <c r="M1443" s="44" t="s">
        <v>829</v>
      </c>
      <c r="N1443" s="73">
        <v>1.0</v>
      </c>
      <c r="O1443" s="73">
        <v>1.0</v>
      </c>
      <c r="P1443" s="44"/>
      <c r="Q1443" s="44"/>
      <c r="R1443" s="7"/>
      <c r="S1443" s="7"/>
      <c r="T1443" s="7"/>
      <c r="U1443" s="7"/>
      <c r="V1443" s="7"/>
      <c r="W1443" s="7"/>
      <c r="X1443" s="7"/>
      <c r="Y1443" s="7"/>
      <c r="Z1443" s="7"/>
    </row>
    <row r="1444" ht="12.75" customHeight="1">
      <c r="A1444" s="98">
        <v>2019.0</v>
      </c>
      <c r="B1444" s="96" t="s">
        <v>646</v>
      </c>
      <c r="C1444" s="99">
        <v>43696.0</v>
      </c>
      <c r="D1444" s="44" t="s">
        <v>649</v>
      </c>
      <c r="E1444" s="44" t="s">
        <v>649</v>
      </c>
      <c r="F1444" s="96" t="s">
        <v>467</v>
      </c>
      <c r="G1444" s="78" t="s">
        <v>421</v>
      </c>
      <c r="H1444" s="98">
        <v>1.0</v>
      </c>
      <c r="I1444" s="100">
        <v>7.0</v>
      </c>
      <c r="J1444" s="100">
        <v>8.0</v>
      </c>
      <c r="K1444" s="100">
        <v>4.0</v>
      </c>
      <c r="L1444" s="3" t="s">
        <v>828</v>
      </c>
      <c r="M1444" s="44" t="s">
        <v>829</v>
      </c>
      <c r="N1444" s="73">
        <v>1.0</v>
      </c>
      <c r="O1444" s="73">
        <v>1.0</v>
      </c>
      <c r="P1444" s="44"/>
      <c r="Q1444" s="44"/>
      <c r="R1444" s="7"/>
      <c r="S1444" s="7"/>
      <c r="T1444" s="7"/>
      <c r="U1444" s="7"/>
      <c r="V1444" s="7"/>
      <c r="W1444" s="7"/>
      <c r="X1444" s="7"/>
      <c r="Y1444" s="7"/>
      <c r="Z1444" s="7"/>
    </row>
    <row r="1445" ht="12.75" customHeight="1">
      <c r="A1445" s="98">
        <v>2019.0</v>
      </c>
      <c r="B1445" s="96" t="s">
        <v>646</v>
      </c>
      <c r="C1445" s="99">
        <v>43696.0</v>
      </c>
      <c r="D1445" s="44" t="s">
        <v>649</v>
      </c>
      <c r="E1445" s="44" t="s">
        <v>649</v>
      </c>
      <c r="F1445" s="96" t="s">
        <v>467</v>
      </c>
      <c r="G1445" s="78" t="s">
        <v>421</v>
      </c>
      <c r="H1445" s="98">
        <v>2.0</v>
      </c>
      <c r="I1445" s="100">
        <v>73.0</v>
      </c>
      <c r="J1445" s="100">
        <v>79.0</v>
      </c>
      <c r="K1445" s="100">
        <v>40.0</v>
      </c>
      <c r="L1445" s="3" t="s">
        <v>828</v>
      </c>
      <c r="M1445" s="44" t="s">
        <v>829</v>
      </c>
      <c r="N1445" s="73">
        <v>1.0</v>
      </c>
      <c r="O1445" s="73">
        <v>1.0</v>
      </c>
      <c r="P1445" s="44"/>
      <c r="Q1445" s="44"/>
      <c r="R1445" s="7"/>
      <c r="S1445" s="7"/>
      <c r="T1445" s="7"/>
      <c r="U1445" s="7"/>
      <c r="V1445" s="7"/>
      <c r="W1445" s="7"/>
      <c r="X1445" s="7"/>
      <c r="Y1445" s="7"/>
      <c r="Z1445" s="7"/>
    </row>
    <row r="1446" ht="12.75" customHeight="1">
      <c r="A1446" s="98">
        <v>2019.0</v>
      </c>
      <c r="B1446" s="96" t="s">
        <v>646</v>
      </c>
      <c r="C1446" s="99">
        <v>43696.0</v>
      </c>
      <c r="D1446" s="44" t="s">
        <v>649</v>
      </c>
      <c r="E1446" s="44" t="s">
        <v>649</v>
      </c>
      <c r="F1446" s="96" t="s">
        <v>468</v>
      </c>
      <c r="G1446" s="78" t="s">
        <v>421</v>
      </c>
      <c r="H1446" s="98">
        <v>1.0</v>
      </c>
      <c r="I1446" s="100">
        <v>40.0</v>
      </c>
      <c r="J1446" s="100">
        <v>46.0</v>
      </c>
      <c r="K1446" s="100">
        <v>26.0</v>
      </c>
      <c r="L1446" s="3" t="s">
        <v>828</v>
      </c>
      <c r="M1446" s="44" t="s">
        <v>829</v>
      </c>
      <c r="N1446" s="73">
        <v>1.0</v>
      </c>
      <c r="O1446" s="73">
        <v>1.0</v>
      </c>
      <c r="P1446" s="44"/>
      <c r="Q1446" s="44"/>
      <c r="R1446" s="7"/>
      <c r="S1446" s="7"/>
      <c r="T1446" s="7"/>
      <c r="U1446" s="7"/>
      <c r="V1446" s="7"/>
      <c r="W1446" s="7"/>
      <c r="X1446" s="7"/>
      <c r="Y1446" s="7"/>
      <c r="Z1446" s="7"/>
    </row>
    <row r="1447" ht="12.75" customHeight="1">
      <c r="A1447" s="98">
        <v>2019.0</v>
      </c>
      <c r="B1447" s="96" t="s">
        <v>646</v>
      </c>
      <c r="C1447" s="99">
        <v>43696.0</v>
      </c>
      <c r="D1447" s="44" t="s">
        <v>649</v>
      </c>
      <c r="E1447" s="44" t="s">
        <v>649</v>
      </c>
      <c r="F1447" s="96" t="s">
        <v>468</v>
      </c>
      <c r="G1447" s="78" t="s">
        <v>421</v>
      </c>
      <c r="H1447" s="98">
        <v>1.0</v>
      </c>
      <c r="I1447" s="100">
        <v>36.0</v>
      </c>
      <c r="J1447" s="100">
        <v>48.0</v>
      </c>
      <c r="K1447" s="100">
        <v>23.0</v>
      </c>
      <c r="L1447" s="3" t="s">
        <v>828</v>
      </c>
      <c r="M1447" s="44" t="s">
        <v>829</v>
      </c>
      <c r="N1447" s="73">
        <v>1.0</v>
      </c>
      <c r="O1447" s="73">
        <v>1.0</v>
      </c>
      <c r="P1447" s="44"/>
      <c r="Q1447" s="44"/>
      <c r="R1447" s="7"/>
      <c r="S1447" s="7"/>
      <c r="T1447" s="7"/>
      <c r="U1447" s="7"/>
      <c r="V1447" s="7"/>
      <c r="W1447" s="7"/>
      <c r="X1447" s="7"/>
      <c r="Y1447" s="7"/>
      <c r="Z1447" s="7"/>
    </row>
    <row r="1448" ht="12.75" customHeight="1">
      <c r="A1448" s="98">
        <v>2019.0</v>
      </c>
      <c r="B1448" s="96" t="s">
        <v>646</v>
      </c>
      <c r="C1448" s="99">
        <v>43696.0</v>
      </c>
      <c r="D1448" s="44" t="s">
        <v>649</v>
      </c>
      <c r="E1448" s="44" t="s">
        <v>649</v>
      </c>
      <c r="F1448" s="96" t="s">
        <v>468</v>
      </c>
      <c r="G1448" s="78" t="s">
        <v>421</v>
      </c>
      <c r="H1448" s="98">
        <v>2.0</v>
      </c>
      <c r="I1448" s="100">
        <v>67.0</v>
      </c>
      <c r="J1448" s="100">
        <v>69.0</v>
      </c>
      <c r="K1448" s="100">
        <v>42.0</v>
      </c>
      <c r="L1448" s="3" t="s">
        <v>828</v>
      </c>
      <c r="M1448" s="44" t="s">
        <v>829</v>
      </c>
      <c r="N1448" s="73">
        <v>1.0</v>
      </c>
      <c r="O1448" s="73">
        <v>1.0</v>
      </c>
      <c r="P1448" s="44"/>
      <c r="Q1448" s="44"/>
      <c r="R1448" s="7"/>
      <c r="S1448" s="7"/>
      <c r="T1448" s="7"/>
      <c r="U1448" s="7"/>
      <c r="V1448" s="7"/>
      <c r="W1448" s="7"/>
      <c r="X1448" s="7"/>
      <c r="Y1448" s="7"/>
      <c r="Z1448" s="7"/>
    </row>
    <row r="1449" ht="12.75" customHeight="1">
      <c r="A1449" s="98">
        <v>2019.0</v>
      </c>
      <c r="B1449" s="96" t="s">
        <v>646</v>
      </c>
      <c r="C1449" s="99">
        <v>43696.0</v>
      </c>
      <c r="D1449" s="44" t="s">
        <v>649</v>
      </c>
      <c r="E1449" s="44" t="s">
        <v>649</v>
      </c>
      <c r="F1449" s="96" t="s">
        <v>468</v>
      </c>
      <c r="G1449" s="78" t="s">
        <v>421</v>
      </c>
      <c r="H1449" s="98">
        <v>2.0</v>
      </c>
      <c r="I1449" s="100">
        <v>58.0</v>
      </c>
      <c r="J1449" s="100">
        <v>59.0</v>
      </c>
      <c r="K1449" s="100">
        <v>38.0</v>
      </c>
      <c r="L1449" s="3" t="s">
        <v>828</v>
      </c>
      <c r="M1449" s="44" t="s">
        <v>829</v>
      </c>
      <c r="N1449" s="73">
        <v>1.0</v>
      </c>
      <c r="O1449" s="73">
        <v>1.0</v>
      </c>
      <c r="P1449" s="44"/>
      <c r="Q1449" s="44"/>
      <c r="R1449" s="7"/>
      <c r="S1449" s="7"/>
      <c r="T1449" s="7"/>
      <c r="U1449" s="7"/>
      <c r="V1449" s="7"/>
      <c r="W1449" s="7"/>
      <c r="X1449" s="7"/>
      <c r="Y1449" s="7"/>
      <c r="Z1449" s="7"/>
    </row>
    <row r="1450" ht="12.75" customHeight="1">
      <c r="A1450" s="98">
        <v>2019.0</v>
      </c>
      <c r="B1450" s="96" t="s">
        <v>646</v>
      </c>
      <c r="C1450" s="99">
        <v>43696.0</v>
      </c>
      <c r="D1450" s="44" t="s">
        <v>649</v>
      </c>
      <c r="E1450" s="44" t="s">
        <v>649</v>
      </c>
      <c r="F1450" s="96" t="s">
        <v>468</v>
      </c>
      <c r="G1450" s="78" t="s">
        <v>421</v>
      </c>
      <c r="H1450" s="98">
        <v>2.0</v>
      </c>
      <c r="I1450" s="100">
        <v>72.0</v>
      </c>
      <c r="J1450" s="100">
        <v>81.0</v>
      </c>
      <c r="K1450" s="100">
        <v>44.0</v>
      </c>
      <c r="L1450" s="3" t="s">
        <v>828</v>
      </c>
      <c r="M1450" s="44" t="s">
        <v>829</v>
      </c>
      <c r="N1450" s="73">
        <v>1.0</v>
      </c>
      <c r="O1450" s="73">
        <v>1.0</v>
      </c>
      <c r="P1450" s="44"/>
      <c r="Q1450" s="44"/>
      <c r="R1450" s="7"/>
      <c r="S1450" s="7"/>
      <c r="T1450" s="7"/>
      <c r="U1450" s="7"/>
      <c r="V1450" s="7"/>
      <c r="W1450" s="7"/>
      <c r="X1450" s="7"/>
      <c r="Y1450" s="7"/>
      <c r="Z1450" s="7"/>
    </row>
    <row r="1451" ht="12.75" customHeight="1">
      <c r="A1451" s="98">
        <v>2019.0</v>
      </c>
      <c r="B1451" s="96" t="s">
        <v>646</v>
      </c>
      <c r="C1451" s="99">
        <v>43696.0</v>
      </c>
      <c r="D1451" s="44" t="s">
        <v>649</v>
      </c>
      <c r="E1451" s="44" t="s">
        <v>649</v>
      </c>
      <c r="F1451" s="96" t="s">
        <v>457</v>
      </c>
      <c r="G1451" s="96" t="s">
        <v>421</v>
      </c>
      <c r="H1451" s="98">
        <v>1.0</v>
      </c>
      <c r="I1451" s="100">
        <v>27.0</v>
      </c>
      <c r="J1451" s="100">
        <v>29.0</v>
      </c>
      <c r="K1451" s="100">
        <v>16.0</v>
      </c>
      <c r="L1451" s="3" t="s">
        <v>828</v>
      </c>
      <c r="M1451" s="44" t="s">
        <v>829</v>
      </c>
      <c r="N1451" s="73">
        <v>1.0</v>
      </c>
      <c r="O1451" s="73">
        <v>1.0</v>
      </c>
      <c r="P1451" s="44"/>
      <c r="Q1451" s="44"/>
      <c r="R1451" s="7"/>
      <c r="S1451" s="7"/>
      <c r="T1451" s="7"/>
      <c r="U1451" s="7"/>
      <c r="V1451" s="7"/>
      <c r="W1451" s="7"/>
      <c r="X1451" s="7"/>
      <c r="Y1451" s="7"/>
      <c r="Z1451" s="7"/>
    </row>
    <row r="1452" ht="12.75" customHeight="1">
      <c r="A1452" s="98">
        <v>2019.0</v>
      </c>
      <c r="B1452" s="96" t="s">
        <v>646</v>
      </c>
      <c r="C1452" s="99">
        <v>43696.0</v>
      </c>
      <c r="D1452" s="44" t="s">
        <v>649</v>
      </c>
      <c r="E1452" s="44" t="s">
        <v>649</v>
      </c>
      <c r="F1452" s="96" t="s">
        <v>432</v>
      </c>
      <c r="G1452" s="96" t="s">
        <v>421</v>
      </c>
      <c r="H1452" s="98">
        <v>1.0</v>
      </c>
      <c r="I1452" s="100">
        <v>95.0</v>
      </c>
      <c r="J1452" s="100">
        <v>103.0</v>
      </c>
      <c r="K1452" s="100">
        <v>57.0</v>
      </c>
      <c r="L1452" s="3" t="s">
        <v>828</v>
      </c>
      <c r="M1452" s="44" t="s">
        <v>829</v>
      </c>
      <c r="N1452" s="73">
        <v>1.0</v>
      </c>
      <c r="O1452" s="73">
        <v>1.0</v>
      </c>
      <c r="P1452" s="44"/>
      <c r="Q1452" s="44"/>
      <c r="R1452" s="7"/>
      <c r="S1452" s="7"/>
      <c r="T1452" s="7"/>
      <c r="U1452" s="7"/>
      <c r="V1452" s="7"/>
      <c r="W1452" s="7"/>
      <c r="X1452" s="7"/>
      <c r="Y1452" s="7"/>
      <c r="Z1452" s="7"/>
    </row>
    <row r="1453" ht="12.75" customHeight="1">
      <c r="A1453" s="98">
        <v>2019.0</v>
      </c>
      <c r="B1453" s="96" t="s">
        <v>646</v>
      </c>
      <c r="C1453" s="99">
        <v>43696.0</v>
      </c>
      <c r="D1453" s="44" t="s">
        <v>649</v>
      </c>
      <c r="E1453" s="44" t="s">
        <v>649</v>
      </c>
      <c r="F1453" s="96" t="s">
        <v>445</v>
      </c>
      <c r="G1453" s="96" t="s">
        <v>421</v>
      </c>
      <c r="H1453" s="98">
        <v>1.0</v>
      </c>
      <c r="I1453" s="100">
        <v>59.0</v>
      </c>
      <c r="J1453" s="100">
        <v>64.0</v>
      </c>
      <c r="K1453" s="100">
        <v>36.0</v>
      </c>
      <c r="L1453" s="3" t="s">
        <v>828</v>
      </c>
      <c r="M1453" s="44" t="s">
        <v>829</v>
      </c>
      <c r="N1453" s="73">
        <v>1.0</v>
      </c>
      <c r="O1453" s="73">
        <v>1.0</v>
      </c>
      <c r="P1453" s="44"/>
      <c r="Q1453" s="44"/>
      <c r="R1453" s="7"/>
      <c r="S1453" s="7"/>
      <c r="T1453" s="7"/>
      <c r="U1453" s="7"/>
      <c r="V1453" s="7"/>
      <c r="W1453" s="7"/>
      <c r="X1453" s="7"/>
      <c r="Y1453" s="7"/>
      <c r="Z1453" s="7"/>
    </row>
    <row r="1454" ht="12.75" customHeight="1">
      <c r="A1454" s="98">
        <v>2019.0</v>
      </c>
      <c r="B1454" s="96" t="s">
        <v>646</v>
      </c>
      <c r="C1454" s="99">
        <v>43696.0</v>
      </c>
      <c r="D1454" s="44" t="s">
        <v>649</v>
      </c>
      <c r="E1454" s="44" t="s">
        <v>649</v>
      </c>
      <c r="F1454" s="96" t="s">
        <v>445</v>
      </c>
      <c r="G1454" s="96" t="s">
        <v>421</v>
      </c>
      <c r="H1454" s="98">
        <v>1.0</v>
      </c>
      <c r="I1454" s="100">
        <v>38.0</v>
      </c>
      <c r="J1454" s="100">
        <v>42.0</v>
      </c>
      <c r="K1454" s="100">
        <v>25.0</v>
      </c>
      <c r="L1454" s="3" t="s">
        <v>828</v>
      </c>
      <c r="M1454" s="44" t="s">
        <v>829</v>
      </c>
      <c r="N1454" s="73">
        <v>1.0</v>
      </c>
      <c r="O1454" s="73">
        <v>1.0</v>
      </c>
      <c r="P1454" s="44"/>
      <c r="Q1454" s="44"/>
      <c r="R1454" s="7"/>
      <c r="S1454" s="7"/>
      <c r="T1454" s="7"/>
      <c r="U1454" s="7"/>
      <c r="V1454" s="7"/>
      <c r="W1454" s="7"/>
      <c r="X1454" s="7"/>
      <c r="Y1454" s="7"/>
      <c r="Z1454" s="7"/>
    </row>
    <row r="1455" ht="12.75" customHeight="1">
      <c r="A1455" s="98">
        <v>2019.0</v>
      </c>
      <c r="B1455" s="96" t="s">
        <v>646</v>
      </c>
      <c r="C1455" s="99">
        <v>43696.0</v>
      </c>
      <c r="D1455" s="44" t="s">
        <v>649</v>
      </c>
      <c r="E1455" s="44" t="s">
        <v>649</v>
      </c>
      <c r="F1455" s="96" t="s">
        <v>445</v>
      </c>
      <c r="G1455" s="96" t="s">
        <v>421</v>
      </c>
      <c r="H1455" s="98">
        <v>1.0</v>
      </c>
      <c r="I1455" s="100">
        <v>36.0</v>
      </c>
      <c r="J1455" s="100">
        <v>40.0</v>
      </c>
      <c r="K1455" s="100">
        <v>22.0</v>
      </c>
      <c r="L1455" s="3" t="s">
        <v>828</v>
      </c>
      <c r="M1455" s="44" t="s">
        <v>829</v>
      </c>
      <c r="N1455" s="73">
        <v>1.0</v>
      </c>
      <c r="O1455" s="73">
        <v>1.0</v>
      </c>
      <c r="P1455" s="44"/>
      <c r="Q1455" s="44"/>
      <c r="R1455" s="7"/>
      <c r="S1455" s="7"/>
      <c r="T1455" s="7"/>
      <c r="U1455" s="7"/>
      <c r="V1455" s="7"/>
      <c r="W1455" s="7"/>
      <c r="X1455" s="7"/>
      <c r="Y1455" s="7"/>
      <c r="Z1455" s="7"/>
    </row>
    <row r="1456" ht="12.75" customHeight="1">
      <c r="A1456" s="98">
        <v>2019.0</v>
      </c>
      <c r="B1456" s="96" t="s">
        <v>646</v>
      </c>
      <c r="C1456" s="99">
        <v>43696.0</v>
      </c>
      <c r="D1456" s="44" t="s">
        <v>649</v>
      </c>
      <c r="E1456" s="44" t="s">
        <v>649</v>
      </c>
      <c r="F1456" s="96" t="s">
        <v>445</v>
      </c>
      <c r="G1456" s="96" t="s">
        <v>421</v>
      </c>
      <c r="H1456" s="98">
        <v>1.0</v>
      </c>
      <c r="I1456" s="100">
        <v>34.0</v>
      </c>
      <c r="J1456" s="100">
        <v>37.0</v>
      </c>
      <c r="K1456" s="100">
        <v>21.0</v>
      </c>
      <c r="L1456" s="3" t="s">
        <v>828</v>
      </c>
      <c r="M1456" s="44" t="s">
        <v>829</v>
      </c>
      <c r="N1456" s="73">
        <v>1.0</v>
      </c>
      <c r="O1456" s="73">
        <v>1.0</v>
      </c>
      <c r="P1456" s="44"/>
      <c r="Q1456" s="44"/>
      <c r="R1456" s="7"/>
      <c r="S1456" s="7"/>
      <c r="T1456" s="7"/>
      <c r="U1456" s="7"/>
      <c r="V1456" s="7"/>
      <c r="W1456" s="7"/>
      <c r="X1456" s="7"/>
      <c r="Y1456" s="7"/>
      <c r="Z1456" s="7"/>
    </row>
    <row r="1457" ht="12.75" customHeight="1">
      <c r="A1457" s="98">
        <v>2019.0</v>
      </c>
      <c r="B1457" s="96" t="s">
        <v>646</v>
      </c>
      <c r="C1457" s="99">
        <v>43696.0</v>
      </c>
      <c r="D1457" s="44" t="s">
        <v>649</v>
      </c>
      <c r="E1457" s="44" t="s">
        <v>649</v>
      </c>
      <c r="F1457" s="96" t="s">
        <v>445</v>
      </c>
      <c r="G1457" s="96" t="s">
        <v>421</v>
      </c>
      <c r="H1457" s="98">
        <v>2.0</v>
      </c>
      <c r="I1457" s="100">
        <v>46.0</v>
      </c>
      <c r="J1457" s="100">
        <v>50.0</v>
      </c>
      <c r="K1457" s="100">
        <v>28.0</v>
      </c>
      <c r="L1457" s="3" t="s">
        <v>828</v>
      </c>
      <c r="M1457" s="44" t="s">
        <v>829</v>
      </c>
      <c r="N1457" s="73">
        <v>1.0</v>
      </c>
      <c r="O1457" s="73">
        <v>1.0</v>
      </c>
      <c r="P1457" s="44"/>
      <c r="Q1457" s="44"/>
      <c r="R1457" s="7"/>
      <c r="S1457" s="7"/>
      <c r="T1457" s="7"/>
      <c r="U1457" s="7"/>
      <c r="V1457" s="7"/>
      <c r="W1457" s="7"/>
      <c r="X1457" s="7"/>
      <c r="Y1457" s="7"/>
      <c r="Z1457" s="7"/>
    </row>
    <row r="1458" ht="12.75" customHeight="1">
      <c r="A1458" s="98">
        <v>2019.0</v>
      </c>
      <c r="B1458" s="96" t="s">
        <v>646</v>
      </c>
      <c r="C1458" s="99">
        <v>43696.0</v>
      </c>
      <c r="D1458" s="44" t="s">
        <v>649</v>
      </c>
      <c r="E1458" s="44" t="s">
        <v>649</v>
      </c>
      <c r="F1458" s="96" t="s">
        <v>445</v>
      </c>
      <c r="G1458" s="96" t="s">
        <v>421</v>
      </c>
      <c r="H1458" s="98">
        <v>2.0</v>
      </c>
      <c r="I1458" s="100">
        <v>74.0</v>
      </c>
      <c r="J1458" s="100">
        <v>84.0</v>
      </c>
      <c r="K1458" s="100">
        <v>46.0</v>
      </c>
      <c r="L1458" s="3" t="s">
        <v>828</v>
      </c>
      <c r="M1458" s="44" t="s">
        <v>829</v>
      </c>
      <c r="N1458" s="73">
        <v>1.0</v>
      </c>
      <c r="O1458" s="73">
        <v>1.0</v>
      </c>
      <c r="P1458" s="44"/>
      <c r="Q1458" s="44"/>
      <c r="R1458" s="7"/>
      <c r="S1458" s="7"/>
      <c r="T1458" s="7"/>
      <c r="U1458" s="7"/>
      <c r="V1458" s="7"/>
      <c r="W1458" s="7"/>
      <c r="X1458" s="7"/>
      <c r="Y1458" s="7"/>
      <c r="Z1458" s="7"/>
    </row>
    <row r="1459" ht="12.75" customHeight="1">
      <c r="A1459" s="98">
        <v>2019.0</v>
      </c>
      <c r="B1459" s="96" t="s">
        <v>646</v>
      </c>
      <c r="C1459" s="99">
        <v>43696.0</v>
      </c>
      <c r="D1459" s="44" t="s">
        <v>649</v>
      </c>
      <c r="E1459" s="44" t="s">
        <v>649</v>
      </c>
      <c r="F1459" s="96" t="s">
        <v>445</v>
      </c>
      <c r="G1459" s="96" t="s">
        <v>421</v>
      </c>
      <c r="H1459" s="98">
        <v>2.0</v>
      </c>
      <c r="I1459" s="100">
        <v>68.0</v>
      </c>
      <c r="J1459" s="100">
        <v>77.0</v>
      </c>
      <c r="K1459" s="100">
        <v>39.0</v>
      </c>
      <c r="L1459" s="3" t="s">
        <v>828</v>
      </c>
      <c r="M1459" s="44" t="s">
        <v>829</v>
      </c>
      <c r="N1459" s="73">
        <v>1.0</v>
      </c>
      <c r="O1459" s="73">
        <v>1.0</v>
      </c>
      <c r="P1459" s="44"/>
      <c r="Q1459" s="44"/>
      <c r="R1459" s="7"/>
      <c r="S1459" s="7"/>
      <c r="T1459" s="7"/>
      <c r="U1459" s="7"/>
      <c r="V1459" s="7"/>
      <c r="W1459" s="7"/>
      <c r="X1459" s="7"/>
      <c r="Y1459" s="7"/>
      <c r="Z1459" s="7"/>
    </row>
    <row r="1460" ht="12.75" customHeight="1">
      <c r="A1460" s="98">
        <v>2019.0</v>
      </c>
      <c r="B1460" s="96" t="s">
        <v>646</v>
      </c>
      <c r="C1460" s="99">
        <v>43696.0</v>
      </c>
      <c r="D1460" s="44" t="s">
        <v>649</v>
      </c>
      <c r="E1460" s="44" t="s">
        <v>649</v>
      </c>
      <c r="F1460" s="96" t="s">
        <v>445</v>
      </c>
      <c r="G1460" s="96" t="s">
        <v>421</v>
      </c>
      <c r="H1460" s="98">
        <v>2.0</v>
      </c>
      <c r="I1460" s="100">
        <v>12.0</v>
      </c>
      <c r="J1460" s="100">
        <v>12.0</v>
      </c>
      <c r="K1460" s="100">
        <v>6.0</v>
      </c>
      <c r="L1460" s="3" t="s">
        <v>828</v>
      </c>
      <c r="M1460" s="44" t="s">
        <v>829</v>
      </c>
      <c r="N1460" s="73">
        <v>1.0</v>
      </c>
      <c r="O1460" s="73">
        <v>1.0</v>
      </c>
      <c r="P1460" s="44"/>
      <c r="Q1460" s="44"/>
      <c r="R1460" s="7"/>
      <c r="S1460" s="7"/>
      <c r="T1460" s="7"/>
      <c r="U1460" s="7"/>
      <c r="V1460" s="7"/>
      <c r="W1460" s="7"/>
      <c r="X1460" s="7"/>
      <c r="Y1460" s="7"/>
      <c r="Z1460" s="7"/>
    </row>
    <row r="1461" ht="12.75" customHeight="1">
      <c r="A1461" s="98">
        <v>2019.0</v>
      </c>
      <c r="B1461" s="96" t="s">
        <v>646</v>
      </c>
      <c r="C1461" s="99">
        <v>43696.0</v>
      </c>
      <c r="D1461" s="44" t="s">
        <v>649</v>
      </c>
      <c r="E1461" s="44" t="s">
        <v>649</v>
      </c>
      <c r="F1461" s="96" t="s">
        <v>445</v>
      </c>
      <c r="G1461" s="96" t="s">
        <v>421</v>
      </c>
      <c r="H1461" s="98">
        <v>2.0</v>
      </c>
      <c r="I1461" s="100">
        <v>9.0</v>
      </c>
      <c r="J1461" s="100">
        <v>10.0</v>
      </c>
      <c r="K1461" s="100">
        <v>5.0</v>
      </c>
      <c r="L1461" s="3" t="s">
        <v>828</v>
      </c>
      <c r="M1461" s="44" t="s">
        <v>829</v>
      </c>
      <c r="N1461" s="73">
        <v>1.0</v>
      </c>
      <c r="O1461" s="73">
        <v>1.0</v>
      </c>
      <c r="P1461" s="44"/>
      <c r="Q1461" s="44"/>
      <c r="R1461" s="7"/>
      <c r="S1461" s="7"/>
      <c r="T1461" s="7"/>
      <c r="U1461" s="7"/>
      <c r="V1461" s="7"/>
      <c r="W1461" s="7"/>
      <c r="X1461" s="7"/>
      <c r="Y1461" s="7"/>
      <c r="Z1461" s="7"/>
    </row>
    <row r="1462" ht="12.75" customHeight="1">
      <c r="A1462" s="98">
        <v>2019.0</v>
      </c>
      <c r="B1462" s="96" t="s">
        <v>646</v>
      </c>
      <c r="C1462" s="99">
        <v>43696.0</v>
      </c>
      <c r="D1462" s="44" t="s">
        <v>649</v>
      </c>
      <c r="E1462" s="44" t="s">
        <v>649</v>
      </c>
      <c r="F1462" s="96" t="s">
        <v>445</v>
      </c>
      <c r="G1462" s="96" t="s">
        <v>421</v>
      </c>
      <c r="H1462" s="98">
        <v>2.0</v>
      </c>
      <c r="I1462" s="100">
        <v>54.0</v>
      </c>
      <c r="J1462" s="100">
        <v>59.0</v>
      </c>
      <c r="K1462" s="100">
        <v>30.0</v>
      </c>
      <c r="L1462" s="3" t="s">
        <v>828</v>
      </c>
      <c r="M1462" s="44" t="s">
        <v>829</v>
      </c>
      <c r="N1462" s="73">
        <v>1.0</v>
      </c>
      <c r="O1462" s="73">
        <v>1.0</v>
      </c>
      <c r="P1462" s="44"/>
      <c r="Q1462" s="44"/>
      <c r="R1462" s="7"/>
      <c r="S1462" s="7"/>
      <c r="T1462" s="7"/>
      <c r="U1462" s="7"/>
      <c r="V1462" s="7"/>
      <c r="W1462" s="7"/>
      <c r="X1462" s="7"/>
      <c r="Y1462" s="7"/>
      <c r="Z1462" s="7"/>
    </row>
    <row r="1463" ht="12.75" customHeight="1">
      <c r="A1463" s="98">
        <v>2019.0</v>
      </c>
      <c r="B1463" s="96" t="s">
        <v>646</v>
      </c>
      <c r="C1463" s="99">
        <v>43696.0</v>
      </c>
      <c r="D1463" s="44" t="s">
        <v>649</v>
      </c>
      <c r="E1463" s="44" t="s">
        <v>649</v>
      </c>
      <c r="F1463" s="96" t="s">
        <v>445</v>
      </c>
      <c r="G1463" s="96" t="s">
        <v>421</v>
      </c>
      <c r="H1463" s="98">
        <v>2.0</v>
      </c>
      <c r="I1463" s="100">
        <v>49.0</v>
      </c>
      <c r="J1463" s="100">
        <v>54.0</v>
      </c>
      <c r="K1463" s="100">
        <v>29.0</v>
      </c>
      <c r="L1463" s="3" t="s">
        <v>828</v>
      </c>
      <c r="M1463" s="44" t="s">
        <v>829</v>
      </c>
      <c r="N1463" s="73">
        <v>1.0</v>
      </c>
      <c r="O1463" s="73">
        <v>1.0</v>
      </c>
      <c r="P1463" s="44"/>
      <c r="Q1463" s="44"/>
      <c r="R1463" s="7"/>
      <c r="S1463" s="7"/>
      <c r="T1463" s="7"/>
      <c r="U1463" s="7"/>
      <c r="V1463" s="7"/>
      <c r="W1463" s="7"/>
      <c r="X1463" s="7"/>
      <c r="Y1463" s="7"/>
      <c r="Z1463" s="7"/>
    </row>
    <row r="1464" ht="12.75" customHeight="1">
      <c r="A1464" s="98">
        <v>2019.0</v>
      </c>
      <c r="B1464" s="96" t="s">
        <v>646</v>
      </c>
      <c r="C1464" s="99">
        <v>43696.0</v>
      </c>
      <c r="D1464" s="44" t="s">
        <v>649</v>
      </c>
      <c r="E1464" s="44" t="s">
        <v>649</v>
      </c>
      <c r="F1464" s="96" t="s">
        <v>445</v>
      </c>
      <c r="G1464" s="96" t="s">
        <v>421</v>
      </c>
      <c r="H1464" s="98">
        <v>2.0</v>
      </c>
      <c r="I1464" s="100">
        <v>76.0</v>
      </c>
      <c r="J1464" s="100">
        <v>83.0</v>
      </c>
      <c r="K1464" s="100">
        <v>44.0</v>
      </c>
      <c r="L1464" s="3" t="s">
        <v>828</v>
      </c>
      <c r="M1464" s="44" t="s">
        <v>829</v>
      </c>
      <c r="N1464" s="73">
        <v>1.0</v>
      </c>
      <c r="O1464" s="73">
        <v>1.0</v>
      </c>
      <c r="P1464" s="44"/>
      <c r="Q1464" s="44"/>
      <c r="R1464" s="7"/>
      <c r="S1464" s="7"/>
      <c r="T1464" s="7"/>
      <c r="U1464" s="7"/>
      <c r="V1464" s="7"/>
      <c r="W1464" s="7"/>
      <c r="X1464" s="7"/>
      <c r="Y1464" s="7"/>
      <c r="Z1464" s="7"/>
    </row>
    <row r="1465" ht="12.75" customHeight="1">
      <c r="A1465" s="98">
        <v>2019.0</v>
      </c>
      <c r="B1465" s="96" t="s">
        <v>646</v>
      </c>
      <c r="C1465" s="99">
        <v>43696.0</v>
      </c>
      <c r="D1465" s="44" t="s">
        <v>649</v>
      </c>
      <c r="E1465" s="44" t="s">
        <v>649</v>
      </c>
      <c r="F1465" s="96" t="s">
        <v>445</v>
      </c>
      <c r="G1465" s="96" t="s">
        <v>421</v>
      </c>
      <c r="H1465" s="98">
        <v>2.0</v>
      </c>
      <c r="I1465" s="100">
        <v>18.0</v>
      </c>
      <c r="J1465" s="100">
        <v>20.0</v>
      </c>
      <c r="K1465" s="100">
        <v>12.0</v>
      </c>
      <c r="L1465" s="3" t="s">
        <v>828</v>
      </c>
      <c r="M1465" s="44" t="s">
        <v>829</v>
      </c>
      <c r="N1465" s="73">
        <v>1.0</v>
      </c>
      <c r="O1465" s="73">
        <v>1.0</v>
      </c>
      <c r="P1465" s="44"/>
      <c r="Q1465" s="44"/>
      <c r="R1465" s="7"/>
      <c r="S1465" s="7"/>
      <c r="T1465" s="7"/>
      <c r="U1465" s="7"/>
      <c r="V1465" s="7"/>
      <c r="W1465" s="7"/>
      <c r="X1465" s="7"/>
      <c r="Y1465" s="7"/>
      <c r="Z1465" s="7"/>
    </row>
    <row r="1466" ht="12.75" customHeight="1">
      <c r="A1466" s="98">
        <v>2019.0</v>
      </c>
      <c r="B1466" s="96" t="s">
        <v>646</v>
      </c>
      <c r="C1466" s="99">
        <v>43696.0</v>
      </c>
      <c r="D1466" s="44" t="s">
        <v>649</v>
      </c>
      <c r="E1466" s="44" t="s">
        <v>649</v>
      </c>
      <c r="F1466" s="96" t="s">
        <v>446</v>
      </c>
      <c r="G1466" s="96" t="s">
        <v>421</v>
      </c>
      <c r="H1466" s="98">
        <v>1.0</v>
      </c>
      <c r="I1466" s="100">
        <v>12.0</v>
      </c>
      <c r="J1466" s="100">
        <v>20.0</v>
      </c>
      <c r="K1466" s="100">
        <v>11.0</v>
      </c>
      <c r="L1466" s="3" t="s">
        <v>828</v>
      </c>
      <c r="M1466" s="44" t="s">
        <v>829</v>
      </c>
      <c r="N1466" s="73">
        <v>1.0</v>
      </c>
      <c r="O1466" s="73">
        <v>1.0</v>
      </c>
      <c r="P1466" s="44"/>
      <c r="Q1466" s="44"/>
      <c r="R1466" s="7"/>
      <c r="S1466" s="7"/>
      <c r="T1466" s="7"/>
      <c r="U1466" s="7"/>
      <c r="V1466" s="7"/>
      <c r="W1466" s="7"/>
      <c r="X1466" s="7"/>
      <c r="Y1466" s="7"/>
      <c r="Z1466" s="7"/>
    </row>
    <row r="1467" ht="12.75" customHeight="1">
      <c r="A1467" s="98">
        <v>2019.0</v>
      </c>
      <c r="B1467" s="96" t="s">
        <v>646</v>
      </c>
      <c r="C1467" s="99">
        <v>43696.0</v>
      </c>
      <c r="D1467" s="44" t="s">
        <v>649</v>
      </c>
      <c r="E1467" s="44" t="s">
        <v>649</v>
      </c>
      <c r="F1467" s="96" t="s">
        <v>446</v>
      </c>
      <c r="G1467" s="96" t="s">
        <v>421</v>
      </c>
      <c r="H1467" s="98">
        <v>1.0</v>
      </c>
      <c r="I1467" s="100">
        <v>30.0</v>
      </c>
      <c r="J1467" s="100">
        <v>34.0</v>
      </c>
      <c r="K1467" s="100">
        <v>19.0</v>
      </c>
      <c r="L1467" s="3" t="s">
        <v>828</v>
      </c>
      <c r="M1467" s="44" t="s">
        <v>829</v>
      </c>
      <c r="N1467" s="73">
        <v>1.0</v>
      </c>
      <c r="O1467" s="73">
        <v>1.0</v>
      </c>
      <c r="P1467" s="44"/>
      <c r="Q1467" s="44"/>
      <c r="R1467" s="7"/>
      <c r="S1467" s="7"/>
      <c r="T1467" s="7"/>
      <c r="U1467" s="7"/>
      <c r="V1467" s="7"/>
      <c r="W1467" s="7"/>
      <c r="X1467" s="7"/>
      <c r="Y1467" s="7"/>
      <c r="Z1467" s="7"/>
    </row>
    <row r="1468" ht="12.75" customHeight="1">
      <c r="A1468" s="98">
        <v>2019.0</v>
      </c>
      <c r="B1468" s="96" t="s">
        <v>646</v>
      </c>
      <c r="C1468" s="99">
        <v>43696.0</v>
      </c>
      <c r="D1468" s="44" t="s">
        <v>649</v>
      </c>
      <c r="E1468" s="44" t="s">
        <v>649</v>
      </c>
      <c r="F1468" s="96" t="s">
        <v>446</v>
      </c>
      <c r="G1468" s="96" t="s">
        <v>421</v>
      </c>
      <c r="H1468" s="98">
        <v>2.0</v>
      </c>
      <c r="I1468" s="100">
        <v>37.0</v>
      </c>
      <c r="J1468" s="100">
        <v>41.0</v>
      </c>
      <c r="K1468" s="100">
        <v>28.0</v>
      </c>
      <c r="L1468" s="3" t="s">
        <v>828</v>
      </c>
      <c r="M1468" s="44" t="s">
        <v>829</v>
      </c>
      <c r="N1468" s="73">
        <v>1.0</v>
      </c>
      <c r="O1468" s="73">
        <v>1.0</v>
      </c>
      <c r="P1468" s="44"/>
      <c r="Q1468" s="44"/>
      <c r="R1468" s="7"/>
      <c r="S1468" s="7"/>
      <c r="T1468" s="7"/>
      <c r="U1468" s="7"/>
      <c r="V1468" s="7"/>
      <c r="W1468" s="7"/>
      <c r="X1468" s="7"/>
      <c r="Y1468" s="7"/>
      <c r="Z1468" s="7"/>
    </row>
    <row r="1469" ht="12.75" customHeight="1">
      <c r="A1469" s="98">
        <v>2019.0</v>
      </c>
      <c r="B1469" s="96" t="s">
        <v>646</v>
      </c>
      <c r="C1469" s="99">
        <v>43696.0</v>
      </c>
      <c r="D1469" s="44" t="s">
        <v>649</v>
      </c>
      <c r="E1469" s="44" t="s">
        <v>649</v>
      </c>
      <c r="F1469" s="96" t="s">
        <v>446</v>
      </c>
      <c r="G1469" s="96" t="s">
        <v>421</v>
      </c>
      <c r="H1469" s="98">
        <v>2.0</v>
      </c>
      <c r="I1469" s="100">
        <v>26.0</v>
      </c>
      <c r="J1469" s="100">
        <v>28.0</v>
      </c>
      <c r="K1469" s="100">
        <v>11.0</v>
      </c>
      <c r="L1469" s="3" t="s">
        <v>828</v>
      </c>
      <c r="M1469" s="44" t="s">
        <v>829</v>
      </c>
      <c r="N1469" s="73">
        <v>1.0</v>
      </c>
      <c r="O1469" s="73">
        <v>1.0</v>
      </c>
      <c r="P1469" s="44"/>
      <c r="Q1469" s="44"/>
      <c r="R1469" s="7"/>
      <c r="S1469" s="7"/>
      <c r="T1469" s="7"/>
      <c r="U1469" s="7"/>
      <c r="V1469" s="7"/>
      <c r="W1469" s="7"/>
      <c r="X1469" s="7"/>
      <c r="Y1469" s="7"/>
      <c r="Z1469" s="7"/>
    </row>
    <row r="1470" ht="12.75" customHeight="1">
      <c r="A1470" s="98">
        <v>2019.0</v>
      </c>
      <c r="B1470" s="96" t="s">
        <v>646</v>
      </c>
      <c r="C1470" s="99">
        <v>43696.0</v>
      </c>
      <c r="D1470" s="44" t="s">
        <v>649</v>
      </c>
      <c r="E1470" s="44" t="s">
        <v>649</v>
      </c>
      <c r="F1470" s="96" t="s">
        <v>446</v>
      </c>
      <c r="G1470" s="96" t="s">
        <v>421</v>
      </c>
      <c r="H1470" s="98">
        <v>2.0</v>
      </c>
      <c r="I1470" s="100">
        <v>39.0</v>
      </c>
      <c r="J1470" s="100">
        <v>43.0</v>
      </c>
      <c r="K1470" s="100">
        <v>25.0</v>
      </c>
      <c r="L1470" s="3" t="s">
        <v>828</v>
      </c>
      <c r="M1470" s="44" t="s">
        <v>829</v>
      </c>
      <c r="N1470" s="73">
        <v>1.0</v>
      </c>
      <c r="O1470" s="73">
        <v>1.0</v>
      </c>
      <c r="P1470" s="44"/>
      <c r="Q1470" s="44"/>
      <c r="R1470" s="7"/>
      <c r="S1470" s="7"/>
      <c r="T1470" s="7"/>
      <c r="U1470" s="7"/>
      <c r="V1470" s="7"/>
      <c r="W1470" s="7"/>
      <c r="X1470" s="7"/>
      <c r="Y1470" s="7"/>
      <c r="Z1470" s="7"/>
    </row>
    <row r="1471" ht="12.75" customHeight="1">
      <c r="A1471" s="98">
        <v>2019.0</v>
      </c>
      <c r="B1471" s="96" t="s">
        <v>646</v>
      </c>
      <c r="C1471" s="99">
        <v>43696.0</v>
      </c>
      <c r="D1471" s="44" t="s">
        <v>649</v>
      </c>
      <c r="E1471" s="44" t="s">
        <v>649</v>
      </c>
      <c r="F1471" s="96" t="s">
        <v>448</v>
      </c>
      <c r="G1471" s="96" t="s">
        <v>421</v>
      </c>
      <c r="H1471" s="98">
        <v>1.0</v>
      </c>
      <c r="I1471" s="100">
        <v>73.0</v>
      </c>
      <c r="J1471" s="100">
        <v>78.0</v>
      </c>
      <c r="K1471" s="100">
        <v>42.0</v>
      </c>
      <c r="L1471" s="3" t="s">
        <v>828</v>
      </c>
      <c r="M1471" s="44" t="s">
        <v>829</v>
      </c>
      <c r="N1471" s="73">
        <v>1.0</v>
      </c>
      <c r="O1471" s="73">
        <v>1.0</v>
      </c>
      <c r="P1471" s="44"/>
      <c r="Q1471" s="44"/>
      <c r="R1471" s="7"/>
      <c r="S1471" s="7"/>
      <c r="T1471" s="7"/>
      <c r="U1471" s="7"/>
      <c r="V1471" s="7"/>
      <c r="W1471" s="7"/>
      <c r="X1471" s="7"/>
      <c r="Y1471" s="7"/>
      <c r="Z1471" s="7"/>
    </row>
    <row r="1472" ht="12.75" customHeight="1">
      <c r="A1472" s="98">
        <v>2019.0</v>
      </c>
      <c r="B1472" s="96" t="s">
        <v>646</v>
      </c>
      <c r="C1472" s="99">
        <v>43696.0</v>
      </c>
      <c r="D1472" s="44" t="s">
        <v>649</v>
      </c>
      <c r="E1472" s="44" t="s">
        <v>649</v>
      </c>
      <c r="F1472" s="96" t="s">
        <v>448</v>
      </c>
      <c r="G1472" s="96" t="s">
        <v>421</v>
      </c>
      <c r="H1472" s="98">
        <v>1.0</v>
      </c>
      <c r="I1472" s="100">
        <v>70.0</v>
      </c>
      <c r="J1472" s="100">
        <v>80.0</v>
      </c>
      <c r="K1472" s="100">
        <v>40.0</v>
      </c>
      <c r="L1472" s="3" t="s">
        <v>828</v>
      </c>
      <c r="M1472" s="44" t="s">
        <v>829</v>
      </c>
      <c r="N1472" s="73">
        <v>1.0</v>
      </c>
      <c r="O1472" s="73">
        <v>1.0</v>
      </c>
      <c r="P1472" s="44"/>
      <c r="Q1472" s="44"/>
      <c r="R1472" s="7"/>
      <c r="S1472" s="7"/>
      <c r="T1472" s="7"/>
      <c r="U1472" s="7"/>
      <c r="V1472" s="7"/>
      <c r="W1472" s="7"/>
      <c r="X1472" s="7"/>
      <c r="Y1472" s="7"/>
      <c r="Z1472" s="7"/>
    </row>
    <row r="1473" ht="12.75" customHeight="1">
      <c r="A1473" s="98">
        <v>2019.0</v>
      </c>
      <c r="B1473" s="96" t="s">
        <v>646</v>
      </c>
      <c r="C1473" s="99">
        <v>43696.0</v>
      </c>
      <c r="D1473" s="44" t="s">
        <v>649</v>
      </c>
      <c r="E1473" s="44" t="s">
        <v>649</v>
      </c>
      <c r="F1473" s="96" t="s">
        <v>448</v>
      </c>
      <c r="G1473" s="96" t="s">
        <v>421</v>
      </c>
      <c r="H1473" s="98">
        <v>1.0</v>
      </c>
      <c r="I1473" s="100">
        <v>36.0</v>
      </c>
      <c r="J1473" s="100">
        <v>40.0</v>
      </c>
      <c r="K1473" s="100">
        <v>22.0</v>
      </c>
      <c r="L1473" s="3" t="s">
        <v>828</v>
      </c>
      <c r="M1473" s="44" t="s">
        <v>829</v>
      </c>
      <c r="N1473" s="73">
        <v>1.0</v>
      </c>
      <c r="O1473" s="73">
        <v>1.0</v>
      </c>
      <c r="P1473" s="44"/>
      <c r="Q1473" s="44"/>
      <c r="R1473" s="7"/>
      <c r="S1473" s="7"/>
      <c r="T1473" s="7"/>
      <c r="U1473" s="7"/>
      <c r="V1473" s="7"/>
      <c r="W1473" s="7"/>
      <c r="X1473" s="7"/>
      <c r="Y1473" s="7"/>
      <c r="Z1473" s="7"/>
    </row>
    <row r="1474" ht="12.75" customHeight="1">
      <c r="A1474" s="98">
        <v>2019.0</v>
      </c>
      <c r="B1474" s="96" t="s">
        <v>646</v>
      </c>
      <c r="C1474" s="99">
        <v>43696.0</v>
      </c>
      <c r="D1474" s="44" t="s">
        <v>649</v>
      </c>
      <c r="E1474" s="44" t="s">
        <v>649</v>
      </c>
      <c r="F1474" s="96" t="s">
        <v>449</v>
      </c>
      <c r="G1474" s="96" t="s">
        <v>421</v>
      </c>
      <c r="H1474" s="98">
        <v>1.0</v>
      </c>
      <c r="I1474" s="100">
        <v>87.0</v>
      </c>
      <c r="J1474" s="100">
        <v>91.0</v>
      </c>
      <c r="K1474" s="100">
        <v>51.0</v>
      </c>
      <c r="L1474" s="3" t="s">
        <v>828</v>
      </c>
      <c r="M1474" s="44" t="s">
        <v>829</v>
      </c>
      <c r="N1474" s="73">
        <v>1.0</v>
      </c>
      <c r="O1474" s="73">
        <v>1.0</v>
      </c>
      <c r="P1474" s="44"/>
      <c r="Q1474" s="44"/>
      <c r="R1474" s="7"/>
      <c r="S1474" s="7"/>
      <c r="T1474" s="7"/>
      <c r="U1474" s="7"/>
      <c r="V1474" s="7"/>
      <c r="W1474" s="7"/>
      <c r="X1474" s="7"/>
      <c r="Y1474" s="7"/>
      <c r="Z1474" s="7"/>
    </row>
    <row r="1475" ht="12.75" customHeight="1">
      <c r="A1475" s="98">
        <v>2019.0</v>
      </c>
      <c r="B1475" s="96" t="s">
        <v>646</v>
      </c>
      <c r="C1475" s="99">
        <v>43707.0</v>
      </c>
      <c r="D1475" s="44" t="s">
        <v>650</v>
      </c>
      <c r="E1475" s="44" t="s">
        <v>650</v>
      </c>
      <c r="F1475" s="96" t="s">
        <v>374</v>
      </c>
      <c r="G1475" s="78" t="s">
        <v>375</v>
      </c>
      <c r="H1475" s="98">
        <v>1.0</v>
      </c>
      <c r="I1475" s="100">
        <v>10.0</v>
      </c>
      <c r="J1475" s="100">
        <v>12.0</v>
      </c>
      <c r="K1475" s="100">
        <v>6.0</v>
      </c>
      <c r="L1475" s="3" t="s">
        <v>828</v>
      </c>
      <c r="M1475" s="44" t="s">
        <v>829</v>
      </c>
      <c r="N1475" s="73">
        <v>1.0</v>
      </c>
      <c r="O1475" s="73">
        <v>1.0</v>
      </c>
      <c r="P1475" s="44"/>
      <c r="Q1475" s="44"/>
      <c r="R1475" s="7"/>
      <c r="S1475" s="7"/>
      <c r="T1475" s="7"/>
      <c r="U1475" s="7"/>
      <c r="V1475" s="7"/>
      <c r="W1475" s="7"/>
      <c r="X1475" s="7"/>
      <c r="Y1475" s="7"/>
      <c r="Z1475" s="7"/>
    </row>
    <row r="1476" ht="12.75" customHeight="1">
      <c r="A1476" s="98">
        <v>2019.0</v>
      </c>
      <c r="B1476" s="96" t="s">
        <v>646</v>
      </c>
      <c r="C1476" s="99">
        <v>43707.0</v>
      </c>
      <c r="D1476" s="44" t="s">
        <v>650</v>
      </c>
      <c r="E1476" s="44" t="s">
        <v>650</v>
      </c>
      <c r="F1476" s="96" t="s">
        <v>454</v>
      </c>
      <c r="G1476" s="96" t="s">
        <v>421</v>
      </c>
      <c r="H1476" s="98">
        <v>1.0</v>
      </c>
      <c r="I1476" s="100">
        <v>74.0</v>
      </c>
      <c r="J1476" s="100">
        <v>77.0</v>
      </c>
      <c r="K1476" s="100">
        <v>41.0</v>
      </c>
      <c r="L1476" s="3" t="s">
        <v>828</v>
      </c>
      <c r="M1476" s="44" t="s">
        <v>829</v>
      </c>
      <c r="N1476" s="73">
        <v>1.0</v>
      </c>
      <c r="O1476" s="73">
        <v>1.0</v>
      </c>
      <c r="P1476" s="44"/>
      <c r="Q1476" s="44"/>
      <c r="R1476" s="7"/>
      <c r="S1476" s="7"/>
      <c r="T1476" s="7"/>
      <c r="U1476" s="7"/>
      <c r="V1476" s="7"/>
      <c r="W1476" s="7"/>
      <c r="X1476" s="7"/>
      <c r="Y1476" s="7"/>
      <c r="Z1476" s="7"/>
    </row>
    <row r="1477" ht="12.75" customHeight="1">
      <c r="A1477" s="98">
        <v>2019.0</v>
      </c>
      <c r="B1477" s="96" t="s">
        <v>646</v>
      </c>
      <c r="C1477" s="99">
        <v>43707.0</v>
      </c>
      <c r="D1477" s="44" t="s">
        <v>650</v>
      </c>
      <c r="E1477" s="44" t="s">
        <v>650</v>
      </c>
      <c r="F1477" s="96" t="s">
        <v>455</v>
      </c>
      <c r="G1477" s="96" t="s">
        <v>421</v>
      </c>
      <c r="H1477" s="98">
        <v>1.0</v>
      </c>
      <c r="I1477" s="100">
        <v>9.0</v>
      </c>
      <c r="J1477" s="100">
        <v>10.0</v>
      </c>
      <c r="K1477" s="100">
        <v>5.0</v>
      </c>
      <c r="L1477" s="3" t="s">
        <v>828</v>
      </c>
      <c r="M1477" s="44" t="s">
        <v>829</v>
      </c>
      <c r="N1477" s="73">
        <v>1.0</v>
      </c>
      <c r="O1477" s="73">
        <v>1.0</v>
      </c>
      <c r="P1477" s="44"/>
      <c r="Q1477" s="44"/>
      <c r="R1477" s="7"/>
      <c r="S1477" s="7"/>
      <c r="T1477" s="7"/>
      <c r="U1477" s="7"/>
      <c r="V1477" s="7"/>
      <c r="W1477" s="7"/>
      <c r="X1477" s="7"/>
      <c r="Y1477" s="7"/>
      <c r="Z1477" s="7"/>
    </row>
    <row r="1478" ht="12.75" customHeight="1">
      <c r="A1478" s="98">
        <v>2019.0</v>
      </c>
      <c r="B1478" s="96" t="s">
        <v>646</v>
      </c>
      <c r="C1478" s="99">
        <v>43707.0</v>
      </c>
      <c r="D1478" s="44" t="s">
        <v>650</v>
      </c>
      <c r="E1478" s="44" t="s">
        <v>650</v>
      </c>
      <c r="F1478" s="96" t="s">
        <v>455</v>
      </c>
      <c r="G1478" s="96" t="s">
        <v>421</v>
      </c>
      <c r="H1478" s="98">
        <v>1.0</v>
      </c>
      <c r="I1478" s="100">
        <v>37.0</v>
      </c>
      <c r="J1478" s="100">
        <v>41.0</v>
      </c>
      <c r="K1478" s="100">
        <v>23.0</v>
      </c>
      <c r="L1478" s="3" t="s">
        <v>828</v>
      </c>
      <c r="M1478" s="44" t="s">
        <v>829</v>
      </c>
      <c r="N1478" s="73">
        <v>1.0</v>
      </c>
      <c r="O1478" s="73">
        <v>1.0</v>
      </c>
      <c r="P1478" s="44"/>
      <c r="Q1478" s="44"/>
      <c r="R1478" s="7"/>
      <c r="S1478" s="7"/>
      <c r="T1478" s="7"/>
      <c r="U1478" s="7"/>
      <c r="V1478" s="7"/>
      <c r="W1478" s="7"/>
      <c r="X1478" s="7"/>
      <c r="Y1478" s="7"/>
      <c r="Z1478" s="7"/>
    </row>
    <row r="1479" ht="12.75" customHeight="1">
      <c r="A1479" s="98">
        <v>2019.0</v>
      </c>
      <c r="B1479" s="96" t="s">
        <v>646</v>
      </c>
      <c r="C1479" s="99">
        <v>43707.0</v>
      </c>
      <c r="D1479" s="44" t="s">
        <v>650</v>
      </c>
      <c r="E1479" s="44" t="s">
        <v>650</v>
      </c>
      <c r="F1479" s="96" t="s">
        <v>455</v>
      </c>
      <c r="G1479" s="96" t="s">
        <v>421</v>
      </c>
      <c r="H1479" s="98">
        <v>1.0</v>
      </c>
      <c r="I1479" s="100">
        <v>76.0</v>
      </c>
      <c r="J1479" s="100">
        <v>78.0</v>
      </c>
      <c r="K1479" s="100">
        <v>45.0</v>
      </c>
      <c r="L1479" s="3" t="s">
        <v>828</v>
      </c>
      <c r="M1479" s="44" t="s">
        <v>829</v>
      </c>
      <c r="N1479" s="73">
        <v>1.0</v>
      </c>
      <c r="O1479" s="73">
        <v>1.0</v>
      </c>
      <c r="P1479" s="44"/>
      <c r="Q1479" s="44"/>
      <c r="R1479" s="7"/>
      <c r="S1479" s="7"/>
      <c r="T1479" s="7"/>
      <c r="U1479" s="7"/>
      <c r="V1479" s="7"/>
      <c r="W1479" s="7"/>
      <c r="X1479" s="7"/>
      <c r="Y1479" s="7"/>
      <c r="Z1479" s="7"/>
    </row>
    <row r="1480" ht="12.75" customHeight="1">
      <c r="A1480" s="98">
        <v>2019.0</v>
      </c>
      <c r="B1480" s="96" t="s">
        <v>646</v>
      </c>
      <c r="C1480" s="99">
        <v>43707.0</v>
      </c>
      <c r="D1480" s="44" t="s">
        <v>650</v>
      </c>
      <c r="E1480" s="44" t="s">
        <v>650</v>
      </c>
      <c r="F1480" s="96" t="s">
        <v>455</v>
      </c>
      <c r="G1480" s="96" t="s">
        <v>421</v>
      </c>
      <c r="H1480" s="98">
        <v>2.0</v>
      </c>
      <c r="I1480" s="100">
        <v>75.0</v>
      </c>
      <c r="J1480" s="100">
        <v>78.0</v>
      </c>
      <c r="K1480" s="100">
        <v>42.0</v>
      </c>
      <c r="L1480" s="3" t="s">
        <v>828</v>
      </c>
      <c r="M1480" s="44" t="s">
        <v>829</v>
      </c>
      <c r="N1480" s="73">
        <v>1.0</v>
      </c>
      <c r="O1480" s="73">
        <v>1.0</v>
      </c>
      <c r="P1480" s="44"/>
      <c r="Q1480" s="44"/>
      <c r="R1480" s="7"/>
      <c r="S1480" s="7"/>
      <c r="T1480" s="7"/>
      <c r="U1480" s="7"/>
      <c r="V1480" s="7"/>
      <c r="W1480" s="7"/>
      <c r="X1480" s="7"/>
      <c r="Y1480" s="7"/>
      <c r="Z1480" s="7"/>
    </row>
    <row r="1481" ht="12.75" customHeight="1">
      <c r="A1481" s="98">
        <v>2019.0</v>
      </c>
      <c r="B1481" s="96" t="s">
        <v>646</v>
      </c>
      <c r="C1481" s="99">
        <v>43707.0</v>
      </c>
      <c r="D1481" s="44" t="s">
        <v>650</v>
      </c>
      <c r="E1481" s="44" t="s">
        <v>650</v>
      </c>
      <c r="F1481" s="96" t="s">
        <v>457</v>
      </c>
      <c r="G1481" s="96" t="s">
        <v>421</v>
      </c>
      <c r="H1481" s="98">
        <v>1.0</v>
      </c>
      <c r="I1481" s="100">
        <v>10.0</v>
      </c>
      <c r="J1481" s="100">
        <v>12.0</v>
      </c>
      <c r="K1481" s="100">
        <v>6.0</v>
      </c>
      <c r="L1481" s="3" t="s">
        <v>828</v>
      </c>
      <c r="M1481" s="44" t="s">
        <v>829</v>
      </c>
      <c r="N1481" s="73">
        <v>1.0</v>
      </c>
      <c r="O1481" s="73">
        <v>1.0</v>
      </c>
      <c r="P1481" s="44"/>
      <c r="Q1481" s="44"/>
      <c r="R1481" s="7"/>
      <c r="S1481" s="7"/>
      <c r="T1481" s="7"/>
      <c r="U1481" s="7"/>
      <c r="V1481" s="7"/>
      <c r="W1481" s="7"/>
      <c r="X1481" s="7"/>
      <c r="Y1481" s="7"/>
      <c r="Z1481" s="7"/>
    </row>
    <row r="1482" ht="12.75" customHeight="1">
      <c r="A1482" s="98">
        <v>2019.0</v>
      </c>
      <c r="B1482" s="96" t="s">
        <v>646</v>
      </c>
      <c r="C1482" s="99">
        <v>43707.0</v>
      </c>
      <c r="D1482" s="44" t="s">
        <v>650</v>
      </c>
      <c r="E1482" s="44" t="s">
        <v>650</v>
      </c>
      <c r="F1482" s="96" t="s">
        <v>457</v>
      </c>
      <c r="G1482" s="96" t="s">
        <v>421</v>
      </c>
      <c r="H1482" s="98">
        <v>2.0</v>
      </c>
      <c r="I1482" s="100">
        <v>40.0</v>
      </c>
      <c r="J1482" s="100">
        <v>44.0</v>
      </c>
      <c r="K1482" s="100">
        <v>25.0</v>
      </c>
      <c r="L1482" s="3" t="s">
        <v>828</v>
      </c>
      <c r="M1482" s="44" t="s">
        <v>829</v>
      </c>
      <c r="N1482" s="73">
        <v>1.0</v>
      </c>
      <c r="O1482" s="73">
        <v>1.0</v>
      </c>
      <c r="P1482" s="44"/>
      <c r="Q1482" s="44"/>
      <c r="R1482" s="7"/>
      <c r="S1482" s="7"/>
      <c r="T1482" s="7"/>
      <c r="U1482" s="7"/>
      <c r="V1482" s="7"/>
      <c r="W1482" s="7"/>
      <c r="X1482" s="7"/>
      <c r="Y1482" s="7"/>
      <c r="Z1482" s="7"/>
    </row>
    <row r="1483" ht="12.75" customHeight="1">
      <c r="A1483" s="98">
        <v>2019.0</v>
      </c>
      <c r="B1483" s="96" t="s">
        <v>646</v>
      </c>
      <c r="C1483" s="99">
        <v>43707.0</v>
      </c>
      <c r="D1483" s="44" t="s">
        <v>650</v>
      </c>
      <c r="E1483" s="44" t="s">
        <v>650</v>
      </c>
      <c r="F1483" s="96" t="s">
        <v>457</v>
      </c>
      <c r="G1483" s="96" t="s">
        <v>421</v>
      </c>
      <c r="H1483" s="98">
        <v>2.0</v>
      </c>
      <c r="I1483" s="100">
        <v>53.0</v>
      </c>
      <c r="J1483" s="100">
        <v>58.0</v>
      </c>
      <c r="K1483" s="100">
        <v>32.0</v>
      </c>
      <c r="L1483" s="3" t="s">
        <v>828</v>
      </c>
      <c r="M1483" s="44" t="s">
        <v>829</v>
      </c>
      <c r="N1483" s="73">
        <v>1.0</v>
      </c>
      <c r="O1483" s="73">
        <v>1.0</v>
      </c>
      <c r="P1483" s="44"/>
      <c r="Q1483" s="44"/>
      <c r="R1483" s="7"/>
      <c r="S1483" s="7"/>
      <c r="T1483" s="7"/>
      <c r="U1483" s="7"/>
      <c r="V1483" s="7"/>
      <c r="W1483" s="7"/>
      <c r="X1483" s="7"/>
      <c r="Y1483" s="7"/>
      <c r="Z1483" s="7"/>
    </row>
    <row r="1484" ht="12.75" customHeight="1">
      <c r="A1484" s="98">
        <v>2019.0</v>
      </c>
      <c r="B1484" s="96" t="s">
        <v>646</v>
      </c>
      <c r="C1484" s="99">
        <v>43707.0</v>
      </c>
      <c r="D1484" s="44" t="s">
        <v>650</v>
      </c>
      <c r="E1484" s="44" t="s">
        <v>650</v>
      </c>
      <c r="F1484" s="96" t="s">
        <v>457</v>
      </c>
      <c r="G1484" s="96" t="s">
        <v>421</v>
      </c>
      <c r="H1484" s="98">
        <v>2.0</v>
      </c>
      <c r="I1484" s="100">
        <v>85.0</v>
      </c>
      <c r="J1484" s="100">
        <v>94.0</v>
      </c>
      <c r="K1484" s="100">
        <v>52.0</v>
      </c>
      <c r="L1484" s="3" t="s">
        <v>828</v>
      </c>
      <c r="M1484" s="44" t="s">
        <v>829</v>
      </c>
      <c r="N1484" s="73">
        <v>1.0</v>
      </c>
      <c r="O1484" s="73">
        <v>1.0</v>
      </c>
      <c r="P1484" s="44"/>
      <c r="Q1484" s="44"/>
      <c r="R1484" s="7"/>
      <c r="S1484" s="7"/>
      <c r="T1484" s="7"/>
      <c r="U1484" s="7"/>
      <c r="V1484" s="7"/>
      <c r="W1484" s="7"/>
      <c r="X1484" s="7"/>
      <c r="Y1484" s="7"/>
      <c r="Z1484" s="7"/>
    </row>
    <row r="1485" ht="12.75" customHeight="1">
      <c r="A1485" s="98">
        <v>2019.0</v>
      </c>
      <c r="B1485" s="96" t="s">
        <v>646</v>
      </c>
      <c r="C1485" s="99">
        <v>43707.0</v>
      </c>
      <c r="D1485" s="44" t="s">
        <v>650</v>
      </c>
      <c r="E1485" s="44" t="s">
        <v>650</v>
      </c>
      <c r="F1485" s="96" t="s">
        <v>429</v>
      </c>
      <c r="G1485" s="96" t="s">
        <v>421</v>
      </c>
      <c r="H1485" s="98">
        <v>1.0</v>
      </c>
      <c r="I1485" s="100">
        <v>62.0</v>
      </c>
      <c r="J1485" s="100">
        <v>66.0</v>
      </c>
      <c r="K1485" s="100">
        <v>36.0</v>
      </c>
      <c r="L1485" s="3" t="s">
        <v>828</v>
      </c>
      <c r="M1485" s="44" t="s">
        <v>829</v>
      </c>
      <c r="N1485" s="73">
        <v>1.0</v>
      </c>
      <c r="O1485" s="73">
        <v>1.0</v>
      </c>
      <c r="P1485" s="44"/>
      <c r="Q1485" s="44"/>
      <c r="R1485" s="7"/>
      <c r="S1485" s="7"/>
      <c r="T1485" s="7"/>
      <c r="U1485" s="7"/>
      <c r="V1485" s="7"/>
      <c r="W1485" s="7"/>
      <c r="X1485" s="7"/>
      <c r="Y1485" s="7"/>
      <c r="Z1485" s="7"/>
    </row>
    <row r="1486" ht="12.75" customHeight="1">
      <c r="A1486" s="98">
        <v>2019.0</v>
      </c>
      <c r="B1486" s="96" t="s">
        <v>646</v>
      </c>
      <c r="C1486" s="99">
        <v>43707.0</v>
      </c>
      <c r="D1486" s="44" t="s">
        <v>650</v>
      </c>
      <c r="E1486" s="44" t="s">
        <v>650</v>
      </c>
      <c r="F1486" s="96" t="s">
        <v>429</v>
      </c>
      <c r="G1486" s="96" t="s">
        <v>421</v>
      </c>
      <c r="H1486" s="98">
        <v>1.0</v>
      </c>
      <c r="I1486" s="100">
        <v>98.0</v>
      </c>
      <c r="J1486" s="100">
        <v>107.0</v>
      </c>
      <c r="K1486" s="100">
        <v>57.0</v>
      </c>
      <c r="L1486" s="3" t="s">
        <v>828</v>
      </c>
      <c r="M1486" s="44" t="s">
        <v>829</v>
      </c>
      <c r="N1486" s="73">
        <v>1.0</v>
      </c>
      <c r="O1486" s="73">
        <v>1.0</v>
      </c>
      <c r="P1486" s="44"/>
      <c r="Q1486" s="44"/>
      <c r="R1486" s="7"/>
      <c r="S1486" s="7"/>
      <c r="T1486" s="7"/>
      <c r="U1486" s="7"/>
      <c r="V1486" s="7"/>
      <c r="W1486" s="7"/>
      <c r="X1486" s="7"/>
      <c r="Y1486" s="7"/>
      <c r="Z1486" s="7"/>
    </row>
    <row r="1487" ht="12.75" customHeight="1">
      <c r="A1487" s="98">
        <v>2019.0</v>
      </c>
      <c r="B1487" s="96" t="s">
        <v>646</v>
      </c>
      <c r="C1487" s="99">
        <v>43707.0</v>
      </c>
      <c r="D1487" s="44" t="s">
        <v>650</v>
      </c>
      <c r="E1487" s="44" t="s">
        <v>650</v>
      </c>
      <c r="F1487" s="96" t="s">
        <v>431</v>
      </c>
      <c r="G1487" s="96" t="s">
        <v>421</v>
      </c>
      <c r="H1487" s="98">
        <v>2.0</v>
      </c>
      <c r="I1487" s="100">
        <v>97.0</v>
      </c>
      <c r="J1487" s="100">
        <v>105.0</v>
      </c>
      <c r="K1487" s="100">
        <v>58.0</v>
      </c>
      <c r="L1487" s="3" t="s">
        <v>828</v>
      </c>
      <c r="M1487" s="44" t="s">
        <v>829</v>
      </c>
      <c r="N1487" s="73">
        <v>1.0</v>
      </c>
      <c r="O1487" s="73">
        <v>1.0</v>
      </c>
      <c r="P1487" s="44"/>
      <c r="Q1487" s="44"/>
      <c r="R1487" s="7"/>
      <c r="S1487" s="7"/>
      <c r="T1487" s="7"/>
      <c r="U1487" s="7"/>
      <c r="V1487" s="7"/>
      <c r="W1487" s="7"/>
      <c r="X1487" s="7"/>
      <c r="Y1487" s="7"/>
      <c r="Z1487" s="7"/>
    </row>
    <row r="1488" ht="12.75" customHeight="1">
      <c r="A1488" s="98">
        <v>2019.0</v>
      </c>
      <c r="B1488" s="96" t="s">
        <v>646</v>
      </c>
      <c r="C1488" s="99">
        <v>43707.0</v>
      </c>
      <c r="D1488" s="44" t="s">
        <v>650</v>
      </c>
      <c r="E1488" s="44" t="s">
        <v>650</v>
      </c>
      <c r="F1488" s="96" t="s">
        <v>434</v>
      </c>
      <c r="G1488" s="96" t="s">
        <v>421</v>
      </c>
      <c r="H1488" s="98">
        <v>1.0</v>
      </c>
      <c r="I1488" s="100">
        <v>23.0</v>
      </c>
      <c r="J1488" s="100">
        <v>27.0</v>
      </c>
      <c r="K1488" s="100">
        <v>14.0</v>
      </c>
      <c r="L1488" s="3" t="s">
        <v>828</v>
      </c>
      <c r="M1488" s="44" t="s">
        <v>829</v>
      </c>
      <c r="N1488" s="73">
        <v>1.0</v>
      </c>
      <c r="O1488" s="73">
        <v>1.0</v>
      </c>
      <c r="P1488" s="44"/>
      <c r="Q1488" s="44"/>
      <c r="R1488" s="7"/>
      <c r="S1488" s="7"/>
      <c r="T1488" s="7"/>
      <c r="U1488" s="7"/>
      <c r="V1488" s="7"/>
      <c r="W1488" s="7"/>
      <c r="X1488" s="7"/>
      <c r="Y1488" s="7"/>
      <c r="Z1488" s="7"/>
    </row>
    <row r="1489" ht="12.75" customHeight="1">
      <c r="A1489" s="98">
        <v>2019.0</v>
      </c>
      <c r="B1489" s="96" t="s">
        <v>646</v>
      </c>
      <c r="C1489" s="99">
        <v>43707.0</v>
      </c>
      <c r="D1489" s="44" t="s">
        <v>650</v>
      </c>
      <c r="E1489" s="44" t="s">
        <v>650</v>
      </c>
      <c r="F1489" s="96" t="s">
        <v>434</v>
      </c>
      <c r="G1489" s="96" t="s">
        <v>421</v>
      </c>
      <c r="H1489" s="98">
        <v>1.0</v>
      </c>
      <c r="I1489" s="100">
        <v>83.0</v>
      </c>
      <c r="J1489" s="100">
        <v>92.0</v>
      </c>
      <c r="K1489" s="100">
        <v>49.0</v>
      </c>
      <c r="L1489" s="3" t="s">
        <v>828</v>
      </c>
      <c r="M1489" s="44" t="s">
        <v>829</v>
      </c>
      <c r="N1489" s="73">
        <v>1.0</v>
      </c>
      <c r="O1489" s="73">
        <v>1.0</v>
      </c>
      <c r="P1489" s="44"/>
      <c r="Q1489" s="44"/>
      <c r="R1489" s="7"/>
      <c r="S1489" s="7"/>
      <c r="T1489" s="7"/>
      <c r="U1489" s="7"/>
      <c r="V1489" s="7"/>
      <c r="W1489" s="7"/>
      <c r="X1489" s="7"/>
      <c r="Y1489" s="7"/>
      <c r="Z1489" s="7"/>
    </row>
    <row r="1490" ht="12.75" customHeight="1">
      <c r="A1490" s="98">
        <v>2019.0</v>
      </c>
      <c r="B1490" s="96" t="s">
        <v>646</v>
      </c>
      <c r="C1490" s="99">
        <v>43707.0</v>
      </c>
      <c r="D1490" s="44" t="s">
        <v>650</v>
      </c>
      <c r="E1490" s="44" t="s">
        <v>650</v>
      </c>
      <c r="F1490" s="96" t="s">
        <v>434</v>
      </c>
      <c r="G1490" s="96" t="s">
        <v>421</v>
      </c>
      <c r="H1490" s="98">
        <v>2.0</v>
      </c>
      <c r="I1490" s="100">
        <v>28.0</v>
      </c>
      <c r="J1490" s="100">
        <v>30.0</v>
      </c>
      <c r="K1490" s="100">
        <v>18.0</v>
      </c>
      <c r="L1490" s="3" t="s">
        <v>828</v>
      </c>
      <c r="M1490" s="44" t="s">
        <v>829</v>
      </c>
      <c r="N1490" s="73">
        <v>1.0</v>
      </c>
      <c r="O1490" s="73">
        <v>1.0</v>
      </c>
      <c r="P1490" s="44"/>
      <c r="Q1490" s="44"/>
      <c r="R1490" s="7"/>
      <c r="S1490" s="7"/>
      <c r="T1490" s="7"/>
      <c r="U1490" s="7"/>
      <c r="V1490" s="7"/>
      <c r="W1490" s="7"/>
      <c r="X1490" s="7"/>
      <c r="Y1490" s="7"/>
      <c r="Z1490" s="7"/>
    </row>
    <row r="1491" ht="12.75" customHeight="1">
      <c r="A1491" s="98">
        <v>2019.0</v>
      </c>
      <c r="B1491" s="96" t="s">
        <v>275</v>
      </c>
      <c r="C1491" s="99">
        <v>43713.0</v>
      </c>
      <c r="D1491" s="44" t="s">
        <v>652</v>
      </c>
      <c r="E1491" s="44" t="s">
        <v>652</v>
      </c>
      <c r="F1491" s="96" t="s">
        <v>469</v>
      </c>
      <c r="G1491" s="78" t="s">
        <v>421</v>
      </c>
      <c r="H1491" s="98">
        <v>1.0</v>
      </c>
      <c r="I1491" s="100">
        <v>67.0</v>
      </c>
      <c r="J1491" s="100">
        <v>73.0</v>
      </c>
      <c r="K1491" s="100">
        <v>44.0</v>
      </c>
      <c r="L1491" s="3" t="s">
        <v>828</v>
      </c>
      <c r="M1491" s="44" t="s">
        <v>829</v>
      </c>
      <c r="N1491" s="73">
        <v>1.0</v>
      </c>
      <c r="O1491" s="73">
        <v>1.0</v>
      </c>
      <c r="P1491" s="44"/>
      <c r="Q1491" s="44"/>
      <c r="R1491" s="7"/>
      <c r="S1491" s="7"/>
      <c r="T1491" s="7"/>
      <c r="U1491" s="7"/>
      <c r="V1491" s="7"/>
      <c r="W1491" s="7"/>
      <c r="X1491" s="7"/>
      <c r="Y1491" s="7"/>
      <c r="Z1491" s="7"/>
    </row>
    <row r="1492" ht="12.75" customHeight="1">
      <c r="A1492" s="98">
        <v>2019.0</v>
      </c>
      <c r="B1492" s="96" t="s">
        <v>275</v>
      </c>
      <c r="C1492" s="99">
        <v>43713.0</v>
      </c>
      <c r="D1492" s="44" t="s">
        <v>652</v>
      </c>
      <c r="E1492" s="44" t="s">
        <v>652</v>
      </c>
      <c r="F1492" s="96" t="s">
        <v>469</v>
      </c>
      <c r="G1492" s="78" t="s">
        <v>421</v>
      </c>
      <c r="H1492" s="98">
        <v>1.0</v>
      </c>
      <c r="I1492" s="100">
        <v>82.0</v>
      </c>
      <c r="J1492" s="100">
        <v>86.0</v>
      </c>
      <c r="K1492" s="100">
        <v>49.0</v>
      </c>
      <c r="L1492" s="3" t="s">
        <v>828</v>
      </c>
      <c r="M1492" s="44" t="s">
        <v>829</v>
      </c>
      <c r="N1492" s="73">
        <v>1.0</v>
      </c>
      <c r="O1492" s="73">
        <v>1.0</v>
      </c>
      <c r="P1492" s="44"/>
      <c r="Q1492" s="44"/>
      <c r="R1492" s="7"/>
      <c r="S1492" s="7"/>
      <c r="T1492" s="7"/>
      <c r="U1492" s="7"/>
      <c r="V1492" s="7"/>
      <c r="W1492" s="7"/>
      <c r="X1492" s="7"/>
      <c r="Y1492" s="7"/>
      <c r="Z1492" s="7"/>
    </row>
    <row r="1493" ht="12.75" customHeight="1">
      <c r="A1493" s="98">
        <v>2019.0</v>
      </c>
      <c r="B1493" s="96" t="s">
        <v>275</v>
      </c>
      <c r="C1493" s="99">
        <v>43713.0</v>
      </c>
      <c r="D1493" s="44" t="s">
        <v>652</v>
      </c>
      <c r="E1493" s="44" t="s">
        <v>652</v>
      </c>
      <c r="F1493" s="96" t="s">
        <v>469</v>
      </c>
      <c r="G1493" s="78" t="s">
        <v>421</v>
      </c>
      <c r="H1493" s="98">
        <v>1.0</v>
      </c>
      <c r="I1493" s="100">
        <v>12.0</v>
      </c>
      <c r="J1493" s="100">
        <v>12.0</v>
      </c>
      <c r="K1493" s="100">
        <v>6.0</v>
      </c>
      <c r="L1493" s="3" t="s">
        <v>828</v>
      </c>
      <c r="M1493" s="44" t="s">
        <v>829</v>
      </c>
      <c r="N1493" s="73">
        <v>1.0</v>
      </c>
      <c r="O1493" s="73">
        <v>1.0</v>
      </c>
      <c r="P1493" s="44"/>
      <c r="Q1493" s="44"/>
      <c r="R1493" s="7"/>
      <c r="S1493" s="7"/>
      <c r="T1493" s="7"/>
      <c r="U1493" s="7"/>
      <c r="V1493" s="7"/>
      <c r="W1493" s="7"/>
      <c r="X1493" s="7"/>
      <c r="Y1493" s="7"/>
      <c r="Z1493" s="7"/>
    </row>
    <row r="1494" ht="12.75" customHeight="1">
      <c r="A1494" s="98">
        <v>2019.0</v>
      </c>
      <c r="B1494" s="96" t="s">
        <v>275</v>
      </c>
      <c r="C1494" s="99">
        <v>43713.0</v>
      </c>
      <c r="D1494" s="44" t="s">
        <v>652</v>
      </c>
      <c r="E1494" s="44" t="s">
        <v>652</v>
      </c>
      <c r="F1494" s="96" t="s">
        <v>469</v>
      </c>
      <c r="G1494" s="78" t="s">
        <v>421</v>
      </c>
      <c r="H1494" s="98">
        <v>1.0</v>
      </c>
      <c r="I1494" s="100">
        <v>47.0</v>
      </c>
      <c r="J1494" s="100">
        <v>52.0</v>
      </c>
      <c r="K1494" s="100">
        <v>26.0</v>
      </c>
      <c r="L1494" s="3" t="s">
        <v>828</v>
      </c>
      <c r="M1494" s="44" t="s">
        <v>829</v>
      </c>
      <c r="N1494" s="73">
        <v>1.0</v>
      </c>
      <c r="O1494" s="73">
        <v>1.0</v>
      </c>
      <c r="P1494" s="44"/>
      <c r="Q1494" s="44"/>
      <c r="R1494" s="7"/>
      <c r="S1494" s="7"/>
      <c r="T1494" s="7"/>
      <c r="U1494" s="7"/>
      <c r="V1494" s="7"/>
      <c r="W1494" s="7"/>
      <c r="X1494" s="7"/>
      <c r="Y1494" s="7"/>
      <c r="Z1494" s="7"/>
    </row>
    <row r="1495" ht="12.75" customHeight="1">
      <c r="A1495" s="98">
        <v>2019.0</v>
      </c>
      <c r="B1495" s="96" t="s">
        <v>275</v>
      </c>
      <c r="C1495" s="99">
        <v>43713.0</v>
      </c>
      <c r="D1495" s="44" t="s">
        <v>652</v>
      </c>
      <c r="E1495" s="44" t="s">
        <v>652</v>
      </c>
      <c r="F1495" s="96" t="s">
        <v>469</v>
      </c>
      <c r="G1495" s="78" t="s">
        <v>421</v>
      </c>
      <c r="H1495" s="98">
        <v>1.0</v>
      </c>
      <c r="I1495" s="100">
        <v>38.0</v>
      </c>
      <c r="J1495" s="100">
        <v>42.0</v>
      </c>
      <c r="K1495" s="100">
        <v>25.0</v>
      </c>
      <c r="L1495" s="3" t="s">
        <v>828</v>
      </c>
      <c r="M1495" s="44" t="s">
        <v>829</v>
      </c>
      <c r="N1495" s="73">
        <v>1.0</v>
      </c>
      <c r="O1495" s="73">
        <v>1.0</v>
      </c>
      <c r="P1495" s="44"/>
      <c r="Q1495" s="44"/>
      <c r="R1495" s="7"/>
      <c r="S1495" s="7"/>
      <c r="T1495" s="7"/>
      <c r="U1495" s="7"/>
      <c r="V1495" s="7"/>
      <c r="W1495" s="7"/>
      <c r="X1495" s="7"/>
      <c r="Y1495" s="7"/>
      <c r="Z1495" s="7"/>
    </row>
    <row r="1496" ht="12.75" customHeight="1">
      <c r="A1496" s="98">
        <v>2019.0</v>
      </c>
      <c r="B1496" s="96" t="s">
        <v>275</v>
      </c>
      <c r="C1496" s="99">
        <v>43713.0</v>
      </c>
      <c r="D1496" s="44" t="s">
        <v>652</v>
      </c>
      <c r="E1496" s="44" t="s">
        <v>652</v>
      </c>
      <c r="F1496" s="96" t="s">
        <v>469</v>
      </c>
      <c r="G1496" s="78" t="s">
        <v>421</v>
      </c>
      <c r="H1496" s="98">
        <v>1.0</v>
      </c>
      <c r="I1496" s="100">
        <v>28.0</v>
      </c>
      <c r="J1496" s="100">
        <v>31.0</v>
      </c>
      <c r="K1496" s="100">
        <v>16.0</v>
      </c>
      <c r="L1496" s="3" t="s">
        <v>828</v>
      </c>
      <c r="M1496" s="44" t="s">
        <v>829</v>
      </c>
      <c r="N1496" s="73">
        <v>1.0</v>
      </c>
      <c r="O1496" s="73">
        <v>1.0</v>
      </c>
      <c r="P1496" s="44"/>
      <c r="Q1496" s="44"/>
      <c r="R1496" s="7"/>
      <c r="S1496" s="7"/>
      <c r="T1496" s="7"/>
      <c r="U1496" s="7"/>
      <c r="V1496" s="7"/>
      <c r="W1496" s="7"/>
      <c r="X1496" s="7"/>
      <c r="Y1496" s="7"/>
      <c r="Z1496" s="7"/>
    </row>
    <row r="1497" ht="12.75" customHeight="1">
      <c r="A1497" s="98">
        <v>2019.0</v>
      </c>
      <c r="B1497" s="96" t="s">
        <v>275</v>
      </c>
      <c r="C1497" s="99">
        <v>43713.0</v>
      </c>
      <c r="D1497" s="44" t="s">
        <v>652</v>
      </c>
      <c r="E1497" s="44" t="s">
        <v>652</v>
      </c>
      <c r="F1497" s="96" t="s">
        <v>469</v>
      </c>
      <c r="G1497" s="78" t="s">
        <v>421</v>
      </c>
      <c r="H1497" s="98">
        <v>2.0</v>
      </c>
      <c r="I1497" s="100">
        <v>69.0</v>
      </c>
      <c r="J1497" s="100">
        <v>78.0</v>
      </c>
      <c r="K1497" s="100">
        <v>43.0</v>
      </c>
      <c r="L1497" s="3" t="s">
        <v>828</v>
      </c>
      <c r="M1497" s="44" t="s">
        <v>829</v>
      </c>
      <c r="N1497" s="73">
        <v>1.0</v>
      </c>
      <c r="O1497" s="73">
        <v>1.0</v>
      </c>
      <c r="P1497" s="44"/>
      <c r="Q1497" s="44"/>
      <c r="R1497" s="7"/>
      <c r="S1497" s="7"/>
      <c r="T1497" s="7"/>
      <c r="U1497" s="7"/>
      <c r="V1497" s="7"/>
      <c r="W1497" s="7"/>
      <c r="X1497" s="7"/>
      <c r="Y1497" s="7"/>
      <c r="Z1497" s="7"/>
    </row>
    <row r="1498" ht="12.75" customHeight="1">
      <c r="A1498" s="98">
        <v>2019.0</v>
      </c>
      <c r="B1498" s="96" t="s">
        <v>275</v>
      </c>
      <c r="C1498" s="99">
        <v>43713.0</v>
      </c>
      <c r="D1498" s="44" t="s">
        <v>652</v>
      </c>
      <c r="E1498" s="44" t="s">
        <v>652</v>
      </c>
      <c r="F1498" s="96" t="s">
        <v>469</v>
      </c>
      <c r="G1498" s="78" t="s">
        <v>421</v>
      </c>
      <c r="H1498" s="98">
        <v>2.0</v>
      </c>
      <c r="I1498" s="100">
        <v>41.0</v>
      </c>
      <c r="J1498" s="100">
        <v>46.0</v>
      </c>
      <c r="K1498" s="100">
        <v>29.0</v>
      </c>
      <c r="L1498" s="3" t="s">
        <v>828</v>
      </c>
      <c r="M1498" s="44" t="s">
        <v>829</v>
      </c>
      <c r="N1498" s="73">
        <v>1.0</v>
      </c>
      <c r="O1498" s="73">
        <v>1.0</v>
      </c>
      <c r="P1498" s="44"/>
      <c r="Q1498" s="44"/>
      <c r="R1498" s="7"/>
      <c r="S1498" s="7"/>
      <c r="T1498" s="7"/>
      <c r="U1498" s="7"/>
      <c r="V1498" s="7"/>
      <c r="W1498" s="7"/>
      <c r="X1498" s="7"/>
      <c r="Y1498" s="7"/>
      <c r="Z1498" s="7"/>
    </row>
    <row r="1499" ht="12.75" customHeight="1">
      <c r="A1499" s="98">
        <v>2019.0</v>
      </c>
      <c r="B1499" s="96" t="s">
        <v>275</v>
      </c>
      <c r="C1499" s="99">
        <v>43713.0</v>
      </c>
      <c r="D1499" s="44" t="s">
        <v>652</v>
      </c>
      <c r="E1499" s="44" t="s">
        <v>652</v>
      </c>
      <c r="F1499" s="96" t="s">
        <v>469</v>
      </c>
      <c r="G1499" s="78" t="s">
        <v>421</v>
      </c>
      <c r="H1499" s="98">
        <v>2.0</v>
      </c>
      <c r="I1499" s="100">
        <v>41.0</v>
      </c>
      <c r="J1499" s="100">
        <v>47.0</v>
      </c>
      <c r="K1499" s="100">
        <v>25.0</v>
      </c>
      <c r="L1499" s="3" t="s">
        <v>828</v>
      </c>
      <c r="M1499" s="44" t="s">
        <v>829</v>
      </c>
      <c r="N1499" s="73">
        <v>1.0</v>
      </c>
      <c r="O1499" s="73">
        <v>1.0</v>
      </c>
      <c r="P1499" s="44"/>
      <c r="Q1499" s="44"/>
      <c r="R1499" s="7"/>
      <c r="S1499" s="7"/>
      <c r="T1499" s="7"/>
      <c r="U1499" s="7"/>
      <c r="V1499" s="7"/>
      <c r="W1499" s="7"/>
      <c r="X1499" s="7"/>
      <c r="Y1499" s="7"/>
      <c r="Z1499" s="7"/>
    </row>
    <row r="1500" ht="12.75" customHeight="1">
      <c r="A1500" s="98">
        <v>2019.0</v>
      </c>
      <c r="B1500" s="96" t="s">
        <v>275</v>
      </c>
      <c r="C1500" s="99">
        <v>43713.0</v>
      </c>
      <c r="D1500" s="44" t="s">
        <v>652</v>
      </c>
      <c r="E1500" s="44" t="s">
        <v>652</v>
      </c>
      <c r="F1500" s="96" t="s">
        <v>470</v>
      </c>
      <c r="G1500" s="78" t="s">
        <v>421</v>
      </c>
      <c r="H1500" s="98">
        <v>1.0</v>
      </c>
      <c r="I1500" s="100">
        <v>33.0</v>
      </c>
      <c r="J1500" s="100">
        <v>37.0</v>
      </c>
      <c r="K1500" s="100">
        <v>20.0</v>
      </c>
      <c r="L1500" s="3" t="s">
        <v>828</v>
      </c>
      <c r="M1500" s="44" t="s">
        <v>829</v>
      </c>
      <c r="N1500" s="73">
        <v>1.0</v>
      </c>
      <c r="O1500" s="73">
        <v>1.0</v>
      </c>
      <c r="P1500" s="44"/>
      <c r="Q1500" s="44"/>
      <c r="R1500" s="7"/>
      <c r="S1500" s="7"/>
      <c r="T1500" s="7"/>
      <c r="U1500" s="7"/>
      <c r="V1500" s="7"/>
      <c r="W1500" s="7"/>
      <c r="X1500" s="7"/>
      <c r="Y1500" s="7"/>
      <c r="Z1500" s="7"/>
    </row>
    <row r="1501" ht="12.75" customHeight="1">
      <c r="A1501" s="98">
        <v>2019.0</v>
      </c>
      <c r="B1501" s="96" t="s">
        <v>275</v>
      </c>
      <c r="C1501" s="99">
        <v>43713.0</v>
      </c>
      <c r="D1501" s="44" t="s">
        <v>652</v>
      </c>
      <c r="E1501" s="44" t="s">
        <v>652</v>
      </c>
      <c r="F1501" s="96" t="s">
        <v>470</v>
      </c>
      <c r="G1501" s="78" t="s">
        <v>421</v>
      </c>
      <c r="H1501" s="98">
        <v>1.0</v>
      </c>
      <c r="I1501" s="100">
        <v>52.0</v>
      </c>
      <c r="J1501" s="100">
        <v>57.0</v>
      </c>
      <c r="K1501" s="100">
        <v>31.0</v>
      </c>
      <c r="L1501" s="3" t="s">
        <v>828</v>
      </c>
      <c r="M1501" s="44" t="s">
        <v>829</v>
      </c>
      <c r="N1501" s="73">
        <v>1.0</v>
      </c>
      <c r="O1501" s="73">
        <v>1.0</v>
      </c>
      <c r="P1501" s="44"/>
      <c r="Q1501" s="44"/>
      <c r="R1501" s="7"/>
      <c r="S1501" s="7"/>
      <c r="T1501" s="7"/>
      <c r="U1501" s="7"/>
      <c r="V1501" s="7"/>
      <c r="W1501" s="7"/>
      <c r="X1501" s="7"/>
      <c r="Y1501" s="7"/>
      <c r="Z1501" s="7"/>
    </row>
    <row r="1502" ht="12.75" customHeight="1">
      <c r="A1502" s="98">
        <v>2019.0</v>
      </c>
      <c r="B1502" s="96" t="s">
        <v>275</v>
      </c>
      <c r="C1502" s="99">
        <v>43713.0</v>
      </c>
      <c r="D1502" s="44" t="s">
        <v>652</v>
      </c>
      <c r="E1502" s="44" t="s">
        <v>652</v>
      </c>
      <c r="F1502" s="96" t="s">
        <v>470</v>
      </c>
      <c r="G1502" s="78" t="s">
        <v>421</v>
      </c>
      <c r="H1502" s="98">
        <v>1.0</v>
      </c>
      <c r="I1502" s="100">
        <v>50.0</v>
      </c>
      <c r="J1502" s="100">
        <v>55.0</v>
      </c>
      <c r="K1502" s="100">
        <v>30.0</v>
      </c>
      <c r="L1502" s="3" t="s">
        <v>828</v>
      </c>
      <c r="M1502" s="44" t="s">
        <v>829</v>
      </c>
      <c r="N1502" s="73">
        <v>1.0</v>
      </c>
      <c r="O1502" s="73">
        <v>1.0</v>
      </c>
      <c r="P1502" s="44"/>
      <c r="Q1502" s="44"/>
      <c r="R1502" s="7"/>
      <c r="S1502" s="7"/>
      <c r="T1502" s="7"/>
      <c r="U1502" s="7"/>
      <c r="V1502" s="7"/>
      <c r="W1502" s="7"/>
      <c r="X1502" s="7"/>
      <c r="Y1502" s="7"/>
      <c r="Z1502" s="7"/>
    </row>
    <row r="1503" ht="12.75" customHeight="1">
      <c r="A1503" s="98">
        <v>2019.0</v>
      </c>
      <c r="B1503" s="96" t="s">
        <v>275</v>
      </c>
      <c r="C1503" s="99">
        <v>43713.0</v>
      </c>
      <c r="D1503" s="44" t="s">
        <v>652</v>
      </c>
      <c r="E1503" s="44" t="s">
        <v>652</v>
      </c>
      <c r="F1503" s="96" t="s">
        <v>470</v>
      </c>
      <c r="G1503" s="78" t="s">
        <v>421</v>
      </c>
      <c r="H1503" s="98">
        <v>1.0</v>
      </c>
      <c r="I1503" s="100">
        <v>43.0</v>
      </c>
      <c r="J1503" s="100">
        <v>48.0</v>
      </c>
      <c r="K1503" s="100">
        <v>26.0</v>
      </c>
      <c r="L1503" s="3" t="s">
        <v>828</v>
      </c>
      <c r="M1503" s="44" t="s">
        <v>829</v>
      </c>
      <c r="N1503" s="73">
        <v>1.0</v>
      </c>
      <c r="O1503" s="73">
        <v>1.0</v>
      </c>
      <c r="P1503" s="44"/>
      <c r="Q1503" s="44"/>
      <c r="R1503" s="7"/>
      <c r="S1503" s="7"/>
      <c r="T1503" s="7"/>
      <c r="U1503" s="7"/>
      <c r="V1503" s="7"/>
      <c r="W1503" s="7"/>
      <c r="X1503" s="7"/>
      <c r="Y1503" s="7"/>
      <c r="Z1503" s="7"/>
    </row>
    <row r="1504" ht="12.75" customHeight="1">
      <c r="A1504" s="98">
        <v>2019.0</v>
      </c>
      <c r="B1504" s="96" t="s">
        <v>275</v>
      </c>
      <c r="C1504" s="99">
        <v>43713.0</v>
      </c>
      <c r="D1504" s="44" t="s">
        <v>652</v>
      </c>
      <c r="E1504" s="44" t="s">
        <v>652</v>
      </c>
      <c r="F1504" s="96" t="s">
        <v>470</v>
      </c>
      <c r="G1504" s="78" t="s">
        <v>421</v>
      </c>
      <c r="H1504" s="98">
        <v>1.0</v>
      </c>
      <c r="I1504" s="100">
        <v>26.0</v>
      </c>
      <c r="J1504" s="100">
        <v>30.0</v>
      </c>
      <c r="K1504" s="100">
        <v>17.0</v>
      </c>
      <c r="L1504" s="3" t="s">
        <v>828</v>
      </c>
      <c r="M1504" s="44" t="s">
        <v>829</v>
      </c>
      <c r="N1504" s="73">
        <v>1.0</v>
      </c>
      <c r="O1504" s="73">
        <v>1.0</v>
      </c>
      <c r="P1504" s="44"/>
      <c r="Q1504" s="44"/>
      <c r="R1504" s="7"/>
      <c r="S1504" s="7"/>
      <c r="T1504" s="7"/>
      <c r="U1504" s="7"/>
      <c r="V1504" s="7"/>
      <c r="W1504" s="7"/>
      <c r="X1504" s="7"/>
      <c r="Y1504" s="7"/>
      <c r="Z1504" s="7"/>
    </row>
    <row r="1505" ht="12.75" customHeight="1">
      <c r="A1505" s="98">
        <v>2019.0</v>
      </c>
      <c r="B1505" s="96" t="s">
        <v>275</v>
      </c>
      <c r="C1505" s="99">
        <v>43713.0</v>
      </c>
      <c r="D1505" s="44" t="s">
        <v>652</v>
      </c>
      <c r="E1505" s="44" t="s">
        <v>652</v>
      </c>
      <c r="F1505" s="96" t="s">
        <v>470</v>
      </c>
      <c r="G1505" s="78" t="s">
        <v>421</v>
      </c>
      <c r="H1505" s="98">
        <v>1.0</v>
      </c>
      <c r="I1505" s="100">
        <v>38.0</v>
      </c>
      <c r="J1505" s="100">
        <v>42.0</v>
      </c>
      <c r="K1505" s="100">
        <v>26.0</v>
      </c>
      <c r="L1505" s="3" t="s">
        <v>828</v>
      </c>
      <c r="M1505" s="44" t="s">
        <v>829</v>
      </c>
      <c r="N1505" s="73">
        <v>1.0</v>
      </c>
      <c r="O1505" s="73">
        <v>1.0</v>
      </c>
      <c r="P1505" s="44"/>
      <c r="Q1505" s="44"/>
      <c r="R1505" s="7"/>
      <c r="S1505" s="7"/>
      <c r="T1505" s="7"/>
      <c r="U1505" s="7"/>
      <c r="V1505" s="7"/>
      <c r="W1505" s="7"/>
      <c r="X1505" s="7"/>
      <c r="Y1505" s="7"/>
      <c r="Z1505" s="7"/>
    </row>
    <row r="1506" ht="12.75" customHeight="1">
      <c r="A1506" s="98">
        <v>2019.0</v>
      </c>
      <c r="B1506" s="96" t="s">
        <v>275</v>
      </c>
      <c r="C1506" s="99">
        <v>43713.0</v>
      </c>
      <c r="D1506" s="44" t="s">
        <v>652</v>
      </c>
      <c r="E1506" s="44" t="s">
        <v>652</v>
      </c>
      <c r="F1506" s="96" t="s">
        <v>470</v>
      </c>
      <c r="G1506" s="78" t="s">
        <v>421</v>
      </c>
      <c r="H1506" s="98">
        <v>1.0</v>
      </c>
      <c r="I1506" s="100">
        <v>18.0</v>
      </c>
      <c r="J1506" s="100">
        <v>20.0</v>
      </c>
      <c r="K1506" s="100">
        <v>10.0</v>
      </c>
      <c r="L1506" s="3" t="s">
        <v>828</v>
      </c>
      <c r="M1506" s="44" t="s">
        <v>829</v>
      </c>
      <c r="N1506" s="73">
        <v>1.0</v>
      </c>
      <c r="O1506" s="73">
        <v>1.0</v>
      </c>
      <c r="P1506" s="44"/>
      <c r="Q1506" s="44"/>
      <c r="R1506" s="7"/>
      <c r="S1506" s="7"/>
      <c r="T1506" s="7"/>
      <c r="U1506" s="7"/>
      <c r="V1506" s="7"/>
      <c r="W1506" s="7"/>
      <c r="X1506" s="7"/>
      <c r="Y1506" s="7"/>
      <c r="Z1506" s="7"/>
    </row>
    <row r="1507" ht="12.75" customHeight="1">
      <c r="A1507" s="98">
        <v>2019.0</v>
      </c>
      <c r="B1507" s="96" t="s">
        <v>275</v>
      </c>
      <c r="C1507" s="99">
        <v>43713.0</v>
      </c>
      <c r="D1507" s="44" t="s">
        <v>652</v>
      </c>
      <c r="E1507" s="44" t="s">
        <v>652</v>
      </c>
      <c r="F1507" s="96" t="s">
        <v>470</v>
      </c>
      <c r="G1507" s="78" t="s">
        <v>421</v>
      </c>
      <c r="H1507" s="98">
        <v>1.0</v>
      </c>
      <c r="I1507" s="100">
        <v>44.0</v>
      </c>
      <c r="J1507" s="100">
        <v>50.0</v>
      </c>
      <c r="K1507" s="100">
        <v>30.0</v>
      </c>
      <c r="L1507" s="3" t="s">
        <v>828</v>
      </c>
      <c r="M1507" s="44" t="s">
        <v>829</v>
      </c>
      <c r="N1507" s="73">
        <v>1.0</v>
      </c>
      <c r="O1507" s="73">
        <v>1.0</v>
      </c>
      <c r="P1507" s="44"/>
      <c r="Q1507" s="44"/>
      <c r="R1507" s="7"/>
      <c r="S1507" s="7"/>
      <c r="T1507" s="7"/>
      <c r="U1507" s="7"/>
      <c r="V1507" s="7"/>
      <c r="W1507" s="7"/>
      <c r="X1507" s="7"/>
      <c r="Y1507" s="7"/>
      <c r="Z1507" s="7"/>
    </row>
    <row r="1508" ht="12.75" customHeight="1">
      <c r="A1508" s="98">
        <v>2019.0</v>
      </c>
      <c r="B1508" s="96" t="s">
        <v>275</v>
      </c>
      <c r="C1508" s="99">
        <v>43713.0</v>
      </c>
      <c r="D1508" s="44" t="s">
        <v>652</v>
      </c>
      <c r="E1508" s="44" t="s">
        <v>652</v>
      </c>
      <c r="F1508" s="96" t="s">
        <v>470</v>
      </c>
      <c r="G1508" s="78" t="s">
        <v>421</v>
      </c>
      <c r="H1508" s="98">
        <v>1.0</v>
      </c>
      <c r="I1508" s="100">
        <v>37.0</v>
      </c>
      <c r="J1508" s="100">
        <v>39.0</v>
      </c>
      <c r="K1508" s="100">
        <v>27.0</v>
      </c>
      <c r="L1508" s="3" t="s">
        <v>828</v>
      </c>
      <c r="M1508" s="44" t="s">
        <v>829</v>
      </c>
      <c r="N1508" s="73">
        <v>1.0</v>
      </c>
      <c r="O1508" s="73">
        <v>1.0</v>
      </c>
      <c r="P1508" s="44"/>
      <c r="Q1508" s="44"/>
      <c r="R1508" s="7"/>
      <c r="S1508" s="7"/>
      <c r="T1508" s="7"/>
      <c r="U1508" s="7"/>
      <c r="V1508" s="7"/>
      <c r="W1508" s="7"/>
      <c r="X1508" s="7"/>
      <c r="Y1508" s="7"/>
      <c r="Z1508" s="7"/>
    </row>
    <row r="1509" ht="12.75" customHeight="1">
      <c r="A1509" s="98">
        <v>2019.0</v>
      </c>
      <c r="B1509" s="96" t="s">
        <v>275</v>
      </c>
      <c r="C1509" s="99">
        <v>43713.0</v>
      </c>
      <c r="D1509" s="44" t="s">
        <v>652</v>
      </c>
      <c r="E1509" s="44" t="s">
        <v>652</v>
      </c>
      <c r="F1509" s="96" t="s">
        <v>470</v>
      </c>
      <c r="G1509" s="78" t="s">
        <v>421</v>
      </c>
      <c r="H1509" s="98">
        <v>1.0</v>
      </c>
      <c r="I1509" s="100">
        <v>24.0</v>
      </c>
      <c r="J1509" s="100">
        <v>26.0</v>
      </c>
      <c r="K1509" s="100">
        <v>15.0</v>
      </c>
      <c r="L1509" s="3" t="s">
        <v>828</v>
      </c>
      <c r="M1509" s="44" t="s">
        <v>829</v>
      </c>
      <c r="N1509" s="73">
        <v>1.0</v>
      </c>
      <c r="O1509" s="73">
        <v>1.0</v>
      </c>
      <c r="P1509" s="44"/>
      <c r="Q1509" s="44"/>
      <c r="R1509" s="7"/>
      <c r="S1509" s="7"/>
      <c r="T1509" s="7"/>
      <c r="U1509" s="7"/>
      <c r="V1509" s="7"/>
      <c r="W1509" s="7"/>
      <c r="X1509" s="7"/>
      <c r="Y1509" s="7"/>
      <c r="Z1509" s="7"/>
    </row>
    <row r="1510" ht="12.75" customHeight="1">
      <c r="A1510" s="98">
        <v>2019.0</v>
      </c>
      <c r="B1510" s="96" t="s">
        <v>275</v>
      </c>
      <c r="C1510" s="99">
        <v>43713.0</v>
      </c>
      <c r="D1510" s="44" t="s">
        <v>652</v>
      </c>
      <c r="E1510" s="44" t="s">
        <v>652</v>
      </c>
      <c r="F1510" s="96" t="s">
        <v>470</v>
      </c>
      <c r="G1510" s="78" t="s">
        <v>421</v>
      </c>
      <c r="H1510" s="98">
        <v>1.0</v>
      </c>
      <c r="I1510" s="100">
        <v>8.0</v>
      </c>
      <c r="J1510" s="100">
        <v>9.0</v>
      </c>
      <c r="K1510" s="100">
        <v>5.0</v>
      </c>
      <c r="L1510" s="3" t="s">
        <v>828</v>
      </c>
      <c r="M1510" s="44" t="s">
        <v>829</v>
      </c>
      <c r="N1510" s="73">
        <v>1.0</v>
      </c>
      <c r="O1510" s="73">
        <v>1.0</v>
      </c>
      <c r="P1510" s="44"/>
      <c r="Q1510" s="44"/>
      <c r="R1510" s="7"/>
      <c r="S1510" s="7"/>
      <c r="T1510" s="7"/>
      <c r="U1510" s="7"/>
      <c r="V1510" s="7"/>
      <c r="W1510" s="7"/>
      <c r="X1510" s="7"/>
      <c r="Y1510" s="7"/>
      <c r="Z1510" s="7"/>
    </row>
    <row r="1511" ht="12.75" customHeight="1">
      <c r="A1511" s="98">
        <v>2019.0</v>
      </c>
      <c r="B1511" s="96" t="s">
        <v>275</v>
      </c>
      <c r="C1511" s="99">
        <v>43713.0</v>
      </c>
      <c r="D1511" s="44" t="s">
        <v>652</v>
      </c>
      <c r="E1511" s="44" t="s">
        <v>652</v>
      </c>
      <c r="F1511" s="96" t="s">
        <v>470</v>
      </c>
      <c r="G1511" s="78" t="s">
        <v>421</v>
      </c>
      <c r="H1511" s="98">
        <v>1.0</v>
      </c>
      <c r="I1511" s="100">
        <v>8.0</v>
      </c>
      <c r="J1511" s="100">
        <v>8.0</v>
      </c>
      <c r="K1511" s="100">
        <v>5.0</v>
      </c>
      <c r="L1511" s="3" t="s">
        <v>828</v>
      </c>
      <c r="M1511" s="44" t="s">
        <v>829</v>
      </c>
      <c r="N1511" s="73">
        <v>1.0</v>
      </c>
      <c r="O1511" s="73">
        <v>1.0</v>
      </c>
      <c r="P1511" s="44"/>
      <c r="Q1511" s="44"/>
      <c r="R1511" s="7"/>
      <c r="S1511" s="7"/>
      <c r="T1511" s="7"/>
      <c r="U1511" s="7"/>
      <c r="V1511" s="7"/>
      <c r="W1511" s="7"/>
      <c r="X1511" s="7"/>
      <c r="Y1511" s="7"/>
      <c r="Z1511" s="7"/>
    </row>
    <row r="1512" ht="12.75" customHeight="1">
      <c r="A1512" s="98">
        <v>2019.0</v>
      </c>
      <c r="B1512" s="96" t="s">
        <v>275</v>
      </c>
      <c r="C1512" s="99">
        <v>43713.0</v>
      </c>
      <c r="D1512" s="44" t="s">
        <v>652</v>
      </c>
      <c r="E1512" s="44" t="s">
        <v>652</v>
      </c>
      <c r="F1512" s="96" t="s">
        <v>471</v>
      </c>
      <c r="G1512" s="78" t="s">
        <v>421</v>
      </c>
      <c r="H1512" s="98">
        <v>1.0</v>
      </c>
      <c r="I1512" s="100">
        <v>76.0</v>
      </c>
      <c r="J1512" s="100">
        <v>85.0</v>
      </c>
      <c r="K1512" s="100">
        <v>44.0</v>
      </c>
      <c r="L1512" s="3" t="s">
        <v>828</v>
      </c>
      <c r="M1512" s="44" t="s">
        <v>829</v>
      </c>
      <c r="N1512" s="73">
        <v>1.0</v>
      </c>
      <c r="O1512" s="73">
        <v>1.0</v>
      </c>
      <c r="P1512" s="44"/>
      <c r="Q1512" s="44"/>
      <c r="R1512" s="7"/>
      <c r="S1512" s="7"/>
      <c r="T1512" s="7"/>
      <c r="U1512" s="7"/>
      <c r="V1512" s="7"/>
      <c r="W1512" s="7"/>
      <c r="X1512" s="7"/>
      <c r="Y1512" s="7"/>
      <c r="Z1512" s="7"/>
    </row>
    <row r="1513" ht="12.75" customHeight="1">
      <c r="A1513" s="98">
        <v>2019.0</v>
      </c>
      <c r="B1513" s="96" t="s">
        <v>275</v>
      </c>
      <c r="C1513" s="99">
        <v>43713.0</v>
      </c>
      <c r="D1513" s="44" t="s">
        <v>652</v>
      </c>
      <c r="E1513" s="44" t="s">
        <v>652</v>
      </c>
      <c r="F1513" s="96" t="s">
        <v>471</v>
      </c>
      <c r="G1513" s="78" t="s">
        <v>421</v>
      </c>
      <c r="H1513" s="98">
        <v>1.0</v>
      </c>
      <c r="I1513" s="100">
        <v>71.0</v>
      </c>
      <c r="J1513" s="100">
        <v>79.0</v>
      </c>
      <c r="K1513" s="100">
        <v>39.0</v>
      </c>
      <c r="L1513" s="3" t="s">
        <v>828</v>
      </c>
      <c r="M1513" s="44" t="s">
        <v>829</v>
      </c>
      <c r="N1513" s="73">
        <v>1.0</v>
      </c>
      <c r="O1513" s="73">
        <v>1.0</v>
      </c>
      <c r="P1513" s="44"/>
      <c r="Q1513" s="44"/>
      <c r="R1513" s="7"/>
      <c r="S1513" s="7"/>
      <c r="T1513" s="7"/>
      <c r="U1513" s="7"/>
      <c r="V1513" s="7"/>
      <c r="W1513" s="7"/>
      <c r="X1513" s="7"/>
      <c r="Y1513" s="7"/>
      <c r="Z1513" s="7"/>
    </row>
    <row r="1514" ht="12.75" customHeight="1">
      <c r="A1514" s="98">
        <v>2019.0</v>
      </c>
      <c r="B1514" s="96" t="s">
        <v>275</v>
      </c>
      <c r="C1514" s="99">
        <v>43713.0</v>
      </c>
      <c r="D1514" s="44" t="s">
        <v>652</v>
      </c>
      <c r="E1514" s="44" t="s">
        <v>652</v>
      </c>
      <c r="F1514" s="96" t="s">
        <v>471</v>
      </c>
      <c r="G1514" s="78" t="s">
        <v>421</v>
      </c>
      <c r="H1514" s="98">
        <v>1.0</v>
      </c>
      <c r="I1514" s="100">
        <v>52.0</v>
      </c>
      <c r="J1514" s="100">
        <v>58.0</v>
      </c>
      <c r="K1514" s="100">
        <v>31.0</v>
      </c>
      <c r="L1514" s="3" t="s">
        <v>828</v>
      </c>
      <c r="M1514" s="44" t="s">
        <v>829</v>
      </c>
      <c r="N1514" s="73">
        <v>1.0</v>
      </c>
      <c r="O1514" s="73">
        <v>1.0</v>
      </c>
      <c r="P1514" s="44"/>
      <c r="Q1514" s="44"/>
      <c r="R1514" s="7"/>
      <c r="S1514" s="7"/>
      <c r="T1514" s="7"/>
      <c r="U1514" s="7"/>
      <c r="V1514" s="7"/>
      <c r="W1514" s="7"/>
      <c r="X1514" s="7"/>
      <c r="Y1514" s="7"/>
      <c r="Z1514" s="7"/>
    </row>
    <row r="1515" ht="12.75" customHeight="1">
      <c r="A1515" s="98">
        <v>2019.0</v>
      </c>
      <c r="B1515" s="96" t="s">
        <v>275</v>
      </c>
      <c r="C1515" s="99">
        <v>43713.0</v>
      </c>
      <c r="D1515" s="44" t="s">
        <v>652</v>
      </c>
      <c r="E1515" s="44" t="s">
        <v>652</v>
      </c>
      <c r="F1515" s="96" t="s">
        <v>471</v>
      </c>
      <c r="G1515" s="78" t="s">
        <v>421</v>
      </c>
      <c r="H1515" s="98">
        <v>1.0</v>
      </c>
      <c r="I1515" s="100">
        <v>56.0</v>
      </c>
      <c r="J1515" s="100">
        <v>61.0</v>
      </c>
      <c r="K1515" s="100">
        <v>32.0</v>
      </c>
      <c r="L1515" s="3" t="s">
        <v>828</v>
      </c>
      <c r="M1515" s="44" t="s">
        <v>829</v>
      </c>
      <c r="N1515" s="73">
        <v>1.0</v>
      </c>
      <c r="O1515" s="73">
        <v>1.0</v>
      </c>
      <c r="P1515" s="44"/>
      <c r="Q1515" s="44"/>
      <c r="R1515" s="7"/>
      <c r="S1515" s="7"/>
      <c r="T1515" s="7"/>
      <c r="U1515" s="7"/>
      <c r="V1515" s="7"/>
      <c r="W1515" s="7"/>
      <c r="X1515" s="7"/>
      <c r="Y1515" s="7"/>
      <c r="Z1515" s="7"/>
    </row>
    <row r="1516" ht="12.75" customHeight="1">
      <c r="A1516" s="98">
        <v>2019.0</v>
      </c>
      <c r="B1516" s="96" t="s">
        <v>275</v>
      </c>
      <c r="C1516" s="99">
        <v>43713.0</v>
      </c>
      <c r="D1516" s="44" t="s">
        <v>652</v>
      </c>
      <c r="E1516" s="44" t="s">
        <v>652</v>
      </c>
      <c r="F1516" s="96" t="s">
        <v>471</v>
      </c>
      <c r="G1516" s="78" t="s">
        <v>421</v>
      </c>
      <c r="H1516" s="98">
        <v>1.0</v>
      </c>
      <c r="I1516" s="100">
        <v>57.0</v>
      </c>
      <c r="J1516" s="100">
        <v>61.0</v>
      </c>
      <c r="K1516" s="100">
        <v>32.0</v>
      </c>
      <c r="L1516" s="3" t="s">
        <v>828</v>
      </c>
      <c r="M1516" s="44" t="s">
        <v>829</v>
      </c>
      <c r="N1516" s="73">
        <v>1.0</v>
      </c>
      <c r="O1516" s="73">
        <v>1.0</v>
      </c>
      <c r="P1516" s="44"/>
      <c r="Q1516" s="44"/>
      <c r="R1516" s="7"/>
      <c r="S1516" s="7"/>
      <c r="T1516" s="7"/>
      <c r="U1516" s="7"/>
      <c r="V1516" s="7"/>
      <c r="W1516" s="7"/>
      <c r="X1516" s="7"/>
      <c r="Y1516" s="7"/>
      <c r="Z1516" s="7"/>
    </row>
    <row r="1517" ht="12.75" customHeight="1">
      <c r="A1517" s="98">
        <v>2019.0</v>
      </c>
      <c r="B1517" s="96" t="s">
        <v>275</v>
      </c>
      <c r="C1517" s="99">
        <v>43713.0</v>
      </c>
      <c r="D1517" s="44" t="s">
        <v>652</v>
      </c>
      <c r="E1517" s="44" t="s">
        <v>652</v>
      </c>
      <c r="F1517" s="96" t="s">
        <v>471</v>
      </c>
      <c r="G1517" s="78" t="s">
        <v>421</v>
      </c>
      <c r="H1517" s="98">
        <v>1.0</v>
      </c>
      <c r="I1517" s="100">
        <v>32.0</v>
      </c>
      <c r="J1517" s="100">
        <v>35.0</v>
      </c>
      <c r="K1517" s="100">
        <v>21.0</v>
      </c>
      <c r="L1517" s="3" t="s">
        <v>828</v>
      </c>
      <c r="M1517" s="44" t="s">
        <v>829</v>
      </c>
      <c r="N1517" s="73">
        <v>1.0</v>
      </c>
      <c r="O1517" s="73">
        <v>1.0</v>
      </c>
      <c r="P1517" s="44"/>
      <c r="Q1517" s="44"/>
      <c r="R1517" s="7"/>
      <c r="S1517" s="7"/>
      <c r="T1517" s="7"/>
      <c r="U1517" s="7"/>
      <c r="V1517" s="7"/>
      <c r="W1517" s="7"/>
      <c r="X1517" s="7"/>
      <c r="Y1517" s="7"/>
      <c r="Z1517" s="7"/>
    </row>
    <row r="1518" ht="12.75" customHeight="1">
      <c r="A1518" s="98">
        <v>2019.0</v>
      </c>
      <c r="B1518" s="96" t="s">
        <v>275</v>
      </c>
      <c r="C1518" s="99">
        <v>43713.0</v>
      </c>
      <c r="D1518" s="44" t="s">
        <v>652</v>
      </c>
      <c r="E1518" s="44" t="s">
        <v>652</v>
      </c>
      <c r="F1518" s="96" t="s">
        <v>471</v>
      </c>
      <c r="G1518" s="78" t="s">
        <v>421</v>
      </c>
      <c r="H1518" s="98">
        <v>1.0</v>
      </c>
      <c r="I1518" s="100">
        <v>28.0</v>
      </c>
      <c r="J1518" s="100">
        <v>31.0</v>
      </c>
      <c r="K1518" s="100">
        <v>18.0</v>
      </c>
      <c r="L1518" s="3" t="s">
        <v>828</v>
      </c>
      <c r="M1518" s="44" t="s">
        <v>829</v>
      </c>
      <c r="N1518" s="73">
        <v>1.0</v>
      </c>
      <c r="O1518" s="73">
        <v>1.0</v>
      </c>
      <c r="P1518" s="44"/>
      <c r="Q1518" s="44"/>
      <c r="R1518" s="7"/>
      <c r="S1518" s="7"/>
      <c r="T1518" s="7"/>
      <c r="U1518" s="7"/>
      <c r="V1518" s="7"/>
      <c r="W1518" s="7"/>
      <c r="X1518" s="7"/>
      <c r="Y1518" s="7"/>
      <c r="Z1518" s="7"/>
    </row>
    <row r="1519" ht="12.75" customHeight="1">
      <c r="A1519" s="98">
        <v>2019.0</v>
      </c>
      <c r="B1519" s="96" t="s">
        <v>275</v>
      </c>
      <c r="C1519" s="99">
        <v>43713.0</v>
      </c>
      <c r="D1519" s="44" t="s">
        <v>652</v>
      </c>
      <c r="E1519" s="44" t="s">
        <v>652</v>
      </c>
      <c r="F1519" s="96" t="s">
        <v>471</v>
      </c>
      <c r="G1519" s="78" t="s">
        <v>421</v>
      </c>
      <c r="H1519" s="98">
        <v>1.0</v>
      </c>
      <c r="I1519" s="100">
        <v>27.0</v>
      </c>
      <c r="J1519" s="100">
        <v>30.0</v>
      </c>
      <c r="K1519" s="100">
        <v>18.0</v>
      </c>
      <c r="L1519" s="3" t="s">
        <v>828</v>
      </c>
      <c r="M1519" s="44" t="s">
        <v>829</v>
      </c>
      <c r="N1519" s="73">
        <v>1.0</v>
      </c>
      <c r="O1519" s="73">
        <v>1.0</v>
      </c>
      <c r="P1519" s="44"/>
      <c r="Q1519" s="44"/>
      <c r="R1519" s="7"/>
      <c r="S1519" s="7"/>
      <c r="T1519" s="7"/>
      <c r="U1519" s="7"/>
      <c r="V1519" s="7"/>
      <c r="W1519" s="7"/>
      <c r="X1519" s="7"/>
      <c r="Y1519" s="7"/>
      <c r="Z1519" s="7"/>
    </row>
    <row r="1520" ht="12.75" customHeight="1">
      <c r="A1520" s="98">
        <v>2019.0</v>
      </c>
      <c r="B1520" s="96" t="s">
        <v>275</v>
      </c>
      <c r="C1520" s="99">
        <v>43713.0</v>
      </c>
      <c r="D1520" s="44" t="s">
        <v>652</v>
      </c>
      <c r="E1520" s="44" t="s">
        <v>652</v>
      </c>
      <c r="F1520" s="96" t="s">
        <v>471</v>
      </c>
      <c r="G1520" s="78" t="s">
        <v>421</v>
      </c>
      <c r="H1520" s="98">
        <v>1.0</v>
      </c>
      <c r="I1520" s="100">
        <v>21.0</v>
      </c>
      <c r="J1520" s="100">
        <v>24.0</v>
      </c>
      <c r="K1520" s="100">
        <v>15.0</v>
      </c>
      <c r="L1520" s="3" t="s">
        <v>828</v>
      </c>
      <c r="M1520" s="44" t="s">
        <v>829</v>
      </c>
      <c r="N1520" s="73">
        <v>1.0</v>
      </c>
      <c r="O1520" s="73">
        <v>1.0</v>
      </c>
      <c r="P1520" s="44"/>
      <c r="Q1520" s="44"/>
      <c r="R1520" s="7"/>
      <c r="S1520" s="7"/>
      <c r="T1520" s="7"/>
      <c r="U1520" s="7"/>
      <c r="V1520" s="7"/>
      <c r="W1520" s="7"/>
      <c r="X1520" s="7"/>
      <c r="Y1520" s="7"/>
      <c r="Z1520" s="7"/>
    </row>
    <row r="1521" ht="12.75" customHeight="1">
      <c r="A1521" s="98">
        <v>2019.0</v>
      </c>
      <c r="B1521" s="96" t="s">
        <v>275</v>
      </c>
      <c r="C1521" s="99">
        <v>43713.0</v>
      </c>
      <c r="D1521" s="44" t="s">
        <v>652</v>
      </c>
      <c r="E1521" s="44" t="s">
        <v>652</v>
      </c>
      <c r="F1521" s="96" t="s">
        <v>471</v>
      </c>
      <c r="G1521" s="78" t="s">
        <v>421</v>
      </c>
      <c r="H1521" s="98">
        <v>1.0</v>
      </c>
      <c r="I1521" s="100">
        <v>15.0</v>
      </c>
      <c r="J1521" s="100">
        <v>16.0</v>
      </c>
      <c r="K1521" s="100">
        <v>9.0</v>
      </c>
      <c r="L1521" s="3" t="s">
        <v>828</v>
      </c>
      <c r="M1521" s="44" t="s">
        <v>829</v>
      </c>
      <c r="N1521" s="73">
        <v>1.0</v>
      </c>
      <c r="O1521" s="73">
        <v>1.0</v>
      </c>
      <c r="P1521" s="44"/>
      <c r="Q1521" s="44"/>
      <c r="R1521" s="7"/>
      <c r="S1521" s="7"/>
      <c r="T1521" s="7"/>
      <c r="U1521" s="7"/>
      <c r="V1521" s="7"/>
      <c r="W1521" s="7"/>
      <c r="X1521" s="7"/>
      <c r="Y1521" s="7"/>
      <c r="Z1521" s="7"/>
    </row>
    <row r="1522" ht="12.75" customHeight="1">
      <c r="A1522" s="98">
        <v>2019.0</v>
      </c>
      <c r="B1522" s="96" t="s">
        <v>275</v>
      </c>
      <c r="C1522" s="99">
        <v>43713.0</v>
      </c>
      <c r="D1522" s="44" t="s">
        <v>652</v>
      </c>
      <c r="E1522" s="44" t="s">
        <v>652</v>
      </c>
      <c r="F1522" s="96" t="s">
        <v>471</v>
      </c>
      <c r="G1522" s="78" t="s">
        <v>421</v>
      </c>
      <c r="H1522" s="98">
        <v>1.0</v>
      </c>
      <c r="I1522" s="100">
        <v>12.0</v>
      </c>
      <c r="J1522" s="100">
        <v>16.0</v>
      </c>
      <c r="K1522" s="100">
        <v>8.0</v>
      </c>
      <c r="L1522" s="3" t="s">
        <v>828</v>
      </c>
      <c r="M1522" s="44" t="s">
        <v>829</v>
      </c>
      <c r="N1522" s="73">
        <v>1.0</v>
      </c>
      <c r="O1522" s="73">
        <v>1.0</v>
      </c>
      <c r="P1522" s="44"/>
      <c r="Q1522" s="44"/>
      <c r="R1522" s="7"/>
      <c r="S1522" s="7"/>
      <c r="T1522" s="7"/>
      <c r="U1522" s="7"/>
      <c r="V1522" s="7"/>
      <c r="W1522" s="7"/>
      <c r="X1522" s="7"/>
      <c r="Y1522" s="7"/>
      <c r="Z1522" s="7"/>
    </row>
    <row r="1523" ht="12.75" customHeight="1">
      <c r="A1523" s="98">
        <v>2019.0</v>
      </c>
      <c r="B1523" s="96" t="s">
        <v>275</v>
      </c>
      <c r="C1523" s="99">
        <v>43713.0</v>
      </c>
      <c r="D1523" s="44" t="s">
        <v>652</v>
      </c>
      <c r="E1523" s="44" t="s">
        <v>652</v>
      </c>
      <c r="F1523" s="96" t="s">
        <v>471</v>
      </c>
      <c r="G1523" s="78" t="s">
        <v>421</v>
      </c>
      <c r="H1523" s="98">
        <v>2.0</v>
      </c>
      <c r="I1523" s="100">
        <v>34.0</v>
      </c>
      <c r="J1523" s="100">
        <v>39.0</v>
      </c>
      <c r="K1523" s="100">
        <v>18.0</v>
      </c>
      <c r="L1523" s="3" t="s">
        <v>828</v>
      </c>
      <c r="M1523" s="44" t="s">
        <v>829</v>
      </c>
      <c r="N1523" s="73">
        <v>1.0</v>
      </c>
      <c r="O1523" s="73">
        <v>1.0</v>
      </c>
      <c r="P1523" s="44"/>
      <c r="Q1523" s="44"/>
      <c r="R1523" s="7"/>
      <c r="S1523" s="7"/>
      <c r="T1523" s="7"/>
      <c r="U1523" s="7"/>
      <c r="V1523" s="7"/>
      <c r="W1523" s="7"/>
      <c r="X1523" s="7"/>
      <c r="Y1523" s="7"/>
      <c r="Z1523" s="7"/>
    </row>
    <row r="1524" ht="12.75" customHeight="1">
      <c r="A1524" s="98">
        <v>2019.0</v>
      </c>
      <c r="B1524" s="96" t="s">
        <v>275</v>
      </c>
      <c r="C1524" s="99">
        <v>43713.0</v>
      </c>
      <c r="D1524" s="44" t="s">
        <v>652</v>
      </c>
      <c r="E1524" s="44" t="s">
        <v>652</v>
      </c>
      <c r="F1524" s="96" t="s">
        <v>471</v>
      </c>
      <c r="G1524" s="78" t="s">
        <v>421</v>
      </c>
      <c r="H1524" s="98">
        <v>2.0</v>
      </c>
      <c r="I1524" s="100">
        <v>68.0</v>
      </c>
      <c r="J1524" s="100">
        <v>76.0</v>
      </c>
      <c r="K1524" s="100">
        <v>40.0</v>
      </c>
      <c r="L1524" s="3" t="s">
        <v>828</v>
      </c>
      <c r="M1524" s="44" t="s">
        <v>829</v>
      </c>
      <c r="N1524" s="73">
        <v>1.0</v>
      </c>
      <c r="O1524" s="73">
        <v>1.0</v>
      </c>
      <c r="P1524" s="44"/>
      <c r="Q1524" s="44"/>
      <c r="R1524" s="7"/>
      <c r="S1524" s="7"/>
      <c r="T1524" s="7"/>
      <c r="U1524" s="7"/>
      <c r="V1524" s="7"/>
      <c r="W1524" s="7"/>
      <c r="X1524" s="7"/>
      <c r="Y1524" s="7"/>
      <c r="Z1524" s="7"/>
    </row>
    <row r="1525" ht="12.75" customHeight="1">
      <c r="A1525" s="98">
        <v>2019.0</v>
      </c>
      <c r="B1525" s="96" t="s">
        <v>275</v>
      </c>
      <c r="C1525" s="99">
        <v>43713.0</v>
      </c>
      <c r="D1525" s="44" t="s">
        <v>652</v>
      </c>
      <c r="E1525" s="44" t="s">
        <v>652</v>
      </c>
      <c r="F1525" s="96" t="s">
        <v>471</v>
      </c>
      <c r="G1525" s="78" t="s">
        <v>421</v>
      </c>
      <c r="H1525" s="98">
        <v>2.0</v>
      </c>
      <c r="I1525" s="100">
        <v>25.0</v>
      </c>
      <c r="J1525" s="100">
        <v>30.0</v>
      </c>
      <c r="K1525" s="100">
        <v>18.0</v>
      </c>
      <c r="L1525" s="3" t="s">
        <v>828</v>
      </c>
      <c r="M1525" s="44" t="s">
        <v>829</v>
      </c>
      <c r="N1525" s="73">
        <v>1.0</v>
      </c>
      <c r="O1525" s="73">
        <v>1.0</v>
      </c>
      <c r="P1525" s="44"/>
      <c r="Q1525" s="44"/>
      <c r="R1525" s="7"/>
      <c r="S1525" s="7"/>
      <c r="T1525" s="7"/>
      <c r="U1525" s="7"/>
      <c r="V1525" s="7"/>
      <c r="W1525" s="7"/>
      <c r="X1525" s="7"/>
      <c r="Y1525" s="7"/>
      <c r="Z1525" s="7"/>
    </row>
    <row r="1526" ht="12.75" customHeight="1">
      <c r="A1526" s="98">
        <v>2019.0</v>
      </c>
      <c r="B1526" s="96" t="s">
        <v>275</v>
      </c>
      <c r="C1526" s="99">
        <v>43713.0</v>
      </c>
      <c r="D1526" s="44" t="s">
        <v>652</v>
      </c>
      <c r="E1526" s="44" t="s">
        <v>652</v>
      </c>
      <c r="F1526" s="96" t="s">
        <v>471</v>
      </c>
      <c r="G1526" s="78" t="s">
        <v>421</v>
      </c>
      <c r="H1526" s="98">
        <v>2.0</v>
      </c>
      <c r="I1526" s="100">
        <v>12.0</v>
      </c>
      <c r="J1526" s="100">
        <v>13.0</v>
      </c>
      <c r="K1526" s="100">
        <v>7.0</v>
      </c>
      <c r="L1526" s="3" t="s">
        <v>828</v>
      </c>
      <c r="M1526" s="44" t="s">
        <v>829</v>
      </c>
      <c r="N1526" s="73">
        <v>1.0</v>
      </c>
      <c r="O1526" s="73">
        <v>1.0</v>
      </c>
      <c r="P1526" s="44"/>
      <c r="Q1526" s="44"/>
      <c r="R1526" s="7"/>
      <c r="S1526" s="7"/>
      <c r="T1526" s="7"/>
      <c r="U1526" s="7"/>
      <c r="V1526" s="7"/>
      <c r="W1526" s="7"/>
      <c r="X1526" s="7"/>
      <c r="Y1526" s="7"/>
      <c r="Z1526" s="7"/>
    </row>
    <row r="1527" ht="12.75" customHeight="1">
      <c r="A1527" s="98">
        <v>2019.0</v>
      </c>
      <c r="B1527" s="96" t="s">
        <v>275</v>
      </c>
      <c r="C1527" s="99">
        <v>43713.0</v>
      </c>
      <c r="D1527" s="44" t="s">
        <v>652</v>
      </c>
      <c r="E1527" s="44" t="s">
        <v>652</v>
      </c>
      <c r="F1527" s="96" t="s">
        <v>471</v>
      </c>
      <c r="G1527" s="78" t="s">
        <v>421</v>
      </c>
      <c r="H1527" s="98">
        <v>2.0</v>
      </c>
      <c r="I1527" s="100">
        <v>10.0</v>
      </c>
      <c r="J1527" s="100">
        <v>11.0</v>
      </c>
      <c r="K1527" s="100">
        <v>6.0</v>
      </c>
      <c r="L1527" s="3" t="s">
        <v>828</v>
      </c>
      <c r="M1527" s="44" t="s">
        <v>829</v>
      </c>
      <c r="N1527" s="73">
        <v>1.0</v>
      </c>
      <c r="O1527" s="73">
        <v>1.0</v>
      </c>
      <c r="P1527" s="44"/>
      <c r="Q1527" s="44"/>
      <c r="R1527" s="7"/>
      <c r="S1527" s="7"/>
      <c r="T1527" s="7"/>
      <c r="U1527" s="7"/>
      <c r="V1527" s="7"/>
      <c r="W1527" s="7"/>
      <c r="X1527" s="7"/>
      <c r="Y1527" s="7"/>
      <c r="Z1527" s="7"/>
    </row>
    <row r="1528" ht="12.75" customHeight="1">
      <c r="A1528" s="98">
        <v>2019.0</v>
      </c>
      <c r="B1528" s="96" t="s">
        <v>646</v>
      </c>
      <c r="C1528" s="99">
        <v>43713.0</v>
      </c>
      <c r="D1528" s="44" t="s">
        <v>653</v>
      </c>
      <c r="E1528" s="44" t="s">
        <v>653</v>
      </c>
      <c r="F1528" s="96" t="s">
        <v>452</v>
      </c>
      <c r="G1528" s="78" t="s">
        <v>421</v>
      </c>
      <c r="H1528" s="98">
        <v>1.0</v>
      </c>
      <c r="I1528" s="100">
        <v>95.0</v>
      </c>
      <c r="J1528" s="100">
        <v>105.0</v>
      </c>
      <c r="K1528" s="100">
        <v>55.0</v>
      </c>
      <c r="L1528" s="3" t="s">
        <v>828</v>
      </c>
      <c r="M1528" s="44" t="s">
        <v>829</v>
      </c>
      <c r="N1528" s="73">
        <v>1.0</v>
      </c>
      <c r="O1528" s="73">
        <v>1.0</v>
      </c>
      <c r="P1528" s="44"/>
      <c r="Q1528" s="44"/>
      <c r="R1528" s="7"/>
      <c r="S1528" s="7"/>
      <c r="T1528" s="7"/>
      <c r="U1528" s="7"/>
      <c r="V1528" s="7"/>
      <c r="W1528" s="7"/>
      <c r="X1528" s="7"/>
      <c r="Y1528" s="7"/>
      <c r="Z1528" s="7"/>
    </row>
    <row r="1529" ht="12.75" customHeight="1">
      <c r="A1529" s="98">
        <v>2019.0</v>
      </c>
      <c r="B1529" s="96" t="s">
        <v>646</v>
      </c>
      <c r="C1529" s="99">
        <v>43713.0</v>
      </c>
      <c r="D1529" s="44" t="s">
        <v>653</v>
      </c>
      <c r="E1529" s="44" t="s">
        <v>653</v>
      </c>
      <c r="F1529" s="96" t="s">
        <v>452</v>
      </c>
      <c r="G1529" s="78" t="s">
        <v>421</v>
      </c>
      <c r="H1529" s="98">
        <v>2.0</v>
      </c>
      <c r="I1529" s="100">
        <v>86.0</v>
      </c>
      <c r="J1529" s="100">
        <v>94.0</v>
      </c>
      <c r="K1529" s="100">
        <v>55.0</v>
      </c>
      <c r="L1529" s="3" t="s">
        <v>828</v>
      </c>
      <c r="M1529" s="44" t="s">
        <v>829</v>
      </c>
      <c r="N1529" s="73">
        <v>1.0</v>
      </c>
      <c r="O1529" s="73">
        <v>1.0</v>
      </c>
      <c r="P1529" s="44"/>
      <c r="Q1529" s="44"/>
      <c r="R1529" s="7"/>
      <c r="S1529" s="7"/>
      <c r="T1529" s="7"/>
      <c r="U1529" s="7"/>
      <c r="V1529" s="7"/>
      <c r="W1529" s="7"/>
      <c r="X1529" s="7"/>
      <c r="Y1529" s="7"/>
      <c r="Z1529" s="7"/>
    </row>
    <row r="1530" ht="12.75" customHeight="1">
      <c r="A1530" s="98">
        <v>2019.0</v>
      </c>
      <c r="B1530" s="96" t="s">
        <v>646</v>
      </c>
      <c r="C1530" s="99">
        <v>43713.0</v>
      </c>
      <c r="D1530" s="44" t="s">
        <v>653</v>
      </c>
      <c r="E1530" s="44" t="s">
        <v>653</v>
      </c>
      <c r="F1530" s="96" t="s">
        <v>452</v>
      </c>
      <c r="G1530" s="78" t="s">
        <v>421</v>
      </c>
      <c r="H1530" s="98">
        <v>2.0</v>
      </c>
      <c r="I1530" s="100">
        <v>76.0</v>
      </c>
      <c r="J1530" s="100">
        <v>83.0</v>
      </c>
      <c r="K1530" s="100">
        <v>47.0</v>
      </c>
      <c r="L1530" s="3" t="s">
        <v>828</v>
      </c>
      <c r="M1530" s="44" t="s">
        <v>829</v>
      </c>
      <c r="N1530" s="73">
        <v>1.0</v>
      </c>
      <c r="O1530" s="73">
        <v>1.0</v>
      </c>
      <c r="P1530" s="44"/>
      <c r="Q1530" s="44"/>
      <c r="R1530" s="7"/>
      <c r="S1530" s="7"/>
      <c r="T1530" s="7"/>
      <c r="U1530" s="7"/>
      <c r="V1530" s="7"/>
      <c r="W1530" s="7"/>
      <c r="X1530" s="7"/>
      <c r="Y1530" s="7"/>
      <c r="Z1530" s="7"/>
    </row>
    <row r="1531" ht="12.75" customHeight="1">
      <c r="A1531" s="98">
        <v>2019.0</v>
      </c>
      <c r="B1531" s="96" t="s">
        <v>646</v>
      </c>
      <c r="C1531" s="99">
        <v>43713.0</v>
      </c>
      <c r="D1531" s="44" t="s">
        <v>653</v>
      </c>
      <c r="E1531" s="44" t="s">
        <v>653</v>
      </c>
      <c r="F1531" s="96" t="s">
        <v>452</v>
      </c>
      <c r="G1531" s="78" t="s">
        <v>421</v>
      </c>
      <c r="H1531" s="98">
        <v>2.0</v>
      </c>
      <c r="I1531" s="100">
        <v>10.0</v>
      </c>
      <c r="J1531" s="100">
        <v>11.0</v>
      </c>
      <c r="K1531" s="100">
        <v>6.0</v>
      </c>
      <c r="L1531" s="3" t="s">
        <v>828</v>
      </c>
      <c r="M1531" s="44" t="s">
        <v>829</v>
      </c>
      <c r="N1531" s="73">
        <v>1.0</v>
      </c>
      <c r="O1531" s="73">
        <v>1.0</v>
      </c>
      <c r="P1531" s="44"/>
      <c r="Q1531" s="44"/>
      <c r="R1531" s="7"/>
      <c r="S1531" s="7"/>
      <c r="T1531" s="7"/>
      <c r="U1531" s="7"/>
      <c r="V1531" s="7"/>
      <c r="W1531" s="7"/>
      <c r="X1531" s="7"/>
      <c r="Y1531" s="7"/>
      <c r="Z1531" s="7"/>
    </row>
    <row r="1532" ht="12.75" customHeight="1">
      <c r="A1532" s="98">
        <v>2019.0</v>
      </c>
      <c r="B1532" s="96" t="s">
        <v>646</v>
      </c>
      <c r="C1532" s="99">
        <v>43713.0</v>
      </c>
      <c r="D1532" s="44" t="s">
        <v>653</v>
      </c>
      <c r="E1532" s="44" t="s">
        <v>653</v>
      </c>
      <c r="F1532" s="96" t="s">
        <v>453</v>
      </c>
      <c r="G1532" s="96" t="s">
        <v>421</v>
      </c>
      <c r="H1532" s="98">
        <v>1.0</v>
      </c>
      <c r="I1532" s="100">
        <v>85.0</v>
      </c>
      <c r="J1532" s="100">
        <v>90.0</v>
      </c>
      <c r="K1532" s="100">
        <v>55.0</v>
      </c>
      <c r="L1532" s="3" t="s">
        <v>828</v>
      </c>
      <c r="M1532" s="44" t="s">
        <v>829</v>
      </c>
      <c r="N1532" s="73">
        <v>1.0</v>
      </c>
      <c r="O1532" s="73">
        <v>1.0</v>
      </c>
      <c r="P1532" s="44"/>
      <c r="Q1532" s="44"/>
      <c r="R1532" s="7"/>
      <c r="S1532" s="7"/>
      <c r="T1532" s="7"/>
      <c r="U1532" s="7"/>
      <c r="V1532" s="7"/>
      <c r="W1532" s="7"/>
      <c r="X1532" s="7"/>
      <c r="Y1532" s="7"/>
      <c r="Z1532" s="7"/>
    </row>
    <row r="1533" ht="12.75" customHeight="1">
      <c r="A1533" s="98">
        <v>2019.0</v>
      </c>
      <c r="B1533" s="96" t="s">
        <v>646</v>
      </c>
      <c r="C1533" s="99">
        <v>43713.0</v>
      </c>
      <c r="D1533" s="44" t="s">
        <v>653</v>
      </c>
      <c r="E1533" s="44" t="s">
        <v>653</v>
      </c>
      <c r="F1533" s="96" t="s">
        <v>453</v>
      </c>
      <c r="G1533" s="96" t="s">
        <v>421</v>
      </c>
      <c r="H1533" s="98">
        <v>1.0</v>
      </c>
      <c r="I1533" s="100">
        <v>90.0</v>
      </c>
      <c r="J1533" s="100">
        <v>101.0</v>
      </c>
      <c r="K1533" s="100">
        <v>59.0</v>
      </c>
      <c r="L1533" s="3" t="s">
        <v>828</v>
      </c>
      <c r="M1533" s="44" t="s">
        <v>829</v>
      </c>
      <c r="N1533" s="73">
        <v>1.0</v>
      </c>
      <c r="O1533" s="73">
        <v>1.0</v>
      </c>
      <c r="P1533" s="44"/>
      <c r="Q1533" s="44"/>
      <c r="R1533" s="7"/>
      <c r="S1533" s="7"/>
      <c r="T1533" s="7"/>
      <c r="U1533" s="7"/>
      <c r="V1533" s="7"/>
      <c r="W1533" s="7"/>
      <c r="X1533" s="7"/>
      <c r="Y1533" s="7"/>
      <c r="Z1533" s="7"/>
    </row>
    <row r="1534" ht="12.75" customHeight="1">
      <c r="A1534" s="98">
        <v>2019.0</v>
      </c>
      <c r="B1534" s="96" t="s">
        <v>646</v>
      </c>
      <c r="C1534" s="99">
        <v>43730.0</v>
      </c>
      <c r="D1534" s="44" t="s">
        <v>654</v>
      </c>
      <c r="E1534" s="44" t="s">
        <v>654</v>
      </c>
      <c r="F1534" s="96" t="s">
        <v>473</v>
      </c>
      <c r="G1534" s="78" t="s">
        <v>421</v>
      </c>
      <c r="H1534" s="98">
        <v>1.0</v>
      </c>
      <c r="I1534" s="100">
        <v>59.0</v>
      </c>
      <c r="J1534" s="100">
        <v>65.0</v>
      </c>
      <c r="K1534" s="100">
        <v>36.0</v>
      </c>
      <c r="L1534" s="3" t="s">
        <v>828</v>
      </c>
      <c r="M1534" s="44" t="s">
        <v>829</v>
      </c>
      <c r="N1534" s="73">
        <v>1.0</v>
      </c>
      <c r="O1534" s="73">
        <v>1.0</v>
      </c>
      <c r="P1534" s="44"/>
      <c r="Q1534" s="44"/>
      <c r="R1534" s="7"/>
      <c r="S1534" s="7"/>
      <c r="T1534" s="7"/>
      <c r="U1534" s="7"/>
      <c r="V1534" s="7"/>
      <c r="W1534" s="7"/>
      <c r="X1534" s="7"/>
      <c r="Y1534" s="7"/>
      <c r="Z1534" s="7"/>
    </row>
    <row r="1535" ht="12.75" customHeight="1">
      <c r="A1535" s="98">
        <v>2019.0</v>
      </c>
      <c r="B1535" s="96" t="s">
        <v>646</v>
      </c>
      <c r="C1535" s="99">
        <v>43730.0</v>
      </c>
      <c r="D1535" s="44" t="s">
        <v>654</v>
      </c>
      <c r="E1535" s="44" t="s">
        <v>654</v>
      </c>
      <c r="F1535" s="96" t="s">
        <v>473</v>
      </c>
      <c r="G1535" s="78" t="s">
        <v>421</v>
      </c>
      <c r="H1535" s="98">
        <v>2.0</v>
      </c>
      <c r="I1535" s="100">
        <v>33.0</v>
      </c>
      <c r="J1535" s="100">
        <v>35.0</v>
      </c>
      <c r="K1535" s="100">
        <v>21.0</v>
      </c>
      <c r="L1535" s="3" t="s">
        <v>828</v>
      </c>
      <c r="M1535" s="44" t="s">
        <v>829</v>
      </c>
      <c r="N1535" s="73">
        <v>1.0</v>
      </c>
      <c r="O1535" s="73">
        <v>1.0</v>
      </c>
      <c r="P1535" s="44"/>
      <c r="Q1535" s="44"/>
      <c r="R1535" s="7"/>
      <c r="S1535" s="7"/>
      <c r="T1535" s="7"/>
      <c r="U1535" s="7"/>
      <c r="V1535" s="7"/>
      <c r="W1535" s="7"/>
      <c r="X1535" s="7"/>
      <c r="Y1535" s="7"/>
      <c r="Z1535" s="7"/>
    </row>
    <row r="1536" ht="12.75" customHeight="1">
      <c r="A1536" s="98">
        <v>2019.0</v>
      </c>
      <c r="B1536" s="96" t="s">
        <v>646</v>
      </c>
      <c r="C1536" s="99">
        <v>43730.0</v>
      </c>
      <c r="D1536" s="44" t="s">
        <v>654</v>
      </c>
      <c r="E1536" s="44" t="s">
        <v>654</v>
      </c>
      <c r="F1536" s="96" t="s">
        <v>473</v>
      </c>
      <c r="G1536" s="78" t="s">
        <v>421</v>
      </c>
      <c r="H1536" s="98">
        <v>2.0</v>
      </c>
      <c r="I1536" s="100">
        <v>73.0</v>
      </c>
      <c r="J1536" s="100">
        <v>82.0</v>
      </c>
      <c r="K1536" s="100">
        <v>44.0</v>
      </c>
      <c r="L1536" s="3" t="s">
        <v>828</v>
      </c>
      <c r="M1536" s="44" t="s">
        <v>829</v>
      </c>
      <c r="N1536" s="73">
        <v>1.0</v>
      </c>
      <c r="O1536" s="73">
        <v>1.0</v>
      </c>
      <c r="P1536" s="44"/>
      <c r="Q1536" s="44"/>
      <c r="R1536" s="7"/>
      <c r="S1536" s="7"/>
      <c r="T1536" s="7"/>
      <c r="U1536" s="7"/>
      <c r="V1536" s="7"/>
      <c r="W1536" s="7"/>
      <c r="X1536" s="7"/>
      <c r="Y1536" s="7"/>
      <c r="Z1536" s="7"/>
    </row>
    <row r="1537" ht="12.75" customHeight="1">
      <c r="A1537" s="98">
        <v>2019.0</v>
      </c>
      <c r="B1537" s="96" t="s">
        <v>646</v>
      </c>
      <c r="C1537" s="99">
        <v>43730.0</v>
      </c>
      <c r="D1537" s="44" t="s">
        <v>654</v>
      </c>
      <c r="E1537" s="44" t="s">
        <v>654</v>
      </c>
      <c r="F1537" s="96" t="s">
        <v>473</v>
      </c>
      <c r="G1537" s="78" t="s">
        <v>421</v>
      </c>
      <c r="H1537" s="98">
        <v>2.0</v>
      </c>
      <c r="I1537" s="100">
        <v>108.0</v>
      </c>
      <c r="J1537" s="100">
        <v>113.0</v>
      </c>
      <c r="K1537" s="100">
        <v>69.0</v>
      </c>
      <c r="L1537" s="3" t="s">
        <v>828</v>
      </c>
      <c r="M1537" s="44" t="s">
        <v>829</v>
      </c>
      <c r="N1537" s="73">
        <v>1.0</v>
      </c>
      <c r="O1537" s="73">
        <v>1.0</v>
      </c>
      <c r="P1537" s="44"/>
      <c r="Q1537" s="44"/>
      <c r="R1537" s="7"/>
      <c r="S1537" s="7"/>
      <c r="T1537" s="7"/>
      <c r="U1537" s="7"/>
      <c r="V1537" s="7"/>
      <c r="W1537" s="7"/>
      <c r="X1537" s="7"/>
      <c r="Y1537" s="7"/>
      <c r="Z1537" s="7"/>
    </row>
    <row r="1538" ht="12.75" customHeight="1">
      <c r="A1538" s="98">
        <v>2019.0</v>
      </c>
      <c r="B1538" s="96" t="s">
        <v>646</v>
      </c>
      <c r="C1538" s="99">
        <v>43730.0</v>
      </c>
      <c r="D1538" s="44" t="s">
        <v>654</v>
      </c>
      <c r="E1538" s="44" t="s">
        <v>654</v>
      </c>
      <c r="F1538" s="96" t="s">
        <v>456</v>
      </c>
      <c r="G1538" s="96" t="s">
        <v>421</v>
      </c>
      <c r="H1538" s="98">
        <v>1.0</v>
      </c>
      <c r="I1538" s="100">
        <v>33.0</v>
      </c>
      <c r="J1538" s="100">
        <v>36.0</v>
      </c>
      <c r="K1538" s="100">
        <v>20.0</v>
      </c>
      <c r="L1538" s="3" t="s">
        <v>828</v>
      </c>
      <c r="M1538" s="44" t="s">
        <v>829</v>
      </c>
      <c r="N1538" s="73">
        <v>1.0</v>
      </c>
      <c r="O1538" s="73">
        <v>1.0</v>
      </c>
      <c r="P1538" s="44"/>
      <c r="Q1538" s="44"/>
      <c r="R1538" s="7"/>
      <c r="S1538" s="7"/>
      <c r="T1538" s="7"/>
      <c r="U1538" s="7"/>
      <c r="V1538" s="7"/>
      <c r="W1538" s="7"/>
      <c r="X1538" s="7"/>
      <c r="Y1538" s="7"/>
      <c r="Z1538" s="7"/>
    </row>
    <row r="1539" ht="12.75" customHeight="1">
      <c r="A1539" s="98">
        <v>2019.0</v>
      </c>
      <c r="B1539" s="96" t="s">
        <v>646</v>
      </c>
      <c r="C1539" s="99">
        <v>43730.0</v>
      </c>
      <c r="D1539" s="44" t="s">
        <v>654</v>
      </c>
      <c r="E1539" s="44" t="s">
        <v>654</v>
      </c>
      <c r="F1539" s="96" t="s">
        <v>456</v>
      </c>
      <c r="G1539" s="96" t="s">
        <v>421</v>
      </c>
      <c r="H1539" s="98">
        <v>1.0</v>
      </c>
      <c r="I1539" s="100">
        <v>43.0</v>
      </c>
      <c r="J1539" s="100">
        <v>49.0</v>
      </c>
      <c r="K1539" s="100">
        <v>27.0</v>
      </c>
      <c r="L1539" s="3" t="s">
        <v>828</v>
      </c>
      <c r="M1539" s="44" t="s">
        <v>829</v>
      </c>
      <c r="N1539" s="73">
        <v>1.0</v>
      </c>
      <c r="O1539" s="73">
        <v>1.0</v>
      </c>
      <c r="P1539" s="44"/>
      <c r="Q1539" s="44"/>
      <c r="R1539" s="7"/>
      <c r="S1539" s="7"/>
      <c r="T1539" s="7"/>
      <c r="U1539" s="7"/>
      <c r="V1539" s="7"/>
      <c r="W1539" s="7"/>
      <c r="X1539" s="7"/>
      <c r="Y1539" s="7"/>
      <c r="Z1539" s="7"/>
    </row>
    <row r="1540" ht="12.75" customHeight="1">
      <c r="A1540" s="98">
        <v>2019.0</v>
      </c>
      <c r="B1540" s="96" t="s">
        <v>646</v>
      </c>
      <c r="C1540" s="99">
        <v>43730.0</v>
      </c>
      <c r="D1540" s="44" t="s">
        <v>654</v>
      </c>
      <c r="E1540" s="44" t="s">
        <v>654</v>
      </c>
      <c r="F1540" s="96" t="s">
        <v>456</v>
      </c>
      <c r="G1540" s="96" t="s">
        <v>421</v>
      </c>
      <c r="H1540" s="98">
        <v>1.0</v>
      </c>
      <c r="I1540" s="100">
        <v>24.0</v>
      </c>
      <c r="J1540" s="100">
        <v>29.0</v>
      </c>
      <c r="K1540" s="100">
        <v>16.0</v>
      </c>
      <c r="L1540" s="3" t="s">
        <v>828</v>
      </c>
      <c r="M1540" s="44" t="s">
        <v>829</v>
      </c>
      <c r="N1540" s="73">
        <v>1.0</v>
      </c>
      <c r="O1540" s="73">
        <v>1.0</v>
      </c>
      <c r="P1540" s="44"/>
      <c r="Q1540" s="44"/>
      <c r="R1540" s="7"/>
      <c r="S1540" s="7"/>
      <c r="T1540" s="7"/>
      <c r="U1540" s="7"/>
      <c r="V1540" s="7"/>
      <c r="W1540" s="7"/>
      <c r="X1540" s="7"/>
      <c r="Y1540" s="7"/>
      <c r="Z1540" s="7"/>
    </row>
    <row r="1541" ht="12.75" customHeight="1">
      <c r="A1541" s="98">
        <v>2019.0</v>
      </c>
      <c r="B1541" s="96" t="s">
        <v>646</v>
      </c>
      <c r="C1541" s="99">
        <v>43730.0</v>
      </c>
      <c r="D1541" s="44" t="s">
        <v>654</v>
      </c>
      <c r="E1541" s="44" t="s">
        <v>654</v>
      </c>
      <c r="F1541" s="96" t="s">
        <v>456</v>
      </c>
      <c r="G1541" s="96" t="s">
        <v>421</v>
      </c>
      <c r="H1541" s="98">
        <v>1.0</v>
      </c>
      <c r="I1541" s="100">
        <v>39.0</v>
      </c>
      <c r="J1541" s="100">
        <v>44.0</v>
      </c>
      <c r="K1541" s="100">
        <v>24.0</v>
      </c>
      <c r="L1541" s="3" t="s">
        <v>828</v>
      </c>
      <c r="M1541" s="44" t="s">
        <v>829</v>
      </c>
      <c r="N1541" s="73">
        <v>1.0</v>
      </c>
      <c r="O1541" s="73">
        <v>1.0</v>
      </c>
      <c r="P1541" s="44"/>
      <c r="Q1541" s="44"/>
      <c r="R1541" s="7"/>
      <c r="S1541" s="7"/>
      <c r="T1541" s="7"/>
      <c r="U1541" s="7"/>
      <c r="V1541" s="7"/>
      <c r="W1541" s="7"/>
      <c r="X1541" s="7"/>
      <c r="Y1541" s="7"/>
      <c r="Z1541" s="7"/>
    </row>
    <row r="1542" ht="12.75" customHeight="1">
      <c r="A1542" s="98">
        <v>2019.0</v>
      </c>
      <c r="B1542" s="96" t="s">
        <v>646</v>
      </c>
      <c r="C1542" s="99">
        <v>43730.0</v>
      </c>
      <c r="D1542" s="44" t="s">
        <v>654</v>
      </c>
      <c r="E1542" s="44" t="s">
        <v>654</v>
      </c>
      <c r="F1542" s="96" t="s">
        <v>456</v>
      </c>
      <c r="G1542" s="96" t="s">
        <v>421</v>
      </c>
      <c r="H1542" s="98">
        <v>1.0</v>
      </c>
      <c r="I1542" s="100">
        <v>38.0</v>
      </c>
      <c r="J1542" s="100">
        <v>42.0</v>
      </c>
      <c r="K1542" s="100">
        <v>25.0</v>
      </c>
      <c r="L1542" s="3" t="s">
        <v>828</v>
      </c>
      <c r="M1542" s="44" t="s">
        <v>829</v>
      </c>
      <c r="N1542" s="73">
        <v>1.0</v>
      </c>
      <c r="O1542" s="73">
        <v>1.0</v>
      </c>
      <c r="P1542" s="44"/>
      <c r="Q1542" s="44"/>
      <c r="R1542" s="7"/>
      <c r="S1542" s="7"/>
      <c r="T1542" s="7"/>
      <c r="U1542" s="7"/>
      <c r="V1542" s="7"/>
      <c r="W1542" s="7"/>
      <c r="X1542" s="7"/>
      <c r="Y1542" s="7"/>
      <c r="Z1542" s="7"/>
    </row>
    <row r="1543" ht="12.75" customHeight="1">
      <c r="A1543" s="98">
        <v>2019.0</v>
      </c>
      <c r="B1543" s="96" t="s">
        <v>646</v>
      </c>
      <c r="C1543" s="99">
        <v>43730.0</v>
      </c>
      <c r="D1543" s="44" t="s">
        <v>654</v>
      </c>
      <c r="E1543" s="44" t="s">
        <v>654</v>
      </c>
      <c r="F1543" s="96" t="s">
        <v>456</v>
      </c>
      <c r="G1543" s="96" t="s">
        <v>421</v>
      </c>
      <c r="H1543" s="98">
        <v>1.0</v>
      </c>
      <c r="I1543" s="100">
        <v>57.0</v>
      </c>
      <c r="J1543" s="100">
        <v>62.0</v>
      </c>
      <c r="K1543" s="100">
        <v>34.0</v>
      </c>
      <c r="L1543" s="3" t="s">
        <v>828</v>
      </c>
      <c r="M1543" s="44" t="s">
        <v>829</v>
      </c>
      <c r="N1543" s="73">
        <v>1.0</v>
      </c>
      <c r="O1543" s="73">
        <v>1.0</v>
      </c>
      <c r="P1543" s="44"/>
      <c r="Q1543" s="44"/>
      <c r="R1543" s="7"/>
      <c r="S1543" s="7"/>
      <c r="T1543" s="7"/>
      <c r="U1543" s="7"/>
      <c r="V1543" s="7"/>
      <c r="W1543" s="7"/>
      <c r="X1543" s="7"/>
      <c r="Y1543" s="7"/>
      <c r="Z1543" s="7"/>
    </row>
    <row r="1544" ht="12.75" customHeight="1">
      <c r="A1544" s="98">
        <v>2019.0</v>
      </c>
      <c r="B1544" s="96" t="s">
        <v>646</v>
      </c>
      <c r="C1544" s="99">
        <v>43730.0</v>
      </c>
      <c r="D1544" s="44" t="s">
        <v>654</v>
      </c>
      <c r="E1544" s="44" t="s">
        <v>654</v>
      </c>
      <c r="F1544" s="96" t="s">
        <v>456</v>
      </c>
      <c r="G1544" s="96" t="s">
        <v>421</v>
      </c>
      <c r="H1544" s="98">
        <v>1.0</v>
      </c>
      <c r="I1544" s="100">
        <v>47.0</v>
      </c>
      <c r="J1544" s="100">
        <v>49.0</v>
      </c>
      <c r="K1544" s="100">
        <v>29.0</v>
      </c>
      <c r="L1544" s="3" t="s">
        <v>828</v>
      </c>
      <c r="M1544" s="44" t="s">
        <v>829</v>
      </c>
      <c r="N1544" s="73">
        <v>1.0</v>
      </c>
      <c r="O1544" s="73">
        <v>1.0</v>
      </c>
      <c r="P1544" s="44"/>
      <c r="Q1544" s="44"/>
      <c r="R1544" s="7"/>
      <c r="S1544" s="7"/>
      <c r="T1544" s="7"/>
      <c r="U1544" s="7"/>
      <c r="V1544" s="7"/>
      <c r="W1544" s="7"/>
      <c r="X1544" s="7"/>
      <c r="Y1544" s="7"/>
      <c r="Z1544" s="7"/>
    </row>
    <row r="1545" ht="12.75" customHeight="1">
      <c r="A1545" s="98">
        <v>2019.0</v>
      </c>
      <c r="B1545" s="96" t="s">
        <v>646</v>
      </c>
      <c r="C1545" s="99">
        <v>43730.0</v>
      </c>
      <c r="D1545" s="44" t="s">
        <v>654</v>
      </c>
      <c r="E1545" s="44" t="s">
        <v>654</v>
      </c>
      <c r="F1545" s="96" t="s">
        <v>456</v>
      </c>
      <c r="G1545" s="96" t="s">
        <v>421</v>
      </c>
      <c r="H1545" s="98">
        <v>1.0</v>
      </c>
      <c r="I1545" s="100">
        <v>43.0</v>
      </c>
      <c r="J1545" s="100">
        <v>48.0</v>
      </c>
      <c r="K1545" s="100">
        <v>27.0</v>
      </c>
      <c r="L1545" s="3" t="s">
        <v>828</v>
      </c>
      <c r="M1545" s="44" t="s">
        <v>829</v>
      </c>
      <c r="N1545" s="73">
        <v>1.0</v>
      </c>
      <c r="O1545" s="73">
        <v>1.0</v>
      </c>
      <c r="P1545" s="44"/>
      <c r="Q1545" s="44"/>
      <c r="R1545" s="7"/>
      <c r="S1545" s="7"/>
      <c r="T1545" s="7"/>
      <c r="U1545" s="7"/>
      <c r="V1545" s="7"/>
      <c r="W1545" s="7"/>
      <c r="X1545" s="7"/>
      <c r="Y1545" s="7"/>
      <c r="Z1545" s="7"/>
    </row>
    <row r="1546" ht="12.75" customHeight="1">
      <c r="A1546" s="98">
        <v>2019.0</v>
      </c>
      <c r="B1546" s="96" t="s">
        <v>646</v>
      </c>
      <c r="C1546" s="99">
        <v>43730.0</v>
      </c>
      <c r="D1546" s="44" t="s">
        <v>654</v>
      </c>
      <c r="E1546" s="44" t="s">
        <v>654</v>
      </c>
      <c r="F1546" s="96" t="s">
        <v>456</v>
      </c>
      <c r="G1546" s="96" t="s">
        <v>421</v>
      </c>
      <c r="H1546" s="98">
        <v>1.0</v>
      </c>
      <c r="I1546" s="100">
        <v>52.0</v>
      </c>
      <c r="J1546" s="100">
        <v>57.0</v>
      </c>
      <c r="K1546" s="100">
        <v>32.0</v>
      </c>
      <c r="L1546" s="3" t="s">
        <v>828</v>
      </c>
      <c r="M1546" s="44" t="s">
        <v>829</v>
      </c>
      <c r="N1546" s="73">
        <v>1.0</v>
      </c>
      <c r="O1546" s="73">
        <v>1.0</v>
      </c>
      <c r="P1546" s="44"/>
      <c r="Q1546" s="44"/>
      <c r="R1546" s="7"/>
      <c r="S1546" s="7"/>
      <c r="T1546" s="7"/>
      <c r="U1546" s="7"/>
      <c r="V1546" s="7"/>
      <c r="W1546" s="7"/>
      <c r="X1546" s="7"/>
      <c r="Y1546" s="7"/>
      <c r="Z1546" s="7"/>
    </row>
    <row r="1547" ht="12.75" customHeight="1">
      <c r="A1547" s="98">
        <v>2019.0</v>
      </c>
      <c r="B1547" s="96" t="s">
        <v>646</v>
      </c>
      <c r="C1547" s="99">
        <v>43730.0</v>
      </c>
      <c r="D1547" s="44" t="s">
        <v>654</v>
      </c>
      <c r="E1547" s="44" t="s">
        <v>654</v>
      </c>
      <c r="F1547" s="96" t="s">
        <v>456</v>
      </c>
      <c r="G1547" s="96" t="s">
        <v>421</v>
      </c>
      <c r="H1547" s="98">
        <v>1.0</v>
      </c>
      <c r="I1547" s="100">
        <v>35.0</v>
      </c>
      <c r="J1547" s="100">
        <v>39.0</v>
      </c>
      <c r="K1547" s="100">
        <v>21.0</v>
      </c>
      <c r="L1547" s="3" t="s">
        <v>828</v>
      </c>
      <c r="M1547" s="44" t="s">
        <v>829</v>
      </c>
      <c r="N1547" s="73">
        <v>1.0</v>
      </c>
      <c r="O1547" s="73">
        <v>1.0</v>
      </c>
      <c r="P1547" s="44"/>
      <c r="Q1547" s="44"/>
      <c r="R1547" s="7"/>
      <c r="S1547" s="7"/>
      <c r="T1547" s="7"/>
      <c r="U1547" s="7"/>
      <c r="V1547" s="7"/>
      <c r="W1547" s="7"/>
      <c r="X1547" s="7"/>
      <c r="Y1547" s="7"/>
      <c r="Z1547" s="7"/>
    </row>
    <row r="1548" ht="12.75" customHeight="1">
      <c r="A1548" s="98">
        <v>2019.0</v>
      </c>
      <c r="B1548" s="96" t="s">
        <v>646</v>
      </c>
      <c r="C1548" s="99">
        <v>43730.0</v>
      </c>
      <c r="D1548" s="44" t="s">
        <v>654</v>
      </c>
      <c r="E1548" s="44" t="s">
        <v>654</v>
      </c>
      <c r="F1548" s="96" t="s">
        <v>456</v>
      </c>
      <c r="G1548" s="96" t="s">
        <v>421</v>
      </c>
      <c r="H1548" s="98">
        <v>1.0</v>
      </c>
      <c r="I1548" s="100">
        <v>18.0</v>
      </c>
      <c r="J1548" s="100">
        <v>20.0</v>
      </c>
      <c r="K1548" s="100">
        <v>11.0</v>
      </c>
      <c r="L1548" s="3" t="s">
        <v>828</v>
      </c>
      <c r="M1548" s="44" t="s">
        <v>829</v>
      </c>
      <c r="N1548" s="73">
        <v>1.0</v>
      </c>
      <c r="O1548" s="73">
        <v>1.0</v>
      </c>
      <c r="P1548" s="44"/>
      <c r="Q1548" s="44"/>
      <c r="R1548" s="7"/>
      <c r="S1548" s="7"/>
      <c r="T1548" s="7"/>
      <c r="U1548" s="7"/>
      <c r="V1548" s="7"/>
      <c r="W1548" s="7"/>
      <c r="X1548" s="7"/>
      <c r="Y1548" s="7"/>
      <c r="Z1548" s="7"/>
    </row>
    <row r="1549" ht="12.75" customHeight="1">
      <c r="A1549" s="98">
        <v>2019.0</v>
      </c>
      <c r="B1549" s="96" t="s">
        <v>646</v>
      </c>
      <c r="C1549" s="99">
        <v>43730.0</v>
      </c>
      <c r="D1549" s="44" t="s">
        <v>654</v>
      </c>
      <c r="E1549" s="44" t="s">
        <v>654</v>
      </c>
      <c r="F1549" s="96" t="s">
        <v>456</v>
      </c>
      <c r="G1549" s="96" t="s">
        <v>421</v>
      </c>
      <c r="H1549" s="98">
        <v>1.0</v>
      </c>
      <c r="I1549" s="100">
        <v>13.0</v>
      </c>
      <c r="J1549" s="100">
        <v>14.0</v>
      </c>
      <c r="K1549" s="100">
        <v>8.0</v>
      </c>
      <c r="L1549" s="3" t="s">
        <v>828</v>
      </c>
      <c r="M1549" s="44" t="s">
        <v>829</v>
      </c>
      <c r="N1549" s="73">
        <v>1.0</v>
      </c>
      <c r="O1549" s="73">
        <v>1.0</v>
      </c>
      <c r="P1549" s="44"/>
      <c r="Q1549" s="44"/>
      <c r="R1549" s="7"/>
      <c r="S1549" s="7"/>
      <c r="T1549" s="7"/>
      <c r="U1549" s="7"/>
      <c r="V1549" s="7"/>
      <c r="W1549" s="7"/>
      <c r="X1549" s="7"/>
      <c r="Y1549" s="7"/>
      <c r="Z1549" s="7"/>
    </row>
    <row r="1550" ht="12.75" customHeight="1">
      <c r="A1550" s="98">
        <v>2019.0</v>
      </c>
      <c r="B1550" s="96" t="s">
        <v>646</v>
      </c>
      <c r="C1550" s="99">
        <v>43730.0</v>
      </c>
      <c r="D1550" s="44" t="s">
        <v>654</v>
      </c>
      <c r="E1550" s="44" t="s">
        <v>654</v>
      </c>
      <c r="F1550" s="96" t="s">
        <v>456</v>
      </c>
      <c r="G1550" s="96" t="s">
        <v>421</v>
      </c>
      <c r="H1550" s="98">
        <v>2.0</v>
      </c>
      <c r="I1550" s="101" t="s">
        <v>55</v>
      </c>
      <c r="J1550" s="101" t="s">
        <v>55</v>
      </c>
      <c r="K1550" s="101" t="s">
        <v>55</v>
      </c>
      <c r="L1550" s="3" t="s">
        <v>828</v>
      </c>
      <c r="M1550" s="44" t="s">
        <v>829</v>
      </c>
      <c r="N1550" s="73">
        <v>1.0</v>
      </c>
      <c r="O1550" s="73">
        <v>1.0</v>
      </c>
      <c r="P1550" s="44" t="s">
        <v>839</v>
      </c>
      <c r="Q1550" s="44"/>
      <c r="R1550" s="7"/>
      <c r="S1550" s="7"/>
      <c r="T1550" s="7"/>
      <c r="U1550" s="7"/>
      <c r="V1550" s="7"/>
      <c r="W1550" s="7"/>
      <c r="X1550" s="7"/>
      <c r="Y1550" s="7"/>
      <c r="Z1550" s="7"/>
    </row>
    <row r="1551" ht="12.75" customHeight="1">
      <c r="A1551" s="98">
        <v>2019.0</v>
      </c>
      <c r="B1551" s="96" t="s">
        <v>646</v>
      </c>
      <c r="C1551" s="99">
        <v>43730.0</v>
      </c>
      <c r="D1551" s="44" t="s">
        <v>654</v>
      </c>
      <c r="E1551" s="44" t="s">
        <v>654</v>
      </c>
      <c r="F1551" s="96" t="s">
        <v>458</v>
      </c>
      <c r="G1551" s="96" t="s">
        <v>421</v>
      </c>
      <c r="H1551" s="98">
        <v>1.0</v>
      </c>
      <c r="I1551" s="100">
        <v>57.0</v>
      </c>
      <c r="J1551" s="100">
        <v>66.0</v>
      </c>
      <c r="K1551" s="100">
        <v>37.0</v>
      </c>
      <c r="L1551" s="3" t="s">
        <v>828</v>
      </c>
      <c r="M1551" s="44" t="s">
        <v>829</v>
      </c>
      <c r="N1551" s="73">
        <v>1.0</v>
      </c>
      <c r="O1551" s="73">
        <v>1.0</v>
      </c>
      <c r="P1551" s="44"/>
      <c r="Q1551" s="44"/>
      <c r="R1551" s="7"/>
      <c r="S1551" s="7"/>
      <c r="T1551" s="7"/>
      <c r="U1551" s="7"/>
      <c r="V1551" s="7"/>
      <c r="W1551" s="7"/>
      <c r="X1551" s="7"/>
      <c r="Y1551" s="7"/>
      <c r="Z1551" s="7"/>
    </row>
    <row r="1552" ht="12.75" customHeight="1">
      <c r="A1552" s="98">
        <v>2019.0</v>
      </c>
      <c r="B1552" s="96" t="s">
        <v>646</v>
      </c>
      <c r="C1552" s="99">
        <v>43730.0</v>
      </c>
      <c r="D1552" s="44" t="s">
        <v>654</v>
      </c>
      <c r="E1552" s="44" t="s">
        <v>654</v>
      </c>
      <c r="F1552" s="96" t="s">
        <v>458</v>
      </c>
      <c r="G1552" s="96" t="s">
        <v>421</v>
      </c>
      <c r="H1552" s="98">
        <v>1.0</v>
      </c>
      <c r="I1552" s="100">
        <v>32.0</v>
      </c>
      <c r="J1552" s="100">
        <v>38.0</v>
      </c>
      <c r="K1552" s="100">
        <v>21.0</v>
      </c>
      <c r="L1552" s="3" t="s">
        <v>828</v>
      </c>
      <c r="M1552" s="44" t="s">
        <v>829</v>
      </c>
      <c r="N1552" s="73">
        <v>1.0</v>
      </c>
      <c r="O1552" s="73">
        <v>1.0</v>
      </c>
      <c r="P1552" s="44"/>
      <c r="Q1552" s="44"/>
      <c r="R1552" s="7"/>
      <c r="S1552" s="7"/>
      <c r="T1552" s="7"/>
      <c r="U1552" s="7"/>
      <c r="V1552" s="7"/>
      <c r="W1552" s="7"/>
      <c r="X1552" s="7"/>
      <c r="Y1552" s="7"/>
      <c r="Z1552" s="7"/>
    </row>
    <row r="1553" ht="12.75" customHeight="1">
      <c r="A1553" s="98">
        <v>2019.0</v>
      </c>
      <c r="B1553" s="96" t="s">
        <v>646</v>
      </c>
      <c r="C1553" s="99">
        <v>43730.0</v>
      </c>
      <c r="D1553" s="44" t="s">
        <v>654</v>
      </c>
      <c r="E1553" s="44" t="s">
        <v>654</v>
      </c>
      <c r="F1553" s="96" t="s">
        <v>458</v>
      </c>
      <c r="G1553" s="96" t="s">
        <v>421</v>
      </c>
      <c r="H1553" s="98">
        <v>1.0</v>
      </c>
      <c r="I1553" s="100">
        <v>30.0</v>
      </c>
      <c r="J1553" s="100">
        <v>33.0</v>
      </c>
      <c r="K1553" s="100">
        <v>20.0</v>
      </c>
      <c r="L1553" s="3" t="s">
        <v>828</v>
      </c>
      <c r="M1553" s="44" t="s">
        <v>829</v>
      </c>
      <c r="N1553" s="73">
        <v>1.0</v>
      </c>
      <c r="O1553" s="73">
        <v>1.0</v>
      </c>
      <c r="P1553" s="44"/>
      <c r="Q1553" s="44"/>
      <c r="R1553" s="7"/>
      <c r="S1553" s="7"/>
      <c r="T1553" s="7"/>
      <c r="U1553" s="7"/>
      <c r="V1553" s="7"/>
      <c r="W1553" s="7"/>
      <c r="X1553" s="7"/>
      <c r="Y1553" s="7"/>
      <c r="Z1553" s="7"/>
    </row>
    <row r="1554" ht="12.75" customHeight="1">
      <c r="A1554" s="98">
        <v>2019.0</v>
      </c>
      <c r="B1554" s="96" t="s">
        <v>646</v>
      </c>
      <c r="C1554" s="99">
        <v>43730.0</v>
      </c>
      <c r="D1554" s="44" t="s">
        <v>654</v>
      </c>
      <c r="E1554" s="44" t="s">
        <v>654</v>
      </c>
      <c r="F1554" s="96" t="s">
        <v>458</v>
      </c>
      <c r="G1554" s="96" t="s">
        <v>421</v>
      </c>
      <c r="H1554" s="98">
        <v>1.0</v>
      </c>
      <c r="I1554" s="100">
        <v>49.0</v>
      </c>
      <c r="J1554" s="100">
        <v>56.0</v>
      </c>
      <c r="K1554" s="100">
        <v>32.0</v>
      </c>
      <c r="L1554" s="3" t="s">
        <v>828</v>
      </c>
      <c r="M1554" s="44" t="s">
        <v>829</v>
      </c>
      <c r="N1554" s="73">
        <v>1.0</v>
      </c>
      <c r="O1554" s="73">
        <v>1.0</v>
      </c>
      <c r="P1554" s="44"/>
      <c r="Q1554" s="44"/>
      <c r="R1554" s="7"/>
      <c r="S1554" s="7"/>
      <c r="T1554" s="7"/>
      <c r="U1554" s="7"/>
      <c r="V1554" s="7"/>
      <c r="W1554" s="7"/>
      <c r="X1554" s="7"/>
      <c r="Y1554" s="7"/>
      <c r="Z1554" s="7"/>
    </row>
    <row r="1555" ht="12.75" customHeight="1">
      <c r="A1555" s="98">
        <v>2019.0</v>
      </c>
      <c r="B1555" s="96" t="s">
        <v>646</v>
      </c>
      <c r="C1555" s="99">
        <v>43730.0</v>
      </c>
      <c r="D1555" s="44" t="s">
        <v>654</v>
      </c>
      <c r="E1555" s="44" t="s">
        <v>654</v>
      </c>
      <c r="F1555" s="96" t="s">
        <v>458</v>
      </c>
      <c r="G1555" s="96" t="s">
        <v>421</v>
      </c>
      <c r="H1555" s="98">
        <v>1.0</v>
      </c>
      <c r="I1555" s="100">
        <v>30.0</v>
      </c>
      <c r="J1555" s="100">
        <v>35.0</v>
      </c>
      <c r="K1555" s="100">
        <v>21.0</v>
      </c>
      <c r="L1555" s="3" t="s">
        <v>828</v>
      </c>
      <c r="M1555" s="44" t="s">
        <v>829</v>
      </c>
      <c r="N1555" s="73">
        <v>1.0</v>
      </c>
      <c r="O1555" s="73">
        <v>1.0</v>
      </c>
      <c r="P1555" s="44"/>
      <c r="Q1555" s="44"/>
      <c r="R1555" s="7"/>
      <c r="S1555" s="7"/>
      <c r="T1555" s="7"/>
      <c r="U1555" s="7"/>
      <c r="V1555" s="7"/>
      <c r="W1555" s="7"/>
      <c r="X1555" s="7"/>
      <c r="Y1555" s="7"/>
      <c r="Z1555" s="7"/>
    </row>
    <row r="1556" ht="12.75" customHeight="1">
      <c r="A1556" s="98">
        <v>2019.0</v>
      </c>
      <c r="B1556" s="96" t="s">
        <v>646</v>
      </c>
      <c r="C1556" s="99">
        <v>43730.0</v>
      </c>
      <c r="D1556" s="44" t="s">
        <v>654</v>
      </c>
      <c r="E1556" s="44" t="s">
        <v>654</v>
      </c>
      <c r="F1556" s="96" t="s">
        <v>458</v>
      </c>
      <c r="G1556" s="96" t="s">
        <v>421</v>
      </c>
      <c r="H1556" s="98">
        <v>1.0</v>
      </c>
      <c r="I1556" s="100">
        <v>22.0</v>
      </c>
      <c r="J1556" s="100">
        <v>25.0</v>
      </c>
      <c r="K1556" s="100">
        <v>16.0</v>
      </c>
      <c r="L1556" s="3" t="s">
        <v>828</v>
      </c>
      <c r="M1556" s="44" t="s">
        <v>829</v>
      </c>
      <c r="N1556" s="73">
        <v>1.0</v>
      </c>
      <c r="O1556" s="73">
        <v>1.0</v>
      </c>
      <c r="P1556" s="44"/>
      <c r="Q1556" s="44"/>
      <c r="R1556" s="7"/>
      <c r="S1556" s="7"/>
      <c r="T1556" s="7"/>
      <c r="U1556" s="7"/>
      <c r="V1556" s="7"/>
      <c r="W1556" s="7"/>
      <c r="X1556" s="7"/>
      <c r="Y1556" s="7"/>
      <c r="Z1556" s="7"/>
    </row>
    <row r="1557" ht="12.75" customHeight="1">
      <c r="A1557" s="98">
        <v>2019.0</v>
      </c>
      <c r="B1557" s="96" t="s">
        <v>646</v>
      </c>
      <c r="C1557" s="99">
        <v>43730.0</v>
      </c>
      <c r="D1557" s="44" t="s">
        <v>654</v>
      </c>
      <c r="E1557" s="44" t="s">
        <v>654</v>
      </c>
      <c r="F1557" s="96" t="s">
        <v>458</v>
      </c>
      <c r="G1557" s="96" t="s">
        <v>421</v>
      </c>
      <c r="H1557" s="98">
        <v>1.0</v>
      </c>
      <c r="I1557" s="100">
        <v>27.0</v>
      </c>
      <c r="J1557" s="100">
        <v>34.0</v>
      </c>
      <c r="K1557" s="100">
        <v>19.0</v>
      </c>
      <c r="L1557" s="3" t="s">
        <v>828</v>
      </c>
      <c r="M1557" s="44" t="s">
        <v>829</v>
      </c>
      <c r="N1557" s="73">
        <v>1.0</v>
      </c>
      <c r="O1557" s="73">
        <v>1.0</v>
      </c>
      <c r="P1557" s="44"/>
      <c r="Q1557" s="44"/>
      <c r="R1557" s="7"/>
      <c r="S1557" s="7"/>
      <c r="T1557" s="7"/>
      <c r="U1557" s="7"/>
      <c r="V1557" s="7"/>
      <c r="W1557" s="7"/>
      <c r="X1557" s="7"/>
      <c r="Y1557" s="7"/>
      <c r="Z1557" s="7"/>
    </row>
    <row r="1558" ht="12.75" customHeight="1">
      <c r="A1558" s="98">
        <v>2019.0</v>
      </c>
      <c r="B1558" s="96" t="s">
        <v>646</v>
      </c>
      <c r="C1558" s="99">
        <v>43730.0</v>
      </c>
      <c r="D1558" s="44" t="s">
        <v>654</v>
      </c>
      <c r="E1558" s="44" t="s">
        <v>654</v>
      </c>
      <c r="F1558" s="96" t="s">
        <v>458</v>
      </c>
      <c r="G1558" s="96" t="s">
        <v>421</v>
      </c>
      <c r="H1558" s="98">
        <v>1.0</v>
      </c>
      <c r="I1558" s="100">
        <v>41.0</v>
      </c>
      <c r="J1558" s="100">
        <v>47.0</v>
      </c>
      <c r="K1558" s="100">
        <v>27.0</v>
      </c>
      <c r="L1558" s="3" t="s">
        <v>828</v>
      </c>
      <c r="M1558" s="44" t="s">
        <v>829</v>
      </c>
      <c r="N1558" s="73">
        <v>1.0</v>
      </c>
      <c r="O1558" s="73">
        <v>1.0</v>
      </c>
      <c r="P1558" s="44"/>
      <c r="Q1558" s="44"/>
      <c r="R1558" s="7"/>
      <c r="S1558" s="7"/>
      <c r="T1558" s="7"/>
      <c r="U1558" s="7"/>
      <c r="V1558" s="7"/>
      <c r="W1558" s="7"/>
      <c r="X1558" s="7"/>
      <c r="Y1558" s="7"/>
      <c r="Z1558" s="7"/>
    </row>
    <row r="1559" ht="12.75" customHeight="1">
      <c r="A1559" s="98">
        <v>2019.0</v>
      </c>
      <c r="B1559" s="96" t="s">
        <v>646</v>
      </c>
      <c r="C1559" s="99">
        <v>43730.0</v>
      </c>
      <c r="D1559" s="44" t="s">
        <v>654</v>
      </c>
      <c r="E1559" s="44" t="s">
        <v>654</v>
      </c>
      <c r="F1559" s="96" t="s">
        <v>458</v>
      </c>
      <c r="G1559" s="96" t="s">
        <v>421</v>
      </c>
      <c r="H1559" s="98">
        <v>1.0</v>
      </c>
      <c r="I1559" s="100">
        <v>35.0</v>
      </c>
      <c r="J1559" s="100">
        <v>39.0</v>
      </c>
      <c r="K1559" s="100">
        <v>24.0</v>
      </c>
      <c r="L1559" s="3" t="s">
        <v>828</v>
      </c>
      <c r="M1559" s="44" t="s">
        <v>829</v>
      </c>
      <c r="N1559" s="73">
        <v>1.0</v>
      </c>
      <c r="O1559" s="73">
        <v>1.0</v>
      </c>
      <c r="P1559" s="44"/>
      <c r="Q1559" s="44"/>
      <c r="R1559" s="7"/>
      <c r="S1559" s="7"/>
      <c r="T1559" s="7"/>
      <c r="U1559" s="7"/>
      <c r="V1559" s="7"/>
      <c r="W1559" s="7"/>
      <c r="X1559" s="7"/>
      <c r="Y1559" s="7"/>
      <c r="Z1559" s="7"/>
    </row>
    <row r="1560" ht="12.75" customHeight="1">
      <c r="A1560" s="98">
        <v>2019.0</v>
      </c>
      <c r="B1560" s="96" t="s">
        <v>646</v>
      </c>
      <c r="C1560" s="99">
        <v>43730.0</v>
      </c>
      <c r="D1560" s="44" t="s">
        <v>654</v>
      </c>
      <c r="E1560" s="44" t="s">
        <v>654</v>
      </c>
      <c r="F1560" s="96" t="s">
        <v>458</v>
      </c>
      <c r="G1560" s="96" t="s">
        <v>421</v>
      </c>
      <c r="H1560" s="98">
        <v>1.0</v>
      </c>
      <c r="I1560" s="100">
        <v>36.0</v>
      </c>
      <c r="J1560" s="100">
        <v>41.0</v>
      </c>
      <c r="K1560" s="100">
        <v>25.0</v>
      </c>
      <c r="L1560" s="3" t="s">
        <v>828</v>
      </c>
      <c r="M1560" s="44" t="s">
        <v>829</v>
      </c>
      <c r="N1560" s="73">
        <v>1.0</v>
      </c>
      <c r="O1560" s="73">
        <v>1.0</v>
      </c>
      <c r="P1560" s="44"/>
      <c r="Q1560" s="44"/>
      <c r="R1560" s="7"/>
      <c r="S1560" s="7"/>
      <c r="T1560" s="7"/>
      <c r="U1560" s="7"/>
      <c r="V1560" s="7"/>
      <c r="W1560" s="7"/>
      <c r="X1560" s="7"/>
      <c r="Y1560" s="7"/>
      <c r="Z1560" s="7"/>
    </row>
    <row r="1561" ht="12.75" customHeight="1">
      <c r="A1561" s="98">
        <v>2019.0</v>
      </c>
      <c r="B1561" s="96" t="s">
        <v>646</v>
      </c>
      <c r="C1561" s="99">
        <v>43730.0</v>
      </c>
      <c r="D1561" s="44" t="s">
        <v>654</v>
      </c>
      <c r="E1561" s="44" t="s">
        <v>654</v>
      </c>
      <c r="F1561" s="96" t="s">
        <v>458</v>
      </c>
      <c r="G1561" s="96" t="s">
        <v>421</v>
      </c>
      <c r="H1561" s="98">
        <v>1.0</v>
      </c>
      <c r="I1561" s="100">
        <v>43.0</v>
      </c>
      <c r="J1561" s="100">
        <v>51.0</v>
      </c>
      <c r="K1561" s="100">
        <v>29.0</v>
      </c>
      <c r="L1561" s="3" t="s">
        <v>828</v>
      </c>
      <c r="M1561" s="44" t="s">
        <v>829</v>
      </c>
      <c r="N1561" s="73">
        <v>1.0</v>
      </c>
      <c r="O1561" s="73">
        <v>1.0</v>
      </c>
      <c r="P1561" s="44"/>
      <c r="Q1561" s="44"/>
      <c r="R1561" s="7"/>
      <c r="S1561" s="7"/>
      <c r="T1561" s="7"/>
      <c r="U1561" s="7"/>
      <c r="V1561" s="7"/>
      <c r="W1561" s="7"/>
      <c r="X1561" s="7"/>
      <c r="Y1561" s="7"/>
      <c r="Z1561" s="7"/>
    </row>
    <row r="1562" ht="12.75" customHeight="1">
      <c r="A1562" s="98">
        <v>2019.0</v>
      </c>
      <c r="B1562" s="96" t="s">
        <v>646</v>
      </c>
      <c r="C1562" s="99">
        <v>43730.0</v>
      </c>
      <c r="D1562" s="44" t="s">
        <v>654</v>
      </c>
      <c r="E1562" s="44" t="s">
        <v>654</v>
      </c>
      <c r="F1562" s="96" t="s">
        <v>458</v>
      </c>
      <c r="G1562" s="96" t="s">
        <v>421</v>
      </c>
      <c r="H1562" s="98">
        <v>1.0</v>
      </c>
      <c r="I1562" s="100">
        <v>32.0</v>
      </c>
      <c r="J1562" s="100">
        <v>34.0</v>
      </c>
      <c r="K1562" s="100">
        <v>20.0</v>
      </c>
      <c r="L1562" s="3" t="s">
        <v>828</v>
      </c>
      <c r="M1562" s="44" t="s">
        <v>829</v>
      </c>
      <c r="N1562" s="73">
        <v>1.0</v>
      </c>
      <c r="O1562" s="73">
        <v>1.0</v>
      </c>
      <c r="P1562" s="44"/>
      <c r="Q1562" s="44"/>
      <c r="R1562" s="7"/>
      <c r="S1562" s="7"/>
      <c r="T1562" s="7"/>
      <c r="U1562" s="7"/>
      <c r="V1562" s="7"/>
      <c r="W1562" s="7"/>
      <c r="X1562" s="7"/>
      <c r="Y1562" s="7"/>
      <c r="Z1562" s="7"/>
    </row>
    <row r="1563" ht="12.75" customHeight="1">
      <c r="A1563" s="98">
        <v>2019.0</v>
      </c>
      <c r="B1563" s="96" t="s">
        <v>646</v>
      </c>
      <c r="C1563" s="99">
        <v>43730.0</v>
      </c>
      <c r="D1563" s="44" t="s">
        <v>654</v>
      </c>
      <c r="E1563" s="44" t="s">
        <v>654</v>
      </c>
      <c r="F1563" s="96" t="s">
        <v>458</v>
      </c>
      <c r="G1563" s="96" t="s">
        <v>421</v>
      </c>
      <c r="H1563" s="98">
        <v>1.0</v>
      </c>
      <c r="I1563" s="100">
        <v>48.0</v>
      </c>
      <c r="J1563" s="100">
        <v>54.0</v>
      </c>
      <c r="K1563" s="100">
        <v>29.0</v>
      </c>
      <c r="L1563" s="3" t="s">
        <v>828</v>
      </c>
      <c r="M1563" s="44" t="s">
        <v>829</v>
      </c>
      <c r="N1563" s="73">
        <v>1.0</v>
      </c>
      <c r="O1563" s="73">
        <v>1.0</v>
      </c>
      <c r="P1563" s="44"/>
      <c r="Q1563" s="44"/>
      <c r="R1563" s="7"/>
      <c r="S1563" s="7"/>
      <c r="T1563" s="7"/>
      <c r="U1563" s="7"/>
      <c r="V1563" s="7"/>
      <c r="W1563" s="7"/>
      <c r="X1563" s="7"/>
      <c r="Y1563" s="7"/>
      <c r="Z1563" s="7"/>
    </row>
    <row r="1564" ht="12.75" customHeight="1">
      <c r="A1564" s="98">
        <v>2019.0</v>
      </c>
      <c r="B1564" s="96" t="s">
        <v>646</v>
      </c>
      <c r="C1564" s="99">
        <v>43730.0</v>
      </c>
      <c r="D1564" s="44" t="s">
        <v>654</v>
      </c>
      <c r="E1564" s="44" t="s">
        <v>654</v>
      </c>
      <c r="F1564" s="96" t="s">
        <v>458</v>
      </c>
      <c r="G1564" s="96" t="s">
        <v>421</v>
      </c>
      <c r="H1564" s="98">
        <v>1.0</v>
      </c>
      <c r="I1564" s="100">
        <v>32.0</v>
      </c>
      <c r="J1564" s="100">
        <v>36.0</v>
      </c>
      <c r="K1564" s="100">
        <v>22.0</v>
      </c>
      <c r="L1564" s="3" t="s">
        <v>828</v>
      </c>
      <c r="M1564" s="44" t="s">
        <v>829</v>
      </c>
      <c r="N1564" s="73">
        <v>1.0</v>
      </c>
      <c r="O1564" s="73">
        <v>1.0</v>
      </c>
      <c r="P1564" s="44"/>
      <c r="Q1564" s="44"/>
      <c r="R1564" s="7"/>
      <c r="S1564" s="7"/>
      <c r="T1564" s="7"/>
      <c r="U1564" s="7"/>
      <c r="V1564" s="7"/>
      <c r="W1564" s="7"/>
      <c r="X1564" s="7"/>
      <c r="Y1564" s="7"/>
      <c r="Z1564" s="7"/>
    </row>
    <row r="1565" ht="12.75" customHeight="1">
      <c r="A1565" s="98">
        <v>2019.0</v>
      </c>
      <c r="B1565" s="96" t="s">
        <v>646</v>
      </c>
      <c r="C1565" s="99">
        <v>43730.0</v>
      </c>
      <c r="D1565" s="44" t="s">
        <v>654</v>
      </c>
      <c r="E1565" s="44" t="s">
        <v>654</v>
      </c>
      <c r="F1565" s="96" t="s">
        <v>458</v>
      </c>
      <c r="G1565" s="96" t="s">
        <v>421</v>
      </c>
      <c r="H1565" s="98">
        <v>1.0</v>
      </c>
      <c r="I1565" s="100">
        <v>42.0</v>
      </c>
      <c r="J1565" s="100">
        <v>46.0</v>
      </c>
      <c r="K1565" s="100">
        <v>27.0</v>
      </c>
      <c r="L1565" s="3" t="s">
        <v>828</v>
      </c>
      <c r="M1565" s="44" t="s">
        <v>829</v>
      </c>
      <c r="N1565" s="73">
        <v>1.0</v>
      </c>
      <c r="O1565" s="73">
        <v>1.0</v>
      </c>
      <c r="P1565" s="44"/>
      <c r="Q1565" s="44"/>
      <c r="R1565" s="7"/>
      <c r="S1565" s="7"/>
      <c r="T1565" s="7"/>
      <c r="U1565" s="7"/>
      <c r="V1565" s="7"/>
      <c r="W1565" s="7"/>
      <c r="X1565" s="7"/>
      <c r="Y1565" s="7"/>
      <c r="Z1565" s="7"/>
    </row>
    <row r="1566" ht="12.75" customHeight="1">
      <c r="A1566" s="98">
        <v>2019.0</v>
      </c>
      <c r="B1566" s="96" t="s">
        <v>646</v>
      </c>
      <c r="C1566" s="99">
        <v>43730.0</v>
      </c>
      <c r="D1566" s="44" t="s">
        <v>654</v>
      </c>
      <c r="E1566" s="44" t="s">
        <v>654</v>
      </c>
      <c r="F1566" s="96" t="s">
        <v>458</v>
      </c>
      <c r="G1566" s="96" t="s">
        <v>421</v>
      </c>
      <c r="H1566" s="98">
        <v>1.0</v>
      </c>
      <c r="I1566" s="100">
        <v>40.0</v>
      </c>
      <c r="J1566" s="100">
        <v>44.0</v>
      </c>
      <c r="K1566" s="100">
        <v>24.0</v>
      </c>
      <c r="L1566" s="3" t="s">
        <v>828</v>
      </c>
      <c r="M1566" s="44" t="s">
        <v>829</v>
      </c>
      <c r="N1566" s="73">
        <v>1.0</v>
      </c>
      <c r="O1566" s="73">
        <v>1.0</v>
      </c>
      <c r="P1566" s="44"/>
      <c r="Q1566" s="44"/>
      <c r="R1566" s="7"/>
      <c r="S1566" s="7"/>
      <c r="T1566" s="7"/>
      <c r="U1566" s="7"/>
      <c r="V1566" s="7"/>
      <c r="W1566" s="7"/>
      <c r="X1566" s="7"/>
      <c r="Y1566" s="7"/>
      <c r="Z1566" s="7"/>
    </row>
    <row r="1567" ht="12.75" customHeight="1">
      <c r="A1567" s="98">
        <v>2019.0</v>
      </c>
      <c r="B1567" s="96" t="s">
        <v>646</v>
      </c>
      <c r="C1567" s="99">
        <v>43730.0</v>
      </c>
      <c r="D1567" s="44" t="s">
        <v>654</v>
      </c>
      <c r="E1567" s="44" t="s">
        <v>654</v>
      </c>
      <c r="F1567" s="96" t="s">
        <v>458</v>
      </c>
      <c r="G1567" s="96" t="s">
        <v>421</v>
      </c>
      <c r="H1567" s="98">
        <v>1.0</v>
      </c>
      <c r="I1567" s="100">
        <v>30.0</v>
      </c>
      <c r="J1567" s="100">
        <v>34.0</v>
      </c>
      <c r="K1567" s="100">
        <v>20.0</v>
      </c>
      <c r="L1567" s="3" t="s">
        <v>828</v>
      </c>
      <c r="M1567" s="44" t="s">
        <v>829</v>
      </c>
      <c r="N1567" s="73">
        <v>1.0</v>
      </c>
      <c r="O1567" s="73">
        <v>1.0</v>
      </c>
      <c r="P1567" s="44"/>
      <c r="Q1567" s="44"/>
      <c r="R1567" s="7"/>
      <c r="S1567" s="7"/>
      <c r="T1567" s="7"/>
      <c r="U1567" s="7"/>
      <c r="V1567" s="7"/>
      <c r="W1567" s="7"/>
      <c r="X1567" s="7"/>
      <c r="Y1567" s="7"/>
      <c r="Z1567" s="7"/>
    </row>
    <row r="1568" ht="12.75" customHeight="1">
      <c r="A1568" s="98">
        <v>2019.0</v>
      </c>
      <c r="B1568" s="96" t="s">
        <v>646</v>
      </c>
      <c r="C1568" s="99">
        <v>43730.0</v>
      </c>
      <c r="D1568" s="44" t="s">
        <v>654</v>
      </c>
      <c r="E1568" s="44" t="s">
        <v>654</v>
      </c>
      <c r="F1568" s="96" t="s">
        <v>458</v>
      </c>
      <c r="G1568" s="96" t="s">
        <v>421</v>
      </c>
      <c r="H1568" s="98">
        <v>1.0</v>
      </c>
      <c r="I1568" s="100">
        <v>28.0</v>
      </c>
      <c r="J1568" s="100">
        <v>30.0</v>
      </c>
      <c r="K1568" s="100">
        <v>18.0</v>
      </c>
      <c r="L1568" s="3" t="s">
        <v>828</v>
      </c>
      <c r="M1568" s="44" t="s">
        <v>829</v>
      </c>
      <c r="N1568" s="73">
        <v>1.0</v>
      </c>
      <c r="O1568" s="73">
        <v>1.0</v>
      </c>
      <c r="P1568" s="44"/>
      <c r="Q1568" s="44"/>
      <c r="R1568" s="7"/>
      <c r="S1568" s="7"/>
      <c r="T1568" s="7"/>
      <c r="U1568" s="7"/>
      <c r="V1568" s="7"/>
      <c r="W1568" s="7"/>
      <c r="X1568" s="7"/>
      <c r="Y1568" s="7"/>
      <c r="Z1568" s="7"/>
    </row>
    <row r="1569" ht="12.75" customHeight="1">
      <c r="A1569" s="98">
        <v>2019.0</v>
      </c>
      <c r="B1569" s="96" t="s">
        <v>646</v>
      </c>
      <c r="C1569" s="99">
        <v>43730.0</v>
      </c>
      <c r="D1569" s="44" t="s">
        <v>654</v>
      </c>
      <c r="E1569" s="44" t="s">
        <v>654</v>
      </c>
      <c r="F1569" s="96" t="s">
        <v>458</v>
      </c>
      <c r="G1569" s="96" t="s">
        <v>421</v>
      </c>
      <c r="H1569" s="98">
        <v>1.0</v>
      </c>
      <c r="I1569" s="100">
        <v>35.0</v>
      </c>
      <c r="J1569" s="100">
        <v>38.0</v>
      </c>
      <c r="K1569" s="100">
        <v>23.0</v>
      </c>
      <c r="L1569" s="3" t="s">
        <v>828</v>
      </c>
      <c r="M1569" s="44" t="s">
        <v>829</v>
      </c>
      <c r="N1569" s="73">
        <v>1.0</v>
      </c>
      <c r="O1569" s="73">
        <v>1.0</v>
      </c>
      <c r="P1569" s="44"/>
      <c r="Q1569" s="44"/>
      <c r="R1569" s="7"/>
      <c r="S1569" s="7"/>
      <c r="T1569" s="7"/>
      <c r="U1569" s="7"/>
      <c r="V1569" s="7"/>
      <c r="W1569" s="7"/>
      <c r="X1569" s="7"/>
      <c r="Y1569" s="7"/>
      <c r="Z1569" s="7"/>
    </row>
    <row r="1570" ht="12.75" customHeight="1">
      <c r="A1570" s="98">
        <v>2019.0</v>
      </c>
      <c r="B1570" s="96" t="s">
        <v>646</v>
      </c>
      <c r="C1570" s="99">
        <v>43730.0</v>
      </c>
      <c r="D1570" s="44" t="s">
        <v>654</v>
      </c>
      <c r="E1570" s="44" t="s">
        <v>654</v>
      </c>
      <c r="F1570" s="96" t="s">
        <v>458</v>
      </c>
      <c r="G1570" s="96" t="s">
        <v>421</v>
      </c>
      <c r="H1570" s="98">
        <v>1.0</v>
      </c>
      <c r="I1570" s="100">
        <v>17.0</v>
      </c>
      <c r="J1570" s="100">
        <v>19.0</v>
      </c>
      <c r="K1570" s="100">
        <v>10.0</v>
      </c>
      <c r="L1570" s="3" t="s">
        <v>828</v>
      </c>
      <c r="M1570" s="44" t="s">
        <v>829</v>
      </c>
      <c r="N1570" s="73">
        <v>1.0</v>
      </c>
      <c r="O1570" s="73">
        <v>1.0</v>
      </c>
      <c r="P1570" s="44"/>
      <c r="Q1570" s="44"/>
      <c r="R1570" s="7"/>
      <c r="S1570" s="7"/>
      <c r="T1570" s="7"/>
      <c r="U1570" s="7"/>
      <c r="V1570" s="7"/>
      <c r="W1570" s="7"/>
      <c r="X1570" s="7"/>
      <c r="Y1570" s="7"/>
      <c r="Z1570" s="7"/>
    </row>
    <row r="1571" ht="12.75" customHeight="1">
      <c r="A1571" s="98">
        <v>2019.0</v>
      </c>
      <c r="B1571" s="96" t="s">
        <v>646</v>
      </c>
      <c r="C1571" s="99">
        <v>43730.0</v>
      </c>
      <c r="D1571" s="44" t="s">
        <v>654</v>
      </c>
      <c r="E1571" s="44" t="s">
        <v>654</v>
      </c>
      <c r="F1571" s="96" t="s">
        <v>458</v>
      </c>
      <c r="G1571" s="96" t="s">
        <v>421</v>
      </c>
      <c r="H1571" s="98">
        <v>2.0</v>
      </c>
      <c r="I1571" s="100">
        <v>50.0</v>
      </c>
      <c r="J1571" s="100">
        <v>56.0</v>
      </c>
      <c r="K1571" s="100">
        <v>30.0</v>
      </c>
      <c r="L1571" s="3" t="s">
        <v>828</v>
      </c>
      <c r="M1571" s="44" t="s">
        <v>829</v>
      </c>
      <c r="N1571" s="73">
        <v>1.0</v>
      </c>
      <c r="O1571" s="73">
        <v>1.0</v>
      </c>
      <c r="P1571" s="44"/>
      <c r="Q1571" s="44"/>
      <c r="R1571" s="7"/>
      <c r="S1571" s="7"/>
      <c r="T1571" s="7"/>
      <c r="U1571" s="7"/>
      <c r="V1571" s="7"/>
      <c r="W1571" s="7"/>
      <c r="X1571" s="7"/>
      <c r="Y1571" s="7"/>
      <c r="Z1571" s="7"/>
    </row>
    <row r="1572" ht="12.75" customHeight="1">
      <c r="A1572" s="98">
        <v>2019.0</v>
      </c>
      <c r="B1572" s="96" t="s">
        <v>646</v>
      </c>
      <c r="C1572" s="99">
        <v>43730.0</v>
      </c>
      <c r="D1572" s="44" t="s">
        <v>654</v>
      </c>
      <c r="E1572" s="44" t="s">
        <v>654</v>
      </c>
      <c r="F1572" s="96" t="s">
        <v>458</v>
      </c>
      <c r="G1572" s="96" t="s">
        <v>421</v>
      </c>
      <c r="H1572" s="98">
        <v>2.0</v>
      </c>
      <c r="I1572" s="100">
        <v>34.0</v>
      </c>
      <c r="J1572" s="100">
        <v>38.0</v>
      </c>
      <c r="K1572" s="100">
        <v>22.0</v>
      </c>
      <c r="L1572" s="3" t="s">
        <v>828</v>
      </c>
      <c r="M1572" s="44" t="s">
        <v>829</v>
      </c>
      <c r="N1572" s="73">
        <v>1.0</v>
      </c>
      <c r="O1572" s="73">
        <v>1.0</v>
      </c>
      <c r="P1572" s="44"/>
      <c r="Q1572" s="44"/>
      <c r="R1572" s="7"/>
      <c r="S1572" s="7"/>
      <c r="T1572" s="7"/>
      <c r="U1572" s="7"/>
      <c r="V1572" s="7"/>
      <c r="W1572" s="7"/>
      <c r="X1572" s="7"/>
      <c r="Y1572" s="7"/>
      <c r="Z1572" s="7"/>
    </row>
    <row r="1573" ht="12.75" customHeight="1">
      <c r="A1573" s="98">
        <v>2019.0</v>
      </c>
      <c r="B1573" s="96" t="s">
        <v>646</v>
      </c>
      <c r="C1573" s="99">
        <v>43730.0</v>
      </c>
      <c r="D1573" s="44" t="s">
        <v>654</v>
      </c>
      <c r="E1573" s="44" t="s">
        <v>654</v>
      </c>
      <c r="F1573" s="96" t="s">
        <v>458</v>
      </c>
      <c r="G1573" s="96" t="s">
        <v>421</v>
      </c>
      <c r="H1573" s="98">
        <v>2.0</v>
      </c>
      <c r="I1573" s="100">
        <v>21.0</v>
      </c>
      <c r="J1573" s="100">
        <v>24.0</v>
      </c>
      <c r="K1573" s="100">
        <v>14.0</v>
      </c>
      <c r="L1573" s="3" t="s">
        <v>828</v>
      </c>
      <c r="M1573" s="44" t="s">
        <v>829</v>
      </c>
      <c r="N1573" s="73">
        <v>1.0</v>
      </c>
      <c r="O1573" s="73">
        <v>1.0</v>
      </c>
      <c r="P1573" s="44"/>
      <c r="Q1573" s="44"/>
      <c r="R1573" s="7"/>
      <c r="S1573" s="7"/>
      <c r="T1573" s="7"/>
      <c r="U1573" s="7"/>
      <c r="V1573" s="7"/>
      <c r="W1573" s="7"/>
      <c r="X1573" s="7"/>
      <c r="Y1573" s="7"/>
      <c r="Z1573" s="7"/>
    </row>
    <row r="1574" ht="12.75" customHeight="1">
      <c r="A1574" s="98">
        <v>2019.0</v>
      </c>
      <c r="B1574" s="96" t="s">
        <v>646</v>
      </c>
      <c r="C1574" s="99">
        <v>43730.0</v>
      </c>
      <c r="D1574" s="44" t="s">
        <v>654</v>
      </c>
      <c r="E1574" s="44" t="s">
        <v>654</v>
      </c>
      <c r="F1574" s="96" t="s">
        <v>458</v>
      </c>
      <c r="G1574" s="96" t="s">
        <v>421</v>
      </c>
      <c r="H1574" s="98">
        <v>2.0</v>
      </c>
      <c r="I1574" s="100">
        <v>29.0</v>
      </c>
      <c r="J1574" s="100">
        <v>32.0</v>
      </c>
      <c r="K1574" s="100">
        <v>18.0</v>
      </c>
      <c r="L1574" s="3" t="s">
        <v>828</v>
      </c>
      <c r="M1574" s="44" t="s">
        <v>829</v>
      </c>
      <c r="N1574" s="73">
        <v>1.0</v>
      </c>
      <c r="O1574" s="73">
        <v>1.0</v>
      </c>
      <c r="P1574" s="44"/>
      <c r="Q1574" s="44"/>
      <c r="R1574" s="7"/>
      <c r="S1574" s="7"/>
      <c r="T1574" s="7"/>
      <c r="U1574" s="7"/>
      <c r="V1574" s="7"/>
      <c r="W1574" s="7"/>
      <c r="X1574" s="7"/>
      <c r="Y1574" s="7"/>
      <c r="Z1574" s="7"/>
    </row>
    <row r="1575" ht="12.75" customHeight="1">
      <c r="A1575" s="98">
        <v>2019.0</v>
      </c>
      <c r="B1575" s="96" t="s">
        <v>646</v>
      </c>
      <c r="C1575" s="99">
        <v>43730.0</v>
      </c>
      <c r="D1575" s="44" t="s">
        <v>654</v>
      </c>
      <c r="E1575" s="44" t="s">
        <v>654</v>
      </c>
      <c r="F1575" s="96" t="s">
        <v>458</v>
      </c>
      <c r="G1575" s="96" t="s">
        <v>421</v>
      </c>
      <c r="H1575" s="98">
        <v>2.0</v>
      </c>
      <c r="I1575" s="100">
        <v>31.0</v>
      </c>
      <c r="J1575" s="100">
        <v>33.0</v>
      </c>
      <c r="K1575" s="100">
        <v>19.0</v>
      </c>
      <c r="L1575" s="3" t="s">
        <v>828</v>
      </c>
      <c r="M1575" s="44" t="s">
        <v>829</v>
      </c>
      <c r="N1575" s="73">
        <v>1.0</v>
      </c>
      <c r="O1575" s="73">
        <v>1.0</v>
      </c>
      <c r="P1575" s="44"/>
      <c r="Q1575" s="44"/>
      <c r="R1575" s="7"/>
      <c r="S1575" s="7"/>
      <c r="T1575" s="7"/>
      <c r="U1575" s="7"/>
      <c r="V1575" s="7"/>
      <c r="W1575" s="7"/>
      <c r="X1575" s="7"/>
      <c r="Y1575" s="7"/>
      <c r="Z1575" s="7"/>
    </row>
    <row r="1576" ht="12.75" customHeight="1">
      <c r="A1576" s="98">
        <v>2019.0</v>
      </c>
      <c r="B1576" s="96" t="s">
        <v>646</v>
      </c>
      <c r="C1576" s="99">
        <v>43730.0</v>
      </c>
      <c r="D1576" s="44" t="s">
        <v>654</v>
      </c>
      <c r="E1576" s="44" t="s">
        <v>654</v>
      </c>
      <c r="F1576" s="96" t="s">
        <v>458</v>
      </c>
      <c r="G1576" s="96" t="s">
        <v>421</v>
      </c>
      <c r="H1576" s="98">
        <v>2.0</v>
      </c>
      <c r="I1576" s="100">
        <v>43.0</v>
      </c>
      <c r="J1576" s="100">
        <v>47.0</v>
      </c>
      <c r="K1576" s="100">
        <v>27.0</v>
      </c>
      <c r="L1576" s="3" t="s">
        <v>828</v>
      </c>
      <c r="M1576" s="44" t="s">
        <v>829</v>
      </c>
      <c r="N1576" s="73">
        <v>1.0</v>
      </c>
      <c r="O1576" s="73">
        <v>1.0</v>
      </c>
      <c r="P1576" s="44"/>
      <c r="Q1576" s="44"/>
      <c r="R1576" s="7"/>
      <c r="S1576" s="7"/>
      <c r="T1576" s="7"/>
      <c r="U1576" s="7"/>
      <c r="V1576" s="7"/>
      <c r="W1576" s="7"/>
      <c r="X1576" s="7"/>
      <c r="Y1576" s="7"/>
      <c r="Z1576" s="7"/>
    </row>
    <row r="1577" ht="12.75" customHeight="1">
      <c r="A1577" s="98">
        <v>2019.0</v>
      </c>
      <c r="B1577" s="96" t="s">
        <v>646</v>
      </c>
      <c r="C1577" s="99">
        <v>43730.0</v>
      </c>
      <c r="D1577" s="44" t="s">
        <v>654</v>
      </c>
      <c r="E1577" s="44" t="s">
        <v>654</v>
      </c>
      <c r="F1577" s="96" t="s">
        <v>458</v>
      </c>
      <c r="G1577" s="96" t="s">
        <v>421</v>
      </c>
      <c r="H1577" s="98">
        <v>2.0</v>
      </c>
      <c r="I1577" s="100">
        <v>40.0</v>
      </c>
      <c r="J1577" s="100">
        <v>46.0</v>
      </c>
      <c r="K1577" s="100">
        <v>26.0</v>
      </c>
      <c r="L1577" s="3" t="s">
        <v>828</v>
      </c>
      <c r="M1577" s="44" t="s">
        <v>829</v>
      </c>
      <c r="N1577" s="73">
        <v>1.0</v>
      </c>
      <c r="O1577" s="73">
        <v>1.0</v>
      </c>
      <c r="P1577" s="44"/>
      <c r="Q1577" s="44"/>
      <c r="R1577" s="7"/>
      <c r="S1577" s="7"/>
      <c r="T1577" s="7"/>
      <c r="U1577" s="7"/>
      <c r="V1577" s="7"/>
      <c r="W1577" s="7"/>
      <c r="X1577" s="7"/>
      <c r="Y1577" s="7"/>
      <c r="Z1577" s="7"/>
    </row>
    <row r="1578" ht="12.75" customHeight="1">
      <c r="A1578" s="98">
        <v>2019.0</v>
      </c>
      <c r="B1578" s="96" t="s">
        <v>646</v>
      </c>
      <c r="C1578" s="99">
        <v>43730.0</v>
      </c>
      <c r="D1578" s="44" t="s">
        <v>654</v>
      </c>
      <c r="E1578" s="44" t="s">
        <v>654</v>
      </c>
      <c r="F1578" s="96" t="s">
        <v>458</v>
      </c>
      <c r="G1578" s="96" t="s">
        <v>421</v>
      </c>
      <c r="H1578" s="98">
        <v>2.0</v>
      </c>
      <c r="I1578" s="100">
        <v>61.0</v>
      </c>
      <c r="J1578" s="100">
        <v>67.0</v>
      </c>
      <c r="K1578" s="100">
        <v>38.0</v>
      </c>
      <c r="L1578" s="3" t="s">
        <v>828</v>
      </c>
      <c r="M1578" s="44" t="s">
        <v>829</v>
      </c>
      <c r="N1578" s="73">
        <v>1.0</v>
      </c>
      <c r="O1578" s="73">
        <v>1.0</v>
      </c>
      <c r="P1578" s="44"/>
      <c r="Q1578" s="44"/>
      <c r="R1578" s="7"/>
      <c r="S1578" s="7"/>
      <c r="T1578" s="7"/>
      <c r="U1578" s="7"/>
      <c r="V1578" s="7"/>
      <c r="W1578" s="7"/>
      <c r="X1578" s="7"/>
      <c r="Y1578" s="7"/>
      <c r="Z1578" s="7"/>
    </row>
    <row r="1579" ht="12.75" customHeight="1">
      <c r="A1579" s="98">
        <v>2019.0</v>
      </c>
      <c r="B1579" s="96" t="s">
        <v>646</v>
      </c>
      <c r="C1579" s="99">
        <v>43730.0</v>
      </c>
      <c r="D1579" s="44" t="s">
        <v>654</v>
      </c>
      <c r="E1579" s="44" t="s">
        <v>654</v>
      </c>
      <c r="F1579" s="96" t="s">
        <v>458</v>
      </c>
      <c r="G1579" s="96" t="s">
        <v>421</v>
      </c>
      <c r="H1579" s="98">
        <v>2.0</v>
      </c>
      <c r="I1579" s="100">
        <v>48.0</v>
      </c>
      <c r="J1579" s="100">
        <v>52.0</v>
      </c>
      <c r="K1579" s="100">
        <v>30.0</v>
      </c>
      <c r="L1579" s="3" t="s">
        <v>828</v>
      </c>
      <c r="M1579" s="44" t="s">
        <v>829</v>
      </c>
      <c r="N1579" s="73">
        <v>1.0</v>
      </c>
      <c r="O1579" s="73">
        <v>1.0</v>
      </c>
      <c r="P1579" s="44"/>
      <c r="Q1579" s="44"/>
      <c r="R1579" s="7"/>
      <c r="S1579" s="7"/>
      <c r="T1579" s="7"/>
      <c r="U1579" s="7"/>
      <c r="V1579" s="7"/>
      <c r="W1579" s="7"/>
      <c r="X1579" s="7"/>
      <c r="Y1579" s="7"/>
      <c r="Z1579" s="7"/>
    </row>
    <row r="1580" ht="12.75" customHeight="1">
      <c r="A1580" s="98">
        <v>2019.0</v>
      </c>
      <c r="B1580" s="96" t="s">
        <v>646</v>
      </c>
      <c r="C1580" s="99">
        <v>43730.0</v>
      </c>
      <c r="D1580" s="44" t="s">
        <v>654</v>
      </c>
      <c r="E1580" s="44" t="s">
        <v>654</v>
      </c>
      <c r="F1580" s="96" t="s">
        <v>458</v>
      </c>
      <c r="G1580" s="96" t="s">
        <v>421</v>
      </c>
      <c r="H1580" s="98">
        <v>2.0</v>
      </c>
      <c r="I1580" s="100">
        <v>40.0</v>
      </c>
      <c r="J1580" s="100">
        <v>45.0</v>
      </c>
      <c r="K1580" s="100">
        <v>25.0</v>
      </c>
      <c r="L1580" s="3" t="s">
        <v>828</v>
      </c>
      <c r="M1580" s="44" t="s">
        <v>829</v>
      </c>
      <c r="N1580" s="73">
        <v>1.0</v>
      </c>
      <c r="O1580" s="73">
        <v>1.0</v>
      </c>
      <c r="P1580" s="44"/>
      <c r="Q1580" s="44"/>
      <c r="R1580" s="7"/>
      <c r="S1580" s="7"/>
      <c r="T1580" s="7"/>
      <c r="U1580" s="7"/>
      <c r="V1580" s="7"/>
      <c r="W1580" s="7"/>
      <c r="X1580" s="7"/>
      <c r="Y1580" s="7"/>
      <c r="Z1580" s="7"/>
    </row>
    <row r="1581" ht="12.75" customHeight="1">
      <c r="A1581" s="98">
        <v>2019.0</v>
      </c>
      <c r="B1581" s="96" t="s">
        <v>646</v>
      </c>
      <c r="C1581" s="99">
        <v>43730.0</v>
      </c>
      <c r="D1581" s="44" t="s">
        <v>654</v>
      </c>
      <c r="E1581" s="44" t="s">
        <v>654</v>
      </c>
      <c r="F1581" s="96" t="s">
        <v>458</v>
      </c>
      <c r="G1581" s="96" t="s">
        <v>421</v>
      </c>
      <c r="H1581" s="98">
        <v>2.0</v>
      </c>
      <c r="I1581" s="100">
        <v>37.0</v>
      </c>
      <c r="J1581" s="100">
        <v>41.0</v>
      </c>
      <c r="K1581" s="100">
        <v>23.0</v>
      </c>
      <c r="L1581" s="3" t="s">
        <v>828</v>
      </c>
      <c r="M1581" s="44" t="s">
        <v>829</v>
      </c>
      <c r="N1581" s="73">
        <v>1.0</v>
      </c>
      <c r="O1581" s="73">
        <v>1.0</v>
      </c>
      <c r="P1581" s="44"/>
      <c r="Q1581" s="44"/>
      <c r="R1581" s="7"/>
      <c r="S1581" s="7"/>
      <c r="T1581" s="7"/>
      <c r="U1581" s="7"/>
      <c r="V1581" s="7"/>
      <c r="W1581" s="7"/>
      <c r="X1581" s="7"/>
      <c r="Y1581" s="7"/>
      <c r="Z1581" s="7"/>
    </row>
    <row r="1582" ht="12.75" customHeight="1">
      <c r="A1582" s="98">
        <v>2019.0</v>
      </c>
      <c r="B1582" s="96" t="s">
        <v>646</v>
      </c>
      <c r="C1582" s="99">
        <v>43730.0</v>
      </c>
      <c r="D1582" s="44" t="s">
        <v>654</v>
      </c>
      <c r="E1582" s="44" t="s">
        <v>654</v>
      </c>
      <c r="F1582" s="96" t="s">
        <v>458</v>
      </c>
      <c r="G1582" s="96" t="s">
        <v>421</v>
      </c>
      <c r="H1582" s="98">
        <v>2.0</v>
      </c>
      <c r="I1582" s="100">
        <v>31.0</v>
      </c>
      <c r="J1582" s="100">
        <v>35.0</v>
      </c>
      <c r="K1582" s="100">
        <v>19.0</v>
      </c>
      <c r="L1582" s="3" t="s">
        <v>828</v>
      </c>
      <c r="M1582" s="44" t="s">
        <v>829</v>
      </c>
      <c r="N1582" s="73">
        <v>1.0</v>
      </c>
      <c r="O1582" s="73">
        <v>1.0</v>
      </c>
      <c r="P1582" s="44"/>
      <c r="Q1582" s="44"/>
      <c r="R1582" s="7"/>
      <c r="S1582" s="7"/>
      <c r="T1582" s="7"/>
      <c r="U1582" s="7"/>
      <c r="V1582" s="7"/>
      <c r="W1582" s="7"/>
      <c r="X1582" s="7"/>
      <c r="Y1582" s="7"/>
      <c r="Z1582" s="7"/>
    </row>
    <row r="1583" ht="12.75" customHeight="1">
      <c r="A1583" s="98">
        <v>2019.0</v>
      </c>
      <c r="B1583" s="96" t="s">
        <v>646</v>
      </c>
      <c r="C1583" s="99">
        <v>43730.0</v>
      </c>
      <c r="D1583" s="44" t="s">
        <v>654</v>
      </c>
      <c r="E1583" s="44" t="s">
        <v>654</v>
      </c>
      <c r="F1583" s="96" t="s">
        <v>458</v>
      </c>
      <c r="G1583" s="96" t="s">
        <v>421</v>
      </c>
      <c r="H1583" s="98">
        <v>2.0</v>
      </c>
      <c r="I1583" s="100">
        <v>50.0</v>
      </c>
      <c r="J1583" s="100">
        <v>55.0</v>
      </c>
      <c r="K1583" s="100">
        <v>31.0</v>
      </c>
      <c r="L1583" s="3" t="s">
        <v>828</v>
      </c>
      <c r="M1583" s="44" t="s">
        <v>829</v>
      </c>
      <c r="N1583" s="73">
        <v>1.0</v>
      </c>
      <c r="O1583" s="73">
        <v>1.0</v>
      </c>
      <c r="P1583" s="44"/>
      <c r="Q1583" s="44"/>
      <c r="R1583" s="7"/>
      <c r="S1583" s="7"/>
      <c r="T1583" s="7"/>
      <c r="U1583" s="7"/>
      <c r="V1583" s="7"/>
      <c r="W1583" s="7"/>
      <c r="X1583" s="7"/>
      <c r="Y1583" s="7"/>
      <c r="Z1583" s="7"/>
    </row>
    <row r="1584" ht="12.75" customHeight="1">
      <c r="A1584" s="98">
        <v>2019.0</v>
      </c>
      <c r="B1584" s="96" t="s">
        <v>646</v>
      </c>
      <c r="C1584" s="99">
        <v>43730.0</v>
      </c>
      <c r="D1584" s="44" t="s">
        <v>654</v>
      </c>
      <c r="E1584" s="44" t="s">
        <v>654</v>
      </c>
      <c r="F1584" s="96" t="s">
        <v>458</v>
      </c>
      <c r="G1584" s="96" t="s">
        <v>421</v>
      </c>
      <c r="H1584" s="98">
        <v>2.0</v>
      </c>
      <c r="I1584" s="100">
        <v>40.0</v>
      </c>
      <c r="J1584" s="100">
        <v>44.0</v>
      </c>
      <c r="K1584" s="100">
        <v>25.0</v>
      </c>
      <c r="L1584" s="3" t="s">
        <v>828</v>
      </c>
      <c r="M1584" s="44" t="s">
        <v>829</v>
      </c>
      <c r="N1584" s="73">
        <v>1.0</v>
      </c>
      <c r="O1584" s="73">
        <v>1.0</v>
      </c>
      <c r="P1584" s="44"/>
      <c r="Q1584" s="44"/>
      <c r="R1584" s="7"/>
      <c r="S1584" s="7"/>
      <c r="T1584" s="7"/>
      <c r="U1584" s="7"/>
      <c r="V1584" s="7"/>
      <c r="W1584" s="7"/>
      <c r="X1584" s="7"/>
      <c r="Y1584" s="7"/>
      <c r="Z1584" s="7"/>
    </row>
    <row r="1585" ht="12.75" customHeight="1">
      <c r="A1585" s="98">
        <v>2019.0</v>
      </c>
      <c r="B1585" s="96" t="s">
        <v>646</v>
      </c>
      <c r="C1585" s="99">
        <v>43730.0</v>
      </c>
      <c r="D1585" s="44" t="s">
        <v>654</v>
      </c>
      <c r="E1585" s="44" t="s">
        <v>654</v>
      </c>
      <c r="F1585" s="96" t="s">
        <v>458</v>
      </c>
      <c r="G1585" s="96" t="s">
        <v>421</v>
      </c>
      <c r="H1585" s="98">
        <v>2.0</v>
      </c>
      <c r="I1585" s="100">
        <v>43.0</v>
      </c>
      <c r="J1585" s="100">
        <v>47.0</v>
      </c>
      <c r="K1585" s="100">
        <v>28.0</v>
      </c>
      <c r="L1585" s="3" t="s">
        <v>828</v>
      </c>
      <c r="M1585" s="44" t="s">
        <v>829</v>
      </c>
      <c r="N1585" s="73">
        <v>1.0</v>
      </c>
      <c r="O1585" s="73">
        <v>1.0</v>
      </c>
      <c r="P1585" s="44"/>
      <c r="Q1585" s="44"/>
      <c r="R1585" s="7"/>
      <c r="S1585" s="7"/>
      <c r="T1585" s="7"/>
      <c r="U1585" s="7"/>
      <c r="V1585" s="7"/>
      <c r="W1585" s="7"/>
      <c r="X1585" s="7"/>
      <c r="Y1585" s="7"/>
      <c r="Z1585" s="7"/>
    </row>
    <row r="1586" ht="12.75" customHeight="1">
      <c r="A1586" s="98">
        <v>2019.0</v>
      </c>
      <c r="B1586" s="96" t="s">
        <v>646</v>
      </c>
      <c r="C1586" s="99">
        <v>43730.0</v>
      </c>
      <c r="D1586" s="44" t="s">
        <v>654</v>
      </c>
      <c r="E1586" s="44" t="s">
        <v>654</v>
      </c>
      <c r="F1586" s="96" t="s">
        <v>458</v>
      </c>
      <c r="G1586" s="96" t="s">
        <v>421</v>
      </c>
      <c r="H1586" s="98">
        <v>2.0</v>
      </c>
      <c r="I1586" s="100">
        <v>35.0</v>
      </c>
      <c r="J1586" s="100">
        <v>38.0</v>
      </c>
      <c r="K1586" s="100">
        <v>22.0</v>
      </c>
      <c r="L1586" s="3" t="s">
        <v>828</v>
      </c>
      <c r="M1586" s="44" t="s">
        <v>829</v>
      </c>
      <c r="N1586" s="73">
        <v>1.0</v>
      </c>
      <c r="O1586" s="73">
        <v>1.0</v>
      </c>
      <c r="P1586" s="44"/>
      <c r="Q1586" s="44"/>
      <c r="R1586" s="7"/>
      <c r="S1586" s="7"/>
      <c r="T1586" s="7"/>
      <c r="U1586" s="7"/>
      <c r="V1586" s="7"/>
      <c r="W1586" s="7"/>
      <c r="X1586" s="7"/>
      <c r="Y1586" s="7"/>
      <c r="Z1586" s="7"/>
    </row>
    <row r="1587" ht="12.75" customHeight="1">
      <c r="A1587" s="98">
        <v>2019.0</v>
      </c>
      <c r="B1587" s="96" t="s">
        <v>646</v>
      </c>
      <c r="C1587" s="99">
        <v>43730.0</v>
      </c>
      <c r="D1587" s="44" t="s">
        <v>654</v>
      </c>
      <c r="E1587" s="44" t="s">
        <v>654</v>
      </c>
      <c r="F1587" s="96" t="s">
        <v>458</v>
      </c>
      <c r="G1587" s="96" t="s">
        <v>421</v>
      </c>
      <c r="H1587" s="98">
        <v>2.0</v>
      </c>
      <c r="I1587" s="100">
        <v>36.0</v>
      </c>
      <c r="J1587" s="100">
        <v>38.0</v>
      </c>
      <c r="K1587" s="100">
        <v>22.0</v>
      </c>
      <c r="L1587" s="3" t="s">
        <v>828</v>
      </c>
      <c r="M1587" s="44" t="s">
        <v>829</v>
      </c>
      <c r="N1587" s="73">
        <v>1.0</v>
      </c>
      <c r="O1587" s="73">
        <v>1.0</v>
      </c>
      <c r="P1587" s="44"/>
      <c r="Q1587" s="44"/>
      <c r="R1587" s="7"/>
      <c r="S1587" s="7"/>
      <c r="T1587" s="7"/>
      <c r="U1587" s="7"/>
      <c r="V1587" s="7"/>
      <c r="W1587" s="7"/>
      <c r="X1587" s="7"/>
      <c r="Y1587" s="7"/>
      <c r="Z1587" s="7"/>
    </row>
    <row r="1588" ht="12.75" customHeight="1">
      <c r="A1588" s="98">
        <v>2019.0</v>
      </c>
      <c r="B1588" s="96" t="s">
        <v>646</v>
      </c>
      <c r="C1588" s="99">
        <v>43730.0</v>
      </c>
      <c r="D1588" s="44" t="s">
        <v>654</v>
      </c>
      <c r="E1588" s="44" t="s">
        <v>654</v>
      </c>
      <c r="F1588" s="96" t="s">
        <v>458</v>
      </c>
      <c r="G1588" s="96" t="s">
        <v>421</v>
      </c>
      <c r="H1588" s="98">
        <v>2.0</v>
      </c>
      <c r="I1588" s="100">
        <v>26.0</v>
      </c>
      <c r="J1588" s="100">
        <v>30.0</v>
      </c>
      <c r="K1588" s="100">
        <v>17.0</v>
      </c>
      <c r="L1588" s="3" t="s">
        <v>828</v>
      </c>
      <c r="M1588" s="44" t="s">
        <v>829</v>
      </c>
      <c r="N1588" s="73">
        <v>1.0</v>
      </c>
      <c r="O1588" s="73">
        <v>1.0</v>
      </c>
      <c r="P1588" s="44"/>
      <c r="Q1588" s="44"/>
      <c r="R1588" s="7"/>
      <c r="S1588" s="7"/>
      <c r="T1588" s="7"/>
      <c r="U1588" s="7"/>
      <c r="V1588" s="7"/>
      <c r="W1588" s="7"/>
      <c r="X1588" s="7"/>
      <c r="Y1588" s="7"/>
      <c r="Z1588" s="7"/>
    </row>
    <row r="1589" ht="12.75" customHeight="1">
      <c r="A1589" s="98">
        <v>2019.0</v>
      </c>
      <c r="B1589" s="96" t="s">
        <v>646</v>
      </c>
      <c r="C1589" s="99">
        <v>43730.0</v>
      </c>
      <c r="D1589" s="44" t="s">
        <v>654</v>
      </c>
      <c r="E1589" s="44" t="s">
        <v>654</v>
      </c>
      <c r="F1589" s="96" t="s">
        <v>458</v>
      </c>
      <c r="G1589" s="96" t="s">
        <v>421</v>
      </c>
      <c r="H1589" s="98">
        <v>2.0</v>
      </c>
      <c r="I1589" s="100">
        <v>42.0</v>
      </c>
      <c r="J1589" s="100">
        <v>47.0</v>
      </c>
      <c r="K1589" s="100">
        <v>25.0</v>
      </c>
      <c r="L1589" s="3" t="s">
        <v>828</v>
      </c>
      <c r="M1589" s="44" t="s">
        <v>829</v>
      </c>
      <c r="N1589" s="73">
        <v>1.0</v>
      </c>
      <c r="O1589" s="73">
        <v>1.0</v>
      </c>
      <c r="P1589" s="44"/>
      <c r="Q1589" s="44"/>
      <c r="R1589" s="7"/>
      <c r="S1589" s="7"/>
      <c r="T1589" s="7"/>
      <c r="U1589" s="7"/>
      <c r="V1589" s="7"/>
      <c r="W1589" s="7"/>
      <c r="X1589" s="7"/>
      <c r="Y1589" s="7"/>
      <c r="Z1589" s="7"/>
    </row>
    <row r="1590" ht="12.75" customHeight="1">
      <c r="A1590" s="98">
        <v>2019.0</v>
      </c>
      <c r="B1590" s="96" t="s">
        <v>646</v>
      </c>
      <c r="C1590" s="99">
        <v>43730.0</v>
      </c>
      <c r="D1590" s="44" t="s">
        <v>654</v>
      </c>
      <c r="E1590" s="44" t="s">
        <v>654</v>
      </c>
      <c r="F1590" s="96" t="s">
        <v>458</v>
      </c>
      <c r="G1590" s="96" t="s">
        <v>421</v>
      </c>
      <c r="H1590" s="98">
        <v>2.0</v>
      </c>
      <c r="I1590" s="100">
        <v>32.0</v>
      </c>
      <c r="J1590" s="100">
        <v>35.0</v>
      </c>
      <c r="K1590" s="100">
        <v>19.0</v>
      </c>
      <c r="L1590" s="3" t="s">
        <v>828</v>
      </c>
      <c r="M1590" s="44" t="s">
        <v>829</v>
      </c>
      <c r="N1590" s="73">
        <v>1.0</v>
      </c>
      <c r="O1590" s="73">
        <v>1.0</v>
      </c>
      <c r="P1590" s="44"/>
      <c r="Q1590" s="44"/>
      <c r="R1590" s="7"/>
      <c r="S1590" s="7"/>
      <c r="T1590" s="7"/>
      <c r="U1590" s="7"/>
      <c r="V1590" s="7"/>
      <c r="W1590" s="7"/>
      <c r="X1590" s="7"/>
      <c r="Y1590" s="7"/>
      <c r="Z1590" s="7"/>
    </row>
    <row r="1591" ht="12.75" customHeight="1">
      <c r="A1591" s="98">
        <v>2019.0</v>
      </c>
      <c r="B1591" s="96" t="s">
        <v>646</v>
      </c>
      <c r="C1591" s="99">
        <v>43730.0</v>
      </c>
      <c r="D1591" s="44" t="s">
        <v>654</v>
      </c>
      <c r="E1591" s="44" t="s">
        <v>654</v>
      </c>
      <c r="F1591" s="96" t="s">
        <v>458</v>
      </c>
      <c r="G1591" s="96" t="s">
        <v>421</v>
      </c>
      <c r="H1591" s="98">
        <v>2.0</v>
      </c>
      <c r="I1591" s="100">
        <v>38.0</v>
      </c>
      <c r="J1591" s="100">
        <v>42.0</v>
      </c>
      <c r="K1591" s="100">
        <v>24.0</v>
      </c>
      <c r="L1591" s="3" t="s">
        <v>828</v>
      </c>
      <c r="M1591" s="44" t="s">
        <v>829</v>
      </c>
      <c r="N1591" s="73">
        <v>1.0</v>
      </c>
      <c r="O1591" s="73">
        <v>1.0</v>
      </c>
      <c r="P1591" s="44"/>
      <c r="Q1591" s="44"/>
      <c r="R1591" s="7"/>
      <c r="S1591" s="7"/>
      <c r="T1591" s="7"/>
      <c r="U1591" s="7"/>
      <c r="V1591" s="7"/>
      <c r="W1591" s="7"/>
      <c r="X1591" s="7"/>
      <c r="Y1591" s="7"/>
      <c r="Z1591" s="7"/>
    </row>
    <row r="1592" ht="12.75" customHeight="1">
      <c r="A1592" s="98">
        <v>2019.0</v>
      </c>
      <c r="B1592" s="96" t="s">
        <v>646</v>
      </c>
      <c r="C1592" s="99">
        <v>43730.0</v>
      </c>
      <c r="D1592" s="44" t="s">
        <v>654</v>
      </c>
      <c r="E1592" s="44" t="s">
        <v>654</v>
      </c>
      <c r="F1592" s="96" t="s">
        <v>458</v>
      </c>
      <c r="G1592" s="96" t="s">
        <v>421</v>
      </c>
      <c r="H1592" s="98">
        <v>2.0</v>
      </c>
      <c r="I1592" s="100">
        <v>25.0</v>
      </c>
      <c r="J1592" s="100">
        <v>28.0</v>
      </c>
      <c r="K1592" s="100">
        <v>16.0</v>
      </c>
      <c r="L1592" s="3" t="s">
        <v>828</v>
      </c>
      <c r="M1592" s="44" t="s">
        <v>829</v>
      </c>
      <c r="N1592" s="73">
        <v>1.0</v>
      </c>
      <c r="O1592" s="73">
        <v>1.0</v>
      </c>
      <c r="P1592" s="44"/>
      <c r="Q1592" s="44"/>
      <c r="R1592" s="7"/>
      <c r="S1592" s="7"/>
      <c r="T1592" s="7"/>
      <c r="U1592" s="7"/>
      <c r="V1592" s="7"/>
      <c r="W1592" s="7"/>
      <c r="X1592" s="7"/>
      <c r="Y1592" s="7"/>
      <c r="Z1592" s="7"/>
    </row>
    <row r="1593" ht="12.75" customHeight="1">
      <c r="A1593" s="98">
        <v>2019.0</v>
      </c>
      <c r="B1593" s="96" t="s">
        <v>646</v>
      </c>
      <c r="C1593" s="99">
        <v>43730.0</v>
      </c>
      <c r="D1593" s="44" t="s">
        <v>654</v>
      </c>
      <c r="E1593" s="44" t="s">
        <v>654</v>
      </c>
      <c r="F1593" s="96" t="s">
        <v>458</v>
      </c>
      <c r="G1593" s="96" t="s">
        <v>421</v>
      </c>
      <c r="H1593" s="98">
        <v>2.0</v>
      </c>
      <c r="I1593" s="100">
        <v>31.0</v>
      </c>
      <c r="J1593" s="100">
        <v>33.0</v>
      </c>
      <c r="K1593" s="100">
        <v>20.0</v>
      </c>
      <c r="L1593" s="3" t="s">
        <v>828</v>
      </c>
      <c r="M1593" s="44" t="s">
        <v>829</v>
      </c>
      <c r="N1593" s="73">
        <v>1.0</v>
      </c>
      <c r="O1593" s="73">
        <v>1.0</v>
      </c>
      <c r="P1593" s="44"/>
      <c r="Q1593" s="44"/>
      <c r="R1593" s="7"/>
      <c r="S1593" s="7"/>
      <c r="T1593" s="7"/>
      <c r="U1593" s="7"/>
      <c r="V1593" s="7"/>
      <c r="W1593" s="7"/>
      <c r="X1593" s="7"/>
      <c r="Y1593" s="7"/>
      <c r="Z1593" s="7"/>
    </row>
    <row r="1594" ht="12.75" customHeight="1">
      <c r="A1594" s="98">
        <v>2019.0</v>
      </c>
      <c r="B1594" s="96" t="s">
        <v>646</v>
      </c>
      <c r="C1594" s="99">
        <v>43730.0</v>
      </c>
      <c r="D1594" s="44" t="s">
        <v>654</v>
      </c>
      <c r="E1594" s="44" t="s">
        <v>654</v>
      </c>
      <c r="F1594" s="96" t="s">
        <v>458</v>
      </c>
      <c r="G1594" s="96" t="s">
        <v>421</v>
      </c>
      <c r="H1594" s="98">
        <v>2.0</v>
      </c>
      <c r="I1594" s="100">
        <v>42.0</v>
      </c>
      <c r="J1594" s="100">
        <v>45.0</v>
      </c>
      <c r="K1594" s="100">
        <v>27.0</v>
      </c>
      <c r="L1594" s="3" t="s">
        <v>828</v>
      </c>
      <c r="M1594" s="44" t="s">
        <v>829</v>
      </c>
      <c r="N1594" s="73">
        <v>1.0</v>
      </c>
      <c r="O1594" s="73">
        <v>1.0</v>
      </c>
      <c r="P1594" s="44"/>
      <c r="Q1594" s="44"/>
      <c r="R1594" s="7"/>
      <c r="S1594" s="7"/>
      <c r="T1594" s="7"/>
      <c r="U1594" s="7"/>
      <c r="V1594" s="7"/>
      <c r="W1594" s="7"/>
      <c r="X1594" s="7"/>
      <c r="Y1594" s="7"/>
      <c r="Z1594" s="7"/>
    </row>
    <row r="1595" ht="12.75" customHeight="1">
      <c r="A1595" s="98">
        <v>2019.0</v>
      </c>
      <c r="B1595" s="96" t="s">
        <v>646</v>
      </c>
      <c r="C1595" s="99">
        <v>43730.0</v>
      </c>
      <c r="D1595" s="44" t="s">
        <v>654</v>
      </c>
      <c r="E1595" s="44" t="s">
        <v>654</v>
      </c>
      <c r="F1595" s="96" t="s">
        <v>458</v>
      </c>
      <c r="G1595" s="96" t="s">
        <v>421</v>
      </c>
      <c r="H1595" s="98">
        <v>2.0</v>
      </c>
      <c r="I1595" s="100">
        <v>38.0</v>
      </c>
      <c r="J1595" s="100">
        <v>42.0</v>
      </c>
      <c r="K1595" s="100">
        <v>22.0</v>
      </c>
      <c r="L1595" s="3" t="s">
        <v>828</v>
      </c>
      <c r="M1595" s="44" t="s">
        <v>829</v>
      </c>
      <c r="N1595" s="73">
        <v>1.0</v>
      </c>
      <c r="O1595" s="73">
        <v>1.0</v>
      </c>
      <c r="P1595" s="44"/>
      <c r="Q1595" s="44"/>
      <c r="R1595" s="7"/>
      <c r="S1595" s="7"/>
      <c r="T1595" s="7"/>
      <c r="U1595" s="7"/>
      <c r="V1595" s="7"/>
      <c r="W1595" s="7"/>
      <c r="X1595" s="7"/>
      <c r="Y1595" s="7"/>
      <c r="Z1595" s="7"/>
    </row>
    <row r="1596" ht="12.75" customHeight="1">
      <c r="A1596" s="98">
        <v>2019.0</v>
      </c>
      <c r="B1596" s="96" t="s">
        <v>646</v>
      </c>
      <c r="C1596" s="99">
        <v>43730.0</v>
      </c>
      <c r="D1596" s="44" t="s">
        <v>654</v>
      </c>
      <c r="E1596" s="44" t="s">
        <v>654</v>
      </c>
      <c r="F1596" s="96" t="s">
        <v>458</v>
      </c>
      <c r="G1596" s="96" t="s">
        <v>421</v>
      </c>
      <c r="H1596" s="98">
        <v>2.0</v>
      </c>
      <c r="I1596" s="100">
        <v>24.0</v>
      </c>
      <c r="J1596" s="100">
        <v>27.0</v>
      </c>
      <c r="K1596" s="100">
        <v>15.0</v>
      </c>
      <c r="L1596" s="3" t="s">
        <v>828</v>
      </c>
      <c r="M1596" s="44" t="s">
        <v>829</v>
      </c>
      <c r="N1596" s="73">
        <v>1.0</v>
      </c>
      <c r="O1596" s="73">
        <v>1.0</v>
      </c>
      <c r="P1596" s="44"/>
      <c r="Q1596" s="44"/>
      <c r="R1596" s="7"/>
      <c r="S1596" s="7"/>
      <c r="T1596" s="7"/>
      <c r="U1596" s="7"/>
      <c r="V1596" s="7"/>
      <c r="W1596" s="7"/>
      <c r="X1596" s="7"/>
      <c r="Y1596" s="7"/>
      <c r="Z1596" s="7"/>
    </row>
    <row r="1597" ht="12.75" customHeight="1">
      <c r="A1597" s="98">
        <v>2019.0</v>
      </c>
      <c r="B1597" s="96" t="s">
        <v>646</v>
      </c>
      <c r="C1597" s="99">
        <v>43730.0</v>
      </c>
      <c r="D1597" s="44" t="s">
        <v>654</v>
      </c>
      <c r="E1597" s="44" t="s">
        <v>654</v>
      </c>
      <c r="F1597" s="96" t="s">
        <v>458</v>
      </c>
      <c r="G1597" s="96" t="s">
        <v>421</v>
      </c>
      <c r="H1597" s="98">
        <v>2.0</v>
      </c>
      <c r="I1597" s="100">
        <v>37.0</v>
      </c>
      <c r="J1597" s="100">
        <v>40.0</v>
      </c>
      <c r="K1597" s="100">
        <v>23.0</v>
      </c>
      <c r="L1597" s="3" t="s">
        <v>828</v>
      </c>
      <c r="M1597" s="44" t="s">
        <v>829</v>
      </c>
      <c r="N1597" s="73">
        <v>1.0</v>
      </c>
      <c r="O1597" s="73">
        <v>1.0</v>
      </c>
      <c r="P1597" s="44"/>
      <c r="Q1597" s="44"/>
      <c r="R1597" s="7"/>
      <c r="S1597" s="7"/>
      <c r="T1597" s="7"/>
      <c r="U1597" s="7"/>
      <c r="V1597" s="7"/>
      <c r="W1597" s="7"/>
      <c r="X1597" s="7"/>
      <c r="Y1597" s="7"/>
      <c r="Z1597" s="7"/>
    </row>
    <row r="1598" ht="12.75" customHeight="1">
      <c r="A1598" s="98">
        <v>2019.0</v>
      </c>
      <c r="B1598" s="96" t="s">
        <v>646</v>
      </c>
      <c r="C1598" s="99">
        <v>43730.0</v>
      </c>
      <c r="D1598" s="44" t="s">
        <v>654</v>
      </c>
      <c r="E1598" s="44" t="s">
        <v>654</v>
      </c>
      <c r="F1598" s="96" t="s">
        <v>458</v>
      </c>
      <c r="G1598" s="96" t="s">
        <v>421</v>
      </c>
      <c r="H1598" s="98">
        <v>2.0</v>
      </c>
      <c r="I1598" s="100">
        <v>36.0</v>
      </c>
      <c r="J1598" s="100">
        <v>40.0</v>
      </c>
      <c r="K1598" s="100">
        <v>21.0</v>
      </c>
      <c r="L1598" s="3" t="s">
        <v>828</v>
      </c>
      <c r="M1598" s="44" t="s">
        <v>829</v>
      </c>
      <c r="N1598" s="73">
        <v>1.0</v>
      </c>
      <c r="O1598" s="73">
        <v>1.0</v>
      </c>
      <c r="P1598" s="44"/>
      <c r="Q1598" s="44"/>
      <c r="R1598" s="7"/>
      <c r="S1598" s="7"/>
      <c r="T1598" s="7"/>
      <c r="U1598" s="7"/>
      <c r="V1598" s="7"/>
      <c r="W1598" s="7"/>
      <c r="X1598" s="7"/>
      <c r="Y1598" s="7"/>
      <c r="Z1598" s="7"/>
    </row>
    <row r="1599" ht="12.75" customHeight="1">
      <c r="A1599" s="98">
        <v>2019.0</v>
      </c>
      <c r="B1599" s="96" t="s">
        <v>646</v>
      </c>
      <c r="C1599" s="99">
        <v>43730.0</v>
      </c>
      <c r="D1599" s="44" t="s">
        <v>654</v>
      </c>
      <c r="E1599" s="44" t="s">
        <v>654</v>
      </c>
      <c r="F1599" s="96" t="s">
        <v>458</v>
      </c>
      <c r="G1599" s="96" t="s">
        <v>421</v>
      </c>
      <c r="H1599" s="98">
        <v>2.0</v>
      </c>
      <c r="I1599" s="100">
        <v>31.0</v>
      </c>
      <c r="J1599" s="100">
        <v>33.0</v>
      </c>
      <c r="K1599" s="100">
        <v>21.0</v>
      </c>
      <c r="L1599" s="3" t="s">
        <v>828</v>
      </c>
      <c r="M1599" s="44" t="s">
        <v>829</v>
      </c>
      <c r="N1599" s="73">
        <v>1.0</v>
      </c>
      <c r="O1599" s="73">
        <v>1.0</v>
      </c>
      <c r="P1599" s="44"/>
      <c r="Q1599" s="44"/>
      <c r="R1599" s="7"/>
      <c r="S1599" s="7"/>
      <c r="T1599" s="7"/>
      <c r="U1599" s="7"/>
      <c r="V1599" s="7"/>
      <c r="W1599" s="7"/>
      <c r="X1599" s="7"/>
      <c r="Y1599" s="7"/>
      <c r="Z1599" s="7"/>
    </row>
    <row r="1600" ht="12.75" customHeight="1">
      <c r="A1600" s="98">
        <v>2019.0</v>
      </c>
      <c r="B1600" s="96" t="s">
        <v>646</v>
      </c>
      <c r="C1600" s="99">
        <v>43730.0</v>
      </c>
      <c r="D1600" s="44" t="s">
        <v>654</v>
      </c>
      <c r="E1600" s="44" t="s">
        <v>654</v>
      </c>
      <c r="F1600" s="96" t="s">
        <v>458</v>
      </c>
      <c r="G1600" s="96" t="s">
        <v>421</v>
      </c>
      <c r="H1600" s="98">
        <v>2.0</v>
      </c>
      <c r="I1600" s="100">
        <v>30.0</v>
      </c>
      <c r="J1600" s="100">
        <v>34.0</v>
      </c>
      <c r="K1600" s="100">
        <v>19.0</v>
      </c>
      <c r="L1600" s="3" t="s">
        <v>828</v>
      </c>
      <c r="M1600" s="44" t="s">
        <v>829</v>
      </c>
      <c r="N1600" s="73">
        <v>1.0</v>
      </c>
      <c r="O1600" s="73">
        <v>1.0</v>
      </c>
      <c r="P1600" s="44"/>
      <c r="Q1600" s="44"/>
      <c r="R1600" s="7"/>
      <c r="S1600" s="7"/>
      <c r="T1600" s="7"/>
      <c r="U1600" s="7"/>
      <c r="V1600" s="7"/>
      <c r="W1600" s="7"/>
      <c r="X1600" s="7"/>
      <c r="Y1600" s="7"/>
      <c r="Z1600" s="7"/>
    </row>
    <row r="1601" ht="12.75" customHeight="1">
      <c r="A1601" s="98">
        <v>2019.0</v>
      </c>
      <c r="B1601" s="96" t="s">
        <v>646</v>
      </c>
      <c r="C1601" s="99">
        <v>43730.0</v>
      </c>
      <c r="D1601" s="44" t="s">
        <v>654</v>
      </c>
      <c r="E1601" s="44" t="s">
        <v>654</v>
      </c>
      <c r="F1601" s="96" t="s">
        <v>458</v>
      </c>
      <c r="G1601" s="96" t="s">
        <v>421</v>
      </c>
      <c r="H1601" s="98">
        <v>2.0</v>
      </c>
      <c r="I1601" s="100">
        <v>39.0</v>
      </c>
      <c r="J1601" s="100">
        <v>44.0</v>
      </c>
      <c r="K1601" s="100">
        <v>23.0</v>
      </c>
      <c r="L1601" s="3" t="s">
        <v>828</v>
      </c>
      <c r="M1601" s="44" t="s">
        <v>829</v>
      </c>
      <c r="N1601" s="73">
        <v>1.0</v>
      </c>
      <c r="O1601" s="73">
        <v>1.0</v>
      </c>
      <c r="P1601" s="44"/>
      <c r="Q1601" s="44"/>
      <c r="R1601" s="7"/>
      <c r="S1601" s="7"/>
      <c r="T1601" s="7"/>
      <c r="U1601" s="7"/>
      <c r="V1601" s="7"/>
      <c r="W1601" s="7"/>
      <c r="X1601" s="7"/>
      <c r="Y1601" s="7"/>
      <c r="Z1601" s="7"/>
    </row>
    <row r="1602" ht="12.75" customHeight="1">
      <c r="A1602" s="98">
        <v>2019.0</v>
      </c>
      <c r="B1602" s="96" t="s">
        <v>646</v>
      </c>
      <c r="C1602" s="99">
        <v>43730.0</v>
      </c>
      <c r="D1602" s="44" t="s">
        <v>654</v>
      </c>
      <c r="E1602" s="44" t="s">
        <v>654</v>
      </c>
      <c r="F1602" s="96" t="s">
        <v>458</v>
      </c>
      <c r="G1602" s="96" t="s">
        <v>421</v>
      </c>
      <c r="H1602" s="98">
        <v>2.0</v>
      </c>
      <c r="I1602" s="100">
        <v>18.0</v>
      </c>
      <c r="J1602" s="100">
        <v>20.0</v>
      </c>
      <c r="K1602" s="100">
        <v>11.0</v>
      </c>
      <c r="L1602" s="3" t="s">
        <v>828</v>
      </c>
      <c r="M1602" s="44" t="s">
        <v>829</v>
      </c>
      <c r="N1602" s="73">
        <v>1.0</v>
      </c>
      <c r="O1602" s="73">
        <v>1.0</v>
      </c>
      <c r="P1602" s="44"/>
      <c r="Q1602" s="44"/>
      <c r="R1602" s="7"/>
      <c r="S1602" s="7"/>
      <c r="T1602" s="7"/>
      <c r="U1602" s="7"/>
      <c r="V1602" s="7"/>
      <c r="W1602" s="7"/>
      <c r="X1602" s="7"/>
      <c r="Y1602" s="7"/>
      <c r="Z1602" s="7"/>
    </row>
    <row r="1603" ht="12.75" customHeight="1">
      <c r="A1603" s="98">
        <v>2019.0</v>
      </c>
      <c r="B1603" s="96" t="s">
        <v>646</v>
      </c>
      <c r="C1603" s="99">
        <v>43730.0</v>
      </c>
      <c r="D1603" s="44" t="s">
        <v>654</v>
      </c>
      <c r="E1603" s="44" t="s">
        <v>654</v>
      </c>
      <c r="F1603" s="96" t="s">
        <v>458</v>
      </c>
      <c r="G1603" s="96" t="s">
        <v>421</v>
      </c>
      <c r="H1603" s="98">
        <v>2.0</v>
      </c>
      <c r="I1603" s="100">
        <v>26.0</v>
      </c>
      <c r="J1603" s="100">
        <v>29.0</v>
      </c>
      <c r="K1603" s="100">
        <v>17.0</v>
      </c>
      <c r="L1603" s="3" t="s">
        <v>828</v>
      </c>
      <c r="M1603" s="44" t="s">
        <v>829</v>
      </c>
      <c r="N1603" s="73">
        <v>1.0</v>
      </c>
      <c r="O1603" s="73">
        <v>1.0</v>
      </c>
      <c r="P1603" s="44"/>
      <c r="Q1603" s="44"/>
      <c r="R1603" s="7"/>
      <c r="S1603" s="7"/>
      <c r="T1603" s="7"/>
      <c r="U1603" s="7"/>
      <c r="V1603" s="7"/>
      <c r="W1603" s="7"/>
      <c r="X1603" s="7"/>
      <c r="Y1603" s="7"/>
      <c r="Z1603" s="7"/>
    </row>
    <row r="1604" ht="12.75" customHeight="1">
      <c r="A1604" s="98">
        <v>2019.0</v>
      </c>
      <c r="B1604" s="96" t="s">
        <v>646</v>
      </c>
      <c r="C1604" s="99">
        <v>43730.0</v>
      </c>
      <c r="D1604" s="44" t="s">
        <v>654</v>
      </c>
      <c r="E1604" s="44" t="s">
        <v>654</v>
      </c>
      <c r="F1604" s="96" t="s">
        <v>458</v>
      </c>
      <c r="G1604" s="96" t="s">
        <v>421</v>
      </c>
      <c r="H1604" s="98">
        <v>2.0</v>
      </c>
      <c r="I1604" s="100">
        <v>22.0</v>
      </c>
      <c r="J1604" s="100">
        <v>25.0</v>
      </c>
      <c r="K1604" s="100">
        <v>14.0</v>
      </c>
      <c r="L1604" s="3" t="s">
        <v>828</v>
      </c>
      <c r="M1604" s="44" t="s">
        <v>829</v>
      </c>
      <c r="N1604" s="73">
        <v>1.0</v>
      </c>
      <c r="O1604" s="73">
        <v>1.0</v>
      </c>
      <c r="P1604" s="44"/>
      <c r="Q1604" s="44"/>
      <c r="R1604" s="7"/>
      <c r="S1604" s="7"/>
      <c r="T1604" s="7"/>
      <c r="U1604" s="7"/>
      <c r="V1604" s="7"/>
      <c r="W1604" s="7"/>
      <c r="X1604" s="7"/>
      <c r="Y1604" s="7"/>
      <c r="Z1604" s="7"/>
    </row>
    <row r="1605" ht="12.75" customHeight="1">
      <c r="A1605" s="98">
        <v>2019.0</v>
      </c>
      <c r="B1605" s="96" t="s">
        <v>646</v>
      </c>
      <c r="C1605" s="99">
        <v>43730.0</v>
      </c>
      <c r="D1605" s="44" t="s">
        <v>654</v>
      </c>
      <c r="E1605" s="44" t="s">
        <v>654</v>
      </c>
      <c r="F1605" s="96" t="s">
        <v>458</v>
      </c>
      <c r="G1605" s="96" t="s">
        <v>421</v>
      </c>
      <c r="H1605" s="98">
        <v>2.0</v>
      </c>
      <c r="I1605" s="100">
        <v>22.0</v>
      </c>
      <c r="J1605" s="100">
        <v>24.0</v>
      </c>
      <c r="K1605" s="100">
        <v>14.0</v>
      </c>
      <c r="L1605" s="3" t="s">
        <v>828</v>
      </c>
      <c r="M1605" s="44" t="s">
        <v>829</v>
      </c>
      <c r="N1605" s="73">
        <v>1.0</v>
      </c>
      <c r="O1605" s="73">
        <v>1.0</v>
      </c>
      <c r="P1605" s="44"/>
      <c r="Q1605" s="44"/>
      <c r="R1605" s="7"/>
      <c r="S1605" s="7"/>
      <c r="T1605" s="7"/>
      <c r="U1605" s="7"/>
      <c r="V1605" s="7"/>
      <c r="W1605" s="7"/>
      <c r="X1605" s="7"/>
      <c r="Y1605" s="7"/>
      <c r="Z1605" s="7"/>
    </row>
    <row r="1606" ht="12.75" customHeight="1">
      <c r="A1606" s="98">
        <v>2019.0</v>
      </c>
      <c r="B1606" s="96" t="s">
        <v>646</v>
      </c>
      <c r="C1606" s="99">
        <v>43730.0</v>
      </c>
      <c r="D1606" s="44" t="s">
        <v>654</v>
      </c>
      <c r="E1606" s="44" t="s">
        <v>654</v>
      </c>
      <c r="F1606" s="96" t="s">
        <v>458</v>
      </c>
      <c r="G1606" s="96" t="s">
        <v>421</v>
      </c>
      <c r="H1606" s="98">
        <v>2.0</v>
      </c>
      <c r="I1606" s="100">
        <v>23.0</v>
      </c>
      <c r="J1606" s="100">
        <v>25.0</v>
      </c>
      <c r="K1606" s="100">
        <v>14.0</v>
      </c>
      <c r="L1606" s="3" t="s">
        <v>828</v>
      </c>
      <c r="M1606" s="44" t="s">
        <v>829</v>
      </c>
      <c r="N1606" s="73">
        <v>1.0</v>
      </c>
      <c r="O1606" s="73">
        <v>1.0</v>
      </c>
      <c r="P1606" s="44"/>
      <c r="Q1606" s="44"/>
      <c r="R1606" s="7"/>
      <c r="S1606" s="7"/>
      <c r="T1606" s="7"/>
      <c r="U1606" s="7"/>
      <c r="V1606" s="7"/>
      <c r="W1606" s="7"/>
      <c r="X1606" s="7"/>
      <c r="Y1606" s="7"/>
      <c r="Z1606" s="7"/>
    </row>
    <row r="1607" ht="12.75" customHeight="1">
      <c r="A1607" s="98">
        <v>2019.0</v>
      </c>
      <c r="B1607" s="96" t="s">
        <v>646</v>
      </c>
      <c r="C1607" s="99">
        <v>43730.0</v>
      </c>
      <c r="D1607" s="44" t="s">
        <v>654</v>
      </c>
      <c r="E1607" s="44" t="s">
        <v>654</v>
      </c>
      <c r="F1607" s="96" t="s">
        <v>443</v>
      </c>
      <c r="G1607" s="96" t="s">
        <v>421</v>
      </c>
      <c r="H1607" s="98">
        <v>1.0</v>
      </c>
      <c r="I1607" s="100">
        <v>75.0</v>
      </c>
      <c r="J1607" s="100">
        <v>84.0</v>
      </c>
      <c r="K1607" s="100">
        <v>39.0</v>
      </c>
      <c r="L1607" s="3" t="s">
        <v>828</v>
      </c>
      <c r="M1607" s="44" t="s">
        <v>829</v>
      </c>
      <c r="N1607" s="73">
        <v>1.0</v>
      </c>
      <c r="O1607" s="73">
        <v>1.0</v>
      </c>
      <c r="P1607" s="44"/>
      <c r="Q1607" s="44"/>
      <c r="R1607" s="7"/>
      <c r="S1607" s="7"/>
      <c r="T1607" s="7"/>
      <c r="U1607" s="7"/>
      <c r="V1607" s="7"/>
      <c r="W1607" s="7"/>
      <c r="X1607" s="7"/>
      <c r="Y1607" s="7"/>
      <c r="Z1607" s="7"/>
    </row>
    <row r="1608" ht="12.75" customHeight="1">
      <c r="A1608" s="98">
        <v>2019.0</v>
      </c>
      <c r="B1608" s="96" t="s">
        <v>646</v>
      </c>
      <c r="C1608" s="99">
        <v>43730.0</v>
      </c>
      <c r="D1608" s="44" t="s">
        <v>654</v>
      </c>
      <c r="E1608" s="44" t="s">
        <v>654</v>
      </c>
      <c r="F1608" s="96" t="s">
        <v>443</v>
      </c>
      <c r="G1608" s="96" t="s">
        <v>421</v>
      </c>
      <c r="H1608" s="98">
        <v>1.0</v>
      </c>
      <c r="I1608" s="100">
        <v>33.0</v>
      </c>
      <c r="J1608" s="100">
        <v>36.0</v>
      </c>
      <c r="K1608" s="100">
        <v>21.0</v>
      </c>
      <c r="L1608" s="3" t="s">
        <v>828</v>
      </c>
      <c r="M1608" s="44" t="s">
        <v>829</v>
      </c>
      <c r="N1608" s="73">
        <v>1.0</v>
      </c>
      <c r="O1608" s="73">
        <v>1.0</v>
      </c>
      <c r="P1608" s="44"/>
      <c r="Q1608" s="44"/>
      <c r="R1608" s="7"/>
      <c r="S1608" s="7"/>
      <c r="T1608" s="7"/>
      <c r="U1608" s="7"/>
      <c r="V1608" s="7"/>
      <c r="W1608" s="7"/>
      <c r="X1608" s="7"/>
      <c r="Y1608" s="7"/>
      <c r="Z1608" s="7"/>
    </row>
    <row r="1609" ht="12.75" customHeight="1">
      <c r="A1609" s="98">
        <v>2019.0</v>
      </c>
      <c r="B1609" s="96" t="s">
        <v>646</v>
      </c>
      <c r="C1609" s="99">
        <v>43730.0</v>
      </c>
      <c r="D1609" s="44" t="s">
        <v>654</v>
      </c>
      <c r="E1609" s="44" t="s">
        <v>654</v>
      </c>
      <c r="F1609" s="96" t="s">
        <v>443</v>
      </c>
      <c r="G1609" s="96" t="s">
        <v>421</v>
      </c>
      <c r="H1609" s="98">
        <v>1.0</v>
      </c>
      <c r="I1609" s="100">
        <v>23.0</v>
      </c>
      <c r="J1609" s="100">
        <v>35.0</v>
      </c>
      <c r="K1609" s="100">
        <v>14.0</v>
      </c>
      <c r="L1609" s="3" t="s">
        <v>828</v>
      </c>
      <c r="M1609" s="44" t="s">
        <v>829</v>
      </c>
      <c r="N1609" s="73">
        <v>1.0</v>
      </c>
      <c r="O1609" s="73">
        <v>1.0</v>
      </c>
      <c r="P1609" s="44"/>
      <c r="Q1609" s="44"/>
      <c r="R1609" s="7"/>
      <c r="S1609" s="7"/>
      <c r="T1609" s="7"/>
      <c r="U1609" s="7"/>
      <c r="V1609" s="7"/>
      <c r="W1609" s="7"/>
      <c r="X1609" s="7"/>
      <c r="Y1609" s="7"/>
      <c r="Z1609" s="7"/>
    </row>
    <row r="1610" ht="12.75" customHeight="1">
      <c r="A1610" s="98">
        <v>2019.0</v>
      </c>
      <c r="B1610" s="96" t="s">
        <v>646</v>
      </c>
      <c r="C1610" s="99">
        <v>43730.0</v>
      </c>
      <c r="D1610" s="44" t="s">
        <v>654</v>
      </c>
      <c r="E1610" s="44" t="s">
        <v>654</v>
      </c>
      <c r="F1610" s="96" t="s">
        <v>443</v>
      </c>
      <c r="G1610" s="96" t="s">
        <v>421</v>
      </c>
      <c r="H1610" s="98">
        <v>1.0</v>
      </c>
      <c r="I1610" s="100">
        <v>22.0</v>
      </c>
      <c r="J1610" s="100">
        <v>24.0</v>
      </c>
      <c r="K1610" s="100">
        <v>14.0</v>
      </c>
      <c r="L1610" s="3" t="s">
        <v>828</v>
      </c>
      <c r="M1610" s="44" t="s">
        <v>829</v>
      </c>
      <c r="N1610" s="73">
        <v>1.0</v>
      </c>
      <c r="O1610" s="73">
        <v>1.0</v>
      </c>
      <c r="P1610" s="44"/>
      <c r="Q1610" s="44"/>
      <c r="R1610" s="7"/>
      <c r="S1610" s="7"/>
      <c r="T1610" s="7"/>
      <c r="U1610" s="7"/>
      <c r="V1610" s="7"/>
      <c r="W1610" s="7"/>
      <c r="X1610" s="7"/>
      <c r="Y1610" s="7"/>
      <c r="Z1610" s="7"/>
    </row>
    <row r="1611" ht="12.75" customHeight="1">
      <c r="A1611" s="98">
        <v>2019.0</v>
      </c>
      <c r="B1611" s="96" t="s">
        <v>646</v>
      </c>
      <c r="C1611" s="99">
        <v>43730.0</v>
      </c>
      <c r="D1611" s="44" t="s">
        <v>654</v>
      </c>
      <c r="E1611" s="44" t="s">
        <v>654</v>
      </c>
      <c r="F1611" s="96" t="s">
        <v>443</v>
      </c>
      <c r="G1611" s="96" t="s">
        <v>421</v>
      </c>
      <c r="H1611" s="98">
        <v>1.0</v>
      </c>
      <c r="I1611" s="100">
        <v>38.0</v>
      </c>
      <c r="J1611" s="100">
        <v>43.0</v>
      </c>
      <c r="K1611" s="100">
        <v>25.0</v>
      </c>
      <c r="L1611" s="3" t="s">
        <v>828</v>
      </c>
      <c r="M1611" s="44" t="s">
        <v>829</v>
      </c>
      <c r="N1611" s="73">
        <v>1.0</v>
      </c>
      <c r="O1611" s="73">
        <v>1.0</v>
      </c>
      <c r="P1611" s="44"/>
      <c r="Q1611" s="44"/>
      <c r="R1611" s="7"/>
      <c r="S1611" s="7"/>
      <c r="T1611" s="7"/>
      <c r="U1611" s="7"/>
      <c r="V1611" s="7"/>
      <c r="W1611" s="7"/>
      <c r="X1611" s="7"/>
      <c r="Y1611" s="7"/>
      <c r="Z1611" s="7"/>
    </row>
    <row r="1612" ht="12.75" customHeight="1">
      <c r="A1612" s="98">
        <v>2019.0</v>
      </c>
      <c r="B1612" s="96" t="s">
        <v>646</v>
      </c>
      <c r="C1612" s="99">
        <v>43730.0</v>
      </c>
      <c r="D1612" s="44" t="s">
        <v>654</v>
      </c>
      <c r="E1612" s="44" t="s">
        <v>654</v>
      </c>
      <c r="F1612" s="96" t="s">
        <v>443</v>
      </c>
      <c r="G1612" s="96" t="s">
        <v>421</v>
      </c>
      <c r="H1612" s="98">
        <v>1.0</v>
      </c>
      <c r="I1612" s="100">
        <v>46.0</v>
      </c>
      <c r="J1612" s="100">
        <v>51.0</v>
      </c>
      <c r="K1612" s="100">
        <v>27.0</v>
      </c>
      <c r="L1612" s="3" t="s">
        <v>828</v>
      </c>
      <c r="M1612" s="44" t="s">
        <v>829</v>
      </c>
      <c r="N1612" s="73">
        <v>1.0</v>
      </c>
      <c r="O1612" s="73">
        <v>1.0</v>
      </c>
      <c r="P1612" s="44"/>
      <c r="Q1612" s="44"/>
      <c r="R1612" s="7"/>
      <c r="S1612" s="7"/>
      <c r="T1612" s="7"/>
      <c r="U1612" s="7"/>
      <c r="V1612" s="7"/>
      <c r="W1612" s="7"/>
      <c r="X1612" s="7"/>
      <c r="Y1612" s="7"/>
      <c r="Z1612" s="7"/>
    </row>
    <row r="1613" ht="12.75" customHeight="1">
      <c r="A1613" s="98">
        <v>2019.0</v>
      </c>
      <c r="B1613" s="96" t="s">
        <v>646</v>
      </c>
      <c r="C1613" s="99">
        <v>43730.0</v>
      </c>
      <c r="D1613" s="44" t="s">
        <v>654</v>
      </c>
      <c r="E1613" s="44" t="s">
        <v>654</v>
      </c>
      <c r="F1613" s="96" t="s">
        <v>443</v>
      </c>
      <c r="G1613" s="96" t="s">
        <v>421</v>
      </c>
      <c r="H1613" s="98">
        <v>2.0</v>
      </c>
      <c r="I1613" s="100">
        <v>75.0</v>
      </c>
      <c r="J1613" s="100">
        <v>83.0</v>
      </c>
      <c r="K1613" s="100">
        <v>39.0</v>
      </c>
      <c r="L1613" s="3" t="s">
        <v>828</v>
      </c>
      <c r="M1613" s="44" t="s">
        <v>829</v>
      </c>
      <c r="N1613" s="73">
        <v>1.0</v>
      </c>
      <c r="O1613" s="73">
        <v>1.0</v>
      </c>
      <c r="P1613" s="44"/>
      <c r="Q1613" s="44"/>
      <c r="R1613" s="7"/>
      <c r="S1613" s="7"/>
      <c r="T1613" s="7"/>
      <c r="U1613" s="7"/>
      <c r="V1613" s="7"/>
      <c r="W1613" s="7"/>
      <c r="X1613" s="7"/>
      <c r="Y1613" s="7"/>
      <c r="Z1613" s="7"/>
    </row>
    <row r="1614" ht="12.75" customHeight="1">
      <c r="A1614" s="98">
        <v>2019.0</v>
      </c>
      <c r="B1614" s="96" t="s">
        <v>646</v>
      </c>
      <c r="C1614" s="99">
        <v>43730.0</v>
      </c>
      <c r="D1614" s="44" t="s">
        <v>654</v>
      </c>
      <c r="E1614" s="44" t="s">
        <v>654</v>
      </c>
      <c r="F1614" s="96" t="s">
        <v>443</v>
      </c>
      <c r="G1614" s="96" t="s">
        <v>421</v>
      </c>
      <c r="H1614" s="98">
        <v>2.0</v>
      </c>
      <c r="I1614" s="100">
        <v>50.0</v>
      </c>
      <c r="J1614" s="100">
        <v>56.0</v>
      </c>
      <c r="K1614" s="100">
        <v>32.0</v>
      </c>
      <c r="L1614" s="3" t="s">
        <v>828</v>
      </c>
      <c r="M1614" s="44" t="s">
        <v>829</v>
      </c>
      <c r="N1614" s="73">
        <v>1.0</v>
      </c>
      <c r="O1614" s="73">
        <v>1.0</v>
      </c>
      <c r="P1614" s="44"/>
      <c r="Q1614" s="44"/>
      <c r="R1614" s="7"/>
      <c r="S1614" s="7"/>
      <c r="T1614" s="7"/>
      <c r="U1614" s="7"/>
      <c r="V1614" s="7"/>
      <c r="W1614" s="7"/>
      <c r="X1614" s="7"/>
      <c r="Y1614" s="7"/>
      <c r="Z1614" s="7"/>
    </row>
    <row r="1615" ht="12.75" customHeight="1">
      <c r="A1615" s="98">
        <v>2019.0</v>
      </c>
      <c r="B1615" s="96" t="s">
        <v>646</v>
      </c>
      <c r="C1615" s="99">
        <v>43730.0</v>
      </c>
      <c r="D1615" s="44" t="s">
        <v>654</v>
      </c>
      <c r="E1615" s="44" t="s">
        <v>654</v>
      </c>
      <c r="F1615" s="96" t="s">
        <v>443</v>
      </c>
      <c r="G1615" s="96" t="s">
        <v>421</v>
      </c>
      <c r="H1615" s="98">
        <v>2.0</v>
      </c>
      <c r="I1615" s="100">
        <v>35.0</v>
      </c>
      <c r="J1615" s="100">
        <v>38.0</v>
      </c>
      <c r="K1615" s="100">
        <v>21.0</v>
      </c>
      <c r="L1615" s="3" t="s">
        <v>828</v>
      </c>
      <c r="M1615" s="44" t="s">
        <v>829</v>
      </c>
      <c r="N1615" s="73">
        <v>1.0</v>
      </c>
      <c r="O1615" s="73">
        <v>1.0</v>
      </c>
      <c r="P1615" s="44"/>
      <c r="Q1615" s="44"/>
      <c r="R1615" s="7"/>
      <c r="S1615" s="7"/>
      <c r="T1615" s="7"/>
      <c r="U1615" s="7"/>
      <c r="V1615" s="7"/>
      <c r="W1615" s="7"/>
      <c r="X1615" s="7"/>
      <c r="Y1615" s="7"/>
      <c r="Z1615" s="7"/>
    </row>
    <row r="1616" ht="12.75" customHeight="1">
      <c r="A1616" s="98">
        <v>2019.0</v>
      </c>
      <c r="B1616" s="96" t="s">
        <v>646</v>
      </c>
      <c r="C1616" s="99">
        <v>43730.0</v>
      </c>
      <c r="D1616" s="44" t="s">
        <v>654</v>
      </c>
      <c r="E1616" s="44" t="s">
        <v>654</v>
      </c>
      <c r="F1616" s="96" t="s">
        <v>443</v>
      </c>
      <c r="G1616" s="96" t="s">
        <v>421</v>
      </c>
      <c r="H1616" s="98">
        <v>2.0</v>
      </c>
      <c r="I1616" s="100">
        <v>66.0</v>
      </c>
      <c r="J1616" s="100">
        <v>75.0</v>
      </c>
      <c r="K1616" s="100">
        <v>40.0</v>
      </c>
      <c r="L1616" s="3" t="s">
        <v>828</v>
      </c>
      <c r="M1616" s="44" t="s">
        <v>829</v>
      </c>
      <c r="N1616" s="73">
        <v>1.0</v>
      </c>
      <c r="O1616" s="73">
        <v>1.0</v>
      </c>
      <c r="P1616" s="44"/>
      <c r="Q1616" s="44"/>
      <c r="R1616" s="7"/>
      <c r="S1616" s="7"/>
      <c r="T1616" s="7"/>
      <c r="U1616" s="7"/>
      <c r="V1616" s="7"/>
      <c r="W1616" s="7"/>
      <c r="X1616" s="7"/>
      <c r="Y1616" s="7"/>
      <c r="Z1616" s="7"/>
    </row>
    <row r="1617" ht="12.75" customHeight="1">
      <c r="A1617" s="98">
        <v>2019.0</v>
      </c>
      <c r="B1617" s="96" t="s">
        <v>646</v>
      </c>
      <c r="C1617" s="99">
        <v>43730.0</v>
      </c>
      <c r="D1617" s="44" t="s">
        <v>654</v>
      </c>
      <c r="E1617" s="44" t="s">
        <v>654</v>
      </c>
      <c r="F1617" s="96" t="s">
        <v>443</v>
      </c>
      <c r="G1617" s="96" t="s">
        <v>421</v>
      </c>
      <c r="H1617" s="98">
        <v>2.0</v>
      </c>
      <c r="I1617" s="100">
        <v>65.0</v>
      </c>
      <c r="J1617" s="100">
        <v>72.0</v>
      </c>
      <c r="K1617" s="100">
        <v>38.0</v>
      </c>
      <c r="L1617" s="3" t="s">
        <v>828</v>
      </c>
      <c r="M1617" s="44" t="s">
        <v>829</v>
      </c>
      <c r="N1617" s="73">
        <v>1.0</v>
      </c>
      <c r="O1617" s="73">
        <v>1.0</v>
      </c>
      <c r="P1617" s="44"/>
      <c r="Q1617" s="44"/>
      <c r="R1617" s="7"/>
      <c r="S1617" s="7"/>
      <c r="T1617" s="7"/>
      <c r="U1617" s="7"/>
      <c r="V1617" s="7"/>
      <c r="W1617" s="7"/>
      <c r="X1617" s="7"/>
      <c r="Y1617" s="7"/>
      <c r="Z1617" s="7"/>
    </row>
    <row r="1618" ht="12.75" customHeight="1">
      <c r="A1618" s="98">
        <v>2019.0</v>
      </c>
      <c r="B1618" s="96" t="s">
        <v>646</v>
      </c>
      <c r="C1618" s="99">
        <v>43730.0</v>
      </c>
      <c r="D1618" s="44" t="s">
        <v>654</v>
      </c>
      <c r="E1618" s="44" t="s">
        <v>654</v>
      </c>
      <c r="F1618" s="96" t="s">
        <v>444</v>
      </c>
      <c r="G1618" s="96" t="s">
        <v>421</v>
      </c>
      <c r="H1618" s="98">
        <v>1.0</v>
      </c>
      <c r="I1618" s="100">
        <v>48.0</v>
      </c>
      <c r="J1618" s="100">
        <v>52.0</v>
      </c>
      <c r="K1618" s="100">
        <v>30.0</v>
      </c>
      <c r="L1618" s="3" t="s">
        <v>828</v>
      </c>
      <c r="M1618" s="44" t="s">
        <v>829</v>
      </c>
      <c r="N1618" s="73">
        <v>1.0</v>
      </c>
      <c r="O1618" s="73">
        <v>1.0</v>
      </c>
      <c r="P1618" s="44"/>
      <c r="Q1618" s="44"/>
      <c r="R1618" s="7"/>
      <c r="S1618" s="7"/>
      <c r="T1618" s="7"/>
      <c r="U1618" s="7"/>
      <c r="V1618" s="7"/>
      <c r="W1618" s="7"/>
      <c r="X1618" s="7"/>
      <c r="Y1618" s="7"/>
      <c r="Z1618" s="7"/>
    </row>
    <row r="1619" ht="12.75" customHeight="1">
      <c r="A1619" s="98">
        <v>2019.0</v>
      </c>
      <c r="B1619" s="96" t="s">
        <v>646</v>
      </c>
      <c r="C1619" s="99">
        <v>43730.0</v>
      </c>
      <c r="D1619" s="44" t="s">
        <v>654</v>
      </c>
      <c r="E1619" s="44" t="s">
        <v>654</v>
      </c>
      <c r="F1619" s="96" t="s">
        <v>444</v>
      </c>
      <c r="G1619" s="96" t="s">
        <v>421</v>
      </c>
      <c r="H1619" s="98">
        <v>2.0</v>
      </c>
      <c r="I1619" s="100">
        <v>35.0</v>
      </c>
      <c r="J1619" s="100">
        <v>38.0</v>
      </c>
      <c r="K1619" s="100">
        <v>23.0</v>
      </c>
      <c r="L1619" s="3" t="s">
        <v>828</v>
      </c>
      <c r="M1619" s="44" t="s">
        <v>829</v>
      </c>
      <c r="N1619" s="73">
        <v>1.0</v>
      </c>
      <c r="O1619" s="73">
        <v>1.0</v>
      </c>
      <c r="P1619" s="44"/>
      <c r="Q1619" s="44"/>
      <c r="R1619" s="7"/>
      <c r="S1619" s="7"/>
      <c r="T1619" s="7"/>
      <c r="U1619" s="7"/>
      <c r="V1619" s="7"/>
      <c r="W1619" s="7"/>
      <c r="X1619" s="7"/>
      <c r="Y1619" s="7"/>
      <c r="Z1619" s="7"/>
    </row>
    <row r="1620" ht="12.75" customHeight="1">
      <c r="A1620" s="98">
        <v>2019.0</v>
      </c>
      <c r="B1620" s="96" t="s">
        <v>646</v>
      </c>
      <c r="C1620" s="99">
        <v>43730.0</v>
      </c>
      <c r="D1620" s="44" t="s">
        <v>654</v>
      </c>
      <c r="E1620" s="44" t="s">
        <v>654</v>
      </c>
      <c r="F1620" s="96" t="s">
        <v>444</v>
      </c>
      <c r="G1620" s="96" t="s">
        <v>421</v>
      </c>
      <c r="H1620" s="98">
        <v>2.0</v>
      </c>
      <c r="I1620" s="100">
        <v>36.0</v>
      </c>
      <c r="J1620" s="100">
        <v>39.0</v>
      </c>
      <c r="K1620" s="100">
        <v>24.0</v>
      </c>
      <c r="L1620" s="3" t="s">
        <v>828</v>
      </c>
      <c r="M1620" s="44" t="s">
        <v>829</v>
      </c>
      <c r="N1620" s="73">
        <v>1.0</v>
      </c>
      <c r="O1620" s="73">
        <v>1.0</v>
      </c>
      <c r="P1620" s="44"/>
      <c r="Q1620" s="44"/>
      <c r="R1620" s="7"/>
      <c r="S1620" s="7"/>
      <c r="T1620" s="7"/>
      <c r="U1620" s="7"/>
      <c r="V1620" s="7"/>
      <c r="W1620" s="7"/>
      <c r="X1620" s="7"/>
      <c r="Y1620" s="7"/>
      <c r="Z1620" s="7"/>
    </row>
    <row r="1621" ht="12.75" customHeight="1">
      <c r="A1621" s="98">
        <v>2019.0</v>
      </c>
      <c r="B1621" s="96" t="s">
        <v>646</v>
      </c>
      <c r="C1621" s="99">
        <v>43730.0</v>
      </c>
      <c r="D1621" s="44" t="s">
        <v>654</v>
      </c>
      <c r="E1621" s="44" t="s">
        <v>654</v>
      </c>
      <c r="F1621" s="96" t="s">
        <v>444</v>
      </c>
      <c r="G1621" s="96" t="s">
        <v>421</v>
      </c>
      <c r="H1621" s="98">
        <v>2.0</v>
      </c>
      <c r="I1621" s="100">
        <v>34.0</v>
      </c>
      <c r="J1621" s="100">
        <v>37.0</v>
      </c>
      <c r="K1621" s="100">
        <v>20.0</v>
      </c>
      <c r="L1621" s="3" t="s">
        <v>828</v>
      </c>
      <c r="M1621" s="44" t="s">
        <v>829</v>
      </c>
      <c r="N1621" s="73">
        <v>1.0</v>
      </c>
      <c r="O1621" s="73">
        <v>1.0</v>
      </c>
      <c r="P1621" s="44"/>
      <c r="Q1621" s="44"/>
      <c r="R1621" s="7"/>
      <c r="S1621" s="7"/>
      <c r="T1621" s="7"/>
      <c r="U1621" s="7"/>
      <c r="V1621" s="7"/>
      <c r="W1621" s="7"/>
      <c r="X1621" s="7"/>
      <c r="Y1621" s="7"/>
      <c r="Z1621" s="7"/>
    </row>
    <row r="1622" ht="12.75" customHeight="1">
      <c r="A1622" s="98">
        <v>2019.0</v>
      </c>
      <c r="B1622" s="96" t="s">
        <v>646</v>
      </c>
      <c r="C1622" s="99">
        <v>43730.0</v>
      </c>
      <c r="D1622" s="44" t="s">
        <v>654</v>
      </c>
      <c r="E1622" s="44" t="s">
        <v>654</v>
      </c>
      <c r="F1622" s="96" t="s">
        <v>444</v>
      </c>
      <c r="G1622" s="96" t="s">
        <v>421</v>
      </c>
      <c r="H1622" s="98">
        <v>2.0</v>
      </c>
      <c r="I1622" s="100">
        <v>31.0</v>
      </c>
      <c r="J1622" s="100">
        <v>34.0</v>
      </c>
      <c r="K1622" s="100">
        <v>21.0</v>
      </c>
      <c r="L1622" s="3" t="s">
        <v>828</v>
      </c>
      <c r="M1622" s="44" t="s">
        <v>829</v>
      </c>
      <c r="N1622" s="73">
        <v>1.0</v>
      </c>
      <c r="O1622" s="73">
        <v>1.0</v>
      </c>
      <c r="P1622" s="44"/>
      <c r="Q1622" s="44"/>
      <c r="R1622" s="7"/>
      <c r="S1622" s="7"/>
      <c r="T1622" s="7"/>
      <c r="U1622" s="7"/>
      <c r="V1622" s="7"/>
      <c r="W1622" s="7"/>
      <c r="X1622" s="7"/>
      <c r="Y1622" s="7"/>
      <c r="Z1622" s="7"/>
    </row>
    <row r="1623" ht="12.75" customHeight="1">
      <c r="A1623" s="98">
        <v>2019.0</v>
      </c>
      <c r="B1623" s="96" t="s">
        <v>646</v>
      </c>
      <c r="C1623" s="99">
        <v>43730.0</v>
      </c>
      <c r="D1623" s="44" t="s">
        <v>654</v>
      </c>
      <c r="E1623" s="44" t="s">
        <v>654</v>
      </c>
      <c r="F1623" s="96" t="s">
        <v>447</v>
      </c>
      <c r="G1623" s="96" t="s">
        <v>421</v>
      </c>
      <c r="H1623" s="98">
        <v>1.0</v>
      </c>
      <c r="I1623" s="100">
        <v>58.0</v>
      </c>
      <c r="J1623" s="100">
        <v>63.0</v>
      </c>
      <c r="K1623" s="100">
        <v>36.0</v>
      </c>
      <c r="L1623" s="3" t="s">
        <v>828</v>
      </c>
      <c r="M1623" s="44" t="s">
        <v>829</v>
      </c>
      <c r="N1623" s="73">
        <v>1.0</v>
      </c>
      <c r="O1623" s="73">
        <v>1.0</v>
      </c>
      <c r="P1623" s="44"/>
      <c r="Q1623" s="44"/>
      <c r="R1623" s="7"/>
      <c r="S1623" s="7"/>
      <c r="T1623" s="7"/>
      <c r="U1623" s="7"/>
      <c r="V1623" s="7"/>
      <c r="W1623" s="7"/>
      <c r="X1623" s="7"/>
      <c r="Y1623" s="7"/>
      <c r="Z1623" s="7"/>
    </row>
    <row r="1624" ht="12.75" customHeight="1">
      <c r="A1624" s="98">
        <v>2019.0</v>
      </c>
      <c r="B1624" s="96" t="s">
        <v>646</v>
      </c>
      <c r="C1624" s="99">
        <v>43730.0</v>
      </c>
      <c r="D1624" s="44" t="s">
        <v>654</v>
      </c>
      <c r="E1624" s="44" t="s">
        <v>654</v>
      </c>
      <c r="F1624" s="96" t="s">
        <v>447</v>
      </c>
      <c r="G1624" s="96" t="s">
        <v>421</v>
      </c>
      <c r="H1624" s="98">
        <v>1.0</v>
      </c>
      <c r="I1624" s="100">
        <v>35.0</v>
      </c>
      <c r="J1624" s="100">
        <v>38.0</v>
      </c>
      <c r="K1624" s="100">
        <v>21.0</v>
      </c>
      <c r="L1624" s="3" t="s">
        <v>828</v>
      </c>
      <c r="M1624" s="44" t="s">
        <v>829</v>
      </c>
      <c r="N1624" s="73">
        <v>1.0</v>
      </c>
      <c r="O1624" s="73">
        <v>1.0</v>
      </c>
      <c r="P1624" s="44"/>
      <c r="Q1624" s="44"/>
      <c r="R1624" s="7"/>
      <c r="S1624" s="7"/>
      <c r="T1624" s="7"/>
      <c r="U1624" s="7"/>
      <c r="V1624" s="7"/>
      <c r="W1624" s="7"/>
      <c r="X1624" s="7"/>
      <c r="Y1624" s="7"/>
      <c r="Z1624" s="7"/>
    </row>
    <row r="1625" ht="12.75" customHeight="1">
      <c r="A1625" s="98">
        <v>2019.0</v>
      </c>
      <c r="B1625" s="96" t="s">
        <v>646</v>
      </c>
      <c r="C1625" s="99">
        <v>43730.0</v>
      </c>
      <c r="D1625" s="44" t="s">
        <v>654</v>
      </c>
      <c r="E1625" s="44" t="s">
        <v>654</v>
      </c>
      <c r="F1625" s="96" t="s">
        <v>447</v>
      </c>
      <c r="G1625" s="96" t="s">
        <v>421</v>
      </c>
      <c r="H1625" s="98">
        <v>2.0</v>
      </c>
      <c r="I1625" s="100">
        <v>36.0</v>
      </c>
      <c r="J1625" s="100">
        <v>39.0</v>
      </c>
      <c r="K1625" s="100">
        <v>22.0</v>
      </c>
      <c r="L1625" s="3" t="s">
        <v>828</v>
      </c>
      <c r="M1625" s="44" t="s">
        <v>829</v>
      </c>
      <c r="N1625" s="73">
        <v>1.0</v>
      </c>
      <c r="O1625" s="73">
        <v>1.0</v>
      </c>
      <c r="P1625" s="44"/>
      <c r="Q1625" s="44"/>
      <c r="R1625" s="7"/>
      <c r="S1625" s="7"/>
      <c r="T1625" s="7"/>
      <c r="U1625" s="7"/>
      <c r="V1625" s="7"/>
      <c r="W1625" s="7"/>
      <c r="X1625" s="7"/>
      <c r="Y1625" s="7"/>
      <c r="Z1625" s="7"/>
    </row>
    <row r="1626" ht="12.75" customHeight="1">
      <c r="A1626" s="98">
        <v>2019.0</v>
      </c>
      <c r="B1626" s="96" t="s">
        <v>646</v>
      </c>
      <c r="C1626" s="99">
        <v>43730.0</v>
      </c>
      <c r="D1626" s="44" t="s">
        <v>654</v>
      </c>
      <c r="E1626" s="44" t="s">
        <v>654</v>
      </c>
      <c r="F1626" s="96" t="s">
        <v>447</v>
      </c>
      <c r="G1626" s="96" t="s">
        <v>421</v>
      </c>
      <c r="H1626" s="98">
        <v>2.0</v>
      </c>
      <c r="I1626" s="100">
        <v>72.0</v>
      </c>
      <c r="J1626" s="100">
        <v>82.0</v>
      </c>
      <c r="K1626" s="100">
        <v>42.0</v>
      </c>
      <c r="L1626" s="3" t="s">
        <v>828</v>
      </c>
      <c r="M1626" s="44" t="s">
        <v>829</v>
      </c>
      <c r="N1626" s="73">
        <v>1.0</v>
      </c>
      <c r="O1626" s="73">
        <v>1.0</v>
      </c>
      <c r="P1626" s="44"/>
      <c r="Q1626" s="44"/>
      <c r="R1626" s="7"/>
      <c r="S1626" s="7"/>
      <c r="T1626" s="7"/>
      <c r="U1626" s="7"/>
      <c r="V1626" s="7"/>
      <c r="W1626" s="7"/>
      <c r="X1626" s="7"/>
      <c r="Y1626" s="7"/>
      <c r="Z1626" s="7"/>
    </row>
    <row r="1627" ht="12.75" customHeight="1">
      <c r="A1627" s="98">
        <v>2019.0</v>
      </c>
      <c r="B1627" s="96" t="s">
        <v>646</v>
      </c>
      <c r="C1627" s="99">
        <v>43730.0</v>
      </c>
      <c r="D1627" s="44" t="s">
        <v>654</v>
      </c>
      <c r="E1627" s="44" t="s">
        <v>654</v>
      </c>
      <c r="F1627" s="96" t="s">
        <v>447</v>
      </c>
      <c r="G1627" s="96" t="s">
        <v>421</v>
      </c>
      <c r="H1627" s="98">
        <v>2.0</v>
      </c>
      <c r="I1627" s="100">
        <v>13.0</v>
      </c>
      <c r="J1627" s="100">
        <v>16.0</v>
      </c>
      <c r="K1627" s="100">
        <v>8.0</v>
      </c>
      <c r="L1627" s="3" t="s">
        <v>828</v>
      </c>
      <c r="M1627" s="44" t="s">
        <v>829</v>
      </c>
      <c r="N1627" s="73">
        <v>1.0</v>
      </c>
      <c r="O1627" s="73">
        <v>1.0</v>
      </c>
      <c r="P1627" s="44"/>
      <c r="Q1627" s="44"/>
      <c r="R1627" s="7"/>
      <c r="S1627" s="7"/>
      <c r="T1627" s="7"/>
      <c r="U1627" s="7"/>
      <c r="V1627" s="7"/>
      <c r="W1627" s="7"/>
      <c r="X1627" s="7"/>
      <c r="Y1627" s="7"/>
      <c r="Z1627" s="7"/>
    </row>
    <row r="1628" ht="12.75" customHeight="1">
      <c r="A1628" s="98">
        <v>2019.0</v>
      </c>
      <c r="B1628" s="96" t="s">
        <v>646</v>
      </c>
      <c r="C1628" s="99">
        <v>43730.0</v>
      </c>
      <c r="D1628" s="44" t="s">
        <v>654</v>
      </c>
      <c r="E1628" s="44" t="s">
        <v>654</v>
      </c>
      <c r="F1628" s="96" t="s">
        <v>447</v>
      </c>
      <c r="G1628" s="96" t="s">
        <v>421</v>
      </c>
      <c r="H1628" s="98">
        <v>2.0</v>
      </c>
      <c r="I1628" s="100">
        <v>29.0</v>
      </c>
      <c r="J1628" s="100">
        <v>32.0</v>
      </c>
      <c r="K1628" s="100">
        <v>18.0</v>
      </c>
      <c r="L1628" s="3" t="s">
        <v>828</v>
      </c>
      <c r="M1628" s="44" t="s">
        <v>829</v>
      </c>
      <c r="N1628" s="73">
        <v>1.0</v>
      </c>
      <c r="O1628" s="73">
        <v>1.0</v>
      </c>
      <c r="P1628" s="44"/>
      <c r="Q1628" s="44"/>
      <c r="R1628" s="7"/>
      <c r="S1628" s="7"/>
      <c r="T1628" s="7"/>
      <c r="U1628" s="7"/>
      <c r="V1628" s="7"/>
      <c r="W1628" s="7"/>
      <c r="X1628" s="7"/>
      <c r="Y1628" s="7"/>
      <c r="Z1628" s="7"/>
    </row>
    <row r="1629" ht="12.75" customHeight="1">
      <c r="A1629" s="89">
        <v>2020.0</v>
      </c>
      <c r="B1629" s="78" t="s">
        <v>646</v>
      </c>
      <c r="C1629" s="90">
        <v>44025.0</v>
      </c>
      <c r="D1629" s="44" t="s">
        <v>656</v>
      </c>
      <c r="E1629" s="44" t="s">
        <v>656</v>
      </c>
      <c r="F1629" s="78" t="s">
        <v>388</v>
      </c>
      <c r="G1629" s="78" t="str">
        <f t="array" ref="G1629">INDEX(Site.Coordinates!D:D,MATCH(F1629,Site.Coordinates!A:A,0))</f>
        <v>W</v>
      </c>
      <c r="H1629" s="89">
        <v>1.0</v>
      </c>
      <c r="I1629" s="100">
        <v>78.0</v>
      </c>
      <c r="J1629" s="100">
        <v>83.0</v>
      </c>
      <c r="K1629" s="100">
        <v>42.0</v>
      </c>
      <c r="L1629" s="3" t="s">
        <v>828</v>
      </c>
      <c r="M1629" s="44" t="s">
        <v>829</v>
      </c>
      <c r="N1629" s="73">
        <v>1.0</v>
      </c>
      <c r="O1629" s="73">
        <v>1.0</v>
      </c>
      <c r="P1629" s="3"/>
      <c r="Q1629" s="7"/>
      <c r="R1629" s="7"/>
      <c r="S1629" s="7"/>
      <c r="T1629" s="7"/>
      <c r="U1629" s="7"/>
      <c r="V1629" s="7"/>
      <c r="W1629" s="7"/>
      <c r="X1629" s="7"/>
      <c r="Y1629" s="7"/>
      <c r="Z1629" s="7"/>
    </row>
    <row r="1630" ht="12.75" customHeight="1">
      <c r="A1630" s="89">
        <v>2020.0</v>
      </c>
      <c r="B1630" s="78" t="s">
        <v>646</v>
      </c>
      <c r="C1630" s="90">
        <v>44025.0</v>
      </c>
      <c r="D1630" s="44" t="s">
        <v>656</v>
      </c>
      <c r="E1630" s="44" t="s">
        <v>656</v>
      </c>
      <c r="F1630" s="78" t="s">
        <v>388</v>
      </c>
      <c r="G1630" s="78" t="str">
        <f t="array" ref="G1630">INDEX(Site.Coordinates!D:D,MATCH(F1630,Site.Coordinates!A:A,0))</f>
        <v>W</v>
      </c>
      <c r="H1630" s="89">
        <v>1.0</v>
      </c>
      <c r="I1630" s="100">
        <v>68.0</v>
      </c>
      <c r="J1630" s="100">
        <v>72.0</v>
      </c>
      <c r="K1630" s="100">
        <v>39.0</v>
      </c>
      <c r="L1630" s="3" t="s">
        <v>828</v>
      </c>
      <c r="M1630" s="44" t="s">
        <v>829</v>
      </c>
      <c r="N1630" s="73">
        <v>1.0</v>
      </c>
      <c r="O1630" s="73">
        <v>1.0</v>
      </c>
      <c r="P1630" s="3"/>
      <c r="Q1630" s="7"/>
      <c r="R1630" s="7"/>
      <c r="S1630" s="7"/>
      <c r="T1630" s="7"/>
      <c r="U1630" s="7"/>
      <c r="V1630" s="7"/>
      <c r="W1630" s="7"/>
      <c r="X1630" s="7"/>
      <c r="Y1630" s="7"/>
      <c r="Z1630" s="7"/>
    </row>
    <row r="1631" ht="12.75" customHeight="1">
      <c r="A1631" s="89">
        <v>2020.0</v>
      </c>
      <c r="B1631" s="78" t="s">
        <v>646</v>
      </c>
      <c r="C1631" s="90">
        <v>44025.0</v>
      </c>
      <c r="D1631" s="44" t="s">
        <v>656</v>
      </c>
      <c r="E1631" s="44" t="s">
        <v>656</v>
      </c>
      <c r="F1631" s="78" t="s">
        <v>388</v>
      </c>
      <c r="G1631" s="78" t="str">
        <f t="array" ref="G1631">INDEX(Site.Coordinates!D:D,MATCH(F1631,Site.Coordinates!A:A,0))</f>
        <v>W</v>
      </c>
      <c r="H1631" s="89">
        <v>1.0</v>
      </c>
      <c r="I1631" s="100">
        <v>77.0</v>
      </c>
      <c r="J1631" s="100">
        <v>85.0</v>
      </c>
      <c r="K1631" s="100">
        <v>46.0</v>
      </c>
      <c r="L1631" s="3" t="s">
        <v>828</v>
      </c>
      <c r="M1631" s="44" t="s">
        <v>829</v>
      </c>
      <c r="N1631" s="73">
        <v>1.0</v>
      </c>
      <c r="O1631" s="73">
        <v>1.0</v>
      </c>
      <c r="P1631" s="3"/>
      <c r="Q1631" s="7"/>
      <c r="R1631" s="7"/>
      <c r="S1631" s="7"/>
      <c r="T1631" s="7"/>
      <c r="U1631" s="7"/>
      <c r="V1631" s="7"/>
      <c r="W1631" s="7"/>
      <c r="X1631" s="7"/>
      <c r="Y1631" s="7"/>
      <c r="Z1631" s="7"/>
    </row>
    <row r="1632" ht="12.75" customHeight="1">
      <c r="A1632" s="89">
        <v>2020.0</v>
      </c>
      <c r="B1632" s="78" t="s">
        <v>646</v>
      </c>
      <c r="C1632" s="90">
        <v>44025.0</v>
      </c>
      <c r="D1632" s="44" t="s">
        <v>656</v>
      </c>
      <c r="E1632" s="44" t="s">
        <v>656</v>
      </c>
      <c r="F1632" s="78" t="s">
        <v>388</v>
      </c>
      <c r="G1632" s="78" t="str">
        <f t="array" ref="G1632">INDEX(Site.Coordinates!D:D,MATCH(F1632,Site.Coordinates!A:A,0))</f>
        <v>W</v>
      </c>
      <c r="H1632" s="89">
        <v>1.0</v>
      </c>
      <c r="I1632" s="100">
        <v>59.0</v>
      </c>
      <c r="J1632" s="100">
        <v>64.0</v>
      </c>
      <c r="K1632" s="100">
        <v>38.0</v>
      </c>
      <c r="L1632" s="3" t="s">
        <v>828</v>
      </c>
      <c r="M1632" s="44" t="s">
        <v>829</v>
      </c>
      <c r="N1632" s="73">
        <v>1.0</v>
      </c>
      <c r="O1632" s="73">
        <v>1.0</v>
      </c>
      <c r="P1632" s="3"/>
      <c r="Q1632" s="7"/>
      <c r="R1632" s="7"/>
      <c r="S1632" s="7"/>
      <c r="T1632" s="7"/>
      <c r="U1632" s="7"/>
      <c r="V1632" s="7"/>
      <c r="W1632" s="7"/>
      <c r="X1632" s="7"/>
      <c r="Y1632" s="7"/>
      <c r="Z1632" s="7"/>
    </row>
    <row r="1633" ht="12.75" customHeight="1">
      <c r="A1633" s="89">
        <v>2020.0</v>
      </c>
      <c r="B1633" s="78" t="s">
        <v>646</v>
      </c>
      <c r="C1633" s="90">
        <v>44025.0</v>
      </c>
      <c r="D1633" s="44" t="s">
        <v>656</v>
      </c>
      <c r="E1633" s="44" t="s">
        <v>656</v>
      </c>
      <c r="F1633" s="78" t="s">
        <v>388</v>
      </c>
      <c r="G1633" s="78" t="str">
        <f t="array" ref="G1633">INDEX(Site.Coordinates!D:D,MATCH(F1633,Site.Coordinates!A:A,0))</f>
        <v>W</v>
      </c>
      <c r="H1633" s="89">
        <v>1.0</v>
      </c>
      <c r="I1633" s="100">
        <v>64.0</v>
      </c>
      <c r="J1633" s="100">
        <v>70.0</v>
      </c>
      <c r="K1633" s="100">
        <v>39.0</v>
      </c>
      <c r="L1633" s="3" t="s">
        <v>828</v>
      </c>
      <c r="M1633" s="44" t="s">
        <v>829</v>
      </c>
      <c r="N1633" s="73">
        <v>1.0</v>
      </c>
      <c r="O1633" s="73">
        <v>1.0</v>
      </c>
      <c r="P1633" s="3"/>
      <c r="Q1633" s="7"/>
      <c r="R1633" s="7"/>
      <c r="S1633" s="7"/>
      <c r="T1633" s="7"/>
      <c r="U1633" s="7"/>
      <c r="V1633" s="7"/>
      <c r="W1633" s="7"/>
      <c r="X1633" s="7"/>
      <c r="Y1633" s="7"/>
      <c r="Z1633" s="7"/>
    </row>
    <row r="1634" ht="12.75" customHeight="1">
      <c r="A1634" s="89">
        <v>2020.0</v>
      </c>
      <c r="B1634" s="78" t="s">
        <v>646</v>
      </c>
      <c r="C1634" s="90">
        <v>44025.0</v>
      </c>
      <c r="D1634" s="44" t="s">
        <v>656</v>
      </c>
      <c r="E1634" s="44" t="s">
        <v>656</v>
      </c>
      <c r="F1634" s="78" t="s">
        <v>388</v>
      </c>
      <c r="G1634" s="78" t="str">
        <f t="array" ref="G1634">INDEX(Site.Coordinates!D:D,MATCH(F1634,Site.Coordinates!A:A,0))</f>
        <v>W</v>
      </c>
      <c r="H1634" s="89">
        <v>2.0</v>
      </c>
      <c r="I1634" s="100">
        <v>70.0</v>
      </c>
      <c r="J1634" s="100">
        <v>76.0</v>
      </c>
      <c r="K1634" s="100">
        <v>38.0</v>
      </c>
      <c r="L1634" s="3" t="s">
        <v>828</v>
      </c>
      <c r="M1634" s="44" t="s">
        <v>829</v>
      </c>
      <c r="N1634" s="73">
        <v>1.0</v>
      </c>
      <c r="O1634" s="73">
        <v>1.0</v>
      </c>
      <c r="P1634" s="3"/>
      <c r="Q1634" s="7"/>
      <c r="R1634" s="7"/>
      <c r="S1634" s="7"/>
      <c r="T1634" s="7"/>
      <c r="U1634" s="7"/>
      <c r="V1634" s="7"/>
      <c r="W1634" s="7"/>
      <c r="X1634" s="7"/>
      <c r="Y1634" s="7"/>
      <c r="Z1634" s="7"/>
    </row>
    <row r="1635" ht="12.75" customHeight="1">
      <c r="A1635" s="89">
        <v>2020.0</v>
      </c>
      <c r="B1635" s="78" t="s">
        <v>646</v>
      </c>
      <c r="C1635" s="90">
        <v>44025.0</v>
      </c>
      <c r="D1635" s="44" t="s">
        <v>656</v>
      </c>
      <c r="E1635" s="44" t="s">
        <v>656</v>
      </c>
      <c r="F1635" s="78" t="s">
        <v>389</v>
      </c>
      <c r="G1635" s="78" t="str">
        <f t="array" ref="G1635">INDEX(Site.Coordinates!D:D,MATCH(F1635,Site.Coordinates!A:A,0))</f>
        <v>W</v>
      </c>
      <c r="H1635" s="89">
        <v>1.0</v>
      </c>
      <c r="I1635" s="100">
        <v>71.0</v>
      </c>
      <c r="J1635" s="100">
        <v>79.0</v>
      </c>
      <c r="K1635" s="100">
        <v>41.0</v>
      </c>
      <c r="L1635" s="3" t="s">
        <v>828</v>
      </c>
      <c r="M1635" s="44" t="s">
        <v>829</v>
      </c>
      <c r="N1635" s="73">
        <v>1.0</v>
      </c>
      <c r="O1635" s="73">
        <v>1.0</v>
      </c>
      <c r="P1635" s="3"/>
      <c r="Q1635" s="7"/>
      <c r="R1635" s="7"/>
      <c r="S1635" s="7"/>
      <c r="T1635" s="7"/>
      <c r="U1635" s="7"/>
      <c r="V1635" s="7"/>
      <c r="W1635" s="7"/>
      <c r="X1635" s="7"/>
      <c r="Y1635" s="7"/>
      <c r="Z1635" s="7"/>
    </row>
    <row r="1636" ht="12.75" customHeight="1">
      <c r="A1636" s="89">
        <v>2020.0</v>
      </c>
      <c r="B1636" s="78" t="s">
        <v>646</v>
      </c>
      <c r="C1636" s="90">
        <v>44025.0</v>
      </c>
      <c r="D1636" s="44" t="s">
        <v>656</v>
      </c>
      <c r="E1636" s="44" t="s">
        <v>656</v>
      </c>
      <c r="F1636" s="78" t="s">
        <v>389</v>
      </c>
      <c r="G1636" s="78" t="str">
        <f t="array" ref="G1636">INDEX(Site.Coordinates!D:D,MATCH(F1636,Site.Coordinates!A:A,0))</f>
        <v>W</v>
      </c>
      <c r="H1636" s="89">
        <v>2.0</v>
      </c>
      <c r="I1636" s="100">
        <v>89.0</v>
      </c>
      <c r="J1636" s="100">
        <v>98.0</v>
      </c>
      <c r="K1636" s="100">
        <v>49.0</v>
      </c>
      <c r="L1636" s="3" t="s">
        <v>828</v>
      </c>
      <c r="M1636" s="44" t="s">
        <v>829</v>
      </c>
      <c r="N1636" s="73">
        <v>1.0</v>
      </c>
      <c r="O1636" s="73">
        <v>1.0</v>
      </c>
      <c r="P1636" s="3"/>
      <c r="Q1636" s="7"/>
      <c r="R1636" s="7"/>
      <c r="S1636" s="7"/>
      <c r="T1636" s="7"/>
      <c r="U1636" s="7"/>
      <c r="V1636" s="7"/>
      <c r="W1636" s="7"/>
      <c r="X1636" s="7"/>
      <c r="Y1636" s="7"/>
      <c r="Z1636" s="7"/>
    </row>
    <row r="1637" ht="12.75" customHeight="1">
      <c r="A1637" s="89">
        <v>2020.0</v>
      </c>
      <c r="B1637" s="78" t="s">
        <v>646</v>
      </c>
      <c r="C1637" s="90">
        <v>44025.0</v>
      </c>
      <c r="D1637" s="44" t="s">
        <v>656</v>
      </c>
      <c r="E1637" s="44" t="s">
        <v>656</v>
      </c>
      <c r="F1637" s="78" t="s">
        <v>389</v>
      </c>
      <c r="G1637" s="78" t="str">
        <f t="array" ref="G1637">INDEX(Site.Coordinates!D:D,MATCH(F1637,Site.Coordinates!A:A,0))</f>
        <v>W</v>
      </c>
      <c r="H1637" s="89">
        <v>2.0</v>
      </c>
      <c r="I1637" s="100">
        <v>66.0</v>
      </c>
      <c r="J1637" s="100">
        <v>69.0</v>
      </c>
      <c r="K1637" s="100">
        <v>41.0</v>
      </c>
      <c r="L1637" s="3" t="s">
        <v>828</v>
      </c>
      <c r="M1637" s="44" t="s">
        <v>829</v>
      </c>
      <c r="N1637" s="73">
        <v>1.0</v>
      </c>
      <c r="O1637" s="73">
        <v>1.0</v>
      </c>
      <c r="P1637" s="3"/>
      <c r="Q1637" s="7"/>
      <c r="R1637" s="7"/>
      <c r="S1637" s="7"/>
      <c r="T1637" s="7"/>
      <c r="U1637" s="7"/>
      <c r="V1637" s="7"/>
      <c r="W1637" s="7"/>
      <c r="X1637" s="7"/>
      <c r="Y1637" s="7"/>
      <c r="Z1637" s="7"/>
    </row>
    <row r="1638" ht="12.75" customHeight="1">
      <c r="A1638" s="89">
        <v>2020.0</v>
      </c>
      <c r="B1638" s="78" t="s">
        <v>646</v>
      </c>
      <c r="C1638" s="90">
        <v>44025.0</v>
      </c>
      <c r="D1638" s="44" t="s">
        <v>656</v>
      </c>
      <c r="E1638" s="44" t="s">
        <v>656</v>
      </c>
      <c r="F1638" s="78" t="s">
        <v>476</v>
      </c>
      <c r="G1638" s="78" t="str">
        <f t="array" ref="G1638">INDEX(Site.Coordinates!D:D,MATCH(F1638,Site.Coordinates!A:A,0))</f>
        <v>W</v>
      </c>
      <c r="H1638" s="89">
        <v>1.0</v>
      </c>
      <c r="I1638" s="100">
        <v>88.0</v>
      </c>
      <c r="J1638" s="100">
        <v>98.0</v>
      </c>
      <c r="K1638" s="100">
        <v>48.0</v>
      </c>
      <c r="L1638" s="3" t="s">
        <v>828</v>
      </c>
      <c r="M1638" s="44" t="s">
        <v>829</v>
      </c>
      <c r="N1638" s="73">
        <v>1.0</v>
      </c>
      <c r="O1638" s="73">
        <v>1.0</v>
      </c>
      <c r="P1638" s="3"/>
      <c r="Q1638" s="7"/>
      <c r="R1638" s="7"/>
      <c r="S1638" s="7"/>
      <c r="T1638" s="7"/>
      <c r="U1638" s="7"/>
      <c r="V1638" s="7"/>
      <c r="W1638" s="7"/>
      <c r="X1638" s="7"/>
      <c r="Y1638" s="7"/>
      <c r="Z1638" s="7"/>
    </row>
    <row r="1639" ht="12.75" customHeight="1">
      <c r="A1639" s="89">
        <v>2020.0</v>
      </c>
      <c r="B1639" s="78" t="s">
        <v>646</v>
      </c>
      <c r="C1639" s="90">
        <v>44025.0</v>
      </c>
      <c r="D1639" s="44" t="s">
        <v>656</v>
      </c>
      <c r="E1639" s="44" t="s">
        <v>656</v>
      </c>
      <c r="F1639" s="78" t="s">
        <v>476</v>
      </c>
      <c r="G1639" s="78" t="str">
        <f t="array" ref="G1639">INDEX(Site.Coordinates!D:D,MATCH(F1639,Site.Coordinates!A:A,0))</f>
        <v>W</v>
      </c>
      <c r="H1639" s="89">
        <v>1.0</v>
      </c>
      <c r="I1639" s="100">
        <v>75.0</v>
      </c>
      <c r="J1639" s="100">
        <v>84.0</v>
      </c>
      <c r="K1639" s="100">
        <v>44.0</v>
      </c>
      <c r="L1639" s="3" t="s">
        <v>828</v>
      </c>
      <c r="M1639" s="44" t="s">
        <v>829</v>
      </c>
      <c r="N1639" s="73">
        <v>1.0</v>
      </c>
      <c r="O1639" s="73">
        <v>1.0</v>
      </c>
      <c r="P1639" s="3"/>
      <c r="Q1639" s="7"/>
      <c r="R1639" s="7"/>
      <c r="S1639" s="7"/>
      <c r="T1639" s="7"/>
      <c r="U1639" s="7"/>
      <c r="V1639" s="7"/>
      <c r="W1639" s="7"/>
      <c r="X1639" s="7"/>
      <c r="Y1639" s="7"/>
      <c r="Z1639" s="7"/>
    </row>
    <row r="1640" ht="12.75" customHeight="1">
      <c r="A1640" s="89">
        <v>2020.0</v>
      </c>
      <c r="B1640" s="78" t="s">
        <v>646</v>
      </c>
      <c r="C1640" s="90">
        <v>44025.0</v>
      </c>
      <c r="D1640" s="44" t="s">
        <v>656</v>
      </c>
      <c r="E1640" s="44" t="s">
        <v>656</v>
      </c>
      <c r="F1640" s="78" t="s">
        <v>476</v>
      </c>
      <c r="G1640" s="78" t="str">
        <f t="array" ref="G1640">INDEX(Site.Coordinates!D:D,MATCH(F1640,Site.Coordinates!A:A,0))</f>
        <v>W</v>
      </c>
      <c r="H1640" s="89">
        <v>1.0</v>
      </c>
      <c r="I1640" s="100">
        <v>81.0</v>
      </c>
      <c r="J1640" s="100">
        <v>89.0</v>
      </c>
      <c r="K1640" s="100">
        <v>51.0</v>
      </c>
      <c r="L1640" s="3" t="s">
        <v>828</v>
      </c>
      <c r="M1640" s="44" t="s">
        <v>829</v>
      </c>
      <c r="N1640" s="73">
        <v>1.0</v>
      </c>
      <c r="O1640" s="73">
        <v>1.0</v>
      </c>
      <c r="P1640" s="3"/>
      <c r="Q1640" s="7"/>
      <c r="R1640" s="7"/>
      <c r="S1640" s="7"/>
      <c r="T1640" s="7"/>
      <c r="U1640" s="7"/>
      <c r="V1640" s="7"/>
      <c r="W1640" s="7"/>
      <c r="X1640" s="7"/>
      <c r="Y1640" s="7"/>
      <c r="Z1640" s="7"/>
    </row>
    <row r="1641" ht="12.75" customHeight="1">
      <c r="A1641" s="89">
        <v>2020.0</v>
      </c>
      <c r="B1641" s="78" t="s">
        <v>646</v>
      </c>
      <c r="C1641" s="90">
        <v>44025.0</v>
      </c>
      <c r="D1641" s="44" t="s">
        <v>656</v>
      </c>
      <c r="E1641" s="44" t="s">
        <v>656</v>
      </c>
      <c r="F1641" s="78" t="s">
        <v>476</v>
      </c>
      <c r="G1641" s="78" t="str">
        <f t="array" ref="G1641">INDEX(Site.Coordinates!D:D,MATCH(F1641,Site.Coordinates!A:A,0))</f>
        <v>W</v>
      </c>
      <c r="H1641" s="89">
        <v>1.0</v>
      </c>
      <c r="I1641" s="100">
        <v>81.0</v>
      </c>
      <c r="J1641" s="100">
        <v>86.0</v>
      </c>
      <c r="K1641" s="100">
        <v>50.0</v>
      </c>
      <c r="L1641" s="3" t="s">
        <v>828</v>
      </c>
      <c r="M1641" s="44" t="s">
        <v>829</v>
      </c>
      <c r="N1641" s="73">
        <v>1.0</v>
      </c>
      <c r="O1641" s="73">
        <v>1.0</v>
      </c>
      <c r="P1641" s="3"/>
      <c r="Q1641" s="7"/>
      <c r="R1641" s="7"/>
      <c r="S1641" s="7"/>
      <c r="T1641" s="7"/>
      <c r="U1641" s="7"/>
      <c r="V1641" s="7"/>
      <c r="W1641" s="7"/>
      <c r="X1641" s="7"/>
      <c r="Y1641" s="7"/>
      <c r="Z1641" s="7"/>
    </row>
    <row r="1642" ht="12.75" customHeight="1">
      <c r="A1642" s="89">
        <v>2020.0</v>
      </c>
      <c r="B1642" s="78" t="s">
        <v>646</v>
      </c>
      <c r="C1642" s="90">
        <v>44025.0</v>
      </c>
      <c r="D1642" s="44" t="s">
        <v>656</v>
      </c>
      <c r="E1642" s="44" t="s">
        <v>656</v>
      </c>
      <c r="F1642" s="78" t="s">
        <v>476</v>
      </c>
      <c r="G1642" s="78" t="str">
        <f t="array" ref="G1642">INDEX(Site.Coordinates!D:D,MATCH(F1642,Site.Coordinates!A:A,0))</f>
        <v>W</v>
      </c>
      <c r="H1642" s="89">
        <v>1.0</v>
      </c>
      <c r="I1642" s="100">
        <v>88.0</v>
      </c>
      <c r="J1642" s="100">
        <v>94.0</v>
      </c>
      <c r="K1642" s="100">
        <v>52.0</v>
      </c>
      <c r="L1642" s="3" t="s">
        <v>828</v>
      </c>
      <c r="M1642" s="44" t="s">
        <v>829</v>
      </c>
      <c r="N1642" s="73">
        <v>1.0</v>
      </c>
      <c r="O1642" s="73">
        <v>1.0</v>
      </c>
      <c r="P1642" s="3"/>
      <c r="Q1642" s="7"/>
      <c r="R1642" s="7"/>
      <c r="S1642" s="7"/>
      <c r="T1642" s="7"/>
      <c r="U1642" s="7"/>
      <c r="V1642" s="7"/>
      <c r="W1642" s="7"/>
      <c r="X1642" s="7"/>
      <c r="Y1642" s="7"/>
      <c r="Z1642" s="7"/>
    </row>
    <row r="1643" ht="12.75" customHeight="1">
      <c r="A1643" s="89">
        <v>2020.0</v>
      </c>
      <c r="B1643" s="78" t="s">
        <v>646</v>
      </c>
      <c r="C1643" s="90">
        <v>44025.0</v>
      </c>
      <c r="D1643" s="44" t="s">
        <v>656</v>
      </c>
      <c r="E1643" s="44" t="s">
        <v>656</v>
      </c>
      <c r="F1643" s="78" t="s">
        <v>476</v>
      </c>
      <c r="G1643" s="78" t="str">
        <f t="array" ref="G1643">INDEX(Site.Coordinates!D:D,MATCH(F1643,Site.Coordinates!A:A,0))</f>
        <v>W</v>
      </c>
      <c r="H1643" s="89">
        <v>1.0</v>
      </c>
      <c r="I1643" s="100">
        <v>74.0</v>
      </c>
      <c r="J1643" s="100">
        <v>82.0</v>
      </c>
      <c r="K1643" s="100">
        <v>48.0</v>
      </c>
      <c r="L1643" s="3" t="s">
        <v>828</v>
      </c>
      <c r="M1643" s="44" t="s">
        <v>829</v>
      </c>
      <c r="N1643" s="73">
        <v>1.0</v>
      </c>
      <c r="O1643" s="73">
        <v>1.0</v>
      </c>
      <c r="P1643" s="3"/>
      <c r="Q1643" s="7"/>
      <c r="R1643" s="7"/>
      <c r="S1643" s="7"/>
      <c r="T1643" s="7"/>
      <c r="U1643" s="7"/>
      <c r="V1643" s="7"/>
      <c r="W1643" s="7"/>
      <c r="X1643" s="7"/>
      <c r="Y1643" s="7"/>
      <c r="Z1643" s="7"/>
    </row>
    <row r="1644" ht="12.75" customHeight="1">
      <c r="A1644" s="89">
        <v>2020.0</v>
      </c>
      <c r="B1644" s="78" t="s">
        <v>646</v>
      </c>
      <c r="C1644" s="90">
        <v>44025.0</v>
      </c>
      <c r="D1644" s="44" t="s">
        <v>656</v>
      </c>
      <c r="E1644" s="44" t="s">
        <v>656</v>
      </c>
      <c r="F1644" s="78" t="s">
        <v>476</v>
      </c>
      <c r="G1644" s="78" t="str">
        <f t="array" ref="G1644">INDEX(Site.Coordinates!D:D,MATCH(F1644,Site.Coordinates!A:A,0))</f>
        <v>W</v>
      </c>
      <c r="H1644" s="89">
        <v>1.0</v>
      </c>
      <c r="I1644" s="100">
        <v>83.0</v>
      </c>
      <c r="J1644" s="100">
        <v>88.0</v>
      </c>
      <c r="K1644" s="100">
        <v>49.0</v>
      </c>
      <c r="L1644" s="3" t="s">
        <v>828</v>
      </c>
      <c r="M1644" s="44" t="s">
        <v>829</v>
      </c>
      <c r="N1644" s="73">
        <v>1.0</v>
      </c>
      <c r="O1644" s="73">
        <v>1.0</v>
      </c>
      <c r="P1644" s="3"/>
      <c r="Q1644" s="7"/>
      <c r="R1644" s="7"/>
      <c r="S1644" s="7"/>
      <c r="T1644" s="7"/>
      <c r="U1644" s="7"/>
      <c r="V1644" s="7"/>
      <c r="W1644" s="7"/>
      <c r="X1644" s="7"/>
      <c r="Y1644" s="7"/>
      <c r="Z1644" s="7"/>
    </row>
    <row r="1645" ht="12.75" customHeight="1">
      <c r="A1645" s="89">
        <v>2020.0</v>
      </c>
      <c r="B1645" s="78" t="s">
        <v>646</v>
      </c>
      <c r="C1645" s="90">
        <v>44025.0</v>
      </c>
      <c r="D1645" s="44" t="s">
        <v>656</v>
      </c>
      <c r="E1645" s="44" t="s">
        <v>656</v>
      </c>
      <c r="F1645" s="78" t="s">
        <v>476</v>
      </c>
      <c r="G1645" s="78" t="str">
        <f t="array" ref="G1645">INDEX(Site.Coordinates!D:D,MATCH(F1645,Site.Coordinates!A:A,0))</f>
        <v>W</v>
      </c>
      <c r="H1645" s="89">
        <v>2.0</v>
      </c>
      <c r="I1645" s="100">
        <v>98.0</v>
      </c>
      <c r="J1645" s="100">
        <v>107.0</v>
      </c>
      <c r="K1645" s="100">
        <v>59.0</v>
      </c>
      <c r="L1645" s="3" t="s">
        <v>828</v>
      </c>
      <c r="M1645" s="44" t="s">
        <v>829</v>
      </c>
      <c r="N1645" s="73">
        <v>1.0</v>
      </c>
      <c r="O1645" s="73">
        <v>1.0</v>
      </c>
      <c r="P1645" s="3"/>
      <c r="Q1645" s="7"/>
      <c r="R1645" s="7"/>
      <c r="S1645" s="7"/>
      <c r="T1645" s="7"/>
      <c r="U1645" s="7"/>
      <c r="V1645" s="7"/>
      <c r="W1645" s="7"/>
      <c r="X1645" s="7"/>
      <c r="Y1645" s="7"/>
      <c r="Z1645" s="7"/>
    </row>
    <row r="1646" ht="12.75" customHeight="1">
      <c r="A1646" s="89">
        <v>2020.0</v>
      </c>
      <c r="B1646" s="78" t="s">
        <v>646</v>
      </c>
      <c r="C1646" s="90">
        <v>44025.0</v>
      </c>
      <c r="D1646" s="44" t="s">
        <v>656</v>
      </c>
      <c r="E1646" s="44" t="s">
        <v>656</v>
      </c>
      <c r="F1646" s="78" t="s">
        <v>476</v>
      </c>
      <c r="G1646" s="78" t="str">
        <f t="array" ref="G1646">INDEX(Site.Coordinates!D:D,MATCH(F1646,Site.Coordinates!A:A,0))</f>
        <v>W</v>
      </c>
      <c r="H1646" s="89">
        <v>2.0</v>
      </c>
      <c r="I1646" s="100">
        <v>84.0</v>
      </c>
      <c r="J1646" s="100">
        <v>87.0</v>
      </c>
      <c r="K1646" s="100">
        <v>51.0</v>
      </c>
      <c r="L1646" s="3" t="s">
        <v>828</v>
      </c>
      <c r="M1646" s="44" t="s">
        <v>829</v>
      </c>
      <c r="N1646" s="73">
        <v>1.0</v>
      </c>
      <c r="O1646" s="73">
        <v>1.0</v>
      </c>
      <c r="P1646" s="3"/>
      <c r="Q1646" s="7"/>
      <c r="R1646" s="7"/>
      <c r="S1646" s="7"/>
      <c r="T1646" s="7"/>
      <c r="U1646" s="7"/>
      <c r="V1646" s="7"/>
      <c r="W1646" s="7"/>
      <c r="X1646" s="7"/>
      <c r="Y1646" s="7"/>
      <c r="Z1646" s="7"/>
    </row>
    <row r="1647" ht="12.75" customHeight="1">
      <c r="A1647" s="89">
        <v>2020.0</v>
      </c>
      <c r="B1647" s="78" t="s">
        <v>646</v>
      </c>
      <c r="C1647" s="90">
        <v>44025.0</v>
      </c>
      <c r="D1647" s="44" t="s">
        <v>656</v>
      </c>
      <c r="E1647" s="44" t="s">
        <v>656</v>
      </c>
      <c r="F1647" s="78" t="s">
        <v>476</v>
      </c>
      <c r="G1647" s="78" t="str">
        <f t="array" ref="G1647">INDEX(Site.Coordinates!D:D,MATCH(F1647,Site.Coordinates!A:A,0))</f>
        <v>W</v>
      </c>
      <c r="H1647" s="89">
        <v>2.0</v>
      </c>
      <c r="I1647" s="100">
        <v>95.0</v>
      </c>
      <c r="J1647" s="100">
        <v>100.0</v>
      </c>
      <c r="K1647" s="100">
        <v>53.0</v>
      </c>
      <c r="L1647" s="3" t="s">
        <v>828</v>
      </c>
      <c r="M1647" s="44" t="s">
        <v>829</v>
      </c>
      <c r="N1647" s="73">
        <v>1.0</v>
      </c>
      <c r="O1647" s="73">
        <v>1.0</v>
      </c>
      <c r="P1647" s="3"/>
      <c r="Q1647" s="7"/>
      <c r="R1647" s="7"/>
      <c r="S1647" s="7"/>
      <c r="T1647" s="7"/>
      <c r="U1647" s="7"/>
      <c r="V1647" s="7"/>
      <c r="W1647" s="7"/>
      <c r="X1647" s="7"/>
      <c r="Y1647" s="7"/>
      <c r="Z1647" s="7"/>
    </row>
    <row r="1648" ht="12.75" customHeight="1">
      <c r="A1648" s="89">
        <v>2020.0</v>
      </c>
      <c r="B1648" s="78" t="s">
        <v>646</v>
      </c>
      <c r="C1648" s="90">
        <v>44025.0</v>
      </c>
      <c r="D1648" s="44" t="s">
        <v>656</v>
      </c>
      <c r="E1648" s="44" t="s">
        <v>656</v>
      </c>
      <c r="F1648" s="78" t="s">
        <v>395</v>
      </c>
      <c r="G1648" s="78" t="str">
        <f t="array" ref="G1648">INDEX(Site.Coordinates!D:D,MATCH(F1648,Site.Coordinates!A:A,0))</f>
        <v>W</v>
      </c>
      <c r="H1648" s="89">
        <v>1.0</v>
      </c>
      <c r="I1648" s="100">
        <v>69.0</v>
      </c>
      <c r="J1648" s="100">
        <v>70.0</v>
      </c>
      <c r="K1648" s="100">
        <v>44.0</v>
      </c>
      <c r="L1648" s="3" t="s">
        <v>828</v>
      </c>
      <c r="M1648" s="44" t="s">
        <v>829</v>
      </c>
      <c r="N1648" s="73">
        <v>1.0</v>
      </c>
      <c r="O1648" s="73">
        <v>1.0</v>
      </c>
      <c r="P1648" s="3"/>
      <c r="Q1648" s="7"/>
      <c r="R1648" s="7"/>
      <c r="S1648" s="7"/>
      <c r="T1648" s="7"/>
      <c r="U1648" s="7"/>
      <c r="V1648" s="7"/>
      <c r="W1648" s="7"/>
      <c r="X1648" s="7"/>
      <c r="Y1648" s="7"/>
      <c r="Z1648" s="7"/>
    </row>
    <row r="1649" ht="12.75" customHeight="1">
      <c r="A1649" s="89">
        <v>2020.0</v>
      </c>
      <c r="B1649" s="78" t="s">
        <v>646</v>
      </c>
      <c r="C1649" s="90">
        <v>44025.0</v>
      </c>
      <c r="D1649" s="44" t="s">
        <v>656</v>
      </c>
      <c r="E1649" s="44" t="s">
        <v>656</v>
      </c>
      <c r="F1649" s="78" t="s">
        <v>395</v>
      </c>
      <c r="G1649" s="78" t="str">
        <f t="array" ref="G1649">INDEX(Site.Coordinates!D:D,MATCH(F1649,Site.Coordinates!A:A,0))</f>
        <v>W</v>
      </c>
      <c r="H1649" s="89">
        <v>1.0</v>
      </c>
      <c r="I1649" s="100">
        <v>71.0</v>
      </c>
      <c r="J1649" s="100">
        <v>75.0</v>
      </c>
      <c r="K1649" s="100">
        <v>39.0</v>
      </c>
      <c r="L1649" s="3" t="s">
        <v>828</v>
      </c>
      <c r="M1649" s="44" t="s">
        <v>829</v>
      </c>
      <c r="N1649" s="73">
        <v>1.0</v>
      </c>
      <c r="O1649" s="73">
        <v>1.0</v>
      </c>
      <c r="P1649" s="3"/>
      <c r="Q1649" s="7"/>
      <c r="R1649" s="7"/>
      <c r="S1649" s="7"/>
      <c r="T1649" s="7"/>
      <c r="U1649" s="7"/>
      <c r="V1649" s="7"/>
      <c r="W1649" s="7"/>
      <c r="X1649" s="7"/>
      <c r="Y1649" s="7"/>
      <c r="Z1649" s="7"/>
    </row>
    <row r="1650" ht="12.75" customHeight="1">
      <c r="A1650" s="89">
        <v>2020.0</v>
      </c>
      <c r="B1650" s="78" t="s">
        <v>646</v>
      </c>
      <c r="C1650" s="90">
        <v>44025.0</v>
      </c>
      <c r="D1650" s="44" t="s">
        <v>656</v>
      </c>
      <c r="E1650" s="44" t="s">
        <v>656</v>
      </c>
      <c r="F1650" s="78" t="s">
        <v>395</v>
      </c>
      <c r="G1650" s="78" t="str">
        <f t="array" ref="G1650">INDEX(Site.Coordinates!D:D,MATCH(F1650,Site.Coordinates!A:A,0))</f>
        <v>W</v>
      </c>
      <c r="H1650" s="89">
        <v>1.0</v>
      </c>
      <c r="I1650" s="100">
        <v>86.0</v>
      </c>
      <c r="J1650" s="100">
        <v>94.0</v>
      </c>
      <c r="K1650" s="100">
        <v>48.0</v>
      </c>
      <c r="L1650" s="3" t="s">
        <v>828</v>
      </c>
      <c r="M1650" s="44" t="s">
        <v>829</v>
      </c>
      <c r="N1650" s="73">
        <v>1.0</v>
      </c>
      <c r="O1650" s="73">
        <v>1.0</v>
      </c>
      <c r="P1650" s="3"/>
      <c r="Q1650" s="7"/>
      <c r="R1650" s="7"/>
      <c r="S1650" s="7"/>
      <c r="T1650" s="7"/>
      <c r="U1650" s="7"/>
      <c r="V1650" s="7"/>
      <c r="W1650" s="7"/>
      <c r="X1650" s="7"/>
      <c r="Y1650" s="7"/>
      <c r="Z1650" s="7"/>
    </row>
    <row r="1651" ht="12.75" customHeight="1">
      <c r="A1651" s="89">
        <v>2020.0</v>
      </c>
      <c r="B1651" s="78" t="s">
        <v>646</v>
      </c>
      <c r="C1651" s="90">
        <v>44025.0</v>
      </c>
      <c r="D1651" s="44" t="s">
        <v>656</v>
      </c>
      <c r="E1651" s="44" t="s">
        <v>656</v>
      </c>
      <c r="F1651" s="78" t="s">
        <v>395</v>
      </c>
      <c r="G1651" s="78" t="str">
        <f t="array" ref="G1651">INDEX(Site.Coordinates!D:D,MATCH(F1651,Site.Coordinates!A:A,0))</f>
        <v>W</v>
      </c>
      <c r="H1651" s="89">
        <v>1.0</v>
      </c>
      <c r="I1651" s="100">
        <v>83.0</v>
      </c>
      <c r="J1651" s="100">
        <v>91.0</v>
      </c>
      <c r="K1651" s="100">
        <v>45.0</v>
      </c>
      <c r="L1651" s="3" t="s">
        <v>828</v>
      </c>
      <c r="M1651" s="44" t="s">
        <v>829</v>
      </c>
      <c r="N1651" s="73">
        <v>1.0</v>
      </c>
      <c r="O1651" s="73">
        <v>1.0</v>
      </c>
      <c r="P1651" s="3"/>
      <c r="Q1651" s="7"/>
      <c r="R1651" s="7"/>
      <c r="S1651" s="7"/>
      <c r="T1651" s="7"/>
      <c r="U1651" s="7"/>
      <c r="V1651" s="7"/>
      <c r="W1651" s="7"/>
      <c r="X1651" s="7"/>
      <c r="Y1651" s="7"/>
      <c r="Z1651" s="7"/>
    </row>
    <row r="1652" ht="12.75" customHeight="1">
      <c r="A1652" s="89">
        <v>2020.0</v>
      </c>
      <c r="B1652" s="78" t="s">
        <v>646</v>
      </c>
      <c r="C1652" s="90">
        <v>44025.0</v>
      </c>
      <c r="D1652" s="44" t="s">
        <v>656</v>
      </c>
      <c r="E1652" s="44" t="s">
        <v>656</v>
      </c>
      <c r="F1652" s="78" t="s">
        <v>395</v>
      </c>
      <c r="G1652" s="78" t="str">
        <f t="array" ref="G1652">INDEX(Site.Coordinates!D:D,MATCH(F1652,Site.Coordinates!A:A,0))</f>
        <v>W</v>
      </c>
      <c r="H1652" s="89">
        <v>1.0</v>
      </c>
      <c r="I1652" s="100">
        <v>69.0</v>
      </c>
      <c r="J1652" s="100">
        <v>78.0</v>
      </c>
      <c r="K1652" s="100">
        <v>42.0</v>
      </c>
      <c r="L1652" s="3" t="s">
        <v>828</v>
      </c>
      <c r="M1652" s="44" t="s">
        <v>829</v>
      </c>
      <c r="N1652" s="73">
        <v>1.0</v>
      </c>
      <c r="O1652" s="73">
        <v>1.0</v>
      </c>
      <c r="P1652" s="3"/>
      <c r="Q1652" s="7"/>
      <c r="R1652" s="7"/>
      <c r="S1652" s="7"/>
      <c r="T1652" s="7"/>
      <c r="U1652" s="7"/>
      <c r="V1652" s="7"/>
      <c r="W1652" s="7"/>
      <c r="X1652" s="7"/>
      <c r="Y1652" s="7"/>
      <c r="Z1652" s="7"/>
    </row>
    <row r="1653" ht="12.75" customHeight="1">
      <c r="A1653" s="89">
        <v>2020.0</v>
      </c>
      <c r="B1653" s="78" t="s">
        <v>646</v>
      </c>
      <c r="C1653" s="90">
        <v>44025.0</v>
      </c>
      <c r="D1653" s="44" t="s">
        <v>656</v>
      </c>
      <c r="E1653" s="44" t="s">
        <v>656</v>
      </c>
      <c r="F1653" s="78" t="s">
        <v>395</v>
      </c>
      <c r="G1653" s="78" t="str">
        <f t="array" ref="G1653">INDEX(Site.Coordinates!D:D,MATCH(F1653,Site.Coordinates!A:A,0))</f>
        <v>W</v>
      </c>
      <c r="H1653" s="89">
        <v>2.0</v>
      </c>
      <c r="I1653" s="100">
        <v>11.0</v>
      </c>
      <c r="J1653" s="100">
        <v>15.0</v>
      </c>
      <c r="K1653" s="100">
        <v>8.0</v>
      </c>
      <c r="L1653" s="3" t="s">
        <v>828</v>
      </c>
      <c r="M1653" s="44" t="s">
        <v>829</v>
      </c>
      <c r="N1653" s="73">
        <v>1.0</v>
      </c>
      <c r="O1653" s="73">
        <v>1.0</v>
      </c>
      <c r="P1653" s="3"/>
      <c r="Q1653" s="7"/>
      <c r="R1653" s="7"/>
      <c r="S1653" s="7"/>
      <c r="T1653" s="7"/>
      <c r="U1653" s="7"/>
      <c r="V1653" s="7"/>
      <c r="W1653" s="7"/>
      <c r="X1653" s="7"/>
      <c r="Y1653" s="7"/>
      <c r="Z1653" s="7"/>
    </row>
    <row r="1654" ht="12.75" customHeight="1">
      <c r="A1654" s="89">
        <v>2020.0</v>
      </c>
      <c r="B1654" s="78" t="s">
        <v>646</v>
      </c>
      <c r="C1654" s="90">
        <v>44025.0</v>
      </c>
      <c r="D1654" s="44" t="s">
        <v>656</v>
      </c>
      <c r="E1654" s="44" t="s">
        <v>656</v>
      </c>
      <c r="F1654" s="78" t="s">
        <v>395</v>
      </c>
      <c r="G1654" s="78" t="str">
        <f t="array" ref="G1654">INDEX(Site.Coordinates!D:D,MATCH(F1654,Site.Coordinates!A:A,0))</f>
        <v>W</v>
      </c>
      <c r="H1654" s="89">
        <v>2.0</v>
      </c>
      <c r="I1654" s="100">
        <v>84.0</v>
      </c>
      <c r="J1654" s="100">
        <v>89.0</v>
      </c>
      <c r="K1654" s="100">
        <v>50.0</v>
      </c>
      <c r="L1654" s="3" t="s">
        <v>828</v>
      </c>
      <c r="M1654" s="44" t="s">
        <v>829</v>
      </c>
      <c r="N1654" s="73">
        <v>1.0</v>
      </c>
      <c r="O1654" s="73">
        <v>1.0</v>
      </c>
      <c r="P1654" s="3"/>
      <c r="Q1654" s="7"/>
      <c r="R1654" s="7"/>
      <c r="S1654" s="7"/>
      <c r="T1654" s="7"/>
      <c r="U1654" s="7"/>
      <c r="V1654" s="7"/>
      <c r="W1654" s="7"/>
      <c r="X1654" s="7"/>
      <c r="Y1654" s="7"/>
      <c r="Z1654" s="7"/>
    </row>
    <row r="1655" ht="12.75" customHeight="1">
      <c r="A1655" s="89">
        <v>2020.0</v>
      </c>
      <c r="B1655" s="78" t="s">
        <v>646</v>
      </c>
      <c r="C1655" s="90">
        <v>44025.0</v>
      </c>
      <c r="D1655" s="44" t="s">
        <v>656</v>
      </c>
      <c r="E1655" s="44" t="s">
        <v>656</v>
      </c>
      <c r="F1655" s="78" t="s">
        <v>395</v>
      </c>
      <c r="G1655" s="78" t="str">
        <f t="array" ref="G1655">INDEX(Site.Coordinates!D:D,MATCH(F1655,Site.Coordinates!A:A,0))</f>
        <v>W</v>
      </c>
      <c r="H1655" s="89">
        <v>2.0</v>
      </c>
      <c r="I1655" s="100">
        <v>34.0</v>
      </c>
      <c r="J1655" s="100">
        <v>37.0</v>
      </c>
      <c r="K1655" s="100">
        <v>22.0</v>
      </c>
      <c r="L1655" s="3" t="s">
        <v>828</v>
      </c>
      <c r="M1655" s="44" t="s">
        <v>829</v>
      </c>
      <c r="N1655" s="73">
        <v>1.0</v>
      </c>
      <c r="O1655" s="73">
        <v>1.0</v>
      </c>
      <c r="P1655" s="3"/>
      <c r="Q1655" s="7"/>
      <c r="R1655" s="7"/>
      <c r="S1655" s="7"/>
      <c r="T1655" s="7"/>
      <c r="U1655" s="7"/>
      <c r="V1655" s="7"/>
      <c r="W1655" s="7"/>
      <c r="X1655" s="7"/>
      <c r="Y1655" s="7"/>
      <c r="Z1655" s="7"/>
    </row>
    <row r="1656" ht="12.75" customHeight="1">
      <c r="A1656" s="89">
        <v>2020.0</v>
      </c>
      <c r="B1656" s="78" t="s">
        <v>646</v>
      </c>
      <c r="C1656" s="90">
        <v>44025.0</v>
      </c>
      <c r="D1656" s="44" t="s">
        <v>656</v>
      </c>
      <c r="E1656" s="44" t="s">
        <v>656</v>
      </c>
      <c r="F1656" s="78" t="s">
        <v>395</v>
      </c>
      <c r="G1656" s="78" t="str">
        <f t="array" ref="G1656">INDEX(Site.Coordinates!D:D,MATCH(F1656,Site.Coordinates!A:A,0))</f>
        <v>W</v>
      </c>
      <c r="H1656" s="89">
        <v>2.0</v>
      </c>
      <c r="I1656" s="100">
        <v>65.0</v>
      </c>
      <c r="J1656" s="100">
        <v>72.0</v>
      </c>
      <c r="K1656" s="100">
        <v>39.0</v>
      </c>
      <c r="L1656" s="3" t="s">
        <v>828</v>
      </c>
      <c r="M1656" s="44" t="s">
        <v>829</v>
      </c>
      <c r="N1656" s="73">
        <v>1.0</v>
      </c>
      <c r="O1656" s="73">
        <v>1.0</v>
      </c>
      <c r="P1656" s="3"/>
      <c r="Q1656" s="7"/>
      <c r="R1656" s="7"/>
      <c r="S1656" s="7"/>
      <c r="T1656" s="7"/>
      <c r="U1656" s="7"/>
      <c r="V1656" s="7"/>
      <c r="W1656" s="7"/>
      <c r="X1656" s="7"/>
      <c r="Y1656" s="7"/>
      <c r="Z1656" s="7"/>
    </row>
    <row r="1657" ht="12.75" customHeight="1">
      <c r="A1657" s="89">
        <v>2020.0</v>
      </c>
      <c r="B1657" s="78" t="s">
        <v>646</v>
      </c>
      <c r="C1657" s="90">
        <v>44025.0</v>
      </c>
      <c r="D1657" s="44" t="s">
        <v>656</v>
      </c>
      <c r="E1657" s="44" t="s">
        <v>656</v>
      </c>
      <c r="F1657" s="78" t="s">
        <v>395</v>
      </c>
      <c r="G1657" s="78" t="str">
        <f t="array" ref="G1657">INDEX(Site.Coordinates!D:D,MATCH(F1657,Site.Coordinates!A:A,0))</f>
        <v>W</v>
      </c>
      <c r="H1657" s="89">
        <v>2.0</v>
      </c>
      <c r="I1657" s="100">
        <v>74.0</v>
      </c>
      <c r="J1657" s="100">
        <v>81.0</v>
      </c>
      <c r="K1657" s="100">
        <v>45.0</v>
      </c>
      <c r="L1657" s="3" t="s">
        <v>828</v>
      </c>
      <c r="M1657" s="44" t="s">
        <v>829</v>
      </c>
      <c r="N1657" s="73">
        <v>1.0</v>
      </c>
      <c r="O1657" s="73">
        <v>1.0</v>
      </c>
      <c r="P1657" s="3"/>
      <c r="Q1657" s="7"/>
      <c r="R1657" s="7"/>
      <c r="S1657" s="7"/>
      <c r="T1657" s="7"/>
      <c r="U1657" s="7"/>
      <c r="V1657" s="7"/>
      <c r="W1657" s="7"/>
      <c r="X1657" s="7"/>
      <c r="Y1657" s="7"/>
      <c r="Z1657" s="7"/>
    </row>
    <row r="1658" ht="12.75" customHeight="1">
      <c r="A1658" s="89">
        <v>2020.0</v>
      </c>
      <c r="B1658" s="78" t="s">
        <v>646</v>
      </c>
      <c r="C1658" s="90">
        <v>44025.0</v>
      </c>
      <c r="D1658" s="44" t="s">
        <v>656</v>
      </c>
      <c r="E1658" s="44" t="s">
        <v>656</v>
      </c>
      <c r="F1658" s="78" t="s">
        <v>401</v>
      </c>
      <c r="G1658" s="78" t="str">
        <f t="array" ref="G1658">INDEX(Site.Coordinates!D:D,MATCH(F1658,Site.Coordinates!A:A,0))</f>
        <v>W</v>
      </c>
      <c r="H1658" s="89">
        <v>2.0</v>
      </c>
      <c r="I1658" s="100">
        <v>77.0</v>
      </c>
      <c r="J1658" s="100">
        <v>82.0</v>
      </c>
      <c r="K1658" s="100">
        <v>45.0</v>
      </c>
      <c r="L1658" s="3" t="s">
        <v>828</v>
      </c>
      <c r="M1658" s="44" t="s">
        <v>829</v>
      </c>
      <c r="N1658" s="73">
        <v>1.0</v>
      </c>
      <c r="O1658" s="73">
        <v>1.0</v>
      </c>
      <c r="P1658" s="3"/>
      <c r="Q1658" s="7"/>
      <c r="R1658" s="7"/>
      <c r="S1658" s="7"/>
      <c r="T1658" s="7"/>
      <c r="U1658" s="7"/>
      <c r="V1658" s="7"/>
      <c r="W1658" s="7"/>
      <c r="X1658" s="7"/>
      <c r="Y1658" s="7"/>
      <c r="Z1658" s="7"/>
    </row>
    <row r="1659" ht="12.75" customHeight="1">
      <c r="A1659" s="89">
        <v>2020.0</v>
      </c>
      <c r="B1659" s="78" t="s">
        <v>646</v>
      </c>
      <c r="C1659" s="90">
        <v>44025.0</v>
      </c>
      <c r="D1659" s="44" t="s">
        <v>656</v>
      </c>
      <c r="E1659" s="44" t="s">
        <v>656</v>
      </c>
      <c r="F1659" s="78" t="s">
        <v>400</v>
      </c>
      <c r="G1659" s="78" t="str">
        <f t="array" ref="G1659">INDEX(Site.Coordinates!D:D,MATCH(F1659,Site.Coordinates!A:A,0))</f>
        <v>W</v>
      </c>
      <c r="H1659" s="89">
        <v>1.0</v>
      </c>
      <c r="I1659" s="100">
        <v>75.0</v>
      </c>
      <c r="J1659" s="100">
        <v>82.0</v>
      </c>
      <c r="K1659" s="100">
        <v>42.0</v>
      </c>
      <c r="L1659" s="3" t="s">
        <v>828</v>
      </c>
      <c r="M1659" s="44" t="s">
        <v>829</v>
      </c>
      <c r="N1659" s="73">
        <v>1.0</v>
      </c>
      <c r="O1659" s="73">
        <v>1.0</v>
      </c>
      <c r="P1659" s="3"/>
      <c r="Q1659" s="7"/>
      <c r="R1659" s="7"/>
      <c r="S1659" s="7"/>
      <c r="T1659" s="7"/>
      <c r="U1659" s="7"/>
      <c r="V1659" s="7"/>
      <c r="W1659" s="7"/>
      <c r="X1659" s="7"/>
      <c r="Y1659" s="7"/>
      <c r="Z1659" s="7"/>
    </row>
    <row r="1660" ht="12.75" customHeight="1">
      <c r="A1660" s="89">
        <v>2020.0</v>
      </c>
      <c r="B1660" s="78" t="s">
        <v>646</v>
      </c>
      <c r="C1660" s="90">
        <v>44025.0</v>
      </c>
      <c r="D1660" s="44" t="s">
        <v>656</v>
      </c>
      <c r="E1660" s="44" t="s">
        <v>656</v>
      </c>
      <c r="F1660" s="78" t="s">
        <v>400</v>
      </c>
      <c r="G1660" s="78" t="str">
        <f t="array" ref="G1660">INDEX(Site.Coordinates!D:D,MATCH(F1660,Site.Coordinates!A:A,0))</f>
        <v>W</v>
      </c>
      <c r="H1660" s="89">
        <v>1.0</v>
      </c>
      <c r="I1660" s="100">
        <v>70.0</v>
      </c>
      <c r="J1660" s="100">
        <v>77.0</v>
      </c>
      <c r="K1660" s="100">
        <v>40.0</v>
      </c>
      <c r="L1660" s="3" t="s">
        <v>828</v>
      </c>
      <c r="M1660" s="44" t="s">
        <v>829</v>
      </c>
      <c r="N1660" s="73">
        <v>1.0</v>
      </c>
      <c r="O1660" s="73">
        <v>1.0</v>
      </c>
      <c r="P1660" s="3"/>
      <c r="Q1660" s="7"/>
      <c r="R1660" s="7"/>
      <c r="S1660" s="7"/>
      <c r="T1660" s="7"/>
      <c r="U1660" s="7"/>
      <c r="V1660" s="7"/>
      <c r="W1660" s="7"/>
      <c r="X1660" s="7"/>
      <c r="Y1660" s="7"/>
      <c r="Z1660" s="7"/>
    </row>
    <row r="1661" ht="12.75" customHeight="1">
      <c r="A1661" s="89">
        <v>2020.0</v>
      </c>
      <c r="B1661" s="78" t="s">
        <v>646</v>
      </c>
      <c r="C1661" s="90">
        <v>44025.0</v>
      </c>
      <c r="D1661" s="44" t="s">
        <v>656</v>
      </c>
      <c r="E1661" s="44" t="s">
        <v>656</v>
      </c>
      <c r="F1661" s="78" t="s">
        <v>400</v>
      </c>
      <c r="G1661" s="78" t="str">
        <f t="array" ref="G1661">INDEX(Site.Coordinates!D:D,MATCH(F1661,Site.Coordinates!A:A,0))</f>
        <v>W</v>
      </c>
      <c r="H1661" s="89">
        <v>2.0</v>
      </c>
      <c r="I1661" s="100">
        <v>72.0</v>
      </c>
      <c r="J1661" s="100">
        <v>79.0</v>
      </c>
      <c r="K1661" s="100">
        <v>42.0</v>
      </c>
      <c r="L1661" s="3" t="s">
        <v>828</v>
      </c>
      <c r="M1661" s="44" t="s">
        <v>829</v>
      </c>
      <c r="N1661" s="73">
        <v>1.0</v>
      </c>
      <c r="O1661" s="73">
        <v>1.0</v>
      </c>
      <c r="P1661" s="3"/>
      <c r="Q1661" s="7"/>
      <c r="R1661" s="7"/>
      <c r="S1661" s="7"/>
      <c r="T1661" s="7"/>
      <c r="U1661" s="7"/>
      <c r="V1661" s="7"/>
      <c r="W1661" s="7"/>
      <c r="X1661" s="7"/>
      <c r="Y1661" s="7"/>
      <c r="Z1661" s="7"/>
    </row>
    <row r="1662" ht="12.75" customHeight="1">
      <c r="A1662" s="89">
        <v>2020.0</v>
      </c>
      <c r="B1662" s="78" t="s">
        <v>646</v>
      </c>
      <c r="C1662" s="90">
        <v>44025.0</v>
      </c>
      <c r="D1662" s="44" t="s">
        <v>656</v>
      </c>
      <c r="E1662" s="44" t="s">
        <v>656</v>
      </c>
      <c r="F1662" s="78" t="s">
        <v>398</v>
      </c>
      <c r="G1662" s="78" t="str">
        <f t="array" ref="G1662">INDEX(Site.Coordinates!D:D,MATCH(F1662,Site.Coordinates!A:A,0))</f>
        <v>W</v>
      </c>
      <c r="H1662" s="89">
        <v>1.0</v>
      </c>
      <c r="I1662" s="100">
        <v>84.0</v>
      </c>
      <c r="J1662" s="100">
        <v>93.0</v>
      </c>
      <c r="K1662" s="100">
        <v>52.0</v>
      </c>
      <c r="L1662" s="3" t="s">
        <v>828</v>
      </c>
      <c r="M1662" s="44" t="s">
        <v>829</v>
      </c>
      <c r="N1662" s="73">
        <v>1.0</v>
      </c>
      <c r="O1662" s="73">
        <v>1.0</v>
      </c>
      <c r="P1662" s="3"/>
      <c r="Q1662" s="7"/>
      <c r="R1662" s="7"/>
      <c r="S1662" s="7"/>
      <c r="T1662" s="7"/>
      <c r="U1662" s="7"/>
      <c r="V1662" s="7"/>
      <c r="W1662" s="7"/>
      <c r="X1662" s="7"/>
      <c r="Y1662" s="7"/>
      <c r="Z1662" s="7"/>
    </row>
    <row r="1663" ht="12.75" customHeight="1">
      <c r="A1663" s="89">
        <v>2020.0</v>
      </c>
      <c r="B1663" s="78" t="s">
        <v>646</v>
      </c>
      <c r="C1663" s="90">
        <v>44025.0</v>
      </c>
      <c r="D1663" s="44" t="s">
        <v>656</v>
      </c>
      <c r="E1663" s="44" t="s">
        <v>656</v>
      </c>
      <c r="F1663" s="78" t="s">
        <v>398</v>
      </c>
      <c r="G1663" s="78" t="str">
        <f t="array" ref="G1663">INDEX(Site.Coordinates!D:D,MATCH(F1663,Site.Coordinates!A:A,0))</f>
        <v>W</v>
      </c>
      <c r="H1663" s="89">
        <v>1.0</v>
      </c>
      <c r="I1663" s="100">
        <v>81.0</v>
      </c>
      <c r="J1663" s="100">
        <v>89.0</v>
      </c>
      <c r="K1663" s="100">
        <v>42.0</v>
      </c>
      <c r="L1663" s="3" t="s">
        <v>828</v>
      </c>
      <c r="M1663" s="44" t="s">
        <v>829</v>
      </c>
      <c r="N1663" s="73">
        <v>1.0</v>
      </c>
      <c r="O1663" s="73">
        <v>1.0</v>
      </c>
      <c r="P1663" s="3"/>
      <c r="Q1663" s="7"/>
      <c r="R1663" s="7"/>
      <c r="S1663" s="7"/>
      <c r="T1663" s="7"/>
      <c r="U1663" s="7"/>
      <c r="V1663" s="7"/>
      <c r="W1663" s="7"/>
      <c r="X1663" s="7"/>
      <c r="Y1663" s="7"/>
      <c r="Z1663" s="7"/>
    </row>
    <row r="1664" ht="12.75" customHeight="1">
      <c r="A1664" s="89">
        <v>2020.0</v>
      </c>
      <c r="B1664" s="78" t="s">
        <v>646</v>
      </c>
      <c r="C1664" s="90">
        <v>44025.0</v>
      </c>
      <c r="D1664" s="44" t="s">
        <v>656</v>
      </c>
      <c r="E1664" s="44" t="s">
        <v>656</v>
      </c>
      <c r="F1664" s="78" t="s">
        <v>398</v>
      </c>
      <c r="G1664" s="78" t="str">
        <f t="array" ref="G1664">INDEX(Site.Coordinates!D:D,MATCH(F1664,Site.Coordinates!A:A,0))</f>
        <v>W</v>
      </c>
      <c r="H1664" s="89">
        <v>1.0</v>
      </c>
      <c r="I1664" s="100">
        <v>52.0</v>
      </c>
      <c r="J1664" s="100">
        <v>60.0</v>
      </c>
      <c r="K1664" s="100">
        <v>32.0</v>
      </c>
      <c r="L1664" s="3" t="s">
        <v>828</v>
      </c>
      <c r="M1664" s="44" t="s">
        <v>829</v>
      </c>
      <c r="N1664" s="73">
        <v>1.0</v>
      </c>
      <c r="O1664" s="73">
        <v>1.0</v>
      </c>
      <c r="P1664" s="3"/>
      <c r="Q1664" s="7"/>
      <c r="R1664" s="7"/>
      <c r="S1664" s="7"/>
      <c r="T1664" s="7"/>
      <c r="U1664" s="7"/>
      <c r="V1664" s="7"/>
      <c r="W1664" s="7"/>
      <c r="X1664" s="7"/>
      <c r="Y1664" s="7"/>
      <c r="Z1664" s="7"/>
    </row>
    <row r="1665" ht="12.75" customHeight="1">
      <c r="A1665" s="89">
        <v>2020.0</v>
      </c>
      <c r="B1665" s="78" t="s">
        <v>646</v>
      </c>
      <c r="C1665" s="90">
        <v>44025.0</v>
      </c>
      <c r="D1665" s="44" t="s">
        <v>656</v>
      </c>
      <c r="E1665" s="44" t="s">
        <v>656</v>
      </c>
      <c r="F1665" s="78" t="s">
        <v>398</v>
      </c>
      <c r="G1665" s="78" t="str">
        <f t="array" ref="G1665">INDEX(Site.Coordinates!D:D,MATCH(F1665,Site.Coordinates!A:A,0))</f>
        <v>W</v>
      </c>
      <c r="H1665" s="89">
        <v>1.0</v>
      </c>
      <c r="I1665" s="100">
        <v>67.0</v>
      </c>
      <c r="J1665" s="100">
        <v>79.0</v>
      </c>
      <c r="K1665" s="100">
        <v>44.0</v>
      </c>
      <c r="L1665" s="3" t="s">
        <v>828</v>
      </c>
      <c r="M1665" s="44" t="s">
        <v>829</v>
      </c>
      <c r="N1665" s="73">
        <v>1.0</v>
      </c>
      <c r="O1665" s="73">
        <v>1.0</v>
      </c>
      <c r="P1665" s="3"/>
      <c r="Q1665" s="7"/>
      <c r="R1665" s="7"/>
      <c r="S1665" s="7"/>
      <c r="T1665" s="7"/>
      <c r="U1665" s="7"/>
      <c r="V1665" s="7"/>
      <c r="W1665" s="7"/>
      <c r="X1665" s="7"/>
      <c r="Y1665" s="7"/>
      <c r="Z1665" s="7"/>
    </row>
    <row r="1666" ht="12.75" customHeight="1">
      <c r="A1666" s="89">
        <v>2020.0</v>
      </c>
      <c r="B1666" s="78" t="s">
        <v>646</v>
      </c>
      <c r="C1666" s="90">
        <v>44025.0</v>
      </c>
      <c r="D1666" s="44" t="s">
        <v>656</v>
      </c>
      <c r="E1666" s="44" t="s">
        <v>656</v>
      </c>
      <c r="F1666" s="78" t="s">
        <v>398</v>
      </c>
      <c r="G1666" s="78" t="str">
        <f t="array" ref="G1666">INDEX(Site.Coordinates!D:D,MATCH(F1666,Site.Coordinates!A:A,0))</f>
        <v>W</v>
      </c>
      <c r="H1666" s="89">
        <v>1.0</v>
      </c>
      <c r="I1666" s="100">
        <v>88.0</v>
      </c>
      <c r="J1666" s="100">
        <v>93.0</v>
      </c>
      <c r="K1666" s="100">
        <v>52.0</v>
      </c>
      <c r="L1666" s="3" t="s">
        <v>828</v>
      </c>
      <c r="M1666" s="44" t="s">
        <v>829</v>
      </c>
      <c r="N1666" s="73">
        <v>1.0</v>
      </c>
      <c r="O1666" s="73">
        <v>1.0</v>
      </c>
      <c r="P1666" s="3"/>
      <c r="Q1666" s="7"/>
      <c r="R1666" s="7"/>
      <c r="S1666" s="7"/>
      <c r="T1666" s="7"/>
      <c r="U1666" s="7"/>
      <c r="V1666" s="7"/>
      <c r="W1666" s="7"/>
      <c r="X1666" s="7"/>
      <c r="Y1666" s="7"/>
      <c r="Z1666" s="7"/>
    </row>
    <row r="1667" ht="12.75" customHeight="1">
      <c r="A1667" s="89">
        <v>2020.0</v>
      </c>
      <c r="B1667" s="78" t="s">
        <v>646</v>
      </c>
      <c r="C1667" s="90">
        <v>44025.0</v>
      </c>
      <c r="D1667" s="44" t="s">
        <v>656</v>
      </c>
      <c r="E1667" s="44" t="s">
        <v>656</v>
      </c>
      <c r="F1667" s="78" t="s">
        <v>398</v>
      </c>
      <c r="G1667" s="78" t="str">
        <f t="array" ref="G1667">INDEX(Site.Coordinates!D:D,MATCH(F1667,Site.Coordinates!A:A,0))</f>
        <v>W</v>
      </c>
      <c r="H1667" s="89">
        <v>1.0</v>
      </c>
      <c r="I1667" s="100">
        <v>83.0</v>
      </c>
      <c r="J1667" s="100">
        <v>92.0</v>
      </c>
      <c r="K1667" s="100">
        <v>48.0</v>
      </c>
      <c r="L1667" s="3" t="s">
        <v>828</v>
      </c>
      <c r="M1667" s="44" t="s">
        <v>829</v>
      </c>
      <c r="N1667" s="73">
        <v>1.0</v>
      </c>
      <c r="O1667" s="73">
        <v>1.0</v>
      </c>
      <c r="P1667" s="3"/>
      <c r="Q1667" s="7"/>
      <c r="R1667" s="7"/>
      <c r="S1667" s="7"/>
      <c r="T1667" s="7"/>
      <c r="U1667" s="7"/>
      <c r="V1667" s="7"/>
      <c r="W1667" s="7"/>
      <c r="X1667" s="7"/>
      <c r="Y1667" s="7"/>
      <c r="Z1667" s="7"/>
    </row>
    <row r="1668" ht="12.75" customHeight="1">
      <c r="A1668" s="89">
        <v>2020.0</v>
      </c>
      <c r="B1668" s="78" t="s">
        <v>646</v>
      </c>
      <c r="C1668" s="90">
        <v>44025.0</v>
      </c>
      <c r="D1668" s="44" t="s">
        <v>656</v>
      </c>
      <c r="E1668" s="44" t="s">
        <v>656</v>
      </c>
      <c r="F1668" s="78" t="s">
        <v>398</v>
      </c>
      <c r="G1668" s="78" t="str">
        <f t="array" ref="G1668">INDEX(Site.Coordinates!D:D,MATCH(F1668,Site.Coordinates!A:A,0))</f>
        <v>W</v>
      </c>
      <c r="H1668" s="89">
        <v>1.0</v>
      </c>
      <c r="I1668" s="100">
        <v>73.0</v>
      </c>
      <c r="J1668" s="100">
        <v>79.0</v>
      </c>
      <c r="K1668" s="100">
        <v>43.0</v>
      </c>
      <c r="L1668" s="3" t="s">
        <v>828</v>
      </c>
      <c r="M1668" s="44" t="s">
        <v>829</v>
      </c>
      <c r="N1668" s="73">
        <v>1.0</v>
      </c>
      <c r="O1668" s="73">
        <v>1.0</v>
      </c>
      <c r="P1668" s="3"/>
      <c r="Q1668" s="7"/>
      <c r="R1668" s="7"/>
      <c r="S1668" s="7"/>
      <c r="T1668" s="7"/>
      <c r="U1668" s="7"/>
      <c r="V1668" s="7"/>
      <c r="W1668" s="7"/>
      <c r="X1668" s="7"/>
      <c r="Y1668" s="7"/>
      <c r="Z1668" s="7"/>
    </row>
    <row r="1669" ht="12.75" customHeight="1">
      <c r="A1669" s="89">
        <v>2020.0</v>
      </c>
      <c r="B1669" s="78" t="s">
        <v>646</v>
      </c>
      <c r="C1669" s="90">
        <v>44025.0</v>
      </c>
      <c r="D1669" s="44" t="s">
        <v>656</v>
      </c>
      <c r="E1669" s="44" t="s">
        <v>656</v>
      </c>
      <c r="F1669" s="78" t="s">
        <v>398</v>
      </c>
      <c r="G1669" s="78" t="str">
        <f t="array" ref="G1669">INDEX(Site.Coordinates!D:D,MATCH(F1669,Site.Coordinates!A:A,0))</f>
        <v>W</v>
      </c>
      <c r="H1669" s="89">
        <v>1.0</v>
      </c>
      <c r="I1669" s="100">
        <v>76.0</v>
      </c>
      <c r="J1669" s="100">
        <v>82.0</v>
      </c>
      <c r="K1669" s="100">
        <v>47.0</v>
      </c>
      <c r="L1669" s="3" t="s">
        <v>828</v>
      </c>
      <c r="M1669" s="44" t="s">
        <v>829</v>
      </c>
      <c r="N1669" s="73">
        <v>1.0</v>
      </c>
      <c r="O1669" s="73">
        <v>1.0</v>
      </c>
      <c r="P1669" s="3"/>
      <c r="Q1669" s="7"/>
      <c r="R1669" s="7"/>
      <c r="S1669" s="7"/>
      <c r="T1669" s="7"/>
      <c r="U1669" s="7"/>
      <c r="V1669" s="7"/>
      <c r="W1669" s="7"/>
      <c r="X1669" s="7"/>
      <c r="Y1669" s="7"/>
      <c r="Z1669" s="7"/>
    </row>
    <row r="1670" ht="12.75" customHeight="1">
      <c r="A1670" s="89">
        <v>2020.0</v>
      </c>
      <c r="B1670" s="78" t="s">
        <v>646</v>
      </c>
      <c r="C1670" s="90">
        <v>44025.0</v>
      </c>
      <c r="D1670" s="44" t="s">
        <v>656</v>
      </c>
      <c r="E1670" s="44" t="s">
        <v>656</v>
      </c>
      <c r="F1670" s="78" t="s">
        <v>398</v>
      </c>
      <c r="G1670" s="78" t="str">
        <f t="array" ref="G1670">INDEX(Site.Coordinates!D:D,MATCH(F1670,Site.Coordinates!A:A,0))</f>
        <v>W</v>
      </c>
      <c r="H1670" s="89">
        <v>1.0</v>
      </c>
      <c r="I1670" s="100">
        <v>61.0</v>
      </c>
      <c r="J1670" s="100">
        <v>64.0</v>
      </c>
      <c r="K1670" s="100">
        <v>39.0</v>
      </c>
      <c r="L1670" s="3" t="s">
        <v>828</v>
      </c>
      <c r="M1670" s="44" t="s">
        <v>829</v>
      </c>
      <c r="N1670" s="73">
        <v>1.0</v>
      </c>
      <c r="O1670" s="73">
        <v>1.0</v>
      </c>
      <c r="P1670" s="3"/>
      <c r="Q1670" s="7"/>
      <c r="R1670" s="7"/>
      <c r="S1670" s="7"/>
      <c r="T1670" s="7"/>
      <c r="U1670" s="7"/>
      <c r="V1670" s="7"/>
      <c r="W1670" s="7"/>
      <c r="X1670" s="7"/>
      <c r="Y1670" s="7"/>
      <c r="Z1670" s="7"/>
    </row>
    <row r="1671" ht="12.75" customHeight="1">
      <c r="A1671" s="89">
        <v>2020.0</v>
      </c>
      <c r="B1671" s="78" t="s">
        <v>646</v>
      </c>
      <c r="C1671" s="90">
        <v>44025.0</v>
      </c>
      <c r="D1671" s="44" t="s">
        <v>656</v>
      </c>
      <c r="E1671" s="44" t="s">
        <v>656</v>
      </c>
      <c r="F1671" s="78" t="s">
        <v>398</v>
      </c>
      <c r="G1671" s="78" t="str">
        <f t="array" ref="G1671">INDEX(Site.Coordinates!D:D,MATCH(F1671,Site.Coordinates!A:A,0))</f>
        <v>W</v>
      </c>
      <c r="H1671" s="89">
        <v>2.0</v>
      </c>
      <c r="I1671" s="100">
        <v>80.0</v>
      </c>
      <c r="J1671" s="100">
        <v>85.0</v>
      </c>
      <c r="K1671" s="100">
        <v>48.0</v>
      </c>
      <c r="L1671" s="3" t="s">
        <v>828</v>
      </c>
      <c r="M1671" s="44" t="s">
        <v>829</v>
      </c>
      <c r="N1671" s="73">
        <v>1.0</v>
      </c>
      <c r="O1671" s="73">
        <v>1.0</v>
      </c>
      <c r="P1671" s="3"/>
      <c r="Q1671" s="7"/>
      <c r="R1671" s="7"/>
      <c r="S1671" s="7"/>
      <c r="T1671" s="7"/>
      <c r="U1671" s="7"/>
      <c r="V1671" s="7"/>
      <c r="W1671" s="7"/>
      <c r="X1671" s="7"/>
      <c r="Y1671" s="7"/>
      <c r="Z1671" s="7"/>
    </row>
    <row r="1672" ht="12.75" customHeight="1">
      <c r="A1672" s="89">
        <v>2020.0</v>
      </c>
      <c r="B1672" s="78" t="s">
        <v>646</v>
      </c>
      <c r="C1672" s="90">
        <v>44025.0</v>
      </c>
      <c r="D1672" s="44" t="s">
        <v>656</v>
      </c>
      <c r="E1672" s="44" t="s">
        <v>656</v>
      </c>
      <c r="F1672" s="78" t="s">
        <v>398</v>
      </c>
      <c r="G1672" s="78" t="str">
        <f t="array" ref="G1672">INDEX(Site.Coordinates!D:D,MATCH(F1672,Site.Coordinates!A:A,0))</f>
        <v>W</v>
      </c>
      <c r="H1672" s="89">
        <v>2.0</v>
      </c>
      <c r="I1672" s="100">
        <v>81.0</v>
      </c>
      <c r="J1672" s="100">
        <v>85.0</v>
      </c>
      <c r="K1672" s="100">
        <v>51.0</v>
      </c>
      <c r="L1672" s="3" t="s">
        <v>828</v>
      </c>
      <c r="M1672" s="44" t="s">
        <v>829</v>
      </c>
      <c r="N1672" s="73">
        <v>1.0</v>
      </c>
      <c r="O1672" s="73">
        <v>1.0</v>
      </c>
      <c r="P1672" s="3"/>
      <c r="Q1672" s="7"/>
      <c r="R1672" s="7"/>
      <c r="S1672" s="7"/>
      <c r="T1672" s="7"/>
      <c r="U1672" s="7"/>
      <c r="V1672" s="7"/>
      <c r="W1672" s="7"/>
      <c r="X1672" s="7"/>
      <c r="Y1672" s="7"/>
      <c r="Z1672" s="7"/>
    </row>
    <row r="1673" ht="12.75" customHeight="1">
      <c r="A1673" s="89">
        <v>2020.0</v>
      </c>
      <c r="B1673" s="78" t="s">
        <v>646</v>
      </c>
      <c r="C1673" s="90">
        <v>44025.0</v>
      </c>
      <c r="D1673" s="44" t="s">
        <v>656</v>
      </c>
      <c r="E1673" s="44" t="s">
        <v>656</v>
      </c>
      <c r="F1673" s="78" t="s">
        <v>407</v>
      </c>
      <c r="G1673" s="78" t="str">
        <f t="array" ref="G1673">INDEX(Site.Coordinates!D:D,MATCH(F1673,Site.Coordinates!A:A,0))</f>
        <v>W</v>
      </c>
      <c r="H1673" s="89">
        <v>1.0</v>
      </c>
      <c r="I1673" s="100">
        <v>75.0</v>
      </c>
      <c r="J1673" s="100">
        <v>84.0</v>
      </c>
      <c r="K1673" s="100">
        <v>44.0</v>
      </c>
      <c r="L1673" s="3" t="s">
        <v>828</v>
      </c>
      <c r="M1673" s="44" t="s">
        <v>829</v>
      </c>
      <c r="N1673" s="73">
        <v>1.0</v>
      </c>
      <c r="O1673" s="73">
        <v>1.0</v>
      </c>
      <c r="P1673" s="3"/>
      <c r="Q1673" s="7"/>
      <c r="R1673" s="7"/>
      <c r="S1673" s="7"/>
      <c r="T1673" s="7"/>
      <c r="U1673" s="7"/>
      <c r="V1673" s="7"/>
      <c r="W1673" s="7"/>
      <c r="X1673" s="7"/>
      <c r="Y1673" s="7"/>
      <c r="Z1673" s="7"/>
    </row>
    <row r="1674" ht="12.75" customHeight="1">
      <c r="A1674" s="89">
        <v>2020.0</v>
      </c>
      <c r="B1674" s="78" t="s">
        <v>646</v>
      </c>
      <c r="C1674" s="90">
        <v>44028.0</v>
      </c>
      <c r="D1674" s="44" t="s">
        <v>659</v>
      </c>
      <c r="E1674" s="44" t="s">
        <v>659</v>
      </c>
      <c r="F1674" s="78" t="s">
        <v>406</v>
      </c>
      <c r="G1674" s="78" t="str">
        <f t="array" ref="G1674">INDEX(Site.Coordinates!D:D,MATCH(F1674,Site.Coordinates!A:A,0))</f>
        <v>W</v>
      </c>
      <c r="H1674" s="89">
        <v>1.0</v>
      </c>
      <c r="I1674" s="100">
        <v>57.0</v>
      </c>
      <c r="J1674" s="100">
        <v>66.0</v>
      </c>
      <c r="K1674" s="100">
        <v>38.0</v>
      </c>
      <c r="L1674" s="3" t="s">
        <v>828</v>
      </c>
      <c r="M1674" s="44" t="s">
        <v>829</v>
      </c>
      <c r="N1674" s="73">
        <v>1.0</v>
      </c>
      <c r="O1674" s="73">
        <v>1.0</v>
      </c>
      <c r="P1674" s="3"/>
      <c r="Q1674" s="7"/>
      <c r="R1674" s="7"/>
      <c r="S1674" s="7"/>
      <c r="T1674" s="7"/>
      <c r="U1674" s="7"/>
      <c r="V1674" s="7"/>
      <c r="W1674" s="7"/>
      <c r="X1674" s="7"/>
      <c r="Y1674" s="7"/>
      <c r="Z1674" s="7"/>
    </row>
    <row r="1675" ht="12.75" customHeight="1">
      <c r="A1675" s="89">
        <v>2020.0</v>
      </c>
      <c r="B1675" s="78" t="s">
        <v>646</v>
      </c>
      <c r="C1675" s="90">
        <v>44028.0</v>
      </c>
      <c r="D1675" s="44" t="s">
        <v>659</v>
      </c>
      <c r="E1675" s="44" t="s">
        <v>659</v>
      </c>
      <c r="F1675" s="78" t="s">
        <v>415</v>
      </c>
      <c r="G1675" s="78" t="str">
        <f t="array" ref="G1675">INDEX(Site.Coordinates!D:D,MATCH(F1675,Site.Coordinates!A:A,0))</f>
        <v>W</v>
      </c>
      <c r="H1675" s="89">
        <v>1.0</v>
      </c>
      <c r="I1675" s="100">
        <v>68.0</v>
      </c>
      <c r="J1675" s="100">
        <v>77.0</v>
      </c>
      <c r="K1675" s="100">
        <v>41.0</v>
      </c>
      <c r="L1675" s="3" t="s">
        <v>828</v>
      </c>
      <c r="M1675" s="44" t="s">
        <v>829</v>
      </c>
      <c r="N1675" s="73">
        <v>1.0</v>
      </c>
      <c r="O1675" s="73">
        <v>1.0</v>
      </c>
      <c r="P1675" s="3"/>
      <c r="Q1675" s="7"/>
      <c r="R1675" s="7"/>
      <c r="S1675" s="7"/>
      <c r="T1675" s="7"/>
      <c r="U1675" s="7"/>
      <c r="V1675" s="7"/>
      <c r="W1675" s="7"/>
      <c r="X1675" s="7"/>
      <c r="Y1675" s="7"/>
      <c r="Z1675" s="7"/>
    </row>
    <row r="1676" ht="12.75" customHeight="1">
      <c r="A1676" s="89">
        <v>2020.0</v>
      </c>
      <c r="B1676" s="78" t="s">
        <v>646</v>
      </c>
      <c r="C1676" s="90">
        <v>44028.0</v>
      </c>
      <c r="D1676" s="44" t="s">
        <v>659</v>
      </c>
      <c r="E1676" s="44" t="s">
        <v>659</v>
      </c>
      <c r="F1676" s="78" t="s">
        <v>415</v>
      </c>
      <c r="G1676" s="78" t="str">
        <f t="array" ref="G1676">INDEX(Site.Coordinates!D:D,MATCH(F1676,Site.Coordinates!A:A,0))</f>
        <v>W</v>
      </c>
      <c r="H1676" s="89">
        <v>1.0</v>
      </c>
      <c r="I1676" s="100">
        <v>69.0</v>
      </c>
      <c r="J1676" s="100">
        <v>80.0</v>
      </c>
      <c r="K1676" s="100">
        <v>49.0</v>
      </c>
      <c r="L1676" s="3" t="s">
        <v>828</v>
      </c>
      <c r="M1676" s="44" t="s">
        <v>829</v>
      </c>
      <c r="N1676" s="73">
        <v>1.0</v>
      </c>
      <c r="O1676" s="73">
        <v>1.0</v>
      </c>
      <c r="P1676" s="3"/>
      <c r="Q1676" s="7"/>
      <c r="R1676" s="7"/>
      <c r="S1676" s="7"/>
      <c r="T1676" s="7"/>
      <c r="U1676" s="7"/>
      <c r="V1676" s="7"/>
      <c r="W1676" s="7"/>
      <c r="X1676" s="7"/>
      <c r="Y1676" s="7"/>
      <c r="Z1676" s="7"/>
    </row>
    <row r="1677" ht="12.75" customHeight="1">
      <c r="A1677" s="89">
        <v>2020.0</v>
      </c>
      <c r="B1677" s="78" t="s">
        <v>646</v>
      </c>
      <c r="C1677" s="90">
        <v>44028.0</v>
      </c>
      <c r="D1677" s="44" t="s">
        <v>659</v>
      </c>
      <c r="E1677" s="44" t="s">
        <v>659</v>
      </c>
      <c r="F1677" s="78" t="s">
        <v>415</v>
      </c>
      <c r="G1677" s="78" t="str">
        <f t="array" ref="G1677">INDEX(Site.Coordinates!D:D,MATCH(F1677,Site.Coordinates!A:A,0))</f>
        <v>W</v>
      </c>
      <c r="H1677" s="89">
        <v>1.0</v>
      </c>
      <c r="I1677" s="100">
        <v>77.0</v>
      </c>
      <c r="J1677" s="100">
        <v>88.0</v>
      </c>
      <c r="K1677" s="100">
        <v>43.0</v>
      </c>
      <c r="L1677" s="3" t="s">
        <v>828</v>
      </c>
      <c r="M1677" s="44" t="s">
        <v>829</v>
      </c>
      <c r="N1677" s="73">
        <v>1.0</v>
      </c>
      <c r="O1677" s="73">
        <v>1.0</v>
      </c>
      <c r="P1677" s="3"/>
      <c r="Q1677" s="7"/>
      <c r="R1677" s="7"/>
      <c r="S1677" s="7"/>
      <c r="T1677" s="7"/>
      <c r="U1677" s="7"/>
      <c r="V1677" s="7"/>
      <c r="W1677" s="7"/>
      <c r="X1677" s="7"/>
      <c r="Y1677" s="7"/>
      <c r="Z1677" s="7"/>
    </row>
    <row r="1678" ht="12.75" customHeight="1">
      <c r="A1678" s="89">
        <v>2020.0</v>
      </c>
      <c r="B1678" s="78" t="s">
        <v>646</v>
      </c>
      <c r="C1678" s="90">
        <v>44028.0</v>
      </c>
      <c r="D1678" s="44" t="s">
        <v>659</v>
      </c>
      <c r="E1678" s="44" t="s">
        <v>659</v>
      </c>
      <c r="F1678" s="78" t="s">
        <v>415</v>
      </c>
      <c r="G1678" s="78" t="str">
        <f t="array" ref="G1678">INDEX(Site.Coordinates!D:D,MATCH(F1678,Site.Coordinates!A:A,0))</f>
        <v>W</v>
      </c>
      <c r="H1678" s="89">
        <v>1.0</v>
      </c>
      <c r="I1678" s="100">
        <v>68.0</v>
      </c>
      <c r="J1678" s="100">
        <v>75.0</v>
      </c>
      <c r="K1678" s="100">
        <v>37.0</v>
      </c>
      <c r="L1678" s="3" t="s">
        <v>828</v>
      </c>
      <c r="M1678" s="44" t="s">
        <v>829</v>
      </c>
      <c r="N1678" s="73">
        <v>1.0</v>
      </c>
      <c r="O1678" s="73">
        <v>1.0</v>
      </c>
      <c r="P1678" s="3"/>
      <c r="Q1678" s="7"/>
      <c r="R1678" s="7"/>
      <c r="S1678" s="7"/>
      <c r="T1678" s="7"/>
      <c r="U1678" s="7"/>
      <c r="V1678" s="7"/>
      <c r="W1678" s="7"/>
      <c r="X1678" s="7"/>
      <c r="Y1678" s="7"/>
      <c r="Z1678" s="7"/>
    </row>
    <row r="1679" ht="12.75" customHeight="1">
      <c r="A1679" s="89">
        <v>2020.0</v>
      </c>
      <c r="B1679" s="78" t="s">
        <v>646</v>
      </c>
      <c r="C1679" s="90">
        <v>44028.0</v>
      </c>
      <c r="D1679" s="44" t="s">
        <v>659</v>
      </c>
      <c r="E1679" s="44" t="s">
        <v>659</v>
      </c>
      <c r="F1679" s="78" t="s">
        <v>415</v>
      </c>
      <c r="G1679" s="78" t="str">
        <f t="array" ref="G1679">INDEX(Site.Coordinates!D:D,MATCH(F1679,Site.Coordinates!A:A,0))</f>
        <v>W</v>
      </c>
      <c r="H1679" s="89">
        <v>1.0</v>
      </c>
      <c r="I1679" s="100">
        <v>66.0</v>
      </c>
      <c r="J1679" s="100">
        <v>86.0</v>
      </c>
      <c r="K1679" s="100">
        <v>47.0</v>
      </c>
      <c r="L1679" s="3" t="s">
        <v>828</v>
      </c>
      <c r="M1679" s="44" t="s">
        <v>829</v>
      </c>
      <c r="N1679" s="73">
        <v>1.0</v>
      </c>
      <c r="O1679" s="73">
        <v>1.0</v>
      </c>
      <c r="P1679" s="3"/>
      <c r="Q1679" s="7"/>
      <c r="R1679" s="7"/>
      <c r="S1679" s="7"/>
      <c r="T1679" s="7"/>
      <c r="U1679" s="7"/>
      <c r="V1679" s="7"/>
      <c r="W1679" s="7"/>
      <c r="X1679" s="7"/>
      <c r="Y1679" s="7"/>
      <c r="Z1679" s="7"/>
    </row>
    <row r="1680" ht="12.75" customHeight="1">
      <c r="A1680" s="89">
        <v>2020.0</v>
      </c>
      <c r="B1680" s="78" t="s">
        <v>646</v>
      </c>
      <c r="C1680" s="90">
        <v>44028.0</v>
      </c>
      <c r="D1680" s="44" t="s">
        <v>659</v>
      </c>
      <c r="E1680" s="44" t="s">
        <v>659</v>
      </c>
      <c r="F1680" s="78" t="s">
        <v>415</v>
      </c>
      <c r="G1680" s="78" t="str">
        <f t="array" ref="G1680">INDEX(Site.Coordinates!D:D,MATCH(F1680,Site.Coordinates!A:A,0))</f>
        <v>W</v>
      </c>
      <c r="H1680" s="89">
        <v>1.0</v>
      </c>
      <c r="I1680" s="100">
        <v>60.0</v>
      </c>
      <c r="J1680" s="100">
        <v>72.0</v>
      </c>
      <c r="K1680" s="100">
        <v>39.0</v>
      </c>
      <c r="L1680" s="3" t="s">
        <v>828</v>
      </c>
      <c r="M1680" s="44" t="s">
        <v>829</v>
      </c>
      <c r="N1680" s="73">
        <v>1.0</v>
      </c>
      <c r="O1680" s="73">
        <v>1.0</v>
      </c>
      <c r="P1680" s="3"/>
      <c r="Q1680" s="7"/>
      <c r="R1680" s="7"/>
      <c r="S1680" s="7"/>
      <c r="T1680" s="7"/>
      <c r="U1680" s="7"/>
      <c r="V1680" s="7"/>
      <c r="W1680" s="7"/>
      <c r="X1680" s="7"/>
      <c r="Y1680" s="7"/>
      <c r="Z1680" s="7"/>
    </row>
    <row r="1681" ht="12.75" customHeight="1">
      <c r="A1681" s="89">
        <v>2020.0</v>
      </c>
      <c r="B1681" s="78" t="s">
        <v>646</v>
      </c>
      <c r="C1681" s="90">
        <v>44028.0</v>
      </c>
      <c r="D1681" s="44" t="s">
        <v>659</v>
      </c>
      <c r="E1681" s="44" t="s">
        <v>659</v>
      </c>
      <c r="F1681" s="78" t="s">
        <v>415</v>
      </c>
      <c r="G1681" s="78" t="str">
        <f t="array" ref="G1681">INDEX(Site.Coordinates!D:D,MATCH(F1681,Site.Coordinates!A:A,0))</f>
        <v>W</v>
      </c>
      <c r="H1681" s="89">
        <v>1.0</v>
      </c>
      <c r="I1681" s="100">
        <v>69.0</v>
      </c>
      <c r="J1681" s="100">
        <v>75.0</v>
      </c>
      <c r="K1681" s="100">
        <v>32.0</v>
      </c>
      <c r="L1681" s="3" t="s">
        <v>828</v>
      </c>
      <c r="M1681" s="44" t="s">
        <v>829</v>
      </c>
      <c r="N1681" s="73">
        <v>1.0</v>
      </c>
      <c r="O1681" s="73">
        <v>1.0</v>
      </c>
      <c r="P1681" s="3"/>
      <c r="Q1681" s="7"/>
      <c r="R1681" s="7"/>
      <c r="S1681" s="7"/>
      <c r="T1681" s="7"/>
      <c r="U1681" s="7"/>
      <c r="V1681" s="7"/>
      <c r="W1681" s="7"/>
      <c r="X1681" s="7"/>
      <c r="Y1681" s="7"/>
      <c r="Z1681" s="7"/>
    </row>
    <row r="1682" ht="12.75" customHeight="1">
      <c r="A1682" s="89">
        <v>2020.0</v>
      </c>
      <c r="B1682" s="78" t="s">
        <v>646</v>
      </c>
      <c r="C1682" s="90">
        <v>44028.0</v>
      </c>
      <c r="D1682" s="44" t="s">
        <v>659</v>
      </c>
      <c r="E1682" s="44" t="s">
        <v>659</v>
      </c>
      <c r="F1682" s="78" t="s">
        <v>415</v>
      </c>
      <c r="G1682" s="78" t="str">
        <f t="array" ref="G1682">INDEX(Site.Coordinates!D:D,MATCH(F1682,Site.Coordinates!A:A,0))</f>
        <v>W</v>
      </c>
      <c r="H1682" s="89">
        <v>1.0</v>
      </c>
      <c r="I1682" s="100">
        <v>57.0</v>
      </c>
      <c r="J1682" s="100">
        <v>70.0</v>
      </c>
      <c r="K1682" s="100">
        <v>37.0</v>
      </c>
      <c r="L1682" s="3" t="s">
        <v>828</v>
      </c>
      <c r="M1682" s="44" t="s">
        <v>829</v>
      </c>
      <c r="N1682" s="73">
        <v>1.0</v>
      </c>
      <c r="O1682" s="73">
        <v>1.0</v>
      </c>
      <c r="P1682" s="3"/>
      <c r="Q1682" s="7"/>
      <c r="R1682" s="7"/>
      <c r="S1682" s="7"/>
      <c r="T1682" s="7"/>
      <c r="U1682" s="7"/>
      <c r="V1682" s="7"/>
      <c r="W1682" s="7"/>
      <c r="X1682" s="7"/>
      <c r="Y1682" s="7"/>
      <c r="Z1682" s="7"/>
    </row>
    <row r="1683" ht="12.75" customHeight="1">
      <c r="A1683" s="89">
        <v>2020.0</v>
      </c>
      <c r="B1683" s="78" t="s">
        <v>646</v>
      </c>
      <c r="C1683" s="90">
        <v>44028.0</v>
      </c>
      <c r="D1683" s="44" t="s">
        <v>659</v>
      </c>
      <c r="E1683" s="44" t="s">
        <v>659</v>
      </c>
      <c r="F1683" s="78" t="s">
        <v>415</v>
      </c>
      <c r="G1683" s="78" t="str">
        <f t="array" ref="G1683">INDEX(Site.Coordinates!D:D,MATCH(F1683,Site.Coordinates!A:A,0))</f>
        <v>W</v>
      </c>
      <c r="H1683" s="89">
        <v>1.0</v>
      </c>
      <c r="I1683" s="100">
        <v>56.0</v>
      </c>
      <c r="J1683" s="100">
        <v>63.0</v>
      </c>
      <c r="K1683" s="100">
        <v>35.0</v>
      </c>
      <c r="L1683" s="3" t="s">
        <v>828</v>
      </c>
      <c r="M1683" s="44" t="s">
        <v>829</v>
      </c>
      <c r="N1683" s="73">
        <v>1.0</v>
      </c>
      <c r="O1683" s="73">
        <v>1.0</v>
      </c>
      <c r="P1683" s="3"/>
      <c r="Q1683" s="7"/>
      <c r="R1683" s="7"/>
      <c r="S1683" s="7"/>
      <c r="T1683" s="7"/>
      <c r="U1683" s="7"/>
      <c r="V1683" s="7"/>
      <c r="W1683" s="7"/>
      <c r="X1683" s="7"/>
      <c r="Y1683" s="7"/>
      <c r="Z1683" s="7"/>
    </row>
    <row r="1684" ht="12.75" customHeight="1">
      <c r="A1684" s="89">
        <v>2020.0</v>
      </c>
      <c r="B1684" s="78" t="s">
        <v>646</v>
      </c>
      <c r="C1684" s="90">
        <v>44028.0</v>
      </c>
      <c r="D1684" s="44" t="s">
        <v>659</v>
      </c>
      <c r="E1684" s="44" t="s">
        <v>659</v>
      </c>
      <c r="F1684" s="78" t="s">
        <v>415</v>
      </c>
      <c r="G1684" s="78" t="str">
        <f t="array" ref="G1684">INDEX(Site.Coordinates!D:D,MATCH(F1684,Site.Coordinates!A:A,0))</f>
        <v>W</v>
      </c>
      <c r="H1684" s="89">
        <v>1.0</v>
      </c>
      <c r="I1684" s="100">
        <v>61.0</v>
      </c>
      <c r="J1684" s="100">
        <v>84.0</v>
      </c>
      <c r="K1684" s="100">
        <v>43.0</v>
      </c>
      <c r="L1684" s="3" t="s">
        <v>828</v>
      </c>
      <c r="M1684" s="44" t="s">
        <v>829</v>
      </c>
      <c r="N1684" s="73">
        <v>1.0</v>
      </c>
      <c r="O1684" s="73">
        <v>1.0</v>
      </c>
      <c r="P1684" s="3"/>
      <c r="Q1684" s="7"/>
      <c r="R1684" s="7"/>
      <c r="S1684" s="7"/>
      <c r="T1684" s="7"/>
      <c r="U1684" s="7"/>
      <c r="V1684" s="7"/>
      <c r="W1684" s="7"/>
      <c r="X1684" s="7"/>
      <c r="Y1684" s="7"/>
      <c r="Z1684" s="7"/>
    </row>
    <row r="1685" ht="12.75" customHeight="1">
      <c r="A1685" s="89">
        <v>2020.0</v>
      </c>
      <c r="B1685" s="78" t="s">
        <v>646</v>
      </c>
      <c r="C1685" s="90">
        <v>44028.0</v>
      </c>
      <c r="D1685" s="44" t="s">
        <v>659</v>
      </c>
      <c r="E1685" s="44" t="s">
        <v>659</v>
      </c>
      <c r="F1685" s="78" t="s">
        <v>415</v>
      </c>
      <c r="G1685" s="78" t="str">
        <f t="array" ref="G1685">INDEX(Site.Coordinates!D:D,MATCH(F1685,Site.Coordinates!A:A,0))</f>
        <v>W</v>
      </c>
      <c r="H1685" s="89">
        <v>1.0</v>
      </c>
      <c r="I1685" s="100">
        <v>74.0</v>
      </c>
      <c r="J1685" s="100">
        <v>82.0</v>
      </c>
      <c r="K1685" s="100">
        <v>46.0</v>
      </c>
      <c r="L1685" s="3" t="s">
        <v>828</v>
      </c>
      <c r="M1685" s="44" t="s">
        <v>829</v>
      </c>
      <c r="N1685" s="73">
        <v>1.0</v>
      </c>
      <c r="O1685" s="73">
        <v>1.0</v>
      </c>
      <c r="P1685" s="3"/>
      <c r="Q1685" s="7"/>
      <c r="R1685" s="7"/>
      <c r="S1685" s="7"/>
      <c r="T1685" s="7"/>
      <c r="U1685" s="7"/>
      <c r="V1685" s="7"/>
      <c r="W1685" s="7"/>
      <c r="X1685" s="7"/>
      <c r="Y1685" s="7"/>
      <c r="Z1685" s="7"/>
    </row>
    <row r="1686" ht="12.75" customHeight="1">
      <c r="A1686" s="89">
        <v>2020.0</v>
      </c>
      <c r="B1686" s="78" t="s">
        <v>646</v>
      </c>
      <c r="C1686" s="90">
        <v>44028.0</v>
      </c>
      <c r="D1686" s="44" t="s">
        <v>659</v>
      </c>
      <c r="E1686" s="44" t="s">
        <v>659</v>
      </c>
      <c r="F1686" s="78" t="s">
        <v>415</v>
      </c>
      <c r="G1686" s="78" t="str">
        <f t="array" ref="G1686">INDEX(Site.Coordinates!D:D,MATCH(F1686,Site.Coordinates!A:A,0))</f>
        <v>W</v>
      </c>
      <c r="H1686" s="89">
        <v>1.0</v>
      </c>
      <c r="I1686" s="100">
        <v>79.0</v>
      </c>
      <c r="J1686" s="100">
        <v>84.0</v>
      </c>
      <c r="K1686" s="100">
        <v>49.0</v>
      </c>
      <c r="L1686" s="3" t="s">
        <v>828</v>
      </c>
      <c r="M1686" s="44" t="s">
        <v>829</v>
      </c>
      <c r="N1686" s="73">
        <v>1.0</v>
      </c>
      <c r="O1686" s="73">
        <v>1.0</v>
      </c>
      <c r="P1686" s="3"/>
      <c r="Q1686" s="7"/>
      <c r="R1686" s="7"/>
      <c r="S1686" s="7"/>
      <c r="T1686" s="7"/>
      <c r="U1686" s="7"/>
      <c r="V1686" s="7"/>
      <c r="W1686" s="7"/>
      <c r="X1686" s="7"/>
      <c r="Y1686" s="7"/>
      <c r="Z1686" s="7"/>
    </row>
    <row r="1687" ht="12.75" customHeight="1">
      <c r="A1687" s="89">
        <v>2020.0</v>
      </c>
      <c r="B1687" s="78" t="s">
        <v>646</v>
      </c>
      <c r="C1687" s="90">
        <v>44028.0</v>
      </c>
      <c r="D1687" s="44" t="s">
        <v>659</v>
      </c>
      <c r="E1687" s="44" t="s">
        <v>659</v>
      </c>
      <c r="F1687" s="78" t="s">
        <v>415</v>
      </c>
      <c r="G1687" s="78" t="str">
        <f t="array" ref="G1687">INDEX(Site.Coordinates!D:D,MATCH(F1687,Site.Coordinates!A:A,0))</f>
        <v>W</v>
      </c>
      <c r="H1687" s="89">
        <v>1.0</v>
      </c>
      <c r="I1687" s="100">
        <v>78.0</v>
      </c>
      <c r="J1687" s="100">
        <v>86.0</v>
      </c>
      <c r="K1687" s="100">
        <v>45.0</v>
      </c>
      <c r="L1687" s="3" t="s">
        <v>828</v>
      </c>
      <c r="M1687" s="44" t="s">
        <v>829</v>
      </c>
      <c r="N1687" s="73">
        <v>1.0</v>
      </c>
      <c r="O1687" s="73">
        <v>1.0</v>
      </c>
      <c r="P1687" s="3"/>
      <c r="Q1687" s="7"/>
      <c r="R1687" s="7"/>
      <c r="S1687" s="7"/>
      <c r="T1687" s="7"/>
      <c r="U1687" s="7"/>
      <c r="V1687" s="7"/>
      <c r="W1687" s="7"/>
      <c r="X1687" s="7"/>
      <c r="Y1687" s="7"/>
      <c r="Z1687" s="7"/>
    </row>
    <row r="1688" ht="12.75" customHeight="1">
      <c r="A1688" s="89">
        <v>2020.0</v>
      </c>
      <c r="B1688" s="78" t="s">
        <v>646</v>
      </c>
      <c r="C1688" s="90">
        <v>44028.0</v>
      </c>
      <c r="D1688" s="44" t="s">
        <v>659</v>
      </c>
      <c r="E1688" s="44" t="s">
        <v>659</v>
      </c>
      <c r="F1688" s="78" t="s">
        <v>415</v>
      </c>
      <c r="G1688" s="78" t="str">
        <f t="array" ref="G1688">INDEX(Site.Coordinates!D:D,MATCH(F1688,Site.Coordinates!A:A,0))</f>
        <v>W</v>
      </c>
      <c r="H1688" s="89">
        <v>1.0</v>
      </c>
      <c r="I1688" s="100">
        <v>71.0</v>
      </c>
      <c r="J1688" s="100">
        <v>75.0</v>
      </c>
      <c r="K1688" s="100">
        <v>40.0</v>
      </c>
      <c r="L1688" s="3" t="s">
        <v>828</v>
      </c>
      <c r="M1688" s="44" t="s">
        <v>829</v>
      </c>
      <c r="N1688" s="73">
        <v>1.0</v>
      </c>
      <c r="O1688" s="73">
        <v>1.0</v>
      </c>
      <c r="P1688" s="3"/>
      <c r="Q1688" s="7"/>
      <c r="R1688" s="7"/>
      <c r="S1688" s="7"/>
      <c r="T1688" s="7"/>
      <c r="U1688" s="7"/>
      <c r="V1688" s="7"/>
      <c r="W1688" s="7"/>
      <c r="X1688" s="7"/>
      <c r="Y1688" s="7"/>
      <c r="Z1688" s="7"/>
    </row>
    <row r="1689" ht="12.75" customHeight="1">
      <c r="A1689" s="89">
        <v>2020.0</v>
      </c>
      <c r="B1689" s="78" t="s">
        <v>646</v>
      </c>
      <c r="C1689" s="90">
        <v>44028.0</v>
      </c>
      <c r="D1689" s="44" t="s">
        <v>659</v>
      </c>
      <c r="E1689" s="44" t="s">
        <v>659</v>
      </c>
      <c r="F1689" s="78" t="s">
        <v>415</v>
      </c>
      <c r="G1689" s="78" t="str">
        <f t="array" ref="G1689">INDEX(Site.Coordinates!D:D,MATCH(F1689,Site.Coordinates!A:A,0))</f>
        <v>W</v>
      </c>
      <c r="H1689" s="89">
        <v>1.0</v>
      </c>
      <c r="I1689" s="100">
        <v>65.0</v>
      </c>
      <c r="J1689" s="100">
        <v>71.0</v>
      </c>
      <c r="K1689" s="100">
        <v>42.0</v>
      </c>
      <c r="L1689" s="3" t="s">
        <v>828</v>
      </c>
      <c r="M1689" s="44" t="s">
        <v>829</v>
      </c>
      <c r="N1689" s="73">
        <v>1.0</v>
      </c>
      <c r="O1689" s="73">
        <v>1.0</v>
      </c>
      <c r="P1689" s="3"/>
      <c r="Q1689" s="7"/>
      <c r="R1689" s="7"/>
      <c r="S1689" s="7"/>
      <c r="T1689" s="7"/>
      <c r="U1689" s="7"/>
      <c r="V1689" s="7"/>
      <c r="W1689" s="7"/>
      <c r="X1689" s="7"/>
      <c r="Y1689" s="7"/>
      <c r="Z1689" s="7"/>
    </row>
    <row r="1690" ht="12.75" customHeight="1">
      <c r="A1690" s="89">
        <v>2020.0</v>
      </c>
      <c r="B1690" s="78" t="s">
        <v>646</v>
      </c>
      <c r="C1690" s="90">
        <v>44028.0</v>
      </c>
      <c r="D1690" s="44" t="s">
        <v>659</v>
      </c>
      <c r="E1690" s="44" t="s">
        <v>659</v>
      </c>
      <c r="F1690" s="78" t="s">
        <v>415</v>
      </c>
      <c r="G1690" s="78" t="str">
        <f t="array" ref="G1690">INDEX(Site.Coordinates!D:D,MATCH(F1690,Site.Coordinates!A:A,0))</f>
        <v>W</v>
      </c>
      <c r="H1690" s="89">
        <v>1.0</v>
      </c>
      <c r="I1690" s="100">
        <v>62.0</v>
      </c>
      <c r="J1690" s="100">
        <v>65.0</v>
      </c>
      <c r="K1690" s="100">
        <v>37.0</v>
      </c>
      <c r="L1690" s="3" t="s">
        <v>828</v>
      </c>
      <c r="M1690" s="44" t="s">
        <v>829</v>
      </c>
      <c r="N1690" s="73">
        <v>1.0</v>
      </c>
      <c r="O1690" s="73">
        <v>1.0</v>
      </c>
      <c r="P1690" s="3"/>
      <c r="Q1690" s="7"/>
      <c r="R1690" s="7"/>
      <c r="S1690" s="7"/>
      <c r="T1690" s="7"/>
      <c r="U1690" s="7"/>
      <c r="V1690" s="7"/>
      <c r="W1690" s="7"/>
      <c r="X1690" s="7"/>
      <c r="Y1690" s="7"/>
      <c r="Z1690" s="7"/>
    </row>
    <row r="1691" ht="12.75" customHeight="1">
      <c r="A1691" s="89">
        <v>2020.0</v>
      </c>
      <c r="B1691" s="78" t="s">
        <v>646</v>
      </c>
      <c r="C1691" s="90">
        <v>44028.0</v>
      </c>
      <c r="D1691" s="44" t="s">
        <v>659</v>
      </c>
      <c r="E1691" s="44" t="s">
        <v>659</v>
      </c>
      <c r="F1691" s="78" t="s">
        <v>415</v>
      </c>
      <c r="G1691" s="78" t="str">
        <f t="array" ref="G1691">INDEX(Site.Coordinates!D:D,MATCH(F1691,Site.Coordinates!A:A,0))</f>
        <v>W</v>
      </c>
      <c r="H1691" s="89">
        <v>1.0</v>
      </c>
      <c r="I1691" s="100">
        <v>79.0</v>
      </c>
      <c r="J1691" s="100">
        <v>85.0</v>
      </c>
      <c r="K1691" s="100">
        <v>46.0</v>
      </c>
      <c r="L1691" s="3" t="s">
        <v>828</v>
      </c>
      <c r="M1691" s="44" t="s">
        <v>829</v>
      </c>
      <c r="N1691" s="73">
        <v>1.0</v>
      </c>
      <c r="O1691" s="73">
        <v>1.0</v>
      </c>
      <c r="P1691" s="3"/>
      <c r="Q1691" s="7"/>
      <c r="R1691" s="7"/>
      <c r="S1691" s="7"/>
      <c r="T1691" s="7"/>
      <c r="U1691" s="7"/>
      <c r="V1691" s="7"/>
      <c r="W1691" s="7"/>
      <c r="X1691" s="7"/>
      <c r="Y1691" s="7"/>
      <c r="Z1691" s="7"/>
    </row>
    <row r="1692" ht="12.75" customHeight="1">
      <c r="A1692" s="89">
        <v>2020.0</v>
      </c>
      <c r="B1692" s="78" t="s">
        <v>646</v>
      </c>
      <c r="C1692" s="90">
        <v>44028.0</v>
      </c>
      <c r="D1692" s="44" t="s">
        <v>659</v>
      </c>
      <c r="E1692" s="44" t="s">
        <v>659</v>
      </c>
      <c r="F1692" s="78" t="s">
        <v>415</v>
      </c>
      <c r="G1692" s="78" t="str">
        <f t="array" ref="G1692">INDEX(Site.Coordinates!D:D,MATCH(F1692,Site.Coordinates!A:A,0))</f>
        <v>W</v>
      </c>
      <c r="H1692" s="89">
        <v>1.0</v>
      </c>
      <c r="I1692" s="100">
        <v>49.0</v>
      </c>
      <c r="J1692" s="100">
        <v>56.0</v>
      </c>
      <c r="K1692" s="100">
        <v>32.0</v>
      </c>
      <c r="L1692" s="3" t="s">
        <v>828</v>
      </c>
      <c r="M1692" s="44" t="s">
        <v>829</v>
      </c>
      <c r="N1692" s="73">
        <v>1.0</v>
      </c>
      <c r="O1692" s="73">
        <v>1.0</v>
      </c>
      <c r="P1692" s="3"/>
      <c r="Q1692" s="7"/>
      <c r="R1692" s="7"/>
      <c r="S1692" s="7"/>
      <c r="T1692" s="7"/>
      <c r="U1692" s="7"/>
      <c r="V1692" s="7"/>
      <c r="W1692" s="7"/>
      <c r="X1692" s="7"/>
      <c r="Y1692" s="7"/>
      <c r="Z1692" s="7"/>
    </row>
    <row r="1693" ht="12.75" customHeight="1">
      <c r="A1693" s="89">
        <v>2020.0</v>
      </c>
      <c r="B1693" s="78" t="s">
        <v>646</v>
      </c>
      <c r="C1693" s="90">
        <v>44028.0</v>
      </c>
      <c r="D1693" s="44" t="s">
        <v>659</v>
      </c>
      <c r="E1693" s="44" t="s">
        <v>659</v>
      </c>
      <c r="F1693" s="78" t="s">
        <v>415</v>
      </c>
      <c r="G1693" s="78" t="str">
        <f t="array" ref="G1693">INDEX(Site.Coordinates!D:D,MATCH(F1693,Site.Coordinates!A:A,0))</f>
        <v>W</v>
      </c>
      <c r="H1693" s="89">
        <v>1.0</v>
      </c>
      <c r="I1693" s="100">
        <v>75.0</v>
      </c>
      <c r="J1693" s="100">
        <v>82.0</v>
      </c>
      <c r="K1693" s="100">
        <v>43.0</v>
      </c>
      <c r="L1693" s="3" t="s">
        <v>828</v>
      </c>
      <c r="M1693" s="44" t="s">
        <v>829</v>
      </c>
      <c r="N1693" s="73">
        <v>1.0</v>
      </c>
      <c r="O1693" s="73">
        <v>1.0</v>
      </c>
      <c r="P1693" s="3"/>
      <c r="Q1693" s="7"/>
      <c r="R1693" s="7"/>
      <c r="S1693" s="7"/>
      <c r="T1693" s="7"/>
      <c r="U1693" s="7"/>
      <c r="V1693" s="7"/>
      <c r="W1693" s="7"/>
      <c r="X1693" s="7"/>
      <c r="Y1693" s="7"/>
      <c r="Z1693" s="7"/>
    </row>
    <row r="1694" ht="12.75" customHeight="1">
      <c r="A1694" s="89">
        <v>2020.0</v>
      </c>
      <c r="B1694" s="78" t="s">
        <v>646</v>
      </c>
      <c r="C1694" s="90">
        <v>44028.0</v>
      </c>
      <c r="D1694" s="44" t="s">
        <v>659</v>
      </c>
      <c r="E1694" s="44" t="s">
        <v>659</v>
      </c>
      <c r="F1694" s="78" t="s">
        <v>415</v>
      </c>
      <c r="G1694" s="78" t="str">
        <f t="array" ref="G1694">INDEX(Site.Coordinates!D:D,MATCH(F1694,Site.Coordinates!A:A,0))</f>
        <v>W</v>
      </c>
      <c r="H1694" s="89">
        <v>1.0</v>
      </c>
      <c r="I1694" s="100">
        <v>72.0</v>
      </c>
      <c r="J1694" s="100">
        <v>80.0</v>
      </c>
      <c r="K1694" s="100">
        <v>39.0</v>
      </c>
      <c r="L1694" s="3" t="s">
        <v>828</v>
      </c>
      <c r="M1694" s="44" t="s">
        <v>829</v>
      </c>
      <c r="N1694" s="73">
        <v>1.0</v>
      </c>
      <c r="O1694" s="73">
        <v>1.0</v>
      </c>
      <c r="P1694" s="3"/>
      <c r="Q1694" s="7"/>
      <c r="R1694" s="7"/>
      <c r="S1694" s="7"/>
      <c r="T1694" s="7"/>
      <c r="U1694" s="7"/>
      <c r="V1694" s="7"/>
      <c r="W1694" s="7"/>
      <c r="X1694" s="7"/>
      <c r="Y1694" s="7"/>
      <c r="Z1694" s="7"/>
    </row>
    <row r="1695" ht="12.75" customHeight="1">
      <c r="A1695" s="89">
        <v>2020.0</v>
      </c>
      <c r="B1695" s="78" t="s">
        <v>646</v>
      </c>
      <c r="C1695" s="90">
        <v>44028.0</v>
      </c>
      <c r="D1695" s="44" t="s">
        <v>659</v>
      </c>
      <c r="E1695" s="44" t="s">
        <v>659</v>
      </c>
      <c r="F1695" s="78" t="s">
        <v>415</v>
      </c>
      <c r="G1695" s="78" t="str">
        <f t="array" ref="G1695">INDEX(Site.Coordinates!D:D,MATCH(F1695,Site.Coordinates!A:A,0))</f>
        <v>W</v>
      </c>
      <c r="H1695" s="89">
        <v>1.0</v>
      </c>
      <c r="I1695" s="100">
        <v>77.0</v>
      </c>
      <c r="J1695" s="100">
        <v>81.0</v>
      </c>
      <c r="K1695" s="100">
        <v>48.0</v>
      </c>
      <c r="L1695" s="3" t="s">
        <v>828</v>
      </c>
      <c r="M1695" s="44" t="s">
        <v>829</v>
      </c>
      <c r="N1695" s="73">
        <v>1.0</v>
      </c>
      <c r="O1695" s="73">
        <v>1.0</v>
      </c>
      <c r="P1695" s="3"/>
      <c r="Q1695" s="7"/>
      <c r="R1695" s="7"/>
      <c r="S1695" s="7"/>
      <c r="T1695" s="7"/>
      <c r="U1695" s="7"/>
      <c r="V1695" s="7"/>
      <c r="W1695" s="7"/>
      <c r="X1695" s="7"/>
      <c r="Y1695" s="7"/>
      <c r="Z1695" s="7"/>
    </row>
    <row r="1696" ht="12.75" customHeight="1">
      <c r="A1696" s="89">
        <v>2020.0</v>
      </c>
      <c r="B1696" s="78" t="s">
        <v>646</v>
      </c>
      <c r="C1696" s="90">
        <v>44028.0</v>
      </c>
      <c r="D1696" s="44" t="s">
        <v>659</v>
      </c>
      <c r="E1696" s="44" t="s">
        <v>659</v>
      </c>
      <c r="F1696" s="78" t="s">
        <v>415</v>
      </c>
      <c r="G1696" s="78" t="str">
        <f t="array" ref="G1696">INDEX(Site.Coordinates!D:D,MATCH(F1696,Site.Coordinates!A:A,0))</f>
        <v>W</v>
      </c>
      <c r="H1696" s="89">
        <v>2.0</v>
      </c>
      <c r="I1696" s="100">
        <v>75.0</v>
      </c>
      <c r="J1696" s="100">
        <v>83.0</v>
      </c>
      <c r="K1696" s="100">
        <v>46.0</v>
      </c>
      <c r="L1696" s="3" t="s">
        <v>828</v>
      </c>
      <c r="M1696" s="44" t="s">
        <v>829</v>
      </c>
      <c r="N1696" s="73">
        <v>1.0</v>
      </c>
      <c r="O1696" s="73">
        <v>1.0</v>
      </c>
      <c r="P1696" s="3"/>
      <c r="Q1696" s="7"/>
      <c r="R1696" s="7"/>
      <c r="S1696" s="7"/>
      <c r="T1696" s="7"/>
      <c r="U1696" s="7"/>
      <c r="V1696" s="7"/>
      <c r="W1696" s="7"/>
      <c r="X1696" s="7"/>
      <c r="Y1696" s="7"/>
      <c r="Z1696" s="7"/>
    </row>
    <row r="1697" ht="12.75" customHeight="1">
      <c r="A1697" s="89">
        <v>2020.0</v>
      </c>
      <c r="B1697" s="78" t="s">
        <v>646</v>
      </c>
      <c r="C1697" s="90">
        <v>44028.0</v>
      </c>
      <c r="D1697" s="44" t="s">
        <v>659</v>
      </c>
      <c r="E1697" s="44" t="s">
        <v>659</v>
      </c>
      <c r="F1697" s="78" t="s">
        <v>415</v>
      </c>
      <c r="G1697" s="78" t="str">
        <f t="array" ref="G1697">INDEX(Site.Coordinates!D:D,MATCH(F1697,Site.Coordinates!A:A,0))</f>
        <v>W</v>
      </c>
      <c r="H1697" s="89">
        <v>2.0</v>
      </c>
      <c r="I1697" s="100">
        <v>71.0</v>
      </c>
      <c r="J1697" s="100">
        <v>79.0</v>
      </c>
      <c r="K1697" s="100">
        <v>46.0</v>
      </c>
      <c r="L1697" s="3" t="s">
        <v>828</v>
      </c>
      <c r="M1697" s="44" t="s">
        <v>829</v>
      </c>
      <c r="N1697" s="73">
        <v>1.0</v>
      </c>
      <c r="O1697" s="73">
        <v>1.0</v>
      </c>
      <c r="P1697" s="3"/>
      <c r="Q1697" s="7"/>
      <c r="R1697" s="7"/>
      <c r="S1697" s="7"/>
      <c r="T1697" s="7"/>
      <c r="U1697" s="7"/>
      <c r="V1697" s="7"/>
      <c r="W1697" s="7"/>
      <c r="X1697" s="7"/>
      <c r="Y1697" s="7"/>
      <c r="Z1697" s="7"/>
    </row>
    <row r="1698" ht="12.75" customHeight="1">
      <c r="A1698" s="89">
        <v>2020.0</v>
      </c>
      <c r="B1698" s="78" t="s">
        <v>646</v>
      </c>
      <c r="C1698" s="90">
        <v>44028.0</v>
      </c>
      <c r="D1698" s="44" t="s">
        <v>659</v>
      </c>
      <c r="E1698" s="44" t="s">
        <v>659</v>
      </c>
      <c r="F1698" s="78" t="s">
        <v>415</v>
      </c>
      <c r="G1698" s="78" t="str">
        <f t="array" ref="G1698">INDEX(Site.Coordinates!D:D,MATCH(F1698,Site.Coordinates!A:A,0))</f>
        <v>W</v>
      </c>
      <c r="H1698" s="89">
        <v>2.0</v>
      </c>
      <c r="I1698" s="100">
        <v>78.0</v>
      </c>
      <c r="J1698" s="100">
        <v>86.0</v>
      </c>
      <c r="K1698" s="100">
        <v>45.0</v>
      </c>
      <c r="L1698" s="3" t="s">
        <v>828</v>
      </c>
      <c r="M1698" s="44" t="s">
        <v>829</v>
      </c>
      <c r="N1698" s="73">
        <v>1.0</v>
      </c>
      <c r="O1698" s="73">
        <v>1.0</v>
      </c>
      <c r="P1698" s="3"/>
      <c r="Q1698" s="7"/>
      <c r="R1698" s="7"/>
      <c r="S1698" s="7"/>
      <c r="T1698" s="7"/>
      <c r="U1698" s="7"/>
      <c r="V1698" s="7"/>
      <c r="W1698" s="7"/>
      <c r="X1698" s="7"/>
      <c r="Y1698" s="7"/>
      <c r="Z1698" s="7"/>
    </row>
    <row r="1699" ht="12.75" customHeight="1">
      <c r="A1699" s="89">
        <v>2020.0</v>
      </c>
      <c r="B1699" s="78" t="s">
        <v>646</v>
      </c>
      <c r="C1699" s="90">
        <v>44028.0</v>
      </c>
      <c r="D1699" s="44" t="s">
        <v>659</v>
      </c>
      <c r="E1699" s="44" t="s">
        <v>659</v>
      </c>
      <c r="F1699" s="78" t="s">
        <v>415</v>
      </c>
      <c r="G1699" s="78" t="str">
        <f t="array" ref="G1699">INDEX(Site.Coordinates!D:D,MATCH(F1699,Site.Coordinates!A:A,0))</f>
        <v>W</v>
      </c>
      <c r="H1699" s="89">
        <v>2.0</v>
      </c>
      <c r="I1699" s="100">
        <v>70.0</v>
      </c>
      <c r="J1699" s="100">
        <v>76.0</v>
      </c>
      <c r="K1699" s="100">
        <v>44.0</v>
      </c>
      <c r="L1699" s="3" t="s">
        <v>828</v>
      </c>
      <c r="M1699" s="44" t="s">
        <v>829</v>
      </c>
      <c r="N1699" s="73">
        <v>1.0</v>
      </c>
      <c r="O1699" s="73">
        <v>1.0</v>
      </c>
      <c r="P1699" s="3"/>
      <c r="Q1699" s="7"/>
      <c r="R1699" s="7"/>
      <c r="S1699" s="7"/>
      <c r="T1699" s="7"/>
      <c r="U1699" s="7"/>
      <c r="V1699" s="7"/>
      <c r="W1699" s="7"/>
      <c r="X1699" s="7"/>
      <c r="Y1699" s="7"/>
      <c r="Z1699" s="7"/>
    </row>
    <row r="1700" ht="12.75" customHeight="1">
      <c r="A1700" s="89">
        <v>2020.0</v>
      </c>
      <c r="B1700" s="78" t="s">
        <v>646</v>
      </c>
      <c r="C1700" s="90">
        <v>44028.0</v>
      </c>
      <c r="D1700" s="44" t="s">
        <v>659</v>
      </c>
      <c r="E1700" s="44" t="s">
        <v>659</v>
      </c>
      <c r="F1700" s="78" t="s">
        <v>415</v>
      </c>
      <c r="G1700" s="78" t="str">
        <f t="array" ref="G1700">INDEX(Site.Coordinates!D:D,MATCH(F1700,Site.Coordinates!A:A,0))</f>
        <v>W</v>
      </c>
      <c r="H1700" s="89">
        <v>2.0</v>
      </c>
      <c r="I1700" s="100">
        <v>75.0</v>
      </c>
      <c r="J1700" s="100">
        <v>81.0</v>
      </c>
      <c r="K1700" s="100">
        <v>45.0</v>
      </c>
      <c r="L1700" s="3" t="s">
        <v>828</v>
      </c>
      <c r="M1700" s="44" t="s">
        <v>829</v>
      </c>
      <c r="N1700" s="73">
        <v>1.0</v>
      </c>
      <c r="O1700" s="73">
        <v>1.0</v>
      </c>
      <c r="P1700" s="3"/>
      <c r="Q1700" s="7"/>
      <c r="R1700" s="7"/>
      <c r="S1700" s="7"/>
      <c r="T1700" s="7"/>
      <c r="U1700" s="7"/>
      <c r="V1700" s="7"/>
      <c r="W1700" s="7"/>
      <c r="X1700" s="7"/>
      <c r="Y1700" s="7"/>
      <c r="Z1700" s="7"/>
    </row>
    <row r="1701" ht="12.75" customHeight="1">
      <c r="A1701" s="89">
        <v>2020.0</v>
      </c>
      <c r="B1701" s="78" t="s">
        <v>646</v>
      </c>
      <c r="C1701" s="90">
        <v>44028.0</v>
      </c>
      <c r="D1701" s="44" t="s">
        <v>659</v>
      </c>
      <c r="E1701" s="44" t="s">
        <v>659</v>
      </c>
      <c r="F1701" s="78" t="s">
        <v>415</v>
      </c>
      <c r="G1701" s="78" t="str">
        <f t="array" ref="G1701">INDEX(Site.Coordinates!D:D,MATCH(F1701,Site.Coordinates!A:A,0))</f>
        <v>W</v>
      </c>
      <c r="H1701" s="89">
        <v>2.0</v>
      </c>
      <c r="I1701" s="100">
        <v>71.0</v>
      </c>
      <c r="J1701" s="100">
        <v>74.0</v>
      </c>
      <c r="K1701" s="100">
        <v>42.0</v>
      </c>
      <c r="L1701" s="3" t="s">
        <v>828</v>
      </c>
      <c r="M1701" s="44" t="s">
        <v>829</v>
      </c>
      <c r="N1701" s="73">
        <v>1.0</v>
      </c>
      <c r="O1701" s="73">
        <v>1.0</v>
      </c>
      <c r="P1701" s="3"/>
      <c r="Q1701" s="7"/>
      <c r="R1701" s="7"/>
      <c r="S1701" s="7"/>
      <c r="T1701" s="7"/>
      <c r="U1701" s="7"/>
      <c r="V1701" s="7"/>
      <c r="W1701" s="7"/>
      <c r="X1701" s="7"/>
      <c r="Y1701" s="7"/>
      <c r="Z1701" s="7"/>
    </row>
    <row r="1702" ht="12.75" customHeight="1">
      <c r="A1702" s="89">
        <v>2020.0</v>
      </c>
      <c r="B1702" s="78" t="s">
        <v>646</v>
      </c>
      <c r="C1702" s="90">
        <v>44028.0</v>
      </c>
      <c r="D1702" s="44" t="s">
        <v>659</v>
      </c>
      <c r="E1702" s="44" t="s">
        <v>659</v>
      </c>
      <c r="F1702" s="78" t="s">
        <v>415</v>
      </c>
      <c r="G1702" s="78" t="str">
        <f t="array" ref="G1702">INDEX(Site.Coordinates!D:D,MATCH(F1702,Site.Coordinates!A:A,0))</f>
        <v>W</v>
      </c>
      <c r="H1702" s="89">
        <v>2.0</v>
      </c>
      <c r="I1702" s="100">
        <v>70.0</v>
      </c>
      <c r="J1702" s="100">
        <v>85.0</v>
      </c>
      <c r="K1702" s="100">
        <v>45.0</v>
      </c>
      <c r="L1702" s="3" t="s">
        <v>828</v>
      </c>
      <c r="M1702" s="44" t="s">
        <v>829</v>
      </c>
      <c r="N1702" s="73">
        <v>1.0</v>
      </c>
      <c r="O1702" s="73">
        <v>1.0</v>
      </c>
      <c r="P1702" s="3"/>
      <c r="Q1702" s="7"/>
      <c r="R1702" s="7"/>
      <c r="S1702" s="7"/>
      <c r="T1702" s="7"/>
      <c r="U1702" s="7"/>
      <c r="V1702" s="7"/>
      <c r="W1702" s="7"/>
      <c r="X1702" s="7"/>
      <c r="Y1702" s="7"/>
      <c r="Z1702" s="7"/>
    </row>
    <row r="1703" ht="12.75" customHeight="1">
      <c r="A1703" s="89">
        <v>2020.0</v>
      </c>
      <c r="B1703" s="78" t="s">
        <v>646</v>
      </c>
      <c r="C1703" s="90">
        <v>44028.0</v>
      </c>
      <c r="D1703" s="44" t="s">
        <v>659</v>
      </c>
      <c r="E1703" s="44" t="s">
        <v>659</v>
      </c>
      <c r="F1703" s="78" t="s">
        <v>415</v>
      </c>
      <c r="G1703" s="78" t="str">
        <f t="array" ref="G1703">INDEX(Site.Coordinates!D:D,MATCH(F1703,Site.Coordinates!A:A,0))</f>
        <v>W</v>
      </c>
      <c r="H1703" s="89">
        <v>2.0</v>
      </c>
      <c r="I1703" s="100">
        <v>76.0</v>
      </c>
      <c r="J1703" s="100">
        <v>80.0</v>
      </c>
      <c r="K1703" s="100">
        <v>46.0</v>
      </c>
      <c r="L1703" s="3" t="s">
        <v>828</v>
      </c>
      <c r="M1703" s="44" t="s">
        <v>829</v>
      </c>
      <c r="N1703" s="73">
        <v>1.0</v>
      </c>
      <c r="O1703" s="73">
        <v>1.0</v>
      </c>
      <c r="P1703" s="3"/>
      <c r="Q1703" s="7"/>
      <c r="R1703" s="7"/>
      <c r="S1703" s="7"/>
      <c r="T1703" s="7"/>
      <c r="U1703" s="7"/>
      <c r="V1703" s="7"/>
      <c r="W1703" s="7"/>
      <c r="X1703" s="7"/>
      <c r="Y1703" s="7"/>
      <c r="Z1703" s="7"/>
    </row>
    <row r="1704" ht="12.75" customHeight="1">
      <c r="A1704" s="89">
        <v>2020.0</v>
      </c>
      <c r="B1704" s="78" t="s">
        <v>646</v>
      </c>
      <c r="C1704" s="90">
        <v>44028.0</v>
      </c>
      <c r="D1704" s="44" t="s">
        <v>659</v>
      </c>
      <c r="E1704" s="44" t="s">
        <v>659</v>
      </c>
      <c r="F1704" s="78" t="s">
        <v>415</v>
      </c>
      <c r="G1704" s="78" t="str">
        <f t="array" ref="G1704">INDEX(Site.Coordinates!D:D,MATCH(F1704,Site.Coordinates!A:A,0))</f>
        <v>W</v>
      </c>
      <c r="H1704" s="89">
        <v>2.0</v>
      </c>
      <c r="I1704" s="100">
        <v>80.0</v>
      </c>
      <c r="J1704" s="100">
        <v>93.0</v>
      </c>
      <c r="K1704" s="100">
        <v>46.0</v>
      </c>
      <c r="L1704" s="3" t="s">
        <v>828</v>
      </c>
      <c r="M1704" s="44" t="s">
        <v>829</v>
      </c>
      <c r="N1704" s="73">
        <v>1.0</v>
      </c>
      <c r="O1704" s="73">
        <v>1.0</v>
      </c>
      <c r="P1704" s="3"/>
      <c r="Q1704" s="7"/>
      <c r="R1704" s="7"/>
      <c r="S1704" s="7"/>
      <c r="T1704" s="7"/>
      <c r="U1704" s="7"/>
      <c r="V1704" s="7"/>
      <c r="W1704" s="7"/>
      <c r="X1704" s="7"/>
      <c r="Y1704" s="7"/>
      <c r="Z1704" s="7"/>
    </row>
    <row r="1705" ht="12.75" customHeight="1">
      <c r="A1705" s="89">
        <v>2020.0</v>
      </c>
      <c r="B1705" s="78" t="s">
        <v>646</v>
      </c>
      <c r="C1705" s="90">
        <v>44028.0</v>
      </c>
      <c r="D1705" s="44" t="s">
        <v>659</v>
      </c>
      <c r="E1705" s="44" t="s">
        <v>659</v>
      </c>
      <c r="F1705" s="78" t="s">
        <v>415</v>
      </c>
      <c r="G1705" s="78" t="str">
        <f t="array" ref="G1705">INDEX(Site.Coordinates!D:D,MATCH(F1705,Site.Coordinates!A:A,0))</f>
        <v>W</v>
      </c>
      <c r="H1705" s="89">
        <v>2.0</v>
      </c>
      <c r="I1705" s="100">
        <v>78.0</v>
      </c>
      <c r="J1705" s="100">
        <v>84.0</v>
      </c>
      <c r="K1705" s="100">
        <v>46.0</v>
      </c>
      <c r="L1705" s="3" t="s">
        <v>828</v>
      </c>
      <c r="M1705" s="44" t="s">
        <v>829</v>
      </c>
      <c r="N1705" s="73">
        <v>1.0</v>
      </c>
      <c r="O1705" s="73">
        <v>1.0</v>
      </c>
      <c r="P1705" s="3"/>
      <c r="Q1705" s="7"/>
      <c r="R1705" s="7"/>
      <c r="S1705" s="7"/>
      <c r="T1705" s="7"/>
      <c r="U1705" s="7"/>
      <c r="V1705" s="7"/>
      <c r="W1705" s="7"/>
      <c r="X1705" s="7"/>
      <c r="Y1705" s="7"/>
      <c r="Z1705" s="7"/>
    </row>
    <row r="1706" ht="12.75" customHeight="1">
      <c r="A1706" s="89">
        <v>2020.0</v>
      </c>
      <c r="B1706" s="78" t="s">
        <v>646</v>
      </c>
      <c r="C1706" s="90">
        <v>44028.0</v>
      </c>
      <c r="D1706" s="44" t="s">
        <v>659</v>
      </c>
      <c r="E1706" s="44" t="s">
        <v>659</v>
      </c>
      <c r="F1706" s="78" t="s">
        <v>415</v>
      </c>
      <c r="G1706" s="78" t="str">
        <f t="array" ref="G1706">INDEX(Site.Coordinates!D:D,MATCH(F1706,Site.Coordinates!A:A,0))</f>
        <v>W</v>
      </c>
      <c r="H1706" s="89">
        <v>2.0</v>
      </c>
      <c r="I1706" s="100">
        <v>66.0</v>
      </c>
      <c r="J1706" s="100">
        <v>75.0</v>
      </c>
      <c r="K1706" s="100">
        <v>39.0</v>
      </c>
      <c r="L1706" s="3" t="s">
        <v>828</v>
      </c>
      <c r="M1706" s="44" t="s">
        <v>829</v>
      </c>
      <c r="N1706" s="73">
        <v>1.0</v>
      </c>
      <c r="O1706" s="73">
        <v>1.0</v>
      </c>
      <c r="P1706" s="3"/>
      <c r="Q1706" s="7"/>
      <c r="R1706" s="7"/>
      <c r="S1706" s="7"/>
      <c r="T1706" s="7"/>
      <c r="U1706" s="7"/>
      <c r="V1706" s="7"/>
      <c r="W1706" s="7"/>
      <c r="X1706" s="7"/>
      <c r="Y1706" s="7"/>
      <c r="Z1706" s="7"/>
    </row>
    <row r="1707" ht="12.75" customHeight="1">
      <c r="A1707" s="89">
        <v>2020.0</v>
      </c>
      <c r="B1707" s="78" t="s">
        <v>646</v>
      </c>
      <c r="C1707" s="90">
        <v>44028.0</v>
      </c>
      <c r="D1707" s="44" t="s">
        <v>659</v>
      </c>
      <c r="E1707" s="44" t="s">
        <v>659</v>
      </c>
      <c r="F1707" s="78" t="s">
        <v>415</v>
      </c>
      <c r="G1707" s="78" t="str">
        <f t="array" ref="G1707">INDEX(Site.Coordinates!D:D,MATCH(F1707,Site.Coordinates!A:A,0))</f>
        <v>W</v>
      </c>
      <c r="H1707" s="89">
        <v>2.0</v>
      </c>
      <c r="I1707" s="100">
        <v>76.0</v>
      </c>
      <c r="J1707" s="100">
        <v>86.0</v>
      </c>
      <c r="K1707" s="100">
        <v>47.0</v>
      </c>
      <c r="L1707" s="3" t="s">
        <v>828</v>
      </c>
      <c r="M1707" s="44" t="s">
        <v>829</v>
      </c>
      <c r="N1707" s="73">
        <v>1.0</v>
      </c>
      <c r="O1707" s="73">
        <v>1.0</v>
      </c>
      <c r="P1707" s="3"/>
      <c r="Q1707" s="7"/>
      <c r="R1707" s="7"/>
      <c r="S1707" s="7"/>
      <c r="T1707" s="7"/>
      <c r="U1707" s="7"/>
      <c r="V1707" s="7"/>
      <c r="W1707" s="7"/>
      <c r="X1707" s="7"/>
      <c r="Y1707" s="7"/>
      <c r="Z1707" s="7"/>
    </row>
    <row r="1708" ht="12.75" customHeight="1">
      <c r="A1708" s="89">
        <v>2020.0</v>
      </c>
      <c r="B1708" s="78" t="s">
        <v>646</v>
      </c>
      <c r="C1708" s="90">
        <v>44028.0</v>
      </c>
      <c r="D1708" s="44" t="s">
        <v>659</v>
      </c>
      <c r="E1708" s="44" t="s">
        <v>659</v>
      </c>
      <c r="F1708" s="78" t="s">
        <v>415</v>
      </c>
      <c r="G1708" s="78" t="str">
        <f t="array" ref="G1708">INDEX(Site.Coordinates!D:D,MATCH(F1708,Site.Coordinates!A:A,0))</f>
        <v>W</v>
      </c>
      <c r="H1708" s="89">
        <v>2.0</v>
      </c>
      <c r="I1708" s="100">
        <v>63.0</v>
      </c>
      <c r="J1708" s="100">
        <v>69.0</v>
      </c>
      <c r="K1708" s="100">
        <v>37.0</v>
      </c>
      <c r="L1708" s="3" t="s">
        <v>828</v>
      </c>
      <c r="M1708" s="44" t="s">
        <v>829</v>
      </c>
      <c r="N1708" s="73">
        <v>1.0</v>
      </c>
      <c r="O1708" s="73">
        <v>1.0</v>
      </c>
      <c r="P1708" s="3"/>
      <c r="Q1708" s="7"/>
      <c r="R1708" s="7"/>
      <c r="S1708" s="7"/>
      <c r="T1708" s="7"/>
      <c r="U1708" s="7"/>
      <c r="V1708" s="7"/>
      <c r="W1708" s="7"/>
      <c r="X1708" s="7"/>
      <c r="Y1708" s="7"/>
      <c r="Z1708" s="7"/>
    </row>
    <row r="1709" ht="12.75" customHeight="1">
      <c r="A1709" s="89">
        <v>2020.0</v>
      </c>
      <c r="B1709" s="78" t="s">
        <v>646</v>
      </c>
      <c r="C1709" s="90">
        <v>44028.0</v>
      </c>
      <c r="D1709" s="44" t="s">
        <v>659</v>
      </c>
      <c r="E1709" s="44" t="s">
        <v>659</v>
      </c>
      <c r="F1709" s="78" t="s">
        <v>415</v>
      </c>
      <c r="G1709" s="78" t="str">
        <f t="array" ref="G1709">INDEX(Site.Coordinates!D:D,MATCH(F1709,Site.Coordinates!A:A,0))</f>
        <v>W</v>
      </c>
      <c r="H1709" s="89">
        <v>2.0</v>
      </c>
      <c r="I1709" s="100">
        <v>77.0</v>
      </c>
      <c r="J1709" s="100">
        <v>87.0</v>
      </c>
      <c r="K1709" s="100">
        <v>42.0</v>
      </c>
      <c r="L1709" s="3" t="s">
        <v>828</v>
      </c>
      <c r="M1709" s="44" t="s">
        <v>829</v>
      </c>
      <c r="N1709" s="73">
        <v>1.0</v>
      </c>
      <c r="O1709" s="73">
        <v>1.0</v>
      </c>
      <c r="P1709" s="3"/>
      <c r="Q1709" s="7"/>
      <c r="R1709" s="7"/>
      <c r="S1709" s="7"/>
      <c r="T1709" s="7"/>
      <c r="U1709" s="7"/>
      <c r="V1709" s="7"/>
      <c r="W1709" s="7"/>
      <c r="X1709" s="7"/>
      <c r="Y1709" s="7"/>
      <c r="Z1709" s="7"/>
    </row>
    <row r="1710" ht="12.75" customHeight="1">
      <c r="A1710" s="89">
        <v>2020.0</v>
      </c>
      <c r="B1710" s="78" t="s">
        <v>646</v>
      </c>
      <c r="C1710" s="90">
        <v>44028.0</v>
      </c>
      <c r="D1710" s="44" t="s">
        <v>659</v>
      </c>
      <c r="E1710" s="44" t="s">
        <v>659</v>
      </c>
      <c r="F1710" s="78" t="s">
        <v>415</v>
      </c>
      <c r="G1710" s="78" t="str">
        <f t="array" ref="G1710">INDEX(Site.Coordinates!D:D,MATCH(F1710,Site.Coordinates!A:A,0))</f>
        <v>W</v>
      </c>
      <c r="H1710" s="89">
        <v>2.0</v>
      </c>
      <c r="I1710" s="100">
        <v>71.0</v>
      </c>
      <c r="J1710" s="100">
        <v>79.0</v>
      </c>
      <c r="K1710" s="100">
        <v>40.0</v>
      </c>
      <c r="L1710" s="3" t="s">
        <v>828</v>
      </c>
      <c r="M1710" s="44" t="s">
        <v>829</v>
      </c>
      <c r="N1710" s="73">
        <v>1.0</v>
      </c>
      <c r="O1710" s="73">
        <v>1.0</v>
      </c>
      <c r="P1710" s="3"/>
      <c r="Q1710" s="7"/>
      <c r="R1710" s="7"/>
      <c r="S1710" s="7"/>
      <c r="T1710" s="7"/>
      <c r="U1710" s="7"/>
      <c r="V1710" s="7"/>
      <c r="W1710" s="7"/>
      <c r="X1710" s="7"/>
      <c r="Y1710" s="7"/>
      <c r="Z1710" s="7"/>
    </row>
    <row r="1711" ht="12.75" customHeight="1">
      <c r="A1711" s="89">
        <v>2020.0</v>
      </c>
      <c r="B1711" s="78" t="s">
        <v>646</v>
      </c>
      <c r="C1711" s="90">
        <v>44028.0</v>
      </c>
      <c r="D1711" s="44" t="s">
        <v>659</v>
      </c>
      <c r="E1711" s="44" t="s">
        <v>659</v>
      </c>
      <c r="F1711" s="78" t="s">
        <v>415</v>
      </c>
      <c r="G1711" s="78" t="str">
        <f t="array" ref="G1711">INDEX(Site.Coordinates!D:D,MATCH(F1711,Site.Coordinates!A:A,0))</f>
        <v>W</v>
      </c>
      <c r="H1711" s="89">
        <v>2.0</v>
      </c>
      <c r="I1711" s="100">
        <v>70.0</v>
      </c>
      <c r="J1711" s="100">
        <v>78.0</v>
      </c>
      <c r="K1711" s="100">
        <v>43.0</v>
      </c>
      <c r="L1711" s="3" t="s">
        <v>828</v>
      </c>
      <c r="M1711" s="44" t="s">
        <v>829</v>
      </c>
      <c r="N1711" s="73">
        <v>1.0</v>
      </c>
      <c r="O1711" s="73">
        <v>1.0</v>
      </c>
      <c r="P1711" s="3"/>
      <c r="Q1711" s="7"/>
      <c r="R1711" s="7"/>
      <c r="S1711" s="7"/>
      <c r="T1711" s="7"/>
      <c r="U1711" s="7"/>
      <c r="V1711" s="7"/>
      <c r="W1711" s="7"/>
      <c r="X1711" s="7"/>
      <c r="Y1711" s="7"/>
      <c r="Z1711" s="7"/>
    </row>
    <row r="1712" ht="12.75" customHeight="1">
      <c r="A1712" s="89">
        <v>2020.0</v>
      </c>
      <c r="B1712" s="78" t="s">
        <v>646</v>
      </c>
      <c r="C1712" s="90">
        <v>44028.0</v>
      </c>
      <c r="D1712" s="44" t="s">
        <v>659</v>
      </c>
      <c r="E1712" s="44" t="s">
        <v>659</v>
      </c>
      <c r="F1712" s="78" t="s">
        <v>415</v>
      </c>
      <c r="G1712" s="78" t="str">
        <f t="array" ref="G1712">INDEX(Site.Coordinates!D:D,MATCH(F1712,Site.Coordinates!A:A,0))</f>
        <v>W</v>
      </c>
      <c r="H1712" s="89">
        <v>2.0</v>
      </c>
      <c r="I1712" s="100">
        <v>72.0</v>
      </c>
      <c r="J1712" s="100">
        <v>82.0</v>
      </c>
      <c r="K1712" s="100">
        <v>42.0</v>
      </c>
      <c r="L1712" s="3" t="s">
        <v>828</v>
      </c>
      <c r="M1712" s="44" t="s">
        <v>829</v>
      </c>
      <c r="N1712" s="73">
        <v>1.0</v>
      </c>
      <c r="O1712" s="73">
        <v>1.0</v>
      </c>
      <c r="P1712" s="3"/>
      <c r="Q1712" s="7"/>
      <c r="R1712" s="7"/>
      <c r="S1712" s="7"/>
      <c r="T1712" s="7"/>
      <c r="U1712" s="7"/>
      <c r="V1712" s="7"/>
      <c r="W1712" s="7"/>
      <c r="X1712" s="7"/>
      <c r="Y1712" s="7"/>
      <c r="Z1712" s="7"/>
    </row>
    <row r="1713" ht="12.75" customHeight="1">
      <c r="A1713" s="89">
        <v>2020.0</v>
      </c>
      <c r="B1713" s="78" t="s">
        <v>646</v>
      </c>
      <c r="C1713" s="90">
        <v>44028.0</v>
      </c>
      <c r="D1713" s="44" t="s">
        <v>659</v>
      </c>
      <c r="E1713" s="44" t="s">
        <v>659</v>
      </c>
      <c r="F1713" s="78" t="s">
        <v>415</v>
      </c>
      <c r="G1713" s="78" t="str">
        <f t="array" ref="G1713">INDEX(Site.Coordinates!D:D,MATCH(F1713,Site.Coordinates!A:A,0))</f>
        <v>W</v>
      </c>
      <c r="H1713" s="89">
        <v>2.0</v>
      </c>
      <c r="I1713" s="100">
        <v>70.0</v>
      </c>
      <c r="J1713" s="100">
        <v>76.0</v>
      </c>
      <c r="K1713" s="100">
        <v>39.0</v>
      </c>
      <c r="L1713" s="3" t="s">
        <v>828</v>
      </c>
      <c r="M1713" s="44" t="s">
        <v>829</v>
      </c>
      <c r="N1713" s="73">
        <v>1.0</v>
      </c>
      <c r="O1713" s="73">
        <v>1.0</v>
      </c>
      <c r="P1713" s="3"/>
      <c r="Q1713" s="7"/>
      <c r="R1713" s="7"/>
      <c r="S1713" s="7"/>
      <c r="T1713" s="7"/>
      <c r="U1713" s="7"/>
      <c r="V1713" s="7"/>
      <c r="W1713" s="7"/>
      <c r="X1713" s="7"/>
      <c r="Y1713" s="7"/>
      <c r="Z1713" s="7"/>
    </row>
    <row r="1714" ht="12.75" customHeight="1">
      <c r="A1714" s="89">
        <v>2020.0</v>
      </c>
      <c r="B1714" s="78" t="s">
        <v>646</v>
      </c>
      <c r="C1714" s="90">
        <v>44028.0</v>
      </c>
      <c r="D1714" s="44" t="s">
        <v>659</v>
      </c>
      <c r="E1714" s="44" t="s">
        <v>659</v>
      </c>
      <c r="F1714" s="78" t="s">
        <v>415</v>
      </c>
      <c r="G1714" s="78" t="str">
        <f t="array" ref="G1714">INDEX(Site.Coordinates!D:D,MATCH(F1714,Site.Coordinates!A:A,0))</f>
        <v>W</v>
      </c>
      <c r="H1714" s="89">
        <v>2.0</v>
      </c>
      <c r="I1714" s="100">
        <v>67.0</v>
      </c>
      <c r="J1714" s="100">
        <v>74.0</v>
      </c>
      <c r="K1714" s="100">
        <v>38.0</v>
      </c>
      <c r="L1714" s="3" t="s">
        <v>828</v>
      </c>
      <c r="M1714" s="44" t="s">
        <v>829</v>
      </c>
      <c r="N1714" s="73">
        <v>1.0</v>
      </c>
      <c r="O1714" s="73">
        <v>1.0</v>
      </c>
      <c r="P1714" s="3"/>
      <c r="Q1714" s="7"/>
      <c r="R1714" s="7"/>
      <c r="S1714" s="7"/>
      <c r="T1714" s="7"/>
      <c r="U1714" s="7"/>
      <c r="V1714" s="7"/>
      <c r="W1714" s="7"/>
      <c r="X1714" s="7"/>
      <c r="Y1714" s="7"/>
      <c r="Z1714" s="7"/>
    </row>
    <row r="1715" ht="12.75" customHeight="1">
      <c r="A1715" s="89">
        <v>2020.0</v>
      </c>
      <c r="B1715" s="78" t="s">
        <v>646</v>
      </c>
      <c r="C1715" s="90">
        <v>44028.0</v>
      </c>
      <c r="D1715" s="44" t="s">
        <v>659</v>
      </c>
      <c r="E1715" s="44" t="s">
        <v>659</v>
      </c>
      <c r="F1715" s="78" t="s">
        <v>415</v>
      </c>
      <c r="G1715" s="78" t="str">
        <f t="array" ref="G1715">INDEX(Site.Coordinates!D:D,MATCH(F1715,Site.Coordinates!A:A,0))</f>
        <v>W</v>
      </c>
      <c r="H1715" s="89">
        <v>2.0</v>
      </c>
      <c r="I1715" s="100">
        <v>71.0</v>
      </c>
      <c r="J1715" s="100">
        <v>76.0</v>
      </c>
      <c r="K1715" s="100">
        <v>40.0</v>
      </c>
      <c r="L1715" s="3" t="s">
        <v>828</v>
      </c>
      <c r="M1715" s="44" t="s">
        <v>829</v>
      </c>
      <c r="N1715" s="73">
        <v>1.0</v>
      </c>
      <c r="O1715" s="73">
        <v>1.0</v>
      </c>
      <c r="P1715" s="3"/>
      <c r="Q1715" s="7"/>
      <c r="R1715" s="7"/>
      <c r="S1715" s="7"/>
      <c r="T1715" s="7"/>
      <c r="U1715" s="7"/>
      <c r="V1715" s="7"/>
      <c r="W1715" s="7"/>
      <c r="X1715" s="7"/>
      <c r="Y1715" s="7"/>
      <c r="Z1715" s="7"/>
    </row>
    <row r="1716" ht="12.75" customHeight="1">
      <c r="A1716" s="89">
        <v>2020.0</v>
      </c>
      <c r="B1716" s="78" t="s">
        <v>646</v>
      </c>
      <c r="C1716" s="90">
        <v>44028.0</v>
      </c>
      <c r="D1716" s="44" t="s">
        <v>659</v>
      </c>
      <c r="E1716" s="44" t="s">
        <v>659</v>
      </c>
      <c r="F1716" s="78" t="s">
        <v>415</v>
      </c>
      <c r="G1716" s="78" t="str">
        <f t="array" ref="G1716">INDEX(Site.Coordinates!D:D,MATCH(F1716,Site.Coordinates!A:A,0))</f>
        <v>W</v>
      </c>
      <c r="H1716" s="89">
        <v>2.0</v>
      </c>
      <c r="I1716" s="100">
        <v>81.0</v>
      </c>
      <c r="J1716" s="100">
        <v>88.0</v>
      </c>
      <c r="K1716" s="100">
        <v>44.0</v>
      </c>
      <c r="L1716" s="3" t="s">
        <v>828</v>
      </c>
      <c r="M1716" s="44" t="s">
        <v>829</v>
      </c>
      <c r="N1716" s="73">
        <v>1.0</v>
      </c>
      <c r="O1716" s="73">
        <v>1.0</v>
      </c>
      <c r="P1716" s="3"/>
      <c r="Q1716" s="7"/>
      <c r="R1716" s="7"/>
      <c r="S1716" s="7"/>
      <c r="T1716" s="7"/>
      <c r="U1716" s="7"/>
      <c r="V1716" s="7"/>
      <c r="W1716" s="7"/>
      <c r="X1716" s="7"/>
      <c r="Y1716" s="7"/>
      <c r="Z1716" s="7"/>
    </row>
    <row r="1717" ht="12.75" customHeight="1">
      <c r="A1717" s="89">
        <v>2020.0</v>
      </c>
      <c r="B1717" s="78" t="s">
        <v>646</v>
      </c>
      <c r="C1717" s="90">
        <v>44028.0</v>
      </c>
      <c r="D1717" s="44" t="s">
        <v>659</v>
      </c>
      <c r="E1717" s="44" t="s">
        <v>659</v>
      </c>
      <c r="F1717" s="78" t="s">
        <v>415</v>
      </c>
      <c r="G1717" s="78" t="str">
        <f t="array" ref="G1717">INDEX(Site.Coordinates!D:D,MATCH(F1717,Site.Coordinates!A:A,0))</f>
        <v>W</v>
      </c>
      <c r="H1717" s="89">
        <v>2.0</v>
      </c>
      <c r="I1717" s="100">
        <v>69.0</v>
      </c>
      <c r="J1717" s="100">
        <v>79.0</v>
      </c>
      <c r="K1717" s="100">
        <v>42.0</v>
      </c>
      <c r="L1717" s="3" t="s">
        <v>828</v>
      </c>
      <c r="M1717" s="44" t="s">
        <v>829</v>
      </c>
      <c r="N1717" s="73">
        <v>1.0</v>
      </c>
      <c r="O1717" s="73">
        <v>1.0</v>
      </c>
      <c r="P1717" s="3"/>
      <c r="Q1717" s="7"/>
      <c r="R1717" s="7"/>
      <c r="S1717" s="7"/>
      <c r="T1717" s="7"/>
      <c r="U1717" s="7"/>
      <c r="V1717" s="7"/>
      <c r="W1717" s="7"/>
      <c r="X1717" s="7"/>
      <c r="Y1717" s="7"/>
      <c r="Z1717" s="7"/>
    </row>
    <row r="1718" ht="12.75" customHeight="1">
      <c r="A1718" s="89">
        <v>2020.0</v>
      </c>
      <c r="B1718" s="78" t="s">
        <v>646</v>
      </c>
      <c r="C1718" s="90">
        <v>44028.0</v>
      </c>
      <c r="D1718" s="44" t="s">
        <v>659</v>
      </c>
      <c r="E1718" s="44" t="s">
        <v>659</v>
      </c>
      <c r="F1718" s="78" t="s">
        <v>415</v>
      </c>
      <c r="G1718" s="78" t="str">
        <f t="array" ref="G1718">INDEX(Site.Coordinates!D:D,MATCH(F1718,Site.Coordinates!A:A,0))</f>
        <v>W</v>
      </c>
      <c r="H1718" s="89">
        <v>2.0</v>
      </c>
      <c r="I1718" s="100">
        <v>69.0</v>
      </c>
      <c r="J1718" s="100">
        <v>77.0</v>
      </c>
      <c r="K1718" s="100">
        <v>39.0</v>
      </c>
      <c r="L1718" s="3" t="s">
        <v>828</v>
      </c>
      <c r="M1718" s="44" t="s">
        <v>829</v>
      </c>
      <c r="N1718" s="73">
        <v>1.0</v>
      </c>
      <c r="O1718" s="73">
        <v>1.0</v>
      </c>
      <c r="P1718" s="3"/>
      <c r="Q1718" s="7"/>
      <c r="R1718" s="7"/>
      <c r="S1718" s="7"/>
      <c r="T1718" s="7"/>
      <c r="U1718" s="7"/>
      <c r="V1718" s="7"/>
      <c r="W1718" s="7"/>
      <c r="X1718" s="7"/>
      <c r="Y1718" s="7"/>
      <c r="Z1718" s="7"/>
    </row>
    <row r="1719" ht="12.75" customHeight="1">
      <c r="A1719" s="89">
        <v>2020.0</v>
      </c>
      <c r="B1719" s="78" t="s">
        <v>646</v>
      </c>
      <c r="C1719" s="90">
        <v>44028.0</v>
      </c>
      <c r="D1719" s="44" t="s">
        <v>659</v>
      </c>
      <c r="E1719" s="44" t="s">
        <v>659</v>
      </c>
      <c r="F1719" s="78" t="s">
        <v>415</v>
      </c>
      <c r="G1719" s="78" t="str">
        <f t="array" ref="G1719">INDEX(Site.Coordinates!D:D,MATCH(F1719,Site.Coordinates!A:A,0))</f>
        <v>W</v>
      </c>
      <c r="H1719" s="89">
        <v>2.0</v>
      </c>
      <c r="I1719" s="100">
        <v>72.0</v>
      </c>
      <c r="J1719" s="100">
        <v>80.0</v>
      </c>
      <c r="K1719" s="100">
        <v>40.0</v>
      </c>
      <c r="L1719" s="3" t="s">
        <v>828</v>
      </c>
      <c r="M1719" s="44" t="s">
        <v>829</v>
      </c>
      <c r="N1719" s="73">
        <v>1.0</v>
      </c>
      <c r="O1719" s="73">
        <v>1.0</v>
      </c>
      <c r="P1719" s="3"/>
      <c r="Q1719" s="7"/>
      <c r="R1719" s="7"/>
      <c r="S1719" s="7"/>
      <c r="T1719" s="7"/>
      <c r="U1719" s="7"/>
      <c r="V1719" s="7"/>
      <c r="W1719" s="7"/>
      <c r="X1719" s="7"/>
      <c r="Y1719" s="7"/>
      <c r="Z1719" s="7"/>
    </row>
    <row r="1720" ht="12.75" customHeight="1">
      <c r="A1720" s="89">
        <v>2020.0</v>
      </c>
      <c r="B1720" s="78" t="s">
        <v>646</v>
      </c>
      <c r="C1720" s="90">
        <v>44028.0</v>
      </c>
      <c r="D1720" s="44" t="s">
        <v>659</v>
      </c>
      <c r="E1720" s="44" t="s">
        <v>659</v>
      </c>
      <c r="F1720" s="78" t="s">
        <v>415</v>
      </c>
      <c r="G1720" s="78" t="str">
        <f t="array" ref="G1720">INDEX(Site.Coordinates!D:D,MATCH(F1720,Site.Coordinates!A:A,0))</f>
        <v>W</v>
      </c>
      <c r="H1720" s="89">
        <v>2.0</v>
      </c>
      <c r="I1720" s="100">
        <v>80.0</v>
      </c>
      <c r="J1720" s="100">
        <v>87.0</v>
      </c>
      <c r="K1720" s="100">
        <v>43.0</v>
      </c>
      <c r="L1720" s="3" t="s">
        <v>828</v>
      </c>
      <c r="M1720" s="44" t="s">
        <v>829</v>
      </c>
      <c r="N1720" s="73">
        <v>1.0</v>
      </c>
      <c r="O1720" s="73">
        <v>1.0</v>
      </c>
      <c r="P1720" s="3"/>
      <c r="Q1720" s="7"/>
      <c r="R1720" s="7"/>
      <c r="S1720" s="7"/>
      <c r="T1720" s="7"/>
      <c r="U1720" s="7"/>
      <c r="V1720" s="7"/>
      <c r="W1720" s="7"/>
      <c r="X1720" s="7"/>
      <c r="Y1720" s="7"/>
      <c r="Z1720" s="7"/>
    </row>
    <row r="1721" ht="12.75" customHeight="1">
      <c r="A1721" s="89">
        <v>2020.0</v>
      </c>
      <c r="B1721" s="78" t="s">
        <v>646</v>
      </c>
      <c r="C1721" s="90">
        <v>44028.0</v>
      </c>
      <c r="D1721" s="44" t="s">
        <v>659</v>
      </c>
      <c r="E1721" s="44" t="s">
        <v>659</v>
      </c>
      <c r="F1721" s="78" t="s">
        <v>415</v>
      </c>
      <c r="G1721" s="78" t="str">
        <f t="array" ref="G1721">INDEX(Site.Coordinates!D:D,MATCH(F1721,Site.Coordinates!A:A,0))</f>
        <v>W</v>
      </c>
      <c r="H1721" s="89">
        <v>2.0</v>
      </c>
      <c r="I1721" s="100">
        <v>56.0</v>
      </c>
      <c r="J1721" s="100">
        <v>64.0</v>
      </c>
      <c r="K1721" s="100">
        <v>31.0</v>
      </c>
      <c r="L1721" s="3" t="s">
        <v>828</v>
      </c>
      <c r="M1721" s="44" t="s">
        <v>829</v>
      </c>
      <c r="N1721" s="73">
        <v>1.0</v>
      </c>
      <c r="O1721" s="73">
        <v>1.0</v>
      </c>
      <c r="P1721" s="3"/>
      <c r="Q1721" s="7"/>
      <c r="R1721" s="7"/>
      <c r="S1721" s="7"/>
      <c r="T1721" s="7"/>
      <c r="U1721" s="7"/>
      <c r="V1721" s="7"/>
      <c r="W1721" s="7"/>
      <c r="X1721" s="7"/>
      <c r="Y1721" s="7"/>
      <c r="Z1721" s="7"/>
    </row>
    <row r="1722" ht="12.75" customHeight="1">
      <c r="A1722" s="89">
        <v>2020.0</v>
      </c>
      <c r="B1722" s="78" t="s">
        <v>646</v>
      </c>
      <c r="C1722" s="90">
        <v>44028.0</v>
      </c>
      <c r="D1722" s="44" t="s">
        <v>659</v>
      </c>
      <c r="E1722" s="44" t="s">
        <v>659</v>
      </c>
      <c r="F1722" s="78" t="s">
        <v>415</v>
      </c>
      <c r="G1722" s="78" t="str">
        <f t="array" ref="G1722">INDEX(Site.Coordinates!D:D,MATCH(F1722,Site.Coordinates!A:A,0))</f>
        <v>W</v>
      </c>
      <c r="H1722" s="89">
        <v>2.0</v>
      </c>
      <c r="I1722" s="100">
        <v>65.0</v>
      </c>
      <c r="J1722" s="100">
        <v>70.0</v>
      </c>
      <c r="K1722" s="100">
        <v>39.0</v>
      </c>
      <c r="L1722" s="3" t="s">
        <v>828</v>
      </c>
      <c r="M1722" s="44" t="s">
        <v>829</v>
      </c>
      <c r="N1722" s="73">
        <v>1.0</v>
      </c>
      <c r="O1722" s="73">
        <v>1.0</v>
      </c>
      <c r="P1722" s="3"/>
      <c r="Q1722" s="7"/>
      <c r="R1722" s="7"/>
      <c r="S1722" s="7"/>
      <c r="T1722" s="7"/>
      <c r="U1722" s="7"/>
      <c r="V1722" s="7"/>
      <c r="W1722" s="7"/>
      <c r="X1722" s="7"/>
      <c r="Y1722" s="7"/>
      <c r="Z1722" s="7"/>
    </row>
    <row r="1723" ht="12.75" customHeight="1">
      <c r="A1723" s="89">
        <v>2020.0</v>
      </c>
      <c r="B1723" s="78" t="s">
        <v>646</v>
      </c>
      <c r="C1723" s="90">
        <v>44028.0</v>
      </c>
      <c r="D1723" s="44" t="s">
        <v>659</v>
      </c>
      <c r="E1723" s="44" t="s">
        <v>659</v>
      </c>
      <c r="F1723" s="78" t="s">
        <v>415</v>
      </c>
      <c r="G1723" s="78" t="str">
        <f t="array" ref="G1723">INDEX(Site.Coordinates!D:D,MATCH(F1723,Site.Coordinates!A:A,0))</f>
        <v>W</v>
      </c>
      <c r="H1723" s="89">
        <v>2.0</v>
      </c>
      <c r="I1723" s="100">
        <v>68.0</v>
      </c>
      <c r="J1723" s="100">
        <v>75.0</v>
      </c>
      <c r="K1723" s="100">
        <v>37.0</v>
      </c>
      <c r="L1723" s="3" t="s">
        <v>828</v>
      </c>
      <c r="M1723" s="44" t="s">
        <v>829</v>
      </c>
      <c r="N1723" s="73">
        <v>1.0</v>
      </c>
      <c r="O1723" s="73">
        <v>1.0</v>
      </c>
      <c r="P1723" s="3"/>
      <c r="Q1723" s="7"/>
      <c r="R1723" s="7"/>
      <c r="S1723" s="7"/>
      <c r="T1723" s="7"/>
      <c r="U1723" s="7"/>
      <c r="V1723" s="7"/>
      <c r="W1723" s="7"/>
      <c r="X1723" s="7"/>
      <c r="Y1723" s="7"/>
      <c r="Z1723" s="7"/>
    </row>
    <row r="1724" ht="12.75" customHeight="1">
      <c r="A1724" s="89">
        <v>2020.0</v>
      </c>
      <c r="B1724" s="78" t="s">
        <v>646</v>
      </c>
      <c r="C1724" s="90">
        <v>44028.0</v>
      </c>
      <c r="D1724" s="44" t="s">
        <v>659</v>
      </c>
      <c r="E1724" s="44" t="s">
        <v>659</v>
      </c>
      <c r="F1724" s="78" t="s">
        <v>415</v>
      </c>
      <c r="G1724" s="78" t="str">
        <f t="array" ref="G1724">INDEX(Site.Coordinates!D:D,MATCH(F1724,Site.Coordinates!A:A,0))</f>
        <v>W</v>
      </c>
      <c r="H1724" s="89">
        <v>2.0</v>
      </c>
      <c r="I1724" s="100">
        <v>71.0</v>
      </c>
      <c r="J1724" s="100">
        <v>75.0</v>
      </c>
      <c r="K1724" s="100">
        <v>43.0</v>
      </c>
      <c r="L1724" s="3" t="s">
        <v>828</v>
      </c>
      <c r="M1724" s="44" t="s">
        <v>829</v>
      </c>
      <c r="N1724" s="73">
        <v>1.0</v>
      </c>
      <c r="O1724" s="73">
        <v>1.0</v>
      </c>
      <c r="P1724" s="3"/>
      <c r="Q1724" s="7"/>
      <c r="R1724" s="7"/>
      <c r="S1724" s="7"/>
      <c r="T1724" s="7"/>
      <c r="U1724" s="7"/>
      <c r="V1724" s="7"/>
      <c r="W1724" s="7"/>
      <c r="X1724" s="7"/>
      <c r="Y1724" s="7"/>
      <c r="Z1724" s="7"/>
    </row>
    <row r="1725" ht="12.75" customHeight="1">
      <c r="A1725" s="89">
        <v>2020.0</v>
      </c>
      <c r="B1725" s="78" t="s">
        <v>646</v>
      </c>
      <c r="C1725" s="90">
        <v>44028.0</v>
      </c>
      <c r="D1725" s="44" t="s">
        <v>659</v>
      </c>
      <c r="E1725" s="44" t="s">
        <v>659</v>
      </c>
      <c r="F1725" s="78" t="s">
        <v>415</v>
      </c>
      <c r="G1725" s="78" t="str">
        <f t="array" ref="G1725">INDEX(Site.Coordinates!D:D,MATCH(F1725,Site.Coordinates!A:A,0))</f>
        <v>W</v>
      </c>
      <c r="H1725" s="89">
        <v>2.0</v>
      </c>
      <c r="I1725" s="100">
        <v>69.0</v>
      </c>
      <c r="J1725" s="100">
        <v>80.0</v>
      </c>
      <c r="K1725" s="100">
        <v>38.0</v>
      </c>
      <c r="L1725" s="3" t="s">
        <v>828</v>
      </c>
      <c r="M1725" s="44" t="s">
        <v>829</v>
      </c>
      <c r="N1725" s="73">
        <v>1.0</v>
      </c>
      <c r="O1725" s="73">
        <v>1.0</v>
      </c>
      <c r="P1725" s="3"/>
      <c r="Q1725" s="7"/>
      <c r="R1725" s="7"/>
      <c r="S1725" s="7"/>
      <c r="T1725" s="7"/>
      <c r="U1725" s="7"/>
      <c r="V1725" s="7"/>
      <c r="W1725" s="7"/>
      <c r="X1725" s="7"/>
      <c r="Y1725" s="7"/>
      <c r="Z1725" s="7"/>
    </row>
    <row r="1726" ht="12.75" customHeight="1">
      <c r="A1726" s="89">
        <v>2020.0</v>
      </c>
      <c r="B1726" s="78" t="s">
        <v>646</v>
      </c>
      <c r="C1726" s="90">
        <v>44028.0</v>
      </c>
      <c r="D1726" s="44" t="s">
        <v>659</v>
      </c>
      <c r="E1726" s="44" t="s">
        <v>659</v>
      </c>
      <c r="F1726" s="78" t="s">
        <v>412</v>
      </c>
      <c r="G1726" s="78" t="str">
        <f t="array" ref="G1726">INDEX(Site.Coordinates!D:D,MATCH(F1726,Site.Coordinates!A:A,0))</f>
        <v>W</v>
      </c>
      <c r="H1726" s="89">
        <v>1.0</v>
      </c>
      <c r="I1726" s="100">
        <v>64.0</v>
      </c>
      <c r="J1726" s="100">
        <v>71.0</v>
      </c>
      <c r="K1726" s="100">
        <v>47.0</v>
      </c>
      <c r="L1726" s="3" t="s">
        <v>828</v>
      </c>
      <c r="M1726" s="44" t="s">
        <v>829</v>
      </c>
      <c r="N1726" s="73">
        <v>1.0</v>
      </c>
      <c r="O1726" s="73">
        <v>1.0</v>
      </c>
      <c r="P1726" s="3"/>
      <c r="Q1726" s="7"/>
      <c r="R1726" s="7"/>
      <c r="S1726" s="7"/>
      <c r="T1726" s="7"/>
      <c r="U1726" s="7"/>
      <c r="V1726" s="7"/>
      <c r="W1726" s="7"/>
      <c r="X1726" s="7"/>
      <c r="Y1726" s="7"/>
      <c r="Z1726" s="7"/>
    </row>
    <row r="1727" ht="12.75" customHeight="1">
      <c r="A1727" s="89">
        <v>2020.0</v>
      </c>
      <c r="B1727" s="78" t="s">
        <v>646</v>
      </c>
      <c r="C1727" s="90">
        <v>44028.0</v>
      </c>
      <c r="D1727" s="44" t="s">
        <v>659</v>
      </c>
      <c r="E1727" s="44" t="s">
        <v>659</v>
      </c>
      <c r="F1727" s="78" t="s">
        <v>412</v>
      </c>
      <c r="G1727" s="78" t="str">
        <f t="array" ref="G1727">INDEX(Site.Coordinates!D:D,MATCH(F1727,Site.Coordinates!A:A,0))</f>
        <v>W</v>
      </c>
      <c r="H1727" s="89">
        <v>1.0</v>
      </c>
      <c r="I1727" s="100">
        <v>70.0</v>
      </c>
      <c r="J1727" s="100">
        <v>76.0</v>
      </c>
      <c r="K1727" s="100">
        <v>37.0</v>
      </c>
      <c r="L1727" s="3" t="s">
        <v>828</v>
      </c>
      <c r="M1727" s="44" t="s">
        <v>829</v>
      </c>
      <c r="N1727" s="73">
        <v>1.0</v>
      </c>
      <c r="O1727" s="73">
        <v>1.0</v>
      </c>
      <c r="P1727" s="3"/>
      <c r="Q1727" s="7"/>
      <c r="R1727" s="7"/>
      <c r="S1727" s="7"/>
      <c r="T1727" s="7"/>
      <c r="U1727" s="7"/>
      <c r="V1727" s="7"/>
      <c r="W1727" s="7"/>
      <c r="X1727" s="7"/>
      <c r="Y1727" s="7"/>
      <c r="Z1727" s="7"/>
    </row>
    <row r="1728" ht="12.75" customHeight="1">
      <c r="A1728" s="89">
        <v>2020.0</v>
      </c>
      <c r="B1728" s="78" t="s">
        <v>646</v>
      </c>
      <c r="C1728" s="90">
        <v>44028.0</v>
      </c>
      <c r="D1728" s="44" t="s">
        <v>659</v>
      </c>
      <c r="E1728" s="44" t="s">
        <v>659</v>
      </c>
      <c r="F1728" s="78" t="s">
        <v>412</v>
      </c>
      <c r="G1728" s="78" t="str">
        <f t="array" ref="G1728">INDEX(Site.Coordinates!D:D,MATCH(F1728,Site.Coordinates!A:A,0))</f>
        <v>W</v>
      </c>
      <c r="H1728" s="89">
        <v>2.0</v>
      </c>
      <c r="I1728" s="100">
        <v>78.0</v>
      </c>
      <c r="J1728" s="100">
        <v>90.0</v>
      </c>
      <c r="K1728" s="100">
        <v>42.0</v>
      </c>
      <c r="L1728" s="3" t="s">
        <v>828</v>
      </c>
      <c r="M1728" s="44" t="s">
        <v>829</v>
      </c>
      <c r="N1728" s="73">
        <v>1.0</v>
      </c>
      <c r="O1728" s="73">
        <v>1.0</v>
      </c>
      <c r="P1728" s="3"/>
      <c r="Q1728" s="7"/>
      <c r="R1728" s="7"/>
      <c r="S1728" s="7"/>
      <c r="T1728" s="7"/>
      <c r="U1728" s="7"/>
      <c r="V1728" s="7"/>
      <c r="W1728" s="7"/>
      <c r="X1728" s="7"/>
      <c r="Y1728" s="7"/>
      <c r="Z1728" s="7"/>
    </row>
    <row r="1729" ht="12.75" customHeight="1">
      <c r="A1729" s="89">
        <v>2020.0</v>
      </c>
      <c r="B1729" s="78" t="s">
        <v>646</v>
      </c>
      <c r="C1729" s="90">
        <v>44028.0</v>
      </c>
      <c r="D1729" s="44" t="s">
        <v>659</v>
      </c>
      <c r="E1729" s="44" t="s">
        <v>659</v>
      </c>
      <c r="F1729" s="78" t="s">
        <v>376</v>
      </c>
      <c r="G1729" s="78" t="str">
        <f t="array" ref="G1729">INDEX(Site.Coordinates!D:D,MATCH(F1729,Site.Coordinates!A:A,0))</f>
        <v>W</v>
      </c>
      <c r="H1729" s="89">
        <v>1.0</v>
      </c>
      <c r="I1729" s="100">
        <v>85.0</v>
      </c>
      <c r="J1729" s="100">
        <v>90.0</v>
      </c>
      <c r="K1729" s="100">
        <v>57.0</v>
      </c>
      <c r="L1729" s="3" t="s">
        <v>828</v>
      </c>
      <c r="M1729" s="44" t="s">
        <v>829</v>
      </c>
      <c r="N1729" s="73">
        <v>1.0</v>
      </c>
      <c r="O1729" s="73">
        <v>1.0</v>
      </c>
      <c r="P1729" s="3"/>
      <c r="Q1729" s="7"/>
      <c r="R1729" s="7"/>
      <c r="S1729" s="7"/>
      <c r="T1729" s="7"/>
      <c r="U1729" s="7"/>
      <c r="V1729" s="7"/>
      <c r="W1729" s="7"/>
      <c r="X1729" s="7"/>
      <c r="Y1729" s="7"/>
      <c r="Z1729" s="7"/>
    </row>
    <row r="1730" ht="12.75" customHeight="1">
      <c r="A1730" s="89">
        <v>2020.0</v>
      </c>
      <c r="B1730" s="78" t="s">
        <v>646</v>
      </c>
      <c r="C1730" s="90">
        <v>44028.0</v>
      </c>
      <c r="D1730" s="44" t="s">
        <v>659</v>
      </c>
      <c r="E1730" s="44" t="s">
        <v>659</v>
      </c>
      <c r="F1730" s="78" t="s">
        <v>376</v>
      </c>
      <c r="G1730" s="78" t="str">
        <f t="array" ref="G1730">INDEX(Site.Coordinates!D:D,MATCH(F1730,Site.Coordinates!A:A,0))</f>
        <v>W</v>
      </c>
      <c r="H1730" s="89">
        <v>1.0</v>
      </c>
      <c r="I1730" s="100">
        <v>89.0</v>
      </c>
      <c r="J1730" s="100">
        <v>96.0</v>
      </c>
      <c r="K1730" s="100">
        <v>52.0</v>
      </c>
      <c r="L1730" s="3" t="s">
        <v>828</v>
      </c>
      <c r="M1730" s="44" t="s">
        <v>829</v>
      </c>
      <c r="N1730" s="73">
        <v>1.0</v>
      </c>
      <c r="O1730" s="73">
        <v>1.0</v>
      </c>
      <c r="P1730" s="3"/>
      <c r="Q1730" s="7"/>
      <c r="R1730" s="7"/>
      <c r="S1730" s="7"/>
      <c r="T1730" s="7"/>
      <c r="U1730" s="7"/>
      <c r="V1730" s="7"/>
      <c r="W1730" s="7"/>
      <c r="X1730" s="7"/>
      <c r="Y1730" s="7"/>
      <c r="Z1730" s="7"/>
    </row>
    <row r="1731" ht="12.75" customHeight="1">
      <c r="A1731" s="89">
        <v>2020.0</v>
      </c>
      <c r="B1731" s="78" t="s">
        <v>646</v>
      </c>
      <c r="C1731" s="90">
        <v>44028.0</v>
      </c>
      <c r="D1731" s="44" t="s">
        <v>659</v>
      </c>
      <c r="E1731" s="44" t="s">
        <v>659</v>
      </c>
      <c r="F1731" s="78" t="s">
        <v>376</v>
      </c>
      <c r="G1731" s="78" t="str">
        <f t="array" ref="G1731">INDEX(Site.Coordinates!D:D,MATCH(F1731,Site.Coordinates!A:A,0))</f>
        <v>W</v>
      </c>
      <c r="H1731" s="89">
        <v>2.0</v>
      </c>
      <c r="I1731" s="100">
        <v>88.0</v>
      </c>
      <c r="J1731" s="100">
        <v>92.0</v>
      </c>
      <c r="K1731" s="100">
        <v>48.0</v>
      </c>
      <c r="L1731" s="3" t="s">
        <v>828</v>
      </c>
      <c r="M1731" s="44" t="s">
        <v>829</v>
      </c>
      <c r="N1731" s="73">
        <v>1.0</v>
      </c>
      <c r="O1731" s="73">
        <v>1.0</v>
      </c>
      <c r="P1731" s="3"/>
      <c r="Q1731" s="7"/>
      <c r="R1731" s="7"/>
      <c r="S1731" s="7"/>
      <c r="T1731" s="7"/>
      <c r="U1731" s="7"/>
      <c r="V1731" s="7"/>
      <c r="W1731" s="7"/>
      <c r="X1731" s="7"/>
      <c r="Y1731" s="7"/>
      <c r="Z1731" s="7"/>
    </row>
    <row r="1732" ht="12.75" customHeight="1">
      <c r="A1732" s="89">
        <v>2020.0</v>
      </c>
      <c r="B1732" s="78" t="s">
        <v>646</v>
      </c>
      <c r="C1732" s="90">
        <v>44028.0</v>
      </c>
      <c r="D1732" s="44" t="s">
        <v>659</v>
      </c>
      <c r="E1732" s="44" t="s">
        <v>659</v>
      </c>
      <c r="F1732" s="78" t="s">
        <v>377</v>
      </c>
      <c r="G1732" s="78" t="str">
        <f t="array" ref="G1732">INDEX(Site.Coordinates!D:D,MATCH(F1732,Site.Coordinates!A:A,0))</f>
        <v>W</v>
      </c>
      <c r="H1732" s="89">
        <v>1.0</v>
      </c>
      <c r="I1732" s="100">
        <v>62.0</v>
      </c>
      <c r="J1732" s="100">
        <v>69.0</v>
      </c>
      <c r="K1732" s="100">
        <v>38.0</v>
      </c>
      <c r="L1732" s="3" t="s">
        <v>828</v>
      </c>
      <c r="M1732" s="44" t="s">
        <v>829</v>
      </c>
      <c r="N1732" s="73">
        <v>1.0</v>
      </c>
      <c r="O1732" s="73">
        <v>1.0</v>
      </c>
      <c r="P1732" s="3"/>
      <c r="Q1732" s="7"/>
      <c r="R1732" s="7"/>
      <c r="S1732" s="7"/>
      <c r="T1732" s="7"/>
      <c r="U1732" s="7"/>
      <c r="V1732" s="7"/>
      <c r="W1732" s="7"/>
      <c r="X1732" s="7"/>
      <c r="Y1732" s="7"/>
      <c r="Z1732" s="7"/>
    </row>
    <row r="1733" ht="12.75" customHeight="1">
      <c r="A1733" s="89">
        <v>2020.0</v>
      </c>
      <c r="B1733" s="78" t="s">
        <v>646</v>
      </c>
      <c r="C1733" s="90">
        <v>44028.0</v>
      </c>
      <c r="D1733" s="44" t="s">
        <v>659</v>
      </c>
      <c r="E1733" s="44" t="s">
        <v>659</v>
      </c>
      <c r="F1733" s="78" t="s">
        <v>377</v>
      </c>
      <c r="G1733" s="78" t="str">
        <f t="array" ref="G1733">INDEX(Site.Coordinates!D:D,MATCH(F1733,Site.Coordinates!A:A,0))</f>
        <v>W</v>
      </c>
      <c r="H1733" s="89">
        <v>2.0</v>
      </c>
      <c r="I1733" s="100">
        <v>80.0</v>
      </c>
      <c r="J1733" s="100">
        <v>90.0</v>
      </c>
      <c r="K1733" s="100">
        <v>46.0</v>
      </c>
      <c r="L1733" s="3" t="s">
        <v>828</v>
      </c>
      <c r="M1733" s="44" t="s">
        <v>829</v>
      </c>
      <c r="N1733" s="73">
        <v>1.0</v>
      </c>
      <c r="O1733" s="73">
        <v>1.0</v>
      </c>
      <c r="P1733" s="3"/>
      <c r="Q1733" s="7"/>
      <c r="R1733" s="7"/>
      <c r="S1733" s="7"/>
      <c r="T1733" s="7"/>
      <c r="U1733" s="7"/>
      <c r="V1733" s="7"/>
      <c r="W1733" s="7"/>
      <c r="X1733" s="7"/>
      <c r="Y1733" s="7"/>
      <c r="Z1733" s="7"/>
    </row>
    <row r="1734" ht="12.75" customHeight="1">
      <c r="A1734" s="89">
        <v>2020.0</v>
      </c>
      <c r="B1734" s="78" t="s">
        <v>646</v>
      </c>
      <c r="C1734" s="90">
        <v>44028.0</v>
      </c>
      <c r="D1734" s="44" t="s">
        <v>659</v>
      </c>
      <c r="E1734" s="44" t="s">
        <v>659</v>
      </c>
      <c r="F1734" s="78" t="s">
        <v>377</v>
      </c>
      <c r="G1734" s="78" t="str">
        <f t="array" ref="G1734">INDEX(Site.Coordinates!D:D,MATCH(F1734,Site.Coordinates!A:A,0))</f>
        <v>W</v>
      </c>
      <c r="H1734" s="89">
        <v>2.0</v>
      </c>
      <c r="I1734" s="100">
        <v>49.0</v>
      </c>
      <c r="J1734" s="100">
        <v>63.0</v>
      </c>
      <c r="K1734" s="100">
        <v>27.0</v>
      </c>
      <c r="L1734" s="3" t="s">
        <v>828</v>
      </c>
      <c r="M1734" s="44" t="s">
        <v>829</v>
      </c>
      <c r="N1734" s="73">
        <v>1.0</v>
      </c>
      <c r="O1734" s="73">
        <v>1.0</v>
      </c>
      <c r="P1734" s="3"/>
      <c r="Q1734" s="7"/>
      <c r="R1734" s="7"/>
      <c r="S1734" s="7"/>
      <c r="T1734" s="7"/>
      <c r="U1734" s="7"/>
      <c r="V1734" s="7"/>
      <c r="W1734" s="7"/>
      <c r="X1734" s="7"/>
      <c r="Y1734" s="7"/>
      <c r="Z1734" s="7"/>
    </row>
    <row r="1735" ht="12.75" customHeight="1">
      <c r="A1735" s="89">
        <v>2020.0</v>
      </c>
      <c r="B1735" s="78" t="s">
        <v>646</v>
      </c>
      <c r="C1735" s="90">
        <v>44028.0</v>
      </c>
      <c r="D1735" s="44" t="s">
        <v>659</v>
      </c>
      <c r="E1735" s="44" t="s">
        <v>659</v>
      </c>
      <c r="F1735" s="78" t="s">
        <v>411</v>
      </c>
      <c r="G1735" s="78" t="str">
        <f t="array" ref="G1735">INDEX(Site.Coordinates!D:D,MATCH(F1735,Site.Coordinates!A:A,0))</f>
        <v>W</v>
      </c>
      <c r="H1735" s="89">
        <v>1.0</v>
      </c>
      <c r="I1735" s="100">
        <v>84.0</v>
      </c>
      <c r="J1735" s="100">
        <v>90.0</v>
      </c>
      <c r="K1735" s="100">
        <v>50.0</v>
      </c>
      <c r="L1735" s="3" t="s">
        <v>828</v>
      </c>
      <c r="M1735" s="44" t="s">
        <v>829</v>
      </c>
      <c r="N1735" s="73">
        <v>1.0</v>
      </c>
      <c r="O1735" s="73">
        <v>1.0</v>
      </c>
      <c r="P1735" s="3"/>
      <c r="Q1735" s="7"/>
      <c r="R1735" s="7"/>
      <c r="S1735" s="7"/>
      <c r="T1735" s="7"/>
      <c r="U1735" s="7"/>
      <c r="V1735" s="7"/>
      <c r="W1735" s="7"/>
      <c r="X1735" s="7"/>
      <c r="Y1735" s="7"/>
      <c r="Z1735" s="7"/>
    </row>
    <row r="1736" ht="12.75" customHeight="1">
      <c r="A1736" s="89">
        <v>2020.0</v>
      </c>
      <c r="B1736" s="78" t="s">
        <v>646</v>
      </c>
      <c r="C1736" s="90">
        <v>44028.0</v>
      </c>
      <c r="D1736" s="44" t="s">
        <v>659</v>
      </c>
      <c r="E1736" s="44" t="s">
        <v>659</v>
      </c>
      <c r="F1736" s="78" t="s">
        <v>411</v>
      </c>
      <c r="G1736" s="78" t="str">
        <f t="array" ref="G1736">INDEX(Site.Coordinates!D:D,MATCH(F1736,Site.Coordinates!A:A,0))</f>
        <v>W</v>
      </c>
      <c r="H1736" s="89">
        <v>2.0</v>
      </c>
      <c r="I1736" s="100">
        <v>48.0</v>
      </c>
      <c r="J1736" s="100">
        <v>50.0</v>
      </c>
      <c r="K1736" s="100">
        <v>30.0</v>
      </c>
      <c r="L1736" s="3" t="s">
        <v>828</v>
      </c>
      <c r="M1736" s="44" t="s">
        <v>829</v>
      </c>
      <c r="N1736" s="73">
        <v>1.0</v>
      </c>
      <c r="O1736" s="73">
        <v>1.0</v>
      </c>
      <c r="P1736" s="3"/>
      <c r="Q1736" s="7"/>
      <c r="R1736" s="7"/>
      <c r="S1736" s="7"/>
      <c r="T1736" s="7"/>
      <c r="U1736" s="7"/>
      <c r="V1736" s="7"/>
      <c r="W1736" s="7"/>
      <c r="X1736" s="7"/>
      <c r="Y1736" s="7"/>
      <c r="Z1736" s="7"/>
    </row>
    <row r="1737" ht="12.75" customHeight="1">
      <c r="A1737" s="89">
        <v>2020.0</v>
      </c>
      <c r="B1737" s="78" t="s">
        <v>646</v>
      </c>
      <c r="C1737" s="90">
        <v>44028.0</v>
      </c>
      <c r="D1737" s="44" t="s">
        <v>659</v>
      </c>
      <c r="E1737" s="44" t="s">
        <v>659</v>
      </c>
      <c r="F1737" s="78" t="s">
        <v>411</v>
      </c>
      <c r="G1737" s="78" t="str">
        <f t="array" ref="G1737">INDEX(Site.Coordinates!D:D,MATCH(F1737,Site.Coordinates!A:A,0))</f>
        <v>W</v>
      </c>
      <c r="H1737" s="89">
        <v>2.0</v>
      </c>
      <c r="I1737" s="100">
        <v>70.0</v>
      </c>
      <c r="J1737" s="100">
        <v>76.0</v>
      </c>
      <c r="K1737" s="100">
        <v>38.0</v>
      </c>
      <c r="L1737" s="3" t="s">
        <v>828</v>
      </c>
      <c r="M1737" s="44" t="s">
        <v>829</v>
      </c>
      <c r="N1737" s="73">
        <v>1.0</v>
      </c>
      <c r="O1737" s="73">
        <v>1.0</v>
      </c>
      <c r="P1737" s="3"/>
      <c r="Q1737" s="7"/>
      <c r="R1737" s="7"/>
      <c r="S1737" s="7"/>
      <c r="T1737" s="7"/>
      <c r="U1737" s="7"/>
      <c r="V1737" s="7"/>
      <c r="W1737" s="7"/>
      <c r="X1737" s="7"/>
      <c r="Y1737" s="7"/>
      <c r="Z1737" s="7"/>
    </row>
    <row r="1738" ht="12.75" customHeight="1">
      <c r="A1738" s="89">
        <v>2020.0</v>
      </c>
      <c r="B1738" s="78" t="s">
        <v>646</v>
      </c>
      <c r="C1738" s="90">
        <v>44028.0</v>
      </c>
      <c r="D1738" s="44" t="s">
        <v>659</v>
      </c>
      <c r="E1738" s="44" t="s">
        <v>659</v>
      </c>
      <c r="F1738" s="78" t="s">
        <v>411</v>
      </c>
      <c r="G1738" s="78" t="str">
        <f t="array" ref="G1738">INDEX(Site.Coordinates!D:D,MATCH(F1738,Site.Coordinates!A:A,0))</f>
        <v>W</v>
      </c>
      <c r="H1738" s="89">
        <v>2.0</v>
      </c>
      <c r="I1738" s="100">
        <v>49.0</v>
      </c>
      <c r="J1738" s="100">
        <v>55.0</v>
      </c>
      <c r="K1738" s="100">
        <v>32.0</v>
      </c>
      <c r="L1738" s="3" t="s">
        <v>828</v>
      </c>
      <c r="M1738" s="44" t="s">
        <v>829</v>
      </c>
      <c r="N1738" s="73">
        <v>1.0</v>
      </c>
      <c r="O1738" s="73">
        <v>1.0</v>
      </c>
      <c r="P1738" s="3"/>
      <c r="Q1738" s="7"/>
      <c r="R1738" s="7"/>
      <c r="S1738" s="7"/>
      <c r="T1738" s="7"/>
      <c r="U1738" s="7"/>
      <c r="V1738" s="7"/>
      <c r="W1738" s="7"/>
      <c r="X1738" s="7"/>
      <c r="Y1738" s="7"/>
      <c r="Z1738" s="7"/>
    </row>
    <row r="1739" ht="12.75" customHeight="1">
      <c r="A1739" s="89">
        <v>2020.0</v>
      </c>
      <c r="B1739" s="78" t="s">
        <v>646</v>
      </c>
      <c r="C1739" s="90">
        <v>44028.0</v>
      </c>
      <c r="D1739" s="44" t="s">
        <v>659</v>
      </c>
      <c r="E1739" s="44" t="s">
        <v>659</v>
      </c>
      <c r="F1739" s="78" t="s">
        <v>411</v>
      </c>
      <c r="G1739" s="78" t="str">
        <f t="array" ref="G1739">INDEX(Site.Coordinates!D:D,MATCH(F1739,Site.Coordinates!A:A,0))</f>
        <v>W</v>
      </c>
      <c r="H1739" s="89">
        <v>2.0</v>
      </c>
      <c r="I1739" s="100">
        <v>38.0</v>
      </c>
      <c r="J1739" s="100">
        <v>42.0</v>
      </c>
      <c r="K1739" s="100">
        <v>24.0</v>
      </c>
      <c r="L1739" s="3" t="s">
        <v>828</v>
      </c>
      <c r="M1739" s="44" t="s">
        <v>829</v>
      </c>
      <c r="N1739" s="73">
        <v>1.0</v>
      </c>
      <c r="O1739" s="73">
        <v>1.0</v>
      </c>
      <c r="P1739" s="3"/>
      <c r="Q1739" s="7"/>
      <c r="R1739" s="7"/>
      <c r="S1739" s="7"/>
      <c r="T1739" s="7"/>
      <c r="U1739" s="7"/>
      <c r="V1739" s="7"/>
      <c r="W1739" s="7"/>
      <c r="X1739" s="7"/>
      <c r="Y1739" s="7"/>
      <c r="Z1739" s="7"/>
    </row>
    <row r="1740" ht="12.75" customHeight="1">
      <c r="A1740" s="89">
        <v>2020.0</v>
      </c>
      <c r="B1740" s="78" t="s">
        <v>646</v>
      </c>
      <c r="C1740" s="90">
        <v>44028.0</v>
      </c>
      <c r="D1740" s="44" t="s">
        <v>659</v>
      </c>
      <c r="E1740" s="44" t="s">
        <v>659</v>
      </c>
      <c r="F1740" s="78" t="s">
        <v>411</v>
      </c>
      <c r="G1740" s="78" t="str">
        <f t="array" ref="G1740">INDEX(Site.Coordinates!D:D,MATCH(F1740,Site.Coordinates!A:A,0))</f>
        <v>W</v>
      </c>
      <c r="H1740" s="89">
        <v>2.0</v>
      </c>
      <c r="I1740" s="100">
        <v>40.0</v>
      </c>
      <c r="J1740" s="100">
        <v>42.0</v>
      </c>
      <c r="K1740" s="100">
        <v>27.0</v>
      </c>
      <c r="L1740" s="3" t="s">
        <v>828</v>
      </c>
      <c r="M1740" s="44" t="s">
        <v>829</v>
      </c>
      <c r="N1740" s="73">
        <v>1.0</v>
      </c>
      <c r="O1740" s="73">
        <v>1.0</v>
      </c>
      <c r="P1740" s="3"/>
      <c r="Q1740" s="7"/>
      <c r="R1740" s="7"/>
      <c r="S1740" s="7"/>
      <c r="T1740" s="7"/>
      <c r="U1740" s="7"/>
      <c r="V1740" s="7"/>
      <c r="W1740" s="7"/>
      <c r="X1740" s="7"/>
      <c r="Y1740" s="7"/>
      <c r="Z1740" s="7"/>
    </row>
    <row r="1741" ht="12.75" customHeight="1">
      <c r="A1741" s="89">
        <v>2020.0</v>
      </c>
      <c r="B1741" s="78" t="s">
        <v>646</v>
      </c>
      <c r="C1741" s="90">
        <v>44028.0</v>
      </c>
      <c r="D1741" s="44" t="s">
        <v>659</v>
      </c>
      <c r="E1741" s="44" t="s">
        <v>659</v>
      </c>
      <c r="F1741" s="78" t="s">
        <v>424</v>
      </c>
      <c r="G1741" s="78" t="str">
        <f t="array" ref="G1741">INDEX(Site.Coordinates!D:D,MATCH(F1741,Site.Coordinates!A:A,0))</f>
        <v>E</v>
      </c>
      <c r="H1741" s="89">
        <v>1.0</v>
      </c>
      <c r="I1741" s="100">
        <v>58.0</v>
      </c>
      <c r="J1741" s="100">
        <v>67.0</v>
      </c>
      <c r="K1741" s="100">
        <v>32.0</v>
      </c>
      <c r="L1741" s="3" t="s">
        <v>828</v>
      </c>
      <c r="M1741" s="44" t="s">
        <v>829</v>
      </c>
      <c r="N1741" s="73">
        <v>1.0</v>
      </c>
      <c r="O1741" s="73">
        <v>1.0</v>
      </c>
      <c r="P1741" s="3"/>
      <c r="Q1741" s="7"/>
      <c r="R1741" s="7"/>
      <c r="S1741" s="7"/>
      <c r="T1741" s="7"/>
      <c r="U1741" s="7"/>
      <c r="V1741" s="7"/>
      <c r="W1741" s="7"/>
      <c r="X1741" s="7"/>
      <c r="Y1741" s="7"/>
      <c r="Z1741" s="7"/>
    </row>
    <row r="1742" ht="12.75" customHeight="1">
      <c r="A1742" s="89">
        <v>2020.0</v>
      </c>
      <c r="B1742" s="78" t="s">
        <v>646</v>
      </c>
      <c r="C1742" s="90">
        <v>44028.0</v>
      </c>
      <c r="D1742" s="44" t="s">
        <v>659</v>
      </c>
      <c r="E1742" s="44" t="s">
        <v>659</v>
      </c>
      <c r="F1742" s="78" t="s">
        <v>424</v>
      </c>
      <c r="G1742" s="78" t="str">
        <f t="array" ref="G1742">INDEX(Site.Coordinates!D:D,MATCH(F1742,Site.Coordinates!A:A,0))</f>
        <v>E</v>
      </c>
      <c r="H1742" s="89">
        <v>1.0</v>
      </c>
      <c r="I1742" s="100">
        <v>29.0</v>
      </c>
      <c r="J1742" s="100">
        <v>31.0</v>
      </c>
      <c r="K1742" s="100">
        <v>18.0</v>
      </c>
      <c r="L1742" s="3" t="s">
        <v>828</v>
      </c>
      <c r="M1742" s="44" t="s">
        <v>829</v>
      </c>
      <c r="N1742" s="73">
        <v>1.0</v>
      </c>
      <c r="O1742" s="73">
        <v>1.0</v>
      </c>
      <c r="P1742" s="3"/>
      <c r="Q1742" s="7"/>
      <c r="R1742" s="7"/>
      <c r="S1742" s="7"/>
      <c r="T1742" s="7"/>
      <c r="U1742" s="7"/>
      <c r="V1742" s="7"/>
      <c r="W1742" s="7"/>
      <c r="X1742" s="7"/>
      <c r="Y1742" s="7"/>
      <c r="Z1742" s="7"/>
    </row>
    <row r="1743" ht="12.75" customHeight="1">
      <c r="A1743" s="89">
        <v>2020.0</v>
      </c>
      <c r="B1743" s="78" t="s">
        <v>646</v>
      </c>
      <c r="C1743" s="90">
        <v>44028.0</v>
      </c>
      <c r="D1743" s="44" t="s">
        <v>659</v>
      </c>
      <c r="E1743" s="44" t="s">
        <v>659</v>
      </c>
      <c r="F1743" s="78" t="s">
        <v>424</v>
      </c>
      <c r="G1743" s="78" t="str">
        <f t="array" ref="G1743">INDEX(Site.Coordinates!D:D,MATCH(F1743,Site.Coordinates!A:A,0))</f>
        <v>E</v>
      </c>
      <c r="H1743" s="89">
        <v>1.0</v>
      </c>
      <c r="I1743" s="100">
        <v>70.0</v>
      </c>
      <c r="J1743" s="100">
        <v>76.0</v>
      </c>
      <c r="K1743" s="100">
        <v>41.0</v>
      </c>
      <c r="L1743" s="3" t="s">
        <v>828</v>
      </c>
      <c r="M1743" s="44" t="s">
        <v>829</v>
      </c>
      <c r="N1743" s="73">
        <v>1.0</v>
      </c>
      <c r="O1743" s="73">
        <v>1.0</v>
      </c>
      <c r="P1743" s="3"/>
      <c r="Q1743" s="7"/>
      <c r="R1743" s="7"/>
      <c r="S1743" s="7"/>
      <c r="T1743" s="7"/>
      <c r="U1743" s="7"/>
      <c r="V1743" s="7"/>
      <c r="W1743" s="7"/>
      <c r="X1743" s="7"/>
      <c r="Y1743" s="7"/>
      <c r="Z1743" s="7"/>
    </row>
    <row r="1744" ht="12.75" customHeight="1">
      <c r="A1744" s="89">
        <v>2020.0</v>
      </c>
      <c r="B1744" s="78" t="s">
        <v>646</v>
      </c>
      <c r="C1744" s="90">
        <v>44028.0</v>
      </c>
      <c r="D1744" s="44" t="s">
        <v>659</v>
      </c>
      <c r="E1744" s="44" t="s">
        <v>659</v>
      </c>
      <c r="F1744" s="78" t="s">
        <v>424</v>
      </c>
      <c r="G1744" s="78" t="str">
        <f t="array" ref="G1744">INDEX(Site.Coordinates!D:D,MATCH(F1744,Site.Coordinates!A:A,0))</f>
        <v>E</v>
      </c>
      <c r="H1744" s="89">
        <v>2.0</v>
      </c>
      <c r="I1744" s="100">
        <v>64.0</v>
      </c>
      <c r="J1744" s="100">
        <v>73.0</v>
      </c>
      <c r="K1744" s="100">
        <v>38.0</v>
      </c>
      <c r="L1744" s="3" t="s">
        <v>828</v>
      </c>
      <c r="M1744" s="44" t="s">
        <v>829</v>
      </c>
      <c r="N1744" s="73">
        <v>1.0</v>
      </c>
      <c r="O1744" s="73">
        <v>1.0</v>
      </c>
      <c r="P1744" s="3"/>
      <c r="Q1744" s="7"/>
      <c r="R1744" s="7"/>
      <c r="S1744" s="7"/>
      <c r="T1744" s="7"/>
      <c r="U1744" s="7"/>
      <c r="V1744" s="7"/>
      <c r="W1744" s="7"/>
      <c r="X1744" s="7"/>
      <c r="Y1744" s="7"/>
      <c r="Z1744" s="7"/>
    </row>
    <row r="1745" ht="12.75" customHeight="1">
      <c r="A1745" s="89">
        <v>2020.0</v>
      </c>
      <c r="B1745" s="78" t="s">
        <v>646</v>
      </c>
      <c r="C1745" s="90">
        <v>44028.0</v>
      </c>
      <c r="D1745" s="44" t="s">
        <v>659</v>
      </c>
      <c r="E1745" s="44" t="s">
        <v>659</v>
      </c>
      <c r="F1745" s="78" t="s">
        <v>424</v>
      </c>
      <c r="G1745" s="78" t="str">
        <f t="array" ref="G1745">INDEX(Site.Coordinates!D:D,MATCH(F1745,Site.Coordinates!A:A,0))</f>
        <v>E</v>
      </c>
      <c r="H1745" s="89">
        <v>2.0</v>
      </c>
      <c r="I1745" s="100">
        <v>72.0</v>
      </c>
      <c r="J1745" s="100">
        <v>75.0</v>
      </c>
      <c r="K1745" s="100">
        <v>47.0</v>
      </c>
      <c r="L1745" s="3" t="s">
        <v>828</v>
      </c>
      <c r="M1745" s="44" t="s">
        <v>829</v>
      </c>
      <c r="N1745" s="73">
        <v>1.0</v>
      </c>
      <c r="O1745" s="73">
        <v>1.0</v>
      </c>
      <c r="P1745" s="3"/>
      <c r="Q1745" s="7"/>
      <c r="R1745" s="7"/>
      <c r="S1745" s="7"/>
      <c r="T1745" s="7"/>
      <c r="U1745" s="7"/>
      <c r="V1745" s="7"/>
      <c r="W1745" s="7"/>
      <c r="X1745" s="7"/>
      <c r="Y1745" s="7"/>
      <c r="Z1745" s="7"/>
    </row>
    <row r="1746" ht="12.75" customHeight="1">
      <c r="A1746" s="89">
        <v>2020.0</v>
      </c>
      <c r="B1746" s="78" t="s">
        <v>646</v>
      </c>
      <c r="C1746" s="90">
        <v>44028.0</v>
      </c>
      <c r="D1746" s="44" t="s">
        <v>659</v>
      </c>
      <c r="E1746" s="44" t="s">
        <v>659</v>
      </c>
      <c r="F1746" s="78" t="s">
        <v>424</v>
      </c>
      <c r="G1746" s="78" t="str">
        <f t="array" ref="G1746">INDEX(Site.Coordinates!D:D,MATCH(F1746,Site.Coordinates!A:A,0))</f>
        <v>E</v>
      </c>
      <c r="H1746" s="89">
        <v>2.0</v>
      </c>
      <c r="I1746" s="100">
        <v>97.0</v>
      </c>
      <c r="J1746" s="100">
        <v>104.0</v>
      </c>
      <c r="K1746" s="100">
        <v>55.0</v>
      </c>
      <c r="L1746" s="3" t="s">
        <v>828</v>
      </c>
      <c r="M1746" s="44" t="s">
        <v>829</v>
      </c>
      <c r="N1746" s="73">
        <v>1.0</v>
      </c>
      <c r="O1746" s="73">
        <v>1.0</v>
      </c>
      <c r="P1746" s="3"/>
      <c r="Q1746" s="7"/>
      <c r="R1746" s="7"/>
      <c r="S1746" s="7"/>
      <c r="T1746" s="7"/>
      <c r="U1746" s="7"/>
      <c r="V1746" s="7"/>
      <c r="W1746" s="7"/>
      <c r="X1746" s="7"/>
      <c r="Y1746" s="7"/>
      <c r="Z1746" s="7"/>
    </row>
    <row r="1747" ht="12.75" customHeight="1">
      <c r="A1747" s="89">
        <v>2020.0</v>
      </c>
      <c r="B1747" s="78" t="s">
        <v>646</v>
      </c>
      <c r="C1747" s="90">
        <v>44028.0</v>
      </c>
      <c r="D1747" s="44" t="s">
        <v>659</v>
      </c>
      <c r="E1747" s="44" t="s">
        <v>659</v>
      </c>
      <c r="F1747" s="78" t="s">
        <v>424</v>
      </c>
      <c r="G1747" s="78" t="str">
        <f t="array" ref="G1747">INDEX(Site.Coordinates!D:D,MATCH(F1747,Site.Coordinates!A:A,0))</f>
        <v>E</v>
      </c>
      <c r="H1747" s="89">
        <v>2.0</v>
      </c>
      <c r="I1747" s="100">
        <v>76.0</v>
      </c>
      <c r="J1747" s="100">
        <v>83.0</v>
      </c>
      <c r="K1747" s="100">
        <v>41.0</v>
      </c>
      <c r="L1747" s="3" t="s">
        <v>828</v>
      </c>
      <c r="M1747" s="44" t="s">
        <v>829</v>
      </c>
      <c r="N1747" s="73">
        <v>1.0</v>
      </c>
      <c r="O1747" s="73">
        <v>1.0</v>
      </c>
      <c r="P1747" s="3"/>
      <c r="Q1747" s="7"/>
      <c r="R1747" s="7"/>
      <c r="S1747" s="7"/>
      <c r="T1747" s="7"/>
      <c r="U1747" s="7"/>
      <c r="V1747" s="7"/>
      <c r="W1747" s="7"/>
      <c r="X1747" s="7"/>
      <c r="Y1747" s="7"/>
      <c r="Z1747" s="7"/>
    </row>
    <row r="1748" ht="12.75" customHeight="1">
      <c r="A1748" s="89">
        <v>2020.0</v>
      </c>
      <c r="B1748" s="78" t="s">
        <v>646</v>
      </c>
      <c r="C1748" s="90">
        <v>44028.0</v>
      </c>
      <c r="D1748" s="44" t="s">
        <v>659</v>
      </c>
      <c r="E1748" s="44" t="s">
        <v>659</v>
      </c>
      <c r="F1748" s="78" t="s">
        <v>426</v>
      </c>
      <c r="G1748" s="78" t="str">
        <f t="array" ref="G1748">INDEX(Site.Coordinates!D:D,MATCH(F1748,Site.Coordinates!A:A,0))</f>
        <v>E</v>
      </c>
      <c r="H1748" s="89">
        <v>1.0</v>
      </c>
      <c r="I1748" s="100">
        <v>55.0</v>
      </c>
      <c r="J1748" s="100">
        <v>63.0</v>
      </c>
      <c r="K1748" s="100">
        <v>34.0</v>
      </c>
      <c r="L1748" s="3" t="s">
        <v>828</v>
      </c>
      <c r="M1748" s="44" t="s">
        <v>829</v>
      </c>
      <c r="N1748" s="73">
        <v>1.0</v>
      </c>
      <c r="O1748" s="73">
        <v>1.0</v>
      </c>
      <c r="P1748" s="3"/>
      <c r="Q1748" s="7"/>
      <c r="R1748" s="7"/>
      <c r="S1748" s="7"/>
      <c r="T1748" s="7"/>
      <c r="U1748" s="7"/>
      <c r="V1748" s="7"/>
      <c r="W1748" s="7"/>
      <c r="X1748" s="7"/>
      <c r="Y1748" s="7"/>
      <c r="Z1748" s="7"/>
    </row>
    <row r="1749" ht="12.75" customHeight="1">
      <c r="A1749" s="89">
        <v>2020.0</v>
      </c>
      <c r="B1749" s="78" t="s">
        <v>646</v>
      </c>
      <c r="C1749" s="90">
        <v>44028.0</v>
      </c>
      <c r="D1749" s="44" t="s">
        <v>659</v>
      </c>
      <c r="E1749" s="44" t="s">
        <v>659</v>
      </c>
      <c r="F1749" s="78" t="s">
        <v>427</v>
      </c>
      <c r="G1749" s="78" t="str">
        <f t="array" ref="G1749">INDEX(Site.Coordinates!D:D,MATCH(F1749,Site.Coordinates!A:A,0))</f>
        <v>E</v>
      </c>
      <c r="H1749" s="89">
        <v>1.0</v>
      </c>
      <c r="I1749" s="100">
        <v>68.0</v>
      </c>
      <c r="J1749" s="100">
        <v>64.0</v>
      </c>
      <c r="K1749" s="100">
        <v>40.0</v>
      </c>
      <c r="L1749" s="3" t="s">
        <v>828</v>
      </c>
      <c r="M1749" s="44" t="s">
        <v>829</v>
      </c>
      <c r="N1749" s="73">
        <v>1.0</v>
      </c>
      <c r="O1749" s="73">
        <v>1.0</v>
      </c>
      <c r="P1749" s="3"/>
      <c r="Q1749" s="7"/>
      <c r="R1749" s="7"/>
      <c r="S1749" s="7"/>
      <c r="T1749" s="7"/>
      <c r="U1749" s="7"/>
      <c r="V1749" s="7"/>
      <c r="W1749" s="7"/>
      <c r="X1749" s="7"/>
      <c r="Y1749" s="7"/>
      <c r="Z1749" s="7"/>
    </row>
    <row r="1750" ht="12.75" customHeight="1">
      <c r="A1750" s="89">
        <v>2020.0</v>
      </c>
      <c r="B1750" s="78" t="s">
        <v>646</v>
      </c>
      <c r="C1750" s="90">
        <v>44028.0</v>
      </c>
      <c r="D1750" s="44" t="s">
        <v>659</v>
      </c>
      <c r="E1750" s="44" t="s">
        <v>659</v>
      </c>
      <c r="F1750" s="78" t="s">
        <v>427</v>
      </c>
      <c r="G1750" s="78" t="str">
        <f t="array" ref="G1750">INDEX(Site.Coordinates!D:D,MATCH(F1750,Site.Coordinates!A:A,0))</f>
        <v>E</v>
      </c>
      <c r="H1750" s="89">
        <v>1.0</v>
      </c>
      <c r="I1750" s="100">
        <v>46.0</v>
      </c>
      <c r="J1750" s="100">
        <v>48.0</v>
      </c>
      <c r="K1750" s="100">
        <v>24.0</v>
      </c>
      <c r="L1750" s="3" t="s">
        <v>828</v>
      </c>
      <c r="M1750" s="44" t="s">
        <v>829</v>
      </c>
      <c r="N1750" s="73">
        <v>1.0</v>
      </c>
      <c r="O1750" s="73">
        <v>1.0</v>
      </c>
      <c r="P1750" s="3"/>
      <c r="Q1750" s="7"/>
      <c r="R1750" s="7"/>
      <c r="S1750" s="7"/>
      <c r="T1750" s="7"/>
      <c r="U1750" s="7"/>
      <c r="V1750" s="7"/>
      <c r="W1750" s="7"/>
      <c r="X1750" s="7"/>
      <c r="Y1750" s="7"/>
      <c r="Z1750" s="7"/>
    </row>
    <row r="1751" ht="12.75" customHeight="1">
      <c r="A1751" s="89">
        <v>2020.0</v>
      </c>
      <c r="B1751" s="78" t="s">
        <v>646</v>
      </c>
      <c r="C1751" s="90">
        <v>44028.0</v>
      </c>
      <c r="D1751" s="44" t="s">
        <v>659</v>
      </c>
      <c r="E1751" s="44" t="s">
        <v>659</v>
      </c>
      <c r="F1751" s="78" t="s">
        <v>427</v>
      </c>
      <c r="G1751" s="78" t="str">
        <f t="array" ref="G1751">INDEX(Site.Coordinates!D:D,MATCH(F1751,Site.Coordinates!A:A,0))</f>
        <v>E</v>
      </c>
      <c r="H1751" s="89">
        <v>1.0</v>
      </c>
      <c r="I1751" s="100">
        <v>32.0</v>
      </c>
      <c r="J1751" s="100">
        <v>36.0</v>
      </c>
      <c r="K1751" s="100">
        <v>19.0</v>
      </c>
      <c r="L1751" s="3" t="s">
        <v>828</v>
      </c>
      <c r="M1751" s="44" t="s">
        <v>829</v>
      </c>
      <c r="N1751" s="73">
        <v>1.0</v>
      </c>
      <c r="O1751" s="73">
        <v>1.0</v>
      </c>
      <c r="P1751" s="3"/>
      <c r="Q1751" s="7"/>
      <c r="R1751" s="7"/>
      <c r="S1751" s="7"/>
      <c r="T1751" s="7"/>
      <c r="U1751" s="7"/>
      <c r="V1751" s="7"/>
      <c r="W1751" s="7"/>
      <c r="X1751" s="7"/>
      <c r="Y1751" s="7"/>
      <c r="Z1751" s="7"/>
    </row>
    <row r="1752" ht="12.75" customHeight="1">
      <c r="A1752" s="89">
        <v>2020.0</v>
      </c>
      <c r="B1752" s="78" t="s">
        <v>646</v>
      </c>
      <c r="C1752" s="90">
        <v>44028.0</v>
      </c>
      <c r="D1752" s="44" t="s">
        <v>659</v>
      </c>
      <c r="E1752" s="44" t="s">
        <v>659</v>
      </c>
      <c r="F1752" s="78" t="s">
        <v>423</v>
      </c>
      <c r="G1752" s="78" t="str">
        <f t="array" ref="G1752">INDEX(Site.Coordinates!D:D,MATCH(F1752,Site.Coordinates!A:A,0))</f>
        <v>E</v>
      </c>
      <c r="H1752" s="89">
        <v>1.0</v>
      </c>
      <c r="I1752" s="100">
        <v>63.0</v>
      </c>
      <c r="J1752" s="100">
        <v>73.0</v>
      </c>
      <c r="K1752" s="100">
        <v>40.0</v>
      </c>
      <c r="L1752" s="3" t="s">
        <v>828</v>
      </c>
      <c r="M1752" s="44" t="s">
        <v>829</v>
      </c>
      <c r="N1752" s="73">
        <v>1.0</v>
      </c>
      <c r="O1752" s="73">
        <v>1.0</v>
      </c>
      <c r="P1752" s="3"/>
      <c r="Q1752" s="7"/>
      <c r="R1752" s="7"/>
      <c r="S1752" s="7"/>
      <c r="T1752" s="7"/>
      <c r="U1752" s="7"/>
      <c r="V1752" s="7"/>
      <c r="W1752" s="7"/>
      <c r="X1752" s="7"/>
      <c r="Y1752" s="7"/>
      <c r="Z1752" s="7"/>
    </row>
    <row r="1753" ht="12.75" customHeight="1">
      <c r="A1753" s="89">
        <v>2020.0</v>
      </c>
      <c r="B1753" s="78" t="s">
        <v>646</v>
      </c>
      <c r="C1753" s="90">
        <v>44028.0</v>
      </c>
      <c r="D1753" s="44" t="s">
        <v>659</v>
      </c>
      <c r="E1753" s="44" t="s">
        <v>659</v>
      </c>
      <c r="F1753" s="78" t="s">
        <v>423</v>
      </c>
      <c r="G1753" s="78" t="str">
        <f t="array" ref="G1753">INDEX(Site.Coordinates!D:D,MATCH(F1753,Site.Coordinates!A:A,0))</f>
        <v>E</v>
      </c>
      <c r="H1753" s="89">
        <v>1.0</v>
      </c>
      <c r="I1753" s="100">
        <v>76.0</v>
      </c>
      <c r="J1753" s="100">
        <v>85.0</v>
      </c>
      <c r="K1753" s="100">
        <v>44.0</v>
      </c>
      <c r="L1753" s="3" t="s">
        <v>828</v>
      </c>
      <c r="M1753" s="44" t="s">
        <v>829</v>
      </c>
      <c r="N1753" s="73">
        <v>1.0</v>
      </c>
      <c r="O1753" s="73">
        <v>1.0</v>
      </c>
      <c r="P1753" s="3"/>
      <c r="Q1753" s="7"/>
      <c r="R1753" s="7"/>
      <c r="S1753" s="7"/>
      <c r="T1753" s="7"/>
      <c r="U1753" s="7"/>
      <c r="V1753" s="7"/>
      <c r="W1753" s="7"/>
      <c r="X1753" s="7"/>
      <c r="Y1753" s="7"/>
      <c r="Z1753" s="7"/>
    </row>
    <row r="1754" ht="12.75" customHeight="1">
      <c r="A1754" s="89">
        <v>2020.0</v>
      </c>
      <c r="B1754" s="78" t="s">
        <v>646</v>
      </c>
      <c r="C1754" s="90">
        <v>44028.0</v>
      </c>
      <c r="D1754" s="44" t="s">
        <v>659</v>
      </c>
      <c r="E1754" s="44" t="s">
        <v>659</v>
      </c>
      <c r="F1754" s="78" t="s">
        <v>423</v>
      </c>
      <c r="G1754" s="78" t="str">
        <f t="array" ref="G1754">INDEX(Site.Coordinates!D:D,MATCH(F1754,Site.Coordinates!A:A,0))</f>
        <v>E</v>
      </c>
      <c r="H1754" s="89">
        <v>1.0</v>
      </c>
      <c r="I1754" s="100">
        <v>47.0</v>
      </c>
      <c r="J1754" s="100">
        <v>53.0</v>
      </c>
      <c r="K1754" s="100">
        <v>27.0</v>
      </c>
      <c r="L1754" s="3" t="s">
        <v>828</v>
      </c>
      <c r="M1754" s="44" t="s">
        <v>829</v>
      </c>
      <c r="N1754" s="73">
        <v>1.0</v>
      </c>
      <c r="O1754" s="73">
        <v>1.0</v>
      </c>
      <c r="P1754" s="3"/>
      <c r="Q1754" s="7"/>
      <c r="R1754" s="7"/>
      <c r="S1754" s="7"/>
      <c r="T1754" s="7"/>
      <c r="U1754" s="7"/>
      <c r="V1754" s="7"/>
      <c r="W1754" s="7"/>
      <c r="X1754" s="7"/>
      <c r="Y1754" s="7"/>
      <c r="Z1754" s="7"/>
    </row>
    <row r="1755" ht="12.75" customHeight="1">
      <c r="A1755" s="89">
        <v>2020.0</v>
      </c>
      <c r="B1755" s="78" t="s">
        <v>646</v>
      </c>
      <c r="C1755" s="90">
        <v>44028.0</v>
      </c>
      <c r="D1755" s="44" t="s">
        <v>659</v>
      </c>
      <c r="E1755" s="44" t="s">
        <v>659</v>
      </c>
      <c r="F1755" s="78" t="s">
        <v>423</v>
      </c>
      <c r="G1755" s="78" t="str">
        <f t="array" ref="G1755">INDEX(Site.Coordinates!D:D,MATCH(F1755,Site.Coordinates!A:A,0))</f>
        <v>E</v>
      </c>
      <c r="H1755" s="89">
        <v>1.0</v>
      </c>
      <c r="I1755" s="100">
        <v>63.0</v>
      </c>
      <c r="J1755" s="100">
        <v>68.0</v>
      </c>
      <c r="K1755" s="100">
        <v>36.0</v>
      </c>
      <c r="L1755" s="3" t="s">
        <v>828</v>
      </c>
      <c r="M1755" s="44" t="s">
        <v>829</v>
      </c>
      <c r="N1755" s="73">
        <v>1.0</v>
      </c>
      <c r="O1755" s="73">
        <v>1.0</v>
      </c>
      <c r="P1755" s="3"/>
      <c r="Q1755" s="7"/>
      <c r="R1755" s="7"/>
      <c r="S1755" s="7"/>
      <c r="T1755" s="7"/>
      <c r="U1755" s="7"/>
      <c r="V1755" s="7"/>
      <c r="W1755" s="7"/>
      <c r="X1755" s="7"/>
      <c r="Y1755" s="7"/>
      <c r="Z1755" s="7"/>
    </row>
    <row r="1756" ht="12.75" customHeight="1">
      <c r="A1756" s="89">
        <v>2020.0</v>
      </c>
      <c r="B1756" s="78" t="s">
        <v>646</v>
      </c>
      <c r="C1756" s="90">
        <v>44028.0</v>
      </c>
      <c r="D1756" s="44" t="s">
        <v>659</v>
      </c>
      <c r="E1756" s="44" t="s">
        <v>659</v>
      </c>
      <c r="F1756" s="78" t="s">
        <v>423</v>
      </c>
      <c r="G1756" s="78" t="str">
        <f t="array" ref="G1756">INDEX(Site.Coordinates!D:D,MATCH(F1756,Site.Coordinates!A:A,0))</f>
        <v>E</v>
      </c>
      <c r="H1756" s="89">
        <v>1.0</v>
      </c>
      <c r="I1756" s="100">
        <v>75.0</v>
      </c>
      <c r="J1756" s="100">
        <v>84.0</v>
      </c>
      <c r="K1756" s="100">
        <v>42.0</v>
      </c>
      <c r="L1756" s="3" t="s">
        <v>828</v>
      </c>
      <c r="M1756" s="44" t="s">
        <v>829</v>
      </c>
      <c r="N1756" s="73">
        <v>1.0</v>
      </c>
      <c r="O1756" s="73">
        <v>1.0</v>
      </c>
      <c r="P1756" s="3"/>
      <c r="Q1756" s="7"/>
      <c r="R1756" s="7"/>
      <c r="S1756" s="7"/>
      <c r="T1756" s="7"/>
      <c r="U1756" s="7"/>
      <c r="V1756" s="7"/>
      <c r="W1756" s="7"/>
      <c r="X1756" s="7"/>
      <c r="Y1756" s="7"/>
      <c r="Z1756" s="7"/>
    </row>
    <row r="1757" ht="12.75" customHeight="1">
      <c r="A1757" s="89">
        <v>2020.0</v>
      </c>
      <c r="B1757" s="78" t="s">
        <v>646</v>
      </c>
      <c r="C1757" s="90">
        <v>44028.0</v>
      </c>
      <c r="D1757" s="44" t="s">
        <v>659</v>
      </c>
      <c r="E1757" s="44" t="s">
        <v>659</v>
      </c>
      <c r="F1757" s="78" t="s">
        <v>423</v>
      </c>
      <c r="G1757" s="78" t="str">
        <f t="array" ref="G1757">INDEX(Site.Coordinates!D:D,MATCH(F1757,Site.Coordinates!A:A,0))</f>
        <v>E</v>
      </c>
      <c r="H1757" s="89">
        <v>1.0</v>
      </c>
      <c r="I1757" s="100">
        <v>64.0</v>
      </c>
      <c r="J1757" s="100">
        <v>76.0</v>
      </c>
      <c r="K1757" s="100">
        <v>39.0</v>
      </c>
      <c r="L1757" s="3" t="s">
        <v>828</v>
      </c>
      <c r="M1757" s="44" t="s">
        <v>829</v>
      </c>
      <c r="N1757" s="73">
        <v>1.0</v>
      </c>
      <c r="O1757" s="73">
        <v>1.0</v>
      </c>
      <c r="P1757" s="3"/>
      <c r="Q1757" s="7"/>
      <c r="R1757" s="7"/>
      <c r="S1757" s="7"/>
      <c r="T1757" s="7"/>
      <c r="U1757" s="7"/>
      <c r="V1757" s="7"/>
      <c r="W1757" s="7"/>
      <c r="X1757" s="7"/>
      <c r="Y1757" s="7"/>
      <c r="Z1757" s="7"/>
    </row>
    <row r="1758" ht="12.75" customHeight="1">
      <c r="A1758" s="89">
        <v>2020.0</v>
      </c>
      <c r="B1758" s="78" t="s">
        <v>646</v>
      </c>
      <c r="C1758" s="90">
        <v>44028.0</v>
      </c>
      <c r="D1758" s="44" t="s">
        <v>659</v>
      </c>
      <c r="E1758" s="44" t="s">
        <v>659</v>
      </c>
      <c r="F1758" s="78" t="s">
        <v>423</v>
      </c>
      <c r="G1758" s="78" t="str">
        <f t="array" ref="G1758">INDEX(Site.Coordinates!D:D,MATCH(F1758,Site.Coordinates!A:A,0))</f>
        <v>E</v>
      </c>
      <c r="H1758" s="89">
        <v>1.0</v>
      </c>
      <c r="I1758" s="100">
        <v>65.0</v>
      </c>
      <c r="J1758" s="100">
        <v>72.0</v>
      </c>
      <c r="K1758" s="100">
        <v>39.0</v>
      </c>
      <c r="L1758" s="3" t="s">
        <v>828</v>
      </c>
      <c r="M1758" s="44" t="s">
        <v>829</v>
      </c>
      <c r="N1758" s="73">
        <v>1.0</v>
      </c>
      <c r="O1758" s="73">
        <v>1.0</v>
      </c>
      <c r="P1758" s="3"/>
      <c r="Q1758" s="7"/>
      <c r="R1758" s="7"/>
      <c r="S1758" s="7"/>
      <c r="T1758" s="7"/>
      <c r="U1758" s="7"/>
      <c r="V1758" s="7"/>
      <c r="W1758" s="7"/>
      <c r="X1758" s="7"/>
      <c r="Y1758" s="7"/>
      <c r="Z1758" s="7"/>
    </row>
    <row r="1759" ht="12.75" customHeight="1">
      <c r="A1759" s="89">
        <v>2020.0</v>
      </c>
      <c r="B1759" s="78" t="s">
        <v>646</v>
      </c>
      <c r="C1759" s="90">
        <v>44028.0</v>
      </c>
      <c r="D1759" s="44" t="s">
        <v>659</v>
      </c>
      <c r="E1759" s="44" t="s">
        <v>659</v>
      </c>
      <c r="F1759" s="78" t="s">
        <v>423</v>
      </c>
      <c r="G1759" s="78" t="str">
        <f t="array" ref="G1759">INDEX(Site.Coordinates!D:D,MATCH(F1759,Site.Coordinates!A:A,0))</f>
        <v>E</v>
      </c>
      <c r="H1759" s="89">
        <v>2.0</v>
      </c>
      <c r="I1759" s="100">
        <v>55.0</v>
      </c>
      <c r="J1759" s="100">
        <v>60.0</v>
      </c>
      <c r="K1759" s="100">
        <v>32.0</v>
      </c>
      <c r="L1759" s="3" t="s">
        <v>828</v>
      </c>
      <c r="M1759" s="44" t="s">
        <v>829</v>
      </c>
      <c r="N1759" s="73">
        <v>1.0</v>
      </c>
      <c r="O1759" s="73">
        <v>1.0</v>
      </c>
      <c r="P1759" s="3"/>
      <c r="Q1759" s="7"/>
      <c r="R1759" s="7"/>
      <c r="S1759" s="7"/>
      <c r="T1759" s="7"/>
      <c r="U1759" s="7"/>
      <c r="V1759" s="7"/>
      <c r="W1759" s="7"/>
      <c r="X1759" s="7"/>
      <c r="Y1759" s="7"/>
      <c r="Z1759" s="7"/>
    </row>
    <row r="1760" ht="12.75" customHeight="1">
      <c r="A1760" s="89">
        <v>2020.0</v>
      </c>
      <c r="B1760" s="78" t="s">
        <v>646</v>
      </c>
      <c r="C1760" s="90">
        <v>44028.0</v>
      </c>
      <c r="D1760" s="44" t="s">
        <v>659</v>
      </c>
      <c r="E1760" s="44" t="s">
        <v>659</v>
      </c>
      <c r="F1760" s="78" t="s">
        <v>423</v>
      </c>
      <c r="G1760" s="78" t="str">
        <f t="array" ref="G1760">INDEX(Site.Coordinates!D:D,MATCH(F1760,Site.Coordinates!A:A,0))</f>
        <v>E</v>
      </c>
      <c r="H1760" s="89">
        <v>2.0</v>
      </c>
      <c r="I1760" s="100">
        <v>78.0</v>
      </c>
      <c r="J1760" s="100">
        <v>86.0</v>
      </c>
      <c r="K1760" s="100">
        <v>45.0</v>
      </c>
      <c r="L1760" s="3" t="s">
        <v>828</v>
      </c>
      <c r="M1760" s="44" t="s">
        <v>829</v>
      </c>
      <c r="N1760" s="73">
        <v>1.0</v>
      </c>
      <c r="O1760" s="73">
        <v>1.0</v>
      </c>
      <c r="P1760" s="3"/>
      <c r="Q1760" s="7"/>
      <c r="R1760" s="7"/>
      <c r="S1760" s="7"/>
      <c r="T1760" s="7"/>
      <c r="U1760" s="7"/>
      <c r="V1760" s="7"/>
      <c r="W1760" s="7"/>
      <c r="X1760" s="7"/>
      <c r="Y1760" s="7"/>
      <c r="Z1760" s="7"/>
    </row>
    <row r="1761" ht="12.75" customHeight="1">
      <c r="A1761" s="89">
        <v>2020.0</v>
      </c>
      <c r="B1761" s="78" t="s">
        <v>646</v>
      </c>
      <c r="C1761" s="90">
        <v>44028.0</v>
      </c>
      <c r="D1761" s="44" t="s">
        <v>659</v>
      </c>
      <c r="E1761" s="44" t="s">
        <v>659</v>
      </c>
      <c r="F1761" s="78" t="s">
        <v>423</v>
      </c>
      <c r="G1761" s="78" t="str">
        <f t="array" ref="G1761">INDEX(Site.Coordinates!D:D,MATCH(F1761,Site.Coordinates!A:A,0))</f>
        <v>E</v>
      </c>
      <c r="H1761" s="89">
        <v>2.0</v>
      </c>
      <c r="I1761" s="100">
        <v>63.0</v>
      </c>
      <c r="J1761" s="100">
        <v>70.0</v>
      </c>
      <c r="K1761" s="100">
        <v>39.0</v>
      </c>
      <c r="L1761" s="3" t="s">
        <v>828</v>
      </c>
      <c r="M1761" s="44" t="s">
        <v>829</v>
      </c>
      <c r="N1761" s="73">
        <v>1.0</v>
      </c>
      <c r="O1761" s="73">
        <v>1.0</v>
      </c>
      <c r="P1761" s="3"/>
      <c r="Q1761" s="7"/>
      <c r="R1761" s="7"/>
      <c r="S1761" s="7"/>
      <c r="T1761" s="7"/>
      <c r="U1761" s="7"/>
      <c r="V1761" s="7"/>
      <c r="W1761" s="7"/>
      <c r="X1761" s="7"/>
      <c r="Y1761" s="7"/>
      <c r="Z1761" s="7"/>
    </row>
    <row r="1762" ht="12.75" customHeight="1">
      <c r="A1762" s="89">
        <v>2020.0</v>
      </c>
      <c r="B1762" s="78" t="s">
        <v>646</v>
      </c>
      <c r="C1762" s="90">
        <v>44028.0</v>
      </c>
      <c r="D1762" s="44" t="s">
        <v>659</v>
      </c>
      <c r="E1762" s="44" t="s">
        <v>659</v>
      </c>
      <c r="F1762" s="78" t="s">
        <v>423</v>
      </c>
      <c r="G1762" s="78" t="str">
        <f t="array" ref="G1762">INDEX(Site.Coordinates!D:D,MATCH(F1762,Site.Coordinates!A:A,0))</f>
        <v>E</v>
      </c>
      <c r="H1762" s="89">
        <v>2.0</v>
      </c>
      <c r="I1762" s="100">
        <v>64.0</v>
      </c>
      <c r="J1762" s="100">
        <v>69.0</v>
      </c>
      <c r="K1762" s="100">
        <v>39.0</v>
      </c>
      <c r="L1762" s="3" t="s">
        <v>828</v>
      </c>
      <c r="M1762" s="44" t="s">
        <v>829</v>
      </c>
      <c r="N1762" s="73">
        <v>1.0</v>
      </c>
      <c r="O1762" s="73">
        <v>1.0</v>
      </c>
      <c r="P1762" s="3"/>
      <c r="Q1762" s="7"/>
      <c r="R1762" s="7"/>
      <c r="S1762" s="7"/>
      <c r="T1762" s="7"/>
      <c r="U1762" s="7"/>
      <c r="V1762" s="7"/>
      <c r="W1762" s="7"/>
      <c r="X1762" s="7"/>
      <c r="Y1762" s="7"/>
      <c r="Z1762" s="7"/>
    </row>
    <row r="1763" ht="12.75" customHeight="1">
      <c r="A1763" s="89">
        <v>2020.0</v>
      </c>
      <c r="B1763" s="78" t="s">
        <v>646</v>
      </c>
      <c r="C1763" s="90">
        <v>44028.0</v>
      </c>
      <c r="D1763" s="44" t="s">
        <v>659</v>
      </c>
      <c r="E1763" s="44" t="s">
        <v>659</v>
      </c>
      <c r="F1763" s="78" t="s">
        <v>423</v>
      </c>
      <c r="G1763" s="78" t="str">
        <f t="array" ref="G1763">INDEX(Site.Coordinates!D:D,MATCH(F1763,Site.Coordinates!A:A,0))</f>
        <v>E</v>
      </c>
      <c r="H1763" s="89">
        <v>2.0</v>
      </c>
      <c r="I1763" s="100">
        <v>49.0</v>
      </c>
      <c r="J1763" s="100">
        <v>53.0</v>
      </c>
      <c r="K1763" s="100">
        <v>29.0</v>
      </c>
      <c r="L1763" s="3" t="s">
        <v>828</v>
      </c>
      <c r="M1763" s="44" t="s">
        <v>829</v>
      </c>
      <c r="N1763" s="73">
        <v>1.0</v>
      </c>
      <c r="O1763" s="73">
        <v>1.0</v>
      </c>
      <c r="P1763" s="3"/>
      <c r="Q1763" s="7"/>
      <c r="R1763" s="7"/>
      <c r="S1763" s="7"/>
      <c r="T1763" s="7"/>
      <c r="U1763" s="7"/>
      <c r="V1763" s="7"/>
      <c r="W1763" s="7"/>
      <c r="X1763" s="7"/>
      <c r="Y1763" s="7"/>
      <c r="Z1763" s="7"/>
    </row>
    <row r="1764" ht="12.75" customHeight="1">
      <c r="A1764" s="89">
        <v>2020.0</v>
      </c>
      <c r="B1764" s="78" t="s">
        <v>646</v>
      </c>
      <c r="C1764" s="90">
        <v>44028.0</v>
      </c>
      <c r="D1764" s="44" t="s">
        <v>659</v>
      </c>
      <c r="E1764" s="44" t="s">
        <v>659</v>
      </c>
      <c r="F1764" s="78" t="s">
        <v>423</v>
      </c>
      <c r="G1764" s="78" t="str">
        <f t="array" ref="G1764">INDEX(Site.Coordinates!D:D,MATCH(F1764,Site.Coordinates!A:A,0))</f>
        <v>E</v>
      </c>
      <c r="H1764" s="89">
        <v>2.0</v>
      </c>
      <c r="I1764" s="100">
        <v>15.0</v>
      </c>
      <c r="J1764" s="100">
        <v>19.0</v>
      </c>
      <c r="K1764" s="100">
        <v>10.0</v>
      </c>
      <c r="L1764" s="3" t="s">
        <v>828</v>
      </c>
      <c r="M1764" s="44" t="s">
        <v>829</v>
      </c>
      <c r="N1764" s="73">
        <v>1.0</v>
      </c>
      <c r="O1764" s="73">
        <v>1.0</v>
      </c>
      <c r="P1764" s="3"/>
      <c r="Q1764" s="7"/>
      <c r="R1764" s="7"/>
      <c r="S1764" s="7"/>
      <c r="T1764" s="7"/>
      <c r="U1764" s="7"/>
      <c r="V1764" s="7"/>
      <c r="W1764" s="7"/>
      <c r="X1764" s="7"/>
      <c r="Y1764" s="7"/>
      <c r="Z1764" s="7"/>
    </row>
    <row r="1765" ht="12.75" customHeight="1">
      <c r="A1765" s="89">
        <v>2020.0</v>
      </c>
      <c r="B1765" s="78" t="s">
        <v>646</v>
      </c>
      <c r="C1765" s="90">
        <v>44033.0</v>
      </c>
      <c r="D1765" s="44" t="s">
        <v>660</v>
      </c>
      <c r="E1765" s="44" t="s">
        <v>660</v>
      </c>
      <c r="F1765" s="78" t="s">
        <v>432</v>
      </c>
      <c r="G1765" s="78" t="str">
        <f t="array" ref="G1765">INDEX(Site.Coordinates!D:D,MATCH(F1765,Site.Coordinates!A:A,0))</f>
        <v>E</v>
      </c>
      <c r="H1765" s="89">
        <v>2.0</v>
      </c>
      <c r="I1765" s="100">
        <v>82.0</v>
      </c>
      <c r="J1765" s="100">
        <v>95.0</v>
      </c>
      <c r="K1765" s="100">
        <v>50.0</v>
      </c>
      <c r="L1765" s="3" t="s">
        <v>828</v>
      </c>
      <c r="M1765" s="44" t="s">
        <v>829</v>
      </c>
      <c r="N1765" s="73">
        <v>1.0</v>
      </c>
      <c r="O1765" s="73">
        <v>1.0</v>
      </c>
      <c r="P1765" s="3"/>
      <c r="Q1765" s="7"/>
      <c r="R1765" s="7"/>
      <c r="S1765" s="7"/>
      <c r="T1765" s="7"/>
      <c r="U1765" s="7"/>
      <c r="V1765" s="7"/>
      <c r="W1765" s="7"/>
      <c r="X1765" s="7"/>
      <c r="Y1765" s="7"/>
      <c r="Z1765" s="7"/>
    </row>
    <row r="1766" ht="12.75" customHeight="1">
      <c r="A1766" s="89">
        <v>2020.0</v>
      </c>
      <c r="B1766" s="78" t="s">
        <v>646</v>
      </c>
      <c r="C1766" s="90">
        <v>44033.0</v>
      </c>
      <c r="D1766" s="44" t="s">
        <v>660</v>
      </c>
      <c r="E1766" s="44" t="s">
        <v>660</v>
      </c>
      <c r="F1766" s="78" t="s">
        <v>430</v>
      </c>
      <c r="G1766" s="78" t="str">
        <f t="array" ref="G1766">INDEX(Site.Coordinates!D:D,MATCH(F1766,Site.Coordinates!A:A,0))</f>
        <v>E</v>
      </c>
      <c r="H1766" s="89">
        <v>2.0</v>
      </c>
      <c r="I1766" s="100">
        <v>12.0</v>
      </c>
      <c r="J1766" s="100">
        <v>16.0</v>
      </c>
      <c r="K1766" s="100">
        <v>8.0</v>
      </c>
      <c r="L1766" s="3" t="s">
        <v>828</v>
      </c>
      <c r="M1766" s="44" t="s">
        <v>829</v>
      </c>
      <c r="N1766" s="73">
        <v>1.0</v>
      </c>
      <c r="O1766" s="73">
        <v>1.0</v>
      </c>
      <c r="P1766" s="3"/>
      <c r="Q1766" s="7"/>
      <c r="R1766" s="7"/>
      <c r="S1766" s="7"/>
      <c r="T1766" s="7"/>
      <c r="U1766" s="7"/>
      <c r="V1766" s="7"/>
      <c r="W1766" s="7"/>
      <c r="X1766" s="7"/>
      <c r="Y1766" s="7"/>
      <c r="Z1766" s="7"/>
    </row>
    <row r="1767" ht="12.75" customHeight="1">
      <c r="A1767" s="89">
        <v>2020.0</v>
      </c>
      <c r="B1767" s="78" t="s">
        <v>646</v>
      </c>
      <c r="C1767" s="90">
        <v>44033.0</v>
      </c>
      <c r="D1767" s="44" t="s">
        <v>660</v>
      </c>
      <c r="E1767" s="44" t="s">
        <v>660</v>
      </c>
      <c r="F1767" s="78" t="s">
        <v>429</v>
      </c>
      <c r="G1767" s="78" t="str">
        <f t="array" ref="G1767">INDEX(Site.Coordinates!D:D,MATCH(F1767,Site.Coordinates!A:A,0))</f>
        <v>E</v>
      </c>
      <c r="H1767" s="89">
        <v>1.0</v>
      </c>
      <c r="I1767" s="100">
        <v>13.0</v>
      </c>
      <c r="J1767" s="100">
        <v>15.0</v>
      </c>
      <c r="K1767" s="100">
        <v>8.0</v>
      </c>
      <c r="L1767" s="3" t="s">
        <v>828</v>
      </c>
      <c r="M1767" s="44" t="s">
        <v>829</v>
      </c>
      <c r="N1767" s="73">
        <v>1.0</v>
      </c>
      <c r="O1767" s="73">
        <v>1.0</v>
      </c>
      <c r="P1767" s="3"/>
      <c r="Q1767" s="7"/>
      <c r="R1767" s="7"/>
      <c r="S1767" s="7"/>
      <c r="T1767" s="7"/>
      <c r="U1767" s="7"/>
      <c r="V1767" s="7"/>
      <c r="W1767" s="7"/>
      <c r="X1767" s="7"/>
      <c r="Y1767" s="7"/>
      <c r="Z1767" s="7"/>
    </row>
    <row r="1768" ht="12.75" customHeight="1">
      <c r="A1768" s="89">
        <v>2020.0</v>
      </c>
      <c r="B1768" s="78" t="s">
        <v>646</v>
      </c>
      <c r="C1768" s="90">
        <v>44033.0</v>
      </c>
      <c r="D1768" s="44" t="s">
        <v>660</v>
      </c>
      <c r="E1768" s="44" t="s">
        <v>660</v>
      </c>
      <c r="F1768" s="78" t="s">
        <v>453</v>
      </c>
      <c r="G1768" s="78" t="str">
        <f t="array" ref="G1768">INDEX(Site.Coordinates!D:D,MATCH(F1768,Site.Coordinates!A:A,0))</f>
        <v>E</v>
      </c>
      <c r="H1768" s="89">
        <v>1.0</v>
      </c>
      <c r="I1768" s="100">
        <v>92.0</v>
      </c>
      <c r="J1768" s="100">
        <v>94.0</v>
      </c>
      <c r="K1768" s="100">
        <v>54.0</v>
      </c>
      <c r="L1768" s="3" t="s">
        <v>828</v>
      </c>
      <c r="M1768" s="44" t="s">
        <v>829</v>
      </c>
      <c r="N1768" s="73">
        <v>1.0</v>
      </c>
      <c r="O1768" s="73">
        <v>1.0</v>
      </c>
      <c r="P1768" s="3"/>
      <c r="Q1768" s="7"/>
      <c r="R1768" s="7"/>
      <c r="S1768" s="7"/>
      <c r="T1768" s="7"/>
      <c r="U1768" s="7"/>
      <c r="V1768" s="7"/>
      <c r="W1768" s="7"/>
      <c r="X1768" s="7"/>
      <c r="Y1768" s="7"/>
      <c r="Z1768" s="7"/>
    </row>
    <row r="1769" ht="12.75" customHeight="1">
      <c r="A1769" s="89">
        <v>2020.0</v>
      </c>
      <c r="B1769" s="78" t="s">
        <v>646</v>
      </c>
      <c r="C1769" s="90">
        <v>44033.0</v>
      </c>
      <c r="D1769" s="44" t="s">
        <v>660</v>
      </c>
      <c r="E1769" s="44" t="s">
        <v>660</v>
      </c>
      <c r="F1769" s="78" t="s">
        <v>453</v>
      </c>
      <c r="G1769" s="78" t="str">
        <f t="array" ref="G1769">INDEX(Site.Coordinates!D:D,MATCH(F1769,Site.Coordinates!A:A,0))</f>
        <v>E</v>
      </c>
      <c r="H1769" s="89">
        <v>2.0</v>
      </c>
      <c r="I1769" s="100">
        <v>100.0</v>
      </c>
      <c r="J1769" s="100">
        <v>105.0</v>
      </c>
      <c r="K1769" s="100">
        <v>60.0</v>
      </c>
      <c r="L1769" s="3" t="s">
        <v>828</v>
      </c>
      <c r="M1769" s="44" t="s">
        <v>829</v>
      </c>
      <c r="N1769" s="73">
        <v>1.0</v>
      </c>
      <c r="O1769" s="73">
        <v>1.0</v>
      </c>
      <c r="P1769" s="3"/>
      <c r="Q1769" s="7"/>
      <c r="R1769" s="7"/>
      <c r="S1769" s="7"/>
      <c r="T1769" s="7"/>
      <c r="U1769" s="7"/>
      <c r="V1769" s="7"/>
      <c r="W1769" s="7"/>
      <c r="X1769" s="7"/>
      <c r="Y1769" s="7"/>
      <c r="Z1769" s="7"/>
    </row>
    <row r="1770" ht="12.75" customHeight="1">
      <c r="A1770" s="89">
        <v>2020.0</v>
      </c>
      <c r="B1770" s="78" t="s">
        <v>646</v>
      </c>
      <c r="C1770" s="90">
        <v>44033.0</v>
      </c>
      <c r="D1770" s="44" t="s">
        <v>660</v>
      </c>
      <c r="E1770" s="44" t="s">
        <v>660</v>
      </c>
      <c r="F1770" s="78" t="s">
        <v>455</v>
      </c>
      <c r="G1770" s="78" t="str">
        <f t="array" ref="G1770">INDEX(Site.Coordinates!D:D,MATCH(F1770,Site.Coordinates!A:A,0))</f>
        <v>E</v>
      </c>
      <c r="H1770" s="89">
        <v>1.0</v>
      </c>
      <c r="I1770" s="100">
        <v>10.0</v>
      </c>
      <c r="J1770" s="100">
        <v>12.0</v>
      </c>
      <c r="K1770" s="100">
        <v>5.0</v>
      </c>
      <c r="L1770" s="3" t="s">
        <v>828</v>
      </c>
      <c r="M1770" s="44" t="s">
        <v>829</v>
      </c>
      <c r="N1770" s="73">
        <v>1.0</v>
      </c>
      <c r="O1770" s="73">
        <v>1.0</v>
      </c>
      <c r="P1770" s="3"/>
      <c r="Q1770" s="7"/>
      <c r="R1770" s="7"/>
      <c r="S1770" s="7"/>
      <c r="T1770" s="7"/>
      <c r="U1770" s="7"/>
      <c r="V1770" s="7"/>
      <c r="W1770" s="7"/>
      <c r="X1770" s="7"/>
      <c r="Y1770" s="7"/>
      <c r="Z1770" s="7"/>
    </row>
    <row r="1771" ht="12.75" customHeight="1">
      <c r="A1771" s="89">
        <v>2020.0</v>
      </c>
      <c r="B1771" s="78" t="s">
        <v>646</v>
      </c>
      <c r="C1771" s="90">
        <v>44033.0</v>
      </c>
      <c r="D1771" s="44" t="s">
        <v>660</v>
      </c>
      <c r="E1771" s="44" t="s">
        <v>660</v>
      </c>
      <c r="F1771" s="78" t="s">
        <v>455</v>
      </c>
      <c r="G1771" s="78" t="str">
        <f t="array" ref="G1771">INDEX(Site.Coordinates!D:D,MATCH(F1771,Site.Coordinates!A:A,0))</f>
        <v>E</v>
      </c>
      <c r="H1771" s="89">
        <v>1.0</v>
      </c>
      <c r="I1771" s="100">
        <v>102.0</v>
      </c>
      <c r="J1771" s="100">
        <v>103.0</v>
      </c>
      <c r="K1771" s="100">
        <v>69.0</v>
      </c>
      <c r="L1771" s="3" t="s">
        <v>828</v>
      </c>
      <c r="M1771" s="44" t="s">
        <v>829</v>
      </c>
      <c r="N1771" s="73">
        <v>1.0</v>
      </c>
      <c r="O1771" s="73">
        <v>1.0</v>
      </c>
      <c r="P1771" s="3"/>
      <c r="Q1771" s="7"/>
      <c r="R1771" s="7"/>
      <c r="S1771" s="7"/>
      <c r="T1771" s="7"/>
      <c r="U1771" s="7"/>
      <c r="V1771" s="7"/>
      <c r="W1771" s="7"/>
      <c r="X1771" s="7"/>
      <c r="Y1771" s="7"/>
      <c r="Z1771" s="7"/>
    </row>
    <row r="1772" ht="12.75" customHeight="1">
      <c r="A1772" s="89">
        <v>2020.0</v>
      </c>
      <c r="B1772" s="78" t="s">
        <v>646</v>
      </c>
      <c r="C1772" s="90">
        <v>44033.0</v>
      </c>
      <c r="D1772" s="44" t="s">
        <v>660</v>
      </c>
      <c r="E1772" s="44" t="s">
        <v>660</v>
      </c>
      <c r="F1772" s="78" t="s">
        <v>455</v>
      </c>
      <c r="G1772" s="78" t="str">
        <f t="array" ref="G1772">INDEX(Site.Coordinates!D:D,MATCH(F1772,Site.Coordinates!A:A,0))</f>
        <v>E</v>
      </c>
      <c r="H1772" s="89">
        <v>1.0</v>
      </c>
      <c r="I1772" s="100">
        <v>76.0</v>
      </c>
      <c r="J1772" s="100">
        <v>81.0</v>
      </c>
      <c r="K1772" s="100">
        <v>47.0</v>
      </c>
      <c r="L1772" s="3" t="s">
        <v>828</v>
      </c>
      <c r="M1772" s="44" t="s">
        <v>829</v>
      </c>
      <c r="N1772" s="73">
        <v>1.0</v>
      </c>
      <c r="O1772" s="73">
        <v>1.0</v>
      </c>
      <c r="P1772" s="3"/>
      <c r="Q1772" s="7"/>
      <c r="R1772" s="7"/>
      <c r="S1772" s="7"/>
      <c r="T1772" s="7"/>
      <c r="U1772" s="7"/>
      <c r="V1772" s="7"/>
      <c r="W1772" s="7"/>
      <c r="X1772" s="7"/>
      <c r="Y1772" s="7"/>
      <c r="Z1772" s="7"/>
    </row>
    <row r="1773" ht="12.75" customHeight="1">
      <c r="A1773" s="89">
        <v>2020.0</v>
      </c>
      <c r="B1773" s="78" t="s">
        <v>646</v>
      </c>
      <c r="C1773" s="90">
        <v>44033.0</v>
      </c>
      <c r="D1773" s="44" t="s">
        <v>660</v>
      </c>
      <c r="E1773" s="44" t="s">
        <v>660</v>
      </c>
      <c r="F1773" s="78" t="s">
        <v>455</v>
      </c>
      <c r="G1773" s="78" t="str">
        <f t="array" ref="G1773">INDEX(Site.Coordinates!D:D,MATCH(F1773,Site.Coordinates!A:A,0))</f>
        <v>E</v>
      </c>
      <c r="H1773" s="89">
        <v>2.0</v>
      </c>
      <c r="I1773" s="100">
        <v>5.0</v>
      </c>
      <c r="J1773" s="100">
        <v>6.0</v>
      </c>
      <c r="K1773" s="100">
        <v>2.0</v>
      </c>
      <c r="L1773" s="3" t="s">
        <v>828</v>
      </c>
      <c r="M1773" s="44" t="s">
        <v>829</v>
      </c>
      <c r="N1773" s="73">
        <v>1.0</v>
      </c>
      <c r="O1773" s="73">
        <v>1.0</v>
      </c>
      <c r="P1773" s="3"/>
      <c r="Q1773" s="7"/>
      <c r="R1773" s="7"/>
      <c r="S1773" s="7"/>
      <c r="T1773" s="7"/>
      <c r="U1773" s="7"/>
      <c r="V1773" s="7"/>
      <c r="W1773" s="7"/>
      <c r="X1773" s="7"/>
      <c r="Y1773" s="7"/>
      <c r="Z1773" s="7"/>
    </row>
    <row r="1774" ht="12.75" customHeight="1">
      <c r="A1774" s="89">
        <v>2020.0</v>
      </c>
      <c r="B1774" s="78" t="s">
        <v>646</v>
      </c>
      <c r="C1774" s="90">
        <v>44033.0</v>
      </c>
      <c r="D1774" s="44" t="s">
        <v>660</v>
      </c>
      <c r="E1774" s="44" t="s">
        <v>660</v>
      </c>
      <c r="F1774" s="78" t="s">
        <v>456</v>
      </c>
      <c r="G1774" s="78" t="str">
        <f t="array" ref="G1774">INDEX(Site.Coordinates!D:D,MATCH(F1774,Site.Coordinates!A:A,0))</f>
        <v>E</v>
      </c>
      <c r="H1774" s="89">
        <v>1.0</v>
      </c>
      <c r="I1774" s="100">
        <v>36.0</v>
      </c>
      <c r="J1774" s="100">
        <v>43.0</v>
      </c>
      <c r="K1774" s="100">
        <v>22.0</v>
      </c>
      <c r="L1774" s="3" t="s">
        <v>828</v>
      </c>
      <c r="M1774" s="44" t="s">
        <v>829</v>
      </c>
      <c r="N1774" s="73">
        <v>1.0</v>
      </c>
      <c r="O1774" s="73">
        <v>1.0</v>
      </c>
      <c r="P1774" s="3"/>
      <c r="Q1774" s="7"/>
      <c r="R1774" s="7"/>
      <c r="S1774" s="7"/>
      <c r="T1774" s="7"/>
      <c r="U1774" s="7"/>
      <c r="V1774" s="7"/>
      <c r="W1774" s="7"/>
      <c r="X1774" s="7"/>
      <c r="Y1774" s="7"/>
      <c r="Z1774" s="7"/>
    </row>
    <row r="1775" ht="12.75" customHeight="1">
      <c r="A1775" s="89">
        <v>2020.0</v>
      </c>
      <c r="B1775" s="78" t="s">
        <v>646</v>
      </c>
      <c r="C1775" s="90">
        <v>44033.0</v>
      </c>
      <c r="D1775" s="44" t="s">
        <v>660</v>
      </c>
      <c r="E1775" s="44" t="s">
        <v>660</v>
      </c>
      <c r="F1775" s="78" t="s">
        <v>456</v>
      </c>
      <c r="G1775" s="78" t="str">
        <f t="array" ref="G1775">INDEX(Site.Coordinates!D:D,MATCH(F1775,Site.Coordinates!A:A,0))</f>
        <v>E</v>
      </c>
      <c r="H1775" s="89">
        <v>1.0</v>
      </c>
      <c r="I1775" s="100">
        <v>26.0</v>
      </c>
      <c r="J1775" s="100">
        <v>31.0</v>
      </c>
      <c r="K1775" s="100">
        <v>16.0</v>
      </c>
      <c r="L1775" s="3" t="s">
        <v>828</v>
      </c>
      <c r="M1775" s="44" t="s">
        <v>829</v>
      </c>
      <c r="N1775" s="73">
        <v>1.0</v>
      </c>
      <c r="O1775" s="73">
        <v>1.0</v>
      </c>
      <c r="P1775" s="3"/>
      <c r="Q1775" s="7"/>
      <c r="R1775" s="7"/>
      <c r="S1775" s="7"/>
      <c r="T1775" s="7"/>
      <c r="U1775" s="7"/>
      <c r="V1775" s="7"/>
      <c r="W1775" s="7"/>
      <c r="X1775" s="7"/>
      <c r="Y1775" s="7"/>
      <c r="Z1775" s="7"/>
    </row>
    <row r="1776" ht="12.75" customHeight="1">
      <c r="A1776" s="89">
        <v>2020.0</v>
      </c>
      <c r="B1776" s="78" t="s">
        <v>646</v>
      </c>
      <c r="C1776" s="90">
        <v>44033.0</v>
      </c>
      <c r="D1776" s="44" t="s">
        <v>660</v>
      </c>
      <c r="E1776" s="44" t="s">
        <v>660</v>
      </c>
      <c r="F1776" s="78" t="s">
        <v>456</v>
      </c>
      <c r="G1776" s="78" t="str">
        <f t="array" ref="G1776">INDEX(Site.Coordinates!D:D,MATCH(F1776,Site.Coordinates!A:A,0))</f>
        <v>E</v>
      </c>
      <c r="H1776" s="89">
        <v>2.0</v>
      </c>
      <c r="I1776" s="100">
        <v>14.0</v>
      </c>
      <c r="J1776" s="100">
        <v>15.0</v>
      </c>
      <c r="K1776" s="100">
        <v>6.0</v>
      </c>
      <c r="L1776" s="3" t="s">
        <v>828</v>
      </c>
      <c r="M1776" s="44" t="s">
        <v>829</v>
      </c>
      <c r="N1776" s="73">
        <v>1.0</v>
      </c>
      <c r="O1776" s="73">
        <v>1.0</v>
      </c>
      <c r="P1776" s="3"/>
      <c r="Q1776" s="7"/>
      <c r="R1776" s="7"/>
      <c r="S1776" s="7"/>
      <c r="T1776" s="7"/>
      <c r="U1776" s="7"/>
      <c r="V1776" s="7"/>
      <c r="W1776" s="7"/>
      <c r="X1776" s="7"/>
      <c r="Y1776" s="7"/>
      <c r="Z1776" s="7"/>
    </row>
    <row r="1777" ht="12.75" customHeight="1">
      <c r="A1777" s="89">
        <v>2020.0</v>
      </c>
      <c r="B1777" s="78" t="s">
        <v>646</v>
      </c>
      <c r="C1777" s="90">
        <v>44033.0</v>
      </c>
      <c r="D1777" s="44" t="s">
        <v>660</v>
      </c>
      <c r="E1777" s="44" t="s">
        <v>660</v>
      </c>
      <c r="F1777" s="78" t="s">
        <v>456</v>
      </c>
      <c r="G1777" s="78" t="str">
        <f t="array" ref="G1777">INDEX(Site.Coordinates!D:D,MATCH(F1777,Site.Coordinates!A:A,0))</f>
        <v>E</v>
      </c>
      <c r="H1777" s="89">
        <v>2.0</v>
      </c>
      <c r="I1777" s="100">
        <v>26.0</v>
      </c>
      <c r="J1777" s="100">
        <v>33.0</v>
      </c>
      <c r="K1777" s="100">
        <v>21.0</v>
      </c>
      <c r="L1777" s="3" t="s">
        <v>828</v>
      </c>
      <c r="M1777" s="44" t="s">
        <v>829</v>
      </c>
      <c r="N1777" s="73">
        <v>1.0</v>
      </c>
      <c r="O1777" s="73">
        <v>1.0</v>
      </c>
      <c r="P1777" s="3"/>
      <c r="Q1777" s="7"/>
      <c r="R1777" s="7"/>
      <c r="S1777" s="7"/>
      <c r="T1777" s="7"/>
      <c r="U1777" s="7"/>
      <c r="V1777" s="7"/>
      <c r="W1777" s="7"/>
      <c r="X1777" s="7"/>
      <c r="Y1777" s="7"/>
      <c r="Z1777" s="7"/>
    </row>
    <row r="1778" ht="12.75" customHeight="1">
      <c r="A1778" s="89">
        <v>2020.0</v>
      </c>
      <c r="B1778" s="78" t="s">
        <v>646</v>
      </c>
      <c r="C1778" s="90">
        <v>44033.0</v>
      </c>
      <c r="D1778" s="44" t="s">
        <v>660</v>
      </c>
      <c r="E1778" s="44" t="s">
        <v>660</v>
      </c>
      <c r="F1778" s="78" t="s">
        <v>456</v>
      </c>
      <c r="G1778" s="78" t="str">
        <f t="array" ref="G1778">INDEX(Site.Coordinates!D:D,MATCH(F1778,Site.Coordinates!A:A,0))</f>
        <v>E</v>
      </c>
      <c r="H1778" s="89">
        <v>2.0</v>
      </c>
      <c r="I1778" s="100">
        <v>22.0</v>
      </c>
      <c r="J1778" s="100">
        <v>23.0</v>
      </c>
      <c r="K1778" s="100">
        <v>16.0</v>
      </c>
      <c r="L1778" s="3" t="s">
        <v>828</v>
      </c>
      <c r="M1778" s="44" t="s">
        <v>829</v>
      </c>
      <c r="N1778" s="73">
        <v>1.0</v>
      </c>
      <c r="O1778" s="73">
        <v>1.0</v>
      </c>
      <c r="P1778" s="3"/>
      <c r="Q1778" s="7"/>
      <c r="R1778" s="7"/>
      <c r="S1778" s="7"/>
      <c r="T1778" s="7"/>
      <c r="U1778" s="7"/>
      <c r="V1778" s="7"/>
      <c r="W1778" s="7"/>
      <c r="X1778" s="7"/>
      <c r="Y1778" s="7"/>
      <c r="Z1778" s="7"/>
    </row>
    <row r="1779" ht="12.75" customHeight="1">
      <c r="A1779" s="89">
        <v>2020.0</v>
      </c>
      <c r="B1779" s="78" t="s">
        <v>646</v>
      </c>
      <c r="C1779" s="90">
        <v>44033.0</v>
      </c>
      <c r="D1779" s="44" t="s">
        <v>660</v>
      </c>
      <c r="E1779" s="44" t="s">
        <v>660</v>
      </c>
      <c r="F1779" s="78" t="s">
        <v>456</v>
      </c>
      <c r="G1779" s="78" t="str">
        <f t="array" ref="G1779">INDEX(Site.Coordinates!D:D,MATCH(F1779,Site.Coordinates!A:A,0))</f>
        <v>E</v>
      </c>
      <c r="H1779" s="89">
        <v>2.0</v>
      </c>
      <c r="I1779" s="100">
        <v>4.0</v>
      </c>
      <c r="J1779" s="100">
        <v>5.0</v>
      </c>
      <c r="K1779" s="100">
        <v>2.0</v>
      </c>
      <c r="L1779" s="3" t="s">
        <v>828</v>
      </c>
      <c r="M1779" s="44" t="s">
        <v>829</v>
      </c>
      <c r="N1779" s="73">
        <v>1.0</v>
      </c>
      <c r="O1779" s="73">
        <v>1.0</v>
      </c>
      <c r="P1779" s="3"/>
      <c r="Q1779" s="7"/>
      <c r="R1779" s="7"/>
      <c r="S1779" s="7"/>
      <c r="T1779" s="7"/>
      <c r="U1779" s="7"/>
      <c r="V1779" s="7"/>
      <c r="W1779" s="7"/>
      <c r="X1779" s="7"/>
      <c r="Y1779" s="7"/>
      <c r="Z1779" s="7"/>
    </row>
    <row r="1780" ht="12.75" customHeight="1">
      <c r="A1780" s="89">
        <v>2020.0</v>
      </c>
      <c r="B1780" s="78" t="s">
        <v>646</v>
      </c>
      <c r="C1780" s="90">
        <v>44033.0</v>
      </c>
      <c r="D1780" s="44" t="s">
        <v>660</v>
      </c>
      <c r="E1780" s="44" t="s">
        <v>660</v>
      </c>
      <c r="F1780" s="78" t="s">
        <v>444</v>
      </c>
      <c r="G1780" s="78" t="str">
        <f t="array" ref="G1780">INDEX(Site.Coordinates!D:D,MATCH(F1780,Site.Coordinates!A:A,0))</f>
        <v>E</v>
      </c>
      <c r="H1780" s="89">
        <v>1.0</v>
      </c>
      <c r="I1780" s="100">
        <v>15.0</v>
      </c>
      <c r="J1780" s="100">
        <v>18.0</v>
      </c>
      <c r="K1780" s="100">
        <v>10.0</v>
      </c>
      <c r="L1780" s="3" t="s">
        <v>828</v>
      </c>
      <c r="M1780" s="44" t="s">
        <v>829</v>
      </c>
      <c r="N1780" s="73">
        <v>1.0</v>
      </c>
      <c r="O1780" s="73">
        <v>1.0</v>
      </c>
      <c r="P1780" s="3"/>
      <c r="Q1780" s="7"/>
      <c r="R1780" s="7"/>
      <c r="S1780" s="7"/>
      <c r="T1780" s="7"/>
      <c r="U1780" s="7"/>
      <c r="V1780" s="7"/>
      <c r="W1780" s="7"/>
      <c r="X1780" s="7"/>
      <c r="Y1780" s="7"/>
      <c r="Z1780" s="7"/>
    </row>
    <row r="1781" ht="12.75" customHeight="1">
      <c r="A1781" s="89">
        <v>2020.0</v>
      </c>
      <c r="B1781" s="78" t="s">
        <v>646</v>
      </c>
      <c r="C1781" s="90">
        <v>44033.0</v>
      </c>
      <c r="D1781" s="44" t="s">
        <v>660</v>
      </c>
      <c r="E1781" s="44" t="s">
        <v>660</v>
      </c>
      <c r="F1781" s="78" t="s">
        <v>444</v>
      </c>
      <c r="G1781" s="78" t="str">
        <f t="array" ref="G1781">INDEX(Site.Coordinates!D:D,MATCH(F1781,Site.Coordinates!A:A,0))</f>
        <v>E</v>
      </c>
      <c r="H1781" s="89">
        <v>2.0</v>
      </c>
      <c r="I1781" s="100">
        <v>30.0</v>
      </c>
      <c r="J1781" s="100">
        <v>38.0</v>
      </c>
      <c r="K1781" s="100">
        <v>21.0</v>
      </c>
      <c r="L1781" s="3" t="s">
        <v>828</v>
      </c>
      <c r="M1781" s="44" t="s">
        <v>829</v>
      </c>
      <c r="N1781" s="73">
        <v>1.0</v>
      </c>
      <c r="O1781" s="73">
        <v>1.0</v>
      </c>
      <c r="P1781" s="3"/>
      <c r="Q1781" s="7"/>
      <c r="R1781" s="7"/>
      <c r="S1781" s="7"/>
      <c r="T1781" s="7"/>
      <c r="U1781" s="7"/>
      <c r="V1781" s="7"/>
      <c r="W1781" s="7"/>
      <c r="X1781" s="7"/>
      <c r="Y1781" s="7"/>
      <c r="Z1781" s="7"/>
    </row>
    <row r="1782" ht="12.75" customHeight="1">
      <c r="A1782" s="89">
        <v>2020.0</v>
      </c>
      <c r="B1782" s="78" t="s">
        <v>646</v>
      </c>
      <c r="C1782" s="90">
        <v>44033.0</v>
      </c>
      <c r="D1782" s="44" t="s">
        <v>660</v>
      </c>
      <c r="E1782" s="44" t="s">
        <v>660</v>
      </c>
      <c r="F1782" s="78" t="s">
        <v>444</v>
      </c>
      <c r="G1782" s="78" t="str">
        <f t="array" ref="G1782">INDEX(Site.Coordinates!D:D,MATCH(F1782,Site.Coordinates!A:A,0))</f>
        <v>E</v>
      </c>
      <c r="H1782" s="89">
        <v>2.0</v>
      </c>
      <c r="I1782" s="100">
        <v>39.0</v>
      </c>
      <c r="J1782" s="100">
        <v>43.0</v>
      </c>
      <c r="K1782" s="100">
        <v>24.0</v>
      </c>
      <c r="L1782" s="3" t="s">
        <v>828</v>
      </c>
      <c r="M1782" s="44" t="s">
        <v>829</v>
      </c>
      <c r="N1782" s="73">
        <v>1.0</v>
      </c>
      <c r="O1782" s="73">
        <v>1.0</v>
      </c>
      <c r="P1782" s="3"/>
      <c r="Q1782" s="7"/>
      <c r="R1782" s="7"/>
      <c r="S1782" s="7"/>
      <c r="T1782" s="7"/>
      <c r="U1782" s="7"/>
      <c r="V1782" s="7"/>
      <c r="W1782" s="7"/>
      <c r="X1782" s="7"/>
      <c r="Y1782" s="7"/>
      <c r="Z1782" s="7"/>
    </row>
    <row r="1783" ht="12.75" customHeight="1">
      <c r="A1783" s="89">
        <v>2020.0</v>
      </c>
      <c r="B1783" s="78" t="s">
        <v>646</v>
      </c>
      <c r="C1783" s="90">
        <v>44033.0</v>
      </c>
      <c r="D1783" s="44" t="s">
        <v>660</v>
      </c>
      <c r="E1783" s="44" t="s">
        <v>660</v>
      </c>
      <c r="F1783" s="78" t="s">
        <v>444</v>
      </c>
      <c r="G1783" s="78" t="str">
        <f t="array" ref="G1783">INDEX(Site.Coordinates!D:D,MATCH(F1783,Site.Coordinates!A:A,0))</f>
        <v>E</v>
      </c>
      <c r="H1783" s="89">
        <v>2.0</v>
      </c>
      <c r="I1783" s="100">
        <v>45.0</v>
      </c>
      <c r="J1783" s="100">
        <v>51.0</v>
      </c>
      <c r="K1783" s="100">
        <v>30.0</v>
      </c>
      <c r="L1783" s="3" t="s">
        <v>828</v>
      </c>
      <c r="M1783" s="44" t="s">
        <v>829</v>
      </c>
      <c r="N1783" s="73">
        <v>1.0</v>
      </c>
      <c r="O1783" s="73">
        <v>1.0</v>
      </c>
      <c r="P1783" s="3"/>
      <c r="Q1783" s="7"/>
      <c r="R1783" s="7"/>
      <c r="S1783" s="7"/>
      <c r="T1783" s="7"/>
      <c r="U1783" s="7"/>
      <c r="V1783" s="7"/>
      <c r="W1783" s="7"/>
      <c r="X1783" s="7"/>
      <c r="Y1783" s="7"/>
      <c r="Z1783" s="7"/>
    </row>
    <row r="1784" ht="12.75" customHeight="1">
      <c r="A1784" s="89">
        <v>2020.0</v>
      </c>
      <c r="B1784" s="78" t="s">
        <v>646</v>
      </c>
      <c r="C1784" s="90">
        <v>44033.0</v>
      </c>
      <c r="D1784" s="44" t="s">
        <v>660</v>
      </c>
      <c r="E1784" s="44" t="s">
        <v>660</v>
      </c>
      <c r="F1784" s="78" t="s">
        <v>444</v>
      </c>
      <c r="G1784" s="78" t="str">
        <f t="array" ref="G1784">INDEX(Site.Coordinates!D:D,MATCH(F1784,Site.Coordinates!A:A,0))</f>
        <v>E</v>
      </c>
      <c r="H1784" s="89">
        <v>2.0</v>
      </c>
      <c r="I1784" s="100">
        <v>37.0</v>
      </c>
      <c r="J1784" s="100">
        <v>40.0</v>
      </c>
      <c r="K1784" s="100">
        <v>24.0</v>
      </c>
      <c r="L1784" s="3" t="s">
        <v>828</v>
      </c>
      <c r="M1784" s="44" t="s">
        <v>829</v>
      </c>
      <c r="N1784" s="73">
        <v>1.0</v>
      </c>
      <c r="O1784" s="73">
        <v>1.0</v>
      </c>
      <c r="P1784" s="3"/>
      <c r="Q1784" s="7"/>
      <c r="R1784" s="7"/>
      <c r="S1784" s="7"/>
      <c r="T1784" s="7"/>
      <c r="U1784" s="7"/>
      <c r="V1784" s="7"/>
      <c r="W1784" s="7"/>
      <c r="X1784" s="7"/>
      <c r="Y1784" s="7"/>
      <c r="Z1784" s="7"/>
    </row>
    <row r="1785" ht="12.75" customHeight="1">
      <c r="A1785" s="89">
        <v>2020.0</v>
      </c>
      <c r="B1785" s="78" t="s">
        <v>646</v>
      </c>
      <c r="C1785" s="90">
        <v>44033.0</v>
      </c>
      <c r="D1785" s="44" t="s">
        <v>660</v>
      </c>
      <c r="E1785" s="44" t="s">
        <v>660</v>
      </c>
      <c r="F1785" s="78" t="s">
        <v>444</v>
      </c>
      <c r="G1785" s="78" t="str">
        <f t="array" ref="G1785">INDEX(Site.Coordinates!D:D,MATCH(F1785,Site.Coordinates!A:A,0))</f>
        <v>E</v>
      </c>
      <c r="H1785" s="89">
        <v>2.0</v>
      </c>
      <c r="I1785" s="100">
        <v>29.0</v>
      </c>
      <c r="J1785" s="100">
        <v>32.0</v>
      </c>
      <c r="K1785" s="100">
        <v>17.0</v>
      </c>
      <c r="L1785" s="3" t="s">
        <v>828</v>
      </c>
      <c r="M1785" s="44" t="s">
        <v>829</v>
      </c>
      <c r="N1785" s="73">
        <v>1.0</v>
      </c>
      <c r="O1785" s="73">
        <v>1.0</v>
      </c>
      <c r="P1785" s="3"/>
      <c r="Q1785" s="7"/>
      <c r="R1785" s="7"/>
      <c r="S1785" s="7"/>
      <c r="T1785" s="7"/>
      <c r="U1785" s="7"/>
      <c r="V1785" s="7"/>
      <c r="W1785" s="7"/>
      <c r="X1785" s="7"/>
      <c r="Y1785" s="7"/>
      <c r="Z1785" s="7"/>
    </row>
    <row r="1786" ht="12.75" customHeight="1">
      <c r="A1786" s="89">
        <v>2020.0</v>
      </c>
      <c r="B1786" s="78" t="s">
        <v>646</v>
      </c>
      <c r="C1786" s="90">
        <v>44033.0</v>
      </c>
      <c r="D1786" s="44" t="s">
        <v>660</v>
      </c>
      <c r="E1786" s="44" t="s">
        <v>660</v>
      </c>
      <c r="F1786" s="78" t="s">
        <v>473</v>
      </c>
      <c r="G1786" s="78" t="str">
        <f t="array" ref="G1786">INDEX(Site.Coordinates!D:D,MATCH(F1786,Site.Coordinates!A:A,0))</f>
        <v>E</v>
      </c>
      <c r="H1786" s="89">
        <v>1.0</v>
      </c>
      <c r="I1786" s="100">
        <v>54.0</v>
      </c>
      <c r="J1786" s="100">
        <v>59.0</v>
      </c>
      <c r="K1786" s="100">
        <v>27.0</v>
      </c>
      <c r="L1786" s="3" t="s">
        <v>828</v>
      </c>
      <c r="M1786" s="44" t="s">
        <v>829</v>
      </c>
      <c r="N1786" s="73">
        <v>1.0</v>
      </c>
      <c r="O1786" s="73">
        <v>1.0</v>
      </c>
      <c r="P1786" s="3"/>
      <c r="Q1786" s="7"/>
      <c r="R1786" s="7"/>
      <c r="S1786" s="7"/>
      <c r="T1786" s="7"/>
      <c r="U1786" s="7"/>
      <c r="V1786" s="7"/>
      <c r="W1786" s="7"/>
      <c r="X1786" s="7"/>
      <c r="Y1786" s="7"/>
      <c r="Z1786" s="7"/>
    </row>
    <row r="1787" ht="12.75" customHeight="1">
      <c r="A1787" s="89">
        <v>2020.0</v>
      </c>
      <c r="B1787" s="78" t="s">
        <v>646</v>
      </c>
      <c r="C1787" s="90">
        <v>44033.0</v>
      </c>
      <c r="D1787" s="44" t="s">
        <v>660</v>
      </c>
      <c r="E1787" s="44" t="s">
        <v>660</v>
      </c>
      <c r="F1787" s="78" t="s">
        <v>473</v>
      </c>
      <c r="G1787" s="78" t="str">
        <f t="array" ref="G1787">INDEX(Site.Coordinates!D:D,MATCH(F1787,Site.Coordinates!A:A,0))</f>
        <v>E</v>
      </c>
      <c r="H1787" s="89">
        <v>1.0</v>
      </c>
      <c r="I1787" s="100">
        <v>98.0</v>
      </c>
      <c r="J1787" s="100">
        <v>105.0</v>
      </c>
      <c r="K1787" s="100">
        <v>60.0</v>
      </c>
      <c r="L1787" s="3" t="s">
        <v>828</v>
      </c>
      <c r="M1787" s="44" t="s">
        <v>829</v>
      </c>
      <c r="N1787" s="73">
        <v>1.0</v>
      </c>
      <c r="O1787" s="73">
        <v>1.0</v>
      </c>
      <c r="P1787" s="3"/>
      <c r="Q1787" s="7"/>
      <c r="R1787" s="7"/>
      <c r="S1787" s="7"/>
      <c r="T1787" s="7"/>
      <c r="U1787" s="7"/>
      <c r="V1787" s="7"/>
      <c r="W1787" s="7"/>
      <c r="X1787" s="7"/>
      <c r="Y1787" s="7"/>
      <c r="Z1787" s="7"/>
    </row>
    <row r="1788" ht="12.75" customHeight="1">
      <c r="A1788" s="89">
        <v>2020.0</v>
      </c>
      <c r="B1788" s="78" t="s">
        <v>646</v>
      </c>
      <c r="C1788" s="90">
        <v>44033.0</v>
      </c>
      <c r="D1788" s="44" t="s">
        <v>660</v>
      </c>
      <c r="E1788" s="44" t="s">
        <v>660</v>
      </c>
      <c r="F1788" s="78" t="s">
        <v>473</v>
      </c>
      <c r="G1788" s="78" t="str">
        <f t="array" ref="G1788">INDEX(Site.Coordinates!D:D,MATCH(F1788,Site.Coordinates!A:A,0))</f>
        <v>E</v>
      </c>
      <c r="H1788" s="89">
        <v>1.0</v>
      </c>
      <c r="I1788" s="100">
        <v>46.0</v>
      </c>
      <c r="J1788" s="100">
        <v>51.0</v>
      </c>
      <c r="K1788" s="100">
        <v>28.0</v>
      </c>
      <c r="L1788" s="3" t="s">
        <v>828</v>
      </c>
      <c r="M1788" s="44" t="s">
        <v>829</v>
      </c>
      <c r="N1788" s="73">
        <v>1.0</v>
      </c>
      <c r="O1788" s="73">
        <v>1.0</v>
      </c>
      <c r="P1788" s="3"/>
      <c r="Q1788" s="7"/>
      <c r="R1788" s="7"/>
      <c r="S1788" s="7"/>
      <c r="T1788" s="7"/>
      <c r="U1788" s="7"/>
      <c r="V1788" s="7"/>
      <c r="W1788" s="7"/>
      <c r="X1788" s="7"/>
      <c r="Y1788" s="7"/>
      <c r="Z1788" s="7"/>
    </row>
    <row r="1789" ht="12.75" customHeight="1">
      <c r="A1789" s="89">
        <v>2020.0</v>
      </c>
      <c r="B1789" s="78" t="s">
        <v>646</v>
      </c>
      <c r="C1789" s="90">
        <v>44033.0</v>
      </c>
      <c r="D1789" s="44" t="s">
        <v>660</v>
      </c>
      <c r="E1789" s="44" t="s">
        <v>660</v>
      </c>
      <c r="F1789" s="78" t="s">
        <v>473</v>
      </c>
      <c r="G1789" s="78" t="str">
        <f t="array" ref="G1789">INDEX(Site.Coordinates!D:D,MATCH(F1789,Site.Coordinates!A:A,0))</f>
        <v>E</v>
      </c>
      <c r="H1789" s="89">
        <v>1.0</v>
      </c>
      <c r="I1789" s="100">
        <v>51.0</v>
      </c>
      <c r="J1789" s="100">
        <v>65.0</v>
      </c>
      <c r="K1789" s="100">
        <v>33.0</v>
      </c>
      <c r="L1789" s="3" t="s">
        <v>828</v>
      </c>
      <c r="M1789" s="44" t="s">
        <v>829</v>
      </c>
      <c r="N1789" s="73">
        <v>1.0</v>
      </c>
      <c r="O1789" s="73">
        <v>1.0</v>
      </c>
      <c r="P1789" s="3"/>
      <c r="Q1789" s="7"/>
      <c r="R1789" s="7"/>
      <c r="S1789" s="7"/>
      <c r="T1789" s="7"/>
      <c r="U1789" s="7"/>
      <c r="V1789" s="7"/>
      <c r="W1789" s="7"/>
      <c r="X1789" s="7"/>
      <c r="Y1789" s="7"/>
      <c r="Z1789" s="7"/>
    </row>
    <row r="1790" ht="12.75" customHeight="1">
      <c r="A1790" s="89">
        <v>2020.0</v>
      </c>
      <c r="B1790" s="78" t="s">
        <v>646</v>
      </c>
      <c r="C1790" s="90">
        <v>44033.0</v>
      </c>
      <c r="D1790" s="44" t="s">
        <v>660</v>
      </c>
      <c r="E1790" s="44" t="s">
        <v>660</v>
      </c>
      <c r="F1790" s="78" t="s">
        <v>473</v>
      </c>
      <c r="G1790" s="78" t="str">
        <f t="array" ref="G1790">INDEX(Site.Coordinates!D:D,MATCH(F1790,Site.Coordinates!A:A,0))</f>
        <v>E</v>
      </c>
      <c r="H1790" s="89">
        <v>1.0</v>
      </c>
      <c r="I1790" s="100">
        <v>12.0</v>
      </c>
      <c r="J1790" s="100">
        <v>16.0</v>
      </c>
      <c r="K1790" s="100">
        <v>7.0</v>
      </c>
      <c r="L1790" s="3" t="s">
        <v>828</v>
      </c>
      <c r="M1790" s="44" t="s">
        <v>829</v>
      </c>
      <c r="N1790" s="73">
        <v>1.0</v>
      </c>
      <c r="O1790" s="73">
        <v>1.0</v>
      </c>
      <c r="P1790" s="3"/>
      <c r="Q1790" s="7"/>
      <c r="R1790" s="7"/>
      <c r="S1790" s="7"/>
      <c r="T1790" s="7"/>
      <c r="U1790" s="7"/>
      <c r="V1790" s="7"/>
      <c r="W1790" s="7"/>
      <c r="X1790" s="7"/>
      <c r="Y1790" s="7"/>
      <c r="Z1790" s="7"/>
    </row>
    <row r="1791" ht="12.75" customHeight="1">
      <c r="A1791" s="89">
        <v>2020.0</v>
      </c>
      <c r="B1791" s="78" t="s">
        <v>646</v>
      </c>
      <c r="C1791" s="90">
        <v>44033.0</v>
      </c>
      <c r="D1791" s="44" t="s">
        <v>660</v>
      </c>
      <c r="E1791" s="44" t="s">
        <v>660</v>
      </c>
      <c r="F1791" s="78" t="s">
        <v>473</v>
      </c>
      <c r="G1791" s="78" t="str">
        <f t="array" ref="G1791">INDEX(Site.Coordinates!D:D,MATCH(F1791,Site.Coordinates!A:A,0))</f>
        <v>E</v>
      </c>
      <c r="H1791" s="89">
        <v>2.0</v>
      </c>
      <c r="I1791" s="100">
        <v>85.0</v>
      </c>
      <c r="J1791" s="100">
        <v>92.0</v>
      </c>
      <c r="K1791" s="100">
        <v>50.0</v>
      </c>
      <c r="L1791" s="3" t="s">
        <v>828</v>
      </c>
      <c r="M1791" s="44" t="s">
        <v>829</v>
      </c>
      <c r="N1791" s="73">
        <v>1.0</v>
      </c>
      <c r="O1791" s="73">
        <v>1.0</v>
      </c>
      <c r="P1791" s="3"/>
      <c r="Q1791" s="7"/>
      <c r="R1791" s="7"/>
      <c r="S1791" s="7"/>
      <c r="T1791" s="7"/>
      <c r="U1791" s="7"/>
      <c r="V1791" s="7"/>
      <c r="W1791" s="7"/>
      <c r="X1791" s="7"/>
      <c r="Y1791" s="7"/>
      <c r="Z1791" s="7"/>
    </row>
    <row r="1792" ht="12.75" customHeight="1">
      <c r="A1792" s="89">
        <v>2020.0</v>
      </c>
      <c r="B1792" s="78" t="s">
        <v>646</v>
      </c>
      <c r="C1792" s="90">
        <v>44035.0</v>
      </c>
      <c r="D1792" s="44" t="s">
        <v>661</v>
      </c>
      <c r="E1792" s="44" t="s">
        <v>661</v>
      </c>
      <c r="F1792" s="78" t="s">
        <v>458</v>
      </c>
      <c r="G1792" s="78" t="str">
        <f t="array" ref="G1792">INDEX(Site.Coordinates!D:D,MATCH(F1792,Site.Coordinates!A:A,0))</f>
        <v>E</v>
      </c>
      <c r="H1792" s="89">
        <v>1.0</v>
      </c>
      <c r="I1792" s="100">
        <v>30.0</v>
      </c>
      <c r="J1792" s="100">
        <v>38.0</v>
      </c>
      <c r="K1792" s="100">
        <v>22.0</v>
      </c>
      <c r="L1792" s="3" t="s">
        <v>828</v>
      </c>
      <c r="M1792" s="44" t="s">
        <v>829</v>
      </c>
      <c r="N1792" s="73">
        <v>1.0</v>
      </c>
      <c r="O1792" s="73">
        <v>1.0</v>
      </c>
      <c r="P1792" s="3"/>
      <c r="Q1792" s="7"/>
      <c r="R1792" s="7"/>
      <c r="S1792" s="7"/>
      <c r="T1792" s="7"/>
      <c r="U1792" s="7"/>
      <c r="V1792" s="7"/>
      <c r="W1792" s="7"/>
      <c r="X1792" s="7"/>
      <c r="Y1792" s="7"/>
      <c r="Z1792" s="7"/>
    </row>
    <row r="1793" ht="12.75" customHeight="1">
      <c r="A1793" s="89">
        <v>2020.0</v>
      </c>
      <c r="B1793" s="78" t="s">
        <v>646</v>
      </c>
      <c r="C1793" s="90">
        <v>44035.0</v>
      </c>
      <c r="D1793" s="44" t="s">
        <v>661</v>
      </c>
      <c r="E1793" s="44" t="s">
        <v>661</v>
      </c>
      <c r="F1793" s="78" t="s">
        <v>458</v>
      </c>
      <c r="G1793" s="78" t="str">
        <f t="array" ref="G1793">INDEX(Site.Coordinates!D:D,MATCH(F1793,Site.Coordinates!A:A,0))</f>
        <v>E</v>
      </c>
      <c r="H1793" s="89">
        <v>1.0</v>
      </c>
      <c r="I1793" s="100">
        <v>23.0</v>
      </c>
      <c r="J1793" s="100">
        <v>30.0</v>
      </c>
      <c r="K1793" s="100">
        <v>20.0</v>
      </c>
      <c r="L1793" s="3" t="s">
        <v>828</v>
      </c>
      <c r="M1793" s="44" t="s">
        <v>829</v>
      </c>
      <c r="N1793" s="73">
        <v>1.0</v>
      </c>
      <c r="O1793" s="73">
        <v>1.0</v>
      </c>
      <c r="P1793" s="3"/>
      <c r="Q1793" s="7"/>
      <c r="R1793" s="7"/>
      <c r="S1793" s="7"/>
      <c r="T1793" s="7"/>
      <c r="U1793" s="7"/>
      <c r="V1793" s="7"/>
      <c r="W1793" s="7"/>
      <c r="X1793" s="7"/>
      <c r="Y1793" s="7"/>
      <c r="Z1793" s="7"/>
    </row>
    <row r="1794" ht="12.75" customHeight="1">
      <c r="A1794" s="89">
        <v>2020.0</v>
      </c>
      <c r="B1794" s="78" t="s">
        <v>646</v>
      </c>
      <c r="C1794" s="90">
        <v>44035.0</v>
      </c>
      <c r="D1794" s="44" t="s">
        <v>661</v>
      </c>
      <c r="E1794" s="44" t="s">
        <v>661</v>
      </c>
      <c r="F1794" s="78" t="s">
        <v>458</v>
      </c>
      <c r="G1794" s="78" t="str">
        <f t="array" ref="G1794">INDEX(Site.Coordinates!D:D,MATCH(F1794,Site.Coordinates!A:A,0))</f>
        <v>E</v>
      </c>
      <c r="H1794" s="89">
        <v>1.0</v>
      </c>
      <c r="I1794" s="100">
        <v>30.0</v>
      </c>
      <c r="J1794" s="100">
        <v>35.0</v>
      </c>
      <c r="K1794" s="100">
        <v>19.0</v>
      </c>
      <c r="L1794" s="3" t="s">
        <v>828</v>
      </c>
      <c r="M1794" s="44" t="s">
        <v>829</v>
      </c>
      <c r="N1794" s="73">
        <v>1.0</v>
      </c>
      <c r="O1794" s="73">
        <v>1.0</v>
      </c>
      <c r="P1794" s="3"/>
      <c r="Q1794" s="7"/>
      <c r="R1794" s="7"/>
      <c r="S1794" s="7"/>
      <c r="T1794" s="7"/>
      <c r="U1794" s="7"/>
      <c r="V1794" s="7"/>
      <c r="W1794" s="7"/>
      <c r="X1794" s="7"/>
      <c r="Y1794" s="7"/>
      <c r="Z1794" s="7"/>
    </row>
    <row r="1795" ht="12.75" customHeight="1">
      <c r="A1795" s="89">
        <v>2020.0</v>
      </c>
      <c r="B1795" s="78" t="s">
        <v>646</v>
      </c>
      <c r="C1795" s="90">
        <v>44035.0</v>
      </c>
      <c r="D1795" s="44" t="s">
        <v>661</v>
      </c>
      <c r="E1795" s="44" t="s">
        <v>661</v>
      </c>
      <c r="F1795" s="78" t="s">
        <v>458</v>
      </c>
      <c r="G1795" s="78" t="str">
        <f t="array" ref="G1795">INDEX(Site.Coordinates!D:D,MATCH(F1795,Site.Coordinates!A:A,0))</f>
        <v>E</v>
      </c>
      <c r="H1795" s="89">
        <v>1.0</v>
      </c>
      <c r="I1795" s="100">
        <v>21.0</v>
      </c>
      <c r="J1795" s="100">
        <v>27.0</v>
      </c>
      <c r="K1795" s="100">
        <v>15.0</v>
      </c>
      <c r="L1795" s="3" t="s">
        <v>828</v>
      </c>
      <c r="M1795" s="44" t="s">
        <v>829</v>
      </c>
      <c r="N1795" s="73">
        <v>1.0</v>
      </c>
      <c r="O1795" s="73">
        <v>1.0</v>
      </c>
      <c r="P1795" s="3"/>
      <c r="Q1795" s="7"/>
      <c r="R1795" s="7"/>
      <c r="S1795" s="7"/>
      <c r="T1795" s="7"/>
      <c r="U1795" s="7"/>
      <c r="V1795" s="7"/>
      <c r="W1795" s="7"/>
      <c r="X1795" s="7"/>
      <c r="Y1795" s="7"/>
      <c r="Z1795" s="7"/>
    </row>
    <row r="1796" ht="12.75" customHeight="1">
      <c r="A1796" s="89">
        <v>2020.0</v>
      </c>
      <c r="B1796" s="78" t="s">
        <v>646</v>
      </c>
      <c r="C1796" s="90">
        <v>44035.0</v>
      </c>
      <c r="D1796" s="44" t="s">
        <v>661</v>
      </c>
      <c r="E1796" s="44" t="s">
        <v>661</v>
      </c>
      <c r="F1796" s="78" t="s">
        <v>458</v>
      </c>
      <c r="G1796" s="78" t="str">
        <f t="array" ref="G1796">INDEX(Site.Coordinates!D:D,MATCH(F1796,Site.Coordinates!A:A,0))</f>
        <v>E</v>
      </c>
      <c r="H1796" s="89">
        <v>1.0</v>
      </c>
      <c r="I1796" s="100">
        <v>32.0</v>
      </c>
      <c r="J1796" s="100">
        <v>36.0</v>
      </c>
      <c r="K1796" s="100">
        <v>22.0</v>
      </c>
      <c r="L1796" s="3" t="s">
        <v>828</v>
      </c>
      <c r="M1796" s="44" t="s">
        <v>829</v>
      </c>
      <c r="N1796" s="73">
        <v>1.0</v>
      </c>
      <c r="O1796" s="73">
        <v>1.0</v>
      </c>
      <c r="P1796" s="3"/>
      <c r="Q1796" s="7"/>
      <c r="R1796" s="7"/>
      <c r="S1796" s="7"/>
      <c r="T1796" s="7"/>
      <c r="U1796" s="7"/>
      <c r="V1796" s="7"/>
      <c r="W1796" s="7"/>
      <c r="X1796" s="7"/>
      <c r="Y1796" s="7"/>
      <c r="Z1796" s="7"/>
    </row>
    <row r="1797" ht="12.75" customHeight="1">
      <c r="A1797" s="89">
        <v>2020.0</v>
      </c>
      <c r="B1797" s="78" t="s">
        <v>646</v>
      </c>
      <c r="C1797" s="90">
        <v>44035.0</v>
      </c>
      <c r="D1797" s="44" t="s">
        <v>661</v>
      </c>
      <c r="E1797" s="44" t="s">
        <v>661</v>
      </c>
      <c r="F1797" s="78" t="s">
        <v>458</v>
      </c>
      <c r="G1797" s="78" t="str">
        <f t="array" ref="G1797">INDEX(Site.Coordinates!D:D,MATCH(F1797,Site.Coordinates!A:A,0))</f>
        <v>E</v>
      </c>
      <c r="H1797" s="89">
        <v>1.0</v>
      </c>
      <c r="I1797" s="100">
        <v>49.0</v>
      </c>
      <c r="J1797" s="100">
        <v>55.0</v>
      </c>
      <c r="K1797" s="100">
        <v>30.0</v>
      </c>
      <c r="L1797" s="3" t="s">
        <v>828</v>
      </c>
      <c r="M1797" s="44" t="s">
        <v>829</v>
      </c>
      <c r="N1797" s="73">
        <v>1.0</v>
      </c>
      <c r="O1797" s="73">
        <v>1.0</v>
      </c>
      <c r="P1797" s="3"/>
      <c r="Q1797" s="7"/>
      <c r="R1797" s="7"/>
      <c r="S1797" s="7"/>
      <c r="T1797" s="7"/>
      <c r="U1797" s="7"/>
      <c r="V1797" s="7"/>
      <c r="W1797" s="7"/>
      <c r="X1797" s="7"/>
      <c r="Y1797" s="7"/>
      <c r="Z1797" s="7"/>
    </row>
    <row r="1798" ht="12.75" customHeight="1">
      <c r="A1798" s="89">
        <v>2020.0</v>
      </c>
      <c r="B1798" s="78" t="s">
        <v>646</v>
      </c>
      <c r="C1798" s="90">
        <v>44035.0</v>
      </c>
      <c r="D1798" s="44" t="s">
        <v>661</v>
      </c>
      <c r="E1798" s="44" t="s">
        <v>661</v>
      </c>
      <c r="F1798" s="78" t="s">
        <v>458</v>
      </c>
      <c r="G1798" s="78" t="str">
        <f t="array" ref="G1798">INDEX(Site.Coordinates!D:D,MATCH(F1798,Site.Coordinates!A:A,0))</f>
        <v>E</v>
      </c>
      <c r="H1798" s="89">
        <v>1.0</v>
      </c>
      <c r="I1798" s="100">
        <v>30.0</v>
      </c>
      <c r="J1798" s="100">
        <v>36.0</v>
      </c>
      <c r="K1798" s="100">
        <v>22.0</v>
      </c>
      <c r="L1798" s="3" t="s">
        <v>828</v>
      </c>
      <c r="M1798" s="44" t="s">
        <v>829</v>
      </c>
      <c r="N1798" s="73">
        <v>1.0</v>
      </c>
      <c r="O1798" s="73">
        <v>1.0</v>
      </c>
      <c r="P1798" s="3"/>
      <c r="Q1798" s="7"/>
      <c r="R1798" s="7"/>
      <c r="S1798" s="7"/>
      <c r="T1798" s="7"/>
      <c r="U1798" s="7"/>
      <c r="V1798" s="7"/>
      <c r="W1798" s="7"/>
      <c r="X1798" s="7"/>
      <c r="Y1798" s="7"/>
      <c r="Z1798" s="7"/>
    </row>
    <row r="1799" ht="12.75" customHeight="1">
      <c r="A1799" s="89">
        <v>2020.0</v>
      </c>
      <c r="B1799" s="78" t="s">
        <v>646</v>
      </c>
      <c r="C1799" s="90">
        <v>44035.0</v>
      </c>
      <c r="D1799" s="44" t="s">
        <v>661</v>
      </c>
      <c r="E1799" s="44" t="s">
        <v>661</v>
      </c>
      <c r="F1799" s="78" t="s">
        <v>458</v>
      </c>
      <c r="G1799" s="78" t="str">
        <f t="array" ref="G1799">INDEX(Site.Coordinates!D:D,MATCH(F1799,Site.Coordinates!A:A,0))</f>
        <v>E</v>
      </c>
      <c r="H1799" s="89">
        <v>1.0</v>
      </c>
      <c r="I1799" s="100">
        <v>50.0</v>
      </c>
      <c r="J1799" s="100">
        <v>59.0</v>
      </c>
      <c r="K1799" s="100">
        <v>34.0</v>
      </c>
      <c r="L1799" s="3" t="s">
        <v>828</v>
      </c>
      <c r="M1799" s="44" t="s">
        <v>829</v>
      </c>
      <c r="N1799" s="73">
        <v>1.0</v>
      </c>
      <c r="O1799" s="73">
        <v>1.0</v>
      </c>
      <c r="P1799" s="3"/>
      <c r="Q1799" s="7"/>
      <c r="R1799" s="7"/>
      <c r="S1799" s="7"/>
      <c r="T1799" s="7"/>
      <c r="U1799" s="7"/>
      <c r="V1799" s="7"/>
      <c r="W1799" s="7"/>
      <c r="X1799" s="7"/>
      <c r="Y1799" s="7"/>
      <c r="Z1799" s="7"/>
    </row>
    <row r="1800" ht="12.75" customHeight="1">
      <c r="A1800" s="89">
        <v>2020.0</v>
      </c>
      <c r="B1800" s="78" t="s">
        <v>646</v>
      </c>
      <c r="C1800" s="90">
        <v>44035.0</v>
      </c>
      <c r="D1800" s="44" t="s">
        <v>661</v>
      </c>
      <c r="E1800" s="44" t="s">
        <v>661</v>
      </c>
      <c r="F1800" s="78" t="s">
        <v>458</v>
      </c>
      <c r="G1800" s="78" t="str">
        <f t="array" ref="G1800">INDEX(Site.Coordinates!D:D,MATCH(F1800,Site.Coordinates!A:A,0))</f>
        <v>E</v>
      </c>
      <c r="H1800" s="89">
        <v>1.0</v>
      </c>
      <c r="I1800" s="100">
        <v>35.0</v>
      </c>
      <c r="J1800" s="100">
        <v>36.0</v>
      </c>
      <c r="K1800" s="100">
        <v>25.0</v>
      </c>
      <c r="L1800" s="3" t="s">
        <v>828</v>
      </c>
      <c r="M1800" s="44" t="s">
        <v>829</v>
      </c>
      <c r="N1800" s="73">
        <v>1.0</v>
      </c>
      <c r="O1800" s="73">
        <v>1.0</v>
      </c>
      <c r="P1800" s="3"/>
      <c r="Q1800" s="7"/>
      <c r="R1800" s="7"/>
      <c r="S1800" s="7"/>
      <c r="T1800" s="7"/>
      <c r="U1800" s="7"/>
      <c r="V1800" s="7"/>
      <c r="W1800" s="7"/>
      <c r="X1800" s="7"/>
      <c r="Y1800" s="7"/>
      <c r="Z1800" s="7"/>
    </row>
    <row r="1801" ht="12.75" customHeight="1">
      <c r="A1801" s="89">
        <v>2020.0</v>
      </c>
      <c r="B1801" s="78" t="s">
        <v>646</v>
      </c>
      <c r="C1801" s="90">
        <v>44035.0</v>
      </c>
      <c r="D1801" s="44" t="s">
        <v>661</v>
      </c>
      <c r="E1801" s="44" t="s">
        <v>661</v>
      </c>
      <c r="F1801" s="78" t="s">
        <v>458</v>
      </c>
      <c r="G1801" s="78" t="str">
        <f t="array" ref="G1801">INDEX(Site.Coordinates!D:D,MATCH(F1801,Site.Coordinates!A:A,0))</f>
        <v>E</v>
      </c>
      <c r="H1801" s="89">
        <v>2.0</v>
      </c>
      <c r="I1801" s="100">
        <v>49.0</v>
      </c>
      <c r="J1801" s="100">
        <v>60.0</v>
      </c>
      <c r="K1801" s="100">
        <v>33.0</v>
      </c>
      <c r="L1801" s="3" t="s">
        <v>828</v>
      </c>
      <c r="M1801" s="44" t="s">
        <v>829</v>
      </c>
      <c r="N1801" s="73">
        <v>1.0</v>
      </c>
      <c r="O1801" s="73">
        <v>1.0</v>
      </c>
      <c r="P1801" s="3"/>
      <c r="Q1801" s="7"/>
      <c r="R1801" s="7"/>
      <c r="S1801" s="7"/>
      <c r="T1801" s="7"/>
      <c r="U1801" s="7"/>
      <c r="V1801" s="7"/>
      <c r="W1801" s="7"/>
      <c r="X1801" s="7"/>
      <c r="Y1801" s="7"/>
      <c r="Z1801" s="7"/>
    </row>
    <row r="1802" ht="12.75" customHeight="1">
      <c r="A1802" s="89">
        <v>2020.0</v>
      </c>
      <c r="B1802" s="78" t="s">
        <v>646</v>
      </c>
      <c r="C1802" s="90">
        <v>44035.0</v>
      </c>
      <c r="D1802" s="44" t="s">
        <v>661</v>
      </c>
      <c r="E1802" s="44" t="s">
        <v>661</v>
      </c>
      <c r="F1802" s="78" t="s">
        <v>458</v>
      </c>
      <c r="G1802" s="78" t="str">
        <f t="array" ref="G1802">INDEX(Site.Coordinates!D:D,MATCH(F1802,Site.Coordinates!A:A,0))</f>
        <v>E</v>
      </c>
      <c r="H1802" s="89">
        <v>2.0</v>
      </c>
      <c r="I1802" s="100">
        <v>32.0</v>
      </c>
      <c r="J1802" s="100">
        <v>39.0</v>
      </c>
      <c r="K1802" s="100">
        <v>23.0</v>
      </c>
      <c r="L1802" s="3" t="s">
        <v>828</v>
      </c>
      <c r="M1802" s="44" t="s">
        <v>829</v>
      </c>
      <c r="N1802" s="73">
        <v>1.0</v>
      </c>
      <c r="O1802" s="73">
        <v>1.0</v>
      </c>
      <c r="P1802" s="3"/>
      <c r="Q1802" s="7"/>
      <c r="R1802" s="7"/>
      <c r="S1802" s="7"/>
      <c r="T1802" s="7"/>
      <c r="U1802" s="7"/>
      <c r="V1802" s="7"/>
      <c r="W1802" s="7"/>
      <c r="X1802" s="7"/>
      <c r="Y1802" s="7"/>
      <c r="Z1802" s="7"/>
    </row>
    <row r="1803" ht="12.75" customHeight="1">
      <c r="A1803" s="89">
        <v>2020.0</v>
      </c>
      <c r="B1803" s="78" t="s">
        <v>646</v>
      </c>
      <c r="C1803" s="90">
        <v>44035.0</v>
      </c>
      <c r="D1803" s="44" t="s">
        <v>661</v>
      </c>
      <c r="E1803" s="44" t="s">
        <v>661</v>
      </c>
      <c r="F1803" s="78" t="s">
        <v>458</v>
      </c>
      <c r="G1803" s="78" t="str">
        <f t="array" ref="G1803">INDEX(Site.Coordinates!D:D,MATCH(F1803,Site.Coordinates!A:A,0))</f>
        <v>E</v>
      </c>
      <c r="H1803" s="89">
        <v>2.0</v>
      </c>
      <c r="I1803" s="100">
        <v>51.0</v>
      </c>
      <c r="J1803" s="100">
        <v>59.0</v>
      </c>
      <c r="K1803" s="100">
        <v>31.0</v>
      </c>
      <c r="L1803" s="3" t="s">
        <v>828</v>
      </c>
      <c r="M1803" s="44" t="s">
        <v>829</v>
      </c>
      <c r="N1803" s="73">
        <v>1.0</v>
      </c>
      <c r="O1803" s="73">
        <v>1.0</v>
      </c>
      <c r="P1803" s="3"/>
      <c r="Q1803" s="7"/>
      <c r="R1803" s="7"/>
      <c r="S1803" s="7"/>
      <c r="T1803" s="7"/>
      <c r="U1803" s="7"/>
      <c r="V1803" s="7"/>
      <c r="W1803" s="7"/>
      <c r="X1803" s="7"/>
      <c r="Y1803" s="7"/>
      <c r="Z1803" s="7"/>
    </row>
    <row r="1804" ht="12.75" customHeight="1">
      <c r="A1804" s="89">
        <v>2020.0</v>
      </c>
      <c r="B1804" s="78" t="s">
        <v>646</v>
      </c>
      <c r="C1804" s="90">
        <v>44035.0</v>
      </c>
      <c r="D1804" s="44" t="s">
        <v>661</v>
      </c>
      <c r="E1804" s="44" t="s">
        <v>661</v>
      </c>
      <c r="F1804" s="78" t="s">
        <v>458</v>
      </c>
      <c r="G1804" s="78" t="str">
        <f t="array" ref="G1804">INDEX(Site.Coordinates!D:D,MATCH(F1804,Site.Coordinates!A:A,0))</f>
        <v>E</v>
      </c>
      <c r="H1804" s="89">
        <v>2.0</v>
      </c>
      <c r="I1804" s="100">
        <v>33.0</v>
      </c>
      <c r="J1804" s="100">
        <v>38.0</v>
      </c>
      <c r="K1804" s="100">
        <v>22.0</v>
      </c>
      <c r="L1804" s="3" t="s">
        <v>828</v>
      </c>
      <c r="M1804" s="44" t="s">
        <v>829</v>
      </c>
      <c r="N1804" s="73">
        <v>1.0</v>
      </c>
      <c r="O1804" s="73">
        <v>1.0</v>
      </c>
      <c r="P1804" s="3"/>
      <c r="Q1804" s="7"/>
      <c r="R1804" s="7"/>
      <c r="S1804" s="7"/>
      <c r="T1804" s="7"/>
      <c r="U1804" s="7"/>
      <c r="V1804" s="7"/>
      <c r="W1804" s="7"/>
      <c r="X1804" s="7"/>
      <c r="Y1804" s="7"/>
      <c r="Z1804" s="7"/>
    </row>
    <row r="1805" ht="12.75" customHeight="1">
      <c r="A1805" s="89">
        <v>2020.0</v>
      </c>
      <c r="B1805" s="78" t="s">
        <v>646</v>
      </c>
      <c r="C1805" s="90">
        <v>44035.0</v>
      </c>
      <c r="D1805" s="44" t="s">
        <v>661</v>
      </c>
      <c r="E1805" s="44" t="s">
        <v>661</v>
      </c>
      <c r="F1805" s="78" t="s">
        <v>458</v>
      </c>
      <c r="G1805" s="78" t="str">
        <f t="array" ref="G1805">INDEX(Site.Coordinates!D:D,MATCH(F1805,Site.Coordinates!A:A,0))</f>
        <v>E</v>
      </c>
      <c r="H1805" s="89">
        <v>2.0</v>
      </c>
      <c r="I1805" s="100">
        <v>42.0</v>
      </c>
      <c r="J1805" s="100">
        <v>57.0</v>
      </c>
      <c r="K1805" s="100">
        <v>32.0</v>
      </c>
      <c r="L1805" s="3" t="s">
        <v>828</v>
      </c>
      <c r="M1805" s="44" t="s">
        <v>829</v>
      </c>
      <c r="N1805" s="73">
        <v>1.0</v>
      </c>
      <c r="O1805" s="73">
        <v>1.0</v>
      </c>
      <c r="P1805" s="3"/>
      <c r="Q1805" s="7"/>
      <c r="R1805" s="7"/>
      <c r="S1805" s="7"/>
      <c r="T1805" s="7"/>
      <c r="U1805" s="7"/>
      <c r="V1805" s="7"/>
      <c r="W1805" s="7"/>
      <c r="X1805" s="7"/>
      <c r="Y1805" s="7"/>
      <c r="Z1805" s="7"/>
    </row>
    <row r="1806" ht="12.75" customHeight="1">
      <c r="A1806" s="89">
        <v>2020.0</v>
      </c>
      <c r="B1806" s="78" t="s">
        <v>646</v>
      </c>
      <c r="C1806" s="90">
        <v>44035.0</v>
      </c>
      <c r="D1806" s="44" t="s">
        <v>661</v>
      </c>
      <c r="E1806" s="44" t="s">
        <v>661</v>
      </c>
      <c r="F1806" s="78" t="s">
        <v>458</v>
      </c>
      <c r="G1806" s="78" t="str">
        <f t="array" ref="G1806">INDEX(Site.Coordinates!D:D,MATCH(F1806,Site.Coordinates!A:A,0))</f>
        <v>E</v>
      </c>
      <c r="H1806" s="89">
        <v>2.0</v>
      </c>
      <c r="I1806" s="100">
        <v>45.0</v>
      </c>
      <c r="J1806" s="100">
        <v>54.0</v>
      </c>
      <c r="K1806" s="100">
        <v>28.0</v>
      </c>
      <c r="L1806" s="3" t="s">
        <v>828</v>
      </c>
      <c r="M1806" s="44" t="s">
        <v>829</v>
      </c>
      <c r="N1806" s="73">
        <v>1.0</v>
      </c>
      <c r="O1806" s="73">
        <v>1.0</v>
      </c>
      <c r="P1806" s="3"/>
      <c r="Q1806" s="7"/>
      <c r="R1806" s="7"/>
      <c r="S1806" s="7"/>
      <c r="T1806" s="7"/>
      <c r="U1806" s="7"/>
      <c r="V1806" s="7"/>
      <c r="W1806" s="7"/>
      <c r="X1806" s="7"/>
      <c r="Y1806" s="7"/>
      <c r="Z1806" s="7"/>
    </row>
    <row r="1807" ht="12.75" customHeight="1">
      <c r="A1807" s="89">
        <v>2020.0</v>
      </c>
      <c r="B1807" s="78" t="s">
        <v>646</v>
      </c>
      <c r="C1807" s="90">
        <v>44035.0</v>
      </c>
      <c r="D1807" s="44" t="s">
        <v>661</v>
      </c>
      <c r="E1807" s="44" t="s">
        <v>661</v>
      </c>
      <c r="F1807" s="78" t="s">
        <v>458</v>
      </c>
      <c r="G1807" s="78" t="str">
        <f t="array" ref="G1807">INDEX(Site.Coordinates!D:D,MATCH(F1807,Site.Coordinates!A:A,0))</f>
        <v>E</v>
      </c>
      <c r="H1807" s="89">
        <v>2.0</v>
      </c>
      <c r="I1807" s="100">
        <v>33.0</v>
      </c>
      <c r="J1807" s="100">
        <v>36.0</v>
      </c>
      <c r="K1807" s="100">
        <v>21.0</v>
      </c>
      <c r="L1807" s="3" t="s">
        <v>828</v>
      </c>
      <c r="M1807" s="44" t="s">
        <v>829</v>
      </c>
      <c r="N1807" s="73">
        <v>1.0</v>
      </c>
      <c r="O1807" s="73">
        <v>1.0</v>
      </c>
      <c r="P1807" s="3"/>
      <c r="Q1807" s="7"/>
      <c r="R1807" s="7"/>
      <c r="S1807" s="7"/>
      <c r="T1807" s="7"/>
      <c r="U1807" s="7"/>
      <c r="V1807" s="7"/>
      <c r="W1807" s="7"/>
      <c r="X1807" s="7"/>
      <c r="Y1807" s="7"/>
      <c r="Z1807" s="7"/>
    </row>
    <row r="1808" ht="12.75" customHeight="1">
      <c r="A1808" s="89">
        <v>2020.0</v>
      </c>
      <c r="B1808" s="78" t="s">
        <v>646</v>
      </c>
      <c r="C1808" s="90">
        <v>44035.0</v>
      </c>
      <c r="D1808" s="44" t="s">
        <v>661</v>
      </c>
      <c r="E1808" s="44" t="s">
        <v>661</v>
      </c>
      <c r="F1808" s="78" t="s">
        <v>458</v>
      </c>
      <c r="G1808" s="78" t="str">
        <f t="array" ref="G1808">INDEX(Site.Coordinates!D:D,MATCH(F1808,Site.Coordinates!A:A,0))</f>
        <v>E</v>
      </c>
      <c r="H1808" s="89">
        <v>2.0</v>
      </c>
      <c r="I1808" s="100">
        <v>49.0</v>
      </c>
      <c r="J1808" s="100">
        <v>55.0</v>
      </c>
      <c r="K1808" s="100">
        <v>30.0</v>
      </c>
      <c r="L1808" s="3" t="s">
        <v>828</v>
      </c>
      <c r="M1808" s="44" t="s">
        <v>829</v>
      </c>
      <c r="N1808" s="73">
        <v>1.0</v>
      </c>
      <c r="O1808" s="73">
        <v>1.0</v>
      </c>
      <c r="P1808" s="3"/>
      <c r="Q1808" s="7"/>
      <c r="R1808" s="7"/>
      <c r="S1808" s="7"/>
      <c r="T1808" s="7"/>
      <c r="U1808" s="7"/>
      <c r="V1808" s="7"/>
      <c r="W1808" s="7"/>
      <c r="X1808" s="7"/>
      <c r="Y1808" s="7"/>
      <c r="Z1808" s="7"/>
    </row>
    <row r="1809" ht="12.75" customHeight="1">
      <c r="A1809" s="89">
        <v>2020.0</v>
      </c>
      <c r="B1809" s="78" t="s">
        <v>646</v>
      </c>
      <c r="C1809" s="90">
        <v>44035.0</v>
      </c>
      <c r="D1809" s="44" t="s">
        <v>661</v>
      </c>
      <c r="E1809" s="44" t="s">
        <v>661</v>
      </c>
      <c r="F1809" s="78" t="s">
        <v>458</v>
      </c>
      <c r="G1809" s="78" t="str">
        <f t="array" ref="G1809">INDEX(Site.Coordinates!D:D,MATCH(F1809,Site.Coordinates!A:A,0))</f>
        <v>E</v>
      </c>
      <c r="H1809" s="89">
        <v>2.0</v>
      </c>
      <c r="I1809" s="100">
        <v>36.0</v>
      </c>
      <c r="J1809" s="100">
        <v>39.0</v>
      </c>
      <c r="K1809" s="100">
        <v>23.0</v>
      </c>
      <c r="L1809" s="3" t="s">
        <v>828</v>
      </c>
      <c r="M1809" s="44" t="s">
        <v>829</v>
      </c>
      <c r="N1809" s="73">
        <v>1.0</v>
      </c>
      <c r="O1809" s="73">
        <v>1.0</v>
      </c>
      <c r="P1809" s="3"/>
      <c r="Q1809" s="7"/>
      <c r="R1809" s="7"/>
      <c r="S1809" s="7"/>
      <c r="T1809" s="7"/>
      <c r="U1809" s="7"/>
      <c r="V1809" s="7"/>
      <c r="W1809" s="7"/>
      <c r="X1809" s="7"/>
      <c r="Y1809" s="7"/>
      <c r="Z1809" s="7"/>
    </row>
    <row r="1810" ht="12.75" customHeight="1">
      <c r="A1810" s="89">
        <v>2020.0</v>
      </c>
      <c r="B1810" s="78" t="s">
        <v>646</v>
      </c>
      <c r="C1810" s="90">
        <v>44035.0</v>
      </c>
      <c r="D1810" s="44" t="s">
        <v>661</v>
      </c>
      <c r="E1810" s="44" t="s">
        <v>661</v>
      </c>
      <c r="F1810" s="78" t="s">
        <v>458</v>
      </c>
      <c r="G1810" s="78" t="str">
        <f t="array" ref="G1810">INDEX(Site.Coordinates!D:D,MATCH(F1810,Site.Coordinates!A:A,0))</f>
        <v>E</v>
      </c>
      <c r="H1810" s="89">
        <v>2.0</v>
      </c>
      <c r="I1810" s="100">
        <v>30.0</v>
      </c>
      <c r="J1810" s="100">
        <v>31.0</v>
      </c>
      <c r="K1810" s="100">
        <v>17.0</v>
      </c>
      <c r="L1810" s="3" t="s">
        <v>828</v>
      </c>
      <c r="M1810" s="44" t="s">
        <v>829</v>
      </c>
      <c r="N1810" s="73">
        <v>1.0</v>
      </c>
      <c r="O1810" s="73">
        <v>1.0</v>
      </c>
      <c r="P1810" s="3"/>
      <c r="Q1810" s="7"/>
      <c r="R1810" s="7"/>
      <c r="S1810" s="7"/>
      <c r="T1810" s="7"/>
      <c r="U1810" s="7"/>
      <c r="V1810" s="7"/>
      <c r="W1810" s="7"/>
      <c r="X1810" s="7"/>
      <c r="Y1810" s="7"/>
      <c r="Z1810" s="7"/>
    </row>
    <row r="1811" ht="12.75" customHeight="1">
      <c r="A1811" s="89">
        <v>2020.0</v>
      </c>
      <c r="B1811" s="78" t="s">
        <v>646</v>
      </c>
      <c r="C1811" s="90">
        <v>44035.0</v>
      </c>
      <c r="D1811" s="44" t="s">
        <v>661</v>
      </c>
      <c r="E1811" s="44" t="s">
        <v>661</v>
      </c>
      <c r="F1811" s="78" t="s">
        <v>458</v>
      </c>
      <c r="G1811" s="78" t="str">
        <f t="array" ref="G1811">INDEX(Site.Coordinates!D:D,MATCH(F1811,Site.Coordinates!A:A,0))</f>
        <v>E</v>
      </c>
      <c r="H1811" s="89">
        <v>2.0</v>
      </c>
      <c r="I1811" s="100">
        <v>43.0</v>
      </c>
      <c r="J1811" s="100">
        <v>47.0</v>
      </c>
      <c r="K1811" s="100">
        <v>26.0</v>
      </c>
      <c r="L1811" s="3" t="s">
        <v>828</v>
      </c>
      <c r="M1811" s="44" t="s">
        <v>829</v>
      </c>
      <c r="N1811" s="73">
        <v>1.0</v>
      </c>
      <c r="O1811" s="73">
        <v>1.0</v>
      </c>
      <c r="P1811" s="3"/>
      <c r="Q1811" s="7"/>
      <c r="R1811" s="7"/>
      <c r="S1811" s="7"/>
      <c r="T1811" s="7"/>
      <c r="U1811" s="7"/>
      <c r="V1811" s="7"/>
      <c r="W1811" s="7"/>
      <c r="X1811" s="7"/>
      <c r="Y1811" s="7"/>
      <c r="Z1811" s="7"/>
    </row>
    <row r="1812" ht="12.75" customHeight="1">
      <c r="A1812" s="89">
        <v>2020.0</v>
      </c>
      <c r="B1812" s="78" t="s">
        <v>646</v>
      </c>
      <c r="C1812" s="90">
        <v>44035.0</v>
      </c>
      <c r="D1812" s="44" t="s">
        <v>661</v>
      </c>
      <c r="E1812" s="44" t="s">
        <v>661</v>
      </c>
      <c r="F1812" s="78" t="s">
        <v>458</v>
      </c>
      <c r="G1812" s="78" t="str">
        <f t="array" ref="G1812">INDEX(Site.Coordinates!D:D,MATCH(F1812,Site.Coordinates!A:A,0))</f>
        <v>E</v>
      </c>
      <c r="H1812" s="89">
        <v>2.0</v>
      </c>
      <c r="I1812" s="100">
        <v>44.0</v>
      </c>
      <c r="J1812" s="100">
        <v>48.0</v>
      </c>
      <c r="K1812" s="100">
        <v>26.0</v>
      </c>
      <c r="L1812" s="3" t="s">
        <v>828</v>
      </c>
      <c r="M1812" s="44" t="s">
        <v>829</v>
      </c>
      <c r="N1812" s="73">
        <v>1.0</v>
      </c>
      <c r="O1812" s="73">
        <v>1.0</v>
      </c>
      <c r="P1812" s="3"/>
      <c r="Q1812" s="7"/>
      <c r="R1812" s="7"/>
      <c r="S1812" s="7"/>
      <c r="T1812" s="7"/>
      <c r="U1812" s="7"/>
      <c r="V1812" s="7"/>
      <c r="W1812" s="7"/>
      <c r="X1812" s="7"/>
      <c r="Y1812" s="7"/>
      <c r="Z1812" s="7"/>
    </row>
    <row r="1813" ht="12.75" customHeight="1">
      <c r="A1813" s="89">
        <v>2020.0</v>
      </c>
      <c r="B1813" s="78" t="s">
        <v>646</v>
      </c>
      <c r="C1813" s="90">
        <v>44035.0</v>
      </c>
      <c r="D1813" s="44" t="s">
        <v>661</v>
      </c>
      <c r="E1813" s="44" t="s">
        <v>661</v>
      </c>
      <c r="F1813" s="78" t="s">
        <v>458</v>
      </c>
      <c r="G1813" s="78" t="str">
        <f t="array" ref="G1813">INDEX(Site.Coordinates!D:D,MATCH(F1813,Site.Coordinates!A:A,0))</f>
        <v>E</v>
      </c>
      <c r="H1813" s="89">
        <v>2.0</v>
      </c>
      <c r="I1813" s="100">
        <v>40.0</v>
      </c>
      <c r="J1813" s="100">
        <v>46.0</v>
      </c>
      <c r="K1813" s="100">
        <v>26.0</v>
      </c>
      <c r="L1813" s="3" t="s">
        <v>828</v>
      </c>
      <c r="M1813" s="44" t="s">
        <v>829</v>
      </c>
      <c r="N1813" s="73">
        <v>1.0</v>
      </c>
      <c r="O1813" s="73">
        <v>1.0</v>
      </c>
      <c r="P1813" s="3"/>
      <c r="Q1813" s="7"/>
      <c r="R1813" s="7"/>
      <c r="S1813" s="7"/>
      <c r="T1813" s="7"/>
      <c r="U1813" s="7"/>
      <c r="V1813" s="7"/>
      <c r="W1813" s="7"/>
      <c r="X1813" s="7"/>
      <c r="Y1813" s="7"/>
      <c r="Z1813" s="7"/>
    </row>
    <row r="1814" ht="12.75" customHeight="1">
      <c r="A1814" s="89">
        <v>2020.0</v>
      </c>
      <c r="B1814" s="78" t="s">
        <v>646</v>
      </c>
      <c r="C1814" s="90">
        <v>44035.0</v>
      </c>
      <c r="D1814" s="44" t="s">
        <v>661</v>
      </c>
      <c r="E1814" s="44" t="s">
        <v>661</v>
      </c>
      <c r="F1814" s="78" t="s">
        <v>458</v>
      </c>
      <c r="G1814" s="78" t="str">
        <f t="array" ref="G1814">INDEX(Site.Coordinates!D:D,MATCH(F1814,Site.Coordinates!A:A,0))</f>
        <v>E</v>
      </c>
      <c r="H1814" s="89">
        <v>2.0</v>
      </c>
      <c r="I1814" s="100">
        <v>52.0</v>
      </c>
      <c r="J1814" s="100">
        <v>54.0</v>
      </c>
      <c r="K1814" s="100">
        <v>33.0</v>
      </c>
      <c r="L1814" s="3" t="s">
        <v>828</v>
      </c>
      <c r="M1814" s="44" t="s">
        <v>829</v>
      </c>
      <c r="N1814" s="73">
        <v>1.0</v>
      </c>
      <c r="O1814" s="73">
        <v>1.0</v>
      </c>
      <c r="P1814" s="3"/>
      <c r="Q1814" s="7"/>
      <c r="R1814" s="7"/>
      <c r="S1814" s="7"/>
      <c r="T1814" s="7"/>
      <c r="U1814" s="7"/>
      <c r="V1814" s="7"/>
      <c r="W1814" s="7"/>
      <c r="X1814" s="7"/>
      <c r="Y1814" s="7"/>
      <c r="Z1814" s="7"/>
    </row>
    <row r="1815" ht="12.75" customHeight="1">
      <c r="A1815" s="89">
        <v>2020.0</v>
      </c>
      <c r="B1815" s="78" t="s">
        <v>646</v>
      </c>
      <c r="C1815" s="90">
        <v>44035.0</v>
      </c>
      <c r="D1815" s="44" t="s">
        <v>661</v>
      </c>
      <c r="E1815" s="44" t="s">
        <v>661</v>
      </c>
      <c r="F1815" s="78" t="s">
        <v>458</v>
      </c>
      <c r="G1815" s="78" t="str">
        <f t="array" ref="G1815">INDEX(Site.Coordinates!D:D,MATCH(F1815,Site.Coordinates!A:A,0))</f>
        <v>E</v>
      </c>
      <c r="H1815" s="89">
        <v>2.0</v>
      </c>
      <c r="I1815" s="100">
        <v>29.0</v>
      </c>
      <c r="J1815" s="100">
        <v>32.0</v>
      </c>
      <c r="K1815" s="100">
        <v>18.0</v>
      </c>
      <c r="L1815" s="3" t="s">
        <v>828</v>
      </c>
      <c r="M1815" s="44" t="s">
        <v>829</v>
      </c>
      <c r="N1815" s="73">
        <v>1.0</v>
      </c>
      <c r="O1815" s="73">
        <v>1.0</v>
      </c>
      <c r="P1815" s="3"/>
      <c r="Q1815" s="7"/>
      <c r="R1815" s="7"/>
      <c r="S1815" s="7"/>
      <c r="T1815" s="7"/>
      <c r="U1815" s="7"/>
      <c r="V1815" s="7"/>
      <c r="W1815" s="7"/>
      <c r="X1815" s="7"/>
      <c r="Y1815" s="7"/>
      <c r="Z1815" s="7"/>
    </row>
    <row r="1816" ht="12.75" customHeight="1">
      <c r="A1816" s="89">
        <v>2020.0</v>
      </c>
      <c r="B1816" s="78" t="s">
        <v>646</v>
      </c>
      <c r="C1816" s="90">
        <v>44035.0</v>
      </c>
      <c r="D1816" s="44" t="s">
        <v>661</v>
      </c>
      <c r="E1816" s="44" t="s">
        <v>661</v>
      </c>
      <c r="F1816" s="78" t="s">
        <v>458</v>
      </c>
      <c r="G1816" s="78" t="str">
        <f t="array" ref="G1816">INDEX(Site.Coordinates!D:D,MATCH(F1816,Site.Coordinates!A:A,0))</f>
        <v>E</v>
      </c>
      <c r="H1816" s="89">
        <v>2.0</v>
      </c>
      <c r="I1816" s="100">
        <v>29.0</v>
      </c>
      <c r="J1816" s="100">
        <v>31.0</v>
      </c>
      <c r="K1816" s="100">
        <v>17.0</v>
      </c>
      <c r="L1816" s="3" t="s">
        <v>828</v>
      </c>
      <c r="M1816" s="44" t="s">
        <v>829</v>
      </c>
      <c r="N1816" s="73">
        <v>1.0</v>
      </c>
      <c r="O1816" s="73">
        <v>1.0</v>
      </c>
      <c r="P1816" s="3"/>
      <c r="Q1816" s="7"/>
      <c r="R1816" s="7"/>
      <c r="S1816" s="7"/>
      <c r="T1816" s="7"/>
      <c r="U1816" s="7"/>
      <c r="V1816" s="7"/>
      <c r="W1816" s="7"/>
      <c r="X1816" s="7"/>
      <c r="Y1816" s="7"/>
      <c r="Z1816" s="7"/>
    </row>
    <row r="1817" ht="12.75" customHeight="1">
      <c r="A1817" s="89">
        <v>2020.0</v>
      </c>
      <c r="B1817" s="78" t="s">
        <v>646</v>
      </c>
      <c r="C1817" s="90">
        <v>44035.0</v>
      </c>
      <c r="D1817" s="44" t="s">
        <v>661</v>
      </c>
      <c r="E1817" s="44" t="s">
        <v>661</v>
      </c>
      <c r="F1817" s="78" t="s">
        <v>458</v>
      </c>
      <c r="G1817" s="78" t="str">
        <f t="array" ref="G1817">INDEX(Site.Coordinates!D:D,MATCH(F1817,Site.Coordinates!A:A,0))</f>
        <v>E</v>
      </c>
      <c r="H1817" s="89">
        <v>2.0</v>
      </c>
      <c r="I1817" s="100">
        <v>40.0</v>
      </c>
      <c r="J1817" s="100">
        <v>45.0</v>
      </c>
      <c r="K1817" s="100">
        <v>26.0</v>
      </c>
      <c r="L1817" s="3" t="s">
        <v>828</v>
      </c>
      <c r="M1817" s="44" t="s">
        <v>829</v>
      </c>
      <c r="N1817" s="73">
        <v>1.0</v>
      </c>
      <c r="O1817" s="73">
        <v>1.0</v>
      </c>
      <c r="P1817" s="3"/>
      <c r="Q1817" s="7"/>
      <c r="R1817" s="7"/>
      <c r="S1817" s="7"/>
      <c r="T1817" s="7"/>
      <c r="U1817" s="7"/>
      <c r="V1817" s="7"/>
      <c r="W1817" s="7"/>
      <c r="X1817" s="7"/>
      <c r="Y1817" s="7"/>
      <c r="Z1817" s="7"/>
    </row>
    <row r="1818" ht="12.75" customHeight="1">
      <c r="A1818" s="89">
        <v>2020.0</v>
      </c>
      <c r="B1818" s="78" t="s">
        <v>646</v>
      </c>
      <c r="C1818" s="90">
        <v>44035.0</v>
      </c>
      <c r="D1818" s="44" t="s">
        <v>661</v>
      </c>
      <c r="E1818" s="44" t="s">
        <v>661</v>
      </c>
      <c r="F1818" s="78" t="s">
        <v>458</v>
      </c>
      <c r="G1818" s="78" t="str">
        <f t="array" ref="G1818">INDEX(Site.Coordinates!D:D,MATCH(F1818,Site.Coordinates!A:A,0))</f>
        <v>E</v>
      </c>
      <c r="H1818" s="89">
        <v>2.0</v>
      </c>
      <c r="I1818" s="100">
        <v>26.0</v>
      </c>
      <c r="J1818" s="100">
        <v>28.0</v>
      </c>
      <c r="K1818" s="100">
        <v>14.0</v>
      </c>
      <c r="L1818" s="3" t="s">
        <v>828</v>
      </c>
      <c r="M1818" s="44" t="s">
        <v>829</v>
      </c>
      <c r="N1818" s="73">
        <v>1.0</v>
      </c>
      <c r="O1818" s="73">
        <v>1.0</v>
      </c>
      <c r="P1818" s="3"/>
      <c r="Q1818" s="7"/>
      <c r="R1818" s="7"/>
      <c r="S1818" s="7"/>
      <c r="T1818" s="7"/>
      <c r="U1818" s="7"/>
      <c r="V1818" s="7"/>
      <c r="W1818" s="7"/>
      <c r="X1818" s="7"/>
      <c r="Y1818" s="7"/>
      <c r="Z1818" s="7"/>
    </row>
    <row r="1819" ht="12.75" customHeight="1">
      <c r="A1819" s="89">
        <v>2020.0</v>
      </c>
      <c r="B1819" s="78" t="s">
        <v>646</v>
      </c>
      <c r="C1819" s="90">
        <v>44035.0</v>
      </c>
      <c r="D1819" s="44" t="s">
        <v>661</v>
      </c>
      <c r="E1819" s="44" t="s">
        <v>661</v>
      </c>
      <c r="F1819" s="78" t="s">
        <v>459</v>
      </c>
      <c r="G1819" s="78" t="str">
        <f t="array" ref="G1819">INDEX(Site.Coordinates!D:D,MATCH(F1819,Site.Coordinates!A:A,0))</f>
        <v>E</v>
      </c>
      <c r="H1819" s="89">
        <v>1.0</v>
      </c>
      <c r="I1819" s="100">
        <v>73.0</v>
      </c>
      <c r="J1819" s="100">
        <v>79.0</v>
      </c>
      <c r="K1819" s="100">
        <v>45.0</v>
      </c>
      <c r="L1819" s="3" t="s">
        <v>828</v>
      </c>
      <c r="M1819" s="44" t="s">
        <v>829</v>
      </c>
      <c r="N1819" s="73">
        <v>1.0</v>
      </c>
      <c r="O1819" s="73">
        <v>1.0</v>
      </c>
      <c r="P1819" s="3"/>
      <c r="Q1819" s="7"/>
      <c r="R1819" s="7"/>
      <c r="S1819" s="7"/>
      <c r="T1819" s="7"/>
      <c r="U1819" s="7"/>
      <c r="V1819" s="7"/>
      <c r="W1819" s="7"/>
      <c r="X1819" s="7"/>
      <c r="Y1819" s="7"/>
      <c r="Z1819" s="7"/>
    </row>
    <row r="1820" ht="12.75" customHeight="1">
      <c r="A1820" s="89">
        <v>2020.0</v>
      </c>
      <c r="B1820" s="78" t="s">
        <v>646</v>
      </c>
      <c r="C1820" s="90">
        <v>44035.0</v>
      </c>
      <c r="D1820" s="44" t="s">
        <v>661</v>
      </c>
      <c r="E1820" s="44" t="s">
        <v>661</v>
      </c>
      <c r="F1820" s="78" t="s">
        <v>459</v>
      </c>
      <c r="G1820" s="78" t="str">
        <f t="array" ref="G1820">INDEX(Site.Coordinates!D:D,MATCH(F1820,Site.Coordinates!A:A,0))</f>
        <v>E</v>
      </c>
      <c r="H1820" s="89">
        <v>2.0</v>
      </c>
      <c r="I1820" s="100">
        <v>69.0</v>
      </c>
      <c r="J1820" s="100">
        <v>71.0</v>
      </c>
      <c r="K1820" s="100">
        <v>45.0</v>
      </c>
      <c r="L1820" s="3" t="s">
        <v>828</v>
      </c>
      <c r="M1820" s="44" t="s">
        <v>829</v>
      </c>
      <c r="N1820" s="73">
        <v>1.0</v>
      </c>
      <c r="O1820" s="73">
        <v>1.0</v>
      </c>
      <c r="P1820" s="3"/>
      <c r="Q1820" s="7"/>
      <c r="R1820" s="7"/>
      <c r="S1820" s="7"/>
      <c r="T1820" s="7"/>
      <c r="U1820" s="7"/>
      <c r="V1820" s="7"/>
      <c r="W1820" s="7"/>
      <c r="X1820" s="7"/>
      <c r="Y1820" s="7"/>
      <c r="Z1820" s="7"/>
    </row>
    <row r="1821" ht="12.75" customHeight="1">
      <c r="A1821" s="89">
        <v>2020.0</v>
      </c>
      <c r="B1821" s="78" t="s">
        <v>646</v>
      </c>
      <c r="C1821" s="90">
        <v>44035.0</v>
      </c>
      <c r="D1821" s="44" t="s">
        <v>661</v>
      </c>
      <c r="E1821" s="44" t="s">
        <v>661</v>
      </c>
      <c r="F1821" s="78" t="s">
        <v>459</v>
      </c>
      <c r="G1821" s="78" t="str">
        <f t="array" ref="G1821">INDEX(Site.Coordinates!D:D,MATCH(F1821,Site.Coordinates!A:A,0))</f>
        <v>E</v>
      </c>
      <c r="H1821" s="89">
        <v>2.0</v>
      </c>
      <c r="I1821" s="100">
        <v>73.0</v>
      </c>
      <c r="J1821" s="100">
        <v>78.0</v>
      </c>
      <c r="K1821" s="100">
        <v>44.0</v>
      </c>
      <c r="L1821" s="3" t="s">
        <v>828</v>
      </c>
      <c r="M1821" s="44" t="s">
        <v>829</v>
      </c>
      <c r="N1821" s="73">
        <v>1.0</v>
      </c>
      <c r="O1821" s="73">
        <v>1.0</v>
      </c>
      <c r="P1821" s="3"/>
      <c r="Q1821" s="7"/>
      <c r="R1821" s="7"/>
      <c r="S1821" s="7"/>
      <c r="T1821" s="7"/>
      <c r="U1821" s="7"/>
      <c r="V1821" s="7"/>
      <c r="W1821" s="7"/>
      <c r="X1821" s="7"/>
      <c r="Y1821" s="7"/>
      <c r="Z1821" s="7"/>
    </row>
    <row r="1822" ht="12.75" customHeight="1">
      <c r="A1822" s="89">
        <v>2020.0</v>
      </c>
      <c r="B1822" s="78" t="s">
        <v>646</v>
      </c>
      <c r="C1822" s="90">
        <v>44035.0</v>
      </c>
      <c r="D1822" s="44" t="s">
        <v>661</v>
      </c>
      <c r="E1822" s="44" t="s">
        <v>661</v>
      </c>
      <c r="F1822" s="78" t="s">
        <v>459</v>
      </c>
      <c r="G1822" s="78" t="str">
        <f t="array" ref="G1822">INDEX(Site.Coordinates!D:D,MATCH(F1822,Site.Coordinates!A:A,0))</f>
        <v>E</v>
      </c>
      <c r="H1822" s="89">
        <v>2.0</v>
      </c>
      <c r="I1822" s="100">
        <v>66.0</v>
      </c>
      <c r="J1822" s="100">
        <v>69.0</v>
      </c>
      <c r="K1822" s="100">
        <v>38.0</v>
      </c>
      <c r="L1822" s="3" t="s">
        <v>828</v>
      </c>
      <c r="M1822" s="44" t="s">
        <v>829</v>
      </c>
      <c r="N1822" s="73">
        <v>1.0</v>
      </c>
      <c r="O1822" s="73">
        <v>1.0</v>
      </c>
      <c r="P1822" s="3"/>
      <c r="Q1822" s="7"/>
      <c r="R1822" s="7"/>
      <c r="S1822" s="7"/>
      <c r="T1822" s="7"/>
      <c r="U1822" s="7"/>
      <c r="V1822" s="7"/>
      <c r="W1822" s="7"/>
      <c r="X1822" s="7"/>
      <c r="Y1822" s="7"/>
      <c r="Z1822" s="7"/>
    </row>
    <row r="1823" ht="12.75" customHeight="1">
      <c r="A1823" s="89">
        <v>2020.0</v>
      </c>
      <c r="B1823" s="78" t="s">
        <v>646</v>
      </c>
      <c r="C1823" s="90">
        <v>44035.0</v>
      </c>
      <c r="D1823" s="44" t="s">
        <v>661</v>
      </c>
      <c r="E1823" s="44" t="s">
        <v>661</v>
      </c>
      <c r="F1823" s="78" t="s">
        <v>459</v>
      </c>
      <c r="G1823" s="78" t="str">
        <f t="array" ref="G1823">INDEX(Site.Coordinates!D:D,MATCH(F1823,Site.Coordinates!A:A,0))</f>
        <v>E</v>
      </c>
      <c r="H1823" s="89">
        <v>2.0</v>
      </c>
      <c r="I1823" s="100">
        <v>46.0</v>
      </c>
      <c r="J1823" s="100">
        <v>53.0</v>
      </c>
      <c r="K1823" s="100">
        <v>30.0</v>
      </c>
      <c r="L1823" s="3" t="s">
        <v>828</v>
      </c>
      <c r="M1823" s="44" t="s">
        <v>829</v>
      </c>
      <c r="N1823" s="73">
        <v>1.0</v>
      </c>
      <c r="O1823" s="73">
        <v>1.0</v>
      </c>
      <c r="P1823" s="3"/>
      <c r="Q1823" s="7"/>
      <c r="R1823" s="7"/>
      <c r="S1823" s="7"/>
      <c r="T1823" s="7"/>
      <c r="U1823" s="7"/>
      <c r="V1823" s="7"/>
      <c r="W1823" s="7"/>
      <c r="X1823" s="7"/>
      <c r="Y1823" s="7"/>
      <c r="Z1823" s="7"/>
    </row>
    <row r="1824" ht="12.75" customHeight="1">
      <c r="A1824" s="89">
        <v>2020.0</v>
      </c>
      <c r="B1824" s="78" t="s">
        <v>646</v>
      </c>
      <c r="C1824" s="90">
        <v>44036.0</v>
      </c>
      <c r="D1824" s="44" t="s">
        <v>662</v>
      </c>
      <c r="E1824" s="44" t="s">
        <v>662</v>
      </c>
      <c r="F1824" s="78" t="s">
        <v>457</v>
      </c>
      <c r="G1824" s="78" t="str">
        <f t="array" ref="G1824">INDEX(Site.Coordinates!D:D,MATCH(F1824,Site.Coordinates!A:A,0))</f>
        <v>E</v>
      </c>
      <c r="H1824" s="89">
        <v>1.0</v>
      </c>
      <c r="I1824" s="100">
        <v>87.0</v>
      </c>
      <c r="J1824" s="100">
        <v>91.0</v>
      </c>
      <c r="K1824" s="100">
        <v>54.0</v>
      </c>
      <c r="L1824" s="3" t="s">
        <v>828</v>
      </c>
      <c r="M1824" s="44" t="s">
        <v>829</v>
      </c>
      <c r="N1824" s="73">
        <v>1.0</v>
      </c>
      <c r="O1824" s="73">
        <v>1.0</v>
      </c>
      <c r="P1824" s="3"/>
      <c r="Q1824" s="7"/>
      <c r="R1824" s="7"/>
      <c r="S1824" s="7"/>
      <c r="T1824" s="7"/>
      <c r="U1824" s="7"/>
      <c r="V1824" s="7"/>
      <c r="W1824" s="7"/>
      <c r="X1824" s="7"/>
      <c r="Y1824" s="7"/>
      <c r="Z1824" s="7"/>
    </row>
    <row r="1825" ht="12.75" customHeight="1">
      <c r="A1825" s="89">
        <v>2020.0</v>
      </c>
      <c r="B1825" s="78" t="s">
        <v>646</v>
      </c>
      <c r="C1825" s="90">
        <v>44036.0</v>
      </c>
      <c r="D1825" s="44" t="s">
        <v>662</v>
      </c>
      <c r="E1825" s="44" t="s">
        <v>662</v>
      </c>
      <c r="F1825" s="78" t="s">
        <v>457</v>
      </c>
      <c r="G1825" s="78" t="str">
        <f t="array" ref="G1825">INDEX(Site.Coordinates!D:D,MATCH(F1825,Site.Coordinates!A:A,0))</f>
        <v>E</v>
      </c>
      <c r="H1825" s="89">
        <v>2.0</v>
      </c>
      <c r="I1825" s="100">
        <v>94.0</v>
      </c>
      <c r="J1825" s="100">
        <v>101.0</v>
      </c>
      <c r="K1825" s="100">
        <v>51.0</v>
      </c>
      <c r="L1825" s="3" t="s">
        <v>828</v>
      </c>
      <c r="M1825" s="44" t="s">
        <v>829</v>
      </c>
      <c r="N1825" s="73">
        <v>1.0</v>
      </c>
      <c r="O1825" s="73">
        <v>1.0</v>
      </c>
      <c r="P1825" s="3"/>
      <c r="Q1825" s="7"/>
      <c r="R1825" s="7"/>
      <c r="S1825" s="7"/>
      <c r="T1825" s="7"/>
      <c r="U1825" s="7"/>
      <c r="V1825" s="7"/>
      <c r="W1825" s="7"/>
      <c r="X1825" s="7"/>
      <c r="Y1825" s="7"/>
      <c r="Z1825" s="7"/>
    </row>
    <row r="1826" ht="12.75" customHeight="1">
      <c r="A1826" s="89">
        <v>2020.0</v>
      </c>
      <c r="B1826" s="78" t="s">
        <v>646</v>
      </c>
      <c r="C1826" s="90">
        <v>44036.0</v>
      </c>
      <c r="D1826" s="44" t="s">
        <v>662</v>
      </c>
      <c r="E1826" s="44" t="s">
        <v>662</v>
      </c>
      <c r="F1826" s="78" t="s">
        <v>457</v>
      </c>
      <c r="G1826" s="78" t="str">
        <f t="array" ref="G1826">INDEX(Site.Coordinates!D:D,MATCH(F1826,Site.Coordinates!A:A,0))</f>
        <v>E</v>
      </c>
      <c r="H1826" s="89">
        <v>2.0</v>
      </c>
      <c r="I1826" s="100">
        <v>49.0</v>
      </c>
      <c r="J1826" s="100">
        <v>52.0</v>
      </c>
      <c r="K1826" s="100">
        <v>30.0</v>
      </c>
      <c r="L1826" s="3" t="s">
        <v>828</v>
      </c>
      <c r="M1826" s="44" t="s">
        <v>829</v>
      </c>
      <c r="N1826" s="73">
        <v>1.0</v>
      </c>
      <c r="O1826" s="73">
        <v>1.0</v>
      </c>
      <c r="P1826" s="3"/>
      <c r="Q1826" s="7"/>
      <c r="R1826" s="7"/>
      <c r="S1826" s="7"/>
      <c r="T1826" s="7"/>
      <c r="U1826" s="7"/>
      <c r="V1826" s="7"/>
      <c r="W1826" s="7"/>
      <c r="X1826" s="7"/>
      <c r="Y1826" s="7"/>
      <c r="Z1826" s="7"/>
    </row>
    <row r="1827" ht="12.75" customHeight="1">
      <c r="A1827" s="89">
        <v>2020.0</v>
      </c>
      <c r="B1827" s="78" t="s">
        <v>646</v>
      </c>
      <c r="C1827" s="90">
        <v>44036.0</v>
      </c>
      <c r="D1827" s="44" t="s">
        <v>662</v>
      </c>
      <c r="E1827" s="44" t="s">
        <v>662</v>
      </c>
      <c r="F1827" s="78" t="s">
        <v>446</v>
      </c>
      <c r="G1827" s="78" t="str">
        <f t="array" ref="G1827">INDEX(Site.Coordinates!D:D,MATCH(F1827,Site.Coordinates!A:A,0))</f>
        <v>E</v>
      </c>
      <c r="H1827" s="89">
        <v>1.0</v>
      </c>
      <c r="I1827" s="100">
        <v>27.0</v>
      </c>
      <c r="J1827" s="100">
        <v>30.0</v>
      </c>
      <c r="K1827" s="100">
        <v>16.0</v>
      </c>
      <c r="L1827" s="3" t="s">
        <v>828</v>
      </c>
      <c r="M1827" s="44" t="s">
        <v>829</v>
      </c>
      <c r="N1827" s="73">
        <v>1.0</v>
      </c>
      <c r="O1827" s="73">
        <v>1.0</v>
      </c>
      <c r="P1827" s="3"/>
      <c r="Q1827" s="7"/>
      <c r="R1827" s="7"/>
      <c r="S1827" s="7"/>
      <c r="T1827" s="7"/>
      <c r="U1827" s="7"/>
      <c r="V1827" s="7"/>
      <c r="W1827" s="7"/>
      <c r="X1827" s="7"/>
      <c r="Y1827" s="7"/>
      <c r="Z1827" s="7"/>
    </row>
    <row r="1828" ht="12.75" customHeight="1">
      <c r="A1828" s="89">
        <v>2020.0</v>
      </c>
      <c r="B1828" s="78" t="s">
        <v>646</v>
      </c>
      <c r="C1828" s="90">
        <v>44036.0</v>
      </c>
      <c r="D1828" s="44" t="s">
        <v>662</v>
      </c>
      <c r="E1828" s="44" t="s">
        <v>662</v>
      </c>
      <c r="F1828" s="78" t="s">
        <v>446</v>
      </c>
      <c r="G1828" s="78" t="str">
        <f t="array" ref="G1828">INDEX(Site.Coordinates!D:D,MATCH(F1828,Site.Coordinates!A:A,0))</f>
        <v>E</v>
      </c>
      <c r="H1828" s="89">
        <v>1.0</v>
      </c>
      <c r="I1828" s="100">
        <v>30.0</v>
      </c>
      <c r="J1828" s="100">
        <v>35.0</v>
      </c>
      <c r="K1828" s="100">
        <v>21.0</v>
      </c>
      <c r="L1828" s="3" t="s">
        <v>828</v>
      </c>
      <c r="M1828" s="44" t="s">
        <v>829</v>
      </c>
      <c r="N1828" s="73">
        <v>1.0</v>
      </c>
      <c r="O1828" s="73">
        <v>1.0</v>
      </c>
      <c r="P1828" s="3"/>
      <c r="Q1828" s="7"/>
      <c r="R1828" s="7"/>
      <c r="S1828" s="7"/>
      <c r="T1828" s="7"/>
      <c r="U1828" s="7"/>
      <c r="V1828" s="7"/>
      <c r="W1828" s="7"/>
      <c r="X1828" s="7"/>
      <c r="Y1828" s="7"/>
      <c r="Z1828" s="7"/>
    </row>
    <row r="1829" ht="15.0" customHeight="1">
      <c r="A1829" s="89">
        <v>2020.0</v>
      </c>
      <c r="B1829" s="78" t="s">
        <v>646</v>
      </c>
      <c r="C1829" s="90">
        <v>44036.0</v>
      </c>
      <c r="D1829" s="44" t="s">
        <v>662</v>
      </c>
      <c r="E1829" s="44" t="s">
        <v>662</v>
      </c>
      <c r="F1829" s="78" t="s">
        <v>446</v>
      </c>
      <c r="G1829" s="78" t="str">
        <f t="array" ref="G1829">INDEX(Site.Coordinates!D:D,MATCH(F1829,Site.Coordinates!A:A,0))</f>
        <v>E</v>
      </c>
      <c r="H1829" s="89">
        <v>1.0</v>
      </c>
      <c r="I1829" s="100">
        <v>32.0</v>
      </c>
      <c r="J1829" s="100">
        <v>35.0</v>
      </c>
      <c r="K1829" s="100">
        <v>20.0</v>
      </c>
      <c r="L1829" s="3" t="s">
        <v>828</v>
      </c>
      <c r="M1829" s="44" t="s">
        <v>829</v>
      </c>
      <c r="N1829" s="73">
        <v>1.0</v>
      </c>
      <c r="O1829" s="73">
        <v>1.0</v>
      </c>
    </row>
    <row r="1830" ht="15.0" customHeight="1">
      <c r="A1830" s="89">
        <v>2020.0</v>
      </c>
      <c r="B1830" s="78" t="s">
        <v>646</v>
      </c>
      <c r="C1830" s="90">
        <v>44036.0</v>
      </c>
      <c r="D1830" s="44" t="s">
        <v>662</v>
      </c>
      <c r="E1830" s="44" t="s">
        <v>662</v>
      </c>
      <c r="F1830" s="78" t="s">
        <v>446</v>
      </c>
      <c r="G1830" s="78" t="str">
        <f t="array" ref="G1830">INDEX(Site.Coordinates!D:D,MATCH(F1830,Site.Coordinates!A:A,0))</f>
        <v>E</v>
      </c>
      <c r="H1830" s="89">
        <v>1.0</v>
      </c>
      <c r="I1830" s="100">
        <v>45.0</v>
      </c>
      <c r="J1830" s="100">
        <v>51.0</v>
      </c>
      <c r="K1830" s="100">
        <v>26.0</v>
      </c>
      <c r="L1830" s="3" t="s">
        <v>828</v>
      </c>
      <c r="M1830" s="44" t="s">
        <v>829</v>
      </c>
      <c r="N1830" s="73">
        <v>1.0</v>
      </c>
      <c r="O1830" s="73">
        <v>1.0</v>
      </c>
    </row>
    <row r="1831" ht="15.0" customHeight="1">
      <c r="A1831" s="89">
        <v>2020.0</v>
      </c>
      <c r="B1831" s="78" t="s">
        <v>646</v>
      </c>
      <c r="C1831" s="90">
        <v>44036.0</v>
      </c>
      <c r="D1831" s="44" t="s">
        <v>662</v>
      </c>
      <c r="E1831" s="44" t="s">
        <v>662</v>
      </c>
      <c r="F1831" s="78" t="s">
        <v>446</v>
      </c>
      <c r="G1831" s="78" t="str">
        <f t="array" ref="G1831">INDEX(Site.Coordinates!D:D,MATCH(F1831,Site.Coordinates!A:A,0))</f>
        <v>E</v>
      </c>
      <c r="H1831" s="89">
        <v>1.0</v>
      </c>
      <c r="I1831" s="100">
        <v>48.0</v>
      </c>
      <c r="J1831" s="100">
        <v>53.0</v>
      </c>
      <c r="K1831" s="100">
        <v>29.0</v>
      </c>
      <c r="L1831" s="3" t="s">
        <v>828</v>
      </c>
      <c r="M1831" s="44" t="s">
        <v>829</v>
      </c>
      <c r="N1831" s="73">
        <v>1.0</v>
      </c>
      <c r="O1831" s="73">
        <v>1.0</v>
      </c>
    </row>
    <row r="1832" ht="15.0" customHeight="1">
      <c r="A1832" s="89">
        <v>2020.0</v>
      </c>
      <c r="B1832" s="78" t="s">
        <v>646</v>
      </c>
      <c r="C1832" s="90">
        <v>44036.0</v>
      </c>
      <c r="D1832" s="44" t="s">
        <v>662</v>
      </c>
      <c r="E1832" s="44" t="s">
        <v>662</v>
      </c>
      <c r="F1832" s="78" t="s">
        <v>446</v>
      </c>
      <c r="G1832" s="78" t="str">
        <f t="array" ref="G1832">INDEX(Site.Coordinates!D:D,MATCH(F1832,Site.Coordinates!A:A,0))</f>
        <v>E</v>
      </c>
      <c r="H1832" s="89">
        <v>1.0</v>
      </c>
      <c r="I1832" s="100">
        <v>47.0</v>
      </c>
      <c r="J1832" s="100">
        <v>52.0</v>
      </c>
      <c r="K1832" s="100">
        <v>30.0</v>
      </c>
      <c r="L1832" s="3" t="s">
        <v>828</v>
      </c>
      <c r="M1832" s="44" t="s">
        <v>829</v>
      </c>
      <c r="N1832" s="73">
        <v>1.0</v>
      </c>
      <c r="O1832" s="73">
        <v>1.0</v>
      </c>
    </row>
    <row r="1833" ht="15.0" customHeight="1">
      <c r="A1833" s="89">
        <v>2020.0</v>
      </c>
      <c r="B1833" s="78" t="s">
        <v>646</v>
      </c>
      <c r="C1833" s="90">
        <v>44036.0</v>
      </c>
      <c r="D1833" s="44" t="s">
        <v>662</v>
      </c>
      <c r="E1833" s="44" t="s">
        <v>662</v>
      </c>
      <c r="F1833" s="78" t="s">
        <v>446</v>
      </c>
      <c r="G1833" s="78" t="str">
        <f t="array" ref="G1833">INDEX(Site.Coordinates!D:D,MATCH(F1833,Site.Coordinates!A:A,0))</f>
        <v>E</v>
      </c>
      <c r="H1833" s="89">
        <v>2.0</v>
      </c>
      <c r="I1833" s="100">
        <v>59.0</v>
      </c>
      <c r="J1833" s="100">
        <v>66.0</v>
      </c>
      <c r="K1833" s="100">
        <v>38.0</v>
      </c>
      <c r="L1833" s="3" t="s">
        <v>828</v>
      </c>
      <c r="M1833" s="44" t="s">
        <v>829</v>
      </c>
      <c r="N1833" s="73">
        <v>1.0</v>
      </c>
      <c r="O1833" s="73">
        <v>1.0</v>
      </c>
    </row>
    <row r="1834" ht="15.0" customHeight="1">
      <c r="A1834" s="89">
        <v>2020.0</v>
      </c>
      <c r="B1834" s="78" t="s">
        <v>646</v>
      </c>
      <c r="C1834" s="90">
        <v>44036.0</v>
      </c>
      <c r="D1834" s="44" t="s">
        <v>662</v>
      </c>
      <c r="E1834" s="44" t="s">
        <v>662</v>
      </c>
      <c r="F1834" s="78" t="s">
        <v>446</v>
      </c>
      <c r="G1834" s="78" t="str">
        <f t="array" ref="G1834">INDEX(Site.Coordinates!D:D,MATCH(F1834,Site.Coordinates!A:A,0))</f>
        <v>E</v>
      </c>
      <c r="H1834" s="89">
        <v>2.0</v>
      </c>
      <c r="I1834" s="100">
        <v>39.0</v>
      </c>
      <c r="J1834" s="100">
        <v>44.0</v>
      </c>
      <c r="K1834" s="100">
        <v>24.0</v>
      </c>
      <c r="L1834" s="3" t="s">
        <v>828</v>
      </c>
      <c r="M1834" s="44" t="s">
        <v>829</v>
      </c>
      <c r="N1834" s="73">
        <v>1.0</v>
      </c>
      <c r="O1834" s="73">
        <v>1.0</v>
      </c>
    </row>
    <row r="1835" ht="15.0" customHeight="1">
      <c r="A1835" s="89">
        <v>2020.0</v>
      </c>
      <c r="B1835" s="78" t="s">
        <v>646</v>
      </c>
      <c r="C1835" s="90">
        <v>44036.0</v>
      </c>
      <c r="D1835" s="44" t="s">
        <v>662</v>
      </c>
      <c r="E1835" s="44" t="s">
        <v>662</v>
      </c>
      <c r="F1835" s="78" t="s">
        <v>446</v>
      </c>
      <c r="G1835" s="78" t="str">
        <f t="array" ref="G1835">INDEX(Site.Coordinates!D:D,MATCH(F1835,Site.Coordinates!A:A,0))</f>
        <v>E</v>
      </c>
      <c r="H1835" s="89">
        <v>2.0</v>
      </c>
      <c r="I1835" s="100">
        <v>58.0</v>
      </c>
      <c r="J1835" s="100">
        <v>64.0</v>
      </c>
      <c r="K1835" s="100">
        <v>34.0</v>
      </c>
      <c r="L1835" s="3" t="s">
        <v>828</v>
      </c>
      <c r="M1835" s="44" t="s">
        <v>829</v>
      </c>
      <c r="N1835" s="73">
        <v>1.0</v>
      </c>
      <c r="O1835" s="73">
        <v>1.0</v>
      </c>
    </row>
    <row r="1836" ht="15.0" customHeight="1">
      <c r="A1836" s="89">
        <v>2020.0</v>
      </c>
      <c r="B1836" s="78" t="s">
        <v>646</v>
      </c>
      <c r="C1836" s="90">
        <v>44036.0</v>
      </c>
      <c r="D1836" s="44" t="s">
        <v>662</v>
      </c>
      <c r="E1836" s="44" t="s">
        <v>662</v>
      </c>
      <c r="F1836" s="78" t="s">
        <v>446</v>
      </c>
      <c r="G1836" s="78" t="str">
        <f t="array" ref="G1836">INDEX(Site.Coordinates!D:D,MATCH(F1836,Site.Coordinates!A:A,0))</f>
        <v>E</v>
      </c>
      <c r="H1836" s="89">
        <v>2.0</v>
      </c>
      <c r="I1836" s="100">
        <v>33.0</v>
      </c>
      <c r="J1836" s="100">
        <v>37.0</v>
      </c>
      <c r="K1836" s="100">
        <v>22.0</v>
      </c>
      <c r="L1836" s="3" t="s">
        <v>828</v>
      </c>
      <c r="M1836" s="44" t="s">
        <v>829</v>
      </c>
      <c r="N1836" s="73">
        <v>1.0</v>
      </c>
      <c r="O1836" s="73">
        <v>1.0</v>
      </c>
    </row>
    <row r="1837" ht="15.0" customHeight="1">
      <c r="A1837" s="89">
        <v>2020.0</v>
      </c>
      <c r="B1837" s="78" t="s">
        <v>646</v>
      </c>
      <c r="C1837" s="90">
        <v>44036.0</v>
      </c>
      <c r="D1837" s="44" t="s">
        <v>662</v>
      </c>
      <c r="E1837" s="44" t="s">
        <v>662</v>
      </c>
      <c r="F1837" s="78" t="s">
        <v>446</v>
      </c>
      <c r="G1837" s="78" t="str">
        <f t="array" ref="G1837">INDEX(Site.Coordinates!D:D,MATCH(F1837,Site.Coordinates!A:A,0))</f>
        <v>E</v>
      </c>
      <c r="H1837" s="89">
        <v>2.0</v>
      </c>
      <c r="I1837" s="100">
        <v>44.0</v>
      </c>
      <c r="J1837" s="100">
        <v>48.0</v>
      </c>
      <c r="K1837" s="100">
        <v>27.0</v>
      </c>
      <c r="L1837" s="3" t="s">
        <v>828</v>
      </c>
      <c r="M1837" s="44" t="s">
        <v>829</v>
      </c>
      <c r="N1837" s="73">
        <v>1.0</v>
      </c>
      <c r="O1837" s="73">
        <v>1.0</v>
      </c>
    </row>
    <row r="1838" ht="15.0" customHeight="1">
      <c r="A1838" s="89">
        <v>2020.0</v>
      </c>
      <c r="B1838" s="78" t="s">
        <v>646</v>
      </c>
      <c r="C1838" s="90">
        <v>44036.0</v>
      </c>
      <c r="D1838" s="44" t="s">
        <v>662</v>
      </c>
      <c r="E1838" s="44" t="s">
        <v>662</v>
      </c>
      <c r="F1838" s="78" t="s">
        <v>446</v>
      </c>
      <c r="G1838" s="78" t="str">
        <f t="array" ref="G1838">INDEX(Site.Coordinates!D:D,MATCH(F1838,Site.Coordinates!A:A,0))</f>
        <v>E</v>
      </c>
      <c r="H1838" s="89">
        <v>2.0</v>
      </c>
      <c r="I1838" s="100">
        <v>28.0</v>
      </c>
      <c r="J1838" s="100">
        <v>33.0</v>
      </c>
      <c r="K1838" s="100">
        <v>18.0</v>
      </c>
      <c r="L1838" s="3" t="s">
        <v>828</v>
      </c>
      <c r="M1838" s="44" t="s">
        <v>829</v>
      </c>
      <c r="N1838" s="73">
        <v>1.0</v>
      </c>
      <c r="O1838" s="73">
        <v>1.0</v>
      </c>
    </row>
    <row r="1839" ht="15.0" customHeight="1">
      <c r="A1839" s="89">
        <v>2020.0</v>
      </c>
      <c r="B1839" s="78" t="s">
        <v>646</v>
      </c>
      <c r="C1839" s="90">
        <v>44036.0</v>
      </c>
      <c r="D1839" s="44" t="s">
        <v>662</v>
      </c>
      <c r="E1839" s="44" t="s">
        <v>662</v>
      </c>
      <c r="F1839" s="78" t="s">
        <v>446</v>
      </c>
      <c r="G1839" s="78" t="str">
        <f t="array" ref="G1839">INDEX(Site.Coordinates!D:D,MATCH(F1839,Site.Coordinates!A:A,0))</f>
        <v>E</v>
      </c>
      <c r="H1839" s="89">
        <v>2.0</v>
      </c>
      <c r="I1839" s="100">
        <v>37.0</v>
      </c>
      <c r="J1839" s="100">
        <v>40.0</v>
      </c>
      <c r="K1839" s="100">
        <v>25.0</v>
      </c>
      <c r="L1839" s="3" t="s">
        <v>828</v>
      </c>
      <c r="M1839" s="44" t="s">
        <v>829</v>
      </c>
      <c r="N1839" s="73">
        <v>1.0</v>
      </c>
      <c r="O1839" s="73">
        <v>1.0</v>
      </c>
    </row>
    <row r="1840" ht="15.0" customHeight="1">
      <c r="A1840" s="89">
        <v>2020.0</v>
      </c>
      <c r="B1840" s="78" t="s">
        <v>646</v>
      </c>
      <c r="C1840" s="90">
        <v>44036.0</v>
      </c>
      <c r="D1840" s="44" t="s">
        <v>662</v>
      </c>
      <c r="E1840" s="44" t="s">
        <v>662</v>
      </c>
      <c r="F1840" s="78" t="s">
        <v>446</v>
      </c>
      <c r="G1840" s="78" t="str">
        <f t="array" ref="G1840">INDEX(Site.Coordinates!D:D,MATCH(F1840,Site.Coordinates!A:A,0))</f>
        <v>E</v>
      </c>
      <c r="H1840" s="89">
        <v>2.0</v>
      </c>
      <c r="I1840" s="100">
        <v>15.0</v>
      </c>
      <c r="J1840" s="100">
        <v>16.0</v>
      </c>
      <c r="K1840" s="100">
        <v>9.0</v>
      </c>
      <c r="L1840" s="3" t="s">
        <v>828</v>
      </c>
      <c r="M1840" s="44" t="s">
        <v>829</v>
      </c>
      <c r="N1840" s="73">
        <v>1.0</v>
      </c>
      <c r="O1840" s="73">
        <v>1.0</v>
      </c>
    </row>
    <row r="1841" ht="15.0" customHeight="1">
      <c r="A1841" s="89">
        <v>2020.0</v>
      </c>
      <c r="B1841" s="78" t="s">
        <v>646</v>
      </c>
      <c r="C1841" s="90">
        <v>44036.0</v>
      </c>
      <c r="D1841" s="44" t="s">
        <v>662</v>
      </c>
      <c r="E1841" s="44" t="s">
        <v>662</v>
      </c>
      <c r="F1841" s="78" t="s">
        <v>460</v>
      </c>
      <c r="G1841" s="78" t="str">
        <f t="array" ref="G1841">INDEX(Site.Coordinates!D:D,MATCH(F1841,Site.Coordinates!A:A,0))</f>
        <v>E</v>
      </c>
      <c r="H1841" s="89">
        <v>1.0</v>
      </c>
      <c r="I1841" s="100">
        <v>33.0</v>
      </c>
      <c r="J1841" s="100">
        <v>35.0</v>
      </c>
      <c r="K1841" s="100">
        <v>22.0</v>
      </c>
      <c r="L1841" s="3" t="s">
        <v>828</v>
      </c>
      <c r="M1841" s="44" t="s">
        <v>829</v>
      </c>
      <c r="N1841" s="73">
        <v>1.0</v>
      </c>
      <c r="O1841" s="73">
        <v>1.0</v>
      </c>
    </row>
    <row r="1842" ht="15.0" customHeight="1">
      <c r="A1842" s="89">
        <v>2020.0</v>
      </c>
      <c r="B1842" s="78" t="s">
        <v>646</v>
      </c>
      <c r="C1842" s="90">
        <v>44036.0</v>
      </c>
      <c r="D1842" s="44" t="s">
        <v>662</v>
      </c>
      <c r="E1842" s="44" t="s">
        <v>662</v>
      </c>
      <c r="F1842" s="78" t="s">
        <v>460</v>
      </c>
      <c r="G1842" s="78" t="str">
        <f t="array" ref="G1842">INDEX(Site.Coordinates!D:D,MATCH(F1842,Site.Coordinates!A:A,0))</f>
        <v>E</v>
      </c>
      <c r="H1842" s="89">
        <v>1.0</v>
      </c>
      <c r="I1842" s="100">
        <v>58.0</v>
      </c>
      <c r="J1842" s="100">
        <v>65.0</v>
      </c>
      <c r="K1842" s="100">
        <v>36.0</v>
      </c>
      <c r="L1842" s="3" t="s">
        <v>828</v>
      </c>
      <c r="M1842" s="44" t="s">
        <v>829</v>
      </c>
      <c r="N1842" s="73">
        <v>1.0</v>
      </c>
      <c r="O1842" s="73">
        <v>1.0</v>
      </c>
    </row>
    <row r="1843" ht="15.0" customHeight="1">
      <c r="A1843" s="89">
        <v>2020.0</v>
      </c>
      <c r="B1843" s="78" t="s">
        <v>646</v>
      </c>
      <c r="C1843" s="90">
        <v>44036.0</v>
      </c>
      <c r="D1843" s="44" t="s">
        <v>662</v>
      </c>
      <c r="E1843" s="44" t="s">
        <v>662</v>
      </c>
      <c r="F1843" s="78" t="s">
        <v>460</v>
      </c>
      <c r="G1843" s="78" t="str">
        <f t="array" ref="G1843">INDEX(Site.Coordinates!D:D,MATCH(F1843,Site.Coordinates!A:A,0))</f>
        <v>E</v>
      </c>
      <c r="H1843" s="89">
        <v>1.0</v>
      </c>
      <c r="I1843" s="100">
        <v>63.0</v>
      </c>
      <c r="J1843" s="100">
        <v>70.0</v>
      </c>
      <c r="K1843" s="100">
        <v>37.0</v>
      </c>
      <c r="L1843" s="3" t="s">
        <v>828</v>
      </c>
      <c r="M1843" s="44" t="s">
        <v>829</v>
      </c>
      <c r="N1843" s="73">
        <v>1.0</v>
      </c>
      <c r="O1843" s="73">
        <v>1.0</v>
      </c>
    </row>
    <row r="1844" ht="15.0" customHeight="1">
      <c r="A1844" s="89">
        <v>2020.0</v>
      </c>
      <c r="B1844" s="78" t="s">
        <v>646</v>
      </c>
      <c r="C1844" s="90">
        <v>44036.0</v>
      </c>
      <c r="D1844" s="44" t="s">
        <v>662</v>
      </c>
      <c r="E1844" s="44" t="s">
        <v>662</v>
      </c>
      <c r="F1844" s="78" t="s">
        <v>460</v>
      </c>
      <c r="G1844" s="78" t="str">
        <f t="array" ref="G1844">INDEX(Site.Coordinates!D:D,MATCH(F1844,Site.Coordinates!A:A,0))</f>
        <v>E</v>
      </c>
      <c r="H1844" s="89">
        <v>1.0</v>
      </c>
      <c r="I1844" s="100">
        <v>35.0</v>
      </c>
      <c r="J1844" s="100">
        <v>39.0</v>
      </c>
      <c r="K1844" s="100">
        <v>22.0</v>
      </c>
      <c r="L1844" s="3" t="s">
        <v>828</v>
      </c>
      <c r="M1844" s="44" t="s">
        <v>829</v>
      </c>
      <c r="N1844" s="73">
        <v>1.0</v>
      </c>
      <c r="O1844" s="73">
        <v>1.0</v>
      </c>
    </row>
    <row r="1845" ht="15.0" customHeight="1">
      <c r="A1845" s="89">
        <v>2020.0</v>
      </c>
      <c r="B1845" s="78" t="s">
        <v>646</v>
      </c>
      <c r="C1845" s="90">
        <v>44036.0</v>
      </c>
      <c r="D1845" s="44" t="s">
        <v>662</v>
      </c>
      <c r="E1845" s="44" t="s">
        <v>662</v>
      </c>
      <c r="F1845" s="78" t="s">
        <v>460</v>
      </c>
      <c r="G1845" s="78" t="str">
        <f t="array" ref="G1845">INDEX(Site.Coordinates!D:D,MATCH(F1845,Site.Coordinates!A:A,0))</f>
        <v>E</v>
      </c>
      <c r="H1845" s="89">
        <v>1.0</v>
      </c>
      <c r="I1845" s="100">
        <v>46.0</v>
      </c>
      <c r="J1845" s="100">
        <v>51.0</v>
      </c>
      <c r="K1845" s="100">
        <v>29.0</v>
      </c>
      <c r="L1845" s="3" t="s">
        <v>828</v>
      </c>
      <c r="M1845" s="44" t="s">
        <v>829</v>
      </c>
      <c r="N1845" s="73">
        <v>1.0</v>
      </c>
      <c r="O1845" s="73">
        <v>1.0</v>
      </c>
    </row>
    <row r="1846" ht="15.0" customHeight="1">
      <c r="A1846" s="89">
        <v>2020.0</v>
      </c>
      <c r="B1846" s="78" t="s">
        <v>646</v>
      </c>
      <c r="C1846" s="90">
        <v>44036.0</v>
      </c>
      <c r="D1846" s="44" t="s">
        <v>662</v>
      </c>
      <c r="E1846" s="44" t="s">
        <v>662</v>
      </c>
      <c r="F1846" s="78" t="s">
        <v>460</v>
      </c>
      <c r="G1846" s="78" t="str">
        <f t="array" ref="G1846">INDEX(Site.Coordinates!D:D,MATCH(F1846,Site.Coordinates!A:A,0))</f>
        <v>E</v>
      </c>
      <c r="H1846" s="89">
        <v>1.0</v>
      </c>
      <c r="I1846" s="100">
        <v>55.0</v>
      </c>
      <c r="J1846" s="100">
        <v>63.0</v>
      </c>
      <c r="K1846" s="100">
        <v>33.0</v>
      </c>
      <c r="L1846" s="3" t="s">
        <v>828</v>
      </c>
      <c r="M1846" s="44" t="s">
        <v>829</v>
      </c>
      <c r="N1846" s="73">
        <v>1.0</v>
      </c>
      <c r="O1846" s="73">
        <v>1.0</v>
      </c>
    </row>
    <row r="1847" ht="15.0" customHeight="1">
      <c r="A1847" s="89">
        <v>2020.0</v>
      </c>
      <c r="B1847" s="78" t="s">
        <v>646</v>
      </c>
      <c r="C1847" s="90">
        <v>44036.0</v>
      </c>
      <c r="D1847" s="44" t="s">
        <v>662</v>
      </c>
      <c r="E1847" s="44" t="s">
        <v>662</v>
      </c>
      <c r="F1847" s="78" t="s">
        <v>460</v>
      </c>
      <c r="G1847" s="78" t="str">
        <f t="array" ref="G1847">INDEX(Site.Coordinates!D:D,MATCH(F1847,Site.Coordinates!A:A,0))</f>
        <v>E</v>
      </c>
      <c r="H1847" s="89">
        <v>1.0</v>
      </c>
      <c r="I1847" s="100">
        <v>74.0</v>
      </c>
      <c r="J1847" s="100">
        <v>81.0</v>
      </c>
      <c r="K1847" s="100">
        <v>44.0</v>
      </c>
      <c r="L1847" s="3" t="s">
        <v>828</v>
      </c>
      <c r="M1847" s="44" t="s">
        <v>829</v>
      </c>
      <c r="N1847" s="73">
        <v>1.0</v>
      </c>
      <c r="O1847" s="73">
        <v>1.0</v>
      </c>
    </row>
    <row r="1848" ht="15.0" customHeight="1">
      <c r="A1848" s="89">
        <v>2020.0</v>
      </c>
      <c r="B1848" s="78" t="s">
        <v>646</v>
      </c>
      <c r="C1848" s="90">
        <v>44036.0</v>
      </c>
      <c r="D1848" s="44" t="s">
        <v>662</v>
      </c>
      <c r="E1848" s="44" t="s">
        <v>662</v>
      </c>
      <c r="F1848" s="78" t="s">
        <v>460</v>
      </c>
      <c r="G1848" s="78" t="str">
        <f t="array" ref="G1848">INDEX(Site.Coordinates!D:D,MATCH(F1848,Site.Coordinates!A:A,0))</f>
        <v>E</v>
      </c>
      <c r="H1848" s="89">
        <v>1.0</v>
      </c>
      <c r="I1848" s="100">
        <v>38.0</v>
      </c>
      <c r="J1848" s="100">
        <v>44.0</v>
      </c>
      <c r="K1848" s="100">
        <v>26.0</v>
      </c>
      <c r="L1848" s="3" t="s">
        <v>828</v>
      </c>
      <c r="M1848" s="44" t="s">
        <v>829</v>
      </c>
      <c r="N1848" s="73">
        <v>1.0</v>
      </c>
      <c r="O1848" s="73">
        <v>1.0</v>
      </c>
    </row>
    <row r="1849" ht="15.0" customHeight="1">
      <c r="A1849" s="89">
        <v>2020.0</v>
      </c>
      <c r="B1849" s="78" t="s">
        <v>646</v>
      </c>
      <c r="C1849" s="90">
        <v>44036.0</v>
      </c>
      <c r="D1849" s="44" t="s">
        <v>662</v>
      </c>
      <c r="E1849" s="44" t="s">
        <v>662</v>
      </c>
      <c r="F1849" s="78" t="s">
        <v>460</v>
      </c>
      <c r="G1849" s="78" t="str">
        <f t="array" ref="G1849">INDEX(Site.Coordinates!D:D,MATCH(F1849,Site.Coordinates!A:A,0))</f>
        <v>E</v>
      </c>
      <c r="H1849" s="89">
        <v>1.0</v>
      </c>
      <c r="I1849" s="100">
        <v>16.0</v>
      </c>
      <c r="J1849" s="100">
        <v>19.0</v>
      </c>
      <c r="K1849" s="100">
        <v>11.0</v>
      </c>
      <c r="L1849" s="3" t="s">
        <v>828</v>
      </c>
      <c r="M1849" s="44" t="s">
        <v>829</v>
      </c>
      <c r="N1849" s="73">
        <v>1.0</v>
      </c>
      <c r="O1849" s="73">
        <v>1.0</v>
      </c>
    </row>
    <row r="1850" ht="15.0" customHeight="1">
      <c r="A1850" s="89">
        <v>2020.0</v>
      </c>
      <c r="B1850" s="78" t="s">
        <v>646</v>
      </c>
      <c r="C1850" s="90">
        <v>44036.0</v>
      </c>
      <c r="D1850" s="44" t="s">
        <v>662</v>
      </c>
      <c r="E1850" s="44" t="s">
        <v>662</v>
      </c>
      <c r="F1850" s="78" t="s">
        <v>460</v>
      </c>
      <c r="G1850" s="78" t="str">
        <f t="array" ref="G1850">INDEX(Site.Coordinates!D:D,MATCH(F1850,Site.Coordinates!A:A,0))</f>
        <v>E</v>
      </c>
      <c r="H1850" s="89">
        <v>2.0</v>
      </c>
      <c r="I1850" s="100">
        <v>28.0</v>
      </c>
      <c r="J1850" s="100">
        <v>32.0</v>
      </c>
      <c r="K1850" s="100">
        <v>20.0</v>
      </c>
      <c r="L1850" s="3" t="s">
        <v>828</v>
      </c>
      <c r="M1850" s="44" t="s">
        <v>829</v>
      </c>
      <c r="N1850" s="73">
        <v>1.0</v>
      </c>
      <c r="O1850" s="73">
        <v>1.0</v>
      </c>
    </row>
    <row r="1851" ht="15.0" customHeight="1">
      <c r="A1851" s="89">
        <v>2020.0</v>
      </c>
      <c r="B1851" s="78" t="s">
        <v>646</v>
      </c>
      <c r="C1851" s="90">
        <v>44036.0</v>
      </c>
      <c r="D1851" s="44" t="s">
        <v>662</v>
      </c>
      <c r="E1851" s="44" t="s">
        <v>662</v>
      </c>
      <c r="F1851" s="78" t="s">
        <v>460</v>
      </c>
      <c r="G1851" s="78" t="str">
        <f t="array" ref="G1851">INDEX(Site.Coordinates!D:D,MATCH(F1851,Site.Coordinates!A:A,0))</f>
        <v>E</v>
      </c>
      <c r="H1851" s="89">
        <v>2.0</v>
      </c>
      <c r="I1851" s="100">
        <v>20.0</v>
      </c>
      <c r="J1851" s="100">
        <v>23.0</v>
      </c>
      <c r="K1851" s="100">
        <v>12.0</v>
      </c>
      <c r="L1851" s="3" t="s">
        <v>828</v>
      </c>
      <c r="M1851" s="44" t="s">
        <v>829</v>
      </c>
      <c r="N1851" s="73">
        <v>1.0</v>
      </c>
      <c r="O1851" s="73">
        <v>1.0</v>
      </c>
    </row>
    <row r="1852" ht="15.0" customHeight="1">
      <c r="A1852" s="89">
        <v>2020.0</v>
      </c>
      <c r="B1852" s="78" t="s">
        <v>646</v>
      </c>
      <c r="C1852" s="90">
        <v>44036.0</v>
      </c>
      <c r="D1852" s="44" t="s">
        <v>662</v>
      </c>
      <c r="E1852" s="44" t="s">
        <v>662</v>
      </c>
      <c r="F1852" s="78" t="s">
        <v>460</v>
      </c>
      <c r="G1852" s="78" t="str">
        <f t="array" ref="G1852">INDEX(Site.Coordinates!D:D,MATCH(F1852,Site.Coordinates!A:A,0))</f>
        <v>E</v>
      </c>
      <c r="H1852" s="89">
        <v>2.0</v>
      </c>
      <c r="I1852" s="100">
        <v>22.0</v>
      </c>
      <c r="J1852" s="100">
        <v>24.0</v>
      </c>
      <c r="K1852" s="100">
        <v>15.0</v>
      </c>
      <c r="L1852" s="3" t="s">
        <v>828</v>
      </c>
      <c r="M1852" s="44" t="s">
        <v>829</v>
      </c>
      <c r="N1852" s="73">
        <v>1.0</v>
      </c>
      <c r="O1852" s="73">
        <v>1.0</v>
      </c>
    </row>
    <row r="1853" ht="15.0" customHeight="1">
      <c r="A1853" s="89">
        <v>2020.0</v>
      </c>
      <c r="B1853" s="78" t="s">
        <v>646</v>
      </c>
      <c r="C1853" s="90">
        <v>44036.0</v>
      </c>
      <c r="D1853" s="44" t="s">
        <v>662</v>
      </c>
      <c r="E1853" s="44" t="s">
        <v>662</v>
      </c>
      <c r="F1853" s="102" t="s">
        <v>447</v>
      </c>
      <c r="G1853" s="78" t="str">
        <f t="array" ref="G1853">INDEX(Site.Coordinates!D:D,MATCH(F1853,Site.Coordinates!A:A,0))</f>
        <v>E</v>
      </c>
      <c r="H1853" s="89">
        <v>1.0</v>
      </c>
      <c r="I1853" s="100">
        <v>65.0</v>
      </c>
      <c r="J1853" s="100">
        <v>73.0</v>
      </c>
      <c r="K1853" s="100">
        <v>37.0</v>
      </c>
      <c r="L1853" s="3" t="s">
        <v>828</v>
      </c>
      <c r="M1853" s="44" t="s">
        <v>829</v>
      </c>
      <c r="N1853" s="73">
        <v>1.0</v>
      </c>
      <c r="O1853" s="73">
        <v>1.0</v>
      </c>
    </row>
    <row r="1854" ht="15.0" customHeight="1">
      <c r="A1854" s="89">
        <v>2020.0</v>
      </c>
      <c r="B1854" s="78" t="s">
        <v>646</v>
      </c>
      <c r="C1854" s="90">
        <v>44036.0</v>
      </c>
      <c r="D1854" s="44" t="s">
        <v>662</v>
      </c>
      <c r="E1854" s="44" t="s">
        <v>662</v>
      </c>
      <c r="F1854" s="102" t="s">
        <v>447</v>
      </c>
      <c r="G1854" s="78" t="str">
        <f t="array" ref="G1854">INDEX(Site.Coordinates!D:D,MATCH(F1854,Site.Coordinates!A:A,0))</f>
        <v>E</v>
      </c>
      <c r="H1854" s="89">
        <v>1.0</v>
      </c>
      <c r="I1854" s="100">
        <v>26.0</v>
      </c>
      <c r="J1854" s="100">
        <v>28.0</v>
      </c>
      <c r="K1854" s="100">
        <v>16.0</v>
      </c>
      <c r="L1854" s="3" t="s">
        <v>828</v>
      </c>
      <c r="M1854" s="44" t="s">
        <v>829</v>
      </c>
      <c r="N1854" s="73">
        <v>1.0</v>
      </c>
      <c r="O1854" s="73">
        <v>1.0</v>
      </c>
    </row>
    <row r="1855" ht="15.0" customHeight="1">
      <c r="A1855" s="89">
        <v>2020.0</v>
      </c>
      <c r="B1855" s="78" t="s">
        <v>646</v>
      </c>
      <c r="C1855" s="90">
        <v>44036.0</v>
      </c>
      <c r="D1855" s="44" t="s">
        <v>662</v>
      </c>
      <c r="E1855" s="44" t="s">
        <v>662</v>
      </c>
      <c r="F1855" s="102" t="s">
        <v>447</v>
      </c>
      <c r="G1855" s="78" t="str">
        <f t="array" ref="G1855">INDEX(Site.Coordinates!D:D,MATCH(F1855,Site.Coordinates!A:A,0))</f>
        <v>E</v>
      </c>
      <c r="H1855" s="89">
        <v>1.0</v>
      </c>
      <c r="I1855" s="100">
        <v>13.0</v>
      </c>
      <c r="J1855" s="100">
        <v>15.0</v>
      </c>
      <c r="K1855" s="100">
        <v>8.0</v>
      </c>
      <c r="L1855" s="3" t="s">
        <v>828</v>
      </c>
      <c r="M1855" s="44" t="s">
        <v>829</v>
      </c>
      <c r="N1855" s="73">
        <v>1.0</v>
      </c>
      <c r="O1855" s="73">
        <v>1.0</v>
      </c>
    </row>
    <row r="1856" ht="15.0" customHeight="1">
      <c r="A1856" s="89">
        <v>2020.0</v>
      </c>
      <c r="B1856" s="78" t="s">
        <v>646</v>
      </c>
      <c r="C1856" s="90">
        <v>44036.0</v>
      </c>
      <c r="D1856" s="44" t="s">
        <v>662</v>
      </c>
      <c r="E1856" s="44" t="s">
        <v>662</v>
      </c>
      <c r="F1856" s="102" t="s">
        <v>447</v>
      </c>
      <c r="G1856" s="78" t="str">
        <f t="array" ref="G1856">INDEX(Site.Coordinates!D:D,MATCH(F1856,Site.Coordinates!A:A,0))</f>
        <v>E</v>
      </c>
      <c r="H1856" s="89">
        <v>1.0</v>
      </c>
      <c r="I1856" s="100">
        <v>18.0</v>
      </c>
      <c r="J1856" s="100">
        <v>21.0</v>
      </c>
      <c r="K1856" s="100">
        <v>12.0</v>
      </c>
      <c r="L1856" s="3" t="s">
        <v>828</v>
      </c>
      <c r="M1856" s="44" t="s">
        <v>829</v>
      </c>
      <c r="N1856" s="73">
        <v>1.0</v>
      </c>
      <c r="O1856" s="73">
        <v>1.0</v>
      </c>
    </row>
    <row r="1857" ht="15.0" customHeight="1">
      <c r="A1857" s="89">
        <v>2020.0</v>
      </c>
      <c r="B1857" s="78" t="s">
        <v>646</v>
      </c>
      <c r="C1857" s="90">
        <v>44036.0</v>
      </c>
      <c r="D1857" s="44" t="s">
        <v>662</v>
      </c>
      <c r="E1857" s="44" t="s">
        <v>662</v>
      </c>
      <c r="F1857" s="102" t="s">
        <v>447</v>
      </c>
      <c r="G1857" s="78" t="str">
        <f t="array" ref="G1857">INDEX(Site.Coordinates!D:D,MATCH(F1857,Site.Coordinates!A:A,0))</f>
        <v>E</v>
      </c>
      <c r="H1857" s="89">
        <v>1.0</v>
      </c>
      <c r="I1857" s="100">
        <v>28.0</v>
      </c>
      <c r="J1857" s="100">
        <v>30.0</v>
      </c>
      <c r="K1857" s="100">
        <v>18.0</v>
      </c>
      <c r="L1857" s="3" t="s">
        <v>828</v>
      </c>
      <c r="M1857" s="44" t="s">
        <v>829</v>
      </c>
      <c r="N1857" s="73">
        <v>1.0</v>
      </c>
      <c r="O1857" s="73">
        <v>1.0</v>
      </c>
    </row>
    <row r="1858" ht="15.0" customHeight="1">
      <c r="A1858" s="89">
        <v>2020.0</v>
      </c>
      <c r="B1858" s="78" t="s">
        <v>646</v>
      </c>
      <c r="C1858" s="90">
        <v>44036.0</v>
      </c>
      <c r="D1858" s="44" t="s">
        <v>662</v>
      </c>
      <c r="E1858" s="44" t="s">
        <v>662</v>
      </c>
      <c r="F1858" s="102" t="s">
        <v>447</v>
      </c>
      <c r="G1858" s="78" t="str">
        <f t="array" ref="G1858">INDEX(Site.Coordinates!D:D,MATCH(F1858,Site.Coordinates!A:A,0))</f>
        <v>E</v>
      </c>
      <c r="H1858" s="89">
        <v>1.0</v>
      </c>
      <c r="I1858" s="100">
        <v>11.0</v>
      </c>
      <c r="J1858" s="100">
        <v>13.0</v>
      </c>
      <c r="K1858" s="100">
        <v>7.0</v>
      </c>
      <c r="L1858" s="3" t="s">
        <v>828</v>
      </c>
      <c r="M1858" s="44" t="s">
        <v>829</v>
      </c>
      <c r="N1858" s="73">
        <v>1.0</v>
      </c>
      <c r="O1858" s="73">
        <v>1.0</v>
      </c>
    </row>
    <row r="1859" ht="15.0" customHeight="1">
      <c r="A1859" s="89">
        <v>2020.0</v>
      </c>
      <c r="B1859" s="78" t="s">
        <v>646</v>
      </c>
      <c r="C1859" s="90">
        <v>44036.0</v>
      </c>
      <c r="D1859" s="44" t="s">
        <v>662</v>
      </c>
      <c r="E1859" s="44" t="s">
        <v>662</v>
      </c>
      <c r="F1859" s="102" t="s">
        <v>447</v>
      </c>
      <c r="G1859" s="78" t="str">
        <f t="array" ref="G1859">INDEX(Site.Coordinates!D:D,MATCH(F1859,Site.Coordinates!A:A,0))</f>
        <v>E</v>
      </c>
      <c r="H1859" s="89">
        <v>2.0</v>
      </c>
      <c r="I1859" s="100">
        <v>32.0</v>
      </c>
      <c r="J1859" s="100">
        <v>37.0</v>
      </c>
      <c r="K1859" s="100">
        <v>21.0</v>
      </c>
      <c r="L1859" s="3" t="s">
        <v>828</v>
      </c>
      <c r="M1859" s="44" t="s">
        <v>829</v>
      </c>
      <c r="N1859" s="73">
        <v>1.0</v>
      </c>
      <c r="O1859" s="73">
        <v>1.0</v>
      </c>
    </row>
    <row r="1860" ht="15.0" customHeight="1">
      <c r="A1860" s="89">
        <v>2020.0</v>
      </c>
      <c r="B1860" s="78" t="s">
        <v>646</v>
      </c>
      <c r="C1860" s="90">
        <v>44036.0</v>
      </c>
      <c r="D1860" s="44" t="s">
        <v>662</v>
      </c>
      <c r="E1860" s="44" t="s">
        <v>662</v>
      </c>
      <c r="F1860" s="102" t="s">
        <v>447</v>
      </c>
      <c r="G1860" s="78" t="str">
        <f t="array" ref="G1860">INDEX(Site.Coordinates!D:D,MATCH(F1860,Site.Coordinates!A:A,0))</f>
        <v>E</v>
      </c>
      <c r="H1860" s="89">
        <v>2.0</v>
      </c>
      <c r="I1860" s="100">
        <v>28.0</v>
      </c>
      <c r="J1860" s="100">
        <v>32.0</v>
      </c>
      <c r="K1860" s="100">
        <v>19.0</v>
      </c>
      <c r="L1860" s="3" t="s">
        <v>828</v>
      </c>
      <c r="M1860" s="44" t="s">
        <v>829</v>
      </c>
      <c r="N1860" s="73">
        <v>1.0</v>
      </c>
      <c r="O1860" s="73">
        <v>1.0</v>
      </c>
    </row>
    <row r="1861" ht="15.0" customHeight="1">
      <c r="A1861" s="89">
        <v>2020.0</v>
      </c>
      <c r="B1861" s="78" t="s">
        <v>646</v>
      </c>
      <c r="C1861" s="90">
        <v>44036.0</v>
      </c>
      <c r="D1861" s="44" t="s">
        <v>662</v>
      </c>
      <c r="E1861" s="44" t="s">
        <v>662</v>
      </c>
      <c r="F1861" s="102" t="s">
        <v>447</v>
      </c>
      <c r="G1861" s="78" t="str">
        <f t="array" ref="G1861">INDEX(Site.Coordinates!D:D,MATCH(F1861,Site.Coordinates!A:A,0))</f>
        <v>E</v>
      </c>
      <c r="H1861" s="89">
        <v>2.0</v>
      </c>
      <c r="I1861" s="100">
        <v>42.0</v>
      </c>
      <c r="J1861" s="100">
        <v>48.0</v>
      </c>
      <c r="K1861" s="100">
        <v>27.0</v>
      </c>
      <c r="L1861" s="3" t="s">
        <v>828</v>
      </c>
      <c r="M1861" s="44" t="s">
        <v>829</v>
      </c>
      <c r="N1861" s="73">
        <v>1.0</v>
      </c>
      <c r="O1861" s="73">
        <v>1.0</v>
      </c>
    </row>
    <row r="1862" ht="15.0" customHeight="1">
      <c r="A1862" s="89">
        <v>2020.0</v>
      </c>
      <c r="B1862" s="78" t="s">
        <v>646</v>
      </c>
      <c r="C1862" s="90">
        <v>44036.0</v>
      </c>
      <c r="D1862" s="44" t="s">
        <v>662</v>
      </c>
      <c r="E1862" s="44" t="s">
        <v>662</v>
      </c>
      <c r="F1862" s="102" t="s">
        <v>447</v>
      </c>
      <c r="G1862" s="78" t="str">
        <f t="array" ref="G1862">INDEX(Site.Coordinates!D:D,MATCH(F1862,Site.Coordinates!A:A,0))</f>
        <v>E</v>
      </c>
      <c r="H1862" s="89">
        <v>2.0</v>
      </c>
      <c r="I1862" s="100">
        <v>31.0</v>
      </c>
      <c r="J1862" s="100">
        <v>41.0</v>
      </c>
      <c r="K1862" s="100">
        <v>23.0</v>
      </c>
      <c r="L1862" s="3" t="s">
        <v>828</v>
      </c>
      <c r="M1862" s="44" t="s">
        <v>829</v>
      </c>
      <c r="N1862" s="73">
        <v>1.0</v>
      </c>
      <c r="O1862" s="73">
        <v>1.0</v>
      </c>
    </row>
    <row r="1863" ht="15.0" customHeight="1">
      <c r="A1863" s="89">
        <v>2020.0</v>
      </c>
      <c r="B1863" s="78" t="s">
        <v>646</v>
      </c>
      <c r="C1863" s="90">
        <v>44036.0</v>
      </c>
      <c r="D1863" s="44" t="s">
        <v>662</v>
      </c>
      <c r="E1863" s="44" t="s">
        <v>662</v>
      </c>
      <c r="F1863" s="102" t="s">
        <v>447</v>
      </c>
      <c r="G1863" s="78" t="str">
        <f t="array" ref="G1863">INDEX(Site.Coordinates!D:D,MATCH(F1863,Site.Coordinates!A:A,0))</f>
        <v>E</v>
      </c>
      <c r="H1863" s="89">
        <v>2.0</v>
      </c>
      <c r="I1863" s="100">
        <v>21.0</v>
      </c>
      <c r="J1863" s="100">
        <v>23.0</v>
      </c>
      <c r="K1863" s="100">
        <v>12.0</v>
      </c>
      <c r="L1863" s="3" t="s">
        <v>828</v>
      </c>
      <c r="M1863" s="44" t="s">
        <v>829</v>
      </c>
      <c r="N1863" s="73">
        <v>1.0</v>
      </c>
      <c r="O1863" s="73">
        <v>1.0</v>
      </c>
    </row>
    <row r="1864" ht="15.0" customHeight="1">
      <c r="A1864" s="89">
        <v>2020.0</v>
      </c>
      <c r="B1864" s="78" t="s">
        <v>646</v>
      </c>
      <c r="C1864" s="90">
        <v>44036.0</v>
      </c>
      <c r="D1864" s="44" t="s">
        <v>662</v>
      </c>
      <c r="E1864" s="44" t="s">
        <v>662</v>
      </c>
      <c r="F1864" s="102" t="s">
        <v>447</v>
      </c>
      <c r="G1864" s="78" t="str">
        <f t="array" ref="G1864">INDEX(Site.Coordinates!D:D,MATCH(F1864,Site.Coordinates!A:A,0))</f>
        <v>E</v>
      </c>
      <c r="H1864" s="89">
        <v>2.0</v>
      </c>
      <c r="I1864" s="100">
        <v>43.0</v>
      </c>
      <c r="J1864" s="100">
        <v>49.0</v>
      </c>
      <c r="K1864" s="100">
        <v>27.0</v>
      </c>
      <c r="L1864" s="3" t="s">
        <v>828</v>
      </c>
      <c r="M1864" s="44" t="s">
        <v>829</v>
      </c>
      <c r="N1864" s="73">
        <v>1.0</v>
      </c>
      <c r="O1864" s="73">
        <v>1.0</v>
      </c>
    </row>
    <row r="1865" ht="15.0" customHeight="1">
      <c r="A1865" s="89">
        <v>2020.0</v>
      </c>
      <c r="B1865" s="78" t="s">
        <v>646</v>
      </c>
      <c r="C1865" s="90">
        <v>44036.0</v>
      </c>
      <c r="D1865" s="44" t="s">
        <v>662</v>
      </c>
      <c r="E1865" s="44" t="s">
        <v>662</v>
      </c>
      <c r="F1865" s="102" t="s">
        <v>447</v>
      </c>
      <c r="G1865" s="78" t="str">
        <f t="array" ref="G1865">INDEX(Site.Coordinates!D:D,MATCH(F1865,Site.Coordinates!A:A,0))</f>
        <v>E</v>
      </c>
      <c r="H1865" s="89">
        <v>2.0</v>
      </c>
      <c r="I1865" s="100">
        <v>73.0</v>
      </c>
      <c r="J1865" s="100">
        <v>82.0</v>
      </c>
      <c r="K1865" s="100">
        <v>41.0</v>
      </c>
      <c r="L1865" s="3" t="s">
        <v>828</v>
      </c>
      <c r="M1865" s="44" t="s">
        <v>829</v>
      </c>
      <c r="N1865" s="73">
        <v>1.0</v>
      </c>
      <c r="O1865" s="73">
        <v>1.0</v>
      </c>
    </row>
    <row r="1866" ht="15.0" customHeight="1">
      <c r="A1866" s="89">
        <v>2020.0</v>
      </c>
      <c r="B1866" s="78" t="s">
        <v>646</v>
      </c>
      <c r="C1866" s="90">
        <v>44036.0</v>
      </c>
      <c r="D1866" s="44" t="s">
        <v>662</v>
      </c>
      <c r="E1866" s="44" t="s">
        <v>662</v>
      </c>
      <c r="F1866" s="102" t="s">
        <v>447</v>
      </c>
      <c r="G1866" s="78" t="str">
        <f t="array" ref="G1866">INDEX(Site.Coordinates!D:D,MATCH(F1866,Site.Coordinates!A:A,0))</f>
        <v>E</v>
      </c>
      <c r="H1866" s="89">
        <v>2.0</v>
      </c>
      <c r="I1866" s="100">
        <v>10.0</v>
      </c>
      <c r="J1866" s="100">
        <v>12.0</v>
      </c>
      <c r="K1866" s="100">
        <v>6.0</v>
      </c>
      <c r="L1866" s="3" t="s">
        <v>828</v>
      </c>
      <c r="M1866" s="44" t="s">
        <v>829</v>
      </c>
      <c r="N1866" s="73">
        <v>1.0</v>
      </c>
      <c r="O1866" s="73">
        <v>1.0</v>
      </c>
    </row>
    <row r="1867" ht="15.0" customHeight="1">
      <c r="A1867" s="89">
        <v>2020.0</v>
      </c>
      <c r="B1867" s="78" t="s">
        <v>646</v>
      </c>
      <c r="C1867" s="90">
        <v>44036.0</v>
      </c>
      <c r="D1867" s="44" t="s">
        <v>662</v>
      </c>
      <c r="E1867" s="44" t="s">
        <v>662</v>
      </c>
      <c r="F1867" s="102" t="s">
        <v>447</v>
      </c>
      <c r="G1867" s="78" t="str">
        <f t="array" ref="G1867">INDEX(Site.Coordinates!D:D,MATCH(F1867,Site.Coordinates!A:A,0))</f>
        <v>E</v>
      </c>
      <c r="H1867" s="89">
        <v>2.0</v>
      </c>
      <c r="I1867" s="100">
        <v>36.0</v>
      </c>
      <c r="J1867" s="100">
        <v>40.0</v>
      </c>
      <c r="K1867" s="100">
        <v>22.0</v>
      </c>
      <c r="L1867" s="3" t="s">
        <v>828</v>
      </c>
      <c r="M1867" s="44" t="s">
        <v>829</v>
      </c>
      <c r="N1867" s="73">
        <v>1.0</v>
      </c>
      <c r="O1867" s="73">
        <v>1.0</v>
      </c>
    </row>
    <row r="1868" ht="15.0" customHeight="1">
      <c r="A1868" s="89">
        <v>2020.0</v>
      </c>
      <c r="B1868" s="78" t="s">
        <v>646</v>
      </c>
      <c r="C1868" s="90">
        <v>44036.0</v>
      </c>
      <c r="D1868" s="44" t="s">
        <v>662</v>
      </c>
      <c r="E1868" s="44" t="s">
        <v>662</v>
      </c>
      <c r="F1868" s="102" t="s">
        <v>447</v>
      </c>
      <c r="G1868" s="78" t="str">
        <f t="array" ref="G1868">INDEX(Site.Coordinates!D:D,MATCH(F1868,Site.Coordinates!A:A,0))</f>
        <v>E</v>
      </c>
      <c r="H1868" s="89">
        <v>2.0</v>
      </c>
      <c r="I1868" s="100">
        <v>7.0</v>
      </c>
      <c r="J1868" s="100">
        <v>8.0</v>
      </c>
      <c r="K1868" s="100">
        <v>3.0</v>
      </c>
      <c r="L1868" s="3" t="s">
        <v>828</v>
      </c>
      <c r="M1868" s="44" t="s">
        <v>829</v>
      </c>
      <c r="N1868" s="73">
        <v>1.0</v>
      </c>
      <c r="O1868" s="73">
        <v>1.0</v>
      </c>
    </row>
    <row r="1869" ht="15.0" customHeight="1">
      <c r="A1869" s="89">
        <v>2020.0</v>
      </c>
      <c r="B1869" s="78" t="s">
        <v>646</v>
      </c>
      <c r="C1869" s="90">
        <v>44036.0</v>
      </c>
      <c r="D1869" s="44" t="s">
        <v>662</v>
      </c>
      <c r="E1869" s="44" t="s">
        <v>662</v>
      </c>
      <c r="F1869" s="102" t="s">
        <v>461</v>
      </c>
      <c r="G1869" s="78" t="str">
        <f t="array" ref="G1869">INDEX(Site.Coordinates!D:D,MATCH(F1869,Site.Coordinates!A:A,0))</f>
        <v>E</v>
      </c>
      <c r="H1869" s="89">
        <v>1.0</v>
      </c>
      <c r="I1869" s="100">
        <v>49.0</v>
      </c>
      <c r="J1869" s="100">
        <v>55.0</v>
      </c>
      <c r="K1869" s="100">
        <v>29.0</v>
      </c>
      <c r="L1869" s="3" t="s">
        <v>828</v>
      </c>
      <c r="M1869" s="44" t="s">
        <v>829</v>
      </c>
      <c r="N1869" s="73">
        <v>1.0</v>
      </c>
      <c r="O1869" s="73">
        <v>1.0</v>
      </c>
    </row>
    <row r="1870" ht="15.0" customHeight="1">
      <c r="A1870" s="89">
        <v>2020.0</v>
      </c>
      <c r="B1870" s="78" t="s">
        <v>646</v>
      </c>
      <c r="C1870" s="90">
        <v>44036.0</v>
      </c>
      <c r="D1870" s="44" t="s">
        <v>662</v>
      </c>
      <c r="E1870" s="44" t="s">
        <v>662</v>
      </c>
      <c r="F1870" s="102" t="s">
        <v>461</v>
      </c>
      <c r="G1870" s="78" t="str">
        <f t="array" ref="G1870">INDEX(Site.Coordinates!D:D,MATCH(F1870,Site.Coordinates!A:A,0))</f>
        <v>E</v>
      </c>
      <c r="H1870" s="89">
        <v>1.0</v>
      </c>
      <c r="I1870" s="100">
        <v>43.0</v>
      </c>
      <c r="J1870" s="100">
        <v>52.0</v>
      </c>
      <c r="K1870" s="100">
        <v>28.0</v>
      </c>
      <c r="L1870" s="3" t="s">
        <v>828</v>
      </c>
      <c r="M1870" s="44" t="s">
        <v>829</v>
      </c>
      <c r="N1870" s="73">
        <v>1.0</v>
      </c>
      <c r="O1870" s="73">
        <v>1.0</v>
      </c>
    </row>
    <row r="1871" ht="15.0" customHeight="1">
      <c r="A1871" s="89">
        <v>2020.0</v>
      </c>
      <c r="B1871" s="78" t="s">
        <v>646</v>
      </c>
      <c r="C1871" s="90">
        <v>44036.0</v>
      </c>
      <c r="D1871" s="44" t="s">
        <v>662</v>
      </c>
      <c r="E1871" s="44" t="s">
        <v>662</v>
      </c>
      <c r="F1871" s="102" t="s">
        <v>461</v>
      </c>
      <c r="G1871" s="78" t="str">
        <f t="array" ref="G1871">INDEX(Site.Coordinates!D:D,MATCH(F1871,Site.Coordinates!A:A,0))</f>
        <v>E</v>
      </c>
      <c r="H1871" s="89">
        <v>1.0</v>
      </c>
      <c r="I1871" s="100">
        <v>52.0</v>
      </c>
      <c r="J1871" s="100">
        <v>61.0</v>
      </c>
      <c r="K1871" s="100">
        <v>34.0</v>
      </c>
      <c r="L1871" s="3" t="s">
        <v>828</v>
      </c>
      <c r="M1871" s="44" t="s">
        <v>829</v>
      </c>
      <c r="N1871" s="73">
        <v>1.0</v>
      </c>
      <c r="O1871" s="73">
        <v>1.0</v>
      </c>
    </row>
    <row r="1872" ht="15.0" customHeight="1">
      <c r="A1872" s="89">
        <v>2020.0</v>
      </c>
      <c r="B1872" s="78" t="s">
        <v>646</v>
      </c>
      <c r="C1872" s="90">
        <v>44036.0</v>
      </c>
      <c r="D1872" s="44" t="s">
        <v>662</v>
      </c>
      <c r="E1872" s="44" t="s">
        <v>662</v>
      </c>
      <c r="F1872" s="102" t="s">
        <v>461</v>
      </c>
      <c r="G1872" s="78" t="str">
        <f t="array" ref="G1872">INDEX(Site.Coordinates!D:D,MATCH(F1872,Site.Coordinates!A:A,0))</f>
        <v>E</v>
      </c>
      <c r="H1872" s="89">
        <v>1.0</v>
      </c>
      <c r="I1872" s="100">
        <v>45.0</v>
      </c>
      <c r="J1872" s="100">
        <v>51.0</v>
      </c>
      <c r="K1872" s="100">
        <v>26.0</v>
      </c>
      <c r="L1872" s="3" t="s">
        <v>828</v>
      </c>
      <c r="M1872" s="44" t="s">
        <v>829</v>
      </c>
      <c r="N1872" s="73">
        <v>1.0</v>
      </c>
      <c r="O1872" s="73">
        <v>1.0</v>
      </c>
    </row>
    <row r="1873" ht="15.0" customHeight="1">
      <c r="A1873" s="89">
        <v>2020.0</v>
      </c>
      <c r="B1873" s="78" t="s">
        <v>646</v>
      </c>
      <c r="C1873" s="90">
        <v>44036.0</v>
      </c>
      <c r="D1873" s="44" t="s">
        <v>662</v>
      </c>
      <c r="E1873" s="44" t="s">
        <v>662</v>
      </c>
      <c r="F1873" s="102" t="s">
        <v>461</v>
      </c>
      <c r="G1873" s="78" t="str">
        <f t="array" ref="G1873">INDEX(Site.Coordinates!D:D,MATCH(F1873,Site.Coordinates!A:A,0))</f>
        <v>E</v>
      </c>
      <c r="H1873" s="89">
        <v>1.0</v>
      </c>
      <c r="I1873" s="100">
        <v>36.0</v>
      </c>
      <c r="J1873" s="100">
        <v>41.0</v>
      </c>
      <c r="K1873" s="100">
        <v>25.0</v>
      </c>
      <c r="L1873" s="3" t="s">
        <v>828</v>
      </c>
      <c r="M1873" s="44" t="s">
        <v>829</v>
      </c>
      <c r="N1873" s="73">
        <v>1.0</v>
      </c>
      <c r="O1873" s="73">
        <v>1.0</v>
      </c>
    </row>
    <row r="1874" ht="15.0" customHeight="1">
      <c r="A1874" s="89">
        <v>2020.0</v>
      </c>
      <c r="B1874" s="78" t="s">
        <v>646</v>
      </c>
      <c r="C1874" s="90">
        <v>44036.0</v>
      </c>
      <c r="D1874" s="44" t="s">
        <v>662</v>
      </c>
      <c r="E1874" s="44" t="s">
        <v>662</v>
      </c>
      <c r="F1874" s="102" t="s">
        <v>461</v>
      </c>
      <c r="G1874" s="78" t="str">
        <f t="array" ref="G1874">INDEX(Site.Coordinates!D:D,MATCH(F1874,Site.Coordinates!A:A,0))</f>
        <v>E</v>
      </c>
      <c r="H1874" s="89">
        <v>1.0</v>
      </c>
      <c r="I1874" s="100">
        <v>31.0</v>
      </c>
      <c r="J1874" s="100">
        <v>35.0</v>
      </c>
      <c r="K1874" s="100">
        <v>21.0</v>
      </c>
      <c r="L1874" s="3" t="s">
        <v>828</v>
      </c>
      <c r="M1874" s="44" t="s">
        <v>829</v>
      </c>
      <c r="N1874" s="73">
        <v>1.0</v>
      </c>
      <c r="O1874" s="73">
        <v>1.0</v>
      </c>
    </row>
    <row r="1875" ht="15.0" customHeight="1">
      <c r="A1875" s="89">
        <v>2020.0</v>
      </c>
      <c r="B1875" s="78" t="s">
        <v>646</v>
      </c>
      <c r="C1875" s="90">
        <v>44036.0</v>
      </c>
      <c r="D1875" s="44" t="s">
        <v>662</v>
      </c>
      <c r="E1875" s="44" t="s">
        <v>662</v>
      </c>
      <c r="F1875" s="102" t="s">
        <v>461</v>
      </c>
      <c r="G1875" s="78" t="str">
        <f t="array" ref="G1875">INDEX(Site.Coordinates!D:D,MATCH(F1875,Site.Coordinates!A:A,0))</f>
        <v>E</v>
      </c>
      <c r="H1875" s="89">
        <v>1.0</v>
      </c>
      <c r="I1875" s="100">
        <v>17.0</v>
      </c>
      <c r="J1875" s="100">
        <v>19.0</v>
      </c>
      <c r="K1875" s="100">
        <v>11.0</v>
      </c>
      <c r="L1875" s="3" t="s">
        <v>828</v>
      </c>
      <c r="M1875" s="44" t="s">
        <v>829</v>
      </c>
      <c r="N1875" s="73">
        <v>1.0</v>
      </c>
      <c r="O1875" s="73">
        <v>1.0</v>
      </c>
    </row>
    <row r="1876" ht="15.0" customHeight="1">
      <c r="A1876" s="89">
        <v>2020.0</v>
      </c>
      <c r="B1876" s="78" t="s">
        <v>646</v>
      </c>
      <c r="C1876" s="90">
        <v>44036.0</v>
      </c>
      <c r="D1876" s="44" t="s">
        <v>662</v>
      </c>
      <c r="E1876" s="44" t="s">
        <v>662</v>
      </c>
      <c r="F1876" s="102" t="s">
        <v>461</v>
      </c>
      <c r="G1876" s="78" t="str">
        <f t="array" ref="G1876">INDEX(Site.Coordinates!D:D,MATCH(F1876,Site.Coordinates!A:A,0))</f>
        <v>E</v>
      </c>
      <c r="H1876" s="89">
        <v>1.0</v>
      </c>
      <c r="I1876" s="100">
        <v>15.0</v>
      </c>
      <c r="J1876" s="100">
        <v>17.0</v>
      </c>
      <c r="K1876" s="100">
        <v>9.0</v>
      </c>
      <c r="L1876" s="3" t="s">
        <v>828</v>
      </c>
      <c r="M1876" s="44" t="s">
        <v>829</v>
      </c>
      <c r="N1876" s="73">
        <v>1.0</v>
      </c>
      <c r="O1876" s="73">
        <v>1.0</v>
      </c>
    </row>
    <row r="1877" ht="15.0" customHeight="1">
      <c r="A1877" s="89">
        <v>2020.0</v>
      </c>
      <c r="B1877" s="78" t="s">
        <v>646</v>
      </c>
      <c r="C1877" s="90">
        <v>44036.0</v>
      </c>
      <c r="D1877" s="44" t="s">
        <v>662</v>
      </c>
      <c r="E1877" s="44" t="s">
        <v>662</v>
      </c>
      <c r="F1877" s="102" t="s">
        <v>461</v>
      </c>
      <c r="G1877" s="78" t="str">
        <f t="array" ref="G1877">INDEX(Site.Coordinates!D:D,MATCH(F1877,Site.Coordinates!A:A,0))</f>
        <v>E</v>
      </c>
      <c r="H1877" s="89">
        <v>1.0</v>
      </c>
      <c r="I1877" s="100">
        <v>9.0</v>
      </c>
      <c r="J1877" s="100">
        <v>10.0</v>
      </c>
      <c r="K1877" s="100">
        <v>6.0</v>
      </c>
      <c r="L1877" s="3" t="s">
        <v>828</v>
      </c>
      <c r="M1877" s="44" t="s">
        <v>829</v>
      </c>
      <c r="N1877" s="73">
        <v>1.0</v>
      </c>
      <c r="O1877" s="73">
        <v>1.0</v>
      </c>
    </row>
    <row r="1878" ht="15.0" customHeight="1">
      <c r="A1878" s="89">
        <v>2020.0</v>
      </c>
      <c r="B1878" s="78" t="s">
        <v>646</v>
      </c>
      <c r="C1878" s="90">
        <v>44036.0</v>
      </c>
      <c r="D1878" s="44" t="s">
        <v>662</v>
      </c>
      <c r="E1878" s="44" t="s">
        <v>662</v>
      </c>
      <c r="F1878" s="102" t="s">
        <v>461</v>
      </c>
      <c r="G1878" s="78" t="str">
        <f t="array" ref="G1878">INDEX(Site.Coordinates!D:D,MATCH(F1878,Site.Coordinates!A:A,0))</f>
        <v>E</v>
      </c>
      <c r="H1878" s="89">
        <v>2.0</v>
      </c>
      <c r="I1878" s="100">
        <v>57.0</v>
      </c>
      <c r="J1878" s="100">
        <v>64.0</v>
      </c>
      <c r="K1878" s="100">
        <v>35.0</v>
      </c>
      <c r="L1878" s="3" t="s">
        <v>828</v>
      </c>
      <c r="M1878" s="44" t="s">
        <v>829</v>
      </c>
      <c r="N1878" s="73">
        <v>1.0</v>
      </c>
      <c r="O1878" s="73">
        <v>1.0</v>
      </c>
    </row>
    <row r="1879" ht="15.0" customHeight="1">
      <c r="A1879" s="89">
        <v>2020.0</v>
      </c>
      <c r="B1879" s="78" t="s">
        <v>646</v>
      </c>
      <c r="C1879" s="90">
        <v>44036.0</v>
      </c>
      <c r="D1879" s="44" t="s">
        <v>662</v>
      </c>
      <c r="E1879" s="44" t="s">
        <v>662</v>
      </c>
      <c r="F1879" s="102" t="s">
        <v>461</v>
      </c>
      <c r="G1879" s="78" t="str">
        <f t="array" ref="G1879">INDEX(Site.Coordinates!D:D,MATCH(F1879,Site.Coordinates!A:A,0))</f>
        <v>E</v>
      </c>
      <c r="H1879" s="89">
        <v>2.0</v>
      </c>
      <c r="I1879" s="100">
        <v>41.0</v>
      </c>
      <c r="J1879" s="100">
        <v>46.0</v>
      </c>
      <c r="K1879" s="100">
        <v>26.0</v>
      </c>
      <c r="L1879" s="3" t="s">
        <v>828</v>
      </c>
      <c r="M1879" s="44" t="s">
        <v>829</v>
      </c>
      <c r="N1879" s="73">
        <v>1.0</v>
      </c>
      <c r="O1879" s="73">
        <v>1.0</v>
      </c>
    </row>
    <row r="1880" ht="15.0" customHeight="1">
      <c r="A1880" s="89">
        <v>2020.0</v>
      </c>
      <c r="B1880" s="78" t="s">
        <v>646</v>
      </c>
      <c r="C1880" s="90">
        <v>44036.0</v>
      </c>
      <c r="D1880" s="44" t="s">
        <v>662</v>
      </c>
      <c r="E1880" s="44" t="s">
        <v>662</v>
      </c>
      <c r="F1880" s="102" t="s">
        <v>461</v>
      </c>
      <c r="G1880" s="78" t="str">
        <f t="array" ref="G1880">INDEX(Site.Coordinates!D:D,MATCH(F1880,Site.Coordinates!A:A,0))</f>
        <v>E</v>
      </c>
      <c r="H1880" s="89">
        <v>2.0</v>
      </c>
      <c r="I1880" s="100">
        <v>42.0</v>
      </c>
      <c r="J1880" s="100">
        <v>49.0</v>
      </c>
      <c r="K1880" s="100">
        <v>28.0</v>
      </c>
      <c r="L1880" s="3" t="s">
        <v>828</v>
      </c>
      <c r="M1880" s="44" t="s">
        <v>829</v>
      </c>
      <c r="N1880" s="73">
        <v>1.0</v>
      </c>
      <c r="O1880" s="73">
        <v>1.0</v>
      </c>
    </row>
    <row r="1881" ht="15.0" customHeight="1">
      <c r="A1881" s="89">
        <v>2020.0</v>
      </c>
      <c r="B1881" s="78" t="s">
        <v>646</v>
      </c>
      <c r="C1881" s="90">
        <v>44036.0</v>
      </c>
      <c r="D1881" s="44" t="s">
        <v>662</v>
      </c>
      <c r="E1881" s="44" t="s">
        <v>662</v>
      </c>
      <c r="F1881" s="102" t="s">
        <v>461</v>
      </c>
      <c r="G1881" s="78" t="str">
        <f t="array" ref="G1881">INDEX(Site.Coordinates!D:D,MATCH(F1881,Site.Coordinates!A:A,0))</f>
        <v>E</v>
      </c>
      <c r="H1881" s="89">
        <v>2.0</v>
      </c>
      <c r="I1881" s="100">
        <v>7.0</v>
      </c>
      <c r="J1881" s="100">
        <v>8.0</v>
      </c>
      <c r="K1881" s="100">
        <v>5.0</v>
      </c>
      <c r="L1881" s="3" t="s">
        <v>828</v>
      </c>
      <c r="M1881" s="44" t="s">
        <v>829</v>
      </c>
      <c r="N1881" s="73">
        <v>1.0</v>
      </c>
      <c r="O1881" s="73">
        <v>1.0</v>
      </c>
    </row>
    <row r="1882" ht="15.0" customHeight="1">
      <c r="A1882" s="89">
        <v>2020.0</v>
      </c>
      <c r="B1882" s="78" t="s">
        <v>646</v>
      </c>
      <c r="C1882" s="90">
        <v>44036.0</v>
      </c>
      <c r="D1882" s="44" t="s">
        <v>662</v>
      </c>
      <c r="E1882" s="44" t="s">
        <v>662</v>
      </c>
      <c r="F1882" s="102" t="s">
        <v>462</v>
      </c>
      <c r="G1882" s="78" t="str">
        <f t="array" ref="G1882">INDEX(Site.Coordinates!D:D,MATCH(F1882,Site.Coordinates!A:A,0))</f>
        <v>E</v>
      </c>
      <c r="H1882" s="89">
        <v>2.0</v>
      </c>
      <c r="I1882" s="100">
        <v>36.0</v>
      </c>
      <c r="J1882" s="100">
        <v>41.0</v>
      </c>
      <c r="K1882" s="100">
        <v>23.0</v>
      </c>
      <c r="L1882" s="3" t="s">
        <v>828</v>
      </c>
      <c r="M1882" s="44" t="s">
        <v>829</v>
      </c>
      <c r="N1882" s="73">
        <v>1.0</v>
      </c>
      <c r="O1882" s="73">
        <v>1.0</v>
      </c>
    </row>
    <row r="1883" ht="15.0" customHeight="1">
      <c r="A1883" s="89">
        <v>2020.0</v>
      </c>
      <c r="B1883" s="78" t="s">
        <v>646</v>
      </c>
      <c r="C1883" s="90">
        <v>44036.0</v>
      </c>
      <c r="D1883" s="44" t="s">
        <v>662</v>
      </c>
      <c r="E1883" s="44" t="s">
        <v>662</v>
      </c>
      <c r="F1883" s="102" t="s">
        <v>462</v>
      </c>
      <c r="G1883" s="78" t="str">
        <f t="array" ref="G1883">INDEX(Site.Coordinates!D:D,MATCH(F1883,Site.Coordinates!A:A,0))</f>
        <v>E</v>
      </c>
      <c r="H1883" s="89">
        <v>2.0</v>
      </c>
      <c r="I1883" s="100">
        <v>71.0</v>
      </c>
      <c r="J1883" s="100">
        <v>78.0</v>
      </c>
      <c r="K1883" s="100">
        <v>42.0</v>
      </c>
      <c r="L1883" s="3" t="s">
        <v>828</v>
      </c>
      <c r="M1883" s="44" t="s">
        <v>829</v>
      </c>
      <c r="N1883" s="73">
        <v>1.0</v>
      </c>
      <c r="O1883" s="73">
        <v>1.0</v>
      </c>
    </row>
    <row r="1884" ht="15.0" customHeight="1">
      <c r="A1884" s="89">
        <v>2020.0</v>
      </c>
      <c r="B1884" s="78" t="s">
        <v>646</v>
      </c>
      <c r="C1884" s="90">
        <v>44036.0</v>
      </c>
      <c r="D1884" s="44" t="s">
        <v>662</v>
      </c>
      <c r="E1884" s="44" t="s">
        <v>662</v>
      </c>
      <c r="F1884" s="102" t="s">
        <v>462</v>
      </c>
      <c r="G1884" s="78" t="str">
        <f t="array" ref="G1884">INDEX(Site.Coordinates!D:D,MATCH(F1884,Site.Coordinates!A:A,0))</f>
        <v>E</v>
      </c>
      <c r="H1884" s="89">
        <v>2.0</v>
      </c>
      <c r="I1884" s="100">
        <v>8.0</v>
      </c>
      <c r="J1884" s="100">
        <v>8.0</v>
      </c>
      <c r="K1884" s="100">
        <v>3.0</v>
      </c>
      <c r="L1884" s="3" t="s">
        <v>828</v>
      </c>
      <c r="M1884" s="44" t="s">
        <v>829</v>
      </c>
      <c r="N1884" s="73">
        <v>1.0</v>
      </c>
      <c r="O1884" s="73">
        <v>1.0</v>
      </c>
    </row>
    <row r="1885" ht="15.0" customHeight="1">
      <c r="A1885" s="89">
        <v>2020.0</v>
      </c>
      <c r="B1885" s="78" t="s">
        <v>646</v>
      </c>
      <c r="C1885" s="90">
        <v>44036.0</v>
      </c>
      <c r="D1885" s="44" t="s">
        <v>662</v>
      </c>
      <c r="E1885" s="44" t="s">
        <v>662</v>
      </c>
      <c r="F1885" s="102" t="s">
        <v>462</v>
      </c>
      <c r="G1885" s="78" t="str">
        <f t="array" ref="G1885">INDEX(Site.Coordinates!D:D,MATCH(F1885,Site.Coordinates!A:A,0))</f>
        <v>E</v>
      </c>
      <c r="H1885" s="89">
        <v>2.0</v>
      </c>
      <c r="I1885" s="100">
        <v>7.0</v>
      </c>
      <c r="J1885" s="100">
        <v>8.0</v>
      </c>
      <c r="K1885" s="100">
        <v>3.0</v>
      </c>
      <c r="L1885" s="3" t="s">
        <v>828</v>
      </c>
      <c r="M1885" s="44" t="s">
        <v>829</v>
      </c>
      <c r="N1885" s="73">
        <v>1.0</v>
      </c>
      <c r="O1885" s="73">
        <v>1.0</v>
      </c>
    </row>
    <row r="1886" ht="15.0" customHeight="1">
      <c r="A1886" s="89">
        <v>2020.0</v>
      </c>
      <c r="B1886" s="78" t="s">
        <v>646</v>
      </c>
      <c r="C1886" s="90">
        <v>44036.0</v>
      </c>
      <c r="D1886" s="44" t="s">
        <v>662</v>
      </c>
      <c r="E1886" s="44" t="s">
        <v>662</v>
      </c>
      <c r="F1886" s="102" t="s">
        <v>448</v>
      </c>
      <c r="G1886" s="78" t="str">
        <f t="array" ref="G1886">INDEX(Site.Coordinates!D:D,MATCH(F1886,Site.Coordinates!A:A,0))</f>
        <v>E</v>
      </c>
      <c r="H1886" s="89">
        <v>1.0</v>
      </c>
      <c r="I1886" s="100">
        <v>63.0</v>
      </c>
      <c r="J1886" s="100">
        <v>71.0</v>
      </c>
      <c r="K1886" s="100">
        <v>41.0</v>
      </c>
      <c r="L1886" s="3" t="s">
        <v>828</v>
      </c>
      <c r="M1886" s="44" t="s">
        <v>829</v>
      </c>
      <c r="N1886" s="73">
        <v>1.0</v>
      </c>
      <c r="O1886" s="73">
        <v>1.0</v>
      </c>
    </row>
    <row r="1887" ht="15.0" customHeight="1">
      <c r="A1887" s="89">
        <v>2020.0</v>
      </c>
      <c r="B1887" s="78" t="s">
        <v>646</v>
      </c>
      <c r="C1887" s="90">
        <v>44036.0</v>
      </c>
      <c r="D1887" s="44" t="s">
        <v>662</v>
      </c>
      <c r="E1887" s="44" t="s">
        <v>662</v>
      </c>
      <c r="F1887" s="102" t="s">
        <v>463</v>
      </c>
      <c r="G1887" s="78" t="str">
        <f t="array" ref="G1887">INDEX(Site.Coordinates!D:D,MATCH(F1887,Site.Coordinates!A:A,0))</f>
        <v>E</v>
      </c>
      <c r="H1887" s="89">
        <v>1.0</v>
      </c>
      <c r="I1887" s="100">
        <v>49.0</v>
      </c>
      <c r="J1887" s="100">
        <v>57.0</v>
      </c>
      <c r="K1887" s="100">
        <v>32.0</v>
      </c>
      <c r="L1887" s="3" t="s">
        <v>828</v>
      </c>
      <c r="M1887" s="44" t="s">
        <v>829</v>
      </c>
      <c r="N1887" s="73">
        <v>1.0</v>
      </c>
      <c r="O1887" s="73">
        <v>1.0</v>
      </c>
    </row>
    <row r="1888" ht="15.0" customHeight="1">
      <c r="A1888" s="89">
        <v>2020.0</v>
      </c>
      <c r="B1888" s="78" t="s">
        <v>646</v>
      </c>
      <c r="C1888" s="90">
        <v>44036.0</v>
      </c>
      <c r="D1888" s="44" t="s">
        <v>662</v>
      </c>
      <c r="E1888" s="44" t="s">
        <v>662</v>
      </c>
      <c r="F1888" s="102" t="s">
        <v>463</v>
      </c>
      <c r="G1888" s="78" t="str">
        <f t="array" ref="G1888">INDEX(Site.Coordinates!D:D,MATCH(F1888,Site.Coordinates!A:A,0))</f>
        <v>E</v>
      </c>
      <c r="H1888" s="89">
        <v>1.0</v>
      </c>
      <c r="I1888" s="100">
        <v>14.0</v>
      </c>
      <c r="J1888" s="100">
        <v>15.0</v>
      </c>
      <c r="K1888" s="100">
        <v>8.0</v>
      </c>
      <c r="L1888" s="3" t="s">
        <v>828</v>
      </c>
      <c r="M1888" s="44" t="s">
        <v>829</v>
      </c>
      <c r="N1888" s="73">
        <v>1.0</v>
      </c>
      <c r="O1888" s="73">
        <v>1.0</v>
      </c>
    </row>
    <row r="1889" ht="15.0" customHeight="1">
      <c r="A1889" s="89">
        <v>2020.0</v>
      </c>
      <c r="B1889" s="78" t="s">
        <v>646</v>
      </c>
      <c r="C1889" s="90">
        <v>44036.0</v>
      </c>
      <c r="D1889" s="44" t="s">
        <v>662</v>
      </c>
      <c r="E1889" s="44" t="s">
        <v>662</v>
      </c>
      <c r="F1889" s="102" t="s">
        <v>463</v>
      </c>
      <c r="G1889" s="78" t="str">
        <f t="array" ref="G1889">INDEX(Site.Coordinates!D:D,MATCH(F1889,Site.Coordinates!A:A,0))</f>
        <v>E</v>
      </c>
      <c r="H1889" s="89">
        <v>1.0</v>
      </c>
      <c r="I1889" s="100">
        <v>11.0</v>
      </c>
      <c r="J1889" s="100">
        <v>12.0</v>
      </c>
      <c r="K1889" s="100">
        <v>6.0</v>
      </c>
      <c r="L1889" s="3" t="s">
        <v>828</v>
      </c>
      <c r="M1889" s="44" t="s">
        <v>829</v>
      </c>
      <c r="N1889" s="73">
        <v>1.0</v>
      </c>
      <c r="O1889" s="73">
        <v>1.0</v>
      </c>
    </row>
    <row r="1890" ht="15.0" customHeight="1">
      <c r="A1890" s="89">
        <v>2020.0</v>
      </c>
      <c r="B1890" s="78" t="s">
        <v>646</v>
      </c>
      <c r="C1890" s="90">
        <v>44036.0</v>
      </c>
      <c r="D1890" s="44" t="s">
        <v>662</v>
      </c>
      <c r="E1890" s="44" t="s">
        <v>662</v>
      </c>
      <c r="F1890" s="102" t="s">
        <v>463</v>
      </c>
      <c r="G1890" s="78" t="str">
        <f t="array" ref="G1890">INDEX(Site.Coordinates!D:D,MATCH(F1890,Site.Coordinates!A:A,0))</f>
        <v>E</v>
      </c>
      <c r="H1890" s="89">
        <v>1.0</v>
      </c>
      <c r="I1890" s="100">
        <v>12.0</v>
      </c>
      <c r="J1890" s="100">
        <v>13.0</v>
      </c>
      <c r="K1890" s="100">
        <v>8.0</v>
      </c>
      <c r="L1890" s="3" t="s">
        <v>828</v>
      </c>
      <c r="M1890" s="44" t="s">
        <v>829</v>
      </c>
      <c r="N1890" s="73">
        <v>1.0</v>
      </c>
      <c r="O1890" s="73">
        <v>1.0</v>
      </c>
    </row>
    <row r="1891" ht="15.0" customHeight="1">
      <c r="A1891" s="89">
        <v>2020.0</v>
      </c>
      <c r="B1891" s="78" t="s">
        <v>646</v>
      </c>
      <c r="C1891" s="90">
        <v>44036.0</v>
      </c>
      <c r="D1891" s="44" t="s">
        <v>662</v>
      </c>
      <c r="E1891" s="44" t="s">
        <v>662</v>
      </c>
      <c r="F1891" s="102" t="s">
        <v>463</v>
      </c>
      <c r="G1891" s="78" t="str">
        <f t="array" ref="G1891">INDEX(Site.Coordinates!D:D,MATCH(F1891,Site.Coordinates!A:A,0))</f>
        <v>E</v>
      </c>
      <c r="H1891" s="89">
        <v>1.0</v>
      </c>
      <c r="I1891" s="100">
        <v>10.0</v>
      </c>
      <c r="J1891" s="100">
        <v>11.0</v>
      </c>
      <c r="K1891" s="100">
        <v>5.0</v>
      </c>
      <c r="L1891" s="3" t="s">
        <v>828</v>
      </c>
      <c r="M1891" s="44" t="s">
        <v>829</v>
      </c>
      <c r="N1891" s="73">
        <v>1.0</v>
      </c>
      <c r="O1891" s="73">
        <v>1.0</v>
      </c>
    </row>
    <row r="1892" ht="15.0" customHeight="1">
      <c r="A1892" s="89">
        <v>2020.0</v>
      </c>
      <c r="B1892" s="78" t="s">
        <v>646</v>
      </c>
      <c r="C1892" s="90">
        <v>44036.0</v>
      </c>
      <c r="D1892" s="44" t="s">
        <v>662</v>
      </c>
      <c r="E1892" s="44" t="s">
        <v>662</v>
      </c>
      <c r="F1892" s="102" t="s">
        <v>463</v>
      </c>
      <c r="G1892" s="78" t="str">
        <f t="array" ref="G1892">INDEX(Site.Coordinates!D:D,MATCH(F1892,Site.Coordinates!A:A,0))</f>
        <v>E</v>
      </c>
      <c r="H1892" s="89">
        <v>1.0</v>
      </c>
      <c r="I1892" s="100">
        <v>8.0</v>
      </c>
      <c r="J1892" s="100">
        <v>9.0</v>
      </c>
      <c r="K1892" s="100">
        <v>5.0</v>
      </c>
      <c r="L1892" s="3" t="s">
        <v>828</v>
      </c>
      <c r="M1892" s="44" t="s">
        <v>829</v>
      </c>
      <c r="N1892" s="73">
        <v>1.0</v>
      </c>
      <c r="O1892" s="73">
        <v>1.0</v>
      </c>
    </row>
    <row r="1893" ht="15.0" customHeight="1">
      <c r="A1893" s="89">
        <v>2020.0</v>
      </c>
      <c r="B1893" s="78" t="s">
        <v>646</v>
      </c>
      <c r="C1893" s="90">
        <v>44036.0</v>
      </c>
      <c r="D1893" s="44" t="s">
        <v>662</v>
      </c>
      <c r="E1893" s="44" t="s">
        <v>662</v>
      </c>
      <c r="F1893" s="102" t="s">
        <v>463</v>
      </c>
      <c r="G1893" s="78" t="str">
        <f t="array" ref="G1893">INDEX(Site.Coordinates!D:D,MATCH(F1893,Site.Coordinates!A:A,0))</f>
        <v>E</v>
      </c>
      <c r="H1893" s="89">
        <v>2.0</v>
      </c>
      <c r="I1893" s="100">
        <v>78.0</v>
      </c>
      <c r="J1893" s="100">
        <v>85.0</v>
      </c>
      <c r="K1893" s="100">
        <v>45.0</v>
      </c>
      <c r="L1893" s="3" t="s">
        <v>828</v>
      </c>
      <c r="M1893" s="44" t="s">
        <v>829</v>
      </c>
      <c r="N1893" s="73">
        <v>1.0</v>
      </c>
      <c r="O1893" s="73">
        <v>1.0</v>
      </c>
    </row>
    <row r="1894" ht="15.0" customHeight="1">
      <c r="A1894" s="89">
        <v>2020.0</v>
      </c>
      <c r="B1894" s="78" t="s">
        <v>646</v>
      </c>
      <c r="C1894" s="90">
        <v>44036.0</v>
      </c>
      <c r="D1894" s="44" t="s">
        <v>662</v>
      </c>
      <c r="E1894" s="44" t="s">
        <v>662</v>
      </c>
      <c r="F1894" s="102" t="s">
        <v>463</v>
      </c>
      <c r="G1894" s="78" t="str">
        <f t="array" ref="G1894">INDEX(Site.Coordinates!D:D,MATCH(F1894,Site.Coordinates!A:A,0))</f>
        <v>E</v>
      </c>
      <c r="H1894" s="89">
        <v>2.0</v>
      </c>
      <c r="I1894" s="100">
        <v>76.0</v>
      </c>
      <c r="J1894" s="100">
        <v>82.0</v>
      </c>
      <c r="K1894" s="100">
        <v>46.0</v>
      </c>
      <c r="L1894" s="3" t="s">
        <v>828</v>
      </c>
      <c r="M1894" s="44" t="s">
        <v>829</v>
      </c>
      <c r="N1894" s="73">
        <v>1.0</v>
      </c>
      <c r="O1894" s="73">
        <v>1.0</v>
      </c>
    </row>
    <row r="1895" ht="15.0" customHeight="1">
      <c r="A1895" s="89">
        <v>2020.0</v>
      </c>
      <c r="B1895" s="78" t="s">
        <v>646</v>
      </c>
      <c r="C1895" s="90">
        <v>44036.0</v>
      </c>
      <c r="D1895" s="44" t="s">
        <v>662</v>
      </c>
      <c r="E1895" s="44" t="s">
        <v>662</v>
      </c>
      <c r="F1895" s="102" t="s">
        <v>463</v>
      </c>
      <c r="G1895" s="78" t="str">
        <f t="array" ref="G1895">INDEX(Site.Coordinates!D:D,MATCH(F1895,Site.Coordinates!A:A,0))</f>
        <v>E</v>
      </c>
      <c r="H1895" s="89">
        <v>2.0</v>
      </c>
      <c r="I1895" s="100">
        <v>64.0</v>
      </c>
      <c r="J1895" s="100">
        <v>71.0</v>
      </c>
      <c r="K1895" s="100">
        <v>39.0</v>
      </c>
      <c r="L1895" s="3" t="s">
        <v>828</v>
      </c>
      <c r="M1895" s="44" t="s">
        <v>829</v>
      </c>
      <c r="N1895" s="73">
        <v>1.0</v>
      </c>
      <c r="O1895" s="73">
        <v>1.0</v>
      </c>
    </row>
    <row r="1896" ht="15.0" customHeight="1">
      <c r="A1896" s="89">
        <v>2020.0</v>
      </c>
      <c r="B1896" s="78" t="s">
        <v>646</v>
      </c>
      <c r="C1896" s="90">
        <v>44036.0</v>
      </c>
      <c r="D1896" s="44" t="s">
        <v>662</v>
      </c>
      <c r="E1896" s="44" t="s">
        <v>662</v>
      </c>
      <c r="F1896" s="102" t="s">
        <v>463</v>
      </c>
      <c r="G1896" s="78" t="str">
        <f t="array" ref="G1896">INDEX(Site.Coordinates!D:D,MATCH(F1896,Site.Coordinates!A:A,0))</f>
        <v>E</v>
      </c>
      <c r="H1896" s="89">
        <v>2.0</v>
      </c>
      <c r="I1896" s="100">
        <v>72.0</v>
      </c>
      <c r="J1896" s="100">
        <v>79.0</v>
      </c>
      <c r="K1896" s="100">
        <v>43.0</v>
      </c>
      <c r="L1896" s="3" t="s">
        <v>828</v>
      </c>
      <c r="M1896" s="44" t="s">
        <v>829</v>
      </c>
      <c r="N1896" s="73">
        <v>1.0</v>
      </c>
      <c r="O1896" s="73">
        <v>1.0</v>
      </c>
    </row>
    <row r="1897" ht="15.0" customHeight="1">
      <c r="A1897" s="89">
        <v>2020.0</v>
      </c>
      <c r="B1897" s="78" t="s">
        <v>646</v>
      </c>
      <c r="C1897" s="90">
        <v>44036.0</v>
      </c>
      <c r="D1897" s="44" t="s">
        <v>662</v>
      </c>
      <c r="E1897" s="44" t="s">
        <v>662</v>
      </c>
      <c r="F1897" s="102" t="s">
        <v>463</v>
      </c>
      <c r="G1897" s="78" t="str">
        <f t="array" ref="G1897">INDEX(Site.Coordinates!D:D,MATCH(F1897,Site.Coordinates!A:A,0))</f>
        <v>E</v>
      </c>
      <c r="H1897" s="89">
        <v>2.0</v>
      </c>
      <c r="I1897" s="100">
        <v>69.0</v>
      </c>
      <c r="J1897" s="100">
        <v>75.0</v>
      </c>
      <c r="K1897" s="100">
        <v>43.0</v>
      </c>
      <c r="L1897" s="3" t="s">
        <v>828</v>
      </c>
      <c r="M1897" s="44" t="s">
        <v>829</v>
      </c>
      <c r="N1897" s="73">
        <v>1.0</v>
      </c>
      <c r="O1897" s="73">
        <v>1.0</v>
      </c>
    </row>
    <row r="1898" ht="15.0" customHeight="1">
      <c r="A1898" s="89">
        <v>2020.0</v>
      </c>
      <c r="B1898" s="78" t="s">
        <v>646</v>
      </c>
      <c r="C1898" s="90">
        <v>44036.0</v>
      </c>
      <c r="D1898" s="44" t="s">
        <v>662</v>
      </c>
      <c r="E1898" s="44" t="s">
        <v>662</v>
      </c>
      <c r="F1898" s="102" t="s">
        <v>463</v>
      </c>
      <c r="G1898" s="78" t="str">
        <f t="array" ref="G1898">INDEX(Site.Coordinates!D:D,MATCH(F1898,Site.Coordinates!A:A,0))</f>
        <v>E</v>
      </c>
      <c r="H1898" s="89">
        <v>2.0</v>
      </c>
      <c r="I1898" s="100">
        <v>9.0</v>
      </c>
      <c r="J1898" s="100">
        <v>11.0</v>
      </c>
      <c r="K1898" s="100">
        <v>9.0</v>
      </c>
      <c r="L1898" s="3" t="s">
        <v>828</v>
      </c>
      <c r="M1898" s="44" t="s">
        <v>829</v>
      </c>
      <c r="N1898" s="73">
        <v>1.0</v>
      </c>
      <c r="O1898" s="73">
        <v>1.0</v>
      </c>
    </row>
    <row r="1899" ht="15.0" customHeight="1">
      <c r="A1899" s="89">
        <v>2020.0</v>
      </c>
      <c r="B1899" s="78" t="s">
        <v>646</v>
      </c>
      <c r="C1899" s="90">
        <v>44036.0</v>
      </c>
      <c r="D1899" s="44" t="s">
        <v>662</v>
      </c>
      <c r="E1899" s="44" t="s">
        <v>662</v>
      </c>
      <c r="F1899" s="102" t="s">
        <v>463</v>
      </c>
      <c r="G1899" s="78" t="str">
        <f t="array" ref="G1899">INDEX(Site.Coordinates!D:D,MATCH(F1899,Site.Coordinates!A:A,0))</f>
        <v>E</v>
      </c>
      <c r="H1899" s="89">
        <v>2.0</v>
      </c>
      <c r="I1899" s="100">
        <v>10.0</v>
      </c>
      <c r="J1899" s="100">
        <v>11.0</v>
      </c>
      <c r="K1899" s="100">
        <v>6.0</v>
      </c>
      <c r="L1899" s="3" t="s">
        <v>828</v>
      </c>
      <c r="M1899" s="44" t="s">
        <v>829</v>
      </c>
      <c r="N1899" s="73">
        <v>1.0</v>
      </c>
      <c r="O1899" s="73">
        <v>1.0</v>
      </c>
    </row>
    <row r="1900" ht="15.0" customHeight="1">
      <c r="A1900" s="89">
        <v>2020.0</v>
      </c>
      <c r="B1900" s="78" t="s">
        <v>646</v>
      </c>
      <c r="C1900" s="90">
        <v>44036.0</v>
      </c>
      <c r="D1900" s="44" t="s">
        <v>662</v>
      </c>
      <c r="E1900" s="44" t="s">
        <v>662</v>
      </c>
      <c r="F1900" s="102" t="s">
        <v>463</v>
      </c>
      <c r="G1900" s="78" t="str">
        <f t="array" ref="G1900">INDEX(Site.Coordinates!D:D,MATCH(F1900,Site.Coordinates!A:A,0))</f>
        <v>E</v>
      </c>
      <c r="H1900" s="89">
        <v>2.0</v>
      </c>
      <c r="I1900" s="100">
        <v>6.0</v>
      </c>
      <c r="J1900" s="100">
        <v>7.0</v>
      </c>
      <c r="K1900" s="100">
        <v>4.0</v>
      </c>
      <c r="L1900" s="3" t="s">
        <v>828</v>
      </c>
      <c r="M1900" s="44" t="s">
        <v>829</v>
      </c>
      <c r="N1900" s="73">
        <v>1.0</v>
      </c>
      <c r="O1900" s="73">
        <v>1.0</v>
      </c>
    </row>
    <row r="1901" ht="15.0" customHeight="1">
      <c r="A1901" s="89">
        <v>2020.0</v>
      </c>
      <c r="B1901" s="78" t="s">
        <v>646</v>
      </c>
      <c r="C1901" s="90">
        <v>44036.0</v>
      </c>
      <c r="D1901" s="44" t="s">
        <v>662</v>
      </c>
      <c r="E1901" s="44" t="s">
        <v>662</v>
      </c>
      <c r="F1901" s="102" t="s">
        <v>463</v>
      </c>
      <c r="G1901" s="78" t="str">
        <f t="array" ref="G1901">INDEX(Site.Coordinates!D:D,MATCH(F1901,Site.Coordinates!A:A,0))</f>
        <v>E</v>
      </c>
      <c r="H1901" s="89">
        <v>2.0</v>
      </c>
      <c r="I1901" s="100">
        <v>6.0</v>
      </c>
      <c r="J1901" s="100">
        <v>7.0</v>
      </c>
      <c r="K1901" s="100">
        <v>4.0</v>
      </c>
      <c r="L1901" s="3" t="s">
        <v>828</v>
      </c>
      <c r="M1901" s="44" t="s">
        <v>829</v>
      </c>
      <c r="N1901" s="73">
        <v>1.0</v>
      </c>
      <c r="O1901" s="73">
        <v>1.0</v>
      </c>
    </row>
    <row r="1902" ht="15.0" customHeight="1">
      <c r="A1902" s="89">
        <v>2020.0</v>
      </c>
      <c r="B1902" s="78" t="s">
        <v>646</v>
      </c>
      <c r="C1902" s="90">
        <v>44036.0</v>
      </c>
      <c r="D1902" s="44" t="s">
        <v>662</v>
      </c>
      <c r="E1902" s="44" t="s">
        <v>662</v>
      </c>
      <c r="F1902" s="102" t="s">
        <v>463</v>
      </c>
      <c r="G1902" s="78" t="str">
        <f t="array" ref="G1902">INDEX(Site.Coordinates!D:D,MATCH(F1902,Site.Coordinates!A:A,0))</f>
        <v>E</v>
      </c>
      <c r="H1902" s="89">
        <v>2.0</v>
      </c>
      <c r="I1902" s="100">
        <v>8.0</v>
      </c>
      <c r="J1902" s="100">
        <v>9.0</v>
      </c>
      <c r="K1902" s="100">
        <v>5.0</v>
      </c>
      <c r="L1902" s="3" t="s">
        <v>828</v>
      </c>
      <c r="M1902" s="44" t="s">
        <v>829</v>
      </c>
      <c r="N1902" s="73">
        <v>1.0</v>
      </c>
      <c r="O1902" s="73">
        <v>1.0</v>
      </c>
    </row>
    <row r="1903" ht="15.0" customHeight="1">
      <c r="A1903" s="89">
        <v>2020.0</v>
      </c>
      <c r="B1903" s="78" t="s">
        <v>646</v>
      </c>
      <c r="C1903" s="90">
        <v>44036.0</v>
      </c>
      <c r="D1903" s="44" t="s">
        <v>662</v>
      </c>
      <c r="E1903" s="44" t="s">
        <v>662</v>
      </c>
      <c r="F1903" s="102" t="s">
        <v>463</v>
      </c>
      <c r="G1903" s="78" t="str">
        <f t="array" ref="G1903">INDEX(Site.Coordinates!D:D,MATCH(F1903,Site.Coordinates!A:A,0))</f>
        <v>E</v>
      </c>
      <c r="H1903" s="89">
        <v>2.0</v>
      </c>
      <c r="I1903" s="100">
        <v>7.0</v>
      </c>
      <c r="J1903" s="100">
        <v>8.0</v>
      </c>
      <c r="K1903" s="100">
        <v>4.0</v>
      </c>
      <c r="L1903" s="3" t="s">
        <v>828</v>
      </c>
      <c r="M1903" s="44" t="s">
        <v>829</v>
      </c>
      <c r="N1903" s="73">
        <v>1.0</v>
      </c>
      <c r="O1903" s="73">
        <v>1.0</v>
      </c>
    </row>
    <row r="1904" ht="15.0" customHeight="1">
      <c r="A1904" s="89">
        <v>2020.0</v>
      </c>
      <c r="B1904" s="78" t="s">
        <v>646</v>
      </c>
      <c r="C1904" s="90">
        <v>44036.0</v>
      </c>
      <c r="D1904" s="44" t="s">
        <v>662</v>
      </c>
      <c r="E1904" s="44" t="s">
        <v>662</v>
      </c>
      <c r="F1904" s="102" t="s">
        <v>445</v>
      </c>
      <c r="G1904" s="78" t="str">
        <f t="array" ref="G1904">INDEX(Site.Coordinates!D:D,MATCH(F1904,Site.Coordinates!A:A,0))</f>
        <v>E</v>
      </c>
      <c r="H1904" s="89">
        <v>1.0</v>
      </c>
      <c r="I1904" s="100">
        <v>37.0</v>
      </c>
      <c r="J1904" s="100">
        <v>41.0</v>
      </c>
      <c r="K1904" s="100">
        <v>25.0</v>
      </c>
      <c r="L1904" s="3" t="s">
        <v>828</v>
      </c>
      <c r="M1904" s="44" t="s">
        <v>829</v>
      </c>
      <c r="N1904" s="73">
        <v>1.0</v>
      </c>
      <c r="O1904" s="73">
        <v>1.0</v>
      </c>
    </row>
    <row r="1905" ht="15.0" customHeight="1">
      <c r="A1905" s="89">
        <v>2020.0</v>
      </c>
      <c r="B1905" s="78" t="s">
        <v>646</v>
      </c>
      <c r="C1905" s="90">
        <v>44036.0</v>
      </c>
      <c r="D1905" s="44" t="s">
        <v>662</v>
      </c>
      <c r="E1905" s="44" t="s">
        <v>662</v>
      </c>
      <c r="F1905" s="102" t="s">
        <v>445</v>
      </c>
      <c r="G1905" s="78" t="str">
        <f t="array" ref="G1905">INDEX(Site.Coordinates!D:D,MATCH(F1905,Site.Coordinates!A:A,0))</f>
        <v>E</v>
      </c>
      <c r="H1905" s="89">
        <v>1.0</v>
      </c>
      <c r="I1905" s="100">
        <v>30.0</v>
      </c>
      <c r="J1905" s="100">
        <v>33.0</v>
      </c>
      <c r="K1905" s="100">
        <v>22.0</v>
      </c>
      <c r="L1905" s="3" t="s">
        <v>828</v>
      </c>
      <c r="M1905" s="44" t="s">
        <v>829</v>
      </c>
      <c r="N1905" s="73">
        <v>1.0</v>
      </c>
      <c r="O1905" s="73">
        <v>1.0</v>
      </c>
    </row>
    <row r="1906" ht="15.0" customHeight="1">
      <c r="A1906" s="89">
        <v>2020.0</v>
      </c>
      <c r="B1906" s="78" t="s">
        <v>646</v>
      </c>
      <c r="C1906" s="90">
        <v>44036.0</v>
      </c>
      <c r="D1906" s="44" t="s">
        <v>662</v>
      </c>
      <c r="E1906" s="44" t="s">
        <v>662</v>
      </c>
      <c r="F1906" s="102" t="s">
        <v>445</v>
      </c>
      <c r="G1906" s="78" t="str">
        <f t="array" ref="G1906">INDEX(Site.Coordinates!D:D,MATCH(F1906,Site.Coordinates!A:A,0))</f>
        <v>E</v>
      </c>
      <c r="H1906" s="89">
        <v>1.0</v>
      </c>
      <c r="I1906" s="100">
        <v>21.0</v>
      </c>
      <c r="J1906" s="100">
        <v>24.0</v>
      </c>
      <c r="K1906" s="100">
        <v>14.0</v>
      </c>
      <c r="L1906" s="3" t="s">
        <v>828</v>
      </c>
      <c r="M1906" s="44" t="s">
        <v>829</v>
      </c>
      <c r="N1906" s="73">
        <v>1.0</v>
      </c>
      <c r="O1906" s="73">
        <v>1.0</v>
      </c>
    </row>
    <row r="1907" ht="15.0" customHeight="1">
      <c r="A1907" s="89">
        <v>2020.0</v>
      </c>
      <c r="B1907" s="78" t="s">
        <v>646</v>
      </c>
      <c r="C1907" s="90">
        <v>44036.0</v>
      </c>
      <c r="D1907" s="44" t="s">
        <v>662</v>
      </c>
      <c r="E1907" s="44" t="s">
        <v>662</v>
      </c>
      <c r="F1907" s="102" t="s">
        <v>445</v>
      </c>
      <c r="G1907" s="78" t="str">
        <f t="array" ref="G1907">INDEX(Site.Coordinates!D:D,MATCH(F1907,Site.Coordinates!A:A,0))</f>
        <v>E</v>
      </c>
      <c r="H1907" s="89">
        <v>1.0</v>
      </c>
      <c r="I1907" s="100">
        <v>27.0</v>
      </c>
      <c r="J1907" s="100">
        <v>30.0</v>
      </c>
      <c r="K1907" s="100">
        <v>19.0</v>
      </c>
      <c r="L1907" s="3" t="s">
        <v>828</v>
      </c>
      <c r="M1907" s="44" t="s">
        <v>829</v>
      </c>
      <c r="N1907" s="73">
        <v>1.0</v>
      </c>
      <c r="O1907" s="73">
        <v>1.0</v>
      </c>
    </row>
    <row r="1908" ht="15.0" customHeight="1">
      <c r="A1908" s="89">
        <v>2020.0</v>
      </c>
      <c r="B1908" s="78" t="s">
        <v>646</v>
      </c>
      <c r="C1908" s="90">
        <v>44036.0</v>
      </c>
      <c r="D1908" s="44" t="s">
        <v>662</v>
      </c>
      <c r="E1908" s="44" t="s">
        <v>662</v>
      </c>
      <c r="F1908" s="102" t="s">
        <v>445</v>
      </c>
      <c r="G1908" s="78" t="str">
        <f t="array" ref="G1908">INDEX(Site.Coordinates!D:D,MATCH(F1908,Site.Coordinates!A:A,0))</f>
        <v>E</v>
      </c>
      <c r="H1908" s="89">
        <v>1.0</v>
      </c>
      <c r="I1908" s="100">
        <v>54.0</v>
      </c>
      <c r="J1908" s="100">
        <v>60.0</v>
      </c>
      <c r="K1908" s="100">
        <v>33.0</v>
      </c>
      <c r="L1908" s="3" t="s">
        <v>828</v>
      </c>
      <c r="M1908" s="44" t="s">
        <v>829</v>
      </c>
      <c r="N1908" s="73">
        <v>1.0</v>
      </c>
      <c r="O1908" s="73">
        <v>1.0</v>
      </c>
    </row>
    <row r="1909" ht="15.0" customHeight="1">
      <c r="A1909" s="89">
        <v>2020.0</v>
      </c>
      <c r="B1909" s="78" t="s">
        <v>646</v>
      </c>
      <c r="C1909" s="90">
        <v>44036.0</v>
      </c>
      <c r="D1909" s="44" t="s">
        <v>662</v>
      </c>
      <c r="E1909" s="44" t="s">
        <v>662</v>
      </c>
      <c r="F1909" s="102" t="s">
        <v>445</v>
      </c>
      <c r="G1909" s="78" t="str">
        <f t="array" ref="G1909">INDEX(Site.Coordinates!D:D,MATCH(F1909,Site.Coordinates!A:A,0))</f>
        <v>E</v>
      </c>
      <c r="H1909" s="89">
        <v>1.0</v>
      </c>
      <c r="I1909" s="100">
        <v>49.0</v>
      </c>
      <c r="J1909" s="100">
        <v>56.0</v>
      </c>
      <c r="K1909" s="100">
        <v>32.0</v>
      </c>
      <c r="L1909" s="3" t="s">
        <v>828</v>
      </c>
      <c r="M1909" s="44" t="s">
        <v>829</v>
      </c>
      <c r="N1909" s="73">
        <v>1.0</v>
      </c>
      <c r="O1909" s="73">
        <v>1.0</v>
      </c>
    </row>
    <row r="1910" ht="15.0" customHeight="1">
      <c r="A1910" s="89">
        <v>2020.0</v>
      </c>
      <c r="B1910" s="78" t="s">
        <v>646</v>
      </c>
      <c r="C1910" s="90">
        <v>44036.0</v>
      </c>
      <c r="D1910" s="44" t="s">
        <v>662</v>
      </c>
      <c r="E1910" s="44" t="s">
        <v>662</v>
      </c>
      <c r="F1910" s="102" t="s">
        <v>445</v>
      </c>
      <c r="G1910" s="78" t="str">
        <f t="array" ref="G1910">INDEX(Site.Coordinates!D:D,MATCH(F1910,Site.Coordinates!A:A,0))</f>
        <v>E</v>
      </c>
      <c r="H1910" s="89">
        <v>1.0</v>
      </c>
      <c r="I1910" s="100">
        <v>36.0</v>
      </c>
      <c r="J1910" s="100">
        <v>41.0</v>
      </c>
      <c r="K1910" s="100">
        <v>25.0</v>
      </c>
      <c r="L1910" s="3" t="s">
        <v>828</v>
      </c>
      <c r="M1910" s="44" t="s">
        <v>829</v>
      </c>
      <c r="N1910" s="73">
        <v>1.0</v>
      </c>
      <c r="O1910" s="73">
        <v>1.0</v>
      </c>
    </row>
    <row r="1911" ht="15.0" customHeight="1">
      <c r="A1911" s="89">
        <v>2020.0</v>
      </c>
      <c r="B1911" s="78" t="s">
        <v>646</v>
      </c>
      <c r="C1911" s="90">
        <v>44036.0</v>
      </c>
      <c r="D1911" s="44" t="s">
        <v>662</v>
      </c>
      <c r="E1911" s="44" t="s">
        <v>662</v>
      </c>
      <c r="F1911" s="102" t="s">
        <v>445</v>
      </c>
      <c r="G1911" s="78" t="str">
        <f t="array" ref="G1911">INDEX(Site.Coordinates!D:D,MATCH(F1911,Site.Coordinates!A:A,0))</f>
        <v>E</v>
      </c>
      <c r="H1911" s="89">
        <v>1.0</v>
      </c>
      <c r="I1911" s="100">
        <v>24.0</v>
      </c>
      <c r="J1911" s="100">
        <v>27.0</v>
      </c>
      <c r="K1911" s="100">
        <v>15.0</v>
      </c>
      <c r="L1911" s="3" t="s">
        <v>828</v>
      </c>
      <c r="M1911" s="44" t="s">
        <v>829</v>
      </c>
      <c r="N1911" s="73">
        <v>1.0</v>
      </c>
      <c r="O1911" s="73">
        <v>1.0</v>
      </c>
    </row>
    <row r="1912" ht="15.0" customHeight="1">
      <c r="A1912" s="89">
        <v>2020.0</v>
      </c>
      <c r="B1912" s="78" t="s">
        <v>646</v>
      </c>
      <c r="C1912" s="90">
        <v>44036.0</v>
      </c>
      <c r="D1912" s="44" t="s">
        <v>662</v>
      </c>
      <c r="E1912" s="44" t="s">
        <v>662</v>
      </c>
      <c r="F1912" s="102" t="s">
        <v>445</v>
      </c>
      <c r="G1912" s="78" t="str">
        <f t="array" ref="G1912">INDEX(Site.Coordinates!D:D,MATCH(F1912,Site.Coordinates!A:A,0))</f>
        <v>E</v>
      </c>
      <c r="H1912" s="89">
        <v>2.0</v>
      </c>
      <c r="I1912" s="100">
        <v>31.0</v>
      </c>
      <c r="J1912" s="100">
        <v>34.0</v>
      </c>
      <c r="K1912" s="100">
        <v>22.0</v>
      </c>
      <c r="L1912" s="3" t="s">
        <v>828</v>
      </c>
      <c r="M1912" s="44" t="s">
        <v>829</v>
      </c>
      <c r="N1912" s="73">
        <v>1.0</v>
      </c>
      <c r="O1912" s="73">
        <v>1.0</v>
      </c>
    </row>
    <row r="1913" ht="15.0" customHeight="1">
      <c r="A1913" s="89">
        <v>2020.0</v>
      </c>
      <c r="B1913" s="78" t="s">
        <v>646</v>
      </c>
      <c r="C1913" s="90">
        <v>44036.0</v>
      </c>
      <c r="D1913" s="44" t="s">
        <v>662</v>
      </c>
      <c r="E1913" s="44" t="s">
        <v>662</v>
      </c>
      <c r="F1913" s="102" t="s">
        <v>445</v>
      </c>
      <c r="G1913" s="78" t="str">
        <f t="array" ref="G1913">INDEX(Site.Coordinates!D:D,MATCH(F1913,Site.Coordinates!A:A,0))</f>
        <v>E</v>
      </c>
      <c r="H1913" s="89">
        <v>2.0</v>
      </c>
      <c r="I1913" s="100">
        <v>33.0</v>
      </c>
      <c r="J1913" s="100">
        <v>38.0</v>
      </c>
      <c r="K1913" s="100">
        <v>23.0</v>
      </c>
      <c r="L1913" s="3" t="s">
        <v>828</v>
      </c>
      <c r="M1913" s="44" t="s">
        <v>829</v>
      </c>
      <c r="N1913" s="73">
        <v>1.0</v>
      </c>
      <c r="O1913" s="73">
        <v>1.0</v>
      </c>
    </row>
    <row r="1914" ht="15.0" customHeight="1">
      <c r="A1914" s="89">
        <v>2020.0</v>
      </c>
      <c r="B1914" s="78" t="s">
        <v>646</v>
      </c>
      <c r="C1914" s="90">
        <v>44036.0</v>
      </c>
      <c r="D1914" s="44" t="s">
        <v>662</v>
      </c>
      <c r="E1914" s="44" t="s">
        <v>662</v>
      </c>
      <c r="F1914" s="102" t="s">
        <v>445</v>
      </c>
      <c r="G1914" s="78" t="str">
        <f t="array" ref="G1914">INDEX(Site.Coordinates!D:D,MATCH(F1914,Site.Coordinates!A:A,0))</f>
        <v>E</v>
      </c>
      <c r="H1914" s="89">
        <v>2.0</v>
      </c>
      <c r="I1914" s="100">
        <v>18.0</v>
      </c>
      <c r="J1914" s="100">
        <v>20.0</v>
      </c>
      <c r="K1914" s="100">
        <v>11.0</v>
      </c>
      <c r="L1914" s="3" t="s">
        <v>828</v>
      </c>
      <c r="M1914" s="44" t="s">
        <v>829</v>
      </c>
      <c r="N1914" s="73">
        <v>1.0</v>
      </c>
      <c r="O1914" s="73">
        <v>1.0</v>
      </c>
    </row>
    <row r="1915" ht="15.0" customHeight="1">
      <c r="A1915" s="89">
        <v>2020.0</v>
      </c>
      <c r="B1915" s="78" t="s">
        <v>646</v>
      </c>
      <c r="C1915" s="90">
        <v>44036.0</v>
      </c>
      <c r="D1915" s="44" t="s">
        <v>662</v>
      </c>
      <c r="E1915" s="44" t="s">
        <v>662</v>
      </c>
      <c r="F1915" s="102" t="s">
        <v>445</v>
      </c>
      <c r="G1915" s="78" t="str">
        <f t="array" ref="G1915">INDEX(Site.Coordinates!D:D,MATCH(F1915,Site.Coordinates!A:A,0))</f>
        <v>E</v>
      </c>
      <c r="H1915" s="89">
        <v>2.0</v>
      </c>
      <c r="I1915" s="100">
        <v>8.0</v>
      </c>
      <c r="J1915" s="100">
        <v>8.0</v>
      </c>
      <c r="K1915" s="100">
        <v>4.0</v>
      </c>
      <c r="L1915" s="3" t="s">
        <v>828</v>
      </c>
      <c r="M1915" s="44" t="s">
        <v>829</v>
      </c>
      <c r="N1915" s="73">
        <v>1.0</v>
      </c>
      <c r="O1915" s="73">
        <v>1.0</v>
      </c>
    </row>
    <row r="1916" ht="15.0" customHeight="1">
      <c r="A1916" s="89">
        <v>2020.0</v>
      </c>
      <c r="B1916" s="78" t="s">
        <v>646</v>
      </c>
      <c r="C1916" s="90">
        <v>44036.0</v>
      </c>
      <c r="D1916" s="44" t="s">
        <v>662</v>
      </c>
      <c r="E1916" s="44" t="s">
        <v>662</v>
      </c>
      <c r="F1916" s="102" t="s">
        <v>472</v>
      </c>
      <c r="G1916" s="78" t="str">
        <f t="array" ref="G1916">INDEX(Site.Coordinates!D:D,MATCH(F1916,Site.Coordinates!A:A,0))</f>
        <v>E</v>
      </c>
      <c r="H1916" s="89">
        <v>1.0</v>
      </c>
      <c r="I1916" s="100">
        <v>50.0</v>
      </c>
      <c r="J1916" s="100">
        <v>55.0</v>
      </c>
      <c r="K1916" s="100">
        <v>31.0</v>
      </c>
      <c r="L1916" s="3" t="s">
        <v>828</v>
      </c>
      <c r="M1916" s="44" t="s">
        <v>829</v>
      </c>
      <c r="N1916" s="73">
        <v>1.0</v>
      </c>
      <c r="O1916" s="73">
        <v>1.0</v>
      </c>
    </row>
    <row r="1917" ht="15.0" customHeight="1">
      <c r="A1917" s="89">
        <v>2020.0</v>
      </c>
      <c r="B1917" s="78" t="s">
        <v>646</v>
      </c>
      <c r="C1917" s="90">
        <v>44036.0</v>
      </c>
      <c r="D1917" s="44" t="s">
        <v>662</v>
      </c>
      <c r="E1917" s="44" t="s">
        <v>662</v>
      </c>
      <c r="F1917" s="102" t="s">
        <v>472</v>
      </c>
      <c r="G1917" s="78" t="str">
        <f t="array" ref="G1917">INDEX(Site.Coordinates!D:D,MATCH(F1917,Site.Coordinates!A:A,0))</f>
        <v>E</v>
      </c>
      <c r="H1917" s="89">
        <v>1.0</v>
      </c>
      <c r="I1917" s="100">
        <v>58.0</v>
      </c>
      <c r="J1917" s="100">
        <v>64.0</v>
      </c>
      <c r="K1917" s="100">
        <v>36.0</v>
      </c>
      <c r="L1917" s="3" t="s">
        <v>828</v>
      </c>
      <c r="M1917" s="44" t="s">
        <v>829</v>
      </c>
      <c r="N1917" s="73">
        <v>1.0</v>
      </c>
      <c r="O1917" s="73">
        <v>1.0</v>
      </c>
    </row>
    <row r="1918" ht="15.0" customHeight="1">
      <c r="A1918" s="89">
        <v>2020.0</v>
      </c>
      <c r="B1918" s="78" t="s">
        <v>646</v>
      </c>
      <c r="C1918" s="90">
        <v>44036.0</v>
      </c>
      <c r="D1918" s="44" t="s">
        <v>662</v>
      </c>
      <c r="E1918" s="44" t="s">
        <v>662</v>
      </c>
      <c r="F1918" s="102" t="s">
        <v>472</v>
      </c>
      <c r="G1918" s="78" t="str">
        <f t="array" ref="G1918">INDEX(Site.Coordinates!D:D,MATCH(F1918,Site.Coordinates!A:A,0))</f>
        <v>E</v>
      </c>
      <c r="H1918" s="89">
        <v>1.0</v>
      </c>
      <c r="I1918" s="100">
        <v>32.0</v>
      </c>
      <c r="J1918" s="100">
        <v>34.0</v>
      </c>
      <c r="K1918" s="100">
        <v>20.0</v>
      </c>
      <c r="L1918" s="3" t="s">
        <v>828</v>
      </c>
      <c r="M1918" s="44" t="s">
        <v>829</v>
      </c>
      <c r="N1918" s="73">
        <v>1.0</v>
      </c>
      <c r="O1918" s="73">
        <v>1.0</v>
      </c>
    </row>
    <row r="1919" ht="15.0" customHeight="1">
      <c r="A1919" s="89">
        <v>2020.0</v>
      </c>
      <c r="B1919" s="78" t="s">
        <v>646</v>
      </c>
      <c r="C1919" s="90">
        <v>44036.0</v>
      </c>
      <c r="D1919" s="44" t="s">
        <v>662</v>
      </c>
      <c r="E1919" s="44" t="s">
        <v>662</v>
      </c>
      <c r="F1919" s="102" t="s">
        <v>472</v>
      </c>
      <c r="G1919" s="78" t="str">
        <f t="array" ref="G1919">INDEX(Site.Coordinates!D:D,MATCH(F1919,Site.Coordinates!A:A,0))</f>
        <v>E</v>
      </c>
      <c r="H1919" s="89">
        <v>1.0</v>
      </c>
      <c r="I1919" s="100">
        <v>52.0</v>
      </c>
      <c r="J1919" s="100">
        <v>58.0</v>
      </c>
      <c r="K1919" s="100">
        <v>32.0</v>
      </c>
      <c r="L1919" s="3" t="s">
        <v>828</v>
      </c>
      <c r="M1919" s="44" t="s">
        <v>829</v>
      </c>
      <c r="N1919" s="73">
        <v>1.0</v>
      </c>
      <c r="O1919" s="73">
        <v>1.0</v>
      </c>
    </row>
    <row r="1920" ht="15.0" customHeight="1">
      <c r="A1920" s="89">
        <v>2020.0</v>
      </c>
      <c r="B1920" s="78" t="s">
        <v>646</v>
      </c>
      <c r="C1920" s="90">
        <v>44036.0</v>
      </c>
      <c r="D1920" s="44" t="s">
        <v>662</v>
      </c>
      <c r="E1920" s="44" t="s">
        <v>662</v>
      </c>
      <c r="F1920" s="102" t="s">
        <v>472</v>
      </c>
      <c r="G1920" s="78" t="str">
        <f t="array" ref="G1920">INDEX(Site.Coordinates!D:D,MATCH(F1920,Site.Coordinates!A:A,0))</f>
        <v>E</v>
      </c>
      <c r="H1920" s="89">
        <v>1.0</v>
      </c>
      <c r="I1920" s="100">
        <v>63.0</v>
      </c>
      <c r="J1920" s="100">
        <v>69.0</v>
      </c>
      <c r="K1920" s="100">
        <v>35.0</v>
      </c>
      <c r="L1920" s="3" t="s">
        <v>828</v>
      </c>
      <c r="M1920" s="44" t="s">
        <v>829</v>
      </c>
      <c r="N1920" s="73">
        <v>1.0</v>
      </c>
      <c r="O1920" s="73">
        <v>1.0</v>
      </c>
    </row>
    <row r="1921" ht="15.0" customHeight="1">
      <c r="A1921" s="89">
        <v>2020.0</v>
      </c>
      <c r="B1921" s="78" t="s">
        <v>646</v>
      </c>
      <c r="C1921" s="90">
        <v>44036.0</v>
      </c>
      <c r="D1921" s="44" t="s">
        <v>662</v>
      </c>
      <c r="E1921" s="44" t="s">
        <v>662</v>
      </c>
      <c r="F1921" s="102" t="s">
        <v>472</v>
      </c>
      <c r="G1921" s="78" t="str">
        <f t="array" ref="G1921">INDEX(Site.Coordinates!D:D,MATCH(F1921,Site.Coordinates!A:A,0))</f>
        <v>E</v>
      </c>
      <c r="H1921" s="89">
        <v>1.0</v>
      </c>
      <c r="I1921" s="100">
        <v>24.0</v>
      </c>
      <c r="J1921" s="100">
        <v>27.0</v>
      </c>
      <c r="K1921" s="100">
        <v>17.0</v>
      </c>
      <c r="L1921" s="3" t="s">
        <v>828</v>
      </c>
      <c r="M1921" s="44" t="s">
        <v>829</v>
      </c>
      <c r="N1921" s="73">
        <v>1.0</v>
      </c>
      <c r="O1921" s="73">
        <v>1.0</v>
      </c>
    </row>
    <row r="1922" ht="15.0" customHeight="1">
      <c r="A1922" s="89">
        <v>2020.0</v>
      </c>
      <c r="B1922" s="78" t="s">
        <v>646</v>
      </c>
      <c r="C1922" s="90">
        <v>44036.0</v>
      </c>
      <c r="D1922" s="44" t="s">
        <v>662</v>
      </c>
      <c r="E1922" s="44" t="s">
        <v>662</v>
      </c>
      <c r="F1922" s="102" t="s">
        <v>472</v>
      </c>
      <c r="G1922" s="78" t="str">
        <f t="array" ref="G1922">INDEX(Site.Coordinates!D:D,MATCH(F1922,Site.Coordinates!A:A,0))</f>
        <v>E</v>
      </c>
      <c r="H1922" s="89">
        <v>1.0</v>
      </c>
      <c r="I1922" s="100">
        <v>48.0</v>
      </c>
      <c r="J1922" s="100">
        <v>54.0</v>
      </c>
      <c r="K1922" s="100">
        <v>27.0</v>
      </c>
      <c r="L1922" s="3" t="s">
        <v>828</v>
      </c>
      <c r="M1922" s="44" t="s">
        <v>829</v>
      </c>
      <c r="N1922" s="73">
        <v>1.0</v>
      </c>
      <c r="O1922" s="73">
        <v>1.0</v>
      </c>
    </row>
    <row r="1923" ht="15.0" customHeight="1">
      <c r="A1923" s="89">
        <v>2020.0</v>
      </c>
      <c r="B1923" s="78" t="s">
        <v>646</v>
      </c>
      <c r="C1923" s="90">
        <v>44036.0</v>
      </c>
      <c r="D1923" s="44" t="s">
        <v>662</v>
      </c>
      <c r="E1923" s="44" t="s">
        <v>662</v>
      </c>
      <c r="F1923" s="102" t="s">
        <v>472</v>
      </c>
      <c r="G1923" s="78" t="str">
        <f t="array" ref="G1923">INDEX(Site.Coordinates!D:D,MATCH(F1923,Site.Coordinates!A:A,0))</f>
        <v>E</v>
      </c>
      <c r="H1923" s="89">
        <v>1.0</v>
      </c>
      <c r="I1923" s="100">
        <v>18.0</v>
      </c>
      <c r="J1923" s="100">
        <v>19.0</v>
      </c>
      <c r="K1923" s="100">
        <v>11.0</v>
      </c>
      <c r="L1923" s="3" t="s">
        <v>828</v>
      </c>
      <c r="M1923" s="44" t="s">
        <v>829</v>
      </c>
      <c r="N1923" s="73">
        <v>1.0</v>
      </c>
      <c r="O1923" s="73">
        <v>1.0</v>
      </c>
    </row>
    <row r="1924" ht="15.0" customHeight="1">
      <c r="A1924" s="89">
        <v>2020.0</v>
      </c>
      <c r="B1924" s="78" t="s">
        <v>646</v>
      </c>
      <c r="C1924" s="90">
        <v>44036.0</v>
      </c>
      <c r="D1924" s="44" t="s">
        <v>662</v>
      </c>
      <c r="E1924" s="44" t="s">
        <v>662</v>
      </c>
      <c r="F1924" s="102" t="s">
        <v>472</v>
      </c>
      <c r="G1924" s="78" t="str">
        <f t="array" ref="G1924">INDEX(Site.Coordinates!D:D,MATCH(F1924,Site.Coordinates!A:A,0))</f>
        <v>E</v>
      </c>
      <c r="H1924" s="89">
        <v>1.0</v>
      </c>
      <c r="I1924" s="100">
        <v>30.0</v>
      </c>
      <c r="J1924" s="100">
        <v>34.0</v>
      </c>
      <c r="K1924" s="100">
        <v>19.0</v>
      </c>
      <c r="L1924" s="3" t="s">
        <v>828</v>
      </c>
      <c r="M1924" s="44" t="s">
        <v>829</v>
      </c>
      <c r="N1924" s="73">
        <v>1.0</v>
      </c>
      <c r="O1924" s="73">
        <v>1.0</v>
      </c>
    </row>
    <row r="1925" ht="15.0" customHeight="1">
      <c r="A1925" s="89">
        <v>2020.0</v>
      </c>
      <c r="B1925" s="78" t="s">
        <v>646</v>
      </c>
      <c r="C1925" s="90">
        <v>44036.0</v>
      </c>
      <c r="D1925" s="44" t="s">
        <v>662</v>
      </c>
      <c r="E1925" s="44" t="s">
        <v>662</v>
      </c>
      <c r="F1925" s="102" t="s">
        <v>472</v>
      </c>
      <c r="G1925" s="78" t="str">
        <f t="array" ref="G1925">INDEX(Site.Coordinates!D:D,MATCH(F1925,Site.Coordinates!A:A,0))</f>
        <v>E</v>
      </c>
      <c r="H1925" s="89">
        <v>2.0</v>
      </c>
      <c r="I1925" s="100">
        <v>6.0</v>
      </c>
      <c r="J1925" s="100">
        <v>7.0</v>
      </c>
      <c r="K1925" s="100">
        <v>4.0</v>
      </c>
      <c r="L1925" s="3" t="s">
        <v>828</v>
      </c>
      <c r="M1925" s="44" t="s">
        <v>829</v>
      </c>
      <c r="N1925" s="73">
        <v>1.0</v>
      </c>
      <c r="O1925" s="73">
        <v>1.0</v>
      </c>
    </row>
    <row r="1926" ht="15.0" customHeight="1">
      <c r="A1926" s="89">
        <v>2020.0</v>
      </c>
      <c r="B1926" s="78" t="s">
        <v>646</v>
      </c>
      <c r="C1926" s="90">
        <v>44036.0</v>
      </c>
      <c r="D1926" s="44" t="s">
        <v>662</v>
      </c>
      <c r="E1926" s="44" t="s">
        <v>662</v>
      </c>
      <c r="F1926" s="102" t="s">
        <v>472</v>
      </c>
      <c r="G1926" s="78" t="str">
        <f t="array" ref="G1926">INDEX(Site.Coordinates!D:D,MATCH(F1926,Site.Coordinates!A:A,0))</f>
        <v>E</v>
      </c>
      <c r="H1926" s="89">
        <v>2.0</v>
      </c>
      <c r="I1926" s="100">
        <v>61.0</v>
      </c>
      <c r="J1926" s="100">
        <v>69.0</v>
      </c>
      <c r="K1926" s="100">
        <v>35.0</v>
      </c>
      <c r="L1926" s="3" t="s">
        <v>828</v>
      </c>
      <c r="M1926" s="44" t="s">
        <v>829</v>
      </c>
      <c r="N1926" s="73">
        <v>1.0</v>
      </c>
      <c r="O1926" s="73">
        <v>1.0</v>
      </c>
    </row>
    <row r="1927" ht="15.0" customHeight="1">
      <c r="A1927" s="89">
        <v>2020.0</v>
      </c>
      <c r="B1927" s="78" t="s">
        <v>646</v>
      </c>
      <c r="C1927" s="90">
        <v>44036.0</v>
      </c>
      <c r="D1927" s="44" t="s">
        <v>662</v>
      </c>
      <c r="E1927" s="44" t="s">
        <v>662</v>
      </c>
      <c r="F1927" s="102" t="s">
        <v>472</v>
      </c>
      <c r="G1927" s="78" t="str">
        <f t="array" ref="G1927">INDEX(Site.Coordinates!D:D,MATCH(F1927,Site.Coordinates!A:A,0))</f>
        <v>E</v>
      </c>
      <c r="H1927" s="89">
        <v>2.0</v>
      </c>
      <c r="I1927" s="100">
        <v>36.0</v>
      </c>
      <c r="J1927" s="100">
        <v>42.0</v>
      </c>
      <c r="K1927" s="100">
        <v>26.0</v>
      </c>
      <c r="L1927" s="3" t="s">
        <v>828</v>
      </c>
      <c r="M1927" s="44" t="s">
        <v>829</v>
      </c>
      <c r="N1927" s="73">
        <v>1.0</v>
      </c>
      <c r="O1927" s="73">
        <v>1.0</v>
      </c>
    </row>
    <row r="1928" ht="15.0" customHeight="1">
      <c r="A1928" s="89">
        <v>2020.0</v>
      </c>
      <c r="B1928" s="78" t="s">
        <v>646</v>
      </c>
      <c r="C1928" s="90">
        <v>44036.0</v>
      </c>
      <c r="D1928" s="44" t="s">
        <v>662</v>
      </c>
      <c r="E1928" s="44" t="s">
        <v>662</v>
      </c>
      <c r="F1928" s="102" t="s">
        <v>472</v>
      </c>
      <c r="G1928" s="78" t="str">
        <f t="array" ref="G1928">INDEX(Site.Coordinates!D:D,MATCH(F1928,Site.Coordinates!A:A,0))</f>
        <v>E</v>
      </c>
      <c r="H1928" s="89">
        <v>2.0</v>
      </c>
      <c r="I1928" s="100">
        <v>47.0</v>
      </c>
      <c r="J1928" s="100">
        <v>53.0</v>
      </c>
      <c r="K1928" s="100">
        <v>29.0</v>
      </c>
      <c r="L1928" s="3" t="s">
        <v>828</v>
      </c>
      <c r="M1928" s="44" t="s">
        <v>829</v>
      </c>
      <c r="N1928" s="73">
        <v>1.0</v>
      </c>
      <c r="O1928" s="73">
        <v>1.0</v>
      </c>
    </row>
    <row r="1929" ht="15.0" customHeight="1">
      <c r="A1929" s="89">
        <v>2020.0</v>
      </c>
      <c r="B1929" s="78" t="s">
        <v>646</v>
      </c>
      <c r="C1929" s="90">
        <v>44036.0</v>
      </c>
      <c r="D1929" s="44" t="s">
        <v>662</v>
      </c>
      <c r="E1929" s="44" t="s">
        <v>662</v>
      </c>
      <c r="F1929" s="102" t="s">
        <v>472</v>
      </c>
      <c r="G1929" s="78" t="str">
        <f t="array" ref="G1929">INDEX(Site.Coordinates!D:D,MATCH(F1929,Site.Coordinates!A:A,0))</f>
        <v>E</v>
      </c>
      <c r="H1929" s="89">
        <v>2.0</v>
      </c>
      <c r="I1929" s="100">
        <v>32.0</v>
      </c>
      <c r="J1929" s="100">
        <v>36.0</v>
      </c>
      <c r="K1929" s="100">
        <v>21.0</v>
      </c>
      <c r="L1929" s="3" t="s">
        <v>828</v>
      </c>
      <c r="M1929" s="44" t="s">
        <v>829</v>
      </c>
      <c r="N1929" s="73">
        <v>1.0</v>
      </c>
      <c r="O1929" s="73">
        <v>1.0</v>
      </c>
    </row>
    <row r="1930" ht="15.0" customHeight="1">
      <c r="A1930" s="89">
        <v>2020.0</v>
      </c>
      <c r="B1930" s="78" t="s">
        <v>646</v>
      </c>
      <c r="C1930" s="90">
        <v>44036.0</v>
      </c>
      <c r="D1930" s="44" t="s">
        <v>662</v>
      </c>
      <c r="E1930" s="44" t="s">
        <v>662</v>
      </c>
      <c r="F1930" s="102" t="s">
        <v>472</v>
      </c>
      <c r="G1930" s="78" t="str">
        <f t="array" ref="G1930">INDEX(Site.Coordinates!D:D,MATCH(F1930,Site.Coordinates!A:A,0))</f>
        <v>E</v>
      </c>
      <c r="H1930" s="89">
        <v>2.0</v>
      </c>
      <c r="I1930" s="100">
        <v>48.0</v>
      </c>
      <c r="J1930" s="100">
        <v>54.0</v>
      </c>
      <c r="K1930" s="100">
        <v>29.0</v>
      </c>
      <c r="L1930" s="3" t="s">
        <v>828</v>
      </c>
      <c r="M1930" s="44" t="s">
        <v>829</v>
      </c>
      <c r="N1930" s="73">
        <v>1.0</v>
      </c>
      <c r="O1930" s="73">
        <v>1.0</v>
      </c>
    </row>
    <row r="1931" ht="15.0" customHeight="1">
      <c r="A1931" s="89">
        <v>2020.0</v>
      </c>
      <c r="B1931" s="78" t="s">
        <v>646</v>
      </c>
      <c r="C1931" s="90">
        <v>44036.0</v>
      </c>
      <c r="D1931" s="44" t="s">
        <v>662</v>
      </c>
      <c r="E1931" s="44" t="s">
        <v>662</v>
      </c>
      <c r="F1931" s="102" t="s">
        <v>472</v>
      </c>
      <c r="G1931" s="78" t="str">
        <f t="array" ref="G1931">INDEX(Site.Coordinates!D:D,MATCH(F1931,Site.Coordinates!A:A,0))</f>
        <v>E</v>
      </c>
      <c r="H1931" s="89">
        <v>2.0</v>
      </c>
      <c r="I1931" s="100">
        <v>33.0</v>
      </c>
      <c r="J1931" s="100">
        <v>37.0</v>
      </c>
      <c r="K1931" s="100">
        <v>22.0</v>
      </c>
      <c r="L1931" s="3" t="s">
        <v>828</v>
      </c>
      <c r="M1931" s="44" t="s">
        <v>829</v>
      </c>
      <c r="N1931" s="73">
        <v>1.0</v>
      </c>
      <c r="O1931" s="73">
        <v>1.0</v>
      </c>
    </row>
    <row r="1932" ht="15.0" customHeight="1">
      <c r="A1932" s="89">
        <v>2020.0</v>
      </c>
      <c r="B1932" s="78" t="s">
        <v>646</v>
      </c>
      <c r="C1932" s="90">
        <v>44036.0</v>
      </c>
      <c r="D1932" s="44" t="s">
        <v>662</v>
      </c>
      <c r="E1932" s="44" t="s">
        <v>662</v>
      </c>
      <c r="F1932" s="102" t="s">
        <v>472</v>
      </c>
      <c r="G1932" s="78" t="str">
        <f t="array" ref="G1932">INDEX(Site.Coordinates!D:D,MATCH(F1932,Site.Coordinates!A:A,0))</f>
        <v>E</v>
      </c>
      <c r="H1932" s="89">
        <v>2.0</v>
      </c>
      <c r="I1932" s="100">
        <v>51.0</v>
      </c>
      <c r="J1932" s="100">
        <v>55.0</v>
      </c>
      <c r="K1932" s="100">
        <v>31.0</v>
      </c>
      <c r="L1932" s="3" t="s">
        <v>828</v>
      </c>
      <c r="M1932" s="44" t="s">
        <v>829</v>
      </c>
      <c r="N1932" s="73">
        <v>1.0</v>
      </c>
      <c r="O1932" s="73">
        <v>1.0</v>
      </c>
    </row>
    <row r="1933" ht="15.0" customHeight="1">
      <c r="A1933" s="89">
        <v>2020.0</v>
      </c>
      <c r="B1933" s="78" t="s">
        <v>646</v>
      </c>
      <c r="C1933" s="90">
        <v>44036.0</v>
      </c>
      <c r="D1933" s="44" t="s">
        <v>662</v>
      </c>
      <c r="E1933" s="44" t="s">
        <v>662</v>
      </c>
      <c r="F1933" s="102" t="s">
        <v>472</v>
      </c>
      <c r="G1933" s="78" t="str">
        <f t="array" ref="G1933">INDEX(Site.Coordinates!D:D,MATCH(F1933,Site.Coordinates!A:A,0))</f>
        <v>E</v>
      </c>
      <c r="H1933" s="89">
        <v>2.0</v>
      </c>
      <c r="I1933" s="100">
        <v>55.0</v>
      </c>
      <c r="J1933" s="100">
        <v>63.0</v>
      </c>
      <c r="K1933" s="100">
        <v>32.0</v>
      </c>
      <c r="L1933" s="3" t="s">
        <v>828</v>
      </c>
      <c r="M1933" s="44" t="s">
        <v>829</v>
      </c>
      <c r="N1933" s="73">
        <v>1.0</v>
      </c>
      <c r="O1933" s="73">
        <v>1.0</v>
      </c>
    </row>
    <row r="1934" ht="15.0" customHeight="1">
      <c r="A1934" s="89">
        <v>2020.0</v>
      </c>
      <c r="B1934" s="78" t="s">
        <v>646</v>
      </c>
      <c r="C1934" s="90">
        <v>44036.0</v>
      </c>
      <c r="D1934" s="44" t="s">
        <v>662</v>
      </c>
      <c r="E1934" s="44" t="s">
        <v>662</v>
      </c>
      <c r="F1934" s="102" t="s">
        <v>472</v>
      </c>
      <c r="G1934" s="78" t="str">
        <f t="array" ref="G1934">INDEX(Site.Coordinates!D:D,MATCH(F1934,Site.Coordinates!A:A,0))</f>
        <v>E</v>
      </c>
      <c r="H1934" s="89">
        <v>2.0</v>
      </c>
      <c r="I1934" s="100">
        <v>54.0</v>
      </c>
      <c r="J1934" s="100">
        <v>60.0</v>
      </c>
      <c r="K1934" s="100">
        <v>33.0</v>
      </c>
      <c r="L1934" s="3" t="s">
        <v>828</v>
      </c>
      <c r="M1934" s="44" t="s">
        <v>829</v>
      </c>
      <c r="N1934" s="73">
        <v>1.0</v>
      </c>
      <c r="O1934" s="73">
        <v>1.0</v>
      </c>
    </row>
    <row r="1935" ht="15.0" customHeight="1">
      <c r="A1935" s="89">
        <v>2020.0</v>
      </c>
      <c r="B1935" s="78" t="s">
        <v>646</v>
      </c>
      <c r="C1935" s="90">
        <v>44036.0</v>
      </c>
      <c r="D1935" s="44" t="s">
        <v>662</v>
      </c>
      <c r="E1935" s="44" t="s">
        <v>662</v>
      </c>
      <c r="F1935" s="102" t="s">
        <v>472</v>
      </c>
      <c r="G1935" s="78" t="str">
        <f t="array" ref="G1935">INDEX(Site.Coordinates!D:D,MATCH(F1935,Site.Coordinates!A:A,0))</f>
        <v>E</v>
      </c>
      <c r="H1935" s="89">
        <v>2.0</v>
      </c>
      <c r="I1935" s="100">
        <v>62.0</v>
      </c>
      <c r="J1935" s="100">
        <v>70.0</v>
      </c>
      <c r="K1935" s="100">
        <v>36.0</v>
      </c>
      <c r="L1935" s="3" t="s">
        <v>828</v>
      </c>
      <c r="M1935" s="44" t="s">
        <v>829</v>
      </c>
      <c r="N1935" s="73">
        <v>1.0</v>
      </c>
      <c r="O1935" s="73">
        <v>1.0</v>
      </c>
    </row>
    <row r="1936" ht="15.0" customHeight="1">
      <c r="A1936" s="89">
        <v>2020.0</v>
      </c>
      <c r="B1936" s="78" t="s">
        <v>646</v>
      </c>
      <c r="C1936" s="90">
        <v>44036.0</v>
      </c>
      <c r="D1936" s="44" t="s">
        <v>662</v>
      </c>
      <c r="E1936" s="44" t="s">
        <v>662</v>
      </c>
      <c r="F1936" s="102" t="s">
        <v>472</v>
      </c>
      <c r="G1936" s="78" t="str">
        <f t="array" ref="G1936">INDEX(Site.Coordinates!D:D,MATCH(F1936,Site.Coordinates!A:A,0))</f>
        <v>E</v>
      </c>
      <c r="H1936" s="89">
        <v>2.0</v>
      </c>
      <c r="I1936" s="100">
        <v>49.0</v>
      </c>
      <c r="J1936" s="100">
        <v>54.0</v>
      </c>
      <c r="K1936" s="100">
        <v>28.0</v>
      </c>
      <c r="L1936" s="3" t="s">
        <v>828</v>
      </c>
      <c r="M1936" s="44" t="s">
        <v>829</v>
      </c>
      <c r="N1936" s="73">
        <v>1.0</v>
      </c>
      <c r="O1936" s="73">
        <v>1.0</v>
      </c>
    </row>
    <row r="1937" ht="15.0" customHeight="1">
      <c r="A1937" s="89">
        <v>2020.0</v>
      </c>
      <c r="B1937" s="78" t="s">
        <v>646</v>
      </c>
      <c r="C1937" s="90">
        <v>44036.0</v>
      </c>
      <c r="D1937" s="44" t="s">
        <v>662</v>
      </c>
      <c r="E1937" s="44" t="s">
        <v>662</v>
      </c>
      <c r="F1937" s="102" t="s">
        <v>472</v>
      </c>
      <c r="G1937" s="78" t="str">
        <f t="array" ref="G1937">INDEX(Site.Coordinates!D:D,MATCH(F1937,Site.Coordinates!A:A,0))</f>
        <v>E</v>
      </c>
      <c r="H1937" s="89">
        <v>2.0</v>
      </c>
      <c r="I1937" s="100">
        <v>47.0</v>
      </c>
      <c r="J1937" s="100">
        <v>52.0</v>
      </c>
      <c r="K1937" s="100">
        <v>29.0</v>
      </c>
      <c r="L1937" s="3" t="s">
        <v>828</v>
      </c>
      <c r="M1937" s="44" t="s">
        <v>829</v>
      </c>
      <c r="N1937" s="73">
        <v>1.0</v>
      </c>
      <c r="O1937" s="73">
        <v>1.0</v>
      </c>
    </row>
    <row r="1938" ht="15.0" customHeight="1">
      <c r="A1938" s="89">
        <v>2020.0</v>
      </c>
      <c r="B1938" s="78" t="s">
        <v>646</v>
      </c>
      <c r="C1938" s="90">
        <v>44036.0</v>
      </c>
      <c r="D1938" s="44" t="s">
        <v>662</v>
      </c>
      <c r="E1938" s="44" t="s">
        <v>662</v>
      </c>
      <c r="F1938" s="102" t="s">
        <v>472</v>
      </c>
      <c r="G1938" s="78" t="str">
        <f t="array" ref="G1938">INDEX(Site.Coordinates!D:D,MATCH(F1938,Site.Coordinates!A:A,0))</f>
        <v>E</v>
      </c>
      <c r="H1938" s="89">
        <v>2.0</v>
      </c>
      <c r="I1938" s="100">
        <v>28.0</v>
      </c>
      <c r="J1938" s="100">
        <v>32.0</v>
      </c>
      <c r="K1938" s="100">
        <v>21.0</v>
      </c>
      <c r="L1938" s="3" t="s">
        <v>828</v>
      </c>
      <c r="M1938" s="44" t="s">
        <v>829</v>
      </c>
      <c r="N1938" s="73">
        <v>1.0</v>
      </c>
      <c r="O1938" s="73">
        <v>1.0</v>
      </c>
    </row>
    <row r="1939" ht="15.0" customHeight="1">
      <c r="A1939" s="89">
        <v>2020.0</v>
      </c>
      <c r="B1939" s="78" t="s">
        <v>646</v>
      </c>
      <c r="C1939" s="90">
        <v>44036.0</v>
      </c>
      <c r="D1939" s="44" t="s">
        <v>662</v>
      </c>
      <c r="E1939" s="44" t="s">
        <v>662</v>
      </c>
      <c r="F1939" s="102" t="s">
        <v>472</v>
      </c>
      <c r="G1939" s="78" t="str">
        <f t="array" ref="G1939">INDEX(Site.Coordinates!D:D,MATCH(F1939,Site.Coordinates!A:A,0))</f>
        <v>E</v>
      </c>
      <c r="H1939" s="89">
        <v>2.0</v>
      </c>
      <c r="I1939" s="100">
        <v>29.0</v>
      </c>
      <c r="J1939" s="100">
        <v>23.0</v>
      </c>
      <c r="K1939" s="100">
        <v>13.0</v>
      </c>
      <c r="L1939" s="3" t="s">
        <v>828</v>
      </c>
      <c r="M1939" s="44" t="s">
        <v>829</v>
      </c>
      <c r="N1939" s="73">
        <v>1.0</v>
      </c>
      <c r="O1939" s="73">
        <v>1.0</v>
      </c>
    </row>
    <row r="1940" ht="15.0" customHeight="1">
      <c r="A1940" s="89">
        <v>2020.0</v>
      </c>
      <c r="B1940" s="78" t="s">
        <v>646</v>
      </c>
      <c r="C1940" s="103">
        <v>44053.0</v>
      </c>
      <c r="D1940" s="44" t="s">
        <v>666</v>
      </c>
      <c r="E1940" s="44" t="s">
        <v>667</v>
      </c>
      <c r="F1940" s="102" t="s">
        <v>454</v>
      </c>
      <c r="G1940" s="78" t="str">
        <f t="array" ref="G1940">INDEX(Site.Coordinates!D:D,MATCH(F1940,Site.Coordinates!A:A,0))</f>
        <v>E</v>
      </c>
      <c r="H1940" s="89">
        <v>2.0</v>
      </c>
      <c r="I1940" s="100">
        <v>72.0</v>
      </c>
      <c r="J1940" s="100">
        <v>74.0</v>
      </c>
      <c r="K1940" s="100">
        <v>41.0</v>
      </c>
      <c r="L1940" s="3" t="s">
        <v>828</v>
      </c>
      <c r="M1940" s="44" t="s">
        <v>829</v>
      </c>
      <c r="N1940" s="73">
        <v>1.0</v>
      </c>
      <c r="O1940" s="73">
        <v>1.0</v>
      </c>
    </row>
    <row r="1941" ht="15.0" customHeight="1">
      <c r="A1941" s="89">
        <v>2020.0</v>
      </c>
      <c r="B1941" s="78" t="s">
        <v>646</v>
      </c>
      <c r="C1941" s="103">
        <v>44053.0</v>
      </c>
      <c r="D1941" s="44" t="s">
        <v>666</v>
      </c>
      <c r="E1941" s="44" t="s">
        <v>667</v>
      </c>
      <c r="F1941" s="102" t="s">
        <v>454</v>
      </c>
      <c r="G1941" s="78" t="str">
        <f t="array" ref="G1941">INDEX(Site.Coordinates!D:D,MATCH(F1941,Site.Coordinates!A:A,0))</f>
        <v>E</v>
      </c>
      <c r="H1941" s="89">
        <v>2.0</v>
      </c>
      <c r="I1941" s="100">
        <v>73.0</v>
      </c>
      <c r="J1941" s="100">
        <v>77.0</v>
      </c>
      <c r="K1941" s="100">
        <v>42.0</v>
      </c>
      <c r="L1941" s="3" t="s">
        <v>828</v>
      </c>
      <c r="M1941" s="44" t="s">
        <v>829</v>
      </c>
      <c r="N1941" s="73">
        <v>1.0</v>
      </c>
      <c r="O1941" s="73">
        <v>1.0</v>
      </c>
    </row>
    <row r="1942" ht="15.0" customHeight="1">
      <c r="A1942" s="89">
        <v>2020.0</v>
      </c>
      <c r="B1942" s="78" t="s">
        <v>646</v>
      </c>
      <c r="C1942" s="103">
        <v>44053.0</v>
      </c>
      <c r="D1942" s="44" t="s">
        <v>666</v>
      </c>
      <c r="E1942" s="44" t="s">
        <v>667</v>
      </c>
      <c r="F1942" s="102" t="s">
        <v>452</v>
      </c>
      <c r="G1942" s="78" t="str">
        <f t="array" ref="G1942">INDEX(Site.Coordinates!D:D,MATCH(F1942,Site.Coordinates!A:A,0))</f>
        <v>E</v>
      </c>
      <c r="H1942" s="89">
        <v>1.0</v>
      </c>
      <c r="I1942" s="100">
        <v>48.0</v>
      </c>
      <c r="J1942" s="100">
        <v>55.0</v>
      </c>
      <c r="K1942" s="100">
        <v>30.0</v>
      </c>
      <c r="L1942" s="3" t="s">
        <v>828</v>
      </c>
      <c r="M1942" s="44" t="s">
        <v>829</v>
      </c>
      <c r="N1942" s="73">
        <v>1.0</v>
      </c>
      <c r="O1942" s="73">
        <v>1.0</v>
      </c>
    </row>
    <row r="1943" ht="15.0" customHeight="1">
      <c r="A1943" s="89">
        <v>2020.0</v>
      </c>
      <c r="B1943" s="78" t="s">
        <v>646</v>
      </c>
      <c r="C1943" s="103">
        <v>44053.0</v>
      </c>
      <c r="D1943" s="44" t="s">
        <v>666</v>
      </c>
      <c r="E1943" s="44" t="s">
        <v>667</v>
      </c>
      <c r="F1943" s="102" t="s">
        <v>452</v>
      </c>
      <c r="G1943" s="78" t="str">
        <f t="array" ref="G1943">INDEX(Site.Coordinates!D:D,MATCH(F1943,Site.Coordinates!A:A,0))</f>
        <v>E</v>
      </c>
      <c r="H1943" s="89">
        <v>1.0</v>
      </c>
      <c r="I1943" s="100">
        <v>64.0</v>
      </c>
      <c r="J1943" s="100">
        <v>72.0</v>
      </c>
      <c r="K1943" s="100">
        <v>36.0</v>
      </c>
      <c r="L1943" s="3" t="s">
        <v>828</v>
      </c>
      <c r="M1943" s="44" t="s">
        <v>829</v>
      </c>
      <c r="N1943" s="73">
        <v>1.0</v>
      </c>
      <c r="O1943" s="73">
        <v>1.0</v>
      </c>
    </row>
    <row r="1944" ht="15.0" customHeight="1">
      <c r="A1944" s="89">
        <v>2020.0</v>
      </c>
      <c r="B1944" s="78" t="s">
        <v>646</v>
      </c>
      <c r="C1944" s="103">
        <v>44053.0</v>
      </c>
      <c r="D1944" s="44" t="s">
        <v>666</v>
      </c>
      <c r="E1944" s="44" t="s">
        <v>667</v>
      </c>
      <c r="F1944" s="102" t="s">
        <v>452</v>
      </c>
      <c r="G1944" s="78" t="str">
        <f t="array" ref="G1944">INDEX(Site.Coordinates!D:D,MATCH(F1944,Site.Coordinates!A:A,0))</f>
        <v>E</v>
      </c>
      <c r="H1944" s="89">
        <v>1.0</v>
      </c>
      <c r="I1944" s="100">
        <v>65.0</v>
      </c>
      <c r="J1944" s="100">
        <v>72.0</v>
      </c>
      <c r="K1944" s="100">
        <v>39.0</v>
      </c>
      <c r="L1944" s="3" t="s">
        <v>828</v>
      </c>
      <c r="M1944" s="44" t="s">
        <v>829</v>
      </c>
      <c r="N1944" s="73">
        <v>1.0</v>
      </c>
      <c r="O1944" s="73">
        <v>1.0</v>
      </c>
    </row>
    <row r="1945" ht="15.0" customHeight="1">
      <c r="A1945" s="89">
        <v>2020.0</v>
      </c>
      <c r="B1945" s="78" t="s">
        <v>646</v>
      </c>
      <c r="C1945" s="103">
        <v>44053.0</v>
      </c>
      <c r="D1945" s="44" t="s">
        <v>666</v>
      </c>
      <c r="E1945" s="44" t="s">
        <v>667</v>
      </c>
      <c r="F1945" s="102" t="s">
        <v>452</v>
      </c>
      <c r="G1945" s="78" t="str">
        <f t="array" ref="G1945">INDEX(Site.Coordinates!D:D,MATCH(F1945,Site.Coordinates!A:A,0))</f>
        <v>E</v>
      </c>
      <c r="H1945" s="89">
        <v>1.0</v>
      </c>
      <c r="I1945" s="100">
        <v>62.0</v>
      </c>
      <c r="J1945" s="100">
        <v>70.0</v>
      </c>
      <c r="K1945" s="100">
        <v>39.0</v>
      </c>
      <c r="L1945" s="3" t="s">
        <v>828</v>
      </c>
      <c r="M1945" s="44" t="s">
        <v>829</v>
      </c>
      <c r="N1945" s="73">
        <v>1.0</v>
      </c>
      <c r="O1945" s="73">
        <v>1.0</v>
      </c>
    </row>
    <row r="1946" ht="15.0" customHeight="1">
      <c r="A1946" s="89">
        <v>2020.0</v>
      </c>
      <c r="B1946" s="78" t="s">
        <v>646</v>
      </c>
      <c r="C1946" s="103">
        <v>44053.0</v>
      </c>
      <c r="D1946" s="44" t="s">
        <v>666</v>
      </c>
      <c r="E1946" s="44" t="s">
        <v>667</v>
      </c>
      <c r="F1946" s="102" t="s">
        <v>452</v>
      </c>
      <c r="G1946" s="78" t="str">
        <f t="array" ref="G1946">INDEX(Site.Coordinates!D:D,MATCH(F1946,Site.Coordinates!A:A,0))</f>
        <v>E</v>
      </c>
      <c r="H1946" s="89">
        <v>1.0</v>
      </c>
      <c r="I1946" s="100">
        <v>17.0</v>
      </c>
      <c r="J1946" s="100">
        <v>19.0</v>
      </c>
      <c r="K1946" s="100">
        <v>10.0</v>
      </c>
      <c r="L1946" s="3" t="s">
        <v>828</v>
      </c>
      <c r="M1946" s="44" t="s">
        <v>829</v>
      </c>
      <c r="N1946" s="73">
        <v>1.0</v>
      </c>
      <c r="O1946" s="73">
        <v>1.0</v>
      </c>
    </row>
    <row r="1947" ht="15.0" customHeight="1">
      <c r="A1947" s="89">
        <v>2020.0</v>
      </c>
      <c r="B1947" s="78" t="s">
        <v>646</v>
      </c>
      <c r="C1947" s="103">
        <v>44053.0</v>
      </c>
      <c r="D1947" s="44" t="s">
        <v>666</v>
      </c>
      <c r="E1947" s="44" t="s">
        <v>667</v>
      </c>
      <c r="F1947" s="102" t="s">
        <v>452</v>
      </c>
      <c r="G1947" s="78" t="str">
        <f t="array" ref="G1947">INDEX(Site.Coordinates!D:D,MATCH(F1947,Site.Coordinates!A:A,0))</f>
        <v>E</v>
      </c>
      <c r="H1947" s="89">
        <v>2.0</v>
      </c>
      <c r="I1947" s="100">
        <v>45.0</v>
      </c>
      <c r="J1947" s="100">
        <v>50.0</v>
      </c>
      <c r="K1947" s="100">
        <v>30.0</v>
      </c>
      <c r="L1947" s="3" t="s">
        <v>828</v>
      </c>
      <c r="M1947" s="44" t="s">
        <v>829</v>
      </c>
      <c r="N1947" s="73">
        <v>1.0</v>
      </c>
      <c r="O1947" s="73">
        <v>1.0</v>
      </c>
    </row>
    <row r="1948" ht="15.0" customHeight="1">
      <c r="A1948" s="89">
        <v>2020.0</v>
      </c>
      <c r="B1948" s="78" t="s">
        <v>646</v>
      </c>
      <c r="C1948" s="103">
        <v>44053.0</v>
      </c>
      <c r="D1948" s="44" t="s">
        <v>666</v>
      </c>
      <c r="E1948" s="44" t="s">
        <v>667</v>
      </c>
      <c r="F1948" s="102" t="s">
        <v>452</v>
      </c>
      <c r="G1948" s="78" t="str">
        <f t="array" ref="G1948">INDEX(Site.Coordinates!D:D,MATCH(F1948,Site.Coordinates!A:A,0))</f>
        <v>E</v>
      </c>
      <c r="H1948" s="89">
        <v>2.0</v>
      </c>
      <c r="I1948" s="100">
        <v>18.0</v>
      </c>
      <c r="J1948" s="100">
        <v>20.0</v>
      </c>
      <c r="K1948" s="100">
        <v>11.0</v>
      </c>
      <c r="L1948" s="3" t="s">
        <v>828</v>
      </c>
      <c r="M1948" s="44" t="s">
        <v>829</v>
      </c>
      <c r="N1948" s="73">
        <v>1.0</v>
      </c>
      <c r="O1948" s="73">
        <v>1.0</v>
      </c>
    </row>
    <row r="1949" ht="15.0" customHeight="1">
      <c r="A1949" s="89">
        <v>2020.0</v>
      </c>
      <c r="B1949" s="78" t="s">
        <v>646</v>
      </c>
      <c r="C1949" s="103">
        <v>44053.0</v>
      </c>
      <c r="D1949" s="44" t="s">
        <v>666</v>
      </c>
      <c r="E1949" s="44" t="s">
        <v>667</v>
      </c>
      <c r="F1949" s="102" t="s">
        <v>452</v>
      </c>
      <c r="G1949" s="78" t="str">
        <f t="array" ref="G1949">INDEX(Site.Coordinates!D:D,MATCH(F1949,Site.Coordinates!A:A,0))</f>
        <v>E</v>
      </c>
      <c r="H1949" s="89">
        <v>2.0</v>
      </c>
      <c r="I1949" s="100">
        <v>10.0</v>
      </c>
      <c r="J1949" s="100">
        <v>11.0</v>
      </c>
      <c r="K1949" s="100">
        <v>5.0</v>
      </c>
      <c r="L1949" s="3" t="s">
        <v>828</v>
      </c>
      <c r="M1949" s="44" t="s">
        <v>829</v>
      </c>
      <c r="N1949" s="73">
        <v>1.0</v>
      </c>
      <c r="O1949" s="73">
        <v>1.0</v>
      </c>
    </row>
    <row r="1950" ht="15.0" customHeight="1">
      <c r="A1950" s="89">
        <v>2020.0</v>
      </c>
      <c r="B1950" s="78" t="s">
        <v>646</v>
      </c>
      <c r="C1950" s="103">
        <v>44053.0</v>
      </c>
      <c r="D1950" s="44" t="s">
        <v>666</v>
      </c>
      <c r="E1950" s="44" t="s">
        <v>667</v>
      </c>
      <c r="F1950" s="102" t="s">
        <v>452</v>
      </c>
      <c r="G1950" s="78" t="str">
        <f t="array" ref="G1950">INDEX(Site.Coordinates!D:D,MATCH(F1950,Site.Coordinates!A:A,0))</f>
        <v>E</v>
      </c>
      <c r="H1950" s="89">
        <v>2.0</v>
      </c>
      <c r="I1950" s="100">
        <v>10.0</v>
      </c>
      <c r="J1950" s="100">
        <v>11.0</v>
      </c>
      <c r="K1950" s="100">
        <v>5.0</v>
      </c>
      <c r="L1950" s="3" t="s">
        <v>828</v>
      </c>
      <c r="M1950" s="44" t="s">
        <v>829</v>
      </c>
      <c r="N1950" s="73">
        <v>1.0</v>
      </c>
      <c r="O1950" s="73">
        <v>1.0</v>
      </c>
    </row>
    <row r="1951" ht="15.0" customHeight="1">
      <c r="A1951" s="89">
        <v>2020.0</v>
      </c>
      <c r="B1951" s="78" t="s">
        <v>646</v>
      </c>
      <c r="C1951" s="103">
        <v>44053.0</v>
      </c>
      <c r="D1951" s="44" t="s">
        <v>666</v>
      </c>
      <c r="E1951" s="44" t="s">
        <v>667</v>
      </c>
      <c r="F1951" s="102" t="s">
        <v>452</v>
      </c>
      <c r="G1951" s="78" t="str">
        <f t="array" ref="G1951">INDEX(Site.Coordinates!D:D,MATCH(F1951,Site.Coordinates!A:A,0))</f>
        <v>E</v>
      </c>
      <c r="H1951" s="89">
        <v>2.0</v>
      </c>
      <c r="I1951" s="100">
        <v>9.0</v>
      </c>
      <c r="J1951" s="100">
        <v>10.0</v>
      </c>
      <c r="K1951" s="100">
        <v>5.0</v>
      </c>
      <c r="L1951" s="3" t="s">
        <v>828</v>
      </c>
      <c r="M1951" s="44" t="s">
        <v>829</v>
      </c>
      <c r="N1951" s="73">
        <v>1.0</v>
      </c>
      <c r="O1951" s="73">
        <v>1.0</v>
      </c>
    </row>
    <row r="1952" ht="15.0" customHeight="1">
      <c r="A1952" s="89">
        <v>2020.0</v>
      </c>
      <c r="B1952" s="78" t="s">
        <v>646</v>
      </c>
      <c r="C1952" s="103">
        <v>44053.0</v>
      </c>
      <c r="D1952" s="44" t="s">
        <v>666</v>
      </c>
      <c r="E1952" s="44" t="s">
        <v>667</v>
      </c>
      <c r="F1952" s="102" t="s">
        <v>452</v>
      </c>
      <c r="G1952" s="78" t="str">
        <f t="array" ref="G1952">INDEX(Site.Coordinates!D:D,MATCH(F1952,Site.Coordinates!A:A,0))</f>
        <v>E</v>
      </c>
      <c r="H1952" s="89">
        <v>2.0</v>
      </c>
      <c r="I1952" s="100">
        <v>8.0</v>
      </c>
      <c r="J1952" s="100">
        <v>9.0</v>
      </c>
      <c r="K1952" s="100">
        <v>5.0</v>
      </c>
      <c r="L1952" s="3" t="s">
        <v>828</v>
      </c>
      <c r="M1952" s="44" t="s">
        <v>829</v>
      </c>
      <c r="N1952" s="73">
        <v>1.0</v>
      </c>
      <c r="O1952" s="73">
        <v>1.0</v>
      </c>
    </row>
    <row r="1953" ht="15.0" customHeight="1">
      <c r="A1953" s="89">
        <v>2020.0</v>
      </c>
      <c r="B1953" s="78" t="s">
        <v>646</v>
      </c>
      <c r="C1953" s="103">
        <v>44053.0</v>
      </c>
      <c r="D1953" s="44" t="s">
        <v>666</v>
      </c>
      <c r="E1953" s="44" t="s">
        <v>667</v>
      </c>
      <c r="F1953" s="102" t="s">
        <v>452</v>
      </c>
      <c r="G1953" s="78" t="str">
        <f t="array" ref="G1953">INDEX(Site.Coordinates!D:D,MATCH(F1953,Site.Coordinates!A:A,0))</f>
        <v>E</v>
      </c>
      <c r="H1953" s="89">
        <v>2.0</v>
      </c>
      <c r="I1953" s="100">
        <v>8.0</v>
      </c>
      <c r="J1953" s="100">
        <v>8.0</v>
      </c>
      <c r="K1953" s="100">
        <v>5.0</v>
      </c>
      <c r="L1953" s="3" t="s">
        <v>828</v>
      </c>
      <c r="M1953" s="44" t="s">
        <v>829</v>
      </c>
      <c r="N1953" s="73">
        <v>1.0</v>
      </c>
      <c r="O1953" s="73">
        <v>1.0</v>
      </c>
    </row>
    <row r="1954" ht="15.0" customHeight="1">
      <c r="A1954" s="89">
        <v>2020.0</v>
      </c>
      <c r="B1954" s="78" t="s">
        <v>646</v>
      </c>
      <c r="C1954" s="103">
        <v>44053.0</v>
      </c>
      <c r="D1954" s="44" t="s">
        <v>666</v>
      </c>
      <c r="E1954" s="44" t="s">
        <v>667</v>
      </c>
      <c r="F1954" s="104" t="s">
        <v>450</v>
      </c>
      <c r="G1954" s="78" t="str">
        <f t="array" ref="G1954">INDEX(Site.Coordinates!D:D,MATCH(F1954,Site.Coordinates!A:A,0))</f>
        <v>E</v>
      </c>
      <c r="H1954" s="89">
        <v>1.0</v>
      </c>
      <c r="I1954" s="100">
        <v>17.0</v>
      </c>
      <c r="J1954" s="100">
        <v>19.0</v>
      </c>
      <c r="K1954" s="100">
        <v>10.0</v>
      </c>
      <c r="L1954" s="3" t="s">
        <v>828</v>
      </c>
      <c r="M1954" s="44" t="s">
        <v>829</v>
      </c>
      <c r="N1954" s="73">
        <v>1.0</v>
      </c>
      <c r="O1954" s="73">
        <v>1.0</v>
      </c>
    </row>
    <row r="1955" ht="15.0" customHeight="1">
      <c r="A1955" s="89">
        <v>2020.0</v>
      </c>
      <c r="B1955" s="78" t="s">
        <v>646</v>
      </c>
      <c r="C1955" s="103">
        <v>44053.0</v>
      </c>
      <c r="D1955" s="44" t="s">
        <v>666</v>
      </c>
      <c r="E1955" s="44" t="s">
        <v>667</v>
      </c>
      <c r="F1955" s="102" t="s">
        <v>450</v>
      </c>
      <c r="G1955" s="78" t="str">
        <f t="array" ref="G1955">INDEX(Site.Coordinates!D:D,MATCH(F1955,Site.Coordinates!A:A,0))</f>
        <v>E</v>
      </c>
      <c r="H1955" s="89">
        <v>1.0</v>
      </c>
      <c r="I1955" s="100">
        <v>15.0</v>
      </c>
      <c r="J1955" s="100">
        <v>16.0</v>
      </c>
      <c r="K1955" s="100">
        <v>9.0</v>
      </c>
      <c r="L1955" s="3" t="s">
        <v>828</v>
      </c>
      <c r="M1955" s="44" t="s">
        <v>829</v>
      </c>
      <c r="N1955" s="73">
        <v>1.0</v>
      </c>
      <c r="O1955" s="73">
        <v>1.0</v>
      </c>
    </row>
    <row r="1956" ht="15.0" customHeight="1">
      <c r="A1956" s="89">
        <v>2020.0</v>
      </c>
      <c r="B1956" s="78" t="s">
        <v>646</v>
      </c>
      <c r="C1956" s="103">
        <v>44053.0</v>
      </c>
      <c r="D1956" s="44" t="s">
        <v>666</v>
      </c>
      <c r="E1956" s="44" t="s">
        <v>667</v>
      </c>
      <c r="F1956" s="102" t="s">
        <v>450</v>
      </c>
      <c r="G1956" s="78" t="str">
        <f t="array" ref="G1956">INDEX(Site.Coordinates!D:D,MATCH(F1956,Site.Coordinates!A:A,0))</f>
        <v>E</v>
      </c>
      <c r="H1956" s="89">
        <v>2.0</v>
      </c>
      <c r="I1956" s="100">
        <v>67.0</v>
      </c>
      <c r="J1956" s="100">
        <v>72.0</v>
      </c>
      <c r="K1956" s="100">
        <v>42.0</v>
      </c>
      <c r="L1956" s="3" t="s">
        <v>828</v>
      </c>
      <c r="M1956" s="44" t="s">
        <v>829</v>
      </c>
      <c r="N1956" s="73">
        <v>1.0</v>
      </c>
      <c r="O1956" s="73">
        <v>1.0</v>
      </c>
    </row>
    <row r="1957" ht="15.0" customHeight="1">
      <c r="A1957" s="89">
        <v>2020.0</v>
      </c>
      <c r="B1957" s="78" t="s">
        <v>646</v>
      </c>
      <c r="C1957" s="103">
        <v>44053.0</v>
      </c>
      <c r="D1957" s="44" t="s">
        <v>666</v>
      </c>
      <c r="E1957" s="44" t="s">
        <v>667</v>
      </c>
      <c r="F1957" s="102" t="s">
        <v>450</v>
      </c>
      <c r="G1957" s="78" t="str">
        <f t="array" ref="G1957">INDEX(Site.Coordinates!D:D,MATCH(F1957,Site.Coordinates!A:A,0))</f>
        <v>E</v>
      </c>
      <c r="H1957" s="89">
        <v>2.0</v>
      </c>
      <c r="I1957" s="100">
        <v>29.0</v>
      </c>
      <c r="J1957" s="100">
        <v>33.0</v>
      </c>
      <c r="K1957" s="100">
        <v>20.0</v>
      </c>
      <c r="L1957" s="3" t="s">
        <v>828</v>
      </c>
      <c r="M1957" s="44" t="s">
        <v>829</v>
      </c>
      <c r="N1957" s="73">
        <v>1.0</v>
      </c>
      <c r="O1957" s="73">
        <v>1.0</v>
      </c>
    </row>
    <row r="1958" ht="15.0" customHeight="1">
      <c r="A1958" s="89">
        <v>2020.0</v>
      </c>
      <c r="B1958" s="78" t="s">
        <v>646</v>
      </c>
      <c r="C1958" s="103">
        <v>44053.0</v>
      </c>
      <c r="D1958" s="44" t="s">
        <v>666</v>
      </c>
      <c r="E1958" s="44" t="s">
        <v>667</v>
      </c>
      <c r="F1958" s="102" t="s">
        <v>450</v>
      </c>
      <c r="G1958" s="78" t="str">
        <f t="array" ref="G1958">INDEX(Site.Coordinates!D:D,MATCH(F1958,Site.Coordinates!A:A,0))</f>
        <v>E</v>
      </c>
      <c r="H1958" s="89">
        <v>2.0</v>
      </c>
      <c r="I1958" s="100">
        <v>20.0</v>
      </c>
      <c r="J1958" s="100">
        <v>21.0</v>
      </c>
      <c r="K1958" s="100">
        <v>11.0</v>
      </c>
      <c r="L1958" s="3" t="s">
        <v>828</v>
      </c>
      <c r="M1958" s="44" t="s">
        <v>829</v>
      </c>
      <c r="N1958" s="73">
        <v>1.0</v>
      </c>
      <c r="O1958" s="73">
        <v>1.0</v>
      </c>
    </row>
    <row r="1959" ht="15.0" customHeight="1">
      <c r="A1959" s="89">
        <v>2020.0</v>
      </c>
      <c r="B1959" s="78" t="s">
        <v>646</v>
      </c>
      <c r="C1959" s="103">
        <v>44053.0</v>
      </c>
      <c r="D1959" s="44" t="s">
        <v>666</v>
      </c>
      <c r="E1959" s="44" t="s">
        <v>667</v>
      </c>
      <c r="F1959" s="104" t="s">
        <v>451</v>
      </c>
      <c r="G1959" s="78" t="str">
        <f t="array" ref="G1959">INDEX(Site.Coordinates!D:D,MATCH(F1959,Site.Coordinates!A:A,0))</f>
        <v>E</v>
      </c>
      <c r="H1959" s="89">
        <v>1.0</v>
      </c>
      <c r="I1959" s="100">
        <v>79.0</v>
      </c>
      <c r="J1959" s="100">
        <v>88.0</v>
      </c>
      <c r="K1959" s="100">
        <v>46.0</v>
      </c>
      <c r="L1959" s="3" t="s">
        <v>828</v>
      </c>
      <c r="M1959" s="44" t="s">
        <v>829</v>
      </c>
      <c r="N1959" s="73">
        <v>1.0</v>
      </c>
      <c r="O1959" s="73">
        <v>1.0</v>
      </c>
    </row>
    <row r="1960" ht="15.0" customHeight="1">
      <c r="A1960" s="89">
        <v>2020.0</v>
      </c>
      <c r="B1960" s="78" t="s">
        <v>646</v>
      </c>
      <c r="C1960" s="103">
        <v>44053.0</v>
      </c>
      <c r="D1960" s="44" t="s">
        <v>666</v>
      </c>
      <c r="E1960" s="44" t="s">
        <v>667</v>
      </c>
      <c r="F1960" s="102" t="s">
        <v>451</v>
      </c>
      <c r="G1960" s="78" t="str">
        <f t="array" ref="G1960">INDEX(Site.Coordinates!D:D,MATCH(F1960,Site.Coordinates!A:A,0))</f>
        <v>E</v>
      </c>
      <c r="H1960" s="89">
        <v>1.0</v>
      </c>
      <c r="I1960" s="100">
        <v>62.0</v>
      </c>
      <c r="J1960" s="100">
        <v>70.0</v>
      </c>
      <c r="K1960" s="100">
        <v>37.0</v>
      </c>
      <c r="L1960" s="3" t="s">
        <v>828</v>
      </c>
      <c r="M1960" s="44" t="s">
        <v>829</v>
      </c>
      <c r="N1960" s="73">
        <v>1.0</v>
      </c>
      <c r="O1960" s="73">
        <v>1.0</v>
      </c>
    </row>
    <row r="1961" ht="15.0" customHeight="1">
      <c r="A1961" s="89">
        <v>2020.0</v>
      </c>
      <c r="B1961" s="78" t="s">
        <v>646</v>
      </c>
      <c r="C1961" s="103">
        <v>44053.0</v>
      </c>
      <c r="D1961" s="44" t="s">
        <v>666</v>
      </c>
      <c r="E1961" s="44" t="s">
        <v>667</v>
      </c>
      <c r="F1961" s="102" t="s">
        <v>451</v>
      </c>
      <c r="G1961" s="78" t="str">
        <f t="array" ref="G1961">INDEX(Site.Coordinates!D:D,MATCH(F1961,Site.Coordinates!A:A,0))</f>
        <v>E</v>
      </c>
      <c r="H1961" s="89">
        <v>2.0</v>
      </c>
      <c r="I1961" s="100">
        <v>74.0</v>
      </c>
      <c r="J1961" s="100">
        <v>81.0</v>
      </c>
      <c r="K1961" s="100">
        <v>40.0</v>
      </c>
      <c r="L1961" s="3" t="s">
        <v>828</v>
      </c>
      <c r="M1961" s="44" t="s">
        <v>829</v>
      </c>
      <c r="N1961" s="73">
        <v>1.0</v>
      </c>
      <c r="O1961" s="73">
        <v>1.0</v>
      </c>
    </row>
    <row r="1962" ht="15.0" customHeight="1">
      <c r="A1962" s="89">
        <v>2020.0</v>
      </c>
      <c r="B1962" s="78" t="s">
        <v>646</v>
      </c>
      <c r="C1962" s="103">
        <v>44053.0</v>
      </c>
      <c r="D1962" s="44" t="s">
        <v>666</v>
      </c>
      <c r="E1962" s="44" t="s">
        <v>667</v>
      </c>
      <c r="F1962" s="102" t="s">
        <v>451</v>
      </c>
      <c r="G1962" s="78" t="str">
        <f t="array" ref="G1962">INDEX(Site.Coordinates!D:D,MATCH(F1962,Site.Coordinates!A:A,0))</f>
        <v>E</v>
      </c>
      <c r="H1962" s="89">
        <v>2.0</v>
      </c>
      <c r="I1962" s="100">
        <v>88.0</v>
      </c>
      <c r="J1962" s="100">
        <v>93.0</v>
      </c>
      <c r="K1962" s="100">
        <v>50.0</v>
      </c>
      <c r="L1962" s="3" t="s">
        <v>828</v>
      </c>
      <c r="M1962" s="44" t="s">
        <v>829</v>
      </c>
      <c r="N1962" s="73">
        <v>1.0</v>
      </c>
      <c r="O1962" s="73">
        <v>1.0</v>
      </c>
    </row>
    <row r="1963" ht="15.0" customHeight="1">
      <c r="A1963" s="89">
        <v>2020.0</v>
      </c>
      <c r="B1963" s="78" t="s">
        <v>646</v>
      </c>
      <c r="C1963" s="103">
        <v>44053.0</v>
      </c>
      <c r="D1963" s="44" t="s">
        <v>666</v>
      </c>
      <c r="E1963" s="44" t="s">
        <v>667</v>
      </c>
      <c r="F1963" s="102" t="s">
        <v>451</v>
      </c>
      <c r="G1963" s="78" t="str">
        <f t="array" ref="G1963">INDEX(Site.Coordinates!D:D,MATCH(F1963,Site.Coordinates!A:A,0))</f>
        <v>E</v>
      </c>
      <c r="H1963" s="89">
        <v>2.0</v>
      </c>
      <c r="I1963" s="100">
        <v>52.0</v>
      </c>
      <c r="J1963" s="100">
        <v>56.0</v>
      </c>
      <c r="K1963" s="100">
        <v>31.0</v>
      </c>
      <c r="L1963" s="3" t="s">
        <v>828</v>
      </c>
      <c r="M1963" s="44" t="s">
        <v>829</v>
      </c>
      <c r="N1963" s="73">
        <v>1.0</v>
      </c>
      <c r="O1963" s="73">
        <v>1.0</v>
      </c>
    </row>
    <row r="1964" ht="15.0" customHeight="1">
      <c r="A1964" s="89">
        <v>2020.0</v>
      </c>
      <c r="B1964" s="78" t="s">
        <v>646</v>
      </c>
      <c r="C1964" s="103">
        <v>44053.0</v>
      </c>
      <c r="D1964" s="44" t="s">
        <v>666</v>
      </c>
      <c r="E1964" s="44" t="s">
        <v>667</v>
      </c>
      <c r="F1964" s="104" t="s">
        <v>470</v>
      </c>
      <c r="G1964" s="78" t="str">
        <f t="array" ref="G1964">INDEX(Site.Coordinates!D:D,MATCH(F1964,Site.Coordinates!A:A,0))</f>
        <v>E</v>
      </c>
      <c r="H1964" s="89">
        <v>1.0</v>
      </c>
      <c r="I1964" s="100">
        <v>44.0</v>
      </c>
      <c r="J1964" s="100">
        <v>48.0</v>
      </c>
      <c r="K1964" s="100">
        <v>28.0</v>
      </c>
      <c r="L1964" s="3" t="s">
        <v>828</v>
      </c>
      <c r="M1964" s="44" t="s">
        <v>829</v>
      </c>
      <c r="N1964" s="73">
        <v>1.0</v>
      </c>
      <c r="O1964" s="73">
        <v>1.0</v>
      </c>
    </row>
    <row r="1965" ht="15.0" customHeight="1">
      <c r="A1965" s="89">
        <v>2020.0</v>
      </c>
      <c r="B1965" s="78" t="s">
        <v>646</v>
      </c>
      <c r="C1965" s="103">
        <v>44053.0</v>
      </c>
      <c r="D1965" s="44" t="s">
        <v>666</v>
      </c>
      <c r="E1965" s="44" t="s">
        <v>667</v>
      </c>
      <c r="F1965" s="102" t="s">
        <v>470</v>
      </c>
      <c r="G1965" s="78" t="str">
        <f t="array" ref="G1965">INDEX(Site.Coordinates!D:D,MATCH(F1965,Site.Coordinates!A:A,0))</f>
        <v>E</v>
      </c>
      <c r="H1965" s="89">
        <v>1.0</v>
      </c>
      <c r="I1965" s="100">
        <v>58.0</v>
      </c>
      <c r="J1965" s="100">
        <v>64.0</v>
      </c>
      <c r="K1965" s="100">
        <v>38.0</v>
      </c>
      <c r="L1965" s="3" t="s">
        <v>828</v>
      </c>
      <c r="M1965" s="44" t="s">
        <v>829</v>
      </c>
      <c r="N1965" s="73">
        <v>1.0</v>
      </c>
      <c r="O1965" s="73">
        <v>1.0</v>
      </c>
    </row>
    <row r="1966" ht="15.0" customHeight="1">
      <c r="A1966" s="89">
        <v>2020.0</v>
      </c>
      <c r="B1966" s="78" t="s">
        <v>646</v>
      </c>
      <c r="C1966" s="103">
        <v>44053.0</v>
      </c>
      <c r="D1966" s="44" t="s">
        <v>666</v>
      </c>
      <c r="E1966" s="44" t="s">
        <v>667</v>
      </c>
      <c r="F1966" s="102" t="s">
        <v>470</v>
      </c>
      <c r="G1966" s="78" t="str">
        <f t="array" ref="G1966">INDEX(Site.Coordinates!D:D,MATCH(F1966,Site.Coordinates!A:A,0))</f>
        <v>E</v>
      </c>
      <c r="H1966" s="89">
        <v>1.0</v>
      </c>
      <c r="I1966" s="100">
        <v>70.0</v>
      </c>
      <c r="J1966" s="100">
        <v>76.0</v>
      </c>
      <c r="K1966" s="100">
        <v>41.0</v>
      </c>
      <c r="L1966" s="3" t="s">
        <v>828</v>
      </c>
      <c r="M1966" s="44" t="s">
        <v>829</v>
      </c>
      <c r="N1966" s="73">
        <v>1.0</v>
      </c>
      <c r="O1966" s="73">
        <v>1.0</v>
      </c>
    </row>
    <row r="1967" ht="15.0" customHeight="1">
      <c r="A1967" s="89">
        <v>2020.0</v>
      </c>
      <c r="B1967" s="78" t="s">
        <v>646</v>
      </c>
      <c r="C1967" s="103">
        <v>44053.0</v>
      </c>
      <c r="D1967" s="44" t="s">
        <v>666</v>
      </c>
      <c r="E1967" s="44" t="s">
        <v>667</v>
      </c>
      <c r="F1967" s="102" t="s">
        <v>470</v>
      </c>
      <c r="G1967" s="78" t="str">
        <f t="array" ref="G1967">INDEX(Site.Coordinates!D:D,MATCH(F1967,Site.Coordinates!A:A,0))</f>
        <v>E</v>
      </c>
      <c r="H1967" s="89">
        <v>1.0</v>
      </c>
      <c r="I1967" s="100">
        <v>49.0</v>
      </c>
      <c r="J1967" s="100">
        <v>55.0</v>
      </c>
      <c r="K1967" s="100">
        <v>32.0</v>
      </c>
      <c r="L1967" s="3" t="s">
        <v>828</v>
      </c>
      <c r="M1967" s="44" t="s">
        <v>829</v>
      </c>
      <c r="N1967" s="73">
        <v>1.0</v>
      </c>
      <c r="O1967" s="73">
        <v>1.0</v>
      </c>
    </row>
    <row r="1968" ht="15.0" customHeight="1">
      <c r="A1968" s="89">
        <v>2020.0</v>
      </c>
      <c r="B1968" s="78" t="s">
        <v>646</v>
      </c>
      <c r="C1968" s="103">
        <v>44053.0</v>
      </c>
      <c r="D1968" s="44" t="s">
        <v>666</v>
      </c>
      <c r="E1968" s="44" t="s">
        <v>667</v>
      </c>
      <c r="F1968" s="102" t="s">
        <v>470</v>
      </c>
      <c r="G1968" s="78" t="str">
        <f t="array" ref="G1968">INDEX(Site.Coordinates!D:D,MATCH(F1968,Site.Coordinates!A:A,0))</f>
        <v>E</v>
      </c>
      <c r="H1968" s="89">
        <v>1.0</v>
      </c>
      <c r="I1968" s="100">
        <v>55.0</v>
      </c>
      <c r="J1968" s="100">
        <v>62.0</v>
      </c>
      <c r="K1968" s="100">
        <v>34.0</v>
      </c>
      <c r="L1968" s="3" t="s">
        <v>828</v>
      </c>
      <c r="M1968" s="44" t="s">
        <v>829</v>
      </c>
      <c r="N1968" s="73">
        <v>1.0</v>
      </c>
      <c r="O1968" s="73">
        <v>1.0</v>
      </c>
    </row>
    <row r="1969" ht="15.0" customHeight="1">
      <c r="A1969" s="89">
        <v>2020.0</v>
      </c>
      <c r="B1969" s="78" t="s">
        <v>646</v>
      </c>
      <c r="C1969" s="103">
        <v>44053.0</v>
      </c>
      <c r="D1969" s="44" t="s">
        <v>666</v>
      </c>
      <c r="E1969" s="44" t="s">
        <v>667</v>
      </c>
      <c r="F1969" s="102" t="s">
        <v>470</v>
      </c>
      <c r="G1969" s="78" t="str">
        <f t="array" ref="G1969">INDEX(Site.Coordinates!D:D,MATCH(F1969,Site.Coordinates!A:A,0))</f>
        <v>E</v>
      </c>
      <c r="H1969" s="89">
        <v>1.0</v>
      </c>
      <c r="I1969" s="100">
        <v>43.0</v>
      </c>
      <c r="J1969" s="100">
        <v>47.0</v>
      </c>
      <c r="K1969" s="100">
        <v>29.0</v>
      </c>
      <c r="L1969" s="3" t="s">
        <v>828</v>
      </c>
      <c r="M1969" s="44" t="s">
        <v>829</v>
      </c>
      <c r="N1969" s="73">
        <v>1.0</v>
      </c>
      <c r="O1969" s="73">
        <v>1.0</v>
      </c>
    </row>
    <row r="1970" ht="15.0" customHeight="1">
      <c r="A1970" s="89">
        <v>2020.0</v>
      </c>
      <c r="B1970" s="78" t="s">
        <v>646</v>
      </c>
      <c r="C1970" s="103">
        <v>44053.0</v>
      </c>
      <c r="D1970" s="44" t="s">
        <v>666</v>
      </c>
      <c r="E1970" s="44" t="s">
        <v>667</v>
      </c>
      <c r="F1970" s="102" t="s">
        <v>470</v>
      </c>
      <c r="G1970" s="78" t="str">
        <f t="array" ref="G1970">INDEX(Site.Coordinates!D:D,MATCH(F1970,Site.Coordinates!A:A,0))</f>
        <v>E</v>
      </c>
      <c r="H1970" s="89">
        <v>1.0</v>
      </c>
      <c r="I1970" s="100">
        <v>53.0</v>
      </c>
      <c r="J1970" s="100">
        <v>60.0</v>
      </c>
      <c r="K1970" s="100">
        <v>32.0</v>
      </c>
      <c r="L1970" s="3" t="s">
        <v>828</v>
      </c>
      <c r="M1970" s="44" t="s">
        <v>829</v>
      </c>
      <c r="N1970" s="73">
        <v>1.0</v>
      </c>
      <c r="O1970" s="73">
        <v>1.0</v>
      </c>
    </row>
    <row r="1971" ht="15.0" customHeight="1">
      <c r="A1971" s="89">
        <v>2020.0</v>
      </c>
      <c r="B1971" s="78" t="s">
        <v>646</v>
      </c>
      <c r="C1971" s="103">
        <v>44053.0</v>
      </c>
      <c r="D1971" s="44" t="s">
        <v>666</v>
      </c>
      <c r="E1971" s="44" t="s">
        <v>667</v>
      </c>
      <c r="F1971" s="102" t="s">
        <v>470</v>
      </c>
      <c r="G1971" s="78" t="str">
        <f t="array" ref="G1971">INDEX(Site.Coordinates!D:D,MATCH(F1971,Site.Coordinates!A:A,0))</f>
        <v>E</v>
      </c>
      <c r="H1971" s="89">
        <v>1.0</v>
      </c>
      <c r="I1971" s="100">
        <v>20.0</v>
      </c>
      <c r="J1971" s="100">
        <v>23.0</v>
      </c>
      <c r="K1971" s="100">
        <v>13.0</v>
      </c>
      <c r="L1971" s="3" t="s">
        <v>828</v>
      </c>
      <c r="M1971" s="44" t="s">
        <v>829</v>
      </c>
      <c r="N1971" s="73">
        <v>1.0</v>
      </c>
      <c r="O1971" s="73">
        <v>1.0</v>
      </c>
    </row>
    <row r="1972" ht="15.0" customHeight="1">
      <c r="A1972" s="89">
        <v>2020.0</v>
      </c>
      <c r="B1972" s="78" t="s">
        <v>646</v>
      </c>
      <c r="C1972" s="103">
        <v>44053.0</v>
      </c>
      <c r="D1972" s="44" t="s">
        <v>666</v>
      </c>
      <c r="E1972" s="44" t="s">
        <v>667</v>
      </c>
      <c r="F1972" s="102" t="s">
        <v>470</v>
      </c>
      <c r="G1972" s="78" t="str">
        <f t="array" ref="G1972">INDEX(Site.Coordinates!D:D,MATCH(F1972,Site.Coordinates!A:A,0))</f>
        <v>E</v>
      </c>
      <c r="H1972" s="89">
        <v>2.0</v>
      </c>
      <c r="I1972" s="100">
        <v>35.0</v>
      </c>
      <c r="J1972" s="100">
        <v>37.0</v>
      </c>
      <c r="K1972" s="100">
        <v>26.0</v>
      </c>
      <c r="L1972" s="3" t="s">
        <v>828</v>
      </c>
      <c r="M1972" s="44" t="s">
        <v>829</v>
      </c>
      <c r="N1972" s="73">
        <v>1.0</v>
      </c>
      <c r="O1972" s="73">
        <v>1.0</v>
      </c>
    </row>
    <row r="1973" ht="15.0" customHeight="1">
      <c r="A1973" s="89">
        <v>2020.0</v>
      </c>
      <c r="B1973" s="78" t="s">
        <v>646</v>
      </c>
      <c r="C1973" s="103">
        <v>44053.0</v>
      </c>
      <c r="D1973" s="44" t="s">
        <v>666</v>
      </c>
      <c r="E1973" s="44" t="s">
        <v>667</v>
      </c>
      <c r="F1973" s="102" t="s">
        <v>470</v>
      </c>
      <c r="G1973" s="78" t="str">
        <f t="array" ref="G1973">INDEX(Site.Coordinates!D:D,MATCH(F1973,Site.Coordinates!A:A,0))</f>
        <v>E</v>
      </c>
      <c r="H1973" s="89">
        <v>2.0</v>
      </c>
      <c r="I1973" s="100">
        <v>34.0</v>
      </c>
      <c r="J1973" s="100">
        <v>39.0</v>
      </c>
      <c r="K1973" s="100">
        <v>22.0</v>
      </c>
      <c r="L1973" s="3" t="s">
        <v>828</v>
      </c>
      <c r="M1973" s="44" t="s">
        <v>829</v>
      </c>
      <c r="N1973" s="73">
        <v>1.0</v>
      </c>
      <c r="O1973" s="73">
        <v>1.0</v>
      </c>
    </row>
    <row r="1974" ht="15.0" customHeight="1">
      <c r="A1974" s="89">
        <v>2020.0</v>
      </c>
      <c r="B1974" s="78" t="s">
        <v>646</v>
      </c>
      <c r="C1974" s="103">
        <v>44053.0</v>
      </c>
      <c r="D1974" s="44" t="s">
        <v>666</v>
      </c>
      <c r="E1974" s="44" t="s">
        <v>667</v>
      </c>
      <c r="F1974" s="102" t="s">
        <v>470</v>
      </c>
      <c r="G1974" s="78" t="str">
        <f t="array" ref="G1974">INDEX(Site.Coordinates!D:D,MATCH(F1974,Site.Coordinates!A:A,0))</f>
        <v>E</v>
      </c>
      <c r="H1974" s="89">
        <v>2.0</v>
      </c>
      <c r="I1974" s="100">
        <v>49.0</v>
      </c>
      <c r="J1974" s="100">
        <v>54.0</v>
      </c>
      <c r="K1974" s="100">
        <v>30.0</v>
      </c>
      <c r="L1974" s="3" t="s">
        <v>828</v>
      </c>
      <c r="M1974" s="44" t="s">
        <v>829</v>
      </c>
      <c r="N1974" s="73">
        <v>1.0</v>
      </c>
      <c r="O1974" s="73">
        <v>1.0</v>
      </c>
    </row>
    <row r="1975" ht="15.0" customHeight="1">
      <c r="A1975" s="89">
        <v>2020.0</v>
      </c>
      <c r="B1975" s="78" t="s">
        <v>646</v>
      </c>
      <c r="C1975" s="103">
        <v>44053.0</v>
      </c>
      <c r="D1975" s="44" t="s">
        <v>666</v>
      </c>
      <c r="E1975" s="44" t="s">
        <v>667</v>
      </c>
      <c r="F1975" s="102" t="s">
        <v>470</v>
      </c>
      <c r="G1975" s="78" t="str">
        <f t="array" ref="G1975">INDEX(Site.Coordinates!D:D,MATCH(F1975,Site.Coordinates!A:A,0))</f>
        <v>E</v>
      </c>
      <c r="H1975" s="89">
        <v>2.0</v>
      </c>
      <c r="I1975" s="100">
        <v>52.0</v>
      </c>
      <c r="J1975" s="100">
        <v>59.0</v>
      </c>
      <c r="K1975" s="100">
        <v>33.0</v>
      </c>
      <c r="L1975" s="3" t="s">
        <v>828</v>
      </c>
      <c r="M1975" s="44" t="s">
        <v>829</v>
      </c>
      <c r="N1975" s="73">
        <v>1.0</v>
      </c>
      <c r="O1975" s="73">
        <v>1.0</v>
      </c>
    </row>
    <row r="1976" ht="15.0" customHeight="1">
      <c r="A1976" s="89">
        <v>2020.0</v>
      </c>
      <c r="B1976" s="78" t="s">
        <v>646</v>
      </c>
      <c r="C1976" s="103">
        <v>44053.0</v>
      </c>
      <c r="D1976" s="44" t="s">
        <v>666</v>
      </c>
      <c r="E1976" s="44" t="s">
        <v>667</v>
      </c>
      <c r="F1976" s="102" t="s">
        <v>470</v>
      </c>
      <c r="G1976" s="78" t="str">
        <f t="array" ref="G1976">INDEX(Site.Coordinates!D:D,MATCH(F1976,Site.Coordinates!A:A,0))</f>
        <v>E</v>
      </c>
      <c r="H1976" s="89">
        <v>2.0</v>
      </c>
      <c r="I1976" s="100">
        <v>22.0</v>
      </c>
      <c r="J1976" s="100">
        <v>24.0</v>
      </c>
      <c r="K1976" s="100">
        <v>15.0</v>
      </c>
      <c r="L1976" s="3" t="s">
        <v>828</v>
      </c>
      <c r="M1976" s="44" t="s">
        <v>829</v>
      </c>
      <c r="N1976" s="73">
        <v>1.0</v>
      </c>
      <c r="O1976" s="73">
        <v>1.0</v>
      </c>
    </row>
    <row r="1977" ht="15.0" customHeight="1">
      <c r="A1977" s="89">
        <v>2020.0</v>
      </c>
      <c r="B1977" s="78" t="s">
        <v>646</v>
      </c>
      <c r="C1977" s="103">
        <v>44053.0</v>
      </c>
      <c r="D1977" s="44" t="s">
        <v>666</v>
      </c>
      <c r="E1977" s="44" t="s">
        <v>667</v>
      </c>
      <c r="F1977" s="104" t="s">
        <v>443</v>
      </c>
      <c r="G1977" s="78" t="str">
        <f t="array" ref="G1977">INDEX(Site.Coordinates!D:D,MATCH(F1977,Site.Coordinates!A:A,0))</f>
        <v>E</v>
      </c>
      <c r="H1977" s="89">
        <v>1.0</v>
      </c>
      <c r="I1977" s="100">
        <v>75.0</v>
      </c>
      <c r="J1977" s="100">
        <v>82.0</v>
      </c>
      <c r="K1977" s="100">
        <v>42.0</v>
      </c>
      <c r="L1977" s="3" t="s">
        <v>828</v>
      </c>
      <c r="M1977" s="44" t="s">
        <v>829</v>
      </c>
      <c r="N1977" s="73">
        <v>1.0</v>
      </c>
      <c r="O1977" s="73">
        <v>1.0</v>
      </c>
    </row>
    <row r="1978" ht="15.0" customHeight="1">
      <c r="A1978" s="89">
        <v>2020.0</v>
      </c>
      <c r="B1978" s="78" t="s">
        <v>646</v>
      </c>
      <c r="C1978" s="103">
        <v>44053.0</v>
      </c>
      <c r="D1978" s="44" t="s">
        <v>666</v>
      </c>
      <c r="E1978" s="44" t="s">
        <v>667</v>
      </c>
      <c r="F1978" s="102" t="s">
        <v>443</v>
      </c>
      <c r="G1978" s="78" t="str">
        <f t="array" ref="G1978">INDEX(Site.Coordinates!D:D,MATCH(F1978,Site.Coordinates!A:A,0))</f>
        <v>E</v>
      </c>
      <c r="H1978" s="89">
        <v>1.0</v>
      </c>
      <c r="I1978" s="100">
        <v>76.0</v>
      </c>
      <c r="J1978" s="100">
        <v>82.0</v>
      </c>
      <c r="K1978" s="100">
        <v>49.0</v>
      </c>
      <c r="L1978" s="3" t="s">
        <v>828</v>
      </c>
      <c r="M1978" s="44" t="s">
        <v>829</v>
      </c>
      <c r="N1978" s="73">
        <v>1.0</v>
      </c>
      <c r="O1978" s="73">
        <v>1.0</v>
      </c>
    </row>
    <row r="1979" ht="15.0" customHeight="1">
      <c r="A1979" s="89">
        <v>2020.0</v>
      </c>
      <c r="B1979" s="78" t="s">
        <v>646</v>
      </c>
      <c r="C1979" s="103">
        <v>44053.0</v>
      </c>
      <c r="D1979" s="44" t="s">
        <v>666</v>
      </c>
      <c r="E1979" s="44" t="s">
        <v>667</v>
      </c>
      <c r="F1979" s="102" t="s">
        <v>443</v>
      </c>
      <c r="G1979" s="78" t="str">
        <f t="array" ref="G1979">INDEX(Site.Coordinates!D:D,MATCH(F1979,Site.Coordinates!A:A,0))</f>
        <v>E</v>
      </c>
      <c r="H1979" s="89">
        <v>1.0</v>
      </c>
      <c r="I1979" s="100">
        <v>65.0</v>
      </c>
      <c r="J1979" s="100">
        <v>69.0</v>
      </c>
      <c r="K1979" s="100">
        <v>37.0</v>
      </c>
      <c r="L1979" s="3" t="s">
        <v>828</v>
      </c>
      <c r="M1979" s="44" t="s">
        <v>829</v>
      </c>
      <c r="N1979" s="73">
        <v>1.0</v>
      </c>
      <c r="O1979" s="73">
        <v>1.0</v>
      </c>
    </row>
    <row r="1980" ht="15.0" customHeight="1">
      <c r="A1980" s="89">
        <v>2020.0</v>
      </c>
      <c r="B1980" s="78" t="s">
        <v>646</v>
      </c>
      <c r="C1980" s="103">
        <v>44053.0</v>
      </c>
      <c r="D1980" s="44" t="s">
        <v>666</v>
      </c>
      <c r="E1980" s="44" t="s">
        <v>667</v>
      </c>
      <c r="F1980" s="102" t="s">
        <v>443</v>
      </c>
      <c r="G1980" s="78" t="str">
        <f t="array" ref="G1980">INDEX(Site.Coordinates!D:D,MATCH(F1980,Site.Coordinates!A:A,0))</f>
        <v>E</v>
      </c>
      <c r="H1980" s="89">
        <v>1.0</v>
      </c>
      <c r="I1980" s="100">
        <v>46.0</v>
      </c>
      <c r="J1980" s="100">
        <v>50.0</v>
      </c>
      <c r="K1980" s="100">
        <v>29.0</v>
      </c>
      <c r="L1980" s="3" t="s">
        <v>828</v>
      </c>
      <c r="M1980" s="44" t="s">
        <v>829</v>
      </c>
      <c r="N1980" s="73">
        <v>1.0</v>
      </c>
      <c r="O1980" s="73">
        <v>1.0</v>
      </c>
    </row>
    <row r="1981" ht="15.0" customHeight="1">
      <c r="A1981" s="89">
        <v>2020.0</v>
      </c>
      <c r="B1981" s="78" t="s">
        <v>646</v>
      </c>
      <c r="C1981" s="103">
        <v>44053.0</v>
      </c>
      <c r="D1981" s="44" t="s">
        <v>666</v>
      </c>
      <c r="E1981" s="44" t="s">
        <v>667</v>
      </c>
      <c r="F1981" s="102" t="s">
        <v>443</v>
      </c>
      <c r="G1981" s="78" t="str">
        <f t="array" ref="G1981">INDEX(Site.Coordinates!D:D,MATCH(F1981,Site.Coordinates!A:A,0))</f>
        <v>E</v>
      </c>
      <c r="H1981" s="89">
        <v>1.0</v>
      </c>
      <c r="I1981" s="100">
        <v>16.0</v>
      </c>
      <c r="J1981" s="100">
        <v>17.0</v>
      </c>
      <c r="K1981" s="100">
        <v>10.0</v>
      </c>
      <c r="L1981" s="3" t="s">
        <v>828</v>
      </c>
      <c r="M1981" s="44" t="s">
        <v>829</v>
      </c>
      <c r="N1981" s="73">
        <v>1.0</v>
      </c>
      <c r="O1981" s="73">
        <v>1.0</v>
      </c>
    </row>
    <row r="1982" ht="15.0" customHeight="1">
      <c r="A1982" s="89">
        <v>2020.0</v>
      </c>
      <c r="B1982" s="78" t="s">
        <v>646</v>
      </c>
      <c r="C1982" s="103">
        <v>44053.0</v>
      </c>
      <c r="D1982" s="44" t="s">
        <v>666</v>
      </c>
      <c r="E1982" s="44" t="s">
        <v>667</v>
      </c>
      <c r="F1982" s="102" t="s">
        <v>443</v>
      </c>
      <c r="G1982" s="78" t="str">
        <f t="array" ref="G1982">INDEX(Site.Coordinates!D:D,MATCH(F1982,Site.Coordinates!A:A,0))</f>
        <v>E</v>
      </c>
      <c r="H1982" s="89">
        <v>2.0</v>
      </c>
      <c r="I1982" s="100">
        <v>68.0</v>
      </c>
      <c r="J1982" s="100">
        <v>77.0</v>
      </c>
      <c r="K1982" s="100">
        <v>40.0</v>
      </c>
      <c r="L1982" s="3" t="s">
        <v>828</v>
      </c>
      <c r="M1982" s="44" t="s">
        <v>829</v>
      </c>
      <c r="N1982" s="73">
        <v>1.0</v>
      </c>
      <c r="O1982" s="73">
        <v>1.0</v>
      </c>
    </row>
    <row r="1983" ht="15.0" customHeight="1">
      <c r="A1983" s="89">
        <v>2020.0</v>
      </c>
      <c r="B1983" s="78" t="s">
        <v>646</v>
      </c>
      <c r="C1983" s="103">
        <v>44053.0</v>
      </c>
      <c r="D1983" s="44" t="s">
        <v>666</v>
      </c>
      <c r="E1983" s="44" t="s">
        <v>667</v>
      </c>
      <c r="F1983" s="102" t="s">
        <v>443</v>
      </c>
      <c r="G1983" s="78" t="str">
        <f t="array" ref="G1983">INDEX(Site.Coordinates!D:D,MATCH(F1983,Site.Coordinates!A:A,0))</f>
        <v>E</v>
      </c>
      <c r="H1983" s="89">
        <v>2.0</v>
      </c>
      <c r="I1983" s="100">
        <v>55.0</v>
      </c>
      <c r="J1983" s="100">
        <v>40.0</v>
      </c>
      <c r="K1983" s="100">
        <v>22.0</v>
      </c>
      <c r="L1983" s="3" t="s">
        <v>828</v>
      </c>
      <c r="M1983" s="44" t="s">
        <v>829</v>
      </c>
      <c r="N1983" s="73">
        <v>1.0</v>
      </c>
      <c r="O1983" s="73">
        <v>1.0</v>
      </c>
    </row>
    <row r="1984" ht="15.0" customHeight="1">
      <c r="A1984" s="89">
        <v>2020.0</v>
      </c>
      <c r="B1984" s="78" t="s">
        <v>646</v>
      </c>
      <c r="C1984" s="103">
        <v>44053.0</v>
      </c>
      <c r="D1984" s="44" t="s">
        <v>666</v>
      </c>
      <c r="E1984" s="44" t="s">
        <v>667</v>
      </c>
      <c r="F1984" s="102" t="s">
        <v>443</v>
      </c>
      <c r="G1984" s="78" t="str">
        <f t="array" ref="G1984">INDEX(Site.Coordinates!D:D,MATCH(F1984,Site.Coordinates!A:A,0))</f>
        <v>E</v>
      </c>
      <c r="H1984" s="89">
        <v>2.0</v>
      </c>
      <c r="I1984" s="100">
        <v>62.0</v>
      </c>
      <c r="J1984" s="100">
        <v>68.0</v>
      </c>
      <c r="K1984" s="100">
        <v>37.0</v>
      </c>
      <c r="L1984" s="3" t="s">
        <v>828</v>
      </c>
      <c r="M1984" s="44" t="s">
        <v>829</v>
      </c>
      <c r="N1984" s="73">
        <v>1.0</v>
      </c>
      <c r="O1984" s="73">
        <v>1.0</v>
      </c>
    </row>
    <row r="1985" ht="15.0" customHeight="1">
      <c r="A1985" s="89">
        <v>2020.0</v>
      </c>
      <c r="B1985" s="78" t="s">
        <v>646</v>
      </c>
      <c r="C1985" s="103">
        <v>44053.0</v>
      </c>
      <c r="D1985" s="44" t="s">
        <v>666</v>
      </c>
      <c r="E1985" s="44" t="s">
        <v>667</v>
      </c>
      <c r="F1985" s="102" t="s">
        <v>443</v>
      </c>
      <c r="G1985" s="78" t="str">
        <f t="array" ref="G1985">INDEX(Site.Coordinates!D:D,MATCH(F1985,Site.Coordinates!A:A,0))</f>
        <v>E</v>
      </c>
      <c r="H1985" s="89">
        <v>2.0</v>
      </c>
      <c r="I1985" s="100">
        <v>38.0</v>
      </c>
      <c r="J1985" s="100">
        <v>43.0</v>
      </c>
      <c r="K1985" s="100">
        <v>25.0</v>
      </c>
      <c r="L1985" s="3" t="s">
        <v>828</v>
      </c>
      <c r="M1985" s="44" t="s">
        <v>829</v>
      </c>
      <c r="N1985" s="73">
        <v>1.0</v>
      </c>
      <c r="O1985" s="73">
        <v>1.0</v>
      </c>
    </row>
    <row r="1986" ht="15.0" customHeight="1">
      <c r="A1986" s="89">
        <v>2020.0</v>
      </c>
      <c r="B1986" s="78" t="s">
        <v>646</v>
      </c>
      <c r="C1986" s="103">
        <v>44053.0</v>
      </c>
      <c r="D1986" s="44" t="s">
        <v>666</v>
      </c>
      <c r="E1986" s="44" t="s">
        <v>667</v>
      </c>
      <c r="F1986" s="104" t="s">
        <v>469</v>
      </c>
      <c r="G1986" s="78" t="str">
        <f t="array" ref="G1986">INDEX(Site.Coordinates!D:D,MATCH(F1986,Site.Coordinates!A:A,0))</f>
        <v>E</v>
      </c>
      <c r="H1986" s="89">
        <v>1.0</v>
      </c>
      <c r="I1986" s="100">
        <v>62.0</v>
      </c>
      <c r="J1986" s="100">
        <v>70.0</v>
      </c>
      <c r="K1986" s="100">
        <v>40.0</v>
      </c>
      <c r="L1986" s="3" t="s">
        <v>828</v>
      </c>
      <c r="M1986" s="44" t="s">
        <v>829</v>
      </c>
      <c r="N1986" s="73">
        <v>1.0</v>
      </c>
      <c r="O1986" s="73">
        <v>1.0</v>
      </c>
    </row>
    <row r="1987" ht="15.0" customHeight="1">
      <c r="A1987" s="89">
        <v>2020.0</v>
      </c>
      <c r="B1987" s="78" t="s">
        <v>646</v>
      </c>
      <c r="C1987" s="103">
        <v>44053.0</v>
      </c>
      <c r="D1987" s="44" t="s">
        <v>666</v>
      </c>
      <c r="E1987" s="44" t="s">
        <v>667</v>
      </c>
      <c r="F1987" s="102" t="s">
        <v>469</v>
      </c>
      <c r="G1987" s="78" t="str">
        <f t="array" ref="G1987">INDEX(Site.Coordinates!D:D,MATCH(F1987,Site.Coordinates!A:A,0))</f>
        <v>E</v>
      </c>
      <c r="H1987" s="89">
        <v>1.0</v>
      </c>
      <c r="I1987" s="100">
        <v>59.0</v>
      </c>
      <c r="J1987" s="100">
        <v>63.0</v>
      </c>
      <c r="K1987" s="100">
        <v>36.0</v>
      </c>
      <c r="L1987" s="3" t="s">
        <v>828</v>
      </c>
      <c r="M1987" s="44" t="s">
        <v>829</v>
      </c>
      <c r="N1987" s="73">
        <v>1.0</v>
      </c>
      <c r="O1987" s="73">
        <v>1.0</v>
      </c>
    </row>
    <row r="1988" ht="15.0" customHeight="1">
      <c r="A1988" s="89">
        <v>2020.0</v>
      </c>
      <c r="B1988" s="78" t="s">
        <v>646</v>
      </c>
      <c r="C1988" s="103">
        <v>44053.0</v>
      </c>
      <c r="D1988" s="44" t="s">
        <v>666</v>
      </c>
      <c r="E1988" s="44" t="s">
        <v>667</v>
      </c>
      <c r="F1988" s="102" t="s">
        <v>469</v>
      </c>
      <c r="G1988" s="78" t="str">
        <f t="array" ref="G1988">INDEX(Site.Coordinates!D:D,MATCH(F1988,Site.Coordinates!A:A,0))</f>
        <v>E</v>
      </c>
      <c r="H1988" s="89">
        <v>1.0</v>
      </c>
      <c r="I1988" s="100">
        <v>53.0</v>
      </c>
      <c r="J1988" s="100">
        <v>61.0</v>
      </c>
      <c r="K1988" s="100">
        <v>30.0</v>
      </c>
      <c r="L1988" s="3" t="s">
        <v>828</v>
      </c>
      <c r="M1988" s="44" t="s">
        <v>829</v>
      </c>
      <c r="N1988" s="73">
        <v>1.0</v>
      </c>
      <c r="O1988" s="73">
        <v>1.0</v>
      </c>
    </row>
    <row r="1989" ht="15.0" customHeight="1">
      <c r="A1989" s="89">
        <v>2020.0</v>
      </c>
      <c r="B1989" s="78" t="s">
        <v>646</v>
      </c>
      <c r="C1989" s="103">
        <v>44053.0</v>
      </c>
      <c r="D1989" s="44" t="s">
        <v>666</v>
      </c>
      <c r="E1989" s="44" t="s">
        <v>667</v>
      </c>
      <c r="F1989" s="102" t="s">
        <v>469</v>
      </c>
      <c r="G1989" s="78" t="str">
        <f t="array" ref="G1989">INDEX(Site.Coordinates!D:D,MATCH(F1989,Site.Coordinates!A:A,0))</f>
        <v>E</v>
      </c>
      <c r="H1989" s="89">
        <v>1.0</v>
      </c>
      <c r="I1989" s="100">
        <v>58.0</v>
      </c>
      <c r="J1989" s="100">
        <v>65.0</v>
      </c>
      <c r="K1989" s="100">
        <v>31.0</v>
      </c>
      <c r="L1989" s="3" t="s">
        <v>828</v>
      </c>
      <c r="M1989" s="44" t="s">
        <v>829</v>
      </c>
      <c r="N1989" s="73">
        <v>1.0</v>
      </c>
      <c r="O1989" s="73">
        <v>1.0</v>
      </c>
    </row>
    <row r="1990" ht="15.0" customHeight="1">
      <c r="A1990" s="89">
        <v>2020.0</v>
      </c>
      <c r="B1990" s="78" t="s">
        <v>646</v>
      </c>
      <c r="C1990" s="103">
        <v>44053.0</v>
      </c>
      <c r="D1990" s="44" t="s">
        <v>666</v>
      </c>
      <c r="E1990" s="44" t="s">
        <v>667</v>
      </c>
      <c r="F1990" s="102" t="s">
        <v>469</v>
      </c>
      <c r="G1990" s="78" t="str">
        <f t="array" ref="G1990">INDEX(Site.Coordinates!D:D,MATCH(F1990,Site.Coordinates!A:A,0))</f>
        <v>E</v>
      </c>
      <c r="H1990" s="89">
        <v>1.0</v>
      </c>
      <c r="I1990" s="100">
        <v>60.0</v>
      </c>
      <c r="J1990" s="100">
        <v>66.0</v>
      </c>
      <c r="K1990" s="100">
        <v>36.0</v>
      </c>
      <c r="L1990" s="3" t="s">
        <v>828</v>
      </c>
      <c r="M1990" s="44" t="s">
        <v>829</v>
      </c>
      <c r="N1990" s="73">
        <v>1.0</v>
      </c>
      <c r="O1990" s="73">
        <v>1.0</v>
      </c>
    </row>
    <row r="1991" ht="15.0" customHeight="1">
      <c r="A1991" s="89">
        <v>2020.0</v>
      </c>
      <c r="B1991" s="78" t="s">
        <v>646</v>
      </c>
      <c r="C1991" s="103">
        <v>44053.0</v>
      </c>
      <c r="D1991" s="44" t="s">
        <v>666</v>
      </c>
      <c r="E1991" s="44" t="s">
        <v>667</v>
      </c>
      <c r="F1991" s="102" t="s">
        <v>469</v>
      </c>
      <c r="G1991" s="78" t="str">
        <f t="array" ref="G1991">INDEX(Site.Coordinates!D:D,MATCH(F1991,Site.Coordinates!A:A,0))</f>
        <v>E</v>
      </c>
      <c r="H1991" s="89">
        <v>1.0</v>
      </c>
      <c r="I1991" s="100">
        <v>54.0</v>
      </c>
      <c r="J1991" s="100">
        <v>60.0</v>
      </c>
      <c r="K1991" s="100">
        <v>36.0</v>
      </c>
      <c r="L1991" s="3" t="s">
        <v>828</v>
      </c>
      <c r="M1991" s="44" t="s">
        <v>829</v>
      </c>
      <c r="N1991" s="73">
        <v>1.0</v>
      </c>
      <c r="O1991" s="73">
        <v>1.0</v>
      </c>
    </row>
    <row r="1992" ht="15.0" customHeight="1">
      <c r="A1992" s="89">
        <v>2020.0</v>
      </c>
      <c r="B1992" s="78" t="s">
        <v>646</v>
      </c>
      <c r="C1992" s="103">
        <v>44053.0</v>
      </c>
      <c r="D1992" s="44" t="s">
        <v>666</v>
      </c>
      <c r="E1992" s="44" t="s">
        <v>667</v>
      </c>
      <c r="F1992" s="102" t="s">
        <v>469</v>
      </c>
      <c r="G1992" s="78" t="str">
        <f t="array" ref="G1992">INDEX(Site.Coordinates!D:D,MATCH(F1992,Site.Coordinates!A:A,0))</f>
        <v>E</v>
      </c>
      <c r="H1992" s="89">
        <v>1.0</v>
      </c>
      <c r="I1992" s="100">
        <v>45.0</v>
      </c>
      <c r="J1992" s="100">
        <v>49.0</v>
      </c>
      <c r="K1992" s="100">
        <v>29.0</v>
      </c>
      <c r="L1992" s="3" t="s">
        <v>828</v>
      </c>
      <c r="M1992" s="44" t="s">
        <v>829</v>
      </c>
      <c r="N1992" s="73">
        <v>1.0</v>
      </c>
      <c r="O1992" s="73">
        <v>1.0</v>
      </c>
    </row>
    <row r="1993" ht="15.0" customHeight="1">
      <c r="A1993" s="89">
        <v>2020.0</v>
      </c>
      <c r="B1993" s="78" t="s">
        <v>646</v>
      </c>
      <c r="C1993" s="103">
        <v>44053.0</v>
      </c>
      <c r="D1993" s="44" t="s">
        <v>666</v>
      </c>
      <c r="E1993" s="44" t="s">
        <v>667</v>
      </c>
      <c r="F1993" s="102" t="s">
        <v>469</v>
      </c>
      <c r="G1993" s="78" t="str">
        <f t="array" ref="G1993">INDEX(Site.Coordinates!D:D,MATCH(F1993,Site.Coordinates!A:A,0))</f>
        <v>E</v>
      </c>
      <c r="H1993" s="89">
        <v>1.0</v>
      </c>
      <c r="I1993" s="100">
        <v>39.0</v>
      </c>
      <c r="J1993" s="100">
        <v>40.0</v>
      </c>
      <c r="K1993" s="100">
        <v>27.0</v>
      </c>
      <c r="L1993" s="3" t="s">
        <v>828</v>
      </c>
      <c r="M1993" s="44" t="s">
        <v>829</v>
      </c>
      <c r="N1993" s="73">
        <v>1.0</v>
      </c>
      <c r="O1993" s="73">
        <v>1.0</v>
      </c>
    </row>
    <row r="1994" ht="15.0" customHeight="1">
      <c r="A1994" s="89">
        <v>2020.0</v>
      </c>
      <c r="B1994" s="78" t="s">
        <v>646</v>
      </c>
      <c r="C1994" s="103">
        <v>44053.0</v>
      </c>
      <c r="D1994" s="44" t="s">
        <v>666</v>
      </c>
      <c r="E1994" s="44" t="s">
        <v>667</v>
      </c>
      <c r="F1994" s="102" t="s">
        <v>469</v>
      </c>
      <c r="G1994" s="78" t="str">
        <f t="array" ref="G1994">INDEX(Site.Coordinates!D:D,MATCH(F1994,Site.Coordinates!A:A,0))</f>
        <v>E</v>
      </c>
      <c r="H1994" s="89">
        <v>1.0</v>
      </c>
      <c r="I1994" s="100">
        <v>73.0</v>
      </c>
      <c r="J1994" s="100">
        <v>81.0</v>
      </c>
      <c r="K1994" s="100">
        <v>46.0</v>
      </c>
      <c r="L1994" s="3" t="s">
        <v>828</v>
      </c>
      <c r="M1994" s="44" t="s">
        <v>829</v>
      </c>
      <c r="N1994" s="73">
        <v>1.0</v>
      </c>
      <c r="O1994" s="73">
        <v>1.0</v>
      </c>
    </row>
    <row r="1995" ht="15.0" customHeight="1">
      <c r="A1995" s="89">
        <v>2020.0</v>
      </c>
      <c r="B1995" s="78" t="s">
        <v>646</v>
      </c>
      <c r="C1995" s="103">
        <v>44053.0</v>
      </c>
      <c r="D1995" s="44" t="s">
        <v>666</v>
      </c>
      <c r="E1995" s="44" t="s">
        <v>667</v>
      </c>
      <c r="F1995" s="102" t="s">
        <v>469</v>
      </c>
      <c r="G1995" s="78" t="str">
        <f t="array" ref="G1995">INDEX(Site.Coordinates!D:D,MATCH(F1995,Site.Coordinates!A:A,0))</f>
        <v>E</v>
      </c>
      <c r="H1995" s="89">
        <v>1.0</v>
      </c>
      <c r="I1995" s="100">
        <v>34.0</v>
      </c>
      <c r="J1995" s="100">
        <v>38.0</v>
      </c>
      <c r="K1995" s="100">
        <v>23.0</v>
      </c>
      <c r="L1995" s="3" t="s">
        <v>828</v>
      </c>
      <c r="M1995" s="44" t="s">
        <v>829</v>
      </c>
      <c r="N1995" s="73">
        <v>1.0</v>
      </c>
      <c r="O1995" s="73">
        <v>1.0</v>
      </c>
    </row>
    <row r="1996" ht="15.0" customHeight="1">
      <c r="A1996" s="89">
        <v>2020.0</v>
      </c>
      <c r="B1996" s="78" t="s">
        <v>646</v>
      </c>
      <c r="C1996" s="103">
        <v>44053.0</v>
      </c>
      <c r="D1996" s="44" t="s">
        <v>666</v>
      </c>
      <c r="E1996" s="44" t="s">
        <v>667</v>
      </c>
      <c r="F1996" s="102" t="s">
        <v>469</v>
      </c>
      <c r="G1996" s="78" t="str">
        <f t="array" ref="G1996">INDEX(Site.Coordinates!D:D,MATCH(F1996,Site.Coordinates!A:A,0))</f>
        <v>E</v>
      </c>
      <c r="H1996" s="89">
        <v>1.0</v>
      </c>
      <c r="I1996" s="100">
        <v>28.0</v>
      </c>
      <c r="J1996" s="100">
        <v>30.0</v>
      </c>
      <c r="K1996" s="100">
        <v>20.0</v>
      </c>
      <c r="L1996" s="3" t="s">
        <v>828</v>
      </c>
      <c r="M1996" s="44" t="s">
        <v>829</v>
      </c>
      <c r="N1996" s="73">
        <v>1.0</v>
      </c>
      <c r="O1996" s="73">
        <v>1.0</v>
      </c>
    </row>
    <row r="1997" ht="15.0" customHeight="1">
      <c r="A1997" s="89">
        <v>2020.0</v>
      </c>
      <c r="B1997" s="78" t="s">
        <v>646</v>
      </c>
      <c r="C1997" s="103">
        <v>44053.0</v>
      </c>
      <c r="D1997" s="44" t="s">
        <v>666</v>
      </c>
      <c r="E1997" s="44" t="s">
        <v>667</v>
      </c>
      <c r="F1997" s="102" t="s">
        <v>469</v>
      </c>
      <c r="G1997" s="78" t="str">
        <f t="array" ref="G1997">INDEX(Site.Coordinates!D:D,MATCH(F1997,Site.Coordinates!A:A,0))</f>
        <v>E</v>
      </c>
      <c r="H1997" s="89">
        <v>1.0</v>
      </c>
      <c r="I1997" s="100">
        <v>18.0</v>
      </c>
      <c r="J1997" s="100">
        <v>19.0</v>
      </c>
      <c r="K1997" s="100">
        <v>12.0</v>
      </c>
      <c r="L1997" s="3" t="s">
        <v>828</v>
      </c>
      <c r="M1997" s="44" t="s">
        <v>829</v>
      </c>
      <c r="N1997" s="73">
        <v>1.0</v>
      </c>
      <c r="O1997" s="73">
        <v>1.0</v>
      </c>
    </row>
    <row r="1998" ht="15.0" customHeight="1">
      <c r="A1998" s="89">
        <v>2020.0</v>
      </c>
      <c r="B1998" s="78" t="s">
        <v>646</v>
      </c>
      <c r="C1998" s="103">
        <v>44053.0</v>
      </c>
      <c r="D1998" s="44" t="s">
        <v>666</v>
      </c>
      <c r="E1998" s="44" t="s">
        <v>667</v>
      </c>
      <c r="F1998" s="102" t="s">
        <v>469</v>
      </c>
      <c r="G1998" s="78" t="str">
        <f t="array" ref="G1998">INDEX(Site.Coordinates!D:D,MATCH(F1998,Site.Coordinates!A:A,0))</f>
        <v>E</v>
      </c>
      <c r="H1998" s="89">
        <v>1.0</v>
      </c>
      <c r="I1998" s="100">
        <v>14.0</v>
      </c>
      <c r="J1998" s="100">
        <v>15.0</v>
      </c>
      <c r="K1998" s="100">
        <v>9.0</v>
      </c>
      <c r="L1998" s="3" t="s">
        <v>828</v>
      </c>
      <c r="M1998" s="44" t="s">
        <v>829</v>
      </c>
      <c r="N1998" s="73">
        <v>1.0</v>
      </c>
      <c r="O1998" s="73">
        <v>1.0</v>
      </c>
    </row>
    <row r="1999" ht="15.0" customHeight="1">
      <c r="A1999" s="89">
        <v>2020.0</v>
      </c>
      <c r="B1999" s="78" t="s">
        <v>646</v>
      </c>
      <c r="C1999" s="103">
        <v>44053.0</v>
      </c>
      <c r="D1999" s="44" t="s">
        <v>666</v>
      </c>
      <c r="E1999" s="44" t="s">
        <v>667</v>
      </c>
      <c r="F1999" s="102" t="s">
        <v>469</v>
      </c>
      <c r="G1999" s="78" t="str">
        <f t="array" ref="G1999">INDEX(Site.Coordinates!D:D,MATCH(F1999,Site.Coordinates!A:A,0))</f>
        <v>E</v>
      </c>
      <c r="H1999" s="89">
        <v>1.0</v>
      </c>
      <c r="I1999" s="100">
        <v>12.0</v>
      </c>
      <c r="J1999" s="100">
        <v>13.0</v>
      </c>
      <c r="K1999" s="100">
        <v>8.0</v>
      </c>
      <c r="L1999" s="3" t="s">
        <v>828</v>
      </c>
      <c r="M1999" s="44" t="s">
        <v>829</v>
      </c>
      <c r="N1999" s="73">
        <v>1.0</v>
      </c>
      <c r="O1999" s="73">
        <v>1.0</v>
      </c>
    </row>
    <row r="2000" ht="15.0" customHeight="1">
      <c r="A2000" s="89">
        <v>2020.0</v>
      </c>
      <c r="B2000" s="78" t="s">
        <v>646</v>
      </c>
      <c r="C2000" s="103">
        <v>44053.0</v>
      </c>
      <c r="D2000" s="44" t="s">
        <v>666</v>
      </c>
      <c r="E2000" s="44" t="s">
        <v>667</v>
      </c>
      <c r="F2000" s="102" t="s">
        <v>469</v>
      </c>
      <c r="G2000" s="78" t="str">
        <f t="array" ref="G2000">INDEX(Site.Coordinates!D:D,MATCH(F2000,Site.Coordinates!A:A,0))</f>
        <v>E</v>
      </c>
      <c r="H2000" s="89">
        <v>2.0</v>
      </c>
      <c r="I2000" s="100">
        <v>85.0</v>
      </c>
      <c r="J2000" s="100">
        <v>91.0</v>
      </c>
      <c r="K2000" s="100">
        <v>49.0</v>
      </c>
      <c r="L2000" s="3" t="s">
        <v>828</v>
      </c>
      <c r="M2000" s="44" t="s">
        <v>829</v>
      </c>
      <c r="N2000" s="73">
        <v>1.0</v>
      </c>
      <c r="O2000" s="73">
        <v>1.0</v>
      </c>
    </row>
    <row r="2001" ht="15.0" customHeight="1">
      <c r="A2001" s="89">
        <v>2020.0</v>
      </c>
      <c r="B2001" s="78" t="s">
        <v>646</v>
      </c>
      <c r="C2001" s="103">
        <v>44053.0</v>
      </c>
      <c r="D2001" s="44" t="s">
        <v>666</v>
      </c>
      <c r="E2001" s="44" t="s">
        <v>667</v>
      </c>
      <c r="F2001" s="102" t="s">
        <v>469</v>
      </c>
      <c r="G2001" s="78" t="str">
        <f t="array" ref="G2001">INDEX(Site.Coordinates!D:D,MATCH(F2001,Site.Coordinates!A:A,0))</f>
        <v>E</v>
      </c>
      <c r="H2001" s="89">
        <v>2.0</v>
      </c>
      <c r="I2001" s="100">
        <v>50.0</v>
      </c>
      <c r="J2001" s="100">
        <v>57.0</v>
      </c>
      <c r="K2001" s="100">
        <v>32.0</v>
      </c>
      <c r="L2001" s="3" t="s">
        <v>828</v>
      </c>
      <c r="M2001" s="44" t="s">
        <v>829</v>
      </c>
      <c r="N2001" s="73">
        <v>1.0</v>
      </c>
      <c r="O2001" s="73">
        <v>1.0</v>
      </c>
    </row>
    <row r="2002" ht="15.0" customHeight="1">
      <c r="A2002" s="89">
        <v>2020.0</v>
      </c>
      <c r="B2002" s="78" t="s">
        <v>646</v>
      </c>
      <c r="C2002" s="103">
        <v>44053.0</v>
      </c>
      <c r="D2002" s="44" t="s">
        <v>666</v>
      </c>
      <c r="E2002" s="44" t="s">
        <v>667</v>
      </c>
      <c r="F2002" s="102" t="s">
        <v>469</v>
      </c>
      <c r="G2002" s="78" t="str">
        <f t="array" ref="G2002">INDEX(Site.Coordinates!D:D,MATCH(F2002,Site.Coordinates!A:A,0))</f>
        <v>E</v>
      </c>
      <c r="H2002" s="89">
        <v>2.0</v>
      </c>
      <c r="I2002" s="100">
        <v>59.0</v>
      </c>
      <c r="J2002" s="100">
        <v>62.0</v>
      </c>
      <c r="K2002" s="100">
        <v>35.0</v>
      </c>
      <c r="L2002" s="3" t="s">
        <v>828</v>
      </c>
      <c r="M2002" s="44" t="s">
        <v>829</v>
      </c>
      <c r="N2002" s="73">
        <v>1.0</v>
      </c>
      <c r="O2002" s="73">
        <v>1.0</v>
      </c>
    </row>
    <row r="2003" ht="15.0" customHeight="1">
      <c r="A2003" s="89">
        <v>2020.0</v>
      </c>
      <c r="B2003" s="78" t="s">
        <v>646</v>
      </c>
      <c r="C2003" s="103">
        <v>44053.0</v>
      </c>
      <c r="D2003" s="44" t="s">
        <v>666</v>
      </c>
      <c r="E2003" s="44" t="s">
        <v>667</v>
      </c>
      <c r="F2003" s="102" t="s">
        <v>469</v>
      </c>
      <c r="G2003" s="78" t="str">
        <f t="array" ref="G2003">INDEX(Site.Coordinates!D:D,MATCH(F2003,Site.Coordinates!A:A,0))</f>
        <v>E</v>
      </c>
      <c r="H2003" s="89">
        <v>2.0</v>
      </c>
      <c r="I2003" s="100">
        <v>36.0</v>
      </c>
      <c r="J2003" s="100">
        <v>40.0</v>
      </c>
      <c r="K2003" s="100">
        <v>23.0</v>
      </c>
      <c r="L2003" s="3" t="s">
        <v>828</v>
      </c>
      <c r="M2003" s="44" t="s">
        <v>829</v>
      </c>
      <c r="N2003" s="73">
        <v>1.0</v>
      </c>
      <c r="O2003" s="73">
        <v>1.0</v>
      </c>
    </row>
    <row r="2004" ht="15.0" customHeight="1">
      <c r="A2004" s="89">
        <v>2020.0</v>
      </c>
      <c r="B2004" s="78" t="s">
        <v>646</v>
      </c>
      <c r="C2004" s="103">
        <v>44053.0</v>
      </c>
      <c r="D2004" s="44" t="s">
        <v>666</v>
      </c>
      <c r="E2004" s="44" t="s">
        <v>667</v>
      </c>
      <c r="F2004" s="102" t="s">
        <v>469</v>
      </c>
      <c r="G2004" s="78" t="str">
        <f t="array" ref="G2004">INDEX(Site.Coordinates!D:D,MATCH(F2004,Site.Coordinates!A:A,0))</f>
        <v>E</v>
      </c>
      <c r="H2004" s="89">
        <v>2.0</v>
      </c>
      <c r="I2004" s="100">
        <v>80.0</v>
      </c>
      <c r="J2004" s="100">
        <v>91.0</v>
      </c>
      <c r="K2004" s="100">
        <v>47.0</v>
      </c>
      <c r="L2004" s="3" t="s">
        <v>828</v>
      </c>
      <c r="M2004" s="44" t="s">
        <v>829</v>
      </c>
      <c r="N2004" s="73">
        <v>1.0</v>
      </c>
      <c r="O2004" s="73">
        <v>1.0</v>
      </c>
    </row>
    <row r="2005" ht="15.0" customHeight="1">
      <c r="A2005" s="89">
        <v>2020.0</v>
      </c>
      <c r="B2005" s="78" t="s">
        <v>646</v>
      </c>
      <c r="C2005" s="103">
        <v>44053.0</v>
      </c>
      <c r="D2005" s="44" t="s">
        <v>666</v>
      </c>
      <c r="E2005" s="44" t="s">
        <v>667</v>
      </c>
      <c r="F2005" s="102" t="s">
        <v>469</v>
      </c>
      <c r="G2005" s="78" t="str">
        <f t="array" ref="G2005">INDEX(Site.Coordinates!D:D,MATCH(F2005,Site.Coordinates!A:A,0))</f>
        <v>E</v>
      </c>
      <c r="H2005" s="89">
        <v>2.0</v>
      </c>
      <c r="I2005" s="100">
        <v>37.0</v>
      </c>
      <c r="J2005" s="100">
        <v>41.0</v>
      </c>
      <c r="K2005" s="100">
        <v>25.0</v>
      </c>
      <c r="L2005" s="3" t="s">
        <v>828</v>
      </c>
      <c r="M2005" s="44" t="s">
        <v>829</v>
      </c>
      <c r="N2005" s="73">
        <v>1.0</v>
      </c>
      <c r="O2005" s="73">
        <v>1.0</v>
      </c>
    </row>
    <row r="2006" ht="15.0" customHeight="1">
      <c r="A2006" s="89">
        <v>2020.0</v>
      </c>
      <c r="B2006" s="78" t="s">
        <v>646</v>
      </c>
      <c r="C2006" s="103">
        <v>44053.0</v>
      </c>
      <c r="D2006" s="44" t="s">
        <v>666</v>
      </c>
      <c r="E2006" s="44" t="s">
        <v>667</v>
      </c>
      <c r="F2006" s="102" t="s">
        <v>469</v>
      </c>
      <c r="G2006" s="78" t="str">
        <f t="array" ref="G2006">INDEX(Site.Coordinates!D:D,MATCH(F2006,Site.Coordinates!A:A,0))</f>
        <v>E</v>
      </c>
      <c r="H2006" s="89">
        <v>2.0</v>
      </c>
      <c r="I2006" s="100">
        <v>20.0</v>
      </c>
      <c r="J2006" s="100">
        <v>21.0</v>
      </c>
      <c r="K2006" s="100">
        <v>12.0</v>
      </c>
      <c r="L2006" s="3" t="s">
        <v>828</v>
      </c>
      <c r="M2006" s="44" t="s">
        <v>829</v>
      </c>
      <c r="N2006" s="73">
        <v>1.0</v>
      </c>
      <c r="O2006" s="73">
        <v>1.0</v>
      </c>
    </row>
    <row r="2007" ht="15.0" customHeight="1">
      <c r="A2007" s="89">
        <v>2020.0</v>
      </c>
      <c r="B2007" s="78" t="s">
        <v>646</v>
      </c>
      <c r="C2007" s="103">
        <v>44053.0</v>
      </c>
      <c r="D2007" s="44" t="s">
        <v>666</v>
      </c>
      <c r="E2007" s="44" t="s">
        <v>667</v>
      </c>
      <c r="F2007" s="102" t="s">
        <v>469</v>
      </c>
      <c r="G2007" s="78" t="str">
        <f t="array" ref="G2007">INDEX(Site.Coordinates!D:D,MATCH(F2007,Site.Coordinates!A:A,0))</f>
        <v>E</v>
      </c>
      <c r="H2007" s="89">
        <v>2.0</v>
      </c>
      <c r="I2007" s="100">
        <v>9.0</v>
      </c>
      <c r="J2007" s="100">
        <v>9.0</v>
      </c>
      <c r="K2007" s="100">
        <v>5.0</v>
      </c>
      <c r="L2007" s="3" t="s">
        <v>828</v>
      </c>
      <c r="M2007" s="44" t="s">
        <v>829</v>
      </c>
      <c r="N2007" s="73">
        <v>1.0</v>
      </c>
      <c r="O2007" s="73">
        <v>1.0</v>
      </c>
    </row>
    <row r="2008" ht="15.0" customHeight="1">
      <c r="A2008" s="89">
        <v>2020.0</v>
      </c>
      <c r="B2008" s="78" t="s">
        <v>646</v>
      </c>
      <c r="C2008" s="103">
        <v>44053.0</v>
      </c>
      <c r="D2008" s="44" t="s">
        <v>666</v>
      </c>
      <c r="E2008" s="44" t="s">
        <v>667</v>
      </c>
      <c r="F2008" s="102" t="s">
        <v>469</v>
      </c>
      <c r="G2008" s="78" t="str">
        <f t="array" ref="G2008">INDEX(Site.Coordinates!D:D,MATCH(F2008,Site.Coordinates!A:A,0))</f>
        <v>E</v>
      </c>
      <c r="H2008" s="89">
        <v>2.0</v>
      </c>
      <c r="I2008" s="100">
        <v>9.0</v>
      </c>
      <c r="J2008" s="100">
        <v>10.0</v>
      </c>
      <c r="K2008" s="100">
        <v>6.0</v>
      </c>
      <c r="L2008" s="3" t="s">
        <v>828</v>
      </c>
      <c r="M2008" s="44" t="s">
        <v>829</v>
      </c>
      <c r="N2008" s="73">
        <v>1.0</v>
      </c>
      <c r="O2008" s="73">
        <v>1.0</v>
      </c>
    </row>
    <row r="2009" ht="15.0" customHeight="1">
      <c r="A2009" s="89">
        <v>2020.0</v>
      </c>
      <c r="B2009" s="78" t="s">
        <v>646</v>
      </c>
      <c r="C2009" s="103">
        <v>44053.0</v>
      </c>
      <c r="D2009" s="44" t="s">
        <v>666</v>
      </c>
      <c r="E2009" s="44" t="s">
        <v>667</v>
      </c>
      <c r="F2009" s="102" t="s">
        <v>469</v>
      </c>
      <c r="G2009" s="78" t="str">
        <f t="array" ref="G2009">INDEX(Site.Coordinates!D:D,MATCH(F2009,Site.Coordinates!A:A,0))</f>
        <v>E</v>
      </c>
      <c r="H2009" s="89">
        <v>2.0</v>
      </c>
      <c r="I2009" s="100">
        <v>16.0</v>
      </c>
      <c r="J2009" s="100">
        <v>18.0</v>
      </c>
      <c r="K2009" s="100">
        <v>11.0</v>
      </c>
      <c r="L2009" s="3" t="s">
        <v>828</v>
      </c>
      <c r="M2009" s="44" t="s">
        <v>829</v>
      </c>
      <c r="N2009" s="73">
        <v>1.0</v>
      </c>
      <c r="O2009" s="73">
        <v>1.0</v>
      </c>
    </row>
    <row r="2010" ht="15.0" customHeight="1">
      <c r="A2010" s="89">
        <v>2020.0</v>
      </c>
      <c r="B2010" s="78" t="s">
        <v>646</v>
      </c>
      <c r="C2010" s="103">
        <v>44053.0</v>
      </c>
      <c r="D2010" s="44" t="s">
        <v>666</v>
      </c>
      <c r="E2010" s="44" t="s">
        <v>667</v>
      </c>
      <c r="F2010" s="102" t="s">
        <v>469</v>
      </c>
      <c r="G2010" s="78" t="str">
        <f t="array" ref="G2010">INDEX(Site.Coordinates!D:D,MATCH(F2010,Site.Coordinates!A:A,0))</f>
        <v>E</v>
      </c>
      <c r="H2010" s="89">
        <v>2.0</v>
      </c>
      <c r="I2010" s="100">
        <v>10.0</v>
      </c>
      <c r="J2010" s="100">
        <v>11.0</v>
      </c>
      <c r="K2010" s="100">
        <v>6.0</v>
      </c>
      <c r="L2010" s="3" t="s">
        <v>828</v>
      </c>
      <c r="M2010" s="44" t="s">
        <v>829</v>
      </c>
      <c r="N2010" s="73">
        <v>1.0</v>
      </c>
      <c r="O2010" s="73">
        <v>1.0</v>
      </c>
    </row>
    <row r="2011" ht="15.0" customHeight="1">
      <c r="A2011" s="89">
        <v>2020.0</v>
      </c>
      <c r="B2011" s="78" t="s">
        <v>646</v>
      </c>
      <c r="C2011" s="103">
        <v>44055.0</v>
      </c>
      <c r="D2011" s="44" t="s">
        <v>658</v>
      </c>
      <c r="E2011" s="44" t="s">
        <v>658</v>
      </c>
      <c r="F2011" s="104" t="s">
        <v>468</v>
      </c>
      <c r="G2011" s="78" t="str">
        <f t="array" ref="G2011">INDEX(Site.Coordinates!D:D,MATCH(F2011,Site.Coordinates!A:A,0))</f>
        <v>E</v>
      </c>
      <c r="H2011" s="89">
        <v>1.0</v>
      </c>
      <c r="I2011" s="100">
        <v>11.0</v>
      </c>
      <c r="J2011" s="100">
        <v>12.0</v>
      </c>
      <c r="K2011" s="100">
        <v>7.0</v>
      </c>
      <c r="L2011" s="3" t="s">
        <v>828</v>
      </c>
      <c r="M2011" s="44" t="s">
        <v>829</v>
      </c>
      <c r="N2011" s="73">
        <v>1.0</v>
      </c>
      <c r="O2011" s="73">
        <v>1.0</v>
      </c>
    </row>
    <row r="2012" ht="15.0" customHeight="1">
      <c r="A2012" s="89">
        <v>2020.0</v>
      </c>
      <c r="B2012" s="78" t="s">
        <v>646</v>
      </c>
      <c r="C2012" s="103">
        <v>44055.0</v>
      </c>
      <c r="D2012" s="44" t="s">
        <v>658</v>
      </c>
      <c r="E2012" s="44" t="s">
        <v>658</v>
      </c>
      <c r="F2012" s="102" t="s">
        <v>468</v>
      </c>
      <c r="G2012" s="78" t="str">
        <f t="array" ref="G2012">INDEX(Site.Coordinates!D:D,MATCH(F2012,Site.Coordinates!A:A,0))</f>
        <v>E</v>
      </c>
      <c r="H2012" s="89">
        <v>2.0</v>
      </c>
      <c r="I2012" s="100">
        <v>44.0</v>
      </c>
      <c r="J2012" s="100">
        <v>52.0</v>
      </c>
      <c r="K2012" s="100">
        <v>29.0</v>
      </c>
      <c r="L2012" s="3" t="s">
        <v>828</v>
      </c>
      <c r="M2012" s="44" t="s">
        <v>829</v>
      </c>
      <c r="N2012" s="73">
        <v>1.0</v>
      </c>
      <c r="O2012" s="73">
        <v>1.0</v>
      </c>
    </row>
    <row r="2013" ht="15.0" customHeight="1">
      <c r="A2013" s="89">
        <v>2020.0</v>
      </c>
      <c r="B2013" s="78" t="s">
        <v>646</v>
      </c>
      <c r="C2013" s="103">
        <v>44055.0</v>
      </c>
      <c r="D2013" s="44" t="s">
        <v>658</v>
      </c>
      <c r="E2013" s="44" t="s">
        <v>658</v>
      </c>
      <c r="F2013" s="102" t="s">
        <v>468</v>
      </c>
      <c r="G2013" s="78" t="str">
        <f t="array" ref="G2013">INDEX(Site.Coordinates!D:D,MATCH(F2013,Site.Coordinates!A:A,0))</f>
        <v>E</v>
      </c>
      <c r="H2013" s="89">
        <v>2.0</v>
      </c>
      <c r="I2013" s="100">
        <v>54.0</v>
      </c>
      <c r="J2013" s="100">
        <v>63.0</v>
      </c>
      <c r="K2013" s="100">
        <v>34.0</v>
      </c>
      <c r="L2013" s="3" t="s">
        <v>828</v>
      </c>
      <c r="M2013" s="44" t="s">
        <v>829</v>
      </c>
      <c r="N2013" s="73">
        <v>1.0</v>
      </c>
      <c r="O2013" s="73">
        <v>1.0</v>
      </c>
    </row>
    <row r="2014" ht="15.0" customHeight="1">
      <c r="A2014" s="89">
        <v>2020.0</v>
      </c>
      <c r="B2014" s="78" t="s">
        <v>646</v>
      </c>
      <c r="C2014" s="103">
        <v>44055.0</v>
      </c>
      <c r="D2014" s="44" t="s">
        <v>658</v>
      </c>
      <c r="E2014" s="44" t="s">
        <v>658</v>
      </c>
      <c r="F2014" s="102" t="s">
        <v>468</v>
      </c>
      <c r="G2014" s="78" t="str">
        <f t="array" ref="G2014">INDEX(Site.Coordinates!D:D,MATCH(F2014,Site.Coordinates!A:A,0))</f>
        <v>E</v>
      </c>
      <c r="H2014" s="89">
        <v>2.0</v>
      </c>
      <c r="I2014" s="100">
        <v>35.0</v>
      </c>
      <c r="J2014" s="100">
        <v>38.0</v>
      </c>
      <c r="K2014" s="100">
        <v>21.0</v>
      </c>
      <c r="L2014" s="3" t="s">
        <v>828</v>
      </c>
      <c r="M2014" s="44" t="s">
        <v>829</v>
      </c>
      <c r="N2014" s="73">
        <v>1.0</v>
      </c>
      <c r="O2014" s="73">
        <v>1.0</v>
      </c>
    </row>
    <row r="2015" ht="15.0" customHeight="1">
      <c r="A2015" s="89">
        <v>2020.0</v>
      </c>
      <c r="B2015" s="78" t="s">
        <v>646</v>
      </c>
      <c r="C2015" s="103">
        <v>44055.0</v>
      </c>
      <c r="D2015" s="44" t="s">
        <v>658</v>
      </c>
      <c r="E2015" s="44" t="s">
        <v>658</v>
      </c>
      <c r="F2015" s="104" t="s">
        <v>449</v>
      </c>
      <c r="G2015" s="78" t="str">
        <f t="array" ref="G2015">INDEX(Site.Coordinates!D:D,MATCH(F2015,Site.Coordinates!A:A,0))</f>
        <v>E</v>
      </c>
      <c r="H2015" s="89">
        <v>1.0</v>
      </c>
      <c r="I2015" s="100">
        <v>9.0</v>
      </c>
      <c r="J2015" s="100">
        <v>11.0</v>
      </c>
      <c r="K2015" s="100">
        <v>6.0</v>
      </c>
      <c r="L2015" s="3" t="s">
        <v>828</v>
      </c>
      <c r="M2015" s="44" t="s">
        <v>829</v>
      </c>
      <c r="N2015" s="73">
        <v>1.0</v>
      </c>
      <c r="O2015" s="73">
        <v>1.0</v>
      </c>
    </row>
    <row r="2016" ht="15.0" customHeight="1">
      <c r="A2016" s="89">
        <v>2020.0</v>
      </c>
      <c r="B2016" s="78" t="s">
        <v>646</v>
      </c>
      <c r="C2016" s="103">
        <v>44055.0</v>
      </c>
      <c r="D2016" s="44" t="s">
        <v>658</v>
      </c>
      <c r="E2016" s="44" t="s">
        <v>658</v>
      </c>
      <c r="F2016" s="102" t="s">
        <v>449</v>
      </c>
      <c r="G2016" s="78" t="str">
        <f t="array" ref="G2016">INDEX(Site.Coordinates!D:D,MATCH(F2016,Site.Coordinates!A:A,0))</f>
        <v>E</v>
      </c>
      <c r="H2016" s="89">
        <v>2.0</v>
      </c>
      <c r="I2016" s="100">
        <v>64.0</v>
      </c>
      <c r="J2016" s="100">
        <v>75.0</v>
      </c>
      <c r="K2016" s="100">
        <v>43.0</v>
      </c>
      <c r="L2016" s="3" t="s">
        <v>828</v>
      </c>
      <c r="M2016" s="44" t="s">
        <v>829</v>
      </c>
      <c r="N2016" s="73">
        <v>1.0</v>
      </c>
      <c r="O2016" s="73">
        <v>1.0</v>
      </c>
    </row>
    <row r="2017" ht="15.0" customHeight="1">
      <c r="A2017" s="89">
        <v>2020.0</v>
      </c>
      <c r="B2017" s="78" t="s">
        <v>646</v>
      </c>
      <c r="C2017" s="103">
        <v>44055.0</v>
      </c>
      <c r="D2017" s="44" t="s">
        <v>658</v>
      </c>
      <c r="E2017" s="44" t="s">
        <v>658</v>
      </c>
      <c r="F2017" s="102" t="s">
        <v>449</v>
      </c>
      <c r="G2017" s="78" t="str">
        <f t="array" ref="G2017">INDEX(Site.Coordinates!D:D,MATCH(F2017,Site.Coordinates!A:A,0))</f>
        <v>E</v>
      </c>
      <c r="H2017" s="89">
        <v>2.0</v>
      </c>
      <c r="I2017" s="100">
        <v>69.0</v>
      </c>
      <c r="J2017" s="100">
        <v>80.0</v>
      </c>
      <c r="K2017" s="100">
        <v>44.0</v>
      </c>
      <c r="L2017" s="3" t="s">
        <v>828</v>
      </c>
      <c r="M2017" s="44" t="s">
        <v>829</v>
      </c>
      <c r="N2017" s="73">
        <v>1.0</v>
      </c>
      <c r="O2017" s="73">
        <v>1.0</v>
      </c>
    </row>
    <row r="2018" ht="15.0" customHeight="1">
      <c r="A2018" s="89">
        <v>2020.0</v>
      </c>
      <c r="B2018" s="78" t="s">
        <v>646</v>
      </c>
      <c r="C2018" s="103">
        <v>44055.0</v>
      </c>
      <c r="D2018" s="44" t="s">
        <v>658</v>
      </c>
      <c r="E2018" s="44" t="s">
        <v>658</v>
      </c>
      <c r="F2018" s="102" t="s">
        <v>449</v>
      </c>
      <c r="G2018" s="78" t="str">
        <f t="array" ref="G2018">INDEX(Site.Coordinates!D:D,MATCH(F2018,Site.Coordinates!A:A,0))</f>
        <v>E</v>
      </c>
      <c r="H2018" s="89">
        <v>2.0</v>
      </c>
      <c r="I2018" s="100">
        <v>76.0</v>
      </c>
      <c r="J2018" s="100">
        <v>81.0</v>
      </c>
      <c r="K2018" s="100">
        <v>44.0</v>
      </c>
      <c r="L2018" s="3" t="s">
        <v>828</v>
      </c>
      <c r="M2018" s="44" t="s">
        <v>829</v>
      </c>
      <c r="N2018" s="73">
        <v>1.0</v>
      </c>
      <c r="O2018" s="73">
        <v>1.0</v>
      </c>
    </row>
    <row r="2019" ht="15.0" customHeight="1">
      <c r="A2019" s="89">
        <v>2020.0</v>
      </c>
      <c r="B2019" s="78" t="s">
        <v>646</v>
      </c>
      <c r="C2019" s="103">
        <v>44055.0</v>
      </c>
      <c r="D2019" s="44" t="s">
        <v>658</v>
      </c>
      <c r="E2019" s="44" t="s">
        <v>658</v>
      </c>
      <c r="F2019" s="102" t="s">
        <v>449</v>
      </c>
      <c r="G2019" s="78" t="str">
        <f t="array" ref="G2019">INDEX(Site.Coordinates!D:D,MATCH(F2019,Site.Coordinates!A:A,0))</f>
        <v>E</v>
      </c>
      <c r="H2019" s="89">
        <v>2.0</v>
      </c>
      <c r="I2019" s="100">
        <v>29.0</v>
      </c>
      <c r="J2019" s="100">
        <v>34.0</v>
      </c>
      <c r="K2019" s="100">
        <v>19.0</v>
      </c>
      <c r="L2019" s="3" t="s">
        <v>828</v>
      </c>
      <c r="M2019" s="44" t="s">
        <v>829</v>
      </c>
      <c r="N2019" s="73">
        <v>1.0</v>
      </c>
      <c r="O2019" s="73">
        <v>1.0</v>
      </c>
    </row>
    <row r="2020" ht="15.0" customHeight="1">
      <c r="A2020" s="89">
        <v>2020.0</v>
      </c>
      <c r="B2020" s="78" t="s">
        <v>646</v>
      </c>
      <c r="C2020" s="103">
        <v>44055.0</v>
      </c>
      <c r="D2020" s="44" t="s">
        <v>658</v>
      </c>
      <c r="E2020" s="44" t="s">
        <v>658</v>
      </c>
      <c r="F2020" s="102" t="s">
        <v>449</v>
      </c>
      <c r="G2020" s="78" t="str">
        <f t="array" ref="G2020">INDEX(Site.Coordinates!D:D,MATCH(F2020,Site.Coordinates!A:A,0))</f>
        <v>E</v>
      </c>
      <c r="H2020" s="89">
        <v>2.0</v>
      </c>
      <c r="I2020" s="100">
        <v>22.0</v>
      </c>
      <c r="J2020" s="100">
        <v>25.0</v>
      </c>
      <c r="K2020" s="100">
        <v>13.0</v>
      </c>
      <c r="L2020" s="3" t="s">
        <v>828</v>
      </c>
      <c r="M2020" s="44" t="s">
        <v>829</v>
      </c>
      <c r="N2020" s="73">
        <v>1.0</v>
      </c>
      <c r="O2020" s="73">
        <v>1.0</v>
      </c>
    </row>
    <row r="2021" ht="15.0" customHeight="1">
      <c r="A2021" s="89">
        <v>2020.0</v>
      </c>
      <c r="B2021" s="78" t="s">
        <v>646</v>
      </c>
      <c r="C2021" s="103">
        <v>44055.0</v>
      </c>
      <c r="D2021" s="44" t="s">
        <v>658</v>
      </c>
      <c r="E2021" s="44" t="s">
        <v>658</v>
      </c>
      <c r="F2021" s="104" t="s">
        <v>465</v>
      </c>
      <c r="G2021" s="78" t="str">
        <f t="array" ref="G2021">INDEX(Site.Coordinates!D:D,MATCH(F2021,Site.Coordinates!A:A,0))</f>
        <v>E</v>
      </c>
      <c r="H2021" s="89">
        <v>2.0</v>
      </c>
      <c r="I2021" s="100">
        <v>10.0</v>
      </c>
      <c r="J2021" s="100">
        <v>11.0</v>
      </c>
      <c r="K2021" s="100">
        <v>6.0</v>
      </c>
      <c r="L2021" s="3" t="s">
        <v>828</v>
      </c>
      <c r="M2021" s="44" t="s">
        <v>829</v>
      </c>
      <c r="N2021" s="73">
        <v>1.0</v>
      </c>
      <c r="O2021" s="73">
        <v>1.0</v>
      </c>
    </row>
    <row r="2022" ht="15.0" customHeight="1">
      <c r="A2022" s="89">
        <v>2020.0</v>
      </c>
      <c r="B2022" s="78" t="s">
        <v>646</v>
      </c>
      <c r="C2022" s="103">
        <v>44055.0</v>
      </c>
      <c r="D2022" s="44" t="s">
        <v>658</v>
      </c>
      <c r="E2022" s="44" t="s">
        <v>658</v>
      </c>
      <c r="F2022" s="102" t="s">
        <v>465</v>
      </c>
      <c r="G2022" s="78" t="str">
        <f t="array" ref="G2022">INDEX(Site.Coordinates!D:D,MATCH(F2022,Site.Coordinates!A:A,0))</f>
        <v>E</v>
      </c>
      <c r="H2022" s="89">
        <v>2.0</v>
      </c>
      <c r="I2022" s="100">
        <v>7.0</v>
      </c>
      <c r="J2022" s="100">
        <v>8.0</v>
      </c>
      <c r="K2022" s="100">
        <v>4.0</v>
      </c>
      <c r="L2022" s="3" t="s">
        <v>828</v>
      </c>
      <c r="M2022" s="44" t="s">
        <v>829</v>
      </c>
      <c r="N2022" s="73">
        <v>1.0</v>
      </c>
      <c r="O2022" s="73">
        <v>1.0</v>
      </c>
    </row>
    <row r="2023" ht="15.0" customHeight="1">
      <c r="A2023" s="89">
        <v>2020.0</v>
      </c>
      <c r="B2023" s="78" t="s">
        <v>646</v>
      </c>
      <c r="C2023" s="103">
        <v>44055.0</v>
      </c>
      <c r="D2023" s="44" t="s">
        <v>658</v>
      </c>
      <c r="E2023" s="44" t="s">
        <v>658</v>
      </c>
      <c r="F2023" s="102" t="s">
        <v>465</v>
      </c>
      <c r="G2023" s="78" t="str">
        <f t="array" ref="G2023">INDEX(Site.Coordinates!D:D,MATCH(F2023,Site.Coordinates!A:A,0))</f>
        <v>E</v>
      </c>
      <c r="H2023" s="89">
        <v>2.0</v>
      </c>
      <c r="I2023" s="100">
        <v>10.0</v>
      </c>
      <c r="J2023" s="100">
        <v>11.0</v>
      </c>
      <c r="K2023" s="100">
        <v>6.0</v>
      </c>
      <c r="L2023" s="3" t="s">
        <v>828</v>
      </c>
      <c r="M2023" s="44" t="s">
        <v>829</v>
      </c>
      <c r="N2023" s="73">
        <v>1.0</v>
      </c>
      <c r="O2023" s="73">
        <v>1.0</v>
      </c>
    </row>
    <row r="2024" ht="15.0" customHeight="1">
      <c r="A2024" s="89">
        <v>2020.0</v>
      </c>
      <c r="B2024" s="78" t="s">
        <v>646</v>
      </c>
      <c r="C2024" s="103">
        <v>44055.0</v>
      </c>
      <c r="D2024" s="44" t="s">
        <v>658</v>
      </c>
      <c r="E2024" s="44" t="s">
        <v>658</v>
      </c>
      <c r="F2024" s="102" t="s">
        <v>465</v>
      </c>
      <c r="G2024" s="78" t="str">
        <f t="array" ref="G2024">INDEX(Site.Coordinates!D:D,MATCH(F2024,Site.Coordinates!A:A,0))</f>
        <v>E</v>
      </c>
      <c r="H2024" s="89">
        <v>2.0</v>
      </c>
      <c r="I2024" s="100">
        <v>9.0</v>
      </c>
      <c r="J2024" s="100">
        <v>10.0</v>
      </c>
      <c r="K2024" s="100">
        <v>5.0</v>
      </c>
      <c r="L2024" s="3" t="s">
        <v>828</v>
      </c>
      <c r="M2024" s="44" t="s">
        <v>829</v>
      </c>
      <c r="N2024" s="73">
        <v>1.0</v>
      </c>
      <c r="O2024" s="73">
        <v>1.0</v>
      </c>
    </row>
    <row r="2025" ht="15.0" customHeight="1">
      <c r="A2025" s="89">
        <v>2020.0</v>
      </c>
      <c r="B2025" s="78" t="s">
        <v>646</v>
      </c>
      <c r="C2025" s="103">
        <v>44055.0</v>
      </c>
      <c r="D2025" s="44" t="s">
        <v>658</v>
      </c>
      <c r="E2025" s="44" t="s">
        <v>658</v>
      </c>
      <c r="F2025" s="104" t="s">
        <v>467</v>
      </c>
      <c r="G2025" s="78" t="str">
        <f t="array" ref="G2025">INDEX(Site.Coordinates!D:D,MATCH(F2025,Site.Coordinates!A:A,0))</f>
        <v>E</v>
      </c>
      <c r="H2025" s="89">
        <v>1.0</v>
      </c>
      <c r="I2025" s="100">
        <v>77.0</v>
      </c>
      <c r="J2025" s="100">
        <v>86.0</v>
      </c>
      <c r="K2025" s="100">
        <v>46.0</v>
      </c>
      <c r="L2025" s="3" t="s">
        <v>828</v>
      </c>
      <c r="M2025" s="44" t="s">
        <v>829</v>
      </c>
      <c r="N2025" s="73">
        <v>1.0</v>
      </c>
      <c r="O2025" s="73">
        <v>1.0</v>
      </c>
    </row>
    <row r="2026" ht="15.0" customHeight="1">
      <c r="A2026" s="89">
        <v>2020.0</v>
      </c>
      <c r="B2026" s="78" t="s">
        <v>646</v>
      </c>
      <c r="C2026" s="103">
        <v>44055.0</v>
      </c>
      <c r="D2026" s="44" t="s">
        <v>658</v>
      </c>
      <c r="E2026" s="44" t="s">
        <v>658</v>
      </c>
      <c r="F2026" s="102" t="s">
        <v>467</v>
      </c>
      <c r="G2026" s="78" t="str">
        <f t="array" ref="G2026">INDEX(Site.Coordinates!D:D,MATCH(F2026,Site.Coordinates!A:A,0))</f>
        <v>E</v>
      </c>
      <c r="H2026" s="89">
        <v>1.0</v>
      </c>
      <c r="I2026" s="100">
        <v>94.0</v>
      </c>
      <c r="J2026" s="100">
        <v>105.0</v>
      </c>
      <c r="K2026" s="100">
        <v>57.0</v>
      </c>
      <c r="L2026" s="3" t="s">
        <v>828</v>
      </c>
      <c r="M2026" s="44" t="s">
        <v>829</v>
      </c>
      <c r="N2026" s="73">
        <v>1.0</v>
      </c>
      <c r="O2026" s="73">
        <v>1.0</v>
      </c>
    </row>
    <row r="2027" ht="15.0" customHeight="1">
      <c r="A2027" s="89">
        <v>2020.0</v>
      </c>
      <c r="B2027" s="78" t="s">
        <v>646</v>
      </c>
      <c r="C2027" s="103">
        <v>44055.0</v>
      </c>
      <c r="D2027" s="44" t="s">
        <v>658</v>
      </c>
      <c r="E2027" s="44" t="s">
        <v>658</v>
      </c>
      <c r="F2027" s="102" t="s">
        <v>467</v>
      </c>
      <c r="G2027" s="78" t="str">
        <f t="array" ref="G2027">INDEX(Site.Coordinates!D:D,MATCH(F2027,Site.Coordinates!A:A,0))</f>
        <v>E</v>
      </c>
      <c r="H2027" s="89">
        <v>1.0</v>
      </c>
      <c r="I2027" s="100">
        <v>82.0</v>
      </c>
      <c r="J2027" s="100">
        <v>92.0</v>
      </c>
      <c r="K2027" s="100">
        <v>49.0</v>
      </c>
      <c r="L2027" s="3" t="s">
        <v>828</v>
      </c>
      <c r="M2027" s="44" t="s">
        <v>829</v>
      </c>
      <c r="N2027" s="73">
        <v>1.0</v>
      </c>
      <c r="O2027" s="73">
        <v>1.0</v>
      </c>
    </row>
    <row r="2028" ht="15.0" customHeight="1">
      <c r="A2028" s="89">
        <v>2020.0</v>
      </c>
      <c r="B2028" s="78" t="s">
        <v>646</v>
      </c>
      <c r="C2028" s="103">
        <v>44055.0</v>
      </c>
      <c r="D2028" s="44" t="s">
        <v>658</v>
      </c>
      <c r="E2028" s="44" t="s">
        <v>658</v>
      </c>
      <c r="F2028" s="102" t="s">
        <v>467</v>
      </c>
      <c r="G2028" s="78" t="str">
        <f t="array" ref="G2028">INDEX(Site.Coordinates!D:D,MATCH(F2028,Site.Coordinates!A:A,0))</f>
        <v>E</v>
      </c>
      <c r="H2028" s="89">
        <v>1.0</v>
      </c>
      <c r="I2028" s="100">
        <v>7.0</v>
      </c>
      <c r="J2028" s="100">
        <v>8.0</v>
      </c>
      <c r="K2028" s="100">
        <v>4.0</v>
      </c>
      <c r="L2028" s="3" t="s">
        <v>828</v>
      </c>
      <c r="M2028" s="44" t="s">
        <v>829</v>
      </c>
      <c r="N2028" s="73">
        <v>1.0</v>
      </c>
      <c r="O2028" s="73">
        <v>1.0</v>
      </c>
    </row>
    <row r="2029" ht="15.0" customHeight="1">
      <c r="A2029" s="89">
        <v>2020.0</v>
      </c>
      <c r="B2029" s="78" t="s">
        <v>646</v>
      </c>
      <c r="C2029" s="103">
        <v>44055.0</v>
      </c>
      <c r="D2029" s="44" t="s">
        <v>658</v>
      </c>
      <c r="E2029" s="44" t="s">
        <v>658</v>
      </c>
      <c r="F2029" s="102" t="s">
        <v>467</v>
      </c>
      <c r="G2029" s="78" t="str">
        <f t="array" ref="G2029">INDEX(Site.Coordinates!D:D,MATCH(F2029,Site.Coordinates!A:A,0))</f>
        <v>E</v>
      </c>
      <c r="H2029" s="89">
        <v>1.0</v>
      </c>
      <c r="I2029" s="100">
        <v>11.0</v>
      </c>
      <c r="J2029" s="100">
        <v>12.0</v>
      </c>
      <c r="K2029" s="100">
        <v>6.0</v>
      </c>
      <c r="L2029" s="3" t="s">
        <v>828</v>
      </c>
      <c r="M2029" s="44" t="s">
        <v>829</v>
      </c>
      <c r="N2029" s="73">
        <v>1.0</v>
      </c>
      <c r="O2029" s="73">
        <v>1.0</v>
      </c>
    </row>
    <row r="2030" ht="15.0" customHeight="1">
      <c r="A2030" s="89">
        <v>2020.0</v>
      </c>
      <c r="B2030" s="78" t="s">
        <v>646</v>
      </c>
      <c r="C2030" s="103">
        <v>44055.0</v>
      </c>
      <c r="D2030" s="44" t="s">
        <v>658</v>
      </c>
      <c r="E2030" s="44" t="s">
        <v>658</v>
      </c>
      <c r="F2030" s="102" t="s">
        <v>467</v>
      </c>
      <c r="G2030" s="78" t="str">
        <f t="array" ref="G2030">INDEX(Site.Coordinates!D:D,MATCH(F2030,Site.Coordinates!A:A,0))</f>
        <v>E</v>
      </c>
      <c r="H2030" s="89">
        <v>2.0</v>
      </c>
      <c r="I2030" s="100">
        <v>65.0</v>
      </c>
      <c r="J2030" s="100">
        <v>72.0</v>
      </c>
      <c r="K2030" s="100">
        <v>40.0</v>
      </c>
      <c r="L2030" s="3" t="s">
        <v>828</v>
      </c>
      <c r="M2030" s="44" t="s">
        <v>829</v>
      </c>
      <c r="N2030" s="73">
        <v>1.0</v>
      </c>
      <c r="O2030" s="73">
        <v>1.0</v>
      </c>
    </row>
    <row r="2031" ht="15.0" customHeight="1">
      <c r="A2031" s="89">
        <v>2020.0</v>
      </c>
      <c r="B2031" s="78" t="s">
        <v>646</v>
      </c>
      <c r="C2031" s="103">
        <v>44055.0</v>
      </c>
      <c r="D2031" s="44" t="s">
        <v>658</v>
      </c>
      <c r="E2031" s="44" t="s">
        <v>658</v>
      </c>
      <c r="F2031" s="102" t="s">
        <v>467</v>
      </c>
      <c r="G2031" s="78" t="str">
        <f t="array" ref="G2031">INDEX(Site.Coordinates!D:D,MATCH(F2031,Site.Coordinates!A:A,0))</f>
        <v>E</v>
      </c>
      <c r="H2031" s="89">
        <v>2.0</v>
      </c>
      <c r="I2031" s="100">
        <v>66.0</v>
      </c>
      <c r="J2031" s="100">
        <v>72.0</v>
      </c>
      <c r="K2031" s="100">
        <v>39.0</v>
      </c>
      <c r="L2031" s="3" t="s">
        <v>828</v>
      </c>
      <c r="M2031" s="44" t="s">
        <v>829</v>
      </c>
      <c r="N2031" s="73">
        <v>1.0</v>
      </c>
      <c r="O2031" s="73">
        <v>1.0</v>
      </c>
    </row>
    <row r="2032" ht="15.0" customHeight="1">
      <c r="A2032" s="89">
        <v>2020.0</v>
      </c>
      <c r="B2032" s="78" t="s">
        <v>646</v>
      </c>
      <c r="C2032" s="103">
        <v>44055.0</v>
      </c>
      <c r="D2032" s="44" t="s">
        <v>658</v>
      </c>
      <c r="E2032" s="44" t="s">
        <v>658</v>
      </c>
      <c r="F2032" s="104" t="s">
        <v>466</v>
      </c>
      <c r="G2032" s="78" t="str">
        <f t="array" ref="G2032">INDEX(Site.Coordinates!D:D,MATCH(F2032,Site.Coordinates!A:A,0))</f>
        <v>E</v>
      </c>
      <c r="H2032" s="89">
        <v>2.0</v>
      </c>
      <c r="I2032" s="100">
        <v>81.0</v>
      </c>
      <c r="J2032" s="100">
        <v>87.0</v>
      </c>
      <c r="K2032" s="100">
        <v>44.0</v>
      </c>
      <c r="L2032" s="3" t="s">
        <v>828</v>
      </c>
      <c r="M2032" s="44" t="s">
        <v>829</v>
      </c>
      <c r="N2032" s="73">
        <v>1.0</v>
      </c>
      <c r="O2032" s="73">
        <v>1.0</v>
      </c>
    </row>
    <row r="2033" ht="15.0" customHeight="1">
      <c r="A2033" s="89">
        <v>2020.0</v>
      </c>
      <c r="B2033" s="78" t="s">
        <v>646</v>
      </c>
      <c r="C2033" s="103">
        <v>44055.0</v>
      </c>
      <c r="D2033" s="44" t="s">
        <v>658</v>
      </c>
      <c r="E2033" s="44" t="s">
        <v>658</v>
      </c>
      <c r="F2033" s="104" t="s">
        <v>428</v>
      </c>
      <c r="G2033" s="78" t="str">
        <f t="array" ref="G2033">INDEX(Site.Coordinates!D:D,MATCH(F2033,Site.Coordinates!A:A,0))</f>
        <v>E</v>
      </c>
      <c r="H2033" s="89">
        <v>1.0</v>
      </c>
      <c r="I2033" s="100">
        <v>76.0</v>
      </c>
      <c r="J2033" s="100">
        <v>80.0</v>
      </c>
      <c r="K2033" s="100">
        <v>47.0</v>
      </c>
      <c r="L2033" s="3" t="s">
        <v>828</v>
      </c>
      <c r="M2033" s="44" t="s">
        <v>829</v>
      </c>
      <c r="N2033" s="73">
        <v>1.0</v>
      </c>
      <c r="O2033" s="73">
        <v>1.0</v>
      </c>
    </row>
    <row r="2034" ht="15.0" customHeight="1">
      <c r="A2034" s="89">
        <v>2020.0</v>
      </c>
      <c r="B2034" s="78" t="s">
        <v>646</v>
      </c>
      <c r="C2034" s="103">
        <v>44055.0</v>
      </c>
      <c r="D2034" s="44" t="s">
        <v>658</v>
      </c>
      <c r="E2034" s="44" t="s">
        <v>658</v>
      </c>
      <c r="F2034" s="102" t="s">
        <v>428</v>
      </c>
      <c r="G2034" s="78" t="str">
        <f t="array" ref="G2034">INDEX(Site.Coordinates!D:D,MATCH(F2034,Site.Coordinates!A:A,0))</f>
        <v>E</v>
      </c>
      <c r="H2034" s="89">
        <v>1.0</v>
      </c>
      <c r="I2034" s="100">
        <v>77.0</v>
      </c>
      <c r="J2034" s="100">
        <v>86.0</v>
      </c>
      <c r="K2034" s="100">
        <v>44.0</v>
      </c>
      <c r="L2034" s="3" t="s">
        <v>828</v>
      </c>
      <c r="M2034" s="44" t="s">
        <v>829</v>
      </c>
      <c r="N2034" s="73">
        <v>1.0</v>
      </c>
      <c r="O2034" s="73">
        <v>1.0</v>
      </c>
    </row>
    <row r="2035" ht="15.0" customHeight="1">
      <c r="A2035" s="89">
        <v>2020.0</v>
      </c>
      <c r="B2035" s="78" t="s">
        <v>646</v>
      </c>
      <c r="C2035" s="103">
        <v>44055.0</v>
      </c>
      <c r="D2035" s="44" t="s">
        <v>658</v>
      </c>
      <c r="E2035" s="44" t="s">
        <v>658</v>
      </c>
      <c r="F2035" s="102" t="s">
        <v>428</v>
      </c>
      <c r="G2035" s="78" t="str">
        <f t="array" ref="G2035">INDEX(Site.Coordinates!D:D,MATCH(F2035,Site.Coordinates!A:A,0))</f>
        <v>E</v>
      </c>
      <c r="H2035" s="89">
        <v>2.0</v>
      </c>
      <c r="I2035" s="100">
        <v>6.0</v>
      </c>
      <c r="J2035" s="100">
        <v>7.0</v>
      </c>
      <c r="K2035" s="100">
        <v>4.0</v>
      </c>
      <c r="L2035" s="3" t="s">
        <v>828</v>
      </c>
      <c r="M2035" s="44" t="s">
        <v>829</v>
      </c>
      <c r="N2035" s="73">
        <v>1.0</v>
      </c>
      <c r="O2035" s="73">
        <v>1.0</v>
      </c>
    </row>
    <row r="2036" ht="15.0" customHeight="1">
      <c r="A2036" s="89">
        <v>2020.0</v>
      </c>
      <c r="B2036" s="78" t="s">
        <v>646</v>
      </c>
      <c r="C2036" s="103">
        <v>44055.0</v>
      </c>
      <c r="D2036" s="44" t="s">
        <v>658</v>
      </c>
      <c r="E2036" s="44" t="s">
        <v>658</v>
      </c>
      <c r="F2036" s="104" t="s">
        <v>464</v>
      </c>
      <c r="G2036" s="78" t="str">
        <f t="array" ref="G2036">INDEX(Site.Coordinates!D:D,MATCH(F2036,Site.Coordinates!A:A,0))</f>
        <v>E</v>
      </c>
      <c r="H2036" s="89">
        <v>1.0</v>
      </c>
      <c r="I2036" s="100">
        <v>73.0</v>
      </c>
      <c r="J2036" s="100">
        <v>82.0</v>
      </c>
      <c r="K2036" s="100">
        <v>39.0</v>
      </c>
      <c r="L2036" s="3" t="s">
        <v>828</v>
      </c>
      <c r="M2036" s="44" t="s">
        <v>829</v>
      </c>
      <c r="N2036" s="73">
        <v>1.0</v>
      </c>
      <c r="O2036" s="73">
        <v>1.0</v>
      </c>
    </row>
    <row r="2037" ht="15.0" customHeight="1">
      <c r="A2037" s="89">
        <v>2020.0</v>
      </c>
      <c r="B2037" s="78" t="s">
        <v>646</v>
      </c>
      <c r="C2037" s="103">
        <v>44055.0</v>
      </c>
      <c r="D2037" s="44" t="s">
        <v>658</v>
      </c>
      <c r="E2037" s="44" t="s">
        <v>658</v>
      </c>
      <c r="F2037" s="102" t="s">
        <v>464</v>
      </c>
      <c r="G2037" s="78" t="str">
        <f t="array" ref="G2037">INDEX(Site.Coordinates!D:D,MATCH(F2037,Site.Coordinates!A:A,0))</f>
        <v>E</v>
      </c>
      <c r="H2037" s="89">
        <v>1.0</v>
      </c>
      <c r="I2037" s="100">
        <v>20.0</v>
      </c>
      <c r="J2037" s="100">
        <v>22.0</v>
      </c>
      <c r="K2037" s="100">
        <v>12.0</v>
      </c>
      <c r="L2037" s="3" t="s">
        <v>828</v>
      </c>
      <c r="M2037" s="44" t="s">
        <v>829</v>
      </c>
      <c r="N2037" s="73">
        <v>1.0</v>
      </c>
      <c r="O2037" s="73">
        <v>1.0</v>
      </c>
    </row>
    <row r="2038" ht="15.0" customHeight="1">
      <c r="A2038" s="89">
        <v>2021.0</v>
      </c>
      <c r="B2038" s="78" t="s">
        <v>246</v>
      </c>
      <c r="C2038" s="103">
        <v>44398.0</v>
      </c>
      <c r="F2038" s="102" t="s">
        <v>389</v>
      </c>
      <c r="G2038" s="78" t="str">
        <f t="array" ref="G2038">INDEX(Site.Coordinates!D:D,MATCH(F2038,Site.Coordinates!A:A,0))</f>
        <v>W</v>
      </c>
      <c r="H2038" s="89">
        <v>1.0</v>
      </c>
      <c r="I2038" s="100">
        <v>83.0</v>
      </c>
      <c r="J2038" s="100">
        <v>86.0</v>
      </c>
      <c r="K2038" s="100">
        <v>76.0</v>
      </c>
      <c r="L2038" s="3" t="s">
        <v>828</v>
      </c>
      <c r="M2038" s="44" t="s">
        <v>829</v>
      </c>
      <c r="N2038" s="73">
        <v>1.0</v>
      </c>
      <c r="O2038" s="73">
        <v>1.0</v>
      </c>
    </row>
    <row r="2039" ht="15.0" customHeight="1">
      <c r="A2039" s="89">
        <v>2021.0</v>
      </c>
      <c r="B2039" s="78" t="s">
        <v>246</v>
      </c>
      <c r="C2039" s="103">
        <v>44398.0</v>
      </c>
      <c r="F2039" s="102" t="s">
        <v>389</v>
      </c>
      <c r="G2039" s="78" t="str">
        <f t="array" ref="G2039">INDEX(Site.Coordinates!D:D,MATCH(F2039,Site.Coordinates!A:A,0))</f>
        <v>W</v>
      </c>
      <c r="H2039" s="89">
        <v>1.0</v>
      </c>
      <c r="I2039" s="100">
        <v>66.0</v>
      </c>
      <c r="J2039" s="100">
        <v>72.0</v>
      </c>
      <c r="K2039" s="100">
        <v>38.0</v>
      </c>
      <c r="L2039" s="3" t="s">
        <v>828</v>
      </c>
      <c r="M2039" s="44" t="s">
        <v>829</v>
      </c>
      <c r="N2039" s="73">
        <v>1.0</v>
      </c>
      <c r="O2039" s="73">
        <v>1.0</v>
      </c>
    </row>
    <row r="2040" ht="15.0" customHeight="1">
      <c r="A2040" s="89">
        <v>2021.0</v>
      </c>
      <c r="B2040" s="78" t="s">
        <v>246</v>
      </c>
      <c r="C2040" s="103">
        <v>44398.0</v>
      </c>
      <c r="F2040" s="102" t="s">
        <v>389</v>
      </c>
      <c r="G2040" s="78" t="str">
        <f t="array" ref="G2040">INDEX(Site.Coordinates!D:D,MATCH(F2040,Site.Coordinates!A:A,0))</f>
        <v>W</v>
      </c>
      <c r="H2040" s="89">
        <v>1.0</v>
      </c>
      <c r="I2040" s="100">
        <v>86.0</v>
      </c>
      <c r="J2040" s="100">
        <v>91.0</v>
      </c>
      <c r="K2040" s="100">
        <v>47.0</v>
      </c>
      <c r="L2040" s="3" t="s">
        <v>828</v>
      </c>
      <c r="M2040" s="44" t="s">
        <v>829</v>
      </c>
      <c r="N2040" s="73">
        <v>1.0</v>
      </c>
      <c r="O2040" s="73">
        <v>1.0</v>
      </c>
    </row>
    <row r="2041" ht="15.0" customHeight="1">
      <c r="A2041" s="89">
        <v>2021.0</v>
      </c>
      <c r="B2041" s="78" t="s">
        <v>246</v>
      </c>
      <c r="C2041" s="103">
        <v>44398.0</v>
      </c>
      <c r="F2041" s="102" t="s">
        <v>389</v>
      </c>
      <c r="G2041" s="78" t="str">
        <f t="array" ref="G2041">INDEX(Site.Coordinates!D:D,MATCH(F2041,Site.Coordinates!A:A,0))</f>
        <v>W</v>
      </c>
      <c r="H2041" s="89">
        <v>2.0</v>
      </c>
      <c r="I2041" s="100">
        <v>18.0</v>
      </c>
      <c r="J2041" s="100">
        <v>20.0</v>
      </c>
      <c r="K2041" s="100">
        <v>10.0</v>
      </c>
      <c r="L2041" s="3" t="s">
        <v>828</v>
      </c>
      <c r="M2041" s="44" t="s">
        <v>829</v>
      </c>
      <c r="N2041" s="73">
        <v>1.0</v>
      </c>
      <c r="O2041" s="73">
        <v>1.0</v>
      </c>
    </row>
    <row r="2042" ht="15.0" customHeight="1">
      <c r="A2042" s="89">
        <v>2021.0</v>
      </c>
      <c r="B2042" s="78" t="s">
        <v>246</v>
      </c>
      <c r="C2042" s="103">
        <v>44398.0</v>
      </c>
      <c r="F2042" s="102" t="s">
        <v>389</v>
      </c>
      <c r="G2042" s="78" t="str">
        <f t="array" ref="G2042">INDEX(Site.Coordinates!D:D,MATCH(F2042,Site.Coordinates!A:A,0))</f>
        <v>W</v>
      </c>
      <c r="H2042" s="89">
        <v>2.0</v>
      </c>
      <c r="I2042" s="100">
        <v>82.0</v>
      </c>
      <c r="J2042" s="100">
        <v>92.0</v>
      </c>
      <c r="K2042" s="100">
        <v>48.0</v>
      </c>
      <c r="L2042" s="3" t="s">
        <v>828</v>
      </c>
      <c r="M2042" s="44" t="s">
        <v>829</v>
      </c>
      <c r="N2042" s="73">
        <v>1.0</v>
      </c>
      <c r="O2042" s="73">
        <v>1.0</v>
      </c>
    </row>
    <row r="2043" ht="15.0" customHeight="1">
      <c r="A2043" s="89">
        <v>2021.0</v>
      </c>
      <c r="B2043" s="78" t="s">
        <v>246</v>
      </c>
      <c r="C2043" s="103">
        <v>44398.0</v>
      </c>
      <c r="F2043" s="102" t="s">
        <v>389</v>
      </c>
      <c r="G2043" s="78" t="str">
        <f t="array" ref="G2043">INDEX(Site.Coordinates!D:D,MATCH(F2043,Site.Coordinates!A:A,0))</f>
        <v>W</v>
      </c>
      <c r="H2043" s="89">
        <v>2.0</v>
      </c>
      <c r="I2043" s="100">
        <v>82.0</v>
      </c>
      <c r="J2043" s="100">
        <v>89.0</v>
      </c>
      <c r="K2043" s="100">
        <v>48.0</v>
      </c>
      <c r="L2043" s="3" t="s">
        <v>828</v>
      </c>
      <c r="M2043" s="44" t="s">
        <v>829</v>
      </c>
      <c r="N2043" s="73">
        <v>1.0</v>
      </c>
      <c r="O2043" s="73">
        <v>1.0</v>
      </c>
    </row>
    <row r="2044" ht="15.0" customHeight="1">
      <c r="A2044" s="89">
        <v>2021.0</v>
      </c>
      <c r="B2044" s="78" t="s">
        <v>246</v>
      </c>
      <c r="C2044" s="103">
        <v>44399.0</v>
      </c>
      <c r="F2044" s="102" t="s">
        <v>476</v>
      </c>
      <c r="G2044" s="78" t="str">
        <f t="array" ref="G2044">INDEX(Site.Coordinates!D:D,MATCH(F2044,Site.Coordinates!A:A,0))</f>
        <v>W</v>
      </c>
      <c r="H2044" s="89">
        <v>1.0</v>
      </c>
      <c r="I2044" s="100">
        <v>70.0</v>
      </c>
      <c r="J2044" s="100">
        <v>76.0</v>
      </c>
      <c r="K2044" s="100">
        <v>40.0</v>
      </c>
      <c r="L2044" s="3" t="s">
        <v>828</v>
      </c>
      <c r="M2044" s="44" t="s">
        <v>829</v>
      </c>
      <c r="N2044" s="73">
        <v>1.0</v>
      </c>
      <c r="O2044" s="73">
        <v>1.0</v>
      </c>
    </row>
    <row r="2045" ht="15.0" customHeight="1">
      <c r="A2045" s="89">
        <v>2021.0</v>
      </c>
      <c r="B2045" s="78" t="s">
        <v>246</v>
      </c>
      <c r="C2045" s="103">
        <v>44399.0</v>
      </c>
      <c r="F2045" s="102" t="s">
        <v>476</v>
      </c>
      <c r="G2045" s="78" t="str">
        <f t="array" ref="G2045">INDEX(Site.Coordinates!D:D,MATCH(F2045,Site.Coordinates!A:A,0))</f>
        <v>W</v>
      </c>
      <c r="H2045" s="89">
        <v>1.0</v>
      </c>
      <c r="I2045" s="100">
        <v>82.0</v>
      </c>
      <c r="J2045" s="100">
        <v>90.0</v>
      </c>
      <c r="K2045" s="100">
        <v>50.0</v>
      </c>
      <c r="L2045" s="3" t="s">
        <v>828</v>
      </c>
      <c r="M2045" s="44" t="s">
        <v>829</v>
      </c>
      <c r="N2045" s="73">
        <v>1.0</v>
      </c>
      <c r="O2045" s="73">
        <v>1.0</v>
      </c>
    </row>
    <row r="2046" ht="15.0" customHeight="1">
      <c r="A2046" s="89">
        <v>2021.0</v>
      </c>
      <c r="B2046" s="78" t="s">
        <v>246</v>
      </c>
      <c r="C2046" s="103">
        <v>44399.0</v>
      </c>
      <c r="F2046" s="102" t="s">
        <v>476</v>
      </c>
      <c r="G2046" s="78" t="str">
        <f t="array" ref="G2046">INDEX(Site.Coordinates!D:D,MATCH(F2046,Site.Coordinates!A:A,0))</f>
        <v>W</v>
      </c>
      <c r="H2046" s="89">
        <v>1.0</v>
      </c>
      <c r="I2046" s="100">
        <v>64.0</v>
      </c>
      <c r="J2046" s="100">
        <v>69.0</v>
      </c>
      <c r="K2046" s="100">
        <v>36.0</v>
      </c>
      <c r="L2046" s="3" t="s">
        <v>828</v>
      </c>
      <c r="M2046" s="44" t="s">
        <v>829</v>
      </c>
      <c r="N2046" s="73">
        <v>1.0</v>
      </c>
      <c r="O2046" s="73">
        <v>1.0</v>
      </c>
    </row>
    <row r="2047" ht="15.0" customHeight="1">
      <c r="A2047" s="89">
        <v>2021.0</v>
      </c>
      <c r="B2047" s="78" t="s">
        <v>246</v>
      </c>
      <c r="C2047" s="103">
        <v>44399.0</v>
      </c>
      <c r="F2047" s="102" t="s">
        <v>476</v>
      </c>
      <c r="G2047" s="78" t="str">
        <f t="array" ref="G2047">INDEX(Site.Coordinates!D:D,MATCH(F2047,Site.Coordinates!A:A,0))</f>
        <v>W</v>
      </c>
      <c r="H2047" s="89">
        <v>2.0</v>
      </c>
      <c r="I2047" s="100">
        <v>88.0</v>
      </c>
      <c r="J2047" s="100">
        <v>94.0</v>
      </c>
      <c r="K2047" s="100">
        <v>51.0</v>
      </c>
      <c r="L2047" s="3" t="s">
        <v>828</v>
      </c>
      <c r="M2047" s="44" t="s">
        <v>829</v>
      </c>
      <c r="N2047" s="73">
        <v>1.0</v>
      </c>
      <c r="O2047" s="73">
        <v>1.0</v>
      </c>
    </row>
    <row r="2048" ht="15.0" customHeight="1">
      <c r="A2048" s="89">
        <v>2021.0</v>
      </c>
      <c r="B2048" s="78" t="s">
        <v>246</v>
      </c>
      <c r="C2048" s="103">
        <v>44399.0</v>
      </c>
      <c r="F2048" s="102" t="s">
        <v>476</v>
      </c>
      <c r="G2048" s="78" t="str">
        <f t="array" ref="G2048">INDEX(Site.Coordinates!D:D,MATCH(F2048,Site.Coordinates!A:A,0))</f>
        <v>W</v>
      </c>
      <c r="H2048" s="89">
        <v>2.0</v>
      </c>
      <c r="I2048" s="100">
        <v>82.0</v>
      </c>
      <c r="J2048" s="100">
        <v>92.0</v>
      </c>
      <c r="K2048" s="100">
        <v>50.0</v>
      </c>
      <c r="L2048" s="3" t="s">
        <v>828</v>
      </c>
      <c r="M2048" s="44" t="s">
        <v>829</v>
      </c>
      <c r="N2048" s="73">
        <v>1.0</v>
      </c>
      <c r="O2048" s="73">
        <v>1.0</v>
      </c>
    </row>
    <row r="2049" ht="15.0" customHeight="1">
      <c r="A2049" s="89">
        <v>2021.0</v>
      </c>
      <c r="B2049" s="78" t="s">
        <v>246</v>
      </c>
      <c r="C2049" s="103">
        <v>44399.0</v>
      </c>
      <c r="F2049" s="102" t="s">
        <v>476</v>
      </c>
      <c r="G2049" s="78" t="str">
        <f t="array" ref="G2049">INDEX(Site.Coordinates!D:D,MATCH(F2049,Site.Coordinates!A:A,0))</f>
        <v>W</v>
      </c>
      <c r="H2049" s="89">
        <v>2.0</v>
      </c>
      <c r="I2049" s="100">
        <v>86.0</v>
      </c>
      <c r="J2049" s="100">
        <v>94.0</v>
      </c>
      <c r="K2049" s="100">
        <v>53.0</v>
      </c>
      <c r="L2049" s="3" t="s">
        <v>828</v>
      </c>
      <c r="M2049" s="44" t="s">
        <v>829</v>
      </c>
      <c r="N2049" s="73">
        <v>1.0</v>
      </c>
      <c r="O2049" s="73">
        <v>1.0</v>
      </c>
    </row>
    <row r="2050" ht="15.0" customHeight="1">
      <c r="A2050" s="89">
        <v>2021.0</v>
      </c>
      <c r="B2050" s="78" t="s">
        <v>246</v>
      </c>
      <c r="C2050" s="103">
        <v>44399.0</v>
      </c>
      <c r="F2050" s="102" t="s">
        <v>476</v>
      </c>
      <c r="G2050" s="78" t="str">
        <f t="array" ref="G2050">INDEX(Site.Coordinates!D:D,MATCH(F2050,Site.Coordinates!A:A,0))</f>
        <v>W</v>
      </c>
      <c r="H2050" s="89">
        <v>2.0</v>
      </c>
      <c r="I2050" s="100">
        <v>86.0</v>
      </c>
      <c r="J2050" s="100">
        <v>95.0</v>
      </c>
      <c r="K2050" s="100">
        <v>51.0</v>
      </c>
      <c r="L2050" s="3" t="s">
        <v>828</v>
      </c>
      <c r="M2050" s="44" t="s">
        <v>829</v>
      </c>
      <c r="N2050" s="73">
        <v>1.0</v>
      </c>
      <c r="O2050" s="73">
        <v>1.0</v>
      </c>
    </row>
    <row r="2051" ht="15.0" customHeight="1">
      <c r="A2051" s="89">
        <v>2021.0</v>
      </c>
      <c r="B2051" s="78" t="s">
        <v>246</v>
      </c>
      <c r="C2051" s="103">
        <v>44399.0</v>
      </c>
      <c r="F2051" s="102" t="s">
        <v>476</v>
      </c>
      <c r="G2051" s="78" t="str">
        <f t="array" ref="G2051">INDEX(Site.Coordinates!D:D,MATCH(F2051,Site.Coordinates!A:A,0))</f>
        <v>W</v>
      </c>
      <c r="H2051" s="89">
        <v>2.0</v>
      </c>
      <c r="I2051" s="100">
        <v>72.0</v>
      </c>
      <c r="J2051" s="100">
        <v>78.0</v>
      </c>
      <c r="K2051" s="100">
        <v>46.0</v>
      </c>
      <c r="L2051" s="3" t="s">
        <v>828</v>
      </c>
      <c r="M2051" s="44" t="s">
        <v>829</v>
      </c>
      <c r="N2051" s="73">
        <v>1.0</v>
      </c>
      <c r="O2051" s="73">
        <v>1.0</v>
      </c>
    </row>
    <row r="2052" ht="15.0" customHeight="1">
      <c r="A2052" s="89">
        <v>2021.0</v>
      </c>
      <c r="B2052" s="78" t="s">
        <v>246</v>
      </c>
      <c r="C2052" s="103">
        <v>44399.0</v>
      </c>
      <c r="F2052" s="102" t="s">
        <v>476</v>
      </c>
      <c r="G2052" s="78" t="str">
        <f t="array" ref="G2052">INDEX(Site.Coordinates!D:D,MATCH(F2052,Site.Coordinates!A:A,0))</f>
        <v>W</v>
      </c>
      <c r="H2052" s="89">
        <v>2.0</v>
      </c>
      <c r="I2052" s="100">
        <v>57.0</v>
      </c>
      <c r="J2052" s="100">
        <v>73.0</v>
      </c>
      <c r="K2052" s="100">
        <v>41.0</v>
      </c>
      <c r="L2052" s="3" t="s">
        <v>828</v>
      </c>
      <c r="M2052" s="44" t="s">
        <v>829</v>
      </c>
      <c r="N2052" s="73">
        <v>1.0</v>
      </c>
      <c r="O2052" s="73">
        <v>1.0</v>
      </c>
    </row>
    <row r="2053" ht="15.0" customHeight="1">
      <c r="A2053" s="89">
        <v>2021.0</v>
      </c>
      <c r="B2053" s="78" t="s">
        <v>246</v>
      </c>
      <c r="C2053" s="103">
        <v>44399.0</v>
      </c>
      <c r="F2053" s="102" t="s">
        <v>476</v>
      </c>
      <c r="G2053" s="78" t="str">
        <f t="array" ref="G2053">INDEX(Site.Coordinates!D:D,MATCH(F2053,Site.Coordinates!A:A,0))</f>
        <v>W</v>
      </c>
      <c r="H2053" s="89">
        <v>2.0</v>
      </c>
      <c r="I2053" s="100">
        <v>29.0</v>
      </c>
      <c r="J2053" s="100">
        <v>33.0</v>
      </c>
      <c r="K2053" s="100">
        <v>19.0</v>
      </c>
      <c r="L2053" s="3" t="s">
        <v>828</v>
      </c>
      <c r="M2053" s="44" t="s">
        <v>829</v>
      </c>
      <c r="N2053" s="73">
        <v>1.0</v>
      </c>
      <c r="O2053" s="73">
        <v>1.0</v>
      </c>
    </row>
    <row r="2054" ht="15.0" customHeight="1">
      <c r="A2054" s="89">
        <v>2021.0</v>
      </c>
      <c r="B2054" s="78" t="s">
        <v>246</v>
      </c>
      <c r="C2054" s="103">
        <v>44399.0</v>
      </c>
      <c r="F2054" s="102" t="s">
        <v>395</v>
      </c>
      <c r="G2054" s="78" t="str">
        <f t="array" ref="G2054">INDEX(Site.Coordinates!D:D,MATCH(F2054,Site.Coordinates!A:A,0))</f>
        <v>W</v>
      </c>
      <c r="H2054" s="89">
        <v>1.0</v>
      </c>
      <c r="I2054" s="100">
        <v>105.0</v>
      </c>
      <c r="J2054" s="100">
        <v>114.0</v>
      </c>
      <c r="K2054" s="100">
        <v>57.0</v>
      </c>
      <c r="L2054" s="3" t="s">
        <v>828</v>
      </c>
      <c r="M2054" s="44" t="s">
        <v>829</v>
      </c>
      <c r="N2054" s="73">
        <v>1.0</v>
      </c>
      <c r="O2054" s="73">
        <v>1.0</v>
      </c>
    </row>
    <row r="2055" ht="15.0" customHeight="1">
      <c r="A2055" s="89">
        <v>2021.0</v>
      </c>
      <c r="B2055" s="78" t="s">
        <v>246</v>
      </c>
      <c r="C2055" s="103">
        <v>44399.0</v>
      </c>
      <c r="F2055" s="102" t="s">
        <v>395</v>
      </c>
      <c r="G2055" s="78" t="str">
        <f t="array" ref="G2055">INDEX(Site.Coordinates!D:D,MATCH(F2055,Site.Coordinates!A:A,0))</f>
        <v>W</v>
      </c>
      <c r="H2055" s="89">
        <v>1.0</v>
      </c>
      <c r="I2055" s="100">
        <v>89.0</v>
      </c>
      <c r="J2055" s="100">
        <v>93.0</v>
      </c>
      <c r="K2055" s="100">
        <v>57.0</v>
      </c>
      <c r="L2055" s="3" t="s">
        <v>828</v>
      </c>
      <c r="M2055" s="44" t="s">
        <v>829</v>
      </c>
      <c r="N2055" s="73">
        <v>1.0</v>
      </c>
      <c r="O2055" s="73">
        <v>1.0</v>
      </c>
    </row>
    <row r="2056" ht="15.0" customHeight="1">
      <c r="A2056" s="89">
        <v>2021.0</v>
      </c>
      <c r="B2056" s="78" t="s">
        <v>246</v>
      </c>
      <c r="C2056" s="103">
        <v>44399.0</v>
      </c>
      <c r="F2056" s="102" t="s">
        <v>395</v>
      </c>
      <c r="G2056" s="78" t="str">
        <f t="array" ref="G2056">INDEX(Site.Coordinates!D:D,MATCH(F2056,Site.Coordinates!A:A,0))</f>
        <v>W</v>
      </c>
      <c r="H2056" s="89">
        <v>1.0</v>
      </c>
      <c r="I2056" s="100">
        <v>72.0</v>
      </c>
      <c r="J2056" s="100">
        <v>82.0</v>
      </c>
      <c r="K2056" s="100">
        <v>40.0</v>
      </c>
      <c r="L2056" s="3" t="s">
        <v>828</v>
      </c>
      <c r="M2056" s="44" t="s">
        <v>829</v>
      </c>
      <c r="N2056" s="73">
        <v>1.0</v>
      </c>
      <c r="O2056" s="73">
        <v>1.0</v>
      </c>
    </row>
    <row r="2057" ht="15.0" customHeight="1">
      <c r="A2057" s="89">
        <v>2021.0</v>
      </c>
      <c r="B2057" s="78" t="s">
        <v>246</v>
      </c>
      <c r="C2057" s="103">
        <v>44399.0</v>
      </c>
      <c r="F2057" s="102" t="s">
        <v>395</v>
      </c>
      <c r="G2057" s="78" t="str">
        <f t="array" ref="G2057">INDEX(Site.Coordinates!D:D,MATCH(F2057,Site.Coordinates!A:A,0))</f>
        <v>W</v>
      </c>
      <c r="H2057" s="89">
        <v>1.0</v>
      </c>
      <c r="I2057" s="100">
        <v>12.0</v>
      </c>
      <c r="J2057" s="100">
        <v>10.0</v>
      </c>
      <c r="K2057" s="100">
        <v>6.0</v>
      </c>
      <c r="L2057" s="3" t="s">
        <v>828</v>
      </c>
      <c r="M2057" s="44" t="s">
        <v>829</v>
      </c>
      <c r="N2057" s="73">
        <v>1.0</v>
      </c>
      <c r="O2057" s="73">
        <v>1.0</v>
      </c>
    </row>
    <row r="2058" ht="15.0" customHeight="1">
      <c r="A2058" s="89">
        <v>2021.0</v>
      </c>
      <c r="B2058" s="78" t="s">
        <v>246</v>
      </c>
      <c r="C2058" s="103">
        <v>44399.0</v>
      </c>
      <c r="F2058" s="102" t="s">
        <v>395</v>
      </c>
      <c r="G2058" s="78" t="str">
        <f t="array" ref="G2058">INDEX(Site.Coordinates!D:D,MATCH(F2058,Site.Coordinates!A:A,0))</f>
        <v>W</v>
      </c>
      <c r="H2058" s="89">
        <v>2.0</v>
      </c>
      <c r="I2058" s="100">
        <v>93.0</v>
      </c>
      <c r="J2058" s="100">
        <v>98.0</v>
      </c>
      <c r="K2058" s="100">
        <v>50.0</v>
      </c>
      <c r="L2058" s="3" t="s">
        <v>828</v>
      </c>
      <c r="M2058" s="44" t="s">
        <v>829</v>
      </c>
      <c r="N2058" s="73">
        <v>1.0</v>
      </c>
      <c r="O2058" s="73">
        <v>1.0</v>
      </c>
    </row>
    <row r="2059" ht="15.0" customHeight="1">
      <c r="A2059" s="89">
        <v>2021.0</v>
      </c>
      <c r="B2059" s="78" t="s">
        <v>246</v>
      </c>
      <c r="C2059" s="103">
        <v>44399.0</v>
      </c>
      <c r="F2059" s="102" t="s">
        <v>395</v>
      </c>
      <c r="G2059" s="78" t="str">
        <f t="array" ref="G2059">INDEX(Site.Coordinates!D:D,MATCH(F2059,Site.Coordinates!A:A,0))</f>
        <v>W</v>
      </c>
      <c r="H2059" s="89">
        <v>2.0</v>
      </c>
      <c r="I2059" s="100">
        <v>91.0</v>
      </c>
      <c r="J2059" s="100">
        <v>93.0</v>
      </c>
      <c r="K2059" s="100">
        <v>53.0</v>
      </c>
      <c r="L2059" s="3" t="s">
        <v>828</v>
      </c>
      <c r="M2059" s="44" t="s">
        <v>829</v>
      </c>
      <c r="N2059" s="73">
        <v>1.0</v>
      </c>
      <c r="O2059" s="73">
        <v>1.0</v>
      </c>
    </row>
    <row r="2060" ht="15.0" customHeight="1">
      <c r="A2060" s="89">
        <v>2021.0</v>
      </c>
      <c r="B2060" s="78" t="s">
        <v>246</v>
      </c>
      <c r="C2060" s="103">
        <v>44399.0</v>
      </c>
      <c r="F2060" s="102" t="s">
        <v>395</v>
      </c>
      <c r="G2060" s="78" t="str">
        <f t="array" ref="G2060">INDEX(Site.Coordinates!D:D,MATCH(F2060,Site.Coordinates!A:A,0))</f>
        <v>W</v>
      </c>
      <c r="H2060" s="89">
        <v>2.0</v>
      </c>
      <c r="I2060" s="100">
        <v>11.0</v>
      </c>
      <c r="J2060" s="100">
        <v>16.0</v>
      </c>
      <c r="K2060" s="100">
        <v>7.0</v>
      </c>
      <c r="L2060" s="3" t="s">
        <v>828</v>
      </c>
      <c r="M2060" s="44" t="s">
        <v>829</v>
      </c>
      <c r="N2060" s="73">
        <v>1.0</v>
      </c>
      <c r="O2060" s="73">
        <v>1.0</v>
      </c>
    </row>
    <row r="2061" ht="15.0" customHeight="1">
      <c r="A2061" s="89">
        <v>2021.0</v>
      </c>
      <c r="B2061" s="78" t="s">
        <v>246</v>
      </c>
      <c r="C2061" s="103">
        <v>44399.0</v>
      </c>
      <c r="F2061" s="102" t="s">
        <v>398</v>
      </c>
      <c r="G2061" s="78" t="str">
        <f t="array" ref="G2061">INDEX(Site.Coordinates!D:D,MATCH(F2061,Site.Coordinates!A:A,0))</f>
        <v>W</v>
      </c>
      <c r="H2061" s="89">
        <v>1.0</v>
      </c>
      <c r="I2061" s="100">
        <v>83.0</v>
      </c>
      <c r="J2061" s="100">
        <v>86.0</v>
      </c>
      <c r="K2061" s="100">
        <v>50.0</v>
      </c>
      <c r="L2061" s="3" t="s">
        <v>828</v>
      </c>
      <c r="M2061" s="44" t="s">
        <v>829</v>
      </c>
      <c r="N2061" s="73">
        <v>1.0</v>
      </c>
      <c r="O2061" s="73">
        <v>1.0</v>
      </c>
    </row>
    <row r="2062" ht="15.0" customHeight="1">
      <c r="A2062" s="89">
        <v>2021.0</v>
      </c>
      <c r="B2062" s="78" t="s">
        <v>246</v>
      </c>
      <c r="C2062" s="103">
        <v>44399.0</v>
      </c>
      <c r="F2062" s="102" t="s">
        <v>398</v>
      </c>
      <c r="G2062" s="78" t="str">
        <f t="array" ref="G2062">INDEX(Site.Coordinates!D:D,MATCH(F2062,Site.Coordinates!A:A,0))</f>
        <v>W</v>
      </c>
      <c r="H2062" s="89">
        <v>1.0</v>
      </c>
      <c r="I2062" s="100">
        <v>90.0</v>
      </c>
      <c r="J2062" s="100">
        <v>94.0</v>
      </c>
      <c r="K2062" s="100">
        <v>56.0</v>
      </c>
      <c r="L2062" s="3" t="s">
        <v>828</v>
      </c>
      <c r="M2062" s="44" t="s">
        <v>829</v>
      </c>
      <c r="N2062" s="73">
        <v>1.0</v>
      </c>
      <c r="O2062" s="73">
        <v>1.0</v>
      </c>
    </row>
    <row r="2063" ht="15.0" customHeight="1">
      <c r="A2063" s="89">
        <v>2021.0</v>
      </c>
      <c r="B2063" s="78" t="s">
        <v>246</v>
      </c>
      <c r="C2063" s="103">
        <v>44399.0</v>
      </c>
      <c r="F2063" s="102" t="s">
        <v>398</v>
      </c>
      <c r="G2063" s="78" t="str">
        <f t="array" ref="G2063">INDEX(Site.Coordinates!D:D,MATCH(F2063,Site.Coordinates!A:A,0))</f>
        <v>W</v>
      </c>
      <c r="H2063" s="89">
        <v>1.0</v>
      </c>
      <c r="I2063" s="100">
        <v>84.0</v>
      </c>
      <c r="J2063" s="100">
        <v>91.0</v>
      </c>
      <c r="K2063" s="100">
        <v>47.0</v>
      </c>
      <c r="L2063" s="3" t="s">
        <v>828</v>
      </c>
      <c r="M2063" s="44" t="s">
        <v>829</v>
      </c>
      <c r="N2063" s="73">
        <v>1.0</v>
      </c>
      <c r="O2063" s="73">
        <v>1.0</v>
      </c>
    </row>
    <row r="2064" ht="15.0" customHeight="1">
      <c r="A2064" s="89">
        <v>2021.0</v>
      </c>
      <c r="B2064" s="78" t="s">
        <v>246</v>
      </c>
      <c r="C2064" s="103">
        <v>44399.0</v>
      </c>
      <c r="F2064" s="102" t="s">
        <v>398</v>
      </c>
      <c r="G2064" s="78" t="str">
        <f t="array" ref="G2064">INDEX(Site.Coordinates!D:D,MATCH(F2064,Site.Coordinates!A:A,0))</f>
        <v>W</v>
      </c>
      <c r="H2064" s="89">
        <v>1.0</v>
      </c>
      <c r="I2064" s="100">
        <v>85.0</v>
      </c>
      <c r="J2064" s="100">
        <v>90.0</v>
      </c>
      <c r="K2064" s="100">
        <v>50.0</v>
      </c>
      <c r="L2064" s="3" t="s">
        <v>828</v>
      </c>
      <c r="M2064" s="44" t="s">
        <v>829</v>
      </c>
      <c r="N2064" s="73">
        <v>1.0</v>
      </c>
      <c r="O2064" s="73">
        <v>1.0</v>
      </c>
    </row>
    <row r="2065" ht="15.0" customHeight="1">
      <c r="A2065" s="89">
        <v>2021.0</v>
      </c>
      <c r="B2065" s="78" t="s">
        <v>246</v>
      </c>
      <c r="C2065" s="103">
        <v>44399.0</v>
      </c>
      <c r="F2065" s="102" t="s">
        <v>398</v>
      </c>
      <c r="G2065" s="78" t="str">
        <f t="array" ref="G2065">INDEX(Site.Coordinates!D:D,MATCH(F2065,Site.Coordinates!A:A,0))</f>
        <v>W</v>
      </c>
      <c r="H2065" s="89">
        <v>1.0</v>
      </c>
      <c r="I2065" s="100">
        <v>74.0</v>
      </c>
      <c r="J2065" s="100">
        <v>84.0</v>
      </c>
      <c r="K2065" s="100">
        <v>42.0</v>
      </c>
      <c r="L2065" s="3" t="s">
        <v>828</v>
      </c>
      <c r="M2065" s="44" t="s">
        <v>829</v>
      </c>
      <c r="N2065" s="73">
        <v>1.0</v>
      </c>
      <c r="O2065" s="73">
        <v>1.0</v>
      </c>
    </row>
    <row r="2066" ht="15.0" customHeight="1">
      <c r="A2066" s="89">
        <v>2021.0</v>
      </c>
      <c r="B2066" s="78" t="s">
        <v>246</v>
      </c>
      <c r="C2066" s="103">
        <v>44399.0</v>
      </c>
      <c r="F2066" s="102" t="s">
        <v>398</v>
      </c>
      <c r="G2066" s="78" t="str">
        <f t="array" ref="G2066">INDEX(Site.Coordinates!D:D,MATCH(F2066,Site.Coordinates!A:A,0))</f>
        <v>W</v>
      </c>
      <c r="H2066" s="89">
        <v>1.0</v>
      </c>
      <c r="I2066" s="100">
        <v>66.0</v>
      </c>
      <c r="J2066" s="100">
        <v>70.0</v>
      </c>
      <c r="K2066" s="100">
        <v>41.0</v>
      </c>
      <c r="L2066" s="3" t="s">
        <v>828</v>
      </c>
      <c r="M2066" s="44" t="s">
        <v>829</v>
      </c>
      <c r="N2066" s="73">
        <v>1.0</v>
      </c>
      <c r="O2066" s="73">
        <v>1.0</v>
      </c>
    </row>
    <row r="2067" ht="15.0" customHeight="1">
      <c r="A2067" s="89">
        <v>2021.0</v>
      </c>
      <c r="B2067" s="78" t="s">
        <v>246</v>
      </c>
      <c r="C2067" s="103">
        <v>44399.0</v>
      </c>
      <c r="F2067" s="102" t="s">
        <v>398</v>
      </c>
      <c r="G2067" s="78" t="str">
        <f t="array" ref="G2067">INDEX(Site.Coordinates!D:D,MATCH(F2067,Site.Coordinates!A:A,0))</f>
        <v>W</v>
      </c>
      <c r="H2067" s="89">
        <v>1.0</v>
      </c>
      <c r="I2067" s="100">
        <v>85.0</v>
      </c>
      <c r="J2067" s="100">
        <v>78.0</v>
      </c>
      <c r="K2067" s="100">
        <v>43.0</v>
      </c>
      <c r="L2067" s="3" t="s">
        <v>828</v>
      </c>
      <c r="M2067" s="44" t="s">
        <v>829</v>
      </c>
      <c r="N2067" s="73">
        <v>1.0</v>
      </c>
      <c r="O2067" s="73">
        <v>1.0</v>
      </c>
    </row>
    <row r="2068" ht="15.0" customHeight="1">
      <c r="A2068" s="89">
        <v>2021.0</v>
      </c>
      <c r="B2068" s="78" t="s">
        <v>246</v>
      </c>
      <c r="C2068" s="103">
        <v>44399.0</v>
      </c>
      <c r="F2068" s="102" t="s">
        <v>398</v>
      </c>
      <c r="G2068" s="78" t="str">
        <f t="array" ref="G2068">INDEX(Site.Coordinates!D:D,MATCH(F2068,Site.Coordinates!A:A,0))</f>
        <v>W</v>
      </c>
      <c r="H2068" s="89">
        <v>2.0</v>
      </c>
      <c r="I2068" s="100">
        <v>95.0</v>
      </c>
      <c r="J2068" s="100">
        <v>98.0</v>
      </c>
      <c r="K2068" s="100">
        <v>55.0</v>
      </c>
      <c r="L2068" s="3" t="s">
        <v>828</v>
      </c>
      <c r="M2068" s="44" t="s">
        <v>829</v>
      </c>
      <c r="N2068" s="73">
        <v>1.0</v>
      </c>
      <c r="O2068" s="73">
        <v>1.0</v>
      </c>
    </row>
    <row r="2069" ht="15.0" customHeight="1">
      <c r="A2069" s="89">
        <v>2021.0</v>
      </c>
      <c r="B2069" s="78" t="s">
        <v>246</v>
      </c>
      <c r="C2069" s="103">
        <v>44399.0</v>
      </c>
      <c r="F2069" s="102" t="s">
        <v>398</v>
      </c>
      <c r="G2069" s="78" t="str">
        <f t="array" ref="G2069">INDEX(Site.Coordinates!D:D,MATCH(F2069,Site.Coordinates!A:A,0))</f>
        <v>W</v>
      </c>
      <c r="H2069" s="89">
        <v>2.0</v>
      </c>
      <c r="I2069" s="100">
        <v>65.0</v>
      </c>
      <c r="J2069" s="100">
        <v>60.0</v>
      </c>
      <c r="K2069" s="100">
        <v>35.0</v>
      </c>
      <c r="L2069" s="3" t="s">
        <v>828</v>
      </c>
      <c r="M2069" s="44" t="s">
        <v>829</v>
      </c>
      <c r="N2069" s="73">
        <v>1.0</v>
      </c>
      <c r="O2069" s="73">
        <v>1.0</v>
      </c>
    </row>
    <row r="2070" ht="15.0" customHeight="1">
      <c r="A2070" s="89">
        <v>2021.0</v>
      </c>
      <c r="B2070" s="78" t="s">
        <v>246</v>
      </c>
      <c r="C2070" s="103">
        <v>44399.0</v>
      </c>
      <c r="F2070" s="102" t="s">
        <v>398</v>
      </c>
      <c r="G2070" s="78" t="str">
        <f t="array" ref="G2070">INDEX(Site.Coordinates!D:D,MATCH(F2070,Site.Coordinates!A:A,0))</f>
        <v>W</v>
      </c>
      <c r="H2070" s="89">
        <v>2.0</v>
      </c>
      <c r="I2070" s="100">
        <v>76.0</v>
      </c>
      <c r="J2070" s="100">
        <v>81.0</v>
      </c>
      <c r="K2070" s="100">
        <v>42.0</v>
      </c>
      <c r="L2070" s="3" t="s">
        <v>828</v>
      </c>
      <c r="M2070" s="44" t="s">
        <v>829</v>
      </c>
      <c r="N2070" s="73">
        <v>1.0</v>
      </c>
      <c r="O2070" s="73">
        <v>1.0</v>
      </c>
    </row>
    <row r="2071" ht="15.0" customHeight="1">
      <c r="A2071" s="89">
        <v>2021.0</v>
      </c>
      <c r="B2071" s="78" t="s">
        <v>246</v>
      </c>
      <c r="C2071" s="103">
        <v>44399.0</v>
      </c>
      <c r="F2071" s="102" t="s">
        <v>398</v>
      </c>
      <c r="G2071" s="78" t="str">
        <f t="array" ref="G2071">INDEX(Site.Coordinates!D:D,MATCH(F2071,Site.Coordinates!A:A,0))</f>
        <v>W</v>
      </c>
      <c r="H2071" s="89">
        <v>2.0</v>
      </c>
      <c r="I2071" s="100">
        <v>86.0</v>
      </c>
      <c r="J2071" s="100">
        <v>77.0</v>
      </c>
      <c r="K2071" s="100">
        <v>44.0</v>
      </c>
      <c r="L2071" s="3" t="s">
        <v>828</v>
      </c>
      <c r="M2071" s="44" t="s">
        <v>829</v>
      </c>
      <c r="N2071" s="73">
        <v>1.0</v>
      </c>
      <c r="O2071" s="73">
        <v>1.0</v>
      </c>
    </row>
    <row r="2072" ht="15.0" customHeight="1">
      <c r="A2072" s="89">
        <v>2021.0</v>
      </c>
      <c r="B2072" s="78" t="s">
        <v>246</v>
      </c>
      <c r="C2072" s="103">
        <v>44399.0</v>
      </c>
      <c r="F2072" s="102" t="s">
        <v>398</v>
      </c>
      <c r="G2072" s="78" t="str">
        <f t="array" ref="G2072">INDEX(Site.Coordinates!D:D,MATCH(F2072,Site.Coordinates!A:A,0))</f>
        <v>W</v>
      </c>
      <c r="H2072" s="89">
        <v>2.0</v>
      </c>
      <c r="I2072" s="100">
        <v>70.0</v>
      </c>
      <c r="J2072" s="100">
        <v>81.0</v>
      </c>
      <c r="K2072" s="100">
        <v>41.0</v>
      </c>
      <c r="L2072" s="3" t="s">
        <v>828</v>
      </c>
      <c r="M2072" s="44" t="s">
        <v>829</v>
      </c>
      <c r="N2072" s="73">
        <v>1.0</v>
      </c>
      <c r="O2072" s="73">
        <v>1.0</v>
      </c>
    </row>
    <row r="2073" ht="15.0" customHeight="1">
      <c r="A2073" s="89">
        <v>2021.0</v>
      </c>
      <c r="B2073" s="78" t="s">
        <v>246</v>
      </c>
      <c r="C2073" s="103">
        <v>44399.0</v>
      </c>
      <c r="F2073" s="102" t="s">
        <v>398</v>
      </c>
      <c r="G2073" s="78" t="str">
        <f t="array" ref="G2073">INDEX(Site.Coordinates!D:D,MATCH(F2073,Site.Coordinates!A:A,0))</f>
        <v>W</v>
      </c>
      <c r="H2073" s="89">
        <v>2.0</v>
      </c>
      <c r="I2073" s="100">
        <v>83.0</v>
      </c>
      <c r="J2073" s="100">
        <v>74.0</v>
      </c>
      <c r="K2073" s="100">
        <v>44.0</v>
      </c>
      <c r="L2073" s="3" t="s">
        <v>828</v>
      </c>
      <c r="M2073" s="44" t="s">
        <v>829</v>
      </c>
      <c r="N2073" s="73">
        <v>1.0</v>
      </c>
      <c r="O2073" s="73">
        <v>1.0</v>
      </c>
    </row>
    <row r="2074" ht="15.0" customHeight="1">
      <c r="A2074" s="89">
        <v>2021.0</v>
      </c>
      <c r="B2074" s="78" t="s">
        <v>246</v>
      </c>
      <c r="C2074" s="103">
        <v>44399.0</v>
      </c>
      <c r="F2074" s="102" t="s">
        <v>398</v>
      </c>
      <c r="G2074" s="78" t="str">
        <f t="array" ref="G2074">INDEX(Site.Coordinates!D:D,MATCH(F2074,Site.Coordinates!A:A,0))</f>
        <v>W</v>
      </c>
      <c r="H2074" s="89">
        <v>2.0</v>
      </c>
      <c r="I2074" s="100">
        <v>77.0</v>
      </c>
      <c r="J2074" s="100">
        <v>86.0</v>
      </c>
      <c r="K2074" s="100">
        <v>46.0</v>
      </c>
      <c r="L2074" s="3" t="s">
        <v>828</v>
      </c>
      <c r="M2074" s="44" t="s">
        <v>829</v>
      </c>
      <c r="N2074" s="73">
        <v>1.0</v>
      </c>
      <c r="O2074" s="73">
        <v>1.0</v>
      </c>
    </row>
    <row r="2075" ht="15.0" customHeight="1">
      <c r="A2075" s="89">
        <v>2021.0</v>
      </c>
      <c r="B2075" s="78" t="s">
        <v>246</v>
      </c>
      <c r="C2075" s="103">
        <v>44399.0</v>
      </c>
      <c r="F2075" s="102" t="s">
        <v>401</v>
      </c>
      <c r="G2075" s="78" t="str">
        <f t="array" ref="G2075">INDEX(Site.Coordinates!D:D,MATCH(F2075,Site.Coordinates!A:A,0))</f>
        <v>W</v>
      </c>
      <c r="H2075" s="89">
        <v>1.0</v>
      </c>
      <c r="I2075" s="100">
        <v>95.0</v>
      </c>
      <c r="J2075" s="100">
        <v>100.0</v>
      </c>
      <c r="K2075" s="100">
        <v>54.0</v>
      </c>
      <c r="L2075" s="3" t="s">
        <v>828</v>
      </c>
      <c r="M2075" s="44" t="s">
        <v>829</v>
      </c>
      <c r="N2075" s="73">
        <v>1.0</v>
      </c>
      <c r="O2075" s="73">
        <v>1.0</v>
      </c>
    </row>
    <row r="2076" ht="15.0" customHeight="1">
      <c r="A2076" s="89">
        <v>2021.0</v>
      </c>
      <c r="B2076" s="78" t="s">
        <v>246</v>
      </c>
      <c r="C2076" s="103">
        <v>44399.0</v>
      </c>
      <c r="F2076" s="102" t="s">
        <v>401</v>
      </c>
      <c r="G2076" s="78" t="str">
        <f t="array" ref="G2076">INDEX(Site.Coordinates!D:D,MATCH(F2076,Site.Coordinates!A:A,0))</f>
        <v>W</v>
      </c>
      <c r="H2076" s="89">
        <v>2.0</v>
      </c>
      <c r="I2076" s="100">
        <v>83.0</v>
      </c>
      <c r="J2076" s="100">
        <v>92.0</v>
      </c>
      <c r="K2076" s="100">
        <v>51.0</v>
      </c>
      <c r="L2076" s="3" t="s">
        <v>828</v>
      </c>
      <c r="M2076" s="44" t="s">
        <v>829</v>
      </c>
      <c r="N2076" s="73">
        <v>1.0</v>
      </c>
      <c r="O2076" s="73">
        <v>1.0</v>
      </c>
    </row>
    <row r="2077" ht="15.0" customHeight="1">
      <c r="A2077" s="89">
        <v>2021.0</v>
      </c>
      <c r="B2077" s="78" t="s">
        <v>246</v>
      </c>
      <c r="C2077" s="103">
        <v>44399.0</v>
      </c>
      <c r="F2077" s="102" t="s">
        <v>415</v>
      </c>
      <c r="G2077" s="78" t="str">
        <f t="array" ref="G2077">INDEX(Site.Coordinates!D:D,MATCH(F2077,Site.Coordinates!A:A,0))</f>
        <v>W</v>
      </c>
      <c r="H2077" s="89">
        <v>2.0</v>
      </c>
      <c r="I2077" s="100">
        <v>76.0</v>
      </c>
      <c r="J2077" s="100">
        <v>84.0</v>
      </c>
      <c r="K2077" s="100">
        <v>49.0</v>
      </c>
      <c r="L2077" s="3" t="s">
        <v>828</v>
      </c>
      <c r="M2077" s="44" t="s">
        <v>829</v>
      </c>
      <c r="N2077" s="73">
        <v>1.0</v>
      </c>
      <c r="O2077" s="73">
        <v>1.0</v>
      </c>
    </row>
    <row r="2078" ht="15.0" customHeight="1">
      <c r="A2078" s="89">
        <v>2021.0</v>
      </c>
      <c r="B2078" s="78" t="s">
        <v>246</v>
      </c>
      <c r="C2078" s="103">
        <v>44399.0</v>
      </c>
      <c r="F2078" s="102" t="s">
        <v>415</v>
      </c>
      <c r="G2078" s="78" t="str">
        <f t="array" ref="G2078">INDEX(Site.Coordinates!D:D,MATCH(F2078,Site.Coordinates!A:A,0))</f>
        <v>W</v>
      </c>
      <c r="H2078" s="89">
        <v>2.0</v>
      </c>
      <c r="I2078" s="100">
        <v>93.0</v>
      </c>
      <c r="J2078" s="100">
        <v>87.0</v>
      </c>
      <c r="K2078" s="100">
        <v>52.0</v>
      </c>
      <c r="L2078" s="3" t="s">
        <v>828</v>
      </c>
      <c r="M2078" s="44" t="s">
        <v>829</v>
      </c>
      <c r="N2078" s="73">
        <v>1.0</v>
      </c>
      <c r="O2078" s="73">
        <v>1.0</v>
      </c>
    </row>
    <row r="2079" ht="15.0" customHeight="1">
      <c r="A2079" s="89">
        <v>2021.0</v>
      </c>
      <c r="B2079" s="78" t="s">
        <v>246</v>
      </c>
      <c r="C2079" s="103">
        <v>44404.0</v>
      </c>
      <c r="F2079" s="102" t="s">
        <v>406</v>
      </c>
      <c r="G2079" s="78" t="str">
        <f t="array" ref="G2079">INDEX(Site.Coordinates!D:D,MATCH(F2079,Site.Coordinates!A:A,0))</f>
        <v>W</v>
      </c>
      <c r="H2079" s="89">
        <v>2.0</v>
      </c>
      <c r="I2079" s="100">
        <v>48.0</v>
      </c>
      <c r="J2079" s="100">
        <v>52.0</v>
      </c>
      <c r="K2079" s="100">
        <v>30.0</v>
      </c>
      <c r="L2079" s="3" t="s">
        <v>828</v>
      </c>
      <c r="M2079" s="44" t="s">
        <v>829</v>
      </c>
      <c r="N2079" s="73">
        <v>1.0</v>
      </c>
      <c r="O2079" s="73">
        <v>1.0</v>
      </c>
    </row>
    <row r="2080" ht="15.0" customHeight="1">
      <c r="A2080" s="89">
        <v>2021.0</v>
      </c>
      <c r="B2080" s="78" t="s">
        <v>246</v>
      </c>
      <c r="C2080" s="103">
        <v>44404.0</v>
      </c>
      <c r="F2080" s="102" t="s">
        <v>406</v>
      </c>
      <c r="G2080" s="78" t="str">
        <f t="array" ref="G2080">INDEX(Site.Coordinates!D:D,MATCH(F2080,Site.Coordinates!A:A,0))</f>
        <v>W</v>
      </c>
      <c r="H2080" s="89">
        <v>2.0</v>
      </c>
      <c r="I2080" s="100">
        <v>8.0</v>
      </c>
      <c r="J2080" s="100">
        <v>9.0</v>
      </c>
      <c r="K2080" s="100">
        <v>5.0</v>
      </c>
      <c r="L2080" s="3" t="s">
        <v>828</v>
      </c>
      <c r="M2080" s="44" t="s">
        <v>829</v>
      </c>
      <c r="N2080" s="73">
        <v>1.0</v>
      </c>
      <c r="O2080" s="73">
        <v>1.0</v>
      </c>
    </row>
    <row r="2081" ht="15.0" customHeight="1">
      <c r="A2081" s="89">
        <v>2021.0</v>
      </c>
      <c r="B2081" s="78" t="s">
        <v>246</v>
      </c>
      <c r="C2081" s="103">
        <v>44404.0</v>
      </c>
      <c r="F2081" s="102" t="s">
        <v>406</v>
      </c>
      <c r="G2081" s="78" t="str">
        <f t="array" ref="G2081">INDEX(Site.Coordinates!D:D,MATCH(F2081,Site.Coordinates!A:A,0))</f>
        <v>W</v>
      </c>
      <c r="H2081" s="89">
        <v>2.0</v>
      </c>
      <c r="I2081" s="100">
        <v>12.0</v>
      </c>
      <c r="J2081" s="100">
        <v>13.5</v>
      </c>
      <c r="K2081" s="100">
        <v>7.5</v>
      </c>
      <c r="L2081" s="3" t="s">
        <v>828</v>
      </c>
      <c r="M2081" s="44" t="s">
        <v>829</v>
      </c>
      <c r="N2081" s="73">
        <v>1.0</v>
      </c>
      <c r="O2081" s="73">
        <v>1.0</v>
      </c>
    </row>
    <row r="2082" ht="15.0" customHeight="1">
      <c r="A2082" s="89">
        <v>2021.0</v>
      </c>
      <c r="B2082" s="78" t="s">
        <v>246</v>
      </c>
      <c r="C2082" s="103">
        <v>44404.0</v>
      </c>
      <c r="F2082" s="102" t="s">
        <v>406</v>
      </c>
      <c r="G2082" s="78" t="str">
        <f t="array" ref="G2082">INDEX(Site.Coordinates!D:D,MATCH(F2082,Site.Coordinates!A:A,0))</f>
        <v>W</v>
      </c>
      <c r="H2082" s="89">
        <v>2.0</v>
      </c>
      <c r="I2082" s="100">
        <v>8.0</v>
      </c>
      <c r="J2082" s="100">
        <v>10.0</v>
      </c>
      <c r="K2082" s="100">
        <v>5.0</v>
      </c>
      <c r="L2082" s="3" t="s">
        <v>828</v>
      </c>
      <c r="M2082" s="44" t="s">
        <v>829</v>
      </c>
      <c r="N2082" s="73">
        <v>1.0</v>
      </c>
      <c r="O2082" s="73">
        <v>1.0</v>
      </c>
    </row>
    <row r="2083" ht="15.0" customHeight="1">
      <c r="A2083" s="89">
        <v>2021.0</v>
      </c>
      <c r="B2083" s="78" t="s">
        <v>246</v>
      </c>
      <c r="C2083" s="103">
        <v>44404.0</v>
      </c>
      <c r="F2083" s="102" t="s">
        <v>406</v>
      </c>
      <c r="G2083" s="78" t="str">
        <f t="array" ref="G2083">INDEX(Site.Coordinates!D:D,MATCH(F2083,Site.Coordinates!A:A,0))</f>
        <v>W</v>
      </c>
      <c r="H2083" s="89">
        <v>2.0</v>
      </c>
      <c r="I2083" s="100">
        <v>18.0</v>
      </c>
      <c r="J2083" s="100">
        <v>20.0</v>
      </c>
      <c r="K2083" s="100">
        <v>11.5</v>
      </c>
      <c r="L2083" s="3" t="s">
        <v>828</v>
      </c>
      <c r="M2083" s="44" t="s">
        <v>829</v>
      </c>
      <c r="N2083" s="73">
        <v>1.0</v>
      </c>
      <c r="O2083" s="73">
        <v>1.0</v>
      </c>
    </row>
    <row r="2084" ht="15.0" customHeight="1">
      <c r="A2084" s="89">
        <v>2021.0</v>
      </c>
      <c r="B2084" s="78" t="s">
        <v>246</v>
      </c>
      <c r="C2084" s="103">
        <v>44404.0</v>
      </c>
      <c r="F2084" s="102" t="s">
        <v>417</v>
      </c>
      <c r="G2084" s="78" t="str">
        <f t="array" ref="G2084">INDEX(Site.Coordinates!D:D,MATCH(F2084,Site.Coordinates!A:A,0))</f>
        <v>W</v>
      </c>
      <c r="H2084" s="89">
        <v>2.0</v>
      </c>
      <c r="I2084" s="100">
        <v>89.0</v>
      </c>
      <c r="J2084" s="100">
        <v>99.0</v>
      </c>
      <c r="K2084" s="100">
        <v>50.0</v>
      </c>
      <c r="L2084" s="3" t="s">
        <v>828</v>
      </c>
      <c r="M2084" s="44" t="s">
        <v>829</v>
      </c>
      <c r="N2084" s="73">
        <v>1.0</v>
      </c>
      <c r="O2084" s="73">
        <v>1.0</v>
      </c>
    </row>
    <row r="2085" ht="15.0" customHeight="1">
      <c r="A2085" s="89">
        <v>2021.0</v>
      </c>
      <c r="B2085" s="78" t="s">
        <v>246</v>
      </c>
      <c r="C2085" s="103">
        <v>44404.0</v>
      </c>
      <c r="F2085" s="102" t="s">
        <v>407</v>
      </c>
      <c r="G2085" s="78" t="str">
        <f t="array" ref="G2085">INDEX(Site.Coordinates!D:D,MATCH(F2085,Site.Coordinates!A:A,0))</f>
        <v>W</v>
      </c>
      <c r="H2085" s="89">
        <v>1.0</v>
      </c>
      <c r="I2085" s="100">
        <v>9.0</v>
      </c>
      <c r="J2085" s="100">
        <v>10.0</v>
      </c>
      <c r="K2085" s="100">
        <v>5.0</v>
      </c>
      <c r="L2085" s="3" t="s">
        <v>828</v>
      </c>
      <c r="M2085" s="44" t="s">
        <v>829</v>
      </c>
      <c r="N2085" s="73">
        <v>1.0</v>
      </c>
      <c r="O2085" s="73">
        <v>1.0</v>
      </c>
    </row>
    <row r="2086" ht="15.0" customHeight="1">
      <c r="A2086" s="89">
        <v>2021.0</v>
      </c>
      <c r="B2086" s="78" t="s">
        <v>246</v>
      </c>
      <c r="C2086" s="103">
        <v>44404.0</v>
      </c>
      <c r="F2086" s="102" t="s">
        <v>407</v>
      </c>
      <c r="G2086" s="78" t="str">
        <f t="array" ref="G2086">INDEX(Site.Coordinates!D:D,MATCH(F2086,Site.Coordinates!A:A,0))</f>
        <v>W</v>
      </c>
      <c r="H2086" s="89">
        <v>2.0</v>
      </c>
      <c r="I2086" s="100">
        <v>79.0</v>
      </c>
      <c r="J2086" s="100">
        <v>90.0</v>
      </c>
      <c r="K2086" s="100">
        <v>45.5</v>
      </c>
      <c r="L2086" s="3" t="s">
        <v>828</v>
      </c>
      <c r="M2086" s="44" t="s">
        <v>829</v>
      </c>
      <c r="N2086" s="73">
        <v>1.0</v>
      </c>
      <c r="O2086" s="73">
        <v>1.0</v>
      </c>
    </row>
    <row r="2087" ht="15.0" customHeight="1">
      <c r="A2087" s="89">
        <v>2021.0</v>
      </c>
      <c r="B2087" s="78" t="s">
        <v>246</v>
      </c>
      <c r="C2087" s="103">
        <v>44404.0</v>
      </c>
      <c r="F2087" s="102" t="s">
        <v>407</v>
      </c>
      <c r="G2087" s="78" t="str">
        <f t="array" ref="G2087">INDEX(Site.Coordinates!D:D,MATCH(F2087,Site.Coordinates!A:A,0))</f>
        <v>W</v>
      </c>
      <c r="H2087" s="89">
        <v>2.0</v>
      </c>
      <c r="I2087" s="100">
        <v>69.0</v>
      </c>
      <c r="J2087" s="100">
        <v>75.0</v>
      </c>
      <c r="K2087" s="100">
        <v>39.0</v>
      </c>
      <c r="L2087" s="3" t="s">
        <v>828</v>
      </c>
      <c r="M2087" s="44" t="s">
        <v>829</v>
      </c>
      <c r="N2087" s="73">
        <v>1.0</v>
      </c>
      <c r="O2087" s="73">
        <v>1.0</v>
      </c>
    </row>
    <row r="2088" ht="15.0" customHeight="1">
      <c r="A2088" s="89">
        <v>2021.0</v>
      </c>
      <c r="B2088" s="78" t="s">
        <v>246</v>
      </c>
      <c r="C2088" s="103">
        <v>44404.0</v>
      </c>
      <c r="F2088" s="102" t="s">
        <v>412</v>
      </c>
      <c r="G2088" s="78" t="str">
        <f t="array" ref="G2088">INDEX(Site.Coordinates!D:D,MATCH(F2088,Site.Coordinates!A:A,0))</f>
        <v>W</v>
      </c>
      <c r="H2088" s="89">
        <v>1.0</v>
      </c>
      <c r="I2088" s="100">
        <v>75.0</v>
      </c>
      <c r="J2088" s="100">
        <v>71.5</v>
      </c>
      <c r="K2088" s="100">
        <v>44.0</v>
      </c>
      <c r="L2088" s="3" t="s">
        <v>828</v>
      </c>
      <c r="M2088" s="44" t="s">
        <v>829</v>
      </c>
      <c r="N2088" s="73">
        <v>1.0</v>
      </c>
      <c r="O2088" s="73">
        <v>1.0</v>
      </c>
    </row>
    <row r="2089" ht="15.0" customHeight="1">
      <c r="A2089" s="89">
        <v>2021.0</v>
      </c>
      <c r="B2089" s="78" t="s">
        <v>246</v>
      </c>
      <c r="C2089" s="103">
        <v>44404.0</v>
      </c>
      <c r="F2089" s="102" t="s">
        <v>412</v>
      </c>
      <c r="G2089" s="78" t="str">
        <f t="array" ref="G2089">INDEX(Site.Coordinates!D:D,MATCH(F2089,Site.Coordinates!A:A,0))</f>
        <v>W</v>
      </c>
      <c r="H2089" s="89">
        <v>1.0</v>
      </c>
      <c r="I2089" s="100">
        <v>90.0</v>
      </c>
      <c r="J2089" s="100">
        <v>98.0</v>
      </c>
      <c r="K2089" s="100">
        <v>53.0</v>
      </c>
      <c r="L2089" s="3" t="s">
        <v>828</v>
      </c>
      <c r="M2089" s="44" t="s">
        <v>829</v>
      </c>
      <c r="N2089" s="73">
        <v>1.0</v>
      </c>
      <c r="O2089" s="73">
        <v>1.0</v>
      </c>
    </row>
    <row r="2090" ht="15.0" customHeight="1">
      <c r="A2090" s="89">
        <v>2021.0</v>
      </c>
      <c r="B2090" s="78" t="s">
        <v>246</v>
      </c>
      <c r="C2090" s="103">
        <v>44404.0</v>
      </c>
      <c r="F2090" s="102" t="s">
        <v>411</v>
      </c>
      <c r="G2090" s="78" t="str">
        <f t="array" ref="G2090">INDEX(Site.Coordinates!D:D,MATCH(F2090,Site.Coordinates!A:A,0))</f>
        <v>W</v>
      </c>
      <c r="H2090" s="89">
        <v>1.0</v>
      </c>
      <c r="I2090" s="100">
        <v>14.0</v>
      </c>
      <c r="J2090" s="100">
        <v>16.0</v>
      </c>
      <c r="K2090" s="100">
        <v>9.0</v>
      </c>
      <c r="L2090" s="3" t="s">
        <v>828</v>
      </c>
      <c r="M2090" s="44" t="s">
        <v>829</v>
      </c>
      <c r="N2090" s="73">
        <v>1.0</v>
      </c>
      <c r="O2090" s="73">
        <v>1.0</v>
      </c>
    </row>
    <row r="2091" ht="15.0" customHeight="1">
      <c r="A2091" s="89">
        <v>2021.0</v>
      </c>
      <c r="B2091" s="78" t="s">
        <v>246</v>
      </c>
      <c r="C2091" s="103">
        <v>44404.0</v>
      </c>
      <c r="F2091" s="102" t="s">
        <v>411</v>
      </c>
      <c r="G2091" s="78" t="str">
        <f t="array" ref="G2091">INDEX(Site.Coordinates!D:D,MATCH(F2091,Site.Coordinates!A:A,0))</f>
        <v>W</v>
      </c>
      <c r="H2091" s="89">
        <v>1.0</v>
      </c>
      <c r="I2091" s="100">
        <v>17.0</v>
      </c>
      <c r="J2091" s="100">
        <v>21.0</v>
      </c>
      <c r="K2091" s="100">
        <v>12.0</v>
      </c>
      <c r="L2091" s="3" t="s">
        <v>828</v>
      </c>
      <c r="M2091" s="44" t="s">
        <v>829</v>
      </c>
      <c r="N2091" s="73">
        <v>1.0</v>
      </c>
      <c r="O2091" s="73">
        <v>1.0</v>
      </c>
    </row>
    <row r="2092" ht="15.0" customHeight="1">
      <c r="A2092" s="89">
        <v>2021.0</v>
      </c>
      <c r="B2092" s="78" t="s">
        <v>246</v>
      </c>
      <c r="C2092" s="103">
        <v>44404.0</v>
      </c>
      <c r="F2092" s="102" t="s">
        <v>411</v>
      </c>
      <c r="G2092" s="78" t="str">
        <f t="array" ref="G2092">INDEX(Site.Coordinates!D:D,MATCH(F2092,Site.Coordinates!A:A,0))</f>
        <v>W</v>
      </c>
      <c r="H2092" s="89">
        <v>1.0</v>
      </c>
      <c r="I2092" s="100">
        <v>17.0</v>
      </c>
      <c r="J2092" s="100">
        <v>20.5</v>
      </c>
      <c r="K2092" s="100">
        <v>11.0</v>
      </c>
      <c r="L2092" s="3" t="s">
        <v>828</v>
      </c>
      <c r="M2092" s="44" t="s">
        <v>829</v>
      </c>
      <c r="N2092" s="73">
        <v>1.0</v>
      </c>
      <c r="O2092" s="73">
        <v>1.0</v>
      </c>
    </row>
    <row r="2093" ht="15.0" customHeight="1">
      <c r="A2093" s="89">
        <v>2021.0</v>
      </c>
      <c r="B2093" s="78" t="s">
        <v>246</v>
      </c>
      <c r="C2093" s="103">
        <v>44404.0</v>
      </c>
      <c r="F2093" s="102" t="s">
        <v>411</v>
      </c>
      <c r="G2093" s="78" t="str">
        <f t="array" ref="G2093">INDEX(Site.Coordinates!D:D,MATCH(F2093,Site.Coordinates!A:A,0))</f>
        <v>W</v>
      </c>
      <c r="H2093" s="89">
        <v>2.0</v>
      </c>
      <c r="I2093" s="100">
        <v>32.0</v>
      </c>
      <c r="J2093" s="100">
        <v>35.0</v>
      </c>
      <c r="K2093" s="100">
        <v>22.0</v>
      </c>
      <c r="L2093" s="3" t="s">
        <v>828</v>
      </c>
      <c r="M2093" s="44" t="s">
        <v>829</v>
      </c>
      <c r="N2093" s="73">
        <v>1.0</v>
      </c>
      <c r="O2093" s="73">
        <v>1.0</v>
      </c>
    </row>
    <row r="2094" ht="15.0" customHeight="1">
      <c r="A2094" s="89">
        <v>2021.0</v>
      </c>
      <c r="B2094" s="78" t="s">
        <v>246</v>
      </c>
      <c r="C2094" s="103">
        <v>44404.0</v>
      </c>
      <c r="F2094" s="102" t="s">
        <v>411</v>
      </c>
      <c r="G2094" s="78" t="str">
        <f t="array" ref="G2094">INDEX(Site.Coordinates!D:D,MATCH(F2094,Site.Coordinates!A:A,0))</f>
        <v>W</v>
      </c>
      <c r="H2094" s="89">
        <v>2.0</v>
      </c>
      <c r="I2094" s="100">
        <v>20.0</v>
      </c>
      <c r="J2094" s="100">
        <v>22.0</v>
      </c>
      <c r="K2094" s="100">
        <v>12.0</v>
      </c>
      <c r="L2094" s="3" t="s">
        <v>828</v>
      </c>
      <c r="M2094" s="44" t="s">
        <v>829</v>
      </c>
      <c r="N2094" s="73">
        <v>1.0</v>
      </c>
      <c r="O2094" s="73">
        <v>1.0</v>
      </c>
    </row>
    <row r="2095" ht="15.0" customHeight="1">
      <c r="A2095" s="89">
        <v>2021.0</v>
      </c>
      <c r="B2095" s="78" t="s">
        <v>246</v>
      </c>
      <c r="C2095" s="103">
        <v>44404.0</v>
      </c>
      <c r="F2095" s="102" t="s">
        <v>411</v>
      </c>
      <c r="G2095" s="78" t="str">
        <f t="array" ref="G2095">INDEX(Site.Coordinates!D:D,MATCH(F2095,Site.Coordinates!A:A,0))</f>
        <v>W</v>
      </c>
      <c r="H2095" s="89">
        <v>2.0</v>
      </c>
      <c r="I2095" s="100">
        <v>15.0</v>
      </c>
      <c r="J2095" s="100">
        <v>18.0</v>
      </c>
      <c r="K2095" s="100">
        <v>10.0</v>
      </c>
      <c r="L2095" s="3" t="s">
        <v>828</v>
      </c>
      <c r="M2095" s="44" t="s">
        <v>829</v>
      </c>
      <c r="N2095" s="73">
        <v>1.0</v>
      </c>
      <c r="O2095" s="73">
        <v>1.0</v>
      </c>
    </row>
    <row r="2096" ht="15.0" customHeight="1">
      <c r="A2096" s="89">
        <v>2021.0</v>
      </c>
      <c r="B2096" s="78" t="s">
        <v>246</v>
      </c>
      <c r="C2096" s="103">
        <v>44404.0</v>
      </c>
      <c r="F2096" s="102" t="s">
        <v>411</v>
      </c>
      <c r="G2096" s="78" t="str">
        <f t="array" ref="G2096">INDEX(Site.Coordinates!D:D,MATCH(F2096,Site.Coordinates!A:A,0))</f>
        <v>W</v>
      </c>
      <c r="H2096" s="89">
        <v>2.0</v>
      </c>
      <c r="I2096" s="100">
        <v>13.0</v>
      </c>
      <c r="J2096" s="100">
        <v>15.0</v>
      </c>
      <c r="K2096" s="100">
        <v>9.0</v>
      </c>
      <c r="L2096" s="3" t="s">
        <v>828</v>
      </c>
      <c r="M2096" s="44" t="s">
        <v>829</v>
      </c>
      <c r="N2096" s="73">
        <v>1.0</v>
      </c>
      <c r="O2096" s="73">
        <v>1.0</v>
      </c>
    </row>
    <row r="2097" ht="15.0" customHeight="1">
      <c r="A2097" s="89">
        <v>2021.0</v>
      </c>
      <c r="B2097" s="78" t="s">
        <v>246</v>
      </c>
      <c r="C2097" s="103">
        <v>44406.0</v>
      </c>
      <c r="F2097" s="102" t="s">
        <v>424</v>
      </c>
      <c r="G2097" s="78" t="str">
        <f t="array" ref="G2097">INDEX(Site.Coordinates!D:D,MATCH(F2097,Site.Coordinates!A:A,0))</f>
        <v>E</v>
      </c>
      <c r="H2097" s="89">
        <v>1.0</v>
      </c>
      <c r="I2097" s="100">
        <v>71.0</v>
      </c>
      <c r="J2097" s="100">
        <v>77.0</v>
      </c>
      <c r="K2097" s="100">
        <v>42.0</v>
      </c>
      <c r="L2097" s="3" t="s">
        <v>828</v>
      </c>
      <c r="M2097" s="44" t="s">
        <v>829</v>
      </c>
      <c r="N2097" s="73">
        <v>1.0</v>
      </c>
      <c r="O2097" s="73">
        <v>1.0</v>
      </c>
    </row>
    <row r="2098" ht="15.0" customHeight="1">
      <c r="A2098" s="89">
        <v>2021.0</v>
      </c>
      <c r="B2098" s="78" t="s">
        <v>246</v>
      </c>
      <c r="C2098" s="103">
        <v>44406.0</v>
      </c>
      <c r="F2098" s="102" t="s">
        <v>424</v>
      </c>
      <c r="G2098" s="78" t="str">
        <f t="array" ref="G2098">INDEX(Site.Coordinates!D:D,MATCH(F2098,Site.Coordinates!A:A,0))</f>
        <v>E</v>
      </c>
      <c r="H2098" s="89">
        <v>1.0</v>
      </c>
      <c r="I2098" s="100">
        <v>64.0</v>
      </c>
      <c r="J2098" s="100">
        <v>74.0</v>
      </c>
      <c r="K2098" s="100">
        <v>43.0</v>
      </c>
      <c r="L2098" s="3" t="s">
        <v>828</v>
      </c>
      <c r="M2098" s="44" t="s">
        <v>829</v>
      </c>
      <c r="N2098" s="73">
        <v>1.0</v>
      </c>
      <c r="O2098" s="73">
        <v>1.0</v>
      </c>
    </row>
    <row r="2099" ht="15.0" customHeight="1">
      <c r="A2099" s="89">
        <v>2021.0</v>
      </c>
      <c r="B2099" s="78" t="s">
        <v>246</v>
      </c>
      <c r="C2099" s="103">
        <v>44406.0</v>
      </c>
      <c r="F2099" s="102" t="s">
        <v>424</v>
      </c>
      <c r="G2099" s="78" t="str">
        <f t="array" ref="G2099">INDEX(Site.Coordinates!D:D,MATCH(F2099,Site.Coordinates!A:A,0))</f>
        <v>E</v>
      </c>
      <c r="H2099" s="89">
        <v>1.0</v>
      </c>
      <c r="I2099" s="100">
        <v>68.0</v>
      </c>
      <c r="J2099" s="100">
        <v>75.0</v>
      </c>
      <c r="K2099" s="100">
        <v>42.0</v>
      </c>
      <c r="L2099" s="3" t="s">
        <v>828</v>
      </c>
      <c r="M2099" s="44" t="s">
        <v>829</v>
      </c>
      <c r="N2099" s="73">
        <v>1.0</v>
      </c>
      <c r="O2099" s="73">
        <v>1.0</v>
      </c>
    </row>
    <row r="2100" ht="15.0" customHeight="1">
      <c r="A2100" s="89">
        <v>2021.0</v>
      </c>
      <c r="B2100" s="78" t="s">
        <v>246</v>
      </c>
      <c r="C2100" s="103">
        <v>44406.0</v>
      </c>
      <c r="F2100" s="102" t="s">
        <v>425</v>
      </c>
      <c r="G2100" s="78" t="str">
        <f t="array" ref="G2100">INDEX(Site.Coordinates!D:D,MATCH(F2100,Site.Coordinates!A:A,0))</f>
        <v>E</v>
      </c>
      <c r="H2100" s="89">
        <v>1.0</v>
      </c>
      <c r="I2100" s="100">
        <v>77.0</v>
      </c>
      <c r="J2100" s="100">
        <v>85.0</v>
      </c>
      <c r="K2100" s="100">
        <v>46.0</v>
      </c>
      <c r="L2100" s="3" t="s">
        <v>828</v>
      </c>
      <c r="M2100" s="44" t="s">
        <v>829</v>
      </c>
      <c r="N2100" s="73">
        <v>1.0</v>
      </c>
      <c r="O2100" s="73">
        <v>1.0</v>
      </c>
    </row>
    <row r="2101" ht="15.0" customHeight="1">
      <c r="A2101" s="89">
        <v>2021.0</v>
      </c>
      <c r="B2101" s="78" t="s">
        <v>246</v>
      </c>
      <c r="C2101" s="103">
        <v>44406.0</v>
      </c>
      <c r="F2101" s="102" t="s">
        <v>425</v>
      </c>
      <c r="G2101" s="78" t="str">
        <f t="array" ref="G2101">INDEX(Site.Coordinates!D:D,MATCH(F2101,Site.Coordinates!A:A,0))</f>
        <v>E</v>
      </c>
      <c r="H2101" s="89">
        <v>1.0</v>
      </c>
      <c r="I2101" s="100">
        <v>62.0</v>
      </c>
      <c r="J2101" s="100">
        <v>71.0</v>
      </c>
      <c r="K2101" s="100">
        <v>38.0</v>
      </c>
      <c r="L2101" s="3" t="s">
        <v>828</v>
      </c>
      <c r="M2101" s="44" t="s">
        <v>829</v>
      </c>
      <c r="N2101" s="73">
        <v>1.0</v>
      </c>
      <c r="O2101" s="73">
        <v>1.0</v>
      </c>
    </row>
    <row r="2102" ht="15.0" customHeight="1">
      <c r="A2102" s="89">
        <v>2021.0</v>
      </c>
      <c r="B2102" s="78" t="s">
        <v>246</v>
      </c>
      <c r="C2102" s="103">
        <v>44406.0</v>
      </c>
      <c r="F2102" s="102" t="s">
        <v>425</v>
      </c>
      <c r="G2102" s="78" t="str">
        <f t="array" ref="G2102">INDEX(Site.Coordinates!D:D,MATCH(F2102,Site.Coordinates!A:A,0))</f>
        <v>E</v>
      </c>
      <c r="H2102" s="89">
        <v>1.0</v>
      </c>
      <c r="I2102" s="100">
        <v>59.0</v>
      </c>
      <c r="J2102" s="100">
        <v>67.0</v>
      </c>
      <c r="K2102" s="100">
        <v>37.0</v>
      </c>
      <c r="L2102" s="3" t="s">
        <v>828</v>
      </c>
      <c r="M2102" s="44" t="s">
        <v>829</v>
      </c>
      <c r="N2102" s="73">
        <v>1.0</v>
      </c>
      <c r="O2102" s="73">
        <v>1.0</v>
      </c>
    </row>
    <row r="2103" ht="15.0" customHeight="1">
      <c r="A2103" s="89">
        <v>2021.0</v>
      </c>
      <c r="B2103" s="78" t="s">
        <v>246</v>
      </c>
      <c r="C2103" s="103">
        <v>44406.0</v>
      </c>
      <c r="F2103" s="102" t="s">
        <v>425</v>
      </c>
      <c r="G2103" s="78" t="str">
        <f t="array" ref="G2103">INDEX(Site.Coordinates!D:D,MATCH(F2103,Site.Coordinates!A:A,0))</f>
        <v>E</v>
      </c>
      <c r="H2103" s="89">
        <v>1.0</v>
      </c>
      <c r="I2103" s="100">
        <v>64.0</v>
      </c>
      <c r="J2103" s="100">
        <v>57.0</v>
      </c>
      <c r="K2103" s="100">
        <v>34.0</v>
      </c>
      <c r="L2103" s="3" t="s">
        <v>828</v>
      </c>
      <c r="M2103" s="44" t="s">
        <v>829</v>
      </c>
      <c r="N2103" s="73">
        <v>1.0</v>
      </c>
      <c r="O2103" s="73">
        <v>1.0</v>
      </c>
    </row>
    <row r="2104" ht="15.0" customHeight="1">
      <c r="A2104" s="89">
        <v>2021.0</v>
      </c>
      <c r="B2104" s="78" t="s">
        <v>246</v>
      </c>
      <c r="C2104" s="103">
        <v>44406.0</v>
      </c>
      <c r="F2104" s="102" t="s">
        <v>425</v>
      </c>
      <c r="G2104" s="78" t="str">
        <f t="array" ref="G2104">INDEX(Site.Coordinates!D:D,MATCH(F2104,Site.Coordinates!A:A,0))</f>
        <v>E</v>
      </c>
      <c r="H2104" s="89">
        <v>1.0</v>
      </c>
      <c r="I2104" s="100">
        <v>35.0</v>
      </c>
      <c r="J2104" s="100">
        <v>39.0</v>
      </c>
      <c r="K2104" s="100">
        <v>23.0</v>
      </c>
      <c r="L2104" s="3" t="s">
        <v>828</v>
      </c>
      <c r="M2104" s="44" t="s">
        <v>829</v>
      </c>
      <c r="N2104" s="73">
        <v>1.0</v>
      </c>
      <c r="O2104" s="73">
        <v>1.0</v>
      </c>
    </row>
    <row r="2105" ht="15.0" customHeight="1">
      <c r="A2105" s="89">
        <v>2021.0</v>
      </c>
      <c r="B2105" s="78" t="s">
        <v>246</v>
      </c>
      <c r="C2105" s="103">
        <v>44406.0</v>
      </c>
      <c r="F2105" s="102" t="s">
        <v>425</v>
      </c>
      <c r="G2105" s="78" t="str">
        <f t="array" ref="G2105">INDEX(Site.Coordinates!D:D,MATCH(F2105,Site.Coordinates!A:A,0))</f>
        <v>E</v>
      </c>
      <c r="H2105" s="89">
        <v>1.0</v>
      </c>
      <c r="I2105" s="100">
        <v>50.0</v>
      </c>
      <c r="J2105" s="100">
        <v>57.0</v>
      </c>
      <c r="K2105" s="100">
        <v>34.0</v>
      </c>
      <c r="L2105" s="3" t="s">
        <v>828</v>
      </c>
      <c r="M2105" s="44" t="s">
        <v>829</v>
      </c>
      <c r="N2105" s="73">
        <v>1.0</v>
      </c>
      <c r="O2105" s="73">
        <v>1.0</v>
      </c>
    </row>
    <row r="2106" ht="15.0" customHeight="1">
      <c r="A2106" s="89">
        <v>2021.0</v>
      </c>
      <c r="B2106" s="78" t="s">
        <v>246</v>
      </c>
      <c r="C2106" s="103">
        <v>44406.0</v>
      </c>
      <c r="F2106" s="102" t="s">
        <v>425</v>
      </c>
      <c r="G2106" s="78" t="str">
        <f t="array" ref="G2106">INDEX(Site.Coordinates!D:D,MATCH(F2106,Site.Coordinates!A:A,0))</f>
        <v>E</v>
      </c>
      <c r="H2106" s="89">
        <v>1.0</v>
      </c>
      <c r="I2106" s="100">
        <v>47.0</v>
      </c>
      <c r="J2106" s="100">
        <v>39.0</v>
      </c>
      <c r="K2106" s="100">
        <v>25.0</v>
      </c>
      <c r="L2106" s="3" t="s">
        <v>828</v>
      </c>
      <c r="M2106" s="44" t="s">
        <v>829</v>
      </c>
      <c r="N2106" s="73">
        <v>1.0</v>
      </c>
      <c r="O2106" s="73">
        <v>1.0</v>
      </c>
    </row>
    <row r="2107" ht="15.0" customHeight="1">
      <c r="A2107" s="89">
        <v>2021.0</v>
      </c>
      <c r="B2107" s="78" t="s">
        <v>246</v>
      </c>
      <c r="C2107" s="103">
        <v>44406.0</v>
      </c>
      <c r="F2107" s="102" t="s">
        <v>425</v>
      </c>
      <c r="G2107" s="78" t="str">
        <f t="array" ref="G2107">INDEX(Site.Coordinates!D:D,MATCH(F2107,Site.Coordinates!A:A,0))</f>
        <v>E</v>
      </c>
      <c r="H2107" s="89">
        <v>1.0</v>
      </c>
      <c r="I2107" s="100">
        <v>52.0</v>
      </c>
      <c r="J2107" s="100">
        <v>58.0</v>
      </c>
      <c r="K2107" s="100">
        <v>34.0</v>
      </c>
      <c r="L2107" s="3" t="s">
        <v>828</v>
      </c>
      <c r="M2107" s="44" t="s">
        <v>829</v>
      </c>
      <c r="N2107" s="73">
        <v>1.0</v>
      </c>
      <c r="O2107" s="73">
        <v>1.0</v>
      </c>
    </row>
    <row r="2108" ht="15.0" customHeight="1">
      <c r="A2108" s="89">
        <v>2021.0</v>
      </c>
      <c r="B2108" s="78" t="s">
        <v>246</v>
      </c>
      <c r="C2108" s="103">
        <v>44406.0</v>
      </c>
      <c r="F2108" s="102" t="s">
        <v>425</v>
      </c>
      <c r="G2108" s="78" t="str">
        <f t="array" ref="G2108">INDEX(Site.Coordinates!D:D,MATCH(F2108,Site.Coordinates!A:A,0))</f>
        <v>E</v>
      </c>
      <c r="H2108" s="89">
        <v>1.0</v>
      </c>
      <c r="I2108" s="100">
        <v>60.0</v>
      </c>
      <c r="J2108" s="100">
        <v>53.0</v>
      </c>
      <c r="K2108" s="100">
        <v>34.0</v>
      </c>
      <c r="L2108" s="3" t="s">
        <v>828</v>
      </c>
      <c r="M2108" s="44" t="s">
        <v>829</v>
      </c>
      <c r="N2108" s="73">
        <v>1.0</v>
      </c>
      <c r="O2108" s="73">
        <v>1.0</v>
      </c>
    </row>
    <row r="2109" ht="15.0" customHeight="1">
      <c r="A2109" s="89">
        <v>2021.0</v>
      </c>
      <c r="B2109" s="78" t="s">
        <v>246</v>
      </c>
      <c r="C2109" s="103">
        <v>44406.0</v>
      </c>
      <c r="F2109" s="102" t="s">
        <v>425</v>
      </c>
      <c r="G2109" s="78" t="str">
        <f t="array" ref="G2109">INDEX(Site.Coordinates!D:D,MATCH(F2109,Site.Coordinates!A:A,0))</f>
        <v>E</v>
      </c>
      <c r="H2109" s="89">
        <v>2.0</v>
      </c>
      <c r="I2109" s="100">
        <v>82.0</v>
      </c>
      <c r="J2109" s="100">
        <v>91.0</v>
      </c>
      <c r="K2109" s="100">
        <v>48.0</v>
      </c>
      <c r="L2109" s="3" t="s">
        <v>828</v>
      </c>
      <c r="M2109" s="44" t="s">
        <v>829</v>
      </c>
      <c r="N2109" s="73">
        <v>1.0</v>
      </c>
      <c r="O2109" s="73">
        <v>1.0</v>
      </c>
    </row>
    <row r="2110" ht="15.0" customHeight="1">
      <c r="A2110" s="89">
        <v>2021.0</v>
      </c>
      <c r="B2110" s="78" t="s">
        <v>246</v>
      </c>
      <c r="C2110" s="103">
        <v>44406.0</v>
      </c>
      <c r="F2110" s="102" t="s">
        <v>425</v>
      </c>
      <c r="G2110" s="78" t="str">
        <f t="array" ref="G2110">INDEX(Site.Coordinates!D:D,MATCH(F2110,Site.Coordinates!A:A,0))</f>
        <v>E</v>
      </c>
      <c r="H2110" s="89">
        <v>2.0</v>
      </c>
      <c r="I2110" s="100">
        <v>14.0</v>
      </c>
      <c r="J2110" s="100">
        <v>16.0</v>
      </c>
      <c r="K2110" s="100">
        <v>9.0</v>
      </c>
      <c r="L2110" s="3" t="s">
        <v>828</v>
      </c>
      <c r="M2110" s="44" t="s">
        <v>829</v>
      </c>
      <c r="N2110" s="73">
        <v>1.0</v>
      </c>
      <c r="O2110" s="73">
        <v>1.0</v>
      </c>
    </row>
    <row r="2111" ht="15.0" customHeight="1">
      <c r="A2111" s="89">
        <v>2021.0</v>
      </c>
      <c r="B2111" s="78" t="s">
        <v>246</v>
      </c>
      <c r="C2111" s="103">
        <v>44406.0</v>
      </c>
      <c r="F2111" s="102" t="s">
        <v>425</v>
      </c>
      <c r="G2111" s="78" t="str">
        <f t="array" ref="G2111">INDEX(Site.Coordinates!D:D,MATCH(F2111,Site.Coordinates!A:A,0))</f>
        <v>E</v>
      </c>
      <c r="H2111" s="89">
        <v>2.0</v>
      </c>
      <c r="I2111" s="100">
        <v>15.0</v>
      </c>
      <c r="J2111" s="100">
        <v>17.0</v>
      </c>
      <c r="K2111" s="100">
        <v>9.0</v>
      </c>
      <c r="L2111" s="3" t="s">
        <v>828</v>
      </c>
      <c r="M2111" s="44" t="s">
        <v>829</v>
      </c>
      <c r="N2111" s="73">
        <v>1.0</v>
      </c>
      <c r="O2111" s="73">
        <v>1.0</v>
      </c>
    </row>
    <row r="2112" ht="15.0" customHeight="1">
      <c r="A2112" s="89">
        <v>2021.0</v>
      </c>
      <c r="B2112" s="78" t="s">
        <v>246</v>
      </c>
      <c r="C2112" s="103">
        <v>44406.0</v>
      </c>
      <c r="F2112" s="102" t="s">
        <v>425</v>
      </c>
      <c r="G2112" s="78" t="str">
        <f t="array" ref="G2112">INDEX(Site.Coordinates!D:D,MATCH(F2112,Site.Coordinates!A:A,0))</f>
        <v>E</v>
      </c>
      <c r="H2112" s="89">
        <v>2.0</v>
      </c>
      <c r="I2112" s="100">
        <v>8.0</v>
      </c>
      <c r="J2112" s="100">
        <v>9.0</v>
      </c>
      <c r="K2112" s="100">
        <v>5.0</v>
      </c>
      <c r="L2112" s="3" t="s">
        <v>828</v>
      </c>
      <c r="M2112" s="44" t="s">
        <v>829</v>
      </c>
      <c r="N2112" s="73">
        <v>1.0</v>
      </c>
      <c r="O2112" s="73">
        <v>1.0</v>
      </c>
    </row>
    <row r="2113" ht="15.0" customHeight="1">
      <c r="A2113" s="89">
        <v>2021.0</v>
      </c>
      <c r="B2113" s="78" t="s">
        <v>246</v>
      </c>
      <c r="C2113" s="103">
        <v>44406.0</v>
      </c>
      <c r="F2113" s="102" t="s">
        <v>434</v>
      </c>
      <c r="G2113" s="78" t="str">
        <f t="array" ref="G2113">INDEX(Site.Coordinates!D:D,MATCH(F2113,Site.Coordinates!A:A,0))</f>
        <v>E</v>
      </c>
      <c r="H2113" s="89">
        <v>1.0</v>
      </c>
      <c r="I2113" s="100">
        <v>58.0</v>
      </c>
      <c r="J2113" s="100">
        <v>63.0</v>
      </c>
      <c r="K2113" s="100">
        <v>34.0</v>
      </c>
      <c r="L2113" s="3" t="s">
        <v>828</v>
      </c>
      <c r="M2113" s="44" t="s">
        <v>829</v>
      </c>
      <c r="N2113" s="73">
        <v>1.0</v>
      </c>
      <c r="O2113" s="73">
        <v>1.0</v>
      </c>
    </row>
    <row r="2114" ht="15.0" customHeight="1">
      <c r="A2114" s="89">
        <v>2021.0</v>
      </c>
      <c r="B2114" s="78" t="s">
        <v>246</v>
      </c>
      <c r="C2114" s="103">
        <v>44406.0</v>
      </c>
      <c r="F2114" s="102" t="s">
        <v>434</v>
      </c>
      <c r="G2114" s="78" t="str">
        <f t="array" ref="G2114">INDEX(Site.Coordinates!D:D,MATCH(F2114,Site.Coordinates!A:A,0))</f>
        <v>E</v>
      </c>
      <c r="H2114" s="89">
        <v>1.0</v>
      </c>
      <c r="I2114" s="100">
        <v>81.0</v>
      </c>
      <c r="J2114" s="100">
        <v>92.0</v>
      </c>
      <c r="K2114" s="100">
        <v>48.0</v>
      </c>
      <c r="L2114" s="3" t="s">
        <v>828</v>
      </c>
      <c r="M2114" s="44" t="s">
        <v>829</v>
      </c>
      <c r="N2114" s="73">
        <v>1.0</v>
      </c>
      <c r="O2114" s="73">
        <v>1.0</v>
      </c>
    </row>
    <row r="2115" ht="15.0" customHeight="1">
      <c r="A2115" s="89">
        <v>2021.0</v>
      </c>
      <c r="B2115" s="78" t="s">
        <v>246</v>
      </c>
      <c r="C2115" s="103">
        <v>44406.0</v>
      </c>
      <c r="F2115" s="102" t="s">
        <v>434</v>
      </c>
      <c r="G2115" s="78" t="str">
        <f t="array" ref="G2115">INDEX(Site.Coordinates!D:D,MATCH(F2115,Site.Coordinates!A:A,0))</f>
        <v>E</v>
      </c>
      <c r="H2115" s="89">
        <v>1.0</v>
      </c>
      <c r="I2115" s="100">
        <v>46.0</v>
      </c>
      <c r="J2115" s="100">
        <v>49.0</v>
      </c>
      <c r="K2115" s="100">
        <v>28.0</v>
      </c>
      <c r="L2115" s="3" t="s">
        <v>828</v>
      </c>
      <c r="M2115" s="44" t="s">
        <v>829</v>
      </c>
      <c r="N2115" s="73">
        <v>1.0</v>
      </c>
      <c r="O2115" s="73">
        <v>1.0</v>
      </c>
    </row>
    <row r="2116" ht="15.0" customHeight="1">
      <c r="A2116" s="89">
        <v>2021.0</v>
      </c>
      <c r="B2116" s="78" t="s">
        <v>246</v>
      </c>
      <c r="C2116" s="103">
        <v>44406.0</v>
      </c>
      <c r="F2116" s="102" t="s">
        <v>434</v>
      </c>
      <c r="G2116" s="78" t="str">
        <f t="array" ref="G2116">INDEX(Site.Coordinates!D:D,MATCH(F2116,Site.Coordinates!A:A,0))</f>
        <v>E</v>
      </c>
      <c r="H2116" s="89">
        <v>1.0</v>
      </c>
      <c r="I2116" s="100">
        <v>35.0</v>
      </c>
      <c r="J2116" s="100">
        <v>40.0</v>
      </c>
      <c r="K2116" s="100">
        <v>22.0</v>
      </c>
      <c r="L2116" s="3" t="s">
        <v>828</v>
      </c>
      <c r="M2116" s="44" t="s">
        <v>829</v>
      </c>
      <c r="N2116" s="73">
        <v>1.0</v>
      </c>
      <c r="O2116" s="73">
        <v>1.0</v>
      </c>
    </row>
    <row r="2117" ht="15.0" customHeight="1">
      <c r="A2117" s="89">
        <v>2021.0</v>
      </c>
      <c r="B2117" s="78" t="s">
        <v>246</v>
      </c>
      <c r="C2117" s="103">
        <v>44406.0</v>
      </c>
      <c r="F2117" s="102" t="s">
        <v>434</v>
      </c>
      <c r="G2117" s="78" t="str">
        <f t="array" ref="G2117">INDEX(Site.Coordinates!D:D,MATCH(F2117,Site.Coordinates!A:A,0))</f>
        <v>E</v>
      </c>
      <c r="H2117" s="89">
        <v>1.0</v>
      </c>
      <c r="I2117" s="100">
        <v>19.0</v>
      </c>
      <c r="J2117" s="100">
        <v>23.0</v>
      </c>
      <c r="K2117" s="100">
        <v>13.0</v>
      </c>
      <c r="L2117" s="3" t="s">
        <v>828</v>
      </c>
      <c r="M2117" s="44" t="s">
        <v>829</v>
      </c>
      <c r="N2117" s="73">
        <v>1.0</v>
      </c>
      <c r="O2117" s="73">
        <v>1.0</v>
      </c>
    </row>
    <row r="2118" ht="15.0" customHeight="1">
      <c r="A2118" s="89">
        <v>2021.0</v>
      </c>
      <c r="B2118" s="78" t="s">
        <v>246</v>
      </c>
      <c r="C2118" s="103">
        <v>44406.0</v>
      </c>
      <c r="F2118" s="102" t="s">
        <v>434</v>
      </c>
      <c r="G2118" s="78" t="str">
        <f t="array" ref="G2118">INDEX(Site.Coordinates!D:D,MATCH(F2118,Site.Coordinates!A:A,0))</f>
        <v>E</v>
      </c>
      <c r="H2118" s="89">
        <v>1.0</v>
      </c>
      <c r="I2118" s="100">
        <v>12.0</v>
      </c>
      <c r="J2118" s="100">
        <v>13.0</v>
      </c>
      <c r="K2118" s="100">
        <v>7.0</v>
      </c>
      <c r="L2118" s="3" t="s">
        <v>828</v>
      </c>
      <c r="M2118" s="44" t="s">
        <v>829</v>
      </c>
      <c r="N2118" s="73">
        <v>1.0</v>
      </c>
      <c r="O2118" s="73">
        <v>1.0</v>
      </c>
    </row>
    <row r="2119" ht="15.0" customHeight="1">
      <c r="A2119" s="89">
        <v>2021.0</v>
      </c>
      <c r="B2119" s="78" t="s">
        <v>246</v>
      </c>
      <c r="C2119" s="103">
        <v>44406.0</v>
      </c>
      <c r="F2119" s="102" t="s">
        <v>434</v>
      </c>
      <c r="G2119" s="78" t="str">
        <f t="array" ref="G2119">INDEX(Site.Coordinates!D:D,MATCH(F2119,Site.Coordinates!A:A,0))</f>
        <v>E</v>
      </c>
      <c r="H2119" s="89">
        <v>2.0</v>
      </c>
      <c r="I2119" s="100">
        <v>57.0</v>
      </c>
      <c r="J2119" s="100">
        <v>63.0</v>
      </c>
      <c r="K2119" s="100">
        <v>32.0</v>
      </c>
      <c r="L2119" s="3" t="s">
        <v>828</v>
      </c>
      <c r="M2119" s="44" t="s">
        <v>829</v>
      </c>
      <c r="N2119" s="73">
        <v>1.0</v>
      </c>
      <c r="O2119" s="73">
        <v>1.0</v>
      </c>
    </row>
    <row r="2120" ht="15.0" customHeight="1">
      <c r="A2120" s="89">
        <v>2021.0</v>
      </c>
      <c r="B2120" s="78" t="s">
        <v>246</v>
      </c>
      <c r="C2120" s="103">
        <v>44406.0</v>
      </c>
      <c r="F2120" s="102" t="s">
        <v>434</v>
      </c>
      <c r="G2120" s="78" t="str">
        <f t="array" ref="G2120">INDEX(Site.Coordinates!D:D,MATCH(F2120,Site.Coordinates!A:A,0))</f>
        <v>E</v>
      </c>
      <c r="H2120" s="89">
        <v>2.0</v>
      </c>
      <c r="I2120" s="100">
        <v>34.0</v>
      </c>
      <c r="J2120" s="100">
        <v>37.0</v>
      </c>
      <c r="K2120" s="100">
        <v>19.0</v>
      </c>
      <c r="L2120" s="3" t="s">
        <v>828</v>
      </c>
      <c r="M2120" s="44" t="s">
        <v>829</v>
      </c>
      <c r="N2120" s="73">
        <v>1.0</v>
      </c>
      <c r="O2120" s="73">
        <v>1.0</v>
      </c>
    </row>
    <row r="2121" ht="15.0" customHeight="1">
      <c r="A2121" s="89">
        <v>2021.0</v>
      </c>
      <c r="B2121" s="78" t="s">
        <v>246</v>
      </c>
      <c r="C2121" s="103">
        <v>44406.0</v>
      </c>
      <c r="F2121" s="102" t="s">
        <v>434</v>
      </c>
      <c r="G2121" s="78" t="str">
        <f t="array" ref="G2121">INDEX(Site.Coordinates!D:D,MATCH(F2121,Site.Coordinates!A:A,0))</f>
        <v>E</v>
      </c>
      <c r="H2121" s="89">
        <v>2.0</v>
      </c>
      <c r="I2121" s="100">
        <v>60.0</v>
      </c>
      <c r="J2121" s="100">
        <v>70.0</v>
      </c>
      <c r="K2121" s="100">
        <v>36.0</v>
      </c>
      <c r="L2121" s="3" t="s">
        <v>828</v>
      </c>
      <c r="M2121" s="44" t="s">
        <v>829</v>
      </c>
      <c r="N2121" s="73">
        <v>1.0</v>
      </c>
      <c r="O2121" s="73">
        <v>1.0</v>
      </c>
    </row>
    <row r="2122" ht="15.0" customHeight="1">
      <c r="A2122" s="89">
        <v>2021.0</v>
      </c>
      <c r="B2122" s="78" t="s">
        <v>246</v>
      </c>
      <c r="C2122" s="103">
        <v>44406.0</v>
      </c>
      <c r="F2122" s="102" t="s">
        <v>434</v>
      </c>
      <c r="G2122" s="78" t="str">
        <f t="array" ref="G2122">INDEX(Site.Coordinates!D:D,MATCH(F2122,Site.Coordinates!A:A,0))</f>
        <v>E</v>
      </c>
      <c r="H2122" s="89">
        <v>2.0</v>
      </c>
      <c r="I2122" s="100">
        <v>18.0</v>
      </c>
      <c r="J2122" s="100">
        <v>21.0</v>
      </c>
      <c r="K2122" s="100">
        <v>11.0</v>
      </c>
      <c r="L2122" s="3" t="s">
        <v>828</v>
      </c>
      <c r="M2122" s="44" t="s">
        <v>829</v>
      </c>
      <c r="N2122" s="73">
        <v>1.0</v>
      </c>
      <c r="O2122" s="73">
        <v>1.0</v>
      </c>
    </row>
    <row r="2123" ht="15.0" customHeight="1">
      <c r="A2123" s="89">
        <v>2021.0</v>
      </c>
      <c r="B2123" s="78" t="s">
        <v>246</v>
      </c>
      <c r="C2123" s="103">
        <v>44406.0</v>
      </c>
      <c r="F2123" s="102" t="s">
        <v>458</v>
      </c>
      <c r="G2123" s="78" t="str">
        <f t="array" ref="G2123">INDEX(Site.Coordinates!D:D,MATCH(F2123,Site.Coordinates!A:A,0))</f>
        <v>E</v>
      </c>
      <c r="H2123" s="89">
        <v>1.0</v>
      </c>
      <c r="I2123" s="100">
        <v>49.0</v>
      </c>
      <c r="J2123" s="100">
        <v>55.0</v>
      </c>
      <c r="K2123" s="100">
        <v>31.0</v>
      </c>
      <c r="L2123" s="3" t="s">
        <v>828</v>
      </c>
      <c r="M2123" s="44" t="s">
        <v>829</v>
      </c>
      <c r="N2123" s="73">
        <v>1.0</v>
      </c>
      <c r="O2123" s="73">
        <v>1.0</v>
      </c>
    </row>
    <row r="2124" ht="15.0" customHeight="1">
      <c r="A2124" s="89">
        <v>2021.0</v>
      </c>
      <c r="B2124" s="78" t="s">
        <v>246</v>
      </c>
      <c r="C2124" s="103">
        <v>44406.0</v>
      </c>
      <c r="F2124" s="102" t="s">
        <v>458</v>
      </c>
      <c r="G2124" s="78" t="str">
        <f t="array" ref="G2124">INDEX(Site.Coordinates!D:D,MATCH(F2124,Site.Coordinates!A:A,0))</f>
        <v>E</v>
      </c>
      <c r="H2124" s="89">
        <v>1.0</v>
      </c>
      <c r="I2124" s="100">
        <v>31.0</v>
      </c>
      <c r="J2124" s="100">
        <v>35.0</v>
      </c>
      <c r="K2124" s="100">
        <v>20.0</v>
      </c>
      <c r="L2124" s="3" t="s">
        <v>828</v>
      </c>
      <c r="M2124" s="44" t="s">
        <v>829</v>
      </c>
      <c r="N2124" s="73">
        <v>1.0</v>
      </c>
      <c r="O2124" s="73">
        <v>1.0</v>
      </c>
    </row>
    <row r="2125" ht="15.0" customHeight="1">
      <c r="A2125" s="89">
        <v>2021.0</v>
      </c>
      <c r="B2125" s="78" t="s">
        <v>246</v>
      </c>
      <c r="C2125" s="103">
        <v>44406.0</v>
      </c>
      <c r="F2125" s="102" t="s">
        <v>458</v>
      </c>
      <c r="G2125" s="78" t="str">
        <f t="array" ref="G2125">INDEX(Site.Coordinates!D:D,MATCH(F2125,Site.Coordinates!A:A,0))</f>
        <v>E</v>
      </c>
      <c r="H2125" s="89">
        <v>1.0</v>
      </c>
      <c r="I2125" s="100">
        <v>35.0</v>
      </c>
      <c r="J2125" s="100">
        <v>39.0</v>
      </c>
      <c r="K2125" s="100">
        <v>23.0</v>
      </c>
      <c r="L2125" s="3" t="s">
        <v>828</v>
      </c>
      <c r="M2125" s="44" t="s">
        <v>829</v>
      </c>
      <c r="N2125" s="73">
        <v>1.0</v>
      </c>
      <c r="O2125" s="73">
        <v>1.0</v>
      </c>
    </row>
    <row r="2126" ht="15.0" customHeight="1">
      <c r="A2126" s="89">
        <v>2021.0</v>
      </c>
      <c r="B2126" s="78" t="s">
        <v>246</v>
      </c>
      <c r="C2126" s="103">
        <v>44406.0</v>
      </c>
      <c r="F2126" s="102" t="s">
        <v>458</v>
      </c>
      <c r="G2126" s="78" t="str">
        <f t="array" ref="G2126">INDEX(Site.Coordinates!D:D,MATCH(F2126,Site.Coordinates!A:A,0))</f>
        <v>E</v>
      </c>
      <c r="H2126" s="89">
        <v>1.0</v>
      </c>
      <c r="I2126" s="100">
        <v>32.0</v>
      </c>
      <c r="J2126" s="100">
        <v>36.0</v>
      </c>
      <c r="K2126" s="100">
        <v>20.0</v>
      </c>
      <c r="L2126" s="3" t="s">
        <v>828</v>
      </c>
      <c r="M2126" s="44" t="s">
        <v>829</v>
      </c>
      <c r="N2126" s="73">
        <v>1.0</v>
      </c>
      <c r="O2126" s="73">
        <v>1.0</v>
      </c>
    </row>
    <row r="2127" ht="15.0" customHeight="1">
      <c r="A2127" s="89">
        <v>2021.0</v>
      </c>
      <c r="B2127" s="78" t="s">
        <v>246</v>
      </c>
      <c r="C2127" s="103">
        <v>44406.0</v>
      </c>
      <c r="F2127" s="102" t="s">
        <v>458</v>
      </c>
      <c r="G2127" s="78" t="str">
        <f t="array" ref="G2127">INDEX(Site.Coordinates!D:D,MATCH(F2127,Site.Coordinates!A:A,0))</f>
        <v>E</v>
      </c>
      <c r="H2127" s="89">
        <v>1.0</v>
      </c>
      <c r="I2127" s="100">
        <v>24.0</v>
      </c>
      <c r="J2127" s="100">
        <v>27.0</v>
      </c>
      <c r="K2127" s="100">
        <v>15.0</v>
      </c>
      <c r="L2127" s="3" t="s">
        <v>828</v>
      </c>
      <c r="M2127" s="44" t="s">
        <v>829</v>
      </c>
      <c r="N2127" s="73">
        <v>1.0</v>
      </c>
      <c r="O2127" s="73">
        <v>1.0</v>
      </c>
    </row>
    <row r="2128" ht="15.0" customHeight="1">
      <c r="A2128" s="89">
        <v>2021.0</v>
      </c>
      <c r="B2128" s="78" t="s">
        <v>246</v>
      </c>
      <c r="C2128" s="103">
        <v>44406.0</v>
      </c>
      <c r="F2128" s="102" t="s">
        <v>458</v>
      </c>
      <c r="G2128" s="78" t="str">
        <f t="array" ref="G2128">INDEX(Site.Coordinates!D:D,MATCH(F2128,Site.Coordinates!A:A,0))</f>
        <v>E</v>
      </c>
      <c r="H2128" s="89">
        <v>1.0</v>
      </c>
      <c r="I2128" s="100">
        <v>35.0</v>
      </c>
      <c r="J2128" s="100">
        <v>38.0</v>
      </c>
      <c r="K2128" s="100">
        <v>22.0</v>
      </c>
      <c r="L2128" s="3" t="s">
        <v>828</v>
      </c>
      <c r="M2128" s="44" t="s">
        <v>829</v>
      </c>
      <c r="N2128" s="73">
        <v>1.0</v>
      </c>
      <c r="O2128" s="73">
        <v>1.0</v>
      </c>
    </row>
    <row r="2129" ht="15.0" customHeight="1">
      <c r="A2129" s="89">
        <v>2021.0</v>
      </c>
      <c r="B2129" s="78" t="s">
        <v>246</v>
      </c>
      <c r="C2129" s="103">
        <v>44406.0</v>
      </c>
      <c r="F2129" s="102" t="s">
        <v>458</v>
      </c>
      <c r="G2129" s="78" t="str">
        <f t="array" ref="G2129">INDEX(Site.Coordinates!D:D,MATCH(F2129,Site.Coordinates!A:A,0))</f>
        <v>E</v>
      </c>
      <c r="H2129" s="89">
        <v>1.0</v>
      </c>
      <c r="I2129" s="100">
        <v>35.0</v>
      </c>
      <c r="J2129" s="100">
        <v>38.0</v>
      </c>
      <c r="K2129" s="100">
        <v>22.0</v>
      </c>
      <c r="L2129" s="3" t="s">
        <v>828</v>
      </c>
      <c r="M2129" s="44" t="s">
        <v>829</v>
      </c>
      <c r="N2129" s="73">
        <v>1.0</v>
      </c>
      <c r="O2129" s="73">
        <v>1.0</v>
      </c>
    </row>
    <row r="2130" ht="15.0" customHeight="1">
      <c r="A2130" s="89">
        <v>2021.0</v>
      </c>
      <c r="B2130" s="78" t="s">
        <v>246</v>
      </c>
      <c r="C2130" s="103">
        <v>44406.0</v>
      </c>
      <c r="F2130" s="102" t="s">
        <v>458</v>
      </c>
      <c r="G2130" s="78" t="str">
        <f t="array" ref="G2130">INDEX(Site.Coordinates!D:D,MATCH(F2130,Site.Coordinates!A:A,0))</f>
        <v>E</v>
      </c>
      <c r="H2130" s="89">
        <v>1.0</v>
      </c>
      <c r="I2130" s="100">
        <v>22.0</v>
      </c>
      <c r="J2130" s="100">
        <v>25.0</v>
      </c>
      <c r="K2130" s="100">
        <v>15.0</v>
      </c>
      <c r="L2130" s="3" t="s">
        <v>828</v>
      </c>
      <c r="M2130" s="44" t="s">
        <v>829</v>
      </c>
      <c r="N2130" s="73">
        <v>1.0</v>
      </c>
      <c r="O2130" s="73">
        <v>1.0</v>
      </c>
    </row>
    <row r="2131" ht="15.0" customHeight="1">
      <c r="A2131" s="89">
        <v>2021.0</v>
      </c>
      <c r="B2131" s="78" t="s">
        <v>246</v>
      </c>
      <c r="C2131" s="103">
        <v>44406.0</v>
      </c>
      <c r="F2131" s="102" t="s">
        <v>458</v>
      </c>
      <c r="G2131" s="78" t="str">
        <f t="array" ref="G2131">INDEX(Site.Coordinates!D:D,MATCH(F2131,Site.Coordinates!A:A,0))</f>
        <v>E</v>
      </c>
      <c r="H2131" s="89">
        <v>1.0</v>
      </c>
      <c r="I2131" s="100">
        <v>45.0</v>
      </c>
      <c r="J2131" s="100">
        <v>48.0</v>
      </c>
      <c r="K2131" s="100">
        <v>29.0</v>
      </c>
      <c r="L2131" s="3" t="s">
        <v>828</v>
      </c>
      <c r="M2131" s="44" t="s">
        <v>829</v>
      </c>
      <c r="N2131" s="73">
        <v>1.0</v>
      </c>
      <c r="O2131" s="73">
        <v>1.0</v>
      </c>
    </row>
    <row r="2132" ht="15.0" customHeight="1">
      <c r="A2132" s="89">
        <v>2021.0</v>
      </c>
      <c r="B2132" s="78" t="s">
        <v>246</v>
      </c>
      <c r="C2132" s="103">
        <v>44406.0</v>
      </c>
      <c r="F2132" s="102" t="s">
        <v>458</v>
      </c>
      <c r="G2132" s="78" t="str">
        <f t="array" ref="G2132">INDEX(Site.Coordinates!D:D,MATCH(F2132,Site.Coordinates!A:A,0))</f>
        <v>E</v>
      </c>
      <c r="H2132" s="89">
        <v>2.0</v>
      </c>
      <c r="I2132" s="100">
        <v>35.0</v>
      </c>
      <c r="J2132" s="100">
        <v>41.0</v>
      </c>
      <c r="K2132" s="100">
        <v>24.0</v>
      </c>
      <c r="L2132" s="3" t="s">
        <v>828</v>
      </c>
      <c r="M2132" s="44" t="s">
        <v>829</v>
      </c>
      <c r="N2132" s="73">
        <v>1.0</v>
      </c>
      <c r="O2132" s="73">
        <v>1.0</v>
      </c>
    </row>
    <row r="2133" ht="15.0" customHeight="1">
      <c r="A2133" s="89">
        <v>2021.0</v>
      </c>
      <c r="B2133" s="78" t="s">
        <v>246</v>
      </c>
      <c r="C2133" s="103">
        <v>44406.0</v>
      </c>
      <c r="F2133" s="102" t="s">
        <v>458</v>
      </c>
      <c r="G2133" s="78" t="str">
        <f t="array" ref="G2133">INDEX(Site.Coordinates!D:D,MATCH(F2133,Site.Coordinates!A:A,0))</f>
        <v>E</v>
      </c>
      <c r="H2133" s="89">
        <v>2.0</v>
      </c>
      <c r="I2133" s="100">
        <v>35.0</v>
      </c>
      <c r="J2133" s="100">
        <v>38.0</v>
      </c>
      <c r="K2133" s="100">
        <v>23.0</v>
      </c>
      <c r="L2133" s="3" t="s">
        <v>828</v>
      </c>
      <c r="M2133" s="44" t="s">
        <v>829</v>
      </c>
      <c r="N2133" s="73">
        <v>1.0</v>
      </c>
      <c r="O2133" s="73">
        <v>1.0</v>
      </c>
    </row>
    <row r="2134" ht="15.0" customHeight="1">
      <c r="A2134" s="89">
        <v>2021.0</v>
      </c>
      <c r="B2134" s="78" t="s">
        <v>246</v>
      </c>
      <c r="C2134" s="103">
        <v>44406.0</v>
      </c>
      <c r="F2134" s="102" t="s">
        <v>459</v>
      </c>
      <c r="G2134" s="78" t="str">
        <f t="array" ref="G2134">INDEX(Site.Coordinates!D:D,MATCH(F2134,Site.Coordinates!A:A,0))</f>
        <v>E</v>
      </c>
      <c r="H2134" s="89">
        <v>1.0</v>
      </c>
      <c r="I2134" s="100">
        <v>36.0</v>
      </c>
      <c r="J2134" s="100">
        <v>40.0</v>
      </c>
      <c r="K2134" s="100">
        <v>24.0</v>
      </c>
      <c r="L2134" s="3" t="s">
        <v>828</v>
      </c>
      <c r="M2134" s="44" t="s">
        <v>829</v>
      </c>
      <c r="N2134" s="73">
        <v>1.0</v>
      </c>
      <c r="O2134" s="73">
        <v>1.0</v>
      </c>
    </row>
    <row r="2135" ht="15.0" customHeight="1">
      <c r="A2135" s="89">
        <v>2021.0</v>
      </c>
      <c r="B2135" s="78" t="s">
        <v>246</v>
      </c>
      <c r="C2135" s="103">
        <v>44406.0</v>
      </c>
      <c r="F2135" s="102" t="s">
        <v>459</v>
      </c>
      <c r="G2135" s="78" t="str">
        <f t="array" ref="G2135">INDEX(Site.Coordinates!D:D,MATCH(F2135,Site.Coordinates!A:A,0))</f>
        <v>E</v>
      </c>
      <c r="H2135" s="89">
        <v>1.0</v>
      </c>
      <c r="I2135" s="100">
        <v>7.0</v>
      </c>
      <c r="J2135" s="100">
        <v>8.0</v>
      </c>
      <c r="K2135" s="100">
        <v>4.0</v>
      </c>
      <c r="L2135" s="3" t="s">
        <v>828</v>
      </c>
      <c r="M2135" s="44" t="s">
        <v>829</v>
      </c>
      <c r="N2135" s="73">
        <v>1.0</v>
      </c>
      <c r="O2135" s="73">
        <v>1.0</v>
      </c>
    </row>
    <row r="2136" ht="15.0" customHeight="1">
      <c r="A2136" s="89">
        <v>2021.0</v>
      </c>
      <c r="B2136" s="78" t="s">
        <v>246</v>
      </c>
      <c r="C2136" s="103">
        <v>44406.0</v>
      </c>
      <c r="F2136" s="102" t="s">
        <v>459</v>
      </c>
      <c r="G2136" s="78" t="str">
        <f t="array" ref="G2136">INDEX(Site.Coordinates!D:D,MATCH(F2136,Site.Coordinates!A:A,0))</f>
        <v>E</v>
      </c>
      <c r="H2136" s="89">
        <v>2.0</v>
      </c>
      <c r="I2136" s="100">
        <v>58.0</v>
      </c>
      <c r="J2136" s="100">
        <v>64.0</v>
      </c>
      <c r="K2136" s="100">
        <v>37.0</v>
      </c>
      <c r="L2136" s="3" t="s">
        <v>828</v>
      </c>
      <c r="M2136" s="44" t="s">
        <v>829</v>
      </c>
      <c r="N2136" s="73">
        <v>1.0</v>
      </c>
      <c r="O2136" s="73">
        <v>1.0</v>
      </c>
    </row>
    <row r="2137" ht="15.0" customHeight="1">
      <c r="A2137" s="89">
        <v>2021.0</v>
      </c>
      <c r="B2137" s="78" t="s">
        <v>246</v>
      </c>
      <c r="C2137" s="103">
        <v>44406.0</v>
      </c>
      <c r="F2137" s="102" t="s">
        <v>459</v>
      </c>
      <c r="G2137" s="78" t="str">
        <f t="array" ref="G2137">INDEX(Site.Coordinates!D:D,MATCH(F2137,Site.Coordinates!A:A,0))</f>
        <v>E</v>
      </c>
      <c r="H2137" s="89">
        <v>2.0</v>
      </c>
      <c r="I2137" s="100">
        <v>4.0</v>
      </c>
      <c r="J2137" s="100">
        <v>5.0</v>
      </c>
      <c r="K2137" s="100">
        <v>3.0</v>
      </c>
      <c r="L2137" s="3" t="s">
        <v>828</v>
      </c>
      <c r="M2137" s="44" t="s">
        <v>829</v>
      </c>
      <c r="N2137" s="73">
        <v>1.0</v>
      </c>
      <c r="O2137" s="73">
        <v>1.0</v>
      </c>
    </row>
    <row r="2138" ht="15.0" customHeight="1">
      <c r="A2138" s="89">
        <v>2021.0</v>
      </c>
      <c r="B2138" s="78" t="s">
        <v>246</v>
      </c>
      <c r="C2138" s="103">
        <v>44406.0</v>
      </c>
      <c r="F2138" s="102" t="s">
        <v>427</v>
      </c>
      <c r="G2138" s="78" t="str">
        <f t="array" ref="G2138">INDEX(Site.Coordinates!D:D,MATCH(F2138,Site.Coordinates!A:A,0))</f>
        <v>E</v>
      </c>
      <c r="H2138" s="89">
        <v>1.0</v>
      </c>
      <c r="I2138" s="100">
        <v>60.0</v>
      </c>
      <c r="J2138" s="100">
        <v>67.0</v>
      </c>
      <c r="K2138" s="100">
        <v>37.0</v>
      </c>
      <c r="L2138" s="3" t="s">
        <v>828</v>
      </c>
      <c r="M2138" s="44" t="s">
        <v>829</v>
      </c>
      <c r="N2138" s="73">
        <v>1.0</v>
      </c>
      <c r="O2138" s="73">
        <v>1.0</v>
      </c>
    </row>
    <row r="2139" ht="15.0" customHeight="1">
      <c r="A2139" s="89">
        <v>2021.0</v>
      </c>
      <c r="B2139" s="78" t="s">
        <v>246</v>
      </c>
      <c r="C2139" s="103">
        <v>44406.0</v>
      </c>
      <c r="F2139" s="102" t="s">
        <v>427</v>
      </c>
      <c r="G2139" s="78" t="str">
        <f t="array" ref="G2139">INDEX(Site.Coordinates!D:D,MATCH(F2139,Site.Coordinates!A:A,0))</f>
        <v>E</v>
      </c>
      <c r="H2139" s="89">
        <v>1.0</v>
      </c>
      <c r="I2139" s="100">
        <v>71.0</v>
      </c>
      <c r="J2139" s="100">
        <v>78.0</v>
      </c>
      <c r="K2139" s="100">
        <v>41.0</v>
      </c>
      <c r="L2139" s="3" t="s">
        <v>828</v>
      </c>
      <c r="M2139" s="44" t="s">
        <v>829</v>
      </c>
      <c r="N2139" s="73">
        <v>1.0</v>
      </c>
      <c r="O2139" s="73">
        <v>1.0</v>
      </c>
    </row>
    <row r="2140" ht="15.0" customHeight="1">
      <c r="A2140" s="89">
        <v>2021.0</v>
      </c>
      <c r="B2140" s="78" t="s">
        <v>246</v>
      </c>
      <c r="C2140" s="103">
        <v>44406.0</v>
      </c>
      <c r="F2140" s="102" t="s">
        <v>427</v>
      </c>
      <c r="G2140" s="78" t="str">
        <f t="array" ref="G2140">INDEX(Site.Coordinates!D:D,MATCH(F2140,Site.Coordinates!A:A,0))</f>
        <v>E</v>
      </c>
      <c r="H2140" s="89">
        <v>1.0</v>
      </c>
      <c r="I2140" s="100">
        <v>67.0</v>
      </c>
      <c r="J2140" s="100">
        <v>73.0</v>
      </c>
      <c r="K2140" s="100">
        <v>40.0</v>
      </c>
      <c r="L2140" s="3" t="s">
        <v>828</v>
      </c>
      <c r="M2140" s="44" t="s">
        <v>829</v>
      </c>
      <c r="N2140" s="73">
        <v>1.0</v>
      </c>
      <c r="O2140" s="73">
        <v>1.0</v>
      </c>
    </row>
    <row r="2141" ht="15.0" customHeight="1">
      <c r="A2141" s="89">
        <v>2021.0</v>
      </c>
      <c r="B2141" s="78" t="s">
        <v>246</v>
      </c>
      <c r="C2141" s="103">
        <v>44406.0</v>
      </c>
      <c r="F2141" s="102" t="s">
        <v>427</v>
      </c>
      <c r="G2141" s="78" t="str">
        <f t="array" ref="G2141">INDEX(Site.Coordinates!D:D,MATCH(F2141,Site.Coordinates!A:A,0))</f>
        <v>E</v>
      </c>
      <c r="H2141" s="89">
        <v>1.0</v>
      </c>
      <c r="I2141" s="100">
        <v>13.0</v>
      </c>
      <c r="J2141" s="100">
        <v>14.0</v>
      </c>
      <c r="K2141" s="100">
        <v>8.0</v>
      </c>
      <c r="L2141" s="3" t="s">
        <v>828</v>
      </c>
      <c r="M2141" s="44" t="s">
        <v>829</v>
      </c>
      <c r="N2141" s="73">
        <v>1.0</v>
      </c>
      <c r="O2141" s="73">
        <v>1.0</v>
      </c>
    </row>
    <row r="2142" ht="15.0" customHeight="1">
      <c r="A2142" s="89">
        <v>2021.0</v>
      </c>
      <c r="B2142" s="78" t="s">
        <v>246</v>
      </c>
      <c r="C2142" s="103">
        <v>44406.0</v>
      </c>
      <c r="F2142" s="102" t="s">
        <v>427</v>
      </c>
      <c r="G2142" s="78" t="str">
        <f t="array" ref="G2142">INDEX(Site.Coordinates!D:D,MATCH(F2142,Site.Coordinates!A:A,0))</f>
        <v>E</v>
      </c>
      <c r="H2142" s="89">
        <v>1.0</v>
      </c>
      <c r="I2142" s="100">
        <v>13.0</v>
      </c>
      <c r="J2142" s="100">
        <v>16.0</v>
      </c>
      <c r="K2142" s="100">
        <v>9.0</v>
      </c>
      <c r="L2142" s="3" t="s">
        <v>828</v>
      </c>
      <c r="M2142" s="44" t="s">
        <v>829</v>
      </c>
      <c r="N2142" s="73">
        <v>1.0</v>
      </c>
      <c r="O2142" s="73">
        <v>1.0</v>
      </c>
    </row>
    <row r="2143" ht="15.0" customHeight="1">
      <c r="A2143" s="89">
        <v>2021.0</v>
      </c>
      <c r="B2143" s="78" t="s">
        <v>246</v>
      </c>
      <c r="C2143" s="103">
        <v>44406.0</v>
      </c>
      <c r="F2143" s="102" t="s">
        <v>427</v>
      </c>
      <c r="G2143" s="78" t="str">
        <f t="array" ref="G2143">INDEX(Site.Coordinates!D:D,MATCH(F2143,Site.Coordinates!A:A,0))</f>
        <v>E</v>
      </c>
      <c r="H2143" s="89">
        <v>1.0</v>
      </c>
      <c r="I2143" s="100">
        <v>15.0</v>
      </c>
      <c r="J2143" s="100">
        <v>18.0</v>
      </c>
      <c r="K2143" s="100">
        <v>9.0</v>
      </c>
      <c r="L2143" s="3" t="s">
        <v>828</v>
      </c>
      <c r="M2143" s="44" t="s">
        <v>829</v>
      </c>
      <c r="N2143" s="73">
        <v>1.0</v>
      </c>
      <c r="O2143" s="73">
        <v>1.0</v>
      </c>
    </row>
    <row r="2144" ht="15.0" customHeight="1">
      <c r="A2144" s="89">
        <v>2021.0</v>
      </c>
      <c r="B2144" s="78" t="s">
        <v>246</v>
      </c>
      <c r="C2144" s="103">
        <v>44406.0</v>
      </c>
      <c r="F2144" s="102" t="s">
        <v>423</v>
      </c>
      <c r="G2144" s="78" t="str">
        <f t="array" ref="G2144">INDEX(Site.Coordinates!D:D,MATCH(F2144,Site.Coordinates!A:A,0))</f>
        <v>E</v>
      </c>
      <c r="H2144" s="89">
        <v>1.0</v>
      </c>
      <c r="I2144" s="100">
        <v>40.0</v>
      </c>
      <c r="J2144" s="100">
        <v>51.0</v>
      </c>
      <c r="K2144" s="100">
        <v>27.0</v>
      </c>
      <c r="L2144" s="3" t="s">
        <v>828</v>
      </c>
      <c r="M2144" s="44" t="s">
        <v>829</v>
      </c>
      <c r="N2144" s="73">
        <v>1.0</v>
      </c>
      <c r="O2144" s="73">
        <v>1.0</v>
      </c>
    </row>
    <row r="2145" ht="15.0" customHeight="1">
      <c r="A2145" s="89">
        <v>2021.0</v>
      </c>
      <c r="B2145" s="78" t="s">
        <v>246</v>
      </c>
      <c r="C2145" s="103">
        <v>44406.0</v>
      </c>
      <c r="F2145" s="102" t="s">
        <v>423</v>
      </c>
      <c r="G2145" s="78" t="str">
        <f t="array" ref="G2145">INDEX(Site.Coordinates!D:D,MATCH(F2145,Site.Coordinates!A:A,0))</f>
        <v>E</v>
      </c>
      <c r="H2145" s="89">
        <v>1.0</v>
      </c>
      <c r="I2145" s="100">
        <v>35.0</v>
      </c>
      <c r="J2145" s="100">
        <v>43.0</v>
      </c>
      <c r="K2145" s="100">
        <v>22.0</v>
      </c>
      <c r="L2145" s="3" t="s">
        <v>828</v>
      </c>
      <c r="M2145" s="44" t="s">
        <v>829</v>
      </c>
      <c r="N2145" s="73">
        <v>1.0</v>
      </c>
      <c r="O2145" s="73">
        <v>1.0</v>
      </c>
    </row>
    <row r="2146" ht="15.0" customHeight="1">
      <c r="A2146" s="89">
        <v>2021.0</v>
      </c>
      <c r="B2146" s="78" t="s">
        <v>246</v>
      </c>
      <c r="C2146" s="103">
        <v>44406.0</v>
      </c>
      <c r="F2146" s="102" t="s">
        <v>423</v>
      </c>
      <c r="G2146" s="78" t="str">
        <f t="array" ref="G2146">INDEX(Site.Coordinates!D:D,MATCH(F2146,Site.Coordinates!A:A,0))</f>
        <v>E</v>
      </c>
      <c r="H2146" s="89">
        <v>1.0</v>
      </c>
      <c r="I2146" s="100">
        <v>53.0</v>
      </c>
      <c r="J2146" s="100">
        <v>70.0</v>
      </c>
      <c r="K2146" s="100">
        <v>35.0</v>
      </c>
      <c r="L2146" s="3" t="s">
        <v>828</v>
      </c>
      <c r="M2146" s="44" t="s">
        <v>829</v>
      </c>
      <c r="N2146" s="73">
        <v>1.0</v>
      </c>
      <c r="O2146" s="73">
        <v>1.0</v>
      </c>
    </row>
    <row r="2147" ht="15.0" customHeight="1">
      <c r="A2147" s="89">
        <v>2021.0</v>
      </c>
      <c r="B2147" s="78" t="s">
        <v>246</v>
      </c>
      <c r="C2147" s="103">
        <v>44406.0</v>
      </c>
      <c r="F2147" s="102" t="s">
        <v>433</v>
      </c>
      <c r="G2147" s="78" t="str">
        <f t="array" ref="G2147">INDEX(Site.Coordinates!D:D,MATCH(F2147,Site.Coordinates!A:A,0))</f>
        <v>E</v>
      </c>
      <c r="H2147" s="89">
        <v>1.0</v>
      </c>
      <c r="I2147" s="100">
        <v>8.0</v>
      </c>
      <c r="J2147" s="100">
        <v>10.0</v>
      </c>
      <c r="K2147" s="100">
        <v>5.0</v>
      </c>
      <c r="L2147" s="3" t="s">
        <v>828</v>
      </c>
      <c r="M2147" s="44" t="s">
        <v>829</v>
      </c>
      <c r="N2147" s="73">
        <v>1.0</v>
      </c>
      <c r="O2147" s="73">
        <v>1.0</v>
      </c>
    </row>
    <row r="2148" ht="15.0" customHeight="1">
      <c r="A2148" s="89">
        <v>2021.0</v>
      </c>
      <c r="B2148" s="78" t="s">
        <v>246</v>
      </c>
      <c r="C2148" s="103">
        <v>44406.0</v>
      </c>
      <c r="F2148" s="102" t="s">
        <v>457</v>
      </c>
      <c r="G2148" s="78" t="str">
        <f t="array" ref="G2148">INDEX(Site.Coordinates!D:D,MATCH(F2148,Site.Coordinates!A:A,0))</f>
        <v>E</v>
      </c>
      <c r="H2148" s="89">
        <v>1.0</v>
      </c>
      <c r="I2148" s="100">
        <v>81.0</v>
      </c>
      <c r="J2148" s="100">
        <v>86.0</v>
      </c>
      <c r="K2148" s="100">
        <v>43.0</v>
      </c>
      <c r="L2148" s="3" t="s">
        <v>828</v>
      </c>
      <c r="M2148" s="44" t="s">
        <v>829</v>
      </c>
      <c r="N2148" s="73">
        <v>1.0</v>
      </c>
      <c r="O2148" s="73">
        <v>1.0</v>
      </c>
    </row>
    <row r="2149" ht="15.0" customHeight="1">
      <c r="A2149" s="89">
        <v>2021.0</v>
      </c>
      <c r="B2149" s="78" t="s">
        <v>246</v>
      </c>
      <c r="C2149" s="103">
        <v>44406.0</v>
      </c>
      <c r="F2149" s="102" t="s">
        <v>457</v>
      </c>
      <c r="G2149" s="78" t="str">
        <f t="array" ref="G2149">INDEX(Site.Coordinates!D:D,MATCH(F2149,Site.Coordinates!A:A,0))</f>
        <v>E</v>
      </c>
      <c r="H2149" s="89">
        <v>2.0</v>
      </c>
      <c r="I2149" s="100">
        <v>67.0</v>
      </c>
      <c r="J2149" s="100">
        <v>73.0</v>
      </c>
      <c r="K2149" s="100">
        <v>41.0</v>
      </c>
      <c r="L2149" s="3" t="s">
        <v>828</v>
      </c>
      <c r="M2149" s="44" t="s">
        <v>829</v>
      </c>
      <c r="N2149" s="73">
        <v>1.0</v>
      </c>
      <c r="O2149" s="73">
        <v>1.0</v>
      </c>
    </row>
    <row r="2150" ht="15.0" customHeight="1">
      <c r="A2150" s="89">
        <v>2021.0</v>
      </c>
      <c r="B2150" s="78" t="s">
        <v>246</v>
      </c>
      <c r="C2150" s="103">
        <v>44406.0</v>
      </c>
      <c r="F2150" s="102" t="s">
        <v>457</v>
      </c>
      <c r="G2150" s="78" t="str">
        <f t="array" ref="G2150">INDEX(Site.Coordinates!D:D,MATCH(F2150,Site.Coordinates!A:A,0))</f>
        <v>E</v>
      </c>
      <c r="H2150" s="89">
        <v>2.0</v>
      </c>
      <c r="I2150" s="100">
        <v>23.0</v>
      </c>
      <c r="J2150" s="100">
        <v>25.0</v>
      </c>
      <c r="K2150" s="100">
        <v>14.0</v>
      </c>
      <c r="L2150" s="3" t="s">
        <v>828</v>
      </c>
      <c r="M2150" s="44" t="s">
        <v>829</v>
      </c>
      <c r="N2150" s="73">
        <v>1.0</v>
      </c>
      <c r="O2150" s="73">
        <v>1.0</v>
      </c>
    </row>
    <row r="2151" ht="15.0" customHeight="1">
      <c r="A2151" s="89">
        <v>2021.0</v>
      </c>
      <c r="B2151" s="78" t="s">
        <v>246</v>
      </c>
      <c r="C2151" s="103">
        <v>44406.0</v>
      </c>
      <c r="F2151" s="102" t="s">
        <v>457</v>
      </c>
      <c r="G2151" s="78" t="str">
        <f t="array" ref="G2151">INDEX(Site.Coordinates!D:D,MATCH(F2151,Site.Coordinates!A:A,0))</f>
        <v>E</v>
      </c>
      <c r="H2151" s="89">
        <v>2.0</v>
      </c>
      <c r="I2151" s="100">
        <v>59.0</v>
      </c>
      <c r="J2151" s="100">
        <v>66.0</v>
      </c>
      <c r="K2151" s="100">
        <v>37.0</v>
      </c>
      <c r="L2151" s="3" t="s">
        <v>828</v>
      </c>
      <c r="M2151" s="44" t="s">
        <v>829</v>
      </c>
      <c r="N2151" s="73">
        <v>1.0</v>
      </c>
      <c r="O2151" s="73">
        <v>1.0</v>
      </c>
    </row>
    <row r="2152" ht="15.0" customHeight="1">
      <c r="A2152" s="89">
        <v>2021.0</v>
      </c>
      <c r="B2152" s="78" t="s">
        <v>246</v>
      </c>
      <c r="C2152" s="103">
        <v>44406.0</v>
      </c>
      <c r="F2152" s="102" t="s">
        <v>457</v>
      </c>
      <c r="G2152" s="78" t="str">
        <f t="array" ref="G2152">INDEX(Site.Coordinates!D:D,MATCH(F2152,Site.Coordinates!A:A,0))</f>
        <v>E</v>
      </c>
      <c r="H2152" s="89">
        <v>2.0</v>
      </c>
      <c r="I2152" s="100">
        <v>24.0</v>
      </c>
      <c r="J2152" s="100">
        <v>28.0</v>
      </c>
      <c r="K2152" s="100">
        <v>16.0</v>
      </c>
      <c r="L2152" s="3" t="s">
        <v>828</v>
      </c>
      <c r="M2152" s="44" t="s">
        <v>829</v>
      </c>
      <c r="N2152" s="73">
        <v>1.0</v>
      </c>
      <c r="O2152" s="73">
        <v>1.0</v>
      </c>
    </row>
    <row r="2153" ht="15.0" customHeight="1">
      <c r="A2153" s="89">
        <v>2021.0</v>
      </c>
      <c r="B2153" s="78" t="s">
        <v>246</v>
      </c>
      <c r="C2153" s="103">
        <v>44406.0</v>
      </c>
      <c r="F2153" s="102" t="s">
        <v>457</v>
      </c>
      <c r="G2153" s="78" t="str">
        <f t="array" ref="G2153">INDEX(Site.Coordinates!D:D,MATCH(F2153,Site.Coordinates!A:A,0))</f>
        <v>E</v>
      </c>
      <c r="H2153" s="89">
        <v>2.0</v>
      </c>
      <c r="I2153" s="100">
        <v>24.0</v>
      </c>
      <c r="J2153" s="100">
        <v>28.0</v>
      </c>
      <c r="K2153" s="100">
        <v>17.0</v>
      </c>
      <c r="L2153" s="3" t="s">
        <v>828</v>
      </c>
      <c r="M2153" s="44" t="s">
        <v>829</v>
      </c>
      <c r="N2153" s="73">
        <v>1.0</v>
      </c>
      <c r="O2153" s="73">
        <v>1.0</v>
      </c>
    </row>
    <row r="2154" ht="15.0" customHeight="1">
      <c r="A2154" s="89">
        <v>2021.0</v>
      </c>
      <c r="B2154" s="78" t="s">
        <v>246</v>
      </c>
      <c r="C2154" s="103">
        <v>44406.0</v>
      </c>
      <c r="F2154" s="102" t="s">
        <v>457</v>
      </c>
      <c r="G2154" s="78" t="str">
        <f t="array" ref="G2154">INDEX(Site.Coordinates!D:D,MATCH(F2154,Site.Coordinates!A:A,0))</f>
        <v>E</v>
      </c>
      <c r="H2154" s="89">
        <v>2.0</v>
      </c>
      <c r="I2154" s="100">
        <v>42.0</v>
      </c>
      <c r="J2154" s="100">
        <v>46.0</v>
      </c>
      <c r="K2154" s="100">
        <v>27.0</v>
      </c>
      <c r="L2154" s="3" t="s">
        <v>828</v>
      </c>
      <c r="M2154" s="44" t="s">
        <v>829</v>
      </c>
      <c r="N2154" s="73">
        <v>1.0</v>
      </c>
      <c r="O2154" s="73">
        <v>1.0</v>
      </c>
    </row>
    <row r="2155" ht="15.0" customHeight="1">
      <c r="A2155" s="89">
        <v>2021.0</v>
      </c>
      <c r="B2155" s="78" t="s">
        <v>246</v>
      </c>
      <c r="C2155" s="103">
        <v>44406.0</v>
      </c>
      <c r="F2155" s="102" t="s">
        <v>457</v>
      </c>
      <c r="G2155" s="78" t="str">
        <f t="array" ref="G2155">INDEX(Site.Coordinates!D:D,MATCH(F2155,Site.Coordinates!A:A,0))</f>
        <v>E</v>
      </c>
      <c r="H2155" s="89">
        <v>2.0</v>
      </c>
      <c r="I2155" s="100">
        <v>16.0</v>
      </c>
      <c r="J2155" s="100">
        <v>18.0</v>
      </c>
      <c r="K2155" s="100">
        <v>10.0</v>
      </c>
      <c r="L2155" s="3" t="s">
        <v>828</v>
      </c>
      <c r="M2155" s="44" t="s">
        <v>829</v>
      </c>
      <c r="N2155" s="73">
        <v>1.0</v>
      </c>
      <c r="O2155" s="73">
        <v>1.0</v>
      </c>
    </row>
    <row r="2156" ht="15.0" customHeight="1">
      <c r="A2156" s="89">
        <v>2021.0</v>
      </c>
      <c r="B2156" s="78" t="s">
        <v>246</v>
      </c>
      <c r="C2156" s="103">
        <v>44406.0</v>
      </c>
      <c r="F2156" s="102" t="s">
        <v>446</v>
      </c>
      <c r="G2156" s="78" t="str">
        <f t="array" ref="G2156">INDEX(Site.Coordinates!D:D,MATCH(F2156,Site.Coordinates!A:A,0))</f>
        <v>E</v>
      </c>
      <c r="H2156" s="89">
        <v>1.0</v>
      </c>
      <c r="I2156" s="100">
        <v>87.0</v>
      </c>
      <c r="J2156" s="100">
        <v>97.0</v>
      </c>
      <c r="K2156" s="100">
        <v>53.0</v>
      </c>
      <c r="L2156" s="3" t="s">
        <v>828</v>
      </c>
      <c r="M2156" s="44" t="s">
        <v>829</v>
      </c>
      <c r="N2156" s="73">
        <v>1.0</v>
      </c>
      <c r="O2156" s="73">
        <v>1.0</v>
      </c>
    </row>
    <row r="2157" ht="15.0" customHeight="1">
      <c r="A2157" s="89">
        <v>2021.0</v>
      </c>
      <c r="B2157" s="78" t="s">
        <v>246</v>
      </c>
      <c r="C2157" s="103">
        <v>44406.0</v>
      </c>
      <c r="F2157" s="102" t="s">
        <v>446</v>
      </c>
      <c r="G2157" s="78" t="str">
        <f t="array" ref="G2157">INDEX(Site.Coordinates!D:D,MATCH(F2157,Site.Coordinates!A:A,0))</f>
        <v>E</v>
      </c>
      <c r="H2157" s="89">
        <v>1.0</v>
      </c>
      <c r="I2157" s="100">
        <v>50.0</v>
      </c>
      <c r="J2157" s="100">
        <v>54.0</v>
      </c>
      <c r="K2157" s="100">
        <v>34.0</v>
      </c>
      <c r="L2157" s="3" t="s">
        <v>828</v>
      </c>
      <c r="M2157" s="44" t="s">
        <v>829</v>
      </c>
      <c r="N2157" s="73">
        <v>1.0</v>
      </c>
      <c r="O2157" s="73">
        <v>1.0</v>
      </c>
    </row>
    <row r="2158" ht="15.0" customHeight="1">
      <c r="A2158" s="89">
        <v>2021.0</v>
      </c>
      <c r="B2158" s="78" t="s">
        <v>246</v>
      </c>
      <c r="C2158" s="103">
        <v>44406.0</v>
      </c>
      <c r="F2158" s="102" t="s">
        <v>446</v>
      </c>
      <c r="G2158" s="78" t="str">
        <f t="array" ref="G2158">INDEX(Site.Coordinates!D:D,MATCH(F2158,Site.Coordinates!A:A,0))</f>
        <v>E</v>
      </c>
      <c r="H2158" s="89">
        <v>1.0</v>
      </c>
      <c r="I2158" s="100">
        <v>35.0</v>
      </c>
      <c r="J2158" s="100">
        <v>38.0</v>
      </c>
      <c r="K2158" s="100">
        <v>22.0</v>
      </c>
      <c r="L2158" s="3" t="s">
        <v>828</v>
      </c>
      <c r="M2158" s="44" t="s">
        <v>829</v>
      </c>
      <c r="N2158" s="73">
        <v>1.0</v>
      </c>
      <c r="O2158" s="73">
        <v>1.0</v>
      </c>
    </row>
    <row r="2159" ht="15.0" customHeight="1">
      <c r="A2159" s="89">
        <v>2021.0</v>
      </c>
      <c r="B2159" s="78" t="s">
        <v>246</v>
      </c>
      <c r="C2159" s="103">
        <v>44412.0</v>
      </c>
      <c r="F2159" s="102" t="s">
        <v>460</v>
      </c>
      <c r="G2159" s="78" t="str">
        <f t="array" ref="G2159">INDEX(Site.Coordinates!D:D,MATCH(F2159,Site.Coordinates!A:A,0))</f>
        <v>E</v>
      </c>
      <c r="H2159" s="89">
        <v>1.0</v>
      </c>
      <c r="I2159" s="100">
        <v>52.0</v>
      </c>
      <c r="J2159" s="100">
        <v>58.0</v>
      </c>
      <c r="K2159" s="100">
        <v>33.0</v>
      </c>
      <c r="L2159" s="3" t="s">
        <v>828</v>
      </c>
      <c r="M2159" s="44" t="s">
        <v>829</v>
      </c>
      <c r="N2159" s="73">
        <v>1.0</v>
      </c>
      <c r="O2159" s="73">
        <v>1.0</v>
      </c>
    </row>
    <row r="2160" ht="15.0" customHeight="1">
      <c r="A2160" s="89">
        <v>2021.0</v>
      </c>
      <c r="B2160" s="78" t="s">
        <v>246</v>
      </c>
      <c r="C2160" s="103">
        <v>44412.0</v>
      </c>
      <c r="F2160" s="102" t="s">
        <v>460</v>
      </c>
      <c r="G2160" s="78" t="str">
        <f t="array" ref="G2160">INDEX(Site.Coordinates!D:D,MATCH(F2160,Site.Coordinates!A:A,0))</f>
        <v>E</v>
      </c>
      <c r="H2160" s="89">
        <v>2.0</v>
      </c>
      <c r="I2160" s="100">
        <v>60.0</v>
      </c>
      <c r="J2160" s="100">
        <v>67.0</v>
      </c>
      <c r="K2160" s="100">
        <v>36.0</v>
      </c>
      <c r="L2160" s="3" t="s">
        <v>828</v>
      </c>
      <c r="M2160" s="44" t="s">
        <v>829</v>
      </c>
      <c r="N2160" s="73">
        <v>1.0</v>
      </c>
      <c r="O2160" s="73">
        <v>1.0</v>
      </c>
    </row>
    <row r="2161" ht="15.0" customHeight="1">
      <c r="A2161" s="89">
        <v>2021.0</v>
      </c>
      <c r="B2161" s="78" t="s">
        <v>246</v>
      </c>
      <c r="C2161" s="103">
        <v>44412.0</v>
      </c>
      <c r="F2161" s="102" t="s">
        <v>447</v>
      </c>
      <c r="G2161" s="78" t="str">
        <f t="array" ref="G2161">INDEX(Site.Coordinates!D:D,MATCH(F2161,Site.Coordinates!A:A,0))</f>
        <v>E</v>
      </c>
      <c r="H2161" s="89">
        <v>1.0</v>
      </c>
      <c r="I2161" s="100">
        <v>41.0</v>
      </c>
      <c r="J2161" s="100">
        <v>47.0</v>
      </c>
      <c r="K2161" s="100">
        <v>26.0</v>
      </c>
      <c r="L2161" s="3" t="s">
        <v>828</v>
      </c>
      <c r="M2161" s="44" t="s">
        <v>829</v>
      </c>
      <c r="N2161" s="73">
        <v>1.0</v>
      </c>
      <c r="O2161" s="73">
        <v>1.0</v>
      </c>
    </row>
    <row r="2162" ht="15.0" customHeight="1">
      <c r="A2162" s="89">
        <v>2021.0</v>
      </c>
      <c r="B2162" s="78" t="s">
        <v>246</v>
      </c>
      <c r="C2162" s="103">
        <v>44412.0</v>
      </c>
      <c r="F2162" s="102" t="s">
        <v>447</v>
      </c>
      <c r="G2162" s="78" t="str">
        <f t="array" ref="G2162">INDEX(Site.Coordinates!D:D,MATCH(F2162,Site.Coordinates!A:A,0))</f>
        <v>E</v>
      </c>
      <c r="H2162" s="89">
        <v>1.0</v>
      </c>
      <c r="I2162" s="100">
        <v>13.0</v>
      </c>
      <c r="J2162" s="100">
        <v>15.0</v>
      </c>
      <c r="K2162" s="100">
        <v>8.0</v>
      </c>
      <c r="L2162" s="3" t="s">
        <v>828</v>
      </c>
      <c r="M2162" s="44" t="s">
        <v>829</v>
      </c>
      <c r="N2162" s="73">
        <v>1.0</v>
      </c>
      <c r="O2162" s="73">
        <v>1.0</v>
      </c>
    </row>
    <row r="2163" ht="15.0" customHeight="1">
      <c r="A2163" s="89">
        <v>2021.0</v>
      </c>
      <c r="B2163" s="78" t="s">
        <v>246</v>
      </c>
      <c r="C2163" s="103">
        <v>44412.0</v>
      </c>
      <c r="F2163" s="102" t="s">
        <v>447</v>
      </c>
      <c r="G2163" s="78" t="str">
        <f t="array" ref="G2163">INDEX(Site.Coordinates!D:D,MATCH(F2163,Site.Coordinates!A:A,0))</f>
        <v>E</v>
      </c>
      <c r="H2163" s="89">
        <v>1.0</v>
      </c>
      <c r="I2163" s="100">
        <v>12.0</v>
      </c>
      <c r="J2163" s="100">
        <v>14.0</v>
      </c>
      <c r="K2163" s="100">
        <v>7.0</v>
      </c>
      <c r="L2163" s="3" t="s">
        <v>828</v>
      </c>
      <c r="M2163" s="44" t="s">
        <v>829</v>
      </c>
      <c r="N2163" s="73">
        <v>1.0</v>
      </c>
      <c r="O2163" s="73">
        <v>1.0</v>
      </c>
    </row>
    <row r="2164" ht="15.0" customHeight="1">
      <c r="A2164" s="89">
        <v>2021.0</v>
      </c>
      <c r="B2164" s="78" t="s">
        <v>246</v>
      </c>
      <c r="C2164" s="103">
        <v>44412.0</v>
      </c>
      <c r="F2164" s="102" t="s">
        <v>447</v>
      </c>
      <c r="G2164" s="78" t="str">
        <f t="array" ref="G2164">INDEX(Site.Coordinates!D:D,MATCH(F2164,Site.Coordinates!A:A,0))</f>
        <v>E</v>
      </c>
      <c r="H2164" s="89">
        <v>1.0</v>
      </c>
      <c r="I2164" s="100">
        <v>12.0</v>
      </c>
      <c r="J2164" s="100">
        <v>14.0</v>
      </c>
      <c r="K2164" s="100">
        <v>7.0</v>
      </c>
      <c r="L2164" s="3" t="s">
        <v>828</v>
      </c>
      <c r="M2164" s="44" t="s">
        <v>829</v>
      </c>
      <c r="N2164" s="73">
        <v>1.0</v>
      </c>
      <c r="O2164" s="73">
        <v>1.0</v>
      </c>
    </row>
    <row r="2165" ht="15.0" customHeight="1">
      <c r="A2165" s="89">
        <v>2021.0</v>
      </c>
      <c r="B2165" s="78" t="s">
        <v>246</v>
      </c>
      <c r="C2165" s="103">
        <v>44412.0</v>
      </c>
      <c r="F2165" s="102" t="s">
        <v>447</v>
      </c>
      <c r="G2165" s="78" t="str">
        <f t="array" ref="G2165">INDEX(Site.Coordinates!D:D,MATCH(F2165,Site.Coordinates!A:A,0))</f>
        <v>E</v>
      </c>
      <c r="H2165" s="89">
        <v>2.0</v>
      </c>
      <c r="I2165" s="100">
        <v>42.0</v>
      </c>
      <c r="J2165" s="100">
        <v>45.0</v>
      </c>
      <c r="K2165" s="100">
        <v>22.0</v>
      </c>
      <c r="L2165" s="3" t="s">
        <v>828</v>
      </c>
      <c r="M2165" s="44" t="s">
        <v>829</v>
      </c>
      <c r="N2165" s="73">
        <v>1.0</v>
      </c>
      <c r="O2165" s="73">
        <v>1.0</v>
      </c>
    </row>
    <row r="2166" ht="15.0" customHeight="1">
      <c r="A2166" s="89">
        <v>2021.0</v>
      </c>
      <c r="B2166" s="78" t="s">
        <v>246</v>
      </c>
      <c r="C2166" s="103">
        <v>44412.0</v>
      </c>
      <c r="F2166" s="102" t="s">
        <v>447</v>
      </c>
      <c r="G2166" s="78" t="str">
        <f t="array" ref="G2166">INDEX(Site.Coordinates!D:D,MATCH(F2166,Site.Coordinates!A:A,0))</f>
        <v>E</v>
      </c>
      <c r="H2166" s="89">
        <v>2.0</v>
      </c>
      <c r="I2166" s="100">
        <v>44.0</v>
      </c>
      <c r="J2166" s="100">
        <v>48.0</v>
      </c>
      <c r="K2166" s="100">
        <v>27.0</v>
      </c>
      <c r="L2166" s="3" t="s">
        <v>828</v>
      </c>
      <c r="M2166" s="44" t="s">
        <v>829</v>
      </c>
      <c r="N2166" s="73">
        <v>1.0</v>
      </c>
      <c r="O2166" s="73">
        <v>1.0</v>
      </c>
    </row>
    <row r="2167" ht="15.0" customHeight="1">
      <c r="A2167" s="89">
        <v>2021.0</v>
      </c>
      <c r="B2167" s="78" t="s">
        <v>246</v>
      </c>
      <c r="C2167" s="103">
        <v>44412.0</v>
      </c>
      <c r="F2167" s="102" t="s">
        <v>447</v>
      </c>
      <c r="G2167" s="78" t="str">
        <f t="array" ref="G2167">INDEX(Site.Coordinates!D:D,MATCH(F2167,Site.Coordinates!A:A,0))</f>
        <v>E</v>
      </c>
      <c r="H2167" s="89">
        <v>2.0</v>
      </c>
      <c r="I2167" s="100">
        <v>12.0</v>
      </c>
      <c r="J2167" s="100">
        <v>13.0</v>
      </c>
      <c r="K2167" s="100">
        <v>11.0</v>
      </c>
      <c r="L2167" s="3" t="s">
        <v>828</v>
      </c>
      <c r="M2167" s="44" t="s">
        <v>829</v>
      </c>
      <c r="N2167" s="73">
        <v>1.0</v>
      </c>
      <c r="O2167" s="73">
        <v>1.0</v>
      </c>
    </row>
    <row r="2168" ht="15.0" customHeight="1">
      <c r="A2168" s="89">
        <v>2021.0</v>
      </c>
      <c r="B2168" s="78" t="s">
        <v>246</v>
      </c>
      <c r="C2168" s="103">
        <v>44412.0</v>
      </c>
      <c r="F2168" s="102" t="s">
        <v>461</v>
      </c>
      <c r="G2168" s="78" t="str">
        <f t="array" ref="G2168">INDEX(Site.Coordinates!D:D,MATCH(F2168,Site.Coordinates!A:A,0))</f>
        <v>E</v>
      </c>
      <c r="H2168" s="89">
        <v>1.0</v>
      </c>
      <c r="I2168" s="100">
        <v>80.0</v>
      </c>
      <c r="J2168" s="100">
        <v>89.0</v>
      </c>
      <c r="K2168" s="100">
        <v>46.0</v>
      </c>
      <c r="L2168" s="3" t="s">
        <v>828</v>
      </c>
      <c r="M2168" s="44" t="s">
        <v>829</v>
      </c>
      <c r="N2168" s="73">
        <v>1.0</v>
      </c>
      <c r="O2168" s="73">
        <v>1.0</v>
      </c>
    </row>
    <row r="2169" ht="15.0" customHeight="1">
      <c r="A2169" s="89">
        <v>2021.0</v>
      </c>
      <c r="B2169" s="78" t="s">
        <v>246</v>
      </c>
      <c r="C2169" s="103">
        <v>44412.0</v>
      </c>
      <c r="F2169" s="102" t="s">
        <v>461</v>
      </c>
      <c r="G2169" s="78" t="str">
        <f t="array" ref="G2169">INDEX(Site.Coordinates!D:D,MATCH(F2169,Site.Coordinates!A:A,0))</f>
        <v>E</v>
      </c>
      <c r="H2169" s="89">
        <v>1.0</v>
      </c>
      <c r="I2169" s="100">
        <v>11.0</v>
      </c>
      <c r="J2169" s="100">
        <v>12.0</v>
      </c>
      <c r="K2169" s="100">
        <v>7.0</v>
      </c>
      <c r="L2169" s="3" t="s">
        <v>828</v>
      </c>
      <c r="M2169" s="44" t="s">
        <v>829</v>
      </c>
      <c r="N2169" s="73">
        <v>1.0</v>
      </c>
      <c r="O2169" s="73">
        <v>1.0</v>
      </c>
    </row>
    <row r="2170" ht="15.0" customHeight="1">
      <c r="A2170" s="89">
        <v>2021.0</v>
      </c>
      <c r="B2170" s="78" t="s">
        <v>246</v>
      </c>
      <c r="C2170" s="103">
        <v>44412.0</v>
      </c>
      <c r="F2170" s="102" t="s">
        <v>461</v>
      </c>
      <c r="G2170" s="78" t="str">
        <f t="array" ref="G2170">INDEX(Site.Coordinates!D:D,MATCH(F2170,Site.Coordinates!A:A,0))</f>
        <v>E</v>
      </c>
      <c r="H2170" s="89">
        <v>1.0</v>
      </c>
      <c r="I2170" s="100">
        <v>7.0</v>
      </c>
      <c r="J2170" s="100">
        <v>9.0</v>
      </c>
      <c r="K2170" s="100">
        <v>4.0</v>
      </c>
      <c r="L2170" s="3" t="s">
        <v>828</v>
      </c>
      <c r="M2170" s="44" t="s">
        <v>829</v>
      </c>
      <c r="N2170" s="73">
        <v>1.0</v>
      </c>
      <c r="O2170" s="73">
        <v>1.0</v>
      </c>
    </row>
    <row r="2171" ht="15.0" customHeight="1">
      <c r="A2171" s="89">
        <v>2021.0</v>
      </c>
      <c r="B2171" s="78" t="s">
        <v>246</v>
      </c>
      <c r="C2171" s="103">
        <v>44412.0</v>
      </c>
      <c r="F2171" s="102" t="s">
        <v>461</v>
      </c>
      <c r="G2171" s="78" t="str">
        <f t="array" ref="G2171">INDEX(Site.Coordinates!D:D,MATCH(F2171,Site.Coordinates!A:A,0))</f>
        <v>E</v>
      </c>
      <c r="H2171" s="89">
        <v>1.0</v>
      </c>
      <c r="I2171" s="100">
        <v>7.0</v>
      </c>
      <c r="J2171" s="100">
        <v>8.0</v>
      </c>
      <c r="K2171" s="100">
        <v>4.0</v>
      </c>
      <c r="L2171" s="3" t="s">
        <v>828</v>
      </c>
      <c r="M2171" s="44" t="s">
        <v>829</v>
      </c>
      <c r="N2171" s="73">
        <v>1.0</v>
      </c>
      <c r="O2171" s="73">
        <v>1.0</v>
      </c>
    </row>
    <row r="2172" ht="15.0" customHeight="1">
      <c r="A2172" s="89">
        <v>2021.0</v>
      </c>
      <c r="B2172" s="78" t="s">
        <v>246</v>
      </c>
      <c r="C2172" s="103">
        <v>44412.0</v>
      </c>
      <c r="F2172" s="102" t="s">
        <v>461</v>
      </c>
      <c r="G2172" s="78" t="str">
        <f t="array" ref="G2172">INDEX(Site.Coordinates!D:D,MATCH(F2172,Site.Coordinates!A:A,0))</f>
        <v>E</v>
      </c>
      <c r="H2172" s="89">
        <v>1.0</v>
      </c>
      <c r="I2172" s="100">
        <v>12.0</v>
      </c>
      <c r="J2172" s="100">
        <v>13.0</v>
      </c>
      <c r="K2172" s="100">
        <v>7.0</v>
      </c>
      <c r="L2172" s="3" t="s">
        <v>828</v>
      </c>
      <c r="M2172" s="44" t="s">
        <v>829</v>
      </c>
      <c r="N2172" s="73">
        <v>1.0</v>
      </c>
      <c r="O2172" s="73">
        <v>1.0</v>
      </c>
    </row>
    <row r="2173" ht="15.0" customHeight="1">
      <c r="A2173" s="89">
        <v>2021.0</v>
      </c>
      <c r="B2173" s="78" t="s">
        <v>246</v>
      </c>
      <c r="C2173" s="103">
        <v>44412.0</v>
      </c>
      <c r="F2173" s="102" t="s">
        <v>461</v>
      </c>
      <c r="G2173" s="78" t="str">
        <f t="array" ref="G2173">INDEX(Site.Coordinates!D:D,MATCH(F2173,Site.Coordinates!A:A,0))</f>
        <v>E</v>
      </c>
      <c r="H2173" s="89">
        <v>1.0</v>
      </c>
      <c r="I2173" s="100">
        <v>14.0</v>
      </c>
      <c r="J2173" s="100">
        <v>15.0</v>
      </c>
      <c r="K2173" s="100">
        <v>8.0</v>
      </c>
      <c r="L2173" s="3" t="s">
        <v>828</v>
      </c>
      <c r="M2173" s="44" t="s">
        <v>829</v>
      </c>
      <c r="N2173" s="73">
        <v>1.0</v>
      </c>
      <c r="O2173" s="73">
        <v>1.0</v>
      </c>
    </row>
    <row r="2174" ht="15.0" customHeight="1">
      <c r="A2174" s="89">
        <v>2021.0</v>
      </c>
      <c r="B2174" s="78" t="s">
        <v>246</v>
      </c>
      <c r="C2174" s="103">
        <v>44412.0</v>
      </c>
      <c r="F2174" s="102" t="s">
        <v>461</v>
      </c>
      <c r="G2174" s="78" t="str">
        <f t="array" ref="G2174">INDEX(Site.Coordinates!D:D,MATCH(F2174,Site.Coordinates!A:A,0))</f>
        <v>E</v>
      </c>
      <c r="H2174" s="89">
        <v>1.0</v>
      </c>
      <c r="I2174" s="100">
        <v>14.0</v>
      </c>
      <c r="J2174" s="100">
        <v>17.0</v>
      </c>
      <c r="K2174" s="100">
        <v>9.0</v>
      </c>
      <c r="L2174" s="3" t="s">
        <v>828</v>
      </c>
      <c r="M2174" s="44" t="s">
        <v>829</v>
      </c>
      <c r="N2174" s="73">
        <v>1.0</v>
      </c>
      <c r="O2174" s="73">
        <v>1.0</v>
      </c>
    </row>
    <row r="2175" ht="15.0" customHeight="1">
      <c r="A2175" s="89">
        <v>2021.0</v>
      </c>
      <c r="B2175" s="78" t="s">
        <v>246</v>
      </c>
      <c r="C2175" s="103">
        <v>44412.0</v>
      </c>
      <c r="F2175" s="102" t="s">
        <v>461</v>
      </c>
      <c r="G2175" s="78" t="str">
        <f t="array" ref="G2175">INDEX(Site.Coordinates!D:D,MATCH(F2175,Site.Coordinates!A:A,0))</f>
        <v>E</v>
      </c>
      <c r="H2175" s="89">
        <v>1.0</v>
      </c>
      <c r="I2175" s="100">
        <v>11.0</v>
      </c>
      <c r="J2175" s="100">
        <v>12.0</v>
      </c>
      <c r="K2175" s="100">
        <v>6.0</v>
      </c>
      <c r="L2175" s="3" t="s">
        <v>828</v>
      </c>
      <c r="M2175" s="44" t="s">
        <v>829</v>
      </c>
      <c r="N2175" s="73">
        <v>1.0</v>
      </c>
      <c r="O2175" s="73">
        <v>1.0</v>
      </c>
    </row>
    <row r="2176" ht="15.0" customHeight="1">
      <c r="A2176" s="89">
        <v>2021.0</v>
      </c>
      <c r="B2176" s="78" t="s">
        <v>246</v>
      </c>
      <c r="C2176" s="103">
        <v>44412.0</v>
      </c>
      <c r="F2176" s="102" t="s">
        <v>461</v>
      </c>
      <c r="G2176" s="78" t="str">
        <f t="array" ref="G2176">INDEX(Site.Coordinates!D:D,MATCH(F2176,Site.Coordinates!A:A,0))</f>
        <v>E</v>
      </c>
      <c r="H2176" s="89">
        <v>1.0</v>
      </c>
      <c r="I2176" s="100">
        <v>12.0</v>
      </c>
      <c r="J2176" s="100">
        <v>13.0</v>
      </c>
      <c r="K2176" s="100">
        <v>7.0</v>
      </c>
      <c r="L2176" s="3" t="s">
        <v>828</v>
      </c>
      <c r="M2176" s="44" t="s">
        <v>829</v>
      </c>
      <c r="N2176" s="73">
        <v>1.0</v>
      </c>
      <c r="O2176" s="73">
        <v>1.0</v>
      </c>
    </row>
    <row r="2177" ht="15.0" customHeight="1">
      <c r="A2177" s="89">
        <v>2021.0</v>
      </c>
      <c r="B2177" s="78" t="s">
        <v>246</v>
      </c>
      <c r="C2177" s="103">
        <v>44412.0</v>
      </c>
      <c r="F2177" s="102" t="s">
        <v>461</v>
      </c>
      <c r="G2177" s="78" t="str">
        <f t="array" ref="G2177">INDEX(Site.Coordinates!D:D,MATCH(F2177,Site.Coordinates!A:A,0))</f>
        <v>E</v>
      </c>
      <c r="H2177" s="89">
        <v>1.0</v>
      </c>
      <c r="I2177" s="100">
        <v>11.0</v>
      </c>
      <c r="J2177" s="100">
        <v>12.0</v>
      </c>
      <c r="K2177" s="100">
        <v>6.0</v>
      </c>
      <c r="L2177" s="3" t="s">
        <v>828</v>
      </c>
      <c r="M2177" s="44" t="s">
        <v>829</v>
      </c>
      <c r="N2177" s="73">
        <v>1.0</v>
      </c>
      <c r="O2177" s="73">
        <v>1.0</v>
      </c>
    </row>
    <row r="2178" ht="15.0" customHeight="1">
      <c r="A2178" s="89">
        <v>2021.0</v>
      </c>
      <c r="B2178" s="78" t="s">
        <v>246</v>
      </c>
      <c r="C2178" s="103">
        <v>44412.0</v>
      </c>
      <c r="F2178" s="102" t="s">
        <v>461</v>
      </c>
      <c r="G2178" s="78" t="str">
        <f t="array" ref="G2178">INDEX(Site.Coordinates!D:D,MATCH(F2178,Site.Coordinates!A:A,0))</f>
        <v>E</v>
      </c>
      <c r="H2178" s="89">
        <v>1.0</v>
      </c>
      <c r="I2178" s="100">
        <v>12.0</v>
      </c>
      <c r="J2178" s="100">
        <v>13.0</v>
      </c>
      <c r="K2178" s="100">
        <v>7.0</v>
      </c>
      <c r="L2178" s="3" t="s">
        <v>828</v>
      </c>
      <c r="M2178" s="44" t="s">
        <v>829</v>
      </c>
      <c r="N2178" s="73">
        <v>1.0</v>
      </c>
      <c r="O2178" s="73">
        <v>1.0</v>
      </c>
    </row>
    <row r="2179" ht="15.0" customHeight="1">
      <c r="A2179" s="89">
        <v>2021.0</v>
      </c>
      <c r="B2179" s="78" t="s">
        <v>246</v>
      </c>
      <c r="C2179" s="103">
        <v>44412.0</v>
      </c>
      <c r="F2179" s="102" t="s">
        <v>461</v>
      </c>
      <c r="G2179" s="78" t="str">
        <f t="array" ref="G2179">INDEX(Site.Coordinates!D:D,MATCH(F2179,Site.Coordinates!A:A,0))</f>
        <v>E</v>
      </c>
      <c r="H2179" s="89">
        <v>1.0</v>
      </c>
      <c r="I2179" s="100">
        <v>10.0</v>
      </c>
      <c r="J2179" s="100">
        <v>11.0</v>
      </c>
      <c r="K2179" s="100">
        <v>6.0</v>
      </c>
      <c r="L2179" s="3" t="s">
        <v>828</v>
      </c>
      <c r="M2179" s="44" t="s">
        <v>829</v>
      </c>
      <c r="N2179" s="73">
        <v>1.0</v>
      </c>
      <c r="O2179" s="73">
        <v>1.0</v>
      </c>
    </row>
    <row r="2180" ht="15.0" customHeight="1">
      <c r="A2180" s="89">
        <v>2021.0</v>
      </c>
      <c r="B2180" s="78" t="s">
        <v>246</v>
      </c>
      <c r="C2180" s="103">
        <v>44412.0</v>
      </c>
      <c r="F2180" s="102" t="s">
        <v>461</v>
      </c>
      <c r="G2180" s="78" t="str">
        <f t="array" ref="G2180">INDEX(Site.Coordinates!D:D,MATCH(F2180,Site.Coordinates!A:A,0))</f>
        <v>E</v>
      </c>
      <c r="H2180" s="89">
        <v>1.0</v>
      </c>
      <c r="I2180" s="100">
        <v>10.0</v>
      </c>
      <c r="J2180" s="100">
        <v>11.0</v>
      </c>
      <c r="K2180" s="100">
        <v>6.0</v>
      </c>
      <c r="L2180" s="3" t="s">
        <v>828</v>
      </c>
      <c r="M2180" s="44" t="s">
        <v>829</v>
      </c>
      <c r="N2180" s="73">
        <v>1.0</v>
      </c>
      <c r="O2180" s="73">
        <v>1.0</v>
      </c>
    </row>
    <row r="2181" ht="15.0" customHeight="1">
      <c r="A2181" s="89">
        <v>2021.0</v>
      </c>
      <c r="B2181" s="78" t="s">
        <v>246</v>
      </c>
      <c r="C2181" s="103">
        <v>44412.0</v>
      </c>
      <c r="F2181" s="102" t="s">
        <v>461</v>
      </c>
      <c r="G2181" s="78" t="str">
        <f t="array" ref="G2181">INDEX(Site.Coordinates!D:D,MATCH(F2181,Site.Coordinates!A:A,0))</f>
        <v>E</v>
      </c>
      <c r="H2181" s="89">
        <v>1.0</v>
      </c>
      <c r="I2181" s="100">
        <v>10.0</v>
      </c>
      <c r="J2181" s="100">
        <v>11.0</v>
      </c>
      <c r="K2181" s="100">
        <v>6.0</v>
      </c>
      <c r="L2181" s="3" t="s">
        <v>828</v>
      </c>
      <c r="M2181" s="44" t="s">
        <v>829</v>
      </c>
      <c r="N2181" s="73">
        <v>1.0</v>
      </c>
      <c r="O2181" s="73">
        <v>1.0</v>
      </c>
    </row>
    <row r="2182" ht="15.0" customHeight="1">
      <c r="A2182" s="89">
        <v>2021.0</v>
      </c>
      <c r="B2182" s="78" t="s">
        <v>246</v>
      </c>
      <c r="C2182" s="103">
        <v>44412.0</v>
      </c>
      <c r="F2182" s="102" t="s">
        <v>461</v>
      </c>
      <c r="G2182" s="78" t="str">
        <f t="array" ref="G2182">INDEX(Site.Coordinates!D:D,MATCH(F2182,Site.Coordinates!A:A,0))</f>
        <v>E</v>
      </c>
      <c r="H2182" s="89">
        <v>1.0</v>
      </c>
      <c r="I2182" s="100">
        <v>11.0</v>
      </c>
      <c r="J2182" s="100">
        <v>12.0</v>
      </c>
      <c r="K2182" s="100">
        <v>6.0</v>
      </c>
      <c r="L2182" s="3" t="s">
        <v>828</v>
      </c>
      <c r="M2182" s="44" t="s">
        <v>829</v>
      </c>
      <c r="N2182" s="73">
        <v>1.0</v>
      </c>
      <c r="O2182" s="73">
        <v>1.0</v>
      </c>
    </row>
    <row r="2183" ht="15.0" customHeight="1">
      <c r="A2183" s="89">
        <v>2021.0</v>
      </c>
      <c r="B2183" s="78" t="s">
        <v>246</v>
      </c>
      <c r="C2183" s="103">
        <v>44412.0</v>
      </c>
      <c r="F2183" s="102" t="s">
        <v>461</v>
      </c>
      <c r="G2183" s="78" t="str">
        <f t="array" ref="G2183">INDEX(Site.Coordinates!D:D,MATCH(F2183,Site.Coordinates!A:A,0))</f>
        <v>E</v>
      </c>
      <c r="H2183" s="89">
        <v>1.0</v>
      </c>
      <c r="I2183" s="100">
        <v>11.0</v>
      </c>
      <c r="J2183" s="100">
        <v>13.0</v>
      </c>
      <c r="K2183" s="100">
        <v>6.0</v>
      </c>
      <c r="L2183" s="3" t="s">
        <v>828</v>
      </c>
      <c r="M2183" s="44" t="s">
        <v>829</v>
      </c>
      <c r="N2183" s="73">
        <v>1.0</v>
      </c>
      <c r="O2183" s="73">
        <v>1.0</v>
      </c>
    </row>
    <row r="2184" ht="15.0" customHeight="1">
      <c r="A2184" s="89">
        <v>2021.0</v>
      </c>
      <c r="B2184" s="78" t="s">
        <v>246</v>
      </c>
      <c r="C2184" s="103">
        <v>44412.0</v>
      </c>
      <c r="F2184" s="102" t="s">
        <v>461</v>
      </c>
      <c r="G2184" s="78" t="str">
        <f t="array" ref="G2184">INDEX(Site.Coordinates!D:D,MATCH(F2184,Site.Coordinates!A:A,0))</f>
        <v>E</v>
      </c>
      <c r="H2184" s="89">
        <v>1.0</v>
      </c>
      <c r="I2184" s="100">
        <v>8.0</v>
      </c>
      <c r="J2184" s="100">
        <v>10.0</v>
      </c>
      <c r="K2184" s="100">
        <v>5.0</v>
      </c>
      <c r="L2184" s="3" t="s">
        <v>828</v>
      </c>
      <c r="M2184" s="44" t="s">
        <v>829</v>
      </c>
      <c r="N2184" s="73">
        <v>1.0</v>
      </c>
      <c r="O2184" s="73">
        <v>1.0</v>
      </c>
    </row>
    <row r="2185" ht="15.0" customHeight="1">
      <c r="A2185" s="89">
        <v>2021.0</v>
      </c>
      <c r="B2185" s="78" t="s">
        <v>246</v>
      </c>
      <c r="C2185" s="103">
        <v>44412.0</v>
      </c>
      <c r="F2185" s="102" t="s">
        <v>461</v>
      </c>
      <c r="G2185" s="78" t="str">
        <f t="array" ref="G2185">INDEX(Site.Coordinates!D:D,MATCH(F2185,Site.Coordinates!A:A,0))</f>
        <v>E</v>
      </c>
      <c r="H2185" s="89">
        <v>1.0</v>
      </c>
      <c r="I2185" s="100">
        <v>11.0</v>
      </c>
      <c r="J2185" s="100">
        <v>12.0</v>
      </c>
      <c r="K2185" s="100">
        <v>7.0</v>
      </c>
      <c r="L2185" s="3" t="s">
        <v>828</v>
      </c>
      <c r="M2185" s="44" t="s">
        <v>829</v>
      </c>
      <c r="N2185" s="73">
        <v>1.0</v>
      </c>
      <c r="O2185" s="73">
        <v>1.0</v>
      </c>
    </row>
    <row r="2186" ht="15.0" customHeight="1">
      <c r="A2186" s="89">
        <v>2021.0</v>
      </c>
      <c r="B2186" s="78" t="s">
        <v>246</v>
      </c>
      <c r="C2186" s="103">
        <v>44412.0</v>
      </c>
      <c r="F2186" s="102" t="s">
        <v>461</v>
      </c>
      <c r="G2186" s="78" t="str">
        <f t="array" ref="G2186">INDEX(Site.Coordinates!D:D,MATCH(F2186,Site.Coordinates!A:A,0))</f>
        <v>E</v>
      </c>
      <c r="H2186" s="89">
        <v>1.0</v>
      </c>
      <c r="I2186" s="100">
        <v>11.0</v>
      </c>
      <c r="J2186" s="100">
        <v>12.0</v>
      </c>
      <c r="K2186" s="100">
        <v>7.0</v>
      </c>
      <c r="L2186" s="3" t="s">
        <v>828</v>
      </c>
      <c r="M2186" s="44" t="s">
        <v>829</v>
      </c>
      <c r="N2186" s="73">
        <v>1.0</v>
      </c>
      <c r="O2186" s="73">
        <v>1.0</v>
      </c>
    </row>
    <row r="2187" ht="15.0" customHeight="1">
      <c r="A2187" s="89">
        <v>2021.0</v>
      </c>
      <c r="B2187" s="78" t="s">
        <v>246</v>
      </c>
      <c r="C2187" s="103">
        <v>44412.0</v>
      </c>
      <c r="F2187" s="102" t="s">
        <v>461</v>
      </c>
      <c r="G2187" s="78" t="str">
        <f t="array" ref="G2187">INDEX(Site.Coordinates!D:D,MATCH(F2187,Site.Coordinates!A:A,0))</f>
        <v>E</v>
      </c>
      <c r="H2187" s="89">
        <v>1.0</v>
      </c>
      <c r="I2187" s="100">
        <v>10.0</v>
      </c>
      <c r="J2187" s="100">
        <v>12.0</v>
      </c>
      <c r="K2187" s="100">
        <v>6.0</v>
      </c>
      <c r="L2187" s="3" t="s">
        <v>828</v>
      </c>
      <c r="M2187" s="44" t="s">
        <v>829</v>
      </c>
      <c r="N2187" s="73">
        <v>1.0</v>
      </c>
      <c r="O2187" s="73">
        <v>1.0</v>
      </c>
    </row>
    <row r="2188" ht="15.0" customHeight="1">
      <c r="A2188" s="89">
        <v>2021.0</v>
      </c>
      <c r="B2188" s="78" t="s">
        <v>246</v>
      </c>
      <c r="C2188" s="103">
        <v>44412.0</v>
      </c>
      <c r="F2188" s="102" t="s">
        <v>461</v>
      </c>
      <c r="G2188" s="78" t="str">
        <f t="array" ref="G2188">INDEX(Site.Coordinates!D:D,MATCH(F2188,Site.Coordinates!A:A,0))</f>
        <v>E</v>
      </c>
      <c r="H2188" s="89">
        <v>1.0</v>
      </c>
      <c r="I2188" s="100">
        <v>9.0</v>
      </c>
      <c r="J2188" s="100">
        <v>10.0</v>
      </c>
      <c r="K2188" s="100">
        <v>5.0</v>
      </c>
      <c r="L2188" s="3" t="s">
        <v>828</v>
      </c>
      <c r="M2188" s="44" t="s">
        <v>829</v>
      </c>
      <c r="N2188" s="73">
        <v>1.0</v>
      </c>
      <c r="O2188" s="73">
        <v>1.0</v>
      </c>
    </row>
    <row r="2189" ht="15.0" customHeight="1">
      <c r="A2189" s="89">
        <v>2021.0</v>
      </c>
      <c r="B2189" s="78" t="s">
        <v>246</v>
      </c>
      <c r="C2189" s="103">
        <v>44412.0</v>
      </c>
      <c r="F2189" s="102" t="s">
        <v>461</v>
      </c>
      <c r="G2189" s="78" t="str">
        <f t="array" ref="G2189">INDEX(Site.Coordinates!D:D,MATCH(F2189,Site.Coordinates!A:A,0))</f>
        <v>E</v>
      </c>
      <c r="H2189" s="89">
        <v>1.0</v>
      </c>
      <c r="I2189" s="100">
        <v>10.0</v>
      </c>
      <c r="J2189" s="100">
        <v>12.0</v>
      </c>
      <c r="K2189" s="100">
        <v>6.0</v>
      </c>
      <c r="L2189" s="3" t="s">
        <v>828</v>
      </c>
      <c r="M2189" s="44" t="s">
        <v>829</v>
      </c>
      <c r="N2189" s="73">
        <v>1.0</v>
      </c>
      <c r="O2189" s="73">
        <v>1.0</v>
      </c>
    </row>
    <row r="2190" ht="15.0" customHeight="1">
      <c r="A2190" s="89">
        <v>2021.0</v>
      </c>
      <c r="B2190" s="78" t="s">
        <v>246</v>
      </c>
      <c r="C2190" s="103">
        <v>44412.0</v>
      </c>
      <c r="F2190" s="102" t="s">
        <v>461</v>
      </c>
      <c r="G2190" s="78" t="str">
        <f t="array" ref="G2190">INDEX(Site.Coordinates!D:D,MATCH(F2190,Site.Coordinates!A:A,0))</f>
        <v>E</v>
      </c>
      <c r="H2190" s="89">
        <v>1.0</v>
      </c>
      <c r="I2190" s="100">
        <v>9.0</v>
      </c>
      <c r="J2190" s="100">
        <v>10.0</v>
      </c>
      <c r="K2190" s="100">
        <v>5.0</v>
      </c>
      <c r="L2190" s="3" t="s">
        <v>828</v>
      </c>
      <c r="M2190" s="44" t="s">
        <v>829</v>
      </c>
      <c r="N2190" s="73">
        <v>1.0</v>
      </c>
      <c r="O2190" s="73">
        <v>1.0</v>
      </c>
    </row>
    <row r="2191" ht="15.0" customHeight="1">
      <c r="A2191" s="89">
        <v>2021.0</v>
      </c>
      <c r="B2191" s="78" t="s">
        <v>246</v>
      </c>
      <c r="C2191" s="103">
        <v>44412.0</v>
      </c>
      <c r="F2191" s="102" t="s">
        <v>461</v>
      </c>
      <c r="G2191" s="78" t="str">
        <f t="array" ref="G2191">INDEX(Site.Coordinates!D:D,MATCH(F2191,Site.Coordinates!A:A,0))</f>
        <v>E</v>
      </c>
      <c r="H2191" s="89">
        <v>1.0</v>
      </c>
      <c r="I2191" s="100">
        <v>9.0</v>
      </c>
      <c r="J2191" s="100">
        <v>10.0</v>
      </c>
      <c r="K2191" s="100">
        <v>5.0</v>
      </c>
      <c r="L2191" s="3" t="s">
        <v>828</v>
      </c>
      <c r="M2191" s="44" t="s">
        <v>829</v>
      </c>
      <c r="N2191" s="73">
        <v>1.0</v>
      </c>
      <c r="O2191" s="73">
        <v>1.0</v>
      </c>
    </row>
    <row r="2192" ht="15.0" customHeight="1">
      <c r="A2192" s="89">
        <v>2021.0</v>
      </c>
      <c r="B2192" s="78" t="s">
        <v>246</v>
      </c>
      <c r="C2192" s="103">
        <v>44412.0</v>
      </c>
      <c r="F2192" s="102" t="s">
        <v>461</v>
      </c>
      <c r="G2192" s="78" t="str">
        <f t="array" ref="G2192">INDEX(Site.Coordinates!D:D,MATCH(F2192,Site.Coordinates!A:A,0))</f>
        <v>E</v>
      </c>
      <c r="H2192" s="89">
        <v>1.0</v>
      </c>
      <c r="I2192" s="100">
        <v>9.0</v>
      </c>
      <c r="J2192" s="100">
        <v>10.0</v>
      </c>
      <c r="K2192" s="100">
        <v>5.0</v>
      </c>
      <c r="L2192" s="3" t="s">
        <v>828</v>
      </c>
      <c r="M2192" s="44" t="s">
        <v>829</v>
      </c>
      <c r="N2192" s="73">
        <v>1.0</v>
      </c>
      <c r="O2192" s="73">
        <v>1.0</v>
      </c>
    </row>
    <row r="2193" ht="15.0" customHeight="1">
      <c r="A2193" s="89">
        <v>2021.0</v>
      </c>
      <c r="B2193" s="78" t="s">
        <v>246</v>
      </c>
      <c r="C2193" s="103">
        <v>44412.0</v>
      </c>
      <c r="F2193" s="102" t="s">
        <v>461</v>
      </c>
      <c r="G2193" s="78" t="str">
        <f t="array" ref="G2193">INDEX(Site.Coordinates!D:D,MATCH(F2193,Site.Coordinates!A:A,0))</f>
        <v>E</v>
      </c>
      <c r="H2193" s="89">
        <v>1.0</v>
      </c>
      <c r="I2193" s="100">
        <v>8.0</v>
      </c>
      <c r="J2193" s="100">
        <v>10.0</v>
      </c>
      <c r="K2193" s="100">
        <v>5.0</v>
      </c>
      <c r="L2193" s="3" t="s">
        <v>828</v>
      </c>
      <c r="M2193" s="44" t="s">
        <v>829</v>
      </c>
      <c r="N2193" s="73">
        <v>1.0</v>
      </c>
      <c r="O2193" s="73">
        <v>1.0</v>
      </c>
    </row>
    <row r="2194" ht="15.0" customHeight="1">
      <c r="A2194" s="89">
        <v>2021.0</v>
      </c>
      <c r="B2194" s="78" t="s">
        <v>246</v>
      </c>
      <c r="C2194" s="103">
        <v>44412.0</v>
      </c>
      <c r="F2194" s="102" t="s">
        <v>461</v>
      </c>
      <c r="G2194" s="78" t="str">
        <f t="array" ref="G2194">INDEX(Site.Coordinates!D:D,MATCH(F2194,Site.Coordinates!A:A,0))</f>
        <v>E</v>
      </c>
      <c r="H2194" s="89">
        <v>2.0</v>
      </c>
      <c r="I2194" s="100">
        <v>40.0</v>
      </c>
      <c r="J2194" s="100">
        <v>45.0</v>
      </c>
      <c r="K2194" s="100">
        <v>26.0</v>
      </c>
      <c r="L2194" s="3" t="s">
        <v>828</v>
      </c>
      <c r="M2194" s="44" t="s">
        <v>829</v>
      </c>
      <c r="N2194" s="73">
        <v>1.0</v>
      </c>
      <c r="O2194" s="73">
        <v>1.0</v>
      </c>
    </row>
    <row r="2195" ht="15.0" customHeight="1">
      <c r="A2195" s="89">
        <v>2021.0</v>
      </c>
      <c r="B2195" s="78" t="s">
        <v>246</v>
      </c>
      <c r="C2195" s="103">
        <v>44412.0</v>
      </c>
      <c r="F2195" s="102" t="s">
        <v>461</v>
      </c>
      <c r="G2195" s="78" t="str">
        <f t="array" ref="G2195">INDEX(Site.Coordinates!D:D,MATCH(F2195,Site.Coordinates!A:A,0))</f>
        <v>E</v>
      </c>
      <c r="H2195" s="89">
        <v>2.0</v>
      </c>
      <c r="I2195" s="100">
        <v>8.0</v>
      </c>
      <c r="J2195" s="100">
        <v>10.0</v>
      </c>
      <c r="K2195" s="100">
        <v>5.0</v>
      </c>
      <c r="L2195" s="3" t="s">
        <v>828</v>
      </c>
      <c r="M2195" s="44" t="s">
        <v>829</v>
      </c>
      <c r="N2195" s="73">
        <v>1.0</v>
      </c>
      <c r="O2195" s="73">
        <v>1.0</v>
      </c>
    </row>
    <row r="2196" ht="15.0" customHeight="1">
      <c r="A2196" s="89">
        <v>2021.0</v>
      </c>
      <c r="B2196" s="78" t="s">
        <v>246</v>
      </c>
      <c r="C2196" s="103">
        <v>44412.0</v>
      </c>
      <c r="F2196" s="102" t="s">
        <v>461</v>
      </c>
      <c r="G2196" s="78" t="str">
        <f t="array" ref="G2196">INDEX(Site.Coordinates!D:D,MATCH(F2196,Site.Coordinates!A:A,0))</f>
        <v>E</v>
      </c>
      <c r="H2196" s="89">
        <v>2.0</v>
      </c>
      <c r="I2196" s="100">
        <v>12.0</v>
      </c>
      <c r="J2196" s="100">
        <v>14.0</v>
      </c>
      <c r="K2196" s="100">
        <v>7.0</v>
      </c>
      <c r="L2196" s="3" t="s">
        <v>828</v>
      </c>
      <c r="M2196" s="44" t="s">
        <v>829</v>
      </c>
      <c r="N2196" s="73">
        <v>1.0</v>
      </c>
      <c r="O2196" s="73">
        <v>1.0</v>
      </c>
    </row>
    <row r="2197" ht="15.0" customHeight="1">
      <c r="A2197" s="89">
        <v>2021.0</v>
      </c>
      <c r="B2197" s="78" t="s">
        <v>246</v>
      </c>
      <c r="C2197" s="103">
        <v>44412.0</v>
      </c>
      <c r="F2197" s="102" t="s">
        <v>461</v>
      </c>
      <c r="G2197" s="78" t="str">
        <f t="array" ref="G2197">INDEX(Site.Coordinates!D:D,MATCH(F2197,Site.Coordinates!A:A,0))</f>
        <v>E</v>
      </c>
      <c r="H2197" s="89">
        <v>2.0</v>
      </c>
      <c r="I2197" s="100">
        <v>10.0</v>
      </c>
      <c r="J2197" s="100">
        <v>12.0</v>
      </c>
      <c r="K2197" s="100">
        <v>6.0</v>
      </c>
      <c r="L2197" s="3" t="s">
        <v>828</v>
      </c>
      <c r="M2197" s="44" t="s">
        <v>829</v>
      </c>
      <c r="N2197" s="73">
        <v>1.0</v>
      </c>
      <c r="O2197" s="73">
        <v>1.0</v>
      </c>
    </row>
    <row r="2198" ht="15.0" customHeight="1">
      <c r="A2198" s="89">
        <v>2021.0</v>
      </c>
      <c r="B2198" s="78" t="s">
        <v>246</v>
      </c>
      <c r="C2198" s="103">
        <v>44412.0</v>
      </c>
      <c r="F2198" s="102" t="s">
        <v>461</v>
      </c>
      <c r="G2198" s="78" t="str">
        <f t="array" ref="G2198">INDEX(Site.Coordinates!D:D,MATCH(F2198,Site.Coordinates!A:A,0))</f>
        <v>E</v>
      </c>
      <c r="H2198" s="89">
        <v>2.0</v>
      </c>
      <c r="I2198" s="100">
        <v>11.0</v>
      </c>
      <c r="J2198" s="100">
        <v>13.0</v>
      </c>
      <c r="K2198" s="100">
        <v>7.0</v>
      </c>
      <c r="L2198" s="3" t="s">
        <v>828</v>
      </c>
      <c r="M2198" s="44" t="s">
        <v>829</v>
      </c>
      <c r="N2198" s="73">
        <v>1.0</v>
      </c>
      <c r="O2198" s="73">
        <v>1.0</v>
      </c>
    </row>
    <row r="2199" ht="15.0" customHeight="1">
      <c r="A2199" s="89">
        <v>2021.0</v>
      </c>
      <c r="B2199" s="78" t="s">
        <v>246</v>
      </c>
      <c r="C2199" s="103">
        <v>44412.0</v>
      </c>
      <c r="F2199" s="102" t="s">
        <v>461</v>
      </c>
      <c r="G2199" s="78" t="str">
        <f t="array" ref="G2199">INDEX(Site.Coordinates!D:D,MATCH(F2199,Site.Coordinates!A:A,0))</f>
        <v>E</v>
      </c>
      <c r="H2199" s="89">
        <v>2.0</v>
      </c>
      <c r="I2199" s="100">
        <v>10.0</v>
      </c>
      <c r="J2199" s="100">
        <v>12.0</v>
      </c>
      <c r="K2199" s="100">
        <v>6.0</v>
      </c>
      <c r="L2199" s="3" t="s">
        <v>828</v>
      </c>
      <c r="M2199" s="44" t="s">
        <v>829</v>
      </c>
      <c r="N2199" s="73">
        <v>1.0</v>
      </c>
      <c r="O2199" s="73">
        <v>1.0</v>
      </c>
    </row>
    <row r="2200" ht="15.0" customHeight="1">
      <c r="A2200" s="89">
        <v>2021.0</v>
      </c>
      <c r="B2200" s="78" t="s">
        <v>246</v>
      </c>
      <c r="C2200" s="103">
        <v>44412.0</v>
      </c>
      <c r="F2200" s="102" t="s">
        <v>461</v>
      </c>
      <c r="G2200" s="78" t="str">
        <f t="array" ref="G2200">INDEX(Site.Coordinates!D:D,MATCH(F2200,Site.Coordinates!A:A,0))</f>
        <v>E</v>
      </c>
      <c r="H2200" s="89">
        <v>2.0</v>
      </c>
      <c r="I2200" s="100">
        <v>9.0</v>
      </c>
      <c r="J2200" s="100">
        <v>10.0</v>
      </c>
      <c r="K2200" s="100">
        <v>5.0</v>
      </c>
      <c r="L2200" s="3" t="s">
        <v>828</v>
      </c>
      <c r="M2200" s="44" t="s">
        <v>829</v>
      </c>
      <c r="N2200" s="73">
        <v>1.0</v>
      </c>
      <c r="O2200" s="73">
        <v>1.0</v>
      </c>
    </row>
    <row r="2201" ht="15.0" customHeight="1">
      <c r="A2201" s="89">
        <v>2021.0</v>
      </c>
      <c r="B2201" s="78" t="s">
        <v>246</v>
      </c>
      <c r="C2201" s="103">
        <v>44412.0</v>
      </c>
      <c r="F2201" s="102" t="s">
        <v>461</v>
      </c>
      <c r="G2201" s="78" t="str">
        <f t="array" ref="G2201">INDEX(Site.Coordinates!D:D,MATCH(F2201,Site.Coordinates!A:A,0))</f>
        <v>E</v>
      </c>
      <c r="H2201" s="89">
        <v>2.0</v>
      </c>
      <c r="I2201" s="100">
        <v>8.0</v>
      </c>
      <c r="J2201" s="100">
        <v>10.0</v>
      </c>
      <c r="K2201" s="100">
        <v>5.0</v>
      </c>
      <c r="L2201" s="3" t="s">
        <v>828</v>
      </c>
      <c r="M2201" s="44" t="s">
        <v>829</v>
      </c>
      <c r="N2201" s="73">
        <v>1.0</v>
      </c>
      <c r="O2201" s="73">
        <v>1.0</v>
      </c>
    </row>
    <row r="2202" ht="15.0" customHeight="1">
      <c r="A2202" s="89">
        <v>2021.0</v>
      </c>
      <c r="B2202" s="78" t="s">
        <v>246</v>
      </c>
      <c r="C2202" s="103">
        <v>44412.0</v>
      </c>
      <c r="F2202" s="102" t="s">
        <v>461</v>
      </c>
      <c r="G2202" s="78" t="str">
        <f t="array" ref="G2202">INDEX(Site.Coordinates!D:D,MATCH(F2202,Site.Coordinates!A:A,0))</f>
        <v>E</v>
      </c>
      <c r="H2202" s="89">
        <v>2.0</v>
      </c>
      <c r="I2202" s="100">
        <v>10.0</v>
      </c>
      <c r="J2202" s="100">
        <v>12.0</v>
      </c>
      <c r="K2202" s="100">
        <v>6.0</v>
      </c>
      <c r="L2202" s="3" t="s">
        <v>828</v>
      </c>
      <c r="M2202" s="44" t="s">
        <v>829</v>
      </c>
      <c r="N2202" s="73">
        <v>1.0</v>
      </c>
      <c r="O2202" s="73">
        <v>1.0</v>
      </c>
    </row>
    <row r="2203" ht="15.0" customHeight="1">
      <c r="A2203" s="89">
        <v>2021.0</v>
      </c>
      <c r="B2203" s="78" t="s">
        <v>246</v>
      </c>
      <c r="C2203" s="103">
        <v>44412.0</v>
      </c>
      <c r="F2203" s="102" t="s">
        <v>461</v>
      </c>
      <c r="G2203" s="78" t="str">
        <f t="array" ref="G2203">INDEX(Site.Coordinates!D:D,MATCH(F2203,Site.Coordinates!A:A,0))</f>
        <v>E</v>
      </c>
      <c r="H2203" s="89">
        <v>2.0</v>
      </c>
      <c r="I2203" s="100">
        <v>12.0</v>
      </c>
      <c r="J2203" s="100">
        <v>14.0</v>
      </c>
      <c r="K2203" s="100">
        <v>8.0</v>
      </c>
      <c r="L2203" s="3" t="s">
        <v>828</v>
      </c>
      <c r="M2203" s="44" t="s">
        <v>829</v>
      </c>
      <c r="N2203" s="73">
        <v>1.0</v>
      </c>
      <c r="O2203" s="73">
        <v>1.0</v>
      </c>
    </row>
    <row r="2204" ht="15.0" customHeight="1">
      <c r="A2204" s="89">
        <v>2021.0</v>
      </c>
      <c r="B2204" s="78" t="s">
        <v>246</v>
      </c>
      <c r="C2204" s="103">
        <v>44412.0</v>
      </c>
      <c r="F2204" s="102" t="s">
        <v>461</v>
      </c>
      <c r="G2204" s="78" t="str">
        <f t="array" ref="G2204">INDEX(Site.Coordinates!D:D,MATCH(F2204,Site.Coordinates!A:A,0))</f>
        <v>E</v>
      </c>
      <c r="H2204" s="89">
        <v>2.0</v>
      </c>
      <c r="I2204" s="100">
        <v>11.0</v>
      </c>
      <c r="J2204" s="100">
        <v>12.0</v>
      </c>
      <c r="K2204" s="100">
        <v>6.0</v>
      </c>
      <c r="L2204" s="3" t="s">
        <v>828</v>
      </c>
      <c r="M2204" s="44" t="s">
        <v>829</v>
      </c>
      <c r="N2204" s="73">
        <v>1.0</v>
      </c>
      <c r="O2204" s="73">
        <v>1.0</v>
      </c>
    </row>
    <row r="2205" ht="15.0" customHeight="1">
      <c r="A2205" s="89">
        <v>2021.0</v>
      </c>
      <c r="B2205" s="78" t="s">
        <v>246</v>
      </c>
      <c r="C2205" s="103">
        <v>44412.0</v>
      </c>
      <c r="F2205" s="102" t="s">
        <v>461</v>
      </c>
      <c r="G2205" s="78" t="str">
        <f t="array" ref="G2205">INDEX(Site.Coordinates!D:D,MATCH(F2205,Site.Coordinates!A:A,0))</f>
        <v>E</v>
      </c>
      <c r="H2205" s="89">
        <v>2.0</v>
      </c>
      <c r="I2205" s="100">
        <v>8.0</v>
      </c>
      <c r="J2205" s="100">
        <v>9.0</v>
      </c>
      <c r="K2205" s="100">
        <v>4.0</v>
      </c>
      <c r="L2205" s="3" t="s">
        <v>828</v>
      </c>
      <c r="M2205" s="44" t="s">
        <v>829</v>
      </c>
      <c r="N2205" s="73">
        <v>1.0</v>
      </c>
      <c r="O2205" s="73">
        <v>1.0</v>
      </c>
    </row>
    <row r="2206" ht="15.0" customHeight="1">
      <c r="A2206" s="89">
        <v>2021.0</v>
      </c>
      <c r="B2206" s="78" t="s">
        <v>246</v>
      </c>
      <c r="C2206" s="103">
        <v>44412.0</v>
      </c>
      <c r="F2206" s="102" t="s">
        <v>461</v>
      </c>
      <c r="G2206" s="78" t="str">
        <f t="array" ref="G2206">INDEX(Site.Coordinates!D:D,MATCH(F2206,Site.Coordinates!A:A,0))</f>
        <v>E</v>
      </c>
      <c r="H2206" s="89">
        <v>2.0</v>
      </c>
      <c r="I2206" s="100">
        <v>11.0</v>
      </c>
      <c r="J2206" s="100">
        <v>12.0</v>
      </c>
      <c r="K2206" s="100">
        <v>6.0</v>
      </c>
      <c r="L2206" s="3" t="s">
        <v>828</v>
      </c>
      <c r="M2206" s="44" t="s">
        <v>829</v>
      </c>
      <c r="N2206" s="73">
        <v>1.0</v>
      </c>
      <c r="O2206" s="73">
        <v>1.0</v>
      </c>
    </row>
    <row r="2207" ht="15.0" customHeight="1">
      <c r="A2207" s="89">
        <v>2021.0</v>
      </c>
      <c r="B2207" s="78" t="s">
        <v>246</v>
      </c>
      <c r="C2207" s="103">
        <v>44412.0</v>
      </c>
      <c r="F2207" s="102" t="s">
        <v>461</v>
      </c>
      <c r="G2207" s="78" t="str">
        <f t="array" ref="G2207">INDEX(Site.Coordinates!D:D,MATCH(F2207,Site.Coordinates!A:A,0))</f>
        <v>E</v>
      </c>
      <c r="H2207" s="89">
        <v>2.0</v>
      </c>
      <c r="I2207" s="100">
        <v>12.0</v>
      </c>
      <c r="J2207" s="100">
        <v>13.0</v>
      </c>
      <c r="K2207" s="100">
        <v>7.0</v>
      </c>
      <c r="L2207" s="3" t="s">
        <v>828</v>
      </c>
      <c r="M2207" s="44" t="s">
        <v>829</v>
      </c>
      <c r="N2207" s="73">
        <v>1.0</v>
      </c>
      <c r="O2207" s="73">
        <v>1.0</v>
      </c>
    </row>
    <row r="2208" ht="15.0" customHeight="1">
      <c r="A2208" s="89">
        <v>2021.0</v>
      </c>
      <c r="B2208" s="78" t="s">
        <v>246</v>
      </c>
      <c r="C2208" s="103">
        <v>44412.0</v>
      </c>
      <c r="F2208" s="102" t="s">
        <v>461</v>
      </c>
      <c r="G2208" s="78" t="str">
        <f t="array" ref="G2208">INDEX(Site.Coordinates!D:D,MATCH(F2208,Site.Coordinates!A:A,0))</f>
        <v>E</v>
      </c>
      <c r="H2208" s="89">
        <v>2.0</v>
      </c>
      <c r="I2208" s="100">
        <v>10.0</v>
      </c>
      <c r="J2208" s="100">
        <v>11.0</v>
      </c>
      <c r="K2208" s="100">
        <v>5.0</v>
      </c>
      <c r="L2208" s="3" t="s">
        <v>828</v>
      </c>
      <c r="M2208" s="44" t="s">
        <v>829</v>
      </c>
      <c r="N2208" s="73">
        <v>1.0</v>
      </c>
      <c r="O2208" s="73">
        <v>1.0</v>
      </c>
    </row>
    <row r="2209" ht="15.0" customHeight="1">
      <c r="A2209" s="89">
        <v>2021.0</v>
      </c>
      <c r="B2209" s="78" t="s">
        <v>246</v>
      </c>
      <c r="C2209" s="103">
        <v>44412.0</v>
      </c>
      <c r="F2209" s="102" t="s">
        <v>461</v>
      </c>
      <c r="G2209" s="78" t="str">
        <f t="array" ref="G2209">INDEX(Site.Coordinates!D:D,MATCH(F2209,Site.Coordinates!A:A,0))</f>
        <v>E</v>
      </c>
      <c r="H2209" s="89">
        <v>2.0</v>
      </c>
      <c r="I2209" s="100">
        <v>11.0</v>
      </c>
      <c r="J2209" s="100">
        <v>13.0</v>
      </c>
      <c r="K2209" s="100">
        <v>7.0</v>
      </c>
      <c r="L2209" s="3" t="s">
        <v>828</v>
      </c>
      <c r="M2209" s="44" t="s">
        <v>829</v>
      </c>
      <c r="N2209" s="73">
        <v>1.0</v>
      </c>
      <c r="O2209" s="73">
        <v>1.0</v>
      </c>
    </row>
    <row r="2210" ht="15.0" customHeight="1">
      <c r="A2210" s="89">
        <v>2021.0</v>
      </c>
      <c r="B2210" s="78" t="s">
        <v>246</v>
      </c>
      <c r="C2210" s="103">
        <v>44412.0</v>
      </c>
      <c r="F2210" s="102" t="s">
        <v>461</v>
      </c>
      <c r="G2210" s="78" t="str">
        <f t="array" ref="G2210">INDEX(Site.Coordinates!D:D,MATCH(F2210,Site.Coordinates!A:A,0))</f>
        <v>E</v>
      </c>
      <c r="H2210" s="89">
        <v>2.0</v>
      </c>
      <c r="I2210" s="100">
        <v>8.0</v>
      </c>
      <c r="J2210" s="100">
        <v>10.0</v>
      </c>
      <c r="K2210" s="100">
        <v>4.0</v>
      </c>
      <c r="L2210" s="3" t="s">
        <v>828</v>
      </c>
      <c r="M2210" s="44" t="s">
        <v>829</v>
      </c>
      <c r="N2210" s="73">
        <v>1.0</v>
      </c>
      <c r="O2210" s="73">
        <v>1.0</v>
      </c>
    </row>
    <row r="2211" ht="15.0" customHeight="1">
      <c r="A2211" s="89">
        <v>2021.0</v>
      </c>
      <c r="B2211" s="78" t="s">
        <v>246</v>
      </c>
      <c r="C2211" s="103">
        <v>44412.0</v>
      </c>
      <c r="F2211" s="102" t="s">
        <v>461</v>
      </c>
      <c r="G2211" s="78" t="str">
        <f t="array" ref="G2211">INDEX(Site.Coordinates!D:D,MATCH(F2211,Site.Coordinates!A:A,0))</f>
        <v>E</v>
      </c>
      <c r="H2211" s="89">
        <v>2.0</v>
      </c>
      <c r="I2211" s="100">
        <v>12.0</v>
      </c>
      <c r="J2211" s="100">
        <v>14.0</v>
      </c>
      <c r="K2211" s="100">
        <v>8.0</v>
      </c>
      <c r="L2211" s="3" t="s">
        <v>828</v>
      </c>
      <c r="M2211" s="44" t="s">
        <v>829</v>
      </c>
      <c r="N2211" s="73">
        <v>1.0</v>
      </c>
      <c r="O2211" s="73">
        <v>1.0</v>
      </c>
    </row>
    <row r="2212" ht="15.0" customHeight="1">
      <c r="A2212" s="89">
        <v>2021.0</v>
      </c>
      <c r="B2212" s="78" t="s">
        <v>246</v>
      </c>
      <c r="C2212" s="103">
        <v>44412.0</v>
      </c>
      <c r="F2212" s="102" t="s">
        <v>461</v>
      </c>
      <c r="G2212" s="78" t="str">
        <f t="array" ref="G2212">INDEX(Site.Coordinates!D:D,MATCH(F2212,Site.Coordinates!A:A,0))</f>
        <v>E</v>
      </c>
      <c r="H2212" s="89">
        <v>2.0</v>
      </c>
      <c r="I2212" s="100">
        <v>9.0</v>
      </c>
      <c r="J2212" s="100">
        <v>10.0</v>
      </c>
      <c r="K2212" s="100">
        <v>5.0</v>
      </c>
      <c r="L2212" s="3" t="s">
        <v>828</v>
      </c>
      <c r="M2212" s="44" t="s">
        <v>829</v>
      </c>
      <c r="N2212" s="73">
        <v>1.0</v>
      </c>
      <c r="O2212" s="73">
        <v>1.0</v>
      </c>
    </row>
    <row r="2213" ht="15.0" customHeight="1">
      <c r="A2213" s="89">
        <v>2021.0</v>
      </c>
      <c r="B2213" s="78" t="s">
        <v>246</v>
      </c>
      <c r="C2213" s="103">
        <v>44412.0</v>
      </c>
      <c r="F2213" s="102" t="s">
        <v>461</v>
      </c>
      <c r="G2213" s="78" t="str">
        <f t="array" ref="G2213">INDEX(Site.Coordinates!D:D,MATCH(F2213,Site.Coordinates!A:A,0))</f>
        <v>E</v>
      </c>
      <c r="H2213" s="89">
        <v>2.0</v>
      </c>
      <c r="I2213" s="100">
        <v>11.0</v>
      </c>
      <c r="J2213" s="100">
        <v>12.0</v>
      </c>
      <c r="K2213" s="100">
        <v>6.0</v>
      </c>
      <c r="L2213" s="3" t="s">
        <v>828</v>
      </c>
      <c r="M2213" s="44" t="s">
        <v>829</v>
      </c>
      <c r="N2213" s="73">
        <v>1.0</v>
      </c>
      <c r="O2213" s="73">
        <v>1.0</v>
      </c>
    </row>
    <row r="2214" ht="15.0" customHeight="1">
      <c r="A2214" s="89">
        <v>2021.0</v>
      </c>
      <c r="B2214" s="78" t="s">
        <v>246</v>
      </c>
      <c r="C2214" s="103">
        <v>44412.0</v>
      </c>
      <c r="F2214" s="102" t="s">
        <v>461</v>
      </c>
      <c r="G2214" s="78" t="str">
        <f t="array" ref="G2214">INDEX(Site.Coordinates!D:D,MATCH(F2214,Site.Coordinates!A:A,0))</f>
        <v>E</v>
      </c>
      <c r="H2214" s="89">
        <v>2.0</v>
      </c>
      <c r="I2214" s="100">
        <v>10.0</v>
      </c>
      <c r="J2214" s="100">
        <v>11.0</v>
      </c>
      <c r="K2214" s="100">
        <v>6.0</v>
      </c>
      <c r="L2214" s="3" t="s">
        <v>828</v>
      </c>
      <c r="M2214" s="44" t="s">
        <v>829</v>
      </c>
      <c r="N2214" s="73">
        <v>1.0</v>
      </c>
      <c r="O2214" s="73">
        <v>1.0</v>
      </c>
    </row>
    <row r="2215" ht="15.0" customHeight="1">
      <c r="A2215" s="89">
        <v>2021.0</v>
      </c>
      <c r="B2215" s="78" t="s">
        <v>246</v>
      </c>
      <c r="C2215" s="103">
        <v>44412.0</v>
      </c>
      <c r="F2215" s="102" t="s">
        <v>461</v>
      </c>
      <c r="G2215" s="78" t="str">
        <f t="array" ref="G2215">INDEX(Site.Coordinates!D:D,MATCH(F2215,Site.Coordinates!A:A,0))</f>
        <v>E</v>
      </c>
      <c r="H2215" s="89">
        <v>2.0</v>
      </c>
      <c r="I2215" s="100">
        <v>9.0</v>
      </c>
      <c r="J2215" s="100">
        <v>10.0</v>
      </c>
      <c r="K2215" s="100">
        <v>5.0</v>
      </c>
      <c r="L2215" s="3" t="s">
        <v>828</v>
      </c>
      <c r="M2215" s="44" t="s">
        <v>829</v>
      </c>
      <c r="N2215" s="73">
        <v>1.0</v>
      </c>
      <c r="O2215" s="73">
        <v>1.0</v>
      </c>
    </row>
    <row r="2216" ht="15.0" customHeight="1">
      <c r="A2216" s="89">
        <v>2021.0</v>
      </c>
      <c r="B2216" s="78" t="s">
        <v>246</v>
      </c>
      <c r="C2216" s="103">
        <v>44412.0</v>
      </c>
      <c r="F2216" s="102" t="s">
        <v>461</v>
      </c>
      <c r="G2216" s="78" t="str">
        <f t="array" ref="G2216">INDEX(Site.Coordinates!D:D,MATCH(F2216,Site.Coordinates!A:A,0))</f>
        <v>E</v>
      </c>
      <c r="H2216" s="89">
        <v>2.0</v>
      </c>
      <c r="I2216" s="100">
        <v>10.0</v>
      </c>
      <c r="J2216" s="100">
        <v>13.0</v>
      </c>
      <c r="K2216" s="100">
        <v>7.0</v>
      </c>
      <c r="L2216" s="3" t="s">
        <v>828</v>
      </c>
      <c r="M2216" s="44" t="s">
        <v>829</v>
      </c>
      <c r="N2216" s="73">
        <v>1.0</v>
      </c>
      <c r="O2216" s="73">
        <v>1.0</v>
      </c>
    </row>
    <row r="2217" ht="15.0" customHeight="1">
      <c r="A2217" s="89">
        <v>2021.0</v>
      </c>
      <c r="B2217" s="78" t="s">
        <v>246</v>
      </c>
      <c r="C2217" s="103">
        <v>44412.0</v>
      </c>
      <c r="F2217" s="102" t="s">
        <v>461</v>
      </c>
      <c r="G2217" s="78" t="str">
        <f t="array" ref="G2217">INDEX(Site.Coordinates!D:D,MATCH(F2217,Site.Coordinates!A:A,0))</f>
        <v>E</v>
      </c>
      <c r="H2217" s="89">
        <v>2.0</v>
      </c>
      <c r="I2217" s="100">
        <v>10.0</v>
      </c>
      <c r="J2217" s="100">
        <v>11.0</v>
      </c>
      <c r="K2217" s="100">
        <v>6.0</v>
      </c>
      <c r="L2217" s="3" t="s">
        <v>828</v>
      </c>
      <c r="M2217" s="44" t="s">
        <v>829</v>
      </c>
      <c r="N2217" s="73">
        <v>1.0</v>
      </c>
      <c r="O2217" s="73">
        <v>1.0</v>
      </c>
    </row>
    <row r="2218" ht="15.0" customHeight="1">
      <c r="A2218" s="89">
        <v>2021.0</v>
      </c>
      <c r="B2218" s="78" t="s">
        <v>246</v>
      </c>
      <c r="C2218" s="103">
        <v>44412.0</v>
      </c>
      <c r="F2218" s="102" t="s">
        <v>461</v>
      </c>
      <c r="G2218" s="78" t="str">
        <f t="array" ref="G2218">INDEX(Site.Coordinates!D:D,MATCH(F2218,Site.Coordinates!A:A,0))</f>
        <v>E</v>
      </c>
      <c r="H2218" s="89">
        <v>2.0</v>
      </c>
      <c r="I2218" s="100">
        <v>8.0</v>
      </c>
      <c r="J2218" s="100">
        <v>9.0</v>
      </c>
      <c r="K2218" s="100">
        <v>4.0</v>
      </c>
      <c r="L2218" s="3" t="s">
        <v>828</v>
      </c>
      <c r="M2218" s="44" t="s">
        <v>829</v>
      </c>
      <c r="N2218" s="73">
        <v>1.0</v>
      </c>
      <c r="O2218" s="73">
        <v>1.0</v>
      </c>
    </row>
    <row r="2219" ht="15.0" customHeight="1">
      <c r="A2219" s="89">
        <v>2021.0</v>
      </c>
      <c r="B2219" s="78" t="s">
        <v>246</v>
      </c>
      <c r="C2219" s="103">
        <v>44412.0</v>
      </c>
      <c r="F2219" s="102" t="s">
        <v>461</v>
      </c>
      <c r="G2219" s="78" t="str">
        <f t="array" ref="G2219">INDEX(Site.Coordinates!D:D,MATCH(F2219,Site.Coordinates!A:A,0))</f>
        <v>E</v>
      </c>
      <c r="H2219" s="89">
        <v>2.0</v>
      </c>
      <c r="I2219" s="100">
        <v>6.0</v>
      </c>
      <c r="J2219" s="100">
        <v>7.0</v>
      </c>
      <c r="K2219" s="100">
        <v>3.0</v>
      </c>
      <c r="L2219" s="3" t="s">
        <v>828</v>
      </c>
      <c r="M2219" s="44" t="s">
        <v>829</v>
      </c>
      <c r="N2219" s="73">
        <v>1.0</v>
      </c>
      <c r="O2219" s="73">
        <v>1.0</v>
      </c>
    </row>
    <row r="2220" ht="15.0" customHeight="1">
      <c r="A2220" s="89">
        <v>2021.0</v>
      </c>
      <c r="B2220" s="78" t="s">
        <v>246</v>
      </c>
      <c r="C2220" s="103">
        <v>44412.0</v>
      </c>
      <c r="F2220" s="102" t="s">
        <v>461</v>
      </c>
      <c r="G2220" s="78" t="str">
        <f t="array" ref="G2220">INDEX(Site.Coordinates!D:D,MATCH(F2220,Site.Coordinates!A:A,0))</f>
        <v>E</v>
      </c>
      <c r="H2220" s="89">
        <v>2.0</v>
      </c>
      <c r="I2220" s="100">
        <v>10.0</v>
      </c>
      <c r="J2220" s="100">
        <v>10.0</v>
      </c>
      <c r="K2220" s="100">
        <v>6.0</v>
      </c>
      <c r="L2220" s="3" t="s">
        <v>828</v>
      </c>
      <c r="M2220" s="44" t="s">
        <v>829</v>
      </c>
      <c r="N2220" s="73">
        <v>1.0</v>
      </c>
      <c r="O2220" s="73">
        <v>1.0</v>
      </c>
    </row>
    <row r="2221" ht="15.0" customHeight="1">
      <c r="A2221" s="89">
        <v>2021.0</v>
      </c>
      <c r="B2221" s="78" t="s">
        <v>246</v>
      </c>
      <c r="C2221" s="103">
        <v>44412.0</v>
      </c>
      <c r="F2221" s="102" t="s">
        <v>461</v>
      </c>
      <c r="G2221" s="78" t="str">
        <f t="array" ref="G2221">INDEX(Site.Coordinates!D:D,MATCH(F2221,Site.Coordinates!A:A,0))</f>
        <v>E</v>
      </c>
      <c r="H2221" s="89">
        <v>2.0</v>
      </c>
      <c r="I2221" s="100">
        <v>9.0</v>
      </c>
      <c r="J2221" s="100">
        <v>10.0</v>
      </c>
      <c r="K2221" s="100">
        <v>5.0</v>
      </c>
      <c r="L2221" s="3" t="s">
        <v>828</v>
      </c>
      <c r="M2221" s="44" t="s">
        <v>829</v>
      </c>
      <c r="N2221" s="73">
        <v>1.0</v>
      </c>
      <c r="O2221" s="73">
        <v>1.0</v>
      </c>
    </row>
    <row r="2222" ht="15.0" customHeight="1">
      <c r="A2222" s="89">
        <v>2021.0</v>
      </c>
      <c r="B2222" s="78" t="s">
        <v>246</v>
      </c>
      <c r="C2222" s="103">
        <v>44412.0</v>
      </c>
      <c r="F2222" s="102" t="s">
        <v>461</v>
      </c>
      <c r="G2222" s="78" t="str">
        <f t="array" ref="G2222">INDEX(Site.Coordinates!D:D,MATCH(F2222,Site.Coordinates!A:A,0))</f>
        <v>E</v>
      </c>
      <c r="H2222" s="89">
        <v>2.0</v>
      </c>
      <c r="I2222" s="100">
        <v>6.0</v>
      </c>
      <c r="J2222" s="100">
        <v>7.0</v>
      </c>
      <c r="K2222" s="100">
        <v>3.0</v>
      </c>
      <c r="L2222" s="3" t="s">
        <v>828</v>
      </c>
      <c r="M2222" s="44" t="s">
        <v>829</v>
      </c>
      <c r="N2222" s="73">
        <v>1.0</v>
      </c>
      <c r="O2222" s="73">
        <v>1.0</v>
      </c>
    </row>
    <row r="2223" ht="15.0" customHeight="1">
      <c r="A2223" s="89">
        <v>2021.0</v>
      </c>
      <c r="B2223" s="78" t="s">
        <v>246</v>
      </c>
      <c r="C2223" s="103">
        <v>44412.0</v>
      </c>
      <c r="F2223" s="102" t="s">
        <v>461</v>
      </c>
      <c r="G2223" s="78" t="str">
        <f t="array" ref="G2223">INDEX(Site.Coordinates!D:D,MATCH(F2223,Site.Coordinates!A:A,0))</f>
        <v>E</v>
      </c>
      <c r="H2223" s="89">
        <v>2.0</v>
      </c>
      <c r="I2223" s="100">
        <v>11.0</v>
      </c>
      <c r="J2223" s="100">
        <v>12.0</v>
      </c>
      <c r="K2223" s="100">
        <v>6.0</v>
      </c>
      <c r="L2223" s="3" t="s">
        <v>828</v>
      </c>
      <c r="M2223" s="44" t="s">
        <v>829</v>
      </c>
      <c r="N2223" s="73">
        <v>1.0</v>
      </c>
      <c r="O2223" s="73">
        <v>1.0</v>
      </c>
    </row>
    <row r="2224" ht="15.0" customHeight="1">
      <c r="A2224" s="89">
        <v>2021.0</v>
      </c>
      <c r="B2224" s="78" t="s">
        <v>246</v>
      </c>
      <c r="C2224" s="103">
        <v>44412.0</v>
      </c>
      <c r="F2224" s="102" t="s">
        <v>461</v>
      </c>
      <c r="G2224" s="78" t="str">
        <f t="array" ref="G2224">INDEX(Site.Coordinates!D:D,MATCH(F2224,Site.Coordinates!A:A,0))</f>
        <v>E</v>
      </c>
      <c r="H2224" s="89">
        <v>2.0</v>
      </c>
      <c r="I2224" s="100">
        <v>9.0</v>
      </c>
      <c r="J2224" s="100">
        <v>10.0</v>
      </c>
      <c r="K2224" s="100">
        <v>5.0</v>
      </c>
      <c r="L2224" s="3" t="s">
        <v>828</v>
      </c>
      <c r="M2224" s="44" t="s">
        <v>829</v>
      </c>
      <c r="N2224" s="73">
        <v>1.0</v>
      </c>
      <c r="O2224" s="73">
        <v>1.0</v>
      </c>
    </row>
    <row r="2225" ht="15.0" customHeight="1">
      <c r="A2225" s="89">
        <v>2021.0</v>
      </c>
      <c r="B2225" s="78" t="s">
        <v>246</v>
      </c>
      <c r="C2225" s="103">
        <v>44412.0</v>
      </c>
      <c r="F2225" s="102" t="s">
        <v>461</v>
      </c>
      <c r="G2225" s="78" t="str">
        <f t="array" ref="G2225">INDEX(Site.Coordinates!D:D,MATCH(F2225,Site.Coordinates!A:A,0))</f>
        <v>E</v>
      </c>
      <c r="H2225" s="89">
        <v>2.0</v>
      </c>
      <c r="I2225" s="100">
        <v>9.0</v>
      </c>
      <c r="J2225" s="100">
        <v>10.0</v>
      </c>
      <c r="K2225" s="100">
        <v>5.0</v>
      </c>
      <c r="L2225" s="3" t="s">
        <v>828</v>
      </c>
      <c r="M2225" s="44" t="s">
        <v>829</v>
      </c>
      <c r="N2225" s="73">
        <v>1.0</v>
      </c>
      <c r="O2225" s="73">
        <v>1.0</v>
      </c>
    </row>
    <row r="2226" ht="15.0" customHeight="1">
      <c r="A2226" s="89">
        <v>2021.0</v>
      </c>
      <c r="B2226" s="78" t="s">
        <v>246</v>
      </c>
      <c r="C2226" s="103">
        <v>44412.0</v>
      </c>
      <c r="F2226" s="102" t="s">
        <v>461</v>
      </c>
      <c r="G2226" s="78" t="str">
        <f t="array" ref="G2226">INDEX(Site.Coordinates!D:D,MATCH(F2226,Site.Coordinates!A:A,0))</f>
        <v>E</v>
      </c>
      <c r="H2226" s="89">
        <v>2.0</v>
      </c>
      <c r="I2226" s="100">
        <v>11.0</v>
      </c>
      <c r="J2226" s="100">
        <v>12.0</v>
      </c>
      <c r="K2226" s="100">
        <v>6.0</v>
      </c>
      <c r="L2226" s="3" t="s">
        <v>828</v>
      </c>
      <c r="M2226" s="44" t="s">
        <v>829</v>
      </c>
      <c r="N2226" s="73">
        <v>1.0</v>
      </c>
      <c r="O2226" s="73">
        <v>1.0</v>
      </c>
    </row>
    <row r="2227" ht="15.0" customHeight="1">
      <c r="A2227" s="89">
        <v>2021.0</v>
      </c>
      <c r="B2227" s="78" t="s">
        <v>246</v>
      </c>
      <c r="C2227" s="103">
        <v>44412.0</v>
      </c>
      <c r="F2227" s="102" t="s">
        <v>461</v>
      </c>
      <c r="G2227" s="78" t="str">
        <f t="array" ref="G2227">INDEX(Site.Coordinates!D:D,MATCH(F2227,Site.Coordinates!A:A,0))</f>
        <v>E</v>
      </c>
      <c r="H2227" s="89">
        <v>2.0</v>
      </c>
      <c r="I2227" s="100">
        <v>9.0</v>
      </c>
      <c r="J2227" s="100">
        <v>10.0</v>
      </c>
      <c r="K2227" s="100">
        <v>5.0</v>
      </c>
      <c r="L2227" s="3" t="s">
        <v>828</v>
      </c>
      <c r="M2227" s="44" t="s">
        <v>829</v>
      </c>
      <c r="N2227" s="73">
        <v>1.0</v>
      </c>
      <c r="O2227" s="73">
        <v>1.0</v>
      </c>
    </row>
    <row r="2228" ht="15.0" customHeight="1">
      <c r="A2228" s="89">
        <v>2021.0</v>
      </c>
      <c r="B2228" s="78" t="s">
        <v>246</v>
      </c>
      <c r="C2228" s="103">
        <v>44412.0</v>
      </c>
      <c r="F2228" s="102" t="s">
        <v>461</v>
      </c>
      <c r="G2228" s="78" t="str">
        <f t="array" ref="G2228">INDEX(Site.Coordinates!D:D,MATCH(F2228,Site.Coordinates!A:A,0))</f>
        <v>E</v>
      </c>
      <c r="H2228" s="89">
        <v>2.0</v>
      </c>
      <c r="I2228" s="100">
        <v>8.0</v>
      </c>
      <c r="J2228" s="100">
        <v>10.0</v>
      </c>
      <c r="K2228" s="100">
        <v>5.0</v>
      </c>
      <c r="L2228" s="3" t="s">
        <v>828</v>
      </c>
      <c r="M2228" s="44" t="s">
        <v>829</v>
      </c>
      <c r="N2228" s="73">
        <v>1.0</v>
      </c>
      <c r="O2228" s="73">
        <v>1.0</v>
      </c>
    </row>
    <row r="2229" ht="15.0" customHeight="1">
      <c r="A2229" s="89">
        <v>2021.0</v>
      </c>
      <c r="B2229" s="78" t="s">
        <v>246</v>
      </c>
      <c r="C2229" s="103">
        <v>44412.0</v>
      </c>
      <c r="F2229" s="102" t="s">
        <v>461</v>
      </c>
      <c r="G2229" s="78" t="str">
        <f t="array" ref="G2229">INDEX(Site.Coordinates!D:D,MATCH(F2229,Site.Coordinates!A:A,0))</f>
        <v>E</v>
      </c>
      <c r="H2229" s="89">
        <v>2.0</v>
      </c>
      <c r="I2229" s="100">
        <v>10.0</v>
      </c>
      <c r="J2229" s="100">
        <v>11.0</v>
      </c>
      <c r="K2229" s="100">
        <v>6.0</v>
      </c>
      <c r="L2229" s="3" t="s">
        <v>828</v>
      </c>
      <c r="M2229" s="44" t="s">
        <v>829</v>
      </c>
      <c r="N2229" s="73">
        <v>1.0</v>
      </c>
      <c r="O2229" s="73">
        <v>1.0</v>
      </c>
    </row>
    <row r="2230" ht="15.0" customHeight="1">
      <c r="A2230" s="89">
        <v>2021.0</v>
      </c>
      <c r="B2230" s="78" t="s">
        <v>246</v>
      </c>
      <c r="C2230" s="103">
        <v>44412.0</v>
      </c>
      <c r="F2230" s="102" t="s">
        <v>461</v>
      </c>
      <c r="G2230" s="78" t="str">
        <f t="array" ref="G2230">INDEX(Site.Coordinates!D:D,MATCH(F2230,Site.Coordinates!A:A,0))</f>
        <v>E</v>
      </c>
      <c r="H2230" s="89">
        <v>2.0</v>
      </c>
      <c r="I2230" s="100">
        <v>8.0</v>
      </c>
      <c r="J2230" s="100">
        <v>9.0</v>
      </c>
      <c r="K2230" s="100">
        <v>5.0</v>
      </c>
      <c r="L2230" s="3" t="s">
        <v>828</v>
      </c>
      <c r="M2230" s="44" t="s">
        <v>829</v>
      </c>
      <c r="N2230" s="73">
        <v>1.0</v>
      </c>
      <c r="O2230" s="73">
        <v>1.0</v>
      </c>
    </row>
    <row r="2231" ht="15.0" customHeight="1">
      <c r="A2231" s="89">
        <v>2021.0</v>
      </c>
      <c r="B2231" s="78" t="s">
        <v>246</v>
      </c>
      <c r="C2231" s="103">
        <v>44412.0</v>
      </c>
      <c r="F2231" s="102" t="s">
        <v>461</v>
      </c>
      <c r="G2231" s="78" t="str">
        <f t="array" ref="G2231">INDEX(Site.Coordinates!D:D,MATCH(F2231,Site.Coordinates!A:A,0))</f>
        <v>E</v>
      </c>
      <c r="H2231" s="89">
        <v>2.0</v>
      </c>
      <c r="I2231" s="100">
        <v>7.0</v>
      </c>
      <c r="J2231" s="100">
        <v>8.0</v>
      </c>
      <c r="K2231" s="100">
        <v>4.0</v>
      </c>
      <c r="L2231" s="3" t="s">
        <v>828</v>
      </c>
      <c r="M2231" s="44" t="s">
        <v>829</v>
      </c>
      <c r="N2231" s="73">
        <v>1.0</v>
      </c>
      <c r="O2231" s="73">
        <v>1.0</v>
      </c>
    </row>
    <row r="2232" ht="15.0" customHeight="1">
      <c r="A2232" s="89">
        <v>2021.0</v>
      </c>
      <c r="B2232" s="78" t="s">
        <v>246</v>
      </c>
      <c r="C2232" s="103">
        <v>44412.0</v>
      </c>
      <c r="F2232" s="102" t="s">
        <v>461</v>
      </c>
      <c r="G2232" s="78" t="str">
        <f t="array" ref="G2232">INDEX(Site.Coordinates!D:D,MATCH(F2232,Site.Coordinates!A:A,0))</f>
        <v>E</v>
      </c>
      <c r="H2232" s="89">
        <v>2.0</v>
      </c>
      <c r="I2232" s="100">
        <v>8.0</v>
      </c>
      <c r="J2232" s="100">
        <v>9.0</v>
      </c>
      <c r="K2232" s="100">
        <v>5.0</v>
      </c>
      <c r="L2232" s="3" t="s">
        <v>828</v>
      </c>
      <c r="M2232" s="44" t="s">
        <v>829</v>
      </c>
      <c r="N2232" s="73">
        <v>1.0</v>
      </c>
      <c r="O2232" s="73">
        <v>1.0</v>
      </c>
    </row>
    <row r="2233" ht="15.0" customHeight="1">
      <c r="A2233" s="89">
        <v>2021.0</v>
      </c>
      <c r="B2233" s="78" t="s">
        <v>246</v>
      </c>
      <c r="C2233" s="103">
        <v>44412.0</v>
      </c>
      <c r="F2233" s="102" t="s">
        <v>461</v>
      </c>
      <c r="G2233" s="78" t="str">
        <f t="array" ref="G2233">INDEX(Site.Coordinates!D:D,MATCH(F2233,Site.Coordinates!A:A,0))</f>
        <v>E</v>
      </c>
      <c r="H2233" s="89">
        <v>2.0</v>
      </c>
      <c r="I2233" s="100">
        <v>8.0</v>
      </c>
      <c r="J2233" s="100">
        <v>10.0</v>
      </c>
      <c r="K2233" s="100">
        <v>5.0</v>
      </c>
      <c r="L2233" s="3" t="s">
        <v>828</v>
      </c>
      <c r="M2233" s="44" t="s">
        <v>829</v>
      </c>
      <c r="N2233" s="73">
        <v>1.0</v>
      </c>
      <c r="O2233" s="73">
        <v>1.0</v>
      </c>
    </row>
    <row r="2234" ht="15.0" customHeight="1">
      <c r="A2234" s="89">
        <v>2021.0</v>
      </c>
      <c r="B2234" s="78" t="s">
        <v>246</v>
      </c>
      <c r="C2234" s="103">
        <v>44412.0</v>
      </c>
      <c r="F2234" s="102" t="s">
        <v>461</v>
      </c>
      <c r="G2234" s="78" t="str">
        <f t="array" ref="G2234">INDEX(Site.Coordinates!D:D,MATCH(F2234,Site.Coordinates!A:A,0))</f>
        <v>E</v>
      </c>
      <c r="H2234" s="89">
        <v>2.0</v>
      </c>
      <c r="I2234" s="100">
        <v>7.0</v>
      </c>
      <c r="J2234" s="100">
        <v>8.0</v>
      </c>
      <c r="K2234" s="100">
        <v>4.0</v>
      </c>
      <c r="L2234" s="3" t="s">
        <v>828</v>
      </c>
      <c r="M2234" s="44" t="s">
        <v>829</v>
      </c>
      <c r="N2234" s="73">
        <v>1.0</v>
      </c>
      <c r="O2234" s="73">
        <v>1.0</v>
      </c>
    </row>
    <row r="2235" ht="15.0" customHeight="1">
      <c r="A2235" s="89">
        <v>2021.0</v>
      </c>
      <c r="B2235" s="78" t="s">
        <v>246</v>
      </c>
      <c r="C2235" s="103">
        <v>44412.0</v>
      </c>
      <c r="F2235" s="102" t="s">
        <v>461</v>
      </c>
      <c r="G2235" s="78" t="str">
        <f t="array" ref="G2235">INDEX(Site.Coordinates!D:D,MATCH(F2235,Site.Coordinates!A:A,0))</f>
        <v>E</v>
      </c>
      <c r="H2235" s="89">
        <v>2.0</v>
      </c>
      <c r="I2235" s="100">
        <v>10.0</v>
      </c>
      <c r="J2235" s="100">
        <v>11.0</v>
      </c>
      <c r="K2235" s="100">
        <v>6.0</v>
      </c>
      <c r="L2235" s="3" t="s">
        <v>828</v>
      </c>
      <c r="M2235" s="44" t="s">
        <v>829</v>
      </c>
      <c r="N2235" s="73">
        <v>1.0</v>
      </c>
      <c r="O2235" s="73">
        <v>1.0</v>
      </c>
    </row>
    <row r="2236" ht="15.0" customHeight="1">
      <c r="A2236" s="89">
        <v>2021.0</v>
      </c>
      <c r="B2236" s="78" t="s">
        <v>246</v>
      </c>
      <c r="C2236" s="103">
        <v>44412.0</v>
      </c>
      <c r="F2236" s="102" t="s">
        <v>461</v>
      </c>
      <c r="G2236" s="78" t="str">
        <f t="array" ref="G2236">INDEX(Site.Coordinates!D:D,MATCH(F2236,Site.Coordinates!A:A,0))</f>
        <v>E</v>
      </c>
      <c r="H2236" s="89">
        <v>2.0</v>
      </c>
      <c r="I2236" s="100">
        <v>9.0</v>
      </c>
      <c r="J2236" s="100">
        <v>10.0</v>
      </c>
      <c r="K2236" s="100">
        <v>6.0</v>
      </c>
      <c r="L2236" s="3" t="s">
        <v>828</v>
      </c>
      <c r="M2236" s="44" t="s">
        <v>829</v>
      </c>
      <c r="N2236" s="73">
        <v>1.0</v>
      </c>
      <c r="O2236" s="73">
        <v>1.0</v>
      </c>
    </row>
    <row r="2237" ht="15.0" customHeight="1">
      <c r="A2237" s="89">
        <v>2021.0</v>
      </c>
      <c r="B2237" s="78" t="s">
        <v>246</v>
      </c>
      <c r="C2237" s="103">
        <v>44412.0</v>
      </c>
      <c r="F2237" s="102" t="s">
        <v>462</v>
      </c>
      <c r="G2237" s="78" t="str">
        <f t="array" ref="G2237">INDEX(Site.Coordinates!D:D,MATCH(F2237,Site.Coordinates!A:A,0))</f>
        <v>E</v>
      </c>
      <c r="H2237" s="89">
        <v>1.0</v>
      </c>
      <c r="I2237" s="100">
        <v>59.0</v>
      </c>
      <c r="J2237" s="100">
        <v>67.0</v>
      </c>
      <c r="K2237" s="100">
        <v>37.0</v>
      </c>
      <c r="L2237" s="3" t="s">
        <v>828</v>
      </c>
      <c r="M2237" s="44" t="s">
        <v>829</v>
      </c>
      <c r="N2237" s="73">
        <v>1.0</v>
      </c>
      <c r="O2237" s="73">
        <v>1.0</v>
      </c>
    </row>
    <row r="2238" ht="15.0" customHeight="1">
      <c r="A2238" s="89">
        <v>2021.0</v>
      </c>
      <c r="B2238" s="78" t="s">
        <v>246</v>
      </c>
      <c r="C2238" s="103">
        <v>44412.0</v>
      </c>
      <c r="F2238" s="102" t="s">
        <v>462</v>
      </c>
      <c r="G2238" s="78" t="str">
        <f t="array" ref="G2238">INDEX(Site.Coordinates!D:D,MATCH(F2238,Site.Coordinates!A:A,0))</f>
        <v>E</v>
      </c>
      <c r="H2238" s="89">
        <v>1.0</v>
      </c>
      <c r="I2238" s="100">
        <v>11.0</v>
      </c>
      <c r="J2238" s="100">
        <v>13.0</v>
      </c>
      <c r="K2238" s="100">
        <v>7.0</v>
      </c>
      <c r="L2238" s="3" t="s">
        <v>828</v>
      </c>
      <c r="M2238" s="44" t="s">
        <v>829</v>
      </c>
      <c r="N2238" s="73">
        <v>1.0</v>
      </c>
      <c r="O2238" s="73">
        <v>1.0</v>
      </c>
    </row>
    <row r="2239" ht="15.0" customHeight="1">
      <c r="A2239" s="89">
        <v>2021.0</v>
      </c>
      <c r="B2239" s="78" t="s">
        <v>246</v>
      </c>
      <c r="C2239" s="103">
        <v>44412.0</v>
      </c>
      <c r="F2239" s="102" t="s">
        <v>462</v>
      </c>
      <c r="G2239" s="78" t="str">
        <f t="array" ref="G2239">INDEX(Site.Coordinates!D:D,MATCH(F2239,Site.Coordinates!A:A,0))</f>
        <v>E</v>
      </c>
      <c r="H2239" s="89">
        <v>1.0</v>
      </c>
      <c r="I2239" s="100">
        <v>10.0</v>
      </c>
      <c r="J2239" s="100">
        <v>12.0</v>
      </c>
      <c r="K2239" s="100">
        <v>6.0</v>
      </c>
      <c r="L2239" s="3" t="s">
        <v>828</v>
      </c>
      <c r="M2239" s="44" t="s">
        <v>829</v>
      </c>
      <c r="N2239" s="73">
        <v>1.0</v>
      </c>
      <c r="O2239" s="73">
        <v>1.0</v>
      </c>
    </row>
    <row r="2240" ht="15.0" customHeight="1">
      <c r="A2240" s="89">
        <v>2021.0</v>
      </c>
      <c r="B2240" s="78" t="s">
        <v>246</v>
      </c>
      <c r="C2240" s="103">
        <v>44412.0</v>
      </c>
      <c r="F2240" s="102" t="s">
        <v>462</v>
      </c>
      <c r="G2240" s="78" t="str">
        <f t="array" ref="G2240">INDEX(Site.Coordinates!D:D,MATCH(F2240,Site.Coordinates!A:A,0))</f>
        <v>E</v>
      </c>
      <c r="H2240" s="89">
        <v>1.0</v>
      </c>
      <c r="I2240" s="100">
        <v>7.0</v>
      </c>
      <c r="J2240" s="100">
        <v>8.0</v>
      </c>
      <c r="K2240" s="100">
        <v>4.0</v>
      </c>
      <c r="L2240" s="3" t="s">
        <v>828</v>
      </c>
      <c r="M2240" s="44" t="s">
        <v>829</v>
      </c>
      <c r="N2240" s="73">
        <v>1.0</v>
      </c>
      <c r="O2240" s="73">
        <v>1.0</v>
      </c>
    </row>
    <row r="2241" ht="15.0" customHeight="1">
      <c r="A2241" s="89">
        <v>2021.0</v>
      </c>
      <c r="B2241" s="78" t="s">
        <v>246</v>
      </c>
      <c r="C2241" s="103">
        <v>44412.0</v>
      </c>
      <c r="F2241" s="102" t="s">
        <v>462</v>
      </c>
      <c r="G2241" s="78" t="str">
        <f t="array" ref="G2241">INDEX(Site.Coordinates!D:D,MATCH(F2241,Site.Coordinates!A:A,0))</f>
        <v>E</v>
      </c>
      <c r="H2241" s="89">
        <v>1.0</v>
      </c>
      <c r="I2241" s="100">
        <v>10.0</v>
      </c>
      <c r="J2241" s="100">
        <v>11.0</v>
      </c>
      <c r="K2241" s="100">
        <v>5.0</v>
      </c>
      <c r="L2241" s="3" t="s">
        <v>828</v>
      </c>
      <c r="M2241" s="44" t="s">
        <v>829</v>
      </c>
      <c r="N2241" s="73">
        <v>1.0</v>
      </c>
      <c r="O2241" s="73">
        <v>1.0</v>
      </c>
    </row>
    <row r="2242" ht="15.0" customHeight="1">
      <c r="A2242" s="89">
        <v>2021.0</v>
      </c>
      <c r="B2242" s="78" t="s">
        <v>246</v>
      </c>
      <c r="C2242" s="103">
        <v>44412.0</v>
      </c>
      <c r="F2242" s="102" t="s">
        <v>462</v>
      </c>
      <c r="G2242" s="78" t="str">
        <f t="array" ref="G2242">INDEX(Site.Coordinates!D:D,MATCH(F2242,Site.Coordinates!A:A,0))</f>
        <v>E</v>
      </c>
      <c r="H2242" s="89">
        <v>1.0</v>
      </c>
      <c r="I2242" s="100">
        <v>9.0</v>
      </c>
      <c r="J2242" s="100">
        <v>10.0</v>
      </c>
      <c r="K2242" s="100">
        <v>5.0</v>
      </c>
      <c r="L2242" s="3" t="s">
        <v>828</v>
      </c>
      <c r="M2242" s="44" t="s">
        <v>829</v>
      </c>
      <c r="N2242" s="73">
        <v>1.0</v>
      </c>
      <c r="O2242" s="73">
        <v>1.0</v>
      </c>
    </row>
    <row r="2243" ht="15.0" customHeight="1">
      <c r="A2243" s="89">
        <v>2021.0</v>
      </c>
      <c r="B2243" s="78" t="s">
        <v>246</v>
      </c>
      <c r="C2243" s="103">
        <v>44412.0</v>
      </c>
      <c r="F2243" s="102" t="s">
        <v>462</v>
      </c>
      <c r="G2243" s="78" t="str">
        <f t="array" ref="G2243">INDEX(Site.Coordinates!D:D,MATCH(F2243,Site.Coordinates!A:A,0))</f>
        <v>E</v>
      </c>
      <c r="H2243" s="89">
        <v>1.0</v>
      </c>
      <c r="I2243" s="100">
        <v>10.0</v>
      </c>
      <c r="J2243" s="100">
        <v>11.0</v>
      </c>
      <c r="K2243" s="100">
        <v>5.0</v>
      </c>
      <c r="L2243" s="3" t="s">
        <v>828</v>
      </c>
      <c r="M2243" s="44" t="s">
        <v>829</v>
      </c>
      <c r="N2243" s="73">
        <v>1.0</v>
      </c>
      <c r="O2243" s="73">
        <v>1.0</v>
      </c>
    </row>
    <row r="2244" ht="15.0" customHeight="1">
      <c r="A2244" s="89">
        <v>2021.0</v>
      </c>
      <c r="B2244" s="78" t="s">
        <v>246</v>
      </c>
      <c r="C2244" s="103">
        <v>44412.0</v>
      </c>
      <c r="F2244" s="102" t="s">
        <v>462</v>
      </c>
      <c r="G2244" s="78" t="str">
        <f t="array" ref="G2244">INDEX(Site.Coordinates!D:D,MATCH(F2244,Site.Coordinates!A:A,0))</f>
        <v>E</v>
      </c>
      <c r="H2244" s="89">
        <v>2.0</v>
      </c>
      <c r="I2244" s="100">
        <v>11.0</v>
      </c>
      <c r="J2244" s="100">
        <v>13.0</v>
      </c>
      <c r="K2244" s="100">
        <v>7.0</v>
      </c>
      <c r="L2244" s="3" t="s">
        <v>828</v>
      </c>
      <c r="M2244" s="44" t="s">
        <v>829</v>
      </c>
      <c r="N2244" s="73">
        <v>1.0</v>
      </c>
      <c r="O2244" s="73">
        <v>1.0</v>
      </c>
    </row>
    <row r="2245" ht="15.0" customHeight="1">
      <c r="A2245" s="89">
        <v>2021.0</v>
      </c>
      <c r="B2245" s="78" t="s">
        <v>246</v>
      </c>
      <c r="C2245" s="103">
        <v>44412.0</v>
      </c>
      <c r="F2245" s="102" t="s">
        <v>462</v>
      </c>
      <c r="G2245" s="78" t="str">
        <f t="array" ref="G2245">INDEX(Site.Coordinates!D:D,MATCH(F2245,Site.Coordinates!A:A,0))</f>
        <v>E</v>
      </c>
      <c r="H2245" s="89">
        <v>2.0</v>
      </c>
      <c r="I2245" s="100">
        <v>10.0</v>
      </c>
      <c r="J2245" s="100">
        <v>11.0</v>
      </c>
      <c r="K2245" s="100">
        <v>6.0</v>
      </c>
      <c r="L2245" s="3" t="s">
        <v>828</v>
      </c>
      <c r="M2245" s="44" t="s">
        <v>829</v>
      </c>
      <c r="N2245" s="73">
        <v>1.0</v>
      </c>
      <c r="O2245" s="73">
        <v>1.0</v>
      </c>
    </row>
    <row r="2246" ht="15.0" customHeight="1">
      <c r="A2246" s="89">
        <v>2021.0</v>
      </c>
      <c r="B2246" s="78" t="s">
        <v>246</v>
      </c>
      <c r="C2246" s="103">
        <v>44412.0</v>
      </c>
      <c r="F2246" s="102" t="s">
        <v>462</v>
      </c>
      <c r="G2246" s="78" t="str">
        <f t="array" ref="G2246">INDEX(Site.Coordinates!D:D,MATCH(F2246,Site.Coordinates!A:A,0))</f>
        <v>E</v>
      </c>
      <c r="H2246" s="89">
        <v>2.0</v>
      </c>
      <c r="I2246" s="100">
        <v>12.0</v>
      </c>
      <c r="J2246" s="100">
        <v>14.0</v>
      </c>
      <c r="K2246" s="100">
        <v>8.0</v>
      </c>
      <c r="L2246" s="3" t="s">
        <v>828</v>
      </c>
      <c r="M2246" s="44" t="s">
        <v>829</v>
      </c>
      <c r="N2246" s="73">
        <v>1.0</v>
      </c>
      <c r="O2246" s="73">
        <v>1.0</v>
      </c>
    </row>
    <row r="2247" ht="15.0" customHeight="1">
      <c r="A2247" s="89">
        <v>2021.0</v>
      </c>
      <c r="B2247" s="78" t="s">
        <v>246</v>
      </c>
      <c r="C2247" s="103">
        <v>44412.0</v>
      </c>
      <c r="F2247" s="102" t="s">
        <v>462</v>
      </c>
      <c r="G2247" s="78" t="str">
        <f t="array" ref="G2247">INDEX(Site.Coordinates!D:D,MATCH(F2247,Site.Coordinates!A:A,0))</f>
        <v>E</v>
      </c>
      <c r="H2247" s="89">
        <v>2.0</v>
      </c>
      <c r="I2247" s="100">
        <v>14.0</v>
      </c>
      <c r="J2247" s="100">
        <v>16.0</v>
      </c>
      <c r="K2247" s="100">
        <v>9.0</v>
      </c>
      <c r="L2247" s="3" t="s">
        <v>828</v>
      </c>
      <c r="M2247" s="44" t="s">
        <v>829</v>
      </c>
      <c r="N2247" s="73">
        <v>1.0</v>
      </c>
      <c r="O2247" s="73">
        <v>1.0</v>
      </c>
    </row>
    <row r="2248" ht="15.0" customHeight="1">
      <c r="A2248" s="89">
        <v>2021.0</v>
      </c>
      <c r="B2248" s="78" t="s">
        <v>246</v>
      </c>
      <c r="C2248" s="103">
        <v>44412.0</v>
      </c>
      <c r="F2248" s="102" t="s">
        <v>462</v>
      </c>
      <c r="G2248" s="78" t="str">
        <f t="array" ref="G2248">INDEX(Site.Coordinates!D:D,MATCH(F2248,Site.Coordinates!A:A,0))</f>
        <v>E</v>
      </c>
      <c r="H2248" s="89">
        <v>2.0</v>
      </c>
      <c r="I2248" s="100">
        <v>8.0</v>
      </c>
      <c r="J2248" s="100">
        <v>9.0</v>
      </c>
      <c r="K2248" s="100">
        <v>5.0</v>
      </c>
      <c r="L2248" s="3" t="s">
        <v>828</v>
      </c>
      <c r="M2248" s="44" t="s">
        <v>829</v>
      </c>
      <c r="N2248" s="73">
        <v>1.0</v>
      </c>
      <c r="O2248" s="73">
        <v>1.0</v>
      </c>
    </row>
    <row r="2249" ht="15.0" customHeight="1">
      <c r="A2249" s="89">
        <v>2021.0</v>
      </c>
      <c r="B2249" s="78" t="s">
        <v>246</v>
      </c>
      <c r="C2249" s="103">
        <v>44412.0</v>
      </c>
      <c r="F2249" s="102" t="s">
        <v>462</v>
      </c>
      <c r="G2249" s="78" t="str">
        <f t="array" ref="G2249">INDEX(Site.Coordinates!D:D,MATCH(F2249,Site.Coordinates!A:A,0))</f>
        <v>E</v>
      </c>
      <c r="H2249" s="89">
        <v>2.0</v>
      </c>
      <c r="I2249" s="100">
        <v>8.0</v>
      </c>
      <c r="J2249" s="100">
        <v>10.0</v>
      </c>
      <c r="K2249" s="100">
        <v>5.0</v>
      </c>
      <c r="L2249" s="3" t="s">
        <v>828</v>
      </c>
      <c r="M2249" s="44" t="s">
        <v>829</v>
      </c>
      <c r="N2249" s="73">
        <v>1.0</v>
      </c>
      <c r="O2249" s="73">
        <v>1.0</v>
      </c>
    </row>
    <row r="2250" ht="15.0" customHeight="1">
      <c r="A2250" s="89">
        <v>2021.0</v>
      </c>
      <c r="B2250" s="78" t="s">
        <v>246</v>
      </c>
      <c r="C2250" s="103">
        <v>44412.0</v>
      </c>
      <c r="F2250" s="102" t="s">
        <v>462</v>
      </c>
      <c r="G2250" s="78" t="str">
        <f t="array" ref="G2250">INDEX(Site.Coordinates!D:D,MATCH(F2250,Site.Coordinates!A:A,0))</f>
        <v>E</v>
      </c>
      <c r="H2250" s="89">
        <v>2.0</v>
      </c>
      <c r="I2250" s="100">
        <v>11.0</v>
      </c>
      <c r="J2250" s="100">
        <v>13.0</v>
      </c>
      <c r="K2250" s="100">
        <v>6.0</v>
      </c>
      <c r="L2250" s="3" t="s">
        <v>828</v>
      </c>
      <c r="M2250" s="44" t="s">
        <v>829</v>
      </c>
      <c r="N2250" s="73">
        <v>1.0</v>
      </c>
      <c r="O2250" s="73">
        <v>1.0</v>
      </c>
    </row>
    <row r="2251" ht="15.0" customHeight="1">
      <c r="A2251" s="89">
        <v>2021.0</v>
      </c>
      <c r="B2251" s="78" t="s">
        <v>246</v>
      </c>
      <c r="C2251" s="103">
        <v>44412.0</v>
      </c>
      <c r="F2251" s="102" t="s">
        <v>462</v>
      </c>
      <c r="G2251" s="78" t="str">
        <f t="array" ref="G2251">INDEX(Site.Coordinates!D:D,MATCH(F2251,Site.Coordinates!A:A,0))</f>
        <v>E</v>
      </c>
      <c r="H2251" s="89">
        <v>2.0</v>
      </c>
      <c r="I2251" s="100">
        <v>9.0</v>
      </c>
      <c r="J2251" s="100">
        <v>10.0</v>
      </c>
      <c r="K2251" s="100">
        <v>4.0</v>
      </c>
      <c r="L2251" s="3" t="s">
        <v>828</v>
      </c>
      <c r="M2251" s="44" t="s">
        <v>829</v>
      </c>
      <c r="N2251" s="73">
        <v>1.0</v>
      </c>
      <c r="O2251" s="73">
        <v>1.0</v>
      </c>
    </row>
    <row r="2252" ht="15.0" customHeight="1">
      <c r="A2252" s="89">
        <v>2021.0</v>
      </c>
      <c r="B2252" s="78" t="s">
        <v>246</v>
      </c>
      <c r="C2252" s="103">
        <v>44412.0</v>
      </c>
      <c r="F2252" s="102" t="s">
        <v>462</v>
      </c>
      <c r="G2252" s="78" t="str">
        <f t="array" ref="G2252">INDEX(Site.Coordinates!D:D,MATCH(F2252,Site.Coordinates!A:A,0))</f>
        <v>E</v>
      </c>
      <c r="H2252" s="89">
        <v>2.0</v>
      </c>
      <c r="I2252" s="100">
        <v>12.0</v>
      </c>
      <c r="J2252" s="100">
        <v>15.0</v>
      </c>
      <c r="K2252" s="100">
        <v>8.0</v>
      </c>
      <c r="L2252" s="3" t="s">
        <v>828</v>
      </c>
      <c r="M2252" s="44" t="s">
        <v>829</v>
      </c>
      <c r="N2252" s="73">
        <v>1.0</v>
      </c>
      <c r="O2252" s="73">
        <v>1.0</v>
      </c>
    </row>
    <row r="2253" ht="15.0" customHeight="1">
      <c r="A2253" s="89">
        <v>2021.0</v>
      </c>
      <c r="B2253" s="78" t="s">
        <v>246</v>
      </c>
      <c r="C2253" s="103">
        <v>44412.0</v>
      </c>
      <c r="F2253" s="102" t="s">
        <v>462</v>
      </c>
      <c r="G2253" s="78" t="str">
        <f t="array" ref="G2253">INDEX(Site.Coordinates!D:D,MATCH(F2253,Site.Coordinates!A:A,0))</f>
        <v>E</v>
      </c>
      <c r="H2253" s="89">
        <v>2.0</v>
      </c>
      <c r="I2253" s="100">
        <v>10.0</v>
      </c>
      <c r="J2253" s="100">
        <v>12.0</v>
      </c>
      <c r="K2253" s="100">
        <v>6.0</v>
      </c>
      <c r="L2253" s="3" t="s">
        <v>828</v>
      </c>
      <c r="M2253" s="44" t="s">
        <v>829</v>
      </c>
      <c r="N2253" s="73">
        <v>1.0</v>
      </c>
      <c r="O2253" s="73">
        <v>1.0</v>
      </c>
    </row>
    <row r="2254" ht="15.0" customHeight="1">
      <c r="A2254" s="89">
        <v>2021.0</v>
      </c>
      <c r="B2254" s="78" t="s">
        <v>246</v>
      </c>
      <c r="C2254" s="103">
        <v>44412.0</v>
      </c>
      <c r="F2254" s="102" t="s">
        <v>462</v>
      </c>
      <c r="G2254" s="78" t="str">
        <f t="array" ref="G2254">INDEX(Site.Coordinates!D:D,MATCH(F2254,Site.Coordinates!A:A,0))</f>
        <v>E</v>
      </c>
      <c r="H2254" s="89">
        <v>2.0</v>
      </c>
      <c r="I2254" s="100">
        <v>9.0</v>
      </c>
      <c r="J2254" s="100">
        <v>10.0</v>
      </c>
      <c r="K2254" s="100">
        <v>5.0</v>
      </c>
      <c r="L2254" s="3" t="s">
        <v>828</v>
      </c>
      <c r="M2254" s="44" t="s">
        <v>829</v>
      </c>
      <c r="N2254" s="73">
        <v>1.0</v>
      </c>
      <c r="O2254" s="73">
        <v>1.0</v>
      </c>
    </row>
    <row r="2255" ht="15.0" customHeight="1">
      <c r="A2255" s="89">
        <v>2021.0</v>
      </c>
      <c r="B2255" s="78" t="s">
        <v>246</v>
      </c>
      <c r="C2255" s="103">
        <v>44412.0</v>
      </c>
      <c r="F2255" s="102" t="s">
        <v>462</v>
      </c>
      <c r="G2255" s="78" t="str">
        <f t="array" ref="G2255">INDEX(Site.Coordinates!D:D,MATCH(F2255,Site.Coordinates!A:A,0))</f>
        <v>E</v>
      </c>
      <c r="H2255" s="89">
        <v>2.0</v>
      </c>
      <c r="I2255" s="100">
        <v>11.0</v>
      </c>
      <c r="J2255" s="100">
        <v>12.0</v>
      </c>
      <c r="K2255" s="100">
        <v>6.0</v>
      </c>
      <c r="L2255" s="3" t="s">
        <v>828</v>
      </c>
      <c r="M2255" s="44" t="s">
        <v>829</v>
      </c>
      <c r="N2255" s="73">
        <v>1.0</v>
      </c>
      <c r="O2255" s="73">
        <v>1.0</v>
      </c>
    </row>
    <row r="2256" ht="15.0" customHeight="1">
      <c r="A2256" s="89">
        <v>2021.0</v>
      </c>
      <c r="B2256" s="78" t="s">
        <v>246</v>
      </c>
      <c r="C2256" s="103">
        <v>44412.0</v>
      </c>
      <c r="F2256" s="102" t="s">
        <v>462</v>
      </c>
      <c r="G2256" s="78" t="str">
        <f t="array" ref="G2256">INDEX(Site.Coordinates!D:D,MATCH(F2256,Site.Coordinates!A:A,0))</f>
        <v>E</v>
      </c>
      <c r="H2256" s="89">
        <v>2.0</v>
      </c>
      <c r="I2256" s="100">
        <v>7.0</v>
      </c>
      <c r="J2256" s="100">
        <v>9.0</v>
      </c>
      <c r="K2256" s="100">
        <v>4.0</v>
      </c>
      <c r="L2256" s="3" t="s">
        <v>828</v>
      </c>
      <c r="M2256" s="44" t="s">
        <v>829</v>
      </c>
      <c r="N2256" s="73">
        <v>1.0</v>
      </c>
      <c r="O2256" s="73">
        <v>1.0</v>
      </c>
    </row>
    <row r="2257" ht="15.0" customHeight="1">
      <c r="A2257" s="89">
        <v>2021.0</v>
      </c>
      <c r="B2257" s="78" t="s">
        <v>246</v>
      </c>
      <c r="C2257" s="103">
        <v>44412.0</v>
      </c>
      <c r="F2257" s="102" t="s">
        <v>462</v>
      </c>
      <c r="G2257" s="78" t="str">
        <f t="array" ref="G2257">INDEX(Site.Coordinates!D:D,MATCH(F2257,Site.Coordinates!A:A,0))</f>
        <v>E</v>
      </c>
      <c r="H2257" s="89">
        <v>2.0</v>
      </c>
      <c r="I2257" s="100">
        <v>10.0</v>
      </c>
      <c r="J2257" s="100">
        <v>11.0</v>
      </c>
      <c r="K2257" s="100">
        <v>5.0</v>
      </c>
      <c r="L2257" s="3" t="s">
        <v>828</v>
      </c>
      <c r="M2257" s="44" t="s">
        <v>829</v>
      </c>
      <c r="N2257" s="73">
        <v>1.0</v>
      </c>
      <c r="O2257" s="73">
        <v>1.0</v>
      </c>
    </row>
    <row r="2258" ht="15.0" customHeight="1">
      <c r="A2258" s="89">
        <v>2021.0</v>
      </c>
      <c r="B2258" s="78" t="s">
        <v>246</v>
      </c>
      <c r="C2258" s="103">
        <v>44412.0</v>
      </c>
      <c r="F2258" s="102" t="s">
        <v>462</v>
      </c>
      <c r="G2258" s="78" t="str">
        <f t="array" ref="G2258">INDEX(Site.Coordinates!D:D,MATCH(F2258,Site.Coordinates!A:A,0))</f>
        <v>E</v>
      </c>
      <c r="H2258" s="89">
        <v>2.0</v>
      </c>
      <c r="I2258" s="100">
        <v>9.0</v>
      </c>
      <c r="J2258" s="100">
        <v>11.0</v>
      </c>
      <c r="K2258" s="100">
        <v>5.0</v>
      </c>
      <c r="L2258" s="3" t="s">
        <v>828</v>
      </c>
      <c r="M2258" s="44" t="s">
        <v>829</v>
      </c>
      <c r="N2258" s="73">
        <v>1.0</v>
      </c>
      <c r="O2258" s="73">
        <v>1.0</v>
      </c>
    </row>
    <row r="2259" ht="15.0" customHeight="1">
      <c r="A2259" s="89">
        <v>2021.0</v>
      </c>
      <c r="B2259" s="78" t="s">
        <v>246</v>
      </c>
      <c r="C2259" s="103">
        <v>44412.0</v>
      </c>
      <c r="F2259" s="102" t="s">
        <v>462</v>
      </c>
      <c r="G2259" s="78" t="str">
        <f t="array" ref="G2259">INDEX(Site.Coordinates!D:D,MATCH(F2259,Site.Coordinates!A:A,0))</f>
        <v>E</v>
      </c>
      <c r="H2259" s="89">
        <v>2.0</v>
      </c>
      <c r="I2259" s="100">
        <v>12.0</v>
      </c>
      <c r="J2259" s="100">
        <v>14.0</v>
      </c>
      <c r="K2259" s="100">
        <v>7.0</v>
      </c>
      <c r="L2259" s="3" t="s">
        <v>828</v>
      </c>
      <c r="M2259" s="44" t="s">
        <v>829</v>
      </c>
      <c r="N2259" s="73">
        <v>1.0</v>
      </c>
      <c r="O2259" s="73">
        <v>1.0</v>
      </c>
    </row>
    <row r="2260" ht="15.0" customHeight="1">
      <c r="A2260" s="89">
        <v>2021.0</v>
      </c>
      <c r="B2260" s="78" t="s">
        <v>246</v>
      </c>
      <c r="C2260" s="103">
        <v>44412.0</v>
      </c>
      <c r="F2260" s="102" t="s">
        <v>462</v>
      </c>
      <c r="G2260" s="78" t="str">
        <f t="array" ref="G2260">INDEX(Site.Coordinates!D:D,MATCH(F2260,Site.Coordinates!A:A,0))</f>
        <v>E</v>
      </c>
      <c r="H2260" s="89">
        <v>2.0</v>
      </c>
      <c r="I2260" s="100">
        <v>8.0</v>
      </c>
      <c r="J2260" s="100">
        <v>8.0</v>
      </c>
      <c r="K2260" s="100">
        <v>4.0</v>
      </c>
      <c r="L2260" s="3" t="s">
        <v>828</v>
      </c>
      <c r="M2260" s="44" t="s">
        <v>829</v>
      </c>
      <c r="N2260" s="73">
        <v>1.0</v>
      </c>
      <c r="O2260" s="73">
        <v>1.0</v>
      </c>
    </row>
    <row r="2261" ht="15.0" customHeight="1">
      <c r="A2261" s="89">
        <v>2021.0</v>
      </c>
      <c r="B2261" s="78" t="s">
        <v>246</v>
      </c>
      <c r="C2261" s="103">
        <v>44412.0</v>
      </c>
      <c r="F2261" s="102" t="s">
        <v>462</v>
      </c>
      <c r="G2261" s="78" t="str">
        <f t="array" ref="G2261">INDEX(Site.Coordinates!D:D,MATCH(F2261,Site.Coordinates!A:A,0))</f>
        <v>E</v>
      </c>
      <c r="H2261" s="89">
        <v>2.0</v>
      </c>
      <c r="I2261" s="100">
        <v>11.0</v>
      </c>
      <c r="J2261" s="100">
        <v>12.0</v>
      </c>
      <c r="K2261" s="100">
        <v>6.0</v>
      </c>
      <c r="L2261" s="3" t="s">
        <v>828</v>
      </c>
      <c r="M2261" s="44" t="s">
        <v>829</v>
      </c>
      <c r="N2261" s="73">
        <v>1.0</v>
      </c>
      <c r="O2261" s="73">
        <v>1.0</v>
      </c>
    </row>
    <row r="2262" ht="15.0" customHeight="1">
      <c r="A2262" s="89">
        <v>2021.0</v>
      </c>
      <c r="B2262" s="78" t="s">
        <v>246</v>
      </c>
      <c r="C2262" s="103">
        <v>44412.0</v>
      </c>
      <c r="F2262" s="102" t="s">
        <v>462</v>
      </c>
      <c r="G2262" s="78" t="str">
        <f t="array" ref="G2262">INDEX(Site.Coordinates!D:D,MATCH(F2262,Site.Coordinates!A:A,0))</f>
        <v>E</v>
      </c>
      <c r="H2262" s="89">
        <v>2.0</v>
      </c>
      <c r="I2262" s="100">
        <v>9.0</v>
      </c>
      <c r="J2262" s="100">
        <v>10.0</v>
      </c>
      <c r="K2262" s="100">
        <v>4.0</v>
      </c>
      <c r="L2262" s="3" t="s">
        <v>828</v>
      </c>
      <c r="M2262" s="44" t="s">
        <v>829</v>
      </c>
      <c r="N2262" s="73">
        <v>1.0</v>
      </c>
      <c r="O2262" s="73">
        <v>1.0</v>
      </c>
    </row>
    <row r="2263" ht="15.0" customHeight="1">
      <c r="A2263" s="89">
        <v>2021.0</v>
      </c>
      <c r="B2263" s="78" t="s">
        <v>246</v>
      </c>
      <c r="C2263" s="103">
        <v>44412.0</v>
      </c>
      <c r="F2263" s="102" t="s">
        <v>463</v>
      </c>
      <c r="G2263" s="78" t="str">
        <f t="array" ref="G2263">INDEX(Site.Coordinates!D:D,MATCH(F2263,Site.Coordinates!A:A,0))</f>
        <v>E</v>
      </c>
      <c r="H2263" s="89">
        <v>1.0</v>
      </c>
      <c r="I2263" s="100">
        <v>66.0</v>
      </c>
      <c r="J2263" s="100">
        <v>73.0</v>
      </c>
      <c r="K2263" s="100">
        <v>38.0</v>
      </c>
      <c r="L2263" s="3" t="s">
        <v>828</v>
      </c>
      <c r="M2263" s="44" t="s">
        <v>829</v>
      </c>
      <c r="N2263" s="73">
        <v>1.0</v>
      </c>
      <c r="O2263" s="73">
        <v>1.0</v>
      </c>
    </row>
    <row r="2264" ht="15.0" customHeight="1">
      <c r="A2264" s="89">
        <v>2021.0</v>
      </c>
      <c r="B2264" s="78" t="s">
        <v>246</v>
      </c>
      <c r="C2264" s="103">
        <v>44412.0</v>
      </c>
      <c r="F2264" s="102" t="s">
        <v>463</v>
      </c>
      <c r="G2264" s="78" t="str">
        <f t="array" ref="G2264">INDEX(Site.Coordinates!D:D,MATCH(F2264,Site.Coordinates!A:A,0))</f>
        <v>E</v>
      </c>
      <c r="H2264" s="89">
        <v>1.0</v>
      </c>
      <c r="I2264" s="100">
        <v>13.0</v>
      </c>
      <c r="J2264" s="100">
        <v>17.0</v>
      </c>
      <c r="K2264" s="100">
        <v>10.0</v>
      </c>
      <c r="L2264" s="3" t="s">
        <v>828</v>
      </c>
      <c r="M2264" s="44" t="s">
        <v>829</v>
      </c>
      <c r="N2264" s="73">
        <v>1.0</v>
      </c>
      <c r="O2264" s="73">
        <v>1.0</v>
      </c>
    </row>
    <row r="2265" ht="15.0" customHeight="1">
      <c r="A2265" s="89">
        <v>2021.0</v>
      </c>
      <c r="B2265" s="78" t="s">
        <v>246</v>
      </c>
      <c r="C2265" s="103">
        <v>44412.0</v>
      </c>
      <c r="F2265" s="102" t="s">
        <v>463</v>
      </c>
      <c r="G2265" s="78" t="str">
        <f t="array" ref="G2265">INDEX(Site.Coordinates!D:D,MATCH(F2265,Site.Coordinates!A:A,0))</f>
        <v>E</v>
      </c>
      <c r="H2265" s="89">
        <v>1.0</v>
      </c>
      <c r="I2265" s="100">
        <v>22.0</v>
      </c>
      <c r="J2265" s="100">
        <v>24.0</v>
      </c>
      <c r="K2265" s="100">
        <v>13.0</v>
      </c>
      <c r="L2265" s="3" t="s">
        <v>828</v>
      </c>
      <c r="M2265" s="44" t="s">
        <v>829</v>
      </c>
      <c r="N2265" s="73">
        <v>1.0</v>
      </c>
      <c r="O2265" s="73">
        <v>1.0</v>
      </c>
    </row>
    <row r="2266" ht="15.0" customHeight="1">
      <c r="A2266" s="89">
        <v>2021.0</v>
      </c>
      <c r="B2266" s="78" t="s">
        <v>246</v>
      </c>
      <c r="C2266" s="103">
        <v>44412.0</v>
      </c>
      <c r="F2266" s="102" t="s">
        <v>463</v>
      </c>
      <c r="G2266" s="78" t="str">
        <f t="array" ref="G2266">INDEX(Site.Coordinates!D:D,MATCH(F2266,Site.Coordinates!A:A,0))</f>
        <v>E</v>
      </c>
      <c r="H2266" s="89">
        <v>1.0</v>
      </c>
      <c r="I2266" s="100">
        <v>20.0</v>
      </c>
      <c r="J2266" s="100">
        <v>22.0</v>
      </c>
      <c r="K2266" s="100">
        <v>12.0</v>
      </c>
      <c r="L2266" s="3" t="s">
        <v>828</v>
      </c>
      <c r="M2266" s="44" t="s">
        <v>829</v>
      </c>
      <c r="N2266" s="73">
        <v>1.0</v>
      </c>
      <c r="O2266" s="73">
        <v>1.0</v>
      </c>
    </row>
    <row r="2267" ht="15.0" customHeight="1">
      <c r="A2267" s="89">
        <v>2021.0</v>
      </c>
      <c r="B2267" s="78" t="s">
        <v>246</v>
      </c>
      <c r="C2267" s="103">
        <v>44412.0</v>
      </c>
      <c r="F2267" s="102" t="s">
        <v>463</v>
      </c>
      <c r="G2267" s="78" t="str">
        <f t="array" ref="G2267">INDEX(Site.Coordinates!D:D,MATCH(F2267,Site.Coordinates!A:A,0))</f>
        <v>E</v>
      </c>
      <c r="H2267" s="89">
        <v>1.0</v>
      </c>
      <c r="I2267" s="100">
        <v>16.0</v>
      </c>
      <c r="J2267" s="100">
        <v>17.0</v>
      </c>
      <c r="K2267" s="100">
        <v>10.0</v>
      </c>
      <c r="L2267" s="3" t="s">
        <v>828</v>
      </c>
      <c r="M2267" s="44" t="s">
        <v>829</v>
      </c>
      <c r="N2267" s="73">
        <v>1.0</v>
      </c>
      <c r="O2267" s="73">
        <v>1.0</v>
      </c>
    </row>
    <row r="2268" ht="15.0" customHeight="1">
      <c r="A2268" s="89">
        <v>2021.0</v>
      </c>
      <c r="B2268" s="78" t="s">
        <v>246</v>
      </c>
      <c r="C2268" s="103">
        <v>44412.0</v>
      </c>
      <c r="F2268" s="102" t="s">
        <v>463</v>
      </c>
      <c r="G2268" s="78" t="str">
        <f t="array" ref="G2268">INDEX(Site.Coordinates!D:D,MATCH(F2268,Site.Coordinates!A:A,0))</f>
        <v>E</v>
      </c>
      <c r="H2268" s="89">
        <v>1.0</v>
      </c>
      <c r="I2268" s="100">
        <v>12.0</v>
      </c>
      <c r="J2268" s="100">
        <v>13.0</v>
      </c>
      <c r="K2268" s="100">
        <v>7.0</v>
      </c>
      <c r="L2268" s="3" t="s">
        <v>828</v>
      </c>
      <c r="M2268" s="44" t="s">
        <v>829</v>
      </c>
      <c r="N2268" s="73">
        <v>1.0</v>
      </c>
      <c r="O2268" s="73">
        <v>1.0</v>
      </c>
    </row>
    <row r="2269" ht="15.0" customHeight="1">
      <c r="A2269" s="89">
        <v>2021.0</v>
      </c>
      <c r="B2269" s="78" t="s">
        <v>246</v>
      </c>
      <c r="C2269" s="103">
        <v>44412.0</v>
      </c>
      <c r="F2269" s="102" t="s">
        <v>463</v>
      </c>
      <c r="G2269" s="78" t="str">
        <f t="array" ref="G2269">INDEX(Site.Coordinates!D:D,MATCH(F2269,Site.Coordinates!A:A,0))</f>
        <v>E</v>
      </c>
      <c r="H2269" s="89">
        <v>1.0</v>
      </c>
      <c r="I2269" s="100">
        <v>11.0</v>
      </c>
      <c r="J2269" s="100">
        <v>13.0</v>
      </c>
      <c r="K2269" s="100">
        <v>6.0</v>
      </c>
      <c r="L2269" s="3" t="s">
        <v>828</v>
      </c>
      <c r="M2269" s="44" t="s">
        <v>829</v>
      </c>
      <c r="N2269" s="73">
        <v>1.0</v>
      </c>
      <c r="O2269" s="73">
        <v>1.0</v>
      </c>
    </row>
    <row r="2270" ht="15.0" customHeight="1">
      <c r="A2270" s="89">
        <v>2021.0</v>
      </c>
      <c r="B2270" s="78" t="s">
        <v>246</v>
      </c>
      <c r="C2270" s="103">
        <v>44412.0</v>
      </c>
      <c r="F2270" s="102" t="s">
        <v>463</v>
      </c>
      <c r="G2270" s="78" t="str">
        <f t="array" ref="G2270">INDEX(Site.Coordinates!D:D,MATCH(F2270,Site.Coordinates!A:A,0))</f>
        <v>E</v>
      </c>
      <c r="H2270" s="89">
        <v>1.0</v>
      </c>
      <c r="I2270" s="100">
        <v>12.0</v>
      </c>
      <c r="J2270" s="100">
        <v>13.0</v>
      </c>
      <c r="K2270" s="100">
        <v>7.0</v>
      </c>
      <c r="L2270" s="3" t="s">
        <v>828</v>
      </c>
      <c r="M2270" s="44" t="s">
        <v>829</v>
      </c>
      <c r="N2270" s="73">
        <v>1.0</v>
      </c>
      <c r="O2270" s="73">
        <v>1.0</v>
      </c>
    </row>
    <row r="2271" ht="15.0" customHeight="1">
      <c r="A2271" s="89">
        <v>2021.0</v>
      </c>
      <c r="B2271" s="78" t="s">
        <v>246</v>
      </c>
      <c r="C2271" s="103">
        <v>44412.0</v>
      </c>
      <c r="F2271" s="102" t="s">
        <v>463</v>
      </c>
      <c r="G2271" s="78" t="str">
        <f t="array" ref="G2271">INDEX(Site.Coordinates!D:D,MATCH(F2271,Site.Coordinates!A:A,0))</f>
        <v>E</v>
      </c>
      <c r="H2271" s="89">
        <v>1.0</v>
      </c>
      <c r="I2271" s="100">
        <v>12.0</v>
      </c>
      <c r="J2271" s="100">
        <v>13.0</v>
      </c>
      <c r="K2271" s="100">
        <v>7.0</v>
      </c>
      <c r="L2271" s="3" t="s">
        <v>828</v>
      </c>
      <c r="M2271" s="44" t="s">
        <v>829</v>
      </c>
      <c r="N2271" s="73">
        <v>1.0</v>
      </c>
      <c r="O2271" s="73">
        <v>1.0</v>
      </c>
    </row>
    <row r="2272" ht="15.0" customHeight="1">
      <c r="A2272" s="89">
        <v>2021.0</v>
      </c>
      <c r="B2272" s="78" t="s">
        <v>246</v>
      </c>
      <c r="C2272" s="103">
        <v>44412.0</v>
      </c>
      <c r="F2272" s="102" t="s">
        <v>463</v>
      </c>
      <c r="G2272" s="78" t="str">
        <f t="array" ref="G2272">INDEX(Site.Coordinates!D:D,MATCH(F2272,Site.Coordinates!A:A,0))</f>
        <v>E</v>
      </c>
      <c r="H2272" s="89">
        <v>1.0</v>
      </c>
      <c r="I2272" s="100">
        <v>10.0</v>
      </c>
      <c r="J2272" s="100">
        <v>12.0</v>
      </c>
      <c r="K2272" s="100">
        <v>6.0</v>
      </c>
      <c r="L2272" s="3" t="s">
        <v>828</v>
      </c>
      <c r="M2272" s="44" t="s">
        <v>829</v>
      </c>
      <c r="N2272" s="73">
        <v>1.0</v>
      </c>
      <c r="O2272" s="73">
        <v>1.0</v>
      </c>
    </row>
    <row r="2273" ht="15.0" customHeight="1">
      <c r="A2273" s="89">
        <v>2021.0</v>
      </c>
      <c r="B2273" s="78" t="s">
        <v>246</v>
      </c>
      <c r="C2273" s="103">
        <v>44412.0</v>
      </c>
      <c r="F2273" s="102" t="s">
        <v>463</v>
      </c>
      <c r="G2273" s="78" t="str">
        <f t="array" ref="G2273">INDEX(Site.Coordinates!D:D,MATCH(F2273,Site.Coordinates!A:A,0))</f>
        <v>E</v>
      </c>
      <c r="H2273" s="89">
        <v>1.0</v>
      </c>
      <c r="I2273" s="100">
        <v>11.0</v>
      </c>
      <c r="J2273" s="100">
        <v>12.0</v>
      </c>
      <c r="K2273" s="100">
        <v>6.0</v>
      </c>
      <c r="L2273" s="3" t="s">
        <v>828</v>
      </c>
      <c r="M2273" s="44" t="s">
        <v>829</v>
      </c>
      <c r="N2273" s="73">
        <v>1.0</v>
      </c>
      <c r="O2273" s="73">
        <v>1.0</v>
      </c>
    </row>
    <row r="2274" ht="15.0" customHeight="1">
      <c r="A2274" s="89">
        <v>2021.0</v>
      </c>
      <c r="B2274" s="78" t="s">
        <v>246</v>
      </c>
      <c r="C2274" s="103">
        <v>44412.0</v>
      </c>
      <c r="F2274" s="102" t="s">
        <v>463</v>
      </c>
      <c r="G2274" s="78" t="str">
        <f t="array" ref="G2274">INDEX(Site.Coordinates!D:D,MATCH(F2274,Site.Coordinates!A:A,0))</f>
        <v>E</v>
      </c>
      <c r="H2274" s="89">
        <v>1.0</v>
      </c>
      <c r="I2274" s="100">
        <v>8.0</v>
      </c>
      <c r="J2274" s="100">
        <v>10.0</v>
      </c>
      <c r="K2274" s="100">
        <v>5.0</v>
      </c>
      <c r="L2274" s="3" t="s">
        <v>828</v>
      </c>
      <c r="M2274" s="44" t="s">
        <v>829</v>
      </c>
      <c r="N2274" s="73">
        <v>1.0</v>
      </c>
      <c r="O2274" s="73">
        <v>1.0</v>
      </c>
    </row>
    <row r="2275" ht="15.0" customHeight="1">
      <c r="A2275" s="89">
        <v>2021.0</v>
      </c>
      <c r="B2275" s="78" t="s">
        <v>246</v>
      </c>
      <c r="C2275" s="103">
        <v>44412.0</v>
      </c>
      <c r="F2275" s="102" t="s">
        <v>463</v>
      </c>
      <c r="G2275" s="78" t="str">
        <f t="array" ref="G2275">INDEX(Site.Coordinates!D:D,MATCH(F2275,Site.Coordinates!A:A,0))</f>
        <v>E</v>
      </c>
      <c r="H2275" s="89">
        <v>1.0</v>
      </c>
      <c r="I2275" s="100">
        <v>12.0</v>
      </c>
      <c r="J2275" s="100">
        <v>13.0</v>
      </c>
      <c r="K2275" s="100">
        <v>7.0</v>
      </c>
      <c r="L2275" s="3" t="s">
        <v>828</v>
      </c>
      <c r="M2275" s="44" t="s">
        <v>829</v>
      </c>
      <c r="N2275" s="73">
        <v>1.0</v>
      </c>
      <c r="O2275" s="73">
        <v>1.0</v>
      </c>
    </row>
    <row r="2276" ht="15.0" customHeight="1">
      <c r="A2276" s="89">
        <v>2021.0</v>
      </c>
      <c r="B2276" s="78" t="s">
        <v>246</v>
      </c>
      <c r="C2276" s="103">
        <v>44412.0</v>
      </c>
      <c r="F2276" s="102" t="s">
        <v>463</v>
      </c>
      <c r="G2276" s="78" t="str">
        <f t="array" ref="G2276">INDEX(Site.Coordinates!D:D,MATCH(F2276,Site.Coordinates!A:A,0))</f>
        <v>E</v>
      </c>
      <c r="H2276" s="89">
        <v>1.0</v>
      </c>
      <c r="I2276" s="100">
        <v>10.0</v>
      </c>
      <c r="J2276" s="100">
        <v>13.0</v>
      </c>
      <c r="K2276" s="100">
        <v>7.0</v>
      </c>
      <c r="L2276" s="3" t="s">
        <v>828</v>
      </c>
      <c r="M2276" s="44" t="s">
        <v>829</v>
      </c>
      <c r="N2276" s="73">
        <v>1.0</v>
      </c>
      <c r="O2276" s="73">
        <v>1.0</v>
      </c>
    </row>
    <row r="2277" ht="15.0" customHeight="1">
      <c r="A2277" s="89">
        <v>2021.0</v>
      </c>
      <c r="B2277" s="78" t="s">
        <v>246</v>
      </c>
      <c r="C2277" s="103">
        <v>44412.0</v>
      </c>
      <c r="F2277" s="102" t="s">
        <v>463</v>
      </c>
      <c r="G2277" s="78" t="str">
        <f t="array" ref="G2277">INDEX(Site.Coordinates!D:D,MATCH(F2277,Site.Coordinates!A:A,0))</f>
        <v>E</v>
      </c>
      <c r="H2277" s="89">
        <v>1.0</v>
      </c>
      <c r="I2277" s="100">
        <v>11.0</v>
      </c>
      <c r="J2277" s="100">
        <v>12.0</v>
      </c>
      <c r="K2277" s="100">
        <v>6.0</v>
      </c>
      <c r="L2277" s="3" t="s">
        <v>828</v>
      </c>
      <c r="M2277" s="44" t="s">
        <v>829</v>
      </c>
      <c r="N2277" s="73">
        <v>1.0</v>
      </c>
      <c r="O2277" s="73">
        <v>1.0</v>
      </c>
    </row>
    <row r="2278" ht="15.0" customHeight="1">
      <c r="A2278" s="89">
        <v>2021.0</v>
      </c>
      <c r="B2278" s="78" t="s">
        <v>246</v>
      </c>
      <c r="C2278" s="103">
        <v>44412.0</v>
      </c>
      <c r="F2278" s="102" t="s">
        <v>463</v>
      </c>
      <c r="G2278" s="78" t="str">
        <f t="array" ref="G2278">INDEX(Site.Coordinates!D:D,MATCH(F2278,Site.Coordinates!A:A,0))</f>
        <v>E</v>
      </c>
      <c r="H2278" s="89">
        <v>1.0</v>
      </c>
      <c r="I2278" s="100">
        <v>9.0</v>
      </c>
      <c r="J2278" s="100">
        <v>10.0</v>
      </c>
      <c r="K2278" s="100">
        <v>5.0</v>
      </c>
      <c r="L2278" s="3" t="s">
        <v>828</v>
      </c>
      <c r="M2278" s="44" t="s">
        <v>829</v>
      </c>
      <c r="N2278" s="73">
        <v>1.0</v>
      </c>
      <c r="O2278" s="73">
        <v>1.0</v>
      </c>
    </row>
    <row r="2279" ht="15.0" customHeight="1">
      <c r="A2279" s="89">
        <v>2021.0</v>
      </c>
      <c r="B2279" s="78" t="s">
        <v>246</v>
      </c>
      <c r="C2279" s="103">
        <v>44412.0</v>
      </c>
      <c r="F2279" s="102" t="s">
        <v>463</v>
      </c>
      <c r="G2279" s="78" t="str">
        <f t="array" ref="G2279">INDEX(Site.Coordinates!D:D,MATCH(F2279,Site.Coordinates!A:A,0))</f>
        <v>E</v>
      </c>
      <c r="H2279" s="89">
        <v>1.0</v>
      </c>
      <c r="I2279" s="100">
        <v>12.0</v>
      </c>
      <c r="J2279" s="100">
        <v>13.0</v>
      </c>
      <c r="K2279" s="100">
        <v>6.0</v>
      </c>
      <c r="L2279" s="3" t="s">
        <v>828</v>
      </c>
      <c r="M2279" s="44" t="s">
        <v>829</v>
      </c>
      <c r="N2279" s="73">
        <v>1.0</v>
      </c>
      <c r="O2279" s="73">
        <v>1.0</v>
      </c>
    </row>
    <row r="2280" ht="15.0" customHeight="1">
      <c r="A2280" s="89">
        <v>2021.0</v>
      </c>
      <c r="B2280" s="78" t="s">
        <v>246</v>
      </c>
      <c r="C2280" s="103">
        <v>44412.0</v>
      </c>
      <c r="F2280" s="102" t="s">
        <v>463</v>
      </c>
      <c r="G2280" s="78" t="str">
        <f t="array" ref="G2280">INDEX(Site.Coordinates!D:D,MATCH(F2280,Site.Coordinates!A:A,0))</f>
        <v>E</v>
      </c>
      <c r="H2280" s="89">
        <v>1.0</v>
      </c>
      <c r="I2280" s="100">
        <v>10.0</v>
      </c>
      <c r="J2280" s="100">
        <v>11.0</v>
      </c>
      <c r="K2280" s="100">
        <v>6.0</v>
      </c>
      <c r="L2280" s="3" t="s">
        <v>828</v>
      </c>
      <c r="M2280" s="44" t="s">
        <v>829</v>
      </c>
      <c r="N2280" s="73">
        <v>1.0</v>
      </c>
      <c r="O2280" s="73">
        <v>1.0</v>
      </c>
    </row>
    <row r="2281" ht="15.0" customHeight="1">
      <c r="A2281" s="89">
        <v>2021.0</v>
      </c>
      <c r="B2281" s="78" t="s">
        <v>246</v>
      </c>
      <c r="C2281" s="103">
        <v>44412.0</v>
      </c>
      <c r="F2281" s="102" t="s">
        <v>463</v>
      </c>
      <c r="G2281" s="78" t="str">
        <f t="array" ref="G2281">INDEX(Site.Coordinates!D:D,MATCH(F2281,Site.Coordinates!A:A,0))</f>
        <v>E</v>
      </c>
      <c r="H2281" s="89">
        <v>1.0</v>
      </c>
      <c r="I2281" s="100">
        <v>11.0</v>
      </c>
      <c r="J2281" s="100">
        <v>13.0</v>
      </c>
      <c r="K2281" s="100">
        <v>6.0</v>
      </c>
      <c r="L2281" s="3" t="s">
        <v>828</v>
      </c>
      <c r="M2281" s="44" t="s">
        <v>829</v>
      </c>
      <c r="N2281" s="73">
        <v>1.0</v>
      </c>
      <c r="O2281" s="73">
        <v>1.0</v>
      </c>
    </row>
    <row r="2282" ht="15.0" customHeight="1">
      <c r="A2282" s="89">
        <v>2021.0</v>
      </c>
      <c r="B2282" s="78" t="s">
        <v>246</v>
      </c>
      <c r="C2282" s="103">
        <v>44412.0</v>
      </c>
      <c r="F2282" s="102" t="s">
        <v>463</v>
      </c>
      <c r="G2282" s="78" t="str">
        <f t="array" ref="G2282">INDEX(Site.Coordinates!D:D,MATCH(F2282,Site.Coordinates!A:A,0))</f>
        <v>E</v>
      </c>
      <c r="H2282" s="89">
        <v>1.0</v>
      </c>
      <c r="I2282" s="100">
        <v>8.0</v>
      </c>
      <c r="J2282" s="100">
        <v>9.0</v>
      </c>
      <c r="K2282" s="100">
        <v>4.0</v>
      </c>
      <c r="L2282" s="3" t="s">
        <v>828</v>
      </c>
      <c r="M2282" s="44" t="s">
        <v>829</v>
      </c>
      <c r="N2282" s="73">
        <v>1.0</v>
      </c>
      <c r="O2282" s="73">
        <v>1.0</v>
      </c>
    </row>
    <row r="2283" ht="15.0" customHeight="1">
      <c r="A2283" s="89">
        <v>2021.0</v>
      </c>
      <c r="B2283" s="78" t="s">
        <v>246</v>
      </c>
      <c r="C2283" s="103">
        <v>44412.0</v>
      </c>
      <c r="F2283" s="102" t="s">
        <v>463</v>
      </c>
      <c r="G2283" s="78" t="str">
        <f t="array" ref="G2283">INDEX(Site.Coordinates!D:D,MATCH(F2283,Site.Coordinates!A:A,0))</f>
        <v>E</v>
      </c>
      <c r="H2283" s="89">
        <v>1.0</v>
      </c>
      <c r="I2283" s="100">
        <v>11.0</v>
      </c>
      <c r="J2283" s="100">
        <v>13.0</v>
      </c>
      <c r="K2283" s="100">
        <v>6.0</v>
      </c>
      <c r="L2283" s="3" t="s">
        <v>828</v>
      </c>
      <c r="M2283" s="44" t="s">
        <v>829</v>
      </c>
      <c r="N2283" s="73">
        <v>1.0</v>
      </c>
      <c r="O2283" s="73">
        <v>1.0</v>
      </c>
    </row>
    <row r="2284" ht="15.0" customHeight="1">
      <c r="A2284" s="89">
        <v>2021.0</v>
      </c>
      <c r="B2284" s="78" t="s">
        <v>246</v>
      </c>
      <c r="C2284" s="103">
        <v>44412.0</v>
      </c>
      <c r="F2284" s="102" t="s">
        <v>463</v>
      </c>
      <c r="G2284" s="78" t="str">
        <f t="array" ref="G2284">INDEX(Site.Coordinates!D:D,MATCH(F2284,Site.Coordinates!A:A,0))</f>
        <v>E</v>
      </c>
      <c r="H2284" s="89">
        <v>1.0</v>
      </c>
      <c r="I2284" s="100">
        <v>10.0</v>
      </c>
      <c r="J2284" s="100">
        <v>12.0</v>
      </c>
      <c r="K2284" s="100">
        <v>6.0</v>
      </c>
      <c r="L2284" s="3" t="s">
        <v>828</v>
      </c>
      <c r="M2284" s="44" t="s">
        <v>829</v>
      </c>
      <c r="N2284" s="73">
        <v>1.0</v>
      </c>
      <c r="O2284" s="73">
        <v>1.0</v>
      </c>
    </row>
    <row r="2285" ht="15.0" customHeight="1">
      <c r="A2285" s="89">
        <v>2021.0</v>
      </c>
      <c r="B2285" s="78" t="s">
        <v>246</v>
      </c>
      <c r="C2285" s="103">
        <v>44412.0</v>
      </c>
      <c r="F2285" s="102" t="s">
        <v>463</v>
      </c>
      <c r="G2285" s="78" t="str">
        <f t="array" ref="G2285">INDEX(Site.Coordinates!D:D,MATCH(F2285,Site.Coordinates!A:A,0))</f>
        <v>E</v>
      </c>
      <c r="H2285" s="89">
        <v>1.0</v>
      </c>
      <c r="I2285" s="100">
        <v>9.0</v>
      </c>
      <c r="J2285" s="100">
        <v>11.0</v>
      </c>
      <c r="K2285" s="100">
        <v>5.0</v>
      </c>
      <c r="L2285" s="3" t="s">
        <v>828</v>
      </c>
      <c r="M2285" s="44" t="s">
        <v>829</v>
      </c>
      <c r="N2285" s="73">
        <v>1.0</v>
      </c>
      <c r="O2285" s="73">
        <v>1.0</v>
      </c>
    </row>
    <row r="2286" ht="15.0" customHeight="1">
      <c r="A2286" s="89">
        <v>2021.0</v>
      </c>
      <c r="B2286" s="78" t="s">
        <v>246</v>
      </c>
      <c r="C2286" s="103">
        <v>44412.0</v>
      </c>
      <c r="F2286" s="102" t="s">
        <v>463</v>
      </c>
      <c r="G2286" s="78" t="str">
        <f t="array" ref="G2286">INDEX(Site.Coordinates!D:D,MATCH(F2286,Site.Coordinates!A:A,0))</f>
        <v>E</v>
      </c>
      <c r="H2286" s="89">
        <v>1.0</v>
      </c>
      <c r="I2286" s="100">
        <v>8.0</v>
      </c>
      <c r="J2286" s="100">
        <v>10.0</v>
      </c>
      <c r="K2286" s="100">
        <v>5.0</v>
      </c>
      <c r="L2286" s="3" t="s">
        <v>828</v>
      </c>
      <c r="M2286" s="44" t="s">
        <v>829</v>
      </c>
      <c r="N2286" s="73">
        <v>1.0</v>
      </c>
      <c r="O2286" s="73">
        <v>1.0</v>
      </c>
    </row>
    <row r="2287" ht="15.0" customHeight="1">
      <c r="A2287" s="89">
        <v>2021.0</v>
      </c>
      <c r="B2287" s="78" t="s">
        <v>246</v>
      </c>
      <c r="C2287" s="103">
        <v>44412.0</v>
      </c>
      <c r="F2287" s="102" t="s">
        <v>463</v>
      </c>
      <c r="G2287" s="78" t="str">
        <f t="array" ref="G2287">INDEX(Site.Coordinates!D:D,MATCH(F2287,Site.Coordinates!A:A,0))</f>
        <v>E</v>
      </c>
      <c r="H2287" s="89">
        <v>1.0</v>
      </c>
      <c r="I2287" s="100">
        <v>9.0</v>
      </c>
      <c r="J2287" s="100">
        <v>10.0</v>
      </c>
      <c r="K2287" s="100">
        <v>6.0</v>
      </c>
      <c r="L2287" s="3" t="s">
        <v>828</v>
      </c>
      <c r="M2287" s="44" t="s">
        <v>829</v>
      </c>
      <c r="N2287" s="73">
        <v>1.0</v>
      </c>
      <c r="O2287" s="73">
        <v>1.0</v>
      </c>
    </row>
    <row r="2288" ht="15.0" customHeight="1">
      <c r="A2288" s="89">
        <v>2021.0</v>
      </c>
      <c r="B2288" s="78" t="s">
        <v>246</v>
      </c>
      <c r="C2288" s="103">
        <v>44412.0</v>
      </c>
      <c r="F2288" s="102" t="s">
        <v>463</v>
      </c>
      <c r="G2288" s="78" t="str">
        <f t="array" ref="G2288">INDEX(Site.Coordinates!D:D,MATCH(F2288,Site.Coordinates!A:A,0))</f>
        <v>E</v>
      </c>
      <c r="H2288" s="89">
        <v>1.0</v>
      </c>
      <c r="I2288" s="100">
        <v>7.0</v>
      </c>
      <c r="J2288" s="100">
        <v>8.0</v>
      </c>
      <c r="K2288" s="100">
        <v>4.0</v>
      </c>
      <c r="L2288" s="3" t="s">
        <v>828</v>
      </c>
      <c r="M2288" s="44" t="s">
        <v>829</v>
      </c>
      <c r="N2288" s="73">
        <v>1.0</v>
      </c>
      <c r="O2288" s="73">
        <v>1.0</v>
      </c>
    </row>
    <row r="2289" ht="15.0" customHeight="1">
      <c r="A2289" s="89">
        <v>2021.0</v>
      </c>
      <c r="B2289" s="78" t="s">
        <v>246</v>
      </c>
      <c r="C2289" s="103">
        <v>44412.0</v>
      </c>
      <c r="F2289" s="102" t="s">
        <v>463</v>
      </c>
      <c r="G2289" s="78" t="str">
        <f t="array" ref="G2289">INDEX(Site.Coordinates!D:D,MATCH(F2289,Site.Coordinates!A:A,0))</f>
        <v>E</v>
      </c>
      <c r="H2289" s="89">
        <v>1.0</v>
      </c>
      <c r="I2289" s="100">
        <v>9.0</v>
      </c>
      <c r="J2289" s="100">
        <v>10.0</v>
      </c>
      <c r="K2289" s="100">
        <v>5.0</v>
      </c>
      <c r="L2289" s="3" t="s">
        <v>828</v>
      </c>
      <c r="M2289" s="44" t="s">
        <v>829</v>
      </c>
      <c r="N2289" s="73">
        <v>1.0</v>
      </c>
      <c r="O2289" s="73">
        <v>1.0</v>
      </c>
    </row>
    <row r="2290" ht="15.0" customHeight="1">
      <c r="A2290" s="89">
        <v>2021.0</v>
      </c>
      <c r="B2290" s="78" t="s">
        <v>246</v>
      </c>
      <c r="C2290" s="103">
        <v>44412.0</v>
      </c>
      <c r="F2290" s="102" t="s">
        <v>463</v>
      </c>
      <c r="G2290" s="78" t="str">
        <f t="array" ref="G2290">INDEX(Site.Coordinates!D:D,MATCH(F2290,Site.Coordinates!A:A,0))</f>
        <v>E</v>
      </c>
      <c r="H2290" s="89">
        <v>2.0</v>
      </c>
      <c r="I2290" s="100">
        <v>64.0</v>
      </c>
      <c r="J2290" s="100">
        <v>72.0</v>
      </c>
      <c r="K2290" s="100">
        <v>39.0</v>
      </c>
      <c r="L2290" s="3" t="s">
        <v>828</v>
      </c>
      <c r="M2290" s="44" t="s">
        <v>829</v>
      </c>
      <c r="N2290" s="73">
        <v>1.0</v>
      </c>
      <c r="O2290" s="73">
        <v>1.0</v>
      </c>
    </row>
    <row r="2291" ht="15.0" customHeight="1">
      <c r="A2291" s="89">
        <v>2021.0</v>
      </c>
      <c r="B2291" s="78" t="s">
        <v>246</v>
      </c>
      <c r="C2291" s="103">
        <v>44412.0</v>
      </c>
      <c r="F2291" s="102" t="s">
        <v>463</v>
      </c>
      <c r="G2291" s="78" t="str">
        <f t="array" ref="G2291">INDEX(Site.Coordinates!D:D,MATCH(F2291,Site.Coordinates!A:A,0))</f>
        <v>E</v>
      </c>
      <c r="H2291" s="89">
        <v>2.0</v>
      </c>
      <c r="I2291" s="100">
        <v>25.0</v>
      </c>
      <c r="J2291" s="100">
        <v>27.0</v>
      </c>
      <c r="K2291" s="100">
        <v>17.0</v>
      </c>
      <c r="L2291" s="3" t="s">
        <v>828</v>
      </c>
      <c r="M2291" s="44" t="s">
        <v>829</v>
      </c>
      <c r="N2291" s="73">
        <v>1.0</v>
      </c>
      <c r="O2291" s="73">
        <v>1.0</v>
      </c>
    </row>
    <row r="2292" ht="15.0" customHeight="1">
      <c r="A2292" s="89">
        <v>2021.0</v>
      </c>
      <c r="B2292" s="78" t="s">
        <v>246</v>
      </c>
      <c r="C2292" s="103">
        <v>44412.0</v>
      </c>
      <c r="F2292" s="102" t="s">
        <v>463</v>
      </c>
      <c r="G2292" s="78" t="str">
        <f t="array" ref="G2292">INDEX(Site.Coordinates!D:D,MATCH(F2292,Site.Coordinates!A:A,0))</f>
        <v>E</v>
      </c>
      <c r="H2292" s="89">
        <v>2.0</v>
      </c>
      <c r="I2292" s="100">
        <v>18.0</v>
      </c>
      <c r="J2292" s="100">
        <v>20.0</v>
      </c>
      <c r="K2292" s="100">
        <v>12.0</v>
      </c>
      <c r="L2292" s="3" t="s">
        <v>828</v>
      </c>
      <c r="M2292" s="44" t="s">
        <v>829</v>
      </c>
      <c r="N2292" s="73">
        <v>1.0</v>
      </c>
      <c r="O2292" s="73">
        <v>1.0</v>
      </c>
    </row>
    <row r="2293" ht="15.0" customHeight="1">
      <c r="A2293" s="89">
        <v>2021.0</v>
      </c>
      <c r="B2293" s="78" t="s">
        <v>246</v>
      </c>
      <c r="C2293" s="103">
        <v>44412.0</v>
      </c>
      <c r="F2293" s="102" t="s">
        <v>463</v>
      </c>
      <c r="G2293" s="78" t="str">
        <f t="array" ref="G2293">INDEX(Site.Coordinates!D:D,MATCH(F2293,Site.Coordinates!A:A,0))</f>
        <v>E</v>
      </c>
      <c r="H2293" s="89">
        <v>2.0</v>
      </c>
      <c r="I2293" s="100">
        <v>9.0</v>
      </c>
      <c r="J2293" s="100">
        <v>10.0</v>
      </c>
      <c r="K2293" s="100">
        <v>5.0</v>
      </c>
      <c r="L2293" s="3" t="s">
        <v>828</v>
      </c>
      <c r="M2293" s="44" t="s">
        <v>829</v>
      </c>
      <c r="N2293" s="73">
        <v>1.0</v>
      </c>
      <c r="O2293" s="73">
        <v>1.0</v>
      </c>
    </row>
    <row r="2294" ht="15.0" customHeight="1">
      <c r="A2294" s="89">
        <v>2021.0</v>
      </c>
      <c r="B2294" s="78" t="s">
        <v>246</v>
      </c>
      <c r="C2294" s="103">
        <v>44412.0</v>
      </c>
      <c r="F2294" s="102" t="s">
        <v>463</v>
      </c>
      <c r="G2294" s="78" t="str">
        <f t="array" ref="G2294">INDEX(Site.Coordinates!D:D,MATCH(F2294,Site.Coordinates!A:A,0))</f>
        <v>E</v>
      </c>
      <c r="H2294" s="89">
        <v>2.0</v>
      </c>
      <c r="I2294" s="100">
        <v>13.0</v>
      </c>
      <c r="J2294" s="100">
        <v>15.0</v>
      </c>
      <c r="K2294" s="100">
        <v>7.0</v>
      </c>
      <c r="L2294" s="3" t="s">
        <v>828</v>
      </c>
      <c r="M2294" s="44" t="s">
        <v>829</v>
      </c>
      <c r="N2294" s="73">
        <v>1.0</v>
      </c>
      <c r="O2294" s="73">
        <v>1.0</v>
      </c>
    </row>
    <row r="2295" ht="15.0" customHeight="1">
      <c r="A2295" s="89">
        <v>2021.0</v>
      </c>
      <c r="B2295" s="78" t="s">
        <v>246</v>
      </c>
      <c r="C2295" s="103">
        <v>44412.0</v>
      </c>
      <c r="F2295" s="102" t="s">
        <v>463</v>
      </c>
      <c r="G2295" s="78" t="str">
        <f t="array" ref="G2295">INDEX(Site.Coordinates!D:D,MATCH(F2295,Site.Coordinates!A:A,0))</f>
        <v>E</v>
      </c>
      <c r="H2295" s="89">
        <v>2.0</v>
      </c>
      <c r="I2295" s="100">
        <v>12.0</v>
      </c>
      <c r="J2295" s="100">
        <v>14.0</v>
      </c>
      <c r="K2295" s="100">
        <v>7.0</v>
      </c>
      <c r="L2295" s="3" t="s">
        <v>828</v>
      </c>
      <c r="M2295" s="44" t="s">
        <v>829</v>
      </c>
      <c r="N2295" s="73">
        <v>1.0</v>
      </c>
      <c r="O2295" s="73">
        <v>1.0</v>
      </c>
    </row>
    <row r="2296" ht="15.0" customHeight="1">
      <c r="A2296" s="89">
        <v>2021.0</v>
      </c>
      <c r="B2296" s="78" t="s">
        <v>246</v>
      </c>
      <c r="C2296" s="103">
        <v>44412.0</v>
      </c>
      <c r="F2296" s="102" t="s">
        <v>463</v>
      </c>
      <c r="G2296" s="78" t="str">
        <f t="array" ref="G2296">INDEX(Site.Coordinates!D:D,MATCH(F2296,Site.Coordinates!A:A,0))</f>
        <v>E</v>
      </c>
      <c r="H2296" s="89">
        <v>2.0</v>
      </c>
      <c r="I2296" s="100">
        <v>8.0</v>
      </c>
      <c r="J2296" s="100">
        <v>10.0</v>
      </c>
      <c r="K2296" s="100">
        <v>4.0</v>
      </c>
      <c r="L2296" s="3" t="s">
        <v>828</v>
      </c>
      <c r="M2296" s="44" t="s">
        <v>829</v>
      </c>
      <c r="N2296" s="73">
        <v>1.0</v>
      </c>
      <c r="O2296" s="73">
        <v>1.0</v>
      </c>
    </row>
    <row r="2297" ht="15.0" customHeight="1">
      <c r="A2297" s="89">
        <v>2021.0</v>
      </c>
      <c r="B2297" s="78" t="s">
        <v>246</v>
      </c>
      <c r="C2297" s="103">
        <v>44412.0</v>
      </c>
      <c r="F2297" s="102" t="s">
        <v>463</v>
      </c>
      <c r="G2297" s="78" t="str">
        <f t="array" ref="G2297">INDEX(Site.Coordinates!D:D,MATCH(F2297,Site.Coordinates!A:A,0))</f>
        <v>E</v>
      </c>
      <c r="H2297" s="89">
        <v>2.0</v>
      </c>
      <c r="I2297" s="100">
        <v>10.0</v>
      </c>
      <c r="J2297" s="100">
        <v>11.0</v>
      </c>
      <c r="K2297" s="100">
        <v>6.0</v>
      </c>
      <c r="L2297" s="3" t="s">
        <v>828</v>
      </c>
      <c r="M2297" s="44" t="s">
        <v>829</v>
      </c>
      <c r="N2297" s="73">
        <v>1.0</v>
      </c>
      <c r="O2297" s="73">
        <v>1.0</v>
      </c>
    </row>
    <row r="2298" ht="15.0" customHeight="1">
      <c r="A2298" s="89">
        <v>2021.0</v>
      </c>
      <c r="B2298" s="78" t="s">
        <v>246</v>
      </c>
      <c r="C2298" s="103">
        <v>44412.0</v>
      </c>
      <c r="F2298" s="102" t="s">
        <v>463</v>
      </c>
      <c r="G2298" s="78" t="str">
        <f t="array" ref="G2298">INDEX(Site.Coordinates!D:D,MATCH(F2298,Site.Coordinates!A:A,0))</f>
        <v>E</v>
      </c>
      <c r="H2298" s="89">
        <v>2.0</v>
      </c>
      <c r="I2298" s="100">
        <v>9.0</v>
      </c>
      <c r="J2298" s="100">
        <v>11.0</v>
      </c>
      <c r="K2298" s="100">
        <v>5.0</v>
      </c>
      <c r="L2298" s="3" t="s">
        <v>828</v>
      </c>
      <c r="M2298" s="44" t="s">
        <v>829</v>
      </c>
      <c r="N2298" s="73">
        <v>1.0</v>
      </c>
      <c r="O2298" s="73">
        <v>1.0</v>
      </c>
    </row>
    <row r="2299" ht="15.0" customHeight="1">
      <c r="A2299" s="89">
        <v>2021.0</v>
      </c>
      <c r="B2299" s="78" t="s">
        <v>246</v>
      </c>
      <c r="C2299" s="103">
        <v>44412.0</v>
      </c>
      <c r="F2299" s="102" t="s">
        <v>463</v>
      </c>
      <c r="G2299" s="78" t="str">
        <f t="array" ref="G2299">INDEX(Site.Coordinates!D:D,MATCH(F2299,Site.Coordinates!A:A,0))</f>
        <v>E</v>
      </c>
      <c r="H2299" s="89">
        <v>2.0</v>
      </c>
      <c r="I2299" s="100">
        <v>11.0</v>
      </c>
      <c r="J2299" s="100">
        <v>12.0</v>
      </c>
      <c r="K2299" s="100">
        <v>6.0</v>
      </c>
      <c r="L2299" s="3" t="s">
        <v>828</v>
      </c>
      <c r="M2299" s="44" t="s">
        <v>829</v>
      </c>
      <c r="N2299" s="73">
        <v>1.0</v>
      </c>
      <c r="O2299" s="73">
        <v>1.0</v>
      </c>
    </row>
    <row r="2300" ht="15.0" customHeight="1">
      <c r="A2300" s="89">
        <v>2021.0</v>
      </c>
      <c r="B2300" s="78" t="s">
        <v>246</v>
      </c>
      <c r="C2300" s="103">
        <v>44412.0</v>
      </c>
      <c r="F2300" s="102" t="s">
        <v>463</v>
      </c>
      <c r="G2300" s="78" t="str">
        <f t="array" ref="G2300">INDEX(Site.Coordinates!D:D,MATCH(F2300,Site.Coordinates!A:A,0))</f>
        <v>E</v>
      </c>
      <c r="H2300" s="89">
        <v>2.0</v>
      </c>
      <c r="I2300" s="100">
        <v>10.0</v>
      </c>
      <c r="J2300" s="100">
        <v>11.0</v>
      </c>
      <c r="K2300" s="100">
        <v>6.0</v>
      </c>
      <c r="L2300" s="3" t="s">
        <v>828</v>
      </c>
      <c r="M2300" s="44" t="s">
        <v>829</v>
      </c>
      <c r="N2300" s="73">
        <v>1.0</v>
      </c>
      <c r="O2300" s="73">
        <v>1.0</v>
      </c>
    </row>
    <row r="2301" ht="15.0" customHeight="1">
      <c r="A2301" s="89">
        <v>2021.0</v>
      </c>
      <c r="B2301" s="78" t="s">
        <v>246</v>
      </c>
      <c r="C2301" s="103">
        <v>44412.0</v>
      </c>
      <c r="F2301" s="102" t="s">
        <v>463</v>
      </c>
      <c r="G2301" s="78" t="str">
        <f t="array" ref="G2301">INDEX(Site.Coordinates!D:D,MATCH(F2301,Site.Coordinates!A:A,0))</f>
        <v>E</v>
      </c>
      <c r="H2301" s="89">
        <v>2.0</v>
      </c>
      <c r="I2301" s="100">
        <v>8.0</v>
      </c>
      <c r="J2301" s="100">
        <v>9.0</v>
      </c>
      <c r="K2301" s="100">
        <v>5.0</v>
      </c>
      <c r="L2301" s="3" t="s">
        <v>828</v>
      </c>
      <c r="M2301" s="44" t="s">
        <v>829</v>
      </c>
      <c r="N2301" s="73">
        <v>1.0</v>
      </c>
      <c r="O2301" s="73">
        <v>1.0</v>
      </c>
    </row>
    <row r="2302" ht="15.0" customHeight="1">
      <c r="A2302" s="89">
        <v>2021.0</v>
      </c>
      <c r="B2302" s="78" t="s">
        <v>246</v>
      </c>
      <c r="C2302" s="103">
        <v>44412.0</v>
      </c>
      <c r="F2302" s="102" t="s">
        <v>463</v>
      </c>
      <c r="G2302" s="78" t="str">
        <f t="array" ref="G2302">INDEX(Site.Coordinates!D:D,MATCH(F2302,Site.Coordinates!A:A,0))</f>
        <v>E</v>
      </c>
      <c r="H2302" s="89">
        <v>2.0</v>
      </c>
      <c r="I2302" s="100">
        <v>8.0</v>
      </c>
      <c r="J2302" s="100">
        <v>9.0</v>
      </c>
      <c r="K2302" s="100">
        <v>5.0</v>
      </c>
      <c r="L2302" s="3" t="s">
        <v>828</v>
      </c>
      <c r="M2302" s="44" t="s">
        <v>829</v>
      </c>
      <c r="N2302" s="73">
        <v>1.0</v>
      </c>
      <c r="O2302" s="73">
        <v>1.0</v>
      </c>
    </row>
    <row r="2303" ht="15.0" customHeight="1">
      <c r="A2303" s="89">
        <v>2021.0</v>
      </c>
      <c r="B2303" s="78" t="s">
        <v>246</v>
      </c>
      <c r="C2303" s="103">
        <v>44412.0</v>
      </c>
      <c r="F2303" s="102" t="s">
        <v>463</v>
      </c>
      <c r="G2303" s="78" t="str">
        <f t="array" ref="G2303">INDEX(Site.Coordinates!D:D,MATCH(F2303,Site.Coordinates!A:A,0))</f>
        <v>E</v>
      </c>
      <c r="H2303" s="89">
        <v>2.0</v>
      </c>
      <c r="I2303" s="100">
        <v>10.0</v>
      </c>
      <c r="J2303" s="100">
        <v>11.0</v>
      </c>
      <c r="K2303" s="100">
        <v>6.0</v>
      </c>
      <c r="L2303" s="3" t="s">
        <v>828</v>
      </c>
      <c r="M2303" s="44" t="s">
        <v>829</v>
      </c>
      <c r="N2303" s="73">
        <v>1.0</v>
      </c>
      <c r="O2303" s="73">
        <v>1.0</v>
      </c>
    </row>
    <row r="2304" ht="15.0" customHeight="1">
      <c r="A2304" s="89">
        <v>2021.0</v>
      </c>
      <c r="B2304" s="78" t="s">
        <v>246</v>
      </c>
      <c r="C2304" s="103">
        <v>44412.0</v>
      </c>
      <c r="F2304" s="102" t="s">
        <v>463</v>
      </c>
      <c r="G2304" s="78" t="str">
        <f t="array" ref="G2304">INDEX(Site.Coordinates!D:D,MATCH(F2304,Site.Coordinates!A:A,0))</f>
        <v>E</v>
      </c>
      <c r="H2304" s="89">
        <v>2.0</v>
      </c>
      <c r="I2304" s="100">
        <v>8.0</v>
      </c>
      <c r="J2304" s="100">
        <v>10.0</v>
      </c>
      <c r="K2304" s="100">
        <v>4.0</v>
      </c>
      <c r="L2304" s="3" t="s">
        <v>828</v>
      </c>
      <c r="M2304" s="44" t="s">
        <v>829</v>
      </c>
      <c r="N2304" s="73">
        <v>1.0</v>
      </c>
      <c r="O2304" s="73">
        <v>1.0</v>
      </c>
    </row>
    <row r="2305" ht="15.0" customHeight="1">
      <c r="A2305" s="89">
        <v>2021.0</v>
      </c>
      <c r="B2305" s="78" t="s">
        <v>246</v>
      </c>
      <c r="C2305" s="103">
        <v>44412.0</v>
      </c>
      <c r="F2305" s="102" t="s">
        <v>463</v>
      </c>
      <c r="G2305" s="78" t="str">
        <f t="array" ref="G2305">INDEX(Site.Coordinates!D:D,MATCH(F2305,Site.Coordinates!A:A,0))</f>
        <v>E</v>
      </c>
      <c r="H2305" s="89">
        <v>2.0</v>
      </c>
      <c r="I2305" s="100">
        <v>8.0</v>
      </c>
      <c r="J2305" s="100">
        <v>9.0</v>
      </c>
      <c r="K2305" s="100">
        <v>4.0</v>
      </c>
      <c r="L2305" s="3" t="s">
        <v>828</v>
      </c>
      <c r="M2305" s="44" t="s">
        <v>829</v>
      </c>
      <c r="N2305" s="73">
        <v>1.0</v>
      </c>
      <c r="O2305" s="73">
        <v>1.0</v>
      </c>
    </row>
    <row r="2306" ht="15.0" customHeight="1">
      <c r="A2306" s="89">
        <v>2021.0</v>
      </c>
      <c r="B2306" s="78" t="s">
        <v>246</v>
      </c>
      <c r="C2306" s="103">
        <v>44412.0</v>
      </c>
      <c r="F2306" s="102" t="s">
        <v>448</v>
      </c>
      <c r="G2306" s="78" t="str">
        <f t="array" ref="G2306">INDEX(Site.Coordinates!D:D,MATCH(F2306,Site.Coordinates!A:A,0))</f>
        <v>E</v>
      </c>
      <c r="H2306" s="89">
        <v>1.0</v>
      </c>
      <c r="I2306" s="100">
        <v>73.0</v>
      </c>
      <c r="J2306" s="100">
        <v>80.0</v>
      </c>
      <c r="K2306" s="100">
        <v>44.0</v>
      </c>
      <c r="L2306" s="3" t="s">
        <v>828</v>
      </c>
      <c r="M2306" s="44" t="s">
        <v>829</v>
      </c>
      <c r="N2306" s="73">
        <v>1.0</v>
      </c>
      <c r="O2306" s="73">
        <v>1.0</v>
      </c>
    </row>
    <row r="2307" ht="15.0" customHeight="1">
      <c r="A2307" s="89">
        <v>2021.0</v>
      </c>
      <c r="B2307" s="78" t="s">
        <v>246</v>
      </c>
      <c r="C2307" s="103">
        <v>44412.0</v>
      </c>
      <c r="F2307" s="102" t="s">
        <v>448</v>
      </c>
      <c r="G2307" s="78" t="str">
        <f t="array" ref="G2307">INDEX(Site.Coordinates!D:D,MATCH(F2307,Site.Coordinates!A:A,0))</f>
        <v>E</v>
      </c>
      <c r="H2307" s="89">
        <v>1.0</v>
      </c>
      <c r="I2307" s="100">
        <v>12.0</v>
      </c>
      <c r="J2307" s="100">
        <v>13.0</v>
      </c>
      <c r="K2307" s="100">
        <v>7.0</v>
      </c>
      <c r="L2307" s="3" t="s">
        <v>828</v>
      </c>
      <c r="M2307" s="44" t="s">
        <v>829</v>
      </c>
      <c r="N2307" s="73">
        <v>1.0</v>
      </c>
      <c r="O2307" s="73">
        <v>1.0</v>
      </c>
    </row>
    <row r="2308" ht="15.0" customHeight="1">
      <c r="A2308" s="89">
        <v>2021.0</v>
      </c>
      <c r="B2308" s="78" t="s">
        <v>246</v>
      </c>
      <c r="C2308" s="103">
        <v>44412.0</v>
      </c>
      <c r="F2308" s="102" t="s">
        <v>448</v>
      </c>
      <c r="G2308" s="78" t="str">
        <f t="array" ref="G2308">INDEX(Site.Coordinates!D:D,MATCH(F2308,Site.Coordinates!A:A,0))</f>
        <v>E</v>
      </c>
      <c r="H2308" s="89">
        <v>1.0</v>
      </c>
      <c r="I2308" s="100">
        <v>12.0</v>
      </c>
      <c r="J2308" s="100">
        <v>13.0</v>
      </c>
      <c r="K2308" s="100">
        <v>7.0</v>
      </c>
      <c r="L2308" s="3" t="s">
        <v>828</v>
      </c>
      <c r="M2308" s="44" t="s">
        <v>829</v>
      </c>
      <c r="N2308" s="73">
        <v>1.0</v>
      </c>
      <c r="O2308" s="73">
        <v>1.0</v>
      </c>
    </row>
    <row r="2309" ht="15.0" customHeight="1">
      <c r="A2309" s="89">
        <v>2021.0</v>
      </c>
      <c r="B2309" s="78" t="s">
        <v>246</v>
      </c>
      <c r="C2309" s="103">
        <v>44412.0</v>
      </c>
      <c r="F2309" s="102" t="s">
        <v>448</v>
      </c>
      <c r="G2309" s="78" t="str">
        <f t="array" ref="G2309">INDEX(Site.Coordinates!D:D,MATCH(F2309,Site.Coordinates!A:A,0))</f>
        <v>E</v>
      </c>
      <c r="H2309" s="89">
        <v>1.0</v>
      </c>
      <c r="I2309" s="100">
        <v>13.0</v>
      </c>
      <c r="J2309" s="100">
        <v>14.0</v>
      </c>
      <c r="K2309" s="100">
        <v>8.0</v>
      </c>
      <c r="L2309" s="3" t="s">
        <v>828</v>
      </c>
      <c r="M2309" s="44" t="s">
        <v>829</v>
      </c>
      <c r="N2309" s="73">
        <v>1.0</v>
      </c>
      <c r="O2309" s="73">
        <v>1.0</v>
      </c>
    </row>
    <row r="2310" ht="15.0" customHeight="1">
      <c r="A2310" s="89">
        <v>2021.0</v>
      </c>
      <c r="B2310" s="78" t="s">
        <v>246</v>
      </c>
      <c r="C2310" s="103">
        <v>44412.0</v>
      </c>
      <c r="F2310" s="102" t="s">
        <v>448</v>
      </c>
      <c r="G2310" s="78" t="str">
        <f t="array" ref="G2310">INDEX(Site.Coordinates!D:D,MATCH(F2310,Site.Coordinates!A:A,0))</f>
        <v>E</v>
      </c>
      <c r="H2310" s="89">
        <v>1.0</v>
      </c>
      <c r="I2310" s="100">
        <v>11.0</v>
      </c>
      <c r="J2310" s="100">
        <v>12.0</v>
      </c>
      <c r="K2310" s="100">
        <v>6.0</v>
      </c>
      <c r="L2310" s="3" t="s">
        <v>828</v>
      </c>
      <c r="M2310" s="44" t="s">
        <v>829</v>
      </c>
      <c r="N2310" s="73">
        <v>1.0</v>
      </c>
      <c r="O2310" s="73">
        <v>1.0</v>
      </c>
    </row>
    <row r="2311" ht="15.0" customHeight="1">
      <c r="A2311" s="89">
        <v>2021.0</v>
      </c>
      <c r="B2311" s="78" t="s">
        <v>246</v>
      </c>
      <c r="C2311" s="103">
        <v>44412.0</v>
      </c>
      <c r="F2311" s="102" t="s">
        <v>448</v>
      </c>
      <c r="G2311" s="78" t="str">
        <f t="array" ref="G2311">INDEX(Site.Coordinates!D:D,MATCH(F2311,Site.Coordinates!A:A,0))</f>
        <v>E</v>
      </c>
      <c r="H2311" s="89">
        <v>1.0</v>
      </c>
      <c r="I2311" s="100">
        <v>11.0</v>
      </c>
      <c r="J2311" s="100">
        <v>12.0</v>
      </c>
      <c r="K2311" s="100">
        <v>7.0</v>
      </c>
      <c r="L2311" s="3" t="s">
        <v>828</v>
      </c>
      <c r="M2311" s="44" t="s">
        <v>829</v>
      </c>
      <c r="N2311" s="73">
        <v>1.0</v>
      </c>
      <c r="O2311" s="73">
        <v>1.0</v>
      </c>
    </row>
    <row r="2312" ht="15.0" customHeight="1">
      <c r="A2312" s="89">
        <v>2021.0</v>
      </c>
      <c r="B2312" s="78" t="s">
        <v>246</v>
      </c>
      <c r="C2312" s="103">
        <v>44412.0</v>
      </c>
      <c r="F2312" s="102" t="s">
        <v>448</v>
      </c>
      <c r="G2312" s="78" t="str">
        <f t="array" ref="G2312">INDEX(Site.Coordinates!D:D,MATCH(F2312,Site.Coordinates!A:A,0))</f>
        <v>E</v>
      </c>
      <c r="H2312" s="89">
        <v>1.0</v>
      </c>
      <c r="I2312" s="100">
        <v>11.0</v>
      </c>
      <c r="J2312" s="100">
        <v>12.0</v>
      </c>
      <c r="K2312" s="100">
        <v>7.0</v>
      </c>
      <c r="L2312" s="3" t="s">
        <v>828</v>
      </c>
      <c r="M2312" s="44" t="s">
        <v>829</v>
      </c>
      <c r="N2312" s="73">
        <v>1.0</v>
      </c>
      <c r="O2312" s="73">
        <v>1.0</v>
      </c>
    </row>
    <row r="2313" ht="15.0" customHeight="1">
      <c r="A2313" s="89">
        <v>2021.0</v>
      </c>
      <c r="B2313" s="78" t="s">
        <v>246</v>
      </c>
      <c r="C2313" s="103">
        <v>44412.0</v>
      </c>
      <c r="F2313" s="102" t="s">
        <v>448</v>
      </c>
      <c r="G2313" s="78" t="str">
        <f t="array" ref="G2313">INDEX(Site.Coordinates!D:D,MATCH(F2313,Site.Coordinates!A:A,0))</f>
        <v>E</v>
      </c>
      <c r="H2313" s="89">
        <v>1.0</v>
      </c>
      <c r="I2313" s="100">
        <v>10.0</v>
      </c>
      <c r="J2313" s="100">
        <v>11.0</v>
      </c>
      <c r="K2313" s="100">
        <v>6.0</v>
      </c>
      <c r="L2313" s="3" t="s">
        <v>828</v>
      </c>
      <c r="M2313" s="44" t="s">
        <v>829</v>
      </c>
      <c r="N2313" s="73">
        <v>1.0</v>
      </c>
      <c r="O2313" s="73">
        <v>1.0</v>
      </c>
    </row>
    <row r="2314" ht="15.0" customHeight="1">
      <c r="A2314" s="89">
        <v>2021.0</v>
      </c>
      <c r="B2314" s="78" t="s">
        <v>246</v>
      </c>
      <c r="C2314" s="103">
        <v>44412.0</v>
      </c>
      <c r="F2314" s="102" t="s">
        <v>448</v>
      </c>
      <c r="G2314" s="78" t="str">
        <f t="array" ref="G2314">INDEX(Site.Coordinates!D:D,MATCH(F2314,Site.Coordinates!A:A,0))</f>
        <v>E</v>
      </c>
      <c r="H2314" s="89">
        <v>1.0</v>
      </c>
      <c r="I2314" s="100">
        <v>10.0</v>
      </c>
      <c r="J2314" s="100">
        <v>11.0</v>
      </c>
      <c r="K2314" s="100">
        <v>6.0</v>
      </c>
      <c r="L2314" s="3" t="s">
        <v>828</v>
      </c>
      <c r="M2314" s="44" t="s">
        <v>829</v>
      </c>
      <c r="N2314" s="73">
        <v>1.0</v>
      </c>
      <c r="O2314" s="73">
        <v>1.0</v>
      </c>
    </row>
    <row r="2315" ht="15.0" customHeight="1">
      <c r="A2315" s="89">
        <v>2021.0</v>
      </c>
      <c r="B2315" s="78" t="s">
        <v>246</v>
      </c>
      <c r="C2315" s="103">
        <v>44412.0</v>
      </c>
      <c r="F2315" s="102" t="s">
        <v>448</v>
      </c>
      <c r="G2315" s="78" t="str">
        <f t="array" ref="G2315">INDEX(Site.Coordinates!D:D,MATCH(F2315,Site.Coordinates!A:A,0))</f>
        <v>E</v>
      </c>
      <c r="H2315" s="89">
        <v>1.0</v>
      </c>
      <c r="I2315" s="100">
        <v>9.0</v>
      </c>
      <c r="J2315" s="100">
        <v>10.0</v>
      </c>
      <c r="K2315" s="100">
        <v>6.0</v>
      </c>
      <c r="L2315" s="3" t="s">
        <v>828</v>
      </c>
      <c r="M2315" s="44" t="s">
        <v>829</v>
      </c>
      <c r="N2315" s="73">
        <v>1.0</v>
      </c>
      <c r="O2315" s="73">
        <v>1.0</v>
      </c>
    </row>
    <row r="2316" ht="15.0" customHeight="1">
      <c r="A2316" s="89">
        <v>2021.0</v>
      </c>
      <c r="B2316" s="78" t="s">
        <v>246</v>
      </c>
      <c r="C2316" s="103">
        <v>44412.0</v>
      </c>
      <c r="F2316" s="102" t="s">
        <v>448</v>
      </c>
      <c r="G2316" s="78" t="str">
        <f t="array" ref="G2316">INDEX(Site.Coordinates!D:D,MATCH(F2316,Site.Coordinates!A:A,0))</f>
        <v>E</v>
      </c>
      <c r="H2316" s="89">
        <v>2.0</v>
      </c>
      <c r="I2316" s="100">
        <v>60.0</v>
      </c>
      <c r="J2316" s="100">
        <v>66.0</v>
      </c>
      <c r="K2316" s="100">
        <v>35.0</v>
      </c>
      <c r="L2316" s="3" t="s">
        <v>828</v>
      </c>
      <c r="M2316" s="44" t="s">
        <v>829</v>
      </c>
      <c r="N2316" s="73">
        <v>1.0</v>
      </c>
      <c r="O2316" s="73">
        <v>1.0</v>
      </c>
    </row>
    <row r="2317" ht="15.0" customHeight="1">
      <c r="A2317" s="89">
        <v>2021.0</v>
      </c>
      <c r="B2317" s="78" t="s">
        <v>246</v>
      </c>
      <c r="C2317" s="103">
        <v>44412.0</v>
      </c>
      <c r="F2317" s="102" t="s">
        <v>464</v>
      </c>
      <c r="G2317" s="78" t="str">
        <f t="array" ref="G2317">INDEX(Site.Coordinates!D:D,MATCH(F2317,Site.Coordinates!A:A,0))</f>
        <v>E</v>
      </c>
      <c r="H2317" s="89">
        <v>1.0</v>
      </c>
      <c r="I2317" s="100">
        <v>10.0</v>
      </c>
      <c r="J2317" s="100">
        <v>12.0</v>
      </c>
      <c r="K2317" s="100">
        <v>6.0</v>
      </c>
      <c r="L2317" s="3" t="s">
        <v>828</v>
      </c>
      <c r="M2317" s="44" t="s">
        <v>829</v>
      </c>
      <c r="N2317" s="73">
        <v>1.0</v>
      </c>
      <c r="O2317" s="73">
        <v>1.0</v>
      </c>
    </row>
    <row r="2318" ht="15.0" customHeight="1">
      <c r="A2318" s="89">
        <v>2021.0</v>
      </c>
      <c r="B2318" s="78" t="s">
        <v>246</v>
      </c>
      <c r="C2318" s="103">
        <v>44412.0</v>
      </c>
      <c r="F2318" s="102" t="s">
        <v>464</v>
      </c>
      <c r="G2318" s="78" t="str">
        <f t="array" ref="G2318">INDEX(Site.Coordinates!D:D,MATCH(F2318,Site.Coordinates!A:A,0))</f>
        <v>E</v>
      </c>
      <c r="H2318" s="89">
        <v>1.0</v>
      </c>
      <c r="I2318" s="100">
        <v>10.0</v>
      </c>
      <c r="J2318" s="100">
        <v>12.0</v>
      </c>
      <c r="K2318" s="100">
        <v>7.0</v>
      </c>
      <c r="L2318" s="3" t="s">
        <v>828</v>
      </c>
      <c r="M2318" s="44" t="s">
        <v>829</v>
      </c>
      <c r="N2318" s="73">
        <v>1.0</v>
      </c>
      <c r="O2318" s="73">
        <v>1.0</v>
      </c>
    </row>
    <row r="2319" ht="15.0" customHeight="1">
      <c r="A2319" s="89">
        <v>2021.0</v>
      </c>
      <c r="B2319" s="78" t="s">
        <v>246</v>
      </c>
      <c r="C2319" s="103">
        <v>44412.0</v>
      </c>
      <c r="F2319" s="102" t="s">
        <v>464</v>
      </c>
      <c r="G2319" s="78" t="str">
        <f t="array" ref="G2319">INDEX(Site.Coordinates!D:D,MATCH(F2319,Site.Coordinates!A:A,0))</f>
        <v>E</v>
      </c>
      <c r="H2319" s="89">
        <v>1.0</v>
      </c>
      <c r="I2319" s="100">
        <v>10.0</v>
      </c>
      <c r="J2319" s="100">
        <v>12.0</v>
      </c>
      <c r="K2319" s="100">
        <v>5.0</v>
      </c>
      <c r="L2319" s="3" t="s">
        <v>828</v>
      </c>
      <c r="M2319" s="44" t="s">
        <v>829</v>
      </c>
      <c r="N2319" s="73">
        <v>1.0</v>
      </c>
      <c r="O2319" s="73">
        <v>1.0</v>
      </c>
    </row>
    <row r="2320" ht="15.0" customHeight="1">
      <c r="A2320" s="89">
        <v>2021.0</v>
      </c>
      <c r="B2320" s="78" t="s">
        <v>246</v>
      </c>
      <c r="C2320" s="103">
        <v>44412.0</v>
      </c>
      <c r="F2320" s="102" t="s">
        <v>464</v>
      </c>
      <c r="G2320" s="78" t="str">
        <f t="array" ref="G2320">INDEX(Site.Coordinates!D:D,MATCH(F2320,Site.Coordinates!A:A,0))</f>
        <v>E</v>
      </c>
      <c r="H2320" s="89">
        <v>1.0</v>
      </c>
      <c r="I2320" s="100">
        <v>13.0</v>
      </c>
      <c r="J2320" s="100">
        <v>14.0</v>
      </c>
      <c r="K2320" s="100">
        <v>7.0</v>
      </c>
      <c r="L2320" s="3" t="s">
        <v>828</v>
      </c>
      <c r="M2320" s="44" t="s">
        <v>829</v>
      </c>
      <c r="N2320" s="73">
        <v>1.0</v>
      </c>
      <c r="O2320" s="73">
        <v>1.0</v>
      </c>
    </row>
    <row r="2321" ht="15.0" customHeight="1">
      <c r="A2321" s="89">
        <v>2021.0</v>
      </c>
      <c r="B2321" s="78" t="s">
        <v>246</v>
      </c>
      <c r="C2321" s="103">
        <v>44412.0</v>
      </c>
      <c r="F2321" s="102" t="s">
        <v>464</v>
      </c>
      <c r="G2321" s="78" t="str">
        <f t="array" ref="G2321">INDEX(Site.Coordinates!D:D,MATCH(F2321,Site.Coordinates!A:A,0))</f>
        <v>E</v>
      </c>
      <c r="H2321" s="89">
        <v>2.0</v>
      </c>
      <c r="I2321" s="100">
        <v>12.0</v>
      </c>
      <c r="J2321" s="100">
        <v>14.0</v>
      </c>
      <c r="K2321" s="100">
        <v>7.0</v>
      </c>
      <c r="L2321" s="3" t="s">
        <v>828</v>
      </c>
      <c r="M2321" s="44" t="s">
        <v>829</v>
      </c>
      <c r="N2321" s="73">
        <v>1.0</v>
      </c>
      <c r="O2321" s="73">
        <v>1.0</v>
      </c>
    </row>
    <row r="2322" ht="15.0" customHeight="1">
      <c r="A2322" s="89">
        <v>2021.0</v>
      </c>
      <c r="B2322" s="78" t="s">
        <v>246</v>
      </c>
      <c r="C2322" s="103">
        <v>44412.0</v>
      </c>
      <c r="F2322" s="102" t="s">
        <v>464</v>
      </c>
      <c r="G2322" s="78" t="str">
        <f t="array" ref="G2322">INDEX(Site.Coordinates!D:D,MATCH(F2322,Site.Coordinates!A:A,0))</f>
        <v>E</v>
      </c>
      <c r="H2322" s="89">
        <v>2.0</v>
      </c>
      <c r="I2322" s="100">
        <v>11.0</v>
      </c>
      <c r="J2322" s="100">
        <v>12.0</v>
      </c>
      <c r="K2322" s="100">
        <v>6.0</v>
      </c>
      <c r="L2322" s="3" t="s">
        <v>828</v>
      </c>
      <c r="M2322" s="44" t="s">
        <v>829</v>
      </c>
      <c r="N2322" s="73">
        <v>1.0</v>
      </c>
      <c r="O2322" s="73">
        <v>1.0</v>
      </c>
    </row>
    <row r="2323" ht="15.0" customHeight="1">
      <c r="A2323" s="89">
        <v>2021.0</v>
      </c>
      <c r="B2323" s="78" t="s">
        <v>246</v>
      </c>
      <c r="C2323" s="103">
        <v>44412.0</v>
      </c>
      <c r="F2323" s="102" t="s">
        <v>464</v>
      </c>
      <c r="G2323" s="78" t="str">
        <f t="array" ref="G2323">INDEX(Site.Coordinates!D:D,MATCH(F2323,Site.Coordinates!A:A,0))</f>
        <v>E</v>
      </c>
      <c r="H2323" s="89">
        <v>2.0</v>
      </c>
      <c r="I2323" s="100">
        <v>14.0</v>
      </c>
      <c r="J2323" s="100">
        <v>16.0</v>
      </c>
      <c r="K2323" s="100">
        <v>9.0</v>
      </c>
      <c r="L2323" s="3" t="s">
        <v>828</v>
      </c>
      <c r="M2323" s="44" t="s">
        <v>829</v>
      </c>
      <c r="N2323" s="73">
        <v>1.0</v>
      </c>
      <c r="O2323" s="73">
        <v>1.0</v>
      </c>
    </row>
    <row r="2324" ht="15.0" customHeight="1">
      <c r="A2324" s="89">
        <v>2021.0</v>
      </c>
      <c r="B2324" s="78" t="s">
        <v>246</v>
      </c>
      <c r="C2324" s="103">
        <v>44412.0</v>
      </c>
      <c r="F2324" s="102" t="s">
        <v>464</v>
      </c>
      <c r="G2324" s="78" t="str">
        <f t="array" ref="G2324">INDEX(Site.Coordinates!D:D,MATCH(F2324,Site.Coordinates!A:A,0))</f>
        <v>E</v>
      </c>
      <c r="H2324" s="89">
        <v>2.0</v>
      </c>
      <c r="I2324" s="100">
        <v>10.0</v>
      </c>
      <c r="J2324" s="100">
        <v>12.0</v>
      </c>
      <c r="K2324" s="100">
        <v>6.0</v>
      </c>
      <c r="L2324" s="3" t="s">
        <v>828</v>
      </c>
      <c r="M2324" s="44" t="s">
        <v>829</v>
      </c>
      <c r="N2324" s="73">
        <v>1.0</v>
      </c>
      <c r="O2324" s="73">
        <v>1.0</v>
      </c>
    </row>
    <row r="2325" ht="15.0" customHeight="1">
      <c r="A2325" s="89">
        <v>2021.0</v>
      </c>
      <c r="B2325" s="78" t="s">
        <v>246</v>
      </c>
      <c r="C2325" s="103">
        <v>44412.0</v>
      </c>
      <c r="F2325" s="102" t="s">
        <v>464</v>
      </c>
      <c r="G2325" s="78" t="str">
        <f t="array" ref="G2325">INDEX(Site.Coordinates!D:D,MATCH(F2325,Site.Coordinates!A:A,0))</f>
        <v>E</v>
      </c>
      <c r="H2325" s="89">
        <v>2.0</v>
      </c>
      <c r="I2325" s="100">
        <v>9.0</v>
      </c>
      <c r="J2325" s="100">
        <v>10.0</v>
      </c>
      <c r="K2325" s="100">
        <v>5.0</v>
      </c>
      <c r="L2325" s="3" t="s">
        <v>828</v>
      </c>
      <c r="M2325" s="44" t="s">
        <v>829</v>
      </c>
      <c r="N2325" s="73">
        <v>1.0</v>
      </c>
      <c r="O2325" s="73">
        <v>1.0</v>
      </c>
    </row>
    <row r="2326" ht="15.0" customHeight="1">
      <c r="A2326" s="89">
        <v>2021.0</v>
      </c>
      <c r="B2326" s="78" t="s">
        <v>246</v>
      </c>
      <c r="C2326" s="103">
        <v>44412.0</v>
      </c>
      <c r="F2326" s="102" t="s">
        <v>465</v>
      </c>
      <c r="G2326" s="78" t="str">
        <f t="array" ref="G2326">INDEX(Site.Coordinates!D:D,MATCH(F2326,Site.Coordinates!A:A,0))</f>
        <v>E</v>
      </c>
      <c r="H2326" s="89">
        <v>1.0</v>
      </c>
      <c r="I2326" s="100">
        <v>51.0</v>
      </c>
      <c r="J2326" s="100">
        <v>58.0</v>
      </c>
      <c r="K2326" s="100">
        <v>35.0</v>
      </c>
      <c r="L2326" s="3" t="s">
        <v>828</v>
      </c>
      <c r="M2326" s="44" t="s">
        <v>829</v>
      </c>
      <c r="N2326" s="73">
        <v>1.0</v>
      </c>
      <c r="O2326" s="73">
        <v>1.0</v>
      </c>
    </row>
    <row r="2327" ht="15.0" customHeight="1">
      <c r="A2327" s="89">
        <v>2021.0</v>
      </c>
      <c r="B2327" s="78" t="s">
        <v>246</v>
      </c>
      <c r="C2327" s="103">
        <v>44412.0</v>
      </c>
      <c r="F2327" s="102" t="s">
        <v>465</v>
      </c>
      <c r="G2327" s="78" t="str">
        <f t="array" ref="G2327">INDEX(Site.Coordinates!D:D,MATCH(F2327,Site.Coordinates!A:A,0))</f>
        <v>E</v>
      </c>
      <c r="H2327" s="89">
        <v>1.0</v>
      </c>
      <c r="I2327" s="100">
        <v>21.0</v>
      </c>
      <c r="J2327" s="100">
        <v>29.0</v>
      </c>
      <c r="K2327" s="100">
        <v>18.0</v>
      </c>
      <c r="L2327" s="3" t="s">
        <v>828</v>
      </c>
      <c r="M2327" s="44" t="s">
        <v>829</v>
      </c>
      <c r="N2327" s="73">
        <v>1.0</v>
      </c>
      <c r="O2327" s="73">
        <v>1.0</v>
      </c>
    </row>
    <row r="2328" ht="15.0" customHeight="1">
      <c r="A2328" s="89">
        <v>2021.0</v>
      </c>
      <c r="B2328" s="78" t="s">
        <v>246</v>
      </c>
      <c r="C2328" s="103">
        <v>44412.0</v>
      </c>
      <c r="F2328" s="102" t="s">
        <v>465</v>
      </c>
      <c r="G2328" s="78" t="str">
        <f t="array" ref="G2328">INDEX(Site.Coordinates!D:D,MATCH(F2328,Site.Coordinates!A:A,0))</f>
        <v>E</v>
      </c>
      <c r="H2328" s="89">
        <v>1.0</v>
      </c>
      <c r="I2328" s="100">
        <v>11.0</v>
      </c>
      <c r="J2328" s="100">
        <v>12.0</v>
      </c>
      <c r="K2328" s="100">
        <v>6.0</v>
      </c>
      <c r="L2328" s="3" t="s">
        <v>828</v>
      </c>
      <c r="M2328" s="44" t="s">
        <v>829</v>
      </c>
      <c r="N2328" s="73">
        <v>1.0</v>
      </c>
      <c r="O2328" s="73">
        <v>1.0</v>
      </c>
    </row>
    <row r="2329" ht="15.0" customHeight="1">
      <c r="A2329" s="89">
        <v>2021.0</v>
      </c>
      <c r="B2329" s="78" t="s">
        <v>246</v>
      </c>
      <c r="C2329" s="103">
        <v>44412.0</v>
      </c>
      <c r="F2329" s="102" t="s">
        <v>465</v>
      </c>
      <c r="G2329" s="78" t="str">
        <f t="array" ref="G2329">INDEX(Site.Coordinates!D:D,MATCH(F2329,Site.Coordinates!A:A,0))</f>
        <v>E</v>
      </c>
      <c r="H2329" s="89">
        <v>1.0</v>
      </c>
      <c r="I2329" s="100">
        <v>28.0</v>
      </c>
      <c r="J2329" s="100">
        <v>30.0</v>
      </c>
      <c r="K2329" s="100">
        <v>18.0</v>
      </c>
      <c r="L2329" s="3" t="s">
        <v>828</v>
      </c>
      <c r="M2329" s="44" t="s">
        <v>829</v>
      </c>
      <c r="N2329" s="73">
        <v>1.0</v>
      </c>
      <c r="O2329" s="73">
        <v>1.0</v>
      </c>
    </row>
    <row r="2330" ht="15.0" customHeight="1">
      <c r="A2330" s="89">
        <v>2021.0</v>
      </c>
      <c r="B2330" s="78" t="s">
        <v>246</v>
      </c>
      <c r="C2330" s="103">
        <v>44412.0</v>
      </c>
      <c r="F2330" s="102" t="s">
        <v>465</v>
      </c>
      <c r="G2330" s="78" t="str">
        <f t="array" ref="G2330">INDEX(Site.Coordinates!D:D,MATCH(F2330,Site.Coordinates!A:A,0))</f>
        <v>E</v>
      </c>
      <c r="H2330" s="89">
        <v>1.0</v>
      </c>
      <c r="I2330" s="100">
        <v>11.0</v>
      </c>
      <c r="J2330" s="100">
        <v>13.0</v>
      </c>
      <c r="K2330" s="100">
        <v>7.0</v>
      </c>
      <c r="L2330" s="3" t="s">
        <v>828</v>
      </c>
      <c r="M2330" s="44" t="s">
        <v>829</v>
      </c>
      <c r="N2330" s="73">
        <v>1.0</v>
      </c>
      <c r="O2330" s="73">
        <v>1.0</v>
      </c>
    </row>
    <row r="2331" ht="15.0" customHeight="1">
      <c r="A2331" s="89">
        <v>2021.0</v>
      </c>
      <c r="B2331" s="78" t="s">
        <v>246</v>
      </c>
      <c r="C2331" s="103">
        <v>44412.0</v>
      </c>
      <c r="F2331" s="102" t="s">
        <v>465</v>
      </c>
      <c r="G2331" s="78" t="str">
        <f t="array" ref="G2331">INDEX(Site.Coordinates!D:D,MATCH(F2331,Site.Coordinates!A:A,0))</f>
        <v>E</v>
      </c>
      <c r="H2331" s="89">
        <v>1.0</v>
      </c>
      <c r="I2331" s="100">
        <v>9.0</v>
      </c>
      <c r="J2331" s="100">
        <v>10.0</v>
      </c>
      <c r="K2331" s="100">
        <v>5.0</v>
      </c>
      <c r="L2331" s="3" t="s">
        <v>828</v>
      </c>
      <c r="M2331" s="44" t="s">
        <v>829</v>
      </c>
      <c r="N2331" s="73">
        <v>1.0</v>
      </c>
      <c r="O2331" s="73">
        <v>1.0</v>
      </c>
    </row>
    <row r="2332" ht="15.0" customHeight="1">
      <c r="A2332" s="89">
        <v>2021.0</v>
      </c>
      <c r="B2332" s="78" t="s">
        <v>246</v>
      </c>
      <c r="C2332" s="103">
        <v>44412.0</v>
      </c>
      <c r="F2332" s="102" t="s">
        <v>465</v>
      </c>
      <c r="G2332" s="78" t="str">
        <f t="array" ref="G2332">INDEX(Site.Coordinates!D:D,MATCH(F2332,Site.Coordinates!A:A,0))</f>
        <v>E</v>
      </c>
      <c r="H2332" s="89">
        <v>1.0</v>
      </c>
      <c r="I2332" s="100">
        <v>10.0</v>
      </c>
      <c r="J2332" s="100">
        <v>11.0</v>
      </c>
      <c r="K2332" s="100">
        <v>5.0</v>
      </c>
      <c r="L2332" s="3" t="s">
        <v>828</v>
      </c>
      <c r="M2332" s="44" t="s">
        <v>829</v>
      </c>
      <c r="N2332" s="73">
        <v>1.0</v>
      </c>
      <c r="O2332" s="73">
        <v>1.0</v>
      </c>
    </row>
    <row r="2333" ht="15.0" customHeight="1">
      <c r="A2333" s="89">
        <v>2021.0</v>
      </c>
      <c r="B2333" s="78" t="s">
        <v>246</v>
      </c>
      <c r="C2333" s="103">
        <v>44412.0</v>
      </c>
      <c r="F2333" s="102" t="s">
        <v>465</v>
      </c>
      <c r="G2333" s="78" t="str">
        <f t="array" ref="G2333">INDEX(Site.Coordinates!D:D,MATCH(F2333,Site.Coordinates!A:A,0))</f>
        <v>E</v>
      </c>
      <c r="H2333" s="89">
        <v>1.0</v>
      </c>
      <c r="I2333" s="100">
        <v>10.0</v>
      </c>
      <c r="J2333" s="100">
        <v>11.0</v>
      </c>
      <c r="K2333" s="100">
        <v>5.0</v>
      </c>
      <c r="L2333" s="3" t="s">
        <v>828</v>
      </c>
      <c r="M2333" s="44" t="s">
        <v>829</v>
      </c>
      <c r="N2333" s="73">
        <v>1.0</v>
      </c>
      <c r="O2333" s="73">
        <v>1.0</v>
      </c>
    </row>
    <row r="2334" ht="15.0" customHeight="1">
      <c r="A2334" s="89">
        <v>2021.0</v>
      </c>
      <c r="B2334" s="78" t="s">
        <v>246</v>
      </c>
      <c r="C2334" s="103">
        <v>44412.0</v>
      </c>
      <c r="F2334" s="102" t="s">
        <v>465</v>
      </c>
      <c r="G2334" s="78" t="str">
        <f t="array" ref="G2334">INDEX(Site.Coordinates!D:D,MATCH(F2334,Site.Coordinates!A:A,0))</f>
        <v>E</v>
      </c>
      <c r="H2334" s="89">
        <v>1.0</v>
      </c>
      <c r="I2334" s="100">
        <v>8.0</v>
      </c>
      <c r="J2334" s="100">
        <v>9.0</v>
      </c>
      <c r="K2334" s="100">
        <v>5.0</v>
      </c>
      <c r="L2334" s="3" t="s">
        <v>828</v>
      </c>
      <c r="M2334" s="44" t="s">
        <v>829</v>
      </c>
      <c r="N2334" s="73">
        <v>1.0</v>
      </c>
      <c r="O2334" s="73">
        <v>1.0</v>
      </c>
    </row>
    <row r="2335" ht="15.0" customHeight="1">
      <c r="A2335" s="89">
        <v>2021.0</v>
      </c>
      <c r="B2335" s="78" t="s">
        <v>246</v>
      </c>
      <c r="C2335" s="103">
        <v>44412.0</v>
      </c>
      <c r="F2335" s="102" t="s">
        <v>465</v>
      </c>
      <c r="G2335" s="78" t="str">
        <f t="array" ref="G2335">INDEX(Site.Coordinates!D:D,MATCH(F2335,Site.Coordinates!A:A,0))</f>
        <v>E</v>
      </c>
      <c r="H2335" s="89">
        <v>1.0</v>
      </c>
      <c r="I2335" s="100">
        <v>11.0</v>
      </c>
      <c r="J2335" s="100">
        <v>12.0</v>
      </c>
      <c r="K2335" s="100">
        <v>7.0</v>
      </c>
      <c r="L2335" s="3" t="s">
        <v>828</v>
      </c>
      <c r="M2335" s="44" t="s">
        <v>829</v>
      </c>
      <c r="N2335" s="73">
        <v>1.0</v>
      </c>
      <c r="O2335" s="73">
        <v>1.0</v>
      </c>
    </row>
    <row r="2336" ht="15.0" customHeight="1">
      <c r="A2336" s="89">
        <v>2021.0</v>
      </c>
      <c r="B2336" s="78" t="s">
        <v>246</v>
      </c>
      <c r="C2336" s="103">
        <v>44412.0</v>
      </c>
      <c r="F2336" s="102" t="s">
        <v>465</v>
      </c>
      <c r="G2336" s="78" t="str">
        <f t="array" ref="G2336">INDEX(Site.Coordinates!D:D,MATCH(F2336,Site.Coordinates!A:A,0))</f>
        <v>E</v>
      </c>
      <c r="H2336" s="89">
        <v>1.0</v>
      </c>
      <c r="I2336" s="100">
        <v>9.0</v>
      </c>
      <c r="J2336" s="100">
        <v>10.0</v>
      </c>
      <c r="K2336" s="100">
        <v>5.0</v>
      </c>
      <c r="L2336" s="3" t="s">
        <v>828</v>
      </c>
      <c r="M2336" s="44" t="s">
        <v>829</v>
      </c>
      <c r="N2336" s="73">
        <v>1.0</v>
      </c>
      <c r="O2336" s="73">
        <v>1.0</v>
      </c>
    </row>
    <row r="2337" ht="15.0" customHeight="1">
      <c r="A2337" s="89">
        <v>2021.0</v>
      </c>
      <c r="B2337" s="78" t="s">
        <v>246</v>
      </c>
      <c r="C2337" s="103">
        <v>44412.0</v>
      </c>
      <c r="F2337" s="102" t="s">
        <v>465</v>
      </c>
      <c r="G2337" s="78" t="str">
        <f t="array" ref="G2337">INDEX(Site.Coordinates!D:D,MATCH(F2337,Site.Coordinates!A:A,0))</f>
        <v>E</v>
      </c>
      <c r="H2337" s="89">
        <v>1.0</v>
      </c>
      <c r="I2337" s="100">
        <v>8.0</v>
      </c>
      <c r="J2337" s="100">
        <v>9.0</v>
      </c>
      <c r="K2337" s="100">
        <v>4.0</v>
      </c>
      <c r="L2337" s="3" t="s">
        <v>828</v>
      </c>
      <c r="M2337" s="44" t="s">
        <v>829</v>
      </c>
      <c r="N2337" s="73">
        <v>1.0</v>
      </c>
      <c r="O2337" s="73">
        <v>1.0</v>
      </c>
    </row>
    <row r="2338" ht="15.0" customHeight="1">
      <c r="A2338" s="89">
        <v>2021.0</v>
      </c>
      <c r="B2338" s="78" t="s">
        <v>246</v>
      </c>
      <c r="C2338" s="103">
        <v>44412.0</v>
      </c>
      <c r="F2338" s="102" t="s">
        <v>465</v>
      </c>
      <c r="G2338" s="78" t="str">
        <f t="array" ref="G2338">INDEX(Site.Coordinates!D:D,MATCH(F2338,Site.Coordinates!A:A,0))</f>
        <v>E</v>
      </c>
      <c r="H2338" s="89">
        <v>1.0</v>
      </c>
      <c r="I2338" s="100">
        <v>8.0</v>
      </c>
      <c r="J2338" s="100">
        <v>10.0</v>
      </c>
      <c r="K2338" s="100">
        <v>6.0</v>
      </c>
      <c r="L2338" s="3" t="s">
        <v>828</v>
      </c>
      <c r="M2338" s="44" t="s">
        <v>829</v>
      </c>
      <c r="N2338" s="73">
        <v>1.0</v>
      </c>
      <c r="O2338" s="73">
        <v>1.0</v>
      </c>
    </row>
    <row r="2339" ht="15.0" customHeight="1">
      <c r="A2339" s="89">
        <v>2021.0</v>
      </c>
      <c r="B2339" s="78" t="s">
        <v>246</v>
      </c>
      <c r="C2339" s="103">
        <v>44412.0</v>
      </c>
      <c r="F2339" s="102" t="s">
        <v>465</v>
      </c>
      <c r="G2339" s="78" t="str">
        <f t="array" ref="G2339">INDEX(Site.Coordinates!D:D,MATCH(F2339,Site.Coordinates!A:A,0))</f>
        <v>E</v>
      </c>
      <c r="H2339" s="89">
        <v>1.0</v>
      </c>
      <c r="I2339" s="100">
        <v>7.0</v>
      </c>
      <c r="J2339" s="100">
        <v>8.0</v>
      </c>
      <c r="K2339" s="100">
        <v>4.0</v>
      </c>
      <c r="L2339" s="3" t="s">
        <v>828</v>
      </c>
      <c r="M2339" s="44" t="s">
        <v>829</v>
      </c>
      <c r="N2339" s="73">
        <v>1.0</v>
      </c>
      <c r="O2339" s="73">
        <v>1.0</v>
      </c>
    </row>
    <row r="2340" ht="15.0" customHeight="1">
      <c r="A2340" s="89">
        <v>2021.0</v>
      </c>
      <c r="B2340" s="78" t="s">
        <v>246</v>
      </c>
      <c r="C2340" s="103">
        <v>44412.0</v>
      </c>
      <c r="F2340" s="102" t="s">
        <v>465</v>
      </c>
      <c r="G2340" s="78" t="str">
        <f t="array" ref="G2340">INDEX(Site.Coordinates!D:D,MATCH(F2340,Site.Coordinates!A:A,0))</f>
        <v>E</v>
      </c>
      <c r="H2340" s="89">
        <v>1.0</v>
      </c>
      <c r="I2340" s="100">
        <v>7.0</v>
      </c>
      <c r="J2340" s="100">
        <v>8.0</v>
      </c>
      <c r="K2340" s="100">
        <v>4.0</v>
      </c>
      <c r="L2340" s="3" t="s">
        <v>828</v>
      </c>
      <c r="M2340" s="44" t="s">
        <v>829</v>
      </c>
      <c r="N2340" s="73">
        <v>1.0</v>
      </c>
      <c r="O2340" s="73">
        <v>1.0</v>
      </c>
    </row>
    <row r="2341" ht="15.0" customHeight="1">
      <c r="A2341" s="89">
        <v>2021.0</v>
      </c>
      <c r="B2341" s="78" t="s">
        <v>246</v>
      </c>
      <c r="C2341" s="103">
        <v>44412.0</v>
      </c>
      <c r="F2341" s="102" t="s">
        <v>465</v>
      </c>
      <c r="G2341" s="78" t="str">
        <f t="array" ref="G2341">INDEX(Site.Coordinates!D:D,MATCH(F2341,Site.Coordinates!A:A,0))</f>
        <v>E</v>
      </c>
      <c r="H2341" s="89">
        <v>2.0</v>
      </c>
      <c r="I2341" s="100">
        <v>12.0</v>
      </c>
      <c r="J2341" s="100">
        <v>13.0</v>
      </c>
      <c r="K2341" s="100">
        <v>7.0</v>
      </c>
      <c r="L2341" s="3" t="s">
        <v>828</v>
      </c>
      <c r="M2341" s="44" t="s">
        <v>829</v>
      </c>
      <c r="N2341" s="73">
        <v>1.0</v>
      </c>
      <c r="O2341" s="73">
        <v>1.0</v>
      </c>
    </row>
    <row r="2342" ht="15.0" customHeight="1">
      <c r="A2342" s="89">
        <v>2021.0</v>
      </c>
      <c r="B2342" s="78" t="s">
        <v>246</v>
      </c>
      <c r="C2342" s="103">
        <v>44412.0</v>
      </c>
      <c r="F2342" s="102" t="s">
        <v>465</v>
      </c>
      <c r="G2342" s="78" t="str">
        <f t="array" ref="G2342">INDEX(Site.Coordinates!D:D,MATCH(F2342,Site.Coordinates!A:A,0))</f>
        <v>E</v>
      </c>
      <c r="H2342" s="89">
        <v>2.0</v>
      </c>
      <c r="I2342" s="100">
        <v>10.0</v>
      </c>
      <c r="J2342" s="100">
        <v>12.0</v>
      </c>
      <c r="K2342" s="100">
        <v>6.0</v>
      </c>
      <c r="L2342" s="3" t="s">
        <v>828</v>
      </c>
      <c r="M2342" s="44" t="s">
        <v>829</v>
      </c>
      <c r="N2342" s="73">
        <v>1.0</v>
      </c>
      <c r="O2342" s="73">
        <v>1.0</v>
      </c>
    </row>
    <row r="2343" ht="15.0" customHeight="1">
      <c r="A2343" s="89">
        <v>2021.0</v>
      </c>
      <c r="B2343" s="78" t="s">
        <v>246</v>
      </c>
      <c r="C2343" s="103">
        <v>44412.0</v>
      </c>
      <c r="F2343" s="102" t="s">
        <v>465</v>
      </c>
      <c r="G2343" s="78" t="str">
        <f t="array" ref="G2343">INDEX(Site.Coordinates!D:D,MATCH(F2343,Site.Coordinates!A:A,0))</f>
        <v>E</v>
      </c>
      <c r="H2343" s="89">
        <v>2.0</v>
      </c>
      <c r="I2343" s="100">
        <v>8.0</v>
      </c>
      <c r="J2343" s="100">
        <v>10.0</v>
      </c>
      <c r="K2343" s="100">
        <v>5.0</v>
      </c>
      <c r="L2343" s="3" t="s">
        <v>828</v>
      </c>
      <c r="M2343" s="44" t="s">
        <v>829</v>
      </c>
      <c r="N2343" s="73">
        <v>1.0</v>
      </c>
      <c r="O2343" s="73">
        <v>1.0</v>
      </c>
    </row>
    <row r="2344" ht="15.0" customHeight="1">
      <c r="A2344" s="89">
        <v>2021.0</v>
      </c>
      <c r="B2344" s="78" t="s">
        <v>246</v>
      </c>
      <c r="C2344" s="103">
        <v>44412.0</v>
      </c>
      <c r="F2344" s="102" t="s">
        <v>465</v>
      </c>
      <c r="G2344" s="78" t="str">
        <f t="array" ref="G2344">INDEX(Site.Coordinates!D:D,MATCH(F2344,Site.Coordinates!A:A,0))</f>
        <v>E</v>
      </c>
      <c r="H2344" s="89">
        <v>2.0</v>
      </c>
      <c r="I2344" s="100">
        <v>10.0</v>
      </c>
      <c r="J2344" s="100">
        <v>11.0</v>
      </c>
      <c r="K2344" s="100">
        <v>6.0</v>
      </c>
      <c r="L2344" s="3" t="s">
        <v>828</v>
      </c>
      <c r="M2344" s="44" t="s">
        <v>829</v>
      </c>
      <c r="N2344" s="73">
        <v>1.0</v>
      </c>
      <c r="O2344" s="73">
        <v>1.0</v>
      </c>
    </row>
    <row r="2345" ht="15.0" customHeight="1">
      <c r="A2345" s="89">
        <v>2021.0</v>
      </c>
      <c r="B2345" s="78" t="s">
        <v>246</v>
      </c>
      <c r="C2345" s="103">
        <v>44412.0</v>
      </c>
      <c r="F2345" s="102" t="s">
        <v>465</v>
      </c>
      <c r="G2345" s="78" t="str">
        <f t="array" ref="G2345">INDEX(Site.Coordinates!D:D,MATCH(F2345,Site.Coordinates!A:A,0))</f>
        <v>E</v>
      </c>
      <c r="H2345" s="89">
        <v>2.0</v>
      </c>
      <c r="I2345" s="100">
        <v>12.0</v>
      </c>
      <c r="J2345" s="100">
        <v>13.0</v>
      </c>
      <c r="K2345" s="100">
        <v>7.0</v>
      </c>
      <c r="L2345" s="3" t="s">
        <v>828</v>
      </c>
      <c r="M2345" s="44" t="s">
        <v>829</v>
      </c>
      <c r="N2345" s="73">
        <v>1.0</v>
      </c>
      <c r="O2345" s="73">
        <v>1.0</v>
      </c>
    </row>
    <row r="2346" ht="15.0" customHeight="1">
      <c r="A2346" s="89">
        <v>2021.0</v>
      </c>
      <c r="B2346" s="78" t="s">
        <v>246</v>
      </c>
      <c r="C2346" s="103">
        <v>44412.0</v>
      </c>
      <c r="F2346" s="102" t="s">
        <v>465</v>
      </c>
      <c r="G2346" s="78" t="str">
        <f t="array" ref="G2346">INDEX(Site.Coordinates!D:D,MATCH(F2346,Site.Coordinates!A:A,0))</f>
        <v>E</v>
      </c>
      <c r="H2346" s="89">
        <v>2.0</v>
      </c>
      <c r="I2346" s="100">
        <v>8.0</v>
      </c>
      <c r="J2346" s="100">
        <v>9.0</v>
      </c>
      <c r="K2346" s="100">
        <v>5.0</v>
      </c>
      <c r="L2346" s="3" t="s">
        <v>828</v>
      </c>
      <c r="M2346" s="44" t="s">
        <v>829</v>
      </c>
      <c r="N2346" s="73">
        <v>1.0</v>
      </c>
      <c r="O2346" s="73">
        <v>1.0</v>
      </c>
    </row>
    <row r="2347" ht="15.0" customHeight="1">
      <c r="A2347" s="89">
        <v>2021.0</v>
      </c>
      <c r="B2347" s="78" t="s">
        <v>246</v>
      </c>
      <c r="C2347" s="103">
        <v>44412.0</v>
      </c>
      <c r="F2347" s="102" t="s">
        <v>465</v>
      </c>
      <c r="G2347" s="78" t="str">
        <f t="array" ref="G2347">INDEX(Site.Coordinates!D:D,MATCH(F2347,Site.Coordinates!A:A,0))</f>
        <v>E</v>
      </c>
      <c r="H2347" s="89">
        <v>2.0</v>
      </c>
      <c r="I2347" s="100">
        <v>8.0</v>
      </c>
      <c r="J2347" s="100">
        <v>9.0</v>
      </c>
      <c r="K2347" s="100">
        <v>5.0</v>
      </c>
      <c r="L2347" s="3" t="s">
        <v>828</v>
      </c>
      <c r="M2347" s="44" t="s">
        <v>829</v>
      </c>
      <c r="N2347" s="73">
        <v>1.0</v>
      </c>
      <c r="O2347" s="73">
        <v>1.0</v>
      </c>
    </row>
    <row r="2348" ht="15.0" customHeight="1">
      <c r="A2348" s="89">
        <v>2021.0</v>
      </c>
      <c r="B2348" s="78" t="s">
        <v>246</v>
      </c>
      <c r="C2348" s="103">
        <v>44412.0</v>
      </c>
      <c r="F2348" s="102" t="s">
        <v>465</v>
      </c>
      <c r="G2348" s="78" t="str">
        <f t="array" ref="G2348">INDEX(Site.Coordinates!D:D,MATCH(F2348,Site.Coordinates!A:A,0))</f>
        <v>E</v>
      </c>
      <c r="H2348" s="89">
        <v>2.0</v>
      </c>
      <c r="I2348" s="100">
        <v>10.0</v>
      </c>
      <c r="J2348" s="100">
        <v>11.0</v>
      </c>
      <c r="K2348" s="100">
        <v>5.0</v>
      </c>
      <c r="L2348" s="3" t="s">
        <v>828</v>
      </c>
      <c r="M2348" s="44" t="s">
        <v>829</v>
      </c>
      <c r="N2348" s="73">
        <v>1.0</v>
      </c>
      <c r="O2348" s="73">
        <v>1.0</v>
      </c>
    </row>
    <row r="2349" ht="15.0" customHeight="1">
      <c r="A2349" s="89">
        <v>2021.0</v>
      </c>
      <c r="B2349" s="78" t="s">
        <v>246</v>
      </c>
      <c r="C2349" s="103">
        <v>44412.0</v>
      </c>
      <c r="F2349" s="102" t="s">
        <v>465</v>
      </c>
      <c r="G2349" s="78" t="str">
        <f t="array" ref="G2349">INDEX(Site.Coordinates!D:D,MATCH(F2349,Site.Coordinates!A:A,0))</f>
        <v>E</v>
      </c>
      <c r="H2349" s="89">
        <v>2.0</v>
      </c>
      <c r="I2349" s="100">
        <v>7.0</v>
      </c>
      <c r="J2349" s="100">
        <v>8.0</v>
      </c>
      <c r="K2349" s="100">
        <v>4.0</v>
      </c>
      <c r="L2349" s="3" t="s">
        <v>828</v>
      </c>
      <c r="M2349" s="44" t="s">
        <v>829</v>
      </c>
      <c r="N2349" s="73">
        <v>1.0</v>
      </c>
      <c r="O2349" s="73">
        <v>1.0</v>
      </c>
    </row>
    <row r="2350" ht="15.0" customHeight="1">
      <c r="A2350" s="89">
        <v>2021.0</v>
      </c>
      <c r="B2350" s="78" t="s">
        <v>246</v>
      </c>
      <c r="C2350" s="103">
        <v>44412.0</v>
      </c>
      <c r="F2350" s="102" t="s">
        <v>465</v>
      </c>
      <c r="G2350" s="78" t="str">
        <f t="array" ref="G2350">INDEX(Site.Coordinates!D:D,MATCH(F2350,Site.Coordinates!A:A,0))</f>
        <v>E</v>
      </c>
      <c r="H2350" s="89">
        <v>2.0</v>
      </c>
      <c r="I2350" s="100">
        <v>7.0</v>
      </c>
      <c r="J2350" s="100">
        <v>8.0</v>
      </c>
      <c r="K2350" s="100">
        <v>4.0</v>
      </c>
      <c r="L2350" s="3" t="s">
        <v>828</v>
      </c>
      <c r="M2350" s="44" t="s">
        <v>829</v>
      </c>
      <c r="N2350" s="73">
        <v>1.0</v>
      </c>
      <c r="O2350" s="73">
        <v>1.0</v>
      </c>
    </row>
    <row r="2351" ht="15.0" customHeight="1">
      <c r="A2351" s="89">
        <v>2021.0</v>
      </c>
      <c r="B2351" s="78" t="s">
        <v>246</v>
      </c>
      <c r="C2351" s="103">
        <v>44412.0</v>
      </c>
      <c r="F2351" s="102" t="s">
        <v>465</v>
      </c>
      <c r="G2351" s="78" t="str">
        <f t="array" ref="G2351">INDEX(Site.Coordinates!D:D,MATCH(F2351,Site.Coordinates!A:A,0))</f>
        <v>E</v>
      </c>
      <c r="H2351" s="89">
        <v>2.0</v>
      </c>
      <c r="I2351" s="100">
        <v>8.0</v>
      </c>
      <c r="J2351" s="100">
        <v>10.0</v>
      </c>
      <c r="K2351" s="100">
        <v>5.0</v>
      </c>
      <c r="L2351" s="3" t="s">
        <v>828</v>
      </c>
      <c r="M2351" s="44" t="s">
        <v>829</v>
      </c>
      <c r="N2351" s="73">
        <v>1.0</v>
      </c>
      <c r="O2351" s="73">
        <v>1.0</v>
      </c>
    </row>
    <row r="2352" ht="15.0" customHeight="1">
      <c r="A2352" s="89">
        <v>2021.0</v>
      </c>
      <c r="B2352" s="78" t="s">
        <v>246</v>
      </c>
      <c r="C2352" s="103">
        <v>44412.0</v>
      </c>
      <c r="F2352" s="102" t="s">
        <v>465</v>
      </c>
      <c r="G2352" s="78" t="str">
        <f t="array" ref="G2352">INDEX(Site.Coordinates!D:D,MATCH(F2352,Site.Coordinates!A:A,0))</f>
        <v>E</v>
      </c>
      <c r="H2352" s="89">
        <v>2.0</v>
      </c>
      <c r="I2352" s="100">
        <v>9.0</v>
      </c>
      <c r="J2352" s="100">
        <v>10.0</v>
      </c>
      <c r="K2352" s="100">
        <v>6.0</v>
      </c>
      <c r="L2352" s="3" t="s">
        <v>828</v>
      </c>
      <c r="M2352" s="44" t="s">
        <v>829</v>
      </c>
      <c r="N2352" s="73">
        <v>1.0</v>
      </c>
      <c r="O2352" s="73">
        <v>1.0</v>
      </c>
    </row>
    <row r="2353" ht="15.0" customHeight="1">
      <c r="A2353" s="89">
        <v>2021.0</v>
      </c>
      <c r="B2353" s="78" t="s">
        <v>246</v>
      </c>
      <c r="C2353" s="103">
        <v>44412.0</v>
      </c>
      <c r="F2353" s="102" t="s">
        <v>465</v>
      </c>
      <c r="G2353" s="78" t="str">
        <f t="array" ref="G2353">INDEX(Site.Coordinates!D:D,MATCH(F2353,Site.Coordinates!A:A,0))</f>
        <v>E</v>
      </c>
      <c r="H2353" s="89">
        <v>2.0</v>
      </c>
      <c r="I2353" s="100">
        <v>9.0</v>
      </c>
      <c r="J2353" s="100">
        <v>10.0</v>
      </c>
      <c r="K2353" s="100">
        <v>5.0</v>
      </c>
      <c r="L2353" s="3" t="s">
        <v>828</v>
      </c>
      <c r="M2353" s="44" t="s">
        <v>829</v>
      </c>
      <c r="N2353" s="73">
        <v>1.0</v>
      </c>
      <c r="O2353" s="73">
        <v>1.0</v>
      </c>
    </row>
    <row r="2354" ht="15.0" customHeight="1">
      <c r="A2354" s="89">
        <v>2021.0</v>
      </c>
      <c r="B2354" s="78" t="s">
        <v>246</v>
      </c>
      <c r="C2354" s="103">
        <v>44412.0</v>
      </c>
      <c r="F2354" s="102" t="s">
        <v>465</v>
      </c>
      <c r="G2354" s="78" t="str">
        <f t="array" ref="G2354">INDEX(Site.Coordinates!D:D,MATCH(F2354,Site.Coordinates!A:A,0))</f>
        <v>E</v>
      </c>
      <c r="H2354" s="89">
        <v>2.0</v>
      </c>
      <c r="I2354" s="100">
        <v>9.0</v>
      </c>
      <c r="J2354" s="100">
        <v>10.0</v>
      </c>
      <c r="K2354" s="100">
        <v>5.0</v>
      </c>
      <c r="L2354" s="3" t="s">
        <v>828</v>
      </c>
      <c r="M2354" s="44" t="s">
        <v>829</v>
      </c>
      <c r="N2354" s="73">
        <v>1.0</v>
      </c>
      <c r="O2354" s="73">
        <v>1.0</v>
      </c>
    </row>
    <row r="2355" ht="15.0" customHeight="1">
      <c r="A2355" s="89">
        <v>2021.0</v>
      </c>
      <c r="B2355" s="78" t="s">
        <v>246</v>
      </c>
      <c r="C2355" s="103">
        <v>44412.0</v>
      </c>
      <c r="F2355" s="102" t="s">
        <v>465</v>
      </c>
      <c r="G2355" s="78" t="str">
        <f t="array" ref="G2355">INDEX(Site.Coordinates!D:D,MATCH(F2355,Site.Coordinates!A:A,0))</f>
        <v>E</v>
      </c>
      <c r="H2355" s="89">
        <v>2.0</v>
      </c>
      <c r="I2355" s="100">
        <v>10.0</v>
      </c>
      <c r="J2355" s="100">
        <v>12.0</v>
      </c>
      <c r="K2355" s="100">
        <v>7.0</v>
      </c>
      <c r="L2355" s="3" t="s">
        <v>828</v>
      </c>
      <c r="M2355" s="44" t="s">
        <v>829</v>
      </c>
      <c r="N2355" s="73">
        <v>1.0</v>
      </c>
      <c r="O2355" s="73">
        <v>1.0</v>
      </c>
    </row>
    <row r="2356" ht="15.0" customHeight="1">
      <c r="A2356" s="89">
        <v>2021.0</v>
      </c>
      <c r="B2356" s="78" t="s">
        <v>246</v>
      </c>
      <c r="C2356" s="103">
        <v>44412.0</v>
      </c>
      <c r="F2356" s="102" t="s">
        <v>465</v>
      </c>
      <c r="G2356" s="78" t="str">
        <f t="array" ref="G2356">INDEX(Site.Coordinates!D:D,MATCH(F2356,Site.Coordinates!A:A,0))</f>
        <v>E</v>
      </c>
      <c r="H2356" s="89">
        <v>2.0</v>
      </c>
      <c r="I2356" s="100">
        <v>8.0</v>
      </c>
      <c r="J2356" s="100">
        <v>10.0</v>
      </c>
      <c r="K2356" s="100">
        <v>5.0</v>
      </c>
      <c r="L2356" s="3" t="s">
        <v>828</v>
      </c>
      <c r="M2356" s="44" t="s">
        <v>829</v>
      </c>
      <c r="N2356" s="73">
        <v>1.0</v>
      </c>
      <c r="O2356" s="73">
        <v>1.0</v>
      </c>
    </row>
    <row r="2357" ht="15.0" customHeight="1">
      <c r="A2357" s="89">
        <v>2021.0</v>
      </c>
      <c r="B2357" s="78" t="s">
        <v>246</v>
      </c>
      <c r="C2357" s="103">
        <v>44412.0</v>
      </c>
      <c r="F2357" s="102" t="s">
        <v>465</v>
      </c>
      <c r="G2357" s="78" t="str">
        <f t="array" ref="G2357">INDEX(Site.Coordinates!D:D,MATCH(F2357,Site.Coordinates!A:A,0))</f>
        <v>E</v>
      </c>
      <c r="H2357" s="89">
        <v>2.0</v>
      </c>
      <c r="I2357" s="100">
        <v>9.0</v>
      </c>
      <c r="J2357" s="100">
        <v>10.0</v>
      </c>
      <c r="K2357" s="100">
        <v>5.0</v>
      </c>
      <c r="L2357" s="3" t="s">
        <v>828</v>
      </c>
      <c r="M2357" s="44" t="s">
        <v>829</v>
      </c>
      <c r="N2357" s="73">
        <v>1.0</v>
      </c>
      <c r="O2357" s="73">
        <v>1.0</v>
      </c>
    </row>
    <row r="2358" ht="15.0" customHeight="1">
      <c r="A2358" s="89">
        <v>2021.0</v>
      </c>
      <c r="B2358" s="78" t="s">
        <v>246</v>
      </c>
      <c r="C2358" s="103">
        <v>44412.0</v>
      </c>
      <c r="F2358" s="102" t="s">
        <v>465</v>
      </c>
      <c r="G2358" s="78" t="str">
        <f t="array" ref="G2358">INDEX(Site.Coordinates!D:D,MATCH(F2358,Site.Coordinates!A:A,0))</f>
        <v>E</v>
      </c>
      <c r="H2358" s="89">
        <v>2.0</v>
      </c>
      <c r="I2358" s="100">
        <v>9.0</v>
      </c>
      <c r="J2358" s="100">
        <v>10.0</v>
      </c>
      <c r="K2358" s="100">
        <v>5.0</v>
      </c>
      <c r="L2358" s="3" t="s">
        <v>828</v>
      </c>
      <c r="M2358" s="44" t="s">
        <v>829</v>
      </c>
      <c r="N2358" s="73">
        <v>1.0</v>
      </c>
      <c r="O2358" s="73">
        <v>1.0</v>
      </c>
    </row>
    <row r="2359" ht="15.0" customHeight="1">
      <c r="A2359" s="89">
        <v>2021.0</v>
      </c>
      <c r="B2359" s="78" t="s">
        <v>246</v>
      </c>
      <c r="C2359" s="103">
        <v>44412.0</v>
      </c>
      <c r="F2359" s="102" t="s">
        <v>465</v>
      </c>
      <c r="G2359" s="78" t="str">
        <f t="array" ref="G2359">INDEX(Site.Coordinates!D:D,MATCH(F2359,Site.Coordinates!A:A,0))</f>
        <v>E</v>
      </c>
      <c r="H2359" s="89">
        <v>2.0</v>
      </c>
      <c r="I2359" s="100">
        <v>6.0</v>
      </c>
      <c r="J2359" s="100">
        <v>7.0</v>
      </c>
      <c r="K2359" s="100">
        <v>4.0</v>
      </c>
      <c r="L2359" s="3" t="s">
        <v>828</v>
      </c>
      <c r="M2359" s="44" t="s">
        <v>829</v>
      </c>
      <c r="N2359" s="73">
        <v>1.0</v>
      </c>
      <c r="O2359" s="73">
        <v>1.0</v>
      </c>
    </row>
    <row r="2360" ht="15.0" customHeight="1">
      <c r="A2360" s="89">
        <v>2021.0</v>
      </c>
      <c r="B2360" s="78" t="s">
        <v>246</v>
      </c>
      <c r="C2360" s="103">
        <v>44418.0</v>
      </c>
      <c r="F2360" s="102" t="s">
        <v>445</v>
      </c>
      <c r="G2360" s="78" t="str">
        <f t="array" ref="G2360">INDEX(Site.Coordinates!D:D,MATCH(F2360,Site.Coordinates!A:A,0))</f>
        <v>E</v>
      </c>
      <c r="H2360" s="89">
        <v>2.0</v>
      </c>
      <c r="I2360" s="100">
        <v>64.0</v>
      </c>
      <c r="J2360" s="100">
        <v>71.0</v>
      </c>
      <c r="K2360" s="100">
        <v>35.0</v>
      </c>
      <c r="L2360" s="3" t="s">
        <v>828</v>
      </c>
      <c r="M2360" s="44" t="s">
        <v>829</v>
      </c>
      <c r="N2360" s="73">
        <v>1.0</v>
      </c>
      <c r="O2360" s="73">
        <v>1.0</v>
      </c>
    </row>
    <row r="2361" ht="15.0" customHeight="1">
      <c r="A2361" s="89">
        <v>2021.0</v>
      </c>
      <c r="B2361" s="78" t="s">
        <v>246</v>
      </c>
      <c r="C2361" s="103">
        <v>44418.0</v>
      </c>
      <c r="F2361" s="102" t="s">
        <v>445</v>
      </c>
      <c r="G2361" s="78" t="str">
        <f t="array" ref="G2361">INDEX(Site.Coordinates!D:D,MATCH(F2361,Site.Coordinates!A:A,0))</f>
        <v>E</v>
      </c>
      <c r="H2361" s="89">
        <v>2.0</v>
      </c>
      <c r="I2361" s="100">
        <v>28.0</v>
      </c>
      <c r="J2361" s="100">
        <v>31.0</v>
      </c>
      <c r="K2361" s="100">
        <v>18.0</v>
      </c>
      <c r="L2361" s="3" t="s">
        <v>828</v>
      </c>
      <c r="M2361" s="44" t="s">
        <v>829</v>
      </c>
      <c r="N2361" s="73">
        <v>1.0</v>
      </c>
      <c r="O2361" s="73">
        <v>1.0</v>
      </c>
    </row>
    <row r="2362" ht="15.0" customHeight="1">
      <c r="A2362" s="89">
        <v>2021.0</v>
      </c>
      <c r="B2362" s="78" t="s">
        <v>246</v>
      </c>
      <c r="C2362" s="103">
        <v>44418.0</v>
      </c>
      <c r="F2362" s="102" t="s">
        <v>445</v>
      </c>
      <c r="G2362" s="78" t="str">
        <f t="array" ref="G2362">INDEX(Site.Coordinates!D:D,MATCH(F2362,Site.Coordinates!A:A,0))</f>
        <v>E</v>
      </c>
      <c r="H2362" s="89">
        <v>2.0</v>
      </c>
      <c r="I2362" s="100">
        <v>17.0</v>
      </c>
      <c r="J2362" s="100">
        <v>20.0</v>
      </c>
      <c r="K2362" s="100">
        <v>10.0</v>
      </c>
      <c r="L2362" s="3" t="s">
        <v>828</v>
      </c>
      <c r="M2362" s="44" t="s">
        <v>829</v>
      </c>
      <c r="N2362" s="73">
        <v>1.0</v>
      </c>
      <c r="O2362" s="73">
        <v>1.0</v>
      </c>
    </row>
    <row r="2363" ht="15.0" customHeight="1">
      <c r="A2363" s="89">
        <v>2021.0</v>
      </c>
      <c r="B2363" s="78" t="s">
        <v>246</v>
      </c>
      <c r="C2363" s="103">
        <v>44418.0</v>
      </c>
      <c r="F2363" s="102" t="s">
        <v>445</v>
      </c>
      <c r="G2363" s="78" t="str">
        <f t="array" ref="G2363">INDEX(Site.Coordinates!D:D,MATCH(F2363,Site.Coordinates!A:A,0))</f>
        <v>E</v>
      </c>
      <c r="H2363" s="89">
        <v>2.0</v>
      </c>
      <c r="I2363" s="100">
        <v>15.0</v>
      </c>
      <c r="J2363" s="100">
        <v>17.0</v>
      </c>
      <c r="K2363" s="100">
        <v>9.0</v>
      </c>
      <c r="L2363" s="3" t="s">
        <v>828</v>
      </c>
      <c r="M2363" s="44" t="s">
        <v>829</v>
      </c>
      <c r="N2363" s="73">
        <v>1.0</v>
      </c>
      <c r="O2363" s="73">
        <v>1.0</v>
      </c>
    </row>
    <row r="2364" ht="15.0" customHeight="1">
      <c r="A2364" s="89">
        <v>2021.0</v>
      </c>
      <c r="B2364" s="78" t="s">
        <v>246</v>
      </c>
      <c r="C2364" s="103">
        <v>44418.0</v>
      </c>
      <c r="F2364" s="102" t="s">
        <v>445</v>
      </c>
      <c r="G2364" s="78" t="str">
        <f t="array" ref="G2364">INDEX(Site.Coordinates!D:D,MATCH(F2364,Site.Coordinates!A:A,0))</f>
        <v>E</v>
      </c>
      <c r="H2364" s="89">
        <v>2.0</v>
      </c>
      <c r="I2364" s="100">
        <v>7.0</v>
      </c>
      <c r="J2364" s="100">
        <v>8.0</v>
      </c>
      <c r="K2364" s="100">
        <v>4.0</v>
      </c>
      <c r="L2364" s="3" t="s">
        <v>828</v>
      </c>
      <c r="M2364" s="44" t="s">
        <v>829</v>
      </c>
      <c r="N2364" s="73">
        <v>1.0</v>
      </c>
      <c r="O2364" s="73">
        <v>1.0</v>
      </c>
    </row>
    <row r="2365" ht="15.0" customHeight="1">
      <c r="A2365" s="89">
        <v>2021.0</v>
      </c>
      <c r="B2365" s="78" t="s">
        <v>246</v>
      </c>
      <c r="C2365" s="103">
        <v>44418.0</v>
      </c>
      <c r="F2365" s="102" t="s">
        <v>445</v>
      </c>
      <c r="G2365" s="78" t="str">
        <f t="array" ref="G2365">INDEX(Site.Coordinates!D:D,MATCH(F2365,Site.Coordinates!A:A,0))</f>
        <v>E</v>
      </c>
      <c r="H2365" s="89">
        <v>2.0</v>
      </c>
      <c r="I2365" s="100">
        <v>10.0</v>
      </c>
      <c r="J2365" s="100">
        <v>11.0</v>
      </c>
      <c r="K2365" s="100">
        <v>6.0</v>
      </c>
      <c r="L2365" s="3" t="s">
        <v>828</v>
      </c>
      <c r="M2365" s="44" t="s">
        <v>829</v>
      </c>
      <c r="N2365" s="73">
        <v>1.0</v>
      </c>
      <c r="O2365" s="73">
        <v>1.0</v>
      </c>
    </row>
    <row r="2366" ht="15.0" customHeight="1">
      <c r="A2366" s="89">
        <v>2021.0</v>
      </c>
      <c r="B2366" s="78" t="s">
        <v>246</v>
      </c>
      <c r="C2366" s="103">
        <v>44418.0</v>
      </c>
      <c r="F2366" s="102" t="s">
        <v>472</v>
      </c>
      <c r="G2366" s="78" t="str">
        <f t="array" ref="G2366">INDEX(Site.Coordinates!D:D,MATCH(F2366,Site.Coordinates!A:A,0))</f>
        <v>E</v>
      </c>
      <c r="H2366" s="89">
        <v>1.0</v>
      </c>
      <c r="I2366" s="100">
        <v>12.0</v>
      </c>
      <c r="J2366" s="100">
        <v>14.0</v>
      </c>
      <c r="K2366" s="100">
        <v>7.0</v>
      </c>
      <c r="L2366" s="3" t="s">
        <v>828</v>
      </c>
      <c r="M2366" s="44" t="s">
        <v>829</v>
      </c>
      <c r="N2366" s="73">
        <v>1.0</v>
      </c>
      <c r="O2366" s="73">
        <v>1.0</v>
      </c>
    </row>
    <row r="2367" ht="15.0" customHeight="1">
      <c r="A2367" s="89">
        <v>2021.0</v>
      </c>
      <c r="B2367" s="78" t="s">
        <v>246</v>
      </c>
      <c r="C2367" s="103">
        <v>44418.0</v>
      </c>
      <c r="F2367" s="102" t="s">
        <v>472</v>
      </c>
      <c r="G2367" s="78" t="str">
        <f t="array" ref="G2367">INDEX(Site.Coordinates!D:D,MATCH(F2367,Site.Coordinates!A:A,0))</f>
        <v>E</v>
      </c>
      <c r="H2367" s="89">
        <v>1.0</v>
      </c>
      <c r="I2367" s="100">
        <v>5.0</v>
      </c>
      <c r="J2367" s="100">
        <v>6.0</v>
      </c>
      <c r="K2367" s="100">
        <v>3.0</v>
      </c>
      <c r="L2367" s="3" t="s">
        <v>828</v>
      </c>
      <c r="M2367" s="44" t="s">
        <v>829</v>
      </c>
      <c r="N2367" s="73">
        <v>1.0</v>
      </c>
      <c r="O2367" s="73">
        <v>1.0</v>
      </c>
    </row>
    <row r="2368" ht="15.0" customHeight="1">
      <c r="A2368" s="89">
        <v>2021.0</v>
      </c>
      <c r="B2368" s="78" t="s">
        <v>246</v>
      </c>
      <c r="C2368" s="103">
        <v>44418.0</v>
      </c>
      <c r="F2368" s="102" t="s">
        <v>472</v>
      </c>
      <c r="G2368" s="78" t="str">
        <f t="array" ref="G2368">INDEX(Site.Coordinates!D:D,MATCH(F2368,Site.Coordinates!A:A,0))</f>
        <v>E</v>
      </c>
      <c r="H2368" s="89">
        <v>2.0</v>
      </c>
      <c r="I2368" s="100">
        <v>39.0</v>
      </c>
      <c r="J2368" s="100">
        <v>42.0</v>
      </c>
      <c r="K2368" s="100">
        <v>22.0</v>
      </c>
      <c r="L2368" s="3" t="s">
        <v>828</v>
      </c>
      <c r="M2368" s="44" t="s">
        <v>829</v>
      </c>
      <c r="N2368" s="73">
        <v>1.0</v>
      </c>
      <c r="O2368" s="73">
        <v>1.0</v>
      </c>
    </row>
    <row r="2369" ht="15.0" customHeight="1">
      <c r="A2369" s="89">
        <v>2021.0</v>
      </c>
      <c r="B2369" s="78" t="s">
        <v>246</v>
      </c>
      <c r="C2369" s="103">
        <v>44418.0</v>
      </c>
      <c r="F2369" s="102" t="s">
        <v>472</v>
      </c>
      <c r="G2369" s="78" t="str">
        <f t="array" ref="G2369">INDEX(Site.Coordinates!D:D,MATCH(F2369,Site.Coordinates!A:A,0))</f>
        <v>E</v>
      </c>
      <c r="H2369" s="89">
        <v>2.0</v>
      </c>
      <c r="I2369" s="100">
        <v>9.0</v>
      </c>
      <c r="J2369" s="100">
        <v>10.0</v>
      </c>
      <c r="K2369" s="100">
        <v>5.0</v>
      </c>
      <c r="L2369" s="3" t="s">
        <v>828</v>
      </c>
      <c r="M2369" s="44" t="s">
        <v>829</v>
      </c>
      <c r="N2369" s="73">
        <v>1.0</v>
      </c>
      <c r="O2369" s="73">
        <v>1.0</v>
      </c>
    </row>
    <row r="2370" ht="15.0" customHeight="1">
      <c r="A2370" s="89">
        <v>2021.0</v>
      </c>
      <c r="B2370" s="78" t="s">
        <v>246</v>
      </c>
      <c r="C2370" s="103">
        <v>44418.0</v>
      </c>
      <c r="F2370" s="102" t="s">
        <v>472</v>
      </c>
      <c r="G2370" s="78" t="str">
        <f t="array" ref="G2370">INDEX(Site.Coordinates!D:D,MATCH(F2370,Site.Coordinates!A:A,0))</f>
        <v>E</v>
      </c>
      <c r="H2370" s="89">
        <v>2.0</v>
      </c>
      <c r="I2370" s="100">
        <v>13.0</v>
      </c>
      <c r="J2370" s="100">
        <v>14.0</v>
      </c>
      <c r="K2370" s="100">
        <v>7.0</v>
      </c>
      <c r="L2370" s="3" t="s">
        <v>828</v>
      </c>
      <c r="M2370" s="44" t="s">
        <v>829</v>
      </c>
      <c r="N2370" s="73">
        <v>1.0</v>
      </c>
      <c r="O2370" s="73">
        <v>1.0</v>
      </c>
    </row>
    <row r="2371" ht="15.0" customHeight="1">
      <c r="A2371" s="89">
        <v>2021.0</v>
      </c>
      <c r="B2371" s="78" t="s">
        <v>246</v>
      </c>
      <c r="C2371" s="103">
        <v>44418.0</v>
      </c>
      <c r="F2371" s="102" t="s">
        <v>471</v>
      </c>
      <c r="G2371" s="78" t="str">
        <f t="array" ref="G2371">INDEX(Site.Coordinates!D:D,MATCH(F2371,Site.Coordinates!A:A,0))</f>
        <v>E</v>
      </c>
      <c r="H2371" s="89">
        <v>1.0</v>
      </c>
      <c r="I2371" s="100">
        <v>43.0</v>
      </c>
      <c r="J2371" s="100">
        <v>47.0</v>
      </c>
      <c r="K2371" s="100">
        <v>27.0</v>
      </c>
      <c r="L2371" s="3" t="s">
        <v>828</v>
      </c>
      <c r="M2371" s="44" t="s">
        <v>829</v>
      </c>
      <c r="N2371" s="73">
        <v>1.0</v>
      </c>
      <c r="O2371" s="73">
        <v>1.0</v>
      </c>
    </row>
    <row r="2372" ht="15.0" customHeight="1">
      <c r="A2372" s="89">
        <v>2021.0</v>
      </c>
      <c r="B2372" s="78" t="s">
        <v>246</v>
      </c>
      <c r="C2372" s="103">
        <v>44418.0</v>
      </c>
      <c r="F2372" s="102" t="s">
        <v>471</v>
      </c>
      <c r="G2372" s="78" t="str">
        <f t="array" ref="G2372">INDEX(Site.Coordinates!D:D,MATCH(F2372,Site.Coordinates!A:A,0))</f>
        <v>E</v>
      </c>
      <c r="H2372" s="89">
        <v>1.0</v>
      </c>
      <c r="I2372" s="100">
        <v>39.0</v>
      </c>
      <c r="J2372" s="100">
        <v>43.0</v>
      </c>
      <c r="K2372" s="100">
        <v>26.0</v>
      </c>
      <c r="L2372" s="3" t="s">
        <v>828</v>
      </c>
      <c r="M2372" s="44" t="s">
        <v>829</v>
      </c>
      <c r="N2372" s="73">
        <v>1.0</v>
      </c>
      <c r="O2372" s="73">
        <v>1.0</v>
      </c>
    </row>
    <row r="2373" ht="15.0" customHeight="1">
      <c r="A2373" s="89">
        <v>2021.0</v>
      </c>
      <c r="B2373" s="78" t="s">
        <v>246</v>
      </c>
      <c r="C2373" s="103">
        <v>44418.0</v>
      </c>
      <c r="F2373" s="102" t="s">
        <v>471</v>
      </c>
      <c r="G2373" s="78" t="str">
        <f t="array" ref="G2373">INDEX(Site.Coordinates!D:D,MATCH(F2373,Site.Coordinates!A:A,0))</f>
        <v>E</v>
      </c>
      <c r="H2373" s="89">
        <v>1.0</v>
      </c>
      <c r="I2373" s="100">
        <v>17.0</v>
      </c>
      <c r="J2373" s="100">
        <v>21.0</v>
      </c>
      <c r="K2373" s="100">
        <v>11.0</v>
      </c>
      <c r="L2373" s="3" t="s">
        <v>828</v>
      </c>
      <c r="M2373" s="44" t="s">
        <v>829</v>
      </c>
      <c r="N2373" s="73">
        <v>1.0</v>
      </c>
      <c r="O2373" s="73">
        <v>1.0</v>
      </c>
    </row>
    <row r="2374" ht="15.0" customHeight="1">
      <c r="A2374" s="89">
        <v>2021.0</v>
      </c>
      <c r="B2374" s="78" t="s">
        <v>246</v>
      </c>
      <c r="C2374" s="103">
        <v>44418.0</v>
      </c>
      <c r="F2374" s="102" t="s">
        <v>471</v>
      </c>
      <c r="G2374" s="78" t="str">
        <f t="array" ref="G2374">INDEX(Site.Coordinates!D:D,MATCH(F2374,Site.Coordinates!A:A,0))</f>
        <v>E</v>
      </c>
      <c r="H2374" s="89">
        <v>1.0</v>
      </c>
      <c r="I2374" s="100">
        <v>12.0</v>
      </c>
      <c r="J2374" s="100">
        <v>13.0</v>
      </c>
      <c r="K2374" s="100">
        <v>7.0</v>
      </c>
      <c r="L2374" s="3" t="s">
        <v>828</v>
      </c>
      <c r="M2374" s="44" t="s">
        <v>829</v>
      </c>
      <c r="N2374" s="73">
        <v>1.0</v>
      </c>
      <c r="O2374" s="73">
        <v>1.0</v>
      </c>
    </row>
    <row r="2375" ht="15.0" customHeight="1">
      <c r="A2375" s="89">
        <v>2021.0</v>
      </c>
      <c r="B2375" s="78" t="s">
        <v>246</v>
      </c>
      <c r="C2375" s="103">
        <v>44418.0</v>
      </c>
      <c r="F2375" s="102" t="s">
        <v>471</v>
      </c>
      <c r="G2375" s="78" t="str">
        <f t="array" ref="G2375">INDEX(Site.Coordinates!D:D,MATCH(F2375,Site.Coordinates!A:A,0))</f>
        <v>E</v>
      </c>
      <c r="H2375" s="89">
        <v>2.0</v>
      </c>
      <c r="I2375" s="100">
        <v>40.0</v>
      </c>
      <c r="J2375" s="100">
        <v>43.0</v>
      </c>
      <c r="K2375" s="100">
        <v>26.0</v>
      </c>
      <c r="L2375" s="3" t="s">
        <v>828</v>
      </c>
      <c r="M2375" s="44" t="s">
        <v>829</v>
      </c>
      <c r="N2375" s="73">
        <v>1.0</v>
      </c>
      <c r="O2375" s="73">
        <v>1.0</v>
      </c>
    </row>
    <row r="2376" ht="15.0" customHeight="1">
      <c r="A2376" s="89">
        <v>2021.0</v>
      </c>
      <c r="B2376" s="78" t="s">
        <v>246</v>
      </c>
      <c r="C2376" s="103">
        <v>44418.0</v>
      </c>
      <c r="F2376" s="102" t="s">
        <v>471</v>
      </c>
      <c r="G2376" s="78" t="str">
        <f t="array" ref="G2376">INDEX(Site.Coordinates!D:D,MATCH(F2376,Site.Coordinates!A:A,0))</f>
        <v>E</v>
      </c>
      <c r="H2376" s="89">
        <v>2.0</v>
      </c>
      <c r="I2376" s="100">
        <v>7.0</v>
      </c>
      <c r="J2376" s="100">
        <v>8.0</v>
      </c>
      <c r="K2376" s="100">
        <v>4.0</v>
      </c>
      <c r="L2376" s="3" t="s">
        <v>828</v>
      </c>
      <c r="M2376" s="44" t="s">
        <v>829</v>
      </c>
      <c r="N2376" s="73">
        <v>1.0</v>
      </c>
      <c r="O2376" s="73">
        <v>1.0</v>
      </c>
    </row>
    <row r="2377" ht="15.0" customHeight="1">
      <c r="A2377" s="89">
        <v>2021.0</v>
      </c>
      <c r="B2377" s="78" t="s">
        <v>246</v>
      </c>
      <c r="C2377" s="103">
        <v>44418.0</v>
      </c>
      <c r="F2377" s="102" t="s">
        <v>469</v>
      </c>
      <c r="G2377" s="78" t="str">
        <f t="array" ref="G2377">INDEX(Site.Coordinates!D:D,MATCH(F2377,Site.Coordinates!A:A,0))</f>
        <v>E</v>
      </c>
      <c r="H2377" s="89">
        <v>1.0</v>
      </c>
      <c r="I2377" s="100">
        <v>52.0</v>
      </c>
      <c r="J2377" s="100">
        <v>58.0</v>
      </c>
      <c r="K2377" s="100">
        <v>33.0</v>
      </c>
      <c r="L2377" s="3" t="s">
        <v>828</v>
      </c>
      <c r="M2377" s="44" t="s">
        <v>829</v>
      </c>
      <c r="N2377" s="73">
        <v>1.0</v>
      </c>
      <c r="O2377" s="73">
        <v>1.0</v>
      </c>
    </row>
    <row r="2378" ht="15.0" customHeight="1">
      <c r="A2378" s="89">
        <v>2021.0</v>
      </c>
      <c r="B2378" s="78" t="s">
        <v>246</v>
      </c>
      <c r="C2378" s="103">
        <v>44418.0</v>
      </c>
      <c r="F2378" s="102" t="s">
        <v>469</v>
      </c>
      <c r="G2378" s="78" t="str">
        <f t="array" ref="G2378">INDEX(Site.Coordinates!D:D,MATCH(F2378,Site.Coordinates!A:A,0))</f>
        <v>E</v>
      </c>
      <c r="H2378" s="89">
        <v>1.0</v>
      </c>
      <c r="I2378" s="100">
        <v>71.0</v>
      </c>
      <c r="J2378" s="100">
        <v>78.0</v>
      </c>
      <c r="K2378" s="100">
        <v>41.0</v>
      </c>
      <c r="L2378" s="3" t="s">
        <v>828</v>
      </c>
      <c r="M2378" s="44" t="s">
        <v>829</v>
      </c>
      <c r="N2378" s="73">
        <v>1.0</v>
      </c>
      <c r="O2378" s="73">
        <v>1.0</v>
      </c>
    </row>
    <row r="2379" ht="15.0" customHeight="1">
      <c r="A2379" s="89">
        <v>2021.0</v>
      </c>
      <c r="B2379" s="78" t="s">
        <v>246</v>
      </c>
      <c r="C2379" s="103">
        <v>44418.0</v>
      </c>
      <c r="F2379" s="102" t="s">
        <v>469</v>
      </c>
      <c r="G2379" s="78" t="str">
        <f t="array" ref="G2379">INDEX(Site.Coordinates!D:D,MATCH(F2379,Site.Coordinates!A:A,0))</f>
        <v>E</v>
      </c>
      <c r="H2379" s="89">
        <v>1.0</v>
      </c>
      <c r="I2379" s="100">
        <v>12.0</v>
      </c>
      <c r="J2379" s="100">
        <v>14.0</v>
      </c>
      <c r="K2379" s="100">
        <v>7.0</v>
      </c>
      <c r="L2379" s="3" t="s">
        <v>828</v>
      </c>
      <c r="M2379" s="44" t="s">
        <v>829</v>
      </c>
      <c r="N2379" s="73">
        <v>1.0</v>
      </c>
      <c r="O2379" s="73">
        <v>1.0</v>
      </c>
    </row>
    <row r="2380" ht="15.0" customHeight="1">
      <c r="A2380" s="89">
        <v>2021.0</v>
      </c>
      <c r="B2380" s="78" t="s">
        <v>246</v>
      </c>
      <c r="C2380" s="103">
        <v>44418.0</v>
      </c>
      <c r="F2380" s="102" t="s">
        <v>469</v>
      </c>
      <c r="G2380" s="78" t="str">
        <f t="array" ref="G2380">INDEX(Site.Coordinates!D:D,MATCH(F2380,Site.Coordinates!A:A,0))</f>
        <v>E</v>
      </c>
      <c r="H2380" s="89">
        <v>2.0</v>
      </c>
      <c r="I2380" s="100">
        <v>62.0</v>
      </c>
      <c r="J2380" s="100">
        <v>69.0</v>
      </c>
      <c r="K2380" s="100">
        <v>38.0</v>
      </c>
      <c r="L2380" s="3" t="s">
        <v>828</v>
      </c>
      <c r="M2380" s="44" t="s">
        <v>829</v>
      </c>
      <c r="N2380" s="73">
        <v>1.0</v>
      </c>
      <c r="O2380" s="73">
        <v>1.0</v>
      </c>
    </row>
    <row r="2381" ht="15.0" customHeight="1">
      <c r="A2381" s="89">
        <v>2021.0</v>
      </c>
      <c r="B2381" s="78" t="s">
        <v>246</v>
      </c>
      <c r="C2381" s="103">
        <v>44418.0</v>
      </c>
      <c r="F2381" s="102" t="s">
        <v>469</v>
      </c>
      <c r="G2381" s="78" t="str">
        <f t="array" ref="G2381">INDEX(Site.Coordinates!D:D,MATCH(F2381,Site.Coordinates!A:A,0))</f>
        <v>E</v>
      </c>
      <c r="H2381" s="89">
        <v>2.0</v>
      </c>
      <c r="I2381" s="100">
        <v>40.0</v>
      </c>
      <c r="J2381" s="100">
        <v>45.0</v>
      </c>
      <c r="K2381" s="100">
        <v>25.0</v>
      </c>
      <c r="L2381" s="3" t="s">
        <v>828</v>
      </c>
      <c r="M2381" s="44" t="s">
        <v>829</v>
      </c>
      <c r="N2381" s="73">
        <v>1.0</v>
      </c>
      <c r="O2381" s="73">
        <v>1.0</v>
      </c>
    </row>
    <row r="2382" ht="15.0" customHeight="1">
      <c r="A2382" s="89">
        <v>2021.0</v>
      </c>
      <c r="B2382" s="78" t="s">
        <v>246</v>
      </c>
      <c r="C2382" s="103">
        <v>44418.0</v>
      </c>
      <c r="F2382" s="102" t="s">
        <v>469</v>
      </c>
      <c r="G2382" s="78" t="str">
        <f t="array" ref="G2382">INDEX(Site.Coordinates!D:D,MATCH(F2382,Site.Coordinates!A:A,0))</f>
        <v>E</v>
      </c>
      <c r="H2382" s="89">
        <v>2.0</v>
      </c>
      <c r="I2382" s="100">
        <v>18.0</v>
      </c>
      <c r="J2382" s="100">
        <v>19.0</v>
      </c>
      <c r="K2382" s="100">
        <v>10.0</v>
      </c>
      <c r="L2382" s="3" t="s">
        <v>828</v>
      </c>
      <c r="M2382" s="44" t="s">
        <v>829</v>
      </c>
      <c r="N2382" s="73">
        <v>1.0</v>
      </c>
      <c r="O2382" s="73">
        <v>1.0</v>
      </c>
    </row>
    <row r="2383" ht="15.0" customHeight="1">
      <c r="A2383" s="89">
        <v>2021.0</v>
      </c>
      <c r="B2383" s="78" t="s">
        <v>246</v>
      </c>
      <c r="C2383" s="103">
        <v>44418.0</v>
      </c>
      <c r="F2383" s="102" t="s">
        <v>469</v>
      </c>
      <c r="G2383" s="78" t="str">
        <f t="array" ref="G2383">INDEX(Site.Coordinates!D:D,MATCH(F2383,Site.Coordinates!A:A,0))</f>
        <v>E</v>
      </c>
      <c r="H2383" s="89">
        <v>2.0</v>
      </c>
      <c r="I2383" s="100">
        <v>20.0</v>
      </c>
      <c r="J2383" s="100">
        <v>22.0</v>
      </c>
      <c r="K2383" s="100">
        <v>12.0</v>
      </c>
      <c r="L2383" s="3" t="s">
        <v>828</v>
      </c>
      <c r="M2383" s="44" t="s">
        <v>829</v>
      </c>
      <c r="N2383" s="73">
        <v>1.0</v>
      </c>
      <c r="O2383" s="73">
        <v>1.0</v>
      </c>
    </row>
    <row r="2384" ht="15.0" customHeight="1">
      <c r="A2384" s="89">
        <v>2021.0</v>
      </c>
      <c r="B2384" s="78" t="s">
        <v>246</v>
      </c>
      <c r="C2384" s="103">
        <v>44418.0</v>
      </c>
      <c r="F2384" s="102" t="s">
        <v>469</v>
      </c>
      <c r="G2384" s="78" t="str">
        <f t="array" ref="G2384">INDEX(Site.Coordinates!D:D,MATCH(F2384,Site.Coordinates!A:A,0))</f>
        <v>E</v>
      </c>
      <c r="H2384" s="89">
        <v>2.0</v>
      </c>
      <c r="I2384" s="100">
        <v>19.0</v>
      </c>
      <c r="J2384" s="100">
        <v>21.0</v>
      </c>
      <c r="K2384" s="100">
        <v>12.0</v>
      </c>
      <c r="L2384" s="3" t="s">
        <v>828</v>
      </c>
      <c r="M2384" s="44" t="s">
        <v>829</v>
      </c>
      <c r="N2384" s="73">
        <v>1.0</v>
      </c>
      <c r="O2384" s="73">
        <v>1.0</v>
      </c>
    </row>
    <row r="2385" ht="15.0" customHeight="1">
      <c r="A2385" s="89">
        <v>2021.0</v>
      </c>
      <c r="B2385" s="78" t="s">
        <v>246</v>
      </c>
      <c r="C2385" s="103">
        <v>44418.0</v>
      </c>
      <c r="F2385" s="102" t="s">
        <v>469</v>
      </c>
      <c r="G2385" s="78" t="str">
        <f t="array" ref="G2385">INDEX(Site.Coordinates!D:D,MATCH(F2385,Site.Coordinates!A:A,0))</f>
        <v>E</v>
      </c>
      <c r="H2385" s="89">
        <v>2.0</v>
      </c>
      <c r="I2385" s="100">
        <v>15.0</v>
      </c>
      <c r="J2385" s="100">
        <v>16.0</v>
      </c>
      <c r="K2385" s="100">
        <v>8.0</v>
      </c>
      <c r="L2385" s="3" t="s">
        <v>828</v>
      </c>
      <c r="M2385" s="44" t="s">
        <v>829</v>
      </c>
      <c r="N2385" s="73">
        <v>1.0</v>
      </c>
      <c r="O2385" s="73">
        <v>1.0</v>
      </c>
    </row>
    <row r="2386" ht="15.0" customHeight="1">
      <c r="A2386" s="89">
        <v>2021.0</v>
      </c>
      <c r="B2386" s="78" t="s">
        <v>246</v>
      </c>
      <c r="C2386" s="103">
        <v>44418.0</v>
      </c>
      <c r="F2386" s="102" t="s">
        <v>469</v>
      </c>
      <c r="G2386" s="78" t="str">
        <f t="array" ref="G2386">INDEX(Site.Coordinates!D:D,MATCH(F2386,Site.Coordinates!A:A,0))</f>
        <v>E</v>
      </c>
      <c r="H2386" s="89">
        <v>2.0</v>
      </c>
      <c r="I2386" s="100">
        <v>5.0</v>
      </c>
      <c r="J2386" s="100">
        <v>6.0</v>
      </c>
      <c r="K2386" s="100">
        <v>3.0</v>
      </c>
      <c r="L2386" s="3" t="s">
        <v>828</v>
      </c>
      <c r="M2386" s="44" t="s">
        <v>829</v>
      </c>
      <c r="N2386" s="73">
        <v>1.0</v>
      </c>
      <c r="O2386" s="73">
        <v>1.0</v>
      </c>
    </row>
    <row r="2387" ht="15.0" customHeight="1">
      <c r="A2387" s="89">
        <v>2021.0</v>
      </c>
      <c r="B2387" s="78" t="s">
        <v>246</v>
      </c>
      <c r="C2387" s="103">
        <v>44418.0</v>
      </c>
      <c r="F2387" s="102" t="s">
        <v>469</v>
      </c>
      <c r="G2387" s="78" t="str">
        <f t="array" ref="G2387">INDEX(Site.Coordinates!D:D,MATCH(F2387,Site.Coordinates!A:A,0))</f>
        <v>E</v>
      </c>
      <c r="H2387" s="89">
        <v>2.0</v>
      </c>
      <c r="I2387" s="100">
        <v>3.0</v>
      </c>
      <c r="J2387" s="100">
        <v>4.0</v>
      </c>
      <c r="K2387" s="100">
        <v>2.0</v>
      </c>
      <c r="L2387" s="3" t="s">
        <v>828</v>
      </c>
      <c r="M2387" s="44" t="s">
        <v>829</v>
      </c>
      <c r="N2387" s="73">
        <v>1.0</v>
      </c>
      <c r="O2387" s="73">
        <v>1.0</v>
      </c>
    </row>
    <row r="2388" ht="15.0" customHeight="1">
      <c r="A2388" s="89">
        <v>2021.0</v>
      </c>
      <c r="B2388" s="78" t="s">
        <v>246</v>
      </c>
      <c r="C2388" s="103">
        <v>44418.0</v>
      </c>
      <c r="F2388" s="102" t="s">
        <v>468</v>
      </c>
      <c r="G2388" s="78" t="str">
        <f t="array" ref="G2388">INDEX(Site.Coordinates!D:D,MATCH(F2388,Site.Coordinates!A:A,0))</f>
        <v>E</v>
      </c>
      <c r="H2388" s="89">
        <v>1.0</v>
      </c>
      <c r="I2388" s="100">
        <v>16.0</v>
      </c>
      <c r="J2388" s="100">
        <v>18.0</v>
      </c>
      <c r="K2388" s="100">
        <v>9.0</v>
      </c>
      <c r="L2388" s="3" t="s">
        <v>828</v>
      </c>
      <c r="M2388" s="44" t="s">
        <v>829</v>
      </c>
      <c r="N2388" s="73">
        <v>1.0</v>
      </c>
      <c r="O2388" s="73">
        <v>1.0</v>
      </c>
    </row>
    <row r="2389" ht="15.0" customHeight="1">
      <c r="A2389" s="89">
        <v>2021.0</v>
      </c>
      <c r="B2389" s="78" t="s">
        <v>246</v>
      </c>
      <c r="C2389" s="103">
        <v>44418.0</v>
      </c>
      <c r="F2389" s="102" t="s">
        <v>468</v>
      </c>
      <c r="G2389" s="78" t="str">
        <f t="array" ref="G2389">INDEX(Site.Coordinates!D:D,MATCH(F2389,Site.Coordinates!A:A,0))</f>
        <v>E</v>
      </c>
      <c r="H2389" s="89">
        <v>1.0</v>
      </c>
      <c r="I2389" s="100">
        <v>15.0</v>
      </c>
      <c r="J2389" s="100">
        <v>18.0</v>
      </c>
      <c r="K2389" s="100">
        <v>9.0</v>
      </c>
      <c r="L2389" s="3" t="s">
        <v>828</v>
      </c>
      <c r="M2389" s="44" t="s">
        <v>829</v>
      </c>
      <c r="N2389" s="73">
        <v>1.0</v>
      </c>
      <c r="O2389" s="73">
        <v>1.0</v>
      </c>
    </row>
    <row r="2390" ht="15.0" customHeight="1">
      <c r="A2390" s="89">
        <v>2021.0</v>
      </c>
      <c r="B2390" s="78" t="s">
        <v>246</v>
      </c>
      <c r="C2390" s="103">
        <v>44418.0</v>
      </c>
      <c r="F2390" s="102" t="s">
        <v>468</v>
      </c>
      <c r="G2390" s="78" t="str">
        <f t="array" ref="G2390">INDEX(Site.Coordinates!D:D,MATCH(F2390,Site.Coordinates!A:A,0))</f>
        <v>E</v>
      </c>
      <c r="H2390" s="89">
        <v>1.0</v>
      </c>
      <c r="I2390" s="100">
        <v>12.0</v>
      </c>
      <c r="J2390" s="100">
        <v>13.0</v>
      </c>
      <c r="K2390" s="100">
        <v>7.0</v>
      </c>
      <c r="L2390" s="3" t="s">
        <v>828</v>
      </c>
      <c r="M2390" s="44" t="s">
        <v>829</v>
      </c>
      <c r="N2390" s="73">
        <v>1.0</v>
      </c>
      <c r="O2390" s="73">
        <v>1.0</v>
      </c>
    </row>
    <row r="2391" ht="15.0" customHeight="1">
      <c r="A2391" s="89">
        <v>2021.0</v>
      </c>
      <c r="B2391" s="78" t="s">
        <v>246</v>
      </c>
      <c r="C2391" s="103">
        <v>44418.0</v>
      </c>
      <c r="F2391" s="102" t="s">
        <v>468</v>
      </c>
      <c r="G2391" s="78" t="str">
        <f t="array" ref="G2391">INDEX(Site.Coordinates!D:D,MATCH(F2391,Site.Coordinates!A:A,0))</f>
        <v>E</v>
      </c>
      <c r="H2391" s="89">
        <v>1.0</v>
      </c>
      <c r="I2391" s="100">
        <v>10.0</v>
      </c>
      <c r="J2391" s="100">
        <v>11.0</v>
      </c>
      <c r="K2391" s="100">
        <v>6.0</v>
      </c>
      <c r="L2391" s="3" t="s">
        <v>828</v>
      </c>
      <c r="M2391" s="44" t="s">
        <v>829</v>
      </c>
      <c r="N2391" s="73">
        <v>1.0</v>
      </c>
      <c r="O2391" s="73">
        <v>1.0</v>
      </c>
    </row>
    <row r="2392" ht="15.0" customHeight="1">
      <c r="A2392" s="89">
        <v>2021.0</v>
      </c>
      <c r="B2392" s="78" t="s">
        <v>246</v>
      </c>
      <c r="C2392" s="103">
        <v>44418.0</v>
      </c>
      <c r="F2392" s="102" t="s">
        <v>468</v>
      </c>
      <c r="G2392" s="78" t="str">
        <f t="array" ref="G2392">INDEX(Site.Coordinates!D:D,MATCH(F2392,Site.Coordinates!A:A,0))</f>
        <v>E</v>
      </c>
      <c r="H2392" s="89">
        <v>1.0</v>
      </c>
      <c r="I2392" s="100">
        <v>12.0</v>
      </c>
      <c r="J2392" s="100">
        <v>13.0</v>
      </c>
      <c r="K2392" s="100">
        <v>7.0</v>
      </c>
      <c r="L2392" s="3" t="s">
        <v>828</v>
      </c>
      <c r="M2392" s="44" t="s">
        <v>829</v>
      </c>
      <c r="N2392" s="73">
        <v>1.0</v>
      </c>
      <c r="O2392" s="73">
        <v>1.0</v>
      </c>
    </row>
    <row r="2393" ht="15.0" customHeight="1">
      <c r="A2393" s="89">
        <v>2021.0</v>
      </c>
      <c r="B2393" s="78" t="s">
        <v>246</v>
      </c>
      <c r="C2393" s="103">
        <v>44418.0</v>
      </c>
      <c r="F2393" s="102" t="s">
        <v>468</v>
      </c>
      <c r="G2393" s="78" t="str">
        <f t="array" ref="G2393">INDEX(Site.Coordinates!D:D,MATCH(F2393,Site.Coordinates!A:A,0))</f>
        <v>E</v>
      </c>
      <c r="H2393" s="89">
        <v>1.0</v>
      </c>
      <c r="I2393" s="100">
        <v>15.0</v>
      </c>
      <c r="J2393" s="100">
        <v>17.0</v>
      </c>
      <c r="K2393" s="100">
        <v>9.0</v>
      </c>
      <c r="L2393" s="3" t="s">
        <v>828</v>
      </c>
      <c r="M2393" s="44" t="s">
        <v>829</v>
      </c>
      <c r="N2393" s="73">
        <v>1.0</v>
      </c>
      <c r="O2393" s="73">
        <v>1.0</v>
      </c>
    </row>
    <row r="2394" ht="15.0" customHeight="1">
      <c r="A2394" s="89">
        <v>2021.0</v>
      </c>
      <c r="B2394" s="78" t="s">
        <v>246</v>
      </c>
      <c r="C2394" s="103">
        <v>44418.0</v>
      </c>
      <c r="F2394" s="102" t="s">
        <v>468</v>
      </c>
      <c r="G2394" s="78" t="str">
        <f t="array" ref="G2394">INDEX(Site.Coordinates!D:D,MATCH(F2394,Site.Coordinates!A:A,0))</f>
        <v>E</v>
      </c>
      <c r="H2394" s="89">
        <v>1.0</v>
      </c>
      <c r="I2394" s="100">
        <v>10.0</v>
      </c>
      <c r="J2394" s="100">
        <v>12.0</v>
      </c>
      <c r="K2394" s="100">
        <v>6.0</v>
      </c>
      <c r="L2394" s="3" t="s">
        <v>828</v>
      </c>
      <c r="M2394" s="44" t="s">
        <v>829</v>
      </c>
      <c r="N2394" s="73">
        <v>1.0</v>
      </c>
      <c r="O2394" s="73">
        <v>1.0</v>
      </c>
    </row>
    <row r="2395" ht="15.0" customHeight="1">
      <c r="A2395" s="89">
        <v>2021.0</v>
      </c>
      <c r="B2395" s="78" t="s">
        <v>246</v>
      </c>
      <c r="C2395" s="103">
        <v>44418.0</v>
      </c>
      <c r="F2395" s="102" t="s">
        <v>468</v>
      </c>
      <c r="G2395" s="78" t="str">
        <f t="array" ref="G2395">INDEX(Site.Coordinates!D:D,MATCH(F2395,Site.Coordinates!A:A,0))</f>
        <v>E</v>
      </c>
      <c r="H2395" s="89">
        <v>1.0</v>
      </c>
      <c r="I2395" s="100">
        <v>12.0</v>
      </c>
      <c r="J2395" s="100">
        <v>14.0</v>
      </c>
      <c r="K2395" s="100">
        <v>8.0</v>
      </c>
      <c r="L2395" s="3" t="s">
        <v>828</v>
      </c>
      <c r="M2395" s="44" t="s">
        <v>829</v>
      </c>
      <c r="N2395" s="73">
        <v>1.0</v>
      </c>
      <c r="O2395" s="73">
        <v>1.0</v>
      </c>
    </row>
    <row r="2396" ht="15.0" customHeight="1">
      <c r="A2396" s="89">
        <v>2021.0</v>
      </c>
      <c r="B2396" s="78" t="s">
        <v>246</v>
      </c>
      <c r="C2396" s="103">
        <v>44418.0</v>
      </c>
      <c r="F2396" s="102" t="s">
        <v>468</v>
      </c>
      <c r="G2396" s="78" t="str">
        <f t="array" ref="G2396">INDEX(Site.Coordinates!D:D,MATCH(F2396,Site.Coordinates!A:A,0))</f>
        <v>E</v>
      </c>
      <c r="H2396" s="89">
        <v>1.0</v>
      </c>
      <c r="I2396" s="100">
        <v>11.0</v>
      </c>
      <c r="J2396" s="100">
        <v>12.0</v>
      </c>
      <c r="K2396" s="100">
        <v>6.0</v>
      </c>
      <c r="L2396" s="3" t="s">
        <v>828</v>
      </c>
      <c r="M2396" s="44" t="s">
        <v>829</v>
      </c>
      <c r="N2396" s="73">
        <v>1.0</v>
      </c>
      <c r="O2396" s="73">
        <v>1.0</v>
      </c>
    </row>
    <row r="2397" ht="15.0" customHeight="1">
      <c r="A2397" s="89">
        <v>2021.0</v>
      </c>
      <c r="B2397" s="78" t="s">
        <v>246</v>
      </c>
      <c r="C2397" s="103">
        <v>44418.0</v>
      </c>
      <c r="F2397" s="102" t="s">
        <v>468</v>
      </c>
      <c r="G2397" s="78" t="str">
        <f t="array" ref="G2397">INDEX(Site.Coordinates!D:D,MATCH(F2397,Site.Coordinates!A:A,0))</f>
        <v>E</v>
      </c>
      <c r="H2397" s="89">
        <v>1.0</v>
      </c>
      <c r="I2397" s="100">
        <v>11.0</v>
      </c>
      <c r="J2397" s="100">
        <v>12.0</v>
      </c>
      <c r="K2397" s="100">
        <v>5.0</v>
      </c>
      <c r="L2397" s="3" t="s">
        <v>828</v>
      </c>
      <c r="M2397" s="44" t="s">
        <v>829</v>
      </c>
      <c r="N2397" s="73">
        <v>1.0</v>
      </c>
      <c r="O2397" s="73">
        <v>1.0</v>
      </c>
    </row>
    <row r="2398" ht="15.0" customHeight="1">
      <c r="A2398" s="89">
        <v>2021.0</v>
      </c>
      <c r="B2398" s="78" t="s">
        <v>246</v>
      </c>
      <c r="C2398" s="103">
        <v>44418.0</v>
      </c>
      <c r="F2398" s="102" t="s">
        <v>468</v>
      </c>
      <c r="G2398" s="78" t="str">
        <f t="array" ref="G2398">INDEX(Site.Coordinates!D:D,MATCH(F2398,Site.Coordinates!A:A,0))</f>
        <v>E</v>
      </c>
      <c r="H2398" s="89">
        <v>1.0</v>
      </c>
      <c r="I2398" s="100">
        <v>9.0</v>
      </c>
      <c r="J2398" s="100">
        <v>11.0</v>
      </c>
      <c r="K2398" s="100">
        <v>6.0</v>
      </c>
      <c r="L2398" s="3" t="s">
        <v>828</v>
      </c>
      <c r="M2398" s="44" t="s">
        <v>829</v>
      </c>
      <c r="N2398" s="73">
        <v>1.0</v>
      </c>
      <c r="O2398" s="73">
        <v>1.0</v>
      </c>
    </row>
    <row r="2399" ht="15.0" customHeight="1">
      <c r="A2399" s="89">
        <v>2021.0</v>
      </c>
      <c r="B2399" s="78" t="s">
        <v>246</v>
      </c>
      <c r="C2399" s="103">
        <v>44418.0</v>
      </c>
      <c r="F2399" s="102" t="s">
        <v>468</v>
      </c>
      <c r="G2399" s="78" t="str">
        <f t="array" ref="G2399">INDEX(Site.Coordinates!D:D,MATCH(F2399,Site.Coordinates!A:A,0))</f>
        <v>E</v>
      </c>
      <c r="H2399" s="89">
        <v>1.0</v>
      </c>
      <c r="I2399" s="100">
        <v>8.0</v>
      </c>
      <c r="J2399" s="100">
        <v>10.0</v>
      </c>
      <c r="K2399" s="100">
        <v>5.0</v>
      </c>
      <c r="L2399" s="3" t="s">
        <v>828</v>
      </c>
      <c r="M2399" s="44" t="s">
        <v>829</v>
      </c>
      <c r="N2399" s="73">
        <v>1.0</v>
      </c>
      <c r="O2399" s="73">
        <v>1.0</v>
      </c>
    </row>
    <row r="2400" ht="15.0" customHeight="1">
      <c r="A2400" s="89">
        <v>2021.0</v>
      </c>
      <c r="B2400" s="78" t="s">
        <v>246</v>
      </c>
      <c r="C2400" s="103">
        <v>44418.0</v>
      </c>
      <c r="F2400" s="102" t="s">
        <v>468</v>
      </c>
      <c r="G2400" s="78" t="str">
        <f t="array" ref="G2400">INDEX(Site.Coordinates!D:D,MATCH(F2400,Site.Coordinates!A:A,0))</f>
        <v>E</v>
      </c>
      <c r="H2400" s="89">
        <v>1.0</v>
      </c>
      <c r="I2400" s="100">
        <v>8.0</v>
      </c>
      <c r="J2400" s="100">
        <v>9.0</v>
      </c>
      <c r="K2400" s="100">
        <v>4.0</v>
      </c>
      <c r="L2400" s="3" t="s">
        <v>828</v>
      </c>
      <c r="M2400" s="44" t="s">
        <v>829</v>
      </c>
      <c r="N2400" s="73">
        <v>1.0</v>
      </c>
      <c r="O2400" s="73">
        <v>1.0</v>
      </c>
    </row>
    <row r="2401" ht="15.0" customHeight="1">
      <c r="A2401" s="89">
        <v>2021.0</v>
      </c>
      <c r="B2401" s="78" t="s">
        <v>246</v>
      </c>
      <c r="C2401" s="103">
        <v>44418.0</v>
      </c>
      <c r="F2401" s="102" t="s">
        <v>468</v>
      </c>
      <c r="G2401" s="78" t="str">
        <f t="array" ref="G2401">INDEX(Site.Coordinates!D:D,MATCH(F2401,Site.Coordinates!A:A,0))</f>
        <v>E</v>
      </c>
      <c r="H2401" s="89">
        <v>1.0</v>
      </c>
      <c r="I2401" s="100">
        <v>8.0</v>
      </c>
      <c r="J2401" s="100">
        <v>10.0</v>
      </c>
      <c r="K2401" s="100">
        <v>5.0</v>
      </c>
      <c r="L2401" s="3" t="s">
        <v>828</v>
      </c>
      <c r="M2401" s="44" t="s">
        <v>829</v>
      </c>
      <c r="N2401" s="73">
        <v>1.0</v>
      </c>
      <c r="O2401" s="73">
        <v>1.0</v>
      </c>
    </row>
    <row r="2402" ht="15.0" customHeight="1">
      <c r="A2402" s="89">
        <v>2021.0</v>
      </c>
      <c r="B2402" s="78" t="s">
        <v>246</v>
      </c>
      <c r="C2402" s="103">
        <v>44418.0</v>
      </c>
      <c r="F2402" s="102" t="s">
        <v>468</v>
      </c>
      <c r="G2402" s="78" t="str">
        <f t="array" ref="G2402">INDEX(Site.Coordinates!D:D,MATCH(F2402,Site.Coordinates!A:A,0))</f>
        <v>E</v>
      </c>
      <c r="H2402" s="89">
        <v>1.0</v>
      </c>
      <c r="I2402" s="100">
        <v>8.0</v>
      </c>
      <c r="J2402" s="100">
        <v>10.0</v>
      </c>
      <c r="K2402" s="100">
        <v>5.0</v>
      </c>
      <c r="L2402" s="3" t="s">
        <v>828</v>
      </c>
      <c r="M2402" s="44" t="s">
        <v>829</v>
      </c>
      <c r="N2402" s="73">
        <v>1.0</v>
      </c>
      <c r="O2402" s="73">
        <v>1.0</v>
      </c>
    </row>
    <row r="2403" ht="15.0" customHeight="1">
      <c r="A2403" s="89">
        <v>2021.0</v>
      </c>
      <c r="B2403" s="78" t="s">
        <v>246</v>
      </c>
      <c r="C2403" s="103">
        <v>44418.0</v>
      </c>
      <c r="F2403" s="102" t="s">
        <v>468</v>
      </c>
      <c r="G2403" s="78" t="str">
        <f t="array" ref="G2403">INDEX(Site.Coordinates!D:D,MATCH(F2403,Site.Coordinates!A:A,0))</f>
        <v>E</v>
      </c>
      <c r="H2403" s="89">
        <v>2.0</v>
      </c>
      <c r="I2403" s="100">
        <v>65.0</v>
      </c>
      <c r="J2403" s="100">
        <v>73.0</v>
      </c>
      <c r="K2403" s="100">
        <v>38.0</v>
      </c>
      <c r="L2403" s="3" t="s">
        <v>828</v>
      </c>
      <c r="M2403" s="44" t="s">
        <v>829</v>
      </c>
      <c r="N2403" s="73">
        <v>1.0</v>
      </c>
      <c r="O2403" s="73">
        <v>1.0</v>
      </c>
    </row>
    <row r="2404" ht="15.0" customHeight="1">
      <c r="A2404" s="89">
        <v>2021.0</v>
      </c>
      <c r="B2404" s="78" t="s">
        <v>246</v>
      </c>
      <c r="C2404" s="103">
        <v>44418.0</v>
      </c>
      <c r="F2404" s="102" t="s">
        <v>468</v>
      </c>
      <c r="G2404" s="78" t="str">
        <f t="array" ref="G2404">INDEX(Site.Coordinates!D:D,MATCH(F2404,Site.Coordinates!A:A,0))</f>
        <v>E</v>
      </c>
      <c r="H2404" s="89">
        <v>2.0</v>
      </c>
      <c r="I2404" s="100">
        <v>37.0</v>
      </c>
      <c r="J2404" s="100">
        <v>39.0</v>
      </c>
      <c r="K2404" s="100">
        <v>24.0</v>
      </c>
      <c r="L2404" s="3" t="s">
        <v>828</v>
      </c>
      <c r="M2404" s="44" t="s">
        <v>829</v>
      </c>
      <c r="N2404" s="73">
        <v>1.0</v>
      </c>
      <c r="O2404" s="73">
        <v>1.0</v>
      </c>
    </row>
    <row r="2405" ht="15.0" customHeight="1">
      <c r="A2405" s="89">
        <v>2021.0</v>
      </c>
      <c r="B2405" s="78" t="s">
        <v>246</v>
      </c>
      <c r="C2405" s="103">
        <v>44418.0</v>
      </c>
      <c r="F2405" s="102" t="s">
        <v>468</v>
      </c>
      <c r="G2405" s="78" t="str">
        <f t="array" ref="G2405">INDEX(Site.Coordinates!D:D,MATCH(F2405,Site.Coordinates!A:A,0))</f>
        <v>E</v>
      </c>
      <c r="H2405" s="89">
        <v>2.0</v>
      </c>
      <c r="I2405" s="100">
        <v>15.0</v>
      </c>
      <c r="J2405" s="100">
        <v>17.0</v>
      </c>
      <c r="K2405" s="100">
        <v>10.0</v>
      </c>
      <c r="L2405" s="3" t="s">
        <v>828</v>
      </c>
      <c r="M2405" s="44" t="s">
        <v>829</v>
      </c>
      <c r="N2405" s="73">
        <v>1.0</v>
      </c>
      <c r="O2405" s="73">
        <v>1.0</v>
      </c>
    </row>
    <row r="2406" ht="15.0" customHeight="1">
      <c r="A2406" s="89">
        <v>2021.0</v>
      </c>
      <c r="B2406" s="78" t="s">
        <v>246</v>
      </c>
      <c r="C2406" s="103">
        <v>44418.0</v>
      </c>
      <c r="F2406" s="102" t="s">
        <v>468</v>
      </c>
      <c r="G2406" s="78" t="str">
        <f t="array" ref="G2406">INDEX(Site.Coordinates!D:D,MATCH(F2406,Site.Coordinates!A:A,0))</f>
        <v>E</v>
      </c>
      <c r="H2406" s="89">
        <v>2.0</v>
      </c>
      <c r="I2406" s="100">
        <v>9.0</v>
      </c>
      <c r="J2406" s="100">
        <v>10.0</v>
      </c>
      <c r="K2406" s="100">
        <v>5.0</v>
      </c>
      <c r="L2406" s="3" t="s">
        <v>828</v>
      </c>
      <c r="M2406" s="44" t="s">
        <v>829</v>
      </c>
      <c r="N2406" s="73">
        <v>1.0</v>
      </c>
      <c r="O2406" s="73">
        <v>1.0</v>
      </c>
    </row>
    <row r="2407" ht="15.0" customHeight="1">
      <c r="A2407" s="89">
        <v>2021.0</v>
      </c>
      <c r="B2407" s="78" t="s">
        <v>246</v>
      </c>
      <c r="C2407" s="103">
        <v>44418.0</v>
      </c>
      <c r="F2407" s="102" t="s">
        <v>468</v>
      </c>
      <c r="G2407" s="78" t="str">
        <f t="array" ref="G2407">INDEX(Site.Coordinates!D:D,MATCH(F2407,Site.Coordinates!A:A,0))</f>
        <v>E</v>
      </c>
      <c r="H2407" s="89">
        <v>2.0</v>
      </c>
      <c r="I2407" s="100">
        <v>12.0</v>
      </c>
      <c r="J2407" s="100">
        <v>13.0</v>
      </c>
      <c r="K2407" s="100">
        <v>7.0</v>
      </c>
      <c r="L2407" s="3" t="s">
        <v>828</v>
      </c>
      <c r="M2407" s="44" t="s">
        <v>829</v>
      </c>
      <c r="N2407" s="73">
        <v>1.0</v>
      </c>
      <c r="O2407" s="73">
        <v>1.0</v>
      </c>
    </row>
    <row r="2408" ht="15.0" customHeight="1">
      <c r="A2408" s="89">
        <v>2021.0</v>
      </c>
      <c r="B2408" s="78" t="s">
        <v>246</v>
      </c>
      <c r="C2408" s="103">
        <v>44418.0</v>
      </c>
      <c r="F2408" s="102" t="s">
        <v>468</v>
      </c>
      <c r="G2408" s="78" t="str">
        <f t="array" ref="G2408">INDEX(Site.Coordinates!D:D,MATCH(F2408,Site.Coordinates!A:A,0))</f>
        <v>E</v>
      </c>
      <c r="H2408" s="89">
        <v>2.0</v>
      </c>
      <c r="I2408" s="100">
        <v>14.0</v>
      </c>
      <c r="J2408" s="100">
        <v>16.0</v>
      </c>
      <c r="K2408" s="100">
        <v>8.0</v>
      </c>
      <c r="L2408" s="3" t="s">
        <v>828</v>
      </c>
      <c r="M2408" s="44" t="s">
        <v>829</v>
      </c>
      <c r="N2408" s="73">
        <v>1.0</v>
      </c>
      <c r="O2408" s="73">
        <v>1.0</v>
      </c>
    </row>
    <row r="2409" ht="15.0" customHeight="1">
      <c r="A2409" s="89">
        <v>2021.0</v>
      </c>
      <c r="B2409" s="78" t="s">
        <v>246</v>
      </c>
      <c r="C2409" s="103">
        <v>44418.0</v>
      </c>
      <c r="F2409" s="102" t="s">
        <v>468</v>
      </c>
      <c r="G2409" s="78" t="str">
        <f t="array" ref="G2409">INDEX(Site.Coordinates!D:D,MATCH(F2409,Site.Coordinates!A:A,0))</f>
        <v>E</v>
      </c>
      <c r="H2409" s="89">
        <v>2.0</v>
      </c>
      <c r="I2409" s="100">
        <v>10.0</v>
      </c>
      <c r="J2409" s="100">
        <v>11.0</v>
      </c>
      <c r="K2409" s="100">
        <v>6.0</v>
      </c>
      <c r="L2409" s="3" t="s">
        <v>828</v>
      </c>
      <c r="M2409" s="44" t="s">
        <v>829</v>
      </c>
      <c r="N2409" s="73">
        <v>1.0</v>
      </c>
      <c r="O2409" s="73">
        <v>1.0</v>
      </c>
    </row>
    <row r="2410" ht="15.0" customHeight="1">
      <c r="A2410" s="89">
        <v>2021.0</v>
      </c>
      <c r="B2410" s="78" t="s">
        <v>246</v>
      </c>
      <c r="C2410" s="103">
        <v>44418.0</v>
      </c>
      <c r="F2410" s="102" t="s">
        <v>468</v>
      </c>
      <c r="G2410" s="78" t="str">
        <f t="array" ref="G2410">INDEX(Site.Coordinates!D:D,MATCH(F2410,Site.Coordinates!A:A,0))</f>
        <v>E</v>
      </c>
      <c r="H2410" s="89">
        <v>2.0</v>
      </c>
      <c r="I2410" s="100">
        <v>10.0</v>
      </c>
      <c r="J2410" s="100">
        <v>11.0</v>
      </c>
      <c r="K2410" s="100">
        <v>5.0</v>
      </c>
      <c r="L2410" s="3" t="s">
        <v>828</v>
      </c>
      <c r="M2410" s="44" t="s">
        <v>829</v>
      </c>
      <c r="N2410" s="73">
        <v>1.0</v>
      </c>
      <c r="O2410" s="73">
        <v>1.0</v>
      </c>
    </row>
    <row r="2411" ht="15.0" customHeight="1">
      <c r="A2411" s="89">
        <v>2021.0</v>
      </c>
      <c r="B2411" s="78" t="s">
        <v>246</v>
      </c>
      <c r="C2411" s="103">
        <v>44418.0</v>
      </c>
      <c r="F2411" s="102" t="s">
        <v>468</v>
      </c>
      <c r="G2411" s="78" t="str">
        <f t="array" ref="G2411">INDEX(Site.Coordinates!D:D,MATCH(F2411,Site.Coordinates!A:A,0))</f>
        <v>E</v>
      </c>
      <c r="H2411" s="89">
        <v>2.0</v>
      </c>
      <c r="I2411" s="100">
        <v>11.0</v>
      </c>
      <c r="J2411" s="100">
        <v>12.0</v>
      </c>
      <c r="K2411" s="100">
        <v>7.0</v>
      </c>
      <c r="L2411" s="3" t="s">
        <v>828</v>
      </c>
      <c r="M2411" s="44" t="s">
        <v>829</v>
      </c>
      <c r="N2411" s="73">
        <v>1.0</v>
      </c>
      <c r="O2411" s="73">
        <v>1.0</v>
      </c>
    </row>
    <row r="2412" ht="15.0" customHeight="1">
      <c r="A2412" s="89">
        <v>2021.0</v>
      </c>
      <c r="B2412" s="78" t="s">
        <v>246</v>
      </c>
      <c r="C2412" s="103">
        <v>44418.0</v>
      </c>
      <c r="F2412" s="102" t="s">
        <v>468</v>
      </c>
      <c r="G2412" s="78" t="str">
        <f t="array" ref="G2412">INDEX(Site.Coordinates!D:D,MATCH(F2412,Site.Coordinates!A:A,0))</f>
        <v>E</v>
      </c>
      <c r="H2412" s="89">
        <v>2.0</v>
      </c>
      <c r="I2412" s="100">
        <v>10.0</v>
      </c>
      <c r="J2412" s="100">
        <v>12.0</v>
      </c>
      <c r="K2412" s="100">
        <v>6.0</v>
      </c>
      <c r="L2412" s="3" t="s">
        <v>828</v>
      </c>
      <c r="M2412" s="44" t="s">
        <v>829</v>
      </c>
      <c r="N2412" s="73">
        <v>1.0</v>
      </c>
      <c r="O2412" s="73">
        <v>1.0</v>
      </c>
    </row>
    <row r="2413" ht="15.0" customHeight="1">
      <c r="A2413" s="89">
        <v>2021.0</v>
      </c>
      <c r="B2413" s="78" t="s">
        <v>246</v>
      </c>
      <c r="C2413" s="103">
        <v>44418.0</v>
      </c>
      <c r="F2413" s="102" t="s">
        <v>468</v>
      </c>
      <c r="G2413" s="78" t="str">
        <f t="array" ref="G2413">INDEX(Site.Coordinates!D:D,MATCH(F2413,Site.Coordinates!A:A,0))</f>
        <v>E</v>
      </c>
      <c r="H2413" s="89">
        <v>2.0</v>
      </c>
      <c r="I2413" s="100">
        <v>12.0</v>
      </c>
      <c r="J2413" s="100">
        <v>14.0</v>
      </c>
      <c r="K2413" s="100">
        <v>7.0</v>
      </c>
      <c r="L2413" s="3" t="s">
        <v>828</v>
      </c>
      <c r="M2413" s="44" t="s">
        <v>829</v>
      </c>
      <c r="N2413" s="73">
        <v>1.0</v>
      </c>
      <c r="O2413" s="73">
        <v>1.0</v>
      </c>
    </row>
    <row r="2414" ht="15.0" customHeight="1">
      <c r="A2414" s="89">
        <v>2021.0</v>
      </c>
      <c r="B2414" s="78" t="s">
        <v>246</v>
      </c>
      <c r="C2414" s="103">
        <v>44418.0</v>
      </c>
      <c r="F2414" s="102" t="s">
        <v>468</v>
      </c>
      <c r="G2414" s="78" t="str">
        <f t="array" ref="G2414">INDEX(Site.Coordinates!D:D,MATCH(F2414,Site.Coordinates!A:A,0))</f>
        <v>E</v>
      </c>
      <c r="H2414" s="89">
        <v>2.0</v>
      </c>
      <c r="I2414" s="100">
        <v>11.0</v>
      </c>
      <c r="J2414" s="100">
        <v>12.0</v>
      </c>
      <c r="K2414" s="100">
        <v>6.0</v>
      </c>
      <c r="L2414" s="3" t="s">
        <v>828</v>
      </c>
      <c r="M2414" s="44" t="s">
        <v>829</v>
      </c>
      <c r="N2414" s="73">
        <v>1.0</v>
      </c>
      <c r="O2414" s="73">
        <v>1.0</v>
      </c>
    </row>
    <row r="2415" ht="15.0" customHeight="1">
      <c r="A2415" s="89">
        <v>2021.0</v>
      </c>
      <c r="B2415" s="78" t="s">
        <v>246</v>
      </c>
      <c r="C2415" s="103">
        <v>44418.0</v>
      </c>
      <c r="F2415" s="102" t="s">
        <v>467</v>
      </c>
      <c r="G2415" s="78" t="str">
        <f t="array" ref="G2415">INDEX(Site.Coordinates!D:D,MATCH(F2415,Site.Coordinates!A:A,0))</f>
        <v>E</v>
      </c>
      <c r="H2415" s="89">
        <v>1.0</v>
      </c>
      <c r="I2415" s="100">
        <v>92.0</v>
      </c>
      <c r="J2415" s="100">
        <v>98.0</v>
      </c>
      <c r="K2415" s="100">
        <v>56.0</v>
      </c>
      <c r="L2415" s="3" t="s">
        <v>828</v>
      </c>
      <c r="M2415" s="44" t="s">
        <v>829</v>
      </c>
      <c r="N2415" s="73">
        <v>1.0</v>
      </c>
      <c r="O2415" s="73">
        <v>1.0</v>
      </c>
    </row>
    <row r="2416" ht="15.0" customHeight="1">
      <c r="A2416" s="89">
        <v>2021.0</v>
      </c>
      <c r="B2416" s="78" t="s">
        <v>246</v>
      </c>
      <c r="C2416" s="103">
        <v>44418.0</v>
      </c>
      <c r="F2416" s="102" t="s">
        <v>467</v>
      </c>
      <c r="G2416" s="78" t="str">
        <f t="array" ref="G2416">INDEX(Site.Coordinates!D:D,MATCH(F2416,Site.Coordinates!A:A,0))</f>
        <v>E</v>
      </c>
      <c r="H2416" s="89">
        <v>1.0</v>
      </c>
      <c r="I2416" s="100">
        <v>12.0</v>
      </c>
      <c r="J2416" s="100">
        <v>14.0</v>
      </c>
      <c r="K2416" s="100">
        <v>7.0</v>
      </c>
      <c r="L2416" s="3" t="s">
        <v>828</v>
      </c>
      <c r="M2416" s="44" t="s">
        <v>829</v>
      </c>
      <c r="N2416" s="73">
        <v>1.0</v>
      </c>
      <c r="O2416" s="73">
        <v>1.0</v>
      </c>
    </row>
    <row r="2417" ht="15.0" customHeight="1">
      <c r="A2417" s="89">
        <v>2021.0</v>
      </c>
      <c r="B2417" s="78" t="s">
        <v>246</v>
      </c>
      <c r="C2417" s="103">
        <v>44418.0</v>
      </c>
      <c r="F2417" s="102" t="s">
        <v>467</v>
      </c>
      <c r="G2417" s="78" t="str">
        <f t="array" ref="G2417">INDEX(Site.Coordinates!D:D,MATCH(F2417,Site.Coordinates!A:A,0))</f>
        <v>E</v>
      </c>
      <c r="H2417" s="89">
        <v>1.0</v>
      </c>
      <c r="I2417" s="100">
        <v>10.0</v>
      </c>
      <c r="J2417" s="100">
        <v>12.0</v>
      </c>
      <c r="K2417" s="100">
        <v>6.0</v>
      </c>
      <c r="L2417" s="3" t="s">
        <v>828</v>
      </c>
      <c r="M2417" s="44" t="s">
        <v>829</v>
      </c>
      <c r="N2417" s="73">
        <v>1.0</v>
      </c>
      <c r="O2417" s="73">
        <v>1.0</v>
      </c>
    </row>
    <row r="2418" ht="15.0" customHeight="1">
      <c r="A2418" s="89">
        <v>2021.0</v>
      </c>
      <c r="B2418" s="78" t="s">
        <v>246</v>
      </c>
      <c r="C2418" s="103">
        <v>44418.0</v>
      </c>
      <c r="F2418" s="102" t="s">
        <v>467</v>
      </c>
      <c r="G2418" s="78" t="str">
        <f t="array" ref="G2418">INDEX(Site.Coordinates!D:D,MATCH(F2418,Site.Coordinates!A:A,0))</f>
        <v>E</v>
      </c>
      <c r="H2418" s="89">
        <v>1.0</v>
      </c>
      <c r="I2418" s="100">
        <v>11.0</v>
      </c>
      <c r="J2418" s="100">
        <v>13.0</v>
      </c>
      <c r="K2418" s="100">
        <v>7.0</v>
      </c>
      <c r="L2418" s="3" t="s">
        <v>828</v>
      </c>
      <c r="M2418" s="44" t="s">
        <v>829</v>
      </c>
      <c r="N2418" s="73">
        <v>1.0</v>
      </c>
      <c r="O2418" s="73">
        <v>1.0</v>
      </c>
    </row>
    <row r="2419" ht="15.0" customHeight="1">
      <c r="A2419" s="89">
        <v>2021.0</v>
      </c>
      <c r="B2419" s="78" t="s">
        <v>246</v>
      </c>
      <c r="C2419" s="103">
        <v>44418.0</v>
      </c>
      <c r="F2419" s="102" t="s">
        <v>467</v>
      </c>
      <c r="G2419" s="78" t="str">
        <f t="array" ref="G2419">INDEX(Site.Coordinates!D:D,MATCH(F2419,Site.Coordinates!A:A,0))</f>
        <v>E</v>
      </c>
      <c r="H2419" s="89">
        <v>1.0</v>
      </c>
      <c r="I2419" s="100">
        <v>9.0</v>
      </c>
      <c r="J2419" s="100">
        <v>10.0</v>
      </c>
      <c r="K2419" s="100">
        <v>4.0</v>
      </c>
      <c r="L2419" s="3" t="s">
        <v>828</v>
      </c>
      <c r="M2419" s="44" t="s">
        <v>829</v>
      </c>
      <c r="N2419" s="73">
        <v>1.0</v>
      </c>
      <c r="O2419" s="73">
        <v>1.0</v>
      </c>
    </row>
    <row r="2420" ht="15.0" customHeight="1">
      <c r="A2420" s="89">
        <v>2021.0</v>
      </c>
      <c r="B2420" s="78" t="s">
        <v>246</v>
      </c>
      <c r="C2420" s="103">
        <v>44418.0</v>
      </c>
      <c r="F2420" s="102" t="s">
        <v>467</v>
      </c>
      <c r="G2420" s="78" t="str">
        <f t="array" ref="G2420">INDEX(Site.Coordinates!D:D,MATCH(F2420,Site.Coordinates!A:A,0))</f>
        <v>E</v>
      </c>
      <c r="H2420" s="89">
        <v>1.0</v>
      </c>
      <c r="I2420" s="100">
        <v>8.0</v>
      </c>
      <c r="J2420" s="100">
        <v>9.0</v>
      </c>
      <c r="K2420" s="100">
        <v>6.0</v>
      </c>
      <c r="L2420" s="3" t="s">
        <v>828</v>
      </c>
      <c r="M2420" s="44" t="s">
        <v>829</v>
      </c>
      <c r="N2420" s="73">
        <v>1.0</v>
      </c>
      <c r="O2420" s="73">
        <v>1.0</v>
      </c>
    </row>
    <row r="2421" ht="15.0" customHeight="1">
      <c r="A2421" s="89">
        <v>2021.0</v>
      </c>
      <c r="B2421" s="78" t="s">
        <v>246</v>
      </c>
      <c r="C2421" s="103">
        <v>44418.0</v>
      </c>
      <c r="F2421" s="102" t="s">
        <v>467</v>
      </c>
      <c r="G2421" s="78" t="str">
        <f t="array" ref="G2421">INDEX(Site.Coordinates!D:D,MATCH(F2421,Site.Coordinates!A:A,0))</f>
        <v>E</v>
      </c>
      <c r="H2421" s="89">
        <v>1.0</v>
      </c>
      <c r="I2421" s="100">
        <v>9.0</v>
      </c>
      <c r="J2421" s="100">
        <v>10.0</v>
      </c>
      <c r="K2421" s="100">
        <v>6.0</v>
      </c>
      <c r="L2421" s="3" t="s">
        <v>828</v>
      </c>
      <c r="M2421" s="44" t="s">
        <v>829</v>
      </c>
      <c r="N2421" s="73">
        <v>1.0</v>
      </c>
      <c r="O2421" s="73">
        <v>1.0</v>
      </c>
    </row>
    <row r="2422" ht="15.0" customHeight="1">
      <c r="A2422" s="89">
        <v>2021.0</v>
      </c>
      <c r="B2422" s="78" t="s">
        <v>246</v>
      </c>
      <c r="C2422" s="103">
        <v>44418.0</v>
      </c>
      <c r="F2422" s="102" t="s">
        <v>467</v>
      </c>
      <c r="G2422" s="78" t="str">
        <f t="array" ref="G2422">INDEX(Site.Coordinates!D:D,MATCH(F2422,Site.Coordinates!A:A,0))</f>
        <v>E</v>
      </c>
      <c r="H2422" s="89">
        <v>1.0</v>
      </c>
      <c r="I2422" s="100">
        <v>6.0</v>
      </c>
      <c r="J2422" s="100">
        <v>7.0</v>
      </c>
      <c r="K2422" s="100">
        <v>3.0</v>
      </c>
      <c r="L2422" s="3" t="s">
        <v>828</v>
      </c>
      <c r="M2422" s="44" t="s">
        <v>829</v>
      </c>
      <c r="N2422" s="73">
        <v>1.0</v>
      </c>
      <c r="O2422" s="73">
        <v>1.0</v>
      </c>
    </row>
    <row r="2423" ht="15.0" customHeight="1">
      <c r="A2423" s="89">
        <v>2021.0</v>
      </c>
      <c r="B2423" s="78" t="s">
        <v>246</v>
      </c>
      <c r="C2423" s="103">
        <v>44418.0</v>
      </c>
      <c r="F2423" s="102" t="s">
        <v>467</v>
      </c>
      <c r="G2423" s="78" t="str">
        <f t="array" ref="G2423">INDEX(Site.Coordinates!D:D,MATCH(F2423,Site.Coordinates!A:A,0))</f>
        <v>E</v>
      </c>
      <c r="H2423" s="89">
        <v>2.0</v>
      </c>
      <c r="I2423" s="100">
        <v>80.0</v>
      </c>
      <c r="J2423" s="100">
        <v>89.0</v>
      </c>
      <c r="K2423" s="100">
        <v>49.0</v>
      </c>
      <c r="L2423" s="3" t="s">
        <v>828</v>
      </c>
      <c r="M2423" s="44" t="s">
        <v>829</v>
      </c>
      <c r="N2423" s="73">
        <v>1.0</v>
      </c>
      <c r="O2423" s="73">
        <v>1.0</v>
      </c>
    </row>
    <row r="2424" ht="15.0" customHeight="1">
      <c r="A2424" s="89">
        <v>2021.0</v>
      </c>
      <c r="B2424" s="78" t="s">
        <v>246</v>
      </c>
      <c r="C2424" s="103">
        <v>44418.0</v>
      </c>
      <c r="F2424" s="102" t="s">
        <v>467</v>
      </c>
      <c r="G2424" s="78" t="str">
        <f t="array" ref="G2424">INDEX(Site.Coordinates!D:D,MATCH(F2424,Site.Coordinates!A:A,0))</f>
        <v>E</v>
      </c>
      <c r="H2424" s="89">
        <v>2.0</v>
      </c>
      <c r="I2424" s="100">
        <v>7.0</v>
      </c>
      <c r="J2424" s="100">
        <v>9.0</v>
      </c>
      <c r="K2424" s="100">
        <v>4.0</v>
      </c>
      <c r="L2424" s="3" t="s">
        <v>828</v>
      </c>
      <c r="M2424" s="44" t="s">
        <v>829</v>
      </c>
      <c r="N2424" s="73">
        <v>1.0</v>
      </c>
      <c r="O2424" s="73">
        <v>1.0</v>
      </c>
    </row>
    <row r="2425" ht="15.0" customHeight="1">
      <c r="A2425" s="89">
        <v>2021.0</v>
      </c>
      <c r="B2425" s="78" t="s">
        <v>246</v>
      </c>
      <c r="C2425" s="103">
        <v>44418.0</v>
      </c>
      <c r="F2425" s="102" t="s">
        <v>467</v>
      </c>
      <c r="G2425" s="78" t="str">
        <f t="array" ref="G2425">INDEX(Site.Coordinates!D:D,MATCH(F2425,Site.Coordinates!A:A,0))</f>
        <v>E</v>
      </c>
      <c r="H2425" s="89">
        <v>2.0</v>
      </c>
      <c r="I2425" s="100">
        <v>10.0</v>
      </c>
      <c r="J2425" s="100">
        <v>12.0</v>
      </c>
      <c r="K2425" s="100">
        <v>6.0</v>
      </c>
      <c r="L2425" s="3" t="s">
        <v>828</v>
      </c>
      <c r="M2425" s="44" t="s">
        <v>829</v>
      </c>
      <c r="N2425" s="73">
        <v>1.0</v>
      </c>
      <c r="O2425" s="73">
        <v>1.0</v>
      </c>
    </row>
    <row r="2426" ht="15.0" customHeight="1">
      <c r="A2426" s="89">
        <v>2021.0</v>
      </c>
      <c r="B2426" s="78" t="s">
        <v>246</v>
      </c>
      <c r="C2426" s="103">
        <v>44418.0</v>
      </c>
      <c r="F2426" s="102" t="s">
        <v>467</v>
      </c>
      <c r="G2426" s="78" t="str">
        <f t="array" ref="G2426">INDEX(Site.Coordinates!D:D,MATCH(F2426,Site.Coordinates!A:A,0))</f>
        <v>E</v>
      </c>
      <c r="H2426" s="89">
        <v>2.0</v>
      </c>
      <c r="I2426" s="100">
        <v>11.0</v>
      </c>
      <c r="J2426" s="100">
        <v>13.0</v>
      </c>
      <c r="K2426" s="100">
        <v>6.0</v>
      </c>
      <c r="L2426" s="3" t="s">
        <v>828</v>
      </c>
      <c r="M2426" s="44" t="s">
        <v>829</v>
      </c>
      <c r="N2426" s="73">
        <v>1.0</v>
      </c>
      <c r="O2426" s="73">
        <v>1.0</v>
      </c>
    </row>
    <row r="2427" ht="15.0" customHeight="1">
      <c r="A2427" s="89">
        <v>2021.0</v>
      </c>
      <c r="B2427" s="78" t="s">
        <v>246</v>
      </c>
      <c r="C2427" s="103">
        <v>44418.0</v>
      </c>
      <c r="F2427" s="102" t="s">
        <v>467</v>
      </c>
      <c r="G2427" s="78" t="str">
        <f t="array" ref="G2427">INDEX(Site.Coordinates!D:D,MATCH(F2427,Site.Coordinates!A:A,0))</f>
        <v>E</v>
      </c>
      <c r="H2427" s="89">
        <v>2.0</v>
      </c>
      <c r="I2427" s="100">
        <v>14.0</v>
      </c>
      <c r="J2427" s="100">
        <v>16.0</v>
      </c>
      <c r="K2427" s="100">
        <v>8.0</v>
      </c>
      <c r="L2427" s="3" t="s">
        <v>828</v>
      </c>
      <c r="M2427" s="44" t="s">
        <v>829</v>
      </c>
      <c r="N2427" s="73">
        <v>1.0</v>
      </c>
      <c r="O2427" s="73">
        <v>1.0</v>
      </c>
    </row>
    <row r="2428" ht="15.0" customHeight="1">
      <c r="A2428" s="89">
        <v>2021.0</v>
      </c>
      <c r="B2428" s="78" t="s">
        <v>246</v>
      </c>
      <c r="C2428" s="103">
        <v>44418.0</v>
      </c>
      <c r="F2428" s="102" t="s">
        <v>467</v>
      </c>
      <c r="G2428" s="78" t="str">
        <f t="array" ref="G2428">INDEX(Site.Coordinates!D:D,MATCH(F2428,Site.Coordinates!A:A,0))</f>
        <v>E</v>
      </c>
      <c r="H2428" s="89">
        <v>2.0</v>
      </c>
      <c r="I2428" s="100">
        <v>7.0</v>
      </c>
      <c r="J2428" s="100">
        <v>8.0</v>
      </c>
      <c r="K2428" s="100">
        <v>4.0</v>
      </c>
      <c r="L2428" s="3" t="s">
        <v>828</v>
      </c>
      <c r="M2428" s="44" t="s">
        <v>829</v>
      </c>
      <c r="N2428" s="73">
        <v>1.0</v>
      </c>
      <c r="O2428" s="73">
        <v>1.0</v>
      </c>
    </row>
    <row r="2429" ht="15.0" customHeight="1">
      <c r="A2429" s="89">
        <v>2021.0</v>
      </c>
      <c r="B2429" s="78" t="s">
        <v>246</v>
      </c>
      <c r="C2429" s="103">
        <v>44418.0</v>
      </c>
      <c r="F2429" s="102" t="s">
        <v>467</v>
      </c>
      <c r="G2429" s="78" t="str">
        <f t="array" ref="G2429">INDEX(Site.Coordinates!D:D,MATCH(F2429,Site.Coordinates!A:A,0))</f>
        <v>E</v>
      </c>
      <c r="H2429" s="89">
        <v>2.0</v>
      </c>
      <c r="I2429" s="100">
        <v>9.0</v>
      </c>
      <c r="J2429" s="100">
        <v>10.0</v>
      </c>
      <c r="K2429" s="100">
        <v>6.0</v>
      </c>
      <c r="L2429" s="3" t="s">
        <v>828</v>
      </c>
      <c r="M2429" s="44" t="s">
        <v>829</v>
      </c>
      <c r="N2429" s="73">
        <v>1.0</v>
      </c>
      <c r="O2429" s="73">
        <v>1.0</v>
      </c>
    </row>
    <row r="2430" ht="15.0" customHeight="1">
      <c r="A2430" s="89">
        <v>2021.0</v>
      </c>
      <c r="B2430" s="78" t="s">
        <v>246</v>
      </c>
      <c r="C2430" s="103">
        <v>44418.0</v>
      </c>
      <c r="F2430" s="102" t="s">
        <v>467</v>
      </c>
      <c r="G2430" s="78" t="str">
        <f t="array" ref="G2430">INDEX(Site.Coordinates!D:D,MATCH(F2430,Site.Coordinates!A:A,0))</f>
        <v>E</v>
      </c>
      <c r="H2430" s="89">
        <v>2.0</v>
      </c>
      <c r="I2430" s="100">
        <v>8.0</v>
      </c>
      <c r="J2430" s="100">
        <v>9.0</v>
      </c>
      <c r="K2430" s="100">
        <v>4.0</v>
      </c>
      <c r="L2430" s="3" t="s">
        <v>828</v>
      </c>
      <c r="M2430" s="44" t="s">
        <v>829</v>
      </c>
      <c r="N2430" s="73">
        <v>1.0</v>
      </c>
      <c r="O2430" s="73">
        <v>1.0</v>
      </c>
    </row>
    <row r="2431" ht="15.0" customHeight="1">
      <c r="A2431" s="89">
        <v>2021.0</v>
      </c>
      <c r="B2431" s="78" t="s">
        <v>246</v>
      </c>
      <c r="C2431" s="103">
        <v>44418.0</v>
      </c>
      <c r="F2431" s="102" t="s">
        <v>467</v>
      </c>
      <c r="G2431" s="78" t="str">
        <f t="array" ref="G2431">INDEX(Site.Coordinates!D:D,MATCH(F2431,Site.Coordinates!A:A,0))</f>
        <v>E</v>
      </c>
      <c r="H2431" s="89">
        <v>2.0</v>
      </c>
      <c r="I2431" s="100">
        <v>9.0</v>
      </c>
      <c r="J2431" s="100">
        <v>10.0</v>
      </c>
      <c r="K2431" s="100">
        <v>5.0</v>
      </c>
      <c r="L2431" s="3" t="s">
        <v>828</v>
      </c>
      <c r="M2431" s="44" t="s">
        <v>829</v>
      </c>
      <c r="N2431" s="73">
        <v>1.0</v>
      </c>
      <c r="O2431" s="73">
        <v>1.0</v>
      </c>
    </row>
    <row r="2432" ht="15.0" customHeight="1">
      <c r="A2432" s="89">
        <v>2021.0</v>
      </c>
      <c r="B2432" s="78" t="s">
        <v>246</v>
      </c>
      <c r="C2432" s="103">
        <v>44418.0</v>
      </c>
      <c r="F2432" s="102" t="s">
        <v>467</v>
      </c>
      <c r="G2432" s="78" t="str">
        <f t="array" ref="G2432">INDEX(Site.Coordinates!D:D,MATCH(F2432,Site.Coordinates!A:A,0))</f>
        <v>E</v>
      </c>
      <c r="H2432" s="89">
        <v>2.0</v>
      </c>
      <c r="I2432" s="100">
        <v>9.0</v>
      </c>
      <c r="J2432" s="100">
        <v>10.0</v>
      </c>
      <c r="K2432" s="100">
        <v>4.0</v>
      </c>
      <c r="L2432" s="3" t="s">
        <v>828</v>
      </c>
      <c r="M2432" s="44" t="s">
        <v>829</v>
      </c>
      <c r="N2432" s="73">
        <v>1.0</v>
      </c>
      <c r="O2432" s="73">
        <v>1.0</v>
      </c>
    </row>
    <row r="2433" ht="15.0" customHeight="1">
      <c r="A2433" s="89">
        <v>2021.0</v>
      </c>
      <c r="B2433" s="78" t="s">
        <v>246</v>
      </c>
      <c r="C2433" s="103">
        <v>44418.0</v>
      </c>
      <c r="F2433" s="102" t="s">
        <v>428</v>
      </c>
      <c r="G2433" s="78" t="str">
        <f t="array" ref="G2433">INDEX(Site.Coordinates!D:D,MATCH(F2433,Site.Coordinates!A:A,0))</f>
        <v>E</v>
      </c>
      <c r="H2433" s="89">
        <v>1.0</v>
      </c>
      <c r="I2433" s="100">
        <v>90.0</v>
      </c>
      <c r="J2433" s="100">
        <v>102.0</v>
      </c>
      <c r="K2433" s="100">
        <v>51.0</v>
      </c>
      <c r="L2433" s="3" t="s">
        <v>828</v>
      </c>
      <c r="M2433" s="44" t="s">
        <v>829</v>
      </c>
      <c r="N2433" s="73">
        <v>1.0</v>
      </c>
      <c r="O2433" s="73">
        <v>1.0</v>
      </c>
    </row>
    <row r="2434" ht="15.0" customHeight="1">
      <c r="A2434" s="89">
        <v>2021.0</v>
      </c>
      <c r="B2434" s="78" t="s">
        <v>246</v>
      </c>
      <c r="C2434" s="103">
        <v>44418.0</v>
      </c>
      <c r="F2434" s="102" t="s">
        <v>428</v>
      </c>
      <c r="G2434" s="78" t="str">
        <f t="array" ref="G2434">INDEX(Site.Coordinates!D:D,MATCH(F2434,Site.Coordinates!A:A,0))</f>
        <v>E</v>
      </c>
      <c r="H2434" s="89">
        <v>1.0</v>
      </c>
      <c r="I2434" s="100">
        <v>79.0</v>
      </c>
      <c r="J2434" s="100">
        <v>90.0</v>
      </c>
      <c r="K2434" s="100">
        <v>49.0</v>
      </c>
      <c r="L2434" s="3" t="s">
        <v>828</v>
      </c>
      <c r="M2434" s="44" t="s">
        <v>829</v>
      </c>
      <c r="N2434" s="73">
        <v>1.0</v>
      </c>
      <c r="O2434" s="73">
        <v>1.0</v>
      </c>
    </row>
    <row r="2435" ht="15.0" customHeight="1">
      <c r="A2435" s="89">
        <v>2021.0</v>
      </c>
      <c r="B2435" s="78" t="s">
        <v>246</v>
      </c>
      <c r="C2435" s="103">
        <v>44418.0</v>
      </c>
      <c r="F2435" s="102" t="s">
        <v>428</v>
      </c>
      <c r="G2435" s="78" t="str">
        <f t="array" ref="G2435">INDEX(Site.Coordinates!D:D,MATCH(F2435,Site.Coordinates!A:A,0))</f>
        <v>E</v>
      </c>
      <c r="H2435" s="89">
        <v>1.0</v>
      </c>
      <c r="I2435" s="100">
        <v>75.0</v>
      </c>
      <c r="J2435" s="100">
        <v>82.0</v>
      </c>
      <c r="K2435" s="100">
        <v>45.0</v>
      </c>
      <c r="L2435" s="3" t="s">
        <v>828</v>
      </c>
      <c r="M2435" s="44" t="s">
        <v>829</v>
      </c>
      <c r="N2435" s="73">
        <v>1.0</v>
      </c>
      <c r="O2435" s="73">
        <v>1.0</v>
      </c>
    </row>
    <row r="2436" ht="15.0" customHeight="1">
      <c r="A2436" s="89">
        <v>2021.0</v>
      </c>
      <c r="B2436" s="78" t="s">
        <v>246</v>
      </c>
      <c r="C2436" s="103">
        <v>44418.0</v>
      </c>
      <c r="F2436" s="102" t="s">
        <v>428</v>
      </c>
      <c r="G2436" s="78" t="str">
        <f t="array" ref="G2436">INDEX(Site.Coordinates!D:D,MATCH(F2436,Site.Coordinates!A:A,0))</f>
        <v>E</v>
      </c>
      <c r="H2436" s="89">
        <v>2.0</v>
      </c>
      <c r="I2436" s="100">
        <v>71.0</v>
      </c>
      <c r="J2436" s="100">
        <v>76.0</v>
      </c>
      <c r="K2436" s="100">
        <v>44.0</v>
      </c>
      <c r="L2436" s="3" t="s">
        <v>828</v>
      </c>
      <c r="M2436" s="44" t="s">
        <v>829</v>
      </c>
      <c r="N2436" s="73">
        <v>1.0</v>
      </c>
      <c r="O2436" s="73">
        <v>1.0</v>
      </c>
    </row>
    <row r="2437" ht="15.0" customHeight="1">
      <c r="A2437" s="89">
        <v>2021.0</v>
      </c>
      <c r="B2437" s="78" t="s">
        <v>246</v>
      </c>
      <c r="C2437" s="103">
        <v>44418.0</v>
      </c>
      <c r="F2437" s="102" t="s">
        <v>428</v>
      </c>
      <c r="G2437" s="78" t="str">
        <f t="array" ref="G2437">INDEX(Site.Coordinates!D:D,MATCH(F2437,Site.Coordinates!A:A,0))</f>
        <v>E</v>
      </c>
      <c r="H2437" s="89">
        <v>2.0</v>
      </c>
      <c r="I2437" s="100">
        <v>36.0</v>
      </c>
      <c r="J2437" s="100">
        <v>40.0</v>
      </c>
      <c r="K2437" s="100">
        <v>22.0</v>
      </c>
      <c r="L2437" s="3" t="s">
        <v>828</v>
      </c>
      <c r="M2437" s="44" t="s">
        <v>829</v>
      </c>
      <c r="N2437" s="73">
        <v>1.0</v>
      </c>
      <c r="O2437" s="73">
        <v>1.0</v>
      </c>
    </row>
    <row r="2438" ht="15.0" customHeight="1">
      <c r="A2438" s="89">
        <v>2021.0</v>
      </c>
      <c r="B2438" s="78" t="s">
        <v>246</v>
      </c>
      <c r="C2438" s="103">
        <v>44418.0</v>
      </c>
      <c r="F2438" s="102" t="s">
        <v>466</v>
      </c>
      <c r="G2438" s="78" t="str">
        <f t="array" ref="G2438">INDEX(Site.Coordinates!D:D,MATCH(F2438,Site.Coordinates!A:A,0))</f>
        <v>E</v>
      </c>
      <c r="H2438" s="89">
        <v>1.0</v>
      </c>
      <c r="I2438" s="100">
        <v>67.0</v>
      </c>
      <c r="J2438" s="100">
        <v>71.0</v>
      </c>
      <c r="K2438" s="100">
        <v>40.0</v>
      </c>
      <c r="L2438" s="3" t="s">
        <v>828</v>
      </c>
      <c r="M2438" s="44" t="s">
        <v>829</v>
      </c>
      <c r="N2438" s="73">
        <v>1.0</v>
      </c>
      <c r="O2438" s="73">
        <v>1.0</v>
      </c>
    </row>
    <row r="2439" ht="15.0" customHeight="1">
      <c r="A2439" s="89">
        <v>2021.0</v>
      </c>
      <c r="B2439" s="78" t="s">
        <v>246</v>
      </c>
      <c r="C2439" s="103">
        <v>44418.0</v>
      </c>
      <c r="F2439" s="102" t="s">
        <v>466</v>
      </c>
      <c r="G2439" s="78" t="str">
        <f t="array" ref="G2439">INDEX(Site.Coordinates!D:D,MATCH(F2439,Site.Coordinates!A:A,0))</f>
        <v>E</v>
      </c>
      <c r="H2439" s="89">
        <v>1.0</v>
      </c>
      <c r="I2439" s="100">
        <v>73.0</v>
      </c>
      <c r="J2439" s="100">
        <v>75.0</v>
      </c>
      <c r="K2439" s="100">
        <v>46.0</v>
      </c>
      <c r="L2439" s="3" t="s">
        <v>828</v>
      </c>
      <c r="M2439" s="44" t="s">
        <v>829</v>
      </c>
      <c r="N2439" s="73">
        <v>1.0</v>
      </c>
      <c r="O2439" s="73">
        <v>1.0</v>
      </c>
    </row>
    <row r="2440" ht="15.0" customHeight="1">
      <c r="A2440" s="89">
        <v>2021.0</v>
      </c>
      <c r="B2440" s="78" t="s">
        <v>246</v>
      </c>
      <c r="C2440" s="103">
        <v>44418.0</v>
      </c>
      <c r="F2440" s="102" t="s">
        <v>466</v>
      </c>
      <c r="G2440" s="78" t="str">
        <f t="array" ref="G2440">INDEX(Site.Coordinates!D:D,MATCH(F2440,Site.Coordinates!A:A,0))</f>
        <v>E</v>
      </c>
      <c r="H2440" s="89">
        <v>1.0</v>
      </c>
      <c r="I2440" s="100">
        <v>77.0</v>
      </c>
      <c r="J2440" s="100">
        <v>83.0</v>
      </c>
      <c r="K2440" s="100">
        <v>46.0</v>
      </c>
      <c r="L2440" s="3" t="s">
        <v>828</v>
      </c>
      <c r="M2440" s="44" t="s">
        <v>829</v>
      </c>
      <c r="N2440" s="73">
        <v>1.0</v>
      </c>
      <c r="O2440" s="73">
        <v>1.0</v>
      </c>
    </row>
    <row r="2441" ht="15.0" customHeight="1">
      <c r="A2441" s="89">
        <v>2021.0</v>
      </c>
      <c r="B2441" s="78" t="s">
        <v>246</v>
      </c>
      <c r="C2441" s="103">
        <v>44418.0</v>
      </c>
      <c r="F2441" s="102" t="s">
        <v>466</v>
      </c>
      <c r="G2441" s="78" t="str">
        <f t="array" ref="G2441">INDEX(Site.Coordinates!D:D,MATCH(F2441,Site.Coordinates!A:A,0))</f>
        <v>E</v>
      </c>
      <c r="H2441" s="89">
        <v>1.0</v>
      </c>
      <c r="I2441" s="100">
        <v>81.0</v>
      </c>
      <c r="J2441" s="100">
        <v>84.0</v>
      </c>
      <c r="K2441" s="100">
        <v>50.0</v>
      </c>
      <c r="L2441" s="3" t="s">
        <v>828</v>
      </c>
      <c r="M2441" s="44" t="s">
        <v>829</v>
      </c>
      <c r="N2441" s="73">
        <v>1.0</v>
      </c>
      <c r="O2441" s="73">
        <v>1.0</v>
      </c>
    </row>
    <row r="2442" ht="15.0" customHeight="1">
      <c r="A2442" s="89">
        <v>2021.0</v>
      </c>
      <c r="B2442" s="78" t="s">
        <v>246</v>
      </c>
      <c r="C2442" s="103">
        <v>44418.0</v>
      </c>
      <c r="F2442" s="102" t="s">
        <v>466</v>
      </c>
      <c r="G2442" s="78" t="str">
        <f t="array" ref="G2442">INDEX(Site.Coordinates!D:D,MATCH(F2442,Site.Coordinates!A:A,0))</f>
        <v>E</v>
      </c>
      <c r="H2442" s="89">
        <v>1.0</v>
      </c>
      <c r="I2442" s="100">
        <v>82.0</v>
      </c>
      <c r="J2442" s="100">
        <v>85.0</v>
      </c>
      <c r="K2442" s="100">
        <v>51.0</v>
      </c>
      <c r="L2442" s="3" t="s">
        <v>828</v>
      </c>
      <c r="M2442" s="44" t="s">
        <v>829</v>
      </c>
      <c r="N2442" s="73">
        <v>1.0</v>
      </c>
      <c r="O2442" s="73">
        <v>1.0</v>
      </c>
    </row>
    <row r="2443" ht="15.0" customHeight="1">
      <c r="A2443" s="89">
        <v>2021.0</v>
      </c>
      <c r="B2443" s="78" t="s">
        <v>246</v>
      </c>
      <c r="C2443" s="103">
        <v>44418.0</v>
      </c>
      <c r="F2443" s="102" t="s">
        <v>466</v>
      </c>
      <c r="G2443" s="78" t="str">
        <f t="array" ref="G2443">INDEX(Site.Coordinates!D:D,MATCH(F2443,Site.Coordinates!A:A,0))</f>
        <v>E</v>
      </c>
      <c r="H2443" s="89">
        <v>1.0</v>
      </c>
      <c r="I2443" s="100">
        <v>77.0</v>
      </c>
      <c r="J2443" s="100">
        <v>84.0</v>
      </c>
      <c r="K2443" s="100">
        <v>49.0</v>
      </c>
      <c r="L2443" s="3" t="s">
        <v>828</v>
      </c>
      <c r="M2443" s="44" t="s">
        <v>829</v>
      </c>
      <c r="N2443" s="73">
        <v>1.0</v>
      </c>
      <c r="O2443" s="73">
        <v>1.0</v>
      </c>
    </row>
    <row r="2444" ht="15.0" customHeight="1">
      <c r="A2444" s="89">
        <v>2021.0</v>
      </c>
      <c r="B2444" s="78" t="s">
        <v>246</v>
      </c>
      <c r="C2444" s="103">
        <v>44418.0</v>
      </c>
      <c r="F2444" s="102" t="s">
        <v>466</v>
      </c>
      <c r="G2444" s="78" t="str">
        <f t="array" ref="G2444">INDEX(Site.Coordinates!D:D,MATCH(F2444,Site.Coordinates!A:A,0))</f>
        <v>E</v>
      </c>
      <c r="H2444" s="89">
        <v>1.0</v>
      </c>
      <c r="I2444" s="100">
        <v>77.0</v>
      </c>
      <c r="J2444" s="100">
        <v>81.0</v>
      </c>
      <c r="K2444" s="100">
        <v>47.0</v>
      </c>
      <c r="L2444" s="3" t="s">
        <v>828</v>
      </c>
      <c r="M2444" s="44" t="s">
        <v>829</v>
      </c>
      <c r="N2444" s="73">
        <v>1.0</v>
      </c>
      <c r="O2444" s="73">
        <v>1.0</v>
      </c>
    </row>
    <row r="2445" ht="15.0" customHeight="1">
      <c r="A2445" s="89">
        <v>2021.0</v>
      </c>
      <c r="B2445" s="78" t="s">
        <v>246</v>
      </c>
      <c r="C2445" s="103">
        <v>44418.0</v>
      </c>
      <c r="F2445" s="102" t="s">
        <v>466</v>
      </c>
      <c r="G2445" s="78" t="str">
        <f t="array" ref="G2445">INDEX(Site.Coordinates!D:D,MATCH(F2445,Site.Coordinates!A:A,0))</f>
        <v>E</v>
      </c>
      <c r="H2445" s="89">
        <v>1.0</v>
      </c>
      <c r="I2445" s="100">
        <v>59.0</v>
      </c>
      <c r="J2445" s="100">
        <v>62.0</v>
      </c>
      <c r="K2445" s="100">
        <v>37.0</v>
      </c>
      <c r="L2445" s="3" t="s">
        <v>828</v>
      </c>
      <c r="M2445" s="44" t="s">
        <v>829</v>
      </c>
      <c r="N2445" s="73">
        <v>1.0</v>
      </c>
      <c r="O2445" s="73">
        <v>1.0</v>
      </c>
    </row>
    <row r="2446" ht="15.0" customHeight="1">
      <c r="A2446" s="89">
        <v>2021.0</v>
      </c>
      <c r="B2446" s="78" t="s">
        <v>246</v>
      </c>
      <c r="C2446" s="103">
        <v>44418.0</v>
      </c>
      <c r="F2446" s="102" t="s">
        <v>449</v>
      </c>
      <c r="G2446" s="78" t="str">
        <f t="array" ref="G2446">INDEX(Site.Coordinates!D:D,MATCH(F2446,Site.Coordinates!A:A,0))</f>
        <v>E</v>
      </c>
      <c r="H2446" s="89">
        <v>1.0</v>
      </c>
      <c r="I2446" s="100">
        <v>74.0</v>
      </c>
      <c r="J2446" s="100">
        <v>82.0</v>
      </c>
      <c r="K2446" s="100">
        <v>45.0</v>
      </c>
      <c r="L2446" s="3" t="s">
        <v>828</v>
      </c>
      <c r="M2446" s="44" t="s">
        <v>829</v>
      </c>
      <c r="N2446" s="73">
        <v>1.0</v>
      </c>
      <c r="O2446" s="73">
        <v>1.0</v>
      </c>
    </row>
    <row r="2447" ht="15.0" customHeight="1">
      <c r="A2447" s="89">
        <v>2021.0</v>
      </c>
      <c r="B2447" s="78" t="s">
        <v>246</v>
      </c>
      <c r="C2447" s="103">
        <v>44418.0</v>
      </c>
      <c r="F2447" s="102" t="s">
        <v>449</v>
      </c>
      <c r="G2447" s="78" t="str">
        <f t="array" ref="G2447">INDEX(Site.Coordinates!D:D,MATCH(F2447,Site.Coordinates!A:A,0))</f>
        <v>E</v>
      </c>
      <c r="H2447" s="89">
        <v>1.0</v>
      </c>
      <c r="I2447" s="100">
        <v>10.0</v>
      </c>
      <c r="J2447" s="100">
        <v>12.0</v>
      </c>
      <c r="K2447" s="100">
        <v>6.0</v>
      </c>
      <c r="L2447" s="3" t="s">
        <v>828</v>
      </c>
      <c r="M2447" s="44" t="s">
        <v>829</v>
      </c>
      <c r="N2447" s="73">
        <v>1.0</v>
      </c>
      <c r="O2447" s="73">
        <v>1.0</v>
      </c>
    </row>
    <row r="2448" ht="15.0" customHeight="1">
      <c r="A2448" s="89">
        <v>2021.0</v>
      </c>
      <c r="B2448" s="78" t="s">
        <v>246</v>
      </c>
      <c r="C2448" s="103">
        <v>44418.0</v>
      </c>
      <c r="F2448" s="102" t="s">
        <v>449</v>
      </c>
      <c r="G2448" s="78" t="str">
        <f t="array" ref="G2448">INDEX(Site.Coordinates!D:D,MATCH(F2448,Site.Coordinates!A:A,0))</f>
        <v>E</v>
      </c>
      <c r="H2448" s="89">
        <v>2.0</v>
      </c>
      <c r="I2448" s="100">
        <v>9.0</v>
      </c>
      <c r="J2448" s="100">
        <v>11.0</v>
      </c>
      <c r="K2448" s="100">
        <v>6.0</v>
      </c>
      <c r="L2448" s="3" t="s">
        <v>828</v>
      </c>
      <c r="M2448" s="44" t="s">
        <v>829</v>
      </c>
      <c r="N2448" s="73">
        <v>1.0</v>
      </c>
      <c r="O2448" s="73">
        <v>1.0</v>
      </c>
    </row>
    <row r="2449" ht="15.0" customHeight="1">
      <c r="A2449" s="89">
        <v>2021.0</v>
      </c>
      <c r="B2449" s="78" t="s">
        <v>246</v>
      </c>
      <c r="C2449" s="103">
        <v>44418.0</v>
      </c>
      <c r="F2449" s="102" t="s">
        <v>449</v>
      </c>
      <c r="G2449" s="78" t="str">
        <f t="array" ref="G2449">INDEX(Site.Coordinates!D:D,MATCH(F2449,Site.Coordinates!A:A,0))</f>
        <v>E</v>
      </c>
      <c r="H2449" s="89">
        <v>2.0</v>
      </c>
      <c r="I2449" s="100">
        <v>6.0</v>
      </c>
      <c r="J2449" s="100">
        <v>7.0</v>
      </c>
      <c r="K2449" s="100">
        <v>4.0</v>
      </c>
      <c r="L2449" s="3" t="s">
        <v>828</v>
      </c>
      <c r="M2449" s="44" t="s">
        <v>829</v>
      </c>
      <c r="N2449" s="73">
        <v>1.0</v>
      </c>
      <c r="O2449" s="73">
        <v>1.0</v>
      </c>
    </row>
    <row r="2450" ht="15.0" customHeight="1">
      <c r="A2450" s="89">
        <v>2021.0</v>
      </c>
      <c r="B2450" s="78" t="s">
        <v>246</v>
      </c>
      <c r="C2450" s="103">
        <v>44418.0</v>
      </c>
      <c r="F2450" s="102" t="s">
        <v>449</v>
      </c>
      <c r="G2450" s="78" t="str">
        <f t="array" ref="G2450">INDEX(Site.Coordinates!D:D,MATCH(F2450,Site.Coordinates!A:A,0))</f>
        <v>E</v>
      </c>
      <c r="H2450" s="89">
        <v>2.0</v>
      </c>
      <c r="I2450" s="100">
        <v>7.0</v>
      </c>
      <c r="J2450" s="100">
        <v>9.0</v>
      </c>
      <c r="K2450" s="100">
        <v>5.0</v>
      </c>
      <c r="L2450" s="3" t="s">
        <v>828</v>
      </c>
      <c r="M2450" s="44" t="s">
        <v>829</v>
      </c>
      <c r="N2450" s="73">
        <v>1.0</v>
      </c>
      <c r="O2450" s="73">
        <v>1.0</v>
      </c>
    </row>
    <row r="2451" ht="15.0" customHeight="1">
      <c r="A2451" s="89">
        <v>2021.0</v>
      </c>
      <c r="B2451" s="78" t="s">
        <v>246</v>
      </c>
      <c r="C2451" s="103">
        <v>44420.0</v>
      </c>
      <c r="F2451" s="102" t="s">
        <v>473</v>
      </c>
      <c r="G2451" s="78" t="str">
        <f t="array" ref="G2451">INDEX(Site.Coordinates!D:D,MATCH(F2451,Site.Coordinates!A:A,0))</f>
        <v>E</v>
      </c>
      <c r="H2451" s="89">
        <v>1.0</v>
      </c>
      <c r="I2451" s="100">
        <v>51.0</v>
      </c>
      <c r="J2451" s="100">
        <v>56.0</v>
      </c>
      <c r="K2451" s="100">
        <v>31.0</v>
      </c>
      <c r="L2451" s="3" t="s">
        <v>828</v>
      </c>
      <c r="M2451" s="44" t="s">
        <v>829</v>
      </c>
      <c r="N2451" s="73">
        <v>1.0</v>
      </c>
      <c r="O2451" s="73">
        <v>1.0</v>
      </c>
    </row>
    <row r="2452" ht="15.0" customHeight="1">
      <c r="A2452" s="89">
        <v>2021.0</v>
      </c>
      <c r="B2452" s="78" t="s">
        <v>246</v>
      </c>
      <c r="C2452" s="103">
        <v>44420.0</v>
      </c>
      <c r="F2452" s="102" t="s">
        <v>473</v>
      </c>
      <c r="G2452" s="78" t="str">
        <f t="array" ref="G2452">INDEX(Site.Coordinates!D:D,MATCH(F2452,Site.Coordinates!A:A,0))</f>
        <v>E</v>
      </c>
      <c r="H2452" s="89">
        <v>1.0</v>
      </c>
      <c r="I2452" s="100">
        <v>61.0</v>
      </c>
      <c r="J2452" s="100">
        <v>67.0</v>
      </c>
      <c r="K2452" s="100">
        <v>37.0</v>
      </c>
      <c r="L2452" s="3" t="s">
        <v>828</v>
      </c>
      <c r="M2452" s="44" t="s">
        <v>829</v>
      </c>
      <c r="N2452" s="73">
        <v>1.0</v>
      </c>
      <c r="O2452" s="73">
        <v>1.0</v>
      </c>
    </row>
    <row r="2453" ht="15.0" customHeight="1">
      <c r="A2453" s="89">
        <v>2021.0</v>
      </c>
      <c r="B2453" s="78" t="s">
        <v>246</v>
      </c>
      <c r="C2453" s="103">
        <v>44420.0</v>
      </c>
      <c r="F2453" s="102" t="s">
        <v>473</v>
      </c>
      <c r="G2453" s="78" t="str">
        <f t="array" ref="G2453">INDEX(Site.Coordinates!D:D,MATCH(F2453,Site.Coordinates!A:A,0))</f>
        <v>E</v>
      </c>
      <c r="H2453" s="89">
        <v>1.0</v>
      </c>
      <c r="I2453" s="100">
        <v>51.0</v>
      </c>
      <c r="J2453" s="100">
        <v>57.0</v>
      </c>
      <c r="K2453" s="100">
        <v>32.0</v>
      </c>
      <c r="L2453" s="3" t="s">
        <v>828</v>
      </c>
      <c r="M2453" s="44" t="s">
        <v>829</v>
      </c>
      <c r="N2453" s="73">
        <v>1.0</v>
      </c>
      <c r="O2453" s="73">
        <v>1.0</v>
      </c>
    </row>
    <row r="2454" ht="15.0" customHeight="1">
      <c r="A2454" s="89">
        <v>2021.0</v>
      </c>
      <c r="B2454" s="78" t="s">
        <v>246</v>
      </c>
      <c r="C2454" s="103">
        <v>44420.0</v>
      </c>
      <c r="F2454" s="102" t="s">
        <v>473</v>
      </c>
      <c r="G2454" s="78" t="str">
        <f t="array" ref="G2454">INDEX(Site.Coordinates!D:D,MATCH(F2454,Site.Coordinates!A:A,0))</f>
        <v>E</v>
      </c>
      <c r="H2454" s="89">
        <v>1.0</v>
      </c>
      <c r="I2454" s="100">
        <v>42.0</v>
      </c>
      <c r="J2454" s="100">
        <v>48.0</v>
      </c>
      <c r="K2454" s="100">
        <v>27.0</v>
      </c>
      <c r="L2454" s="3" t="s">
        <v>828</v>
      </c>
      <c r="M2454" s="44" t="s">
        <v>829</v>
      </c>
      <c r="N2454" s="73">
        <v>1.0</v>
      </c>
      <c r="O2454" s="73">
        <v>1.0</v>
      </c>
    </row>
    <row r="2455" ht="15.0" customHeight="1">
      <c r="A2455" s="89">
        <v>2021.0</v>
      </c>
      <c r="B2455" s="78" t="s">
        <v>246</v>
      </c>
      <c r="C2455" s="103">
        <v>44420.0</v>
      </c>
      <c r="F2455" s="102" t="s">
        <v>473</v>
      </c>
      <c r="G2455" s="78" t="str">
        <f t="array" ref="G2455">INDEX(Site.Coordinates!D:D,MATCH(F2455,Site.Coordinates!A:A,0))</f>
        <v>E</v>
      </c>
      <c r="H2455" s="89">
        <v>1.0</v>
      </c>
      <c r="I2455" s="100">
        <v>27.0</v>
      </c>
      <c r="J2455" s="100">
        <v>30.0</v>
      </c>
      <c r="K2455" s="100">
        <v>16.0</v>
      </c>
      <c r="L2455" s="3" t="s">
        <v>828</v>
      </c>
      <c r="M2455" s="44" t="s">
        <v>829</v>
      </c>
      <c r="N2455" s="73">
        <v>1.0</v>
      </c>
      <c r="O2455" s="73">
        <v>1.0</v>
      </c>
    </row>
    <row r="2456" ht="15.0" customHeight="1">
      <c r="A2456" s="89">
        <v>2021.0</v>
      </c>
      <c r="B2456" s="78" t="s">
        <v>246</v>
      </c>
      <c r="C2456" s="103">
        <v>44420.0</v>
      </c>
      <c r="F2456" s="102" t="s">
        <v>473</v>
      </c>
      <c r="G2456" s="78" t="str">
        <f t="array" ref="G2456">INDEX(Site.Coordinates!D:D,MATCH(F2456,Site.Coordinates!A:A,0))</f>
        <v>E</v>
      </c>
      <c r="H2456" s="89">
        <v>1.0</v>
      </c>
      <c r="I2456" s="100">
        <v>22.0</v>
      </c>
      <c r="J2456" s="100">
        <v>25.0</v>
      </c>
      <c r="K2456" s="100">
        <v>14.0</v>
      </c>
      <c r="L2456" s="3" t="s">
        <v>828</v>
      </c>
      <c r="M2456" s="44" t="s">
        <v>829</v>
      </c>
      <c r="N2456" s="73">
        <v>1.0</v>
      </c>
      <c r="O2456" s="73">
        <v>1.0</v>
      </c>
    </row>
    <row r="2457" ht="15.0" customHeight="1">
      <c r="A2457" s="89">
        <v>2021.0</v>
      </c>
      <c r="B2457" s="78" t="s">
        <v>246</v>
      </c>
      <c r="C2457" s="103">
        <v>44420.0</v>
      </c>
      <c r="F2457" s="102" t="s">
        <v>473</v>
      </c>
      <c r="G2457" s="78" t="str">
        <f t="array" ref="G2457">INDEX(Site.Coordinates!D:D,MATCH(F2457,Site.Coordinates!A:A,0))</f>
        <v>E</v>
      </c>
      <c r="H2457" s="89">
        <v>1.0</v>
      </c>
      <c r="I2457" s="100">
        <v>18.0</v>
      </c>
      <c r="J2457" s="100">
        <v>22.0</v>
      </c>
      <c r="K2457" s="100">
        <v>12.0</v>
      </c>
      <c r="L2457" s="3" t="s">
        <v>828</v>
      </c>
      <c r="M2457" s="44" t="s">
        <v>829</v>
      </c>
      <c r="N2457" s="73">
        <v>1.0</v>
      </c>
      <c r="O2457" s="73">
        <v>1.0</v>
      </c>
    </row>
    <row r="2458" ht="15.0" customHeight="1">
      <c r="A2458" s="89">
        <v>2021.0</v>
      </c>
      <c r="B2458" s="78" t="s">
        <v>246</v>
      </c>
      <c r="C2458" s="103">
        <v>44420.0</v>
      </c>
      <c r="F2458" s="102" t="s">
        <v>473</v>
      </c>
      <c r="G2458" s="78" t="str">
        <f t="array" ref="G2458">INDEX(Site.Coordinates!D:D,MATCH(F2458,Site.Coordinates!A:A,0))</f>
        <v>E</v>
      </c>
      <c r="H2458" s="89">
        <v>1.0</v>
      </c>
      <c r="I2458" s="100">
        <v>19.0</v>
      </c>
      <c r="J2458" s="100">
        <v>21.0</v>
      </c>
      <c r="K2458" s="100">
        <v>11.0</v>
      </c>
      <c r="L2458" s="3" t="s">
        <v>828</v>
      </c>
      <c r="M2458" s="44" t="s">
        <v>829</v>
      </c>
      <c r="N2458" s="73">
        <v>1.0</v>
      </c>
      <c r="O2458" s="73">
        <v>1.0</v>
      </c>
    </row>
    <row r="2459" ht="15.0" customHeight="1">
      <c r="A2459" s="89">
        <v>2021.0</v>
      </c>
      <c r="B2459" s="78" t="s">
        <v>246</v>
      </c>
      <c r="C2459" s="103">
        <v>44420.0</v>
      </c>
      <c r="F2459" s="102" t="s">
        <v>473</v>
      </c>
      <c r="G2459" s="78" t="str">
        <f t="array" ref="G2459">INDEX(Site.Coordinates!D:D,MATCH(F2459,Site.Coordinates!A:A,0))</f>
        <v>E</v>
      </c>
      <c r="H2459" s="89">
        <v>1.0</v>
      </c>
      <c r="I2459" s="100">
        <v>19.0</v>
      </c>
      <c r="J2459" s="100">
        <v>22.0</v>
      </c>
      <c r="K2459" s="100">
        <v>12.0</v>
      </c>
      <c r="L2459" s="3" t="s">
        <v>828</v>
      </c>
      <c r="M2459" s="44" t="s">
        <v>829</v>
      </c>
      <c r="N2459" s="73">
        <v>1.0</v>
      </c>
      <c r="O2459" s="73">
        <v>1.0</v>
      </c>
    </row>
    <row r="2460" ht="15.0" customHeight="1">
      <c r="A2460" s="89">
        <v>2021.0</v>
      </c>
      <c r="B2460" s="78" t="s">
        <v>246</v>
      </c>
      <c r="C2460" s="103">
        <v>44420.0</v>
      </c>
      <c r="F2460" s="102" t="s">
        <v>473</v>
      </c>
      <c r="G2460" s="78" t="str">
        <f t="array" ref="G2460">INDEX(Site.Coordinates!D:D,MATCH(F2460,Site.Coordinates!A:A,0))</f>
        <v>E</v>
      </c>
      <c r="H2460" s="89">
        <v>1.0</v>
      </c>
      <c r="I2460" s="100">
        <v>16.0</v>
      </c>
      <c r="J2460" s="100">
        <v>18.0</v>
      </c>
      <c r="K2460" s="100">
        <v>11.0</v>
      </c>
      <c r="L2460" s="3" t="s">
        <v>828</v>
      </c>
      <c r="M2460" s="44" t="s">
        <v>829</v>
      </c>
      <c r="N2460" s="73">
        <v>1.0</v>
      </c>
      <c r="O2460" s="73">
        <v>1.0</v>
      </c>
    </row>
    <row r="2461" ht="15.0" customHeight="1">
      <c r="A2461" s="89">
        <v>2021.0</v>
      </c>
      <c r="B2461" s="78" t="s">
        <v>246</v>
      </c>
      <c r="C2461" s="103">
        <v>44420.0</v>
      </c>
      <c r="F2461" s="102" t="s">
        <v>473</v>
      </c>
      <c r="G2461" s="78" t="str">
        <f t="array" ref="G2461">INDEX(Site.Coordinates!D:D,MATCH(F2461,Site.Coordinates!A:A,0))</f>
        <v>E</v>
      </c>
      <c r="H2461" s="89">
        <v>1.0</v>
      </c>
      <c r="I2461" s="100">
        <v>17.0</v>
      </c>
      <c r="J2461" s="100">
        <v>20.0</v>
      </c>
      <c r="K2461" s="100">
        <v>11.0</v>
      </c>
      <c r="L2461" s="3" t="s">
        <v>828</v>
      </c>
      <c r="M2461" s="44" t="s">
        <v>829</v>
      </c>
      <c r="N2461" s="73">
        <v>1.0</v>
      </c>
      <c r="O2461" s="73">
        <v>1.0</v>
      </c>
    </row>
    <row r="2462" ht="15.0" customHeight="1">
      <c r="A2462" s="89">
        <v>2021.0</v>
      </c>
      <c r="B2462" s="78" t="s">
        <v>246</v>
      </c>
      <c r="C2462" s="103">
        <v>44420.0</v>
      </c>
      <c r="F2462" s="102" t="s">
        <v>473</v>
      </c>
      <c r="G2462" s="78" t="str">
        <f t="array" ref="G2462">INDEX(Site.Coordinates!D:D,MATCH(F2462,Site.Coordinates!A:A,0))</f>
        <v>E</v>
      </c>
      <c r="H2462" s="89">
        <v>1.0</v>
      </c>
      <c r="I2462" s="100">
        <v>17.0</v>
      </c>
      <c r="J2462" s="100">
        <v>19.0</v>
      </c>
      <c r="K2462" s="100">
        <v>9.0</v>
      </c>
      <c r="L2462" s="3" t="s">
        <v>828</v>
      </c>
      <c r="M2462" s="44" t="s">
        <v>829</v>
      </c>
      <c r="N2462" s="73">
        <v>1.0</v>
      </c>
      <c r="O2462" s="73">
        <v>1.0</v>
      </c>
    </row>
    <row r="2463" ht="15.0" customHeight="1">
      <c r="A2463" s="89">
        <v>2021.0</v>
      </c>
      <c r="B2463" s="78" t="s">
        <v>246</v>
      </c>
      <c r="C2463" s="103">
        <v>44420.0</v>
      </c>
      <c r="F2463" s="102" t="s">
        <v>473</v>
      </c>
      <c r="G2463" s="78" t="str">
        <f t="array" ref="G2463">INDEX(Site.Coordinates!D:D,MATCH(F2463,Site.Coordinates!A:A,0))</f>
        <v>E</v>
      </c>
      <c r="H2463" s="89">
        <v>1.0</v>
      </c>
      <c r="I2463" s="100">
        <v>13.0</v>
      </c>
      <c r="J2463" s="100">
        <v>15.0</v>
      </c>
      <c r="K2463" s="100">
        <v>8.0</v>
      </c>
      <c r="L2463" s="3" t="s">
        <v>828</v>
      </c>
      <c r="M2463" s="44" t="s">
        <v>829</v>
      </c>
      <c r="N2463" s="73">
        <v>1.0</v>
      </c>
      <c r="O2463" s="73">
        <v>1.0</v>
      </c>
    </row>
    <row r="2464" ht="15.0" customHeight="1">
      <c r="A2464" s="89">
        <v>2021.0</v>
      </c>
      <c r="B2464" s="78" t="s">
        <v>246</v>
      </c>
      <c r="C2464" s="103">
        <v>44420.0</v>
      </c>
      <c r="F2464" s="102" t="s">
        <v>473</v>
      </c>
      <c r="G2464" s="78" t="str">
        <f t="array" ref="G2464">INDEX(Site.Coordinates!D:D,MATCH(F2464,Site.Coordinates!A:A,0))</f>
        <v>E</v>
      </c>
      <c r="H2464" s="89">
        <v>1.0</v>
      </c>
      <c r="I2464" s="100">
        <v>12.0</v>
      </c>
      <c r="J2464" s="100">
        <v>15.0</v>
      </c>
      <c r="K2464" s="100">
        <v>7.0</v>
      </c>
      <c r="L2464" s="3" t="s">
        <v>828</v>
      </c>
      <c r="M2464" s="44" t="s">
        <v>829</v>
      </c>
      <c r="N2464" s="73">
        <v>1.0</v>
      </c>
      <c r="O2464" s="73">
        <v>1.0</v>
      </c>
    </row>
    <row r="2465" ht="15.0" customHeight="1">
      <c r="A2465" s="89">
        <v>2021.0</v>
      </c>
      <c r="B2465" s="78" t="s">
        <v>246</v>
      </c>
      <c r="C2465" s="103">
        <v>44420.0</v>
      </c>
      <c r="F2465" s="102" t="s">
        <v>473</v>
      </c>
      <c r="G2465" s="78" t="str">
        <f t="array" ref="G2465">INDEX(Site.Coordinates!D:D,MATCH(F2465,Site.Coordinates!A:A,0))</f>
        <v>E</v>
      </c>
      <c r="H2465" s="89">
        <v>1.0</v>
      </c>
      <c r="I2465" s="100">
        <v>17.0</v>
      </c>
      <c r="J2465" s="100">
        <v>19.0</v>
      </c>
      <c r="K2465" s="100">
        <v>10.0</v>
      </c>
      <c r="L2465" s="3" t="s">
        <v>828</v>
      </c>
      <c r="M2465" s="44" t="s">
        <v>829</v>
      </c>
      <c r="N2465" s="73">
        <v>1.0</v>
      </c>
      <c r="O2465" s="73">
        <v>1.0</v>
      </c>
    </row>
    <row r="2466" ht="15.0" customHeight="1">
      <c r="A2466" s="89">
        <v>2021.0</v>
      </c>
      <c r="B2466" s="78" t="s">
        <v>246</v>
      </c>
      <c r="C2466" s="103">
        <v>44420.0</v>
      </c>
      <c r="F2466" s="102" t="s">
        <v>473</v>
      </c>
      <c r="G2466" s="78" t="str">
        <f t="array" ref="G2466">INDEX(Site.Coordinates!D:D,MATCH(F2466,Site.Coordinates!A:A,0))</f>
        <v>E</v>
      </c>
      <c r="H2466" s="89">
        <v>1.0</v>
      </c>
      <c r="I2466" s="100">
        <v>11.0</v>
      </c>
      <c r="J2466" s="100">
        <v>12.0</v>
      </c>
      <c r="K2466" s="100">
        <v>6.0</v>
      </c>
      <c r="L2466" s="3" t="s">
        <v>828</v>
      </c>
      <c r="M2466" s="44" t="s">
        <v>829</v>
      </c>
      <c r="N2466" s="73">
        <v>1.0</v>
      </c>
      <c r="O2466" s="73">
        <v>1.0</v>
      </c>
    </row>
    <row r="2467" ht="15.0" customHeight="1">
      <c r="A2467" s="89">
        <v>2021.0</v>
      </c>
      <c r="B2467" s="78" t="s">
        <v>246</v>
      </c>
      <c r="C2467" s="103">
        <v>44420.0</v>
      </c>
      <c r="F2467" s="102" t="s">
        <v>473</v>
      </c>
      <c r="G2467" s="78" t="str">
        <f t="array" ref="G2467">INDEX(Site.Coordinates!D:D,MATCH(F2467,Site.Coordinates!A:A,0))</f>
        <v>E</v>
      </c>
      <c r="H2467" s="89">
        <v>1.0</v>
      </c>
      <c r="I2467" s="100">
        <v>11.0</v>
      </c>
      <c r="J2467" s="100">
        <v>12.0</v>
      </c>
      <c r="K2467" s="100">
        <v>6.0</v>
      </c>
      <c r="L2467" s="3" t="s">
        <v>828</v>
      </c>
      <c r="M2467" s="44" t="s">
        <v>829</v>
      </c>
      <c r="N2467" s="73">
        <v>1.0</v>
      </c>
      <c r="O2467" s="73">
        <v>1.0</v>
      </c>
    </row>
    <row r="2468" ht="15.0" customHeight="1">
      <c r="A2468" s="89">
        <v>2021.0</v>
      </c>
      <c r="B2468" s="78" t="s">
        <v>246</v>
      </c>
      <c r="C2468" s="103">
        <v>44420.0</v>
      </c>
      <c r="F2468" s="102" t="s">
        <v>473</v>
      </c>
      <c r="G2468" s="78" t="str">
        <f t="array" ref="G2468">INDEX(Site.Coordinates!D:D,MATCH(F2468,Site.Coordinates!A:A,0))</f>
        <v>E</v>
      </c>
      <c r="H2468" s="89">
        <v>1.0</v>
      </c>
      <c r="I2468" s="100">
        <v>9.0</v>
      </c>
      <c r="J2468" s="100">
        <v>10.0</v>
      </c>
      <c r="K2468" s="100">
        <v>5.0</v>
      </c>
      <c r="L2468" s="3" t="s">
        <v>828</v>
      </c>
      <c r="M2468" s="44" t="s">
        <v>829</v>
      </c>
      <c r="N2468" s="73">
        <v>1.0</v>
      </c>
      <c r="O2468" s="73">
        <v>1.0</v>
      </c>
    </row>
    <row r="2469" ht="15.0" customHeight="1">
      <c r="A2469" s="89">
        <v>2021.0</v>
      </c>
      <c r="B2469" s="78" t="s">
        <v>246</v>
      </c>
      <c r="C2469" s="103">
        <v>44420.0</v>
      </c>
      <c r="F2469" s="102" t="s">
        <v>473</v>
      </c>
      <c r="G2469" s="78" t="str">
        <f t="array" ref="G2469">INDEX(Site.Coordinates!D:D,MATCH(F2469,Site.Coordinates!A:A,0))</f>
        <v>E</v>
      </c>
      <c r="H2469" s="89">
        <v>1.0</v>
      </c>
      <c r="I2469" s="100">
        <v>10.0</v>
      </c>
      <c r="J2469" s="100">
        <v>12.0</v>
      </c>
      <c r="K2469" s="100">
        <v>6.0</v>
      </c>
      <c r="L2469" s="3" t="s">
        <v>828</v>
      </c>
      <c r="M2469" s="44" t="s">
        <v>829</v>
      </c>
      <c r="N2469" s="73">
        <v>1.0</v>
      </c>
      <c r="O2469" s="73">
        <v>1.0</v>
      </c>
    </row>
    <row r="2470" ht="15.0" customHeight="1">
      <c r="A2470" s="89">
        <v>2021.0</v>
      </c>
      <c r="B2470" s="78" t="s">
        <v>246</v>
      </c>
      <c r="C2470" s="103">
        <v>44420.0</v>
      </c>
      <c r="F2470" s="102" t="s">
        <v>473</v>
      </c>
      <c r="G2470" s="78" t="str">
        <f t="array" ref="G2470">INDEX(Site.Coordinates!D:D,MATCH(F2470,Site.Coordinates!A:A,0))</f>
        <v>E</v>
      </c>
      <c r="H2470" s="89">
        <v>1.0</v>
      </c>
      <c r="I2470" s="100">
        <v>9.0</v>
      </c>
      <c r="J2470" s="100">
        <v>10.0</v>
      </c>
      <c r="K2470" s="100">
        <v>5.0</v>
      </c>
      <c r="L2470" s="3" t="s">
        <v>828</v>
      </c>
      <c r="M2470" s="44" t="s">
        <v>829</v>
      </c>
      <c r="N2470" s="73">
        <v>1.0</v>
      </c>
      <c r="O2470" s="73">
        <v>1.0</v>
      </c>
    </row>
    <row r="2471" ht="15.0" customHeight="1">
      <c r="A2471" s="89">
        <v>2021.0</v>
      </c>
      <c r="B2471" s="78" t="s">
        <v>246</v>
      </c>
      <c r="C2471" s="103">
        <v>44420.0</v>
      </c>
      <c r="F2471" s="102" t="s">
        <v>473</v>
      </c>
      <c r="G2471" s="78" t="str">
        <f t="array" ref="G2471">INDEX(Site.Coordinates!D:D,MATCH(F2471,Site.Coordinates!A:A,0))</f>
        <v>E</v>
      </c>
      <c r="H2471" s="89">
        <v>2.0</v>
      </c>
      <c r="I2471" s="100">
        <v>17.0</v>
      </c>
      <c r="J2471" s="100">
        <v>19.0</v>
      </c>
      <c r="K2471" s="100">
        <v>12.0</v>
      </c>
      <c r="L2471" s="3" t="s">
        <v>828</v>
      </c>
      <c r="M2471" s="44" t="s">
        <v>829</v>
      </c>
      <c r="N2471" s="73">
        <v>1.0</v>
      </c>
      <c r="O2471" s="73">
        <v>1.0</v>
      </c>
    </row>
    <row r="2472" ht="15.0" customHeight="1">
      <c r="A2472" s="89">
        <v>2021.0</v>
      </c>
      <c r="B2472" s="78" t="s">
        <v>246</v>
      </c>
      <c r="C2472" s="103">
        <v>44420.0</v>
      </c>
      <c r="F2472" s="102" t="s">
        <v>473</v>
      </c>
      <c r="G2472" s="78" t="str">
        <f t="array" ref="G2472">INDEX(Site.Coordinates!D:D,MATCH(F2472,Site.Coordinates!A:A,0))</f>
        <v>E</v>
      </c>
      <c r="H2472" s="89">
        <v>2.0</v>
      </c>
      <c r="I2472" s="100">
        <v>83.0</v>
      </c>
      <c r="J2472" s="100">
        <v>91.0</v>
      </c>
      <c r="K2472" s="100">
        <v>49.0</v>
      </c>
      <c r="L2472" s="3" t="s">
        <v>828</v>
      </c>
      <c r="M2472" s="44" t="s">
        <v>829</v>
      </c>
      <c r="N2472" s="73">
        <v>1.0</v>
      </c>
      <c r="O2472" s="73">
        <v>1.0</v>
      </c>
    </row>
    <row r="2473" ht="15.0" customHeight="1">
      <c r="A2473" s="89">
        <v>2021.0</v>
      </c>
      <c r="B2473" s="78" t="s">
        <v>246</v>
      </c>
      <c r="C2473" s="103">
        <v>44420.0</v>
      </c>
      <c r="F2473" s="102" t="s">
        <v>473</v>
      </c>
      <c r="G2473" s="78" t="str">
        <f t="array" ref="G2473">INDEX(Site.Coordinates!D:D,MATCH(F2473,Site.Coordinates!A:A,0))</f>
        <v>E</v>
      </c>
      <c r="H2473" s="89">
        <v>2.0</v>
      </c>
      <c r="I2473" s="100">
        <v>49.0</v>
      </c>
      <c r="J2473" s="100">
        <v>53.0</v>
      </c>
      <c r="K2473" s="100">
        <v>31.0</v>
      </c>
      <c r="L2473" s="3" t="s">
        <v>828</v>
      </c>
      <c r="M2473" s="44" t="s">
        <v>829</v>
      </c>
      <c r="N2473" s="73">
        <v>1.0</v>
      </c>
      <c r="O2473" s="73">
        <v>1.0</v>
      </c>
    </row>
    <row r="2474" ht="15.0" customHeight="1">
      <c r="A2474" s="89">
        <v>2021.0</v>
      </c>
      <c r="B2474" s="78" t="s">
        <v>246</v>
      </c>
      <c r="C2474" s="103">
        <v>44420.0</v>
      </c>
      <c r="F2474" s="102" t="s">
        <v>473</v>
      </c>
      <c r="G2474" s="78" t="str">
        <f t="array" ref="G2474">INDEX(Site.Coordinates!D:D,MATCH(F2474,Site.Coordinates!A:A,0))</f>
        <v>E</v>
      </c>
      <c r="H2474" s="89">
        <v>2.0</v>
      </c>
      <c r="I2474" s="100">
        <v>20.0</v>
      </c>
      <c r="J2474" s="100">
        <v>24.0</v>
      </c>
      <c r="K2474" s="100">
        <v>13.0</v>
      </c>
      <c r="L2474" s="3" t="s">
        <v>828</v>
      </c>
      <c r="M2474" s="44" t="s">
        <v>829</v>
      </c>
      <c r="N2474" s="73">
        <v>1.0</v>
      </c>
      <c r="O2474" s="73">
        <v>1.0</v>
      </c>
    </row>
    <row r="2475" ht="15.0" customHeight="1">
      <c r="A2475" s="89">
        <v>2021.0</v>
      </c>
      <c r="B2475" s="78" t="s">
        <v>246</v>
      </c>
      <c r="C2475" s="103">
        <v>44420.0</v>
      </c>
      <c r="F2475" s="102" t="s">
        <v>473</v>
      </c>
      <c r="G2475" s="78" t="str">
        <f t="array" ref="G2475">INDEX(Site.Coordinates!D:D,MATCH(F2475,Site.Coordinates!A:A,0))</f>
        <v>E</v>
      </c>
      <c r="H2475" s="89">
        <v>2.0</v>
      </c>
      <c r="I2475" s="100">
        <v>17.0</v>
      </c>
      <c r="J2475" s="100">
        <v>20.0</v>
      </c>
      <c r="K2475" s="100">
        <v>10.0</v>
      </c>
      <c r="L2475" s="3" t="s">
        <v>828</v>
      </c>
      <c r="M2475" s="44" t="s">
        <v>829</v>
      </c>
      <c r="N2475" s="73">
        <v>1.0</v>
      </c>
      <c r="O2475" s="73">
        <v>1.0</v>
      </c>
    </row>
    <row r="2476" ht="15.0" customHeight="1">
      <c r="A2476" s="89">
        <v>2021.0</v>
      </c>
      <c r="B2476" s="78" t="s">
        <v>246</v>
      </c>
      <c r="C2476" s="103">
        <v>44420.0</v>
      </c>
      <c r="F2476" s="102" t="s">
        <v>473</v>
      </c>
      <c r="G2476" s="78" t="str">
        <f t="array" ref="G2476">INDEX(Site.Coordinates!D:D,MATCH(F2476,Site.Coordinates!A:A,0))</f>
        <v>E</v>
      </c>
      <c r="H2476" s="89">
        <v>2.0</v>
      </c>
      <c r="I2476" s="100">
        <v>10.0</v>
      </c>
      <c r="J2476" s="100">
        <v>18.0</v>
      </c>
      <c r="K2476" s="100">
        <v>9.0</v>
      </c>
      <c r="L2476" s="3" t="s">
        <v>828</v>
      </c>
      <c r="M2476" s="44" t="s">
        <v>829</v>
      </c>
      <c r="N2476" s="73">
        <v>1.0</v>
      </c>
      <c r="O2476" s="73">
        <v>1.0</v>
      </c>
    </row>
    <row r="2477" ht="15.0" customHeight="1">
      <c r="A2477" s="89">
        <v>2021.0</v>
      </c>
      <c r="B2477" s="78" t="s">
        <v>246</v>
      </c>
      <c r="C2477" s="103">
        <v>44420.0</v>
      </c>
      <c r="F2477" s="102" t="s">
        <v>473</v>
      </c>
      <c r="G2477" s="78" t="str">
        <f t="array" ref="G2477">INDEX(Site.Coordinates!D:D,MATCH(F2477,Site.Coordinates!A:A,0))</f>
        <v>E</v>
      </c>
      <c r="H2477" s="89">
        <v>2.0</v>
      </c>
      <c r="I2477" s="100">
        <v>12.0</v>
      </c>
      <c r="J2477" s="100">
        <v>14.0</v>
      </c>
      <c r="K2477" s="100">
        <v>7.0</v>
      </c>
      <c r="L2477" s="3" t="s">
        <v>828</v>
      </c>
      <c r="M2477" s="44" t="s">
        <v>829</v>
      </c>
      <c r="N2477" s="73">
        <v>1.0</v>
      </c>
      <c r="O2477" s="73">
        <v>1.0</v>
      </c>
    </row>
    <row r="2478" ht="15.0" customHeight="1">
      <c r="A2478" s="89">
        <v>2021.0</v>
      </c>
      <c r="B2478" s="78" t="s">
        <v>246</v>
      </c>
      <c r="C2478" s="103">
        <v>44420.0</v>
      </c>
      <c r="F2478" s="102" t="s">
        <v>473</v>
      </c>
      <c r="G2478" s="78" t="str">
        <f t="array" ref="G2478">INDEX(Site.Coordinates!D:D,MATCH(F2478,Site.Coordinates!A:A,0))</f>
        <v>E</v>
      </c>
      <c r="H2478" s="89">
        <v>2.0</v>
      </c>
      <c r="I2478" s="100">
        <v>7.0</v>
      </c>
      <c r="J2478" s="100">
        <v>8.0</v>
      </c>
      <c r="K2478" s="100">
        <v>5.0</v>
      </c>
      <c r="L2478" s="3" t="s">
        <v>828</v>
      </c>
      <c r="M2478" s="44" t="s">
        <v>829</v>
      </c>
      <c r="N2478" s="73">
        <v>1.0</v>
      </c>
      <c r="O2478" s="73">
        <v>1.0</v>
      </c>
    </row>
    <row r="2479" ht="15.0" customHeight="1">
      <c r="A2479" s="89">
        <v>2021.0</v>
      </c>
      <c r="B2479" s="78" t="s">
        <v>246</v>
      </c>
      <c r="C2479" s="103">
        <v>44420.0</v>
      </c>
      <c r="F2479" s="102" t="s">
        <v>473</v>
      </c>
      <c r="G2479" s="78" t="str">
        <f t="array" ref="G2479">INDEX(Site.Coordinates!D:D,MATCH(F2479,Site.Coordinates!A:A,0))</f>
        <v>E</v>
      </c>
      <c r="H2479" s="89">
        <v>2.0</v>
      </c>
      <c r="I2479" s="100">
        <v>11.0</v>
      </c>
      <c r="J2479" s="100">
        <v>12.0</v>
      </c>
      <c r="K2479" s="100">
        <v>9.0</v>
      </c>
      <c r="L2479" s="3" t="s">
        <v>828</v>
      </c>
      <c r="M2479" s="44" t="s">
        <v>829</v>
      </c>
      <c r="N2479" s="73">
        <v>1.0</v>
      </c>
      <c r="O2479" s="73">
        <v>1.0</v>
      </c>
    </row>
    <row r="2480" ht="15.0" customHeight="1">
      <c r="A2480" s="89">
        <v>2021.0</v>
      </c>
      <c r="B2480" s="78" t="s">
        <v>246</v>
      </c>
      <c r="C2480" s="103">
        <v>44420.0</v>
      </c>
      <c r="F2480" s="102" t="s">
        <v>473</v>
      </c>
      <c r="G2480" s="78" t="str">
        <f t="array" ref="G2480">INDEX(Site.Coordinates!D:D,MATCH(F2480,Site.Coordinates!A:A,0))</f>
        <v>E</v>
      </c>
      <c r="H2480" s="89">
        <v>2.0</v>
      </c>
      <c r="I2480" s="100">
        <v>9.0</v>
      </c>
      <c r="J2480" s="100">
        <v>10.0</v>
      </c>
      <c r="K2480" s="100">
        <v>5.0</v>
      </c>
      <c r="L2480" s="3" t="s">
        <v>828</v>
      </c>
      <c r="M2480" s="44" t="s">
        <v>829</v>
      </c>
      <c r="N2480" s="73">
        <v>1.0</v>
      </c>
      <c r="O2480" s="73">
        <v>1.0</v>
      </c>
    </row>
    <row r="2481" ht="15.0" customHeight="1">
      <c r="A2481" s="89">
        <v>2021.0</v>
      </c>
      <c r="B2481" s="78" t="s">
        <v>246</v>
      </c>
      <c r="C2481" s="103">
        <v>44420.0</v>
      </c>
      <c r="F2481" s="102" t="s">
        <v>473</v>
      </c>
      <c r="G2481" s="78" t="str">
        <f t="array" ref="G2481">INDEX(Site.Coordinates!D:D,MATCH(F2481,Site.Coordinates!A:A,0))</f>
        <v>E</v>
      </c>
      <c r="H2481" s="89">
        <v>2.0</v>
      </c>
      <c r="I2481" s="100">
        <v>10.0</v>
      </c>
      <c r="J2481" s="100">
        <v>11.0</v>
      </c>
      <c r="K2481" s="100">
        <v>5.0</v>
      </c>
      <c r="L2481" s="3" t="s">
        <v>828</v>
      </c>
      <c r="M2481" s="44" t="s">
        <v>829</v>
      </c>
      <c r="N2481" s="73">
        <v>1.0</v>
      </c>
      <c r="O2481" s="73">
        <v>1.0</v>
      </c>
    </row>
    <row r="2482" ht="15.0" customHeight="1">
      <c r="A2482" s="89">
        <v>2021.0</v>
      </c>
      <c r="B2482" s="78" t="s">
        <v>246</v>
      </c>
      <c r="C2482" s="103">
        <v>44420.0</v>
      </c>
      <c r="F2482" s="102" t="s">
        <v>473</v>
      </c>
      <c r="G2482" s="78" t="str">
        <f t="array" ref="G2482">INDEX(Site.Coordinates!D:D,MATCH(F2482,Site.Coordinates!A:A,0))</f>
        <v>E</v>
      </c>
      <c r="H2482" s="89">
        <v>2.0</v>
      </c>
      <c r="I2482" s="100">
        <v>13.0</v>
      </c>
      <c r="J2482" s="100">
        <v>15.0</v>
      </c>
      <c r="K2482" s="100">
        <v>8.0</v>
      </c>
      <c r="L2482" s="3" t="s">
        <v>828</v>
      </c>
      <c r="M2482" s="44" t="s">
        <v>829</v>
      </c>
      <c r="N2482" s="73">
        <v>1.0</v>
      </c>
      <c r="O2482" s="73">
        <v>1.0</v>
      </c>
    </row>
    <row r="2483" ht="15.0" customHeight="1">
      <c r="A2483" s="89">
        <v>2021.0</v>
      </c>
      <c r="B2483" s="78" t="s">
        <v>246</v>
      </c>
      <c r="C2483" s="103">
        <v>44420.0</v>
      </c>
      <c r="F2483" s="102" t="s">
        <v>473</v>
      </c>
      <c r="G2483" s="78" t="str">
        <f t="array" ref="G2483">INDEX(Site.Coordinates!D:D,MATCH(F2483,Site.Coordinates!A:A,0))</f>
        <v>E</v>
      </c>
      <c r="H2483" s="89">
        <v>2.0</v>
      </c>
      <c r="I2483" s="100">
        <v>9.0</v>
      </c>
      <c r="J2483" s="100">
        <v>11.0</v>
      </c>
      <c r="K2483" s="100">
        <v>6.0</v>
      </c>
      <c r="L2483" s="3" t="s">
        <v>828</v>
      </c>
      <c r="M2483" s="44" t="s">
        <v>829</v>
      </c>
      <c r="N2483" s="73">
        <v>1.0</v>
      </c>
      <c r="O2483" s="73">
        <v>1.0</v>
      </c>
    </row>
    <row r="2484" ht="15.0" customHeight="1">
      <c r="A2484" s="89">
        <v>2021.0</v>
      </c>
      <c r="B2484" s="78" t="s">
        <v>246</v>
      </c>
      <c r="C2484" s="103">
        <v>44420.0</v>
      </c>
      <c r="F2484" s="102" t="s">
        <v>473</v>
      </c>
      <c r="G2484" s="78" t="str">
        <f t="array" ref="G2484">INDEX(Site.Coordinates!D:D,MATCH(F2484,Site.Coordinates!A:A,0))</f>
        <v>E</v>
      </c>
      <c r="H2484" s="89">
        <v>2.0</v>
      </c>
      <c r="I2484" s="100">
        <v>4.0</v>
      </c>
      <c r="J2484" s="100">
        <v>5.0</v>
      </c>
      <c r="K2484" s="100">
        <v>3.0</v>
      </c>
      <c r="L2484" s="3" t="s">
        <v>828</v>
      </c>
      <c r="M2484" s="44" t="s">
        <v>829</v>
      </c>
      <c r="N2484" s="73">
        <v>1.0</v>
      </c>
      <c r="O2484" s="73">
        <v>1.0</v>
      </c>
    </row>
    <row r="2485" ht="15.0" customHeight="1">
      <c r="A2485" s="89">
        <v>2021.0</v>
      </c>
      <c r="B2485" s="78" t="s">
        <v>246</v>
      </c>
      <c r="C2485" s="103">
        <v>44420.0</v>
      </c>
      <c r="F2485" s="102" t="s">
        <v>456</v>
      </c>
      <c r="G2485" s="78" t="str">
        <f t="array" ref="G2485">INDEX(Site.Coordinates!D:D,MATCH(F2485,Site.Coordinates!A:A,0))</f>
        <v>E</v>
      </c>
      <c r="H2485" s="89">
        <v>1.0</v>
      </c>
      <c r="I2485" s="100">
        <v>19.0</v>
      </c>
      <c r="J2485" s="100">
        <v>22.0</v>
      </c>
      <c r="K2485" s="100">
        <v>12.0</v>
      </c>
      <c r="L2485" s="3" t="s">
        <v>828</v>
      </c>
      <c r="M2485" s="44" t="s">
        <v>829</v>
      </c>
      <c r="N2485" s="73">
        <v>1.0</v>
      </c>
      <c r="O2485" s="73">
        <v>1.0</v>
      </c>
    </row>
    <row r="2486" ht="15.0" customHeight="1">
      <c r="A2486" s="89">
        <v>2021.0</v>
      </c>
      <c r="B2486" s="78" t="s">
        <v>246</v>
      </c>
      <c r="C2486" s="103">
        <v>44420.0</v>
      </c>
      <c r="F2486" s="102" t="s">
        <v>456</v>
      </c>
      <c r="G2486" s="78" t="str">
        <f t="array" ref="G2486">INDEX(Site.Coordinates!D:D,MATCH(F2486,Site.Coordinates!A:A,0))</f>
        <v>E</v>
      </c>
      <c r="H2486" s="89">
        <v>1.0</v>
      </c>
      <c r="I2486" s="100">
        <v>32.0</v>
      </c>
      <c r="J2486" s="100">
        <v>34.0</v>
      </c>
      <c r="K2486" s="100">
        <v>23.0</v>
      </c>
      <c r="L2486" s="3" t="s">
        <v>828</v>
      </c>
      <c r="M2486" s="44" t="s">
        <v>829</v>
      </c>
      <c r="N2486" s="73">
        <v>1.0</v>
      </c>
      <c r="O2486" s="73">
        <v>1.0</v>
      </c>
    </row>
    <row r="2487" ht="15.0" customHeight="1">
      <c r="A2487" s="89">
        <v>2021.0</v>
      </c>
      <c r="B2487" s="78" t="s">
        <v>246</v>
      </c>
      <c r="C2487" s="103">
        <v>44420.0</v>
      </c>
      <c r="F2487" s="102" t="s">
        <v>456</v>
      </c>
      <c r="G2487" s="78" t="str">
        <f t="array" ref="G2487">INDEX(Site.Coordinates!D:D,MATCH(F2487,Site.Coordinates!A:A,0))</f>
        <v>E</v>
      </c>
      <c r="H2487" s="89">
        <v>1.0</v>
      </c>
      <c r="I2487" s="100">
        <v>30.0</v>
      </c>
      <c r="J2487" s="100">
        <v>33.0</v>
      </c>
      <c r="K2487" s="100">
        <v>20.0</v>
      </c>
      <c r="L2487" s="3" t="s">
        <v>828</v>
      </c>
      <c r="M2487" s="44" t="s">
        <v>829</v>
      </c>
      <c r="N2487" s="73">
        <v>1.0</v>
      </c>
      <c r="O2487" s="73">
        <v>1.0</v>
      </c>
    </row>
    <row r="2488" ht="15.0" customHeight="1">
      <c r="A2488" s="89">
        <v>2021.0</v>
      </c>
      <c r="B2488" s="78" t="s">
        <v>246</v>
      </c>
      <c r="C2488" s="103">
        <v>44420.0</v>
      </c>
      <c r="F2488" s="102" t="s">
        <v>456</v>
      </c>
      <c r="G2488" s="78" t="str">
        <f t="array" ref="G2488">INDEX(Site.Coordinates!D:D,MATCH(F2488,Site.Coordinates!A:A,0))</f>
        <v>E</v>
      </c>
      <c r="H2488" s="89">
        <v>1.0</v>
      </c>
      <c r="I2488" s="100">
        <v>7.0</v>
      </c>
      <c r="J2488" s="100">
        <v>8.0</v>
      </c>
      <c r="K2488" s="100">
        <v>4.0</v>
      </c>
      <c r="L2488" s="3" t="s">
        <v>828</v>
      </c>
      <c r="M2488" s="44" t="s">
        <v>829</v>
      </c>
      <c r="N2488" s="73">
        <v>1.0</v>
      </c>
      <c r="O2488" s="73">
        <v>1.0</v>
      </c>
    </row>
    <row r="2489" ht="15.0" customHeight="1">
      <c r="A2489" s="89">
        <v>2021.0</v>
      </c>
      <c r="B2489" s="78" t="s">
        <v>246</v>
      </c>
      <c r="C2489" s="103">
        <v>44420.0</v>
      </c>
      <c r="F2489" s="102" t="s">
        <v>456</v>
      </c>
      <c r="G2489" s="78" t="str">
        <f t="array" ref="G2489">INDEX(Site.Coordinates!D:D,MATCH(F2489,Site.Coordinates!A:A,0))</f>
        <v>E</v>
      </c>
      <c r="H2489" s="89">
        <v>1.0</v>
      </c>
      <c r="I2489" s="100">
        <v>8.0</v>
      </c>
      <c r="J2489" s="100">
        <v>10.0</v>
      </c>
      <c r="K2489" s="100">
        <v>5.0</v>
      </c>
      <c r="L2489" s="3" t="s">
        <v>828</v>
      </c>
      <c r="M2489" s="44" t="s">
        <v>829</v>
      </c>
      <c r="N2489" s="73">
        <v>1.0</v>
      </c>
      <c r="O2489" s="73">
        <v>1.0</v>
      </c>
    </row>
    <row r="2490" ht="15.0" customHeight="1">
      <c r="A2490" s="89">
        <v>2021.0</v>
      </c>
      <c r="B2490" s="78" t="s">
        <v>246</v>
      </c>
      <c r="C2490" s="103">
        <v>44420.0</v>
      </c>
      <c r="F2490" s="102" t="s">
        <v>456</v>
      </c>
      <c r="G2490" s="78" t="str">
        <f t="array" ref="G2490">INDEX(Site.Coordinates!D:D,MATCH(F2490,Site.Coordinates!A:A,0))</f>
        <v>E</v>
      </c>
      <c r="H2490" s="89">
        <v>1.0</v>
      </c>
      <c r="I2490" s="100">
        <v>18.0</v>
      </c>
      <c r="J2490" s="100">
        <v>20.0</v>
      </c>
      <c r="K2490" s="100">
        <v>12.0</v>
      </c>
      <c r="L2490" s="3" t="s">
        <v>828</v>
      </c>
      <c r="M2490" s="44" t="s">
        <v>829</v>
      </c>
      <c r="N2490" s="73">
        <v>1.0</v>
      </c>
      <c r="O2490" s="73">
        <v>1.0</v>
      </c>
    </row>
    <row r="2491" ht="15.0" customHeight="1">
      <c r="A2491" s="89">
        <v>2021.0</v>
      </c>
      <c r="B2491" s="78" t="s">
        <v>246</v>
      </c>
      <c r="C2491" s="103">
        <v>44420.0</v>
      </c>
      <c r="F2491" s="102" t="s">
        <v>456</v>
      </c>
      <c r="G2491" s="78" t="str">
        <f t="array" ref="G2491">INDEX(Site.Coordinates!D:D,MATCH(F2491,Site.Coordinates!A:A,0))</f>
        <v>E</v>
      </c>
      <c r="H2491" s="89">
        <v>1.0</v>
      </c>
      <c r="I2491" s="100">
        <v>10.0</v>
      </c>
      <c r="J2491" s="100">
        <v>12.0</v>
      </c>
      <c r="K2491" s="100">
        <v>6.0</v>
      </c>
      <c r="L2491" s="3" t="s">
        <v>828</v>
      </c>
      <c r="M2491" s="44" t="s">
        <v>829</v>
      </c>
      <c r="N2491" s="73">
        <v>1.0</v>
      </c>
      <c r="O2491" s="73">
        <v>1.0</v>
      </c>
    </row>
    <row r="2492" ht="15.0" customHeight="1">
      <c r="A2492" s="89">
        <v>2021.0</v>
      </c>
      <c r="B2492" s="78" t="s">
        <v>246</v>
      </c>
      <c r="C2492" s="103">
        <v>44420.0</v>
      </c>
      <c r="F2492" s="102" t="s">
        <v>456</v>
      </c>
      <c r="G2492" s="78" t="str">
        <f t="array" ref="G2492">INDEX(Site.Coordinates!D:D,MATCH(F2492,Site.Coordinates!A:A,0))</f>
        <v>E</v>
      </c>
      <c r="H2492" s="89">
        <v>1.0</v>
      </c>
      <c r="I2492" s="100">
        <v>12.0</v>
      </c>
      <c r="J2492" s="100">
        <v>14.0</v>
      </c>
      <c r="K2492" s="100">
        <v>7.0</v>
      </c>
      <c r="L2492" s="3" t="s">
        <v>828</v>
      </c>
      <c r="M2492" s="44" t="s">
        <v>829</v>
      </c>
      <c r="N2492" s="73">
        <v>1.0</v>
      </c>
      <c r="O2492" s="73">
        <v>1.0</v>
      </c>
    </row>
    <row r="2493" ht="15.0" customHeight="1">
      <c r="A2493" s="89">
        <v>2021.0</v>
      </c>
      <c r="B2493" s="78" t="s">
        <v>246</v>
      </c>
      <c r="C2493" s="103">
        <v>44420.0</v>
      </c>
      <c r="F2493" s="102" t="s">
        <v>456</v>
      </c>
      <c r="G2493" s="78" t="str">
        <f t="array" ref="G2493">INDEX(Site.Coordinates!D:D,MATCH(F2493,Site.Coordinates!A:A,0))</f>
        <v>E</v>
      </c>
      <c r="H2493" s="89">
        <v>1.0</v>
      </c>
      <c r="I2493" s="100">
        <v>9.0</v>
      </c>
      <c r="J2493" s="100">
        <v>10.0</v>
      </c>
      <c r="K2493" s="100">
        <v>5.0</v>
      </c>
      <c r="L2493" s="3" t="s">
        <v>828</v>
      </c>
      <c r="M2493" s="44" t="s">
        <v>829</v>
      </c>
      <c r="N2493" s="73">
        <v>1.0</v>
      </c>
      <c r="O2493" s="73">
        <v>1.0</v>
      </c>
    </row>
    <row r="2494" ht="15.0" customHeight="1">
      <c r="A2494" s="89">
        <v>2021.0</v>
      </c>
      <c r="B2494" s="78" t="s">
        <v>246</v>
      </c>
      <c r="C2494" s="103">
        <v>44420.0</v>
      </c>
      <c r="F2494" s="102" t="s">
        <v>456</v>
      </c>
      <c r="G2494" s="78" t="str">
        <f t="array" ref="G2494">INDEX(Site.Coordinates!D:D,MATCH(F2494,Site.Coordinates!A:A,0))</f>
        <v>E</v>
      </c>
      <c r="H2494" s="89">
        <v>1.0</v>
      </c>
      <c r="I2494" s="100">
        <v>9.0</v>
      </c>
      <c r="J2494" s="100">
        <v>11.0</v>
      </c>
      <c r="K2494" s="100">
        <v>5.0</v>
      </c>
      <c r="L2494" s="3" t="s">
        <v>828</v>
      </c>
      <c r="M2494" s="44" t="s">
        <v>829</v>
      </c>
      <c r="N2494" s="73">
        <v>1.0</v>
      </c>
      <c r="O2494" s="73">
        <v>1.0</v>
      </c>
    </row>
    <row r="2495" ht="15.0" customHeight="1">
      <c r="A2495" s="89">
        <v>2021.0</v>
      </c>
      <c r="B2495" s="78" t="s">
        <v>246</v>
      </c>
      <c r="C2495" s="103">
        <v>44420.0</v>
      </c>
      <c r="F2495" s="102" t="s">
        <v>456</v>
      </c>
      <c r="G2495" s="78" t="str">
        <f t="array" ref="G2495">INDEX(Site.Coordinates!D:D,MATCH(F2495,Site.Coordinates!A:A,0))</f>
        <v>E</v>
      </c>
      <c r="H2495" s="89">
        <v>1.0</v>
      </c>
      <c r="I2495" s="100">
        <v>9.0</v>
      </c>
      <c r="J2495" s="100">
        <v>10.0</v>
      </c>
      <c r="K2495" s="100">
        <v>5.0</v>
      </c>
      <c r="L2495" s="3" t="s">
        <v>828</v>
      </c>
      <c r="M2495" s="44" t="s">
        <v>829</v>
      </c>
      <c r="N2495" s="73">
        <v>1.0</v>
      </c>
      <c r="O2495" s="73">
        <v>1.0</v>
      </c>
    </row>
    <row r="2496" ht="15.0" customHeight="1">
      <c r="A2496" s="89">
        <v>2021.0</v>
      </c>
      <c r="B2496" s="78" t="s">
        <v>246</v>
      </c>
      <c r="C2496" s="103">
        <v>44420.0</v>
      </c>
      <c r="F2496" s="102" t="s">
        <v>456</v>
      </c>
      <c r="G2496" s="78" t="str">
        <f t="array" ref="G2496">INDEX(Site.Coordinates!D:D,MATCH(F2496,Site.Coordinates!A:A,0))</f>
        <v>E</v>
      </c>
      <c r="H2496" s="89">
        <v>1.0</v>
      </c>
      <c r="I2496" s="100">
        <v>17.0</v>
      </c>
      <c r="J2496" s="100">
        <v>20.0</v>
      </c>
      <c r="K2496" s="100">
        <v>10.0</v>
      </c>
      <c r="L2496" s="3" t="s">
        <v>828</v>
      </c>
      <c r="M2496" s="44" t="s">
        <v>829</v>
      </c>
      <c r="N2496" s="73">
        <v>1.0</v>
      </c>
      <c r="O2496" s="73">
        <v>1.0</v>
      </c>
    </row>
    <row r="2497" ht="15.0" customHeight="1">
      <c r="A2497" s="89">
        <v>2021.0</v>
      </c>
      <c r="B2497" s="78" t="s">
        <v>246</v>
      </c>
      <c r="C2497" s="103">
        <v>44420.0</v>
      </c>
      <c r="F2497" s="102" t="s">
        <v>456</v>
      </c>
      <c r="G2497" s="78" t="str">
        <f t="array" ref="G2497">INDEX(Site.Coordinates!D:D,MATCH(F2497,Site.Coordinates!A:A,0))</f>
        <v>E</v>
      </c>
      <c r="H2497" s="89">
        <v>1.0</v>
      </c>
      <c r="I2497" s="100">
        <v>9.0</v>
      </c>
      <c r="J2497" s="100">
        <v>10.0</v>
      </c>
      <c r="K2497" s="100">
        <v>5.0</v>
      </c>
      <c r="L2497" s="3" t="s">
        <v>828</v>
      </c>
      <c r="M2497" s="44" t="s">
        <v>829</v>
      </c>
      <c r="N2497" s="73">
        <v>1.0</v>
      </c>
      <c r="O2497" s="73">
        <v>1.0</v>
      </c>
    </row>
    <row r="2498" ht="15.0" customHeight="1">
      <c r="A2498" s="89">
        <v>2021.0</v>
      </c>
      <c r="B2498" s="78" t="s">
        <v>246</v>
      </c>
      <c r="C2498" s="103">
        <v>44420.0</v>
      </c>
      <c r="F2498" s="102" t="s">
        <v>456</v>
      </c>
      <c r="G2498" s="78" t="str">
        <f t="array" ref="G2498">INDEX(Site.Coordinates!D:D,MATCH(F2498,Site.Coordinates!A:A,0))</f>
        <v>E</v>
      </c>
      <c r="H2498" s="89">
        <v>1.0</v>
      </c>
      <c r="I2498" s="100">
        <v>5.0</v>
      </c>
      <c r="J2498" s="100">
        <v>7.0</v>
      </c>
      <c r="K2498" s="100">
        <v>3.0</v>
      </c>
      <c r="L2498" s="3" t="s">
        <v>828</v>
      </c>
      <c r="M2498" s="44" t="s">
        <v>829</v>
      </c>
      <c r="N2498" s="73">
        <v>1.0</v>
      </c>
      <c r="O2498" s="73">
        <v>1.0</v>
      </c>
    </row>
    <row r="2499" ht="15.0" customHeight="1">
      <c r="A2499" s="89">
        <v>2021.0</v>
      </c>
      <c r="B2499" s="78" t="s">
        <v>246</v>
      </c>
      <c r="C2499" s="103">
        <v>44420.0</v>
      </c>
      <c r="F2499" s="102" t="s">
        <v>456</v>
      </c>
      <c r="G2499" s="78" t="str">
        <f t="array" ref="G2499">INDEX(Site.Coordinates!D:D,MATCH(F2499,Site.Coordinates!A:A,0))</f>
        <v>E</v>
      </c>
      <c r="H2499" s="89">
        <v>1.0</v>
      </c>
      <c r="I2499" s="100">
        <v>8.0</v>
      </c>
      <c r="J2499" s="100">
        <v>9.0</v>
      </c>
      <c r="K2499" s="100">
        <v>4.0</v>
      </c>
      <c r="L2499" s="3" t="s">
        <v>828</v>
      </c>
      <c r="M2499" s="44" t="s">
        <v>829</v>
      </c>
      <c r="N2499" s="73">
        <v>1.0</v>
      </c>
      <c r="O2499" s="73">
        <v>1.0</v>
      </c>
    </row>
    <row r="2500" ht="15.0" customHeight="1">
      <c r="A2500" s="89">
        <v>2021.0</v>
      </c>
      <c r="B2500" s="78" t="s">
        <v>246</v>
      </c>
      <c r="C2500" s="103">
        <v>44420.0</v>
      </c>
      <c r="F2500" s="102" t="s">
        <v>456</v>
      </c>
      <c r="G2500" s="78" t="str">
        <f t="array" ref="G2500">INDEX(Site.Coordinates!D:D,MATCH(F2500,Site.Coordinates!A:A,0))</f>
        <v>E</v>
      </c>
      <c r="H2500" s="89">
        <v>1.0</v>
      </c>
      <c r="I2500" s="100">
        <v>8.0</v>
      </c>
      <c r="J2500" s="100">
        <v>9.0</v>
      </c>
      <c r="K2500" s="100">
        <v>5.0</v>
      </c>
      <c r="L2500" s="3" t="s">
        <v>828</v>
      </c>
      <c r="M2500" s="44" t="s">
        <v>829</v>
      </c>
      <c r="N2500" s="73">
        <v>1.0</v>
      </c>
      <c r="O2500" s="73">
        <v>1.0</v>
      </c>
    </row>
    <row r="2501" ht="15.0" customHeight="1">
      <c r="A2501" s="89">
        <v>2021.0</v>
      </c>
      <c r="B2501" s="78" t="s">
        <v>246</v>
      </c>
      <c r="C2501" s="103">
        <v>44420.0</v>
      </c>
      <c r="F2501" s="102" t="s">
        <v>456</v>
      </c>
      <c r="G2501" s="78" t="str">
        <f t="array" ref="G2501">INDEX(Site.Coordinates!D:D,MATCH(F2501,Site.Coordinates!A:A,0))</f>
        <v>E</v>
      </c>
      <c r="H2501" s="89">
        <v>1.0</v>
      </c>
      <c r="I2501" s="100">
        <v>9.0</v>
      </c>
      <c r="J2501" s="100">
        <v>10.0</v>
      </c>
      <c r="K2501" s="100">
        <v>5.0</v>
      </c>
      <c r="L2501" s="3" t="s">
        <v>828</v>
      </c>
      <c r="M2501" s="44" t="s">
        <v>829</v>
      </c>
      <c r="N2501" s="73">
        <v>1.0</v>
      </c>
      <c r="O2501" s="73">
        <v>1.0</v>
      </c>
    </row>
    <row r="2502" ht="15.0" customHeight="1">
      <c r="A2502" s="89">
        <v>2021.0</v>
      </c>
      <c r="B2502" s="78" t="s">
        <v>246</v>
      </c>
      <c r="C2502" s="103">
        <v>44420.0</v>
      </c>
      <c r="F2502" s="102" t="s">
        <v>456</v>
      </c>
      <c r="G2502" s="78" t="str">
        <f t="array" ref="G2502">INDEX(Site.Coordinates!D:D,MATCH(F2502,Site.Coordinates!A:A,0))</f>
        <v>E</v>
      </c>
      <c r="H2502" s="89">
        <v>1.0</v>
      </c>
      <c r="I2502" s="100">
        <v>7.0</v>
      </c>
      <c r="J2502" s="100">
        <v>8.0</v>
      </c>
      <c r="K2502" s="100">
        <v>4.0</v>
      </c>
      <c r="L2502" s="3" t="s">
        <v>828</v>
      </c>
      <c r="M2502" s="44" t="s">
        <v>829</v>
      </c>
      <c r="N2502" s="73">
        <v>1.0</v>
      </c>
      <c r="O2502" s="73">
        <v>1.0</v>
      </c>
    </row>
    <row r="2503" ht="15.0" customHeight="1">
      <c r="A2503" s="89">
        <v>2021.0</v>
      </c>
      <c r="B2503" s="78" t="s">
        <v>246</v>
      </c>
      <c r="C2503" s="103">
        <v>44420.0</v>
      </c>
      <c r="F2503" s="102" t="s">
        <v>456</v>
      </c>
      <c r="G2503" s="78" t="str">
        <f t="array" ref="G2503">INDEX(Site.Coordinates!D:D,MATCH(F2503,Site.Coordinates!A:A,0))</f>
        <v>E</v>
      </c>
      <c r="H2503" s="89">
        <v>1.0</v>
      </c>
      <c r="I2503" s="100">
        <v>8.0</v>
      </c>
      <c r="J2503" s="100">
        <v>9.0</v>
      </c>
      <c r="K2503" s="100">
        <v>4.0</v>
      </c>
      <c r="L2503" s="3" t="s">
        <v>828</v>
      </c>
      <c r="M2503" s="44" t="s">
        <v>829</v>
      </c>
      <c r="N2503" s="73">
        <v>1.0</v>
      </c>
      <c r="O2503" s="73">
        <v>1.0</v>
      </c>
    </row>
    <row r="2504" ht="15.0" customHeight="1">
      <c r="A2504" s="89">
        <v>2021.0</v>
      </c>
      <c r="B2504" s="78" t="s">
        <v>246</v>
      </c>
      <c r="C2504" s="103">
        <v>44420.0</v>
      </c>
      <c r="F2504" s="102" t="s">
        <v>456</v>
      </c>
      <c r="G2504" s="78" t="str">
        <f t="array" ref="G2504">INDEX(Site.Coordinates!D:D,MATCH(F2504,Site.Coordinates!A:A,0))</f>
        <v>E</v>
      </c>
      <c r="H2504" s="89">
        <v>1.0</v>
      </c>
      <c r="I2504" s="100">
        <v>7.0</v>
      </c>
      <c r="J2504" s="100">
        <v>8.0</v>
      </c>
      <c r="K2504" s="100">
        <v>4.0</v>
      </c>
      <c r="L2504" s="3" t="s">
        <v>828</v>
      </c>
      <c r="M2504" s="44" t="s">
        <v>829</v>
      </c>
      <c r="N2504" s="73">
        <v>1.0</v>
      </c>
      <c r="O2504" s="73">
        <v>1.0</v>
      </c>
    </row>
    <row r="2505" ht="15.0" customHeight="1">
      <c r="A2505" s="89">
        <v>2021.0</v>
      </c>
      <c r="B2505" s="78" t="s">
        <v>246</v>
      </c>
      <c r="C2505" s="103">
        <v>44420.0</v>
      </c>
      <c r="F2505" s="102" t="s">
        <v>456</v>
      </c>
      <c r="G2505" s="78" t="str">
        <f t="array" ref="G2505">INDEX(Site.Coordinates!D:D,MATCH(F2505,Site.Coordinates!A:A,0))</f>
        <v>E</v>
      </c>
      <c r="H2505" s="89">
        <v>1.0</v>
      </c>
      <c r="I2505" s="100">
        <v>20.0</v>
      </c>
      <c r="J2505" s="100">
        <v>23.0</v>
      </c>
      <c r="K2505" s="100">
        <v>15.0</v>
      </c>
      <c r="L2505" s="3" t="s">
        <v>828</v>
      </c>
      <c r="M2505" s="44" t="s">
        <v>829</v>
      </c>
      <c r="N2505" s="73">
        <v>1.0</v>
      </c>
      <c r="O2505" s="73">
        <v>1.0</v>
      </c>
    </row>
    <row r="2506" ht="15.0" customHeight="1">
      <c r="A2506" s="89">
        <v>2021.0</v>
      </c>
      <c r="B2506" s="78" t="s">
        <v>246</v>
      </c>
      <c r="C2506" s="103">
        <v>44420.0</v>
      </c>
      <c r="F2506" s="102" t="s">
        <v>456</v>
      </c>
      <c r="G2506" s="78" t="str">
        <f t="array" ref="G2506">INDEX(Site.Coordinates!D:D,MATCH(F2506,Site.Coordinates!A:A,0))</f>
        <v>E</v>
      </c>
      <c r="H2506" s="89">
        <v>1.0</v>
      </c>
      <c r="I2506" s="100">
        <v>6.0</v>
      </c>
      <c r="J2506" s="100">
        <v>7.0</v>
      </c>
      <c r="K2506" s="100">
        <v>3.0</v>
      </c>
      <c r="L2506" s="3" t="s">
        <v>828</v>
      </c>
      <c r="M2506" s="44" t="s">
        <v>829</v>
      </c>
      <c r="N2506" s="73">
        <v>1.0</v>
      </c>
      <c r="O2506" s="73">
        <v>1.0</v>
      </c>
    </row>
    <row r="2507" ht="15.0" customHeight="1">
      <c r="A2507" s="89">
        <v>2021.0</v>
      </c>
      <c r="B2507" s="78" t="s">
        <v>246</v>
      </c>
      <c r="C2507" s="103">
        <v>44420.0</v>
      </c>
      <c r="F2507" s="102" t="s">
        <v>456</v>
      </c>
      <c r="G2507" s="78" t="str">
        <f t="array" ref="G2507">INDEX(Site.Coordinates!D:D,MATCH(F2507,Site.Coordinates!A:A,0))</f>
        <v>E</v>
      </c>
      <c r="H2507" s="89">
        <v>1.0</v>
      </c>
      <c r="I2507" s="100">
        <v>9.0</v>
      </c>
      <c r="J2507" s="100">
        <v>10.0</v>
      </c>
      <c r="K2507" s="100">
        <v>5.0</v>
      </c>
      <c r="L2507" s="3" t="s">
        <v>828</v>
      </c>
      <c r="M2507" s="44" t="s">
        <v>829</v>
      </c>
      <c r="N2507" s="73">
        <v>1.0</v>
      </c>
      <c r="O2507" s="73">
        <v>1.0</v>
      </c>
    </row>
    <row r="2508" ht="15.0" customHeight="1">
      <c r="A2508" s="89">
        <v>2021.0</v>
      </c>
      <c r="B2508" s="78" t="s">
        <v>246</v>
      </c>
      <c r="C2508" s="103">
        <v>44420.0</v>
      </c>
      <c r="F2508" s="102" t="s">
        <v>456</v>
      </c>
      <c r="G2508" s="78" t="str">
        <f t="array" ref="G2508">INDEX(Site.Coordinates!D:D,MATCH(F2508,Site.Coordinates!A:A,0))</f>
        <v>E</v>
      </c>
      <c r="H2508" s="89">
        <v>1.0</v>
      </c>
      <c r="I2508" s="100">
        <v>9.0</v>
      </c>
      <c r="J2508" s="100">
        <v>10.0</v>
      </c>
      <c r="K2508" s="100">
        <v>4.0</v>
      </c>
      <c r="L2508" s="3" t="s">
        <v>828</v>
      </c>
      <c r="M2508" s="44" t="s">
        <v>829</v>
      </c>
      <c r="N2508" s="73">
        <v>1.0</v>
      </c>
      <c r="O2508" s="73">
        <v>1.0</v>
      </c>
    </row>
    <row r="2509" ht="15.0" customHeight="1">
      <c r="A2509" s="89">
        <v>2021.0</v>
      </c>
      <c r="B2509" s="78" t="s">
        <v>246</v>
      </c>
      <c r="C2509" s="103">
        <v>44420.0</v>
      </c>
      <c r="F2509" s="102" t="s">
        <v>456</v>
      </c>
      <c r="G2509" s="78" t="str">
        <f t="array" ref="G2509">INDEX(Site.Coordinates!D:D,MATCH(F2509,Site.Coordinates!A:A,0))</f>
        <v>E</v>
      </c>
      <c r="H2509" s="89">
        <v>1.0</v>
      </c>
      <c r="I2509" s="100">
        <v>7.0</v>
      </c>
      <c r="J2509" s="100">
        <v>8.0</v>
      </c>
      <c r="K2509" s="100">
        <v>3.0</v>
      </c>
      <c r="L2509" s="3" t="s">
        <v>828</v>
      </c>
      <c r="M2509" s="44" t="s">
        <v>829</v>
      </c>
      <c r="N2509" s="73">
        <v>1.0</v>
      </c>
      <c r="O2509" s="73">
        <v>1.0</v>
      </c>
    </row>
    <row r="2510" ht="15.0" customHeight="1">
      <c r="A2510" s="89">
        <v>2021.0</v>
      </c>
      <c r="B2510" s="78" t="s">
        <v>246</v>
      </c>
      <c r="C2510" s="103">
        <v>44420.0</v>
      </c>
      <c r="F2510" s="102" t="s">
        <v>456</v>
      </c>
      <c r="G2510" s="78" t="str">
        <f t="array" ref="G2510">INDEX(Site.Coordinates!D:D,MATCH(F2510,Site.Coordinates!A:A,0))</f>
        <v>E</v>
      </c>
      <c r="H2510" s="89">
        <v>1.0</v>
      </c>
      <c r="I2510" s="100">
        <v>7.0</v>
      </c>
      <c r="J2510" s="100">
        <v>8.0</v>
      </c>
      <c r="K2510" s="100">
        <v>4.0</v>
      </c>
      <c r="L2510" s="3" t="s">
        <v>828</v>
      </c>
      <c r="M2510" s="44" t="s">
        <v>829</v>
      </c>
      <c r="N2510" s="73">
        <v>1.0</v>
      </c>
      <c r="O2510" s="73">
        <v>1.0</v>
      </c>
    </row>
    <row r="2511" ht="15.0" customHeight="1">
      <c r="A2511" s="89">
        <v>2021.0</v>
      </c>
      <c r="B2511" s="78" t="s">
        <v>246</v>
      </c>
      <c r="C2511" s="103">
        <v>44420.0</v>
      </c>
      <c r="F2511" s="102" t="s">
        <v>456</v>
      </c>
      <c r="G2511" s="78" t="str">
        <f t="array" ref="G2511">INDEX(Site.Coordinates!D:D,MATCH(F2511,Site.Coordinates!A:A,0))</f>
        <v>E</v>
      </c>
      <c r="H2511" s="89">
        <v>2.0</v>
      </c>
      <c r="I2511" s="100">
        <v>32.0</v>
      </c>
      <c r="J2511" s="100">
        <v>35.0</v>
      </c>
      <c r="K2511" s="100">
        <v>20.0</v>
      </c>
      <c r="L2511" s="3" t="s">
        <v>828</v>
      </c>
      <c r="M2511" s="44" t="s">
        <v>829</v>
      </c>
      <c r="N2511" s="73">
        <v>1.0</v>
      </c>
      <c r="O2511" s="73">
        <v>1.0</v>
      </c>
    </row>
    <row r="2512" ht="15.0" customHeight="1">
      <c r="A2512" s="89">
        <v>2021.0</v>
      </c>
      <c r="B2512" s="78" t="s">
        <v>246</v>
      </c>
      <c r="C2512" s="103">
        <v>44420.0</v>
      </c>
      <c r="F2512" s="102" t="s">
        <v>456</v>
      </c>
      <c r="G2512" s="78" t="str">
        <f t="array" ref="G2512">INDEX(Site.Coordinates!D:D,MATCH(F2512,Site.Coordinates!A:A,0))</f>
        <v>E</v>
      </c>
      <c r="H2512" s="89">
        <v>2.0</v>
      </c>
      <c r="I2512" s="100">
        <v>28.0</v>
      </c>
      <c r="J2512" s="100">
        <v>31.0</v>
      </c>
      <c r="K2512" s="100">
        <v>20.0</v>
      </c>
      <c r="L2512" s="3" t="s">
        <v>828</v>
      </c>
      <c r="M2512" s="44" t="s">
        <v>829</v>
      </c>
      <c r="N2512" s="73">
        <v>1.0</v>
      </c>
      <c r="O2512" s="73">
        <v>1.0</v>
      </c>
    </row>
    <row r="2513" ht="15.0" customHeight="1">
      <c r="A2513" s="89">
        <v>2021.0</v>
      </c>
      <c r="B2513" s="78" t="s">
        <v>246</v>
      </c>
      <c r="C2513" s="103">
        <v>44420.0</v>
      </c>
      <c r="F2513" s="102" t="s">
        <v>456</v>
      </c>
      <c r="G2513" s="78" t="str">
        <f t="array" ref="G2513">INDEX(Site.Coordinates!D:D,MATCH(F2513,Site.Coordinates!A:A,0))</f>
        <v>E</v>
      </c>
      <c r="H2513" s="89">
        <v>2.0</v>
      </c>
      <c r="I2513" s="100">
        <v>28.0</v>
      </c>
      <c r="J2513" s="100">
        <v>30.0</v>
      </c>
      <c r="K2513" s="100">
        <v>18.0</v>
      </c>
      <c r="L2513" s="3" t="s">
        <v>828</v>
      </c>
      <c r="M2513" s="44" t="s">
        <v>829</v>
      </c>
      <c r="N2513" s="73">
        <v>1.0</v>
      </c>
      <c r="O2513" s="73">
        <v>1.0</v>
      </c>
    </row>
    <row r="2514" ht="15.0" customHeight="1">
      <c r="A2514" s="89">
        <v>2021.0</v>
      </c>
      <c r="B2514" s="78" t="s">
        <v>246</v>
      </c>
      <c r="C2514" s="103">
        <v>44420.0</v>
      </c>
      <c r="F2514" s="102" t="s">
        <v>456</v>
      </c>
      <c r="G2514" s="78" t="str">
        <f t="array" ref="G2514">INDEX(Site.Coordinates!D:D,MATCH(F2514,Site.Coordinates!A:A,0))</f>
        <v>E</v>
      </c>
      <c r="H2514" s="89">
        <v>2.0</v>
      </c>
      <c r="I2514" s="100">
        <v>14.0</v>
      </c>
      <c r="J2514" s="100">
        <v>16.0</v>
      </c>
      <c r="K2514" s="100">
        <v>8.0</v>
      </c>
      <c r="L2514" s="3" t="s">
        <v>828</v>
      </c>
      <c r="M2514" s="44" t="s">
        <v>829</v>
      </c>
      <c r="N2514" s="73">
        <v>1.0</v>
      </c>
      <c r="O2514" s="73">
        <v>1.0</v>
      </c>
    </row>
    <row r="2515" ht="15.0" customHeight="1">
      <c r="A2515" s="89">
        <v>2021.0</v>
      </c>
      <c r="B2515" s="78" t="s">
        <v>246</v>
      </c>
      <c r="C2515" s="103">
        <v>44420.0</v>
      </c>
      <c r="F2515" s="102" t="s">
        <v>456</v>
      </c>
      <c r="G2515" s="78" t="str">
        <f t="array" ref="G2515">INDEX(Site.Coordinates!D:D,MATCH(F2515,Site.Coordinates!A:A,0))</f>
        <v>E</v>
      </c>
      <c r="H2515" s="89">
        <v>2.0</v>
      </c>
      <c r="I2515" s="100">
        <v>16.0</v>
      </c>
      <c r="J2515" s="100">
        <v>19.0</v>
      </c>
      <c r="K2515" s="100">
        <v>11.0</v>
      </c>
      <c r="L2515" s="3" t="s">
        <v>828</v>
      </c>
      <c r="M2515" s="44" t="s">
        <v>829</v>
      </c>
      <c r="N2515" s="73">
        <v>1.0</v>
      </c>
      <c r="O2515" s="73">
        <v>1.0</v>
      </c>
    </row>
    <row r="2516" ht="15.0" customHeight="1">
      <c r="A2516" s="89">
        <v>2021.0</v>
      </c>
      <c r="B2516" s="78" t="s">
        <v>246</v>
      </c>
      <c r="C2516" s="103">
        <v>44420.0</v>
      </c>
      <c r="F2516" s="102" t="s">
        <v>456</v>
      </c>
      <c r="G2516" s="78" t="str">
        <f t="array" ref="G2516">INDEX(Site.Coordinates!D:D,MATCH(F2516,Site.Coordinates!A:A,0))</f>
        <v>E</v>
      </c>
      <c r="H2516" s="89">
        <v>2.0</v>
      </c>
      <c r="I2516" s="100">
        <v>14.0</v>
      </c>
      <c r="J2516" s="100">
        <v>15.0</v>
      </c>
      <c r="K2516" s="100">
        <v>8.0</v>
      </c>
      <c r="L2516" s="3" t="s">
        <v>828</v>
      </c>
      <c r="M2516" s="44" t="s">
        <v>829</v>
      </c>
      <c r="N2516" s="73">
        <v>1.0</v>
      </c>
      <c r="O2516" s="73">
        <v>1.0</v>
      </c>
    </row>
    <row r="2517" ht="15.0" customHeight="1">
      <c r="A2517" s="89">
        <v>2021.0</v>
      </c>
      <c r="B2517" s="78" t="s">
        <v>246</v>
      </c>
      <c r="C2517" s="103">
        <v>44420.0</v>
      </c>
      <c r="F2517" s="102" t="s">
        <v>456</v>
      </c>
      <c r="G2517" s="78" t="str">
        <f t="array" ref="G2517">INDEX(Site.Coordinates!D:D,MATCH(F2517,Site.Coordinates!A:A,0))</f>
        <v>E</v>
      </c>
      <c r="H2517" s="89">
        <v>2.0</v>
      </c>
      <c r="I2517" s="100">
        <v>4.0</v>
      </c>
      <c r="J2517" s="100">
        <v>5.0</v>
      </c>
      <c r="K2517" s="100">
        <v>3.0</v>
      </c>
      <c r="L2517" s="3" t="s">
        <v>828</v>
      </c>
      <c r="M2517" s="44" t="s">
        <v>829</v>
      </c>
      <c r="N2517" s="73">
        <v>1.0</v>
      </c>
      <c r="O2517" s="73">
        <v>1.0</v>
      </c>
    </row>
    <row r="2518" ht="15.0" customHeight="1">
      <c r="A2518" s="89">
        <v>2021.0</v>
      </c>
      <c r="B2518" s="78" t="s">
        <v>246</v>
      </c>
      <c r="C2518" s="103">
        <v>44420.0</v>
      </c>
      <c r="F2518" s="102" t="s">
        <v>456</v>
      </c>
      <c r="G2518" s="78" t="str">
        <f t="array" ref="G2518">INDEX(Site.Coordinates!D:D,MATCH(F2518,Site.Coordinates!A:A,0))</f>
        <v>E</v>
      </c>
      <c r="H2518" s="89">
        <v>2.0</v>
      </c>
      <c r="I2518" s="100">
        <v>8.0</v>
      </c>
      <c r="J2518" s="100">
        <v>10.0</v>
      </c>
      <c r="K2518" s="100">
        <v>5.0</v>
      </c>
      <c r="L2518" s="3" t="s">
        <v>828</v>
      </c>
      <c r="M2518" s="44" t="s">
        <v>829</v>
      </c>
      <c r="N2518" s="73">
        <v>1.0</v>
      </c>
      <c r="O2518" s="73">
        <v>1.0</v>
      </c>
    </row>
    <row r="2519" ht="15.0" customHeight="1">
      <c r="A2519" s="89">
        <v>2021.0</v>
      </c>
      <c r="B2519" s="78" t="s">
        <v>246</v>
      </c>
      <c r="C2519" s="103">
        <v>44420.0</v>
      </c>
      <c r="F2519" s="102" t="s">
        <v>456</v>
      </c>
      <c r="G2519" s="78" t="str">
        <f t="array" ref="G2519">INDEX(Site.Coordinates!D:D,MATCH(F2519,Site.Coordinates!A:A,0))</f>
        <v>E</v>
      </c>
      <c r="H2519" s="89">
        <v>2.0</v>
      </c>
      <c r="I2519" s="100">
        <v>9.0</v>
      </c>
      <c r="J2519" s="100">
        <v>10.0</v>
      </c>
      <c r="K2519" s="100">
        <v>5.0</v>
      </c>
      <c r="L2519" s="3" t="s">
        <v>828</v>
      </c>
      <c r="M2519" s="44" t="s">
        <v>829</v>
      </c>
      <c r="N2519" s="73">
        <v>1.0</v>
      </c>
      <c r="O2519" s="73">
        <v>1.0</v>
      </c>
    </row>
    <row r="2520" ht="15.0" customHeight="1">
      <c r="A2520" s="89">
        <v>2021.0</v>
      </c>
      <c r="B2520" s="78" t="s">
        <v>246</v>
      </c>
      <c r="C2520" s="103">
        <v>44420.0</v>
      </c>
      <c r="F2520" s="102" t="s">
        <v>456</v>
      </c>
      <c r="G2520" s="78" t="str">
        <f t="array" ref="G2520">INDEX(Site.Coordinates!D:D,MATCH(F2520,Site.Coordinates!A:A,0))</f>
        <v>E</v>
      </c>
      <c r="H2520" s="89">
        <v>2.0</v>
      </c>
      <c r="I2520" s="100">
        <v>7.0</v>
      </c>
      <c r="J2520" s="100">
        <v>8.0</v>
      </c>
      <c r="K2520" s="100">
        <v>4.0</v>
      </c>
      <c r="L2520" s="3" t="s">
        <v>828</v>
      </c>
      <c r="M2520" s="44" t="s">
        <v>829</v>
      </c>
      <c r="N2520" s="73">
        <v>1.0</v>
      </c>
      <c r="O2520" s="73">
        <v>1.0</v>
      </c>
    </row>
    <row r="2521" ht="15.0" customHeight="1">
      <c r="A2521" s="89">
        <v>2021.0</v>
      </c>
      <c r="B2521" s="78" t="s">
        <v>246</v>
      </c>
      <c r="C2521" s="103">
        <v>44420.0</v>
      </c>
      <c r="F2521" s="102" t="s">
        <v>456</v>
      </c>
      <c r="G2521" s="78" t="str">
        <f t="array" ref="G2521">INDEX(Site.Coordinates!D:D,MATCH(F2521,Site.Coordinates!A:A,0))</f>
        <v>E</v>
      </c>
      <c r="H2521" s="89">
        <v>2.0</v>
      </c>
      <c r="I2521" s="100">
        <v>7.0</v>
      </c>
      <c r="J2521" s="100">
        <v>10.0</v>
      </c>
      <c r="K2521" s="100">
        <v>5.0</v>
      </c>
      <c r="L2521" s="3" t="s">
        <v>828</v>
      </c>
      <c r="M2521" s="44" t="s">
        <v>829</v>
      </c>
      <c r="N2521" s="73">
        <v>1.0</v>
      </c>
      <c r="O2521" s="73">
        <v>1.0</v>
      </c>
    </row>
    <row r="2522" ht="15.0" customHeight="1">
      <c r="A2522" s="89">
        <v>2021.0</v>
      </c>
      <c r="B2522" s="78" t="s">
        <v>246</v>
      </c>
      <c r="C2522" s="103">
        <v>44420.0</v>
      </c>
      <c r="F2522" s="102" t="s">
        <v>456</v>
      </c>
      <c r="G2522" s="78" t="str">
        <f t="array" ref="G2522">INDEX(Site.Coordinates!D:D,MATCH(F2522,Site.Coordinates!A:A,0))</f>
        <v>E</v>
      </c>
      <c r="H2522" s="89">
        <v>2.0</v>
      </c>
      <c r="I2522" s="100">
        <v>10.0</v>
      </c>
      <c r="J2522" s="100">
        <v>12.0</v>
      </c>
      <c r="K2522" s="100">
        <v>7.0</v>
      </c>
      <c r="L2522" s="3" t="s">
        <v>828</v>
      </c>
      <c r="M2522" s="44" t="s">
        <v>829</v>
      </c>
      <c r="N2522" s="73">
        <v>1.0</v>
      </c>
      <c r="O2522" s="73">
        <v>1.0</v>
      </c>
    </row>
    <row r="2523" ht="15.0" customHeight="1">
      <c r="A2523" s="89">
        <v>2021.0</v>
      </c>
      <c r="B2523" s="78" t="s">
        <v>246</v>
      </c>
      <c r="C2523" s="103">
        <v>44420.0</v>
      </c>
      <c r="F2523" s="102" t="s">
        <v>456</v>
      </c>
      <c r="G2523" s="78" t="str">
        <f t="array" ref="G2523">INDEX(Site.Coordinates!D:D,MATCH(F2523,Site.Coordinates!A:A,0))</f>
        <v>E</v>
      </c>
      <c r="H2523" s="89">
        <v>2.0</v>
      </c>
      <c r="I2523" s="100">
        <v>9.0</v>
      </c>
      <c r="J2523" s="100">
        <v>10.0</v>
      </c>
      <c r="K2523" s="100">
        <v>5.0</v>
      </c>
      <c r="L2523" s="3" t="s">
        <v>828</v>
      </c>
      <c r="M2523" s="44" t="s">
        <v>829</v>
      </c>
      <c r="N2523" s="73">
        <v>1.0</v>
      </c>
      <c r="O2523" s="73">
        <v>1.0</v>
      </c>
    </row>
    <row r="2524" ht="15.0" customHeight="1">
      <c r="A2524" s="89">
        <v>2021.0</v>
      </c>
      <c r="B2524" s="78" t="s">
        <v>246</v>
      </c>
      <c r="C2524" s="103">
        <v>44420.0</v>
      </c>
      <c r="F2524" s="102" t="s">
        <v>456</v>
      </c>
      <c r="G2524" s="78" t="str">
        <f t="array" ref="G2524">INDEX(Site.Coordinates!D:D,MATCH(F2524,Site.Coordinates!A:A,0))</f>
        <v>E</v>
      </c>
      <c r="H2524" s="89">
        <v>2.0</v>
      </c>
      <c r="I2524" s="100">
        <v>8.0</v>
      </c>
      <c r="J2524" s="100">
        <v>9.0</v>
      </c>
      <c r="K2524" s="100">
        <v>4.0</v>
      </c>
      <c r="L2524" s="3" t="s">
        <v>828</v>
      </c>
      <c r="M2524" s="44" t="s">
        <v>829</v>
      </c>
      <c r="N2524" s="73">
        <v>1.0</v>
      </c>
      <c r="O2524" s="73">
        <v>1.0</v>
      </c>
    </row>
    <row r="2525" ht="15.0" customHeight="1">
      <c r="A2525" s="89">
        <v>2021.0</v>
      </c>
      <c r="B2525" s="78" t="s">
        <v>246</v>
      </c>
      <c r="C2525" s="103">
        <v>44420.0</v>
      </c>
      <c r="F2525" s="102" t="s">
        <v>456</v>
      </c>
      <c r="G2525" s="78" t="str">
        <f t="array" ref="G2525">INDEX(Site.Coordinates!D:D,MATCH(F2525,Site.Coordinates!A:A,0))</f>
        <v>E</v>
      </c>
      <c r="H2525" s="89">
        <v>2.0</v>
      </c>
      <c r="I2525" s="100">
        <v>10.0</v>
      </c>
      <c r="J2525" s="100">
        <v>11.0</v>
      </c>
      <c r="K2525" s="100">
        <v>5.0</v>
      </c>
      <c r="L2525" s="3" t="s">
        <v>828</v>
      </c>
      <c r="M2525" s="44" t="s">
        <v>829</v>
      </c>
      <c r="N2525" s="73">
        <v>1.0</v>
      </c>
      <c r="O2525" s="73">
        <v>1.0</v>
      </c>
    </row>
    <row r="2526" ht="15.0" customHeight="1">
      <c r="A2526" s="89">
        <v>2021.0</v>
      </c>
      <c r="B2526" s="78" t="s">
        <v>246</v>
      </c>
      <c r="C2526" s="103">
        <v>44420.0</v>
      </c>
      <c r="F2526" s="102" t="s">
        <v>456</v>
      </c>
      <c r="G2526" s="78" t="str">
        <f t="array" ref="G2526">INDEX(Site.Coordinates!D:D,MATCH(F2526,Site.Coordinates!A:A,0))</f>
        <v>E</v>
      </c>
      <c r="H2526" s="89">
        <v>2.0</v>
      </c>
      <c r="I2526" s="100">
        <v>9.0</v>
      </c>
      <c r="J2526" s="100">
        <v>10.0</v>
      </c>
      <c r="K2526" s="100">
        <v>5.0</v>
      </c>
      <c r="L2526" s="3" t="s">
        <v>828</v>
      </c>
      <c r="M2526" s="44" t="s">
        <v>829</v>
      </c>
      <c r="N2526" s="73">
        <v>1.0</v>
      </c>
      <c r="O2526" s="73">
        <v>1.0</v>
      </c>
    </row>
    <row r="2527" ht="15.0" customHeight="1">
      <c r="A2527" s="89">
        <v>2021.0</v>
      </c>
      <c r="B2527" s="78" t="s">
        <v>246</v>
      </c>
      <c r="C2527" s="103">
        <v>44420.0</v>
      </c>
      <c r="F2527" s="102" t="s">
        <v>456</v>
      </c>
      <c r="G2527" s="78" t="str">
        <f t="array" ref="G2527">INDEX(Site.Coordinates!D:D,MATCH(F2527,Site.Coordinates!A:A,0))</f>
        <v>E</v>
      </c>
      <c r="H2527" s="89">
        <v>2.0</v>
      </c>
      <c r="I2527" s="100">
        <v>9.0</v>
      </c>
      <c r="J2527" s="100">
        <v>11.0</v>
      </c>
      <c r="K2527" s="100">
        <v>5.0</v>
      </c>
      <c r="L2527" s="3" t="s">
        <v>828</v>
      </c>
      <c r="M2527" s="44" t="s">
        <v>829</v>
      </c>
      <c r="N2527" s="73">
        <v>1.0</v>
      </c>
      <c r="O2527" s="73">
        <v>1.0</v>
      </c>
    </row>
    <row r="2528" ht="15.0" customHeight="1">
      <c r="A2528" s="89">
        <v>2021.0</v>
      </c>
      <c r="B2528" s="78" t="s">
        <v>246</v>
      </c>
      <c r="C2528" s="103">
        <v>44420.0</v>
      </c>
      <c r="F2528" s="102" t="s">
        <v>456</v>
      </c>
      <c r="G2528" s="78" t="str">
        <f t="array" ref="G2528">INDEX(Site.Coordinates!D:D,MATCH(F2528,Site.Coordinates!A:A,0))</f>
        <v>E</v>
      </c>
      <c r="H2528" s="89">
        <v>2.0</v>
      </c>
      <c r="I2528" s="100">
        <v>10.0</v>
      </c>
      <c r="J2528" s="100">
        <v>12.0</v>
      </c>
      <c r="K2528" s="100">
        <v>6.0</v>
      </c>
      <c r="L2528" s="3" t="s">
        <v>828</v>
      </c>
      <c r="M2528" s="44" t="s">
        <v>829</v>
      </c>
      <c r="N2528" s="73">
        <v>1.0</v>
      </c>
      <c r="O2528" s="73">
        <v>1.0</v>
      </c>
    </row>
    <row r="2529" ht="15.0" customHeight="1">
      <c r="A2529" s="89">
        <v>2021.0</v>
      </c>
      <c r="B2529" s="78" t="s">
        <v>246</v>
      </c>
      <c r="C2529" s="103">
        <v>44420.0</v>
      </c>
      <c r="F2529" s="102" t="s">
        <v>456</v>
      </c>
      <c r="G2529" s="78" t="str">
        <f t="array" ref="G2529">INDEX(Site.Coordinates!D:D,MATCH(F2529,Site.Coordinates!A:A,0))</f>
        <v>E</v>
      </c>
      <c r="H2529" s="89">
        <v>2.0</v>
      </c>
      <c r="I2529" s="100">
        <v>7.0</v>
      </c>
      <c r="J2529" s="100">
        <v>8.0</v>
      </c>
      <c r="K2529" s="100">
        <v>4.0</v>
      </c>
      <c r="L2529" s="3" t="s">
        <v>828</v>
      </c>
      <c r="M2529" s="44" t="s">
        <v>829</v>
      </c>
      <c r="N2529" s="73">
        <v>1.0</v>
      </c>
      <c r="O2529" s="73">
        <v>1.0</v>
      </c>
    </row>
    <row r="2530" ht="15.0" customHeight="1">
      <c r="A2530" s="89">
        <v>2021.0</v>
      </c>
      <c r="B2530" s="78" t="s">
        <v>246</v>
      </c>
      <c r="C2530" s="103">
        <v>44420.0</v>
      </c>
      <c r="F2530" s="102" t="s">
        <v>456</v>
      </c>
      <c r="G2530" s="78" t="str">
        <f t="array" ref="G2530">INDEX(Site.Coordinates!D:D,MATCH(F2530,Site.Coordinates!A:A,0))</f>
        <v>E</v>
      </c>
      <c r="H2530" s="89">
        <v>2.0</v>
      </c>
      <c r="I2530" s="100">
        <v>8.0</v>
      </c>
      <c r="J2530" s="100">
        <v>9.0</v>
      </c>
      <c r="K2530" s="100">
        <v>5.0</v>
      </c>
      <c r="L2530" s="3" t="s">
        <v>828</v>
      </c>
      <c r="M2530" s="44" t="s">
        <v>829</v>
      </c>
      <c r="N2530" s="73">
        <v>1.0</v>
      </c>
      <c r="O2530" s="73">
        <v>1.0</v>
      </c>
    </row>
    <row r="2531" ht="15.0" customHeight="1">
      <c r="A2531" s="89">
        <v>2021.0</v>
      </c>
      <c r="B2531" s="78" t="s">
        <v>246</v>
      </c>
      <c r="C2531" s="103">
        <v>44420.0</v>
      </c>
      <c r="F2531" s="102" t="s">
        <v>456</v>
      </c>
      <c r="G2531" s="78" t="str">
        <f t="array" ref="G2531">INDEX(Site.Coordinates!D:D,MATCH(F2531,Site.Coordinates!A:A,0))</f>
        <v>E</v>
      </c>
      <c r="H2531" s="89">
        <v>2.0</v>
      </c>
      <c r="I2531" s="100">
        <v>10.0</v>
      </c>
      <c r="J2531" s="100">
        <v>11.0</v>
      </c>
      <c r="K2531" s="100">
        <v>5.0</v>
      </c>
      <c r="L2531" s="3" t="s">
        <v>828</v>
      </c>
      <c r="M2531" s="44" t="s">
        <v>829</v>
      </c>
      <c r="N2531" s="73">
        <v>1.0</v>
      </c>
      <c r="O2531" s="73">
        <v>1.0</v>
      </c>
    </row>
    <row r="2532" ht="15.0" customHeight="1">
      <c r="A2532" s="89">
        <v>2021.0</v>
      </c>
      <c r="B2532" s="78" t="s">
        <v>246</v>
      </c>
      <c r="C2532" s="103">
        <v>44420.0</v>
      </c>
      <c r="F2532" s="102" t="s">
        <v>456</v>
      </c>
      <c r="G2532" s="78" t="str">
        <f t="array" ref="G2532">INDEX(Site.Coordinates!D:D,MATCH(F2532,Site.Coordinates!A:A,0))</f>
        <v>E</v>
      </c>
      <c r="H2532" s="89">
        <v>2.0</v>
      </c>
      <c r="I2532" s="100">
        <v>9.0</v>
      </c>
      <c r="J2532" s="100">
        <v>10.0</v>
      </c>
      <c r="K2532" s="100">
        <v>5.0</v>
      </c>
      <c r="L2532" s="3" t="s">
        <v>828</v>
      </c>
      <c r="M2532" s="44" t="s">
        <v>829</v>
      </c>
      <c r="N2532" s="73">
        <v>1.0</v>
      </c>
      <c r="O2532" s="73">
        <v>1.0</v>
      </c>
    </row>
    <row r="2533" ht="15.0" customHeight="1">
      <c r="A2533" s="89">
        <v>2021.0</v>
      </c>
      <c r="B2533" s="78" t="s">
        <v>246</v>
      </c>
      <c r="C2533" s="103">
        <v>44420.0</v>
      </c>
      <c r="F2533" s="102" t="s">
        <v>456</v>
      </c>
      <c r="G2533" s="78" t="str">
        <f t="array" ref="G2533">INDEX(Site.Coordinates!D:D,MATCH(F2533,Site.Coordinates!A:A,0))</f>
        <v>E</v>
      </c>
      <c r="H2533" s="89">
        <v>2.0</v>
      </c>
      <c r="I2533" s="100">
        <v>10.0</v>
      </c>
      <c r="J2533" s="100">
        <v>11.0</v>
      </c>
      <c r="K2533" s="100">
        <v>5.0</v>
      </c>
      <c r="L2533" s="3" t="s">
        <v>828</v>
      </c>
      <c r="M2533" s="44" t="s">
        <v>829</v>
      </c>
      <c r="N2533" s="73">
        <v>1.0</v>
      </c>
      <c r="O2533" s="73">
        <v>1.0</v>
      </c>
    </row>
    <row r="2534" ht="15.0" customHeight="1">
      <c r="A2534" s="89">
        <v>2021.0</v>
      </c>
      <c r="B2534" s="78" t="s">
        <v>246</v>
      </c>
      <c r="C2534" s="103">
        <v>44420.0</v>
      </c>
      <c r="F2534" s="102" t="s">
        <v>456</v>
      </c>
      <c r="G2534" s="78" t="str">
        <f t="array" ref="G2534">INDEX(Site.Coordinates!D:D,MATCH(F2534,Site.Coordinates!A:A,0))</f>
        <v>E</v>
      </c>
      <c r="H2534" s="89">
        <v>2.0</v>
      </c>
      <c r="I2534" s="100">
        <v>8.0</v>
      </c>
      <c r="J2534" s="100">
        <v>9.0</v>
      </c>
      <c r="K2534" s="100">
        <v>4.0</v>
      </c>
      <c r="L2534" s="3" t="s">
        <v>828</v>
      </c>
      <c r="M2534" s="44" t="s">
        <v>829</v>
      </c>
      <c r="N2534" s="73">
        <v>1.0</v>
      </c>
      <c r="O2534" s="73">
        <v>1.0</v>
      </c>
    </row>
    <row r="2535" ht="15.0" customHeight="1">
      <c r="A2535" s="89">
        <v>2021.0</v>
      </c>
      <c r="B2535" s="78" t="s">
        <v>246</v>
      </c>
      <c r="C2535" s="103">
        <v>44420.0</v>
      </c>
      <c r="F2535" s="102" t="s">
        <v>456</v>
      </c>
      <c r="G2535" s="78" t="str">
        <f t="array" ref="G2535">INDEX(Site.Coordinates!D:D,MATCH(F2535,Site.Coordinates!A:A,0))</f>
        <v>E</v>
      </c>
      <c r="H2535" s="89">
        <v>2.0</v>
      </c>
      <c r="I2535" s="100">
        <v>7.0</v>
      </c>
      <c r="J2535" s="100">
        <v>8.0</v>
      </c>
      <c r="K2535" s="100">
        <v>4.0</v>
      </c>
      <c r="L2535" s="3" t="s">
        <v>828</v>
      </c>
      <c r="M2535" s="44" t="s">
        <v>829</v>
      </c>
      <c r="N2535" s="73">
        <v>1.0</v>
      </c>
      <c r="O2535" s="73">
        <v>1.0</v>
      </c>
    </row>
    <row r="2536" ht="15.0" customHeight="1">
      <c r="A2536" s="89">
        <v>2021.0</v>
      </c>
      <c r="B2536" s="78" t="s">
        <v>246</v>
      </c>
      <c r="C2536" s="103">
        <v>44420.0</v>
      </c>
      <c r="F2536" s="102" t="s">
        <v>455</v>
      </c>
      <c r="G2536" s="78" t="str">
        <f t="array" ref="G2536">INDEX(Site.Coordinates!D:D,MATCH(F2536,Site.Coordinates!A:A,0))</f>
        <v>E</v>
      </c>
      <c r="H2536" s="89">
        <v>1.0</v>
      </c>
      <c r="I2536" s="100">
        <v>20.0</v>
      </c>
      <c r="J2536" s="100">
        <v>22.0</v>
      </c>
      <c r="K2536" s="100">
        <v>12.0</v>
      </c>
      <c r="L2536" s="3" t="s">
        <v>828</v>
      </c>
      <c r="M2536" s="44" t="s">
        <v>829</v>
      </c>
      <c r="N2536" s="73">
        <v>1.0</v>
      </c>
      <c r="O2536" s="73">
        <v>1.0</v>
      </c>
    </row>
    <row r="2537" ht="15.0" customHeight="1">
      <c r="A2537" s="89">
        <v>2021.0</v>
      </c>
      <c r="B2537" s="78" t="s">
        <v>246</v>
      </c>
      <c r="C2537" s="103">
        <v>44420.0</v>
      </c>
      <c r="F2537" s="102" t="s">
        <v>455</v>
      </c>
      <c r="G2537" s="78" t="str">
        <f t="array" ref="G2537">INDEX(Site.Coordinates!D:D,MATCH(F2537,Site.Coordinates!A:A,0))</f>
        <v>E</v>
      </c>
      <c r="H2537" s="89">
        <v>2.0</v>
      </c>
      <c r="I2537" s="100">
        <v>20.0</v>
      </c>
      <c r="J2537" s="100">
        <v>22.0</v>
      </c>
      <c r="K2537" s="100">
        <v>12.0</v>
      </c>
      <c r="L2537" s="3" t="s">
        <v>828</v>
      </c>
      <c r="M2537" s="44" t="s">
        <v>829</v>
      </c>
      <c r="N2537" s="73">
        <v>1.0</v>
      </c>
      <c r="O2537" s="73">
        <v>1.0</v>
      </c>
    </row>
    <row r="2538" ht="15.0" customHeight="1">
      <c r="A2538" s="89">
        <v>2021.0</v>
      </c>
      <c r="B2538" s="78" t="s">
        <v>246</v>
      </c>
      <c r="C2538" s="103">
        <v>44420.0</v>
      </c>
      <c r="F2538" s="102" t="s">
        <v>432</v>
      </c>
      <c r="G2538" s="78" t="str">
        <f t="array" ref="G2538">INDEX(Site.Coordinates!D:D,MATCH(F2538,Site.Coordinates!A:A,0))</f>
        <v>E</v>
      </c>
      <c r="H2538" s="89">
        <v>1.0</v>
      </c>
      <c r="I2538" s="100">
        <v>42.0</v>
      </c>
      <c r="J2538" s="100">
        <v>48.0</v>
      </c>
      <c r="K2538" s="100">
        <v>24.0</v>
      </c>
      <c r="L2538" s="3" t="s">
        <v>828</v>
      </c>
      <c r="M2538" s="44" t="s">
        <v>829</v>
      </c>
      <c r="N2538" s="73">
        <v>1.0</v>
      </c>
      <c r="O2538" s="73">
        <v>1.0</v>
      </c>
    </row>
    <row r="2539" ht="15.0" customHeight="1">
      <c r="A2539" s="89">
        <v>2021.0</v>
      </c>
      <c r="B2539" s="78" t="s">
        <v>246</v>
      </c>
      <c r="C2539" s="103">
        <v>44420.0</v>
      </c>
      <c r="F2539" s="102" t="s">
        <v>431</v>
      </c>
      <c r="G2539" s="78" t="str">
        <f t="array" ref="G2539">INDEX(Site.Coordinates!D:D,MATCH(F2539,Site.Coordinates!A:A,0))</f>
        <v>E</v>
      </c>
      <c r="H2539" s="89">
        <v>1.0</v>
      </c>
      <c r="I2539" s="100">
        <v>96.0</v>
      </c>
      <c r="J2539" s="100">
        <v>101.0</v>
      </c>
      <c r="K2539" s="100">
        <v>58.0</v>
      </c>
      <c r="L2539" s="3" t="s">
        <v>828</v>
      </c>
      <c r="M2539" s="44" t="s">
        <v>829</v>
      </c>
      <c r="N2539" s="73">
        <v>1.0</v>
      </c>
      <c r="O2539" s="73">
        <v>1.0</v>
      </c>
    </row>
    <row r="2540" ht="15.0" customHeight="1">
      <c r="A2540" s="89">
        <v>2021.0</v>
      </c>
      <c r="B2540" s="78" t="s">
        <v>246</v>
      </c>
      <c r="C2540" s="103">
        <v>44421.0</v>
      </c>
      <c r="F2540" s="102" t="s">
        <v>443</v>
      </c>
      <c r="G2540" s="78" t="str">
        <f t="array" ref="G2540">INDEX(Site.Coordinates!D:D,MATCH(F2540,Site.Coordinates!A:A,0))</f>
        <v>E</v>
      </c>
      <c r="H2540" s="89">
        <v>1.0</v>
      </c>
      <c r="I2540" s="100">
        <v>58.0</v>
      </c>
      <c r="J2540" s="100">
        <v>70.0</v>
      </c>
      <c r="K2540" s="100">
        <v>38.0</v>
      </c>
      <c r="L2540" s="3" t="s">
        <v>828</v>
      </c>
      <c r="M2540" s="44" t="s">
        <v>829</v>
      </c>
      <c r="N2540" s="73">
        <v>1.0</v>
      </c>
      <c r="O2540" s="73">
        <v>1.0</v>
      </c>
    </row>
    <row r="2541" ht="15.0" customHeight="1">
      <c r="A2541" s="89">
        <v>2021.0</v>
      </c>
      <c r="B2541" s="78" t="s">
        <v>246</v>
      </c>
      <c r="C2541" s="103">
        <v>44421.0</v>
      </c>
      <c r="F2541" s="102" t="s">
        <v>443</v>
      </c>
      <c r="G2541" s="78" t="str">
        <f t="array" ref="G2541">INDEX(Site.Coordinates!D:D,MATCH(F2541,Site.Coordinates!A:A,0))</f>
        <v>E</v>
      </c>
      <c r="H2541" s="89">
        <v>1.0</v>
      </c>
      <c r="I2541" s="100">
        <v>51.0</v>
      </c>
      <c r="J2541" s="100">
        <v>59.0</v>
      </c>
      <c r="K2541" s="100">
        <v>33.0</v>
      </c>
      <c r="L2541" s="3" t="s">
        <v>828</v>
      </c>
      <c r="M2541" s="44" t="s">
        <v>829</v>
      </c>
      <c r="N2541" s="73">
        <v>1.0</v>
      </c>
      <c r="O2541" s="73">
        <v>1.0</v>
      </c>
    </row>
    <row r="2542" ht="15.0" customHeight="1">
      <c r="A2542" s="89">
        <v>2021.0</v>
      </c>
      <c r="B2542" s="78" t="s">
        <v>246</v>
      </c>
      <c r="C2542" s="103">
        <v>44421.0</v>
      </c>
      <c r="F2542" s="102" t="s">
        <v>443</v>
      </c>
      <c r="G2542" s="78" t="str">
        <f t="array" ref="G2542">INDEX(Site.Coordinates!D:D,MATCH(F2542,Site.Coordinates!A:A,0))</f>
        <v>E</v>
      </c>
      <c r="H2542" s="89">
        <v>1.0</v>
      </c>
      <c r="I2542" s="100">
        <v>65.0</v>
      </c>
      <c r="J2542" s="100">
        <v>74.0</v>
      </c>
      <c r="K2542" s="100">
        <v>41.0</v>
      </c>
      <c r="L2542" s="3" t="s">
        <v>828</v>
      </c>
      <c r="M2542" s="44" t="s">
        <v>829</v>
      </c>
      <c r="N2542" s="73">
        <v>1.0</v>
      </c>
      <c r="O2542" s="73">
        <v>1.0</v>
      </c>
    </row>
    <row r="2543" ht="15.0" customHeight="1">
      <c r="A2543" s="89">
        <v>2021.0</v>
      </c>
      <c r="B2543" s="78" t="s">
        <v>246</v>
      </c>
      <c r="C2543" s="103">
        <v>44421.0</v>
      </c>
      <c r="F2543" s="102" t="s">
        <v>443</v>
      </c>
      <c r="G2543" s="78" t="str">
        <f t="array" ref="G2543">INDEX(Site.Coordinates!D:D,MATCH(F2543,Site.Coordinates!A:A,0))</f>
        <v>E</v>
      </c>
      <c r="H2543" s="89">
        <v>1.0</v>
      </c>
      <c r="I2543" s="100">
        <v>37.0</v>
      </c>
      <c r="J2543" s="100">
        <v>45.0</v>
      </c>
      <c r="K2543" s="100">
        <v>27.0</v>
      </c>
      <c r="L2543" s="3" t="s">
        <v>828</v>
      </c>
      <c r="M2543" s="44" t="s">
        <v>829</v>
      </c>
      <c r="N2543" s="73">
        <v>1.0</v>
      </c>
      <c r="O2543" s="73">
        <v>1.0</v>
      </c>
    </row>
    <row r="2544" ht="15.0" customHeight="1">
      <c r="A2544" s="89">
        <v>2021.0</v>
      </c>
      <c r="B2544" s="78" t="s">
        <v>246</v>
      </c>
      <c r="C2544" s="103">
        <v>44421.0</v>
      </c>
      <c r="F2544" s="102" t="s">
        <v>443</v>
      </c>
      <c r="G2544" s="78" t="str">
        <f t="array" ref="G2544">INDEX(Site.Coordinates!D:D,MATCH(F2544,Site.Coordinates!A:A,0))</f>
        <v>E</v>
      </c>
      <c r="H2544" s="89">
        <v>1.0</v>
      </c>
      <c r="I2544" s="100">
        <v>16.0</v>
      </c>
      <c r="J2544" s="100">
        <v>19.0</v>
      </c>
      <c r="K2544" s="100">
        <v>10.0</v>
      </c>
      <c r="L2544" s="3" t="s">
        <v>828</v>
      </c>
      <c r="M2544" s="44" t="s">
        <v>829</v>
      </c>
      <c r="N2544" s="73">
        <v>1.0</v>
      </c>
      <c r="O2544" s="73">
        <v>1.0</v>
      </c>
    </row>
    <row r="2545" ht="15.0" customHeight="1">
      <c r="A2545" s="89">
        <v>2021.0</v>
      </c>
      <c r="B2545" s="78" t="s">
        <v>246</v>
      </c>
      <c r="C2545" s="103">
        <v>44421.0</v>
      </c>
      <c r="F2545" s="102" t="s">
        <v>443</v>
      </c>
      <c r="G2545" s="78" t="str">
        <f t="array" ref="G2545">INDEX(Site.Coordinates!D:D,MATCH(F2545,Site.Coordinates!A:A,0))</f>
        <v>E</v>
      </c>
      <c r="H2545" s="89">
        <v>1.0</v>
      </c>
      <c r="I2545" s="100">
        <v>13.0</v>
      </c>
      <c r="J2545" s="100">
        <v>13.0</v>
      </c>
      <c r="K2545" s="100">
        <v>7.0</v>
      </c>
      <c r="L2545" s="3" t="s">
        <v>828</v>
      </c>
      <c r="M2545" s="44" t="s">
        <v>829</v>
      </c>
      <c r="N2545" s="73">
        <v>1.0</v>
      </c>
      <c r="O2545" s="73">
        <v>1.0</v>
      </c>
    </row>
    <row r="2546" ht="15.0" customHeight="1">
      <c r="A2546" s="89">
        <v>2021.0</v>
      </c>
      <c r="B2546" s="78" t="s">
        <v>246</v>
      </c>
      <c r="C2546" s="103">
        <v>44421.0</v>
      </c>
      <c r="F2546" s="102" t="s">
        <v>443</v>
      </c>
      <c r="G2546" s="78" t="str">
        <f t="array" ref="G2546">INDEX(Site.Coordinates!D:D,MATCH(F2546,Site.Coordinates!A:A,0))</f>
        <v>E</v>
      </c>
      <c r="H2546" s="89">
        <v>1.0</v>
      </c>
      <c r="I2546" s="100">
        <v>16.0</v>
      </c>
      <c r="J2546" s="100">
        <v>17.0</v>
      </c>
      <c r="K2546" s="100">
        <v>9.0</v>
      </c>
      <c r="L2546" s="3" t="s">
        <v>828</v>
      </c>
      <c r="M2546" s="44" t="s">
        <v>829</v>
      </c>
      <c r="N2546" s="73">
        <v>1.0</v>
      </c>
      <c r="O2546" s="73">
        <v>1.0</v>
      </c>
    </row>
    <row r="2547" ht="15.0" customHeight="1">
      <c r="A2547" s="89">
        <v>2021.0</v>
      </c>
      <c r="B2547" s="78" t="s">
        <v>246</v>
      </c>
      <c r="C2547" s="103">
        <v>44421.0</v>
      </c>
      <c r="F2547" s="102" t="s">
        <v>443</v>
      </c>
      <c r="G2547" s="78" t="str">
        <f t="array" ref="G2547">INDEX(Site.Coordinates!D:D,MATCH(F2547,Site.Coordinates!A:A,0))</f>
        <v>E</v>
      </c>
      <c r="H2547" s="89">
        <v>1.0</v>
      </c>
      <c r="I2547" s="100">
        <v>16.0</v>
      </c>
      <c r="J2547" s="100">
        <v>18.0</v>
      </c>
      <c r="K2547" s="100">
        <v>10.0</v>
      </c>
      <c r="L2547" s="3" t="s">
        <v>828</v>
      </c>
      <c r="M2547" s="44" t="s">
        <v>829</v>
      </c>
      <c r="N2547" s="73">
        <v>1.0</v>
      </c>
      <c r="O2547" s="73">
        <v>1.0</v>
      </c>
    </row>
    <row r="2548" ht="15.0" customHeight="1">
      <c r="A2548" s="89">
        <v>2021.0</v>
      </c>
      <c r="B2548" s="78" t="s">
        <v>246</v>
      </c>
      <c r="C2548" s="103">
        <v>44421.0</v>
      </c>
      <c r="F2548" s="102" t="s">
        <v>443</v>
      </c>
      <c r="G2548" s="78" t="str">
        <f t="array" ref="G2548">INDEX(Site.Coordinates!D:D,MATCH(F2548,Site.Coordinates!A:A,0))</f>
        <v>E</v>
      </c>
      <c r="H2548" s="89">
        <v>1.0</v>
      </c>
      <c r="I2548" s="100">
        <v>12.0</v>
      </c>
      <c r="J2548" s="100">
        <v>13.0</v>
      </c>
      <c r="K2548" s="100">
        <v>7.0</v>
      </c>
      <c r="L2548" s="3" t="s">
        <v>828</v>
      </c>
      <c r="M2548" s="44" t="s">
        <v>829</v>
      </c>
      <c r="N2548" s="73">
        <v>1.0</v>
      </c>
      <c r="O2548" s="73">
        <v>1.0</v>
      </c>
    </row>
    <row r="2549" ht="15.0" customHeight="1">
      <c r="A2549" s="89">
        <v>2021.0</v>
      </c>
      <c r="B2549" s="78" t="s">
        <v>246</v>
      </c>
      <c r="C2549" s="103">
        <v>44421.0</v>
      </c>
      <c r="F2549" s="102" t="s">
        <v>443</v>
      </c>
      <c r="G2549" s="78" t="str">
        <f t="array" ref="G2549">INDEX(Site.Coordinates!D:D,MATCH(F2549,Site.Coordinates!A:A,0))</f>
        <v>E</v>
      </c>
      <c r="H2549" s="89">
        <v>1.0</v>
      </c>
      <c r="I2549" s="100">
        <v>11.0</v>
      </c>
      <c r="J2549" s="100">
        <v>13.0</v>
      </c>
      <c r="K2549" s="100">
        <v>6.0</v>
      </c>
      <c r="L2549" s="3" t="s">
        <v>828</v>
      </c>
      <c r="M2549" s="44" t="s">
        <v>829</v>
      </c>
      <c r="N2549" s="73">
        <v>1.0</v>
      </c>
      <c r="O2549" s="73">
        <v>1.0</v>
      </c>
    </row>
    <row r="2550" ht="15.0" customHeight="1">
      <c r="A2550" s="89">
        <v>2021.0</v>
      </c>
      <c r="B2550" s="78" t="s">
        <v>246</v>
      </c>
      <c r="C2550" s="103">
        <v>44421.0</v>
      </c>
      <c r="F2550" s="102" t="s">
        <v>443</v>
      </c>
      <c r="G2550" s="78" t="str">
        <f t="array" ref="G2550">INDEX(Site.Coordinates!D:D,MATCH(F2550,Site.Coordinates!A:A,0))</f>
        <v>E</v>
      </c>
      <c r="H2550" s="89">
        <v>1.0</v>
      </c>
      <c r="I2550" s="100">
        <v>12.0</v>
      </c>
      <c r="J2550" s="100">
        <v>14.0</v>
      </c>
      <c r="K2550" s="100">
        <v>7.0</v>
      </c>
      <c r="L2550" s="3" t="s">
        <v>828</v>
      </c>
      <c r="M2550" s="44" t="s">
        <v>829</v>
      </c>
      <c r="N2550" s="73">
        <v>1.0</v>
      </c>
      <c r="O2550" s="73">
        <v>1.0</v>
      </c>
    </row>
    <row r="2551" ht="15.0" customHeight="1">
      <c r="A2551" s="89">
        <v>2021.0</v>
      </c>
      <c r="B2551" s="78" t="s">
        <v>246</v>
      </c>
      <c r="C2551" s="103">
        <v>44421.0</v>
      </c>
      <c r="F2551" s="102" t="s">
        <v>443</v>
      </c>
      <c r="G2551" s="78" t="str">
        <f t="array" ref="G2551">INDEX(Site.Coordinates!D:D,MATCH(F2551,Site.Coordinates!A:A,0))</f>
        <v>E</v>
      </c>
      <c r="H2551" s="89">
        <v>1.0</v>
      </c>
      <c r="I2551" s="100">
        <v>11.0</v>
      </c>
      <c r="J2551" s="100">
        <v>11.0</v>
      </c>
      <c r="K2551" s="100">
        <v>6.0</v>
      </c>
      <c r="L2551" s="3" t="s">
        <v>828</v>
      </c>
      <c r="M2551" s="44" t="s">
        <v>829</v>
      </c>
      <c r="N2551" s="73">
        <v>1.0</v>
      </c>
      <c r="O2551" s="73">
        <v>1.0</v>
      </c>
    </row>
    <row r="2552" ht="15.0" customHeight="1">
      <c r="A2552" s="89">
        <v>2021.0</v>
      </c>
      <c r="B2552" s="78" t="s">
        <v>246</v>
      </c>
      <c r="C2552" s="103">
        <v>44421.0</v>
      </c>
      <c r="F2552" s="102" t="s">
        <v>443</v>
      </c>
      <c r="G2552" s="78" t="str">
        <f t="array" ref="G2552">INDEX(Site.Coordinates!D:D,MATCH(F2552,Site.Coordinates!A:A,0))</f>
        <v>E</v>
      </c>
      <c r="H2552" s="89">
        <v>1.0</v>
      </c>
      <c r="I2552" s="100">
        <v>10.0</v>
      </c>
      <c r="J2552" s="100">
        <v>11.0</v>
      </c>
      <c r="K2552" s="100">
        <v>5.0</v>
      </c>
      <c r="L2552" s="3" t="s">
        <v>828</v>
      </c>
      <c r="M2552" s="44" t="s">
        <v>829</v>
      </c>
      <c r="N2552" s="73">
        <v>1.0</v>
      </c>
      <c r="O2552" s="73">
        <v>1.0</v>
      </c>
    </row>
    <row r="2553" ht="15.0" customHeight="1">
      <c r="A2553" s="89">
        <v>2021.0</v>
      </c>
      <c r="B2553" s="78" t="s">
        <v>246</v>
      </c>
      <c r="C2553" s="103">
        <v>44421.0</v>
      </c>
      <c r="F2553" s="102" t="s">
        <v>443</v>
      </c>
      <c r="G2553" s="78" t="str">
        <f t="array" ref="G2553">INDEX(Site.Coordinates!D:D,MATCH(F2553,Site.Coordinates!A:A,0))</f>
        <v>E</v>
      </c>
      <c r="H2553" s="89">
        <v>1.0</v>
      </c>
      <c r="I2553" s="100">
        <v>11.0</v>
      </c>
      <c r="J2553" s="100">
        <v>13.0</v>
      </c>
      <c r="K2553" s="100">
        <v>7.0</v>
      </c>
      <c r="L2553" s="3" t="s">
        <v>828</v>
      </c>
      <c r="M2553" s="44" t="s">
        <v>829</v>
      </c>
      <c r="N2553" s="73">
        <v>1.0</v>
      </c>
      <c r="O2553" s="73">
        <v>1.0</v>
      </c>
    </row>
    <row r="2554" ht="15.0" customHeight="1">
      <c r="A2554" s="89">
        <v>2021.0</v>
      </c>
      <c r="B2554" s="78" t="s">
        <v>246</v>
      </c>
      <c r="C2554" s="103">
        <v>44421.0</v>
      </c>
      <c r="F2554" s="102" t="s">
        <v>443</v>
      </c>
      <c r="G2554" s="78" t="str">
        <f t="array" ref="G2554">INDEX(Site.Coordinates!D:D,MATCH(F2554,Site.Coordinates!A:A,0))</f>
        <v>E</v>
      </c>
      <c r="H2554" s="89">
        <v>1.0</v>
      </c>
      <c r="I2554" s="100">
        <v>14.0</v>
      </c>
      <c r="J2554" s="100">
        <v>15.0</v>
      </c>
      <c r="K2554" s="100">
        <v>9.0</v>
      </c>
      <c r="L2554" s="3" t="s">
        <v>828</v>
      </c>
      <c r="M2554" s="44" t="s">
        <v>829</v>
      </c>
      <c r="N2554" s="73">
        <v>1.0</v>
      </c>
      <c r="O2554" s="73">
        <v>1.0</v>
      </c>
    </row>
    <row r="2555" ht="15.0" customHeight="1">
      <c r="A2555" s="89">
        <v>2021.0</v>
      </c>
      <c r="B2555" s="78" t="s">
        <v>246</v>
      </c>
      <c r="C2555" s="103">
        <v>44421.0</v>
      </c>
      <c r="F2555" s="102" t="s">
        <v>443</v>
      </c>
      <c r="G2555" s="78" t="str">
        <f t="array" ref="G2555">INDEX(Site.Coordinates!D:D,MATCH(F2555,Site.Coordinates!A:A,0))</f>
        <v>E</v>
      </c>
      <c r="H2555" s="89">
        <v>1.0</v>
      </c>
      <c r="I2555" s="100">
        <v>10.0</v>
      </c>
      <c r="J2555" s="100">
        <v>11.0</v>
      </c>
      <c r="K2555" s="100">
        <v>6.0</v>
      </c>
      <c r="L2555" s="3" t="s">
        <v>828</v>
      </c>
      <c r="M2555" s="44" t="s">
        <v>829</v>
      </c>
      <c r="N2555" s="73">
        <v>1.0</v>
      </c>
      <c r="O2555" s="73">
        <v>1.0</v>
      </c>
    </row>
    <row r="2556" ht="15.0" customHeight="1">
      <c r="A2556" s="89">
        <v>2021.0</v>
      </c>
      <c r="B2556" s="78" t="s">
        <v>246</v>
      </c>
      <c r="C2556" s="103">
        <v>44421.0</v>
      </c>
      <c r="F2556" s="102" t="s">
        <v>443</v>
      </c>
      <c r="G2556" s="78" t="str">
        <f t="array" ref="G2556">INDEX(Site.Coordinates!D:D,MATCH(F2556,Site.Coordinates!A:A,0))</f>
        <v>E</v>
      </c>
      <c r="H2556" s="89">
        <v>1.0</v>
      </c>
      <c r="I2556" s="100">
        <v>15.0</v>
      </c>
      <c r="J2556" s="100">
        <v>17.0</v>
      </c>
      <c r="K2556" s="100">
        <v>8.0</v>
      </c>
      <c r="L2556" s="3" t="s">
        <v>828</v>
      </c>
      <c r="M2556" s="44" t="s">
        <v>829</v>
      </c>
      <c r="N2556" s="73">
        <v>1.0</v>
      </c>
      <c r="O2556" s="73">
        <v>1.0</v>
      </c>
    </row>
    <row r="2557" ht="15.0" customHeight="1">
      <c r="A2557" s="89">
        <v>2021.0</v>
      </c>
      <c r="B2557" s="78" t="s">
        <v>246</v>
      </c>
      <c r="C2557" s="103">
        <v>44421.0</v>
      </c>
      <c r="F2557" s="102" t="s">
        <v>443</v>
      </c>
      <c r="G2557" s="78" t="str">
        <f t="array" ref="G2557">INDEX(Site.Coordinates!D:D,MATCH(F2557,Site.Coordinates!A:A,0))</f>
        <v>E</v>
      </c>
      <c r="H2557" s="89">
        <v>1.0</v>
      </c>
      <c r="I2557" s="100">
        <v>12.0</v>
      </c>
      <c r="J2557" s="100">
        <v>13.0</v>
      </c>
      <c r="K2557" s="100">
        <v>7.0</v>
      </c>
      <c r="L2557" s="3" t="s">
        <v>828</v>
      </c>
      <c r="M2557" s="44" t="s">
        <v>829</v>
      </c>
      <c r="N2557" s="73">
        <v>1.0</v>
      </c>
      <c r="O2557" s="73">
        <v>1.0</v>
      </c>
    </row>
    <row r="2558" ht="15.0" customHeight="1">
      <c r="A2558" s="89">
        <v>2021.0</v>
      </c>
      <c r="B2558" s="78" t="s">
        <v>246</v>
      </c>
      <c r="C2558" s="103">
        <v>44421.0</v>
      </c>
      <c r="F2558" s="102" t="s">
        <v>443</v>
      </c>
      <c r="G2558" s="78" t="str">
        <f t="array" ref="G2558">INDEX(Site.Coordinates!D:D,MATCH(F2558,Site.Coordinates!A:A,0))</f>
        <v>E</v>
      </c>
      <c r="H2558" s="89">
        <v>1.0</v>
      </c>
      <c r="I2558" s="100">
        <v>9.0</v>
      </c>
      <c r="J2558" s="100">
        <v>11.0</v>
      </c>
      <c r="K2558" s="100">
        <v>5.0</v>
      </c>
      <c r="L2558" s="3" t="s">
        <v>828</v>
      </c>
      <c r="M2558" s="44" t="s">
        <v>829</v>
      </c>
      <c r="N2558" s="73">
        <v>1.0</v>
      </c>
      <c r="O2558" s="73">
        <v>1.0</v>
      </c>
    </row>
    <row r="2559" ht="15.0" customHeight="1">
      <c r="A2559" s="89">
        <v>2021.0</v>
      </c>
      <c r="B2559" s="78" t="s">
        <v>246</v>
      </c>
      <c r="C2559" s="103">
        <v>44421.0</v>
      </c>
      <c r="F2559" s="102" t="s">
        <v>443</v>
      </c>
      <c r="G2559" s="78" t="str">
        <f t="array" ref="G2559">INDEX(Site.Coordinates!D:D,MATCH(F2559,Site.Coordinates!A:A,0))</f>
        <v>E</v>
      </c>
      <c r="H2559" s="89">
        <v>1.0</v>
      </c>
      <c r="I2559" s="100">
        <v>8.0</v>
      </c>
      <c r="J2559" s="100">
        <v>10.0</v>
      </c>
      <c r="K2559" s="100">
        <v>5.0</v>
      </c>
      <c r="L2559" s="3" t="s">
        <v>828</v>
      </c>
      <c r="M2559" s="44" t="s">
        <v>829</v>
      </c>
      <c r="N2559" s="73">
        <v>1.0</v>
      </c>
      <c r="O2559" s="73">
        <v>1.0</v>
      </c>
    </row>
    <row r="2560" ht="15.0" customHeight="1">
      <c r="A2560" s="89">
        <v>2021.0</v>
      </c>
      <c r="B2560" s="78" t="s">
        <v>246</v>
      </c>
      <c r="C2560" s="103">
        <v>44421.0</v>
      </c>
      <c r="F2560" s="102" t="s">
        <v>443</v>
      </c>
      <c r="G2560" s="78" t="str">
        <f t="array" ref="G2560">INDEX(Site.Coordinates!D:D,MATCH(F2560,Site.Coordinates!A:A,0))</f>
        <v>E</v>
      </c>
      <c r="H2560" s="89">
        <v>1.0</v>
      </c>
      <c r="I2560" s="100">
        <v>10.0</v>
      </c>
      <c r="J2560" s="100">
        <v>11.0</v>
      </c>
      <c r="K2560" s="100">
        <v>6.0</v>
      </c>
      <c r="L2560" s="3" t="s">
        <v>828</v>
      </c>
      <c r="M2560" s="44" t="s">
        <v>829</v>
      </c>
      <c r="N2560" s="73">
        <v>1.0</v>
      </c>
      <c r="O2560" s="73">
        <v>1.0</v>
      </c>
    </row>
    <row r="2561" ht="15.0" customHeight="1">
      <c r="A2561" s="89">
        <v>2021.0</v>
      </c>
      <c r="B2561" s="78" t="s">
        <v>246</v>
      </c>
      <c r="C2561" s="103">
        <v>44421.0</v>
      </c>
      <c r="F2561" s="102" t="s">
        <v>443</v>
      </c>
      <c r="G2561" s="78" t="str">
        <f t="array" ref="G2561">INDEX(Site.Coordinates!D:D,MATCH(F2561,Site.Coordinates!A:A,0))</f>
        <v>E</v>
      </c>
      <c r="H2561" s="89">
        <v>1.0</v>
      </c>
      <c r="I2561" s="100">
        <v>10.0</v>
      </c>
      <c r="J2561" s="100">
        <v>12.0</v>
      </c>
      <c r="K2561" s="100">
        <v>6.0</v>
      </c>
      <c r="L2561" s="3" t="s">
        <v>828</v>
      </c>
      <c r="M2561" s="44" t="s">
        <v>829</v>
      </c>
      <c r="N2561" s="73">
        <v>1.0</v>
      </c>
      <c r="O2561" s="73">
        <v>1.0</v>
      </c>
    </row>
    <row r="2562" ht="15.0" customHeight="1">
      <c r="A2562" s="89">
        <v>2021.0</v>
      </c>
      <c r="B2562" s="78" t="s">
        <v>246</v>
      </c>
      <c r="C2562" s="103">
        <v>44421.0</v>
      </c>
      <c r="F2562" s="102" t="s">
        <v>443</v>
      </c>
      <c r="G2562" s="78" t="str">
        <f t="array" ref="G2562">INDEX(Site.Coordinates!D:D,MATCH(F2562,Site.Coordinates!A:A,0))</f>
        <v>E</v>
      </c>
      <c r="H2562" s="89">
        <v>1.0</v>
      </c>
      <c r="I2562" s="100">
        <v>10.0</v>
      </c>
      <c r="J2562" s="100">
        <v>11.0</v>
      </c>
      <c r="K2562" s="100">
        <v>6.0</v>
      </c>
      <c r="L2562" s="3" t="s">
        <v>828</v>
      </c>
      <c r="M2562" s="44" t="s">
        <v>829</v>
      </c>
      <c r="N2562" s="73">
        <v>1.0</v>
      </c>
      <c r="O2562" s="73">
        <v>1.0</v>
      </c>
    </row>
    <row r="2563" ht="15.0" customHeight="1">
      <c r="A2563" s="89">
        <v>2021.0</v>
      </c>
      <c r="B2563" s="78" t="s">
        <v>246</v>
      </c>
      <c r="C2563" s="103">
        <v>44421.0</v>
      </c>
      <c r="F2563" s="102" t="s">
        <v>443</v>
      </c>
      <c r="G2563" s="78" t="str">
        <f t="array" ref="G2563">INDEX(Site.Coordinates!D:D,MATCH(F2563,Site.Coordinates!A:A,0))</f>
        <v>E</v>
      </c>
      <c r="H2563" s="89">
        <v>1.0</v>
      </c>
      <c r="I2563" s="100">
        <v>10.0</v>
      </c>
      <c r="J2563" s="100">
        <v>10.0</v>
      </c>
      <c r="K2563" s="100">
        <v>5.0</v>
      </c>
      <c r="L2563" s="3" t="s">
        <v>828</v>
      </c>
      <c r="M2563" s="44" t="s">
        <v>829</v>
      </c>
      <c r="N2563" s="73">
        <v>1.0</v>
      </c>
      <c r="O2563" s="73">
        <v>1.0</v>
      </c>
    </row>
    <row r="2564" ht="15.0" customHeight="1">
      <c r="A2564" s="89">
        <v>2021.0</v>
      </c>
      <c r="B2564" s="78" t="s">
        <v>246</v>
      </c>
      <c r="C2564" s="103">
        <v>44421.0</v>
      </c>
      <c r="F2564" s="102" t="s">
        <v>443</v>
      </c>
      <c r="G2564" s="78" t="str">
        <f t="array" ref="G2564">INDEX(Site.Coordinates!D:D,MATCH(F2564,Site.Coordinates!A:A,0))</f>
        <v>E</v>
      </c>
      <c r="H2564" s="89">
        <v>1.0</v>
      </c>
      <c r="I2564" s="100">
        <v>10.0</v>
      </c>
      <c r="J2564" s="100">
        <v>11.0</v>
      </c>
      <c r="K2564" s="100">
        <v>6.0</v>
      </c>
      <c r="L2564" s="3" t="s">
        <v>828</v>
      </c>
      <c r="M2564" s="44" t="s">
        <v>829</v>
      </c>
      <c r="N2564" s="73">
        <v>1.0</v>
      </c>
      <c r="O2564" s="73">
        <v>1.0</v>
      </c>
    </row>
    <row r="2565" ht="15.0" customHeight="1">
      <c r="A2565" s="89">
        <v>2021.0</v>
      </c>
      <c r="B2565" s="78" t="s">
        <v>246</v>
      </c>
      <c r="C2565" s="103">
        <v>44421.0</v>
      </c>
      <c r="F2565" s="102" t="s">
        <v>443</v>
      </c>
      <c r="G2565" s="78" t="str">
        <f t="array" ref="G2565">INDEX(Site.Coordinates!D:D,MATCH(F2565,Site.Coordinates!A:A,0))</f>
        <v>E</v>
      </c>
      <c r="H2565" s="89">
        <v>1.0</v>
      </c>
      <c r="I2565" s="100">
        <v>10.0</v>
      </c>
      <c r="J2565" s="100">
        <v>11.0</v>
      </c>
      <c r="K2565" s="100">
        <v>5.0</v>
      </c>
      <c r="L2565" s="3" t="s">
        <v>828</v>
      </c>
      <c r="M2565" s="44" t="s">
        <v>829</v>
      </c>
      <c r="N2565" s="73">
        <v>1.0</v>
      </c>
      <c r="O2565" s="73">
        <v>1.0</v>
      </c>
    </row>
    <row r="2566" ht="15.0" customHeight="1">
      <c r="A2566" s="89">
        <v>2021.0</v>
      </c>
      <c r="B2566" s="78" t="s">
        <v>246</v>
      </c>
      <c r="C2566" s="103">
        <v>44421.0</v>
      </c>
      <c r="F2566" s="102" t="s">
        <v>443</v>
      </c>
      <c r="G2566" s="78" t="str">
        <f t="array" ref="G2566">INDEX(Site.Coordinates!D:D,MATCH(F2566,Site.Coordinates!A:A,0))</f>
        <v>E</v>
      </c>
      <c r="H2566" s="89">
        <v>1.0</v>
      </c>
      <c r="I2566" s="100">
        <v>7.0</v>
      </c>
      <c r="J2566" s="100">
        <v>8.0</v>
      </c>
      <c r="K2566" s="100">
        <v>4.0</v>
      </c>
      <c r="L2566" s="3" t="s">
        <v>828</v>
      </c>
      <c r="M2566" s="44" t="s">
        <v>829</v>
      </c>
      <c r="N2566" s="73">
        <v>1.0</v>
      </c>
      <c r="O2566" s="73">
        <v>1.0</v>
      </c>
    </row>
    <row r="2567" ht="15.0" customHeight="1">
      <c r="A2567" s="89">
        <v>2021.0</v>
      </c>
      <c r="B2567" s="78" t="s">
        <v>246</v>
      </c>
      <c r="C2567" s="103">
        <v>44421.0</v>
      </c>
      <c r="F2567" s="102" t="s">
        <v>443</v>
      </c>
      <c r="G2567" s="78" t="str">
        <f t="array" ref="G2567">INDEX(Site.Coordinates!D:D,MATCH(F2567,Site.Coordinates!A:A,0))</f>
        <v>E</v>
      </c>
      <c r="H2567" s="89">
        <v>2.0</v>
      </c>
      <c r="I2567" s="100">
        <v>8.0</v>
      </c>
      <c r="J2567" s="100">
        <v>9.0</v>
      </c>
      <c r="K2567" s="100">
        <v>5.0</v>
      </c>
      <c r="L2567" s="3" t="s">
        <v>828</v>
      </c>
      <c r="M2567" s="44" t="s">
        <v>829</v>
      </c>
      <c r="N2567" s="73">
        <v>1.0</v>
      </c>
      <c r="O2567" s="73">
        <v>1.0</v>
      </c>
    </row>
    <row r="2568" ht="15.0" customHeight="1">
      <c r="A2568" s="89">
        <v>2021.0</v>
      </c>
      <c r="B2568" s="78" t="s">
        <v>246</v>
      </c>
      <c r="C2568" s="103">
        <v>44421.0</v>
      </c>
      <c r="F2568" s="102" t="s">
        <v>443</v>
      </c>
      <c r="G2568" s="78" t="str">
        <f t="array" ref="G2568">INDEX(Site.Coordinates!D:D,MATCH(F2568,Site.Coordinates!A:A,0))</f>
        <v>E</v>
      </c>
      <c r="H2568" s="89">
        <v>2.0</v>
      </c>
      <c r="I2568" s="100">
        <v>11.0</v>
      </c>
      <c r="J2568" s="100">
        <v>12.0</v>
      </c>
      <c r="K2568" s="100">
        <v>7.0</v>
      </c>
      <c r="L2568" s="3" t="s">
        <v>828</v>
      </c>
      <c r="M2568" s="44" t="s">
        <v>829</v>
      </c>
      <c r="N2568" s="73">
        <v>1.0</v>
      </c>
      <c r="O2568" s="73">
        <v>1.0</v>
      </c>
    </row>
    <row r="2569" ht="15.0" customHeight="1">
      <c r="A2569" s="89">
        <v>2021.0</v>
      </c>
      <c r="B2569" s="78" t="s">
        <v>246</v>
      </c>
      <c r="C2569" s="103">
        <v>44421.0</v>
      </c>
      <c r="F2569" s="102" t="s">
        <v>443</v>
      </c>
      <c r="G2569" s="78" t="str">
        <f t="array" ref="G2569">INDEX(Site.Coordinates!D:D,MATCH(F2569,Site.Coordinates!A:A,0))</f>
        <v>E</v>
      </c>
      <c r="H2569" s="89">
        <v>2.0</v>
      </c>
      <c r="I2569" s="100">
        <v>10.0</v>
      </c>
      <c r="J2569" s="100">
        <v>12.0</v>
      </c>
      <c r="K2569" s="100">
        <v>6.0</v>
      </c>
      <c r="L2569" s="3" t="s">
        <v>828</v>
      </c>
      <c r="M2569" s="44" t="s">
        <v>829</v>
      </c>
      <c r="N2569" s="73">
        <v>1.0</v>
      </c>
      <c r="O2569" s="73">
        <v>1.0</v>
      </c>
    </row>
    <row r="2570" ht="15.0" customHeight="1">
      <c r="A2570" s="89">
        <v>2021.0</v>
      </c>
      <c r="B2570" s="78" t="s">
        <v>246</v>
      </c>
      <c r="C2570" s="103">
        <v>44421.0</v>
      </c>
      <c r="F2570" s="102" t="s">
        <v>443</v>
      </c>
      <c r="G2570" s="78" t="str">
        <f t="array" ref="G2570">INDEX(Site.Coordinates!D:D,MATCH(F2570,Site.Coordinates!A:A,0))</f>
        <v>E</v>
      </c>
      <c r="H2570" s="89">
        <v>2.0</v>
      </c>
      <c r="I2570" s="100">
        <v>10.0</v>
      </c>
      <c r="J2570" s="100">
        <v>12.0</v>
      </c>
      <c r="K2570" s="100">
        <v>6.0</v>
      </c>
      <c r="L2570" s="3" t="s">
        <v>828</v>
      </c>
      <c r="M2570" s="44" t="s">
        <v>829</v>
      </c>
      <c r="N2570" s="73">
        <v>1.0</v>
      </c>
      <c r="O2570" s="73">
        <v>1.0</v>
      </c>
    </row>
    <row r="2571" ht="15.0" customHeight="1">
      <c r="A2571" s="89">
        <v>2021.0</v>
      </c>
      <c r="B2571" s="78" t="s">
        <v>246</v>
      </c>
      <c r="C2571" s="103">
        <v>44421.0</v>
      </c>
      <c r="F2571" s="102" t="s">
        <v>443</v>
      </c>
      <c r="G2571" s="78" t="str">
        <f t="array" ref="G2571">INDEX(Site.Coordinates!D:D,MATCH(F2571,Site.Coordinates!A:A,0))</f>
        <v>E</v>
      </c>
      <c r="H2571" s="89">
        <v>2.0</v>
      </c>
      <c r="I2571" s="100">
        <v>76.0</v>
      </c>
      <c r="J2571" s="100">
        <v>82.0</v>
      </c>
      <c r="K2571" s="100">
        <v>49.0</v>
      </c>
      <c r="L2571" s="3" t="s">
        <v>828</v>
      </c>
      <c r="M2571" s="44" t="s">
        <v>829</v>
      </c>
      <c r="N2571" s="73">
        <v>1.0</v>
      </c>
      <c r="O2571" s="73">
        <v>1.0</v>
      </c>
    </row>
    <row r="2572" ht="15.0" customHeight="1">
      <c r="A2572" s="89">
        <v>2021.0</v>
      </c>
      <c r="B2572" s="78" t="s">
        <v>246</v>
      </c>
      <c r="C2572" s="103">
        <v>44421.0</v>
      </c>
      <c r="F2572" s="102" t="s">
        <v>443</v>
      </c>
      <c r="G2572" s="78" t="str">
        <f t="array" ref="G2572">INDEX(Site.Coordinates!D:D,MATCH(F2572,Site.Coordinates!A:A,0))</f>
        <v>E</v>
      </c>
      <c r="H2572" s="89">
        <v>2.0</v>
      </c>
      <c r="I2572" s="100">
        <v>10.0</v>
      </c>
      <c r="J2572" s="100">
        <v>12.0</v>
      </c>
      <c r="K2572" s="100">
        <v>7.0</v>
      </c>
      <c r="L2572" s="3" t="s">
        <v>828</v>
      </c>
      <c r="M2572" s="44" t="s">
        <v>829</v>
      </c>
      <c r="N2572" s="73">
        <v>1.0</v>
      </c>
      <c r="O2572" s="73">
        <v>1.0</v>
      </c>
    </row>
    <row r="2573" ht="15.0" customHeight="1">
      <c r="A2573" s="89">
        <v>2021.0</v>
      </c>
      <c r="B2573" s="78" t="s">
        <v>246</v>
      </c>
      <c r="C2573" s="103">
        <v>44421.0</v>
      </c>
      <c r="F2573" s="102" t="s">
        <v>443</v>
      </c>
      <c r="G2573" s="78" t="str">
        <f t="array" ref="G2573">INDEX(Site.Coordinates!D:D,MATCH(F2573,Site.Coordinates!A:A,0))</f>
        <v>E</v>
      </c>
      <c r="H2573" s="89">
        <v>2.0</v>
      </c>
      <c r="I2573" s="100">
        <v>53.0</v>
      </c>
      <c r="J2573" s="100">
        <v>62.0</v>
      </c>
      <c r="K2573" s="100">
        <v>33.0</v>
      </c>
      <c r="L2573" s="3" t="s">
        <v>828</v>
      </c>
      <c r="M2573" s="44" t="s">
        <v>829</v>
      </c>
      <c r="N2573" s="73">
        <v>1.0</v>
      </c>
      <c r="O2573" s="73">
        <v>1.0</v>
      </c>
    </row>
    <row r="2574" ht="15.0" customHeight="1">
      <c r="A2574" s="89">
        <v>2021.0</v>
      </c>
      <c r="B2574" s="78" t="s">
        <v>246</v>
      </c>
      <c r="C2574" s="103">
        <v>44421.0</v>
      </c>
      <c r="F2574" s="102" t="s">
        <v>443</v>
      </c>
      <c r="G2574" s="78" t="str">
        <f t="array" ref="G2574">INDEX(Site.Coordinates!D:D,MATCH(F2574,Site.Coordinates!A:A,0))</f>
        <v>E</v>
      </c>
      <c r="H2574" s="89">
        <v>2.0</v>
      </c>
      <c r="I2574" s="100">
        <v>21.0</v>
      </c>
      <c r="J2574" s="100">
        <v>23.0</v>
      </c>
      <c r="K2574" s="100">
        <v>13.0</v>
      </c>
      <c r="L2574" s="3" t="s">
        <v>828</v>
      </c>
      <c r="M2574" s="44" t="s">
        <v>829</v>
      </c>
      <c r="N2574" s="73">
        <v>1.0</v>
      </c>
      <c r="O2574" s="73">
        <v>1.0</v>
      </c>
    </row>
    <row r="2575" ht="15.0" customHeight="1">
      <c r="A2575" s="89">
        <v>2021.0</v>
      </c>
      <c r="B2575" s="78" t="s">
        <v>246</v>
      </c>
      <c r="C2575" s="103">
        <v>44421.0</v>
      </c>
      <c r="F2575" s="102" t="s">
        <v>443</v>
      </c>
      <c r="G2575" s="78" t="str">
        <f t="array" ref="G2575">INDEX(Site.Coordinates!D:D,MATCH(F2575,Site.Coordinates!A:A,0))</f>
        <v>E</v>
      </c>
      <c r="H2575" s="89">
        <v>2.0</v>
      </c>
      <c r="I2575" s="100">
        <v>11.0</v>
      </c>
      <c r="J2575" s="100">
        <v>12.0</v>
      </c>
      <c r="K2575" s="100">
        <v>6.0</v>
      </c>
      <c r="L2575" s="3" t="s">
        <v>828</v>
      </c>
      <c r="M2575" s="44" t="s">
        <v>829</v>
      </c>
      <c r="N2575" s="73">
        <v>1.0</v>
      </c>
      <c r="O2575" s="73">
        <v>1.0</v>
      </c>
    </row>
    <row r="2576" ht="15.0" customHeight="1">
      <c r="A2576" s="89">
        <v>2021.0</v>
      </c>
      <c r="B2576" s="78" t="s">
        <v>246</v>
      </c>
      <c r="C2576" s="103">
        <v>44421.0</v>
      </c>
      <c r="F2576" s="102" t="s">
        <v>443</v>
      </c>
      <c r="G2576" s="78" t="str">
        <f t="array" ref="G2576">INDEX(Site.Coordinates!D:D,MATCH(F2576,Site.Coordinates!A:A,0))</f>
        <v>E</v>
      </c>
      <c r="H2576" s="89">
        <v>2.0</v>
      </c>
      <c r="I2576" s="100">
        <v>10.0</v>
      </c>
      <c r="J2576" s="100">
        <v>12.0</v>
      </c>
      <c r="K2576" s="100">
        <v>7.0</v>
      </c>
      <c r="L2576" s="3" t="s">
        <v>828</v>
      </c>
      <c r="M2576" s="44" t="s">
        <v>829</v>
      </c>
      <c r="N2576" s="73">
        <v>1.0</v>
      </c>
      <c r="O2576" s="73">
        <v>1.0</v>
      </c>
    </row>
    <row r="2577" ht="15.0" customHeight="1">
      <c r="A2577" s="89">
        <v>2021.0</v>
      </c>
      <c r="B2577" s="78" t="s">
        <v>246</v>
      </c>
      <c r="C2577" s="103">
        <v>44421.0</v>
      </c>
      <c r="F2577" s="102" t="s">
        <v>443</v>
      </c>
      <c r="G2577" s="78" t="str">
        <f t="array" ref="G2577">INDEX(Site.Coordinates!D:D,MATCH(F2577,Site.Coordinates!A:A,0))</f>
        <v>E</v>
      </c>
      <c r="H2577" s="89">
        <v>2.0</v>
      </c>
      <c r="I2577" s="100">
        <v>13.0</v>
      </c>
      <c r="J2577" s="100">
        <v>14.0</v>
      </c>
      <c r="K2577" s="100">
        <v>8.0</v>
      </c>
      <c r="L2577" s="3" t="s">
        <v>828</v>
      </c>
      <c r="M2577" s="44" t="s">
        <v>829</v>
      </c>
      <c r="N2577" s="73">
        <v>1.0</v>
      </c>
      <c r="O2577" s="73">
        <v>1.0</v>
      </c>
    </row>
    <row r="2578" ht="15.0" customHeight="1">
      <c r="A2578" s="89">
        <v>2021.0</v>
      </c>
      <c r="B2578" s="78" t="s">
        <v>246</v>
      </c>
      <c r="C2578" s="103">
        <v>44421.0</v>
      </c>
      <c r="F2578" s="102" t="s">
        <v>443</v>
      </c>
      <c r="G2578" s="78" t="str">
        <f t="array" ref="G2578">INDEX(Site.Coordinates!D:D,MATCH(F2578,Site.Coordinates!A:A,0))</f>
        <v>E</v>
      </c>
      <c r="H2578" s="89">
        <v>2.0</v>
      </c>
      <c r="I2578" s="100">
        <v>12.0</v>
      </c>
      <c r="J2578" s="100">
        <v>13.0</v>
      </c>
      <c r="K2578" s="100">
        <v>6.0</v>
      </c>
      <c r="L2578" s="3" t="s">
        <v>828</v>
      </c>
      <c r="M2578" s="44" t="s">
        <v>829</v>
      </c>
      <c r="N2578" s="73">
        <v>1.0</v>
      </c>
      <c r="O2578" s="73">
        <v>1.0</v>
      </c>
    </row>
    <row r="2579" ht="15.0" customHeight="1">
      <c r="A2579" s="89">
        <v>2021.0</v>
      </c>
      <c r="B2579" s="78" t="s">
        <v>246</v>
      </c>
      <c r="C2579" s="103">
        <v>44421.0</v>
      </c>
      <c r="F2579" s="102" t="s">
        <v>443</v>
      </c>
      <c r="G2579" s="78" t="str">
        <f t="array" ref="G2579">INDEX(Site.Coordinates!D:D,MATCH(F2579,Site.Coordinates!A:A,0))</f>
        <v>E</v>
      </c>
      <c r="H2579" s="89">
        <v>2.0</v>
      </c>
      <c r="I2579" s="100">
        <v>12.0</v>
      </c>
      <c r="J2579" s="100">
        <v>13.0</v>
      </c>
      <c r="K2579" s="100">
        <v>6.0</v>
      </c>
      <c r="L2579" s="3" t="s">
        <v>828</v>
      </c>
      <c r="M2579" s="44" t="s">
        <v>829</v>
      </c>
      <c r="N2579" s="73">
        <v>1.0</v>
      </c>
      <c r="O2579" s="73">
        <v>1.0</v>
      </c>
    </row>
    <row r="2580" ht="15.0" customHeight="1">
      <c r="A2580" s="89">
        <v>2021.0</v>
      </c>
      <c r="B2580" s="78" t="s">
        <v>246</v>
      </c>
      <c r="C2580" s="103">
        <v>44421.0</v>
      </c>
      <c r="F2580" s="102" t="s">
        <v>443</v>
      </c>
      <c r="G2580" s="78" t="str">
        <f t="array" ref="G2580">INDEX(Site.Coordinates!D:D,MATCH(F2580,Site.Coordinates!A:A,0))</f>
        <v>E</v>
      </c>
      <c r="H2580" s="89">
        <v>2.0</v>
      </c>
      <c r="I2580" s="100">
        <v>10.0</v>
      </c>
      <c r="J2580" s="100">
        <v>12.0</v>
      </c>
      <c r="K2580" s="100">
        <v>6.0</v>
      </c>
      <c r="L2580" s="3" t="s">
        <v>828</v>
      </c>
      <c r="M2580" s="44" t="s">
        <v>829</v>
      </c>
      <c r="N2580" s="73">
        <v>1.0</v>
      </c>
      <c r="O2580" s="73">
        <v>1.0</v>
      </c>
    </row>
    <row r="2581" ht="15.0" customHeight="1">
      <c r="A2581" s="89">
        <v>2021.0</v>
      </c>
      <c r="B2581" s="78" t="s">
        <v>246</v>
      </c>
      <c r="C2581" s="103">
        <v>44421.0</v>
      </c>
      <c r="F2581" s="102" t="s">
        <v>443</v>
      </c>
      <c r="G2581" s="78" t="str">
        <f t="array" ref="G2581">INDEX(Site.Coordinates!D:D,MATCH(F2581,Site.Coordinates!A:A,0))</f>
        <v>E</v>
      </c>
      <c r="H2581" s="89">
        <v>2.0</v>
      </c>
      <c r="I2581" s="100">
        <v>10.0</v>
      </c>
      <c r="J2581" s="100">
        <v>12.0</v>
      </c>
      <c r="K2581" s="100">
        <v>6.0</v>
      </c>
      <c r="L2581" s="3" t="s">
        <v>828</v>
      </c>
      <c r="M2581" s="44" t="s">
        <v>829</v>
      </c>
      <c r="N2581" s="73">
        <v>1.0</v>
      </c>
      <c r="O2581" s="73">
        <v>1.0</v>
      </c>
    </row>
    <row r="2582" ht="15.0" customHeight="1">
      <c r="A2582" s="89">
        <v>2021.0</v>
      </c>
      <c r="B2582" s="78" t="s">
        <v>246</v>
      </c>
      <c r="C2582" s="103">
        <v>44421.0</v>
      </c>
      <c r="F2582" s="102" t="s">
        <v>443</v>
      </c>
      <c r="G2582" s="78" t="str">
        <f t="array" ref="G2582">INDEX(Site.Coordinates!D:D,MATCH(F2582,Site.Coordinates!A:A,0))</f>
        <v>E</v>
      </c>
      <c r="H2582" s="89">
        <v>2.0</v>
      </c>
      <c r="I2582" s="100">
        <v>11.0</v>
      </c>
      <c r="J2582" s="100">
        <v>13.0</v>
      </c>
      <c r="K2582" s="100">
        <v>8.0</v>
      </c>
      <c r="L2582" s="3" t="s">
        <v>828</v>
      </c>
      <c r="M2582" s="44" t="s">
        <v>829</v>
      </c>
      <c r="N2582" s="73">
        <v>1.0</v>
      </c>
      <c r="O2582" s="73">
        <v>1.0</v>
      </c>
    </row>
    <row r="2583" ht="15.0" customHeight="1">
      <c r="A2583" s="89">
        <v>2021.0</v>
      </c>
      <c r="B2583" s="78" t="s">
        <v>246</v>
      </c>
      <c r="C2583" s="103">
        <v>44421.0</v>
      </c>
      <c r="F2583" s="102" t="s">
        <v>443</v>
      </c>
      <c r="G2583" s="78" t="str">
        <f t="array" ref="G2583">INDEX(Site.Coordinates!D:D,MATCH(F2583,Site.Coordinates!A:A,0))</f>
        <v>E</v>
      </c>
      <c r="H2583" s="89">
        <v>2.0</v>
      </c>
      <c r="I2583" s="100">
        <v>11.0</v>
      </c>
      <c r="J2583" s="100">
        <v>13.0</v>
      </c>
      <c r="K2583" s="100">
        <v>6.0</v>
      </c>
      <c r="L2583" s="3" t="s">
        <v>828</v>
      </c>
      <c r="M2583" s="44" t="s">
        <v>829</v>
      </c>
      <c r="N2583" s="73">
        <v>1.0</v>
      </c>
      <c r="O2583" s="73">
        <v>1.0</v>
      </c>
    </row>
    <row r="2584" ht="15.0" customHeight="1">
      <c r="A2584" s="89">
        <v>2021.0</v>
      </c>
      <c r="B2584" s="78" t="s">
        <v>246</v>
      </c>
      <c r="C2584" s="103">
        <v>44421.0</v>
      </c>
      <c r="F2584" s="102" t="s">
        <v>443</v>
      </c>
      <c r="G2584" s="78" t="str">
        <f t="array" ref="G2584">INDEX(Site.Coordinates!D:D,MATCH(F2584,Site.Coordinates!A:A,0))</f>
        <v>E</v>
      </c>
      <c r="H2584" s="89">
        <v>2.0</v>
      </c>
      <c r="I2584" s="100">
        <v>11.0</v>
      </c>
      <c r="J2584" s="100">
        <v>12.0</v>
      </c>
      <c r="K2584" s="100">
        <v>6.0</v>
      </c>
      <c r="L2584" s="3" t="s">
        <v>828</v>
      </c>
      <c r="M2584" s="44" t="s">
        <v>829</v>
      </c>
      <c r="N2584" s="73">
        <v>1.0</v>
      </c>
      <c r="O2584" s="73">
        <v>1.0</v>
      </c>
    </row>
    <row r="2585" ht="15.0" customHeight="1">
      <c r="A2585" s="89">
        <v>2021.0</v>
      </c>
      <c r="B2585" s="78" t="s">
        <v>246</v>
      </c>
      <c r="C2585" s="103">
        <v>44421.0</v>
      </c>
      <c r="F2585" s="102" t="s">
        <v>443</v>
      </c>
      <c r="G2585" s="78" t="str">
        <f t="array" ref="G2585">INDEX(Site.Coordinates!D:D,MATCH(F2585,Site.Coordinates!A:A,0))</f>
        <v>E</v>
      </c>
      <c r="H2585" s="89">
        <v>2.0</v>
      </c>
      <c r="I2585" s="100">
        <v>12.0</v>
      </c>
      <c r="J2585" s="100">
        <v>14.0</v>
      </c>
      <c r="K2585" s="100">
        <v>7.0</v>
      </c>
      <c r="L2585" s="3" t="s">
        <v>828</v>
      </c>
      <c r="M2585" s="44" t="s">
        <v>829</v>
      </c>
      <c r="N2585" s="73">
        <v>1.0</v>
      </c>
      <c r="O2585" s="73">
        <v>1.0</v>
      </c>
    </row>
    <row r="2586" ht="15.0" customHeight="1">
      <c r="A2586" s="89">
        <v>2021.0</v>
      </c>
      <c r="B2586" s="78" t="s">
        <v>246</v>
      </c>
      <c r="C2586" s="103">
        <v>44421.0</v>
      </c>
      <c r="F2586" s="102" t="s">
        <v>443</v>
      </c>
      <c r="G2586" s="78" t="str">
        <f t="array" ref="G2586">INDEX(Site.Coordinates!D:D,MATCH(F2586,Site.Coordinates!A:A,0))</f>
        <v>E</v>
      </c>
      <c r="H2586" s="89">
        <v>2.0</v>
      </c>
      <c r="I2586" s="100">
        <v>9.0</v>
      </c>
      <c r="J2586" s="100">
        <v>10.0</v>
      </c>
      <c r="K2586" s="100">
        <v>6.0</v>
      </c>
      <c r="L2586" s="3" t="s">
        <v>828</v>
      </c>
      <c r="M2586" s="44" t="s">
        <v>829</v>
      </c>
      <c r="N2586" s="73">
        <v>1.0</v>
      </c>
      <c r="O2586" s="73">
        <v>1.0</v>
      </c>
    </row>
    <row r="2587" ht="15.0" customHeight="1">
      <c r="A2587" s="89">
        <v>2021.0</v>
      </c>
      <c r="B2587" s="78" t="s">
        <v>246</v>
      </c>
      <c r="C2587" s="103">
        <v>44421.0</v>
      </c>
      <c r="F2587" s="102" t="s">
        <v>443</v>
      </c>
      <c r="G2587" s="78" t="str">
        <f t="array" ref="G2587">INDEX(Site.Coordinates!D:D,MATCH(F2587,Site.Coordinates!A:A,0))</f>
        <v>E</v>
      </c>
      <c r="H2587" s="89">
        <v>2.0</v>
      </c>
      <c r="I2587" s="100">
        <v>7.0</v>
      </c>
      <c r="J2587" s="100">
        <v>9.0</v>
      </c>
      <c r="K2587" s="100">
        <v>4.0</v>
      </c>
      <c r="L2587" s="3" t="s">
        <v>828</v>
      </c>
      <c r="M2587" s="44" t="s">
        <v>829</v>
      </c>
      <c r="N2587" s="73">
        <v>1.0</v>
      </c>
      <c r="O2587" s="73">
        <v>1.0</v>
      </c>
    </row>
    <row r="2588" ht="15.0" customHeight="1">
      <c r="A2588" s="89">
        <v>2021.0</v>
      </c>
      <c r="B2588" s="78" t="s">
        <v>246</v>
      </c>
      <c r="C2588" s="103">
        <v>44421.0</v>
      </c>
      <c r="F2588" s="102" t="s">
        <v>443</v>
      </c>
      <c r="G2588" s="78" t="str">
        <f t="array" ref="G2588">INDEX(Site.Coordinates!D:D,MATCH(F2588,Site.Coordinates!A:A,0))</f>
        <v>E</v>
      </c>
      <c r="H2588" s="89">
        <v>2.0</v>
      </c>
      <c r="I2588" s="100">
        <v>12.0</v>
      </c>
      <c r="J2588" s="100">
        <v>13.0</v>
      </c>
      <c r="K2588" s="100">
        <v>6.0</v>
      </c>
      <c r="L2588" s="3" t="s">
        <v>828</v>
      </c>
      <c r="M2588" s="44" t="s">
        <v>829</v>
      </c>
      <c r="N2588" s="73">
        <v>1.0</v>
      </c>
      <c r="O2588" s="73">
        <v>1.0</v>
      </c>
    </row>
    <row r="2589" ht="15.0" customHeight="1">
      <c r="A2589" s="89">
        <v>2021.0</v>
      </c>
      <c r="B2589" s="78" t="s">
        <v>246</v>
      </c>
      <c r="C2589" s="103">
        <v>44421.0</v>
      </c>
      <c r="F2589" s="102" t="s">
        <v>443</v>
      </c>
      <c r="G2589" s="78" t="str">
        <f t="array" ref="G2589">INDEX(Site.Coordinates!D:D,MATCH(F2589,Site.Coordinates!A:A,0))</f>
        <v>E</v>
      </c>
      <c r="H2589" s="89">
        <v>2.0</v>
      </c>
      <c r="I2589" s="100">
        <v>9.0</v>
      </c>
      <c r="J2589" s="100">
        <v>10.0</v>
      </c>
      <c r="K2589" s="100">
        <v>5.0</v>
      </c>
      <c r="L2589" s="3" t="s">
        <v>828</v>
      </c>
      <c r="M2589" s="44" t="s">
        <v>829</v>
      </c>
      <c r="N2589" s="73">
        <v>1.0</v>
      </c>
      <c r="O2589" s="73">
        <v>1.0</v>
      </c>
    </row>
    <row r="2590" ht="15.0" customHeight="1">
      <c r="A2590" s="89">
        <v>2021.0</v>
      </c>
      <c r="B2590" s="78" t="s">
        <v>246</v>
      </c>
      <c r="C2590" s="103">
        <v>44421.0</v>
      </c>
      <c r="F2590" s="102" t="s">
        <v>443</v>
      </c>
      <c r="G2590" s="78" t="str">
        <f t="array" ref="G2590">INDEX(Site.Coordinates!D:D,MATCH(F2590,Site.Coordinates!A:A,0))</f>
        <v>E</v>
      </c>
      <c r="H2590" s="89">
        <v>2.0</v>
      </c>
      <c r="I2590" s="100">
        <v>13.0</v>
      </c>
      <c r="J2590" s="100">
        <v>14.0</v>
      </c>
      <c r="K2590" s="100">
        <v>7.0</v>
      </c>
      <c r="L2590" s="3" t="s">
        <v>828</v>
      </c>
      <c r="M2590" s="44" t="s">
        <v>829</v>
      </c>
      <c r="N2590" s="73">
        <v>1.0</v>
      </c>
      <c r="O2590" s="73">
        <v>1.0</v>
      </c>
    </row>
    <row r="2591" ht="15.0" customHeight="1">
      <c r="A2591" s="89">
        <v>2021.0</v>
      </c>
      <c r="B2591" s="78" t="s">
        <v>246</v>
      </c>
      <c r="C2591" s="103">
        <v>44421.0</v>
      </c>
      <c r="F2591" s="102" t="s">
        <v>443</v>
      </c>
      <c r="G2591" s="78" t="str">
        <f t="array" ref="G2591">INDEX(Site.Coordinates!D:D,MATCH(F2591,Site.Coordinates!A:A,0))</f>
        <v>E</v>
      </c>
      <c r="H2591" s="89">
        <v>2.0</v>
      </c>
      <c r="I2591" s="100">
        <v>9.0</v>
      </c>
      <c r="J2591" s="100">
        <v>10.0</v>
      </c>
      <c r="K2591" s="100">
        <v>6.0</v>
      </c>
      <c r="L2591" s="3" t="s">
        <v>828</v>
      </c>
      <c r="M2591" s="44" t="s">
        <v>829</v>
      </c>
      <c r="N2591" s="73">
        <v>1.0</v>
      </c>
      <c r="O2591" s="73">
        <v>1.0</v>
      </c>
    </row>
    <row r="2592" ht="15.0" customHeight="1">
      <c r="A2592" s="89">
        <v>2021.0</v>
      </c>
      <c r="B2592" s="78" t="s">
        <v>246</v>
      </c>
      <c r="C2592" s="103">
        <v>44421.0</v>
      </c>
      <c r="F2592" s="102" t="s">
        <v>443</v>
      </c>
      <c r="G2592" s="78" t="str">
        <f t="array" ref="G2592">INDEX(Site.Coordinates!D:D,MATCH(F2592,Site.Coordinates!A:A,0))</f>
        <v>E</v>
      </c>
      <c r="H2592" s="89">
        <v>2.0</v>
      </c>
      <c r="I2592" s="100">
        <v>10.0</v>
      </c>
      <c r="J2592" s="100">
        <v>11.0</v>
      </c>
      <c r="K2592" s="100">
        <v>5.0</v>
      </c>
      <c r="L2592" s="3" t="s">
        <v>828</v>
      </c>
      <c r="M2592" s="44" t="s">
        <v>829</v>
      </c>
      <c r="N2592" s="73">
        <v>1.0</v>
      </c>
      <c r="O2592" s="73">
        <v>1.0</v>
      </c>
    </row>
    <row r="2593" ht="15.0" customHeight="1">
      <c r="A2593" s="89">
        <v>2021.0</v>
      </c>
      <c r="B2593" s="78" t="s">
        <v>246</v>
      </c>
      <c r="C2593" s="103">
        <v>44421.0</v>
      </c>
      <c r="F2593" s="102" t="s">
        <v>443</v>
      </c>
      <c r="G2593" s="78" t="str">
        <f t="array" ref="G2593">INDEX(Site.Coordinates!D:D,MATCH(F2593,Site.Coordinates!A:A,0))</f>
        <v>E</v>
      </c>
      <c r="H2593" s="89">
        <v>2.0</v>
      </c>
      <c r="I2593" s="100">
        <v>10.0</v>
      </c>
      <c r="J2593" s="100">
        <v>11.0</v>
      </c>
      <c r="K2593" s="100">
        <v>6.0</v>
      </c>
      <c r="L2593" s="3" t="s">
        <v>828</v>
      </c>
      <c r="M2593" s="44" t="s">
        <v>829</v>
      </c>
      <c r="N2593" s="73">
        <v>1.0</v>
      </c>
      <c r="O2593" s="73">
        <v>1.0</v>
      </c>
    </row>
    <row r="2594" ht="15.0" customHeight="1">
      <c r="A2594" s="89">
        <v>2021.0</v>
      </c>
      <c r="B2594" s="78" t="s">
        <v>246</v>
      </c>
      <c r="C2594" s="103">
        <v>44421.0</v>
      </c>
      <c r="F2594" s="102" t="s">
        <v>443</v>
      </c>
      <c r="G2594" s="78" t="str">
        <f t="array" ref="G2594">INDEX(Site.Coordinates!D:D,MATCH(F2594,Site.Coordinates!A:A,0))</f>
        <v>E</v>
      </c>
      <c r="H2594" s="89">
        <v>2.0</v>
      </c>
      <c r="I2594" s="100">
        <v>10.0</v>
      </c>
      <c r="J2594" s="100">
        <v>11.0</v>
      </c>
      <c r="K2594" s="100">
        <v>6.0</v>
      </c>
      <c r="L2594" s="3" t="s">
        <v>828</v>
      </c>
      <c r="M2594" s="44" t="s">
        <v>829</v>
      </c>
      <c r="N2594" s="73">
        <v>1.0</v>
      </c>
      <c r="O2594" s="73">
        <v>1.0</v>
      </c>
    </row>
    <row r="2595" ht="15.0" customHeight="1">
      <c r="A2595" s="89">
        <v>2021.0</v>
      </c>
      <c r="B2595" s="78" t="s">
        <v>246</v>
      </c>
      <c r="C2595" s="103">
        <v>44421.0</v>
      </c>
      <c r="F2595" s="102" t="s">
        <v>443</v>
      </c>
      <c r="G2595" s="78" t="str">
        <f t="array" ref="G2595">INDEX(Site.Coordinates!D:D,MATCH(F2595,Site.Coordinates!A:A,0))</f>
        <v>E</v>
      </c>
      <c r="H2595" s="89">
        <v>2.0</v>
      </c>
      <c r="I2595" s="100">
        <v>10.0</v>
      </c>
      <c r="J2595" s="100">
        <v>11.0</v>
      </c>
      <c r="K2595" s="100">
        <v>6.0</v>
      </c>
      <c r="L2595" s="3" t="s">
        <v>828</v>
      </c>
      <c r="M2595" s="44" t="s">
        <v>829</v>
      </c>
      <c r="N2595" s="73">
        <v>1.0</v>
      </c>
      <c r="O2595" s="73">
        <v>1.0</v>
      </c>
    </row>
    <row r="2596" ht="15.0" customHeight="1">
      <c r="A2596" s="89">
        <v>2021.0</v>
      </c>
      <c r="B2596" s="78" t="s">
        <v>246</v>
      </c>
      <c r="C2596" s="103">
        <v>44421.0</v>
      </c>
      <c r="F2596" s="102" t="s">
        <v>443</v>
      </c>
      <c r="G2596" s="78" t="str">
        <f t="array" ref="G2596">INDEX(Site.Coordinates!D:D,MATCH(F2596,Site.Coordinates!A:A,0))</f>
        <v>E</v>
      </c>
      <c r="H2596" s="89">
        <v>2.0</v>
      </c>
      <c r="I2596" s="100">
        <v>10.0</v>
      </c>
      <c r="J2596" s="100">
        <v>12.0</v>
      </c>
      <c r="K2596" s="100">
        <v>5.0</v>
      </c>
      <c r="L2596" s="3" t="s">
        <v>828</v>
      </c>
      <c r="M2596" s="44" t="s">
        <v>829</v>
      </c>
      <c r="N2596" s="73">
        <v>1.0</v>
      </c>
      <c r="O2596" s="73">
        <v>1.0</v>
      </c>
    </row>
    <row r="2597" ht="15.0" customHeight="1">
      <c r="A2597" s="89">
        <v>2021.0</v>
      </c>
      <c r="B2597" s="78" t="s">
        <v>246</v>
      </c>
      <c r="C2597" s="103">
        <v>44421.0</v>
      </c>
      <c r="F2597" s="102" t="s">
        <v>443</v>
      </c>
      <c r="G2597" s="78" t="str">
        <f t="array" ref="G2597">INDEX(Site.Coordinates!D:D,MATCH(F2597,Site.Coordinates!A:A,0))</f>
        <v>E</v>
      </c>
      <c r="H2597" s="89">
        <v>2.0</v>
      </c>
      <c r="I2597" s="100">
        <v>9.0</v>
      </c>
      <c r="J2597" s="100">
        <v>10.0</v>
      </c>
      <c r="K2597" s="100">
        <v>5.0</v>
      </c>
      <c r="L2597" s="3" t="s">
        <v>828</v>
      </c>
      <c r="M2597" s="44" t="s">
        <v>829</v>
      </c>
      <c r="N2597" s="73">
        <v>1.0</v>
      </c>
      <c r="O2597" s="73">
        <v>1.0</v>
      </c>
    </row>
    <row r="2598" ht="15.0" customHeight="1">
      <c r="A2598" s="89">
        <v>2021.0</v>
      </c>
      <c r="B2598" s="78" t="s">
        <v>246</v>
      </c>
      <c r="C2598" s="103">
        <v>44421.0</v>
      </c>
      <c r="F2598" s="102" t="s">
        <v>443</v>
      </c>
      <c r="G2598" s="78" t="str">
        <f t="array" ref="G2598">INDEX(Site.Coordinates!D:D,MATCH(F2598,Site.Coordinates!A:A,0))</f>
        <v>E</v>
      </c>
      <c r="H2598" s="89">
        <v>2.0</v>
      </c>
      <c r="I2598" s="100">
        <v>9.0</v>
      </c>
      <c r="J2598" s="100">
        <v>10.0</v>
      </c>
      <c r="K2598" s="100">
        <v>5.0</v>
      </c>
      <c r="L2598" s="3" t="s">
        <v>828</v>
      </c>
      <c r="M2598" s="44" t="s">
        <v>829</v>
      </c>
      <c r="N2598" s="73">
        <v>1.0</v>
      </c>
      <c r="O2598" s="73">
        <v>1.0</v>
      </c>
    </row>
    <row r="2599" ht="15.0" customHeight="1">
      <c r="A2599" s="89">
        <v>2021.0</v>
      </c>
      <c r="B2599" s="78" t="s">
        <v>246</v>
      </c>
      <c r="C2599" s="103">
        <v>44421.0</v>
      </c>
      <c r="F2599" s="102" t="s">
        <v>443</v>
      </c>
      <c r="G2599" s="78" t="str">
        <f t="array" ref="G2599">INDEX(Site.Coordinates!D:D,MATCH(F2599,Site.Coordinates!A:A,0))</f>
        <v>E</v>
      </c>
      <c r="H2599" s="89">
        <v>2.0</v>
      </c>
      <c r="I2599" s="100">
        <v>8.0</v>
      </c>
      <c r="J2599" s="100">
        <v>9.0</v>
      </c>
      <c r="K2599" s="100">
        <v>4.0</v>
      </c>
      <c r="L2599" s="3" t="s">
        <v>828</v>
      </c>
      <c r="M2599" s="44" t="s">
        <v>829</v>
      </c>
      <c r="N2599" s="73">
        <v>1.0</v>
      </c>
      <c r="O2599" s="73">
        <v>1.0</v>
      </c>
    </row>
    <row r="2600" ht="15.0" customHeight="1">
      <c r="A2600" s="89">
        <v>2021.0</v>
      </c>
      <c r="B2600" s="78" t="s">
        <v>246</v>
      </c>
      <c r="C2600" s="103">
        <v>44421.0</v>
      </c>
      <c r="F2600" s="102" t="s">
        <v>443</v>
      </c>
      <c r="G2600" s="78" t="str">
        <f t="array" ref="G2600">INDEX(Site.Coordinates!D:D,MATCH(F2600,Site.Coordinates!A:A,0))</f>
        <v>E</v>
      </c>
      <c r="H2600" s="89">
        <v>2.0</v>
      </c>
      <c r="I2600" s="100">
        <v>7.0</v>
      </c>
      <c r="J2600" s="100">
        <v>8.0</v>
      </c>
      <c r="K2600" s="100">
        <v>4.0</v>
      </c>
      <c r="L2600" s="3" t="s">
        <v>828</v>
      </c>
      <c r="M2600" s="44" t="s">
        <v>829</v>
      </c>
      <c r="N2600" s="73">
        <v>1.0</v>
      </c>
      <c r="O2600" s="73">
        <v>1.0</v>
      </c>
    </row>
    <row r="2601" ht="15.0" customHeight="1">
      <c r="A2601" s="89">
        <v>2021.0</v>
      </c>
      <c r="B2601" s="78" t="s">
        <v>246</v>
      </c>
      <c r="C2601" s="103">
        <v>44421.0</v>
      </c>
      <c r="F2601" s="102" t="s">
        <v>443</v>
      </c>
      <c r="G2601" s="78" t="str">
        <f t="array" ref="G2601">INDEX(Site.Coordinates!D:D,MATCH(F2601,Site.Coordinates!A:A,0))</f>
        <v>E</v>
      </c>
      <c r="H2601" s="89">
        <v>2.0</v>
      </c>
      <c r="I2601" s="100">
        <v>10.0</v>
      </c>
      <c r="J2601" s="100">
        <v>12.0</v>
      </c>
      <c r="K2601" s="100">
        <v>7.0</v>
      </c>
      <c r="L2601" s="3" t="s">
        <v>828</v>
      </c>
      <c r="M2601" s="44" t="s">
        <v>829</v>
      </c>
      <c r="N2601" s="73">
        <v>1.0</v>
      </c>
      <c r="O2601" s="73">
        <v>1.0</v>
      </c>
    </row>
    <row r="2602" ht="15.0" customHeight="1">
      <c r="A2602" s="89">
        <v>2021.0</v>
      </c>
      <c r="B2602" s="78" t="s">
        <v>246</v>
      </c>
      <c r="C2602" s="103">
        <v>44421.0</v>
      </c>
      <c r="F2602" s="102" t="s">
        <v>443</v>
      </c>
      <c r="G2602" s="78" t="str">
        <f t="array" ref="G2602">INDEX(Site.Coordinates!D:D,MATCH(F2602,Site.Coordinates!A:A,0))</f>
        <v>E</v>
      </c>
      <c r="H2602" s="89">
        <v>2.0</v>
      </c>
      <c r="I2602" s="100">
        <v>13.0</v>
      </c>
      <c r="J2602" s="100">
        <v>15.0</v>
      </c>
      <c r="K2602" s="100">
        <v>8.0</v>
      </c>
      <c r="L2602" s="3" t="s">
        <v>828</v>
      </c>
      <c r="M2602" s="44" t="s">
        <v>829</v>
      </c>
      <c r="N2602" s="73">
        <v>1.0</v>
      </c>
      <c r="O2602" s="73">
        <v>1.0</v>
      </c>
    </row>
    <row r="2603" ht="15.0" customHeight="1">
      <c r="A2603" s="89">
        <v>2021.0</v>
      </c>
      <c r="B2603" s="78" t="s">
        <v>246</v>
      </c>
      <c r="C2603" s="103">
        <v>44421.0</v>
      </c>
      <c r="F2603" s="102" t="s">
        <v>443</v>
      </c>
      <c r="G2603" s="78" t="str">
        <f t="array" ref="G2603">INDEX(Site.Coordinates!D:D,MATCH(F2603,Site.Coordinates!A:A,0))</f>
        <v>E</v>
      </c>
      <c r="H2603" s="89">
        <v>2.0</v>
      </c>
      <c r="I2603" s="100">
        <v>13.0</v>
      </c>
      <c r="J2603" s="100">
        <v>15.0</v>
      </c>
      <c r="K2603" s="100">
        <v>8.0</v>
      </c>
      <c r="L2603" s="3" t="s">
        <v>828</v>
      </c>
      <c r="M2603" s="44" t="s">
        <v>829</v>
      </c>
      <c r="N2603" s="73">
        <v>1.0</v>
      </c>
      <c r="O2603" s="73">
        <v>1.0</v>
      </c>
    </row>
    <row r="2604" ht="15.0" customHeight="1">
      <c r="A2604" s="89">
        <v>2021.0</v>
      </c>
      <c r="B2604" s="78" t="s">
        <v>246</v>
      </c>
      <c r="C2604" s="103">
        <v>44421.0</v>
      </c>
      <c r="F2604" s="102" t="s">
        <v>443</v>
      </c>
      <c r="G2604" s="78" t="str">
        <f t="array" ref="G2604">INDEX(Site.Coordinates!D:D,MATCH(F2604,Site.Coordinates!A:A,0))</f>
        <v>E</v>
      </c>
      <c r="H2604" s="89">
        <v>2.0</v>
      </c>
      <c r="I2604" s="100">
        <v>12.0</v>
      </c>
      <c r="J2604" s="100">
        <v>13.0</v>
      </c>
      <c r="K2604" s="100">
        <v>7.0</v>
      </c>
      <c r="L2604" s="3" t="s">
        <v>828</v>
      </c>
      <c r="M2604" s="44" t="s">
        <v>829</v>
      </c>
      <c r="N2604" s="73">
        <v>1.0</v>
      </c>
      <c r="O2604" s="73">
        <v>1.0</v>
      </c>
    </row>
    <row r="2605" ht="15.0" customHeight="1">
      <c r="A2605" s="89">
        <v>2021.0</v>
      </c>
      <c r="B2605" s="78" t="s">
        <v>246</v>
      </c>
      <c r="C2605" s="103">
        <v>44421.0</v>
      </c>
      <c r="F2605" s="102" t="s">
        <v>443</v>
      </c>
      <c r="G2605" s="78" t="str">
        <f t="array" ref="G2605">INDEX(Site.Coordinates!D:D,MATCH(F2605,Site.Coordinates!A:A,0))</f>
        <v>E</v>
      </c>
      <c r="H2605" s="89">
        <v>2.0</v>
      </c>
      <c r="I2605" s="100">
        <v>9.0</v>
      </c>
      <c r="J2605" s="100">
        <v>9.0</v>
      </c>
      <c r="K2605" s="100">
        <v>4.0</v>
      </c>
      <c r="L2605" s="3" t="s">
        <v>828</v>
      </c>
      <c r="M2605" s="44" t="s">
        <v>829</v>
      </c>
      <c r="N2605" s="73">
        <v>1.0</v>
      </c>
      <c r="O2605" s="73">
        <v>1.0</v>
      </c>
    </row>
    <row r="2606" ht="15.0" customHeight="1">
      <c r="A2606" s="89">
        <v>2021.0</v>
      </c>
      <c r="B2606" s="78" t="s">
        <v>246</v>
      </c>
      <c r="C2606" s="103">
        <v>44421.0</v>
      </c>
      <c r="F2606" s="102" t="s">
        <v>443</v>
      </c>
      <c r="G2606" s="78" t="str">
        <f t="array" ref="G2606">INDEX(Site.Coordinates!D:D,MATCH(F2606,Site.Coordinates!A:A,0))</f>
        <v>E</v>
      </c>
      <c r="H2606" s="89">
        <v>2.0</v>
      </c>
      <c r="I2606" s="100">
        <v>12.0</v>
      </c>
      <c r="J2606" s="100">
        <v>11.0</v>
      </c>
      <c r="K2606" s="100">
        <v>7.0</v>
      </c>
      <c r="L2606" s="3" t="s">
        <v>828</v>
      </c>
      <c r="M2606" s="44" t="s">
        <v>829</v>
      </c>
      <c r="N2606" s="73">
        <v>1.0</v>
      </c>
      <c r="O2606" s="73">
        <v>1.0</v>
      </c>
    </row>
    <row r="2607" ht="15.0" customHeight="1">
      <c r="A2607" s="89">
        <v>2021.0</v>
      </c>
      <c r="B2607" s="78" t="s">
        <v>246</v>
      </c>
      <c r="C2607" s="103">
        <v>44421.0</v>
      </c>
      <c r="F2607" s="102" t="s">
        <v>443</v>
      </c>
      <c r="G2607" s="78" t="str">
        <f t="array" ref="G2607">INDEX(Site.Coordinates!D:D,MATCH(F2607,Site.Coordinates!A:A,0))</f>
        <v>E</v>
      </c>
      <c r="H2607" s="89">
        <v>2.0</v>
      </c>
      <c r="I2607" s="100">
        <v>6.0</v>
      </c>
      <c r="J2607" s="100">
        <v>7.0</v>
      </c>
      <c r="K2607" s="100">
        <v>2.0</v>
      </c>
      <c r="L2607" s="3" t="s">
        <v>828</v>
      </c>
      <c r="M2607" s="44" t="s">
        <v>829</v>
      </c>
      <c r="N2607" s="73">
        <v>1.0</v>
      </c>
      <c r="O2607" s="73">
        <v>1.0</v>
      </c>
    </row>
    <row r="2608" ht="15.0" customHeight="1">
      <c r="A2608" s="89">
        <v>2021.0</v>
      </c>
      <c r="B2608" s="78" t="s">
        <v>246</v>
      </c>
      <c r="C2608" s="103">
        <v>44421.0</v>
      </c>
      <c r="F2608" s="102" t="s">
        <v>443</v>
      </c>
      <c r="G2608" s="78" t="str">
        <f t="array" ref="G2608">INDEX(Site.Coordinates!D:D,MATCH(F2608,Site.Coordinates!A:A,0))</f>
        <v>E</v>
      </c>
      <c r="H2608" s="89">
        <v>2.0</v>
      </c>
      <c r="I2608" s="100">
        <v>7.0</v>
      </c>
      <c r="J2608" s="100">
        <v>9.0</v>
      </c>
      <c r="K2608" s="100">
        <v>5.0</v>
      </c>
      <c r="L2608" s="3" t="s">
        <v>828</v>
      </c>
      <c r="M2608" s="44" t="s">
        <v>829</v>
      </c>
      <c r="N2608" s="73">
        <v>1.0</v>
      </c>
      <c r="O2608" s="73">
        <v>1.0</v>
      </c>
    </row>
    <row r="2609" ht="15.0" customHeight="1">
      <c r="A2609" s="89">
        <v>2021.0</v>
      </c>
      <c r="B2609" s="78" t="s">
        <v>246</v>
      </c>
      <c r="C2609" s="103">
        <v>44421.0</v>
      </c>
      <c r="F2609" s="102" t="s">
        <v>443</v>
      </c>
      <c r="G2609" s="78" t="str">
        <f t="array" ref="G2609">INDEX(Site.Coordinates!D:D,MATCH(F2609,Site.Coordinates!A:A,0))</f>
        <v>E</v>
      </c>
      <c r="H2609" s="89">
        <v>2.0</v>
      </c>
      <c r="I2609" s="100">
        <v>11.0</v>
      </c>
      <c r="J2609" s="100">
        <v>12.0</v>
      </c>
      <c r="K2609" s="100">
        <v>5.0</v>
      </c>
      <c r="L2609" s="3" t="s">
        <v>828</v>
      </c>
      <c r="M2609" s="44" t="s">
        <v>829</v>
      </c>
      <c r="N2609" s="73">
        <v>1.0</v>
      </c>
      <c r="O2609" s="73">
        <v>1.0</v>
      </c>
    </row>
    <row r="2610" ht="15.0" customHeight="1">
      <c r="A2610" s="89">
        <v>2021.0</v>
      </c>
      <c r="B2610" s="78" t="s">
        <v>246</v>
      </c>
      <c r="C2610" s="103">
        <v>44421.0</v>
      </c>
      <c r="F2610" s="102" t="s">
        <v>443</v>
      </c>
      <c r="G2610" s="78" t="str">
        <f t="array" ref="G2610">INDEX(Site.Coordinates!D:D,MATCH(F2610,Site.Coordinates!A:A,0))</f>
        <v>E</v>
      </c>
      <c r="H2610" s="89">
        <v>2.0</v>
      </c>
      <c r="I2610" s="100">
        <v>8.0</v>
      </c>
      <c r="J2610" s="100">
        <v>10.0</v>
      </c>
      <c r="K2610" s="100">
        <v>5.0</v>
      </c>
      <c r="L2610" s="3" t="s">
        <v>828</v>
      </c>
      <c r="M2610" s="44" t="s">
        <v>829</v>
      </c>
      <c r="N2610" s="73">
        <v>1.0</v>
      </c>
      <c r="O2610" s="73">
        <v>1.0</v>
      </c>
    </row>
    <row r="2611" ht="15.0" customHeight="1">
      <c r="A2611" s="89">
        <v>2021.0</v>
      </c>
      <c r="B2611" s="78" t="s">
        <v>246</v>
      </c>
      <c r="C2611" s="103">
        <v>44421.0</v>
      </c>
      <c r="F2611" s="102" t="s">
        <v>443</v>
      </c>
      <c r="G2611" s="78" t="str">
        <f t="array" ref="G2611">INDEX(Site.Coordinates!D:D,MATCH(F2611,Site.Coordinates!A:A,0))</f>
        <v>E</v>
      </c>
      <c r="H2611" s="89">
        <v>2.0</v>
      </c>
      <c r="I2611" s="100">
        <v>6.0</v>
      </c>
      <c r="J2611" s="100">
        <v>7.0</v>
      </c>
      <c r="K2611" s="100">
        <v>4.0</v>
      </c>
      <c r="L2611" s="3" t="s">
        <v>828</v>
      </c>
      <c r="M2611" s="44" t="s">
        <v>829</v>
      </c>
      <c r="N2611" s="73">
        <v>1.0</v>
      </c>
      <c r="O2611" s="73">
        <v>1.0</v>
      </c>
    </row>
    <row r="2612" ht="15.0" customHeight="1">
      <c r="A2612" s="89">
        <v>2021.0</v>
      </c>
      <c r="B2612" s="78" t="s">
        <v>246</v>
      </c>
      <c r="C2612" s="103">
        <v>44421.0</v>
      </c>
      <c r="F2612" s="102" t="s">
        <v>443</v>
      </c>
      <c r="G2612" s="78" t="str">
        <f t="array" ref="G2612">INDEX(Site.Coordinates!D:D,MATCH(F2612,Site.Coordinates!A:A,0))</f>
        <v>E</v>
      </c>
      <c r="H2612" s="89">
        <v>2.0</v>
      </c>
      <c r="I2612" s="100">
        <v>8.0</v>
      </c>
      <c r="J2612" s="100">
        <v>8.0</v>
      </c>
      <c r="K2612" s="100">
        <v>4.0</v>
      </c>
      <c r="L2612" s="3" t="s">
        <v>828</v>
      </c>
      <c r="M2612" s="44" t="s">
        <v>829</v>
      </c>
      <c r="N2612" s="73">
        <v>1.0</v>
      </c>
      <c r="O2612" s="73">
        <v>1.0</v>
      </c>
    </row>
    <row r="2613" ht="15.0" customHeight="1">
      <c r="A2613" s="89">
        <v>2021.0</v>
      </c>
      <c r="B2613" s="78" t="s">
        <v>246</v>
      </c>
      <c r="C2613" s="103">
        <v>44421.0</v>
      </c>
      <c r="F2613" s="102" t="s">
        <v>443</v>
      </c>
      <c r="G2613" s="78" t="str">
        <f t="array" ref="G2613">INDEX(Site.Coordinates!D:D,MATCH(F2613,Site.Coordinates!A:A,0))</f>
        <v>E</v>
      </c>
      <c r="H2613" s="89">
        <v>2.0</v>
      </c>
      <c r="I2613" s="100">
        <v>6.0</v>
      </c>
      <c r="J2613" s="100">
        <v>7.0</v>
      </c>
      <c r="K2613" s="100">
        <v>4.0</v>
      </c>
      <c r="L2613" s="3" t="s">
        <v>828</v>
      </c>
      <c r="M2613" s="44" t="s">
        <v>829</v>
      </c>
      <c r="N2613" s="73">
        <v>1.0</v>
      </c>
      <c r="O2613" s="73">
        <v>1.0</v>
      </c>
    </row>
    <row r="2614" ht="15.0" customHeight="1">
      <c r="A2614" s="89">
        <v>2021.0</v>
      </c>
      <c r="B2614" s="78" t="s">
        <v>246</v>
      </c>
      <c r="C2614" s="103">
        <v>44421.0</v>
      </c>
      <c r="F2614" s="102" t="s">
        <v>443</v>
      </c>
      <c r="G2614" s="78" t="str">
        <f t="array" ref="G2614">INDEX(Site.Coordinates!D:D,MATCH(F2614,Site.Coordinates!A:A,0))</f>
        <v>E</v>
      </c>
      <c r="H2614" s="89">
        <v>2.0</v>
      </c>
      <c r="I2614" s="100">
        <v>6.0</v>
      </c>
      <c r="J2614" s="100">
        <v>7.0</v>
      </c>
      <c r="K2614" s="100">
        <v>4.0</v>
      </c>
      <c r="L2614" s="3" t="s">
        <v>828</v>
      </c>
      <c r="M2614" s="44" t="s">
        <v>829</v>
      </c>
      <c r="N2614" s="73">
        <v>1.0</v>
      </c>
      <c r="O2614" s="73">
        <v>1.0</v>
      </c>
    </row>
    <row r="2615" ht="15.0" customHeight="1">
      <c r="A2615" s="89">
        <v>2021.0</v>
      </c>
      <c r="B2615" s="78" t="s">
        <v>246</v>
      </c>
      <c r="C2615" s="103">
        <v>44421.0</v>
      </c>
      <c r="F2615" s="102" t="s">
        <v>443</v>
      </c>
      <c r="G2615" s="78" t="str">
        <f t="array" ref="G2615">INDEX(Site.Coordinates!D:D,MATCH(F2615,Site.Coordinates!A:A,0))</f>
        <v>E</v>
      </c>
      <c r="H2615" s="89">
        <v>2.0</v>
      </c>
      <c r="I2615" s="100">
        <v>7.0</v>
      </c>
      <c r="J2615" s="100">
        <v>8.0</v>
      </c>
      <c r="K2615" s="100">
        <v>4.0</v>
      </c>
      <c r="L2615" s="3" t="s">
        <v>828</v>
      </c>
      <c r="M2615" s="44" t="s">
        <v>829</v>
      </c>
      <c r="N2615" s="73">
        <v>1.0</v>
      </c>
      <c r="O2615" s="73">
        <v>1.0</v>
      </c>
    </row>
    <row r="2616" ht="15.0" customHeight="1">
      <c r="A2616" s="89">
        <v>2021.0</v>
      </c>
      <c r="B2616" s="78" t="s">
        <v>246</v>
      </c>
      <c r="C2616" s="103">
        <v>44421.0</v>
      </c>
      <c r="F2616" s="102" t="s">
        <v>443</v>
      </c>
      <c r="G2616" s="78" t="str">
        <f t="array" ref="G2616">INDEX(Site.Coordinates!D:D,MATCH(F2616,Site.Coordinates!A:A,0))</f>
        <v>E</v>
      </c>
      <c r="H2616" s="89">
        <v>2.0</v>
      </c>
      <c r="I2616" s="100">
        <v>7.0</v>
      </c>
      <c r="J2616" s="100">
        <v>8.0</v>
      </c>
      <c r="K2616" s="100">
        <v>4.0</v>
      </c>
      <c r="L2616" s="3" t="s">
        <v>828</v>
      </c>
      <c r="M2616" s="44" t="s">
        <v>829</v>
      </c>
      <c r="N2616" s="73">
        <v>1.0</v>
      </c>
      <c r="O2616" s="73">
        <v>1.0</v>
      </c>
    </row>
    <row r="2617" ht="15.0" customHeight="1">
      <c r="A2617" s="89">
        <v>2021.0</v>
      </c>
      <c r="B2617" s="78" t="s">
        <v>246</v>
      </c>
      <c r="C2617" s="103">
        <v>44421.0</v>
      </c>
      <c r="F2617" s="102" t="s">
        <v>443</v>
      </c>
      <c r="G2617" s="78" t="str">
        <f t="array" ref="G2617">INDEX(Site.Coordinates!D:D,MATCH(F2617,Site.Coordinates!A:A,0))</f>
        <v>E</v>
      </c>
      <c r="H2617" s="89">
        <v>2.0</v>
      </c>
      <c r="I2617" s="100">
        <v>7.0</v>
      </c>
      <c r="J2617" s="100">
        <v>8.0</v>
      </c>
      <c r="K2617" s="100">
        <v>4.0</v>
      </c>
      <c r="L2617" s="3" t="s">
        <v>828</v>
      </c>
      <c r="M2617" s="44" t="s">
        <v>829</v>
      </c>
      <c r="N2617" s="73">
        <v>1.0</v>
      </c>
      <c r="O2617" s="73">
        <v>1.0</v>
      </c>
    </row>
    <row r="2618" ht="15.0" customHeight="1">
      <c r="A2618" s="89">
        <v>2021.0</v>
      </c>
      <c r="B2618" s="78" t="s">
        <v>246</v>
      </c>
      <c r="C2618" s="103">
        <v>44421.0</v>
      </c>
      <c r="F2618" s="102" t="s">
        <v>443</v>
      </c>
      <c r="G2618" s="78" t="str">
        <f t="array" ref="G2618">INDEX(Site.Coordinates!D:D,MATCH(F2618,Site.Coordinates!A:A,0))</f>
        <v>E</v>
      </c>
      <c r="H2618" s="89">
        <v>2.0</v>
      </c>
      <c r="I2618" s="100">
        <v>9.0</v>
      </c>
      <c r="J2618" s="100">
        <v>10.0</v>
      </c>
      <c r="K2618" s="100">
        <v>5.0</v>
      </c>
      <c r="L2618" s="3" t="s">
        <v>828</v>
      </c>
      <c r="M2618" s="44" t="s">
        <v>829</v>
      </c>
      <c r="N2618" s="73">
        <v>1.0</v>
      </c>
      <c r="O2618" s="73">
        <v>1.0</v>
      </c>
    </row>
    <row r="2619" ht="15.0" customHeight="1">
      <c r="A2619" s="89">
        <v>2021.0</v>
      </c>
      <c r="B2619" s="78" t="s">
        <v>246</v>
      </c>
      <c r="C2619" s="103">
        <v>44421.0</v>
      </c>
      <c r="F2619" s="102" t="s">
        <v>443</v>
      </c>
      <c r="G2619" s="78" t="str">
        <f t="array" ref="G2619">INDEX(Site.Coordinates!D:D,MATCH(F2619,Site.Coordinates!A:A,0))</f>
        <v>E</v>
      </c>
      <c r="H2619" s="89">
        <v>2.0</v>
      </c>
      <c r="I2619" s="100">
        <v>8.0</v>
      </c>
      <c r="J2619" s="100">
        <v>10.0</v>
      </c>
      <c r="K2619" s="100">
        <v>6.0</v>
      </c>
      <c r="L2619" s="3" t="s">
        <v>828</v>
      </c>
      <c r="M2619" s="44" t="s">
        <v>829</v>
      </c>
      <c r="N2619" s="73">
        <v>1.0</v>
      </c>
      <c r="O2619" s="73">
        <v>1.0</v>
      </c>
    </row>
    <row r="2620" ht="15.0" customHeight="1">
      <c r="A2620" s="89">
        <v>2021.0</v>
      </c>
      <c r="B2620" s="78" t="s">
        <v>246</v>
      </c>
      <c r="C2620" s="103">
        <v>44421.0</v>
      </c>
      <c r="F2620" s="102" t="s">
        <v>443</v>
      </c>
      <c r="G2620" s="78" t="str">
        <f t="array" ref="G2620">INDEX(Site.Coordinates!D:D,MATCH(F2620,Site.Coordinates!A:A,0))</f>
        <v>E</v>
      </c>
      <c r="H2620" s="89">
        <v>2.0</v>
      </c>
      <c r="I2620" s="97">
        <v>7.0</v>
      </c>
      <c r="J2620" s="97">
        <v>8.0</v>
      </c>
      <c r="K2620" s="97">
        <v>4.0</v>
      </c>
      <c r="L2620" s="3" t="s">
        <v>828</v>
      </c>
      <c r="M2620" s="44" t="s">
        <v>829</v>
      </c>
      <c r="N2620" s="73">
        <v>1.0</v>
      </c>
      <c r="O2620" s="73">
        <v>1.0</v>
      </c>
    </row>
    <row r="2621" ht="15.0" customHeight="1">
      <c r="A2621" s="89">
        <v>2021.0</v>
      </c>
      <c r="B2621" s="78" t="s">
        <v>246</v>
      </c>
      <c r="C2621" s="103">
        <v>44421.0</v>
      </c>
      <c r="F2621" s="102" t="s">
        <v>443</v>
      </c>
      <c r="G2621" s="78" t="str">
        <f t="array" ref="G2621">INDEX(Site.Coordinates!D:D,MATCH(F2621,Site.Coordinates!A:A,0))</f>
        <v>E</v>
      </c>
      <c r="H2621" s="89">
        <v>2.0</v>
      </c>
      <c r="I2621" s="97">
        <v>5.0</v>
      </c>
      <c r="J2621" s="97">
        <v>6.0</v>
      </c>
      <c r="K2621" s="97">
        <v>3.0</v>
      </c>
      <c r="L2621" s="3" t="s">
        <v>828</v>
      </c>
      <c r="M2621" s="44" t="s">
        <v>829</v>
      </c>
      <c r="N2621" s="73">
        <v>1.0</v>
      </c>
      <c r="O2621" s="73">
        <v>1.0</v>
      </c>
    </row>
    <row r="2622" ht="15.0" customHeight="1">
      <c r="A2622" s="89">
        <v>2021.0</v>
      </c>
      <c r="B2622" s="78" t="s">
        <v>246</v>
      </c>
      <c r="C2622" s="103">
        <v>44421.0</v>
      </c>
      <c r="F2622" s="102" t="s">
        <v>470</v>
      </c>
      <c r="G2622" s="102" t="str">
        <f t="array" ref="G2622">INDEX(Site.Coordinates!D:D,MATCH(F2622,Site.Coordinates!A:A,0))</f>
        <v>E</v>
      </c>
      <c r="H2622" s="89">
        <v>1.0</v>
      </c>
      <c r="I2622" s="97">
        <v>38.0</v>
      </c>
      <c r="J2622" s="97">
        <v>24.0</v>
      </c>
      <c r="K2622" s="97">
        <v>45.0</v>
      </c>
      <c r="L2622" s="3" t="s">
        <v>828</v>
      </c>
      <c r="M2622" s="44" t="s">
        <v>829</v>
      </c>
      <c r="N2622" s="73">
        <v>1.0</v>
      </c>
      <c r="O2622" s="73">
        <v>1.0</v>
      </c>
    </row>
    <row r="2623" ht="15.0" customHeight="1">
      <c r="A2623" s="89">
        <v>2021.0</v>
      </c>
      <c r="B2623" s="78" t="s">
        <v>246</v>
      </c>
      <c r="C2623" s="103">
        <v>44421.0</v>
      </c>
      <c r="F2623" s="102" t="s">
        <v>470</v>
      </c>
      <c r="G2623" s="102" t="str">
        <f t="array" ref="G2623">INDEX(Site.Coordinates!D:D,MATCH(F2623,Site.Coordinates!A:A,0))</f>
        <v>E</v>
      </c>
      <c r="H2623" s="89">
        <v>1.0</v>
      </c>
      <c r="I2623" s="97">
        <v>8.0</v>
      </c>
      <c r="J2623" s="97">
        <v>11.0</v>
      </c>
      <c r="K2623" s="97">
        <v>5.0</v>
      </c>
      <c r="L2623" s="3" t="s">
        <v>828</v>
      </c>
      <c r="M2623" s="44" t="s">
        <v>829</v>
      </c>
      <c r="N2623" s="73">
        <v>1.0</v>
      </c>
      <c r="O2623" s="73">
        <v>1.0</v>
      </c>
    </row>
    <row r="2624" ht="15.0" customHeight="1">
      <c r="A2624" s="89">
        <v>2021.0</v>
      </c>
      <c r="B2624" s="78" t="s">
        <v>246</v>
      </c>
      <c r="C2624" s="103">
        <v>44421.0</v>
      </c>
      <c r="F2624" s="102" t="s">
        <v>470</v>
      </c>
      <c r="G2624" s="102" t="str">
        <f t="array" ref="G2624">INDEX(Site.Coordinates!D:D,MATCH(F2624,Site.Coordinates!A:A,0))</f>
        <v>E</v>
      </c>
      <c r="H2624" s="89">
        <v>2.0</v>
      </c>
      <c r="I2624" s="97">
        <v>11.0</v>
      </c>
      <c r="J2624" s="97">
        <v>11.0</v>
      </c>
      <c r="K2624" s="97">
        <v>7.0</v>
      </c>
      <c r="L2624" s="3" t="s">
        <v>828</v>
      </c>
      <c r="M2624" s="44" t="s">
        <v>829</v>
      </c>
      <c r="N2624" s="73">
        <v>1.0</v>
      </c>
      <c r="O2624" s="73">
        <v>1.0</v>
      </c>
    </row>
    <row r="2625" ht="15.0" customHeight="1">
      <c r="A2625" s="89">
        <v>2021.0</v>
      </c>
      <c r="B2625" s="78" t="s">
        <v>246</v>
      </c>
      <c r="C2625" s="103">
        <v>44421.0</v>
      </c>
      <c r="F2625" s="102" t="s">
        <v>470</v>
      </c>
      <c r="G2625" s="102" t="str">
        <f t="array" ref="G2625">INDEX(Site.Coordinates!D:D,MATCH(F2625,Site.Coordinates!A:A,0))</f>
        <v>E</v>
      </c>
      <c r="H2625" s="89">
        <v>2.0</v>
      </c>
      <c r="I2625" s="97">
        <v>10.0</v>
      </c>
      <c r="J2625" s="97">
        <v>11.0</v>
      </c>
      <c r="K2625" s="97">
        <v>5.0</v>
      </c>
      <c r="L2625" s="3" t="s">
        <v>828</v>
      </c>
      <c r="M2625" s="44" t="s">
        <v>829</v>
      </c>
      <c r="N2625" s="73">
        <v>1.0</v>
      </c>
      <c r="O2625" s="73">
        <v>1.0</v>
      </c>
    </row>
    <row r="2626" ht="15.0" customHeight="1">
      <c r="A2626" s="89">
        <v>2021.0</v>
      </c>
      <c r="B2626" s="78" t="s">
        <v>246</v>
      </c>
      <c r="C2626" s="103">
        <v>44421.0</v>
      </c>
      <c r="F2626" s="102" t="s">
        <v>470</v>
      </c>
      <c r="G2626" s="102" t="str">
        <f t="array" ref="G2626">INDEX(Site.Coordinates!D:D,MATCH(F2626,Site.Coordinates!A:A,0))</f>
        <v>E</v>
      </c>
      <c r="H2626" s="89">
        <v>2.0</v>
      </c>
      <c r="I2626" s="97">
        <v>10.0</v>
      </c>
      <c r="J2626" s="97">
        <v>10.0</v>
      </c>
      <c r="K2626" s="97">
        <v>5.0</v>
      </c>
      <c r="L2626" s="3" t="s">
        <v>828</v>
      </c>
      <c r="M2626" s="44" t="s">
        <v>829</v>
      </c>
      <c r="N2626" s="73">
        <v>1.0</v>
      </c>
      <c r="O2626" s="73">
        <v>1.0</v>
      </c>
    </row>
    <row r="2627" ht="15.0" customHeight="1">
      <c r="A2627" s="89">
        <v>2021.0</v>
      </c>
      <c r="B2627" s="78" t="s">
        <v>246</v>
      </c>
      <c r="C2627" s="103">
        <v>44421.0</v>
      </c>
      <c r="F2627" s="102" t="s">
        <v>470</v>
      </c>
      <c r="G2627" s="102" t="str">
        <f t="array" ref="G2627">INDEX(Site.Coordinates!D:D,MATCH(F2627,Site.Coordinates!A:A,0))</f>
        <v>E</v>
      </c>
      <c r="H2627" s="89">
        <v>2.0</v>
      </c>
      <c r="I2627" s="97">
        <v>6.0</v>
      </c>
      <c r="J2627" s="97">
        <v>7.0</v>
      </c>
      <c r="K2627" s="97">
        <v>3.0</v>
      </c>
      <c r="L2627" s="3" t="s">
        <v>828</v>
      </c>
      <c r="M2627" s="44" t="s">
        <v>829</v>
      </c>
      <c r="N2627" s="73">
        <v>1.0</v>
      </c>
      <c r="O2627" s="73">
        <v>1.0</v>
      </c>
    </row>
    <row r="2628" ht="15.0" customHeight="1">
      <c r="A2628" s="89">
        <v>2021.0</v>
      </c>
      <c r="B2628" s="78" t="s">
        <v>246</v>
      </c>
      <c r="C2628" s="103">
        <v>44421.0</v>
      </c>
      <c r="F2628" s="102" t="s">
        <v>470</v>
      </c>
      <c r="G2628" s="102" t="str">
        <f t="array" ref="G2628">INDEX(Site.Coordinates!D:D,MATCH(F2628,Site.Coordinates!A:A,0))</f>
        <v>E</v>
      </c>
      <c r="H2628" s="89">
        <v>2.0</v>
      </c>
      <c r="I2628" s="97">
        <v>6.0</v>
      </c>
      <c r="J2628" s="97">
        <v>6.0</v>
      </c>
      <c r="K2628" s="97">
        <v>3.0</v>
      </c>
      <c r="L2628" s="3" t="s">
        <v>828</v>
      </c>
      <c r="M2628" s="44" t="s">
        <v>829</v>
      </c>
      <c r="N2628" s="73">
        <v>1.0</v>
      </c>
      <c r="O2628" s="73">
        <v>1.0</v>
      </c>
    </row>
    <row r="2629" ht="15.0" customHeight="1">
      <c r="A2629" s="89">
        <v>2021.0</v>
      </c>
      <c r="B2629" s="78" t="s">
        <v>246</v>
      </c>
      <c r="C2629" s="103">
        <v>44421.0</v>
      </c>
      <c r="F2629" s="102" t="s">
        <v>470</v>
      </c>
      <c r="G2629" s="102" t="str">
        <f t="array" ref="G2629">INDEX(Site.Coordinates!D:D,MATCH(F2629,Site.Coordinates!A:A,0))</f>
        <v>E</v>
      </c>
      <c r="H2629" s="89">
        <v>2.0</v>
      </c>
      <c r="I2629" s="97">
        <v>6.0</v>
      </c>
      <c r="J2629" s="97">
        <v>8.0</v>
      </c>
      <c r="K2629" s="97">
        <v>5.0</v>
      </c>
      <c r="L2629" s="3" t="s">
        <v>828</v>
      </c>
      <c r="M2629" s="44" t="s">
        <v>829</v>
      </c>
      <c r="N2629" s="73">
        <v>1.0</v>
      </c>
      <c r="O2629" s="73">
        <v>1.0</v>
      </c>
    </row>
    <row r="2630" ht="15.0" customHeight="1">
      <c r="A2630" s="89">
        <v>2021.0</v>
      </c>
      <c r="B2630" s="78" t="s">
        <v>246</v>
      </c>
      <c r="C2630" s="103">
        <v>44421.0</v>
      </c>
      <c r="F2630" s="102" t="s">
        <v>470</v>
      </c>
      <c r="G2630" s="102" t="str">
        <f t="array" ref="G2630">INDEX(Site.Coordinates!D:D,MATCH(F2630,Site.Coordinates!A:A,0))</f>
        <v>E</v>
      </c>
      <c r="H2630" s="89">
        <v>2.0</v>
      </c>
      <c r="I2630" s="97">
        <v>5.0</v>
      </c>
      <c r="J2630" s="97">
        <v>6.0</v>
      </c>
      <c r="K2630" s="97">
        <v>3.0</v>
      </c>
      <c r="L2630" s="3" t="s">
        <v>828</v>
      </c>
      <c r="M2630" s="44" t="s">
        <v>829</v>
      </c>
      <c r="N2630" s="73">
        <v>1.0</v>
      </c>
      <c r="O2630" s="73">
        <v>1.0</v>
      </c>
    </row>
    <row r="2631" ht="15.0" customHeight="1">
      <c r="A2631" s="89">
        <v>2021.0</v>
      </c>
      <c r="B2631" s="78" t="s">
        <v>246</v>
      </c>
      <c r="C2631" s="103">
        <v>44421.0</v>
      </c>
      <c r="F2631" s="102" t="s">
        <v>470</v>
      </c>
      <c r="G2631" s="102" t="str">
        <f t="array" ref="G2631">INDEX(Site.Coordinates!D:D,MATCH(F2631,Site.Coordinates!A:A,0))</f>
        <v>E</v>
      </c>
      <c r="H2631" s="89">
        <v>2.0</v>
      </c>
      <c r="I2631" s="97">
        <v>6.0</v>
      </c>
      <c r="J2631" s="97">
        <v>7.0</v>
      </c>
      <c r="K2631" s="97">
        <v>4.0</v>
      </c>
      <c r="L2631" s="3" t="s">
        <v>828</v>
      </c>
      <c r="M2631" s="44" t="s">
        <v>829</v>
      </c>
      <c r="N2631" s="73">
        <v>1.0</v>
      </c>
      <c r="O2631" s="73">
        <v>1.0</v>
      </c>
    </row>
    <row r="2632" ht="15.0" customHeight="1">
      <c r="A2632" s="89">
        <v>2021.0</v>
      </c>
      <c r="B2632" s="78" t="s">
        <v>246</v>
      </c>
      <c r="C2632" s="103">
        <v>44421.0</v>
      </c>
      <c r="F2632" s="102" t="s">
        <v>470</v>
      </c>
      <c r="G2632" s="102" t="str">
        <f t="array" ref="G2632">INDEX(Site.Coordinates!D:D,MATCH(F2632,Site.Coordinates!A:A,0))</f>
        <v>E</v>
      </c>
      <c r="H2632" s="89">
        <v>2.0</v>
      </c>
      <c r="I2632" s="97">
        <v>8.0</v>
      </c>
      <c r="J2632" s="97">
        <v>8.0</v>
      </c>
      <c r="K2632" s="97">
        <v>9.0</v>
      </c>
      <c r="L2632" s="3" t="s">
        <v>828</v>
      </c>
      <c r="M2632" s="44" t="s">
        <v>829</v>
      </c>
      <c r="N2632" s="73">
        <v>1.0</v>
      </c>
      <c r="O2632" s="73">
        <v>1.0</v>
      </c>
    </row>
    <row r="2633" ht="15.0" customHeight="1">
      <c r="A2633" s="89">
        <v>2021.0</v>
      </c>
      <c r="B2633" s="78" t="s">
        <v>246</v>
      </c>
      <c r="C2633" s="103">
        <v>44421.0</v>
      </c>
      <c r="F2633" s="102" t="s">
        <v>444</v>
      </c>
      <c r="G2633" s="102" t="str">
        <f t="array" ref="G2633">INDEX(Site.Coordinates!D:D,MATCH(F2633,Site.Coordinates!A:A,0))</f>
        <v>E</v>
      </c>
      <c r="H2633" s="89">
        <v>1.0</v>
      </c>
      <c r="I2633" s="97">
        <v>50.0</v>
      </c>
      <c r="J2633" s="97">
        <v>55.0</v>
      </c>
      <c r="K2633" s="97">
        <v>31.0</v>
      </c>
      <c r="L2633" s="3" t="s">
        <v>828</v>
      </c>
      <c r="M2633" s="44" t="s">
        <v>829</v>
      </c>
      <c r="N2633" s="73">
        <v>1.0</v>
      </c>
      <c r="O2633" s="73">
        <v>1.0</v>
      </c>
    </row>
    <row r="2634" ht="15.0" customHeight="1">
      <c r="A2634" s="89">
        <v>2021.0</v>
      </c>
      <c r="B2634" s="78" t="s">
        <v>246</v>
      </c>
      <c r="C2634" s="103">
        <v>44421.0</v>
      </c>
      <c r="F2634" s="102" t="s">
        <v>444</v>
      </c>
      <c r="G2634" s="102" t="str">
        <f t="array" ref="G2634">INDEX(Site.Coordinates!D:D,MATCH(F2634,Site.Coordinates!A:A,0))</f>
        <v>E</v>
      </c>
      <c r="H2634" s="89">
        <v>1.0</v>
      </c>
      <c r="I2634" s="97">
        <v>31.0</v>
      </c>
      <c r="J2634" s="97">
        <v>37.0</v>
      </c>
      <c r="K2634" s="97">
        <v>21.0</v>
      </c>
      <c r="L2634" s="3" t="s">
        <v>828</v>
      </c>
      <c r="M2634" s="44" t="s">
        <v>829</v>
      </c>
      <c r="N2634" s="73">
        <v>1.0</v>
      </c>
      <c r="O2634" s="73">
        <v>1.0</v>
      </c>
    </row>
    <row r="2635" ht="15.0" customHeight="1">
      <c r="A2635" s="89">
        <v>2021.0</v>
      </c>
      <c r="B2635" s="78" t="s">
        <v>246</v>
      </c>
      <c r="C2635" s="103">
        <v>44421.0</v>
      </c>
      <c r="F2635" s="102" t="s">
        <v>444</v>
      </c>
      <c r="G2635" s="102" t="str">
        <f t="array" ref="G2635">INDEX(Site.Coordinates!D:D,MATCH(F2635,Site.Coordinates!A:A,0))</f>
        <v>E</v>
      </c>
      <c r="H2635" s="89">
        <v>1.0</v>
      </c>
      <c r="I2635" s="97">
        <v>9.0</v>
      </c>
      <c r="J2635" s="97">
        <v>10.0</v>
      </c>
      <c r="K2635" s="97">
        <v>5.0</v>
      </c>
      <c r="L2635" s="3" t="s">
        <v>828</v>
      </c>
      <c r="M2635" s="44" t="s">
        <v>829</v>
      </c>
      <c r="N2635" s="73">
        <v>1.0</v>
      </c>
      <c r="O2635" s="73">
        <v>1.0</v>
      </c>
    </row>
    <row r="2636" ht="15.0" customHeight="1">
      <c r="A2636" s="89">
        <v>2021.0</v>
      </c>
      <c r="B2636" s="78" t="s">
        <v>246</v>
      </c>
      <c r="C2636" s="103">
        <v>44421.0</v>
      </c>
      <c r="F2636" s="102" t="s">
        <v>444</v>
      </c>
      <c r="G2636" s="102" t="str">
        <f t="array" ref="G2636">INDEX(Site.Coordinates!D:D,MATCH(F2636,Site.Coordinates!A:A,0))</f>
        <v>E</v>
      </c>
      <c r="H2636" s="89">
        <v>1.0</v>
      </c>
      <c r="I2636" s="97">
        <v>9.0</v>
      </c>
      <c r="J2636" s="97">
        <v>9.0</v>
      </c>
      <c r="K2636" s="97">
        <v>4.0</v>
      </c>
      <c r="L2636" s="3" t="s">
        <v>828</v>
      </c>
      <c r="M2636" s="44" t="s">
        <v>829</v>
      </c>
      <c r="N2636" s="73">
        <v>1.0</v>
      </c>
      <c r="O2636" s="73">
        <v>1.0</v>
      </c>
    </row>
    <row r="2637" ht="15.0" customHeight="1">
      <c r="A2637" s="89">
        <v>2021.0</v>
      </c>
      <c r="B2637" s="78" t="s">
        <v>246</v>
      </c>
      <c r="C2637" s="103">
        <v>44421.0</v>
      </c>
      <c r="F2637" s="102" t="s">
        <v>444</v>
      </c>
      <c r="G2637" s="102" t="str">
        <f t="array" ref="G2637">INDEX(Site.Coordinates!D:D,MATCH(F2637,Site.Coordinates!A:A,0))</f>
        <v>E</v>
      </c>
      <c r="H2637" s="89">
        <v>2.0</v>
      </c>
      <c r="I2637" s="97">
        <v>9.0</v>
      </c>
      <c r="J2637" s="97">
        <v>10.0</v>
      </c>
      <c r="K2637" s="97">
        <v>5.0</v>
      </c>
      <c r="L2637" s="3" t="s">
        <v>828</v>
      </c>
      <c r="M2637" s="44" t="s">
        <v>829</v>
      </c>
      <c r="N2637" s="73">
        <v>1.0</v>
      </c>
      <c r="O2637" s="73">
        <v>1.0</v>
      </c>
    </row>
    <row r="2638" ht="15.0" customHeight="1">
      <c r="A2638" s="89">
        <v>2021.0</v>
      </c>
      <c r="B2638" s="78" t="s">
        <v>246</v>
      </c>
      <c r="C2638" s="103">
        <v>44421.0</v>
      </c>
      <c r="F2638" s="102" t="s">
        <v>444</v>
      </c>
      <c r="G2638" s="102" t="str">
        <f t="array" ref="G2638">INDEX(Site.Coordinates!D:D,MATCH(F2638,Site.Coordinates!A:A,0))</f>
        <v>E</v>
      </c>
      <c r="H2638" s="89">
        <v>2.0</v>
      </c>
      <c r="I2638" s="97">
        <v>8.0</v>
      </c>
      <c r="J2638" s="97">
        <v>9.0</v>
      </c>
      <c r="K2638" s="97">
        <v>5.0</v>
      </c>
      <c r="L2638" s="3" t="s">
        <v>828</v>
      </c>
      <c r="M2638" s="44" t="s">
        <v>829</v>
      </c>
      <c r="N2638" s="73">
        <v>1.0</v>
      </c>
      <c r="O2638" s="73">
        <v>1.0</v>
      </c>
    </row>
    <row r="2639" ht="15.0" customHeight="1">
      <c r="A2639" s="89">
        <v>2021.0</v>
      </c>
      <c r="B2639" s="78" t="s">
        <v>246</v>
      </c>
      <c r="C2639" s="103">
        <v>44421.0</v>
      </c>
      <c r="F2639" s="102" t="s">
        <v>429</v>
      </c>
      <c r="G2639" s="102" t="str">
        <f t="array" ref="G2639">INDEX(Site.Coordinates!D:D,MATCH(F2639,Site.Coordinates!A:A,0))</f>
        <v>E</v>
      </c>
      <c r="H2639" s="89">
        <v>2.0</v>
      </c>
      <c r="I2639" s="97">
        <v>88.0</v>
      </c>
      <c r="J2639" s="97">
        <v>116.0</v>
      </c>
      <c r="K2639" s="97">
        <v>64.0</v>
      </c>
      <c r="L2639" s="3" t="s">
        <v>828</v>
      </c>
      <c r="M2639" s="44" t="s">
        <v>829</v>
      </c>
      <c r="N2639" s="73">
        <v>1.0</v>
      </c>
      <c r="O2639" s="73">
        <v>1.0</v>
      </c>
    </row>
    <row r="2640" ht="15.0" customHeight="1">
      <c r="A2640" s="89">
        <v>2021.0</v>
      </c>
      <c r="B2640" s="78" t="s">
        <v>246</v>
      </c>
      <c r="C2640" s="103">
        <v>44421.0</v>
      </c>
      <c r="F2640" s="102" t="s">
        <v>453</v>
      </c>
      <c r="G2640" s="102" t="str">
        <f t="array" ref="G2640">INDEX(Site.Coordinates!D:D,MATCH(F2640,Site.Coordinates!A:A,0))</f>
        <v>E</v>
      </c>
      <c r="H2640" s="89">
        <v>1.0</v>
      </c>
      <c r="I2640" s="97">
        <v>21.0</v>
      </c>
      <c r="J2640" s="97">
        <v>23.0</v>
      </c>
      <c r="K2640" s="97">
        <v>12.0</v>
      </c>
      <c r="L2640" s="3" t="s">
        <v>828</v>
      </c>
      <c r="M2640" s="44" t="s">
        <v>829</v>
      </c>
      <c r="N2640" s="73">
        <v>1.0</v>
      </c>
      <c r="O2640" s="73">
        <v>1.0</v>
      </c>
    </row>
    <row r="2641" ht="15.0" customHeight="1">
      <c r="A2641" s="89">
        <v>2021.0</v>
      </c>
      <c r="B2641" s="78" t="s">
        <v>246</v>
      </c>
      <c r="C2641" s="103">
        <v>44421.0</v>
      </c>
      <c r="F2641" s="102" t="s">
        <v>453</v>
      </c>
      <c r="G2641" s="102" t="str">
        <f t="array" ref="G2641">INDEX(Site.Coordinates!D:D,MATCH(F2641,Site.Coordinates!A:A,0))</f>
        <v>E</v>
      </c>
      <c r="H2641" s="89">
        <v>1.0</v>
      </c>
      <c r="I2641" s="97">
        <v>10.0</v>
      </c>
      <c r="J2641" s="97">
        <v>11.0</v>
      </c>
      <c r="K2641" s="97">
        <v>5.0</v>
      </c>
      <c r="L2641" s="3" t="s">
        <v>828</v>
      </c>
      <c r="M2641" s="44" t="s">
        <v>829</v>
      </c>
      <c r="N2641" s="73">
        <v>1.0</v>
      </c>
      <c r="O2641" s="73">
        <v>1.0</v>
      </c>
    </row>
    <row r="2642" ht="15.0" customHeight="1">
      <c r="A2642" s="89">
        <v>2021.0</v>
      </c>
      <c r="B2642" s="78" t="s">
        <v>246</v>
      </c>
      <c r="C2642" s="103">
        <v>44421.0</v>
      </c>
      <c r="F2642" s="102" t="s">
        <v>453</v>
      </c>
      <c r="G2642" s="102" t="str">
        <f t="array" ref="G2642">INDEX(Site.Coordinates!D:D,MATCH(F2642,Site.Coordinates!A:A,0))</f>
        <v>E</v>
      </c>
      <c r="H2642" s="89">
        <v>1.0</v>
      </c>
      <c r="I2642" s="97">
        <v>5.0</v>
      </c>
      <c r="J2642" s="97">
        <v>6.0</v>
      </c>
      <c r="K2642" s="97">
        <v>4.0</v>
      </c>
      <c r="L2642" s="3" t="s">
        <v>828</v>
      </c>
      <c r="M2642" s="44" t="s">
        <v>829</v>
      </c>
      <c r="N2642" s="73">
        <v>1.0</v>
      </c>
      <c r="O2642" s="73">
        <v>1.0</v>
      </c>
    </row>
    <row r="2643" ht="15.0" customHeight="1">
      <c r="A2643" s="89">
        <v>2021.0</v>
      </c>
      <c r="B2643" s="78" t="s">
        <v>246</v>
      </c>
      <c r="C2643" s="103">
        <v>44421.0</v>
      </c>
      <c r="F2643" s="102" t="s">
        <v>453</v>
      </c>
      <c r="G2643" s="102" t="str">
        <f t="array" ref="G2643">INDEX(Site.Coordinates!D:D,MATCH(F2643,Site.Coordinates!A:A,0))</f>
        <v>E</v>
      </c>
      <c r="H2643" s="89">
        <v>1.0</v>
      </c>
      <c r="I2643" s="97">
        <v>10.0</v>
      </c>
      <c r="J2643" s="97">
        <v>11.0</v>
      </c>
      <c r="K2643" s="97">
        <v>5.0</v>
      </c>
      <c r="L2643" s="3" t="s">
        <v>828</v>
      </c>
      <c r="M2643" s="44" t="s">
        <v>829</v>
      </c>
      <c r="N2643" s="73">
        <v>1.0</v>
      </c>
      <c r="O2643" s="73">
        <v>1.0</v>
      </c>
    </row>
    <row r="2644" ht="15.0" customHeight="1">
      <c r="A2644" s="89">
        <v>2021.0</v>
      </c>
      <c r="B2644" s="78" t="s">
        <v>246</v>
      </c>
      <c r="C2644" s="103">
        <v>44421.0</v>
      </c>
      <c r="F2644" s="102" t="s">
        <v>453</v>
      </c>
      <c r="G2644" s="102" t="str">
        <f t="array" ref="G2644">INDEX(Site.Coordinates!D:D,MATCH(F2644,Site.Coordinates!A:A,0))</f>
        <v>E</v>
      </c>
      <c r="H2644" s="89">
        <v>2.0</v>
      </c>
      <c r="I2644" s="97">
        <v>80.0</v>
      </c>
      <c r="J2644" s="97">
        <v>84.0</v>
      </c>
      <c r="K2644" s="97">
        <v>48.0</v>
      </c>
      <c r="L2644" s="3" t="s">
        <v>828</v>
      </c>
      <c r="M2644" s="44" t="s">
        <v>829</v>
      </c>
      <c r="N2644" s="73">
        <v>1.0</v>
      </c>
      <c r="O2644" s="73">
        <v>1.0</v>
      </c>
    </row>
    <row r="2645" ht="15.0" customHeight="1">
      <c r="A2645" s="89">
        <v>2021.0</v>
      </c>
      <c r="B2645" s="78" t="s">
        <v>246</v>
      </c>
      <c r="C2645" s="103">
        <v>44421.0</v>
      </c>
      <c r="F2645" s="102" t="s">
        <v>453</v>
      </c>
      <c r="G2645" s="102" t="str">
        <f t="array" ref="G2645">INDEX(Site.Coordinates!D:D,MATCH(F2645,Site.Coordinates!A:A,0))</f>
        <v>E</v>
      </c>
      <c r="H2645" s="89">
        <v>2.0</v>
      </c>
      <c r="I2645" s="97">
        <v>78.0</v>
      </c>
      <c r="J2645" s="97">
        <v>80.0</v>
      </c>
      <c r="K2645" s="97">
        <v>54.0</v>
      </c>
      <c r="L2645" s="3" t="s">
        <v>828</v>
      </c>
      <c r="M2645" s="44" t="s">
        <v>829</v>
      </c>
      <c r="N2645" s="73">
        <v>1.0</v>
      </c>
      <c r="O2645" s="73">
        <v>1.0</v>
      </c>
    </row>
    <row r="2646" ht="15.0" customHeight="1">
      <c r="A2646" s="89">
        <v>2021.0</v>
      </c>
      <c r="B2646" s="78" t="s">
        <v>246</v>
      </c>
      <c r="C2646" s="103">
        <v>44425.0</v>
      </c>
      <c r="F2646" s="102" t="s">
        <v>374</v>
      </c>
      <c r="G2646" s="102" t="str">
        <f t="array" ref="G2646">INDEX(Site.Coordinates!D:D,MATCH(F2646,Site.Coordinates!A:A,0))</f>
        <v>W</v>
      </c>
      <c r="H2646" s="89">
        <v>1.0</v>
      </c>
      <c r="I2646" s="97">
        <v>13.0</v>
      </c>
      <c r="J2646" s="97">
        <v>15.0</v>
      </c>
      <c r="K2646" s="97">
        <v>7.0</v>
      </c>
      <c r="L2646" s="3" t="s">
        <v>828</v>
      </c>
      <c r="M2646" s="44" t="s">
        <v>829</v>
      </c>
      <c r="N2646" s="73">
        <v>1.0</v>
      </c>
      <c r="O2646" s="73">
        <v>1.0</v>
      </c>
    </row>
    <row r="2647" ht="15.0" customHeight="1">
      <c r="A2647" s="89">
        <v>2021.0</v>
      </c>
      <c r="B2647" s="78" t="s">
        <v>246</v>
      </c>
      <c r="C2647" s="103">
        <v>44425.0</v>
      </c>
      <c r="F2647" s="102" t="s">
        <v>374</v>
      </c>
      <c r="G2647" s="102" t="str">
        <f t="array" ref="G2647">INDEX(Site.Coordinates!D:D,MATCH(F2647,Site.Coordinates!A:A,0))</f>
        <v>W</v>
      </c>
      <c r="H2647" s="89">
        <v>1.0</v>
      </c>
      <c r="I2647" s="97">
        <v>68.0</v>
      </c>
      <c r="J2647" s="97">
        <v>75.0</v>
      </c>
      <c r="K2647" s="97">
        <v>42.0</v>
      </c>
      <c r="L2647" s="3" t="s">
        <v>828</v>
      </c>
      <c r="M2647" s="44" t="s">
        <v>829</v>
      </c>
      <c r="N2647" s="73">
        <v>1.0</v>
      </c>
      <c r="O2647" s="73">
        <v>1.0</v>
      </c>
    </row>
    <row r="2648" ht="15.0" customHeight="1">
      <c r="A2648" s="89">
        <v>2021.0</v>
      </c>
      <c r="B2648" s="78" t="s">
        <v>246</v>
      </c>
      <c r="C2648" s="103">
        <v>44425.0</v>
      </c>
      <c r="F2648" s="102" t="s">
        <v>374</v>
      </c>
      <c r="G2648" s="102" t="str">
        <f t="array" ref="G2648">INDEX(Site.Coordinates!D:D,MATCH(F2648,Site.Coordinates!A:A,0))</f>
        <v>W</v>
      </c>
      <c r="H2648" s="89">
        <v>1.0</v>
      </c>
      <c r="I2648" s="97">
        <v>78.0</v>
      </c>
      <c r="J2648" s="97">
        <v>87.0</v>
      </c>
      <c r="K2648" s="97">
        <v>45.0</v>
      </c>
      <c r="L2648" s="3" t="s">
        <v>828</v>
      </c>
      <c r="M2648" s="44" t="s">
        <v>829</v>
      </c>
      <c r="N2648" s="73">
        <v>1.0</v>
      </c>
      <c r="O2648" s="73">
        <v>1.0</v>
      </c>
    </row>
    <row r="2649" ht="15.0" customHeight="1">
      <c r="A2649" s="89">
        <v>2021.0</v>
      </c>
      <c r="B2649" s="78" t="s">
        <v>246</v>
      </c>
      <c r="C2649" s="103">
        <v>44425.0</v>
      </c>
      <c r="F2649" s="102" t="s">
        <v>377</v>
      </c>
      <c r="G2649" s="102" t="str">
        <f t="array" ref="G2649">INDEX(Site.Coordinates!D:D,MATCH(F2649,Site.Coordinates!A:A,0))</f>
        <v>W</v>
      </c>
      <c r="H2649" s="89">
        <v>1.0</v>
      </c>
      <c r="I2649" s="97">
        <v>51.0</v>
      </c>
      <c r="J2649" s="97">
        <v>53.0</v>
      </c>
      <c r="K2649" s="97">
        <v>31.0</v>
      </c>
      <c r="L2649" s="3" t="s">
        <v>828</v>
      </c>
      <c r="M2649" s="44" t="s">
        <v>829</v>
      </c>
      <c r="N2649" s="73">
        <v>1.0</v>
      </c>
      <c r="O2649" s="73">
        <v>1.0</v>
      </c>
    </row>
    <row r="2650" ht="15.0" customHeight="1">
      <c r="A2650" s="89">
        <v>2021.0</v>
      </c>
      <c r="B2650" s="78" t="s">
        <v>246</v>
      </c>
      <c r="C2650" s="103">
        <v>44425.0</v>
      </c>
      <c r="F2650" s="102" t="s">
        <v>377</v>
      </c>
      <c r="G2650" s="102" t="str">
        <f t="array" ref="G2650">INDEX(Site.Coordinates!D:D,MATCH(F2650,Site.Coordinates!A:A,0))</f>
        <v>W</v>
      </c>
      <c r="H2650" s="89">
        <v>1.0</v>
      </c>
      <c r="I2650" s="97">
        <v>22.0</v>
      </c>
      <c r="J2650" s="97">
        <v>26.0</v>
      </c>
      <c r="K2650" s="97">
        <v>13.0</v>
      </c>
      <c r="L2650" s="3" t="s">
        <v>828</v>
      </c>
      <c r="M2650" s="44" t="s">
        <v>829</v>
      </c>
      <c r="N2650" s="73">
        <v>1.0</v>
      </c>
      <c r="O2650" s="73">
        <v>1.0</v>
      </c>
    </row>
    <row r="2651" ht="15.0" customHeight="1">
      <c r="A2651" s="89">
        <v>2021.0</v>
      </c>
      <c r="B2651" s="78" t="s">
        <v>246</v>
      </c>
      <c r="C2651" s="103">
        <v>44425.0</v>
      </c>
      <c r="F2651" s="102" t="s">
        <v>377</v>
      </c>
      <c r="G2651" s="102" t="str">
        <f t="array" ref="G2651">INDEX(Site.Coordinates!D:D,MATCH(F2651,Site.Coordinates!A:A,0))</f>
        <v>W</v>
      </c>
      <c r="H2651" s="89">
        <v>1.0</v>
      </c>
      <c r="I2651" s="97">
        <v>25.0</v>
      </c>
      <c r="J2651" s="97">
        <v>27.0</v>
      </c>
      <c r="K2651" s="97">
        <v>16.0</v>
      </c>
      <c r="L2651" s="3" t="s">
        <v>828</v>
      </c>
      <c r="M2651" s="44" t="s">
        <v>829</v>
      </c>
      <c r="N2651" s="73">
        <v>1.0</v>
      </c>
      <c r="O2651" s="73">
        <v>1.0</v>
      </c>
    </row>
    <row r="2652" ht="15.0" customHeight="1">
      <c r="A2652" s="89">
        <v>2021.0</v>
      </c>
      <c r="B2652" s="78" t="s">
        <v>246</v>
      </c>
      <c r="C2652" s="103">
        <v>44425.0</v>
      </c>
      <c r="F2652" s="102" t="s">
        <v>377</v>
      </c>
      <c r="G2652" s="102" t="str">
        <f t="array" ref="G2652">INDEX(Site.Coordinates!D:D,MATCH(F2652,Site.Coordinates!A:A,0))</f>
        <v>W</v>
      </c>
      <c r="H2652" s="89">
        <v>2.0</v>
      </c>
      <c r="I2652" s="97">
        <v>70.0</v>
      </c>
      <c r="J2652" s="97">
        <v>76.0</v>
      </c>
      <c r="K2652" s="97">
        <v>40.0</v>
      </c>
      <c r="L2652" s="3" t="s">
        <v>828</v>
      </c>
      <c r="M2652" s="44" t="s">
        <v>829</v>
      </c>
      <c r="N2652" s="73">
        <v>1.0</v>
      </c>
      <c r="O2652" s="73">
        <v>1.0</v>
      </c>
    </row>
    <row r="2653" ht="15.0" customHeight="1">
      <c r="A2653" s="89">
        <v>2021.0</v>
      </c>
      <c r="B2653" s="78" t="s">
        <v>246</v>
      </c>
      <c r="C2653" s="103">
        <v>44425.0</v>
      </c>
      <c r="F2653" s="102" t="s">
        <v>377</v>
      </c>
      <c r="G2653" s="102" t="str">
        <f t="array" ref="G2653">INDEX(Site.Coordinates!D:D,MATCH(F2653,Site.Coordinates!A:A,0))</f>
        <v>W</v>
      </c>
      <c r="H2653" s="89">
        <v>2.0</v>
      </c>
      <c r="I2653" s="97">
        <v>75.0</v>
      </c>
      <c r="J2653" s="97">
        <v>81.0</v>
      </c>
      <c r="K2653" s="97">
        <v>44.0</v>
      </c>
      <c r="L2653" s="3" t="s">
        <v>828</v>
      </c>
      <c r="M2653" s="44" t="s">
        <v>829</v>
      </c>
      <c r="N2653" s="73">
        <v>1.0</v>
      </c>
      <c r="O2653" s="73">
        <v>1.0</v>
      </c>
    </row>
    <row r="2654" ht="15.0" customHeight="1">
      <c r="A2654" s="89">
        <v>2021.0</v>
      </c>
      <c r="B2654" s="78" t="s">
        <v>246</v>
      </c>
      <c r="C2654" s="103">
        <v>44425.0</v>
      </c>
      <c r="F2654" s="102" t="s">
        <v>377</v>
      </c>
      <c r="G2654" s="102" t="str">
        <f t="array" ref="G2654">INDEX(Site.Coordinates!D:D,MATCH(F2654,Site.Coordinates!A:A,0))</f>
        <v>W</v>
      </c>
      <c r="H2654" s="89">
        <v>2.0</v>
      </c>
      <c r="I2654" s="97">
        <v>59.0</v>
      </c>
      <c r="J2654" s="97">
        <v>65.0</v>
      </c>
      <c r="K2654" s="97">
        <v>34.0</v>
      </c>
      <c r="L2654" s="3" t="s">
        <v>828</v>
      </c>
      <c r="M2654" s="44" t="s">
        <v>829</v>
      </c>
      <c r="N2654" s="73">
        <v>1.0</v>
      </c>
      <c r="O2654" s="73">
        <v>1.0</v>
      </c>
    </row>
    <row r="2655" ht="15.0" customHeight="1">
      <c r="A2655" s="89">
        <v>2021.0</v>
      </c>
      <c r="B2655" s="78" t="s">
        <v>246</v>
      </c>
      <c r="C2655" s="103">
        <v>44425.0</v>
      </c>
      <c r="F2655" s="102" t="s">
        <v>377</v>
      </c>
      <c r="G2655" s="102" t="str">
        <f t="array" ref="G2655">INDEX(Site.Coordinates!D:D,MATCH(F2655,Site.Coordinates!A:A,0))</f>
        <v>W</v>
      </c>
      <c r="H2655" s="89">
        <v>2.0</v>
      </c>
      <c r="I2655" s="97">
        <v>55.0</v>
      </c>
      <c r="J2655" s="97">
        <v>63.0</v>
      </c>
      <c r="K2655" s="97">
        <v>31.0</v>
      </c>
      <c r="L2655" s="3" t="s">
        <v>828</v>
      </c>
      <c r="M2655" s="44" t="s">
        <v>829</v>
      </c>
      <c r="N2655" s="73">
        <v>1.0</v>
      </c>
      <c r="O2655" s="73">
        <v>1.0</v>
      </c>
    </row>
    <row r="2656" ht="15.0" customHeight="1">
      <c r="A2656" s="89">
        <v>2021.0</v>
      </c>
      <c r="B2656" s="78" t="s">
        <v>246</v>
      </c>
      <c r="C2656" s="103">
        <v>44425.0</v>
      </c>
      <c r="F2656" s="102" t="s">
        <v>452</v>
      </c>
      <c r="G2656" s="102" t="str">
        <f t="array" ref="G2656">INDEX(Site.Coordinates!D:D,MATCH(F2656,Site.Coordinates!A:A,0))</f>
        <v>E</v>
      </c>
      <c r="H2656" s="89">
        <v>1.0</v>
      </c>
      <c r="I2656" s="97">
        <v>11.0</v>
      </c>
      <c r="J2656" s="97">
        <v>12.0</v>
      </c>
      <c r="K2656" s="97">
        <v>6.0</v>
      </c>
      <c r="L2656" s="3" t="s">
        <v>828</v>
      </c>
      <c r="M2656" s="44" t="s">
        <v>829</v>
      </c>
      <c r="N2656" s="73">
        <v>1.0</v>
      </c>
      <c r="O2656" s="73">
        <v>1.0</v>
      </c>
    </row>
    <row r="2657" ht="15.0" customHeight="1">
      <c r="A2657" s="89">
        <v>2021.0</v>
      </c>
      <c r="B2657" s="78" t="s">
        <v>246</v>
      </c>
      <c r="C2657" s="103">
        <v>44425.0</v>
      </c>
      <c r="F2657" s="102" t="s">
        <v>452</v>
      </c>
      <c r="G2657" s="102" t="str">
        <f t="array" ref="G2657">INDEX(Site.Coordinates!D:D,MATCH(F2657,Site.Coordinates!A:A,0))</f>
        <v>E</v>
      </c>
      <c r="H2657" s="89">
        <v>1.0</v>
      </c>
      <c r="I2657" s="97">
        <v>14.0</v>
      </c>
      <c r="J2657" s="97">
        <v>16.0</v>
      </c>
      <c r="K2657" s="97">
        <v>8.0</v>
      </c>
      <c r="L2657" s="3" t="s">
        <v>828</v>
      </c>
      <c r="M2657" s="44" t="s">
        <v>829</v>
      </c>
      <c r="N2657" s="73">
        <v>1.0</v>
      </c>
      <c r="O2657" s="73">
        <v>1.0</v>
      </c>
    </row>
    <row r="2658" ht="15.0" customHeight="1">
      <c r="A2658" s="89">
        <v>2021.0</v>
      </c>
      <c r="B2658" s="78" t="s">
        <v>246</v>
      </c>
      <c r="C2658" s="103">
        <v>44425.0</v>
      </c>
      <c r="F2658" s="102" t="s">
        <v>452</v>
      </c>
      <c r="G2658" s="102" t="str">
        <f t="array" ref="G2658">INDEX(Site.Coordinates!D:D,MATCH(F2658,Site.Coordinates!A:A,0))</f>
        <v>E</v>
      </c>
      <c r="H2658" s="89">
        <v>1.0</v>
      </c>
      <c r="I2658" s="97">
        <v>10.0</v>
      </c>
      <c r="J2658" s="97">
        <v>12.0</v>
      </c>
      <c r="K2658" s="97">
        <v>5.0</v>
      </c>
      <c r="L2658" s="3" t="s">
        <v>828</v>
      </c>
      <c r="M2658" s="44" t="s">
        <v>829</v>
      </c>
      <c r="N2658" s="73">
        <v>1.0</v>
      </c>
      <c r="O2658" s="73">
        <v>1.0</v>
      </c>
    </row>
    <row r="2659" ht="15.0" customHeight="1">
      <c r="A2659" s="89">
        <v>2021.0</v>
      </c>
      <c r="B2659" s="78" t="s">
        <v>246</v>
      </c>
      <c r="C2659" s="103">
        <v>44425.0</v>
      </c>
      <c r="F2659" s="102" t="s">
        <v>452</v>
      </c>
      <c r="G2659" s="102" t="str">
        <f t="array" ref="G2659">INDEX(Site.Coordinates!D:D,MATCH(F2659,Site.Coordinates!A:A,0))</f>
        <v>E</v>
      </c>
      <c r="H2659" s="89">
        <v>1.0</v>
      </c>
      <c r="I2659" s="97">
        <v>15.0</v>
      </c>
      <c r="J2659" s="97">
        <v>17.0</v>
      </c>
      <c r="K2659" s="97">
        <v>9.0</v>
      </c>
      <c r="L2659" s="3" t="s">
        <v>828</v>
      </c>
      <c r="M2659" s="44" t="s">
        <v>829</v>
      </c>
      <c r="N2659" s="73">
        <v>1.0</v>
      </c>
      <c r="O2659" s="73">
        <v>1.0</v>
      </c>
    </row>
    <row r="2660" ht="15.0" customHeight="1">
      <c r="A2660" s="89">
        <v>2021.0</v>
      </c>
      <c r="B2660" s="78" t="s">
        <v>246</v>
      </c>
      <c r="C2660" s="103">
        <v>44425.0</v>
      </c>
      <c r="F2660" s="102" t="s">
        <v>452</v>
      </c>
      <c r="G2660" s="102" t="str">
        <f t="array" ref="G2660">INDEX(Site.Coordinates!D:D,MATCH(F2660,Site.Coordinates!A:A,0))</f>
        <v>E</v>
      </c>
      <c r="H2660" s="89">
        <v>1.0</v>
      </c>
      <c r="I2660" s="97">
        <v>8.0</v>
      </c>
      <c r="J2660" s="97">
        <v>9.0</v>
      </c>
      <c r="K2660" s="97">
        <v>4.0</v>
      </c>
      <c r="L2660" s="3" t="s">
        <v>828</v>
      </c>
      <c r="M2660" s="44" t="s">
        <v>829</v>
      </c>
      <c r="N2660" s="73">
        <v>1.0</v>
      </c>
      <c r="O2660" s="73">
        <v>1.0</v>
      </c>
    </row>
    <row r="2661" ht="15.0" customHeight="1">
      <c r="A2661" s="89">
        <v>2021.0</v>
      </c>
      <c r="B2661" s="78" t="s">
        <v>246</v>
      </c>
      <c r="C2661" s="103">
        <v>44425.0</v>
      </c>
      <c r="F2661" s="102" t="s">
        <v>452</v>
      </c>
      <c r="G2661" s="102" t="str">
        <f t="array" ref="G2661">INDEX(Site.Coordinates!D:D,MATCH(F2661,Site.Coordinates!A:A,0))</f>
        <v>E</v>
      </c>
      <c r="H2661" s="89">
        <v>1.0</v>
      </c>
      <c r="I2661" s="97">
        <v>9.0</v>
      </c>
      <c r="J2661" s="97">
        <v>10.0</v>
      </c>
      <c r="K2661" s="97">
        <v>5.0</v>
      </c>
      <c r="L2661" s="3" t="s">
        <v>828</v>
      </c>
      <c r="M2661" s="44" t="s">
        <v>829</v>
      </c>
      <c r="N2661" s="73">
        <v>1.0</v>
      </c>
      <c r="O2661" s="73">
        <v>1.0</v>
      </c>
    </row>
    <row r="2662" ht="15.0" customHeight="1">
      <c r="A2662" s="89">
        <v>2021.0</v>
      </c>
      <c r="B2662" s="78" t="s">
        <v>246</v>
      </c>
      <c r="C2662" s="103">
        <v>44425.0</v>
      </c>
      <c r="F2662" s="102" t="s">
        <v>452</v>
      </c>
      <c r="G2662" s="102" t="str">
        <f t="array" ref="G2662">INDEX(Site.Coordinates!D:D,MATCH(F2662,Site.Coordinates!A:A,0))</f>
        <v>E</v>
      </c>
      <c r="H2662" s="89">
        <v>1.0</v>
      </c>
      <c r="I2662" s="97">
        <v>8.0</v>
      </c>
      <c r="J2662" s="97">
        <v>9.0</v>
      </c>
      <c r="K2662" s="97">
        <v>4.0</v>
      </c>
      <c r="L2662" s="3" t="s">
        <v>828</v>
      </c>
      <c r="M2662" s="44" t="s">
        <v>829</v>
      </c>
      <c r="N2662" s="73">
        <v>1.0</v>
      </c>
      <c r="O2662" s="73">
        <v>1.0</v>
      </c>
    </row>
    <row r="2663" ht="15.0" customHeight="1">
      <c r="A2663" s="89">
        <v>2021.0</v>
      </c>
      <c r="B2663" s="78" t="s">
        <v>246</v>
      </c>
      <c r="C2663" s="103">
        <v>44425.0</v>
      </c>
      <c r="F2663" s="102" t="s">
        <v>452</v>
      </c>
      <c r="G2663" s="102" t="str">
        <f t="array" ref="G2663">INDEX(Site.Coordinates!D:D,MATCH(F2663,Site.Coordinates!A:A,0))</f>
        <v>E</v>
      </c>
      <c r="H2663" s="89">
        <v>1.0</v>
      </c>
      <c r="I2663" s="97">
        <v>6.0</v>
      </c>
      <c r="J2663" s="97">
        <v>7.0</v>
      </c>
      <c r="K2663" s="97">
        <v>4.0</v>
      </c>
      <c r="L2663" s="3" t="s">
        <v>828</v>
      </c>
      <c r="M2663" s="44" t="s">
        <v>829</v>
      </c>
      <c r="N2663" s="73">
        <v>1.0</v>
      </c>
      <c r="O2663" s="73">
        <v>1.0</v>
      </c>
    </row>
    <row r="2664" ht="15.0" customHeight="1">
      <c r="A2664" s="89">
        <v>2021.0</v>
      </c>
      <c r="B2664" s="78" t="s">
        <v>246</v>
      </c>
      <c r="C2664" s="103">
        <v>44425.0</v>
      </c>
      <c r="F2664" s="102" t="s">
        <v>452</v>
      </c>
      <c r="G2664" s="102" t="str">
        <f t="array" ref="G2664">INDEX(Site.Coordinates!D:D,MATCH(F2664,Site.Coordinates!A:A,0))</f>
        <v>E</v>
      </c>
      <c r="H2664" s="89">
        <v>1.0</v>
      </c>
      <c r="I2664" s="97">
        <v>9.0</v>
      </c>
      <c r="J2664" s="97">
        <v>10.0</v>
      </c>
      <c r="K2664" s="97">
        <v>5.0</v>
      </c>
      <c r="L2664" s="3" t="s">
        <v>828</v>
      </c>
      <c r="M2664" s="44" t="s">
        <v>829</v>
      </c>
      <c r="N2664" s="73">
        <v>1.0</v>
      </c>
      <c r="O2664" s="73">
        <v>1.0</v>
      </c>
    </row>
    <row r="2665" ht="15.0" customHeight="1">
      <c r="A2665" s="89">
        <v>2021.0</v>
      </c>
      <c r="B2665" s="78" t="s">
        <v>246</v>
      </c>
      <c r="C2665" s="103">
        <v>44425.0</v>
      </c>
      <c r="F2665" s="102" t="s">
        <v>452</v>
      </c>
      <c r="G2665" s="102" t="str">
        <f t="array" ref="G2665">INDEX(Site.Coordinates!D:D,MATCH(F2665,Site.Coordinates!A:A,0))</f>
        <v>E</v>
      </c>
      <c r="H2665" s="89">
        <v>1.0</v>
      </c>
      <c r="I2665" s="97">
        <v>7.0</v>
      </c>
      <c r="J2665" s="97">
        <v>8.0</v>
      </c>
      <c r="K2665" s="97">
        <v>4.0</v>
      </c>
      <c r="L2665" s="3" t="s">
        <v>828</v>
      </c>
      <c r="M2665" s="44" t="s">
        <v>829</v>
      </c>
      <c r="N2665" s="73">
        <v>1.0</v>
      </c>
      <c r="O2665" s="73">
        <v>1.0</v>
      </c>
    </row>
    <row r="2666" ht="15.0" customHeight="1">
      <c r="A2666" s="89">
        <v>2021.0</v>
      </c>
      <c r="B2666" s="78" t="s">
        <v>246</v>
      </c>
      <c r="C2666" s="103">
        <v>44425.0</v>
      </c>
      <c r="F2666" s="102" t="s">
        <v>452</v>
      </c>
      <c r="G2666" s="102" t="str">
        <f t="array" ref="G2666">INDEX(Site.Coordinates!D:D,MATCH(F2666,Site.Coordinates!A:A,0))</f>
        <v>E</v>
      </c>
      <c r="H2666" s="89">
        <v>2.0</v>
      </c>
      <c r="I2666" s="97">
        <v>30.0</v>
      </c>
      <c r="J2666" s="97">
        <v>33.0</v>
      </c>
      <c r="K2666" s="97">
        <v>19.0</v>
      </c>
      <c r="L2666" s="3" t="s">
        <v>828</v>
      </c>
      <c r="M2666" s="44" t="s">
        <v>829</v>
      </c>
      <c r="N2666" s="73">
        <v>1.0</v>
      </c>
      <c r="O2666" s="73">
        <v>1.0</v>
      </c>
    </row>
    <row r="2667" ht="15.0" customHeight="1">
      <c r="A2667" s="89">
        <v>2021.0</v>
      </c>
      <c r="B2667" s="78" t="s">
        <v>246</v>
      </c>
      <c r="C2667" s="103">
        <v>44425.0</v>
      </c>
      <c r="F2667" s="102" t="s">
        <v>452</v>
      </c>
      <c r="G2667" s="102" t="str">
        <f t="array" ref="G2667">INDEX(Site.Coordinates!D:D,MATCH(F2667,Site.Coordinates!A:A,0))</f>
        <v>E</v>
      </c>
      <c r="H2667" s="89">
        <v>2.0</v>
      </c>
      <c r="I2667" s="97">
        <v>11.0</v>
      </c>
      <c r="J2667" s="97">
        <v>14.0</v>
      </c>
      <c r="K2667" s="97">
        <v>8.0</v>
      </c>
      <c r="L2667" s="3" t="s">
        <v>828</v>
      </c>
      <c r="M2667" s="44" t="s">
        <v>829</v>
      </c>
      <c r="N2667" s="73">
        <v>1.0</v>
      </c>
      <c r="O2667" s="73">
        <v>1.0</v>
      </c>
    </row>
    <row r="2668" ht="15.0" customHeight="1">
      <c r="A2668" s="89">
        <v>2021.0</v>
      </c>
      <c r="B2668" s="78" t="s">
        <v>246</v>
      </c>
      <c r="C2668" s="103">
        <v>44425.0</v>
      </c>
      <c r="F2668" s="102" t="s">
        <v>452</v>
      </c>
      <c r="G2668" s="102" t="str">
        <f t="array" ref="G2668">INDEX(Site.Coordinates!D:D,MATCH(F2668,Site.Coordinates!A:A,0))</f>
        <v>E</v>
      </c>
      <c r="H2668" s="89">
        <v>2.0</v>
      </c>
      <c r="I2668" s="97">
        <v>8.0</v>
      </c>
      <c r="J2668" s="97">
        <v>9.0</v>
      </c>
      <c r="K2668" s="97">
        <v>4.0</v>
      </c>
      <c r="L2668" s="3" t="s">
        <v>828</v>
      </c>
      <c r="M2668" s="44" t="s">
        <v>829</v>
      </c>
      <c r="N2668" s="73">
        <v>1.0</v>
      </c>
      <c r="O2668" s="73">
        <v>1.0</v>
      </c>
    </row>
    <row r="2669" ht="15.0" customHeight="1">
      <c r="A2669" s="89">
        <v>2021.0</v>
      </c>
      <c r="B2669" s="78" t="s">
        <v>246</v>
      </c>
      <c r="C2669" s="103">
        <v>44425.0</v>
      </c>
      <c r="F2669" s="102" t="s">
        <v>452</v>
      </c>
      <c r="G2669" s="102" t="str">
        <f t="array" ref="G2669">INDEX(Site.Coordinates!D:D,MATCH(F2669,Site.Coordinates!A:A,0))</f>
        <v>E</v>
      </c>
      <c r="H2669" s="89">
        <v>2.0</v>
      </c>
      <c r="I2669" s="97">
        <v>9.0</v>
      </c>
      <c r="J2669" s="97">
        <v>10.0</v>
      </c>
      <c r="K2669" s="97">
        <v>5.0</v>
      </c>
      <c r="L2669" s="3" t="s">
        <v>828</v>
      </c>
      <c r="M2669" s="44" t="s">
        <v>829</v>
      </c>
      <c r="N2669" s="73">
        <v>1.0</v>
      </c>
      <c r="O2669" s="73">
        <v>1.0</v>
      </c>
    </row>
    <row r="2670" ht="15.0" customHeight="1">
      <c r="A2670" s="89">
        <v>2021.0</v>
      </c>
      <c r="B2670" s="78" t="s">
        <v>246</v>
      </c>
      <c r="C2670" s="103">
        <v>44425.0</v>
      </c>
      <c r="F2670" s="102" t="s">
        <v>452</v>
      </c>
      <c r="G2670" s="102" t="str">
        <f t="array" ref="G2670">INDEX(Site.Coordinates!D:D,MATCH(F2670,Site.Coordinates!A:A,0))</f>
        <v>E</v>
      </c>
      <c r="H2670" s="89">
        <v>2.0</v>
      </c>
      <c r="I2670" s="97">
        <v>11.0</v>
      </c>
      <c r="J2670" s="97">
        <v>13.0</v>
      </c>
      <c r="K2670" s="97">
        <v>7.0</v>
      </c>
      <c r="L2670" s="3" t="s">
        <v>828</v>
      </c>
      <c r="M2670" s="44" t="s">
        <v>829</v>
      </c>
      <c r="N2670" s="73">
        <v>1.0</v>
      </c>
      <c r="O2670" s="73">
        <v>1.0</v>
      </c>
    </row>
    <row r="2671" ht="15.0" customHeight="1">
      <c r="A2671" s="89">
        <v>2021.0</v>
      </c>
      <c r="B2671" s="78" t="s">
        <v>246</v>
      </c>
      <c r="C2671" s="103">
        <v>44425.0</v>
      </c>
      <c r="F2671" s="102" t="s">
        <v>452</v>
      </c>
      <c r="G2671" s="102" t="str">
        <f t="array" ref="G2671">INDEX(Site.Coordinates!D:D,MATCH(F2671,Site.Coordinates!A:A,0))</f>
        <v>E</v>
      </c>
      <c r="H2671" s="89">
        <v>2.0</v>
      </c>
      <c r="I2671" s="97">
        <v>7.0</v>
      </c>
      <c r="J2671" s="97">
        <v>8.0</v>
      </c>
      <c r="K2671" s="97">
        <v>4.0</v>
      </c>
      <c r="L2671" s="3" t="s">
        <v>828</v>
      </c>
      <c r="M2671" s="44" t="s">
        <v>829</v>
      </c>
      <c r="N2671" s="73">
        <v>1.0</v>
      </c>
      <c r="O2671" s="73">
        <v>1.0</v>
      </c>
    </row>
    <row r="2672" ht="15.0" customHeight="1">
      <c r="A2672" s="89">
        <v>2021.0</v>
      </c>
      <c r="B2672" s="78" t="s">
        <v>246</v>
      </c>
      <c r="C2672" s="103">
        <v>44425.0</v>
      </c>
      <c r="F2672" s="102" t="s">
        <v>452</v>
      </c>
      <c r="G2672" s="102" t="str">
        <f t="array" ref="G2672">INDEX(Site.Coordinates!D:D,MATCH(F2672,Site.Coordinates!A:A,0))</f>
        <v>E</v>
      </c>
      <c r="H2672" s="89">
        <v>2.0</v>
      </c>
      <c r="I2672" s="97">
        <v>8.0</v>
      </c>
      <c r="J2672" s="97">
        <v>9.0</v>
      </c>
      <c r="K2672" s="97">
        <v>4.0</v>
      </c>
      <c r="L2672" s="3" t="s">
        <v>828</v>
      </c>
      <c r="M2672" s="44" t="s">
        <v>829</v>
      </c>
      <c r="N2672" s="73">
        <v>1.0</v>
      </c>
      <c r="O2672" s="73">
        <v>1.0</v>
      </c>
    </row>
    <row r="2673" ht="15.0" customHeight="1">
      <c r="A2673" s="89">
        <v>2021.0</v>
      </c>
      <c r="B2673" s="78" t="s">
        <v>246</v>
      </c>
      <c r="C2673" s="103">
        <v>44425.0</v>
      </c>
      <c r="F2673" s="102" t="s">
        <v>451</v>
      </c>
      <c r="G2673" s="102" t="str">
        <f t="array" ref="G2673">INDEX(Site.Coordinates!D:D,MATCH(F2673,Site.Coordinates!A:A,0))</f>
        <v>E</v>
      </c>
      <c r="H2673" s="89">
        <v>1.0</v>
      </c>
      <c r="I2673" s="97">
        <v>70.0</v>
      </c>
      <c r="J2673" s="97">
        <v>77.0</v>
      </c>
      <c r="K2673" s="97">
        <v>41.0</v>
      </c>
      <c r="L2673" s="3" t="s">
        <v>828</v>
      </c>
      <c r="M2673" s="44" t="s">
        <v>829</v>
      </c>
      <c r="N2673" s="73">
        <v>1.0</v>
      </c>
      <c r="O2673" s="73">
        <v>1.0</v>
      </c>
    </row>
    <row r="2674" ht="15.0" customHeight="1">
      <c r="A2674" s="89">
        <v>2021.0</v>
      </c>
      <c r="B2674" s="78" t="s">
        <v>246</v>
      </c>
      <c r="C2674" s="103">
        <v>44425.0</v>
      </c>
      <c r="F2674" s="102" t="s">
        <v>451</v>
      </c>
      <c r="G2674" s="102" t="str">
        <f t="array" ref="G2674">INDEX(Site.Coordinates!D:D,MATCH(F2674,Site.Coordinates!A:A,0))</f>
        <v>E</v>
      </c>
      <c r="H2674" s="89">
        <v>1.0</v>
      </c>
      <c r="I2674" s="97">
        <v>13.0</v>
      </c>
      <c r="J2674" s="97">
        <v>15.0</v>
      </c>
      <c r="K2674" s="97">
        <v>7.0</v>
      </c>
      <c r="L2674" s="3" t="s">
        <v>828</v>
      </c>
      <c r="M2674" s="44" t="s">
        <v>829</v>
      </c>
      <c r="N2674" s="73">
        <v>1.0</v>
      </c>
      <c r="O2674" s="73">
        <v>1.0</v>
      </c>
    </row>
    <row r="2675" ht="15.0" customHeight="1">
      <c r="A2675" s="89">
        <v>2021.0</v>
      </c>
      <c r="B2675" s="78" t="s">
        <v>246</v>
      </c>
      <c r="C2675" s="103">
        <v>44425.0</v>
      </c>
      <c r="F2675" s="102" t="s">
        <v>451</v>
      </c>
      <c r="G2675" s="102" t="str">
        <f t="array" ref="G2675">INDEX(Site.Coordinates!D:D,MATCH(F2675,Site.Coordinates!A:A,0))</f>
        <v>E</v>
      </c>
      <c r="H2675" s="89">
        <v>1.0</v>
      </c>
      <c r="I2675" s="97">
        <v>12.0</v>
      </c>
      <c r="J2675" s="97">
        <v>14.0</v>
      </c>
      <c r="K2675" s="97">
        <v>8.0</v>
      </c>
      <c r="L2675" s="3" t="s">
        <v>828</v>
      </c>
      <c r="M2675" s="44" t="s">
        <v>829</v>
      </c>
      <c r="N2675" s="73">
        <v>1.0</v>
      </c>
      <c r="O2675" s="73">
        <v>1.0</v>
      </c>
    </row>
    <row r="2676" ht="15.0" customHeight="1">
      <c r="A2676" s="89">
        <v>2021.0</v>
      </c>
      <c r="B2676" s="78" t="s">
        <v>246</v>
      </c>
      <c r="C2676" s="103">
        <v>44425.0</v>
      </c>
      <c r="F2676" s="102" t="s">
        <v>451</v>
      </c>
      <c r="G2676" s="102" t="str">
        <f t="array" ref="G2676">INDEX(Site.Coordinates!D:D,MATCH(F2676,Site.Coordinates!A:A,0))</f>
        <v>E</v>
      </c>
      <c r="H2676" s="89">
        <v>1.0</v>
      </c>
      <c r="I2676" s="97">
        <v>13.0</v>
      </c>
      <c r="J2676" s="97">
        <v>15.0</v>
      </c>
      <c r="K2676" s="97">
        <v>8.0</v>
      </c>
      <c r="L2676" s="3" t="s">
        <v>828</v>
      </c>
      <c r="M2676" s="44" t="s">
        <v>829</v>
      </c>
      <c r="N2676" s="73">
        <v>1.0</v>
      </c>
      <c r="O2676" s="73">
        <v>1.0</v>
      </c>
    </row>
    <row r="2677" ht="15.0" customHeight="1">
      <c r="A2677" s="89">
        <v>2021.0</v>
      </c>
      <c r="B2677" s="78" t="s">
        <v>246</v>
      </c>
      <c r="C2677" s="103">
        <v>44425.0</v>
      </c>
      <c r="F2677" s="102" t="s">
        <v>451</v>
      </c>
      <c r="G2677" s="102" t="str">
        <f t="array" ref="G2677">INDEX(Site.Coordinates!D:D,MATCH(F2677,Site.Coordinates!A:A,0))</f>
        <v>E</v>
      </c>
      <c r="H2677" s="89">
        <v>1.0</v>
      </c>
      <c r="I2677" s="97">
        <v>11.0</v>
      </c>
      <c r="J2677" s="97">
        <v>12.0</v>
      </c>
      <c r="K2677" s="97">
        <v>7.0</v>
      </c>
      <c r="L2677" s="3" t="s">
        <v>828</v>
      </c>
      <c r="M2677" s="44" t="s">
        <v>829</v>
      </c>
      <c r="N2677" s="73">
        <v>1.0</v>
      </c>
      <c r="O2677" s="73">
        <v>1.0</v>
      </c>
    </row>
    <row r="2678" ht="15.0" customHeight="1">
      <c r="A2678" s="89">
        <v>2021.0</v>
      </c>
      <c r="B2678" s="78" t="s">
        <v>246</v>
      </c>
      <c r="C2678" s="103">
        <v>44425.0</v>
      </c>
      <c r="F2678" s="102" t="s">
        <v>451</v>
      </c>
      <c r="G2678" s="102" t="str">
        <f t="array" ref="G2678">INDEX(Site.Coordinates!D:D,MATCH(F2678,Site.Coordinates!A:A,0))</f>
        <v>E</v>
      </c>
      <c r="H2678" s="89">
        <v>1.0</v>
      </c>
      <c r="I2678" s="97">
        <v>8.0</v>
      </c>
      <c r="J2678" s="97">
        <v>10.0</v>
      </c>
      <c r="K2678" s="97">
        <v>5.0</v>
      </c>
      <c r="L2678" s="3" t="s">
        <v>828</v>
      </c>
      <c r="M2678" s="44" t="s">
        <v>829</v>
      </c>
      <c r="N2678" s="73">
        <v>1.0</v>
      </c>
      <c r="O2678" s="73">
        <v>1.0</v>
      </c>
    </row>
    <row r="2679" ht="15.0" customHeight="1">
      <c r="A2679" s="89">
        <v>2021.0</v>
      </c>
      <c r="B2679" s="78" t="s">
        <v>246</v>
      </c>
      <c r="C2679" s="103">
        <v>44425.0</v>
      </c>
      <c r="F2679" s="102" t="s">
        <v>451</v>
      </c>
      <c r="G2679" s="102" t="str">
        <f t="array" ref="G2679">INDEX(Site.Coordinates!D:D,MATCH(F2679,Site.Coordinates!A:A,0))</f>
        <v>E</v>
      </c>
      <c r="H2679" s="89">
        <v>1.0</v>
      </c>
      <c r="I2679" s="97">
        <v>10.0</v>
      </c>
      <c r="J2679" s="97">
        <v>12.0</v>
      </c>
      <c r="K2679" s="97">
        <v>7.0</v>
      </c>
      <c r="L2679" s="3" t="s">
        <v>828</v>
      </c>
      <c r="M2679" s="44" t="s">
        <v>829</v>
      </c>
      <c r="N2679" s="73">
        <v>1.0</v>
      </c>
      <c r="O2679" s="73">
        <v>1.0</v>
      </c>
    </row>
    <row r="2680" ht="15.0" customHeight="1">
      <c r="A2680" s="89">
        <v>2021.0</v>
      </c>
      <c r="B2680" s="78" t="s">
        <v>246</v>
      </c>
      <c r="C2680" s="103">
        <v>44425.0</v>
      </c>
      <c r="F2680" s="102" t="s">
        <v>451</v>
      </c>
      <c r="G2680" s="102" t="str">
        <f t="array" ref="G2680">INDEX(Site.Coordinates!D:D,MATCH(F2680,Site.Coordinates!A:A,0))</f>
        <v>E</v>
      </c>
      <c r="H2680" s="89">
        <v>1.0</v>
      </c>
      <c r="I2680" s="97">
        <v>11.0</v>
      </c>
      <c r="J2680" s="97">
        <v>12.0</v>
      </c>
      <c r="K2680" s="97">
        <v>6.0</v>
      </c>
      <c r="L2680" s="3" t="s">
        <v>828</v>
      </c>
      <c r="M2680" s="44" t="s">
        <v>829</v>
      </c>
      <c r="N2680" s="73">
        <v>1.0</v>
      </c>
      <c r="O2680" s="73">
        <v>1.0</v>
      </c>
    </row>
    <row r="2681" ht="15.0" customHeight="1">
      <c r="A2681" s="89">
        <v>2021.0</v>
      </c>
      <c r="B2681" s="78" t="s">
        <v>246</v>
      </c>
      <c r="C2681" s="103">
        <v>44425.0</v>
      </c>
      <c r="F2681" s="102" t="s">
        <v>451</v>
      </c>
      <c r="G2681" s="102" t="str">
        <f t="array" ref="G2681">INDEX(Site.Coordinates!D:D,MATCH(F2681,Site.Coordinates!A:A,0))</f>
        <v>E</v>
      </c>
      <c r="H2681" s="89">
        <v>1.0</v>
      </c>
      <c r="I2681" s="97">
        <v>11.0</v>
      </c>
      <c r="J2681" s="97">
        <v>12.0</v>
      </c>
      <c r="K2681" s="97">
        <v>6.0</v>
      </c>
      <c r="L2681" s="3" t="s">
        <v>828</v>
      </c>
      <c r="M2681" s="44" t="s">
        <v>829</v>
      </c>
      <c r="N2681" s="73">
        <v>1.0</v>
      </c>
      <c r="O2681" s="73">
        <v>1.0</v>
      </c>
    </row>
    <row r="2682" ht="15.0" customHeight="1">
      <c r="A2682" s="89">
        <v>2021.0</v>
      </c>
      <c r="B2682" s="78" t="s">
        <v>246</v>
      </c>
      <c r="C2682" s="103">
        <v>44425.0</v>
      </c>
      <c r="F2682" s="102" t="s">
        <v>451</v>
      </c>
      <c r="G2682" s="102" t="str">
        <f t="array" ref="G2682">INDEX(Site.Coordinates!D:D,MATCH(F2682,Site.Coordinates!A:A,0))</f>
        <v>E</v>
      </c>
      <c r="H2682" s="89">
        <v>1.0</v>
      </c>
      <c r="I2682" s="97">
        <v>10.0</v>
      </c>
      <c r="J2682" s="97">
        <v>11.0</v>
      </c>
      <c r="K2682" s="97">
        <v>5.0</v>
      </c>
      <c r="L2682" s="3" t="s">
        <v>828</v>
      </c>
      <c r="M2682" s="44" t="s">
        <v>829</v>
      </c>
      <c r="N2682" s="73">
        <v>1.0</v>
      </c>
      <c r="O2682" s="73">
        <v>1.0</v>
      </c>
    </row>
    <row r="2683" ht="15.0" customHeight="1">
      <c r="A2683" s="89">
        <v>2021.0</v>
      </c>
      <c r="B2683" s="78" t="s">
        <v>246</v>
      </c>
      <c r="C2683" s="103">
        <v>44425.0</v>
      </c>
      <c r="F2683" s="102" t="s">
        <v>451</v>
      </c>
      <c r="G2683" s="102" t="str">
        <f t="array" ref="G2683">INDEX(Site.Coordinates!D:D,MATCH(F2683,Site.Coordinates!A:A,0))</f>
        <v>E</v>
      </c>
      <c r="H2683" s="89">
        <v>1.0</v>
      </c>
      <c r="I2683" s="97">
        <v>10.0</v>
      </c>
      <c r="J2683" s="97">
        <v>11.0</v>
      </c>
      <c r="K2683" s="97">
        <v>6.0</v>
      </c>
      <c r="L2683" s="3" t="s">
        <v>828</v>
      </c>
      <c r="M2683" s="44" t="s">
        <v>829</v>
      </c>
      <c r="N2683" s="73">
        <v>1.0</v>
      </c>
      <c r="O2683" s="73">
        <v>1.0</v>
      </c>
    </row>
    <row r="2684" ht="15.0" customHeight="1">
      <c r="A2684" s="89">
        <v>2021.0</v>
      </c>
      <c r="B2684" s="78" t="s">
        <v>246</v>
      </c>
      <c r="C2684" s="103">
        <v>44425.0</v>
      </c>
      <c r="F2684" s="102" t="s">
        <v>451</v>
      </c>
      <c r="G2684" s="102" t="str">
        <f t="array" ref="G2684">INDEX(Site.Coordinates!D:D,MATCH(F2684,Site.Coordinates!A:A,0))</f>
        <v>E</v>
      </c>
      <c r="H2684" s="89">
        <v>1.0</v>
      </c>
      <c r="I2684" s="97">
        <v>8.0</v>
      </c>
      <c r="J2684" s="97">
        <v>9.0</v>
      </c>
      <c r="K2684" s="97">
        <v>5.0</v>
      </c>
      <c r="L2684" s="3" t="s">
        <v>828</v>
      </c>
      <c r="M2684" s="44" t="s">
        <v>829</v>
      </c>
      <c r="N2684" s="73">
        <v>1.0</v>
      </c>
      <c r="O2684" s="73">
        <v>1.0</v>
      </c>
    </row>
    <row r="2685" ht="15.0" customHeight="1">
      <c r="A2685" s="89">
        <v>2021.0</v>
      </c>
      <c r="B2685" s="78" t="s">
        <v>246</v>
      </c>
      <c r="C2685" s="103">
        <v>44425.0</v>
      </c>
      <c r="F2685" s="102" t="s">
        <v>451</v>
      </c>
      <c r="G2685" s="102" t="str">
        <f t="array" ref="G2685">INDEX(Site.Coordinates!D:D,MATCH(F2685,Site.Coordinates!A:A,0))</f>
        <v>E</v>
      </c>
      <c r="H2685" s="89">
        <v>1.0</v>
      </c>
      <c r="I2685" s="97">
        <v>10.0</v>
      </c>
      <c r="J2685" s="97">
        <v>12.0</v>
      </c>
      <c r="K2685" s="97">
        <v>6.0</v>
      </c>
      <c r="L2685" s="3" t="s">
        <v>828</v>
      </c>
      <c r="M2685" s="44" t="s">
        <v>829</v>
      </c>
      <c r="N2685" s="73">
        <v>1.0</v>
      </c>
      <c r="O2685" s="73">
        <v>1.0</v>
      </c>
    </row>
    <row r="2686" ht="15.0" customHeight="1">
      <c r="A2686" s="89">
        <v>2021.0</v>
      </c>
      <c r="B2686" s="78" t="s">
        <v>246</v>
      </c>
      <c r="C2686" s="103">
        <v>44425.0</v>
      </c>
      <c r="F2686" s="102" t="s">
        <v>451</v>
      </c>
      <c r="G2686" s="102" t="str">
        <f t="array" ref="G2686">INDEX(Site.Coordinates!D:D,MATCH(F2686,Site.Coordinates!A:A,0))</f>
        <v>E</v>
      </c>
      <c r="H2686" s="89">
        <v>2.0</v>
      </c>
      <c r="I2686" s="97">
        <v>88.0</v>
      </c>
      <c r="J2686" s="97">
        <v>97.0</v>
      </c>
      <c r="K2686" s="97">
        <v>53.0</v>
      </c>
      <c r="L2686" s="3" t="s">
        <v>828</v>
      </c>
      <c r="M2686" s="44" t="s">
        <v>829</v>
      </c>
      <c r="N2686" s="73">
        <v>1.0</v>
      </c>
      <c r="O2686" s="73">
        <v>1.0</v>
      </c>
    </row>
    <row r="2687" ht="15.0" customHeight="1">
      <c r="A2687" s="89">
        <v>2021.0</v>
      </c>
      <c r="B2687" s="78" t="s">
        <v>246</v>
      </c>
      <c r="C2687" s="103">
        <v>44425.0</v>
      </c>
      <c r="F2687" s="102" t="s">
        <v>451</v>
      </c>
      <c r="G2687" s="102" t="str">
        <f t="array" ref="G2687">INDEX(Site.Coordinates!D:D,MATCH(F2687,Site.Coordinates!A:A,0))</f>
        <v>E</v>
      </c>
      <c r="H2687" s="89">
        <v>2.0</v>
      </c>
      <c r="I2687" s="97">
        <v>17.0</v>
      </c>
      <c r="J2687" s="97">
        <v>19.0</v>
      </c>
      <c r="K2687" s="97">
        <v>10.0</v>
      </c>
      <c r="L2687" s="3" t="s">
        <v>828</v>
      </c>
      <c r="M2687" s="44" t="s">
        <v>829</v>
      </c>
      <c r="N2687" s="73">
        <v>1.0</v>
      </c>
      <c r="O2687" s="73">
        <v>1.0</v>
      </c>
    </row>
    <row r="2688" ht="15.0" customHeight="1">
      <c r="A2688" s="89">
        <v>2021.0</v>
      </c>
      <c r="B2688" s="78" t="s">
        <v>246</v>
      </c>
      <c r="C2688" s="103">
        <v>44425.0</v>
      </c>
      <c r="F2688" s="102" t="s">
        <v>451</v>
      </c>
      <c r="G2688" s="102" t="str">
        <f t="array" ref="G2688">INDEX(Site.Coordinates!D:D,MATCH(F2688,Site.Coordinates!A:A,0))</f>
        <v>E</v>
      </c>
      <c r="H2688" s="89">
        <v>2.0</v>
      </c>
      <c r="I2688" s="97">
        <v>17.0</v>
      </c>
      <c r="J2688" s="97">
        <v>18.0</v>
      </c>
      <c r="K2688" s="97">
        <v>11.0</v>
      </c>
      <c r="L2688" s="3" t="s">
        <v>828</v>
      </c>
      <c r="M2688" s="44" t="s">
        <v>829</v>
      </c>
      <c r="N2688" s="73">
        <v>1.0</v>
      </c>
      <c r="O2688" s="73">
        <v>1.0</v>
      </c>
    </row>
    <row r="2689" ht="15.0" customHeight="1">
      <c r="A2689" s="89">
        <v>2021.0</v>
      </c>
      <c r="B2689" s="78" t="s">
        <v>246</v>
      </c>
      <c r="C2689" s="103">
        <v>44425.0</v>
      </c>
      <c r="F2689" s="102" t="s">
        <v>451</v>
      </c>
      <c r="G2689" s="102" t="str">
        <f t="array" ref="G2689">INDEX(Site.Coordinates!D:D,MATCH(F2689,Site.Coordinates!A:A,0))</f>
        <v>E</v>
      </c>
      <c r="H2689" s="89">
        <v>2.0</v>
      </c>
      <c r="I2689" s="97">
        <v>19.0</v>
      </c>
      <c r="J2689" s="97">
        <v>21.0</v>
      </c>
      <c r="K2689" s="97">
        <v>12.0</v>
      </c>
      <c r="L2689" s="3" t="s">
        <v>828</v>
      </c>
      <c r="M2689" s="44" t="s">
        <v>829</v>
      </c>
      <c r="N2689" s="73">
        <v>1.0</v>
      </c>
      <c r="O2689" s="73">
        <v>1.0</v>
      </c>
    </row>
    <row r="2690" ht="15.0" customHeight="1">
      <c r="A2690" s="89">
        <v>2021.0</v>
      </c>
      <c r="B2690" s="78" t="s">
        <v>246</v>
      </c>
      <c r="C2690" s="103">
        <v>44425.0</v>
      </c>
      <c r="F2690" s="102" t="s">
        <v>451</v>
      </c>
      <c r="G2690" s="102" t="str">
        <f t="array" ref="G2690">INDEX(Site.Coordinates!D:D,MATCH(F2690,Site.Coordinates!A:A,0))</f>
        <v>E</v>
      </c>
      <c r="H2690" s="89">
        <v>2.0</v>
      </c>
      <c r="I2690" s="97">
        <v>20.0</v>
      </c>
      <c r="J2690" s="97">
        <v>22.0</v>
      </c>
      <c r="K2690" s="97">
        <v>11.0</v>
      </c>
      <c r="L2690" s="3" t="s">
        <v>828</v>
      </c>
      <c r="M2690" s="44" t="s">
        <v>829</v>
      </c>
      <c r="N2690" s="73">
        <v>1.0</v>
      </c>
      <c r="O2690" s="73">
        <v>1.0</v>
      </c>
    </row>
    <row r="2691" ht="15.0" customHeight="1">
      <c r="A2691" s="89">
        <v>2021.0</v>
      </c>
      <c r="B2691" s="78" t="s">
        <v>246</v>
      </c>
      <c r="C2691" s="103">
        <v>44425.0</v>
      </c>
      <c r="F2691" s="102" t="s">
        <v>451</v>
      </c>
      <c r="G2691" s="102" t="str">
        <f t="array" ref="G2691">INDEX(Site.Coordinates!D:D,MATCH(F2691,Site.Coordinates!A:A,0))</f>
        <v>E</v>
      </c>
      <c r="H2691" s="89">
        <v>2.0</v>
      </c>
      <c r="I2691" s="97">
        <v>13.0</v>
      </c>
      <c r="J2691" s="97">
        <v>16.0</v>
      </c>
      <c r="K2691" s="97">
        <v>8.0</v>
      </c>
      <c r="L2691" s="3" t="s">
        <v>828</v>
      </c>
      <c r="M2691" s="44" t="s">
        <v>829</v>
      </c>
      <c r="N2691" s="73">
        <v>1.0</v>
      </c>
      <c r="O2691" s="73">
        <v>1.0</v>
      </c>
    </row>
    <row r="2692" ht="15.0" customHeight="1">
      <c r="A2692" s="89">
        <v>2021.0</v>
      </c>
      <c r="B2692" s="78" t="s">
        <v>246</v>
      </c>
      <c r="C2692" s="103">
        <v>44425.0</v>
      </c>
      <c r="F2692" s="102" t="s">
        <v>451</v>
      </c>
      <c r="G2692" s="102" t="str">
        <f t="array" ref="G2692">INDEX(Site.Coordinates!D:D,MATCH(F2692,Site.Coordinates!A:A,0))</f>
        <v>E</v>
      </c>
      <c r="H2692" s="89">
        <v>2.0</v>
      </c>
      <c r="I2692" s="97">
        <v>12.0</v>
      </c>
      <c r="J2692" s="97">
        <v>13.0</v>
      </c>
      <c r="K2692" s="97">
        <v>7.0</v>
      </c>
      <c r="L2692" s="3" t="s">
        <v>828</v>
      </c>
      <c r="M2692" s="44" t="s">
        <v>829</v>
      </c>
      <c r="N2692" s="73">
        <v>1.0</v>
      </c>
      <c r="O2692" s="73">
        <v>1.0</v>
      </c>
    </row>
    <row r="2693" ht="15.0" customHeight="1">
      <c r="A2693" s="89">
        <v>2021.0</v>
      </c>
      <c r="B2693" s="78" t="s">
        <v>246</v>
      </c>
      <c r="C2693" s="103">
        <v>44425.0</v>
      </c>
      <c r="F2693" s="102" t="s">
        <v>451</v>
      </c>
      <c r="G2693" s="102" t="str">
        <f t="array" ref="G2693">INDEX(Site.Coordinates!D:D,MATCH(F2693,Site.Coordinates!A:A,0))</f>
        <v>E</v>
      </c>
      <c r="H2693" s="89">
        <v>2.0</v>
      </c>
      <c r="I2693" s="97">
        <v>12.0</v>
      </c>
      <c r="J2693" s="97">
        <v>14.0</v>
      </c>
      <c r="K2693" s="97">
        <v>7.0</v>
      </c>
      <c r="L2693" s="3" t="s">
        <v>828</v>
      </c>
      <c r="M2693" s="44" t="s">
        <v>829</v>
      </c>
      <c r="N2693" s="73">
        <v>1.0</v>
      </c>
      <c r="O2693" s="73">
        <v>1.0</v>
      </c>
    </row>
    <row r="2694" ht="15.0" customHeight="1">
      <c r="A2694" s="89">
        <v>2021.0</v>
      </c>
      <c r="B2694" s="78" t="s">
        <v>246</v>
      </c>
      <c r="C2694" s="103">
        <v>44425.0</v>
      </c>
      <c r="F2694" s="102" t="s">
        <v>451</v>
      </c>
      <c r="G2694" s="102" t="str">
        <f t="array" ref="G2694">INDEX(Site.Coordinates!D:D,MATCH(F2694,Site.Coordinates!A:A,0))</f>
        <v>E</v>
      </c>
      <c r="H2694" s="89">
        <v>2.0</v>
      </c>
      <c r="I2694" s="97">
        <v>12.0</v>
      </c>
      <c r="J2694" s="97">
        <v>13.0</v>
      </c>
      <c r="K2694" s="97">
        <v>7.0</v>
      </c>
      <c r="L2694" s="3" t="s">
        <v>828</v>
      </c>
      <c r="M2694" s="44" t="s">
        <v>829</v>
      </c>
      <c r="N2694" s="73">
        <v>1.0</v>
      </c>
      <c r="O2694" s="73">
        <v>1.0</v>
      </c>
    </row>
    <row r="2695" ht="15.0" customHeight="1">
      <c r="A2695" s="89">
        <v>2021.0</v>
      </c>
      <c r="B2695" s="78" t="s">
        <v>246</v>
      </c>
      <c r="C2695" s="103">
        <v>44425.0</v>
      </c>
      <c r="F2695" s="102" t="s">
        <v>451</v>
      </c>
      <c r="G2695" s="102" t="str">
        <f t="array" ref="G2695">INDEX(Site.Coordinates!D:D,MATCH(F2695,Site.Coordinates!A:A,0))</f>
        <v>E</v>
      </c>
      <c r="H2695" s="89">
        <v>2.0</v>
      </c>
      <c r="I2695" s="97">
        <v>10.0</v>
      </c>
      <c r="J2695" s="97">
        <v>11.0</v>
      </c>
      <c r="K2695" s="97">
        <v>5.0</v>
      </c>
      <c r="L2695" s="3" t="s">
        <v>828</v>
      </c>
      <c r="M2695" s="44" t="s">
        <v>829</v>
      </c>
      <c r="N2695" s="73">
        <v>1.0</v>
      </c>
      <c r="O2695" s="73">
        <v>1.0</v>
      </c>
    </row>
    <row r="2696" ht="15.0" customHeight="1">
      <c r="A2696" s="89">
        <v>2021.0</v>
      </c>
      <c r="B2696" s="78" t="s">
        <v>246</v>
      </c>
      <c r="C2696" s="103">
        <v>44425.0</v>
      </c>
      <c r="F2696" s="102" t="s">
        <v>451</v>
      </c>
      <c r="G2696" s="102" t="str">
        <f t="array" ref="G2696">INDEX(Site.Coordinates!D:D,MATCH(F2696,Site.Coordinates!A:A,0))</f>
        <v>E</v>
      </c>
      <c r="H2696" s="89">
        <v>2.0</v>
      </c>
      <c r="I2696" s="97">
        <v>11.0</v>
      </c>
      <c r="J2696" s="97">
        <v>13.0</v>
      </c>
      <c r="K2696" s="97">
        <v>7.0</v>
      </c>
      <c r="L2696" s="3" t="s">
        <v>828</v>
      </c>
      <c r="M2696" s="44" t="s">
        <v>829</v>
      </c>
      <c r="N2696" s="73">
        <v>1.0</v>
      </c>
      <c r="O2696" s="73">
        <v>1.0</v>
      </c>
    </row>
    <row r="2697" ht="15.0" customHeight="1">
      <c r="A2697" s="89">
        <v>2021.0</v>
      </c>
      <c r="B2697" s="78" t="s">
        <v>246</v>
      </c>
      <c r="C2697" s="103">
        <v>44425.0</v>
      </c>
      <c r="F2697" s="102" t="s">
        <v>451</v>
      </c>
      <c r="G2697" s="102" t="str">
        <f t="array" ref="G2697">INDEX(Site.Coordinates!D:D,MATCH(F2697,Site.Coordinates!A:A,0))</f>
        <v>E</v>
      </c>
      <c r="H2697" s="89">
        <v>2.0</v>
      </c>
      <c r="I2697" s="97">
        <v>13.0</v>
      </c>
      <c r="J2697" s="97">
        <v>15.0</v>
      </c>
      <c r="K2697" s="97">
        <v>8.0</v>
      </c>
      <c r="L2697" s="3" t="s">
        <v>828</v>
      </c>
      <c r="M2697" s="44" t="s">
        <v>829</v>
      </c>
      <c r="N2697" s="73">
        <v>1.0</v>
      </c>
      <c r="O2697" s="73">
        <v>1.0</v>
      </c>
    </row>
    <row r="2698" ht="15.0" customHeight="1">
      <c r="A2698" s="89">
        <v>2021.0</v>
      </c>
      <c r="B2698" s="78" t="s">
        <v>246</v>
      </c>
      <c r="C2698" s="103">
        <v>44425.0</v>
      </c>
      <c r="F2698" s="102" t="s">
        <v>451</v>
      </c>
      <c r="G2698" s="102" t="str">
        <f t="array" ref="G2698">INDEX(Site.Coordinates!D:D,MATCH(F2698,Site.Coordinates!A:A,0))</f>
        <v>E</v>
      </c>
      <c r="H2698" s="89">
        <v>2.0</v>
      </c>
      <c r="I2698" s="97">
        <v>7.0</v>
      </c>
      <c r="J2698" s="97">
        <v>8.0</v>
      </c>
      <c r="K2698" s="97">
        <v>4.0</v>
      </c>
      <c r="L2698" s="3" t="s">
        <v>828</v>
      </c>
      <c r="M2698" s="44" t="s">
        <v>829</v>
      </c>
      <c r="N2698" s="73">
        <v>1.0</v>
      </c>
      <c r="O2698" s="73">
        <v>1.0</v>
      </c>
    </row>
    <row r="2699" ht="15.0" customHeight="1">
      <c r="A2699" s="89">
        <v>2021.0</v>
      </c>
      <c r="B2699" s="78" t="s">
        <v>246</v>
      </c>
      <c r="C2699" s="103">
        <v>44425.0</v>
      </c>
      <c r="F2699" s="102" t="s">
        <v>451</v>
      </c>
      <c r="G2699" s="102" t="str">
        <f t="array" ref="G2699">INDEX(Site.Coordinates!D:D,MATCH(F2699,Site.Coordinates!A:A,0))</f>
        <v>E</v>
      </c>
      <c r="H2699" s="89">
        <v>2.0</v>
      </c>
      <c r="I2699" s="97">
        <v>14.0</v>
      </c>
      <c r="J2699" s="97">
        <v>15.0</v>
      </c>
      <c r="K2699" s="97">
        <v>9.0</v>
      </c>
      <c r="L2699" s="3" t="s">
        <v>828</v>
      </c>
      <c r="M2699" s="44" t="s">
        <v>829</v>
      </c>
      <c r="N2699" s="73">
        <v>1.0</v>
      </c>
      <c r="O2699" s="73">
        <v>1.0</v>
      </c>
    </row>
    <row r="2700" ht="15.0" customHeight="1">
      <c r="A2700" s="89">
        <v>2021.0</v>
      </c>
      <c r="B2700" s="78" t="s">
        <v>246</v>
      </c>
      <c r="C2700" s="103">
        <v>44425.0</v>
      </c>
      <c r="F2700" s="102" t="s">
        <v>451</v>
      </c>
      <c r="G2700" s="102" t="str">
        <f t="array" ref="G2700">INDEX(Site.Coordinates!D:D,MATCH(F2700,Site.Coordinates!A:A,0))</f>
        <v>E</v>
      </c>
      <c r="H2700" s="89">
        <v>2.0</v>
      </c>
      <c r="I2700" s="97">
        <v>9.0</v>
      </c>
      <c r="J2700" s="97">
        <v>10.0</v>
      </c>
      <c r="K2700" s="97">
        <v>5.0</v>
      </c>
      <c r="L2700" s="3" t="s">
        <v>828</v>
      </c>
      <c r="M2700" s="44" t="s">
        <v>829</v>
      </c>
      <c r="N2700" s="73">
        <v>1.0</v>
      </c>
      <c r="O2700" s="73">
        <v>1.0</v>
      </c>
    </row>
    <row r="2701" ht="15.0" customHeight="1">
      <c r="A2701" s="89">
        <v>2021.0</v>
      </c>
      <c r="B2701" s="78" t="s">
        <v>246</v>
      </c>
      <c r="C2701" s="103">
        <v>44425.0</v>
      </c>
      <c r="F2701" s="102" t="s">
        <v>451</v>
      </c>
      <c r="G2701" s="102" t="str">
        <f t="array" ref="G2701">INDEX(Site.Coordinates!D:D,MATCH(F2701,Site.Coordinates!A:A,0))</f>
        <v>E</v>
      </c>
      <c r="H2701" s="89">
        <v>2.0</v>
      </c>
      <c r="I2701" s="97">
        <v>11.0</v>
      </c>
      <c r="J2701" s="97">
        <v>13.0</v>
      </c>
      <c r="K2701" s="97">
        <v>7.0</v>
      </c>
      <c r="L2701" s="3" t="s">
        <v>828</v>
      </c>
      <c r="M2701" s="44" t="s">
        <v>829</v>
      </c>
      <c r="N2701" s="73">
        <v>1.0</v>
      </c>
      <c r="O2701" s="73">
        <v>1.0</v>
      </c>
    </row>
    <row r="2702" ht="15.0" customHeight="1">
      <c r="A2702" s="89">
        <v>2021.0</v>
      </c>
      <c r="B2702" s="78" t="s">
        <v>246</v>
      </c>
      <c r="C2702" s="103">
        <v>44425.0</v>
      </c>
      <c r="F2702" s="102" t="s">
        <v>451</v>
      </c>
      <c r="G2702" s="102" t="str">
        <f t="array" ref="G2702">INDEX(Site.Coordinates!D:D,MATCH(F2702,Site.Coordinates!A:A,0))</f>
        <v>E</v>
      </c>
      <c r="H2702" s="89">
        <v>2.0</v>
      </c>
      <c r="I2702" s="97">
        <v>11.0</v>
      </c>
      <c r="J2702" s="97">
        <v>13.0</v>
      </c>
      <c r="K2702" s="97">
        <v>7.0</v>
      </c>
      <c r="L2702" s="3" t="s">
        <v>828</v>
      </c>
      <c r="M2702" s="44" t="s">
        <v>829</v>
      </c>
      <c r="N2702" s="73">
        <v>1.0</v>
      </c>
      <c r="O2702" s="73">
        <v>1.0</v>
      </c>
    </row>
    <row r="2703" ht="15.0" customHeight="1">
      <c r="A2703" s="89">
        <v>2021.0</v>
      </c>
      <c r="B2703" s="78" t="s">
        <v>246</v>
      </c>
      <c r="C2703" s="103">
        <v>44425.0</v>
      </c>
      <c r="F2703" s="102" t="s">
        <v>451</v>
      </c>
      <c r="G2703" s="102" t="str">
        <f t="array" ref="G2703">INDEX(Site.Coordinates!D:D,MATCH(F2703,Site.Coordinates!A:A,0))</f>
        <v>E</v>
      </c>
      <c r="H2703" s="89">
        <v>2.0</v>
      </c>
      <c r="I2703" s="97">
        <v>8.0</v>
      </c>
      <c r="J2703" s="97">
        <v>10.0</v>
      </c>
      <c r="K2703" s="97">
        <v>5.0</v>
      </c>
      <c r="L2703" s="3" t="s">
        <v>828</v>
      </c>
      <c r="M2703" s="44" t="s">
        <v>829</v>
      </c>
      <c r="N2703" s="73">
        <v>1.0</v>
      </c>
      <c r="O2703" s="73">
        <v>1.0</v>
      </c>
    </row>
    <row r="2704" ht="15.0" customHeight="1">
      <c r="A2704" s="89">
        <v>2021.0</v>
      </c>
      <c r="B2704" s="78" t="s">
        <v>246</v>
      </c>
      <c r="C2704" s="103">
        <v>44425.0</v>
      </c>
      <c r="F2704" s="102" t="s">
        <v>451</v>
      </c>
      <c r="G2704" s="102" t="str">
        <f t="array" ref="G2704">INDEX(Site.Coordinates!D:D,MATCH(F2704,Site.Coordinates!A:A,0))</f>
        <v>E</v>
      </c>
      <c r="H2704" s="89">
        <v>2.0</v>
      </c>
      <c r="I2704" s="97">
        <v>11.0</v>
      </c>
      <c r="J2704" s="97">
        <v>18.0</v>
      </c>
      <c r="K2704" s="97">
        <v>7.0</v>
      </c>
      <c r="L2704" s="3" t="s">
        <v>828</v>
      </c>
      <c r="M2704" s="44" t="s">
        <v>829</v>
      </c>
      <c r="N2704" s="73">
        <v>1.0</v>
      </c>
      <c r="O2704" s="73">
        <v>1.0</v>
      </c>
    </row>
    <row r="2705" ht="15.0" customHeight="1">
      <c r="A2705" s="89">
        <v>2021.0</v>
      </c>
      <c r="B2705" s="78" t="s">
        <v>246</v>
      </c>
      <c r="C2705" s="103">
        <v>44425.0</v>
      </c>
      <c r="F2705" s="102" t="s">
        <v>451</v>
      </c>
      <c r="G2705" s="102" t="str">
        <f t="array" ref="G2705">INDEX(Site.Coordinates!D:D,MATCH(F2705,Site.Coordinates!A:A,0))</f>
        <v>E</v>
      </c>
      <c r="H2705" s="89">
        <v>2.0</v>
      </c>
      <c r="I2705" s="97">
        <v>9.0</v>
      </c>
      <c r="J2705" s="97">
        <v>10.0</v>
      </c>
      <c r="K2705" s="97">
        <v>5.0</v>
      </c>
      <c r="L2705" s="3" t="s">
        <v>828</v>
      </c>
      <c r="M2705" s="44" t="s">
        <v>829</v>
      </c>
      <c r="N2705" s="73">
        <v>1.0</v>
      </c>
      <c r="O2705" s="73">
        <v>1.0</v>
      </c>
    </row>
    <row r="2706" ht="15.0" customHeight="1">
      <c r="A2706" s="89">
        <v>2021.0</v>
      </c>
      <c r="B2706" s="78" t="s">
        <v>246</v>
      </c>
      <c r="C2706" s="103">
        <v>44425.0</v>
      </c>
      <c r="F2706" s="102" t="s">
        <v>451</v>
      </c>
      <c r="G2706" s="102" t="str">
        <f t="array" ref="G2706">INDEX(Site.Coordinates!D:D,MATCH(F2706,Site.Coordinates!A:A,0))</f>
        <v>E</v>
      </c>
      <c r="H2706" s="89">
        <v>2.0</v>
      </c>
      <c r="I2706" s="97">
        <v>8.0</v>
      </c>
      <c r="J2706" s="97">
        <v>9.0</v>
      </c>
      <c r="K2706" s="97">
        <v>4.0</v>
      </c>
      <c r="L2706" s="3" t="s">
        <v>828</v>
      </c>
      <c r="M2706" s="44" t="s">
        <v>829</v>
      </c>
      <c r="N2706" s="73">
        <v>1.0</v>
      </c>
      <c r="O2706" s="73">
        <v>1.0</v>
      </c>
    </row>
    <row r="2707" ht="15.0" customHeight="1">
      <c r="A2707" s="89">
        <v>2021.0</v>
      </c>
      <c r="B2707" s="78" t="s">
        <v>246</v>
      </c>
      <c r="C2707" s="103">
        <v>44425.0</v>
      </c>
      <c r="F2707" s="102" t="s">
        <v>451</v>
      </c>
      <c r="G2707" s="102" t="str">
        <f t="array" ref="G2707">INDEX(Site.Coordinates!D:D,MATCH(F2707,Site.Coordinates!A:A,0))</f>
        <v>E</v>
      </c>
      <c r="H2707" s="89">
        <v>2.0</v>
      </c>
      <c r="I2707" s="97">
        <v>10.0</v>
      </c>
      <c r="J2707" s="97">
        <v>11.0</v>
      </c>
      <c r="K2707" s="97">
        <v>6.0</v>
      </c>
      <c r="L2707" s="3" t="s">
        <v>828</v>
      </c>
      <c r="M2707" s="44" t="s">
        <v>829</v>
      </c>
      <c r="N2707" s="73">
        <v>1.0</v>
      </c>
      <c r="O2707" s="73">
        <v>1.0</v>
      </c>
    </row>
    <row r="2708" ht="15.0" customHeight="1">
      <c r="A2708" s="89">
        <v>2021.0</v>
      </c>
      <c r="B2708" s="78" t="s">
        <v>246</v>
      </c>
      <c r="C2708" s="103">
        <v>44425.0</v>
      </c>
      <c r="F2708" s="102" t="s">
        <v>451</v>
      </c>
      <c r="G2708" s="102" t="str">
        <f t="array" ref="G2708">INDEX(Site.Coordinates!D:D,MATCH(F2708,Site.Coordinates!A:A,0))</f>
        <v>E</v>
      </c>
      <c r="H2708" s="89">
        <v>2.0</v>
      </c>
      <c r="I2708" s="97">
        <v>13.0</v>
      </c>
      <c r="J2708" s="97">
        <v>15.0</v>
      </c>
      <c r="K2708" s="97">
        <v>8.0</v>
      </c>
      <c r="L2708" s="3" t="s">
        <v>828</v>
      </c>
      <c r="M2708" s="44" t="s">
        <v>829</v>
      </c>
      <c r="N2708" s="73">
        <v>1.0</v>
      </c>
      <c r="O2708" s="73">
        <v>1.0</v>
      </c>
    </row>
    <row r="2709" ht="15.0" customHeight="1">
      <c r="A2709" s="89">
        <v>2021.0</v>
      </c>
      <c r="B2709" s="78" t="s">
        <v>246</v>
      </c>
      <c r="C2709" s="103">
        <v>44425.0</v>
      </c>
      <c r="F2709" s="102" t="s">
        <v>451</v>
      </c>
      <c r="G2709" s="102" t="str">
        <f t="array" ref="G2709">INDEX(Site.Coordinates!D:D,MATCH(F2709,Site.Coordinates!A:A,0))</f>
        <v>E</v>
      </c>
      <c r="H2709" s="89">
        <v>2.0</v>
      </c>
      <c r="I2709" s="97">
        <v>10.0</v>
      </c>
      <c r="J2709" s="97">
        <v>11.0</v>
      </c>
      <c r="K2709" s="97">
        <v>6.0</v>
      </c>
      <c r="L2709" s="3" t="s">
        <v>828</v>
      </c>
      <c r="M2709" s="44" t="s">
        <v>829</v>
      </c>
      <c r="N2709" s="73">
        <v>1.0</v>
      </c>
      <c r="O2709" s="73">
        <v>1.0</v>
      </c>
    </row>
    <row r="2710" ht="15.0" customHeight="1">
      <c r="A2710" s="89">
        <v>2021.0</v>
      </c>
      <c r="B2710" s="78" t="s">
        <v>246</v>
      </c>
      <c r="C2710" s="103">
        <v>44425.0</v>
      </c>
      <c r="F2710" s="102" t="s">
        <v>451</v>
      </c>
      <c r="G2710" s="102" t="str">
        <f t="array" ref="G2710">INDEX(Site.Coordinates!D:D,MATCH(F2710,Site.Coordinates!A:A,0))</f>
        <v>E</v>
      </c>
      <c r="H2710" s="89">
        <v>2.0</v>
      </c>
      <c r="I2710" s="97">
        <v>9.0</v>
      </c>
      <c r="J2710" s="97">
        <v>10.0</v>
      </c>
      <c r="K2710" s="97">
        <v>5.0</v>
      </c>
      <c r="L2710" s="3" t="s">
        <v>828</v>
      </c>
      <c r="M2710" s="44" t="s">
        <v>829</v>
      </c>
      <c r="N2710" s="73">
        <v>1.0</v>
      </c>
      <c r="O2710" s="73">
        <v>1.0</v>
      </c>
    </row>
    <row r="2711" ht="15.0" customHeight="1">
      <c r="A2711" s="89">
        <v>2021.0</v>
      </c>
      <c r="B2711" s="78" t="s">
        <v>246</v>
      </c>
      <c r="C2711" s="103">
        <v>44425.0</v>
      </c>
      <c r="F2711" s="102" t="s">
        <v>451</v>
      </c>
      <c r="G2711" s="102" t="str">
        <f t="array" ref="G2711">INDEX(Site.Coordinates!D:D,MATCH(F2711,Site.Coordinates!A:A,0))</f>
        <v>E</v>
      </c>
      <c r="H2711" s="89">
        <v>2.0</v>
      </c>
      <c r="I2711" s="97">
        <v>8.0</v>
      </c>
      <c r="J2711" s="97">
        <v>9.0</v>
      </c>
      <c r="K2711" s="97">
        <v>4.0</v>
      </c>
      <c r="L2711" s="3" t="s">
        <v>828</v>
      </c>
      <c r="M2711" s="44" t="s">
        <v>829</v>
      </c>
      <c r="N2711" s="73">
        <v>1.0</v>
      </c>
      <c r="O2711" s="73">
        <v>1.0</v>
      </c>
    </row>
    <row r="2712" ht="15.0" customHeight="1">
      <c r="A2712" s="89">
        <v>2021.0</v>
      </c>
      <c r="B2712" s="78" t="s">
        <v>246</v>
      </c>
      <c r="C2712" s="103">
        <v>44425.0</v>
      </c>
      <c r="F2712" s="102" t="s">
        <v>451</v>
      </c>
      <c r="G2712" s="102" t="str">
        <f t="array" ref="G2712">INDEX(Site.Coordinates!D:D,MATCH(F2712,Site.Coordinates!A:A,0))</f>
        <v>E</v>
      </c>
      <c r="H2712" s="89">
        <v>2.0</v>
      </c>
      <c r="I2712" s="97">
        <v>10.0</v>
      </c>
      <c r="J2712" s="97">
        <v>12.0</v>
      </c>
      <c r="K2712" s="97">
        <v>6.0</v>
      </c>
      <c r="L2712" s="3" t="s">
        <v>828</v>
      </c>
      <c r="M2712" s="44" t="s">
        <v>829</v>
      </c>
      <c r="N2712" s="73">
        <v>1.0</v>
      </c>
      <c r="O2712" s="73">
        <v>1.0</v>
      </c>
    </row>
    <row r="2713" ht="15.0" customHeight="1">
      <c r="A2713" s="89">
        <v>2021.0</v>
      </c>
      <c r="B2713" s="78" t="s">
        <v>246</v>
      </c>
      <c r="C2713" s="103">
        <v>44425.0</v>
      </c>
      <c r="F2713" s="102" t="s">
        <v>451</v>
      </c>
      <c r="G2713" s="102" t="str">
        <f t="array" ref="G2713">INDEX(Site.Coordinates!D:D,MATCH(F2713,Site.Coordinates!A:A,0))</f>
        <v>E</v>
      </c>
      <c r="H2713" s="89">
        <v>2.0</v>
      </c>
      <c r="I2713" s="97">
        <v>7.0</v>
      </c>
      <c r="J2713" s="97">
        <v>9.0</v>
      </c>
      <c r="K2713" s="97">
        <v>4.0</v>
      </c>
      <c r="L2713" s="3" t="s">
        <v>828</v>
      </c>
      <c r="M2713" s="44" t="s">
        <v>829</v>
      </c>
      <c r="N2713" s="73">
        <v>1.0</v>
      </c>
      <c r="O2713" s="73">
        <v>1.0</v>
      </c>
    </row>
    <row r="2714" ht="15.0" customHeight="1">
      <c r="A2714" s="89">
        <v>2021.0</v>
      </c>
      <c r="B2714" s="78" t="s">
        <v>246</v>
      </c>
      <c r="C2714" s="103">
        <v>44425.0</v>
      </c>
      <c r="F2714" s="102" t="s">
        <v>451</v>
      </c>
      <c r="G2714" s="102" t="str">
        <f t="array" ref="G2714">INDEX(Site.Coordinates!D:D,MATCH(F2714,Site.Coordinates!A:A,0))</f>
        <v>E</v>
      </c>
      <c r="H2714" s="89">
        <v>2.0</v>
      </c>
      <c r="I2714" s="97">
        <v>10.0</v>
      </c>
      <c r="J2714" s="97">
        <v>11.0</v>
      </c>
      <c r="K2714" s="97">
        <v>6.0</v>
      </c>
      <c r="L2714" s="3" t="s">
        <v>828</v>
      </c>
      <c r="M2714" s="44" t="s">
        <v>829</v>
      </c>
      <c r="N2714" s="73">
        <v>1.0</v>
      </c>
      <c r="O2714" s="73">
        <v>1.0</v>
      </c>
    </row>
    <row r="2715" ht="15.0" customHeight="1">
      <c r="A2715" s="89">
        <v>2021.0</v>
      </c>
      <c r="B2715" s="78" t="s">
        <v>246</v>
      </c>
      <c r="C2715" s="103">
        <v>44425.0</v>
      </c>
      <c r="F2715" s="102" t="s">
        <v>451</v>
      </c>
      <c r="G2715" s="102" t="str">
        <f t="array" ref="G2715">INDEX(Site.Coordinates!D:D,MATCH(F2715,Site.Coordinates!A:A,0))</f>
        <v>E</v>
      </c>
      <c r="H2715" s="89">
        <v>2.0</v>
      </c>
      <c r="I2715" s="97">
        <v>7.0</v>
      </c>
      <c r="J2715" s="97">
        <v>8.0</v>
      </c>
      <c r="K2715" s="97">
        <v>4.0</v>
      </c>
      <c r="L2715" s="3" t="s">
        <v>828</v>
      </c>
      <c r="M2715" s="44" t="s">
        <v>829</v>
      </c>
      <c r="N2715" s="73">
        <v>1.0</v>
      </c>
      <c r="O2715" s="73">
        <v>1.0</v>
      </c>
    </row>
    <row r="2716" ht="15.0" customHeight="1">
      <c r="A2716" s="89">
        <v>2021.0</v>
      </c>
      <c r="B2716" s="78" t="s">
        <v>246</v>
      </c>
      <c r="C2716" s="103">
        <v>44425.0</v>
      </c>
      <c r="F2716" s="102" t="s">
        <v>451</v>
      </c>
      <c r="G2716" s="102" t="str">
        <f t="array" ref="G2716">INDEX(Site.Coordinates!D:D,MATCH(F2716,Site.Coordinates!A:A,0))</f>
        <v>E</v>
      </c>
      <c r="H2716" s="89">
        <v>2.0</v>
      </c>
      <c r="I2716" s="97">
        <v>8.0</v>
      </c>
      <c r="J2716" s="97">
        <v>10.0</v>
      </c>
      <c r="K2716" s="97">
        <v>5.0</v>
      </c>
      <c r="L2716" s="3" t="s">
        <v>828</v>
      </c>
      <c r="M2716" s="44" t="s">
        <v>829</v>
      </c>
      <c r="N2716" s="73">
        <v>1.0</v>
      </c>
      <c r="O2716" s="73">
        <v>1.0</v>
      </c>
    </row>
    <row r="2717" ht="15.0" customHeight="1">
      <c r="A2717" s="89">
        <v>2021.0</v>
      </c>
      <c r="B2717" s="78" t="s">
        <v>246</v>
      </c>
      <c r="C2717" s="103">
        <v>44425.0</v>
      </c>
      <c r="F2717" s="102" t="s">
        <v>451</v>
      </c>
      <c r="G2717" s="102" t="str">
        <f t="array" ref="G2717">INDEX(Site.Coordinates!D:D,MATCH(F2717,Site.Coordinates!A:A,0))</f>
        <v>E</v>
      </c>
      <c r="H2717" s="89">
        <v>2.0</v>
      </c>
      <c r="I2717" s="97">
        <v>8.0</v>
      </c>
      <c r="J2717" s="97">
        <v>9.0</v>
      </c>
      <c r="K2717" s="97">
        <v>4.0</v>
      </c>
      <c r="L2717" s="3" t="s">
        <v>828</v>
      </c>
      <c r="M2717" s="44" t="s">
        <v>829</v>
      </c>
      <c r="N2717" s="73">
        <v>1.0</v>
      </c>
      <c r="O2717" s="73">
        <v>1.0</v>
      </c>
    </row>
    <row r="2718" ht="15.0" customHeight="1">
      <c r="A2718" s="89">
        <v>2021.0</v>
      </c>
      <c r="B2718" s="78" t="s">
        <v>246</v>
      </c>
      <c r="C2718" s="103">
        <v>44425.0</v>
      </c>
      <c r="F2718" s="102" t="s">
        <v>451</v>
      </c>
      <c r="G2718" s="102" t="str">
        <f t="array" ref="G2718">INDEX(Site.Coordinates!D:D,MATCH(F2718,Site.Coordinates!A:A,0))</f>
        <v>E</v>
      </c>
      <c r="H2718" s="89">
        <v>2.0</v>
      </c>
      <c r="I2718" s="97">
        <v>9.0</v>
      </c>
      <c r="J2718" s="97">
        <v>10.0</v>
      </c>
      <c r="K2718" s="97">
        <v>5.0</v>
      </c>
      <c r="L2718" s="3" t="s">
        <v>828</v>
      </c>
      <c r="M2718" s="44" t="s">
        <v>829</v>
      </c>
      <c r="N2718" s="73">
        <v>1.0</v>
      </c>
      <c r="O2718" s="73">
        <v>1.0</v>
      </c>
    </row>
    <row r="2719" ht="15.0" customHeight="1">
      <c r="A2719" s="89">
        <v>2021.0</v>
      </c>
      <c r="B2719" s="78" t="s">
        <v>246</v>
      </c>
      <c r="C2719" s="103">
        <v>44425.0</v>
      </c>
      <c r="F2719" s="102" t="s">
        <v>451</v>
      </c>
      <c r="G2719" s="102" t="str">
        <f t="array" ref="G2719">INDEX(Site.Coordinates!D:D,MATCH(F2719,Site.Coordinates!A:A,0))</f>
        <v>E</v>
      </c>
      <c r="H2719" s="89">
        <v>2.0</v>
      </c>
      <c r="I2719" s="97">
        <v>8.0</v>
      </c>
      <c r="J2719" s="97">
        <v>9.0</v>
      </c>
      <c r="K2719" s="97">
        <v>5.0</v>
      </c>
      <c r="L2719" s="3" t="s">
        <v>828</v>
      </c>
      <c r="M2719" s="44" t="s">
        <v>829</v>
      </c>
      <c r="N2719" s="73">
        <v>1.0</v>
      </c>
      <c r="O2719" s="73">
        <v>1.0</v>
      </c>
    </row>
    <row r="2720" ht="15.0" customHeight="1">
      <c r="A2720" s="89">
        <v>2021.0</v>
      </c>
      <c r="B2720" s="78" t="s">
        <v>246</v>
      </c>
      <c r="C2720" s="103">
        <v>44425.0</v>
      </c>
      <c r="F2720" s="102" t="s">
        <v>451</v>
      </c>
      <c r="G2720" s="102" t="str">
        <f t="array" ref="G2720">INDEX(Site.Coordinates!D:D,MATCH(F2720,Site.Coordinates!A:A,0))</f>
        <v>E</v>
      </c>
      <c r="H2720" s="89">
        <v>2.0</v>
      </c>
      <c r="I2720" s="97">
        <v>11.0</v>
      </c>
      <c r="J2720" s="97">
        <v>12.0</v>
      </c>
      <c r="K2720" s="97">
        <v>6.0</v>
      </c>
      <c r="L2720" s="3" t="s">
        <v>828</v>
      </c>
      <c r="M2720" s="44" t="s">
        <v>829</v>
      </c>
      <c r="N2720" s="73">
        <v>1.0</v>
      </c>
      <c r="O2720" s="73">
        <v>1.0</v>
      </c>
    </row>
    <row r="2721" ht="15.0" customHeight="1">
      <c r="A2721" s="89">
        <v>2021.0</v>
      </c>
      <c r="B2721" s="78" t="s">
        <v>246</v>
      </c>
      <c r="C2721" s="103">
        <v>44425.0</v>
      </c>
      <c r="F2721" s="102" t="s">
        <v>451</v>
      </c>
      <c r="G2721" s="102" t="str">
        <f t="array" ref="G2721">INDEX(Site.Coordinates!D:D,MATCH(F2721,Site.Coordinates!A:A,0))</f>
        <v>E</v>
      </c>
      <c r="H2721" s="89">
        <v>2.0</v>
      </c>
      <c r="I2721" s="97">
        <v>9.0</v>
      </c>
      <c r="J2721" s="97">
        <v>10.0</v>
      </c>
      <c r="K2721" s="97">
        <v>5.0</v>
      </c>
      <c r="L2721" s="3" t="s">
        <v>828</v>
      </c>
      <c r="M2721" s="44" t="s">
        <v>829</v>
      </c>
      <c r="N2721" s="73">
        <v>1.0</v>
      </c>
      <c r="O2721" s="73">
        <v>1.0</v>
      </c>
    </row>
    <row r="2722" ht="15.0" customHeight="1">
      <c r="A2722" s="89">
        <v>2021.0</v>
      </c>
      <c r="B2722" s="78" t="s">
        <v>246</v>
      </c>
      <c r="C2722" s="103">
        <v>44425.0</v>
      </c>
      <c r="F2722" s="102" t="s">
        <v>451</v>
      </c>
      <c r="G2722" s="102" t="str">
        <f t="array" ref="G2722">INDEX(Site.Coordinates!D:D,MATCH(F2722,Site.Coordinates!A:A,0))</f>
        <v>E</v>
      </c>
      <c r="H2722" s="89">
        <v>2.0</v>
      </c>
      <c r="I2722" s="97">
        <v>10.0</v>
      </c>
      <c r="J2722" s="97">
        <v>12.0</v>
      </c>
      <c r="K2722" s="97">
        <v>5.0</v>
      </c>
      <c r="L2722" s="3" t="s">
        <v>828</v>
      </c>
      <c r="M2722" s="44" t="s">
        <v>829</v>
      </c>
      <c r="N2722" s="73">
        <v>1.0</v>
      </c>
      <c r="O2722" s="73">
        <v>1.0</v>
      </c>
    </row>
    <row r="2723" ht="15.0" customHeight="1">
      <c r="A2723" s="89">
        <v>2021.0</v>
      </c>
      <c r="B2723" s="78" t="s">
        <v>246</v>
      </c>
      <c r="C2723" s="103">
        <v>44425.0</v>
      </c>
      <c r="F2723" s="102" t="s">
        <v>451</v>
      </c>
      <c r="G2723" s="102" t="str">
        <f t="array" ref="G2723">INDEX(Site.Coordinates!D:D,MATCH(F2723,Site.Coordinates!A:A,0))</f>
        <v>E</v>
      </c>
      <c r="H2723" s="89">
        <v>2.0</v>
      </c>
      <c r="I2723" s="97">
        <v>7.0</v>
      </c>
      <c r="J2723" s="97">
        <v>9.0</v>
      </c>
      <c r="K2723" s="97">
        <v>5.0</v>
      </c>
      <c r="L2723" s="3" t="s">
        <v>828</v>
      </c>
      <c r="M2723" s="44" t="s">
        <v>829</v>
      </c>
      <c r="N2723" s="73">
        <v>1.0</v>
      </c>
      <c r="O2723" s="73">
        <v>1.0</v>
      </c>
    </row>
    <row r="2724" ht="15.0" customHeight="1">
      <c r="A2724" s="89">
        <v>2021.0</v>
      </c>
      <c r="B2724" s="78" t="s">
        <v>246</v>
      </c>
      <c r="C2724" s="103">
        <v>44425.0</v>
      </c>
      <c r="F2724" s="102" t="s">
        <v>451</v>
      </c>
      <c r="G2724" s="102" t="str">
        <f t="array" ref="G2724">INDEX(Site.Coordinates!D:D,MATCH(F2724,Site.Coordinates!A:A,0))</f>
        <v>E</v>
      </c>
      <c r="H2724" s="89">
        <v>2.0</v>
      </c>
      <c r="I2724" s="97">
        <v>6.0</v>
      </c>
      <c r="J2724" s="97">
        <v>7.0</v>
      </c>
      <c r="K2724" s="97">
        <v>4.0</v>
      </c>
      <c r="L2724" s="3" t="s">
        <v>828</v>
      </c>
      <c r="M2724" s="44" t="s">
        <v>829</v>
      </c>
      <c r="N2724" s="73">
        <v>1.0</v>
      </c>
      <c r="O2724" s="73">
        <v>1.0</v>
      </c>
    </row>
    <row r="2725" ht="15.0" customHeight="1">
      <c r="A2725" s="89">
        <v>2021.0</v>
      </c>
      <c r="B2725" s="78" t="s">
        <v>246</v>
      </c>
      <c r="C2725" s="103">
        <v>44425.0</v>
      </c>
      <c r="F2725" s="102" t="s">
        <v>451</v>
      </c>
      <c r="G2725" s="102" t="str">
        <f t="array" ref="G2725">INDEX(Site.Coordinates!D:D,MATCH(F2725,Site.Coordinates!A:A,0))</f>
        <v>E</v>
      </c>
      <c r="H2725" s="89">
        <v>2.0</v>
      </c>
      <c r="I2725" s="97">
        <v>7.0</v>
      </c>
      <c r="J2725" s="97">
        <v>7.0</v>
      </c>
      <c r="K2725" s="97">
        <v>4.0</v>
      </c>
      <c r="L2725" s="3" t="s">
        <v>828</v>
      </c>
      <c r="M2725" s="44" t="s">
        <v>829</v>
      </c>
      <c r="N2725" s="73">
        <v>1.0</v>
      </c>
      <c r="O2725" s="73">
        <v>1.0</v>
      </c>
    </row>
    <row r="2726" ht="15.0" customHeight="1">
      <c r="A2726" s="89">
        <v>2021.0</v>
      </c>
      <c r="B2726" s="78" t="s">
        <v>246</v>
      </c>
      <c r="C2726" s="103">
        <v>44425.0</v>
      </c>
      <c r="F2726" s="102" t="s">
        <v>451</v>
      </c>
      <c r="G2726" s="102" t="str">
        <f t="array" ref="G2726">INDEX(Site.Coordinates!D:D,MATCH(F2726,Site.Coordinates!A:A,0))</f>
        <v>E</v>
      </c>
      <c r="H2726" s="89">
        <v>2.0</v>
      </c>
      <c r="I2726" s="97">
        <v>5.0</v>
      </c>
      <c r="J2726" s="97">
        <v>7.0</v>
      </c>
      <c r="K2726" s="97">
        <v>3.0</v>
      </c>
      <c r="L2726" s="3" t="s">
        <v>828</v>
      </c>
      <c r="M2726" s="44" t="s">
        <v>829</v>
      </c>
      <c r="N2726" s="73">
        <v>1.0</v>
      </c>
      <c r="O2726" s="73">
        <v>1.0</v>
      </c>
    </row>
    <row r="2727" ht="15.0" customHeight="1">
      <c r="A2727" s="89">
        <v>2021.0</v>
      </c>
      <c r="B2727" s="78" t="s">
        <v>246</v>
      </c>
      <c r="C2727" s="103">
        <v>44425.0</v>
      </c>
      <c r="F2727" s="102" t="s">
        <v>451</v>
      </c>
      <c r="G2727" s="102" t="str">
        <f t="array" ref="G2727">INDEX(Site.Coordinates!D:D,MATCH(F2727,Site.Coordinates!A:A,0))</f>
        <v>E</v>
      </c>
      <c r="H2727" s="89">
        <v>2.0</v>
      </c>
      <c r="I2727" s="97">
        <v>6.0</v>
      </c>
      <c r="J2727" s="97">
        <v>6.0</v>
      </c>
      <c r="K2727" s="97">
        <v>3.0</v>
      </c>
      <c r="L2727" s="3" t="s">
        <v>828</v>
      </c>
      <c r="M2727" s="44" t="s">
        <v>829</v>
      </c>
      <c r="N2727" s="73">
        <v>1.0</v>
      </c>
      <c r="O2727" s="73">
        <v>1.0</v>
      </c>
    </row>
    <row r="2728" ht="15.0" customHeight="1">
      <c r="A2728" s="89">
        <v>2021.0</v>
      </c>
      <c r="B2728" s="78" t="s">
        <v>246</v>
      </c>
      <c r="C2728" s="103">
        <v>44425.0</v>
      </c>
      <c r="F2728" s="102" t="s">
        <v>451</v>
      </c>
      <c r="G2728" s="102" t="str">
        <f t="array" ref="G2728">INDEX(Site.Coordinates!D:D,MATCH(F2728,Site.Coordinates!A:A,0))</f>
        <v>E</v>
      </c>
      <c r="H2728" s="89">
        <v>2.0</v>
      </c>
      <c r="I2728" s="97">
        <v>8.0</v>
      </c>
      <c r="J2728" s="97">
        <v>9.0</v>
      </c>
      <c r="K2728" s="97">
        <v>4.0</v>
      </c>
      <c r="L2728" s="3" t="s">
        <v>828</v>
      </c>
      <c r="M2728" s="44" t="s">
        <v>829</v>
      </c>
      <c r="N2728" s="73">
        <v>1.0</v>
      </c>
      <c r="O2728" s="73">
        <v>1.0</v>
      </c>
    </row>
    <row r="2729" ht="15.0" customHeight="1">
      <c r="A2729" s="89">
        <v>2021.0</v>
      </c>
      <c r="B2729" s="78" t="s">
        <v>246</v>
      </c>
      <c r="C2729" s="103">
        <v>44425.0</v>
      </c>
      <c r="F2729" s="102" t="s">
        <v>451</v>
      </c>
      <c r="G2729" s="102" t="str">
        <f t="array" ref="G2729">INDEX(Site.Coordinates!D:D,MATCH(F2729,Site.Coordinates!A:A,0))</f>
        <v>E</v>
      </c>
      <c r="H2729" s="89">
        <v>2.0</v>
      </c>
      <c r="I2729" s="97">
        <v>6.0</v>
      </c>
      <c r="J2729" s="97">
        <v>7.0</v>
      </c>
      <c r="K2729" s="97">
        <v>4.0</v>
      </c>
      <c r="L2729" s="3" t="s">
        <v>828</v>
      </c>
      <c r="M2729" s="44" t="s">
        <v>829</v>
      </c>
      <c r="N2729" s="73">
        <v>1.0</v>
      </c>
      <c r="O2729" s="73">
        <v>1.0</v>
      </c>
    </row>
    <row r="2730" ht="15.0" customHeight="1">
      <c r="A2730" s="89">
        <v>2021.0</v>
      </c>
      <c r="B2730" s="78" t="s">
        <v>246</v>
      </c>
      <c r="C2730" s="103">
        <v>44425.0</v>
      </c>
      <c r="F2730" s="102" t="s">
        <v>451</v>
      </c>
      <c r="G2730" s="102" t="str">
        <f t="array" ref="G2730">INDEX(Site.Coordinates!D:D,MATCH(F2730,Site.Coordinates!A:A,0))</f>
        <v>E</v>
      </c>
      <c r="H2730" s="89">
        <v>2.0</v>
      </c>
      <c r="I2730" s="97">
        <v>8.0</v>
      </c>
      <c r="J2730" s="97">
        <v>8.0</v>
      </c>
      <c r="K2730" s="97">
        <v>4.0</v>
      </c>
      <c r="L2730" s="3" t="s">
        <v>828</v>
      </c>
      <c r="M2730" s="44" t="s">
        <v>829</v>
      </c>
      <c r="N2730" s="73">
        <v>1.0</v>
      </c>
      <c r="O2730" s="73">
        <v>1.0</v>
      </c>
    </row>
    <row r="2731" ht="15.0" customHeight="1">
      <c r="A2731" s="89">
        <v>2021.0</v>
      </c>
      <c r="B2731" s="78" t="s">
        <v>246</v>
      </c>
      <c r="C2731" s="103">
        <v>44425.0</v>
      </c>
      <c r="F2731" s="102" t="s">
        <v>450</v>
      </c>
      <c r="G2731" s="102" t="str">
        <f t="array" ref="G2731">INDEX(Site.Coordinates!D:D,MATCH(F2731,Site.Coordinates!A:A,0))</f>
        <v>E</v>
      </c>
      <c r="H2731" s="89">
        <v>1.0</v>
      </c>
      <c r="I2731" s="97">
        <v>13.0</v>
      </c>
      <c r="J2731" s="97">
        <v>14.0</v>
      </c>
      <c r="K2731" s="97">
        <v>8.0</v>
      </c>
      <c r="L2731" s="3" t="s">
        <v>828</v>
      </c>
      <c r="M2731" s="44" t="s">
        <v>829</v>
      </c>
      <c r="N2731" s="73">
        <v>1.0</v>
      </c>
      <c r="O2731" s="73">
        <v>1.0</v>
      </c>
    </row>
    <row r="2732" ht="15.0" customHeight="1">
      <c r="A2732" s="89">
        <v>2021.0</v>
      </c>
      <c r="B2732" s="78" t="s">
        <v>246</v>
      </c>
      <c r="C2732" s="103">
        <v>44425.0</v>
      </c>
      <c r="F2732" s="102" t="s">
        <v>450</v>
      </c>
      <c r="G2732" s="102" t="str">
        <f t="array" ref="G2732">INDEX(Site.Coordinates!D:D,MATCH(F2732,Site.Coordinates!A:A,0))</f>
        <v>E</v>
      </c>
      <c r="H2732" s="89">
        <v>1.0</v>
      </c>
      <c r="I2732" s="97">
        <v>27.0</v>
      </c>
      <c r="J2732" s="97">
        <v>28.0</v>
      </c>
      <c r="K2732" s="97">
        <v>15.0</v>
      </c>
      <c r="L2732" s="3" t="s">
        <v>828</v>
      </c>
      <c r="M2732" s="44" t="s">
        <v>829</v>
      </c>
      <c r="N2732" s="73">
        <v>1.0</v>
      </c>
      <c r="O2732" s="73">
        <v>1.0</v>
      </c>
    </row>
    <row r="2733" ht="15.0" customHeight="1">
      <c r="A2733" s="89">
        <v>2021.0</v>
      </c>
      <c r="B2733" s="78" t="s">
        <v>246</v>
      </c>
      <c r="C2733" s="103">
        <v>44425.0</v>
      </c>
      <c r="F2733" s="102" t="s">
        <v>450</v>
      </c>
      <c r="G2733" s="102" t="str">
        <f t="array" ref="G2733">INDEX(Site.Coordinates!D:D,MATCH(F2733,Site.Coordinates!A:A,0))</f>
        <v>E</v>
      </c>
      <c r="H2733" s="89">
        <v>2.0</v>
      </c>
      <c r="I2733" s="97">
        <v>18.0</v>
      </c>
      <c r="J2733" s="97">
        <v>21.0</v>
      </c>
      <c r="K2733" s="97">
        <v>12.0</v>
      </c>
      <c r="L2733" s="3" t="s">
        <v>828</v>
      </c>
      <c r="M2733" s="44" t="s">
        <v>829</v>
      </c>
      <c r="N2733" s="73">
        <v>1.0</v>
      </c>
      <c r="O2733" s="73">
        <v>1.0</v>
      </c>
    </row>
    <row r="2734" ht="15.0" customHeight="1">
      <c r="A2734" s="89">
        <v>2021.0</v>
      </c>
      <c r="B2734" s="78" t="s">
        <v>246</v>
      </c>
      <c r="C2734" s="103">
        <v>44425.0</v>
      </c>
      <c r="F2734" s="102" t="s">
        <v>450</v>
      </c>
      <c r="G2734" s="102" t="str">
        <f t="array" ref="G2734">INDEX(Site.Coordinates!D:D,MATCH(F2734,Site.Coordinates!A:A,0))</f>
        <v>E</v>
      </c>
      <c r="H2734" s="89">
        <v>2.0</v>
      </c>
      <c r="I2734" s="97">
        <v>5.0</v>
      </c>
      <c r="J2734" s="97">
        <v>7.0</v>
      </c>
      <c r="K2734" s="97">
        <v>3.0</v>
      </c>
      <c r="L2734" s="3" t="s">
        <v>828</v>
      </c>
      <c r="M2734" s="44" t="s">
        <v>829</v>
      </c>
      <c r="N2734" s="73">
        <v>1.0</v>
      </c>
      <c r="O2734" s="73">
        <v>1.0</v>
      </c>
    </row>
    <row r="2735" ht="15.0" customHeight="1">
      <c r="A2735" s="105">
        <v>2022.0</v>
      </c>
      <c r="B2735" s="106" t="str">
        <f t="array" ref="B2735">INDEX(Quadrat.Details!D:D, MATCH(1,(A2735=Quadrat.Details!B:B)*(F2735=Quadrat.Details!G:G)*(H2735=Quadrat.Details!I:I),0))</f>
        <v>FJD</v>
      </c>
      <c r="C2735" s="107">
        <f t="array" ref="C2735">INDEX(Quadrat.Details!C:C, MATCH(1,(A2735=Quadrat.Details!B:B)*(F2735=Quadrat.Details!G:G)*(H2735=Quadrat.Details!I:I),0))</f>
        <v>44756</v>
      </c>
      <c r="D2735" s="108"/>
      <c r="E2735" s="108"/>
      <c r="F2735" s="13" t="s">
        <v>381</v>
      </c>
      <c r="G2735" s="106" t="str">
        <f t="array" ref="G2735">INDEX(Quadrat.Details!H:H, MATCH(1,(A2735=Quadrat.Details!B:B)*(F2735=Quadrat.Details!G:G)*(H2735=Quadrat.Details!I:I),0))</f>
        <v>W</v>
      </c>
      <c r="H2735" s="105">
        <v>2.0</v>
      </c>
      <c r="I2735" s="109">
        <v>58.0</v>
      </c>
      <c r="J2735" s="109">
        <v>64.0</v>
      </c>
      <c r="K2735" s="109">
        <v>34.0</v>
      </c>
      <c r="L2735" s="3" t="s">
        <v>828</v>
      </c>
      <c r="M2735" s="44" t="s">
        <v>829</v>
      </c>
      <c r="N2735" s="73">
        <v>1.0</v>
      </c>
      <c r="O2735" s="73">
        <v>1.0</v>
      </c>
    </row>
    <row r="2736" ht="15.0" customHeight="1">
      <c r="A2736" s="105">
        <v>2022.0</v>
      </c>
      <c r="B2736" s="106" t="str">
        <f t="array" ref="B2736">INDEX(Quadrat.Details!D:D, MATCH(1,(A2736=Quadrat.Details!B:B)*(F2736=Quadrat.Details!G:G)*(H2736=Quadrat.Details!I:I),0))</f>
        <v>FJD</v>
      </c>
      <c r="C2736" s="107">
        <f t="array" ref="C2736">INDEX(Quadrat.Details!C:C, MATCH(1,(A2736=Quadrat.Details!B:B)*(F2736=Quadrat.Details!G:G)*(H2736=Quadrat.Details!I:I),0))</f>
        <v>44756</v>
      </c>
      <c r="D2736" s="108"/>
      <c r="E2736" s="108"/>
      <c r="F2736" s="13" t="s">
        <v>388</v>
      </c>
      <c r="G2736" s="106" t="str">
        <f t="array" ref="G2736">INDEX(Quadrat.Details!H:H, MATCH(1,(A2736=Quadrat.Details!B:B)*(F2736=Quadrat.Details!G:G)*(H2736=Quadrat.Details!I:I),0))</f>
        <v>W</v>
      </c>
      <c r="H2736" s="105">
        <v>1.0</v>
      </c>
      <c r="I2736" s="109">
        <v>77.0</v>
      </c>
      <c r="J2736" s="109">
        <v>86.0</v>
      </c>
      <c r="K2736" s="109">
        <v>46.0</v>
      </c>
      <c r="L2736" s="3" t="s">
        <v>828</v>
      </c>
      <c r="M2736" s="44" t="s">
        <v>829</v>
      </c>
      <c r="N2736" s="73">
        <v>1.0</v>
      </c>
      <c r="O2736" s="73">
        <v>1.0</v>
      </c>
    </row>
    <row r="2737" ht="15.0" customHeight="1">
      <c r="A2737" s="105">
        <v>2022.0</v>
      </c>
      <c r="B2737" s="106" t="str">
        <f t="array" ref="B2737">INDEX(Quadrat.Details!D:D, MATCH(1,(A2737=Quadrat.Details!B:B)*(F2737=Quadrat.Details!G:G)*(H2737=Quadrat.Details!I:I),0))</f>
        <v>FJD</v>
      </c>
      <c r="C2737" s="107">
        <f t="array" ref="C2737">INDEX(Quadrat.Details!C:C, MATCH(1,(A2737=Quadrat.Details!B:B)*(F2737=Quadrat.Details!G:G)*(H2737=Quadrat.Details!I:I),0))</f>
        <v>44756</v>
      </c>
      <c r="D2737" s="108"/>
      <c r="E2737" s="108"/>
      <c r="F2737" s="13" t="s">
        <v>388</v>
      </c>
      <c r="G2737" s="106" t="str">
        <f t="array" ref="G2737">INDEX(Quadrat.Details!H:H, MATCH(1,(A2737=Quadrat.Details!B:B)*(F2737=Quadrat.Details!G:G)*(H2737=Quadrat.Details!I:I),0))</f>
        <v>W</v>
      </c>
      <c r="H2737" s="105">
        <v>1.0</v>
      </c>
      <c r="I2737" s="109">
        <v>71.0</v>
      </c>
      <c r="J2737" s="109">
        <v>75.0</v>
      </c>
      <c r="K2737" s="109">
        <v>42.0</v>
      </c>
      <c r="L2737" s="3" t="s">
        <v>828</v>
      </c>
      <c r="M2737" s="44" t="s">
        <v>829</v>
      </c>
      <c r="N2737" s="73">
        <v>1.0</v>
      </c>
      <c r="O2737" s="73">
        <v>1.0</v>
      </c>
    </row>
    <row r="2738" ht="15.0" customHeight="1">
      <c r="A2738" s="105">
        <v>2022.0</v>
      </c>
      <c r="B2738" s="106" t="str">
        <f t="array" ref="B2738">INDEX(Quadrat.Details!D:D, MATCH(1,(A2738=Quadrat.Details!B:B)*(F2738=Quadrat.Details!G:G)*(H2738=Quadrat.Details!I:I),0))</f>
        <v>FJD</v>
      </c>
      <c r="C2738" s="107">
        <f t="array" ref="C2738">INDEX(Quadrat.Details!C:C, MATCH(1,(A2738=Quadrat.Details!B:B)*(F2738=Quadrat.Details!G:G)*(H2738=Quadrat.Details!I:I),0))</f>
        <v>44756</v>
      </c>
      <c r="D2738" s="108"/>
      <c r="E2738" s="108"/>
      <c r="F2738" s="13" t="s">
        <v>388</v>
      </c>
      <c r="G2738" s="106" t="str">
        <f t="array" ref="G2738">INDEX(Quadrat.Details!H:H, MATCH(1,(A2738=Quadrat.Details!B:B)*(F2738=Quadrat.Details!G:G)*(H2738=Quadrat.Details!I:I),0))</f>
        <v>W</v>
      </c>
      <c r="H2738" s="105">
        <v>1.0</v>
      </c>
      <c r="I2738" s="109">
        <v>67.0</v>
      </c>
      <c r="J2738" s="109">
        <v>74.0</v>
      </c>
      <c r="K2738" s="109">
        <v>41.0</v>
      </c>
      <c r="L2738" s="3" t="s">
        <v>828</v>
      </c>
      <c r="M2738" s="44" t="s">
        <v>829</v>
      </c>
      <c r="N2738" s="73">
        <v>1.0</v>
      </c>
      <c r="O2738" s="73">
        <v>1.0</v>
      </c>
    </row>
    <row r="2739" ht="15.0" customHeight="1">
      <c r="A2739" s="105">
        <v>2022.0</v>
      </c>
      <c r="B2739" s="106" t="str">
        <f t="array" ref="B2739">INDEX(Quadrat.Details!D:D, MATCH(1,(A2739=Quadrat.Details!B:B)*(F2739=Quadrat.Details!G:G)*(H2739=Quadrat.Details!I:I),0))</f>
        <v>FJD</v>
      </c>
      <c r="C2739" s="107">
        <f t="array" ref="C2739">INDEX(Quadrat.Details!C:C, MATCH(1,(A2739=Quadrat.Details!B:B)*(F2739=Quadrat.Details!G:G)*(H2739=Quadrat.Details!I:I),0))</f>
        <v>44756</v>
      </c>
      <c r="D2739" s="108"/>
      <c r="E2739" s="108"/>
      <c r="F2739" s="13" t="s">
        <v>388</v>
      </c>
      <c r="G2739" s="106" t="str">
        <f t="array" ref="G2739">INDEX(Quadrat.Details!H:H, MATCH(1,(A2739=Quadrat.Details!B:B)*(F2739=Quadrat.Details!G:G)*(H2739=Quadrat.Details!I:I),0))</f>
        <v>W</v>
      </c>
      <c r="H2739" s="105">
        <v>1.0</v>
      </c>
      <c r="I2739" s="109">
        <v>80.0</v>
      </c>
      <c r="J2739" s="109">
        <v>88.0</v>
      </c>
      <c r="K2739" s="109">
        <v>45.0</v>
      </c>
      <c r="L2739" s="3" t="s">
        <v>828</v>
      </c>
      <c r="M2739" s="44" t="s">
        <v>829</v>
      </c>
      <c r="N2739" s="73">
        <v>1.0</v>
      </c>
      <c r="O2739" s="73">
        <v>1.0</v>
      </c>
    </row>
    <row r="2740" ht="15.0" customHeight="1">
      <c r="A2740" s="105">
        <v>2022.0</v>
      </c>
      <c r="B2740" s="106" t="str">
        <f t="array" ref="B2740">INDEX(Quadrat.Details!D:D, MATCH(1,(A2740=Quadrat.Details!B:B)*(F2740=Quadrat.Details!G:G)*(H2740=Quadrat.Details!I:I),0))</f>
        <v>FJD</v>
      </c>
      <c r="C2740" s="107">
        <f t="array" ref="C2740">INDEX(Quadrat.Details!C:C, MATCH(1,(A2740=Quadrat.Details!B:B)*(F2740=Quadrat.Details!G:G)*(H2740=Quadrat.Details!I:I),0))</f>
        <v>44756</v>
      </c>
      <c r="D2740" s="108"/>
      <c r="E2740" s="108"/>
      <c r="F2740" s="13" t="s">
        <v>388</v>
      </c>
      <c r="G2740" s="106" t="str">
        <f t="array" ref="G2740">INDEX(Quadrat.Details!H:H, MATCH(1,(A2740=Quadrat.Details!B:B)*(F2740=Quadrat.Details!G:G)*(H2740=Quadrat.Details!I:I),0))</f>
        <v>W</v>
      </c>
      <c r="H2740" s="105">
        <v>1.0</v>
      </c>
      <c r="I2740" s="109">
        <v>81.0</v>
      </c>
      <c r="J2740" s="109">
        <v>88.0</v>
      </c>
      <c r="K2740" s="109">
        <v>46.0</v>
      </c>
      <c r="L2740" s="3" t="s">
        <v>828</v>
      </c>
      <c r="M2740" s="44" t="s">
        <v>829</v>
      </c>
      <c r="N2740" s="73">
        <v>1.0</v>
      </c>
      <c r="O2740" s="73">
        <v>1.0</v>
      </c>
    </row>
    <row r="2741" ht="15.0" customHeight="1">
      <c r="A2741" s="105">
        <v>2022.0</v>
      </c>
      <c r="B2741" s="106" t="str">
        <f t="array" ref="B2741">INDEX(Quadrat.Details!D:D, MATCH(1,(A2741=Quadrat.Details!B:B)*(F2741=Quadrat.Details!G:G)*(H2741=Quadrat.Details!I:I),0))</f>
        <v>FJD</v>
      </c>
      <c r="C2741" s="107">
        <f t="array" ref="C2741">INDEX(Quadrat.Details!C:C, MATCH(1,(A2741=Quadrat.Details!B:B)*(F2741=Quadrat.Details!G:G)*(H2741=Quadrat.Details!I:I),0))</f>
        <v>44756</v>
      </c>
      <c r="D2741" s="108"/>
      <c r="E2741" s="108"/>
      <c r="F2741" s="13" t="s">
        <v>388</v>
      </c>
      <c r="G2741" s="106" t="str">
        <f t="array" ref="G2741">INDEX(Quadrat.Details!H:H, MATCH(1,(A2741=Quadrat.Details!B:B)*(F2741=Quadrat.Details!G:G)*(H2741=Quadrat.Details!I:I),0))</f>
        <v>W</v>
      </c>
      <c r="H2741" s="105">
        <v>1.0</v>
      </c>
      <c r="I2741" s="109">
        <v>80.0</v>
      </c>
      <c r="J2741" s="109">
        <v>85.0</v>
      </c>
      <c r="K2741" s="109">
        <v>46.0</v>
      </c>
      <c r="L2741" s="3" t="s">
        <v>828</v>
      </c>
      <c r="M2741" s="44" t="s">
        <v>829</v>
      </c>
      <c r="N2741" s="73">
        <v>1.0</v>
      </c>
      <c r="O2741" s="73">
        <v>1.0</v>
      </c>
    </row>
    <row r="2742" ht="15.0" customHeight="1">
      <c r="A2742" s="105">
        <v>2022.0</v>
      </c>
      <c r="B2742" s="106" t="str">
        <f t="array" ref="B2742">INDEX(Quadrat.Details!D:D, MATCH(1,(A2742=Quadrat.Details!B:B)*(F2742=Quadrat.Details!G:G)*(H2742=Quadrat.Details!I:I),0))</f>
        <v>FJD</v>
      </c>
      <c r="C2742" s="107">
        <f t="array" ref="C2742">INDEX(Quadrat.Details!C:C, MATCH(1,(A2742=Quadrat.Details!B:B)*(F2742=Quadrat.Details!G:G)*(H2742=Quadrat.Details!I:I),0))</f>
        <v>44756</v>
      </c>
      <c r="D2742" s="108"/>
      <c r="E2742" s="108"/>
      <c r="F2742" s="13" t="s">
        <v>388</v>
      </c>
      <c r="G2742" s="106" t="str">
        <f t="array" ref="G2742">INDEX(Quadrat.Details!H:H, MATCH(1,(A2742=Quadrat.Details!B:B)*(F2742=Quadrat.Details!G:G)*(H2742=Quadrat.Details!I:I),0))</f>
        <v>W</v>
      </c>
      <c r="H2742" s="105">
        <v>1.0</v>
      </c>
      <c r="I2742" s="109">
        <v>71.0</v>
      </c>
      <c r="J2742" s="109">
        <v>79.0</v>
      </c>
      <c r="K2742" s="109">
        <v>42.0</v>
      </c>
      <c r="L2742" s="3" t="s">
        <v>828</v>
      </c>
      <c r="M2742" s="44" t="s">
        <v>829</v>
      </c>
      <c r="N2742" s="73">
        <v>1.0</v>
      </c>
      <c r="O2742" s="73">
        <v>1.0</v>
      </c>
    </row>
    <row r="2743" ht="15.0" customHeight="1">
      <c r="A2743" s="105">
        <v>2022.0</v>
      </c>
      <c r="B2743" s="106" t="str">
        <f t="array" ref="B2743">INDEX(Quadrat.Details!D:D, MATCH(1,(A2743=Quadrat.Details!B:B)*(F2743=Quadrat.Details!G:G)*(H2743=Quadrat.Details!I:I),0))</f>
        <v>FJD</v>
      </c>
      <c r="C2743" s="107">
        <f t="array" ref="C2743">INDEX(Quadrat.Details!C:C, MATCH(1,(A2743=Quadrat.Details!B:B)*(F2743=Quadrat.Details!G:G)*(H2743=Quadrat.Details!I:I),0))</f>
        <v>44756</v>
      </c>
      <c r="D2743" s="108"/>
      <c r="E2743" s="108"/>
      <c r="F2743" s="13" t="s">
        <v>388</v>
      </c>
      <c r="G2743" s="106" t="str">
        <f t="array" ref="G2743">INDEX(Quadrat.Details!H:H, MATCH(1,(A2743=Quadrat.Details!B:B)*(F2743=Quadrat.Details!G:G)*(H2743=Quadrat.Details!I:I),0))</f>
        <v>W</v>
      </c>
      <c r="H2743" s="105">
        <v>1.0</v>
      </c>
      <c r="I2743" s="109">
        <v>52.0</v>
      </c>
      <c r="J2743" s="109">
        <v>61.0</v>
      </c>
      <c r="K2743" s="109">
        <v>33.0</v>
      </c>
      <c r="L2743" s="3" t="s">
        <v>828</v>
      </c>
      <c r="M2743" s="44" t="s">
        <v>829</v>
      </c>
      <c r="N2743" s="73">
        <v>1.0</v>
      </c>
      <c r="O2743" s="73">
        <v>1.0</v>
      </c>
    </row>
    <row r="2744" ht="15.0" customHeight="1">
      <c r="A2744" s="105">
        <v>2022.0</v>
      </c>
      <c r="B2744" s="106" t="str">
        <f t="array" ref="B2744">INDEX(Quadrat.Details!D:D, MATCH(1,(A2744=Quadrat.Details!B:B)*(F2744=Quadrat.Details!G:G)*(H2744=Quadrat.Details!I:I),0))</f>
        <v>FJD</v>
      </c>
      <c r="C2744" s="107">
        <f t="array" ref="C2744">INDEX(Quadrat.Details!C:C, MATCH(1,(A2744=Quadrat.Details!B:B)*(F2744=Quadrat.Details!G:G)*(H2744=Quadrat.Details!I:I),0))</f>
        <v>44756</v>
      </c>
      <c r="D2744" s="108"/>
      <c r="E2744" s="108"/>
      <c r="F2744" s="13" t="s">
        <v>388</v>
      </c>
      <c r="G2744" s="106" t="str">
        <f t="array" ref="G2744">INDEX(Quadrat.Details!H:H, MATCH(1,(A2744=Quadrat.Details!B:B)*(F2744=Quadrat.Details!G:G)*(H2744=Quadrat.Details!I:I),0))</f>
        <v>W</v>
      </c>
      <c r="H2744" s="105">
        <v>2.0</v>
      </c>
      <c r="I2744" s="109">
        <v>78.0</v>
      </c>
      <c r="J2744" s="109">
        <v>88.0</v>
      </c>
      <c r="K2744" s="109">
        <v>44.0</v>
      </c>
      <c r="L2744" s="3" t="s">
        <v>828</v>
      </c>
      <c r="M2744" s="44" t="s">
        <v>829</v>
      </c>
      <c r="N2744" s="73">
        <v>1.0</v>
      </c>
      <c r="O2744" s="73">
        <v>1.0</v>
      </c>
    </row>
    <row r="2745" ht="15.0" customHeight="1">
      <c r="A2745" s="105">
        <v>2022.0</v>
      </c>
      <c r="B2745" s="106" t="str">
        <f t="array" ref="B2745">INDEX(Quadrat.Details!D:D, MATCH(1,(A2745=Quadrat.Details!B:B)*(F2745=Quadrat.Details!G:G)*(H2745=Quadrat.Details!I:I),0))</f>
        <v>FJD</v>
      </c>
      <c r="C2745" s="107">
        <f t="array" ref="C2745">INDEX(Quadrat.Details!C:C, MATCH(1,(A2745=Quadrat.Details!B:B)*(F2745=Quadrat.Details!G:G)*(H2745=Quadrat.Details!I:I),0))</f>
        <v>44756</v>
      </c>
      <c r="D2745" s="108"/>
      <c r="E2745" s="108"/>
      <c r="F2745" s="13" t="s">
        <v>388</v>
      </c>
      <c r="G2745" s="106" t="str">
        <f t="array" ref="G2745">INDEX(Quadrat.Details!H:H, MATCH(1,(A2745=Quadrat.Details!B:B)*(F2745=Quadrat.Details!G:G)*(H2745=Quadrat.Details!I:I),0))</f>
        <v>W</v>
      </c>
      <c r="H2745" s="105">
        <v>2.0</v>
      </c>
      <c r="I2745" s="109">
        <v>93.0</v>
      </c>
      <c r="J2745" s="109">
        <v>103.0</v>
      </c>
      <c r="K2745" s="109">
        <v>50.0</v>
      </c>
      <c r="L2745" s="3" t="s">
        <v>828</v>
      </c>
      <c r="M2745" s="44" t="s">
        <v>829</v>
      </c>
      <c r="N2745" s="73">
        <v>1.0</v>
      </c>
      <c r="O2745" s="73">
        <v>1.0</v>
      </c>
    </row>
    <row r="2746" ht="15.0" customHeight="1">
      <c r="A2746" s="105">
        <v>2022.0</v>
      </c>
      <c r="B2746" s="106" t="str">
        <f t="array" ref="B2746">INDEX(Quadrat.Details!D:D, MATCH(1,(A2746=Quadrat.Details!B:B)*(F2746=Quadrat.Details!G:G)*(H2746=Quadrat.Details!I:I),0))</f>
        <v>FJD</v>
      </c>
      <c r="C2746" s="107">
        <f t="array" ref="C2746">INDEX(Quadrat.Details!C:C, MATCH(1,(A2746=Quadrat.Details!B:B)*(F2746=Quadrat.Details!G:G)*(H2746=Quadrat.Details!I:I),0))</f>
        <v>44756</v>
      </c>
      <c r="D2746" s="108"/>
      <c r="E2746" s="108"/>
      <c r="F2746" s="13" t="s">
        <v>388</v>
      </c>
      <c r="G2746" s="106" t="str">
        <f t="array" ref="G2746">INDEX(Quadrat.Details!H:H, MATCH(1,(A2746=Quadrat.Details!B:B)*(F2746=Quadrat.Details!G:G)*(H2746=Quadrat.Details!I:I),0))</f>
        <v>W</v>
      </c>
      <c r="H2746" s="105">
        <v>2.0</v>
      </c>
      <c r="I2746" s="109">
        <v>74.0</v>
      </c>
      <c r="J2746" s="109">
        <v>84.0</v>
      </c>
      <c r="K2746" s="109">
        <v>44.0</v>
      </c>
      <c r="L2746" s="3" t="s">
        <v>828</v>
      </c>
      <c r="M2746" s="44" t="s">
        <v>829</v>
      </c>
      <c r="N2746" s="73">
        <v>1.0</v>
      </c>
      <c r="O2746" s="73">
        <v>1.0</v>
      </c>
    </row>
    <row r="2747" ht="15.0" customHeight="1">
      <c r="A2747" s="105">
        <v>2022.0</v>
      </c>
      <c r="B2747" s="106" t="str">
        <f t="array" ref="B2747">INDEX(Quadrat.Details!D:D, MATCH(1,(A2747=Quadrat.Details!B:B)*(F2747=Quadrat.Details!G:G)*(H2747=Quadrat.Details!I:I),0))</f>
        <v>FJD</v>
      </c>
      <c r="C2747" s="107">
        <f t="array" ref="C2747">INDEX(Quadrat.Details!C:C, MATCH(1,(A2747=Quadrat.Details!B:B)*(F2747=Quadrat.Details!G:G)*(H2747=Quadrat.Details!I:I),0))</f>
        <v>44756</v>
      </c>
      <c r="D2747" s="108"/>
      <c r="E2747" s="108"/>
      <c r="F2747" s="13" t="s">
        <v>388</v>
      </c>
      <c r="G2747" s="106" t="str">
        <f t="array" ref="G2747">INDEX(Quadrat.Details!H:H, MATCH(1,(A2747=Quadrat.Details!B:B)*(F2747=Quadrat.Details!G:G)*(H2747=Quadrat.Details!I:I),0))</f>
        <v>W</v>
      </c>
      <c r="H2747" s="105">
        <v>2.0</v>
      </c>
      <c r="I2747" s="109">
        <v>80.0</v>
      </c>
      <c r="J2747" s="109">
        <v>86.0</v>
      </c>
      <c r="K2747" s="109">
        <v>40.0</v>
      </c>
      <c r="L2747" s="3" t="s">
        <v>828</v>
      </c>
      <c r="M2747" s="44" t="s">
        <v>829</v>
      </c>
      <c r="N2747" s="73">
        <v>1.0</v>
      </c>
      <c r="O2747" s="73">
        <v>1.0</v>
      </c>
    </row>
    <row r="2748" ht="15.0" customHeight="1">
      <c r="A2748" s="105">
        <v>2022.0</v>
      </c>
      <c r="B2748" s="106" t="str">
        <f t="array" ref="B2748">INDEX(Quadrat.Details!D:D, MATCH(1,(A2748=Quadrat.Details!B:B)*(F2748=Quadrat.Details!G:G)*(H2748=Quadrat.Details!I:I),0))</f>
        <v>FJD</v>
      </c>
      <c r="C2748" s="107">
        <f t="array" ref="C2748">INDEX(Quadrat.Details!C:C, MATCH(1,(A2748=Quadrat.Details!B:B)*(F2748=Quadrat.Details!G:G)*(H2748=Quadrat.Details!I:I),0))</f>
        <v>44756</v>
      </c>
      <c r="D2748" s="108"/>
      <c r="E2748" s="108"/>
      <c r="F2748" s="13" t="s">
        <v>388</v>
      </c>
      <c r="G2748" s="106" t="str">
        <f t="array" ref="G2748">INDEX(Quadrat.Details!H:H, MATCH(1,(A2748=Quadrat.Details!B:B)*(F2748=Quadrat.Details!G:G)*(H2748=Quadrat.Details!I:I),0))</f>
        <v>W</v>
      </c>
      <c r="H2748" s="105">
        <v>2.0</v>
      </c>
      <c r="I2748" s="109">
        <v>70.0</v>
      </c>
      <c r="J2748" s="109">
        <v>85.0</v>
      </c>
      <c r="K2748" s="109">
        <v>42.0</v>
      </c>
      <c r="L2748" s="3" t="s">
        <v>828</v>
      </c>
      <c r="M2748" s="44" t="s">
        <v>829</v>
      </c>
      <c r="N2748" s="73">
        <v>1.0</v>
      </c>
      <c r="O2748" s="73">
        <v>1.0</v>
      </c>
    </row>
    <row r="2749" ht="15.0" customHeight="1">
      <c r="A2749" s="105">
        <v>2022.0</v>
      </c>
      <c r="B2749" s="106" t="str">
        <f t="array" ref="B2749">INDEX(Quadrat.Details!D:D, MATCH(1,(A2749=Quadrat.Details!B:B)*(F2749=Quadrat.Details!G:G)*(H2749=Quadrat.Details!I:I),0))</f>
        <v>FJD</v>
      </c>
      <c r="C2749" s="107">
        <f t="array" ref="C2749">INDEX(Quadrat.Details!C:C, MATCH(1,(A2749=Quadrat.Details!B:B)*(F2749=Quadrat.Details!G:G)*(H2749=Quadrat.Details!I:I),0))</f>
        <v>44756</v>
      </c>
      <c r="D2749" s="108"/>
      <c r="E2749" s="108"/>
      <c r="F2749" s="13" t="s">
        <v>388</v>
      </c>
      <c r="G2749" s="106" t="str">
        <f t="array" ref="G2749">INDEX(Quadrat.Details!H:H, MATCH(1,(A2749=Quadrat.Details!B:B)*(F2749=Quadrat.Details!G:G)*(H2749=Quadrat.Details!I:I),0))</f>
        <v>W</v>
      </c>
      <c r="H2749" s="105">
        <v>2.0</v>
      </c>
      <c r="I2749" s="109">
        <v>81.0</v>
      </c>
      <c r="J2749" s="109">
        <v>86.0</v>
      </c>
      <c r="K2749" s="109">
        <v>45.0</v>
      </c>
      <c r="L2749" s="3" t="s">
        <v>828</v>
      </c>
      <c r="M2749" s="44" t="s">
        <v>829</v>
      </c>
      <c r="N2749" s="73">
        <v>1.0</v>
      </c>
      <c r="O2749" s="73">
        <v>1.0</v>
      </c>
    </row>
    <row r="2750" ht="15.0" customHeight="1">
      <c r="A2750" s="105">
        <v>2022.0</v>
      </c>
      <c r="B2750" s="106" t="str">
        <f t="array" ref="B2750">INDEX(Quadrat.Details!D:D, MATCH(1,(A2750=Quadrat.Details!B:B)*(F2750=Quadrat.Details!G:G)*(H2750=Quadrat.Details!I:I),0))</f>
        <v>FJD</v>
      </c>
      <c r="C2750" s="107">
        <f t="array" ref="C2750">INDEX(Quadrat.Details!C:C, MATCH(1,(A2750=Quadrat.Details!B:B)*(F2750=Quadrat.Details!G:G)*(H2750=Quadrat.Details!I:I),0))</f>
        <v>44756</v>
      </c>
      <c r="D2750" s="108"/>
      <c r="E2750" s="108"/>
      <c r="F2750" s="13" t="s">
        <v>388</v>
      </c>
      <c r="G2750" s="106" t="str">
        <f t="array" ref="G2750">INDEX(Quadrat.Details!H:H, MATCH(1,(A2750=Quadrat.Details!B:B)*(F2750=Quadrat.Details!G:G)*(H2750=Quadrat.Details!I:I),0))</f>
        <v>W</v>
      </c>
      <c r="H2750" s="105">
        <v>2.0</v>
      </c>
      <c r="I2750" s="109">
        <v>69.0</v>
      </c>
      <c r="J2750" s="109">
        <v>77.0</v>
      </c>
      <c r="K2750" s="109">
        <v>40.0</v>
      </c>
      <c r="L2750" s="3" t="s">
        <v>828</v>
      </c>
      <c r="M2750" s="44" t="s">
        <v>829</v>
      </c>
      <c r="N2750" s="73">
        <v>1.0</v>
      </c>
      <c r="O2750" s="73">
        <v>1.0</v>
      </c>
    </row>
    <row r="2751" ht="15.0" customHeight="1">
      <c r="A2751" s="105">
        <v>2022.0</v>
      </c>
      <c r="B2751" s="106" t="str">
        <f t="array" ref="B2751">INDEX(Quadrat.Details!D:D, MATCH(1,(A2751=Quadrat.Details!B:B)*(F2751=Quadrat.Details!G:G)*(H2751=Quadrat.Details!I:I),0))</f>
        <v>FJD</v>
      </c>
      <c r="C2751" s="107">
        <f t="array" ref="C2751">INDEX(Quadrat.Details!C:C, MATCH(1,(A2751=Quadrat.Details!B:B)*(F2751=Quadrat.Details!G:G)*(H2751=Quadrat.Details!I:I),0))</f>
        <v>44756</v>
      </c>
      <c r="D2751" s="108"/>
      <c r="E2751" s="108"/>
      <c r="F2751" s="13" t="s">
        <v>388</v>
      </c>
      <c r="G2751" s="106" t="str">
        <f t="array" ref="G2751">INDEX(Quadrat.Details!H:H, MATCH(1,(A2751=Quadrat.Details!B:B)*(F2751=Quadrat.Details!G:G)*(H2751=Quadrat.Details!I:I),0))</f>
        <v>W</v>
      </c>
      <c r="H2751" s="105">
        <v>2.0</v>
      </c>
      <c r="I2751" s="109">
        <v>77.0</v>
      </c>
      <c r="J2751" s="109">
        <v>85.0</v>
      </c>
      <c r="K2751" s="109">
        <v>46.0</v>
      </c>
      <c r="L2751" s="3" t="s">
        <v>828</v>
      </c>
      <c r="M2751" s="44" t="s">
        <v>829</v>
      </c>
      <c r="N2751" s="73">
        <v>1.0</v>
      </c>
      <c r="O2751" s="73">
        <v>1.0</v>
      </c>
    </row>
    <row r="2752" ht="15.0" customHeight="1">
      <c r="A2752" s="105">
        <v>2022.0</v>
      </c>
      <c r="B2752" s="106" t="str">
        <f t="array" ref="B2752">INDEX(Quadrat.Details!D:D, MATCH(1,(A2752=Quadrat.Details!B:B)*(F2752=Quadrat.Details!G:G)*(H2752=Quadrat.Details!I:I),0))</f>
        <v>FJD</v>
      </c>
      <c r="C2752" s="107">
        <f t="array" ref="C2752">INDEX(Quadrat.Details!C:C, MATCH(1,(A2752=Quadrat.Details!B:B)*(F2752=Quadrat.Details!G:G)*(H2752=Quadrat.Details!I:I),0))</f>
        <v>44756</v>
      </c>
      <c r="D2752" s="108"/>
      <c r="E2752" s="108"/>
      <c r="F2752" s="13" t="s">
        <v>388</v>
      </c>
      <c r="G2752" s="106" t="str">
        <f t="array" ref="G2752">INDEX(Quadrat.Details!H:H, MATCH(1,(A2752=Quadrat.Details!B:B)*(F2752=Quadrat.Details!G:G)*(H2752=Quadrat.Details!I:I),0))</f>
        <v>W</v>
      </c>
      <c r="H2752" s="105">
        <v>2.0</v>
      </c>
      <c r="I2752" s="109">
        <v>55.0</v>
      </c>
      <c r="J2752" s="109">
        <v>60.0</v>
      </c>
      <c r="K2752" s="109">
        <v>34.0</v>
      </c>
      <c r="L2752" s="3" t="s">
        <v>828</v>
      </c>
      <c r="M2752" s="44" t="s">
        <v>829</v>
      </c>
      <c r="N2752" s="73">
        <v>1.0</v>
      </c>
      <c r="O2752" s="73">
        <v>1.0</v>
      </c>
    </row>
    <row r="2753" ht="15.0" customHeight="1">
      <c r="A2753" s="105">
        <v>2022.0</v>
      </c>
      <c r="B2753" s="106" t="str">
        <f t="array" ref="B2753">INDEX(Quadrat.Details!D:D, MATCH(1,(A2753=Quadrat.Details!B:B)*(F2753=Quadrat.Details!G:G)*(H2753=Quadrat.Details!I:I),0))</f>
        <v>FJD</v>
      </c>
      <c r="C2753" s="107">
        <f t="array" ref="C2753">INDEX(Quadrat.Details!C:C, MATCH(1,(A2753=Quadrat.Details!B:B)*(F2753=Quadrat.Details!G:G)*(H2753=Quadrat.Details!I:I),0))</f>
        <v>44756</v>
      </c>
      <c r="D2753" s="108"/>
      <c r="E2753" s="108"/>
      <c r="F2753" s="13" t="s">
        <v>388</v>
      </c>
      <c r="G2753" s="106" t="str">
        <f t="array" ref="G2753">INDEX(Quadrat.Details!H:H, MATCH(1,(A2753=Quadrat.Details!B:B)*(F2753=Quadrat.Details!G:G)*(H2753=Quadrat.Details!I:I),0))</f>
        <v>W</v>
      </c>
      <c r="H2753" s="105">
        <v>2.0</v>
      </c>
      <c r="I2753" s="109">
        <v>55.0</v>
      </c>
      <c r="J2753" s="109">
        <v>60.0</v>
      </c>
      <c r="K2753" s="109">
        <v>32.0</v>
      </c>
      <c r="L2753" s="3" t="s">
        <v>828</v>
      </c>
      <c r="M2753" s="44" t="s">
        <v>829</v>
      </c>
      <c r="N2753" s="73">
        <v>1.0</v>
      </c>
      <c r="O2753" s="73">
        <v>1.0</v>
      </c>
    </row>
    <row r="2754" ht="15.0" customHeight="1">
      <c r="A2754" s="105">
        <v>2022.0</v>
      </c>
      <c r="B2754" s="106" t="str">
        <f t="array" ref="B2754">INDEX(Quadrat.Details!D:D, MATCH(1,(A2754=Quadrat.Details!B:B)*(F2754=Quadrat.Details!G:G)*(H2754=Quadrat.Details!I:I),0))</f>
        <v>FJD</v>
      </c>
      <c r="C2754" s="107">
        <f t="array" ref="C2754">INDEX(Quadrat.Details!C:C, MATCH(1,(A2754=Quadrat.Details!B:B)*(F2754=Quadrat.Details!G:G)*(H2754=Quadrat.Details!I:I),0))</f>
        <v>44756</v>
      </c>
      <c r="D2754" s="108"/>
      <c r="E2754" s="108"/>
      <c r="F2754" s="13" t="s">
        <v>388</v>
      </c>
      <c r="G2754" s="106" t="str">
        <f t="array" ref="G2754">INDEX(Quadrat.Details!H:H, MATCH(1,(A2754=Quadrat.Details!B:B)*(F2754=Quadrat.Details!G:G)*(H2754=Quadrat.Details!I:I),0))</f>
        <v>W</v>
      </c>
      <c r="H2754" s="105">
        <v>2.0</v>
      </c>
      <c r="I2754" s="109">
        <v>62.0</v>
      </c>
      <c r="J2754" s="109">
        <v>68.0</v>
      </c>
      <c r="K2754" s="109">
        <v>37.0</v>
      </c>
      <c r="L2754" s="3" t="s">
        <v>828</v>
      </c>
      <c r="M2754" s="44" t="s">
        <v>829</v>
      </c>
      <c r="N2754" s="73">
        <v>1.0</v>
      </c>
      <c r="O2754" s="73">
        <v>1.0</v>
      </c>
    </row>
    <row r="2755" ht="15.0" customHeight="1">
      <c r="A2755" s="105">
        <v>2022.0</v>
      </c>
      <c r="B2755" s="106" t="str">
        <f t="array" ref="B2755">INDEX(Quadrat.Details!D:D, MATCH(1,(A2755=Quadrat.Details!B:B)*(F2755=Quadrat.Details!G:G)*(H2755=Quadrat.Details!I:I),0))</f>
        <v>FJD</v>
      </c>
      <c r="C2755" s="107">
        <f t="array" ref="C2755">INDEX(Quadrat.Details!C:C, MATCH(1,(A2755=Quadrat.Details!B:B)*(F2755=Quadrat.Details!G:G)*(H2755=Quadrat.Details!I:I),0))</f>
        <v>44756</v>
      </c>
      <c r="D2755" s="108"/>
      <c r="E2755" s="108"/>
      <c r="F2755" s="13" t="s">
        <v>389</v>
      </c>
      <c r="G2755" s="106" t="str">
        <f t="array" ref="G2755">INDEX(Quadrat.Details!H:H, MATCH(1,(A2755=Quadrat.Details!B:B)*(F2755=Quadrat.Details!G:G)*(H2755=Quadrat.Details!I:I),0))</f>
        <v>W</v>
      </c>
      <c r="H2755" s="105">
        <v>1.0</v>
      </c>
      <c r="I2755" s="109">
        <v>70.0</v>
      </c>
      <c r="J2755" s="109">
        <v>76.0</v>
      </c>
      <c r="K2755" s="109">
        <v>39.0</v>
      </c>
      <c r="L2755" s="3" t="s">
        <v>828</v>
      </c>
      <c r="M2755" s="44" t="s">
        <v>829</v>
      </c>
      <c r="N2755" s="73">
        <v>1.0</v>
      </c>
      <c r="O2755" s="73">
        <v>1.0</v>
      </c>
    </row>
    <row r="2756" ht="15.0" customHeight="1">
      <c r="A2756" s="105">
        <v>2022.0</v>
      </c>
      <c r="B2756" s="106" t="str">
        <f t="array" ref="B2756">INDEX(Quadrat.Details!D:D, MATCH(1,(A2756=Quadrat.Details!B:B)*(F2756=Quadrat.Details!G:G)*(H2756=Quadrat.Details!I:I),0))</f>
        <v>FJD</v>
      </c>
      <c r="C2756" s="107">
        <f t="array" ref="C2756">INDEX(Quadrat.Details!C:C, MATCH(1,(A2756=Quadrat.Details!B:B)*(F2756=Quadrat.Details!G:G)*(H2756=Quadrat.Details!I:I),0))</f>
        <v>44756</v>
      </c>
      <c r="D2756" s="108"/>
      <c r="E2756" s="108"/>
      <c r="F2756" s="13" t="s">
        <v>389</v>
      </c>
      <c r="G2756" s="106" t="str">
        <f t="array" ref="G2756">INDEX(Quadrat.Details!H:H, MATCH(1,(A2756=Quadrat.Details!B:B)*(F2756=Quadrat.Details!G:G)*(H2756=Quadrat.Details!I:I),0))</f>
        <v>W</v>
      </c>
      <c r="H2756" s="105">
        <v>2.0</v>
      </c>
      <c r="I2756" s="109">
        <v>89.0</v>
      </c>
      <c r="J2756" s="109">
        <v>97.0</v>
      </c>
      <c r="K2756" s="109">
        <v>53.0</v>
      </c>
      <c r="L2756" s="3" t="s">
        <v>828</v>
      </c>
      <c r="M2756" s="44" t="s">
        <v>829</v>
      </c>
      <c r="N2756" s="73">
        <v>1.0</v>
      </c>
      <c r="O2756" s="73">
        <v>1.0</v>
      </c>
    </row>
    <row r="2757" ht="15.0" customHeight="1">
      <c r="A2757" s="105">
        <v>2022.0</v>
      </c>
      <c r="B2757" s="106" t="str">
        <f t="array" ref="B2757">INDEX(Quadrat.Details!D:D, MATCH(1,(A2757=Quadrat.Details!B:B)*(F2757=Quadrat.Details!G:G)*(H2757=Quadrat.Details!I:I),0))</f>
        <v>FJD</v>
      </c>
      <c r="C2757" s="107">
        <f t="array" ref="C2757">INDEX(Quadrat.Details!C:C, MATCH(1,(A2757=Quadrat.Details!B:B)*(F2757=Quadrat.Details!G:G)*(H2757=Quadrat.Details!I:I),0))</f>
        <v>44756</v>
      </c>
      <c r="D2757" s="108"/>
      <c r="E2757" s="108"/>
      <c r="F2757" s="13" t="s">
        <v>389</v>
      </c>
      <c r="G2757" s="106" t="str">
        <f t="array" ref="G2757">INDEX(Quadrat.Details!H:H, MATCH(1,(A2757=Quadrat.Details!B:B)*(F2757=Quadrat.Details!G:G)*(H2757=Quadrat.Details!I:I),0))</f>
        <v>W</v>
      </c>
      <c r="H2757" s="105">
        <v>2.0</v>
      </c>
      <c r="I2757" s="109">
        <v>81.0</v>
      </c>
      <c r="J2757" s="109">
        <v>90.0</v>
      </c>
      <c r="K2757" s="109">
        <v>48.0</v>
      </c>
      <c r="L2757" s="3" t="s">
        <v>828</v>
      </c>
      <c r="M2757" s="44" t="s">
        <v>829</v>
      </c>
      <c r="N2757" s="73">
        <v>1.0</v>
      </c>
      <c r="O2757" s="73">
        <v>1.0</v>
      </c>
    </row>
    <row r="2758" ht="15.0" customHeight="1">
      <c r="A2758" s="105">
        <v>2022.0</v>
      </c>
      <c r="B2758" s="106" t="str">
        <f t="array" ref="B2758">INDEX(Quadrat.Details!D:D, MATCH(1,(A2758=Quadrat.Details!B:B)*(F2758=Quadrat.Details!G:G)*(H2758=Quadrat.Details!I:I),0))</f>
        <v>FJD</v>
      </c>
      <c r="C2758" s="107">
        <f t="array" ref="C2758">INDEX(Quadrat.Details!C:C, MATCH(1,(A2758=Quadrat.Details!B:B)*(F2758=Quadrat.Details!G:G)*(H2758=Quadrat.Details!I:I),0))</f>
        <v>44756</v>
      </c>
      <c r="D2758" s="108"/>
      <c r="E2758" s="108"/>
      <c r="F2758" s="13" t="s">
        <v>389</v>
      </c>
      <c r="G2758" s="106" t="str">
        <f t="array" ref="G2758">INDEX(Quadrat.Details!H:H, MATCH(1,(A2758=Quadrat.Details!B:B)*(F2758=Quadrat.Details!G:G)*(H2758=Quadrat.Details!I:I),0))</f>
        <v>W</v>
      </c>
      <c r="H2758" s="105">
        <v>2.0</v>
      </c>
      <c r="I2758" s="109">
        <v>78.0</v>
      </c>
      <c r="J2758" s="109">
        <v>87.0</v>
      </c>
      <c r="K2758" s="109">
        <v>44.0</v>
      </c>
      <c r="L2758" s="3" t="s">
        <v>828</v>
      </c>
      <c r="M2758" s="44" t="s">
        <v>829</v>
      </c>
      <c r="N2758" s="73">
        <v>1.0</v>
      </c>
      <c r="O2758" s="73">
        <v>1.0</v>
      </c>
    </row>
    <row r="2759" ht="15.0" customHeight="1">
      <c r="A2759" s="105">
        <v>2022.0</v>
      </c>
      <c r="B2759" s="106" t="str">
        <f t="array" ref="B2759">INDEX(Quadrat.Details!D:D, MATCH(1,(A2759=Quadrat.Details!B:B)*(F2759=Quadrat.Details!G:G)*(H2759=Quadrat.Details!I:I),0))</f>
        <v>FJD</v>
      </c>
      <c r="C2759" s="107">
        <f t="array" ref="C2759">INDEX(Quadrat.Details!C:C, MATCH(1,(A2759=Quadrat.Details!B:B)*(F2759=Quadrat.Details!G:G)*(H2759=Quadrat.Details!I:I),0))</f>
        <v>44756</v>
      </c>
      <c r="D2759" s="108"/>
      <c r="E2759" s="108"/>
      <c r="F2759" s="13" t="s">
        <v>476</v>
      </c>
      <c r="G2759" s="106" t="str">
        <f t="array" ref="G2759">INDEX(Quadrat.Details!H:H, MATCH(1,(A2759=Quadrat.Details!B:B)*(F2759=Quadrat.Details!G:G)*(H2759=Quadrat.Details!I:I),0))</f>
        <v>W</v>
      </c>
      <c r="H2759" s="105">
        <v>1.0</v>
      </c>
      <c r="I2759" s="109">
        <v>62.0</v>
      </c>
      <c r="J2759" s="109">
        <v>67.0</v>
      </c>
      <c r="K2759" s="109">
        <v>38.0</v>
      </c>
      <c r="L2759" s="3" t="s">
        <v>828</v>
      </c>
      <c r="M2759" s="44" t="s">
        <v>829</v>
      </c>
      <c r="N2759" s="73">
        <v>1.0</v>
      </c>
      <c r="O2759" s="73">
        <v>1.0</v>
      </c>
    </row>
    <row r="2760" ht="15.0" customHeight="1">
      <c r="A2760" s="105">
        <v>2022.0</v>
      </c>
      <c r="B2760" s="106" t="str">
        <f t="array" ref="B2760">INDEX(Quadrat.Details!D:D, MATCH(1,(A2760=Quadrat.Details!B:B)*(F2760=Quadrat.Details!G:G)*(H2760=Quadrat.Details!I:I),0))</f>
        <v>FJD</v>
      </c>
      <c r="C2760" s="107">
        <f t="array" ref="C2760">INDEX(Quadrat.Details!C:C, MATCH(1,(A2760=Quadrat.Details!B:B)*(F2760=Quadrat.Details!G:G)*(H2760=Quadrat.Details!I:I),0))</f>
        <v>44756</v>
      </c>
      <c r="D2760" s="108"/>
      <c r="E2760" s="108"/>
      <c r="F2760" s="13" t="s">
        <v>476</v>
      </c>
      <c r="G2760" s="106" t="str">
        <f t="array" ref="G2760">INDEX(Quadrat.Details!H:H, MATCH(1,(A2760=Quadrat.Details!B:B)*(F2760=Quadrat.Details!G:G)*(H2760=Quadrat.Details!I:I),0))</f>
        <v>W</v>
      </c>
      <c r="H2760" s="105">
        <v>1.0</v>
      </c>
      <c r="I2760" s="109">
        <v>69.0</v>
      </c>
      <c r="J2760" s="109">
        <v>78.0</v>
      </c>
      <c r="K2760" s="109">
        <v>43.0</v>
      </c>
      <c r="L2760" s="3" t="s">
        <v>828</v>
      </c>
      <c r="M2760" s="44" t="s">
        <v>829</v>
      </c>
      <c r="N2760" s="73">
        <v>1.0</v>
      </c>
      <c r="O2760" s="73">
        <v>1.0</v>
      </c>
    </row>
    <row r="2761" ht="15.0" customHeight="1">
      <c r="A2761" s="105">
        <v>2022.0</v>
      </c>
      <c r="B2761" s="106" t="str">
        <f t="array" ref="B2761">INDEX(Quadrat.Details!D:D, MATCH(1,(A2761=Quadrat.Details!B:B)*(F2761=Quadrat.Details!G:G)*(H2761=Quadrat.Details!I:I),0))</f>
        <v>FJD</v>
      </c>
      <c r="C2761" s="107">
        <f t="array" ref="C2761">INDEX(Quadrat.Details!C:C, MATCH(1,(A2761=Quadrat.Details!B:B)*(F2761=Quadrat.Details!G:G)*(H2761=Quadrat.Details!I:I),0))</f>
        <v>44756</v>
      </c>
      <c r="D2761" s="108"/>
      <c r="E2761" s="108"/>
      <c r="F2761" s="13" t="s">
        <v>476</v>
      </c>
      <c r="G2761" s="106" t="str">
        <f t="array" ref="G2761">INDEX(Quadrat.Details!H:H, MATCH(1,(A2761=Quadrat.Details!B:B)*(F2761=Quadrat.Details!G:G)*(H2761=Quadrat.Details!I:I),0))</f>
        <v>W</v>
      </c>
      <c r="H2761" s="105">
        <v>1.0</v>
      </c>
      <c r="I2761" s="109">
        <v>83.0</v>
      </c>
      <c r="J2761" s="109">
        <v>88.0</v>
      </c>
      <c r="K2761" s="109">
        <v>49.0</v>
      </c>
      <c r="L2761" s="3" t="s">
        <v>828</v>
      </c>
      <c r="M2761" s="44" t="s">
        <v>829</v>
      </c>
      <c r="N2761" s="73">
        <v>1.0</v>
      </c>
      <c r="O2761" s="73">
        <v>1.0</v>
      </c>
    </row>
    <row r="2762" ht="15.0" customHeight="1">
      <c r="A2762" s="105">
        <v>2022.0</v>
      </c>
      <c r="B2762" s="106" t="str">
        <f t="array" ref="B2762">INDEX(Quadrat.Details!D:D, MATCH(1,(A2762=Quadrat.Details!B:B)*(F2762=Quadrat.Details!G:G)*(H2762=Quadrat.Details!I:I),0))</f>
        <v>FJD</v>
      </c>
      <c r="C2762" s="107">
        <f t="array" ref="C2762">INDEX(Quadrat.Details!C:C, MATCH(1,(A2762=Quadrat.Details!B:B)*(F2762=Quadrat.Details!G:G)*(H2762=Quadrat.Details!I:I),0))</f>
        <v>44756</v>
      </c>
      <c r="D2762" s="108"/>
      <c r="E2762" s="108"/>
      <c r="F2762" s="13" t="s">
        <v>476</v>
      </c>
      <c r="G2762" s="106" t="str">
        <f t="array" ref="G2762">INDEX(Quadrat.Details!H:H, MATCH(1,(A2762=Quadrat.Details!B:B)*(F2762=Quadrat.Details!G:G)*(H2762=Quadrat.Details!I:I),0))</f>
        <v>W</v>
      </c>
      <c r="H2762" s="105">
        <v>1.0</v>
      </c>
      <c r="I2762" s="109">
        <v>85.0</v>
      </c>
      <c r="J2762" s="109">
        <v>90.0</v>
      </c>
      <c r="K2762" s="109">
        <v>49.0</v>
      </c>
      <c r="L2762" s="3" t="s">
        <v>828</v>
      </c>
      <c r="M2762" s="44" t="s">
        <v>829</v>
      </c>
      <c r="N2762" s="73">
        <v>1.0</v>
      </c>
      <c r="O2762" s="73">
        <v>1.0</v>
      </c>
    </row>
    <row r="2763" ht="15.0" customHeight="1">
      <c r="A2763" s="105">
        <v>2022.0</v>
      </c>
      <c r="B2763" s="106" t="str">
        <f t="array" ref="B2763">INDEX(Quadrat.Details!D:D, MATCH(1,(A2763=Quadrat.Details!B:B)*(F2763=Quadrat.Details!G:G)*(H2763=Quadrat.Details!I:I),0))</f>
        <v>FJD</v>
      </c>
      <c r="C2763" s="107">
        <f t="array" ref="C2763">INDEX(Quadrat.Details!C:C, MATCH(1,(A2763=Quadrat.Details!B:B)*(F2763=Quadrat.Details!G:G)*(H2763=Quadrat.Details!I:I),0))</f>
        <v>44756</v>
      </c>
      <c r="D2763" s="108"/>
      <c r="E2763" s="108"/>
      <c r="F2763" s="13" t="s">
        <v>476</v>
      </c>
      <c r="G2763" s="106" t="str">
        <f t="array" ref="G2763">INDEX(Quadrat.Details!H:H, MATCH(1,(A2763=Quadrat.Details!B:B)*(F2763=Quadrat.Details!G:G)*(H2763=Quadrat.Details!I:I),0))</f>
        <v>W</v>
      </c>
      <c r="H2763" s="105">
        <v>1.0</v>
      </c>
      <c r="I2763" s="109">
        <v>84.0</v>
      </c>
      <c r="J2763" s="109">
        <v>94.0</v>
      </c>
      <c r="K2763" s="109">
        <v>51.0</v>
      </c>
      <c r="L2763" s="3" t="s">
        <v>828</v>
      </c>
      <c r="M2763" s="44" t="s">
        <v>829</v>
      </c>
      <c r="N2763" s="73">
        <v>1.0</v>
      </c>
      <c r="O2763" s="73">
        <v>1.0</v>
      </c>
    </row>
    <row r="2764" ht="15.0" customHeight="1">
      <c r="A2764" s="105">
        <v>2022.0</v>
      </c>
      <c r="B2764" s="106" t="str">
        <f t="array" ref="B2764">INDEX(Quadrat.Details!D:D, MATCH(1,(A2764=Quadrat.Details!B:B)*(F2764=Quadrat.Details!G:G)*(H2764=Quadrat.Details!I:I),0))</f>
        <v>FJD</v>
      </c>
      <c r="C2764" s="107">
        <f t="array" ref="C2764">INDEX(Quadrat.Details!C:C, MATCH(1,(A2764=Quadrat.Details!B:B)*(F2764=Quadrat.Details!G:G)*(H2764=Quadrat.Details!I:I),0))</f>
        <v>44756</v>
      </c>
      <c r="D2764" s="108"/>
      <c r="E2764" s="108"/>
      <c r="F2764" s="13" t="s">
        <v>476</v>
      </c>
      <c r="G2764" s="106" t="str">
        <f t="array" ref="G2764">INDEX(Quadrat.Details!H:H, MATCH(1,(A2764=Quadrat.Details!B:B)*(F2764=Quadrat.Details!G:G)*(H2764=Quadrat.Details!I:I),0))</f>
        <v>W</v>
      </c>
      <c r="H2764" s="105">
        <v>1.0</v>
      </c>
      <c r="I2764" s="109">
        <v>35.0</v>
      </c>
      <c r="J2764" s="109">
        <v>38.0</v>
      </c>
      <c r="K2764" s="109">
        <v>21.0</v>
      </c>
      <c r="L2764" s="3" t="s">
        <v>828</v>
      </c>
      <c r="M2764" s="44" t="s">
        <v>829</v>
      </c>
      <c r="N2764" s="73">
        <v>1.0</v>
      </c>
      <c r="O2764" s="73">
        <v>1.0</v>
      </c>
    </row>
    <row r="2765" ht="15.0" customHeight="1">
      <c r="A2765" s="105">
        <v>2022.0</v>
      </c>
      <c r="B2765" s="106" t="str">
        <f t="array" ref="B2765">INDEX(Quadrat.Details!D:D, MATCH(1,(A2765=Quadrat.Details!B:B)*(F2765=Quadrat.Details!G:G)*(H2765=Quadrat.Details!I:I),0))</f>
        <v>FJD</v>
      </c>
      <c r="C2765" s="107">
        <f t="array" ref="C2765">INDEX(Quadrat.Details!C:C, MATCH(1,(A2765=Quadrat.Details!B:B)*(F2765=Quadrat.Details!G:G)*(H2765=Quadrat.Details!I:I),0))</f>
        <v>44756</v>
      </c>
      <c r="D2765" s="108"/>
      <c r="E2765" s="108"/>
      <c r="F2765" s="13" t="s">
        <v>476</v>
      </c>
      <c r="G2765" s="106" t="str">
        <f t="array" ref="G2765">INDEX(Quadrat.Details!H:H, MATCH(1,(A2765=Quadrat.Details!B:B)*(F2765=Quadrat.Details!G:G)*(H2765=Quadrat.Details!I:I),0))</f>
        <v>W</v>
      </c>
      <c r="H2765" s="105">
        <v>1.0</v>
      </c>
      <c r="I2765" s="109">
        <v>82.0</v>
      </c>
      <c r="J2765" s="109">
        <v>88.0</v>
      </c>
      <c r="K2765" s="109">
        <v>49.0</v>
      </c>
      <c r="L2765" s="3" t="s">
        <v>828</v>
      </c>
      <c r="M2765" s="44" t="s">
        <v>829</v>
      </c>
      <c r="N2765" s="73">
        <v>1.0</v>
      </c>
      <c r="O2765" s="73">
        <v>1.0</v>
      </c>
    </row>
    <row r="2766" ht="15.0" customHeight="1">
      <c r="A2766" s="105">
        <v>2022.0</v>
      </c>
      <c r="B2766" s="106" t="str">
        <f t="array" ref="B2766">INDEX(Quadrat.Details!D:D, MATCH(1,(A2766=Quadrat.Details!B:B)*(F2766=Quadrat.Details!G:G)*(H2766=Quadrat.Details!I:I),0))</f>
        <v>FJD</v>
      </c>
      <c r="C2766" s="107">
        <f t="array" ref="C2766">INDEX(Quadrat.Details!C:C, MATCH(1,(A2766=Quadrat.Details!B:B)*(F2766=Quadrat.Details!G:G)*(H2766=Quadrat.Details!I:I),0))</f>
        <v>44756</v>
      </c>
      <c r="D2766" s="108"/>
      <c r="E2766" s="108"/>
      <c r="F2766" s="13" t="s">
        <v>476</v>
      </c>
      <c r="G2766" s="106" t="str">
        <f t="array" ref="G2766">INDEX(Quadrat.Details!H:H, MATCH(1,(A2766=Quadrat.Details!B:B)*(F2766=Quadrat.Details!G:G)*(H2766=Quadrat.Details!I:I),0))</f>
        <v>W</v>
      </c>
      <c r="H2766" s="105">
        <v>2.0</v>
      </c>
      <c r="I2766" s="109">
        <v>99.0</v>
      </c>
      <c r="J2766" s="109">
        <v>108.0</v>
      </c>
      <c r="K2766" s="109">
        <v>55.0</v>
      </c>
      <c r="L2766" s="3" t="s">
        <v>828</v>
      </c>
      <c r="M2766" s="44" t="s">
        <v>829</v>
      </c>
      <c r="N2766" s="73">
        <v>1.0</v>
      </c>
      <c r="O2766" s="73">
        <v>1.0</v>
      </c>
    </row>
    <row r="2767" ht="15.0" customHeight="1">
      <c r="A2767" s="105">
        <v>2022.0</v>
      </c>
      <c r="B2767" s="106" t="str">
        <f t="array" ref="B2767">INDEX(Quadrat.Details!D:D, MATCH(1,(A2767=Quadrat.Details!B:B)*(F2767=Quadrat.Details!G:G)*(H2767=Quadrat.Details!I:I),0))</f>
        <v>FJD</v>
      </c>
      <c r="C2767" s="107">
        <f t="array" ref="C2767">INDEX(Quadrat.Details!C:C, MATCH(1,(A2767=Quadrat.Details!B:B)*(F2767=Quadrat.Details!G:G)*(H2767=Quadrat.Details!I:I),0))</f>
        <v>44756</v>
      </c>
      <c r="D2767" s="108"/>
      <c r="E2767" s="108"/>
      <c r="F2767" s="13" t="s">
        <v>476</v>
      </c>
      <c r="G2767" s="106" t="str">
        <f t="array" ref="G2767">INDEX(Quadrat.Details!H:H, MATCH(1,(A2767=Quadrat.Details!B:B)*(F2767=Quadrat.Details!G:G)*(H2767=Quadrat.Details!I:I),0))</f>
        <v>W</v>
      </c>
      <c r="H2767" s="105">
        <v>2.0</v>
      </c>
      <c r="I2767" s="109">
        <v>81.0</v>
      </c>
      <c r="J2767" s="109">
        <v>88.0</v>
      </c>
      <c r="K2767" s="109">
        <v>47.0</v>
      </c>
      <c r="L2767" s="3" t="s">
        <v>828</v>
      </c>
      <c r="M2767" s="44" t="s">
        <v>829</v>
      </c>
      <c r="N2767" s="73">
        <v>1.0</v>
      </c>
      <c r="O2767" s="73">
        <v>1.0</v>
      </c>
    </row>
    <row r="2768" ht="15.0" customHeight="1">
      <c r="A2768" s="105">
        <v>2022.0</v>
      </c>
      <c r="B2768" s="106" t="str">
        <f t="array" ref="B2768">INDEX(Quadrat.Details!D:D, MATCH(1,(A2768=Quadrat.Details!B:B)*(F2768=Quadrat.Details!G:G)*(H2768=Quadrat.Details!I:I),0))</f>
        <v>FJD</v>
      </c>
      <c r="C2768" s="107">
        <f t="array" ref="C2768">INDEX(Quadrat.Details!C:C, MATCH(1,(A2768=Quadrat.Details!B:B)*(F2768=Quadrat.Details!G:G)*(H2768=Quadrat.Details!I:I),0))</f>
        <v>44756</v>
      </c>
      <c r="D2768" s="108"/>
      <c r="E2768" s="108"/>
      <c r="F2768" s="13" t="s">
        <v>476</v>
      </c>
      <c r="G2768" s="106" t="str">
        <f t="array" ref="G2768">INDEX(Quadrat.Details!H:H, MATCH(1,(A2768=Quadrat.Details!B:B)*(F2768=Quadrat.Details!G:G)*(H2768=Quadrat.Details!I:I),0))</f>
        <v>W</v>
      </c>
      <c r="H2768" s="105">
        <v>2.0</v>
      </c>
      <c r="I2768" s="109">
        <v>74.0</v>
      </c>
      <c r="J2768" s="109">
        <v>75.0</v>
      </c>
      <c r="K2768" s="109">
        <v>44.0</v>
      </c>
      <c r="L2768" s="3" t="s">
        <v>828</v>
      </c>
      <c r="M2768" s="44" t="s">
        <v>829</v>
      </c>
      <c r="N2768" s="73">
        <v>1.0</v>
      </c>
      <c r="O2768" s="73">
        <v>1.0</v>
      </c>
    </row>
    <row r="2769" ht="15.0" customHeight="1">
      <c r="A2769" s="105">
        <v>2022.0</v>
      </c>
      <c r="B2769" s="106" t="str">
        <f t="array" ref="B2769">INDEX(Quadrat.Details!D:D, MATCH(1,(A2769=Quadrat.Details!B:B)*(F2769=Quadrat.Details!G:G)*(H2769=Quadrat.Details!I:I),0))</f>
        <v>FJD</v>
      </c>
      <c r="C2769" s="107">
        <f t="array" ref="C2769">INDEX(Quadrat.Details!C:C, MATCH(1,(A2769=Quadrat.Details!B:B)*(F2769=Quadrat.Details!G:G)*(H2769=Quadrat.Details!I:I),0))</f>
        <v>44756</v>
      </c>
      <c r="D2769" s="108"/>
      <c r="E2769" s="108"/>
      <c r="F2769" s="13" t="s">
        <v>476</v>
      </c>
      <c r="G2769" s="106" t="str">
        <f t="array" ref="G2769">INDEX(Quadrat.Details!H:H, MATCH(1,(A2769=Quadrat.Details!B:B)*(F2769=Quadrat.Details!G:G)*(H2769=Quadrat.Details!I:I),0))</f>
        <v>W</v>
      </c>
      <c r="H2769" s="105">
        <v>2.0</v>
      </c>
      <c r="I2769" s="109">
        <v>77.0</v>
      </c>
      <c r="J2769" s="109">
        <v>81.0</v>
      </c>
      <c r="K2769" s="109">
        <v>49.0</v>
      </c>
      <c r="L2769" s="3" t="s">
        <v>828</v>
      </c>
      <c r="M2769" s="44" t="s">
        <v>829</v>
      </c>
      <c r="N2769" s="73">
        <v>1.0</v>
      </c>
      <c r="O2769" s="73">
        <v>1.0</v>
      </c>
    </row>
    <row r="2770" ht="15.0" customHeight="1">
      <c r="A2770" s="105">
        <v>2022.0</v>
      </c>
      <c r="B2770" s="106" t="str">
        <f t="array" ref="B2770">INDEX(Quadrat.Details!D:D, MATCH(1,(A2770=Quadrat.Details!B:B)*(F2770=Quadrat.Details!G:G)*(H2770=Quadrat.Details!I:I),0))</f>
        <v>FJD</v>
      </c>
      <c r="C2770" s="107">
        <f t="array" ref="C2770">INDEX(Quadrat.Details!C:C, MATCH(1,(A2770=Quadrat.Details!B:B)*(F2770=Quadrat.Details!G:G)*(H2770=Quadrat.Details!I:I),0))</f>
        <v>44757</v>
      </c>
      <c r="D2770" s="108"/>
      <c r="E2770" s="108"/>
      <c r="F2770" s="13" t="s">
        <v>400</v>
      </c>
      <c r="G2770" s="106" t="str">
        <f t="array" ref="G2770">INDEX(Quadrat.Details!H:H, MATCH(1,(A2770=Quadrat.Details!B:B)*(F2770=Quadrat.Details!G:G)*(H2770=Quadrat.Details!I:I),0))</f>
        <v>W</v>
      </c>
      <c r="H2770" s="105">
        <v>2.0</v>
      </c>
      <c r="I2770" s="109">
        <v>81.0</v>
      </c>
      <c r="J2770" s="109">
        <v>87.0</v>
      </c>
      <c r="K2770" s="109">
        <v>44.0</v>
      </c>
      <c r="L2770" s="3" t="s">
        <v>828</v>
      </c>
      <c r="M2770" s="44" t="s">
        <v>829</v>
      </c>
      <c r="N2770" s="73">
        <v>1.0</v>
      </c>
      <c r="O2770" s="73">
        <v>1.0</v>
      </c>
    </row>
    <row r="2771" ht="15.0" customHeight="1">
      <c r="A2771" s="105">
        <v>2022.0</v>
      </c>
      <c r="B2771" s="106" t="str">
        <f t="array" ref="B2771">INDEX(Quadrat.Details!D:D, MATCH(1,(A2771=Quadrat.Details!B:B)*(F2771=Quadrat.Details!G:G)*(H2771=Quadrat.Details!I:I),0))</f>
        <v>FJD</v>
      </c>
      <c r="C2771" s="107">
        <f t="array" ref="C2771">INDEX(Quadrat.Details!C:C, MATCH(1,(A2771=Quadrat.Details!B:B)*(F2771=Quadrat.Details!G:G)*(H2771=Quadrat.Details!I:I),0))</f>
        <v>44757</v>
      </c>
      <c r="D2771" s="108"/>
      <c r="E2771" s="108"/>
      <c r="F2771" s="13" t="s">
        <v>400</v>
      </c>
      <c r="G2771" s="106" t="str">
        <f t="array" ref="G2771">INDEX(Quadrat.Details!H:H, MATCH(1,(A2771=Quadrat.Details!B:B)*(F2771=Quadrat.Details!G:G)*(H2771=Quadrat.Details!I:I),0))</f>
        <v>W</v>
      </c>
      <c r="H2771" s="105">
        <v>2.0</v>
      </c>
      <c r="I2771" s="109">
        <v>57.0</v>
      </c>
      <c r="J2771" s="109">
        <v>65.0</v>
      </c>
      <c r="K2771" s="109">
        <v>35.0</v>
      </c>
      <c r="L2771" s="3" t="s">
        <v>828</v>
      </c>
      <c r="M2771" s="44" t="s">
        <v>829</v>
      </c>
      <c r="N2771" s="73">
        <v>1.0</v>
      </c>
      <c r="O2771" s="73">
        <v>1.0</v>
      </c>
    </row>
    <row r="2772" ht="15.0" customHeight="1">
      <c r="A2772" s="105">
        <v>2022.0</v>
      </c>
      <c r="B2772" s="106" t="str">
        <f t="array" ref="B2772">INDEX(Quadrat.Details!D:D, MATCH(1,(A2772=Quadrat.Details!B:B)*(F2772=Quadrat.Details!G:G)*(H2772=Quadrat.Details!I:I),0))</f>
        <v>FJD</v>
      </c>
      <c r="C2772" s="107">
        <f t="array" ref="C2772">INDEX(Quadrat.Details!C:C, MATCH(1,(A2772=Quadrat.Details!B:B)*(F2772=Quadrat.Details!G:G)*(H2772=Quadrat.Details!I:I),0))</f>
        <v>44757</v>
      </c>
      <c r="D2772" s="108"/>
      <c r="E2772" s="108"/>
      <c r="F2772" s="13" t="s">
        <v>407</v>
      </c>
      <c r="G2772" s="106" t="str">
        <f t="array" ref="G2772">INDEX(Quadrat.Details!H:H, MATCH(1,(A2772=Quadrat.Details!B:B)*(F2772=Quadrat.Details!G:G)*(H2772=Quadrat.Details!I:I),0))</f>
        <v>W</v>
      </c>
      <c r="H2772" s="105">
        <v>1.0</v>
      </c>
      <c r="I2772" s="109">
        <v>86.0</v>
      </c>
      <c r="J2772" s="109">
        <v>99.0</v>
      </c>
      <c r="K2772" s="109">
        <v>48.0</v>
      </c>
      <c r="L2772" s="3" t="s">
        <v>828</v>
      </c>
      <c r="M2772" s="44" t="s">
        <v>829</v>
      </c>
      <c r="N2772" s="73">
        <v>1.0</v>
      </c>
      <c r="O2772" s="73">
        <v>1.0</v>
      </c>
    </row>
    <row r="2773" ht="15.0" customHeight="1">
      <c r="A2773" s="105">
        <v>2022.0</v>
      </c>
      <c r="B2773" s="106" t="str">
        <f t="array" ref="B2773">INDEX(Quadrat.Details!D:D, MATCH(1,(A2773=Quadrat.Details!B:B)*(F2773=Quadrat.Details!G:G)*(H2773=Quadrat.Details!I:I),0))</f>
        <v>FJD</v>
      </c>
      <c r="C2773" s="107">
        <f t="array" ref="C2773">INDEX(Quadrat.Details!C:C, MATCH(1,(A2773=Quadrat.Details!B:B)*(F2773=Quadrat.Details!G:G)*(H2773=Quadrat.Details!I:I),0))</f>
        <v>44757</v>
      </c>
      <c r="D2773" s="108"/>
      <c r="E2773" s="108"/>
      <c r="F2773" s="13" t="s">
        <v>407</v>
      </c>
      <c r="G2773" s="106" t="str">
        <f t="array" ref="G2773">INDEX(Quadrat.Details!H:H, MATCH(1,(A2773=Quadrat.Details!B:B)*(F2773=Quadrat.Details!G:G)*(H2773=Quadrat.Details!I:I),0))</f>
        <v>W</v>
      </c>
      <c r="H2773" s="105">
        <v>1.0</v>
      </c>
      <c r="I2773" s="109">
        <v>71.0</v>
      </c>
      <c r="J2773" s="109">
        <v>79.0</v>
      </c>
      <c r="K2773" s="109">
        <v>44.0</v>
      </c>
      <c r="L2773" s="3" t="s">
        <v>828</v>
      </c>
      <c r="M2773" s="44" t="s">
        <v>829</v>
      </c>
      <c r="N2773" s="73">
        <v>1.0</v>
      </c>
      <c r="O2773" s="73">
        <v>1.0</v>
      </c>
    </row>
    <row r="2774" ht="15.0" customHeight="1">
      <c r="A2774" s="105">
        <v>2022.0</v>
      </c>
      <c r="B2774" s="106" t="str">
        <f t="array" ref="B2774">INDEX(Quadrat.Details!D:D, MATCH(1,(A2774=Quadrat.Details!B:B)*(F2774=Quadrat.Details!G:G)*(H2774=Quadrat.Details!I:I),0))</f>
        <v>FJD</v>
      </c>
      <c r="C2774" s="107">
        <f t="array" ref="C2774">INDEX(Quadrat.Details!C:C, MATCH(1,(A2774=Quadrat.Details!B:B)*(F2774=Quadrat.Details!G:G)*(H2774=Quadrat.Details!I:I),0))</f>
        <v>44757</v>
      </c>
      <c r="D2774" s="108"/>
      <c r="E2774" s="108"/>
      <c r="F2774" s="13" t="s">
        <v>407</v>
      </c>
      <c r="G2774" s="106" t="str">
        <f t="array" ref="G2774">INDEX(Quadrat.Details!H:H, MATCH(1,(A2774=Quadrat.Details!B:B)*(F2774=Quadrat.Details!G:G)*(H2774=Quadrat.Details!I:I),0))</f>
        <v>W</v>
      </c>
      <c r="H2774" s="105">
        <v>1.0</v>
      </c>
      <c r="I2774" s="109">
        <v>79.0</v>
      </c>
      <c r="J2774" s="109">
        <v>87.0</v>
      </c>
      <c r="K2774" s="109">
        <v>47.0</v>
      </c>
      <c r="L2774" s="3" t="s">
        <v>828</v>
      </c>
      <c r="M2774" s="44" t="s">
        <v>829</v>
      </c>
      <c r="N2774" s="73">
        <v>1.0</v>
      </c>
      <c r="O2774" s="73">
        <v>1.0</v>
      </c>
    </row>
    <row r="2775" ht="15.0" customHeight="1">
      <c r="A2775" s="105">
        <v>2022.0</v>
      </c>
      <c r="B2775" s="106" t="str">
        <f t="array" ref="B2775">INDEX(Quadrat.Details!D:D, MATCH(1,(A2775=Quadrat.Details!B:B)*(F2775=Quadrat.Details!G:G)*(H2775=Quadrat.Details!I:I),0))</f>
        <v>FJD</v>
      </c>
      <c r="C2775" s="107">
        <f t="array" ref="C2775">INDEX(Quadrat.Details!C:C, MATCH(1,(A2775=Quadrat.Details!B:B)*(F2775=Quadrat.Details!G:G)*(H2775=Quadrat.Details!I:I),0))</f>
        <v>44757</v>
      </c>
      <c r="D2775" s="108"/>
      <c r="E2775" s="108"/>
      <c r="F2775" s="13" t="s">
        <v>407</v>
      </c>
      <c r="G2775" s="106" t="str">
        <f t="array" ref="G2775">INDEX(Quadrat.Details!H:H, MATCH(1,(A2775=Quadrat.Details!B:B)*(F2775=Quadrat.Details!G:G)*(H2775=Quadrat.Details!I:I),0))</f>
        <v>W</v>
      </c>
      <c r="H2775" s="105">
        <v>1.0</v>
      </c>
      <c r="I2775" s="109">
        <v>71.0</v>
      </c>
      <c r="J2775" s="109">
        <v>72.0</v>
      </c>
      <c r="K2775" s="109">
        <v>43.0</v>
      </c>
      <c r="L2775" s="3" t="s">
        <v>828</v>
      </c>
      <c r="M2775" s="44" t="s">
        <v>829</v>
      </c>
      <c r="N2775" s="73">
        <v>1.0</v>
      </c>
      <c r="O2775" s="73">
        <v>1.0</v>
      </c>
    </row>
    <row r="2776" ht="15.0" customHeight="1">
      <c r="A2776" s="105">
        <v>2022.0</v>
      </c>
      <c r="B2776" s="106" t="str">
        <f t="array" ref="B2776">INDEX(Quadrat.Details!D:D, MATCH(1,(A2776=Quadrat.Details!B:B)*(F2776=Quadrat.Details!G:G)*(H2776=Quadrat.Details!I:I),0))</f>
        <v>FJD</v>
      </c>
      <c r="C2776" s="107">
        <f t="array" ref="C2776">INDEX(Quadrat.Details!C:C, MATCH(1,(A2776=Quadrat.Details!B:B)*(F2776=Quadrat.Details!G:G)*(H2776=Quadrat.Details!I:I),0))</f>
        <v>44757</v>
      </c>
      <c r="D2776" s="108"/>
      <c r="E2776" s="108"/>
      <c r="F2776" s="13" t="s">
        <v>407</v>
      </c>
      <c r="G2776" s="106" t="str">
        <f t="array" ref="G2776">INDEX(Quadrat.Details!H:H, MATCH(1,(A2776=Quadrat.Details!B:B)*(F2776=Quadrat.Details!G:G)*(H2776=Quadrat.Details!I:I),0))</f>
        <v>W</v>
      </c>
      <c r="H2776" s="105">
        <v>1.0</v>
      </c>
      <c r="I2776" s="109">
        <v>82.0</v>
      </c>
      <c r="J2776" s="109">
        <v>85.0</v>
      </c>
      <c r="K2776" s="109">
        <v>49.0</v>
      </c>
      <c r="L2776" s="3" t="s">
        <v>828</v>
      </c>
      <c r="M2776" s="44" t="s">
        <v>829</v>
      </c>
      <c r="N2776" s="73">
        <v>1.0</v>
      </c>
      <c r="O2776" s="73">
        <v>1.0</v>
      </c>
    </row>
    <row r="2777" ht="15.0" customHeight="1">
      <c r="A2777" s="105">
        <v>2022.0</v>
      </c>
      <c r="B2777" s="106" t="str">
        <f t="array" ref="B2777">INDEX(Quadrat.Details!D:D, MATCH(1,(A2777=Quadrat.Details!B:B)*(F2777=Quadrat.Details!G:G)*(H2777=Quadrat.Details!I:I),0))</f>
        <v>FJD</v>
      </c>
      <c r="C2777" s="107">
        <f t="array" ref="C2777">INDEX(Quadrat.Details!C:C, MATCH(1,(A2777=Quadrat.Details!B:B)*(F2777=Quadrat.Details!G:G)*(H2777=Quadrat.Details!I:I),0))</f>
        <v>44757</v>
      </c>
      <c r="D2777" s="108"/>
      <c r="E2777" s="108"/>
      <c r="F2777" s="13" t="s">
        <v>407</v>
      </c>
      <c r="G2777" s="106" t="str">
        <f t="array" ref="G2777">INDEX(Quadrat.Details!H:H, MATCH(1,(A2777=Quadrat.Details!B:B)*(F2777=Quadrat.Details!G:G)*(H2777=Quadrat.Details!I:I),0))</f>
        <v>W</v>
      </c>
      <c r="H2777" s="105">
        <v>1.0</v>
      </c>
      <c r="I2777" s="109">
        <v>81.0</v>
      </c>
      <c r="J2777" s="109">
        <v>90.0</v>
      </c>
      <c r="K2777" s="109">
        <v>45.0</v>
      </c>
      <c r="L2777" s="3" t="s">
        <v>828</v>
      </c>
      <c r="M2777" s="44" t="s">
        <v>829</v>
      </c>
      <c r="N2777" s="73">
        <v>1.0</v>
      </c>
      <c r="O2777" s="73">
        <v>1.0</v>
      </c>
    </row>
    <row r="2778" ht="15.0" customHeight="1">
      <c r="A2778" s="105">
        <v>2022.0</v>
      </c>
      <c r="B2778" s="106" t="str">
        <f t="array" ref="B2778">INDEX(Quadrat.Details!D:D, MATCH(1,(A2778=Quadrat.Details!B:B)*(F2778=Quadrat.Details!G:G)*(H2778=Quadrat.Details!I:I),0))</f>
        <v>FJD</v>
      </c>
      <c r="C2778" s="107">
        <f t="array" ref="C2778">INDEX(Quadrat.Details!C:C, MATCH(1,(A2778=Quadrat.Details!B:B)*(F2778=Quadrat.Details!G:G)*(H2778=Quadrat.Details!I:I),0))</f>
        <v>44757</v>
      </c>
      <c r="D2778" s="108"/>
      <c r="E2778" s="108"/>
      <c r="F2778" s="13" t="s">
        <v>407</v>
      </c>
      <c r="G2778" s="106" t="str">
        <f t="array" ref="G2778">INDEX(Quadrat.Details!H:H, MATCH(1,(A2778=Quadrat.Details!B:B)*(F2778=Quadrat.Details!G:G)*(H2778=Quadrat.Details!I:I),0))</f>
        <v>W</v>
      </c>
      <c r="H2778" s="105">
        <v>1.0</v>
      </c>
      <c r="I2778" s="109">
        <v>78.0</v>
      </c>
      <c r="J2778" s="109">
        <v>82.0</v>
      </c>
      <c r="K2778" s="109">
        <v>47.0</v>
      </c>
      <c r="L2778" s="3" t="s">
        <v>828</v>
      </c>
      <c r="M2778" s="44" t="s">
        <v>829</v>
      </c>
      <c r="N2778" s="73">
        <v>1.0</v>
      </c>
      <c r="O2778" s="73">
        <v>1.0</v>
      </c>
    </row>
    <row r="2779" ht="15.0" customHeight="1">
      <c r="A2779" s="105">
        <v>2022.0</v>
      </c>
      <c r="B2779" s="106" t="str">
        <f t="array" ref="B2779">INDEX(Quadrat.Details!D:D, MATCH(1,(A2779=Quadrat.Details!B:B)*(F2779=Quadrat.Details!G:G)*(H2779=Quadrat.Details!I:I),0))</f>
        <v>FJD</v>
      </c>
      <c r="C2779" s="107">
        <f t="array" ref="C2779">INDEX(Quadrat.Details!C:C, MATCH(1,(A2779=Quadrat.Details!B:B)*(F2779=Quadrat.Details!G:G)*(H2779=Quadrat.Details!I:I),0))</f>
        <v>44757</v>
      </c>
      <c r="D2779" s="108"/>
      <c r="E2779" s="108"/>
      <c r="F2779" s="13" t="s">
        <v>407</v>
      </c>
      <c r="G2779" s="106" t="str">
        <f t="array" ref="G2779">INDEX(Quadrat.Details!H:H, MATCH(1,(A2779=Quadrat.Details!B:B)*(F2779=Quadrat.Details!G:G)*(H2779=Quadrat.Details!I:I),0))</f>
        <v>W</v>
      </c>
      <c r="H2779" s="105">
        <v>1.0</v>
      </c>
      <c r="I2779" s="109">
        <v>89.0</v>
      </c>
      <c r="J2779" s="109">
        <v>98.0</v>
      </c>
      <c r="K2779" s="109">
        <v>50.0</v>
      </c>
      <c r="L2779" s="3" t="s">
        <v>828</v>
      </c>
      <c r="M2779" s="44" t="s">
        <v>829</v>
      </c>
      <c r="N2779" s="73">
        <v>1.0</v>
      </c>
      <c r="O2779" s="73">
        <v>1.0</v>
      </c>
    </row>
    <row r="2780" ht="15.0" customHeight="1">
      <c r="A2780" s="105">
        <v>2022.0</v>
      </c>
      <c r="B2780" s="106" t="str">
        <f t="array" ref="B2780">INDEX(Quadrat.Details!D:D, MATCH(1,(A2780=Quadrat.Details!B:B)*(F2780=Quadrat.Details!G:G)*(H2780=Quadrat.Details!I:I),0))</f>
        <v>FJD</v>
      </c>
      <c r="C2780" s="107">
        <f t="array" ref="C2780">INDEX(Quadrat.Details!C:C, MATCH(1,(A2780=Quadrat.Details!B:B)*(F2780=Quadrat.Details!G:G)*(H2780=Quadrat.Details!I:I),0))</f>
        <v>44757</v>
      </c>
      <c r="D2780" s="108"/>
      <c r="E2780" s="108"/>
      <c r="F2780" s="13" t="s">
        <v>398</v>
      </c>
      <c r="G2780" s="106" t="str">
        <f t="array" ref="G2780">INDEX(Quadrat.Details!H:H, MATCH(1,(A2780=Quadrat.Details!B:B)*(F2780=Quadrat.Details!G:G)*(H2780=Quadrat.Details!I:I),0))</f>
        <v>W</v>
      </c>
      <c r="H2780" s="105">
        <v>1.0</v>
      </c>
      <c r="I2780" s="109">
        <v>85.0</v>
      </c>
      <c r="J2780" s="109">
        <v>86.0</v>
      </c>
      <c r="K2780" s="109">
        <v>49.0</v>
      </c>
      <c r="L2780" s="3" t="s">
        <v>828</v>
      </c>
      <c r="M2780" s="44" t="s">
        <v>829</v>
      </c>
      <c r="N2780" s="73">
        <v>1.0</v>
      </c>
      <c r="O2780" s="73">
        <v>1.0</v>
      </c>
    </row>
    <row r="2781" ht="15.0" customHeight="1">
      <c r="A2781" s="105">
        <v>2022.0</v>
      </c>
      <c r="B2781" s="106" t="str">
        <f t="array" ref="B2781">INDEX(Quadrat.Details!D:D, MATCH(1,(A2781=Quadrat.Details!B:B)*(F2781=Quadrat.Details!G:G)*(H2781=Quadrat.Details!I:I),0))</f>
        <v>FJD</v>
      </c>
      <c r="C2781" s="107">
        <f t="array" ref="C2781">INDEX(Quadrat.Details!C:C, MATCH(1,(A2781=Quadrat.Details!B:B)*(F2781=Quadrat.Details!G:G)*(H2781=Quadrat.Details!I:I),0))</f>
        <v>44757</v>
      </c>
      <c r="D2781" s="108"/>
      <c r="E2781" s="108"/>
      <c r="F2781" s="13" t="s">
        <v>398</v>
      </c>
      <c r="G2781" s="106" t="str">
        <f t="array" ref="G2781">INDEX(Quadrat.Details!H:H, MATCH(1,(A2781=Quadrat.Details!B:B)*(F2781=Quadrat.Details!G:G)*(H2781=Quadrat.Details!I:I),0))</f>
        <v>W</v>
      </c>
      <c r="H2781" s="105">
        <v>1.0</v>
      </c>
      <c r="I2781" s="109">
        <v>81.0</v>
      </c>
      <c r="J2781" s="109">
        <v>87.0</v>
      </c>
      <c r="K2781" s="109">
        <v>47.0</v>
      </c>
      <c r="L2781" s="3" t="s">
        <v>828</v>
      </c>
      <c r="M2781" s="44" t="s">
        <v>829</v>
      </c>
      <c r="N2781" s="73">
        <v>1.0</v>
      </c>
      <c r="O2781" s="73">
        <v>1.0</v>
      </c>
    </row>
    <row r="2782" ht="15.0" customHeight="1">
      <c r="A2782" s="105">
        <v>2022.0</v>
      </c>
      <c r="B2782" s="106" t="str">
        <f t="array" ref="B2782">INDEX(Quadrat.Details!D:D, MATCH(1,(A2782=Quadrat.Details!B:B)*(F2782=Quadrat.Details!G:G)*(H2782=Quadrat.Details!I:I),0))</f>
        <v>FJD</v>
      </c>
      <c r="C2782" s="107">
        <f t="array" ref="C2782">INDEX(Quadrat.Details!C:C, MATCH(1,(A2782=Quadrat.Details!B:B)*(F2782=Quadrat.Details!G:G)*(H2782=Quadrat.Details!I:I),0))</f>
        <v>44757</v>
      </c>
      <c r="D2782" s="108"/>
      <c r="E2782" s="108"/>
      <c r="F2782" s="13" t="s">
        <v>398</v>
      </c>
      <c r="G2782" s="106" t="str">
        <f t="array" ref="G2782">INDEX(Quadrat.Details!H:H, MATCH(1,(A2782=Quadrat.Details!B:B)*(F2782=Quadrat.Details!G:G)*(H2782=Quadrat.Details!I:I),0))</f>
        <v>W</v>
      </c>
      <c r="H2782" s="105">
        <v>2.0</v>
      </c>
      <c r="I2782" s="109">
        <v>70.0</v>
      </c>
      <c r="J2782" s="109">
        <v>78.0</v>
      </c>
      <c r="K2782" s="109">
        <v>40.0</v>
      </c>
      <c r="L2782" s="3" t="s">
        <v>828</v>
      </c>
      <c r="M2782" s="44" t="s">
        <v>829</v>
      </c>
      <c r="N2782" s="73">
        <v>1.0</v>
      </c>
      <c r="O2782" s="73">
        <v>1.0</v>
      </c>
    </row>
    <row r="2783" ht="15.0" customHeight="1">
      <c r="A2783" s="105">
        <v>2022.0</v>
      </c>
      <c r="B2783" s="106" t="str">
        <f t="array" ref="B2783">INDEX(Quadrat.Details!D:D, MATCH(1,(A2783=Quadrat.Details!B:B)*(F2783=Quadrat.Details!G:G)*(H2783=Quadrat.Details!I:I),0))</f>
        <v>FJD</v>
      </c>
      <c r="C2783" s="107">
        <f t="array" ref="C2783">INDEX(Quadrat.Details!C:C, MATCH(1,(A2783=Quadrat.Details!B:B)*(F2783=Quadrat.Details!G:G)*(H2783=Quadrat.Details!I:I),0))</f>
        <v>44757</v>
      </c>
      <c r="D2783" s="108"/>
      <c r="E2783" s="108"/>
      <c r="F2783" s="13" t="s">
        <v>398</v>
      </c>
      <c r="G2783" s="106" t="str">
        <f t="array" ref="G2783">INDEX(Quadrat.Details!H:H, MATCH(1,(A2783=Quadrat.Details!B:B)*(F2783=Quadrat.Details!G:G)*(H2783=Quadrat.Details!I:I),0))</f>
        <v>W</v>
      </c>
      <c r="H2783" s="105">
        <v>2.0</v>
      </c>
      <c r="I2783" s="109">
        <v>82.0</v>
      </c>
      <c r="J2783" s="109">
        <v>90.0</v>
      </c>
      <c r="K2783" s="109">
        <v>46.0</v>
      </c>
      <c r="L2783" s="3" t="s">
        <v>828</v>
      </c>
      <c r="M2783" s="44" t="s">
        <v>829</v>
      </c>
      <c r="N2783" s="73">
        <v>1.0</v>
      </c>
      <c r="O2783" s="73">
        <v>1.0</v>
      </c>
    </row>
    <row r="2784" ht="15.0" customHeight="1">
      <c r="A2784" s="105">
        <v>2022.0</v>
      </c>
      <c r="B2784" s="106" t="str">
        <f t="array" ref="B2784">INDEX(Quadrat.Details!D:D, MATCH(1,(A2784=Quadrat.Details!B:B)*(F2784=Quadrat.Details!G:G)*(H2784=Quadrat.Details!I:I),0))</f>
        <v>FJD</v>
      </c>
      <c r="C2784" s="107">
        <f t="array" ref="C2784">INDEX(Quadrat.Details!C:C, MATCH(1,(A2784=Quadrat.Details!B:B)*(F2784=Quadrat.Details!G:G)*(H2784=Quadrat.Details!I:I),0))</f>
        <v>44757</v>
      </c>
      <c r="D2784" s="108"/>
      <c r="E2784" s="108"/>
      <c r="F2784" s="13" t="s">
        <v>398</v>
      </c>
      <c r="G2784" s="106" t="str">
        <f t="array" ref="G2784">INDEX(Quadrat.Details!H:H, MATCH(1,(A2784=Quadrat.Details!B:B)*(F2784=Quadrat.Details!G:G)*(H2784=Quadrat.Details!I:I),0))</f>
        <v>W</v>
      </c>
      <c r="H2784" s="105">
        <v>2.0</v>
      </c>
      <c r="I2784" s="109">
        <v>38.0</v>
      </c>
      <c r="J2784" s="109">
        <v>40.0</v>
      </c>
      <c r="K2784" s="109">
        <v>24.0</v>
      </c>
      <c r="L2784" s="3" t="s">
        <v>828</v>
      </c>
      <c r="M2784" s="44" t="s">
        <v>829</v>
      </c>
      <c r="N2784" s="73">
        <v>1.0</v>
      </c>
      <c r="O2784" s="73">
        <v>1.0</v>
      </c>
    </row>
    <row r="2785" ht="15.0" customHeight="1">
      <c r="A2785" s="105">
        <v>2022.0</v>
      </c>
      <c r="B2785" s="106" t="str">
        <f t="array" ref="B2785">INDEX(Quadrat.Details!D:D, MATCH(1,(A2785=Quadrat.Details!B:B)*(F2785=Quadrat.Details!G:G)*(H2785=Quadrat.Details!I:I),0))</f>
        <v>FJD</v>
      </c>
      <c r="C2785" s="107">
        <f t="array" ref="C2785">INDEX(Quadrat.Details!C:C, MATCH(1,(A2785=Quadrat.Details!B:B)*(F2785=Quadrat.Details!G:G)*(H2785=Quadrat.Details!I:I),0))</f>
        <v>44757</v>
      </c>
      <c r="D2785" s="108"/>
      <c r="E2785" s="108"/>
      <c r="F2785" s="13" t="s">
        <v>398</v>
      </c>
      <c r="G2785" s="106" t="str">
        <f t="array" ref="G2785">INDEX(Quadrat.Details!H:H, MATCH(1,(A2785=Quadrat.Details!B:B)*(F2785=Quadrat.Details!G:G)*(H2785=Quadrat.Details!I:I),0))</f>
        <v>W</v>
      </c>
      <c r="H2785" s="105">
        <v>2.0</v>
      </c>
      <c r="I2785" s="109">
        <v>90.0</v>
      </c>
      <c r="J2785" s="109">
        <v>94.0</v>
      </c>
      <c r="K2785" s="109">
        <v>60.0</v>
      </c>
      <c r="L2785" s="3" t="s">
        <v>828</v>
      </c>
      <c r="M2785" s="44" t="s">
        <v>829</v>
      </c>
      <c r="N2785" s="73">
        <v>1.0</v>
      </c>
      <c r="O2785" s="73">
        <v>1.0</v>
      </c>
    </row>
    <row r="2786" ht="15.0" customHeight="1">
      <c r="A2786" s="105">
        <v>2022.0</v>
      </c>
      <c r="B2786" s="106" t="str">
        <f t="array" ref="B2786">INDEX(Quadrat.Details!D:D, MATCH(1,(A2786=Quadrat.Details!B:B)*(F2786=Quadrat.Details!G:G)*(H2786=Quadrat.Details!I:I),0))</f>
        <v>FJD</v>
      </c>
      <c r="C2786" s="107">
        <f t="array" ref="C2786">INDEX(Quadrat.Details!C:C, MATCH(1,(A2786=Quadrat.Details!B:B)*(F2786=Quadrat.Details!G:G)*(H2786=Quadrat.Details!I:I),0))</f>
        <v>44757</v>
      </c>
      <c r="D2786" s="108"/>
      <c r="E2786" s="108"/>
      <c r="F2786" s="13" t="s">
        <v>398</v>
      </c>
      <c r="G2786" s="106" t="str">
        <f t="array" ref="G2786">INDEX(Quadrat.Details!H:H, MATCH(1,(A2786=Quadrat.Details!B:B)*(F2786=Quadrat.Details!G:G)*(H2786=Quadrat.Details!I:I),0))</f>
        <v>W</v>
      </c>
      <c r="H2786" s="105">
        <v>2.0</v>
      </c>
      <c r="I2786" s="109">
        <v>77.0</v>
      </c>
      <c r="J2786" s="109">
        <v>86.0</v>
      </c>
      <c r="K2786" s="109">
        <v>45.0</v>
      </c>
      <c r="L2786" s="3" t="s">
        <v>828</v>
      </c>
      <c r="M2786" s="44" t="s">
        <v>829</v>
      </c>
      <c r="N2786" s="73">
        <v>1.0</v>
      </c>
      <c r="O2786" s="73">
        <v>1.0</v>
      </c>
    </row>
    <row r="2787" ht="15.0" customHeight="1">
      <c r="A2787" s="105">
        <v>2022.0</v>
      </c>
      <c r="B2787" s="106" t="str">
        <f t="array" ref="B2787">INDEX(Quadrat.Details!D:D, MATCH(1,(A2787=Quadrat.Details!B:B)*(F2787=Quadrat.Details!G:G)*(H2787=Quadrat.Details!I:I),0))</f>
        <v>FJD</v>
      </c>
      <c r="C2787" s="107">
        <f t="array" ref="C2787">INDEX(Quadrat.Details!C:C, MATCH(1,(A2787=Quadrat.Details!B:B)*(F2787=Quadrat.Details!G:G)*(H2787=Quadrat.Details!I:I),0))</f>
        <v>44757</v>
      </c>
      <c r="D2787" s="108"/>
      <c r="E2787" s="108"/>
      <c r="F2787" s="13" t="s">
        <v>398</v>
      </c>
      <c r="G2787" s="106" t="str">
        <f t="array" ref="G2787">INDEX(Quadrat.Details!H:H, MATCH(1,(A2787=Quadrat.Details!B:B)*(F2787=Quadrat.Details!G:G)*(H2787=Quadrat.Details!I:I),0))</f>
        <v>W</v>
      </c>
      <c r="H2787" s="105">
        <v>2.0</v>
      </c>
      <c r="I2787" s="109">
        <v>91.0</v>
      </c>
      <c r="J2787" s="109">
        <v>97.0</v>
      </c>
      <c r="K2787" s="109">
        <v>49.0</v>
      </c>
      <c r="L2787" s="3" t="s">
        <v>828</v>
      </c>
      <c r="M2787" s="44" t="s">
        <v>829</v>
      </c>
      <c r="N2787" s="73">
        <v>1.0</v>
      </c>
      <c r="O2787" s="73">
        <v>1.0</v>
      </c>
    </row>
    <row r="2788" ht="15.0" customHeight="1">
      <c r="A2788" s="105">
        <v>2022.0</v>
      </c>
      <c r="B2788" s="106" t="str">
        <f t="array" ref="B2788">INDEX(Quadrat.Details!D:D, MATCH(1,(A2788=Quadrat.Details!B:B)*(F2788=Quadrat.Details!G:G)*(H2788=Quadrat.Details!I:I),0))</f>
        <v>FJD</v>
      </c>
      <c r="C2788" s="107">
        <f t="array" ref="C2788">INDEX(Quadrat.Details!C:C, MATCH(1,(A2788=Quadrat.Details!B:B)*(F2788=Quadrat.Details!G:G)*(H2788=Quadrat.Details!I:I),0))</f>
        <v>44757</v>
      </c>
      <c r="D2788" s="108"/>
      <c r="E2788" s="108"/>
      <c r="F2788" s="13" t="s">
        <v>398</v>
      </c>
      <c r="G2788" s="106" t="str">
        <f t="array" ref="G2788">INDEX(Quadrat.Details!H:H, MATCH(1,(A2788=Quadrat.Details!B:B)*(F2788=Quadrat.Details!G:G)*(H2788=Quadrat.Details!I:I),0))</f>
        <v>W</v>
      </c>
      <c r="H2788" s="105">
        <v>2.0</v>
      </c>
      <c r="I2788" s="109">
        <v>79.0</v>
      </c>
      <c r="J2788" s="109">
        <v>86.0</v>
      </c>
      <c r="K2788" s="109">
        <v>41.0</v>
      </c>
      <c r="L2788" s="3" t="s">
        <v>828</v>
      </c>
      <c r="M2788" s="44" t="s">
        <v>829</v>
      </c>
      <c r="N2788" s="73">
        <v>1.0</v>
      </c>
      <c r="O2788" s="73">
        <v>1.0</v>
      </c>
    </row>
    <row r="2789" ht="15.0" customHeight="1">
      <c r="A2789" s="105">
        <v>2022.0</v>
      </c>
      <c r="B2789" s="106" t="str">
        <f t="array" ref="B2789">INDEX(Quadrat.Details!D:D, MATCH(1,(A2789=Quadrat.Details!B:B)*(F2789=Quadrat.Details!G:G)*(H2789=Quadrat.Details!I:I),0))</f>
        <v>FJD</v>
      </c>
      <c r="C2789" s="107">
        <f t="array" ref="C2789">INDEX(Quadrat.Details!C:C, MATCH(1,(A2789=Quadrat.Details!B:B)*(F2789=Quadrat.Details!G:G)*(H2789=Quadrat.Details!I:I),0))</f>
        <v>44757</v>
      </c>
      <c r="D2789" s="108"/>
      <c r="E2789" s="108"/>
      <c r="F2789" s="13" t="s">
        <v>395</v>
      </c>
      <c r="G2789" s="106" t="str">
        <f t="array" ref="G2789">INDEX(Quadrat.Details!H:H, MATCH(1,(A2789=Quadrat.Details!B:B)*(F2789=Quadrat.Details!G:G)*(H2789=Quadrat.Details!I:I),0))</f>
        <v>W</v>
      </c>
      <c r="H2789" s="105">
        <v>1.0</v>
      </c>
      <c r="I2789" s="109">
        <v>91.0</v>
      </c>
      <c r="J2789" s="109">
        <v>93.0</v>
      </c>
      <c r="K2789" s="109">
        <v>55.0</v>
      </c>
      <c r="L2789" s="3" t="s">
        <v>828</v>
      </c>
      <c r="M2789" s="44" t="s">
        <v>829</v>
      </c>
      <c r="N2789" s="73">
        <v>1.0</v>
      </c>
      <c r="O2789" s="73">
        <v>1.0</v>
      </c>
    </row>
    <row r="2790" ht="15.0" customHeight="1">
      <c r="A2790" s="105">
        <v>2022.0</v>
      </c>
      <c r="B2790" s="106" t="str">
        <f t="array" ref="B2790">INDEX(Quadrat.Details!D:D, MATCH(1,(A2790=Quadrat.Details!B:B)*(F2790=Quadrat.Details!G:G)*(H2790=Quadrat.Details!I:I),0))</f>
        <v>FJD</v>
      </c>
      <c r="C2790" s="107">
        <f t="array" ref="C2790">INDEX(Quadrat.Details!C:C, MATCH(1,(A2790=Quadrat.Details!B:B)*(F2790=Quadrat.Details!G:G)*(H2790=Quadrat.Details!I:I),0))</f>
        <v>44757</v>
      </c>
      <c r="D2790" s="108"/>
      <c r="E2790" s="108"/>
      <c r="F2790" s="13" t="s">
        <v>395</v>
      </c>
      <c r="G2790" s="106" t="str">
        <f t="array" ref="G2790">INDEX(Quadrat.Details!H:H, MATCH(1,(A2790=Quadrat.Details!B:B)*(F2790=Quadrat.Details!G:G)*(H2790=Quadrat.Details!I:I),0))</f>
        <v>W</v>
      </c>
      <c r="H2790" s="105">
        <v>1.0</v>
      </c>
      <c r="I2790" s="109">
        <v>66.0</v>
      </c>
      <c r="J2790" s="109">
        <v>72.0</v>
      </c>
      <c r="K2790" s="109">
        <v>40.0</v>
      </c>
      <c r="L2790" s="3" t="s">
        <v>828</v>
      </c>
      <c r="M2790" s="44" t="s">
        <v>829</v>
      </c>
      <c r="N2790" s="73">
        <v>1.0</v>
      </c>
      <c r="O2790" s="73">
        <v>1.0</v>
      </c>
    </row>
    <row r="2791" ht="15.0" customHeight="1">
      <c r="A2791" s="105">
        <v>2022.0</v>
      </c>
      <c r="B2791" s="106" t="str">
        <f t="array" ref="B2791">INDEX(Quadrat.Details!D:D, MATCH(1,(A2791=Quadrat.Details!B:B)*(F2791=Quadrat.Details!G:G)*(H2791=Quadrat.Details!I:I),0))</f>
        <v>FJD</v>
      </c>
      <c r="C2791" s="107">
        <f t="array" ref="C2791">INDEX(Quadrat.Details!C:C, MATCH(1,(A2791=Quadrat.Details!B:B)*(F2791=Quadrat.Details!G:G)*(H2791=Quadrat.Details!I:I),0))</f>
        <v>44757</v>
      </c>
      <c r="D2791" s="108"/>
      <c r="E2791" s="108"/>
      <c r="F2791" s="13" t="s">
        <v>395</v>
      </c>
      <c r="G2791" s="106" t="str">
        <f t="array" ref="G2791">INDEX(Quadrat.Details!H:H, MATCH(1,(A2791=Quadrat.Details!B:B)*(F2791=Quadrat.Details!G:G)*(H2791=Quadrat.Details!I:I),0))</f>
        <v>W</v>
      </c>
      <c r="H2791" s="105">
        <v>1.0</v>
      </c>
      <c r="I2791" s="109">
        <v>74.0</v>
      </c>
      <c r="J2791" s="109">
        <v>82.0</v>
      </c>
      <c r="K2791" s="109">
        <v>39.0</v>
      </c>
      <c r="L2791" s="3" t="s">
        <v>828</v>
      </c>
      <c r="M2791" s="44" t="s">
        <v>829</v>
      </c>
      <c r="N2791" s="73">
        <v>1.0</v>
      </c>
      <c r="O2791" s="73">
        <v>1.0</v>
      </c>
    </row>
    <row r="2792" ht="15.0" customHeight="1">
      <c r="A2792" s="105">
        <v>2022.0</v>
      </c>
      <c r="B2792" s="106" t="str">
        <f t="array" ref="B2792">INDEX(Quadrat.Details!D:D, MATCH(1,(A2792=Quadrat.Details!B:B)*(F2792=Quadrat.Details!G:G)*(H2792=Quadrat.Details!I:I),0))</f>
        <v>FJD</v>
      </c>
      <c r="C2792" s="107">
        <f t="array" ref="C2792">INDEX(Quadrat.Details!C:C, MATCH(1,(A2792=Quadrat.Details!B:B)*(F2792=Quadrat.Details!G:G)*(H2792=Quadrat.Details!I:I),0))</f>
        <v>44757</v>
      </c>
      <c r="D2792" s="108"/>
      <c r="E2792" s="108"/>
      <c r="F2792" s="13" t="s">
        <v>395</v>
      </c>
      <c r="G2792" s="106" t="str">
        <f t="array" ref="G2792">INDEX(Quadrat.Details!H:H, MATCH(1,(A2792=Quadrat.Details!B:B)*(F2792=Quadrat.Details!G:G)*(H2792=Quadrat.Details!I:I),0))</f>
        <v>W</v>
      </c>
      <c r="H2792" s="105">
        <v>1.0</v>
      </c>
      <c r="I2792" s="109">
        <v>41.0</v>
      </c>
      <c r="J2792" s="109">
        <v>43.0</v>
      </c>
      <c r="K2792" s="109">
        <v>27.0</v>
      </c>
      <c r="L2792" s="3" t="s">
        <v>828</v>
      </c>
      <c r="M2792" s="44" t="s">
        <v>829</v>
      </c>
      <c r="N2792" s="73">
        <v>1.0</v>
      </c>
      <c r="O2792" s="73">
        <v>1.0</v>
      </c>
    </row>
    <row r="2793" ht="15.0" customHeight="1">
      <c r="A2793" s="105">
        <v>2022.0</v>
      </c>
      <c r="B2793" s="106" t="str">
        <f t="array" ref="B2793">INDEX(Quadrat.Details!D:D, MATCH(1,(A2793=Quadrat.Details!B:B)*(F2793=Quadrat.Details!G:G)*(H2793=Quadrat.Details!I:I),0))</f>
        <v>FJD</v>
      </c>
      <c r="C2793" s="107">
        <f t="array" ref="C2793">INDEX(Quadrat.Details!C:C, MATCH(1,(A2793=Quadrat.Details!B:B)*(F2793=Quadrat.Details!G:G)*(H2793=Quadrat.Details!I:I),0))</f>
        <v>44757</v>
      </c>
      <c r="D2793" s="108"/>
      <c r="E2793" s="108"/>
      <c r="F2793" s="13" t="s">
        <v>395</v>
      </c>
      <c r="G2793" s="106" t="str">
        <f t="array" ref="G2793">INDEX(Quadrat.Details!H:H, MATCH(1,(A2793=Quadrat.Details!B:B)*(F2793=Quadrat.Details!G:G)*(H2793=Quadrat.Details!I:I),0))</f>
        <v>W</v>
      </c>
      <c r="H2793" s="105">
        <v>1.0</v>
      </c>
      <c r="I2793" s="109">
        <v>27.0</v>
      </c>
      <c r="J2793" s="109">
        <v>29.0</v>
      </c>
      <c r="K2793" s="109">
        <v>15.0</v>
      </c>
      <c r="L2793" s="3" t="s">
        <v>828</v>
      </c>
      <c r="M2793" s="44" t="s">
        <v>829</v>
      </c>
      <c r="N2793" s="73">
        <v>1.0</v>
      </c>
      <c r="O2793" s="73">
        <v>1.0</v>
      </c>
    </row>
    <row r="2794" ht="15.0" customHeight="1">
      <c r="A2794" s="105">
        <v>2022.0</v>
      </c>
      <c r="B2794" s="106" t="str">
        <f t="array" ref="B2794">INDEX(Quadrat.Details!D:D, MATCH(1,(A2794=Quadrat.Details!B:B)*(F2794=Quadrat.Details!G:G)*(H2794=Quadrat.Details!I:I),0))</f>
        <v>FJD</v>
      </c>
      <c r="C2794" s="107">
        <f t="array" ref="C2794">INDEX(Quadrat.Details!C:C, MATCH(1,(A2794=Quadrat.Details!B:B)*(F2794=Quadrat.Details!G:G)*(H2794=Quadrat.Details!I:I),0))</f>
        <v>44757</v>
      </c>
      <c r="D2794" s="108"/>
      <c r="E2794" s="108"/>
      <c r="F2794" s="13" t="s">
        <v>395</v>
      </c>
      <c r="G2794" s="106" t="str">
        <f t="array" ref="G2794">INDEX(Quadrat.Details!H:H, MATCH(1,(A2794=Quadrat.Details!B:B)*(F2794=Quadrat.Details!G:G)*(H2794=Quadrat.Details!I:I),0))</f>
        <v>W</v>
      </c>
      <c r="H2794" s="105">
        <v>2.0</v>
      </c>
      <c r="I2794" s="109">
        <v>42.0</v>
      </c>
      <c r="J2794" s="109">
        <v>53.0</v>
      </c>
      <c r="K2794" s="109">
        <v>27.0</v>
      </c>
      <c r="L2794" s="3" t="s">
        <v>828</v>
      </c>
      <c r="M2794" s="44" t="s">
        <v>829</v>
      </c>
      <c r="N2794" s="73">
        <v>1.0</v>
      </c>
      <c r="O2794" s="73">
        <v>1.0</v>
      </c>
    </row>
    <row r="2795" ht="15.0" customHeight="1">
      <c r="A2795" s="105">
        <v>2022.0</v>
      </c>
      <c r="B2795" s="106" t="str">
        <f t="array" ref="B2795">INDEX(Quadrat.Details!D:D, MATCH(1,(A2795=Quadrat.Details!B:B)*(F2795=Quadrat.Details!G:G)*(H2795=Quadrat.Details!I:I),0))</f>
        <v>FJD</v>
      </c>
      <c r="C2795" s="107">
        <f t="array" ref="C2795">INDEX(Quadrat.Details!C:C, MATCH(1,(A2795=Quadrat.Details!B:B)*(F2795=Quadrat.Details!G:G)*(H2795=Quadrat.Details!I:I),0))</f>
        <v>44757</v>
      </c>
      <c r="D2795" s="108"/>
      <c r="E2795" s="108"/>
      <c r="F2795" s="13" t="s">
        <v>395</v>
      </c>
      <c r="G2795" s="106" t="str">
        <f t="array" ref="G2795">INDEX(Quadrat.Details!H:H, MATCH(1,(A2795=Quadrat.Details!B:B)*(F2795=Quadrat.Details!G:G)*(H2795=Quadrat.Details!I:I),0))</f>
        <v>W</v>
      </c>
      <c r="H2795" s="105">
        <v>2.0</v>
      </c>
      <c r="I2795" s="109">
        <v>44.0</v>
      </c>
      <c r="J2795" s="109">
        <v>49.0</v>
      </c>
      <c r="K2795" s="109">
        <v>25.0</v>
      </c>
      <c r="L2795" s="3" t="s">
        <v>828</v>
      </c>
      <c r="M2795" s="44" t="s">
        <v>829</v>
      </c>
      <c r="N2795" s="73">
        <v>1.0</v>
      </c>
      <c r="O2795" s="73">
        <v>1.0</v>
      </c>
    </row>
    <row r="2796" ht="15.0" customHeight="1">
      <c r="A2796" s="105">
        <v>2022.0</v>
      </c>
      <c r="B2796" s="106" t="str">
        <f t="array" ref="B2796">INDEX(Quadrat.Details!D:D, MATCH(1,(A2796=Quadrat.Details!B:B)*(F2796=Quadrat.Details!G:G)*(H2796=Quadrat.Details!I:I),0))</f>
        <v>FJD</v>
      </c>
      <c r="C2796" s="107">
        <f t="array" ref="C2796">INDEX(Quadrat.Details!C:C, MATCH(1,(A2796=Quadrat.Details!B:B)*(F2796=Quadrat.Details!G:G)*(H2796=Quadrat.Details!I:I),0))</f>
        <v>44757</v>
      </c>
      <c r="D2796" s="108"/>
      <c r="E2796" s="108"/>
      <c r="F2796" s="13" t="s">
        <v>395</v>
      </c>
      <c r="G2796" s="106" t="str">
        <f t="array" ref="G2796">INDEX(Quadrat.Details!H:H, MATCH(1,(A2796=Quadrat.Details!B:B)*(F2796=Quadrat.Details!G:G)*(H2796=Quadrat.Details!I:I),0))</f>
        <v>W</v>
      </c>
      <c r="H2796" s="105">
        <v>2.0</v>
      </c>
      <c r="I2796" s="109">
        <v>43.0</v>
      </c>
      <c r="J2796" s="109">
        <v>48.0</v>
      </c>
      <c r="K2796" s="109">
        <v>24.0</v>
      </c>
      <c r="L2796" s="3" t="s">
        <v>828</v>
      </c>
      <c r="M2796" s="44" t="s">
        <v>829</v>
      </c>
      <c r="N2796" s="73">
        <v>1.0</v>
      </c>
      <c r="O2796" s="73">
        <v>1.0</v>
      </c>
    </row>
    <row r="2797" ht="15.0" customHeight="1">
      <c r="A2797" s="105">
        <v>2022.0</v>
      </c>
      <c r="B2797" s="106" t="str">
        <f t="array" ref="B2797">INDEX(Quadrat.Details!D:D, MATCH(1,(A2797=Quadrat.Details!B:B)*(F2797=Quadrat.Details!G:G)*(H2797=Quadrat.Details!I:I),0))</f>
        <v>FJD</v>
      </c>
      <c r="C2797" s="107">
        <f t="array" ref="C2797">INDEX(Quadrat.Details!C:C, MATCH(1,(A2797=Quadrat.Details!B:B)*(F2797=Quadrat.Details!G:G)*(H2797=Quadrat.Details!I:I),0))</f>
        <v>44757</v>
      </c>
      <c r="D2797" s="108"/>
      <c r="E2797" s="108"/>
      <c r="F2797" s="13" t="s">
        <v>395</v>
      </c>
      <c r="G2797" s="106" t="str">
        <f t="array" ref="G2797">INDEX(Quadrat.Details!H:H, MATCH(1,(A2797=Quadrat.Details!B:B)*(F2797=Quadrat.Details!G:G)*(H2797=Quadrat.Details!I:I),0))</f>
        <v>W</v>
      </c>
      <c r="H2797" s="105">
        <v>2.0</v>
      </c>
      <c r="I2797" s="109">
        <v>41.0</v>
      </c>
      <c r="J2797" s="109">
        <v>45.0</v>
      </c>
      <c r="K2797" s="109">
        <v>25.0</v>
      </c>
      <c r="L2797" s="3" t="s">
        <v>828</v>
      </c>
      <c r="M2797" s="44" t="s">
        <v>829</v>
      </c>
      <c r="N2797" s="73">
        <v>1.0</v>
      </c>
      <c r="O2797" s="73">
        <v>1.0</v>
      </c>
    </row>
    <row r="2798" ht="15.0" customHeight="1">
      <c r="A2798" s="105">
        <v>2022.0</v>
      </c>
      <c r="B2798" s="106" t="str">
        <f t="array" ref="B2798">INDEX(Quadrat.Details!D:D, MATCH(1,(A2798=Quadrat.Details!B:B)*(F2798=Quadrat.Details!G:G)*(H2798=Quadrat.Details!I:I),0))</f>
        <v>FJD</v>
      </c>
      <c r="C2798" s="107">
        <f t="array" ref="C2798">INDEX(Quadrat.Details!C:C, MATCH(1,(A2798=Quadrat.Details!B:B)*(F2798=Quadrat.Details!G:G)*(H2798=Quadrat.Details!I:I),0))</f>
        <v>44757</v>
      </c>
      <c r="D2798" s="108"/>
      <c r="E2798" s="108"/>
      <c r="F2798" s="13" t="s">
        <v>401</v>
      </c>
      <c r="G2798" s="106" t="str">
        <f t="array" ref="G2798">INDEX(Quadrat.Details!H:H, MATCH(1,(A2798=Quadrat.Details!B:B)*(F2798=Quadrat.Details!G:G)*(H2798=Quadrat.Details!I:I),0))</f>
        <v>W</v>
      </c>
      <c r="H2798" s="105">
        <v>1.0</v>
      </c>
      <c r="I2798" s="109">
        <v>88.0</v>
      </c>
      <c r="J2798" s="109">
        <v>95.0</v>
      </c>
      <c r="K2798" s="109">
        <v>48.0</v>
      </c>
      <c r="L2798" s="3" t="s">
        <v>828</v>
      </c>
      <c r="M2798" s="44" t="s">
        <v>829</v>
      </c>
      <c r="N2798" s="73">
        <v>1.0</v>
      </c>
      <c r="O2798" s="73">
        <v>1.0</v>
      </c>
    </row>
    <row r="2799" ht="15.0" customHeight="1">
      <c r="A2799" s="105">
        <v>2022.0</v>
      </c>
      <c r="B2799" s="106" t="str">
        <f t="array" ref="B2799">INDEX(Quadrat.Details!D:D, MATCH(1,(A2799=Quadrat.Details!B:B)*(F2799=Quadrat.Details!G:G)*(H2799=Quadrat.Details!I:I),0))</f>
        <v>FJD</v>
      </c>
      <c r="C2799" s="107">
        <f t="array" ref="C2799">INDEX(Quadrat.Details!C:C, MATCH(1,(A2799=Quadrat.Details!B:B)*(F2799=Quadrat.Details!G:G)*(H2799=Quadrat.Details!I:I),0))</f>
        <v>44757</v>
      </c>
      <c r="D2799" s="108"/>
      <c r="E2799" s="108"/>
      <c r="F2799" s="13" t="s">
        <v>401</v>
      </c>
      <c r="G2799" s="106" t="str">
        <f t="array" ref="G2799">INDEX(Quadrat.Details!H:H, MATCH(1,(A2799=Quadrat.Details!B:B)*(F2799=Quadrat.Details!G:G)*(H2799=Quadrat.Details!I:I),0))</f>
        <v>W</v>
      </c>
      <c r="H2799" s="105">
        <v>2.0</v>
      </c>
      <c r="I2799" s="109">
        <v>21.0</v>
      </c>
      <c r="J2799" s="109">
        <v>24.0</v>
      </c>
      <c r="K2799" s="109">
        <v>13.0</v>
      </c>
      <c r="L2799" s="3" t="s">
        <v>828</v>
      </c>
      <c r="M2799" s="44" t="s">
        <v>829</v>
      </c>
      <c r="N2799" s="73">
        <v>1.0</v>
      </c>
      <c r="O2799" s="73">
        <v>1.0</v>
      </c>
    </row>
    <row r="2800" ht="15.0" customHeight="1">
      <c r="A2800" s="105">
        <v>2022.0</v>
      </c>
      <c r="B2800" s="106" t="str">
        <f t="array" ref="B2800">INDEX(Quadrat.Details!D:D, MATCH(1,(A2800=Quadrat.Details!B:B)*(F2800=Quadrat.Details!G:G)*(H2800=Quadrat.Details!I:I),0))</f>
        <v>FJD</v>
      </c>
      <c r="C2800" s="107">
        <f t="array" ref="C2800">INDEX(Quadrat.Details!C:C, MATCH(1,(A2800=Quadrat.Details!B:B)*(F2800=Quadrat.Details!G:G)*(H2800=Quadrat.Details!I:I),0))</f>
        <v>44757</v>
      </c>
      <c r="D2800" s="108"/>
      <c r="E2800" s="108"/>
      <c r="F2800" s="13" t="s">
        <v>406</v>
      </c>
      <c r="G2800" s="106" t="str">
        <f t="array" ref="G2800">INDEX(Quadrat.Details!H:H, MATCH(1,(A2800=Quadrat.Details!B:B)*(F2800=Quadrat.Details!G:G)*(H2800=Quadrat.Details!I:I),0))</f>
        <v>W</v>
      </c>
      <c r="H2800" s="105">
        <v>1.0</v>
      </c>
      <c r="I2800" s="109">
        <v>69.0</v>
      </c>
      <c r="J2800" s="109">
        <v>76.0</v>
      </c>
      <c r="K2800" s="109">
        <v>37.0</v>
      </c>
      <c r="L2800" s="3" t="s">
        <v>828</v>
      </c>
      <c r="M2800" s="44" t="s">
        <v>829</v>
      </c>
      <c r="N2800" s="73">
        <v>1.0</v>
      </c>
      <c r="O2800" s="73">
        <v>1.0</v>
      </c>
    </row>
    <row r="2801" ht="15.0" customHeight="1">
      <c r="A2801" s="105">
        <v>2022.0</v>
      </c>
      <c r="B2801" s="106" t="str">
        <f t="array" ref="B2801">INDEX(Quadrat.Details!D:D, MATCH(1,(A2801=Quadrat.Details!B:B)*(F2801=Quadrat.Details!G:G)*(H2801=Quadrat.Details!I:I),0))</f>
        <v>FJD</v>
      </c>
      <c r="C2801" s="107">
        <f t="array" ref="C2801">INDEX(Quadrat.Details!C:C, MATCH(1,(A2801=Quadrat.Details!B:B)*(F2801=Quadrat.Details!G:G)*(H2801=Quadrat.Details!I:I),0))</f>
        <v>44757</v>
      </c>
      <c r="D2801" s="108"/>
      <c r="E2801" s="108"/>
      <c r="F2801" s="13" t="s">
        <v>406</v>
      </c>
      <c r="G2801" s="106" t="str">
        <f t="array" ref="G2801">INDEX(Quadrat.Details!H:H, MATCH(1,(A2801=Quadrat.Details!B:B)*(F2801=Quadrat.Details!G:G)*(H2801=Quadrat.Details!I:I),0))</f>
        <v>W</v>
      </c>
      <c r="H2801" s="105">
        <v>1.0</v>
      </c>
      <c r="I2801" s="109">
        <v>39.0</v>
      </c>
      <c r="J2801" s="109">
        <v>45.0</v>
      </c>
      <c r="K2801" s="109">
        <v>24.0</v>
      </c>
      <c r="L2801" s="3" t="s">
        <v>828</v>
      </c>
      <c r="M2801" s="44" t="s">
        <v>829</v>
      </c>
      <c r="N2801" s="73">
        <v>1.0</v>
      </c>
      <c r="O2801" s="73">
        <v>1.0</v>
      </c>
    </row>
    <row r="2802" ht="15.0" customHeight="1">
      <c r="A2802" s="105">
        <v>2022.0</v>
      </c>
      <c r="B2802" s="106" t="str">
        <f t="array" ref="B2802">INDEX(Quadrat.Details!D:D, MATCH(1,(A2802=Quadrat.Details!B:B)*(F2802=Quadrat.Details!G:G)*(H2802=Quadrat.Details!I:I),0))</f>
        <v>FJD</v>
      </c>
      <c r="C2802" s="107">
        <f t="array" ref="C2802">INDEX(Quadrat.Details!C:C, MATCH(1,(A2802=Quadrat.Details!B:B)*(F2802=Quadrat.Details!G:G)*(H2802=Quadrat.Details!I:I),0))</f>
        <v>44757</v>
      </c>
      <c r="D2802" s="108"/>
      <c r="E2802" s="108"/>
      <c r="F2802" s="13" t="s">
        <v>406</v>
      </c>
      <c r="G2802" s="106" t="str">
        <f t="array" ref="G2802">INDEX(Quadrat.Details!H:H, MATCH(1,(A2802=Quadrat.Details!B:B)*(F2802=Quadrat.Details!G:G)*(H2802=Quadrat.Details!I:I),0))</f>
        <v>W</v>
      </c>
      <c r="H2802" s="105">
        <v>1.0</v>
      </c>
      <c r="I2802" s="109">
        <v>15.0</v>
      </c>
      <c r="J2802" s="109">
        <v>17.0</v>
      </c>
      <c r="K2802" s="109">
        <v>9.0</v>
      </c>
      <c r="L2802" s="3" t="s">
        <v>828</v>
      </c>
      <c r="M2802" s="44" t="s">
        <v>829</v>
      </c>
      <c r="N2802" s="73">
        <v>1.0</v>
      </c>
      <c r="O2802" s="73">
        <v>1.0</v>
      </c>
    </row>
    <row r="2803" ht="15.0" customHeight="1">
      <c r="A2803" s="105">
        <v>2022.0</v>
      </c>
      <c r="B2803" s="106" t="str">
        <f t="array" ref="B2803">INDEX(Quadrat.Details!D:D, MATCH(1,(A2803=Quadrat.Details!B:B)*(F2803=Quadrat.Details!G:G)*(H2803=Quadrat.Details!I:I),0))</f>
        <v>FJD</v>
      </c>
      <c r="C2803" s="107">
        <f t="array" ref="C2803">INDEX(Quadrat.Details!C:C, MATCH(1,(A2803=Quadrat.Details!B:B)*(F2803=Quadrat.Details!G:G)*(H2803=Quadrat.Details!I:I),0))</f>
        <v>44757</v>
      </c>
      <c r="D2803" s="108"/>
      <c r="E2803" s="108"/>
      <c r="F2803" s="13" t="s">
        <v>406</v>
      </c>
      <c r="G2803" s="106" t="str">
        <f t="array" ref="G2803">INDEX(Quadrat.Details!H:H, MATCH(1,(A2803=Quadrat.Details!B:B)*(F2803=Quadrat.Details!G:G)*(H2803=Quadrat.Details!I:I),0))</f>
        <v>W</v>
      </c>
      <c r="H2803" s="105">
        <v>1.0</v>
      </c>
      <c r="I2803" s="109">
        <v>10.0</v>
      </c>
      <c r="J2803" s="109">
        <v>12.0</v>
      </c>
      <c r="K2803" s="109">
        <v>6.0</v>
      </c>
      <c r="L2803" s="3" t="s">
        <v>828</v>
      </c>
      <c r="M2803" s="44" t="s">
        <v>829</v>
      </c>
      <c r="N2803" s="73">
        <v>1.0</v>
      </c>
      <c r="O2803" s="73">
        <v>1.0</v>
      </c>
    </row>
    <row r="2804" ht="15.0" customHeight="1">
      <c r="A2804" s="105">
        <v>2022.0</v>
      </c>
      <c r="B2804" s="106" t="str">
        <f t="array" ref="B2804">INDEX(Quadrat.Details!D:D, MATCH(1,(A2804=Quadrat.Details!B:B)*(F2804=Quadrat.Details!G:G)*(H2804=Quadrat.Details!I:I),0))</f>
        <v>FJD</v>
      </c>
      <c r="C2804" s="107">
        <f t="array" ref="C2804">INDEX(Quadrat.Details!C:C, MATCH(1,(A2804=Quadrat.Details!B:B)*(F2804=Quadrat.Details!G:G)*(H2804=Quadrat.Details!I:I),0))</f>
        <v>44757</v>
      </c>
      <c r="D2804" s="108"/>
      <c r="E2804" s="108"/>
      <c r="F2804" s="13" t="s">
        <v>406</v>
      </c>
      <c r="G2804" s="106" t="str">
        <f t="array" ref="G2804">INDEX(Quadrat.Details!H:H, MATCH(1,(A2804=Quadrat.Details!B:B)*(F2804=Quadrat.Details!G:G)*(H2804=Quadrat.Details!I:I),0))</f>
        <v>W</v>
      </c>
      <c r="H2804" s="105">
        <v>2.0</v>
      </c>
      <c r="I2804" s="109">
        <v>65.0</v>
      </c>
      <c r="J2804" s="109">
        <v>71.0</v>
      </c>
      <c r="K2804" s="109">
        <v>38.0</v>
      </c>
      <c r="L2804" s="3" t="s">
        <v>828</v>
      </c>
      <c r="M2804" s="44" t="s">
        <v>829</v>
      </c>
      <c r="N2804" s="73">
        <v>1.0</v>
      </c>
      <c r="O2804" s="73">
        <v>1.0</v>
      </c>
    </row>
    <row r="2805" ht="15.0" customHeight="1">
      <c r="A2805" s="105">
        <v>2022.0</v>
      </c>
      <c r="B2805" s="106" t="str">
        <f t="array" ref="B2805">INDEX(Quadrat.Details!D:D, MATCH(1,(A2805=Quadrat.Details!B:B)*(F2805=Quadrat.Details!G:G)*(H2805=Quadrat.Details!I:I),0))</f>
        <v>FJD</v>
      </c>
      <c r="C2805" s="107">
        <f t="array" ref="C2805">INDEX(Quadrat.Details!C:C, MATCH(1,(A2805=Quadrat.Details!B:B)*(F2805=Quadrat.Details!G:G)*(H2805=Quadrat.Details!I:I),0))</f>
        <v>44757</v>
      </c>
      <c r="D2805" s="108"/>
      <c r="E2805" s="108"/>
      <c r="F2805" s="13" t="s">
        <v>406</v>
      </c>
      <c r="G2805" s="106" t="str">
        <f t="array" ref="G2805">INDEX(Quadrat.Details!H:H, MATCH(1,(A2805=Quadrat.Details!B:B)*(F2805=Quadrat.Details!G:G)*(H2805=Quadrat.Details!I:I),0))</f>
        <v>W</v>
      </c>
      <c r="H2805" s="105">
        <v>2.0</v>
      </c>
      <c r="I2805" s="109">
        <v>61.0</v>
      </c>
      <c r="J2805" s="109">
        <v>71.0</v>
      </c>
      <c r="K2805" s="109">
        <v>37.0</v>
      </c>
      <c r="L2805" s="3" t="s">
        <v>828</v>
      </c>
      <c r="M2805" s="44" t="s">
        <v>829</v>
      </c>
      <c r="N2805" s="73">
        <v>1.0</v>
      </c>
      <c r="O2805" s="73">
        <v>1.0</v>
      </c>
    </row>
    <row r="2806" ht="15.0" customHeight="1">
      <c r="A2806" s="105">
        <v>2022.0</v>
      </c>
      <c r="B2806" s="106" t="str">
        <f t="array" ref="B2806">INDEX(Quadrat.Details!D:D, MATCH(1,(A2806=Quadrat.Details!B:B)*(F2806=Quadrat.Details!G:G)*(H2806=Quadrat.Details!I:I),0))</f>
        <v>FJD</v>
      </c>
      <c r="C2806" s="107">
        <f t="array" ref="C2806">INDEX(Quadrat.Details!C:C, MATCH(1,(A2806=Quadrat.Details!B:B)*(F2806=Quadrat.Details!G:G)*(H2806=Quadrat.Details!I:I),0))</f>
        <v>44757</v>
      </c>
      <c r="D2806" s="108"/>
      <c r="E2806" s="108"/>
      <c r="F2806" s="13" t="s">
        <v>406</v>
      </c>
      <c r="G2806" s="106" t="str">
        <f t="array" ref="G2806">INDEX(Quadrat.Details!H:H, MATCH(1,(A2806=Quadrat.Details!B:B)*(F2806=Quadrat.Details!G:G)*(H2806=Quadrat.Details!I:I),0))</f>
        <v>W</v>
      </c>
      <c r="H2806" s="105">
        <v>2.0</v>
      </c>
      <c r="I2806" s="109">
        <v>20.0</v>
      </c>
      <c r="J2806" s="109">
        <v>23.0</v>
      </c>
      <c r="K2806" s="109">
        <v>13.0</v>
      </c>
      <c r="L2806" s="3" t="s">
        <v>828</v>
      </c>
      <c r="M2806" s="44" t="s">
        <v>829</v>
      </c>
      <c r="N2806" s="73">
        <v>1.0</v>
      </c>
      <c r="O2806" s="73">
        <v>1.0</v>
      </c>
    </row>
    <row r="2807" ht="15.0" customHeight="1">
      <c r="A2807" s="105">
        <v>2022.0</v>
      </c>
      <c r="B2807" s="106" t="str">
        <f t="array" ref="B2807">INDEX(Quadrat.Details!D:D, MATCH(1,(A2807=Quadrat.Details!B:B)*(F2807=Quadrat.Details!G:G)*(H2807=Quadrat.Details!I:I),0))</f>
        <v>FJD</v>
      </c>
      <c r="C2807" s="107">
        <f t="array" ref="C2807">INDEX(Quadrat.Details!C:C, MATCH(1,(A2807=Quadrat.Details!B:B)*(F2807=Quadrat.Details!G:G)*(H2807=Quadrat.Details!I:I),0))</f>
        <v>44757</v>
      </c>
      <c r="D2807" s="108"/>
      <c r="E2807" s="108"/>
      <c r="F2807" s="13" t="s">
        <v>406</v>
      </c>
      <c r="G2807" s="106" t="str">
        <f t="array" ref="G2807">INDEX(Quadrat.Details!H:H, MATCH(1,(A2807=Quadrat.Details!B:B)*(F2807=Quadrat.Details!G:G)*(H2807=Quadrat.Details!I:I),0))</f>
        <v>W</v>
      </c>
      <c r="H2807" s="105">
        <v>2.0</v>
      </c>
      <c r="I2807" s="109">
        <v>13.0</v>
      </c>
      <c r="J2807" s="109">
        <v>15.0</v>
      </c>
      <c r="K2807" s="109">
        <v>8.0</v>
      </c>
      <c r="L2807" s="3" t="s">
        <v>828</v>
      </c>
      <c r="M2807" s="44" t="s">
        <v>829</v>
      </c>
      <c r="N2807" s="73">
        <v>1.0</v>
      </c>
      <c r="O2807" s="73">
        <v>1.0</v>
      </c>
    </row>
    <row r="2808" ht="15.0" customHeight="1">
      <c r="A2808" s="105">
        <v>2022.0</v>
      </c>
      <c r="B2808" s="106" t="str">
        <f t="array" ref="B2808">INDEX(Quadrat.Details!D:D, MATCH(1,(A2808=Quadrat.Details!B:B)*(F2808=Quadrat.Details!G:G)*(H2808=Quadrat.Details!I:I),0))</f>
        <v>FJD</v>
      </c>
      <c r="C2808" s="107">
        <f t="array" ref="C2808">INDEX(Quadrat.Details!C:C, MATCH(1,(A2808=Quadrat.Details!B:B)*(F2808=Quadrat.Details!G:G)*(H2808=Quadrat.Details!I:I),0))</f>
        <v>44762</v>
      </c>
      <c r="D2808" s="108"/>
      <c r="E2808" s="108"/>
      <c r="F2808" s="13" t="s">
        <v>412</v>
      </c>
      <c r="G2808" s="106" t="str">
        <f t="array" ref="G2808">INDEX(Quadrat.Details!H:H, MATCH(1,(A2808=Quadrat.Details!B:B)*(F2808=Quadrat.Details!G:G)*(H2808=Quadrat.Details!I:I),0))</f>
        <v>W</v>
      </c>
      <c r="H2808" s="105">
        <v>1.0</v>
      </c>
      <c r="I2808" s="109">
        <v>89.0</v>
      </c>
      <c r="J2808" s="109">
        <v>95.0</v>
      </c>
      <c r="K2808" s="109">
        <v>55.0</v>
      </c>
      <c r="L2808" s="3" t="s">
        <v>828</v>
      </c>
      <c r="M2808" s="44" t="s">
        <v>829</v>
      </c>
      <c r="N2808" s="73">
        <v>1.0</v>
      </c>
      <c r="O2808" s="73">
        <v>1.0</v>
      </c>
    </row>
    <row r="2809" ht="15.0" customHeight="1">
      <c r="A2809" s="105">
        <v>2022.0</v>
      </c>
      <c r="B2809" s="106" t="str">
        <f t="array" ref="B2809">INDEX(Quadrat.Details!D:D, MATCH(1,(A2809=Quadrat.Details!B:B)*(F2809=Quadrat.Details!G:G)*(H2809=Quadrat.Details!I:I),0))</f>
        <v>FJD</v>
      </c>
      <c r="C2809" s="107">
        <f t="array" ref="C2809">INDEX(Quadrat.Details!C:C, MATCH(1,(A2809=Quadrat.Details!B:B)*(F2809=Quadrat.Details!G:G)*(H2809=Quadrat.Details!I:I),0))</f>
        <v>44762</v>
      </c>
      <c r="D2809" s="108"/>
      <c r="E2809" s="108"/>
      <c r="F2809" s="13" t="s">
        <v>412</v>
      </c>
      <c r="G2809" s="106" t="str">
        <f t="array" ref="G2809">INDEX(Quadrat.Details!H:H, MATCH(1,(A2809=Quadrat.Details!B:B)*(F2809=Quadrat.Details!G:G)*(H2809=Quadrat.Details!I:I),0))</f>
        <v>W</v>
      </c>
      <c r="H2809" s="105">
        <v>1.0</v>
      </c>
      <c r="I2809" s="109">
        <v>94.0</v>
      </c>
      <c r="J2809" s="109">
        <v>102.0</v>
      </c>
      <c r="K2809" s="109">
        <v>54.0</v>
      </c>
      <c r="L2809" s="3" t="s">
        <v>828</v>
      </c>
      <c r="M2809" s="44" t="s">
        <v>829</v>
      </c>
      <c r="N2809" s="73">
        <v>1.0</v>
      </c>
      <c r="O2809" s="73">
        <v>1.0</v>
      </c>
    </row>
    <row r="2810" ht="15.0" customHeight="1">
      <c r="A2810" s="105">
        <v>2022.0</v>
      </c>
      <c r="B2810" s="106" t="str">
        <f t="array" ref="B2810">INDEX(Quadrat.Details!D:D, MATCH(1,(A2810=Quadrat.Details!B:B)*(F2810=Quadrat.Details!G:G)*(H2810=Quadrat.Details!I:I),0))</f>
        <v>FJD</v>
      </c>
      <c r="C2810" s="107">
        <f t="array" ref="C2810">INDEX(Quadrat.Details!C:C, MATCH(1,(A2810=Quadrat.Details!B:B)*(F2810=Quadrat.Details!G:G)*(H2810=Quadrat.Details!I:I),0))</f>
        <v>44762</v>
      </c>
      <c r="D2810" s="108"/>
      <c r="E2810" s="108"/>
      <c r="F2810" s="13" t="s">
        <v>412</v>
      </c>
      <c r="G2810" s="106" t="str">
        <f t="array" ref="G2810">INDEX(Quadrat.Details!H:H, MATCH(1,(A2810=Quadrat.Details!B:B)*(F2810=Quadrat.Details!G:G)*(H2810=Quadrat.Details!I:I),0))</f>
        <v>W</v>
      </c>
      <c r="H2810" s="105">
        <v>2.0</v>
      </c>
      <c r="I2810" s="109">
        <v>74.0</v>
      </c>
      <c r="J2810" s="109">
        <v>82.0</v>
      </c>
      <c r="K2810" s="109">
        <v>41.0</v>
      </c>
      <c r="L2810" s="3" t="s">
        <v>828</v>
      </c>
      <c r="M2810" s="44" t="s">
        <v>829</v>
      </c>
      <c r="N2810" s="73">
        <v>1.0</v>
      </c>
      <c r="O2810" s="73">
        <v>1.0</v>
      </c>
    </row>
    <row r="2811" ht="15.0" customHeight="1">
      <c r="A2811" s="105">
        <v>2022.0</v>
      </c>
      <c r="B2811" s="106" t="str">
        <f t="array" ref="B2811">INDEX(Quadrat.Details!D:D, MATCH(1,(A2811=Quadrat.Details!B:B)*(F2811=Quadrat.Details!G:G)*(H2811=Quadrat.Details!I:I),0))</f>
        <v>FJD</v>
      </c>
      <c r="C2811" s="107">
        <f t="array" ref="C2811">INDEX(Quadrat.Details!C:C, MATCH(1,(A2811=Quadrat.Details!B:B)*(F2811=Quadrat.Details!G:G)*(H2811=Quadrat.Details!I:I),0))</f>
        <v>44762</v>
      </c>
      <c r="D2811" s="108"/>
      <c r="E2811" s="108"/>
      <c r="F2811" s="13" t="s">
        <v>412</v>
      </c>
      <c r="G2811" s="106" t="str">
        <f t="array" ref="G2811">INDEX(Quadrat.Details!H:H, MATCH(1,(A2811=Quadrat.Details!B:B)*(F2811=Quadrat.Details!G:G)*(H2811=Quadrat.Details!I:I),0))</f>
        <v>W</v>
      </c>
      <c r="H2811" s="105">
        <v>2.0</v>
      </c>
      <c r="I2811" s="109">
        <v>95.0</v>
      </c>
      <c r="J2811" s="109">
        <v>103.0</v>
      </c>
      <c r="K2811" s="109">
        <v>54.0</v>
      </c>
      <c r="L2811" s="3" t="s">
        <v>828</v>
      </c>
      <c r="M2811" s="44" t="s">
        <v>829</v>
      </c>
      <c r="N2811" s="73">
        <v>1.0</v>
      </c>
      <c r="O2811" s="73">
        <v>1.0</v>
      </c>
    </row>
    <row r="2812" ht="15.0" customHeight="1">
      <c r="A2812" s="105">
        <v>2022.0</v>
      </c>
      <c r="B2812" s="106" t="str">
        <f t="array" ref="B2812">INDEX(Quadrat.Details!D:D, MATCH(1,(A2812=Quadrat.Details!B:B)*(F2812=Quadrat.Details!G:G)*(H2812=Quadrat.Details!I:I),0))</f>
        <v>FJD</v>
      </c>
      <c r="C2812" s="107">
        <f t="array" ref="C2812">INDEX(Quadrat.Details!C:C, MATCH(1,(A2812=Quadrat.Details!B:B)*(F2812=Quadrat.Details!G:G)*(H2812=Quadrat.Details!I:I),0))</f>
        <v>44762</v>
      </c>
      <c r="D2812" s="108"/>
      <c r="E2812" s="108"/>
      <c r="F2812" s="13" t="s">
        <v>412</v>
      </c>
      <c r="G2812" s="106" t="str">
        <f t="array" ref="G2812">INDEX(Quadrat.Details!H:H, MATCH(1,(A2812=Quadrat.Details!B:B)*(F2812=Quadrat.Details!G:G)*(H2812=Quadrat.Details!I:I),0))</f>
        <v>W</v>
      </c>
      <c r="H2812" s="105">
        <v>2.0</v>
      </c>
      <c r="I2812" s="109">
        <v>98.0</v>
      </c>
      <c r="J2812" s="109">
        <v>104.0</v>
      </c>
      <c r="K2812" s="109">
        <v>60.0</v>
      </c>
      <c r="L2812" s="3" t="s">
        <v>828</v>
      </c>
      <c r="M2812" s="44" t="s">
        <v>829</v>
      </c>
      <c r="N2812" s="73">
        <v>1.0</v>
      </c>
      <c r="O2812" s="73">
        <v>1.0</v>
      </c>
    </row>
    <row r="2813" ht="15.0" customHeight="1">
      <c r="A2813" s="105">
        <v>2022.0</v>
      </c>
      <c r="B2813" s="106" t="str">
        <f t="array" ref="B2813">INDEX(Quadrat.Details!D:D, MATCH(1,(A2813=Quadrat.Details!B:B)*(F2813=Quadrat.Details!G:G)*(H2813=Quadrat.Details!I:I),0))</f>
        <v>FJD</v>
      </c>
      <c r="C2813" s="107">
        <f t="array" ref="C2813">INDEX(Quadrat.Details!C:C, MATCH(1,(A2813=Quadrat.Details!B:B)*(F2813=Quadrat.Details!G:G)*(H2813=Quadrat.Details!I:I),0))</f>
        <v>44762</v>
      </c>
      <c r="D2813" s="108"/>
      <c r="E2813" s="108"/>
      <c r="F2813" s="13" t="s">
        <v>412</v>
      </c>
      <c r="G2813" s="106" t="str">
        <f t="array" ref="G2813">INDEX(Quadrat.Details!H:H, MATCH(1,(A2813=Quadrat.Details!B:B)*(F2813=Quadrat.Details!G:G)*(H2813=Quadrat.Details!I:I),0))</f>
        <v>W</v>
      </c>
      <c r="H2813" s="105">
        <v>2.0</v>
      </c>
      <c r="I2813" s="109">
        <v>65.0</v>
      </c>
      <c r="J2813" s="109">
        <v>72.0</v>
      </c>
      <c r="K2813" s="109">
        <v>38.0</v>
      </c>
      <c r="L2813" s="3" t="s">
        <v>828</v>
      </c>
      <c r="M2813" s="44" t="s">
        <v>829</v>
      </c>
      <c r="N2813" s="73">
        <v>1.0</v>
      </c>
      <c r="O2813" s="73">
        <v>1.0</v>
      </c>
    </row>
    <row r="2814" ht="15.0" customHeight="1">
      <c r="A2814" s="105">
        <v>2022.0</v>
      </c>
      <c r="B2814" s="106" t="str">
        <f t="array" ref="B2814">INDEX(Quadrat.Details!D:D, MATCH(1,(A2814=Quadrat.Details!B:B)*(F2814=Quadrat.Details!G:G)*(H2814=Quadrat.Details!I:I),0))</f>
        <v>FJD</v>
      </c>
      <c r="C2814" s="107">
        <f t="array" ref="C2814">INDEX(Quadrat.Details!C:C, MATCH(1,(A2814=Quadrat.Details!B:B)*(F2814=Quadrat.Details!G:G)*(H2814=Quadrat.Details!I:I),0))</f>
        <v>44762</v>
      </c>
      <c r="D2814" s="108"/>
      <c r="E2814" s="108"/>
      <c r="F2814" s="13" t="s">
        <v>411</v>
      </c>
      <c r="G2814" s="106" t="str">
        <f t="array" ref="G2814">INDEX(Quadrat.Details!H:H, MATCH(1,(A2814=Quadrat.Details!B:B)*(F2814=Quadrat.Details!G:G)*(H2814=Quadrat.Details!I:I),0))</f>
        <v>W</v>
      </c>
      <c r="H2814" s="105">
        <v>1.0</v>
      </c>
      <c r="I2814" s="109">
        <v>60.0</v>
      </c>
      <c r="J2814" s="109">
        <v>67.0</v>
      </c>
      <c r="K2814" s="109">
        <v>41.0</v>
      </c>
      <c r="L2814" s="3" t="s">
        <v>828</v>
      </c>
      <c r="M2814" s="44" t="s">
        <v>829</v>
      </c>
      <c r="N2814" s="73">
        <v>1.0</v>
      </c>
      <c r="O2814" s="73">
        <v>1.0</v>
      </c>
    </row>
    <row r="2815" ht="15.0" customHeight="1">
      <c r="A2815" s="105">
        <v>2022.0</v>
      </c>
      <c r="B2815" s="106" t="str">
        <f t="array" ref="B2815">INDEX(Quadrat.Details!D:D, MATCH(1,(A2815=Quadrat.Details!B:B)*(F2815=Quadrat.Details!G:G)*(H2815=Quadrat.Details!I:I),0))</f>
        <v>FJD</v>
      </c>
      <c r="C2815" s="107">
        <f t="array" ref="C2815">INDEX(Quadrat.Details!C:C, MATCH(1,(A2815=Quadrat.Details!B:B)*(F2815=Quadrat.Details!G:G)*(H2815=Quadrat.Details!I:I),0))</f>
        <v>44762</v>
      </c>
      <c r="D2815" s="108"/>
      <c r="E2815" s="108"/>
      <c r="F2815" s="13" t="s">
        <v>411</v>
      </c>
      <c r="G2815" s="106" t="str">
        <f t="array" ref="G2815">INDEX(Quadrat.Details!H:H, MATCH(1,(A2815=Quadrat.Details!B:B)*(F2815=Quadrat.Details!G:G)*(H2815=Quadrat.Details!I:I),0))</f>
        <v>W</v>
      </c>
      <c r="H2815" s="105">
        <v>1.0</v>
      </c>
      <c r="I2815" s="109">
        <v>100.0</v>
      </c>
      <c r="J2815" s="109">
        <v>115.0</v>
      </c>
      <c r="K2815" s="109">
        <v>57.0</v>
      </c>
      <c r="L2815" s="3" t="s">
        <v>828</v>
      </c>
      <c r="M2815" s="44" t="s">
        <v>829</v>
      </c>
      <c r="N2815" s="73">
        <v>1.0</v>
      </c>
      <c r="O2815" s="73">
        <v>1.0</v>
      </c>
    </row>
    <row r="2816" ht="15.0" customHeight="1">
      <c r="A2816" s="105">
        <v>2022.0</v>
      </c>
      <c r="B2816" s="106" t="str">
        <f t="array" ref="B2816">INDEX(Quadrat.Details!D:D, MATCH(1,(A2816=Quadrat.Details!B:B)*(F2816=Quadrat.Details!G:G)*(H2816=Quadrat.Details!I:I),0))</f>
        <v>FJD</v>
      </c>
      <c r="C2816" s="107">
        <f t="array" ref="C2816">INDEX(Quadrat.Details!C:C, MATCH(1,(A2816=Quadrat.Details!B:B)*(F2816=Quadrat.Details!G:G)*(H2816=Quadrat.Details!I:I),0))</f>
        <v>44762</v>
      </c>
      <c r="D2816" s="108"/>
      <c r="E2816" s="108"/>
      <c r="F2816" s="13" t="s">
        <v>411</v>
      </c>
      <c r="G2816" s="106" t="str">
        <f t="array" ref="G2816">INDEX(Quadrat.Details!H:H, MATCH(1,(A2816=Quadrat.Details!B:B)*(F2816=Quadrat.Details!G:G)*(H2816=Quadrat.Details!I:I),0))</f>
        <v>W</v>
      </c>
      <c r="H2816" s="105">
        <v>1.0</v>
      </c>
      <c r="I2816" s="109">
        <v>67.0</v>
      </c>
      <c r="J2816" s="109">
        <v>76.0</v>
      </c>
      <c r="K2816" s="109">
        <v>37.0</v>
      </c>
      <c r="L2816" s="3" t="s">
        <v>828</v>
      </c>
      <c r="M2816" s="44" t="s">
        <v>829</v>
      </c>
      <c r="N2816" s="73">
        <v>1.0</v>
      </c>
      <c r="O2816" s="73">
        <v>1.0</v>
      </c>
    </row>
    <row r="2817" ht="15.0" customHeight="1">
      <c r="A2817" s="105">
        <v>2022.0</v>
      </c>
      <c r="B2817" s="106" t="str">
        <f t="array" ref="B2817">INDEX(Quadrat.Details!D:D, MATCH(1,(A2817=Quadrat.Details!B:B)*(F2817=Quadrat.Details!G:G)*(H2817=Quadrat.Details!I:I),0))</f>
        <v>FJD</v>
      </c>
      <c r="C2817" s="107">
        <f t="array" ref="C2817">INDEX(Quadrat.Details!C:C, MATCH(1,(A2817=Quadrat.Details!B:B)*(F2817=Quadrat.Details!G:G)*(H2817=Quadrat.Details!I:I),0))</f>
        <v>44762</v>
      </c>
      <c r="D2817" s="108"/>
      <c r="E2817" s="108"/>
      <c r="F2817" s="13" t="s">
        <v>411</v>
      </c>
      <c r="G2817" s="106" t="str">
        <f t="array" ref="G2817">INDEX(Quadrat.Details!H:H, MATCH(1,(A2817=Quadrat.Details!B:B)*(F2817=Quadrat.Details!G:G)*(H2817=Quadrat.Details!I:I),0))</f>
        <v>W</v>
      </c>
      <c r="H2817" s="105">
        <v>1.0</v>
      </c>
      <c r="I2817" s="109">
        <v>35.0</v>
      </c>
      <c r="J2817" s="109">
        <v>38.0</v>
      </c>
      <c r="K2817" s="109">
        <v>23.0</v>
      </c>
      <c r="L2817" s="3" t="s">
        <v>828</v>
      </c>
      <c r="M2817" s="44" t="s">
        <v>829</v>
      </c>
      <c r="N2817" s="73">
        <v>1.0</v>
      </c>
      <c r="O2817" s="73">
        <v>1.0</v>
      </c>
    </row>
    <row r="2818" ht="15.0" customHeight="1">
      <c r="A2818" s="105">
        <v>2022.0</v>
      </c>
      <c r="B2818" s="106" t="str">
        <f t="array" ref="B2818">INDEX(Quadrat.Details!D:D, MATCH(1,(A2818=Quadrat.Details!B:B)*(F2818=Quadrat.Details!G:G)*(H2818=Quadrat.Details!I:I),0))</f>
        <v>FJD</v>
      </c>
      <c r="C2818" s="107">
        <f t="array" ref="C2818">INDEX(Quadrat.Details!C:C, MATCH(1,(A2818=Quadrat.Details!B:B)*(F2818=Quadrat.Details!G:G)*(H2818=Quadrat.Details!I:I),0))</f>
        <v>44762</v>
      </c>
      <c r="D2818" s="108"/>
      <c r="E2818" s="108"/>
      <c r="F2818" s="13" t="s">
        <v>411</v>
      </c>
      <c r="G2818" s="106" t="str">
        <f t="array" ref="G2818">INDEX(Quadrat.Details!H:H, MATCH(1,(A2818=Quadrat.Details!B:B)*(F2818=Quadrat.Details!G:G)*(H2818=Quadrat.Details!I:I),0))</f>
        <v>W</v>
      </c>
      <c r="H2818" s="105">
        <v>1.0</v>
      </c>
      <c r="I2818" s="109">
        <v>72.0</v>
      </c>
      <c r="J2818" s="109">
        <v>79.0</v>
      </c>
      <c r="K2818" s="109">
        <v>40.0</v>
      </c>
      <c r="L2818" s="3" t="s">
        <v>828</v>
      </c>
      <c r="M2818" s="44" t="s">
        <v>829</v>
      </c>
      <c r="N2818" s="73">
        <v>1.0</v>
      </c>
      <c r="O2818" s="73">
        <v>1.0</v>
      </c>
    </row>
    <row r="2819" ht="15.0" customHeight="1">
      <c r="A2819" s="105">
        <v>2022.0</v>
      </c>
      <c r="B2819" s="106" t="str">
        <f t="array" ref="B2819">INDEX(Quadrat.Details!D:D, MATCH(1,(A2819=Quadrat.Details!B:B)*(F2819=Quadrat.Details!G:G)*(H2819=Quadrat.Details!I:I),0))</f>
        <v>FJD</v>
      </c>
      <c r="C2819" s="107">
        <f t="array" ref="C2819">INDEX(Quadrat.Details!C:C, MATCH(1,(A2819=Quadrat.Details!B:B)*(F2819=Quadrat.Details!G:G)*(H2819=Quadrat.Details!I:I),0))</f>
        <v>44762</v>
      </c>
      <c r="D2819" s="108"/>
      <c r="E2819" s="108"/>
      <c r="F2819" s="13" t="s">
        <v>411</v>
      </c>
      <c r="G2819" s="106" t="str">
        <f t="array" ref="G2819">INDEX(Quadrat.Details!H:H, MATCH(1,(A2819=Quadrat.Details!B:B)*(F2819=Quadrat.Details!G:G)*(H2819=Quadrat.Details!I:I),0))</f>
        <v>W</v>
      </c>
      <c r="H2819" s="105">
        <v>2.0</v>
      </c>
      <c r="I2819" s="109">
        <v>93.0</v>
      </c>
      <c r="J2819" s="109">
        <v>92.0</v>
      </c>
      <c r="K2819" s="109">
        <v>55.0</v>
      </c>
      <c r="L2819" s="3" t="s">
        <v>828</v>
      </c>
      <c r="M2819" s="44" t="s">
        <v>829</v>
      </c>
      <c r="N2819" s="73">
        <v>1.0</v>
      </c>
      <c r="O2819" s="73">
        <v>1.0</v>
      </c>
    </row>
    <row r="2820" ht="15.0" customHeight="1">
      <c r="A2820" s="105">
        <v>2022.0</v>
      </c>
      <c r="B2820" s="106" t="str">
        <f t="array" ref="B2820">INDEX(Quadrat.Details!D:D, MATCH(1,(A2820=Quadrat.Details!B:B)*(F2820=Quadrat.Details!G:G)*(H2820=Quadrat.Details!I:I),0))</f>
        <v>FJD</v>
      </c>
      <c r="C2820" s="107">
        <f t="array" ref="C2820">INDEX(Quadrat.Details!C:C, MATCH(1,(A2820=Quadrat.Details!B:B)*(F2820=Quadrat.Details!G:G)*(H2820=Quadrat.Details!I:I),0))</f>
        <v>44762</v>
      </c>
      <c r="D2820" s="108"/>
      <c r="E2820" s="108"/>
      <c r="F2820" s="13" t="s">
        <v>411</v>
      </c>
      <c r="G2820" s="106" t="str">
        <f t="array" ref="G2820">INDEX(Quadrat.Details!H:H, MATCH(1,(A2820=Quadrat.Details!B:B)*(F2820=Quadrat.Details!G:G)*(H2820=Quadrat.Details!I:I),0))</f>
        <v>W</v>
      </c>
      <c r="H2820" s="105">
        <v>2.0</v>
      </c>
      <c r="I2820" s="109">
        <v>20.0</v>
      </c>
      <c r="J2820" s="109">
        <v>22.0</v>
      </c>
      <c r="K2820" s="109">
        <v>13.0</v>
      </c>
      <c r="L2820" s="3" t="s">
        <v>828</v>
      </c>
      <c r="M2820" s="44" t="s">
        <v>829</v>
      </c>
      <c r="N2820" s="73">
        <v>1.0</v>
      </c>
      <c r="O2820" s="73">
        <v>1.0</v>
      </c>
    </row>
    <row r="2821" ht="15.0" customHeight="1">
      <c r="A2821" s="105">
        <v>2022.0</v>
      </c>
      <c r="B2821" s="106" t="str">
        <f t="array" ref="B2821">INDEX(Quadrat.Details!D:D, MATCH(1,(A2821=Quadrat.Details!B:B)*(F2821=Quadrat.Details!G:G)*(H2821=Quadrat.Details!I:I),0))</f>
        <v>FJD</v>
      </c>
      <c r="C2821" s="107">
        <f t="array" ref="C2821">INDEX(Quadrat.Details!C:C, MATCH(1,(A2821=Quadrat.Details!B:B)*(F2821=Quadrat.Details!G:G)*(H2821=Quadrat.Details!I:I),0))</f>
        <v>44762</v>
      </c>
      <c r="D2821" s="108"/>
      <c r="E2821" s="108"/>
      <c r="F2821" s="13" t="s">
        <v>376</v>
      </c>
      <c r="G2821" s="106" t="str">
        <f t="array" ref="G2821">INDEX(Quadrat.Details!H:H, MATCH(1,(A2821=Quadrat.Details!B:B)*(F2821=Quadrat.Details!G:G)*(H2821=Quadrat.Details!I:I),0))</f>
        <v>W</v>
      </c>
      <c r="H2821" s="105">
        <v>1.0</v>
      </c>
      <c r="I2821" s="109">
        <v>32.0</v>
      </c>
      <c r="J2821" s="109">
        <v>36.0</v>
      </c>
      <c r="K2821" s="109">
        <v>20.0</v>
      </c>
      <c r="L2821" s="3" t="s">
        <v>828</v>
      </c>
      <c r="M2821" s="44" t="s">
        <v>829</v>
      </c>
      <c r="N2821" s="73">
        <v>1.0</v>
      </c>
      <c r="O2821" s="73">
        <v>1.0</v>
      </c>
    </row>
    <row r="2822" ht="15.0" customHeight="1">
      <c r="A2822" s="105">
        <v>2022.0</v>
      </c>
      <c r="B2822" s="106" t="str">
        <f t="array" ref="B2822">INDEX(Quadrat.Details!D:D, MATCH(1,(A2822=Quadrat.Details!B:B)*(F2822=Quadrat.Details!G:G)*(H2822=Quadrat.Details!I:I),0))</f>
        <v>FJD</v>
      </c>
      <c r="C2822" s="107">
        <f t="array" ref="C2822">INDEX(Quadrat.Details!C:C, MATCH(1,(A2822=Quadrat.Details!B:B)*(F2822=Quadrat.Details!G:G)*(H2822=Quadrat.Details!I:I),0))</f>
        <v>44762</v>
      </c>
      <c r="D2822" s="108"/>
      <c r="E2822" s="108"/>
      <c r="F2822" s="13" t="s">
        <v>376</v>
      </c>
      <c r="G2822" s="106" t="str">
        <f t="array" ref="G2822">INDEX(Quadrat.Details!H:H, MATCH(1,(A2822=Quadrat.Details!B:B)*(F2822=Quadrat.Details!G:G)*(H2822=Quadrat.Details!I:I),0))</f>
        <v>W</v>
      </c>
      <c r="H2822" s="105">
        <v>1.0</v>
      </c>
      <c r="I2822" s="109">
        <v>23.0</v>
      </c>
      <c r="J2822" s="109">
        <v>25.0</v>
      </c>
      <c r="K2822" s="109">
        <v>12.0</v>
      </c>
      <c r="L2822" s="3" t="s">
        <v>828</v>
      </c>
      <c r="M2822" s="44" t="s">
        <v>829</v>
      </c>
      <c r="N2822" s="73">
        <v>1.0</v>
      </c>
      <c r="O2822" s="73">
        <v>1.0</v>
      </c>
    </row>
    <row r="2823" ht="15.0" customHeight="1">
      <c r="A2823" s="105">
        <v>2022.0</v>
      </c>
      <c r="B2823" s="106" t="str">
        <f t="array" ref="B2823">INDEX(Quadrat.Details!D:D, MATCH(1,(A2823=Quadrat.Details!B:B)*(F2823=Quadrat.Details!G:G)*(H2823=Quadrat.Details!I:I),0))</f>
        <v>FJD</v>
      </c>
      <c r="C2823" s="107">
        <f t="array" ref="C2823">INDEX(Quadrat.Details!C:C, MATCH(1,(A2823=Quadrat.Details!B:B)*(F2823=Quadrat.Details!G:G)*(H2823=Quadrat.Details!I:I),0))</f>
        <v>44771</v>
      </c>
      <c r="D2823" s="108"/>
      <c r="E2823" s="108"/>
      <c r="F2823" s="13" t="s">
        <v>428</v>
      </c>
      <c r="G2823" s="106" t="str">
        <f t="array" ref="G2823">INDEX(Quadrat.Details!H:H, MATCH(1,(A2823=Quadrat.Details!B:B)*(F2823=Quadrat.Details!G:G)*(H2823=Quadrat.Details!I:I),0))</f>
        <v>E</v>
      </c>
      <c r="H2823" s="105">
        <v>1.0</v>
      </c>
      <c r="I2823" s="109">
        <v>72.0</v>
      </c>
      <c r="J2823" s="109">
        <v>81.0</v>
      </c>
      <c r="K2823" s="109">
        <v>42.0</v>
      </c>
      <c r="L2823" s="3" t="s">
        <v>828</v>
      </c>
      <c r="M2823" s="44" t="s">
        <v>829</v>
      </c>
      <c r="N2823" s="73">
        <v>1.0</v>
      </c>
      <c r="O2823" s="73">
        <v>1.0</v>
      </c>
    </row>
    <row r="2824" ht="15.0" customHeight="1">
      <c r="A2824" s="105">
        <v>2022.0</v>
      </c>
      <c r="B2824" s="106" t="str">
        <f t="array" ref="B2824">INDEX(Quadrat.Details!D:D, MATCH(1,(A2824=Quadrat.Details!B:B)*(F2824=Quadrat.Details!G:G)*(H2824=Quadrat.Details!I:I),0))</f>
        <v>FJD</v>
      </c>
      <c r="C2824" s="107">
        <f t="array" ref="C2824">INDEX(Quadrat.Details!C:C, MATCH(1,(A2824=Quadrat.Details!B:B)*(F2824=Quadrat.Details!G:G)*(H2824=Quadrat.Details!I:I),0))</f>
        <v>44771</v>
      </c>
      <c r="D2824" s="108"/>
      <c r="E2824" s="108"/>
      <c r="F2824" s="13" t="s">
        <v>428</v>
      </c>
      <c r="G2824" s="106" t="str">
        <f t="array" ref="G2824">INDEX(Quadrat.Details!H:H, MATCH(1,(A2824=Quadrat.Details!B:B)*(F2824=Quadrat.Details!G:G)*(H2824=Quadrat.Details!I:I),0))</f>
        <v>E</v>
      </c>
      <c r="H2824" s="105">
        <v>1.0</v>
      </c>
      <c r="I2824" s="109">
        <v>11.0</v>
      </c>
      <c r="J2824" s="109">
        <v>12.0</v>
      </c>
      <c r="K2824" s="109">
        <v>6.0</v>
      </c>
      <c r="L2824" s="3" t="s">
        <v>828</v>
      </c>
      <c r="M2824" s="44" t="s">
        <v>829</v>
      </c>
      <c r="N2824" s="73">
        <v>1.0</v>
      </c>
      <c r="O2824" s="73">
        <v>1.0</v>
      </c>
    </row>
    <row r="2825" ht="15.0" customHeight="1">
      <c r="A2825" s="105">
        <v>2022.0</v>
      </c>
      <c r="B2825" s="106" t="str">
        <f t="array" ref="B2825">INDEX(Quadrat.Details!D:D, MATCH(1,(A2825=Quadrat.Details!B:B)*(F2825=Quadrat.Details!G:G)*(H2825=Quadrat.Details!I:I),0))</f>
        <v>FJD</v>
      </c>
      <c r="C2825" s="107">
        <f t="array" ref="C2825">INDEX(Quadrat.Details!C:C, MATCH(1,(A2825=Quadrat.Details!B:B)*(F2825=Quadrat.Details!G:G)*(H2825=Quadrat.Details!I:I),0))</f>
        <v>44771</v>
      </c>
      <c r="D2825" s="108"/>
      <c r="E2825" s="108"/>
      <c r="F2825" s="13" t="s">
        <v>464</v>
      </c>
      <c r="G2825" s="106" t="str">
        <f t="array" ref="G2825">INDEX(Quadrat.Details!H:H, MATCH(1,(A2825=Quadrat.Details!B:B)*(F2825=Quadrat.Details!G:G)*(H2825=Quadrat.Details!I:I),0))</f>
        <v>E</v>
      </c>
      <c r="H2825" s="105">
        <v>1.0</v>
      </c>
      <c r="I2825" s="109">
        <v>31.0</v>
      </c>
      <c r="J2825" s="109">
        <v>34.0</v>
      </c>
      <c r="K2825" s="109">
        <v>19.0</v>
      </c>
      <c r="L2825" s="3" t="s">
        <v>828</v>
      </c>
      <c r="M2825" s="44" t="s">
        <v>829</v>
      </c>
      <c r="N2825" s="73">
        <v>1.0</v>
      </c>
      <c r="O2825" s="73">
        <v>1.0</v>
      </c>
    </row>
    <row r="2826" ht="15.0" customHeight="1">
      <c r="A2826" s="105">
        <v>2022.0</v>
      </c>
      <c r="B2826" s="106" t="str">
        <f t="array" ref="B2826">INDEX(Quadrat.Details!D:D, MATCH(1,(A2826=Quadrat.Details!B:B)*(F2826=Quadrat.Details!G:G)*(H2826=Quadrat.Details!I:I),0))</f>
        <v>FJD</v>
      </c>
      <c r="C2826" s="107">
        <f t="array" ref="C2826">INDEX(Quadrat.Details!C:C, MATCH(1,(A2826=Quadrat.Details!B:B)*(F2826=Quadrat.Details!G:G)*(H2826=Quadrat.Details!I:I),0))</f>
        <v>44771</v>
      </c>
      <c r="D2826" s="108"/>
      <c r="E2826" s="108"/>
      <c r="F2826" s="13" t="s">
        <v>464</v>
      </c>
      <c r="G2826" s="106" t="str">
        <f t="array" ref="G2826">INDEX(Quadrat.Details!H:H, MATCH(1,(A2826=Quadrat.Details!B:B)*(F2826=Quadrat.Details!G:G)*(H2826=Quadrat.Details!I:I),0))</f>
        <v>E</v>
      </c>
      <c r="H2826" s="105">
        <v>1.0</v>
      </c>
      <c r="I2826" s="109">
        <v>36.0</v>
      </c>
      <c r="J2826" s="109">
        <v>38.0</v>
      </c>
      <c r="K2826" s="109">
        <v>22.0</v>
      </c>
      <c r="L2826" s="3" t="s">
        <v>828</v>
      </c>
      <c r="M2826" s="44" t="s">
        <v>829</v>
      </c>
      <c r="N2826" s="73">
        <v>1.0</v>
      </c>
      <c r="O2826" s="73">
        <v>1.0</v>
      </c>
    </row>
    <row r="2827" ht="15.0" customHeight="1">
      <c r="A2827" s="105">
        <v>2022.0</v>
      </c>
      <c r="B2827" s="106" t="str">
        <f t="array" ref="B2827">INDEX(Quadrat.Details!D:D, MATCH(1,(A2827=Quadrat.Details!B:B)*(F2827=Quadrat.Details!G:G)*(H2827=Quadrat.Details!I:I),0))</f>
        <v>FJD</v>
      </c>
      <c r="C2827" s="107">
        <f t="array" ref="C2827">INDEX(Quadrat.Details!C:C, MATCH(1,(A2827=Quadrat.Details!B:B)*(F2827=Quadrat.Details!G:G)*(H2827=Quadrat.Details!I:I),0))</f>
        <v>44771</v>
      </c>
      <c r="D2827" s="108"/>
      <c r="E2827" s="108"/>
      <c r="F2827" s="13" t="s">
        <v>464</v>
      </c>
      <c r="G2827" s="106" t="str">
        <f t="array" ref="G2827">INDEX(Quadrat.Details!H:H, MATCH(1,(A2827=Quadrat.Details!B:B)*(F2827=Quadrat.Details!G:G)*(H2827=Quadrat.Details!I:I),0))</f>
        <v>E</v>
      </c>
      <c r="H2827" s="105">
        <v>1.0</v>
      </c>
      <c r="I2827" s="109">
        <v>21.0</v>
      </c>
      <c r="J2827" s="109">
        <v>24.0</v>
      </c>
      <c r="K2827" s="109">
        <v>13.0</v>
      </c>
      <c r="L2827" s="3" t="s">
        <v>828</v>
      </c>
      <c r="M2827" s="44" t="s">
        <v>829</v>
      </c>
      <c r="N2827" s="73">
        <v>1.0</v>
      </c>
      <c r="O2827" s="73">
        <v>1.0</v>
      </c>
    </row>
    <row r="2828" ht="15.0" customHeight="1">
      <c r="A2828" s="105">
        <v>2022.0</v>
      </c>
      <c r="B2828" s="106" t="str">
        <f t="array" ref="B2828">INDEX(Quadrat.Details!D:D, MATCH(1,(A2828=Quadrat.Details!B:B)*(F2828=Quadrat.Details!G:G)*(H2828=Quadrat.Details!I:I),0))</f>
        <v>FJD</v>
      </c>
      <c r="C2828" s="107">
        <f t="array" ref="C2828">INDEX(Quadrat.Details!C:C, MATCH(1,(A2828=Quadrat.Details!B:B)*(F2828=Quadrat.Details!G:G)*(H2828=Quadrat.Details!I:I),0))</f>
        <v>44771</v>
      </c>
      <c r="D2828" s="108"/>
      <c r="E2828" s="108"/>
      <c r="F2828" s="13" t="s">
        <v>464</v>
      </c>
      <c r="G2828" s="106" t="str">
        <f t="array" ref="G2828">INDEX(Quadrat.Details!H:H, MATCH(1,(A2828=Quadrat.Details!B:B)*(F2828=Quadrat.Details!G:G)*(H2828=Quadrat.Details!I:I),0))</f>
        <v>E</v>
      </c>
      <c r="H2828" s="105">
        <v>1.0</v>
      </c>
      <c r="I2828" s="109">
        <v>17.0</v>
      </c>
      <c r="J2828" s="109">
        <v>20.0</v>
      </c>
      <c r="K2828" s="109">
        <v>11.0</v>
      </c>
      <c r="L2828" s="3" t="s">
        <v>828</v>
      </c>
      <c r="M2828" s="44" t="s">
        <v>829</v>
      </c>
      <c r="N2828" s="73">
        <v>1.0</v>
      </c>
      <c r="O2828" s="73">
        <v>1.0</v>
      </c>
    </row>
    <row r="2829" ht="15.0" customHeight="1">
      <c r="A2829" s="105">
        <v>2022.0</v>
      </c>
      <c r="B2829" s="106" t="str">
        <f t="array" ref="B2829">INDEX(Quadrat.Details!D:D, MATCH(1,(A2829=Quadrat.Details!B:B)*(F2829=Quadrat.Details!G:G)*(H2829=Quadrat.Details!I:I),0))</f>
        <v>FJD</v>
      </c>
      <c r="C2829" s="107">
        <f t="array" ref="C2829">INDEX(Quadrat.Details!C:C, MATCH(1,(A2829=Quadrat.Details!B:B)*(F2829=Quadrat.Details!G:G)*(H2829=Quadrat.Details!I:I),0))</f>
        <v>44771</v>
      </c>
      <c r="D2829" s="108"/>
      <c r="E2829" s="108"/>
      <c r="F2829" s="13" t="s">
        <v>464</v>
      </c>
      <c r="G2829" s="106" t="str">
        <f t="array" ref="G2829">INDEX(Quadrat.Details!H:H, MATCH(1,(A2829=Quadrat.Details!B:B)*(F2829=Quadrat.Details!G:G)*(H2829=Quadrat.Details!I:I),0))</f>
        <v>E</v>
      </c>
      <c r="H2829" s="105">
        <v>1.0</v>
      </c>
      <c r="I2829" s="109">
        <v>24.0</v>
      </c>
      <c r="J2829" s="109">
        <v>27.0</v>
      </c>
      <c r="K2829" s="109">
        <v>14.0</v>
      </c>
      <c r="L2829" s="3" t="s">
        <v>828</v>
      </c>
      <c r="M2829" s="44" t="s">
        <v>829</v>
      </c>
      <c r="N2829" s="73">
        <v>1.0</v>
      </c>
      <c r="O2829" s="73">
        <v>1.0</v>
      </c>
    </row>
    <row r="2830" ht="15.0" customHeight="1">
      <c r="A2830" s="105">
        <v>2022.0</v>
      </c>
      <c r="B2830" s="106" t="str">
        <f t="array" ref="B2830">INDEX(Quadrat.Details!D:D, MATCH(1,(A2830=Quadrat.Details!B:B)*(F2830=Quadrat.Details!G:G)*(H2830=Quadrat.Details!I:I),0))</f>
        <v>FJD</v>
      </c>
      <c r="C2830" s="107">
        <f t="array" ref="C2830">INDEX(Quadrat.Details!C:C, MATCH(1,(A2830=Quadrat.Details!B:B)*(F2830=Quadrat.Details!G:G)*(H2830=Quadrat.Details!I:I),0))</f>
        <v>44771</v>
      </c>
      <c r="D2830" s="108"/>
      <c r="E2830" s="108"/>
      <c r="F2830" s="13" t="s">
        <v>464</v>
      </c>
      <c r="G2830" s="106" t="str">
        <f t="array" ref="G2830">INDEX(Quadrat.Details!H:H, MATCH(1,(A2830=Quadrat.Details!B:B)*(F2830=Quadrat.Details!G:G)*(H2830=Quadrat.Details!I:I),0))</f>
        <v>E</v>
      </c>
      <c r="H2830" s="105">
        <v>1.0</v>
      </c>
      <c r="I2830" s="109">
        <v>24.0</v>
      </c>
      <c r="J2830" s="109">
        <v>26.0</v>
      </c>
      <c r="K2830" s="109">
        <v>14.0</v>
      </c>
      <c r="L2830" s="3" t="s">
        <v>828</v>
      </c>
      <c r="M2830" s="44" t="s">
        <v>829</v>
      </c>
      <c r="N2830" s="73">
        <v>1.0</v>
      </c>
      <c r="O2830" s="73">
        <v>1.0</v>
      </c>
    </row>
    <row r="2831" ht="15.0" customHeight="1">
      <c r="A2831" s="105">
        <v>2022.0</v>
      </c>
      <c r="B2831" s="106" t="str">
        <f t="array" ref="B2831">INDEX(Quadrat.Details!D:D, MATCH(1,(A2831=Quadrat.Details!B:B)*(F2831=Quadrat.Details!G:G)*(H2831=Quadrat.Details!I:I),0))</f>
        <v>FJD</v>
      </c>
      <c r="C2831" s="107">
        <f t="array" ref="C2831">INDEX(Quadrat.Details!C:C, MATCH(1,(A2831=Quadrat.Details!B:B)*(F2831=Quadrat.Details!G:G)*(H2831=Quadrat.Details!I:I),0))</f>
        <v>44771</v>
      </c>
      <c r="D2831" s="108"/>
      <c r="E2831" s="108"/>
      <c r="F2831" s="13" t="s">
        <v>464</v>
      </c>
      <c r="G2831" s="106" t="str">
        <f t="array" ref="G2831">INDEX(Quadrat.Details!H:H, MATCH(1,(A2831=Quadrat.Details!B:B)*(F2831=Quadrat.Details!G:G)*(H2831=Quadrat.Details!I:I),0))</f>
        <v>E</v>
      </c>
      <c r="H2831" s="105">
        <v>1.0</v>
      </c>
      <c r="I2831" s="109">
        <v>13.0</v>
      </c>
      <c r="J2831" s="109">
        <v>15.0</v>
      </c>
      <c r="K2831" s="109">
        <v>8.0</v>
      </c>
      <c r="L2831" s="3" t="s">
        <v>828</v>
      </c>
      <c r="M2831" s="44" t="s">
        <v>829</v>
      </c>
      <c r="N2831" s="73">
        <v>1.0</v>
      </c>
      <c r="O2831" s="73">
        <v>1.0</v>
      </c>
    </row>
    <row r="2832" ht="15.0" customHeight="1">
      <c r="A2832" s="105">
        <v>2022.0</v>
      </c>
      <c r="B2832" s="106" t="str">
        <f t="array" ref="B2832">INDEX(Quadrat.Details!D:D, MATCH(1,(A2832=Quadrat.Details!B:B)*(F2832=Quadrat.Details!G:G)*(H2832=Quadrat.Details!I:I),0))</f>
        <v>FJD</v>
      </c>
      <c r="C2832" s="107">
        <f t="array" ref="C2832">INDEX(Quadrat.Details!C:C, MATCH(1,(A2832=Quadrat.Details!B:B)*(F2832=Quadrat.Details!G:G)*(H2832=Quadrat.Details!I:I),0))</f>
        <v>44771</v>
      </c>
      <c r="D2832" s="108"/>
      <c r="E2832" s="108"/>
      <c r="F2832" s="13" t="s">
        <v>464</v>
      </c>
      <c r="G2832" s="106" t="str">
        <f t="array" ref="G2832">INDEX(Quadrat.Details!H:H, MATCH(1,(A2832=Quadrat.Details!B:B)*(F2832=Quadrat.Details!G:G)*(H2832=Quadrat.Details!I:I),0))</f>
        <v>E</v>
      </c>
      <c r="H2832" s="105">
        <v>1.0</v>
      </c>
      <c r="I2832" s="109">
        <v>11.0</v>
      </c>
      <c r="J2832" s="109">
        <v>14.0</v>
      </c>
      <c r="K2832" s="109">
        <v>7.0</v>
      </c>
      <c r="L2832" s="3" t="s">
        <v>828</v>
      </c>
      <c r="M2832" s="44" t="s">
        <v>829</v>
      </c>
      <c r="N2832" s="73">
        <v>1.0</v>
      </c>
      <c r="O2832" s="73">
        <v>1.0</v>
      </c>
    </row>
    <row r="2833" ht="15.0" customHeight="1">
      <c r="A2833" s="105">
        <v>2022.0</v>
      </c>
      <c r="B2833" s="106" t="str">
        <f t="array" ref="B2833">INDEX(Quadrat.Details!D:D, MATCH(1,(A2833=Quadrat.Details!B:B)*(F2833=Quadrat.Details!G:G)*(H2833=Quadrat.Details!I:I),0))</f>
        <v>FJD</v>
      </c>
      <c r="C2833" s="107">
        <f t="array" ref="C2833">INDEX(Quadrat.Details!C:C, MATCH(1,(A2833=Quadrat.Details!B:B)*(F2833=Quadrat.Details!G:G)*(H2833=Quadrat.Details!I:I),0))</f>
        <v>44771</v>
      </c>
      <c r="D2833" s="108"/>
      <c r="E2833" s="108"/>
      <c r="F2833" s="13" t="s">
        <v>464</v>
      </c>
      <c r="G2833" s="106" t="str">
        <f t="array" ref="G2833">INDEX(Quadrat.Details!H:H, MATCH(1,(A2833=Quadrat.Details!B:B)*(F2833=Quadrat.Details!G:G)*(H2833=Quadrat.Details!I:I),0))</f>
        <v>E</v>
      </c>
      <c r="H2833" s="105">
        <v>1.0</v>
      </c>
      <c r="I2833" s="109">
        <v>31.0</v>
      </c>
      <c r="J2833" s="109">
        <v>34.0</v>
      </c>
      <c r="K2833" s="109">
        <v>19.0</v>
      </c>
      <c r="L2833" s="3" t="s">
        <v>828</v>
      </c>
      <c r="M2833" s="44" t="s">
        <v>829</v>
      </c>
      <c r="N2833" s="73">
        <v>1.0</v>
      </c>
      <c r="O2833" s="73">
        <v>1.0</v>
      </c>
    </row>
    <row r="2834" ht="15.0" customHeight="1">
      <c r="A2834" s="105">
        <v>2022.0</v>
      </c>
      <c r="B2834" s="106" t="str">
        <f t="array" ref="B2834">INDEX(Quadrat.Details!D:D, MATCH(1,(A2834=Quadrat.Details!B:B)*(F2834=Quadrat.Details!G:G)*(H2834=Quadrat.Details!I:I),0))</f>
        <v>FJD</v>
      </c>
      <c r="C2834" s="107">
        <f t="array" ref="C2834">INDEX(Quadrat.Details!C:C, MATCH(1,(A2834=Quadrat.Details!B:B)*(F2834=Quadrat.Details!G:G)*(H2834=Quadrat.Details!I:I),0))</f>
        <v>44771</v>
      </c>
      <c r="D2834" s="108"/>
      <c r="E2834" s="108"/>
      <c r="F2834" s="13" t="s">
        <v>464</v>
      </c>
      <c r="G2834" s="106" t="str">
        <f t="array" ref="G2834">INDEX(Quadrat.Details!H:H, MATCH(1,(A2834=Quadrat.Details!B:B)*(F2834=Quadrat.Details!G:G)*(H2834=Quadrat.Details!I:I),0))</f>
        <v>E</v>
      </c>
      <c r="H2834" s="105">
        <v>1.0</v>
      </c>
      <c r="I2834" s="109">
        <v>12.0</v>
      </c>
      <c r="J2834" s="109">
        <v>14.0</v>
      </c>
      <c r="K2834" s="109">
        <v>8.0</v>
      </c>
      <c r="L2834" s="3" t="s">
        <v>828</v>
      </c>
      <c r="M2834" s="44" t="s">
        <v>829</v>
      </c>
      <c r="N2834" s="73">
        <v>1.0</v>
      </c>
      <c r="O2834" s="73">
        <v>1.0</v>
      </c>
    </row>
    <row r="2835" ht="15.0" customHeight="1">
      <c r="A2835" s="105">
        <v>2022.0</v>
      </c>
      <c r="B2835" s="106" t="str">
        <f t="array" ref="B2835">INDEX(Quadrat.Details!D:D, MATCH(1,(A2835=Quadrat.Details!B:B)*(F2835=Quadrat.Details!G:G)*(H2835=Quadrat.Details!I:I),0))</f>
        <v>FJD</v>
      </c>
      <c r="C2835" s="107">
        <f t="array" ref="C2835">INDEX(Quadrat.Details!C:C, MATCH(1,(A2835=Quadrat.Details!B:B)*(F2835=Quadrat.Details!G:G)*(H2835=Quadrat.Details!I:I),0))</f>
        <v>44771</v>
      </c>
      <c r="D2835" s="108"/>
      <c r="E2835" s="108"/>
      <c r="F2835" s="13" t="s">
        <v>464</v>
      </c>
      <c r="G2835" s="106" t="str">
        <f t="array" ref="G2835">INDEX(Quadrat.Details!H:H, MATCH(1,(A2835=Quadrat.Details!B:B)*(F2835=Quadrat.Details!G:G)*(H2835=Quadrat.Details!I:I),0))</f>
        <v>E</v>
      </c>
      <c r="H2835" s="105">
        <v>1.0</v>
      </c>
      <c r="I2835" s="109">
        <v>9.0</v>
      </c>
      <c r="J2835" s="109">
        <v>10.0</v>
      </c>
      <c r="K2835" s="109">
        <v>5.0</v>
      </c>
      <c r="L2835" s="3" t="s">
        <v>828</v>
      </c>
      <c r="M2835" s="44" t="s">
        <v>829</v>
      </c>
      <c r="N2835" s="73">
        <v>1.0</v>
      </c>
      <c r="O2835" s="73">
        <v>1.0</v>
      </c>
    </row>
    <row r="2836" ht="15.0" customHeight="1">
      <c r="A2836" s="105">
        <v>2022.0</v>
      </c>
      <c r="B2836" s="106" t="str">
        <f t="array" ref="B2836">INDEX(Quadrat.Details!D:D, MATCH(1,(A2836=Quadrat.Details!B:B)*(F2836=Quadrat.Details!G:G)*(H2836=Quadrat.Details!I:I),0))</f>
        <v>FJD</v>
      </c>
      <c r="C2836" s="107">
        <f t="array" ref="C2836">INDEX(Quadrat.Details!C:C, MATCH(1,(A2836=Quadrat.Details!B:B)*(F2836=Quadrat.Details!G:G)*(H2836=Quadrat.Details!I:I),0))</f>
        <v>44771</v>
      </c>
      <c r="D2836" s="108"/>
      <c r="E2836" s="108"/>
      <c r="F2836" s="13" t="s">
        <v>464</v>
      </c>
      <c r="G2836" s="106" t="str">
        <f t="array" ref="G2836">INDEX(Quadrat.Details!H:H, MATCH(1,(A2836=Quadrat.Details!B:B)*(F2836=Quadrat.Details!G:G)*(H2836=Quadrat.Details!I:I),0))</f>
        <v>E</v>
      </c>
      <c r="H2836" s="105">
        <v>1.0</v>
      </c>
      <c r="I2836" s="109">
        <v>11.0</v>
      </c>
      <c r="J2836" s="109">
        <v>12.0</v>
      </c>
      <c r="K2836" s="109">
        <v>6.0</v>
      </c>
      <c r="L2836" s="3" t="s">
        <v>828</v>
      </c>
      <c r="M2836" s="44" t="s">
        <v>829</v>
      </c>
      <c r="N2836" s="73">
        <v>1.0</v>
      </c>
      <c r="O2836" s="73">
        <v>1.0</v>
      </c>
    </row>
    <row r="2837" ht="15.0" customHeight="1">
      <c r="A2837" s="105">
        <v>2022.0</v>
      </c>
      <c r="B2837" s="106" t="str">
        <f t="array" ref="B2837">INDEX(Quadrat.Details!D:D, MATCH(1,(A2837=Quadrat.Details!B:B)*(F2837=Quadrat.Details!G:G)*(H2837=Quadrat.Details!I:I),0))</f>
        <v>FJD</v>
      </c>
      <c r="C2837" s="107">
        <f t="array" ref="C2837">INDEX(Quadrat.Details!C:C, MATCH(1,(A2837=Quadrat.Details!B:B)*(F2837=Quadrat.Details!G:G)*(H2837=Quadrat.Details!I:I),0))</f>
        <v>44771</v>
      </c>
      <c r="D2837" s="108"/>
      <c r="E2837" s="108"/>
      <c r="F2837" s="13" t="s">
        <v>464</v>
      </c>
      <c r="G2837" s="106" t="str">
        <f t="array" ref="G2837">INDEX(Quadrat.Details!H:H, MATCH(1,(A2837=Quadrat.Details!B:B)*(F2837=Quadrat.Details!G:G)*(H2837=Quadrat.Details!I:I),0))</f>
        <v>E</v>
      </c>
      <c r="H2837" s="105">
        <v>1.0</v>
      </c>
      <c r="I2837" s="109">
        <v>9.0</v>
      </c>
      <c r="J2837" s="109">
        <v>10.0</v>
      </c>
      <c r="K2837" s="109">
        <v>6.0</v>
      </c>
      <c r="L2837" s="3" t="s">
        <v>828</v>
      </c>
      <c r="M2837" s="44" t="s">
        <v>829</v>
      </c>
      <c r="N2837" s="73">
        <v>1.0</v>
      </c>
      <c r="O2837" s="73">
        <v>1.0</v>
      </c>
    </row>
    <row r="2838" ht="15.0" customHeight="1">
      <c r="A2838" s="105">
        <v>2022.0</v>
      </c>
      <c r="B2838" s="106" t="str">
        <f t="array" ref="B2838">INDEX(Quadrat.Details!D:D, MATCH(1,(A2838=Quadrat.Details!B:B)*(F2838=Quadrat.Details!G:G)*(H2838=Quadrat.Details!I:I),0))</f>
        <v>FJD</v>
      </c>
      <c r="C2838" s="107">
        <f t="array" ref="C2838">INDEX(Quadrat.Details!C:C, MATCH(1,(A2838=Quadrat.Details!B:B)*(F2838=Quadrat.Details!G:G)*(H2838=Quadrat.Details!I:I),0))</f>
        <v>44771</v>
      </c>
      <c r="D2838" s="108"/>
      <c r="E2838" s="108"/>
      <c r="F2838" s="13" t="s">
        <v>464</v>
      </c>
      <c r="G2838" s="106" t="str">
        <f t="array" ref="G2838">INDEX(Quadrat.Details!H:H, MATCH(1,(A2838=Quadrat.Details!B:B)*(F2838=Quadrat.Details!G:G)*(H2838=Quadrat.Details!I:I),0))</f>
        <v>E</v>
      </c>
      <c r="H2838" s="105">
        <v>1.0</v>
      </c>
      <c r="I2838" s="109">
        <v>8.0</v>
      </c>
      <c r="J2838" s="109">
        <v>9.0</v>
      </c>
      <c r="K2838" s="109">
        <v>4.0</v>
      </c>
      <c r="L2838" s="3" t="s">
        <v>828</v>
      </c>
      <c r="M2838" s="44" t="s">
        <v>829</v>
      </c>
      <c r="N2838" s="73">
        <v>1.0</v>
      </c>
      <c r="O2838" s="73">
        <v>1.0</v>
      </c>
    </row>
    <row r="2839" ht="15.0" customHeight="1">
      <c r="A2839" s="105">
        <v>2022.0</v>
      </c>
      <c r="B2839" s="106" t="str">
        <f t="array" ref="B2839">INDEX(Quadrat.Details!D:D, MATCH(1,(A2839=Quadrat.Details!B:B)*(F2839=Quadrat.Details!G:G)*(H2839=Quadrat.Details!I:I),0))</f>
        <v>FJD</v>
      </c>
      <c r="C2839" s="107">
        <f t="array" ref="C2839">INDEX(Quadrat.Details!C:C, MATCH(1,(A2839=Quadrat.Details!B:B)*(F2839=Quadrat.Details!G:G)*(H2839=Quadrat.Details!I:I),0))</f>
        <v>44771</v>
      </c>
      <c r="D2839" s="108"/>
      <c r="E2839" s="108"/>
      <c r="F2839" s="13" t="s">
        <v>464</v>
      </c>
      <c r="G2839" s="106" t="str">
        <f t="array" ref="G2839">INDEX(Quadrat.Details!H:H, MATCH(1,(A2839=Quadrat.Details!B:B)*(F2839=Quadrat.Details!G:G)*(H2839=Quadrat.Details!I:I),0))</f>
        <v>E</v>
      </c>
      <c r="H2839" s="105">
        <v>1.0</v>
      </c>
      <c r="I2839" s="109">
        <v>12.0</v>
      </c>
      <c r="J2839" s="109">
        <v>13.0</v>
      </c>
      <c r="K2839" s="109">
        <v>6.0</v>
      </c>
      <c r="L2839" s="3" t="s">
        <v>828</v>
      </c>
      <c r="M2839" s="44" t="s">
        <v>829</v>
      </c>
      <c r="N2839" s="73">
        <v>1.0</v>
      </c>
      <c r="O2839" s="73">
        <v>1.0</v>
      </c>
    </row>
    <row r="2840" ht="15.0" customHeight="1">
      <c r="A2840" s="105">
        <v>2022.0</v>
      </c>
      <c r="B2840" s="106" t="str">
        <f t="array" ref="B2840">INDEX(Quadrat.Details!D:D, MATCH(1,(A2840=Quadrat.Details!B:B)*(F2840=Quadrat.Details!G:G)*(H2840=Quadrat.Details!I:I),0))</f>
        <v>FJD</v>
      </c>
      <c r="C2840" s="107">
        <f t="array" ref="C2840">INDEX(Quadrat.Details!C:C, MATCH(1,(A2840=Quadrat.Details!B:B)*(F2840=Quadrat.Details!G:G)*(H2840=Quadrat.Details!I:I),0))</f>
        <v>44771</v>
      </c>
      <c r="D2840" s="108"/>
      <c r="E2840" s="108"/>
      <c r="F2840" s="13" t="s">
        <v>464</v>
      </c>
      <c r="G2840" s="106" t="str">
        <f t="array" ref="G2840">INDEX(Quadrat.Details!H:H, MATCH(1,(A2840=Quadrat.Details!B:B)*(F2840=Quadrat.Details!G:G)*(H2840=Quadrat.Details!I:I),0))</f>
        <v>E</v>
      </c>
      <c r="H2840" s="105">
        <v>1.0</v>
      </c>
      <c r="I2840" s="109">
        <v>10.0</v>
      </c>
      <c r="J2840" s="109">
        <v>11.0</v>
      </c>
      <c r="K2840" s="109">
        <v>6.0</v>
      </c>
      <c r="L2840" s="3" t="s">
        <v>828</v>
      </c>
      <c r="M2840" s="44" t="s">
        <v>829</v>
      </c>
      <c r="N2840" s="73">
        <v>1.0</v>
      </c>
      <c r="O2840" s="73">
        <v>1.0</v>
      </c>
    </row>
    <row r="2841" ht="15.0" customHeight="1">
      <c r="A2841" s="105">
        <v>2022.0</v>
      </c>
      <c r="B2841" s="106" t="str">
        <f t="array" ref="B2841">INDEX(Quadrat.Details!D:D, MATCH(1,(A2841=Quadrat.Details!B:B)*(F2841=Quadrat.Details!G:G)*(H2841=Quadrat.Details!I:I),0))</f>
        <v>FJD</v>
      </c>
      <c r="C2841" s="107">
        <f t="array" ref="C2841">INDEX(Quadrat.Details!C:C, MATCH(1,(A2841=Quadrat.Details!B:B)*(F2841=Quadrat.Details!G:G)*(H2841=Quadrat.Details!I:I),0))</f>
        <v>44771</v>
      </c>
      <c r="D2841" s="108"/>
      <c r="E2841" s="108"/>
      <c r="F2841" s="13" t="s">
        <v>464</v>
      </c>
      <c r="G2841" s="106" t="str">
        <f t="array" ref="G2841">INDEX(Quadrat.Details!H:H, MATCH(1,(A2841=Quadrat.Details!B:B)*(F2841=Quadrat.Details!G:G)*(H2841=Quadrat.Details!I:I),0))</f>
        <v>E</v>
      </c>
      <c r="H2841" s="105">
        <v>2.0</v>
      </c>
      <c r="I2841" s="109">
        <v>10.0</v>
      </c>
      <c r="J2841" s="109">
        <v>11.0</v>
      </c>
      <c r="K2841" s="109">
        <v>6.0</v>
      </c>
      <c r="L2841" s="3" t="s">
        <v>828</v>
      </c>
      <c r="M2841" s="44" t="s">
        <v>829</v>
      </c>
      <c r="N2841" s="73">
        <v>1.0</v>
      </c>
      <c r="O2841" s="73">
        <v>1.0</v>
      </c>
    </row>
    <row r="2842" ht="15.0" customHeight="1">
      <c r="A2842" s="105">
        <v>2022.0</v>
      </c>
      <c r="B2842" s="106" t="str">
        <f t="array" ref="B2842">INDEX(Quadrat.Details!D:D, MATCH(1,(A2842=Quadrat.Details!B:B)*(F2842=Quadrat.Details!G:G)*(H2842=Quadrat.Details!I:I),0))</f>
        <v>FJD</v>
      </c>
      <c r="C2842" s="107">
        <f t="array" ref="C2842">INDEX(Quadrat.Details!C:C, MATCH(1,(A2842=Quadrat.Details!B:B)*(F2842=Quadrat.Details!G:G)*(H2842=Quadrat.Details!I:I),0))</f>
        <v>44771</v>
      </c>
      <c r="D2842" s="108"/>
      <c r="E2842" s="108"/>
      <c r="F2842" s="13" t="s">
        <v>464</v>
      </c>
      <c r="G2842" s="106" t="str">
        <f t="array" ref="G2842">INDEX(Quadrat.Details!H:H, MATCH(1,(A2842=Quadrat.Details!B:B)*(F2842=Quadrat.Details!G:G)*(H2842=Quadrat.Details!I:I),0))</f>
        <v>E</v>
      </c>
      <c r="H2842" s="105">
        <v>2.0</v>
      </c>
      <c r="I2842" s="109">
        <v>7.0</v>
      </c>
      <c r="J2842" s="109">
        <v>8.0</v>
      </c>
      <c r="K2842" s="109">
        <v>4.0</v>
      </c>
      <c r="L2842" s="3" t="s">
        <v>828</v>
      </c>
      <c r="M2842" s="44" t="s">
        <v>829</v>
      </c>
      <c r="N2842" s="73">
        <v>1.0</v>
      </c>
      <c r="O2842" s="73">
        <v>1.0</v>
      </c>
    </row>
    <row r="2843" ht="15.0" customHeight="1">
      <c r="A2843" s="105">
        <v>2022.0</v>
      </c>
      <c r="B2843" s="106" t="str">
        <f t="array" ref="B2843">INDEX(Quadrat.Details!D:D, MATCH(1,(A2843=Quadrat.Details!B:B)*(F2843=Quadrat.Details!G:G)*(H2843=Quadrat.Details!I:I),0))</f>
        <v>BJP</v>
      </c>
      <c r="C2843" s="107">
        <f t="array" ref="C2843">INDEX(Quadrat.Details!C:C, MATCH(1,(A2843=Quadrat.Details!B:B)*(F2843=Quadrat.Details!G:G)*(H2843=Quadrat.Details!I:I),0))</f>
        <v>44778</v>
      </c>
      <c r="D2843" s="108"/>
      <c r="E2843" s="108"/>
      <c r="F2843" s="13" t="s">
        <v>449</v>
      </c>
      <c r="G2843" s="106" t="str">
        <f t="array" ref="G2843">INDEX(Quadrat.Details!H:H, MATCH(1,(A2843=Quadrat.Details!B:B)*(F2843=Quadrat.Details!G:G)*(H2843=Quadrat.Details!I:I),0))</f>
        <v>E</v>
      </c>
      <c r="H2843" s="105">
        <v>1.0</v>
      </c>
      <c r="I2843" s="109">
        <v>11.0</v>
      </c>
      <c r="J2843" s="109">
        <v>12.0</v>
      </c>
      <c r="K2843" s="109">
        <v>6.0</v>
      </c>
      <c r="L2843" s="3" t="s">
        <v>828</v>
      </c>
      <c r="M2843" s="44" t="s">
        <v>829</v>
      </c>
      <c r="N2843" s="73">
        <v>1.0</v>
      </c>
      <c r="O2843" s="73">
        <v>1.0</v>
      </c>
    </row>
    <row r="2844" ht="15.0" customHeight="1">
      <c r="A2844" s="105">
        <v>2022.0</v>
      </c>
      <c r="B2844" s="106" t="str">
        <f t="array" ref="B2844">INDEX(Quadrat.Details!D:D, MATCH(1,(A2844=Quadrat.Details!B:B)*(F2844=Quadrat.Details!G:G)*(H2844=Quadrat.Details!I:I),0))</f>
        <v>BJP</v>
      </c>
      <c r="C2844" s="107">
        <f t="array" ref="C2844">INDEX(Quadrat.Details!C:C, MATCH(1,(A2844=Quadrat.Details!B:B)*(F2844=Quadrat.Details!G:G)*(H2844=Quadrat.Details!I:I),0))</f>
        <v>44778</v>
      </c>
      <c r="D2844" s="108"/>
      <c r="E2844" s="108"/>
      <c r="F2844" s="13" t="s">
        <v>449</v>
      </c>
      <c r="G2844" s="106" t="str">
        <f t="array" ref="G2844">INDEX(Quadrat.Details!H:H, MATCH(1,(A2844=Quadrat.Details!B:B)*(F2844=Quadrat.Details!G:G)*(H2844=Quadrat.Details!I:I),0))</f>
        <v>E</v>
      </c>
      <c r="H2844" s="105">
        <v>1.0</v>
      </c>
      <c r="I2844" s="109">
        <v>9.0</v>
      </c>
      <c r="J2844" s="109">
        <v>10.0</v>
      </c>
      <c r="K2844" s="109">
        <v>5.0</v>
      </c>
      <c r="L2844" s="3" t="s">
        <v>828</v>
      </c>
      <c r="M2844" s="44" t="s">
        <v>829</v>
      </c>
      <c r="N2844" s="73">
        <v>1.0</v>
      </c>
      <c r="O2844" s="73">
        <v>1.0</v>
      </c>
    </row>
    <row r="2845" ht="15.0" customHeight="1">
      <c r="A2845" s="105">
        <v>2022.0</v>
      </c>
      <c r="B2845" s="106" t="str">
        <f t="array" ref="B2845">INDEX(Quadrat.Details!D:D, MATCH(1,(A2845=Quadrat.Details!B:B)*(F2845=Quadrat.Details!G:G)*(H2845=Quadrat.Details!I:I),0))</f>
        <v>BJP</v>
      </c>
      <c r="C2845" s="107">
        <f t="array" ref="C2845">INDEX(Quadrat.Details!C:C, MATCH(1,(A2845=Quadrat.Details!B:B)*(F2845=Quadrat.Details!G:G)*(H2845=Quadrat.Details!I:I),0))</f>
        <v>44778</v>
      </c>
      <c r="D2845" s="108"/>
      <c r="E2845" s="108"/>
      <c r="F2845" s="13" t="s">
        <v>449</v>
      </c>
      <c r="G2845" s="106" t="str">
        <f t="array" ref="G2845">INDEX(Quadrat.Details!H:H, MATCH(1,(A2845=Quadrat.Details!B:B)*(F2845=Quadrat.Details!G:G)*(H2845=Quadrat.Details!I:I),0))</f>
        <v>E</v>
      </c>
      <c r="H2845" s="105">
        <v>1.0</v>
      </c>
      <c r="I2845" s="109">
        <v>7.0</v>
      </c>
      <c r="J2845" s="109">
        <v>8.0</v>
      </c>
      <c r="K2845" s="109">
        <v>4.0</v>
      </c>
      <c r="L2845" s="3" t="s">
        <v>828</v>
      </c>
      <c r="M2845" s="44" t="s">
        <v>829</v>
      </c>
      <c r="N2845" s="73">
        <v>1.0</v>
      </c>
      <c r="O2845" s="73">
        <v>1.0</v>
      </c>
    </row>
    <row r="2846" ht="15.0" customHeight="1">
      <c r="A2846" s="105">
        <v>2022.0</v>
      </c>
      <c r="B2846" s="106" t="str">
        <f t="array" ref="B2846">INDEX(Quadrat.Details!D:D, MATCH(1,(A2846=Quadrat.Details!B:B)*(F2846=Quadrat.Details!G:G)*(H2846=Quadrat.Details!I:I),0))</f>
        <v>BJP</v>
      </c>
      <c r="C2846" s="107">
        <f t="array" ref="C2846">INDEX(Quadrat.Details!C:C, MATCH(1,(A2846=Quadrat.Details!B:B)*(F2846=Quadrat.Details!G:G)*(H2846=Quadrat.Details!I:I),0))</f>
        <v>44778</v>
      </c>
      <c r="D2846" s="108"/>
      <c r="E2846" s="108"/>
      <c r="F2846" s="13" t="s">
        <v>449</v>
      </c>
      <c r="G2846" s="106" t="str">
        <f t="array" ref="G2846">INDEX(Quadrat.Details!H:H, MATCH(1,(A2846=Quadrat.Details!B:B)*(F2846=Quadrat.Details!G:G)*(H2846=Quadrat.Details!I:I),0))</f>
        <v>E</v>
      </c>
      <c r="H2846" s="105">
        <v>1.0</v>
      </c>
      <c r="I2846" s="109">
        <v>9.0</v>
      </c>
      <c r="J2846" s="109">
        <v>10.0</v>
      </c>
      <c r="K2846" s="109">
        <v>5.0</v>
      </c>
      <c r="L2846" s="3" t="s">
        <v>828</v>
      </c>
      <c r="M2846" s="44" t="s">
        <v>829</v>
      </c>
      <c r="N2846" s="73">
        <v>1.0</v>
      </c>
      <c r="O2846" s="73">
        <v>1.0</v>
      </c>
    </row>
    <row r="2847" ht="15.0" customHeight="1">
      <c r="A2847" s="105">
        <v>2022.0</v>
      </c>
      <c r="B2847" s="106" t="str">
        <f t="array" ref="B2847">INDEX(Quadrat.Details!D:D, MATCH(1,(A2847=Quadrat.Details!B:B)*(F2847=Quadrat.Details!G:G)*(H2847=Quadrat.Details!I:I),0))</f>
        <v>BJP</v>
      </c>
      <c r="C2847" s="107">
        <f t="array" ref="C2847">INDEX(Quadrat.Details!C:C, MATCH(1,(A2847=Quadrat.Details!B:B)*(F2847=Quadrat.Details!G:G)*(H2847=Quadrat.Details!I:I),0))</f>
        <v>44778</v>
      </c>
      <c r="D2847" s="108"/>
      <c r="E2847" s="108"/>
      <c r="F2847" s="13" t="s">
        <v>449</v>
      </c>
      <c r="G2847" s="106" t="str">
        <f t="array" ref="G2847">INDEX(Quadrat.Details!H:H, MATCH(1,(A2847=Quadrat.Details!B:B)*(F2847=Quadrat.Details!G:G)*(H2847=Quadrat.Details!I:I),0))</f>
        <v>E</v>
      </c>
      <c r="H2847" s="105">
        <v>2.0</v>
      </c>
      <c r="I2847" s="109">
        <v>66.0</v>
      </c>
      <c r="J2847" s="109">
        <v>76.0</v>
      </c>
      <c r="K2847" s="109">
        <v>43.0</v>
      </c>
      <c r="L2847" s="3" t="s">
        <v>828</v>
      </c>
      <c r="M2847" s="44" t="s">
        <v>829</v>
      </c>
      <c r="N2847" s="73">
        <v>1.0</v>
      </c>
      <c r="O2847" s="73">
        <v>1.0</v>
      </c>
    </row>
    <row r="2848" ht="15.0" customHeight="1">
      <c r="A2848" s="105">
        <v>2022.0</v>
      </c>
      <c r="B2848" s="106" t="str">
        <f t="array" ref="B2848">INDEX(Quadrat.Details!D:D, MATCH(1,(A2848=Quadrat.Details!B:B)*(F2848=Quadrat.Details!G:G)*(H2848=Quadrat.Details!I:I),0))</f>
        <v>BJP</v>
      </c>
      <c r="C2848" s="107">
        <f t="array" ref="C2848">INDEX(Quadrat.Details!C:C, MATCH(1,(A2848=Quadrat.Details!B:B)*(F2848=Quadrat.Details!G:G)*(H2848=Quadrat.Details!I:I),0))</f>
        <v>44778</v>
      </c>
      <c r="D2848" s="108"/>
      <c r="E2848" s="108"/>
      <c r="F2848" s="13" t="s">
        <v>449</v>
      </c>
      <c r="G2848" s="106" t="str">
        <f t="array" ref="G2848">INDEX(Quadrat.Details!H:H, MATCH(1,(A2848=Quadrat.Details!B:B)*(F2848=Quadrat.Details!G:G)*(H2848=Quadrat.Details!I:I),0))</f>
        <v>E</v>
      </c>
      <c r="H2848" s="105">
        <v>2.0</v>
      </c>
      <c r="I2848" s="109">
        <v>16.0</v>
      </c>
      <c r="J2848" s="109">
        <v>18.0</v>
      </c>
      <c r="K2848" s="109">
        <v>10.0</v>
      </c>
      <c r="L2848" s="3" t="s">
        <v>828</v>
      </c>
      <c r="M2848" s="44" t="s">
        <v>829</v>
      </c>
      <c r="N2848" s="73">
        <v>1.0</v>
      </c>
      <c r="O2848" s="73">
        <v>1.0</v>
      </c>
    </row>
    <row r="2849" ht="15.0" customHeight="1">
      <c r="A2849" s="105">
        <v>2022.0</v>
      </c>
      <c r="B2849" s="106" t="str">
        <f t="array" ref="B2849">INDEX(Quadrat.Details!D:D, MATCH(1,(A2849=Quadrat.Details!B:B)*(F2849=Quadrat.Details!G:G)*(H2849=Quadrat.Details!I:I),0))</f>
        <v>BJP</v>
      </c>
      <c r="C2849" s="107">
        <f t="array" ref="C2849">INDEX(Quadrat.Details!C:C, MATCH(1,(A2849=Quadrat.Details!B:B)*(F2849=Quadrat.Details!G:G)*(H2849=Quadrat.Details!I:I),0))</f>
        <v>44778</v>
      </c>
      <c r="D2849" s="108"/>
      <c r="E2849" s="108"/>
      <c r="F2849" s="13" t="s">
        <v>449</v>
      </c>
      <c r="G2849" s="106" t="str">
        <f t="array" ref="G2849">INDEX(Quadrat.Details!H:H, MATCH(1,(A2849=Quadrat.Details!B:B)*(F2849=Quadrat.Details!G:G)*(H2849=Quadrat.Details!I:I),0))</f>
        <v>E</v>
      </c>
      <c r="H2849" s="105">
        <v>2.0</v>
      </c>
      <c r="I2849" s="109">
        <v>10.0</v>
      </c>
      <c r="J2849" s="109">
        <v>11.0</v>
      </c>
      <c r="K2849" s="109">
        <v>5.0</v>
      </c>
      <c r="L2849" s="3" t="s">
        <v>828</v>
      </c>
      <c r="M2849" s="44" t="s">
        <v>829</v>
      </c>
      <c r="N2849" s="73">
        <v>1.0</v>
      </c>
      <c r="O2849" s="73">
        <v>1.0</v>
      </c>
    </row>
    <row r="2850" ht="15.0" customHeight="1">
      <c r="A2850" s="105">
        <v>2022.0</v>
      </c>
      <c r="B2850" s="106" t="str">
        <f t="array" ref="B2850">INDEX(Quadrat.Details!D:D, MATCH(1,(A2850=Quadrat.Details!B:B)*(F2850=Quadrat.Details!G:G)*(H2850=Quadrat.Details!I:I),0))</f>
        <v>BJP</v>
      </c>
      <c r="C2850" s="107">
        <f t="array" ref="C2850">INDEX(Quadrat.Details!C:C, MATCH(1,(A2850=Quadrat.Details!B:B)*(F2850=Quadrat.Details!G:G)*(H2850=Quadrat.Details!I:I),0))</f>
        <v>44778</v>
      </c>
      <c r="D2850" s="108"/>
      <c r="E2850" s="108"/>
      <c r="F2850" s="13" t="s">
        <v>449</v>
      </c>
      <c r="G2850" s="106" t="str">
        <f t="array" ref="G2850">INDEX(Quadrat.Details!H:H, MATCH(1,(A2850=Quadrat.Details!B:B)*(F2850=Quadrat.Details!G:G)*(H2850=Quadrat.Details!I:I),0))</f>
        <v>E</v>
      </c>
      <c r="H2850" s="105">
        <v>2.0</v>
      </c>
      <c r="I2850" s="109">
        <v>8.0</v>
      </c>
      <c r="J2850" s="109">
        <v>9.0</v>
      </c>
      <c r="K2850" s="109">
        <v>5.0</v>
      </c>
      <c r="L2850" s="3" t="s">
        <v>828</v>
      </c>
      <c r="M2850" s="44" t="s">
        <v>829</v>
      </c>
      <c r="N2850" s="73">
        <v>1.0</v>
      </c>
      <c r="O2850" s="73">
        <v>1.0</v>
      </c>
    </row>
    <row r="2851" ht="15.0" customHeight="1">
      <c r="A2851" s="105">
        <v>2022.0</v>
      </c>
      <c r="B2851" s="106" t="str">
        <f t="array" ref="B2851">INDEX(Quadrat.Details!D:D, MATCH(1,(A2851=Quadrat.Details!B:B)*(F2851=Quadrat.Details!G:G)*(H2851=Quadrat.Details!I:I),0))</f>
        <v>BJP</v>
      </c>
      <c r="C2851" s="107">
        <f t="array" ref="C2851">INDEX(Quadrat.Details!C:C, MATCH(1,(A2851=Quadrat.Details!B:B)*(F2851=Quadrat.Details!G:G)*(H2851=Quadrat.Details!I:I),0))</f>
        <v>44778</v>
      </c>
      <c r="D2851" s="108"/>
      <c r="E2851" s="108"/>
      <c r="F2851" s="13" t="s">
        <v>449</v>
      </c>
      <c r="G2851" s="106" t="str">
        <f t="array" ref="G2851">INDEX(Quadrat.Details!H:H, MATCH(1,(A2851=Quadrat.Details!B:B)*(F2851=Quadrat.Details!G:G)*(H2851=Quadrat.Details!I:I),0))</f>
        <v>E</v>
      </c>
      <c r="H2851" s="105">
        <v>2.0</v>
      </c>
      <c r="I2851" s="109">
        <v>7.0</v>
      </c>
      <c r="J2851" s="109">
        <v>8.0</v>
      </c>
      <c r="K2851" s="109">
        <v>4.0</v>
      </c>
      <c r="L2851" s="3" t="s">
        <v>828</v>
      </c>
      <c r="M2851" s="44" t="s">
        <v>829</v>
      </c>
      <c r="N2851" s="73">
        <v>1.0</v>
      </c>
      <c r="O2851" s="73">
        <v>1.0</v>
      </c>
    </row>
    <row r="2852" ht="15.0" customHeight="1">
      <c r="A2852" s="105">
        <v>2022.0</v>
      </c>
      <c r="B2852" s="106" t="str">
        <f t="array" ref="B2852">INDEX(Quadrat.Details!D:D, MATCH(1,(A2852=Quadrat.Details!B:B)*(F2852=Quadrat.Details!G:G)*(H2852=Quadrat.Details!I:I),0))</f>
        <v>BJP</v>
      </c>
      <c r="C2852" s="107">
        <f t="array" ref="C2852">INDEX(Quadrat.Details!C:C, MATCH(1,(A2852=Quadrat.Details!B:B)*(F2852=Quadrat.Details!G:G)*(H2852=Quadrat.Details!I:I),0))</f>
        <v>44778</v>
      </c>
      <c r="D2852" s="108"/>
      <c r="E2852" s="108"/>
      <c r="F2852" s="13" t="s">
        <v>449</v>
      </c>
      <c r="G2852" s="106" t="str">
        <f t="array" ref="G2852">INDEX(Quadrat.Details!H:H, MATCH(1,(A2852=Quadrat.Details!B:B)*(F2852=Quadrat.Details!G:G)*(H2852=Quadrat.Details!I:I),0))</f>
        <v>E</v>
      </c>
      <c r="H2852" s="105">
        <v>2.0</v>
      </c>
      <c r="I2852" s="109">
        <v>10.0</v>
      </c>
      <c r="J2852" s="109">
        <v>10.0</v>
      </c>
      <c r="K2852" s="109">
        <v>5.0</v>
      </c>
      <c r="L2852" s="3" t="s">
        <v>828</v>
      </c>
      <c r="M2852" s="44" t="s">
        <v>829</v>
      </c>
      <c r="N2852" s="73">
        <v>1.0</v>
      </c>
      <c r="O2852" s="73">
        <v>1.0</v>
      </c>
    </row>
    <row r="2853" ht="15.0" customHeight="1">
      <c r="A2853" s="105">
        <v>2022.0</v>
      </c>
      <c r="B2853" s="106" t="str">
        <f t="array" ref="B2853">INDEX(Quadrat.Details!D:D, MATCH(1,(A2853=Quadrat.Details!B:B)*(F2853=Quadrat.Details!G:G)*(H2853=Quadrat.Details!I:I),0))</f>
        <v>BJP</v>
      </c>
      <c r="C2853" s="107">
        <f t="array" ref="C2853">INDEX(Quadrat.Details!C:C, MATCH(1,(A2853=Quadrat.Details!B:B)*(F2853=Quadrat.Details!G:G)*(H2853=Quadrat.Details!I:I),0))</f>
        <v>44778</v>
      </c>
      <c r="D2853" s="108"/>
      <c r="E2853" s="108"/>
      <c r="F2853" s="13" t="s">
        <v>449</v>
      </c>
      <c r="G2853" s="106" t="str">
        <f t="array" ref="G2853">INDEX(Quadrat.Details!H:H, MATCH(1,(A2853=Quadrat.Details!B:B)*(F2853=Quadrat.Details!G:G)*(H2853=Quadrat.Details!I:I),0))</f>
        <v>E</v>
      </c>
      <c r="H2853" s="105">
        <v>2.0</v>
      </c>
      <c r="I2853" s="109">
        <v>5.0</v>
      </c>
      <c r="J2853" s="109">
        <v>6.0</v>
      </c>
      <c r="K2853" s="109">
        <v>3.0</v>
      </c>
      <c r="L2853" s="3" t="s">
        <v>828</v>
      </c>
      <c r="M2853" s="44" t="s">
        <v>829</v>
      </c>
      <c r="N2853" s="73">
        <v>1.0</v>
      </c>
      <c r="O2853" s="73">
        <v>1.0</v>
      </c>
    </row>
    <row r="2854" ht="15.0" customHeight="1">
      <c r="A2854" s="105">
        <v>2022.0</v>
      </c>
      <c r="B2854" s="106" t="str">
        <f t="array" ref="B2854">INDEX(Quadrat.Details!D:D, MATCH(1,(A2854=Quadrat.Details!B:B)*(F2854=Quadrat.Details!G:G)*(H2854=Quadrat.Details!I:I),0))</f>
        <v>BJP</v>
      </c>
      <c r="C2854" s="107">
        <f t="array" ref="C2854">INDEX(Quadrat.Details!C:C, MATCH(1,(A2854=Quadrat.Details!B:B)*(F2854=Quadrat.Details!G:G)*(H2854=Quadrat.Details!I:I),0))</f>
        <v>44778</v>
      </c>
      <c r="D2854" s="108"/>
      <c r="E2854" s="108"/>
      <c r="F2854" s="13" t="s">
        <v>449</v>
      </c>
      <c r="G2854" s="106" t="str">
        <f t="array" ref="G2854">INDEX(Quadrat.Details!H:H, MATCH(1,(A2854=Quadrat.Details!B:B)*(F2854=Quadrat.Details!G:G)*(H2854=Quadrat.Details!I:I),0))</f>
        <v>E</v>
      </c>
      <c r="H2854" s="105">
        <v>2.0</v>
      </c>
      <c r="I2854" s="109">
        <v>6.0</v>
      </c>
      <c r="J2854" s="109">
        <v>7.0</v>
      </c>
      <c r="K2854" s="109">
        <v>4.0</v>
      </c>
      <c r="L2854" s="3" t="s">
        <v>828</v>
      </c>
      <c r="M2854" s="44" t="s">
        <v>829</v>
      </c>
      <c r="N2854" s="73">
        <v>1.0</v>
      </c>
      <c r="O2854" s="73">
        <v>1.0</v>
      </c>
    </row>
    <row r="2855" ht="15.0" customHeight="1">
      <c r="A2855" s="105">
        <v>2022.0</v>
      </c>
      <c r="B2855" s="106" t="str">
        <f t="array" ref="B2855">INDEX(Quadrat.Details!D:D, MATCH(1,(A2855=Quadrat.Details!B:B)*(F2855=Quadrat.Details!G:G)*(H2855=Quadrat.Details!I:I),0))</f>
        <v>BJP</v>
      </c>
      <c r="C2855" s="107">
        <f t="array" ref="C2855">INDEX(Quadrat.Details!C:C, MATCH(1,(A2855=Quadrat.Details!B:B)*(F2855=Quadrat.Details!G:G)*(H2855=Quadrat.Details!I:I),0))</f>
        <v>44778</v>
      </c>
      <c r="D2855" s="108"/>
      <c r="E2855" s="108"/>
      <c r="F2855" s="13" t="s">
        <v>449</v>
      </c>
      <c r="G2855" s="106" t="str">
        <f t="array" ref="G2855">INDEX(Quadrat.Details!H:H, MATCH(1,(A2855=Quadrat.Details!B:B)*(F2855=Quadrat.Details!G:G)*(H2855=Quadrat.Details!I:I),0))</f>
        <v>E</v>
      </c>
      <c r="H2855" s="105">
        <v>2.0</v>
      </c>
      <c r="I2855" s="109">
        <v>7.0</v>
      </c>
      <c r="J2855" s="109">
        <v>9.0</v>
      </c>
      <c r="K2855" s="109">
        <v>4.0</v>
      </c>
      <c r="L2855" s="3" t="s">
        <v>828</v>
      </c>
      <c r="M2855" s="44" t="s">
        <v>829</v>
      </c>
      <c r="N2855" s="73">
        <v>1.0</v>
      </c>
      <c r="O2855" s="73">
        <v>1.0</v>
      </c>
    </row>
    <row r="2856" ht="15.0" customHeight="1">
      <c r="A2856" s="105">
        <v>2022.0</v>
      </c>
      <c r="B2856" s="106" t="str">
        <f t="array" ref="B2856">INDEX(Quadrat.Details!D:D, MATCH(1,(A2856=Quadrat.Details!B:B)*(F2856=Quadrat.Details!G:G)*(H2856=Quadrat.Details!I:I),0))</f>
        <v>BJP</v>
      </c>
      <c r="C2856" s="107">
        <f t="array" ref="C2856">INDEX(Quadrat.Details!C:C, MATCH(1,(A2856=Quadrat.Details!B:B)*(F2856=Quadrat.Details!G:G)*(H2856=Quadrat.Details!I:I),0))</f>
        <v>44778</v>
      </c>
      <c r="D2856" s="108"/>
      <c r="E2856" s="108"/>
      <c r="F2856" s="13" t="s">
        <v>449</v>
      </c>
      <c r="G2856" s="106" t="str">
        <f t="array" ref="G2856">INDEX(Quadrat.Details!H:H, MATCH(1,(A2856=Quadrat.Details!B:B)*(F2856=Quadrat.Details!G:G)*(H2856=Quadrat.Details!I:I),0))</f>
        <v>E</v>
      </c>
      <c r="H2856" s="105">
        <v>2.0</v>
      </c>
      <c r="I2856" s="109">
        <v>8.0</v>
      </c>
      <c r="J2856" s="109">
        <v>9.0</v>
      </c>
      <c r="K2856" s="109">
        <v>5.0</v>
      </c>
      <c r="L2856" s="3" t="s">
        <v>828</v>
      </c>
      <c r="M2856" s="44" t="s">
        <v>829</v>
      </c>
      <c r="N2856" s="73">
        <v>1.0</v>
      </c>
      <c r="O2856" s="73">
        <v>1.0</v>
      </c>
    </row>
    <row r="2857" ht="15.0" customHeight="1">
      <c r="A2857" s="105">
        <v>2022.0</v>
      </c>
      <c r="B2857" s="106" t="str">
        <f t="array" ref="B2857">INDEX(Quadrat.Details!D:D, MATCH(1,(A2857=Quadrat.Details!B:B)*(F2857=Quadrat.Details!G:G)*(H2857=Quadrat.Details!I:I),0))</f>
        <v>BJP</v>
      </c>
      <c r="C2857" s="107">
        <f t="array" ref="C2857">INDEX(Quadrat.Details!C:C, MATCH(1,(A2857=Quadrat.Details!B:B)*(F2857=Quadrat.Details!G:G)*(H2857=Quadrat.Details!I:I),0))</f>
        <v>44778</v>
      </c>
      <c r="D2857" s="108"/>
      <c r="E2857" s="108"/>
      <c r="F2857" s="13" t="s">
        <v>449</v>
      </c>
      <c r="G2857" s="106" t="str">
        <f t="array" ref="G2857">INDEX(Quadrat.Details!H:H, MATCH(1,(A2857=Quadrat.Details!B:B)*(F2857=Quadrat.Details!G:G)*(H2857=Quadrat.Details!I:I),0))</f>
        <v>E</v>
      </c>
      <c r="H2857" s="105">
        <v>2.0</v>
      </c>
      <c r="I2857" s="109">
        <v>7.0</v>
      </c>
      <c r="J2857" s="109">
        <v>8.0</v>
      </c>
      <c r="K2857" s="109">
        <v>4.0</v>
      </c>
      <c r="L2857" s="3" t="s">
        <v>828</v>
      </c>
      <c r="M2857" s="44" t="s">
        <v>829</v>
      </c>
      <c r="N2857" s="73">
        <v>1.0</v>
      </c>
      <c r="O2857" s="73">
        <v>1.0</v>
      </c>
    </row>
    <row r="2858" ht="15.0" customHeight="1">
      <c r="A2858" s="105">
        <v>2022.0</v>
      </c>
      <c r="B2858" s="106" t="str">
        <f t="array" ref="B2858">INDEX(Quadrat.Details!D:D, MATCH(1,(A2858=Quadrat.Details!B:B)*(F2858=Quadrat.Details!G:G)*(H2858=Quadrat.Details!I:I),0))</f>
        <v>BJP</v>
      </c>
      <c r="C2858" s="107">
        <f t="array" ref="C2858">INDEX(Quadrat.Details!C:C, MATCH(1,(A2858=Quadrat.Details!B:B)*(F2858=Quadrat.Details!G:G)*(H2858=Quadrat.Details!I:I),0))</f>
        <v>44778</v>
      </c>
      <c r="D2858" s="108"/>
      <c r="E2858" s="108"/>
      <c r="F2858" s="13" t="s">
        <v>449</v>
      </c>
      <c r="G2858" s="106" t="str">
        <f t="array" ref="G2858">INDEX(Quadrat.Details!H:H, MATCH(1,(A2858=Quadrat.Details!B:B)*(F2858=Quadrat.Details!G:G)*(H2858=Quadrat.Details!I:I),0))</f>
        <v>E</v>
      </c>
      <c r="H2858" s="105">
        <v>2.0</v>
      </c>
      <c r="I2858" s="109">
        <v>7.0</v>
      </c>
      <c r="J2858" s="109">
        <v>8.0</v>
      </c>
      <c r="K2858" s="109">
        <v>4.0</v>
      </c>
      <c r="L2858" s="3" t="s">
        <v>828</v>
      </c>
      <c r="M2858" s="44" t="s">
        <v>829</v>
      </c>
      <c r="N2858" s="73">
        <v>1.0</v>
      </c>
      <c r="O2858" s="73">
        <v>1.0</v>
      </c>
    </row>
    <row r="2859" ht="15.0" customHeight="1">
      <c r="A2859" s="105">
        <v>2022.0</v>
      </c>
      <c r="B2859" s="106" t="str">
        <f t="array" ref="B2859">INDEX(Quadrat.Details!D:D, MATCH(1,(A2859=Quadrat.Details!B:B)*(F2859=Quadrat.Details!G:G)*(H2859=Quadrat.Details!I:I),0))</f>
        <v>BJP</v>
      </c>
      <c r="C2859" s="107">
        <f t="array" ref="C2859">INDEX(Quadrat.Details!C:C, MATCH(1,(A2859=Quadrat.Details!B:B)*(F2859=Quadrat.Details!G:G)*(H2859=Quadrat.Details!I:I),0))</f>
        <v>44778</v>
      </c>
      <c r="D2859" s="108"/>
      <c r="E2859" s="108"/>
      <c r="F2859" s="13" t="s">
        <v>449</v>
      </c>
      <c r="G2859" s="106" t="str">
        <f t="array" ref="G2859">INDEX(Quadrat.Details!H:H, MATCH(1,(A2859=Quadrat.Details!B:B)*(F2859=Quadrat.Details!G:G)*(H2859=Quadrat.Details!I:I),0))</f>
        <v>E</v>
      </c>
      <c r="H2859" s="105">
        <v>2.0</v>
      </c>
      <c r="I2859" s="109">
        <v>5.0</v>
      </c>
      <c r="J2859" s="109">
        <v>6.0</v>
      </c>
      <c r="K2859" s="109">
        <v>4.0</v>
      </c>
      <c r="L2859" s="3" t="s">
        <v>828</v>
      </c>
      <c r="M2859" s="44" t="s">
        <v>829</v>
      </c>
      <c r="N2859" s="73">
        <v>1.0</v>
      </c>
      <c r="O2859" s="73">
        <v>1.0</v>
      </c>
    </row>
    <row r="2860" ht="15.0" customHeight="1">
      <c r="A2860" s="105">
        <v>2022.0</v>
      </c>
      <c r="B2860" s="106" t="str">
        <f t="array" ref="B2860">INDEX(Quadrat.Details!D:D, MATCH(1,(A2860=Quadrat.Details!B:B)*(F2860=Quadrat.Details!G:G)*(H2860=Quadrat.Details!I:I),0))</f>
        <v>BJP</v>
      </c>
      <c r="C2860" s="107">
        <f t="array" ref="C2860">INDEX(Quadrat.Details!C:C, MATCH(1,(A2860=Quadrat.Details!B:B)*(F2860=Quadrat.Details!G:G)*(H2860=Quadrat.Details!I:I),0))</f>
        <v>44778</v>
      </c>
      <c r="D2860" s="108"/>
      <c r="E2860" s="108"/>
      <c r="F2860" s="13" t="s">
        <v>467</v>
      </c>
      <c r="G2860" s="106" t="str">
        <f t="array" ref="G2860">INDEX(Quadrat.Details!H:H, MATCH(1,(A2860=Quadrat.Details!B:B)*(F2860=Quadrat.Details!G:G)*(H2860=Quadrat.Details!I:I),0))</f>
        <v>E</v>
      </c>
      <c r="H2860" s="105">
        <v>1.0</v>
      </c>
      <c r="I2860" s="109">
        <v>92.0</v>
      </c>
      <c r="J2860" s="109">
        <v>101.0</v>
      </c>
      <c r="K2860" s="109">
        <v>54.0</v>
      </c>
      <c r="L2860" s="3" t="s">
        <v>828</v>
      </c>
      <c r="M2860" s="44" t="s">
        <v>829</v>
      </c>
      <c r="N2860" s="73">
        <v>1.0</v>
      </c>
      <c r="O2860" s="73">
        <v>1.0</v>
      </c>
    </row>
    <row r="2861" ht="15.0" customHeight="1">
      <c r="A2861" s="105">
        <v>2022.0</v>
      </c>
      <c r="B2861" s="106" t="str">
        <f t="array" ref="B2861">INDEX(Quadrat.Details!D:D, MATCH(1,(A2861=Quadrat.Details!B:B)*(F2861=Quadrat.Details!G:G)*(H2861=Quadrat.Details!I:I),0))</f>
        <v>BJP</v>
      </c>
      <c r="C2861" s="107">
        <f t="array" ref="C2861">INDEX(Quadrat.Details!C:C, MATCH(1,(A2861=Quadrat.Details!B:B)*(F2861=Quadrat.Details!G:G)*(H2861=Quadrat.Details!I:I),0))</f>
        <v>44778</v>
      </c>
      <c r="D2861" s="108"/>
      <c r="E2861" s="108"/>
      <c r="F2861" s="13" t="s">
        <v>467</v>
      </c>
      <c r="G2861" s="106" t="str">
        <f t="array" ref="G2861">INDEX(Quadrat.Details!H:H, MATCH(1,(A2861=Quadrat.Details!B:B)*(F2861=Quadrat.Details!G:G)*(H2861=Quadrat.Details!I:I),0))</f>
        <v>E</v>
      </c>
      <c r="H2861" s="105">
        <v>1.0</v>
      </c>
      <c r="I2861" s="109">
        <v>26.0</v>
      </c>
      <c r="J2861" s="109">
        <v>38.0</v>
      </c>
      <c r="K2861" s="109">
        <v>16.0</v>
      </c>
      <c r="L2861" s="3" t="s">
        <v>828</v>
      </c>
      <c r="M2861" s="44" t="s">
        <v>829</v>
      </c>
      <c r="N2861" s="73">
        <v>1.0</v>
      </c>
      <c r="O2861" s="73">
        <v>1.0</v>
      </c>
    </row>
    <row r="2862" ht="15.0" customHeight="1">
      <c r="A2862" s="105">
        <v>2022.0</v>
      </c>
      <c r="B2862" s="106" t="str">
        <f t="array" ref="B2862">INDEX(Quadrat.Details!D:D, MATCH(1,(A2862=Quadrat.Details!B:B)*(F2862=Quadrat.Details!G:G)*(H2862=Quadrat.Details!I:I),0))</f>
        <v>BJP</v>
      </c>
      <c r="C2862" s="107">
        <f t="array" ref="C2862">INDEX(Quadrat.Details!C:C, MATCH(1,(A2862=Quadrat.Details!B:B)*(F2862=Quadrat.Details!G:G)*(H2862=Quadrat.Details!I:I),0))</f>
        <v>44778</v>
      </c>
      <c r="D2862" s="108"/>
      <c r="E2862" s="108"/>
      <c r="F2862" s="13" t="s">
        <v>467</v>
      </c>
      <c r="G2862" s="106" t="str">
        <f t="array" ref="G2862">INDEX(Quadrat.Details!H:H, MATCH(1,(A2862=Quadrat.Details!B:B)*(F2862=Quadrat.Details!G:G)*(H2862=Quadrat.Details!I:I),0))</f>
        <v>E</v>
      </c>
      <c r="H2862" s="105">
        <v>1.0</v>
      </c>
      <c r="I2862" s="109">
        <v>24.0</v>
      </c>
      <c r="J2862" s="109">
        <v>25.0</v>
      </c>
      <c r="K2862" s="109">
        <v>14.0</v>
      </c>
      <c r="L2862" s="3" t="s">
        <v>828</v>
      </c>
      <c r="M2862" s="44" t="s">
        <v>829</v>
      </c>
      <c r="N2862" s="73">
        <v>1.0</v>
      </c>
      <c r="O2862" s="73">
        <v>1.0</v>
      </c>
    </row>
    <row r="2863" ht="15.0" customHeight="1">
      <c r="A2863" s="105">
        <v>2022.0</v>
      </c>
      <c r="B2863" s="106" t="str">
        <f t="array" ref="B2863">INDEX(Quadrat.Details!D:D, MATCH(1,(A2863=Quadrat.Details!B:B)*(F2863=Quadrat.Details!G:G)*(H2863=Quadrat.Details!I:I),0))</f>
        <v>BJP</v>
      </c>
      <c r="C2863" s="107">
        <f t="array" ref="C2863">INDEX(Quadrat.Details!C:C, MATCH(1,(A2863=Quadrat.Details!B:B)*(F2863=Quadrat.Details!G:G)*(H2863=Quadrat.Details!I:I),0))</f>
        <v>44778</v>
      </c>
      <c r="D2863" s="108"/>
      <c r="E2863" s="108"/>
      <c r="F2863" s="13" t="s">
        <v>467</v>
      </c>
      <c r="G2863" s="106" t="str">
        <f t="array" ref="G2863">INDEX(Quadrat.Details!H:H, MATCH(1,(A2863=Quadrat.Details!B:B)*(F2863=Quadrat.Details!G:G)*(H2863=Quadrat.Details!I:I),0))</f>
        <v>E</v>
      </c>
      <c r="H2863" s="105">
        <v>1.0</v>
      </c>
      <c r="I2863" s="109">
        <v>18.0</v>
      </c>
      <c r="J2863" s="109">
        <v>20.0</v>
      </c>
      <c r="K2863" s="109">
        <v>12.0</v>
      </c>
      <c r="L2863" s="3" t="s">
        <v>828</v>
      </c>
      <c r="M2863" s="44" t="s">
        <v>829</v>
      </c>
      <c r="N2863" s="73">
        <v>1.0</v>
      </c>
      <c r="O2863" s="73">
        <v>1.0</v>
      </c>
    </row>
    <row r="2864" ht="15.0" customHeight="1">
      <c r="A2864" s="105">
        <v>2022.0</v>
      </c>
      <c r="B2864" s="106" t="str">
        <f t="array" ref="B2864">INDEX(Quadrat.Details!D:D, MATCH(1,(A2864=Quadrat.Details!B:B)*(F2864=Quadrat.Details!G:G)*(H2864=Quadrat.Details!I:I),0))</f>
        <v>BJP</v>
      </c>
      <c r="C2864" s="107">
        <f t="array" ref="C2864">INDEX(Quadrat.Details!C:C, MATCH(1,(A2864=Quadrat.Details!B:B)*(F2864=Quadrat.Details!G:G)*(H2864=Quadrat.Details!I:I),0))</f>
        <v>44778</v>
      </c>
      <c r="D2864" s="108"/>
      <c r="E2864" s="108"/>
      <c r="F2864" s="13" t="s">
        <v>467</v>
      </c>
      <c r="G2864" s="106" t="str">
        <f t="array" ref="G2864">INDEX(Quadrat.Details!H:H, MATCH(1,(A2864=Quadrat.Details!B:B)*(F2864=Quadrat.Details!G:G)*(H2864=Quadrat.Details!I:I),0))</f>
        <v>E</v>
      </c>
      <c r="H2864" s="105">
        <v>1.0</v>
      </c>
      <c r="I2864" s="109">
        <v>19.0</v>
      </c>
      <c r="J2864" s="109">
        <v>21.0</v>
      </c>
      <c r="K2864" s="109">
        <v>11.0</v>
      </c>
      <c r="L2864" s="3" t="s">
        <v>828</v>
      </c>
      <c r="M2864" s="44" t="s">
        <v>829</v>
      </c>
      <c r="N2864" s="73">
        <v>1.0</v>
      </c>
      <c r="O2864" s="73">
        <v>1.0</v>
      </c>
    </row>
    <row r="2865" ht="15.0" customHeight="1">
      <c r="A2865" s="105">
        <v>2022.0</v>
      </c>
      <c r="B2865" s="106" t="str">
        <f t="array" ref="B2865">INDEX(Quadrat.Details!D:D, MATCH(1,(A2865=Quadrat.Details!B:B)*(F2865=Quadrat.Details!G:G)*(H2865=Quadrat.Details!I:I),0))</f>
        <v>BJP</v>
      </c>
      <c r="C2865" s="107">
        <f t="array" ref="C2865">INDEX(Quadrat.Details!C:C, MATCH(1,(A2865=Quadrat.Details!B:B)*(F2865=Quadrat.Details!G:G)*(H2865=Quadrat.Details!I:I),0))</f>
        <v>44778</v>
      </c>
      <c r="D2865" s="108"/>
      <c r="E2865" s="108"/>
      <c r="F2865" s="13" t="s">
        <v>467</v>
      </c>
      <c r="G2865" s="106" t="str">
        <f t="array" ref="G2865">INDEX(Quadrat.Details!H:H, MATCH(1,(A2865=Quadrat.Details!B:B)*(F2865=Quadrat.Details!G:G)*(H2865=Quadrat.Details!I:I),0))</f>
        <v>E</v>
      </c>
      <c r="H2865" s="105">
        <v>1.0</v>
      </c>
      <c r="I2865" s="109">
        <v>17.0</v>
      </c>
      <c r="J2865" s="109">
        <v>19.0</v>
      </c>
      <c r="K2865" s="109">
        <v>10.0</v>
      </c>
      <c r="L2865" s="3" t="s">
        <v>828</v>
      </c>
      <c r="M2865" s="44" t="s">
        <v>829</v>
      </c>
      <c r="N2865" s="73">
        <v>1.0</v>
      </c>
      <c r="O2865" s="73">
        <v>1.0</v>
      </c>
    </row>
    <row r="2866" ht="15.0" customHeight="1">
      <c r="A2866" s="105">
        <v>2022.0</v>
      </c>
      <c r="B2866" s="106" t="str">
        <f t="array" ref="B2866">INDEX(Quadrat.Details!D:D, MATCH(1,(A2866=Quadrat.Details!B:B)*(F2866=Quadrat.Details!G:G)*(H2866=Quadrat.Details!I:I),0))</f>
        <v>BJP</v>
      </c>
      <c r="C2866" s="107">
        <f t="array" ref="C2866">INDEX(Quadrat.Details!C:C, MATCH(1,(A2866=Quadrat.Details!B:B)*(F2866=Quadrat.Details!G:G)*(H2866=Quadrat.Details!I:I),0))</f>
        <v>44778</v>
      </c>
      <c r="D2866" s="108"/>
      <c r="E2866" s="108"/>
      <c r="F2866" s="13" t="s">
        <v>467</v>
      </c>
      <c r="G2866" s="106" t="str">
        <f t="array" ref="G2866">INDEX(Quadrat.Details!H:H, MATCH(1,(A2866=Quadrat.Details!B:B)*(F2866=Quadrat.Details!G:G)*(H2866=Quadrat.Details!I:I),0))</f>
        <v>E</v>
      </c>
      <c r="H2866" s="105">
        <v>1.0</v>
      </c>
      <c r="I2866" s="109">
        <v>12.0</v>
      </c>
      <c r="J2866" s="109">
        <v>23.0</v>
      </c>
      <c r="K2866" s="109">
        <v>6.0</v>
      </c>
      <c r="L2866" s="3" t="s">
        <v>828</v>
      </c>
      <c r="M2866" s="44" t="s">
        <v>829</v>
      </c>
      <c r="N2866" s="73">
        <v>1.0</v>
      </c>
      <c r="O2866" s="73">
        <v>1.0</v>
      </c>
    </row>
    <row r="2867" ht="15.0" customHeight="1">
      <c r="A2867" s="105">
        <v>2022.0</v>
      </c>
      <c r="B2867" s="106" t="str">
        <f t="array" ref="B2867">INDEX(Quadrat.Details!D:D, MATCH(1,(A2867=Quadrat.Details!B:B)*(F2867=Quadrat.Details!G:G)*(H2867=Quadrat.Details!I:I),0))</f>
        <v>BJP</v>
      </c>
      <c r="C2867" s="107">
        <f t="array" ref="C2867">INDEX(Quadrat.Details!C:C, MATCH(1,(A2867=Quadrat.Details!B:B)*(F2867=Quadrat.Details!G:G)*(H2867=Quadrat.Details!I:I),0))</f>
        <v>44778</v>
      </c>
      <c r="D2867" s="108"/>
      <c r="E2867" s="108"/>
      <c r="F2867" s="13" t="s">
        <v>467</v>
      </c>
      <c r="G2867" s="106" t="str">
        <f t="array" ref="G2867">INDEX(Quadrat.Details!H:H, MATCH(1,(A2867=Quadrat.Details!B:B)*(F2867=Quadrat.Details!G:G)*(H2867=Quadrat.Details!I:I),0))</f>
        <v>E</v>
      </c>
      <c r="H2867" s="105">
        <v>1.0</v>
      </c>
      <c r="I2867" s="109">
        <v>10.0</v>
      </c>
      <c r="J2867" s="109">
        <v>11.0</v>
      </c>
      <c r="K2867" s="109">
        <v>5.0</v>
      </c>
      <c r="L2867" s="3" t="s">
        <v>828</v>
      </c>
      <c r="M2867" s="44" t="s">
        <v>829</v>
      </c>
      <c r="N2867" s="73">
        <v>1.0</v>
      </c>
      <c r="O2867" s="73">
        <v>1.0</v>
      </c>
    </row>
    <row r="2868" ht="15.0" customHeight="1">
      <c r="A2868" s="105">
        <v>2022.0</v>
      </c>
      <c r="B2868" s="106" t="str">
        <f t="array" ref="B2868">INDEX(Quadrat.Details!D:D, MATCH(1,(A2868=Quadrat.Details!B:B)*(F2868=Quadrat.Details!G:G)*(H2868=Quadrat.Details!I:I),0))</f>
        <v>BJP</v>
      </c>
      <c r="C2868" s="107">
        <f t="array" ref="C2868">INDEX(Quadrat.Details!C:C, MATCH(1,(A2868=Quadrat.Details!B:B)*(F2868=Quadrat.Details!G:G)*(H2868=Quadrat.Details!I:I),0))</f>
        <v>44778</v>
      </c>
      <c r="D2868" s="108"/>
      <c r="E2868" s="108"/>
      <c r="F2868" s="13" t="s">
        <v>467</v>
      </c>
      <c r="G2868" s="106" t="str">
        <f t="array" ref="G2868">INDEX(Quadrat.Details!H:H, MATCH(1,(A2868=Quadrat.Details!B:B)*(F2868=Quadrat.Details!G:G)*(H2868=Quadrat.Details!I:I),0))</f>
        <v>E</v>
      </c>
      <c r="H2868" s="105">
        <v>1.0</v>
      </c>
      <c r="I2868" s="109">
        <v>10.0</v>
      </c>
      <c r="J2868" s="109">
        <v>11.0</v>
      </c>
      <c r="K2868" s="109">
        <v>5.0</v>
      </c>
      <c r="L2868" s="3" t="s">
        <v>828</v>
      </c>
      <c r="M2868" s="44" t="s">
        <v>829</v>
      </c>
      <c r="N2868" s="73">
        <v>1.0</v>
      </c>
      <c r="O2868" s="73">
        <v>1.0</v>
      </c>
    </row>
    <row r="2869" ht="15.0" customHeight="1">
      <c r="A2869" s="105">
        <v>2022.0</v>
      </c>
      <c r="B2869" s="106" t="str">
        <f t="array" ref="B2869">INDEX(Quadrat.Details!D:D, MATCH(1,(A2869=Quadrat.Details!B:B)*(F2869=Quadrat.Details!G:G)*(H2869=Quadrat.Details!I:I),0))</f>
        <v>BJP</v>
      </c>
      <c r="C2869" s="107">
        <f t="array" ref="C2869">INDEX(Quadrat.Details!C:C, MATCH(1,(A2869=Quadrat.Details!B:B)*(F2869=Quadrat.Details!G:G)*(H2869=Quadrat.Details!I:I),0))</f>
        <v>44778</v>
      </c>
      <c r="D2869" s="108"/>
      <c r="E2869" s="108"/>
      <c r="F2869" s="13" t="s">
        <v>467</v>
      </c>
      <c r="G2869" s="106" t="str">
        <f t="array" ref="G2869">INDEX(Quadrat.Details!H:H, MATCH(1,(A2869=Quadrat.Details!B:B)*(F2869=Quadrat.Details!G:G)*(H2869=Quadrat.Details!I:I),0))</f>
        <v>E</v>
      </c>
      <c r="H2869" s="105">
        <v>1.0</v>
      </c>
      <c r="I2869" s="109">
        <v>12.0</v>
      </c>
      <c r="J2869" s="109">
        <v>13.0</v>
      </c>
      <c r="K2869" s="109">
        <v>6.0</v>
      </c>
      <c r="L2869" s="3" t="s">
        <v>828</v>
      </c>
      <c r="M2869" s="44" t="s">
        <v>829</v>
      </c>
      <c r="N2869" s="73">
        <v>1.0</v>
      </c>
      <c r="O2869" s="73">
        <v>1.0</v>
      </c>
    </row>
    <row r="2870" ht="15.0" customHeight="1">
      <c r="A2870" s="105">
        <v>2022.0</v>
      </c>
      <c r="B2870" s="106" t="str">
        <f t="array" ref="B2870">INDEX(Quadrat.Details!D:D, MATCH(1,(A2870=Quadrat.Details!B:B)*(F2870=Quadrat.Details!G:G)*(H2870=Quadrat.Details!I:I),0))</f>
        <v>BJP</v>
      </c>
      <c r="C2870" s="107">
        <f t="array" ref="C2870">INDEX(Quadrat.Details!C:C, MATCH(1,(A2870=Quadrat.Details!B:B)*(F2870=Quadrat.Details!G:G)*(H2870=Quadrat.Details!I:I),0))</f>
        <v>44778</v>
      </c>
      <c r="D2870" s="108"/>
      <c r="E2870" s="108"/>
      <c r="F2870" s="13" t="s">
        <v>467</v>
      </c>
      <c r="G2870" s="106" t="str">
        <f t="array" ref="G2870">INDEX(Quadrat.Details!H:H, MATCH(1,(A2870=Quadrat.Details!B:B)*(F2870=Quadrat.Details!G:G)*(H2870=Quadrat.Details!I:I),0))</f>
        <v>E</v>
      </c>
      <c r="H2870" s="105">
        <v>1.0</v>
      </c>
      <c r="I2870" s="109">
        <v>11.0</v>
      </c>
      <c r="J2870" s="109">
        <v>12.0</v>
      </c>
      <c r="K2870" s="109">
        <v>6.0</v>
      </c>
      <c r="L2870" s="3" t="s">
        <v>828</v>
      </c>
      <c r="M2870" s="44" t="s">
        <v>829</v>
      </c>
      <c r="N2870" s="73">
        <v>1.0</v>
      </c>
      <c r="O2870" s="73">
        <v>1.0</v>
      </c>
    </row>
    <row r="2871" ht="15.0" customHeight="1">
      <c r="A2871" s="105">
        <v>2022.0</v>
      </c>
      <c r="B2871" s="106" t="str">
        <f t="array" ref="B2871">INDEX(Quadrat.Details!D:D, MATCH(1,(A2871=Quadrat.Details!B:B)*(F2871=Quadrat.Details!G:G)*(H2871=Quadrat.Details!I:I),0))</f>
        <v>BJP</v>
      </c>
      <c r="C2871" s="107">
        <f t="array" ref="C2871">INDEX(Quadrat.Details!C:C, MATCH(1,(A2871=Quadrat.Details!B:B)*(F2871=Quadrat.Details!G:G)*(H2871=Quadrat.Details!I:I),0))</f>
        <v>44778</v>
      </c>
      <c r="D2871" s="108"/>
      <c r="E2871" s="108"/>
      <c r="F2871" s="13" t="s">
        <v>467</v>
      </c>
      <c r="G2871" s="106" t="str">
        <f t="array" ref="G2871">INDEX(Quadrat.Details!H:H, MATCH(1,(A2871=Quadrat.Details!B:B)*(F2871=Quadrat.Details!G:G)*(H2871=Quadrat.Details!I:I),0))</f>
        <v>E</v>
      </c>
      <c r="H2871" s="105">
        <v>1.0</v>
      </c>
      <c r="I2871" s="109">
        <v>11.0</v>
      </c>
      <c r="J2871" s="109">
        <v>12.0</v>
      </c>
      <c r="K2871" s="109">
        <v>6.0</v>
      </c>
      <c r="L2871" s="3" t="s">
        <v>828</v>
      </c>
      <c r="M2871" s="44" t="s">
        <v>829</v>
      </c>
      <c r="N2871" s="73">
        <v>1.0</v>
      </c>
      <c r="O2871" s="73">
        <v>1.0</v>
      </c>
    </row>
    <row r="2872" ht="15.0" customHeight="1">
      <c r="A2872" s="105">
        <v>2022.0</v>
      </c>
      <c r="B2872" s="106" t="str">
        <f t="array" ref="B2872">INDEX(Quadrat.Details!D:D, MATCH(1,(A2872=Quadrat.Details!B:B)*(F2872=Quadrat.Details!G:G)*(H2872=Quadrat.Details!I:I),0))</f>
        <v>BJP</v>
      </c>
      <c r="C2872" s="107">
        <f t="array" ref="C2872">INDEX(Quadrat.Details!C:C, MATCH(1,(A2872=Quadrat.Details!B:B)*(F2872=Quadrat.Details!G:G)*(H2872=Quadrat.Details!I:I),0))</f>
        <v>44778</v>
      </c>
      <c r="D2872" s="108"/>
      <c r="E2872" s="108"/>
      <c r="F2872" s="13" t="s">
        <v>467</v>
      </c>
      <c r="G2872" s="106" t="str">
        <f t="array" ref="G2872">INDEX(Quadrat.Details!H:H, MATCH(1,(A2872=Quadrat.Details!B:B)*(F2872=Quadrat.Details!G:G)*(H2872=Quadrat.Details!I:I),0))</f>
        <v>E</v>
      </c>
      <c r="H2872" s="105">
        <v>1.0</v>
      </c>
      <c r="I2872" s="109">
        <v>13.0</v>
      </c>
      <c r="J2872" s="109">
        <v>14.0</v>
      </c>
      <c r="K2872" s="109">
        <v>7.0</v>
      </c>
      <c r="L2872" s="3" t="s">
        <v>828</v>
      </c>
      <c r="M2872" s="44" t="s">
        <v>829</v>
      </c>
      <c r="N2872" s="73">
        <v>1.0</v>
      </c>
      <c r="O2872" s="73">
        <v>1.0</v>
      </c>
    </row>
    <row r="2873" ht="15.0" customHeight="1">
      <c r="A2873" s="105">
        <v>2022.0</v>
      </c>
      <c r="B2873" s="106" t="str">
        <f t="array" ref="B2873">INDEX(Quadrat.Details!D:D, MATCH(1,(A2873=Quadrat.Details!B:B)*(F2873=Quadrat.Details!G:G)*(H2873=Quadrat.Details!I:I),0))</f>
        <v>BJP</v>
      </c>
      <c r="C2873" s="107">
        <f t="array" ref="C2873">INDEX(Quadrat.Details!C:C, MATCH(1,(A2873=Quadrat.Details!B:B)*(F2873=Quadrat.Details!G:G)*(H2873=Quadrat.Details!I:I),0))</f>
        <v>44778</v>
      </c>
      <c r="D2873" s="108"/>
      <c r="E2873" s="108"/>
      <c r="F2873" s="13" t="s">
        <v>467</v>
      </c>
      <c r="G2873" s="106" t="str">
        <f t="array" ref="G2873">INDEX(Quadrat.Details!H:H, MATCH(1,(A2873=Quadrat.Details!B:B)*(F2873=Quadrat.Details!G:G)*(H2873=Quadrat.Details!I:I),0))</f>
        <v>E</v>
      </c>
      <c r="H2873" s="105">
        <v>1.0</v>
      </c>
      <c r="I2873" s="109">
        <v>11.0</v>
      </c>
      <c r="J2873" s="109">
        <v>12.0</v>
      </c>
      <c r="K2873" s="109">
        <v>6.0</v>
      </c>
      <c r="L2873" s="3" t="s">
        <v>828</v>
      </c>
      <c r="M2873" s="44" t="s">
        <v>829</v>
      </c>
      <c r="N2873" s="73">
        <v>1.0</v>
      </c>
      <c r="O2873" s="73">
        <v>1.0</v>
      </c>
    </row>
    <row r="2874" ht="15.0" customHeight="1">
      <c r="A2874" s="105">
        <v>2022.0</v>
      </c>
      <c r="B2874" s="106" t="str">
        <f t="array" ref="B2874">INDEX(Quadrat.Details!D:D, MATCH(1,(A2874=Quadrat.Details!B:B)*(F2874=Quadrat.Details!G:G)*(H2874=Quadrat.Details!I:I),0))</f>
        <v>BJP</v>
      </c>
      <c r="C2874" s="107">
        <f t="array" ref="C2874">INDEX(Quadrat.Details!C:C, MATCH(1,(A2874=Quadrat.Details!B:B)*(F2874=Quadrat.Details!G:G)*(H2874=Quadrat.Details!I:I),0))</f>
        <v>44778</v>
      </c>
      <c r="D2874" s="108"/>
      <c r="E2874" s="108"/>
      <c r="F2874" s="13" t="s">
        <v>467</v>
      </c>
      <c r="G2874" s="106" t="str">
        <f t="array" ref="G2874">INDEX(Quadrat.Details!H:H, MATCH(1,(A2874=Quadrat.Details!B:B)*(F2874=Quadrat.Details!G:G)*(H2874=Quadrat.Details!I:I),0))</f>
        <v>E</v>
      </c>
      <c r="H2874" s="105">
        <v>1.0</v>
      </c>
      <c r="I2874" s="109">
        <v>10.0</v>
      </c>
      <c r="J2874" s="109">
        <v>11.0</v>
      </c>
      <c r="K2874" s="109">
        <v>6.0</v>
      </c>
      <c r="L2874" s="3" t="s">
        <v>828</v>
      </c>
      <c r="M2874" s="44" t="s">
        <v>829</v>
      </c>
      <c r="N2874" s="73">
        <v>1.0</v>
      </c>
      <c r="O2874" s="73">
        <v>1.0</v>
      </c>
    </row>
    <row r="2875" ht="15.0" customHeight="1">
      <c r="A2875" s="105">
        <v>2022.0</v>
      </c>
      <c r="B2875" s="106" t="str">
        <f t="array" ref="B2875">INDEX(Quadrat.Details!D:D, MATCH(1,(A2875=Quadrat.Details!B:B)*(F2875=Quadrat.Details!G:G)*(H2875=Quadrat.Details!I:I),0))</f>
        <v>BJP</v>
      </c>
      <c r="C2875" s="107">
        <f t="array" ref="C2875">INDEX(Quadrat.Details!C:C, MATCH(1,(A2875=Quadrat.Details!B:B)*(F2875=Quadrat.Details!G:G)*(H2875=Quadrat.Details!I:I),0))</f>
        <v>44778</v>
      </c>
      <c r="D2875" s="108"/>
      <c r="E2875" s="108"/>
      <c r="F2875" s="13" t="s">
        <v>467</v>
      </c>
      <c r="G2875" s="106" t="str">
        <f t="array" ref="G2875">INDEX(Quadrat.Details!H:H, MATCH(1,(A2875=Quadrat.Details!B:B)*(F2875=Quadrat.Details!G:G)*(H2875=Quadrat.Details!I:I),0))</f>
        <v>E</v>
      </c>
      <c r="H2875" s="105">
        <v>1.0</v>
      </c>
      <c r="I2875" s="109">
        <v>14.0</v>
      </c>
      <c r="J2875" s="109">
        <v>15.0</v>
      </c>
      <c r="K2875" s="109">
        <v>7.0</v>
      </c>
      <c r="L2875" s="3" t="s">
        <v>828</v>
      </c>
      <c r="M2875" s="44" t="s">
        <v>829</v>
      </c>
      <c r="N2875" s="73">
        <v>1.0</v>
      </c>
      <c r="O2875" s="73">
        <v>1.0</v>
      </c>
    </row>
    <row r="2876" ht="15.0" customHeight="1">
      <c r="A2876" s="105">
        <v>2022.0</v>
      </c>
      <c r="B2876" s="106" t="str">
        <f t="array" ref="B2876">INDEX(Quadrat.Details!D:D, MATCH(1,(A2876=Quadrat.Details!B:B)*(F2876=Quadrat.Details!G:G)*(H2876=Quadrat.Details!I:I),0))</f>
        <v>BJP</v>
      </c>
      <c r="C2876" s="107">
        <f t="array" ref="C2876">INDEX(Quadrat.Details!C:C, MATCH(1,(A2876=Quadrat.Details!B:B)*(F2876=Quadrat.Details!G:G)*(H2876=Quadrat.Details!I:I),0))</f>
        <v>44778</v>
      </c>
      <c r="D2876" s="108"/>
      <c r="E2876" s="108"/>
      <c r="F2876" s="13" t="s">
        <v>467</v>
      </c>
      <c r="G2876" s="106" t="str">
        <f t="array" ref="G2876">INDEX(Quadrat.Details!H:H, MATCH(1,(A2876=Quadrat.Details!B:B)*(F2876=Quadrat.Details!G:G)*(H2876=Quadrat.Details!I:I),0))</f>
        <v>E</v>
      </c>
      <c r="H2876" s="105">
        <v>1.0</v>
      </c>
      <c r="I2876" s="109">
        <v>10.0</v>
      </c>
      <c r="J2876" s="109">
        <v>11.0</v>
      </c>
      <c r="K2876" s="109">
        <v>6.0</v>
      </c>
      <c r="L2876" s="3" t="s">
        <v>828</v>
      </c>
      <c r="M2876" s="44" t="s">
        <v>829</v>
      </c>
      <c r="N2876" s="73">
        <v>1.0</v>
      </c>
      <c r="O2876" s="73">
        <v>1.0</v>
      </c>
    </row>
    <row r="2877" ht="15.0" customHeight="1">
      <c r="A2877" s="105">
        <v>2022.0</v>
      </c>
      <c r="B2877" s="106" t="str">
        <f t="array" ref="B2877">INDEX(Quadrat.Details!D:D, MATCH(1,(A2877=Quadrat.Details!B:B)*(F2877=Quadrat.Details!G:G)*(H2877=Quadrat.Details!I:I),0))</f>
        <v>BJP</v>
      </c>
      <c r="C2877" s="107">
        <f t="array" ref="C2877">INDEX(Quadrat.Details!C:C, MATCH(1,(A2877=Quadrat.Details!B:B)*(F2877=Quadrat.Details!G:G)*(H2877=Quadrat.Details!I:I),0))</f>
        <v>44778</v>
      </c>
      <c r="D2877" s="108"/>
      <c r="E2877" s="108"/>
      <c r="F2877" s="13" t="s">
        <v>467</v>
      </c>
      <c r="G2877" s="106" t="str">
        <f t="array" ref="G2877">INDEX(Quadrat.Details!H:H, MATCH(1,(A2877=Quadrat.Details!B:B)*(F2877=Quadrat.Details!G:G)*(H2877=Quadrat.Details!I:I),0))</f>
        <v>E</v>
      </c>
      <c r="H2877" s="105">
        <v>1.0</v>
      </c>
      <c r="I2877" s="109">
        <v>10.0</v>
      </c>
      <c r="J2877" s="109">
        <v>11.0</v>
      </c>
      <c r="K2877" s="109">
        <v>6.0</v>
      </c>
      <c r="L2877" s="3" t="s">
        <v>828</v>
      </c>
      <c r="M2877" s="44" t="s">
        <v>829</v>
      </c>
      <c r="N2877" s="73">
        <v>1.0</v>
      </c>
      <c r="O2877" s="73">
        <v>1.0</v>
      </c>
    </row>
    <row r="2878" ht="15.0" customHeight="1">
      <c r="A2878" s="105">
        <v>2022.0</v>
      </c>
      <c r="B2878" s="106" t="str">
        <f t="array" ref="B2878">INDEX(Quadrat.Details!D:D, MATCH(1,(A2878=Quadrat.Details!B:B)*(F2878=Quadrat.Details!G:G)*(H2878=Quadrat.Details!I:I),0))</f>
        <v>BJP</v>
      </c>
      <c r="C2878" s="107">
        <f t="array" ref="C2878">INDEX(Quadrat.Details!C:C, MATCH(1,(A2878=Quadrat.Details!B:B)*(F2878=Quadrat.Details!G:G)*(H2878=Quadrat.Details!I:I),0))</f>
        <v>44778</v>
      </c>
      <c r="D2878" s="108"/>
      <c r="E2878" s="108"/>
      <c r="F2878" s="13" t="s">
        <v>467</v>
      </c>
      <c r="G2878" s="106" t="str">
        <f t="array" ref="G2878">INDEX(Quadrat.Details!H:H, MATCH(1,(A2878=Quadrat.Details!B:B)*(F2878=Quadrat.Details!G:G)*(H2878=Quadrat.Details!I:I),0))</f>
        <v>E</v>
      </c>
      <c r="H2878" s="105">
        <v>1.0</v>
      </c>
      <c r="I2878" s="109">
        <v>9.0</v>
      </c>
      <c r="J2878" s="109">
        <v>10.0</v>
      </c>
      <c r="K2878" s="109">
        <v>5.0</v>
      </c>
      <c r="L2878" s="3" t="s">
        <v>828</v>
      </c>
      <c r="M2878" s="44" t="s">
        <v>829</v>
      </c>
      <c r="N2878" s="73">
        <v>1.0</v>
      </c>
      <c r="O2878" s="73">
        <v>1.0</v>
      </c>
    </row>
    <row r="2879" ht="15.0" customHeight="1">
      <c r="A2879" s="105">
        <v>2022.0</v>
      </c>
      <c r="B2879" s="106" t="str">
        <f t="array" ref="B2879">INDEX(Quadrat.Details!D:D, MATCH(1,(A2879=Quadrat.Details!B:B)*(F2879=Quadrat.Details!G:G)*(H2879=Quadrat.Details!I:I),0))</f>
        <v>BJP</v>
      </c>
      <c r="C2879" s="107">
        <f t="array" ref="C2879">INDEX(Quadrat.Details!C:C, MATCH(1,(A2879=Quadrat.Details!B:B)*(F2879=Quadrat.Details!G:G)*(H2879=Quadrat.Details!I:I),0))</f>
        <v>44778</v>
      </c>
      <c r="D2879" s="108"/>
      <c r="E2879" s="108"/>
      <c r="F2879" s="13" t="s">
        <v>467</v>
      </c>
      <c r="G2879" s="106" t="str">
        <f t="array" ref="G2879">INDEX(Quadrat.Details!H:H, MATCH(1,(A2879=Quadrat.Details!B:B)*(F2879=Quadrat.Details!G:G)*(H2879=Quadrat.Details!I:I),0))</f>
        <v>E</v>
      </c>
      <c r="H2879" s="105">
        <v>1.0</v>
      </c>
      <c r="I2879" s="109">
        <v>7.0</v>
      </c>
      <c r="J2879" s="109">
        <v>8.0</v>
      </c>
      <c r="K2879" s="109">
        <v>4.0</v>
      </c>
      <c r="L2879" s="3" t="s">
        <v>828</v>
      </c>
      <c r="M2879" s="44" t="s">
        <v>829</v>
      </c>
      <c r="N2879" s="73">
        <v>1.0</v>
      </c>
      <c r="O2879" s="73">
        <v>1.0</v>
      </c>
    </row>
    <row r="2880" ht="15.0" customHeight="1">
      <c r="A2880" s="105">
        <v>2022.0</v>
      </c>
      <c r="B2880" s="106" t="str">
        <f t="array" ref="B2880">INDEX(Quadrat.Details!D:D, MATCH(1,(A2880=Quadrat.Details!B:B)*(F2880=Quadrat.Details!G:G)*(H2880=Quadrat.Details!I:I),0))</f>
        <v>BJP</v>
      </c>
      <c r="C2880" s="107">
        <f t="array" ref="C2880">INDEX(Quadrat.Details!C:C, MATCH(1,(A2880=Quadrat.Details!B:B)*(F2880=Quadrat.Details!G:G)*(H2880=Quadrat.Details!I:I),0))</f>
        <v>44778</v>
      </c>
      <c r="D2880" s="108"/>
      <c r="E2880" s="108"/>
      <c r="F2880" s="13" t="s">
        <v>467</v>
      </c>
      <c r="G2880" s="106" t="str">
        <f t="array" ref="G2880">INDEX(Quadrat.Details!H:H, MATCH(1,(A2880=Quadrat.Details!B:B)*(F2880=Quadrat.Details!G:G)*(H2880=Quadrat.Details!I:I),0))</f>
        <v>E</v>
      </c>
      <c r="H2880" s="105">
        <v>1.0</v>
      </c>
      <c r="I2880" s="109">
        <v>10.0</v>
      </c>
      <c r="J2880" s="109">
        <v>11.0</v>
      </c>
      <c r="K2880" s="109">
        <v>5.0</v>
      </c>
      <c r="L2880" s="3" t="s">
        <v>828</v>
      </c>
      <c r="M2880" s="44" t="s">
        <v>829</v>
      </c>
      <c r="N2880" s="73">
        <v>1.0</v>
      </c>
      <c r="O2880" s="73">
        <v>1.0</v>
      </c>
    </row>
    <row r="2881" ht="15.0" customHeight="1">
      <c r="A2881" s="105">
        <v>2022.0</v>
      </c>
      <c r="B2881" s="106" t="str">
        <f t="array" ref="B2881">INDEX(Quadrat.Details!D:D, MATCH(1,(A2881=Quadrat.Details!B:B)*(F2881=Quadrat.Details!G:G)*(H2881=Quadrat.Details!I:I),0))</f>
        <v>BJP</v>
      </c>
      <c r="C2881" s="107">
        <f t="array" ref="C2881">INDEX(Quadrat.Details!C:C, MATCH(1,(A2881=Quadrat.Details!B:B)*(F2881=Quadrat.Details!G:G)*(H2881=Quadrat.Details!I:I),0))</f>
        <v>44778</v>
      </c>
      <c r="D2881" s="108"/>
      <c r="E2881" s="108"/>
      <c r="F2881" s="13" t="s">
        <v>467</v>
      </c>
      <c r="G2881" s="106" t="str">
        <f t="array" ref="G2881">INDEX(Quadrat.Details!H:H, MATCH(1,(A2881=Quadrat.Details!B:B)*(F2881=Quadrat.Details!G:G)*(H2881=Quadrat.Details!I:I),0))</f>
        <v>E</v>
      </c>
      <c r="H2881" s="105">
        <v>1.0</v>
      </c>
      <c r="I2881" s="109">
        <v>8.0</v>
      </c>
      <c r="J2881" s="109">
        <v>9.0</v>
      </c>
      <c r="K2881" s="109">
        <v>4.0</v>
      </c>
      <c r="L2881" s="3" t="s">
        <v>828</v>
      </c>
      <c r="M2881" s="44" t="s">
        <v>829</v>
      </c>
      <c r="N2881" s="73">
        <v>1.0</v>
      </c>
      <c r="O2881" s="73">
        <v>1.0</v>
      </c>
    </row>
    <row r="2882" ht="15.0" customHeight="1">
      <c r="A2882" s="105">
        <v>2022.0</v>
      </c>
      <c r="B2882" s="106" t="str">
        <f t="array" ref="B2882">INDEX(Quadrat.Details!D:D, MATCH(1,(A2882=Quadrat.Details!B:B)*(F2882=Quadrat.Details!G:G)*(H2882=Quadrat.Details!I:I),0))</f>
        <v>BJP</v>
      </c>
      <c r="C2882" s="107">
        <f t="array" ref="C2882">INDEX(Quadrat.Details!C:C, MATCH(1,(A2882=Quadrat.Details!B:B)*(F2882=Quadrat.Details!G:G)*(H2882=Quadrat.Details!I:I),0))</f>
        <v>44778</v>
      </c>
      <c r="D2882" s="108"/>
      <c r="E2882" s="108"/>
      <c r="F2882" s="13" t="s">
        <v>467</v>
      </c>
      <c r="G2882" s="106" t="str">
        <f t="array" ref="G2882">INDEX(Quadrat.Details!H:H, MATCH(1,(A2882=Quadrat.Details!B:B)*(F2882=Quadrat.Details!G:G)*(H2882=Quadrat.Details!I:I),0))</f>
        <v>E</v>
      </c>
      <c r="H2882" s="105">
        <v>1.0</v>
      </c>
      <c r="I2882" s="109">
        <v>9.0</v>
      </c>
      <c r="J2882" s="109">
        <v>10.0</v>
      </c>
      <c r="K2882" s="109">
        <v>4.0</v>
      </c>
      <c r="L2882" s="3" t="s">
        <v>828</v>
      </c>
      <c r="M2882" s="44" t="s">
        <v>829</v>
      </c>
      <c r="N2882" s="73">
        <v>1.0</v>
      </c>
      <c r="O2882" s="73">
        <v>1.0</v>
      </c>
    </row>
    <row r="2883" ht="15.0" customHeight="1">
      <c r="A2883" s="105">
        <v>2022.0</v>
      </c>
      <c r="B2883" s="106" t="str">
        <f t="array" ref="B2883">INDEX(Quadrat.Details!D:D, MATCH(1,(A2883=Quadrat.Details!B:B)*(F2883=Quadrat.Details!G:G)*(H2883=Quadrat.Details!I:I),0))</f>
        <v>BJP</v>
      </c>
      <c r="C2883" s="107">
        <f t="array" ref="C2883">INDEX(Quadrat.Details!C:C, MATCH(1,(A2883=Quadrat.Details!B:B)*(F2883=Quadrat.Details!G:G)*(H2883=Quadrat.Details!I:I),0))</f>
        <v>44778</v>
      </c>
      <c r="D2883" s="108"/>
      <c r="E2883" s="108"/>
      <c r="F2883" s="13" t="s">
        <v>467</v>
      </c>
      <c r="G2883" s="106" t="str">
        <f t="array" ref="G2883">INDEX(Quadrat.Details!H:H, MATCH(1,(A2883=Quadrat.Details!B:B)*(F2883=Quadrat.Details!G:G)*(H2883=Quadrat.Details!I:I),0))</f>
        <v>E</v>
      </c>
      <c r="H2883" s="105">
        <v>1.0</v>
      </c>
      <c r="I2883" s="109">
        <v>11.0</v>
      </c>
      <c r="J2883" s="109">
        <v>12.0</v>
      </c>
      <c r="K2883" s="109">
        <v>6.0</v>
      </c>
      <c r="L2883" s="3" t="s">
        <v>828</v>
      </c>
      <c r="M2883" s="44" t="s">
        <v>829</v>
      </c>
      <c r="N2883" s="73">
        <v>1.0</v>
      </c>
      <c r="O2883" s="73">
        <v>1.0</v>
      </c>
    </row>
    <row r="2884" ht="15.0" customHeight="1">
      <c r="A2884" s="105">
        <v>2022.0</v>
      </c>
      <c r="B2884" s="106" t="str">
        <f t="array" ref="B2884">INDEX(Quadrat.Details!D:D, MATCH(1,(A2884=Quadrat.Details!B:B)*(F2884=Quadrat.Details!G:G)*(H2884=Quadrat.Details!I:I),0))</f>
        <v>BJP</v>
      </c>
      <c r="C2884" s="107">
        <f t="array" ref="C2884">INDEX(Quadrat.Details!C:C, MATCH(1,(A2884=Quadrat.Details!B:B)*(F2884=Quadrat.Details!G:G)*(H2884=Quadrat.Details!I:I),0))</f>
        <v>44778</v>
      </c>
      <c r="D2884" s="108"/>
      <c r="E2884" s="108"/>
      <c r="F2884" s="13" t="s">
        <v>467</v>
      </c>
      <c r="G2884" s="106" t="str">
        <f t="array" ref="G2884">INDEX(Quadrat.Details!H:H, MATCH(1,(A2884=Quadrat.Details!B:B)*(F2884=Quadrat.Details!G:G)*(H2884=Quadrat.Details!I:I),0))</f>
        <v>E</v>
      </c>
      <c r="H2884" s="105">
        <v>1.0</v>
      </c>
      <c r="I2884" s="109">
        <v>8.0</v>
      </c>
      <c r="J2884" s="109">
        <v>9.0</v>
      </c>
      <c r="K2884" s="109">
        <v>4.0</v>
      </c>
      <c r="L2884" s="3" t="s">
        <v>828</v>
      </c>
      <c r="M2884" s="44" t="s">
        <v>829</v>
      </c>
      <c r="N2884" s="73">
        <v>1.0</v>
      </c>
      <c r="O2884" s="73">
        <v>1.0</v>
      </c>
    </row>
    <row r="2885" ht="15.0" customHeight="1">
      <c r="A2885" s="105">
        <v>2022.0</v>
      </c>
      <c r="B2885" s="106" t="str">
        <f t="array" ref="B2885">INDEX(Quadrat.Details!D:D, MATCH(1,(A2885=Quadrat.Details!B:B)*(F2885=Quadrat.Details!G:G)*(H2885=Quadrat.Details!I:I),0))</f>
        <v>BJP</v>
      </c>
      <c r="C2885" s="107">
        <f t="array" ref="C2885">INDEX(Quadrat.Details!C:C, MATCH(1,(A2885=Quadrat.Details!B:B)*(F2885=Quadrat.Details!G:G)*(H2885=Quadrat.Details!I:I),0))</f>
        <v>44778</v>
      </c>
      <c r="D2885" s="108"/>
      <c r="E2885" s="108"/>
      <c r="F2885" s="13" t="s">
        <v>467</v>
      </c>
      <c r="G2885" s="106" t="str">
        <f t="array" ref="G2885">INDEX(Quadrat.Details!H:H, MATCH(1,(A2885=Quadrat.Details!B:B)*(F2885=Quadrat.Details!G:G)*(H2885=Quadrat.Details!I:I),0))</f>
        <v>E</v>
      </c>
      <c r="H2885" s="105">
        <v>1.0</v>
      </c>
      <c r="I2885" s="109">
        <v>9.0</v>
      </c>
      <c r="J2885" s="109">
        <v>10.0</v>
      </c>
      <c r="K2885" s="109">
        <v>5.0</v>
      </c>
      <c r="L2885" s="3" t="s">
        <v>828</v>
      </c>
      <c r="M2885" s="44" t="s">
        <v>829</v>
      </c>
      <c r="N2885" s="73">
        <v>1.0</v>
      </c>
      <c r="O2885" s="73">
        <v>1.0</v>
      </c>
    </row>
    <row r="2886" ht="15.0" customHeight="1">
      <c r="A2886" s="105">
        <v>2022.0</v>
      </c>
      <c r="B2886" s="106" t="str">
        <f t="array" ref="B2886">INDEX(Quadrat.Details!D:D, MATCH(1,(A2886=Quadrat.Details!B:B)*(F2886=Quadrat.Details!G:G)*(H2886=Quadrat.Details!I:I),0))</f>
        <v>BJP</v>
      </c>
      <c r="C2886" s="107">
        <f t="array" ref="C2886">INDEX(Quadrat.Details!C:C, MATCH(1,(A2886=Quadrat.Details!B:B)*(F2886=Quadrat.Details!G:G)*(H2886=Quadrat.Details!I:I),0))</f>
        <v>44778</v>
      </c>
      <c r="D2886" s="108"/>
      <c r="E2886" s="108"/>
      <c r="F2886" s="13" t="s">
        <v>467</v>
      </c>
      <c r="G2886" s="106" t="str">
        <f t="array" ref="G2886">INDEX(Quadrat.Details!H:H, MATCH(1,(A2886=Quadrat.Details!B:B)*(F2886=Quadrat.Details!G:G)*(H2886=Quadrat.Details!I:I),0))</f>
        <v>E</v>
      </c>
      <c r="H2886" s="105">
        <v>1.0</v>
      </c>
      <c r="I2886" s="109">
        <v>9.0</v>
      </c>
      <c r="J2886" s="109">
        <v>10.0</v>
      </c>
      <c r="K2886" s="109">
        <v>5.0</v>
      </c>
      <c r="L2886" s="3" t="s">
        <v>828</v>
      </c>
      <c r="M2886" s="44" t="s">
        <v>829</v>
      </c>
      <c r="N2886" s="73">
        <v>1.0</v>
      </c>
      <c r="O2886" s="73">
        <v>1.0</v>
      </c>
    </row>
    <row r="2887" ht="15.0" customHeight="1">
      <c r="A2887" s="105">
        <v>2022.0</v>
      </c>
      <c r="B2887" s="106" t="str">
        <f t="array" ref="B2887">INDEX(Quadrat.Details!D:D, MATCH(1,(A2887=Quadrat.Details!B:B)*(F2887=Quadrat.Details!G:G)*(H2887=Quadrat.Details!I:I),0))</f>
        <v>BJP</v>
      </c>
      <c r="C2887" s="107">
        <f t="array" ref="C2887">INDEX(Quadrat.Details!C:C, MATCH(1,(A2887=Quadrat.Details!B:B)*(F2887=Quadrat.Details!G:G)*(H2887=Quadrat.Details!I:I),0))</f>
        <v>44778</v>
      </c>
      <c r="D2887" s="108"/>
      <c r="E2887" s="108"/>
      <c r="F2887" s="13" t="s">
        <v>467</v>
      </c>
      <c r="G2887" s="106" t="str">
        <f t="array" ref="G2887">INDEX(Quadrat.Details!H:H, MATCH(1,(A2887=Quadrat.Details!B:B)*(F2887=Quadrat.Details!G:G)*(H2887=Quadrat.Details!I:I),0))</f>
        <v>E</v>
      </c>
      <c r="H2887" s="105">
        <v>1.0</v>
      </c>
      <c r="I2887" s="109">
        <v>10.0</v>
      </c>
      <c r="J2887" s="109">
        <v>11.0</v>
      </c>
      <c r="K2887" s="109">
        <v>5.0</v>
      </c>
      <c r="L2887" s="3" t="s">
        <v>828</v>
      </c>
      <c r="M2887" s="44" t="s">
        <v>829</v>
      </c>
      <c r="N2887" s="73">
        <v>1.0</v>
      </c>
      <c r="O2887" s="73">
        <v>1.0</v>
      </c>
    </row>
    <row r="2888" ht="15.0" customHeight="1">
      <c r="A2888" s="105">
        <v>2022.0</v>
      </c>
      <c r="B2888" s="106" t="str">
        <f t="array" ref="B2888">INDEX(Quadrat.Details!D:D, MATCH(1,(A2888=Quadrat.Details!B:B)*(F2888=Quadrat.Details!G:G)*(H2888=Quadrat.Details!I:I),0))</f>
        <v>BJP</v>
      </c>
      <c r="C2888" s="107">
        <f t="array" ref="C2888">INDEX(Quadrat.Details!C:C, MATCH(1,(A2888=Quadrat.Details!B:B)*(F2888=Quadrat.Details!G:G)*(H2888=Quadrat.Details!I:I),0))</f>
        <v>44778</v>
      </c>
      <c r="D2888" s="108"/>
      <c r="E2888" s="108"/>
      <c r="F2888" s="13" t="s">
        <v>467</v>
      </c>
      <c r="G2888" s="106" t="str">
        <f t="array" ref="G2888">INDEX(Quadrat.Details!H:H, MATCH(1,(A2888=Quadrat.Details!B:B)*(F2888=Quadrat.Details!G:G)*(H2888=Quadrat.Details!I:I),0))</f>
        <v>E</v>
      </c>
      <c r="H2888" s="105">
        <v>1.0</v>
      </c>
      <c r="I2888" s="109">
        <v>10.0</v>
      </c>
      <c r="J2888" s="109">
        <v>11.0</v>
      </c>
      <c r="K2888" s="109">
        <v>5.0</v>
      </c>
      <c r="L2888" s="3" t="s">
        <v>828</v>
      </c>
      <c r="M2888" s="44" t="s">
        <v>829</v>
      </c>
      <c r="N2888" s="73">
        <v>1.0</v>
      </c>
      <c r="O2888" s="73">
        <v>1.0</v>
      </c>
    </row>
    <row r="2889" ht="15.0" customHeight="1">
      <c r="A2889" s="105">
        <v>2022.0</v>
      </c>
      <c r="B2889" s="106" t="str">
        <f t="array" ref="B2889">INDEX(Quadrat.Details!D:D, MATCH(1,(A2889=Quadrat.Details!B:B)*(F2889=Quadrat.Details!G:G)*(H2889=Quadrat.Details!I:I),0))</f>
        <v>BJP</v>
      </c>
      <c r="C2889" s="107">
        <f t="array" ref="C2889">INDEX(Quadrat.Details!C:C, MATCH(1,(A2889=Quadrat.Details!B:B)*(F2889=Quadrat.Details!G:G)*(H2889=Quadrat.Details!I:I),0))</f>
        <v>44778</v>
      </c>
      <c r="D2889" s="108"/>
      <c r="E2889" s="108"/>
      <c r="F2889" s="13" t="s">
        <v>467</v>
      </c>
      <c r="G2889" s="106" t="str">
        <f t="array" ref="G2889">INDEX(Quadrat.Details!H:H, MATCH(1,(A2889=Quadrat.Details!B:B)*(F2889=Quadrat.Details!G:G)*(H2889=Quadrat.Details!I:I),0))</f>
        <v>E</v>
      </c>
      <c r="H2889" s="105">
        <v>1.0</v>
      </c>
      <c r="I2889" s="109">
        <v>10.0</v>
      </c>
      <c r="J2889" s="109">
        <v>11.0</v>
      </c>
      <c r="K2889" s="109">
        <v>5.0</v>
      </c>
      <c r="L2889" s="3" t="s">
        <v>828</v>
      </c>
      <c r="M2889" s="44" t="s">
        <v>829</v>
      </c>
      <c r="N2889" s="73">
        <v>1.0</v>
      </c>
      <c r="O2889" s="73">
        <v>1.0</v>
      </c>
    </row>
    <row r="2890" ht="15.0" customHeight="1">
      <c r="A2890" s="105">
        <v>2022.0</v>
      </c>
      <c r="B2890" s="106" t="str">
        <f t="array" ref="B2890">INDEX(Quadrat.Details!D:D, MATCH(1,(A2890=Quadrat.Details!B:B)*(F2890=Quadrat.Details!G:G)*(H2890=Quadrat.Details!I:I),0))</f>
        <v>BJP</v>
      </c>
      <c r="C2890" s="107">
        <f t="array" ref="C2890">INDEX(Quadrat.Details!C:C, MATCH(1,(A2890=Quadrat.Details!B:B)*(F2890=Quadrat.Details!G:G)*(H2890=Quadrat.Details!I:I),0))</f>
        <v>44778</v>
      </c>
      <c r="D2890" s="108"/>
      <c r="E2890" s="108"/>
      <c r="F2890" s="13" t="s">
        <v>467</v>
      </c>
      <c r="G2890" s="106" t="str">
        <f t="array" ref="G2890">INDEX(Quadrat.Details!H:H, MATCH(1,(A2890=Quadrat.Details!B:B)*(F2890=Quadrat.Details!G:G)*(H2890=Quadrat.Details!I:I),0))</f>
        <v>E</v>
      </c>
      <c r="H2890" s="105">
        <v>1.0</v>
      </c>
      <c r="I2890" s="109">
        <v>9.0</v>
      </c>
      <c r="J2890" s="109">
        <v>10.0</v>
      </c>
      <c r="K2890" s="109">
        <v>5.0</v>
      </c>
      <c r="L2890" s="3" t="s">
        <v>828</v>
      </c>
      <c r="M2890" s="44" t="s">
        <v>829</v>
      </c>
      <c r="N2890" s="73">
        <v>1.0</v>
      </c>
      <c r="O2890" s="73">
        <v>1.0</v>
      </c>
    </row>
    <row r="2891" ht="15.0" customHeight="1">
      <c r="A2891" s="105">
        <v>2022.0</v>
      </c>
      <c r="B2891" s="106" t="str">
        <f t="array" ref="B2891">INDEX(Quadrat.Details!D:D, MATCH(1,(A2891=Quadrat.Details!B:B)*(F2891=Quadrat.Details!G:G)*(H2891=Quadrat.Details!I:I),0))</f>
        <v>BJP</v>
      </c>
      <c r="C2891" s="107">
        <f t="array" ref="C2891">INDEX(Quadrat.Details!C:C, MATCH(1,(A2891=Quadrat.Details!B:B)*(F2891=Quadrat.Details!G:G)*(H2891=Quadrat.Details!I:I),0))</f>
        <v>44778</v>
      </c>
      <c r="D2891" s="108"/>
      <c r="E2891" s="108"/>
      <c r="F2891" s="13" t="s">
        <v>467</v>
      </c>
      <c r="G2891" s="106" t="str">
        <f t="array" ref="G2891">INDEX(Quadrat.Details!H:H, MATCH(1,(A2891=Quadrat.Details!B:B)*(F2891=Quadrat.Details!G:G)*(H2891=Quadrat.Details!I:I),0))</f>
        <v>E</v>
      </c>
      <c r="H2891" s="105">
        <v>1.0</v>
      </c>
      <c r="I2891" s="109">
        <v>9.0</v>
      </c>
      <c r="J2891" s="109">
        <v>10.0</v>
      </c>
      <c r="K2891" s="109">
        <v>5.0</v>
      </c>
      <c r="L2891" s="3" t="s">
        <v>828</v>
      </c>
      <c r="M2891" s="44" t="s">
        <v>829</v>
      </c>
      <c r="N2891" s="73">
        <v>1.0</v>
      </c>
      <c r="O2891" s="73">
        <v>1.0</v>
      </c>
    </row>
    <row r="2892" ht="15.0" customHeight="1">
      <c r="A2892" s="105">
        <v>2022.0</v>
      </c>
      <c r="B2892" s="106" t="str">
        <f t="array" ref="B2892">INDEX(Quadrat.Details!D:D, MATCH(1,(A2892=Quadrat.Details!B:B)*(F2892=Quadrat.Details!G:G)*(H2892=Quadrat.Details!I:I),0))</f>
        <v>BJP</v>
      </c>
      <c r="C2892" s="107">
        <f t="array" ref="C2892">INDEX(Quadrat.Details!C:C, MATCH(1,(A2892=Quadrat.Details!B:B)*(F2892=Quadrat.Details!G:G)*(H2892=Quadrat.Details!I:I),0))</f>
        <v>44778</v>
      </c>
      <c r="D2892" s="108"/>
      <c r="E2892" s="108"/>
      <c r="F2892" s="13" t="s">
        <v>467</v>
      </c>
      <c r="G2892" s="106" t="str">
        <f t="array" ref="G2892">INDEX(Quadrat.Details!H:H, MATCH(1,(A2892=Quadrat.Details!B:B)*(F2892=Quadrat.Details!G:G)*(H2892=Quadrat.Details!I:I),0))</f>
        <v>E</v>
      </c>
      <c r="H2892" s="105">
        <v>1.0</v>
      </c>
      <c r="I2892" s="109">
        <v>8.0</v>
      </c>
      <c r="J2892" s="109">
        <v>9.0</v>
      </c>
      <c r="K2892" s="109">
        <v>4.0</v>
      </c>
      <c r="L2892" s="3" t="s">
        <v>828</v>
      </c>
      <c r="M2892" s="44" t="s">
        <v>829</v>
      </c>
      <c r="N2892" s="73">
        <v>1.0</v>
      </c>
      <c r="O2892" s="73">
        <v>1.0</v>
      </c>
    </row>
    <row r="2893" ht="15.0" customHeight="1">
      <c r="A2893" s="105">
        <v>2022.0</v>
      </c>
      <c r="B2893" s="106" t="str">
        <f t="array" ref="B2893">INDEX(Quadrat.Details!D:D, MATCH(1,(A2893=Quadrat.Details!B:B)*(F2893=Quadrat.Details!G:G)*(H2893=Quadrat.Details!I:I),0))</f>
        <v>BJP</v>
      </c>
      <c r="C2893" s="107">
        <f t="array" ref="C2893">INDEX(Quadrat.Details!C:C, MATCH(1,(A2893=Quadrat.Details!B:B)*(F2893=Quadrat.Details!G:G)*(H2893=Quadrat.Details!I:I),0))</f>
        <v>44778</v>
      </c>
      <c r="D2893" s="108"/>
      <c r="E2893" s="108"/>
      <c r="F2893" s="13" t="s">
        <v>467</v>
      </c>
      <c r="G2893" s="106" t="str">
        <f t="array" ref="G2893">INDEX(Quadrat.Details!H:H, MATCH(1,(A2893=Quadrat.Details!B:B)*(F2893=Quadrat.Details!G:G)*(H2893=Quadrat.Details!I:I),0))</f>
        <v>E</v>
      </c>
      <c r="H2893" s="105">
        <v>1.0</v>
      </c>
      <c r="I2893" s="109">
        <v>6.0</v>
      </c>
      <c r="J2893" s="109">
        <v>6.0</v>
      </c>
      <c r="K2893" s="109">
        <v>4.0</v>
      </c>
      <c r="L2893" s="3" t="s">
        <v>828</v>
      </c>
      <c r="M2893" s="44" t="s">
        <v>829</v>
      </c>
      <c r="N2893" s="73">
        <v>1.0</v>
      </c>
      <c r="O2893" s="73">
        <v>1.0</v>
      </c>
    </row>
    <row r="2894" ht="15.0" customHeight="1">
      <c r="A2894" s="105">
        <v>2022.0</v>
      </c>
      <c r="B2894" s="106" t="str">
        <f t="array" ref="B2894">INDEX(Quadrat.Details!D:D, MATCH(1,(A2894=Quadrat.Details!B:B)*(F2894=Quadrat.Details!G:G)*(H2894=Quadrat.Details!I:I),0))</f>
        <v>BJP</v>
      </c>
      <c r="C2894" s="107">
        <f t="array" ref="C2894">INDEX(Quadrat.Details!C:C, MATCH(1,(A2894=Quadrat.Details!B:B)*(F2894=Quadrat.Details!G:G)*(H2894=Quadrat.Details!I:I),0))</f>
        <v>44778</v>
      </c>
      <c r="D2894" s="108"/>
      <c r="E2894" s="108"/>
      <c r="F2894" s="13" t="s">
        <v>467</v>
      </c>
      <c r="G2894" s="106" t="str">
        <f t="array" ref="G2894">INDEX(Quadrat.Details!H:H, MATCH(1,(A2894=Quadrat.Details!B:B)*(F2894=Quadrat.Details!G:G)*(H2894=Quadrat.Details!I:I),0))</f>
        <v>E</v>
      </c>
      <c r="H2894" s="105">
        <v>1.0</v>
      </c>
      <c r="I2894" s="109">
        <v>7.0</v>
      </c>
      <c r="J2894" s="109">
        <v>8.0</v>
      </c>
      <c r="K2894" s="109">
        <v>4.0</v>
      </c>
      <c r="L2894" s="3" t="s">
        <v>828</v>
      </c>
      <c r="M2894" s="44" t="s">
        <v>829</v>
      </c>
      <c r="N2894" s="73">
        <v>1.0</v>
      </c>
      <c r="O2894" s="73">
        <v>1.0</v>
      </c>
    </row>
    <row r="2895" ht="15.0" customHeight="1">
      <c r="A2895" s="105">
        <v>2022.0</v>
      </c>
      <c r="B2895" s="106" t="str">
        <f t="array" ref="B2895">INDEX(Quadrat.Details!D:D, MATCH(1,(A2895=Quadrat.Details!B:B)*(F2895=Quadrat.Details!G:G)*(H2895=Quadrat.Details!I:I),0))</f>
        <v>BJP</v>
      </c>
      <c r="C2895" s="107">
        <f t="array" ref="C2895">INDEX(Quadrat.Details!C:C, MATCH(1,(A2895=Quadrat.Details!B:B)*(F2895=Quadrat.Details!G:G)*(H2895=Quadrat.Details!I:I),0))</f>
        <v>44778</v>
      </c>
      <c r="D2895" s="108"/>
      <c r="E2895" s="108"/>
      <c r="F2895" s="13" t="s">
        <v>467</v>
      </c>
      <c r="G2895" s="106" t="str">
        <f t="array" ref="G2895">INDEX(Quadrat.Details!H:H, MATCH(1,(A2895=Quadrat.Details!B:B)*(F2895=Quadrat.Details!G:G)*(H2895=Quadrat.Details!I:I),0))</f>
        <v>E</v>
      </c>
      <c r="H2895" s="105">
        <v>1.0</v>
      </c>
      <c r="I2895" s="109">
        <v>8.0</v>
      </c>
      <c r="J2895" s="109">
        <v>9.0</v>
      </c>
      <c r="K2895" s="109">
        <v>4.0</v>
      </c>
      <c r="L2895" s="3" t="s">
        <v>828</v>
      </c>
      <c r="M2895" s="44" t="s">
        <v>829</v>
      </c>
      <c r="N2895" s="73">
        <v>1.0</v>
      </c>
      <c r="O2895" s="73">
        <v>1.0</v>
      </c>
    </row>
    <row r="2896" ht="15.0" customHeight="1">
      <c r="A2896" s="105">
        <v>2022.0</v>
      </c>
      <c r="B2896" s="106" t="str">
        <f t="array" ref="B2896">INDEX(Quadrat.Details!D:D, MATCH(1,(A2896=Quadrat.Details!B:B)*(F2896=Quadrat.Details!G:G)*(H2896=Quadrat.Details!I:I),0))</f>
        <v>BJP</v>
      </c>
      <c r="C2896" s="107">
        <f t="array" ref="C2896">INDEX(Quadrat.Details!C:C, MATCH(1,(A2896=Quadrat.Details!B:B)*(F2896=Quadrat.Details!G:G)*(H2896=Quadrat.Details!I:I),0))</f>
        <v>44778</v>
      </c>
      <c r="D2896" s="108"/>
      <c r="E2896" s="108"/>
      <c r="F2896" s="13" t="s">
        <v>467</v>
      </c>
      <c r="G2896" s="106" t="str">
        <f t="array" ref="G2896">INDEX(Quadrat.Details!H:H, MATCH(1,(A2896=Quadrat.Details!B:B)*(F2896=Quadrat.Details!G:G)*(H2896=Quadrat.Details!I:I),0))</f>
        <v>E</v>
      </c>
      <c r="H2896" s="105">
        <v>2.0</v>
      </c>
      <c r="I2896" s="109">
        <v>30.0</v>
      </c>
      <c r="J2896" s="109">
        <v>34.0</v>
      </c>
      <c r="K2896" s="109">
        <v>19.0</v>
      </c>
      <c r="L2896" s="3" t="s">
        <v>828</v>
      </c>
      <c r="M2896" s="44" t="s">
        <v>829</v>
      </c>
      <c r="N2896" s="73">
        <v>1.0</v>
      </c>
      <c r="O2896" s="73">
        <v>1.0</v>
      </c>
    </row>
    <row r="2897" ht="15.0" customHeight="1">
      <c r="A2897" s="105">
        <v>2022.0</v>
      </c>
      <c r="B2897" s="106" t="str">
        <f t="array" ref="B2897">INDEX(Quadrat.Details!D:D, MATCH(1,(A2897=Quadrat.Details!B:B)*(F2897=Quadrat.Details!G:G)*(H2897=Quadrat.Details!I:I),0))</f>
        <v>BJP</v>
      </c>
      <c r="C2897" s="107">
        <f t="array" ref="C2897">INDEX(Quadrat.Details!C:C, MATCH(1,(A2897=Quadrat.Details!B:B)*(F2897=Quadrat.Details!G:G)*(H2897=Quadrat.Details!I:I),0))</f>
        <v>44778</v>
      </c>
      <c r="D2897" s="108"/>
      <c r="E2897" s="108"/>
      <c r="F2897" s="13" t="s">
        <v>467</v>
      </c>
      <c r="G2897" s="106" t="str">
        <f t="array" ref="G2897">INDEX(Quadrat.Details!H:H, MATCH(1,(A2897=Quadrat.Details!B:B)*(F2897=Quadrat.Details!G:G)*(H2897=Quadrat.Details!I:I),0))</f>
        <v>E</v>
      </c>
      <c r="H2897" s="105">
        <v>2.0</v>
      </c>
      <c r="I2897" s="109">
        <v>23.0</v>
      </c>
      <c r="J2897" s="109">
        <v>25.0</v>
      </c>
      <c r="K2897" s="109">
        <v>15.0</v>
      </c>
      <c r="L2897" s="3" t="s">
        <v>828</v>
      </c>
      <c r="M2897" s="44" t="s">
        <v>829</v>
      </c>
      <c r="N2897" s="73">
        <v>1.0</v>
      </c>
      <c r="O2897" s="73">
        <v>1.0</v>
      </c>
    </row>
    <row r="2898" ht="15.0" customHeight="1">
      <c r="A2898" s="105">
        <v>2022.0</v>
      </c>
      <c r="B2898" s="106" t="str">
        <f t="array" ref="B2898">INDEX(Quadrat.Details!D:D, MATCH(1,(A2898=Quadrat.Details!B:B)*(F2898=Quadrat.Details!G:G)*(H2898=Quadrat.Details!I:I),0))</f>
        <v>BJP</v>
      </c>
      <c r="C2898" s="107">
        <f t="array" ref="C2898">INDEX(Quadrat.Details!C:C, MATCH(1,(A2898=Quadrat.Details!B:B)*(F2898=Quadrat.Details!G:G)*(H2898=Quadrat.Details!I:I),0))</f>
        <v>44778</v>
      </c>
      <c r="D2898" s="108"/>
      <c r="E2898" s="108"/>
      <c r="F2898" s="13" t="s">
        <v>467</v>
      </c>
      <c r="G2898" s="106" t="str">
        <f t="array" ref="G2898">INDEX(Quadrat.Details!H:H, MATCH(1,(A2898=Quadrat.Details!B:B)*(F2898=Quadrat.Details!G:G)*(H2898=Quadrat.Details!I:I),0))</f>
        <v>E</v>
      </c>
      <c r="H2898" s="105">
        <v>2.0</v>
      </c>
      <c r="I2898" s="109">
        <v>24.0</v>
      </c>
      <c r="J2898" s="109">
        <v>27.0</v>
      </c>
      <c r="K2898" s="109">
        <v>15.0</v>
      </c>
      <c r="L2898" s="3" t="s">
        <v>828</v>
      </c>
      <c r="M2898" s="44" t="s">
        <v>829</v>
      </c>
      <c r="N2898" s="73">
        <v>1.0</v>
      </c>
      <c r="O2898" s="73">
        <v>1.0</v>
      </c>
    </row>
    <row r="2899" ht="15.0" customHeight="1">
      <c r="A2899" s="105">
        <v>2022.0</v>
      </c>
      <c r="B2899" s="106" t="str">
        <f t="array" ref="B2899">INDEX(Quadrat.Details!D:D, MATCH(1,(A2899=Quadrat.Details!B:B)*(F2899=Quadrat.Details!G:G)*(H2899=Quadrat.Details!I:I),0))</f>
        <v>BJP</v>
      </c>
      <c r="C2899" s="107">
        <f t="array" ref="C2899">INDEX(Quadrat.Details!C:C, MATCH(1,(A2899=Quadrat.Details!B:B)*(F2899=Quadrat.Details!G:G)*(H2899=Quadrat.Details!I:I),0))</f>
        <v>44778</v>
      </c>
      <c r="D2899" s="108"/>
      <c r="E2899" s="108"/>
      <c r="F2899" s="13" t="s">
        <v>467</v>
      </c>
      <c r="G2899" s="106" t="str">
        <f t="array" ref="G2899">INDEX(Quadrat.Details!H:H, MATCH(1,(A2899=Quadrat.Details!B:B)*(F2899=Quadrat.Details!G:G)*(H2899=Quadrat.Details!I:I),0))</f>
        <v>E</v>
      </c>
      <c r="H2899" s="105">
        <v>2.0</v>
      </c>
      <c r="I2899" s="109">
        <v>12.0</v>
      </c>
      <c r="J2899" s="109">
        <v>14.0</v>
      </c>
      <c r="K2899" s="109">
        <v>7.0</v>
      </c>
      <c r="L2899" s="3" t="s">
        <v>828</v>
      </c>
      <c r="M2899" s="44" t="s">
        <v>829</v>
      </c>
      <c r="N2899" s="73">
        <v>1.0</v>
      </c>
      <c r="O2899" s="73">
        <v>1.0</v>
      </c>
    </row>
    <row r="2900" ht="15.0" customHeight="1">
      <c r="A2900" s="105">
        <v>2022.0</v>
      </c>
      <c r="B2900" s="106" t="str">
        <f t="array" ref="B2900">INDEX(Quadrat.Details!D:D, MATCH(1,(A2900=Quadrat.Details!B:B)*(F2900=Quadrat.Details!G:G)*(H2900=Quadrat.Details!I:I),0))</f>
        <v>BJP</v>
      </c>
      <c r="C2900" s="107">
        <f t="array" ref="C2900">INDEX(Quadrat.Details!C:C, MATCH(1,(A2900=Quadrat.Details!B:B)*(F2900=Quadrat.Details!G:G)*(H2900=Quadrat.Details!I:I),0))</f>
        <v>44778</v>
      </c>
      <c r="D2900" s="108"/>
      <c r="E2900" s="108"/>
      <c r="F2900" s="13" t="s">
        <v>467</v>
      </c>
      <c r="G2900" s="106" t="str">
        <f t="array" ref="G2900">INDEX(Quadrat.Details!H:H, MATCH(1,(A2900=Quadrat.Details!B:B)*(F2900=Quadrat.Details!G:G)*(H2900=Quadrat.Details!I:I),0))</f>
        <v>E</v>
      </c>
      <c r="H2900" s="105">
        <v>2.0</v>
      </c>
      <c r="I2900" s="109">
        <v>15.0</v>
      </c>
      <c r="J2900" s="109">
        <v>16.0</v>
      </c>
      <c r="K2900" s="109">
        <v>8.0</v>
      </c>
      <c r="L2900" s="3" t="s">
        <v>828</v>
      </c>
      <c r="M2900" s="44" t="s">
        <v>829</v>
      </c>
      <c r="N2900" s="73">
        <v>1.0</v>
      </c>
      <c r="O2900" s="73">
        <v>1.0</v>
      </c>
    </row>
    <row r="2901" ht="15.0" customHeight="1">
      <c r="A2901" s="105">
        <v>2022.0</v>
      </c>
      <c r="B2901" s="106" t="str">
        <f t="array" ref="B2901">INDEX(Quadrat.Details!D:D, MATCH(1,(A2901=Quadrat.Details!B:B)*(F2901=Quadrat.Details!G:G)*(H2901=Quadrat.Details!I:I),0))</f>
        <v>BJP</v>
      </c>
      <c r="C2901" s="107">
        <f t="array" ref="C2901">INDEX(Quadrat.Details!C:C, MATCH(1,(A2901=Quadrat.Details!B:B)*(F2901=Quadrat.Details!G:G)*(H2901=Quadrat.Details!I:I),0))</f>
        <v>44778</v>
      </c>
      <c r="D2901" s="108"/>
      <c r="E2901" s="108"/>
      <c r="F2901" s="13" t="s">
        <v>467</v>
      </c>
      <c r="G2901" s="106" t="str">
        <f t="array" ref="G2901">INDEX(Quadrat.Details!H:H, MATCH(1,(A2901=Quadrat.Details!B:B)*(F2901=Quadrat.Details!G:G)*(H2901=Quadrat.Details!I:I),0))</f>
        <v>E</v>
      </c>
      <c r="H2901" s="105">
        <v>2.0</v>
      </c>
      <c r="I2901" s="109">
        <v>11.0</v>
      </c>
      <c r="J2901" s="109">
        <v>12.0</v>
      </c>
      <c r="K2901" s="109">
        <v>6.0</v>
      </c>
      <c r="L2901" s="3" t="s">
        <v>828</v>
      </c>
      <c r="M2901" s="44" t="s">
        <v>829</v>
      </c>
      <c r="N2901" s="73">
        <v>1.0</v>
      </c>
      <c r="O2901" s="73">
        <v>1.0</v>
      </c>
    </row>
    <row r="2902" ht="15.0" customHeight="1">
      <c r="A2902" s="105">
        <v>2022.0</v>
      </c>
      <c r="B2902" s="106" t="str">
        <f t="array" ref="B2902">INDEX(Quadrat.Details!D:D, MATCH(1,(A2902=Quadrat.Details!B:B)*(F2902=Quadrat.Details!G:G)*(H2902=Quadrat.Details!I:I),0))</f>
        <v>BJP</v>
      </c>
      <c r="C2902" s="107">
        <f t="array" ref="C2902">INDEX(Quadrat.Details!C:C, MATCH(1,(A2902=Quadrat.Details!B:B)*(F2902=Quadrat.Details!G:G)*(H2902=Quadrat.Details!I:I),0))</f>
        <v>44778</v>
      </c>
      <c r="D2902" s="108"/>
      <c r="E2902" s="108"/>
      <c r="F2902" s="13" t="s">
        <v>467</v>
      </c>
      <c r="G2902" s="106" t="str">
        <f t="array" ref="G2902">INDEX(Quadrat.Details!H:H, MATCH(1,(A2902=Quadrat.Details!B:B)*(F2902=Quadrat.Details!G:G)*(H2902=Quadrat.Details!I:I),0))</f>
        <v>E</v>
      </c>
      <c r="H2902" s="105">
        <v>2.0</v>
      </c>
      <c r="I2902" s="109">
        <v>14.0</v>
      </c>
      <c r="J2902" s="109">
        <v>16.0</v>
      </c>
      <c r="K2902" s="109">
        <v>8.0</v>
      </c>
      <c r="L2902" s="3" t="s">
        <v>828</v>
      </c>
      <c r="M2902" s="44" t="s">
        <v>829</v>
      </c>
      <c r="N2902" s="73">
        <v>1.0</v>
      </c>
      <c r="O2902" s="73">
        <v>1.0</v>
      </c>
    </row>
    <row r="2903" ht="15.0" customHeight="1">
      <c r="A2903" s="105">
        <v>2022.0</v>
      </c>
      <c r="B2903" s="106" t="str">
        <f t="array" ref="B2903">INDEX(Quadrat.Details!D:D, MATCH(1,(A2903=Quadrat.Details!B:B)*(F2903=Quadrat.Details!G:G)*(H2903=Quadrat.Details!I:I),0))</f>
        <v>BJP</v>
      </c>
      <c r="C2903" s="107">
        <f t="array" ref="C2903">INDEX(Quadrat.Details!C:C, MATCH(1,(A2903=Quadrat.Details!B:B)*(F2903=Quadrat.Details!G:G)*(H2903=Quadrat.Details!I:I),0))</f>
        <v>44778</v>
      </c>
      <c r="D2903" s="108"/>
      <c r="E2903" s="108"/>
      <c r="F2903" s="13" t="s">
        <v>467</v>
      </c>
      <c r="G2903" s="106" t="str">
        <f t="array" ref="G2903">INDEX(Quadrat.Details!H:H, MATCH(1,(A2903=Quadrat.Details!B:B)*(F2903=Quadrat.Details!G:G)*(H2903=Quadrat.Details!I:I),0))</f>
        <v>E</v>
      </c>
      <c r="H2903" s="105">
        <v>2.0</v>
      </c>
      <c r="I2903" s="109">
        <v>13.0</v>
      </c>
      <c r="J2903" s="109">
        <v>15.0</v>
      </c>
      <c r="K2903" s="109">
        <v>7.0</v>
      </c>
      <c r="L2903" s="3" t="s">
        <v>828</v>
      </c>
      <c r="M2903" s="44" t="s">
        <v>829</v>
      </c>
      <c r="N2903" s="73">
        <v>1.0</v>
      </c>
      <c r="O2903" s="73">
        <v>1.0</v>
      </c>
    </row>
    <row r="2904" ht="15.0" customHeight="1">
      <c r="A2904" s="105">
        <v>2022.0</v>
      </c>
      <c r="B2904" s="106" t="str">
        <f t="array" ref="B2904">INDEX(Quadrat.Details!D:D, MATCH(1,(A2904=Quadrat.Details!B:B)*(F2904=Quadrat.Details!G:G)*(H2904=Quadrat.Details!I:I),0))</f>
        <v>BJP</v>
      </c>
      <c r="C2904" s="107">
        <f t="array" ref="C2904">INDEX(Quadrat.Details!C:C, MATCH(1,(A2904=Quadrat.Details!B:B)*(F2904=Quadrat.Details!G:G)*(H2904=Quadrat.Details!I:I),0))</f>
        <v>44778</v>
      </c>
      <c r="D2904" s="108"/>
      <c r="E2904" s="108"/>
      <c r="F2904" s="13" t="s">
        <v>467</v>
      </c>
      <c r="G2904" s="106" t="str">
        <f t="array" ref="G2904">INDEX(Quadrat.Details!H:H, MATCH(1,(A2904=Quadrat.Details!B:B)*(F2904=Quadrat.Details!G:G)*(H2904=Quadrat.Details!I:I),0))</f>
        <v>E</v>
      </c>
      <c r="H2904" s="105">
        <v>2.0</v>
      </c>
      <c r="I2904" s="109">
        <v>10.0</v>
      </c>
      <c r="J2904" s="109">
        <v>11.0</v>
      </c>
      <c r="K2904" s="109">
        <v>6.0</v>
      </c>
      <c r="L2904" s="3" t="s">
        <v>828</v>
      </c>
      <c r="M2904" s="44" t="s">
        <v>829</v>
      </c>
      <c r="N2904" s="73">
        <v>1.0</v>
      </c>
      <c r="O2904" s="73">
        <v>1.0</v>
      </c>
    </row>
    <row r="2905" ht="15.0" customHeight="1">
      <c r="A2905" s="105">
        <v>2022.0</v>
      </c>
      <c r="B2905" s="106" t="str">
        <f t="array" ref="B2905">INDEX(Quadrat.Details!D:D, MATCH(1,(A2905=Quadrat.Details!B:B)*(F2905=Quadrat.Details!G:G)*(H2905=Quadrat.Details!I:I),0))</f>
        <v>BJP</v>
      </c>
      <c r="C2905" s="107">
        <f t="array" ref="C2905">INDEX(Quadrat.Details!C:C, MATCH(1,(A2905=Quadrat.Details!B:B)*(F2905=Quadrat.Details!G:G)*(H2905=Quadrat.Details!I:I),0))</f>
        <v>44778</v>
      </c>
      <c r="D2905" s="108"/>
      <c r="E2905" s="108"/>
      <c r="F2905" s="13" t="s">
        <v>467</v>
      </c>
      <c r="G2905" s="106" t="str">
        <f t="array" ref="G2905">INDEX(Quadrat.Details!H:H, MATCH(1,(A2905=Quadrat.Details!B:B)*(F2905=Quadrat.Details!G:G)*(H2905=Quadrat.Details!I:I),0))</f>
        <v>E</v>
      </c>
      <c r="H2905" s="105">
        <v>2.0</v>
      </c>
      <c r="I2905" s="109">
        <v>13.0</v>
      </c>
      <c r="J2905" s="109">
        <v>14.0</v>
      </c>
      <c r="K2905" s="109">
        <v>7.0</v>
      </c>
      <c r="L2905" s="3" t="s">
        <v>828</v>
      </c>
      <c r="M2905" s="44" t="s">
        <v>829</v>
      </c>
      <c r="N2905" s="73">
        <v>1.0</v>
      </c>
      <c r="O2905" s="73">
        <v>1.0</v>
      </c>
    </row>
    <row r="2906" ht="15.0" customHeight="1">
      <c r="A2906" s="105">
        <v>2022.0</v>
      </c>
      <c r="B2906" s="106" t="str">
        <f t="array" ref="B2906">INDEX(Quadrat.Details!D:D, MATCH(1,(A2906=Quadrat.Details!B:B)*(F2906=Quadrat.Details!G:G)*(H2906=Quadrat.Details!I:I),0))</f>
        <v>BJP</v>
      </c>
      <c r="C2906" s="107">
        <f t="array" ref="C2906">INDEX(Quadrat.Details!C:C, MATCH(1,(A2906=Quadrat.Details!B:B)*(F2906=Quadrat.Details!G:G)*(H2906=Quadrat.Details!I:I),0))</f>
        <v>44778</v>
      </c>
      <c r="D2906" s="108"/>
      <c r="E2906" s="108"/>
      <c r="F2906" s="13" t="s">
        <v>467</v>
      </c>
      <c r="G2906" s="106" t="str">
        <f t="array" ref="G2906">INDEX(Quadrat.Details!H:H, MATCH(1,(A2906=Quadrat.Details!B:B)*(F2906=Quadrat.Details!G:G)*(H2906=Quadrat.Details!I:I),0))</f>
        <v>E</v>
      </c>
      <c r="H2906" s="105">
        <v>2.0</v>
      </c>
      <c r="I2906" s="109">
        <v>10.0</v>
      </c>
      <c r="J2906" s="109">
        <v>10.0</v>
      </c>
      <c r="K2906" s="109">
        <v>5.0</v>
      </c>
      <c r="L2906" s="3" t="s">
        <v>828</v>
      </c>
      <c r="M2906" s="44" t="s">
        <v>829</v>
      </c>
      <c r="N2906" s="73">
        <v>1.0</v>
      </c>
      <c r="O2906" s="73">
        <v>1.0</v>
      </c>
    </row>
    <row r="2907" ht="15.0" customHeight="1">
      <c r="A2907" s="105">
        <v>2022.0</v>
      </c>
      <c r="B2907" s="106" t="str">
        <f t="array" ref="B2907">INDEX(Quadrat.Details!D:D, MATCH(1,(A2907=Quadrat.Details!B:B)*(F2907=Quadrat.Details!G:G)*(H2907=Quadrat.Details!I:I),0))</f>
        <v>BJP</v>
      </c>
      <c r="C2907" s="107">
        <f t="array" ref="C2907">INDEX(Quadrat.Details!C:C, MATCH(1,(A2907=Quadrat.Details!B:B)*(F2907=Quadrat.Details!G:G)*(H2907=Quadrat.Details!I:I),0))</f>
        <v>44778</v>
      </c>
      <c r="D2907" s="108"/>
      <c r="E2907" s="108"/>
      <c r="F2907" s="13" t="s">
        <v>467</v>
      </c>
      <c r="G2907" s="106" t="str">
        <f t="array" ref="G2907">INDEX(Quadrat.Details!H:H, MATCH(1,(A2907=Quadrat.Details!B:B)*(F2907=Quadrat.Details!G:G)*(H2907=Quadrat.Details!I:I),0))</f>
        <v>E</v>
      </c>
      <c r="H2907" s="105">
        <v>2.0</v>
      </c>
      <c r="I2907" s="109">
        <v>14.0</v>
      </c>
      <c r="J2907" s="109">
        <v>15.0</v>
      </c>
      <c r="K2907" s="109">
        <v>8.0</v>
      </c>
      <c r="L2907" s="3" t="s">
        <v>828</v>
      </c>
      <c r="M2907" s="44" t="s">
        <v>829</v>
      </c>
      <c r="N2907" s="73">
        <v>1.0</v>
      </c>
      <c r="O2907" s="73">
        <v>1.0</v>
      </c>
    </row>
    <row r="2908" ht="15.0" customHeight="1">
      <c r="A2908" s="105">
        <v>2022.0</v>
      </c>
      <c r="B2908" s="106" t="str">
        <f t="array" ref="B2908">INDEX(Quadrat.Details!D:D, MATCH(1,(A2908=Quadrat.Details!B:B)*(F2908=Quadrat.Details!G:G)*(H2908=Quadrat.Details!I:I),0))</f>
        <v>BJP</v>
      </c>
      <c r="C2908" s="107">
        <f t="array" ref="C2908">INDEX(Quadrat.Details!C:C, MATCH(1,(A2908=Quadrat.Details!B:B)*(F2908=Quadrat.Details!G:G)*(H2908=Quadrat.Details!I:I),0))</f>
        <v>44778</v>
      </c>
      <c r="D2908" s="108"/>
      <c r="E2908" s="108"/>
      <c r="F2908" s="13" t="s">
        <v>467</v>
      </c>
      <c r="G2908" s="106" t="str">
        <f t="array" ref="G2908">INDEX(Quadrat.Details!H:H, MATCH(1,(A2908=Quadrat.Details!B:B)*(F2908=Quadrat.Details!G:G)*(H2908=Quadrat.Details!I:I),0))</f>
        <v>E</v>
      </c>
      <c r="H2908" s="105">
        <v>2.0</v>
      </c>
      <c r="I2908" s="109">
        <v>13.0</v>
      </c>
      <c r="J2908" s="109">
        <v>14.0</v>
      </c>
      <c r="K2908" s="109">
        <v>7.0</v>
      </c>
      <c r="L2908" s="3" t="s">
        <v>828</v>
      </c>
      <c r="M2908" s="44" t="s">
        <v>829</v>
      </c>
      <c r="N2908" s="73">
        <v>1.0</v>
      </c>
      <c r="O2908" s="73">
        <v>1.0</v>
      </c>
    </row>
    <row r="2909" ht="15.0" customHeight="1">
      <c r="A2909" s="105">
        <v>2022.0</v>
      </c>
      <c r="B2909" s="106" t="str">
        <f t="array" ref="B2909">INDEX(Quadrat.Details!D:D, MATCH(1,(A2909=Quadrat.Details!B:B)*(F2909=Quadrat.Details!G:G)*(H2909=Quadrat.Details!I:I),0))</f>
        <v>BJP</v>
      </c>
      <c r="C2909" s="107">
        <f t="array" ref="C2909">INDEX(Quadrat.Details!C:C, MATCH(1,(A2909=Quadrat.Details!B:B)*(F2909=Quadrat.Details!G:G)*(H2909=Quadrat.Details!I:I),0))</f>
        <v>44778</v>
      </c>
      <c r="D2909" s="108"/>
      <c r="E2909" s="108"/>
      <c r="F2909" s="13" t="s">
        <v>467</v>
      </c>
      <c r="G2909" s="106" t="str">
        <f t="array" ref="G2909">INDEX(Quadrat.Details!H:H, MATCH(1,(A2909=Quadrat.Details!B:B)*(F2909=Quadrat.Details!G:G)*(H2909=Quadrat.Details!I:I),0))</f>
        <v>E</v>
      </c>
      <c r="H2909" s="105">
        <v>2.0</v>
      </c>
      <c r="I2909" s="109">
        <v>12.0</v>
      </c>
      <c r="J2909" s="109">
        <v>13.0</v>
      </c>
      <c r="K2909" s="109">
        <v>7.0</v>
      </c>
      <c r="L2909" s="3" t="s">
        <v>828</v>
      </c>
      <c r="M2909" s="44" t="s">
        <v>829</v>
      </c>
      <c r="N2909" s="73">
        <v>1.0</v>
      </c>
      <c r="O2909" s="73">
        <v>1.0</v>
      </c>
    </row>
    <row r="2910" ht="15.0" customHeight="1">
      <c r="A2910" s="105">
        <v>2022.0</v>
      </c>
      <c r="B2910" s="106" t="str">
        <f t="array" ref="B2910">INDEX(Quadrat.Details!D:D, MATCH(1,(A2910=Quadrat.Details!B:B)*(F2910=Quadrat.Details!G:G)*(H2910=Quadrat.Details!I:I),0))</f>
        <v>BJP</v>
      </c>
      <c r="C2910" s="107">
        <f t="array" ref="C2910">INDEX(Quadrat.Details!C:C, MATCH(1,(A2910=Quadrat.Details!B:B)*(F2910=Quadrat.Details!G:G)*(H2910=Quadrat.Details!I:I),0))</f>
        <v>44778</v>
      </c>
      <c r="D2910" s="108"/>
      <c r="E2910" s="108"/>
      <c r="F2910" s="13" t="s">
        <v>467</v>
      </c>
      <c r="G2910" s="106" t="str">
        <f t="array" ref="G2910">INDEX(Quadrat.Details!H:H, MATCH(1,(A2910=Quadrat.Details!B:B)*(F2910=Quadrat.Details!G:G)*(H2910=Quadrat.Details!I:I),0))</f>
        <v>E</v>
      </c>
      <c r="H2910" s="105">
        <v>2.0</v>
      </c>
      <c r="I2910" s="109">
        <v>10.0</v>
      </c>
      <c r="J2910" s="109">
        <v>11.0</v>
      </c>
      <c r="K2910" s="109">
        <v>6.0</v>
      </c>
      <c r="L2910" s="3" t="s">
        <v>828</v>
      </c>
      <c r="M2910" s="44" t="s">
        <v>829</v>
      </c>
      <c r="N2910" s="73">
        <v>1.0</v>
      </c>
      <c r="O2910" s="73">
        <v>1.0</v>
      </c>
    </row>
    <row r="2911" ht="15.0" customHeight="1">
      <c r="A2911" s="105">
        <v>2022.0</v>
      </c>
      <c r="B2911" s="106" t="str">
        <f t="array" ref="B2911">INDEX(Quadrat.Details!D:D, MATCH(1,(A2911=Quadrat.Details!B:B)*(F2911=Quadrat.Details!G:G)*(H2911=Quadrat.Details!I:I),0))</f>
        <v>BJP</v>
      </c>
      <c r="C2911" s="107">
        <f t="array" ref="C2911">INDEX(Quadrat.Details!C:C, MATCH(1,(A2911=Quadrat.Details!B:B)*(F2911=Quadrat.Details!G:G)*(H2911=Quadrat.Details!I:I),0))</f>
        <v>44778</v>
      </c>
      <c r="D2911" s="108"/>
      <c r="E2911" s="108"/>
      <c r="F2911" s="13" t="s">
        <v>467</v>
      </c>
      <c r="G2911" s="106" t="str">
        <f t="array" ref="G2911">INDEX(Quadrat.Details!H:H, MATCH(1,(A2911=Quadrat.Details!B:B)*(F2911=Quadrat.Details!G:G)*(H2911=Quadrat.Details!I:I),0))</f>
        <v>E</v>
      </c>
      <c r="H2911" s="105">
        <v>2.0</v>
      </c>
      <c r="I2911" s="109">
        <v>10.0</v>
      </c>
      <c r="J2911" s="109">
        <v>11.0</v>
      </c>
      <c r="K2911" s="109">
        <v>6.0</v>
      </c>
      <c r="L2911" s="3" t="s">
        <v>828</v>
      </c>
      <c r="M2911" s="44" t="s">
        <v>829</v>
      </c>
      <c r="N2911" s="73">
        <v>1.0</v>
      </c>
      <c r="O2911" s="73">
        <v>1.0</v>
      </c>
    </row>
    <row r="2912" ht="15.0" customHeight="1">
      <c r="A2912" s="105">
        <v>2022.0</v>
      </c>
      <c r="B2912" s="106" t="str">
        <f t="array" ref="B2912">INDEX(Quadrat.Details!D:D, MATCH(1,(A2912=Quadrat.Details!B:B)*(F2912=Quadrat.Details!G:G)*(H2912=Quadrat.Details!I:I),0))</f>
        <v>BJP</v>
      </c>
      <c r="C2912" s="107">
        <f t="array" ref="C2912">INDEX(Quadrat.Details!C:C, MATCH(1,(A2912=Quadrat.Details!B:B)*(F2912=Quadrat.Details!G:G)*(H2912=Quadrat.Details!I:I),0))</f>
        <v>44778</v>
      </c>
      <c r="D2912" s="108"/>
      <c r="E2912" s="108"/>
      <c r="F2912" s="13" t="s">
        <v>467</v>
      </c>
      <c r="G2912" s="106" t="str">
        <f t="array" ref="G2912">INDEX(Quadrat.Details!H:H, MATCH(1,(A2912=Quadrat.Details!B:B)*(F2912=Quadrat.Details!G:G)*(H2912=Quadrat.Details!I:I),0))</f>
        <v>E</v>
      </c>
      <c r="H2912" s="105">
        <v>2.0</v>
      </c>
      <c r="I2912" s="109">
        <v>12.0</v>
      </c>
      <c r="J2912" s="109">
        <v>13.0</v>
      </c>
      <c r="K2912" s="109">
        <v>6.0</v>
      </c>
      <c r="L2912" s="3" t="s">
        <v>828</v>
      </c>
      <c r="M2912" s="44" t="s">
        <v>829</v>
      </c>
      <c r="N2912" s="73">
        <v>1.0</v>
      </c>
      <c r="O2912" s="73">
        <v>1.0</v>
      </c>
    </row>
    <row r="2913" ht="15.0" customHeight="1">
      <c r="A2913" s="105">
        <v>2022.0</v>
      </c>
      <c r="B2913" s="106" t="str">
        <f t="array" ref="B2913">INDEX(Quadrat.Details!D:D, MATCH(1,(A2913=Quadrat.Details!B:B)*(F2913=Quadrat.Details!G:G)*(H2913=Quadrat.Details!I:I),0))</f>
        <v>BJP</v>
      </c>
      <c r="C2913" s="107">
        <f t="array" ref="C2913">INDEX(Quadrat.Details!C:C, MATCH(1,(A2913=Quadrat.Details!B:B)*(F2913=Quadrat.Details!G:G)*(H2913=Quadrat.Details!I:I),0))</f>
        <v>44778</v>
      </c>
      <c r="D2913" s="108"/>
      <c r="E2913" s="108"/>
      <c r="F2913" s="13" t="s">
        <v>467</v>
      </c>
      <c r="G2913" s="106" t="str">
        <f t="array" ref="G2913">INDEX(Quadrat.Details!H:H, MATCH(1,(A2913=Quadrat.Details!B:B)*(F2913=Quadrat.Details!G:G)*(H2913=Quadrat.Details!I:I),0))</f>
        <v>E</v>
      </c>
      <c r="H2913" s="105">
        <v>2.0</v>
      </c>
      <c r="I2913" s="109">
        <v>11.0</v>
      </c>
      <c r="J2913" s="109">
        <v>12.0</v>
      </c>
      <c r="K2913" s="109">
        <v>6.0</v>
      </c>
      <c r="L2913" s="3" t="s">
        <v>828</v>
      </c>
      <c r="M2913" s="44" t="s">
        <v>829</v>
      </c>
      <c r="N2913" s="73">
        <v>1.0</v>
      </c>
      <c r="O2913" s="73">
        <v>1.0</v>
      </c>
    </row>
    <row r="2914" ht="15.0" customHeight="1">
      <c r="A2914" s="105">
        <v>2022.0</v>
      </c>
      <c r="B2914" s="106" t="str">
        <f t="array" ref="B2914">INDEX(Quadrat.Details!D:D, MATCH(1,(A2914=Quadrat.Details!B:B)*(F2914=Quadrat.Details!G:G)*(H2914=Quadrat.Details!I:I),0))</f>
        <v>BJP</v>
      </c>
      <c r="C2914" s="107">
        <f t="array" ref="C2914">INDEX(Quadrat.Details!C:C, MATCH(1,(A2914=Quadrat.Details!B:B)*(F2914=Quadrat.Details!G:G)*(H2914=Quadrat.Details!I:I),0))</f>
        <v>44778</v>
      </c>
      <c r="D2914" s="108"/>
      <c r="E2914" s="108"/>
      <c r="F2914" s="13" t="s">
        <v>467</v>
      </c>
      <c r="G2914" s="106" t="str">
        <f t="array" ref="G2914">INDEX(Quadrat.Details!H:H, MATCH(1,(A2914=Quadrat.Details!B:B)*(F2914=Quadrat.Details!G:G)*(H2914=Quadrat.Details!I:I),0))</f>
        <v>E</v>
      </c>
      <c r="H2914" s="105">
        <v>2.0</v>
      </c>
      <c r="I2914" s="109">
        <v>12.0</v>
      </c>
      <c r="J2914" s="109">
        <v>13.0</v>
      </c>
      <c r="K2914" s="109">
        <v>6.0</v>
      </c>
      <c r="L2914" s="3" t="s">
        <v>828</v>
      </c>
      <c r="M2914" s="44" t="s">
        <v>829</v>
      </c>
      <c r="N2914" s="73">
        <v>1.0</v>
      </c>
      <c r="O2914" s="73">
        <v>1.0</v>
      </c>
    </row>
    <row r="2915" ht="15.0" customHeight="1">
      <c r="A2915" s="105">
        <v>2022.0</v>
      </c>
      <c r="B2915" s="106" t="str">
        <f t="array" ref="B2915">INDEX(Quadrat.Details!D:D, MATCH(1,(A2915=Quadrat.Details!B:B)*(F2915=Quadrat.Details!G:G)*(H2915=Quadrat.Details!I:I),0))</f>
        <v>BJP</v>
      </c>
      <c r="C2915" s="107">
        <f t="array" ref="C2915">INDEX(Quadrat.Details!C:C, MATCH(1,(A2915=Quadrat.Details!B:B)*(F2915=Quadrat.Details!G:G)*(H2915=Quadrat.Details!I:I),0))</f>
        <v>44778</v>
      </c>
      <c r="D2915" s="108"/>
      <c r="E2915" s="108"/>
      <c r="F2915" s="13" t="s">
        <v>467</v>
      </c>
      <c r="G2915" s="106" t="str">
        <f t="array" ref="G2915">INDEX(Quadrat.Details!H:H, MATCH(1,(A2915=Quadrat.Details!B:B)*(F2915=Quadrat.Details!G:G)*(H2915=Quadrat.Details!I:I),0))</f>
        <v>E</v>
      </c>
      <c r="H2915" s="105">
        <v>2.0</v>
      </c>
      <c r="I2915" s="109">
        <v>11.0</v>
      </c>
      <c r="J2915" s="109">
        <v>12.0</v>
      </c>
      <c r="K2915" s="109">
        <v>5.0</v>
      </c>
      <c r="L2915" s="3" t="s">
        <v>828</v>
      </c>
      <c r="M2915" s="44" t="s">
        <v>829</v>
      </c>
      <c r="N2915" s="73">
        <v>1.0</v>
      </c>
      <c r="O2915" s="73">
        <v>1.0</v>
      </c>
    </row>
    <row r="2916" ht="15.0" customHeight="1">
      <c r="A2916" s="105">
        <v>2022.0</v>
      </c>
      <c r="B2916" s="106" t="str">
        <f t="array" ref="B2916">INDEX(Quadrat.Details!D:D, MATCH(1,(A2916=Quadrat.Details!B:B)*(F2916=Quadrat.Details!G:G)*(H2916=Quadrat.Details!I:I),0))</f>
        <v>BJP</v>
      </c>
      <c r="C2916" s="107">
        <f t="array" ref="C2916">INDEX(Quadrat.Details!C:C, MATCH(1,(A2916=Quadrat.Details!B:B)*(F2916=Quadrat.Details!G:G)*(H2916=Quadrat.Details!I:I),0))</f>
        <v>44778</v>
      </c>
      <c r="D2916" s="108"/>
      <c r="E2916" s="108"/>
      <c r="F2916" s="13" t="s">
        <v>467</v>
      </c>
      <c r="G2916" s="106" t="str">
        <f t="array" ref="G2916">INDEX(Quadrat.Details!H:H, MATCH(1,(A2916=Quadrat.Details!B:B)*(F2916=Quadrat.Details!G:G)*(H2916=Quadrat.Details!I:I),0))</f>
        <v>E</v>
      </c>
      <c r="H2916" s="105">
        <v>2.0</v>
      </c>
      <c r="I2916" s="109">
        <v>13.0</v>
      </c>
      <c r="J2916" s="109">
        <v>13.0</v>
      </c>
      <c r="K2916" s="109">
        <v>8.0</v>
      </c>
      <c r="L2916" s="3" t="s">
        <v>828</v>
      </c>
      <c r="M2916" s="44" t="s">
        <v>829</v>
      </c>
      <c r="N2916" s="73">
        <v>1.0</v>
      </c>
      <c r="O2916" s="73">
        <v>1.0</v>
      </c>
    </row>
    <row r="2917" ht="15.0" customHeight="1">
      <c r="A2917" s="105">
        <v>2022.0</v>
      </c>
      <c r="B2917" s="106" t="str">
        <f t="array" ref="B2917">INDEX(Quadrat.Details!D:D, MATCH(1,(A2917=Quadrat.Details!B:B)*(F2917=Quadrat.Details!G:G)*(H2917=Quadrat.Details!I:I),0))</f>
        <v>BJP</v>
      </c>
      <c r="C2917" s="107">
        <f t="array" ref="C2917">INDEX(Quadrat.Details!C:C, MATCH(1,(A2917=Quadrat.Details!B:B)*(F2917=Quadrat.Details!G:G)*(H2917=Quadrat.Details!I:I),0))</f>
        <v>44778</v>
      </c>
      <c r="D2917" s="108"/>
      <c r="E2917" s="108"/>
      <c r="F2917" s="13" t="s">
        <v>467</v>
      </c>
      <c r="G2917" s="106" t="str">
        <f t="array" ref="G2917">INDEX(Quadrat.Details!H:H, MATCH(1,(A2917=Quadrat.Details!B:B)*(F2917=Quadrat.Details!G:G)*(H2917=Quadrat.Details!I:I),0))</f>
        <v>E</v>
      </c>
      <c r="H2917" s="105">
        <v>2.0</v>
      </c>
      <c r="I2917" s="109">
        <v>10.0</v>
      </c>
      <c r="J2917" s="109">
        <v>11.0</v>
      </c>
      <c r="K2917" s="109">
        <v>5.0</v>
      </c>
      <c r="L2917" s="3" t="s">
        <v>828</v>
      </c>
      <c r="M2917" s="44" t="s">
        <v>829</v>
      </c>
      <c r="N2917" s="73">
        <v>1.0</v>
      </c>
      <c r="O2917" s="73">
        <v>1.0</v>
      </c>
    </row>
    <row r="2918" ht="15.0" customHeight="1">
      <c r="A2918" s="105">
        <v>2022.0</v>
      </c>
      <c r="B2918" s="106" t="str">
        <f t="array" ref="B2918">INDEX(Quadrat.Details!D:D, MATCH(1,(A2918=Quadrat.Details!B:B)*(F2918=Quadrat.Details!G:G)*(H2918=Quadrat.Details!I:I),0))</f>
        <v>BJP</v>
      </c>
      <c r="C2918" s="107">
        <f t="array" ref="C2918">INDEX(Quadrat.Details!C:C, MATCH(1,(A2918=Quadrat.Details!B:B)*(F2918=Quadrat.Details!G:G)*(H2918=Quadrat.Details!I:I),0))</f>
        <v>44778</v>
      </c>
      <c r="D2918" s="108"/>
      <c r="E2918" s="108"/>
      <c r="F2918" s="13" t="s">
        <v>467</v>
      </c>
      <c r="G2918" s="106" t="str">
        <f t="array" ref="G2918">INDEX(Quadrat.Details!H:H, MATCH(1,(A2918=Quadrat.Details!B:B)*(F2918=Quadrat.Details!G:G)*(H2918=Quadrat.Details!I:I),0))</f>
        <v>E</v>
      </c>
      <c r="H2918" s="105">
        <v>2.0</v>
      </c>
      <c r="I2918" s="109">
        <v>8.0</v>
      </c>
      <c r="J2918" s="109">
        <v>9.0</v>
      </c>
      <c r="K2918" s="109">
        <v>4.0</v>
      </c>
      <c r="L2918" s="3" t="s">
        <v>828</v>
      </c>
      <c r="M2918" s="44" t="s">
        <v>829</v>
      </c>
      <c r="N2918" s="73">
        <v>1.0</v>
      </c>
      <c r="O2918" s="73">
        <v>1.0</v>
      </c>
    </row>
    <row r="2919" ht="15.0" customHeight="1">
      <c r="A2919" s="105">
        <v>2022.0</v>
      </c>
      <c r="B2919" s="106" t="str">
        <f t="array" ref="B2919">INDEX(Quadrat.Details!D:D, MATCH(1,(A2919=Quadrat.Details!B:B)*(F2919=Quadrat.Details!G:G)*(H2919=Quadrat.Details!I:I),0))</f>
        <v>BJP</v>
      </c>
      <c r="C2919" s="107">
        <f t="array" ref="C2919">INDEX(Quadrat.Details!C:C, MATCH(1,(A2919=Quadrat.Details!B:B)*(F2919=Quadrat.Details!G:G)*(H2919=Quadrat.Details!I:I),0))</f>
        <v>44778</v>
      </c>
      <c r="D2919" s="108"/>
      <c r="E2919" s="108"/>
      <c r="F2919" s="13" t="s">
        <v>467</v>
      </c>
      <c r="G2919" s="106" t="str">
        <f t="array" ref="G2919">INDEX(Quadrat.Details!H:H, MATCH(1,(A2919=Quadrat.Details!B:B)*(F2919=Quadrat.Details!G:G)*(H2919=Quadrat.Details!I:I),0))</f>
        <v>E</v>
      </c>
      <c r="H2919" s="105">
        <v>2.0</v>
      </c>
      <c r="I2919" s="109">
        <v>9.0</v>
      </c>
      <c r="J2919" s="109">
        <v>10.0</v>
      </c>
      <c r="K2919" s="109">
        <v>5.0</v>
      </c>
      <c r="L2919" s="3" t="s">
        <v>828</v>
      </c>
      <c r="M2919" s="44" t="s">
        <v>829</v>
      </c>
      <c r="N2919" s="73">
        <v>1.0</v>
      </c>
      <c r="O2919" s="73">
        <v>1.0</v>
      </c>
    </row>
    <row r="2920" ht="15.0" customHeight="1">
      <c r="A2920" s="105">
        <v>2022.0</v>
      </c>
      <c r="B2920" s="106" t="str">
        <f t="array" ref="B2920">INDEX(Quadrat.Details!D:D, MATCH(1,(A2920=Quadrat.Details!B:B)*(F2920=Quadrat.Details!G:G)*(H2920=Quadrat.Details!I:I),0))</f>
        <v>BJP</v>
      </c>
      <c r="C2920" s="107">
        <f t="array" ref="C2920">INDEX(Quadrat.Details!C:C, MATCH(1,(A2920=Quadrat.Details!B:B)*(F2920=Quadrat.Details!G:G)*(H2920=Quadrat.Details!I:I),0))</f>
        <v>44778</v>
      </c>
      <c r="D2920" s="108"/>
      <c r="E2920" s="108"/>
      <c r="F2920" s="13" t="s">
        <v>467</v>
      </c>
      <c r="G2920" s="106" t="str">
        <f t="array" ref="G2920">INDEX(Quadrat.Details!H:H, MATCH(1,(A2920=Quadrat.Details!B:B)*(F2920=Quadrat.Details!G:G)*(H2920=Quadrat.Details!I:I),0))</f>
        <v>E</v>
      </c>
      <c r="H2920" s="105">
        <v>2.0</v>
      </c>
      <c r="I2920" s="109">
        <v>11.0</v>
      </c>
      <c r="J2920" s="109">
        <v>12.0</v>
      </c>
      <c r="K2920" s="109">
        <v>6.0</v>
      </c>
      <c r="L2920" s="3" t="s">
        <v>828</v>
      </c>
      <c r="M2920" s="44" t="s">
        <v>829</v>
      </c>
      <c r="N2920" s="73">
        <v>1.0</v>
      </c>
      <c r="O2920" s="73">
        <v>1.0</v>
      </c>
    </row>
    <row r="2921" ht="15.0" customHeight="1">
      <c r="A2921" s="105">
        <v>2022.0</v>
      </c>
      <c r="B2921" s="106" t="str">
        <f t="array" ref="B2921">INDEX(Quadrat.Details!D:D, MATCH(1,(A2921=Quadrat.Details!B:B)*(F2921=Quadrat.Details!G:G)*(H2921=Quadrat.Details!I:I),0))</f>
        <v>BJP</v>
      </c>
      <c r="C2921" s="107">
        <f t="array" ref="C2921">INDEX(Quadrat.Details!C:C, MATCH(1,(A2921=Quadrat.Details!B:B)*(F2921=Quadrat.Details!G:G)*(H2921=Quadrat.Details!I:I),0))</f>
        <v>44778</v>
      </c>
      <c r="D2921" s="108"/>
      <c r="E2921" s="108"/>
      <c r="F2921" s="13" t="s">
        <v>467</v>
      </c>
      <c r="G2921" s="106" t="str">
        <f t="array" ref="G2921">INDEX(Quadrat.Details!H:H, MATCH(1,(A2921=Quadrat.Details!B:B)*(F2921=Quadrat.Details!G:G)*(H2921=Quadrat.Details!I:I),0))</f>
        <v>E</v>
      </c>
      <c r="H2921" s="105">
        <v>2.0</v>
      </c>
      <c r="I2921" s="109">
        <v>9.0</v>
      </c>
      <c r="J2921" s="109">
        <v>10.0</v>
      </c>
      <c r="K2921" s="109">
        <v>5.0</v>
      </c>
      <c r="L2921" s="3" t="s">
        <v>828</v>
      </c>
      <c r="M2921" s="44" t="s">
        <v>829</v>
      </c>
      <c r="N2921" s="73">
        <v>1.0</v>
      </c>
      <c r="O2921" s="73">
        <v>1.0</v>
      </c>
    </row>
    <row r="2922" ht="15.0" customHeight="1">
      <c r="A2922" s="105">
        <v>2022.0</v>
      </c>
      <c r="B2922" s="106" t="str">
        <f t="array" ref="B2922">INDEX(Quadrat.Details!D:D, MATCH(1,(A2922=Quadrat.Details!B:B)*(F2922=Quadrat.Details!G:G)*(H2922=Quadrat.Details!I:I),0))</f>
        <v>BJP</v>
      </c>
      <c r="C2922" s="107">
        <f t="array" ref="C2922">INDEX(Quadrat.Details!C:C, MATCH(1,(A2922=Quadrat.Details!B:B)*(F2922=Quadrat.Details!G:G)*(H2922=Quadrat.Details!I:I),0))</f>
        <v>44778</v>
      </c>
      <c r="D2922" s="108"/>
      <c r="E2922" s="108"/>
      <c r="F2922" s="13" t="s">
        <v>467</v>
      </c>
      <c r="G2922" s="106" t="str">
        <f t="array" ref="G2922">INDEX(Quadrat.Details!H:H, MATCH(1,(A2922=Quadrat.Details!B:B)*(F2922=Quadrat.Details!G:G)*(H2922=Quadrat.Details!I:I),0))</f>
        <v>E</v>
      </c>
      <c r="H2922" s="105">
        <v>2.0</v>
      </c>
      <c r="I2922" s="109">
        <v>8.0</v>
      </c>
      <c r="J2922" s="109">
        <v>9.0</v>
      </c>
      <c r="K2922" s="109">
        <v>4.0</v>
      </c>
      <c r="L2922" s="3" t="s">
        <v>828</v>
      </c>
      <c r="M2922" s="44" t="s">
        <v>829</v>
      </c>
      <c r="N2922" s="73">
        <v>1.0</v>
      </c>
      <c r="O2922" s="73">
        <v>1.0</v>
      </c>
    </row>
    <row r="2923" ht="15.0" customHeight="1">
      <c r="A2923" s="105">
        <v>2022.0</v>
      </c>
      <c r="B2923" s="106" t="str">
        <f t="array" ref="B2923">INDEX(Quadrat.Details!D:D, MATCH(1,(A2923=Quadrat.Details!B:B)*(F2923=Quadrat.Details!G:G)*(H2923=Quadrat.Details!I:I),0))</f>
        <v>BJP</v>
      </c>
      <c r="C2923" s="107">
        <f t="array" ref="C2923">INDEX(Quadrat.Details!C:C, MATCH(1,(A2923=Quadrat.Details!B:B)*(F2923=Quadrat.Details!G:G)*(H2923=Quadrat.Details!I:I),0))</f>
        <v>44778</v>
      </c>
      <c r="D2923" s="108"/>
      <c r="E2923" s="108"/>
      <c r="F2923" s="13" t="s">
        <v>467</v>
      </c>
      <c r="G2923" s="106" t="str">
        <f t="array" ref="G2923">INDEX(Quadrat.Details!H:H, MATCH(1,(A2923=Quadrat.Details!B:B)*(F2923=Quadrat.Details!G:G)*(H2923=Quadrat.Details!I:I),0))</f>
        <v>E</v>
      </c>
      <c r="H2923" s="105">
        <v>2.0</v>
      </c>
      <c r="I2923" s="109">
        <v>9.0</v>
      </c>
      <c r="J2923" s="109">
        <v>10.0</v>
      </c>
      <c r="K2923" s="109">
        <v>5.0</v>
      </c>
      <c r="L2923" s="3" t="s">
        <v>828</v>
      </c>
      <c r="M2923" s="44" t="s">
        <v>829</v>
      </c>
      <c r="N2923" s="73">
        <v>1.0</v>
      </c>
      <c r="O2923" s="73">
        <v>1.0</v>
      </c>
    </row>
    <row r="2924" ht="15.0" customHeight="1">
      <c r="A2924" s="105">
        <v>2022.0</v>
      </c>
      <c r="B2924" s="106" t="str">
        <f t="array" ref="B2924">INDEX(Quadrat.Details!D:D, MATCH(1,(A2924=Quadrat.Details!B:B)*(F2924=Quadrat.Details!G:G)*(H2924=Quadrat.Details!I:I),0))</f>
        <v>BJP</v>
      </c>
      <c r="C2924" s="107">
        <f t="array" ref="C2924">INDEX(Quadrat.Details!C:C, MATCH(1,(A2924=Quadrat.Details!B:B)*(F2924=Quadrat.Details!G:G)*(H2924=Quadrat.Details!I:I),0))</f>
        <v>44778</v>
      </c>
      <c r="D2924" s="108"/>
      <c r="E2924" s="108"/>
      <c r="F2924" s="13" t="s">
        <v>467</v>
      </c>
      <c r="G2924" s="106" t="str">
        <f t="array" ref="G2924">INDEX(Quadrat.Details!H:H, MATCH(1,(A2924=Quadrat.Details!B:B)*(F2924=Quadrat.Details!G:G)*(H2924=Quadrat.Details!I:I),0))</f>
        <v>E</v>
      </c>
      <c r="H2924" s="105">
        <v>2.0</v>
      </c>
      <c r="I2924" s="109">
        <v>10.0</v>
      </c>
      <c r="J2924" s="109">
        <v>11.0</v>
      </c>
      <c r="K2924" s="109">
        <v>5.0</v>
      </c>
      <c r="L2924" s="3" t="s">
        <v>828</v>
      </c>
      <c r="M2924" s="44" t="s">
        <v>829</v>
      </c>
      <c r="N2924" s="73">
        <v>1.0</v>
      </c>
      <c r="O2924" s="73">
        <v>1.0</v>
      </c>
    </row>
    <row r="2925" ht="15.0" customHeight="1">
      <c r="A2925" s="105">
        <v>2022.0</v>
      </c>
      <c r="B2925" s="106" t="str">
        <f t="array" ref="B2925">INDEX(Quadrat.Details!D:D, MATCH(1,(A2925=Quadrat.Details!B:B)*(F2925=Quadrat.Details!G:G)*(H2925=Quadrat.Details!I:I),0))</f>
        <v>BJP</v>
      </c>
      <c r="C2925" s="107">
        <f t="array" ref="C2925">INDEX(Quadrat.Details!C:C, MATCH(1,(A2925=Quadrat.Details!B:B)*(F2925=Quadrat.Details!G:G)*(H2925=Quadrat.Details!I:I),0))</f>
        <v>44778</v>
      </c>
      <c r="D2925" s="108"/>
      <c r="E2925" s="108"/>
      <c r="F2925" s="13" t="s">
        <v>467</v>
      </c>
      <c r="G2925" s="106" t="str">
        <f t="array" ref="G2925">INDEX(Quadrat.Details!H:H, MATCH(1,(A2925=Quadrat.Details!B:B)*(F2925=Quadrat.Details!G:G)*(H2925=Quadrat.Details!I:I),0))</f>
        <v>E</v>
      </c>
      <c r="H2925" s="105">
        <v>2.0</v>
      </c>
      <c r="I2925" s="109">
        <v>9.0</v>
      </c>
      <c r="J2925" s="109">
        <v>10.0</v>
      </c>
      <c r="K2925" s="109">
        <v>5.0</v>
      </c>
      <c r="L2925" s="3" t="s">
        <v>828</v>
      </c>
      <c r="M2925" s="44" t="s">
        <v>829</v>
      </c>
      <c r="N2925" s="73">
        <v>1.0</v>
      </c>
      <c r="O2925" s="73">
        <v>1.0</v>
      </c>
    </row>
    <row r="2926" ht="15.0" customHeight="1">
      <c r="A2926" s="105">
        <v>2022.0</v>
      </c>
      <c r="B2926" s="106" t="str">
        <f t="array" ref="B2926">INDEX(Quadrat.Details!D:D, MATCH(1,(A2926=Quadrat.Details!B:B)*(F2926=Quadrat.Details!G:G)*(H2926=Quadrat.Details!I:I),0))</f>
        <v>BJP</v>
      </c>
      <c r="C2926" s="107">
        <f t="array" ref="C2926">INDEX(Quadrat.Details!C:C, MATCH(1,(A2926=Quadrat.Details!B:B)*(F2926=Quadrat.Details!G:G)*(H2926=Quadrat.Details!I:I),0))</f>
        <v>44778</v>
      </c>
      <c r="D2926" s="108"/>
      <c r="E2926" s="108"/>
      <c r="F2926" s="13" t="s">
        <v>467</v>
      </c>
      <c r="G2926" s="106" t="str">
        <f t="array" ref="G2926">INDEX(Quadrat.Details!H:H, MATCH(1,(A2926=Quadrat.Details!B:B)*(F2926=Quadrat.Details!G:G)*(H2926=Quadrat.Details!I:I),0))</f>
        <v>E</v>
      </c>
      <c r="H2926" s="105">
        <v>2.0</v>
      </c>
      <c r="I2926" s="109">
        <v>9.0</v>
      </c>
      <c r="J2926" s="109">
        <v>10.0</v>
      </c>
      <c r="K2926" s="109">
        <v>5.0</v>
      </c>
      <c r="L2926" s="3" t="s">
        <v>828</v>
      </c>
      <c r="M2926" s="44" t="s">
        <v>829</v>
      </c>
      <c r="N2926" s="73">
        <v>1.0</v>
      </c>
      <c r="O2926" s="73">
        <v>1.0</v>
      </c>
    </row>
    <row r="2927" ht="15.0" customHeight="1">
      <c r="A2927" s="105">
        <v>2022.0</v>
      </c>
      <c r="B2927" s="106" t="str">
        <f t="array" ref="B2927">INDEX(Quadrat.Details!D:D, MATCH(1,(A2927=Quadrat.Details!B:B)*(F2927=Quadrat.Details!G:G)*(H2927=Quadrat.Details!I:I),0))</f>
        <v>BJP</v>
      </c>
      <c r="C2927" s="107">
        <f t="array" ref="C2927">INDEX(Quadrat.Details!C:C, MATCH(1,(A2927=Quadrat.Details!B:B)*(F2927=Quadrat.Details!G:G)*(H2927=Quadrat.Details!I:I),0))</f>
        <v>44778</v>
      </c>
      <c r="D2927" s="108"/>
      <c r="E2927" s="108"/>
      <c r="F2927" s="13" t="s">
        <v>467</v>
      </c>
      <c r="G2927" s="106" t="str">
        <f t="array" ref="G2927">INDEX(Quadrat.Details!H:H, MATCH(1,(A2927=Quadrat.Details!B:B)*(F2927=Quadrat.Details!G:G)*(H2927=Quadrat.Details!I:I),0))</f>
        <v>E</v>
      </c>
      <c r="H2927" s="105">
        <v>2.0</v>
      </c>
      <c r="I2927" s="109">
        <v>10.0</v>
      </c>
      <c r="J2927" s="109">
        <v>11.0</v>
      </c>
      <c r="K2927" s="109">
        <v>5.0</v>
      </c>
      <c r="L2927" s="3" t="s">
        <v>828</v>
      </c>
      <c r="M2927" s="44" t="s">
        <v>829</v>
      </c>
      <c r="N2927" s="73">
        <v>1.0</v>
      </c>
      <c r="O2927" s="73">
        <v>1.0</v>
      </c>
    </row>
    <row r="2928" ht="15.0" customHeight="1">
      <c r="A2928" s="105">
        <v>2022.0</v>
      </c>
      <c r="B2928" s="106" t="str">
        <f t="array" ref="B2928">INDEX(Quadrat.Details!D:D, MATCH(1,(A2928=Quadrat.Details!B:B)*(F2928=Quadrat.Details!G:G)*(H2928=Quadrat.Details!I:I),0))</f>
        <v>BJP</v>
      </c>
      <c r="C2928" s="107">
        <f t="array" ref="C2928">INDEX(Quadrat.Details!C:C, MATCH(1,(A2928=Quadrat.Details!B:B)*(F2928=Quadrat.Details!G:G)*(H2928=Quadrat.Details!I:I),0))</f>
        <v>44778</v>
      </c>
      <c r="D2928" s="108"/>
      <c r="E2928" s="108"/>
      <c r="F2928" s="13" t="s">
        <v>467</v>
      </c>
      <c r="G2928" s="106" t="str">
        <f t="array" ref="G2928">INDEX(Quadrat.Details!H:H, MATCH(1,(A2928=Quadrat.Details!B:B)*(F2928=Quadrat.Details!G:G)*(H2928=Quadrat.Details!I:I),0))</f>
        <v>E</v>
      </c>
      <c r="H2928" s="105">
        <v>2.0</v>
      </c>
      <c r="I2928" s="109">
        <v>8.0</v>
      </c>
      <c r="J2928" s="109">
        <v>9.0</v>
      </c>
      <c r="K2928" s="109">
        <v>5.0</v>
      </c>
      <c r="L2928" s="3" t="s">
        <v>828</v>
      </c>
      <c r="M2928" s="44" t="s">
        <v>829</v>
      </c>
      <c r="N2928" s="73">
        <v>1.0</v>
      </c>
      <c r="O2928" s="73">
        <v>1.0</v>
      </c>
    </row>
    <row r="2929" ht="15.0" customHeight="1">
      <c r="A2929" s="105">
        <v>2022.0</v>
      </c>
      <c r="B2929" s="106" t="str">
        <f t="array" ref="B2929">INDEX(Quadrat.Details!D:D, MATCH(1,(A2929=Quadrat.Details!B:B)*(F2929=Quadrat.Details!G:G)*(H2929=Quadrat.Details!I:I),0))</f>
        <v>BJP</v>
      </c>
      <c r="C2929" s="107">
        <f t="array" ref="C2929">INDEX(Quadrat.Details!C:C, MATCH(1,(A2929=Quadrat.Details!B:B)*(F2929=Quadrat.Details!G:G)*(H2929=Quadrat.Details!I:I),0))</f>
        <v>44778</v>
      </c>
      <c r="D2929" s="108"/>
      <c r="E2929" s="108"/>
      <c r="F2929" s="13" t="s">
        <v>467</v>
      </c>
      <c r="G2929" s="106" t="str">
        <f t="array" ref="G2929">INDEX(Quadrat.Details!H:H, MATCH(1,(A2929=Quadrat.Details!B:B)*(F2929=Quadrat.Details!G:G)*(H2929=Quadrat.Details!I:I),0))</f>
        <v>E</v>
      </c>
      <c r="H2929" s="105">
        <v>2.0</v>
      </c>
      <c r="I2929" s="109">
        <v>9.0</v>
      </c>
      <c r="J2929" s="109">
        <v>10.0</v>
      </c>
      <c r="K2929" s="109">
        <v>5.0</v>
      </c>
      <c r="L2929" s="3" t="s">
        <v>828</v>
      </c>
      <c r="M2929" s="44" t="s">
        <v>829</v>
      </c>
      <c r="N2929" s="73">
        <v>1.0</v>
      </c>
      <c r="O2929" s="73">
        <v>1.0</v>
      </c>
    </row>
    <row r="2930" ht="15.0" customHeight="1">
      <c r="A2930" s="105">
        <v>2022.0</v>
      </c>
      <c r="B2930" s="106" t="str">
        <f t="array" ref="B2930">INDEX(Quadrat.Details!D:D, MATCH(1,(A2930=Quadrat.Details!B:B)*(F2930=Quadrat.Details!G:G)*(H2930=Quadrat.Details!I:I),0))</f>
        <v>BJP</v>
      </c>
      <c r="C2930" s="107">
        <f t="array" ref="C2930">INDEX(Quadrat.Details!C:C, MATCH(1,(A2930=Quadrat.Details!B:B)*(F2930=Quadrat.Details!G:G)*(H2930=Quadrat.Details!I:I),0))</f>
        <v>44778</v>
      </c>
      <c r="D2930" s="108"/>
      <c r="E2930" s="108"/>
      <c r="F2930" s="13" t="s">
        <v>467</v>
      </c>
      <c r="G2930" s="106" t="str">
        <f t="array" ref="G2930">INDEX(Quadrat.Details!H:H, MATCH(1,(A2930=Quadrat.Details!B:B)*(F2930=Quadrat.Details!G:G)*(H2930=Quadrat.Details!I:I),0))</f>
        <v>E</v>
      </c>
      <c r="H2930" s="105">
        <v>2.0</v>
      </c>
      <c r="I2930" s="109">
        <v>8.0</v>
      </c>
      <c r="J2930" s="109">
        <v>9.0</v>
      </c>
      <c r="K2930" s="109">
        <v>5.0</v>
      </c>
      <c r="L2930" s="3" t="s">
        <v>828</v>
      </c>
      <c r="M2930" s="44" t="s">
        <v>829</v>
      </c>
      <c r="N2930" s="73">
        <v>1.0</v>
      </c>
      <c r="O2930" s="73">
        <v>1.0</v>
      </c>
    </row>
    <row r="2931" ht="15.0" customHeight="1">
      <c r="A2931" s="105">
        <v>2022.0</v>
      </c>
      <c r="B2931" s="106" t="str">
        <f t="array" ref="B2931">INDEX(Quadrat.Details!D:D, MATCH(1,(A2931=Quadrat.Details!B:B)*(F2931=Quadrat.Details!G:G)*(H2931=Quadrat.Details!I:I),0))</f>
        <v>BJP</v>
      </c>
      <c r="C2931" s="107">
        <f t="array" ref="C2931">INDEX(Quadrat.Details!C:C, MATCH(1,(A2931=Quadrat.Details!B:B)*(F2931=Quadrat.Details!G:G)*(H2931=Quadrat.Details!I:I),0))</f>
        <v>44778</v>
      </c>
      <c r="D2931" s="108"/>
      <c r="E2931" s="108"/>
      <c r="F2931" s="13" t="s">
        <v>467</v>
      </c>
      <c r="G2931" s="106" t="str">
        <f t="array" ref="G2931">INDEX(Quadrat.Details!H:H, MATCH(1,(A2931=Quadrat.Details!B:B)*(F2931=Quadrat.Details!G:G)*(H2931=Quadrat.Details!I:I),0))</f>
        <v>E</v>
      </c>
      <c r="H2931" s="105">
        <v>2.0</v>
      </c>
      <c r="I2931" s="109">
        <v>10.0</v>
      </c>
      <c r="J2931" s="109">
        <v>11.0</v>
      </c>
      <c r="K2931" s="109">
        <v>5.0</v>
      </c>
      <c r="L2931" s="3" t="s">
        <v>828</v>
      </c>
      <c r="M2931" s="44" t="s">
        <v>829</v>
      </c>
      <c r="N2931" s="73">
        <v>1.0</v>
      </c>
      <c r="O2931" s="73">
        <v>1.0</v>
      </c>
    </row>
    <row r="2932" ht="15.0" customHeight="1">
      <c r="A2932" s="105">
        <v>2022.0</v>
      </c>
      <c r="B2932" s="106" t="str">
        <f t="array" ref="B2932">INDEX(Quadrat.Details!D:D, MATCH(1,(A2932=Quadrat.Details!B:B)*(F2932=Quadrat.Details!G:G)*(H2932=Quadrat.Details!I:I),0))</f>
        <v>BJP</v>
      </c>
      <c r="C2932" s="107">
        <f t="array" ref="C2932">INDEX(Quadrat.Details!C:C, MATCH(1,(A2932=Quadrat.Details!B:B)*(F2932=Quadrat.Details!G:G)*(H2932=Quadrat.Details!I:I),0))</f>
        <v>44778</v>
      </c>
      <c r="D2932" s="108"/>
      <c r="E2932" s="108"/>
      <c r="F2932" s="13" t="s">
        <v>467</v>
      </c>
      <c r="G2932" s="106" t="str">
        <f t="array" ref="G2932">INDEX(Quadrat.Details!H:H, MATCH(1,(A2932=Quadrat.Details!B:B)*(F2932=Quadrat.Details!G:G)*(H2932=Quadrat.Details!I:I),0))</f>
        <v>E</v>
      </c>
      <c r="H2932" s="105">
        <v>2.0</v>
      </c>
      <c r="I2932" s="109">
        <v>10.0</v>
      </c>
      <c r="J2932" s="109">
        <v>11.0</v>
      </c>
      <c r="K2932" s="109">
        <v>6.0</v>
      </c>
      <c r="L2932" s="3" t="s">
        <v>828</v>
      </c>
      <c r="M2932" s="44" t="s">
        <v>829</v>
      </c>
      <c r="N2932" s="73">
        <v>1.0</v>
      </c>
      <c r="O2932" s="73">
        <v>1.0</v>
      </c>
    </row>
    <row r="2933" ht="15.0" customHeight="1">
      <c r="A2933" s="105">
        <v>2022.0</v>
      </c>
      <c r="B2933" s="106" t="str">
        <f t="array" ref="B2933">INDEX(Quadrat.Details!D:D, MATCH(1,(A2933=Quadrat.Details!B:B)*(F2933=Quadrat.Details!G:G)*(H2933=Quadrat.Details!I:I),0))</f>
        <v>BJP</v>
      </c>
      <c r="C2933" s="107">
        <f t="array" ref="C2933">INDEX(Quadrat.Details!C:C, MATCH(1,(A2933=Quadrat.Details!B:B)*(F2933=Quadrat.Details!G:G)*(H2933=Quadrat.Details!I:I),0))</f>
        <v>44778</v>
      </c>
      <c r="D2933" s="108"/>
      <c r="E2933" s="108"/>
      <c r="F2933" s="13" t="s">
        <v>467</v>
      </c>
      <c r="G2933" s="106" t="str">
        <f t="array" ref="G2933">INDEX(Quadrat.Details!H:H, MATCH(1,(A2933=Quadrat.Details!B:B)*(F2933=Quadrat.Details!G:G)*(H2933=Quadrat.Details!I:I),0))</f>
        <v>E</v>
      </c>
      <c r="H2933" s="105">
        <v>2.0</v>
      </c>
      <c r="I2933" s="109">
        <v>8.0</v>
      </c>
      <c r="J2933" s="109">
        <v>9.0</v>
      </c>
      <c r="K2933" s="109">
        <v>5.0</v>
      </c>
      <c r="L2933" s="3" t="s">
        <v>828</v>
      </c>
      <c r="M2933" s="44" t="s">
        <v>829</v>
      </c>
      <c r="N2933" s="73">
        <v>1.0</v>
      </c>
      <c r="O2933" s="73">
        <v>1.0</v>
      </c>
    </row>
    <row r="2934" ht="15.0" customHeight="1">
      <c r="A2934" s="105">
        <v>2022.0</v>
      </c>
      <c r="B2934" s="106" t="str">
        <f t="array" ref="B2934">INDEX(Quadrat.Details!D:D, MATCH(1,(A2934=Quadrat.Details!B:B)*(F2934=Quadrat.Details!G:G)*(H2934=Quadrat.Details!I:I),0))</f>
        <v>BJP</v>
      </c>
      <c r="C2934" s="107">
        <f t="array" ref="C2934">INDEX(Quadrat.Details!C:C, MATCH(1,(A2934=Quadrat.Details!B:B)*(F2934=Quadrat.Details!G:G)*(H2934=Quadrat.Details!I:I),0))</f>
        <v>44778</v>
      </c>
      <c r="D2934" s="108"/>
      <c r="E2934" s="108"/>
      <c r="F2934" s="13" t="s">
        <v>467</v>
      </c>
      <c r="G2934" s="106" t="str">
        <f t="array" ref="G2934">INDEX(Quadrat.Details!H:H, MATCH(1,(A2934=Quadrat.Details!B:B)*(F2934=Quadrat.Details!G:G)*(H2934=Quadrat.Details!I:I),0))</f>
        <v>E</v>
      </c>
      <c r="H2934" s="105">
        <v>2.0</v>
      </c>
      <c r="I2934" s="109">
        <v>8.0</v>
      </c>
      <c r="J2934" s="109">
        <v>9.0</v>
      </c>
      <c r="K2934" s="109">
        <v>4.0</v>
      </c>
      <c r="L2934" s="3" t="s">
        <v>828</v>
      </c>
      <c r="M2934" s="44" t="s">
        <v>829</v>
      </c>
      <c r="N2934" s="73">
        <v>1.0</v>
      </c>
      <c r="O2934" s="73">
        <v>1.0</v>
      </c>
    </row>
    <row r="2935" ht="15.0" customHeight="1">
      <c r="A2935" s="105">
        <v>2022.0</v>
      </c>
      <c r="B2935" s="106" t="str">
        <f t="array" ref="B2935">INDEX(Quadrat.Details!D:D, MATCH(1,(A2935=Quadrat.Details!B:B)*(F2935=Quadrat.Details!G:G)*(H2935=Quadrat.Details!I:I),0))</f>
        <v>BJP</v>
      </c>
      <c r="C2935" s="107">
        <f t="array" ref="C2935">INDEX(Quadrat.Details!C:C, MATCH(1,(A2935=Quadrat.Details!B:B)*(F2935=Quadrat.Details!G:G)*(H2935=Quadrat.Details!I:I),0))</f>
        <v>44778</v>
      </c>
      <c r="D2935" s="108"/>
      <c r="E2935" s="108"/>
      <c r="F2935" s="13" t="s">
        <v>467</v>
      </c>
      <c r="G2935" s="106" t="str">
        <f t="array" ref="G2935">INDEX(Quadrat.Details!H:H, MATCH(1,(A2935=Quadrat.Details!B:B)*(F2935=Quadrat.Details!G:G)*(H2935=Quadrat.Details!I:I),0))</f>
        <v>E</v>
      </c>
      <c r="H2935" s="105">
        <v>2.0</v>
      </c>
      <c r="I2935" s="109">
        <v>8.0</v>
      </c>
      <c r="J2935" s="109">
        <v>9.0</v>
      </c>
      <c r="K2935" s="109">
        <v>5.0</v>
      </c>
      <c r="L2935" s="3" t="s">
        <v>828</v>
      </c>
      <c r="M2935" s="44" t="s">
        <v>829</v>
      </c>
      <c r="N2935" s="73">
        <v>1.0</v>
      </c>
      <c r="O2935" s="73">
        <v>1.0</v>
      </c>
    </row>
    <row r="2936" ht="15.0" customHeight="1">
      <c r="A2936" s="105">
        <v>2022.0</v>
      </c>
      <c r="B2936" s="106" t="str">
        <f t="array" ref="B2936">INDEX(Quadrat.Details!D:D, MATCH(1,(A2936=Quadrat.Details!B:B)*(F2936=Quadrat.Details!G:G)*(H2936=Quadrat.Details!I:I),0))</f>
        <v>BJP</v>
      </c>
      <c r="C2936" s="107">
        <f t="array" ref="C2936">INDEX(Quadrat.Details!C:C, MATCH(1,(A2936=Quadrat.Details!B:B)*(F2936=Quadrat.Details!G:G)*(H2936=Quadrat.Details!I:I),0))</f>
        <v>44778</v>
      </c>
      <c r="D2936" s="108"/>
      <c r="E2936" s="108"/>
      <c r="F2936" s="13" t="s">
        <v>467</v>
      </c>
      <c r="G2936" s="106" t="str">
        <f t="array" ref="G2936">INDEX(Quadrat.Details!H:H, MATCH(1,(A2936=Quadrat.Details!B:B)*(F2936=Quadrat.Details!G:G)*(H2936=Quadrat.Details!I:I),0))</f>
        <v>E</v>
      </c>
      <c r="H2936" s="105">
        <v>2.0</v>
      </c>
      <c r="I2936" s="109">
        <v>8.0</v>
      </c>
      <c r="J2936" s="109">
        <v>9.0</v>
      </c>
      <c r="K2936" s="109">
        <v>5.0</v>
      </c>
      <c r="L2936" s="3" t="s">
        <v>828</v>
      </c>
      <c r="M2936" s="44" t="s">
        <v>829</v>
      </c>
      <c r="N2936" s="73">
        <v>1.0</v>
      </c>
      <c r="O2936" s="73">
        <v>1.0</v>
      </c>
    </row>
    <row r="2937" ht="15.0" customHeight="1">
      <c r="A2937" s="105">
        <v>2022.0</v>
      </c>
      <c r="B2937" s="106" t="str">
        <f t="array" ref="B2937">INDEX(Quadrat.Details!D:D, MATCH(1,(A2937=Quadrat.Details!B:B)*(F2937=Quadrat.Details!G:G)*(H2937=Quadrat.Details!I:I),0))</f>
        <v>BJP</v>
      </c>
      <c r="C2937" s="107">
        <f t="array" ref="C2937">INDEX(Quadrat.Details!C:C, MATCH(1,(A2937=Quadrat.Details!B:B)*(F2937=Quadrat.Details!G:G)*(H2937=Quadrat.Details!I:I),0))</f>
        <v>44778</v>
      </c>
      <c r="D2937" s="108"/>
      <c r="E2937" s="108"/>
      <c r="F2937" s="13" t="s">
        <v>467</v>
      </c>
      <c r="G2937" s="106" t="str">
        <f t="array" ref="G2937">INDEX(Quadrat.Details!H:H, MATCH(1,(A2937=Quadrat.Details!B:B)*(F2937=Quadrat.Details!G:G)*(H2937=Quadrat.Details!I:I),0))</f>
        <v>E</v>
      </c>
      <c r="H2937" s="105">
        <v>2.0</v>
      </c>
      <c r="I2937" s="109">
        <v>9.0</v>
      </c>
      <c r="J2937" s="109">
        <v>10.0</v>
      </c>
      <c r="K2937" s="109">
        <v>5.0</v>
      </c>
      <c r="L2937" s="3" t="s">
        <v>828</v>
      </c>
      <c r="M2937" s="44" t="s">
        <v>829</v>
      </c>
      <c r="N2937" s="73">
        <v>1.0</v>
      </c>
      <c r="O2937" s="73">
        <v>1.0</v>
      </c>
    </row>
    <row r="2938" ht="15.0" customHeight="1">
      <c r="A2938" s="105">
        <v>2022.0</v>
      </c>
      <c r="B2938" s="106" t="str">
        <f t="array" ref="B2938">INDEX(Quadrat.Details!D:D, MATCH(1,(A2938=Quadrat.Details!B:B)*(F2938=Quadrat.Details!G:G)*(H2938=Quadrat.Details!I:I),0))</f>
        <v>BJP</v>
      </c>
      <c r="C2938" s="107">
        <f t="array" ref="C2938">INDEX(Quadrat.Details!C:C, MATCH(1,(A2938=Quadrat.Details!B:B)*(F2938=Quadrat.Details!G:G)*(H2938=Quadrat.Details!I:I),0))</f>
        <v>44778</v>
      </c>
      <c r="D2938" s="108"/>
      <c r="E2938" s="108"/>
      <c r="F2938" s="13" t="s">
        <v>467</v>
      </c>
      <c r="G2938" s="106" t="str">
        <f t="array" ref="G2938">INDEX(Quadrat.Details!H:H, MATCH(1,(A2938=Quadrat.Details!B:B)*(F2938=Quadrat.Details!G:G)*(H2938=Quadrat.Details!I:I),0))</f>
        <v>E</v>
      </c>
      <c r="H2938" s="105">
        <v>2.0</v>
      </c>
      <c r="I2938" s="109">
        <v>10.0</v>
      </c>
      <c r="J2938" s="109">
        <v>11.0</v>
      </c>
      <c r="K2938" s="109">
        <v>5.0</v>
      </c>
      <c r="L2938" s="3" t="s">
        <v>828</v>
      </c>
      <c r="M2938" s="44" t="s">
        <v>829</v>
      </c>
      <c r="N2938" s="73">
        <v>1.0</v>
      </c>
      <c r="O2938" s="73">
        <v>1.0</v>
      </c>
    </row>
    <row r="2939" ht="15.0" customHeight="1">
      <c r="A2939" s="105">
        <v>2022.0</v>
      </c>
      <c r="B2939" s="106" t="str">
        <f t="array" ref="B2939">INDEX(Quadrat.Details!D:D, MATCH(1,(A2939=Quadrat.Details!B:B)*(F2939=Quadrat.Details!G:G)*(H2939=Quadrat.Details!I:I),0))</f>
        <v>BJP</v>
      </c>
      <c r="C2939" s="107">
        <f t="array" ref="C2939">INDEX(Quadrat.Details!C:C, MATCH(1,(A2939=Quadrat.Details!B:B)*(F2939=Quadrat.Details!G:G)*(H2939=Quadrat.Details!I:I),0))</f>
        <v>44778</v>
      </c>
      <c r="D2939" s="108"/>
      <c r="E2939" s="108"/>
      <c r="F2939" s="13" t="s">
        <v>467</v>
      </c>
      <c r="G2939" s="106" t="str">
        <f t="array" ref="G2939">INDEX(Quadrat.Details!H:H, MATCH(1,(A2939=Quadrat.Details!B:B)*(F2939=Quadrat.Details!G:G)*(H2939=Quadrat.Details!I:I),0))</f>
        <v>E</v>
      </c>
      <c r="H2939" s="105">
        <v>2.0</v>
      </c>
      <c r="I2939" s="109">
        <v>7.0</v>
      </c>
      <c r="J2939" s="109">
        <v>8.0</v>
      </c>
      <c r="K2939" s="109">
        <v>4.0</v>
      </c>
      <c r="L2939" s="3" t="s">
        <v>828</v>
      </c>
      <c r="M2939" s="44" t="s">
        <v>829</v>
      </c>
      <c r="N2939" s="73">
        <v>1.0</v>
      </c>
      <c r="O2939" s="73">
        <v>1.0</v>
      </c>
    </row>
    <row r="2940" ht="15.0" customHeight="1">
      <c r="A2940" s="105">
        <v>2022.0</v>
      </c>
      <c r="B2940" s="106" t="str">
        <f t="array" ref="B2940">INDEX(Quadrat.Details!D:D, MATCH(1,(A2940=Quadrat.Details!B:B)*(F2940=Quadrat.Details!G:G)*(H2940=Quadrat.Details!I:I),0))</f>
        <v>BJP</v>
      </c>
      <c r="C2940" s="107">
        <f t="array" ref="C2940">INDEX(Quadrat.Details!C:C, MATCH(1,(A2940=Quadrat.Details!B:B)*(F2940=Quadrat.Details!G:G)*(H2940=Quadrat.Details!I:I),0))</f>
        <v>44778</v>
      </c>
      <c r="D2940" s="108"/>
      <c r="E2940" s="108"/>
      <c r="F2940" s="13" t="s">
        <v>467</v>
      </c>
      <c r="G2940" s="106" t="str">
        <f t="array" ref="G2940">INDEX(Quadrat.Details!H:H, MATCH(1,(A2940=Quadrat.Details!B:B)*(F2940=Quadrat.Details!G:G)*(H2940=Quadrat.Details!I:I),0))</f>
        <v>E</v>
      </c>
      <c r="H2940" s="105">
        <v>2.0</v>
      </c>
      <c r="I2940" s="109">
        <v>8.0</v>
      </c>
      <c r="J2940" s="109">
        <v>9.0</v>
      </c>
      <c r="K2940" s="109">
        <v>4.0</v>
      </c>
      <c r="L2940" s="3" t="s">
        <v>828</v>
      </c>
      <c r="M2940" s="44" t="s">
        <v>829</v>
      </c>
      <c r="N2940" s="73">
        <v>1.0</v>
      </c>
      <c r="O2940" s="73">
        <v>1.0</v>
      </c>
    </row>
    <row r="2941" ht="15.0" customHeight="1">
      <c r="A2941" s="105">
        <v>2022.0</v>
      </c>
      <c r="B2941" s="106" t="str">
        <f t="array" ref="B2941">INDEX(Quadrat.Details!D:D, MATCH(1,(A2941=Quadrat.Details!B:B)*(F2941=Quadrat.Details!G:G)*(H2941=Quadrat.Details!I:I),0))</f>
        <v>JQ</v>
      </c>
      <c r="C2941" s="107">
        <f t="array" ref="C2941">INDEX(Quadrat.Details!C:C, MATCH(1,(A2941=Quadrat.Details!B:B)*(F2941=Quadrat.Details!G:G)*(H2941=Quadrat.Details!I:I),0))</f>
        <v>44778</v>
      </c>
      <c r="D2941" s="108"/>
      <c r="E2941" s="108"/>
      <c r="F2941" s="13" t="s">
        <v>429</v>
      </c>
      <c r="G2941" s="106" t="str">
        <f t="array" ref="G2941">INDEX(Quadrat.Details!H:H, MATCH(1,(A2941=Quadrat.Details!B:B)*(F2941=Quadrat.Details!G:G)*(H2941=Quadrat.Details!I:I),0))</f>
        <v>E</v>
      </c>
      <c r="H2941" s="105">
        <v>2.0</v>
      </c>
      <c r="I2941" s="109">
        <v>11.0</v>
      </c>
      <c r="J2941" s="109">
        <v>13.0</v>
      </c>
      <c r="K2941" s="109">
        <v>6.0</v>
      </c>
      <c r="L2941" s="3" t="s">
        <v>828</v>
      </c>
      <c r="M2941" s="44" t="s">
        <v>829</v>
      </c>
      <c r="N2941" s="73">
        <v>1.0</v>
      </c>
      <c r="O2941" s="73">
        <v>1.0</v>
      </c>
    </row>
    <row r="2942" ht="15.0" customHeight="1">
      <c r="A2942" s="105">
        <v>2022.0</v>
      </c>
      <c r="B2942" s="106" t="str">
        <f t="array" ref="B2942">INDEX(Quadrat.Details!D:D, MATCH(1,(A2942=Quadrat.Details!B:B)*(F2942=Quadrat.Details!G:G)*(H2942=Quadrat.Details!I:I),0))</f>
        <v>JQ</v>
      </c>
      <c r="C2942" s="107">
        <f t="array" ref="C2942">INDEX(Quadrat.Details!C:C, MATCH(1,(A2942=Quadrat.Details!B:B)*(F2942=Quadrat.Details!G:G)*(H2942=Quadrat.Details!I:I),0))</f>
        <v>44778</v>
      </c>
      <c r="D2942" s="108"/>
      <c r="E2942" s="108"/>
      <c r="F2942" s="13" t="s">
        <v>429</v>
      </c>
      <c r="G2942" s="106" t="str">
        <f t="array" ref="G2942">INDEX(Quadrat.Details!H:H, MATCH(1,(A2942=Quadrat.Details!B:B)*(F2942=Quadrat.Details!G:G)*(H2942=Quadrat.Details!I:I),0))</f>
        <v>E</v>
      </c>
      <c r="H2942" s="105">
        <v>2.0</v>
      </c>
      <c r="I2942" s="109">
        <v>13.0</v>
      </c>
      <c r="J2942" s="109">
        <v>15.0</v>
      </c>
      <c r="K2942" s="109">
        <v>7.0</v>
      </c>
      <c r="L2942" s="3" t="s">
        <v>828</v>
      </c>
      <c r="M2942" s="44" t="s">
        <v>829</v>
      </c>
      <c r="N2942" s="73">
        <v>1.0</v>
      </c>
      <c r="O2942" s="73">
        <v>1.0</v>
      </c>
    </row>
    <row r="2943" ht="15.0" customHeight="1">
      <c r="A2943" s="105">
        <v>2022.0</v>
      </c>
      <c r="B2943" s="106" t="str">
        <f t="array" ref="B2943">INDEX(Quadrat.Details!D:D, MATCH(1,(A2943=Quadrat.Details!B:B)*(F2943=Quadrat.Details!G:G)*(H2943=Quadrat.Details!I:I),0))</f>
        <v>JQ</v>
      </c>
      <c r="C2943" s="107">
        <f t="array" ref="C2943">INDEX(Quadrat.Details!C:C, MATCH(1,(A2943=Quadrat.Details!B:B)*(F2943=Quadrat.Details!G:G)*(H2943=Quadrat.Details!I:I),0))</f>
        <v>44778</v>
      </c>
      <c r="D2943" s="108"/>
      <c r="E2943" s="108"/>
      <c r="F2943" s="13" t="s">
        <v>453</v>
      </c>
      <c r="G2943" s="106" t="str">
        <f t="array" ref="G2943">INDEX(Quadrat.Details!H:H, MATCH(1,(A2943=Quadrat.Details!B:B)*(F2943=Quadrat.Details!G:G)*(H2943=Quadrat.Details!I:I),0))</f>
        <v>E</v>
      </c>
      <c r="H2943" s="105">
        <v>1.0</v>
      </c>
      <c r="I2943" s="109">
        <v>83.0</v>
      </c>
      <c r="J2943" s="109">
        <v>91.0</v>
      </c>
      <c r="K2943" s="109">
        <v>52.0</v>
      </c>
      <c r="L2943" s="3" t="s">
        <v>828</v>
      </c>
      <c r="M2943" s="44" t="s">
        <v>829</v>
      </c>
      <c r="N2943" s="73">
        <v>1.0</v>
      </c>
      <c r="O2943" s="73">
        <v>1.0</v>
      </c>
    </row>
    <row r="2944" ht="15.0" customHeight="1">
      <c r="A2944" s="105">
        <v>2022.0</v>
      </c>
      <c r="B2944" s="106" t="str">
        <f t="array" ref="B2944">INDEX(Quadrat.Details!D:D, MATCH(1,(A2944=Quadrat.Details!B:B)*(F2944=Quadrat.Details!G:G)*(H2944=Quadrat.Details!I:I),0))</f>
        <v>JQ</v>
      </c>
      <c r="C2944" s="107">
        <f t="array" ref="C2944">INDEX(Quadrat.Details!C:C, MATCH(1,(A2944=Quadrat.Details!B:B)*(F2944=Quadrat.Details!G:G)*(H2944=Quadrat.Details!I:I),0))</f>
        <v>44778</v>
      </c>
      <c r="D2944" s="108"/>
      <c r="E2944" s="108"/>
      <c r="F2944" s="13" t="s">
        <v>453</v>
      </c>
      <c r="G2944" s="106" t="str">
        <f t="array" ref="G2944">INDEX(Quadrat.Details!H:H, MATCH(1,(A2944=Quadrat.Details!B:B)*(F2944=Quadrat.Details!G:G)*(H2944=Quadrat.Details!I:I),0))</f>
        <v>E</v>
      </c>
      <c r="H2944" s="105">
        <v>2.0</v>
      </c>
      <c r="I2944" s="109">
        <v>82.0</v>
      </c>
      <c r="J2944" s="109">
        <v>89.0</v>
      </c>
      <c r="K2944" s="109">
        <v>50.0</v>
      </c>
      <c r="L2944" s="3" t="s">
        <v>828</v>
      </c>
      <c r="M2944" s="44" t="s">
        <v>829</v>
      </c>
      <c r="N2944" s="73">
        <v>1.0</v>
      </c>
      <c r="O2944" s="73">
        <v>1.0</v>
      </c>
    </row>
    <row r="2945" ht="15.0" customHeight="1">
      <c r="A2945" s="105">
        <v>2022.0</v>
      </c>
      <c r="B2945" s="106" t="str">
        <f t="array" ref="B2945">INDEX(Quadrat.Details!D:D, MATCH(1,(A2945=Quadrat.Details!B:B)*(F2945=Quadrat.Details!G:G)*(H2945=Quadrat.Details!I:I),0))</f>
        <v>JQ</v>
      </c>
      <c r="C2945" s="107">
        <f t="array" ref="C2945">INDEX(Quadrat.Details!C:C, MATCH(1,(A2945=Quadrat.Details!B:B)*(F2945=Quadrat.Details!G:G)*(H2945=Quadrat.Details!I:I),0))</f>
        <v>44778</v>
      </c>
      <c r="D2945" s="108"/>
      <c r="E2945" s="108"/>
      <c r="F2945" s="13" t="s">
        <v>453</v>
      </c>
      <c r="G2945" s="106" t="str">
        <f t="array" ref="G2945">INDEX(Quadrat.Details!H:H, MATCH(1,(A2945=Quadrat.Details!B:B)*(F2945=Quadrat.Details!G:G)*(H2945=Quadrat.Details!I:I),0))</f>
        <v>E</v>
      </c>
      <c r="H2945" s="105">
        <v>2.0</v>
      </c>
      <c r="I2945" s="109">
        <v>87.0</v>
      </c>
      <c r="J2945" s="109">
        <v>92.0</v>
      </c>
      <c r="K2945" s="109">
        <v>56.0</v>
      </c>
      <c r="L2945" s="3" t="s">
        <v>828</v>
      </c>
      <c r="M2945" s="44" t="s">
        <v>829</v>
      </c>
      <c r="N2945" s="73">
        <v>1.0</v>
      </c>
      <c r="O2945" s="73">
        <v>1.0</v>
      </c>
    </row>
    <row r="2946" ht="15.0" customHeight="1">
      <c r="A2946" s="105">
        <v>2022.0</v>
      </c>
      <c r="B2946" s="106" t="str">
        <f t="array" ref="B2946">INDEX(Quadrat.Details!D:D, MATCH(1,(A2946=Quadrat.Details!B:B)*(F2946=Quadrat.Details!G:G)*(H2946=Quadrat.Details!I:I),0))</f>
        <v>BJS</v>
      </c>
      <c r="C2946" s="107">
        <f t="array" ref="C2946">INDEX(Quadrat.Details!C:C, MATCH(1,(A2946=Quadrat.Details!B:B)*(F2946=Quadrat.Details!G:G)*(H2946=Quadrat.Details!I:I),0))</f>
        <v>44783</v>
      </c>
      <c r="D2946" s="108"/>
      <c r="E2946" s="108"/>
      <c r="F2946" s="13" t="s">
        <v>434</v>
      </c>
      <c r="G2946" s="106" t="str">
        <f t="array" ref="G2946">INDEX(Quadrat.Details!H:H, MATCH(1,(A2946=Quadrat.Details!B:B)*(F2946=Quadrat.Details!G:G)*(H2946=Quadrat.Details!I:I),0))</f>
        <v>E</v>
      </c>
      <c r="H2946" s="105">
        <v>1.0</v>
      </c>
      <c r="I2946" s="109">
        <v>89.0</v>
      </c>
      <c r="J2946" s="109">
        <v>95.0</v>
      </c>
      <c r="K2946" s="109">
        <v>47.0</v>
      </c>
      <c r="L2946" s="3" t="s">
        <v>828</v>
      </c>
      <c r="M2946" s="44" t="s">
        <v>829</v>
      </c>
      <c r="N2946" s="73">
        <v>1.0</v>
      </c>
      <c r="O2946" s="73">
        <v>1.0</v>
      </c>
    </row>
    <row r="2947" ht="15.0" customHeight="1">
      <c r="A2947" s="105">
        <v>2022.0</v>
      </c>
      <c r="B2947" s="106" t="str">
        <f t="array" ref="B2947">INDEX(Quadrat.Details!D:D, MATCH(1,(A2947=Quadrat.Details!B:B)*(F2947=Quadrat.Details!G:G)*(H2947=Quadrat.Details!I:I),0))</f>
        <v>BJS</v>
      </c>
      <c r="C2947" s="107">
        <f t="array" ref="C2947">INDEX(Quadrat.Details!C:C, MATCH(1,(A2947=Quadrat.Details!B:B)*(F2947=Quadrat.Details!G:G)*(H2947=Quadrat.Details!I:I),0))</f>
        <v>44783</v>
      </c>
      <c r="D2947" s="108"/>
      <c r="E2947" s="108"/>
      <c r="F2947" s="13" t="s">
        <v>434</v>
      </c>
      <c r="G2947" s="106" t="str">
        <f t="array" ref="G2947">INDEX(Quadrat.Details!H:H, MATCH(1,(A2947=Quadrat.Details!B:B)*(F2947=Quadrat.Details!G:G)*(H2947=Quadrat.Details!I:I),0))</f>
        <v>E</v>
      </c>
      <c r="H2947" s="105">
        <v>1.0</v>
      </c>
      <c r="I2947" s="109">
        <v>17.0</v>
      </c>
      <c r="J2947" s="109">
        <v>26.0</v>
      </c>
      <c r="K2947" s="109">
        <v>33.0</v>
      </c>
      <c r="L2947" s="3" t="s">
        <v>828</v>
      </c>
      <c r="M2947" s="44" t="s">
        <v>829</v>
      </c>
      <c r="N2947" s="73">
        <v>1.0</v>
      </c>
      <c r="O2947" s="73">
        <v>1.0</v>
      </c>
    </row>
    <row r="2948" ht="15.0" customHeight="1">
      <c r="A2948" s="105">
        <v>2022.0</v>
      </c>
      <c r="B2948" s="106" t="str">
        <f t="array" ref="B2948">INDEX(Quadrat.Details!D:D, MATCH(1,(A2948=Quadrat.Details!B:B)*(F2948=Quadrat.Details!G:G)*(H2948=Quadrat.Details!I:I),0))</f>
        <v>BJS</v>
      </c>
      <c r="C2948" s="107">
        <f t="array" ref="C2948">INDEX(Quadrat.Details!C:C, MATCH(1,(A2948=Quadrat.Details!B:B)*(F2948=Quadrat.Details!G:G)*(H2948=Quadrat.Details!I:I),0))</f>
        <v>44783</v>
      </c>
      <c r="D2948" s="108"/>
      <c r="E2948" s="108"/>
      <c r="F2948" s="13" t="s">
        <v>434</v>
      </c>
      <c r="G2948" s="106" t="str">
        <f t="array" ref="G2948">INDEX(Quadrat.Details!H:H, MATCH(1,(A2948=Quadrat.Details!B:B)*(F2948=Quadrat.Details!G:G)*(H2948=Quadrat.Details!I:I),0))</f>
        <v>E</v>
      </c>
      <c r="H2948" s="105">
        <v>1.0</v>
      </c>
      <c r="I2948" s="109">
        <v>82.0</v>
      </c>
      <c r="J2948" s="109">
        <v>93.0</v>
      </c>
      <c r="K2948" s="109">
        <v>48.0</v>
      </c>
      <c r="L2948" s="3" t="s">
        <v>828</v>
      </c>
      <c r="M2948" s="44" t="s">
        <v>829</v>
      </c>
      <c r="N2948" s="73">
        <v>1.0</v>
      </c>
      <c r="O2948" s="73">
        <v>1.0</v>
      </c>
    </row>
    <row r="2949" ht="15.0" customHeight="1">
      <c r="A2949" s="105">
        <v>2022.0</v>
      </c>
      <c r="B2949" s="106" t="str">
        <f t="array" ref="B2949">INDEX(Quadrat.Details!D:D, MATCH(1,(A2949=Quadrat.Details!B:B)*(F2949=Quadrat.Details!G:G)*(H2949=Quadrat.Details!I:I),0))</f>
        <v>BJS</v>
      </c>
      <c r="C2949" s="107">
        <f t="array" ref="C2949">INDEX(Quadrat.Details!C:C, MATCH(1,(A2949=Quadrat.Details!B:B)*(F2949=Quadrat.Details!G:G)*(H2949=Quadrat.Details!I:I),0))</f>
        <v>44783</v>
      </c>
      <c r="D2949" s="108"/>
      <c r="E2949" s="108"/>
      <c r="F2949" s="13" t="s">
        <v>434</v>
      </c>
      <c r="G2949" s="106" t="str">
        <f t="array" ref="G2949">INDEX(Quadrat.Details!H:H, MATCH(1,(A2949=Quadrat.Details!B:B)*(F2949=Quadrat.Details!G:G)*(H2949=Quadrat.Details!I:I),0))</f>
        <v>E</v>
      </c>
      <c r="H2949" s="105">
        <v>1.0</v>
      </c>
      <c r="I2949" s="109">
        <v>59.0</v>
      </c>
      <c r="J2949" s="109">
        <v>67.0</v>
      </c>
      <c r="K2949" s="109">
        <v>36.0</v>
      </c>
      <c r="L2949" s="3" t="s">
        <v>828</v>
      </c>
      <c r="M2949" s="44" t="s">
        <v>829</v>
      </c>
      <c r="N2949" s="73">
        <v>1.0</v>
      </c>
      <c r="O2949" s="73">
        <v>1.0</v>
      </c>
    </row>
    <row r="2950" ht="15.0" customHeight="1">
      <c r="A2950" s="105">
        <v>2022.0</v>
      </c>
      <c r="B2950" s="106" t="str">
        <f t="array" ref="B2950">INDEX(Quadrat.Details!D:D, MATCH(1,(A2950=Quadrat.Details!B:B)*(F2950=Quadrat.Details!G:G)*(H2950=Quadrat.Details!I:I),0))</f>
        <v>BJS</v>
      </c>
      <c r="C2950" s="107">
        <f t="array" ref="C2950">INDEX(Quadrat.Details!C:C, MATCH(1,(A2950=Quadrat.Details!B:B)*(F2950=Quadrat.Details!G:G)*(H2950=Quadrat.Details!I:I),0))</f>
        <v>44783</v>
      </c>
      <c r="D2950" s="108"/>
      <c r="E2950" s="108"/>
      <c r="F2950" s="13" t="s">
        <v>434</v>
      </c>
      <c r="G2950" s="106" t="str">
        <f t="array" ref="G2950">INDEX(Quadrat.Details!H:H, MATCH(1,(A2950=Quadrat.Details!B:B)*(F2950=Quadrat.Details!G:G)*(H2950=Quadrat.Details!I:I),0))</f>
        <v>E</v>
      </c>
      <c r="H2950" s="105">
        <v>1.0</v>
      </c>
      <c r="I2950" s="109">
        <v>60.0</v>
      </c>
      <c r="J2950" s="109">
        <v>70.0</v>
      </c>
      <c r="K2950" s="109">
        <v>38.0</v>
      </c>
      <c r="L2950" s="3" t="s">
        <v>828</v>
      </c>
      <c r="M2950" s="44" t="s">
        <v>829</v>
      </c>
      <c r="N2950" s="73">
        <v>1.0</v>
      </c>
      <c r="O2950" s="73">
        <v>1.0</v>
      </c>
    </row>
    <row r="2951" ht="15.0" customHeight="1">
      <c r="A2951" s="105">
        <v>2022.0</v>
      </c>
      <c r="B2951" s="106" t="str">
        <f t="array" ref="B2951">INDEX(Quadrat.Details!D:D, MATCH(1,(A2951=Quadrat.Details!B:B)*(F2951=Quadrat.Details!G:G)*(H2951=Quadrat.Details!I:I),0))</f>
        <v>BJS</v>
      </c>
      <c r="C2951" s="107">
        <f t="array" ref="C2951">INDEX(Quadrat.Details!C:C, MATCH(1,(A2951=Quadrat.Details!B:B)*(F2951=Quadrat.Details!G:G)*(H2951=Quadrat.Details!I:I),0))</f>
        <v>44783</v>
      </c>
      <c r="D2951" s="108"/>
      <c r="E2951" s="108"/>
      <c r="F2951" s="13" t="s">
        <v>434</v>
      </c>
      <c r="G2951" s="106" t="str">
        <f t="array" ref="G2951">INDEX(Quadrat.Details!H:H, MATCH(1,(A2951=Quadrat.Details!B:B)*(F2951=Quadrat.Details!G:G)*(H2951=Quadrat.Details!I:I),0))</f>
        <v>E</v>
      </c>
      <c r="H2951" s="105">
        <v>1.0</v>
      </c>
      <c r="I2951" s="109">
        <v>54.0</v>
      </c>
      <c r="J2951" s="109">
        <v>64.0</v>
      </c>
      <c r="K2951" s="109">
        <v>37.0</v>
      </c>
      <c r="L2951" s="3" t="s">
        <v>828</v>
      </c>
      <c r="M2951" s="44" t="s">
        <v>829</v>
      </c>
      <c r="N2951" s="73">
        <v>1.0</v>
      </c>
      <c r="O2951" s="73">
        <v>1.0</v>
      </c>
    </row>
    <row r="2952" ht="15.0" customHeight="1">
      <c r="A2952" s="105">
        <v>2022.0</v>
      </c>
      <c r="B2952" s="106" t="str">
        <f t="array" ref="B2952">INDEX(Quadrat.Details!D:D, MATCH(1,(A2952=Quadrat.Details!B:B)*(F2952=Quadrat.Details!G:G)*(H2952=Quadrat.Details!I:I),0))</f>
        <v>BJS</v>
      </c>
      <c r="C2952" s="107">
        <f t="array" ref="C2952">INDEX(Quadrat.Details!C:C, MATCH(1,(A2952=Quadrat.Details!B:B)*(F2952=Quadrat.Details!G:G)*(H2952=Quadrat.Details!I:I),0))</f>
        <v>44783</v>
      </c>
      <c r="D2952" s="108"/>
      <c r="E2952" s="108"/>
      <c r="F2952" s="13" t="s">
        <v>434</v>
      </c>
      <c r="G2952" s="106" t="str">
        <f t="array" ref="G2952">INDEX(Quadrat.Details!H:H, MATCH(1,(A2952=Quadrat.Details!B:B)*(F2952=Quadrat.Details!G:G)*(H2952=Quadrat.Details!I:I),0))</f>
        <v>E</v>
      </c>
      <c r="H2952" s="105">
        <v>1.0</v>
      </c>
      <c r="I2952" s="109">
        <v>18.0</v>
      </c>
      <c r="J2952" s="109">
        <v>22.0</v>
      </c>
      <c r="K2952" s="109">
        <v>12.0</v>
      </c>
      <c r="L2952" s="3" t="s">
        <v>828</v>
      </c>
      <c r="M2952" s="44" t="s">
        <v>829</v>
      </c>
      <c r="N2952" s="73">
        <v>1.0</v>
      </c>
      <c r="O2952" s="73">
        <v>1.0</v>
      </c>
    </row>
    <row r="2953" ht="15.0" customHeight="1">
      <c r="A2953" s="105">
        <v>2022.0</v>
      </c>
      <c r="B2953" s="106" t="str">
        <f t="array" ref="B2953">INDEX(Quadrat.Details!D:D, MATCH(1,(A2953=Quadrat.Details!B:B)*(F2953=Quadrat.Details!G:G)*(H2953=Quadrat.Details!I:I),0))</f>
        <v>LC</v>
      </c>
      <c r="C2953" s="107">
        <f t="array" ref="C2953">INDEX(Quadrat.Details!C:C, MATCH(1,(A2953=Quadrat.Details!B:B)*(F2953=Quadrat.Details!G:G)*(H2953=Quadrat.Details!I:I),0))</f>
        <v>44783</v>
      </c>
      <c r="D2953" s="108"/>
      <c r="E2953" s="108"/>
      <c r="F2953" s="13" t="s">
        <v>434</v>
      </c>
      <c r="G2953" s="106" t="str">
        <f t="array" ref="G2953">INDEX(Quadrat.Details!H:H, MATCH(1,(A2953=Quadrat.Details!B:B)*(F2953=Quadrat.Details!G:G)*(H2953=Quadrat.Details!I:I),0))</f>
        <v>E</v>
      </c>
      <c r="H2953" s="105">
        <v>2.0</v>
      </c>
      <c r="I2953" s="109">
        <v>8.0</v>
      </c>
      <c r="J2953" s="109">
        <v>10.0</v>
      </c>
      <c r="K2953" s="109">
        <v>4.0</v>
      </c>
      <c r="L2953" s="3" t="s">
        <v>828</v>
      </c>
      <c r="M2953" s="44" t="s">
        <v>829</v>
      </c>
      <c r="N2953" s="73">
        <v>1.0</v>
      </c>
      <c r="O2953" s="73">
        <v>1.0</v>
      </c>
    </row>
    <row r="2954" ht="15.0" customHeight="1">
      <c r="A2954" s="105">
        <v>2022.0</v>
      </c>
      <c r="B2954" s="106" t="str">
        <f t="array" ref="B2954">INDEX(Quadrat.Details!D:D, MATCH(1,(A2954=Quadrat.Details!B:B)*(F2954=Quadrat.Details!G:G)*(H2954=Quadrat.Details!I:I),0))</f>
        <v>LC</v>
      </c>
      <c r="C2954" s="107">
        <f t="array" ref="C2954">INDEX(Quadrat.Details!C:C, MATCH(1,(A2954=Quadrat.Details!B:B)*(F2954=Quadrat.Details!G:G)*(H2954=Quadrat.Details!I:I),0))</f>
        <v>44783</v>
      </c>
      <c r="D2954" s="108"/>
      <c r="E2954" s="108"/>
      <c r="F2954" s="13" t="s">
        <v>434</v>
      </c>
      <c r="G2954" s="106" t="str">
        <f t="array" ref="G2954">INDEX(Quadrat.Details!H:H, MATCH(1,(A2954=Quadrat.Details!B:B)*(F2954=Quadrat.Details!G:G)*(H2954=Quadrat.Details!I:I),0))</f>
        <v>E</v>
      </c>
      <c r="H2954" s="105">
        <v>2.0</v>
      </c>
      <c r="I2954" s="109">
        <v>14.0</v>
      </c>
      <c r="J2954" s="109">
        <v>16.0</v>
      </c>
      <c r="K2954" s="109">
        <v>6.0</v>
      </c>
      <c r="L2954" s="3" t="s">
        <v>828</v>
      </c>
      <c r="M2954" s="44" t="s">
        <v>829</v>
      </c>
      <c r="N2954" s="73">
        <v>1.0</v>
      </c>
      <c r="O2954" s="73">
        <v>1.0</v>
      </c>
    </row>
    <row r="2955" ht="15.0" customHeight="1">
      <c r="A2955" s="105">
        <v>2022.0</v>
      </c>
      <c r="B2955" s="106" t="str">
        <f t="array" ref="B2955">INDEX(Quadrat.Details!D:D, MATCH(1,(A2955=Quadrat.Details!B:B)*(F2955=Quadrat.Details!G:G)*(H2955=Quadrat.Details!I:I),0))</f>
        <v>LC</v>
      </c>
      <c r="C2955" s="107">
        <f t="array" ref="C2955">INDEX(Quadrat.Details!C:C, MATCH(1,(A2955=Quadrat.Details!B:B)*(F2955=Quadrat.Details!G:G)*(H2955=Quadrat.Details!I:I),0))</f>
        <v>44783</v>
      </c>
      <c r="D2955" s="108"/>
      <c r="E2955" s="108"/>
      <c r="F2955" s="13" t="s">
        <v>434</v>
      </c>
      <c r="G2955" s="106" t="str">
        <f t="array" ref="G2955">INDEX(Quadrat.Details!H:H, MATCH(1,(A2955=Quadrat.Details!B:B)*(F2955=Quadrat.Details!G:G)*(H2955=Quadrat.Details!I:I),0))</f>
        <v>E</v>
      </c>
      <c r="H2955" s="105">
        <v>2.0</v>
      </c>
      <c r="I2955" s="109">
        <v>35.0</v>
      </c>
      <c r="J2955" s="109">
        <v>39.0</v>
      </c>
      <c r="K2955" s="109">
        <v>21.0</v>
      </c>
      <c r="L2955" s="3" t="s">
        <v>828</v>
      </c>
      <c r="M2955" s="44" t="s">
        <v>829</v>
      </c>
      <c r="N2955" s="73">
        <v>1.0</v>
      </c>
      <c r="O2955" s="73">
        <v>1.0</v>
      </c>
    </row>
    <row r="2956" ht="15.0" customHeight="1">
      <c r="A2956" s="105">
        <v>2022.0</v>
      </c>
      <c r="B2956" s="106" t="str">
        <f t="array" ref="B2956">INDEX(Quadrat.Details!D:D, MATCH(1,(A2956=Quadrat.Details!B:B)*(F2956=Quadrat.Details!G:G)*(H2956=Quadrat.Details!I:I),0))</f>
        <v>LC</v>
      </c>
      <c r="C2956" s="107">
        <f t="array" ref="C2956">INDEX(Quadrat.Details!C:C, MATCH(1,(A2956=Quadrat.Details!B:B)*(F2956=Quadrat.Details!G:G)*(H2956=Quadrat.Details!I:I),0))</f>
        <v>44783</v>
      </c>
      <c r="D2956" s="108"/>
      <c r="E2956" s="108"/>
      <c r="F2956" s="13" t="s">
        <v>434</v>
      </c>
      <c r="G2956" s="106" t="str">
        <f t="array" ref="G2956">INDEX(Quadrat.Details!H:H, MATCH(1,(A2956=Quadrat.Details!B:B)*(F2956=Quadrat.Details!G:G)*(H2956=Quadrat.Details!I:I),0))</f>
        <v>E</v>
      </c>
      <c r="H2956" s="105">
        <v>2.0</v>
      </c>
      <c r="I2956" s="109">
        <v>48.0</v>
      </c>
      <c r="J2956" s="109">
        <v>56.0</v>
      </c>
      <c r="K2956" s="109">
        <v>28.0</v>
      </c>
      <c r="L2956" s="3" t="s">
        <v>828</v>
      </c>
      <c r="M2956" s="44" t="s">
        <v>829</v>
      </c>
      <c r="N2956" s="73">
        <v>1.0</v>
      </c>
      <c r="O2956" s="73">
        <v>1.0</v>
      </c>
    </row>
    <row r="2957" ht="15.0" customHeight="1">
      <c r="A2957" s="105">
        <v>2022.0</v>
      </c>
      <c r="B2957" s="106" t="str">
        <f t="array" ref="B2957">INDEX(Quadrat.Details!D:D, MATCH(1,(A2957=Quadrat.Details!B:B)*(F2957=Quadrat.Details!G:G)*(H2957=Quadrat.Details!I:I),0))</f>
        <v>LC</v>
      </c>
      <c r="C2957" s="107">
        <f t="array" ref="C2957">INDEX(Quadrat.Details!C:C, MATCH(1,(A2957=Quadrat.Details!B:B)*(F2957=Quadrat.Details!G:G)*(H2957=Quadrat.Details!I:I),0))</f>
        <v>44783</v>
      </c>
      <c r="D2957" s="108"/>
      <c r="E2957" s="108"/>
      <c r="F2957" s="13" t="s">
        <v>434</v>
      </c>
      <c r="G2957" s="106" t="str">
        <f t="array" ref="G2957">INDEX(Quadrat.Details!H:H, MATCH(1,(A2957=Quadrat.Details!B:B)*(F2957=Quadrat.Details!G:G)*(H2957=Quadrat.Details!I:I),0))</f>
        <v>E</v>
      </c>
      <c r="H2957" s="105">
        <v>2.0</v>
      </c>
      <c r="I2957" s="109">
        <v>84.0</v>
      </c>
      <c r="J2957" s="109">
        <v>104.0</v>
      </c>
      <c r="K2957" s="109">
        <v>57.0</v>
      </c>
      <c r="L2957" s="3" t="s">
        <v>828</v>
      </c>
      <c r="M2957" s="44" t="s">
        <v>829</v>
      </c>
      <c r="N2957" s="73">
        <v>1.0</v>
      </c>
      <c r="O2957" s="73">
        <v>1.0</v>
      </c>
    </row>
    <row r="2958" ht="15.0" customHeight="1">
      <c r="A2958" s="105">
        <v>2022.0</v>
      </c>
      <c r="B2958" s="106" t="str">
        <f t="array" ref="B2958">INDEX(Quadrat.Details!D:D, MATCH(1,(A2958=Quadrat.Details!B:B)*(F2958=Quadrat.Details!G:G)*(H2958=Quadrat.Details!I:I),0))</f>
        <v>LC</v>
      </c>
      <c r="C2958" s="107">
        <f t="array" ref="C2958">INDEX(Quadrat.Details!C:C, MATCH(1,(A2958=Quadrat.Details!B:B)*(F2958=Quadrat.Details!G:G)*(H2958=Quadrat.Details!I:I),0))</f>
        <v>44783</v>
      </c>
      <c r="D2958" s="108"/>
      <c r="E2958" s="108"/>
      <c r="F2958" s="13" t="s">
        <v>424</v>
      </c>
      <c r="G2958" s="106" t="str">
        <f t="array" ref="G2958">INDEX(Quadrat.Details!H:H, MATCH(1,(A2958=Quadrat.Details!B:B)*(F2958=Quadrat.Details!G:G)*(H2958=Quadrat.Details!I:I),0))</f>
        <v>E</v>
      </c>
      <c r="H2958" s="105">
        <v>1.0</v>
      </c>
      <c r="I2958" s="109">
        <v>11.0</v>
      </c>
      <c r="J2958" s="109">
        <v>14.0</v>
      </c>
      <c r="K2958" s="109">
        <v>7.0</v>
      </c>
      <c r="L2958" s="3" t="s">
        <v>828</v>
      </c>
      <c r="M2958" s="44" t="s">
        <v>829</v>
      </c>
      <c r="N2958" s="73">
        <v>1.0</v>
      </c>
      <c r="O2958" s="73">
        <v>1.0</v>
      </c>
    </row>
    <row r="2959" ht="15.0" customHeight="1">
      <c r="A2959" s="105">
        <v>2022.0</v>
      </c>
      <c r="B2959" s="106" t="str">
        <f t="array" ref="B2959">INDEX(Quadrat.Details!D:D, MATCH(1,(A2959=Quadrat.Details!B:B)*(F2959=Quadrat.Details!G:G)*(H2959=Quadrat.Details!I:I),0))</f>
        <v>BJS</v>
      </c>
      <c r="C2959" s="107">
        <f t="array" ref="C2959">INDEX(Quadrat.Details!C:C, MATCH(1,(A2959=Quadrat.Details!B:B)*(F2959=Quadrat.Details!G:G)*(H2959=Quadrat.Details!I:I),0))</f>
        <v>44783</v>
      </c>
      <c r="D2959" s="108"/>
      <c r="E2959" s="108"/>
      <c r="F2959" s="13" t="s">
        <v>425</v>
      </c>
      <c r="G2959" s="106" t="str">
        <f t="array" ref="G2959">INDEX(Quadrat.Details!H:H, MATCH(1,(A2959=Quadrat.Details!B:B)*(F2959=Quadrat.Details!G:G)*(H2959=Quadrat.Details!I:I),0))</f>
        <v>E</v>
      </c>
      <c r="H2959" s="105">
        <v>1.0</v>
      </c>
      <c r="I2959" s="109">
        <v>66.0</v>
      </c>
      <c r="J2959" s="109">
        <v>85.0</v>
      </c>
      <c r="K2959" s="109">
        <v>45.0</v>
      </c>
      <c r="L2959" s="3" t="s">
        <v>828</v>
      </c>
      <c r="M2959" s="44" t="s">
        <v>829</v>
      </c>
      <c r="N2959" s="73">
        <v>1.0</v>
      </c>
      <c r="O2959" s="73">
        <v>1.0</v>
      </c>
    </row>
    <row r="2960" ht="15.0" customHeight="1">
      <c r="A2960" s="105">
        <v>2022.0</v>
      </c>
      <c r="B2960" s="106" t="str">
        <f t="array" ref="B2960">INDEX(Quadrat.Details!D:D, MATCH(1,(A2960=Quadrat.Details!B:B)*(F2960=Quadrat.Details!G:G)*(H2960=Quadrat.Details!I:I),0))</f>
        <v>BJS</v>
      </c>
      <c r="C2960" s="107">
        <f t="array" ref="C2960">INDEX(Quadrat.Details!C:C, MATCH(1,(A2960=Quadrat.Details!B:B)*(F2960=Quadrat.Details!G:G)*(H2960=Quadrat.Details!I:I),0))</f>
        <v>44783</v>
      </c>
      <c r="D2960" s="108"/>
      <c r="E2960" s="108"/>
      <c r="F2960" s="13" t="s">
        <v>425</v>
      </c>
      <c r="G2960" s="106" t="str">
        <f t="array" ref="G2960">INDEX(Quadrat.Details!H:H, MATCH(1,(A2960=Quadrat.Details!B:B)*(F2960=Quadrat.Details!G:G)*(H2960=Quadrat.Details!I:I),0))</f>
        <v>E</v>
      </c>
      <c r="H2960" s="105">
        <v>1.0</v>
      </c>
      <c r="I2960" s="109">
        <v>81.0</v>
      </c>
      <c r="J2960" s="109">
        <v>91.0</v>
      </c>
      <c r="K2960" s="109">
        <v>55.0</v>
      </c>
      <c r="L2960" s="3" t="s">
        <v>828</v>
      </c>
      <c r="M2960" s="44" t="s">
        <v>829</v>
      </c>
      <c r="N2960" s="73">
        <v>1.0</v>
      </c>
      <c r="O2960" s="73">
        <v>1.0</v>
      </c>
    </row>
    <row r="2961" ht="15.0" customHeight="1">
      <c r="A2961" s="105">
        <v>2022.0</v>
      </c>
      <c r="B2961" s="106" t="str">
        <f t="array" ref="B2961">INDEX(Quadrat.Details!D:D, MATCH(1,(A2961=Quadrat.Details!B:B)*(F2961=Quadrat.Details!G:G)*(H2961=Quadrat.Details!I:I),0))</f>
        <v>BJS</v>
      </c>
      <c r="C2961" s="107">
        <f t="array" ref="C2961">INDEX(Quadrat.Details!C:C, MATCH(1,(A2961=Quadrat.Details!B:B)*(F2961=Quadrat.Details!G:G)*(H2961=Quadrat.Details!I:I),0))</f>
        <v>44783</v>
      </c>
      <c r="D2961" s="108"/>
      <c r="E2961" s="108"/>
      <c r="F2961" s="13" t="s">
        <v>425</v>
      </c>
      <c r="G2961" s="106" t="str">
        <f t="array" ref="G2961">INDEX(Quadrat.Details!H:H, MATCH(1,(A2961=Quadrat.Details!B:B)*(F2961=Quadrat.Details!G:G)*(H2961=Quadrat.Details!I:I),0))</f>
        <v>E</v>
      </c>
      <c r="H2961" s="105">
        <v>2.0</v>
      </c>
      <c r="I2961" s="109">
        <v>16.0</v>
      </c>
      <c r="J2961" s="109">
        <v>17.0</v>
      </c>
      <c r="K2961" s="109">
        <v>9.0</v>
      </c>
      <c r="L2961" s="3" t="s">
        <v>828</v>
      </c>
      <c r="M2961" s="44" t="s">
        <v>829</v>
      </c>
      <c r="N2961" s="73">
        <v>1.0</v>
      </c>
      <c r="O2961" s="73">
        <v>1.0</v>
      </c>
    </row>
    <row r="2962" ht="15.0" customHeight="1">
      <c r="A2962" s="105">
        <v>2022.0</v>
      </c>
      <c r="B2962" s="106" t="str">
        <f t="array" ref="B2962">INDEX(Quadrat.Details!D:D, MATCH(1,(A2962=Quadrat.Details!B:B)*(F2962=Quadrat.Details!G:G)*(H2962=Quadrat.Details!I:I),0))</f>
        <v>BJS</v>
      </c>
      <c r="C2962" s="107">
        <f t="array" ref="C2962">INDEX(Quadrat.Details!C:C, MATCH(1,(A2962=Quadrat.Details!B:B)*(F2962=Quadrat.Details!G:G)*(H2962=Quadrat.Details!I:I),0))</f>
        <v>44783</v>
      </c>
      <c r="D2962" s="108"/>
      <c r="E2962" s="108"/>
      <c r="F2962" s="13" t="s">
        <v>425</v>
      </c>
      <c r="G2962" s="106" t="str">
        <f t="array" ref="G2962">INDEX(Quadrat.Details!H:H, MATCH(1,(A2962=Quadrat.Details!B:B)*(F2962=Quadrat.Details!G:G)*(H2962=Quadrat.Details!I:I),0))</f>
        <v>E</v>
      </c>
      <c r="H2962" s="105">
        <v>2.0</v>
      </c>
      <c r="I2962" s="109">
        <v>9.0</v>
      </c>
      <c r="J2962" s="109">
        <v>11.0</v>
      </c>
      <c r="K2962" s="109">
        <v>5.0</v>
      </c>
      <c r="L2962" s="3" t="s">
        <v>828</v>
      </c>
      <c r="M2962" s="44" t="s">
        <v>829</v>
      </c>
      <c r="N2962" s="73">
        <v>1.0</v>
      </c>
      <c r="O2962" s="73">
        <v>1.0</v>
      </c>
    </row>
    <row r="2963" ht="15.0" customHeight="1">
      <c r="A2963" s="105">
        <v>2022.0</v>
      </c>
      <c r="B2963" s="106" t="str">
        <f t="array" ref="B2963">INDEX(Quadrat.Details!D:D, MATCH(1,(A2963=Quadrat.Details!B:B)*(F2963=Quadrat.Details!G:G)*(H2963=Quadrat.Details!I:I),0))</f>
        <v>BJS</v>
      </c>
      <c r="C2963" s="107">
        <f t="array" ref="C2963">INDEX(Quadrat.Details!C:C, MATCH(1,(A2963=Quadrat.Details!B:B)*(F2963=Quadrat.Details!G:G)*(H2963=Quadrat.Details!I:I),0))</f>
        <v>44783</v>
      </c>
      <c r="D2963" s="108"/>
      <c r="E2963" s="108"/>
      <c r="F2963" s="13" t="s">
        <v>425</v>
      </c>
      <c r="G2963" s="106" t="str">
        <f t="array" ref="G2963">INDEX(Quadrat.Details!H:H, MATCH(1,(A2963=Quadrat.Details!B:B)*(F2963=Quadrat.Details!G:G)*(H2963=Quadrat.Details!I:I),0))</f>
        <v>E</v>
      </c>
      <c r="H2963" s="105">
        <v>2.0</v>
      </c>
      <c r="I2963" s="109">
        <v>12.0</v>
      </c>
      <c r="J2963" s="109">
        <v>13.0</v>
      </c>
      <c r="K2963" s="109">
        <v>6.0</v>
      </c>
      <c r="L2963" s="3" t="s">
        <v>828</v>
      </c>
      <c r="M2963" s="44" t="s">
        <v>829</v>
      </c>
      <c r="N2963" s="73">
        <v>1.0</v>
      </c>
      <c r="O2963" s="73">
        <v>1.0</v>
      </c>
    </row>
    <row r="2964" ht="15.0" customHeight="1">
      <c r="A2964" s="105">
        <v>2022.0</v>
      </c>
      <c r="B2964" s="106" t="str">
        <f t="array" ref="B2964">INDEX(Quadrat.Details!D:D, MATCH(1,(A2964=Quadrat.Details!B:B)*(F2964=Quadrat.Details!G:G)*(H2964=Quadrat.Details!I:I),0))</f>
        <v>BJS</v>
      </c>
      <c r="C2964" s="107">
        <f t="array" ref="C2964">INDEX(Quadrat.Details!C:C, MATCH(1,(A2964=Quadrat.Details!B:B)*(F2964=Quadrat.Details!G:G)*(H2964=Quadrat.Details!I:I),0))</f>
        <v>44783</v>
      </c>
      <c r="D2964" s="108"/>
      <c r="E2964" s="108"/>
      <c r="F2964" s="13" t="s">
        <v>425</v>
      </c>
      <c r="G2964" s="106" t="str">
        <f t="array" ref="G2964">INDEX(Quadrat.Details!H:H, MATCH(1,(A2964=Quadrat.Details!B:B)*(F2964=Quadrat.Details!G:G)*(H2964=Quadrat.Details!I:I),0))</f>
        <v>E</v>
      </c>
      <c r="H2964" s="105">
        <v>2.0</v>
      </c>
      <c r="I2964" s="109">
        <v>9.0</v>
      </c>
      <c r="J2964" s="109">
        <v>11.0</v>
      </c>
      <c r="K2964" s="109">
        <v>6.0</v>
      </c>
      <c r="L2964" s="3" t="s">
        <v>828</v>
      </c>
      <c r="M2964" s="44" t="s">
        <v>829</v>
      </c>
      <c r="N2964" s="73">
        <v>1.0</v>
      </c>
      <c r="O2964" s="73">
        <v>1.0</v>
      </c>
    </row>
    <row r="2965" ht="15.0" customHeight="1">
      <c r="A2965" s="105">
        <v>2022.0</v>
      </c>
      <c r="B2965" s="106" t="str">
        <f t="array" ref="B2965">INDEX(Quadrat.Details!D:D, MATCH(1,(A2965=Quadrat.Details!B:B)*(F2965=Quadrat.Details!G:G)*(H2965=Quadrat.Details!I:I),0))</f>
        <v>LC</v>
      </c>
      <c r="C2965" s="107">
        <f t="array" ref="C2965">INDEX(Quadrat.Details!C:C, MATCH(1,(A2965=Quadrat.Details!B:B)*(F2965=Quadrat.Details!G:G)*(H2965=Quadrat.Details!I:I),0))</f>
        <v>44783</v>
      </c>
      <c r="D2965" s="108"/>
      <c r="E2965" s="108"/>
      <c r="F2965" s="13" t="s">
        <v>426</v>
      </c>
      <c r="G2965" s="106" t="str">
        <f t="array" ref="G2965">INDEX(Quadrat.Details!H:H, MATCH(1,(A2965=Quadrat.Details!B:B)*(F2965=Quadrat.Details!G:G)*(H2965=Quadrat.Details!I:I),0))</f>
        <v>E</v>
      </c>
      <c r="H2965" s="105">
        <v>2.0</v>
      </c>
      <c r="I2965" s="109">
        <v>46.0</v>
      </c>
      <c r="J2965" s="109">
        <v>55.0</v>
      </c>
      <c r="K2965" s="109">
        <v>30.0</v>
      </c>
      <c r="L2965" s="3" t="s">
        <v>828</v>
      </c>
      <c r="M2965" s="44" t="s">
        <v>829</v>
      </c>
      <c r="N2965" s="73">
        <v>1.0</v>
      </c>
      <c r="O2965" s="73">
        <v>1.0</v>
      </c>
    </row>
    <row r="2966" ht="15.0" customHeight="1">
      <c r="A2966" s="105">
        <v>2022.0</v>
      </c>
      <c r="B2966" s="106" t="str">
        <f t="array" ref="B2966">INDEX(Quadrat.Details!D:D, MATCH(1,(A2966=Quadrat.Details!B:B)*(F2966=Quadrat.Details!G:G)*(H2966=Quadrat.Details!I:I),0))</f>
        <v>LC</v>
      </c>
      <c r="C2966" s="107">
        <f t="array" ref="C2966">INDEX(Quadrat.Details!C:C, MATCH(1,(A2966=Quadrat.Details!B:B)*(F2966=Quadrat.Details!G:G)*(H2966=Quadrat.Details!I:I),0))</f>
        <v>44783</v>
      </c>
      <c r="D2966" s="108"/>
      <c r="E2966" s="108"/>
      <c r="F2966" s="13" t="s">
        <v>426</v>
      </c>
      <c r="G2966" s="106" t="str">
        <f t="array" ref="G2966">INDEX(Quadrat.Details!H:H, MATCH(1,(A2966=Quadrat.Details!B:B)*(F2966=Quadrat.Details!G:G)*(H2966=Quadrat.Details!I:I),0))</f>
        <v>E</v>
      </c>
      <c r="H2966" s="105">
        <v>2.0</v>
      </c>
      <c r="I2966" s="109">
        <v>46.0</v>
      </c>
      <c r="J2966" s="109">
        <v>50.0</v>
      </c>
      <c r="K2966" s="109">
        <v>30.0</v>
      </c>
      <c r="L2966" s="3" t="s">
        <v>828</v>
      </c>
      <c r="M2966" s="44" t="s">
        <v>829</v>
      </c>
      <c r="N2966" s="73">
        <v>1.0</v>
      </c>
      <c r="O2966" s="73">
        <v>1.0</v>
      </c>
    </row>
    <row r="2967" ht="15.0" customHeight="1">
      <c r="A2967" s="105">
        <v>2022.0</v>
      </c>
      <c r="B2967" s="106" t="str">
        <f t="array" ref="B2967">INDEX(Quadrat.Details!D:D, MATCH(1,(A2967=Quadrat.Details!B:B)*(F2967=Quadrat.Details!G:G)*(H2967=Quadrat.Details!I:I),0))</f>
        <v>LC</v>
      </c>
      <c r="C2967" s="107">
        <f t="array" ref="C2967">INDEX(Quadrat.Details!C:C, MATCH(1,(A2967=Quadrat.Details!B:B)*(F2967=Quadrat.Details!G:G)*(H2967=Quadrat.Details!I:I),0))</f>
        <v>44783</v>
      </c>
      <c r="D2967" s="108"/>
      <c r="E2967" s="108"/>
      <c r="F2967" s="13" t="s">
        <v>426</v>
      </c>
      <c r="G2967" s="106" t="str">
        <f t="array" ref="G2967">INDEX(Quadrat.Details!H:H, MATCH(1,(A2967=Quadrat.Details!B:B)*(F2967=Quadrat.Details!G:G)*(H2967=Quadrat.Details!I:I),0))</f>
        <v>E</v>
      </c>
      <c r="H2967" s="105">
        <v>2.0</v>
      </c>
      <c r="I2967" s="109">
        <v>19.0</v>
      </c>
      <c r="J2967" s="109">
        <v>20.0</v>
      </c>
      <c r="K2967" s="109">
        <v>9.0</v>
      </c>
      <c r="L2967" s="3" t="s">
        <v>828</v>
      </c>
      <c r="M2967" s="44" t="s">
        <v>829</v>
      </c>
      <c r="N2967" s="73">
        <v>1.0</v>
      </c>
      <c r="O2967" s="73">
        <v>1.0</v>
      </c>
    </row>
    <row r="2968" ht="15.0" customHeight="1">
      <c r="A2968" s="105">
        <v>2022.0</v>
      </c>
      <c r="B2968" s="106" t="str">
        <f t="array" ref="B2968">INDEX(Quadrat.Details!D:D, MATCH(1,(A2968=Quadrat.Details!B:B)*(F2968=Quadrat.Details!G:G)*(H2968=Quadrat.Details!I:I),0))</f>
        <v>LC</v>
      </c>
      <c r="C2968" s="107">
        <f t="array" ref="C2968">INDEX(Quadrat.Details!C:C, MATCH(1,(A2968=Quadrat.Details!B:B)*(F2968=Quadrat.Details!G:G)*(H2968=Quadrat.Details!I:I),0))</f>
        <v>44783</v>
      </c>
      <c r="D2968" s="108"/>
      <c r="E2968" s="108"/>
      <c r="F2968" s="13" t="s">
        <v>426</v>
      </c>
      <c r="G2968" s="106" t="str">
        <f t="array" ref="G2968">INDEX(Quadrat.Details!H:H, MATCH(1,(A2968=Quadrat.Details!B:B)*(F2968=Quadrat.Details!G:G)*(H2968=Quadrat.Details!I:I),0))</f>
        <v>E</v>
      </c>
      <c r="H2968" s="105">
        <v>2.0</v>
      </c>
      <c r="I2968" s="109">
        <v>13.0</v>
      </c>
      <c r="J2968" s="109">
        <v>15.0</v>
      </c>
      <c r="K2968" s="109">
        <v>8.0</v>
      </c>
      <c r="L2968" s="3" t="s">
        <v>828</v>
      </c>
      <c r="M2968" s="44" t="s">
        <v>829</v>
      </c>
      <c r="N2968" s="73">
        <v>1.0</v>
      </c>
      <c r="O2968" s="73">
        <v>1.0</v>
      </c>
    </row>
    <row r="2969" ht="15.0" customHeight="1">
      <c r="A2969" s="105">
        <v>2022.0</v>
      </c>
      <c r="B2969" s="106" t="str">
        <f t="array" ref="B2969">INDEX(Quadrat.Details!D:D, MATCH(1,(A2969=Quadrat.Details!B:B)*(F2969=Quadrat.Details!G:G)*(H2969=Quadrat.Details!I:I),0))</f>
        <v>BJS</v>
      </c>
      <c r="C2969" s="107">
        <f t="array" ref="C2969">INDEX(Quadrat.Details!C:C, MATCH(1,(A2969=Quadrat.Details!B:B)*(F2969=Quadrat.Details!G:G)*(H2969=Quadrat.Details!I:I),0))</f>
        <v>44783</v>
      </c>
      <c r="D2969" s="108"/>
      <c r="E2969" s="108"/>
      <c r="F2969" s="13" t="s">
        <v>459</v>
      </c>
      <c r="G2969" s="106" t="str">
        <f t="array" ref="G2969">INDEX(Quadrat.Details!H:H, MATCH(1,(A2969=Quadrat.Details!B:B)*(F2969=Quadrat.Details!G:G)*(H2969=Quadrat.Details!I:I),0))</f>
        <v>E</v>
      </c>
      <c r="H2969" s="105">
        <v>1.0</v>
      </c>
      <c r="I2969" s="109">
        <v>63.0</v>
      </c>
      <c r="J2969" s="109">
        <v>69.0</v>
      </c>
      <c r="K2969" s="109">
        <v>40.0</v>
      </c>
      <c r="L2969" s="3" t="s">
        <v>828</v>
      </c>
      <c r="M2969" s="44" t="s">
        <v>829</v>
      </c>
      <c r="N2969" s="73">
        <v>1.0</v>
      </c>
      <c r="O2969" s="73">
        <v>1.0</v>
      </c>
    </row>
    <row r="2970" ht="15.0" customHeight="1">
      <c r="A2970" s="105">
        <v>2022.0</v>
      </c>
      <c r="B2970" s="106" t="str">
        <f t="array" ref="B2970">INDEX(Quadrat.Details!D:D, MATCH(1,(A2970=Quadrat.Details!B:B)*(F2970=Quadrat.Details!G:G)*(H2970=Quadrat.Details!I:I),0))</f>
        <v>BJS</v>
      </c>
      <c r="C2970" s="107">
        <f t="array" ref="C2970">INDEX(Quadrat.Details!C:C, MATCH(1,(A2970=Quadrat.Details!B:B)*(F2970=Quadrat.Details!G:G)*(H2970=Quadrat.Details!I:I),0))</f>
        <v>44783</v>
      </c>
      <c r="D2970" s="108"/>
      <c r="E2970" s="108"/>
      <c r="F2970" s="13" t="s">
        <v>459</v>
      </c>
      <c r="G2970" s="106" t="str">
        <f t="array" ref="G2970">INDEX(Quadrat.Details!H:H, MATCH(1,(A2970=Quadrat.Details!B:B)*(F2970=Quadrat.Details!G:G)*(H2970=Quadrat.Details!I:I),0))</f>
        <v>E</v>
      </c>
      <c r="H2970" s="105">
        <v>1.0</v>
      </c>
      <c r="I2970" s="109">
        <v>68.0</v>
      </c>
      <c r="J2970" s="109">
        <v>75.0</v>
      </c>
      <c r="K2970" s="109">
        <v>37.0</v>
      </c>
      <c r="L2970" s="3" t="s">
        <v>828</v>
      </c>
      <c r="M2970" s="44" t="s">
        <v>829</v>
      </c>
      <c r="N2970" s="73">
        <v>1.0</v>
      </c>
      <c r="O2970" s="73">
        <v>1.0</v>
      </c>
    </row>
    <row r="2971" ht="15.0" customHeight="1">
      <c r="A2971" s="105">
        <v>2022.0</v>
      </c>
      <c r="B2971" s="106" t="str">
        <f t="array" ref="B2971">INDEX(Quadrat.Details!D:D, MATCH(1,(A2971=Quadrat.Details!B:B)*(F2971=Quadrat.Details!G:G)*(H2971=Quadrat.Details!I:I),0))</f>
        <v>BJS</v>
      </c>
      <c r="C2971" s="107">
        <f t="array" ref="C2971">INDEX(Quadrat.Details!C:C, MATCH(1,(A2971=Quadrat.Details!B:B)*(F2971=Quadrat.Details!G:G)*(H2971=Quadrat.Details!I:I),0))</f>
        <v>44783</v>
      </c>
      <c r="D2971" s="108"/>
      <c r="E2971" s="108"/>
      <c r="F2971" s="13" t="s">
        <v>459</v>
      </c>
      <c r="G2971" s="106" t="str">
        <f t="array" ref="G2971">INDEX(Quadrat.Details!H:H, MATCH(1,(A2971=Quadrat.Details!B:B)*(F2971=Quadrat.Details!G:G)*(H2971=Quadrat.Details!I:I),0))</f>
        <v>E</v>
      </c>
      <c r="H2971" s="105">
        <v>1.0</v>
      </c>
      <c r="I2971" s="109">
        <v>71.0</v>
      </c>
      <c r="J2971" s="109">
        <v>77.0</v>
      </c>
      <c r="K2971" s="109">
        <v>45.0</v>
      </c>
      <c r="L2971" s="3" t="s">
        <v>828</v>
      </c>
      <c r="M2971" s="44" t="s">
        <v>829</v>
      </c>
      <c r="N2971" s="73">
        <v>1.0</v>
      </c>
      <c r="O2971" s="73">
        <v>1.0</v>
      </c>
    </row>
    <row r="2972" ht="15.0" customHeight="1">
      <c r="A2972" s="105">
        <v>2022.0</v>
      </c>
      <c r="B2972" s="106" t="str">
        <f t="array" ref="B2972">INDEX(Quadrat.Details!D:D, MATCH(1,(A2972=Quadrat.Details!B:B)*(F2972=Quadrat.Details!G:G)*(H2972=Quadrat.Details!I:I),0))</f>
        <v>BJS</v>
      </c>
      <c r="C2972" s="107">
        <f t="array" ref="C2972">INDEX(Quadrat.Details!C:C, MATCH(1,(A2972=Quadrat.Details!B:B)*(F2972=Quadrat.Details!G:G)*(H2972=Quadrat.Details!I:I),0))</f>
        <v>44783</v>
      </c>
      <c r="D2972" s="108"/>
      <c r="E2972" s="108"/>
      <c r="F2972" s="13" t="s">
        <v>459</v>
      </c>
      <c r="G2972" s="106" t="str">
        <f t="array" ref="G2972">INDEX(Quadrat.Details!H:H, MATCH(1,(A2972=Quadrat.Details!B:B)*(F2972=Quadrat.Details!G:G)*(H2972=Quadrat.Details!I:I),0))</f>
        <v>E</v>
      </c>
      <c r="H2972" s="105">
        <v>1.0</v>
      </c>
      <c r="I2972" s="109">
        <v>23.0</v>
      </c>
      <c r="J2972" s="109">
        <v>25.0</v>
      </c>
      <c r="K2972" s="109">
        <v>15.0</v>
      </c>
      <c r="L2972" s="3" t="s">
        <v>828</v>
      </c>
      <c r="M2972" s="44" t="s">
        <v>829</v>
      </c>
      <c r="N2972" s="73">
        <v>1.0</v>
      </c>
      <c r="O2972" s="73">
        <v>1.0</v>
      </c>
    </row>
    <row r="2973" ht="15.0" customHeight="1">
      <c r="A2973" s="105">
        <v>2022.0</v>
      </c>
      <c r="B2973" s="106" t="str">
        <f t="array" ref="B2973">INDEX(Quadrat.Details!D:D, MATCH(1,(A2973=Quadrat.Details!B:B)*(F2973=Quadrat.Details!G:G)*(H2973=Quadrat.Details!I:I),0))</f>
        <v>BJS</v>
      </c>
      <c r="C2973" s="107">
        <f t="array" ref="C2973">INDEX(Quadrat.Details!C:C, MATCH(1,(A2973=Quadrat.Details!B:B)*(F2973=Quadrat.Details!G:G)*(H2973=Quadrat.Details!I:I),0))</f>
        <v>44783</v>
      </c>
      <c r="D2973" s="108"/>
      <c r="E2973" s="108"/>
      <c r="F2973" s="13" t="s">
        <v>459</v>
      </c>
      <c r="G2973" s="106" t="str">
        <f t="array" ref="G2973">INDEX(Quadrat.Details!H:H, MATCH(1,(A2973=Quadrat.Details!B:B)*(F2973=Quadrat.Details!G:G)*(H2973=Quadrat.Details!I:I),0))</f>
        <v>E</v>
      </c>
      <c r="H2973" s="105">
        <v>1.0</v>
      </c>
      <c r="I2973" s="109">
        <v>9.0</v>
      </c>
      <c r="J2973" s="109">
        <v>10.0</v>
      </c>
      <c r="K2973" s="109">
        <v>5.0</v>
      </c>
      <c r="L2973" s="3" t="s">
        <v>828</v>
      </c>
      <c r="M2973" s="44" t="s">
        <v>829</v>
      </c>
      <c r="N2973" s="73">
        <v>1.0</v>
      </c>
      <c r="O2973" s="73">
        <v>1.0</v>
      </c>
    </row>
    <row r="2974" ht="15.0" customHeight="1">
      <c r="A2974" s="105">
        <v>2022.0</v>
      </c>
      <c r="B2974" s="106" t="str">
        <f t="array" ref="B2974">INDEX(Quadrat.Details!D:D, MATCH(1,(A2974=Quadrat.Details!B:B)*(F2974=Quadrat.Details!G:G)*(H2974=Quadrat.Details!I:I),0))</f>
        <v>BJS</v>
      </c>
      <c r="C2974" s="107">
        <f t="array" ref="C2974">INDEX(Quadrat.Details!C:C, MATCH(1,(A2974=Quadrat.Details!B:B)*(F2974=Quadrat.Details!G:G)*(H2974=Quadrat.Details!I:I),0))</f>
        <v>44783</v>
      </c>
      <c r="D2974" s="108"/>
      <c r="E2974" s="108"/>
      <c r="F2974" s="13" t="s">
        <v>459</v>
      </c>
      <c r="G2974" s="106" t="str">
        <f t="array" ref="G2974">INDEX(Quadrat.Details!H:H, MATCH(1,(A2974=Quadrat.Details!B:B)*(F2974=Quadrat.Details!G:G)*(H2974=Quadrat.Details!I:I),0))</f>
        <v>E</v>
      </c>
      <c r="H2974" s="105">
        <v>2.0</v>
      </c>
      <c r="I2974" s="109">
        <v>75.0</v>
      </c>
      <c r="J2974" s="109">
        <v>84.0</v>
      </c>
      <c r="K2974" s="109">
        <v>49.0</v>
      </c>
      <c r="L2974" s="3" t="s">
        <v>828</v>
      </c>
      <c r="M2974" s="44" t="s">
        <v>829</v>
      </c>
      <c r="N2974" s="73">
        <v>1.0</v>
      </c>
      <c r="O2974" s="73">
        <v>1.0</v>
      </c>
    </row>
    <row r="2975" ht="15.0" customHeight="1">
      <c r="A2975" s="105">
        <v>2022.0</v>
      </c>
      <c r="B2975" s="106" t="str">
        <f t="array" ref="B2975">INDEX(Quadrat.Details!D:D, MATCH(1,(A2975=Quadrat.Details!B:B)*(F2975=Quadrat.Details!G:G)*(H2975=Quadrat.Details!I:I),0))</f>
        <v>BJS</v>
      </c>
      <c r="C2975" s="107">
        <f t="array" ref="C2975">INDEX(Quadrat.Details!C:C, MATCH(1,(A2975=Quadrat.Details!B:B)*(F2975=Quadrat.Details!G:G)*(H2975=Quadrat.Details!I:I),0))</f>
        <v>44783</v>
      </c>
      <c r="D2975" s="108"/>
      <c r="E2975" s="108"/>
      <c r="F2975" s="13" t="s">
        <v>459</v>
      </c>
      <c r="G2975" s="106" t="str">
        <f t="array" ref="G2975">INDEX(Quadrat.Details!H:H, MATCH(1,(A2975=Quadrat.Details!B:B)*(F2975=Quadrat.Details!G:G)*(H2975=Quadrat.Details!I:I),0))</f>
        <v>E</v>
      </c>
      <c r="H2975" s="105">
        <v>2.0</v>
      </c>
      <c r="I2975" s="109">
        <v>40.0</v>
      </c>
      <c r="J2975" s="109">
        <v>44.0</v>
      </c>
      <c r="K2975" s="109">
        <v>26.0</v>
      </c>
      <c r="L2975" s="3" t="s">
        <v>828</v>
      </c>
      <c r="M2975" s="44" t="s">
        <v>829</v>
      </c>
      <c r="N2975" s="73">
        <v>1.0</v>
      </c>
      <c r="O2975" s="73">
        <v>1.0</v>
      </c>
    </row>
    <row r="2976" ht="15.0" customHeight="1">
      <c r="A2976" s="105">
        <v>2022.0</v>
      </c>
      <c r="B2976" s="106" t="str">
        <f t="array" ref="B2976">INDEX(Quadrat.Details!D:D, MATCH(1,(A2976=Quadrat.Details!B:B)*(F2976=Quadrat.Details!G:G)*(H2976=Quadrat.Details!I:I),0))</f>
        <v>BJS</v>
      </c>
      <c r="C2976" s="107">
        <f t="array" ref="C2976">INDEX(Quadrat.Details!C:C, MATCH(1,(A2976=Quadrat.Details!B:B)*(F2976=Quadrat.Details!G:G)*(H2976=Quadrat.Details!I:I),0))</f>
        <v>44783</v>
      </c>
      <c r="D2976" s="108"/>
      <c r="E2976" s="108"/>
      <c r="F2976" s="13" t="s">
        <v>459</v>
      </c>
      <c r="G2976" s="106" t="str">
        <f t="array" ref="G2976">INDEX(Quadrat.Details!H:H, MATCH(1,(A2976=Quadrat.Details!B:B)*(F2976=Quadrat.Details!G:G)*(H2976=Quadrat.Details!I:I),0))</f>
        <v>E</v>
      </c>
      <c r="H2976" s="105">
        <v>2.0</v>
      </c>
      <c r="I2976" s="109">
        <v>7.0</v>
      </c>
      <c r="J2976" s="109">
        <v>8.0</v>
      </c>
      <c r="K2976" s="109">
        <v>3.0</v>
      </c>
      <c r="L2976" s="3" t="s">
        <v>828</v>
      </c>
      <c r="M2976" s="44" t="s">
        <v>829</v>
      </c>
      <c r="N2976" s="73">
        <v>1.0</v>
      </c>
      <c r="O2976" s="73">
        <v>1.0</v>
      </c>
    </row>
    <row r="2977" ht="15.0" customHeight="1">
      <c r="A2977" s="105">
        <v>2022.0</v>
      </c>
      <c r="B2977" s="106" t="str">
        <f t="array" ref="B2977">INDEX(Quadrat.Details!D:D, MATCH(1,(A2977=Quadrat.Details!B:B)*(F2977=Quadrat.Details!G:G)*(H2977=Quadrat.Details!I:I),0))</f>
        <v>BJS</v>
      </c>
      <c r="C2977" s="107">
        <f t="array" ref="C2977">INDEX(Quadrat.Details!C:C, MATCH(1,(A2977=Quadrat.Details!B:B)*(F2977=Quadrat.Details!G:G)*(H2977=Quadrat.Details!I:I),0))</f>
        <v>44783</v>
      </c>
      <c r="D2977" s="108"/>
      <c r="E2977" s="108"/>
      <c r="F2977" s="13" t="s">
        <v>459</v>
      </c>
      <c r="G2977" s="106" t="str">
        <f t="array" ref="G2977">INDEX(Quadrat.Details!H:H, MATCH(1,(A2977=Quadrat.Details!B:B)*(F2977=Quadrat.Details!G:G)*(H2977=Quadrat.Details!I:I),0))</f>
        <v>E</v>
      </c>
      <c r="H2977" s="105">
        <v>2.0</v>
      </c>
      <c r="I2977" s="109">
        <v>8.0</v>
      </c>
      <c r="J2977" s="109">
        <v>9.0</v>
      </c>
      <c r="K2977" s="109">
        <v>4.0</v>
      </c>
      <c r="L2977" s="3" t="s">
        <v>828</v>
      </c>
      <c r="M2977" s="44" t="s">
        <v>829</v>
      </c>
      <c r="N2977" s="73">
        <v>1.0</v>
      </c>
      <c r="O2977" s="73">
        <v>1.0</v>
      </c>
    </row>
    <row r="2978" ht="15.0" customHeight="1">
      <c r="A2978" s="105">
        <v>2022.0</v>
      </c>
      <c r="B2978" s="106" t="str">
        <f t="array" ref="B2978">INDEX(Quadrat.Details!D:D, MATCH(1,(A2978=Quadrat.Details!B:B)*(F2978=Quadrat.Details!G:G)*(H2978=Quadrat.Details!I:I),0))</f>
        <v>BJS</v>
      </c>
      <c r="C2978" s="107">
        <f t="array" ref="C2978">INDEX(Quadrat.Details!C:C, MATCH(1,(A2978=Quadrat.Details!B:B)*(F2978=Quadrat.Details!G:G)*(H2978=Quadrat.Details!I:I),0))</f>
        <v>44783</v>
      </c>
      <c r="D2978" s="108"/>
      <c r="E2978" s="108"/>
      <c r="F2978" s="13" t="s">
        <v>459</v>
      </c>
      <c r="G2978" s="106" t="str">
        <f t="array" ref="G2978">INDEX(Quadrat.Details!H:H, MATCH(1,(A2978=Quadrat.Details!B:B)*(F2978=Quadrat.Details!G:G)*(H2978=Quadrat.Details!I:I),0))</f>
        <v>E</v>
      </c>
      <c r="H2978" s="105">
        <v>2.0</v>
      </c>
      <c r="I2978" s="109">
        <v>8.0</v>
      </c>
      <c r="J2978" s="109">
        <v>9.0</v>
      </c>
      <c r="K2978" s="109">
        <v>4.0</v>
      </c>
      <c r="L2978" s="3" t="s">
        <v>828</v>
      </c>
      <c r="M2978" s="44" t="s">
        <v>829</v>
      </c>
      <c r="N2978" s="73">
        <v>1.0</v>
      </c>
      <c r="O2978" s="73">
        <v>1.0</v>
      </c>
    </row>
    <row r="2979" ht="15.0" customHeight="1">
      <c r="A2979" s="105">
        <v>2022.0</v>
      </c>
      <c r="B2979" s="106" t="str">
        <f t="array" ref="B2979">INDEX(Quadrat.Details!D:D, MATCH(1,(A2979=Quadrat.Details!B:B)*(F2979=Quadrat.Details!G:G)*(H2979=Quadrat.Details!I:I),0))</f>
        <v>BJS</v>
      </c>
      <c r="C2979" s="107">
        <f t="array" ref="C2979">INDEX(Quadrat.Details!C:C, MATCH(1,(A2979=Quadrat.Details!B:B)*(F2979=Quadrat.Details!G:G)*(H2979=Quadrat.Details!I:I),0))</f>
        <v>44783</v>
      </c>
      <c r="D2979" s="108"/>
      <c r="E2979" s="108"/>
      <c r="F2979" s="13" t="s">
        <v>459</v>
      </c>
      <c r="G2979" s="106" t="str">
        <f t="array" ref="G2979">INDEX(Quadrat.Details!H:H, MATCH(1,(A2979=Quadrat.Details!B:B)*(F2979=Quadrat.Details!G:G)*(H2979=Quadrat.Details!I:I),0))</f>
        <v>E</v>
      </c>
      <c r="H2979" s="105">
        <v>2.0</v>
      </c>
      <c r="I2979" s="109">
        <v>24.0</v>
      </c>
      <c r="J2979" s="109">
        <v>28.0</v>
      </c>
      <c r="K2979" s="109">
        <v>15.0</v>
      </c>
      <c r="L2979" s="3" t="s">
        <v>828</v>
      </c>
      <c r="M2979" s="44" t="s">
        <v>829</v>
      </c>
      <c r="N2979" s="73">
        <v>1.0</v>
      </c>
      <c r="O2979" s="73">
        <v>1.0</v>
      </c>
    </row>
    <row r="2980" ht="15.0" customHeight="1">
      <c r="A2980" s="105">
        <v>2022.0</v>
      </c>
      <c r="B2980" s="106" t="str">
        <f t="array" ref="B2980">INDEX(Quadrat.Details!D:D, MATCH(1,(A2980=Quadrat.Details!B:B)*(F2980=Quadrat.Details!G:G)*(H2980=Quadrat.Details!I:I),0))</f>
        <v>BJS</v>
      </c>
      <c r="C2980" s="107">
        <f t="array" ref="C2980">INDEX(Quadrat.Details!C:C, MATCH(1,(A2980=Quadrat.Details!B:B)*(F2980=Quadrat.Details!G:G)*(H2980=Quadrat.Details!I:I),0))</f>
        <v>44783</v>
      </c>
      <c r="D2980" s="108"/>
      <c r="E2980" s="108"/>
      <c r="F2980" s="13" t="s">
        <v>459</v>
      </c>
      <c r="G2980" s="106" t="str">
        <f t="array" ref="G2980">INDEX(Quadrat.Details!H:H, MATCH(1,(A2980=Quadrat.Details!B:B)*(F2980=Quadrat.Details!G:G)*(H2980=Quadrat.Details!I:I),0))</f>
        <v>E</v>
      </c>
      <c r="H2980" s="105">
        <v>2.0</v>
      </c>
      <c r="I2980" s="109">
        <v>40.0</v>
      </c>
      <c r="J2980" s="109">
        <v>44.0</v>
      </c>
      <c r="K2980" s="109">
        <v>27.0</v>
      </c>
      <c r="L2980" s="3" t="s">
        <v>828</v>
      </c>
      <c r="M2980" s="44" t="s">
        <v>829</v>
      </c>
      <c r="N2980" s="73">
        <v>1.0</v>
      </c>
      <c r="O2980" s="73">
        <v>1.0</v>
      </c>
    </row>
    <row r="2981" ht="15.0" customHeight="1">
      <c r="A2981" s="105">
        <v>2022.0</v>
      </c>
      <c r="B2981" s="106" t="str">
        <f t="array" ref="B2981">INDEX(Quadrat.Details!D:D, MATCH(1,(A2981=Quadrat.Details!B:B)*(F2981=Quadrat.Details!G:G)*(H2981=Quadrat.Details!I:I),0))</f>
        <v>FJD</v>
      </c>
      <c r="C2981" s="107">
        <f t="array" ref="C2981">INDEX(Quadrat.Details!C:C, MATCH(1,(A2981=Quadrat.Details!B:B)*(F2981=Quadrat.Details!G:G)*(H2981=Quadrat.Details!I:I),0))</f>
        <v>44784</v>
      </c>
      <c r="D2981" s="108"/>
      <c r="E2981" s="108"/>
      <c r="F2981" s="13" t="s">
        <v>458</v>
      </c>
      <c r="G2981" s="106" t="str">
        <f t="array" ref="G2981">INDEX(Quadrat.Details!H:H, MATCH(1,(A2981=Quadrat.Details!B:B)*(F2981=Quadrat.Details!G:G)*(H2981=Quadrat.Details!I:I),0))</f>
        <v>E</v>
      </c>
      <c r="H2981" s="105">
        <v>1.0</v>
      </c>
      <c r="I2981" s="109">
        <v>42.0</v>
      </c>
      <c r="J2981" s="109">
        <v>46.0</v>
      </c>
      <c r="K2981" s="109">
        <v>26.0</v>
      </c>
      <c r="L2981" s="3" t="s">
        <v>828</v>
      </c>
      <c r="M2981" s="44" t="s">
        <v>829</v>
      </c>
      <c r="N2981" s="73">
        <v>1.0</v>
      </c>
      <c r="O2981" s="73">
        <v>1.0</v>
      </c>
    </row>
    <row r="2982" ht="15.0" customHeight="1">
      <c r="A2982" s="105">
        <v>2022.0</v>
      </c>
      <c r="B2982" s="106" t="str">
        <f t="array" ref="B2982">INDEX(Quadrat.Details!D:D, MATCH(1,(A2982=Quadrat.Details!B:B)*(F2982=Quadrat.Details!G:G)*(H2982=Quadrat.Details!I:I),0))</f>
        <v>FJD</v>
      </c>
      <c r="C2982" s="107">
        <f t="array" ref="C2982">INDEX(Quadrat.Details!C:C, MATCH(1,(A2982=Quadrat.Details!B:B)*(F2982=Quadrat.Details!G:G)*(H2982=Quadrat.Details!I:I),0))</f>
        <v>44784</v>
      </c>
      <c r="D2982" s="108"/>
      <c r="E2982" s="108"/>
      <c r="F2982" s="13" t="s">
        <v>458</v>
      </c>
      <c r="G2982" s="106" t="str">
        <f t="array" ref="G2982">INDEX(Quadrat.Details!H:H, MATCH(1,(A2982=Quadrat.Details!B:B)*(F2982=Quadrat.Details!G:G)*(H2982=Quadrat.Details!I:I),0))</f>
        <v>E</v>
      </c>
      <c r="H2982" s="105">
        <v>1.0</v>
      </c>
      <c r="I2982" s="109">
        <v>22.0</v>
      </c>
      <c r="J2982" s="109">
        <v>24.0</v>
      </c>
      <c r="K2982" s="109">
        <v>14.0</v>
      </c>
      <c r="L2982" s="3" t="s">
        <v>828</v>
      </c>
      <c r="M2982" s="44" t="s">
        <v>829</v>
      </c>
      <c r="N2982" s="73">
        <v>1.0</v>
      </c>
      <c r="O2982" s="73">
        <v>1.0</v>
      </c>
    </row>
    <row r="2983" ht="15.0" customHeight="1">
      <c r="A2983" s="105">
        <v>2022.0</v>
      </c>
      <c r="B2983" s="106" t="str">
        <f t="array" ref="B2983">INDEX(Quadrat.Details!D:D, MATCH(1,(A2983=Quadrat.Details!B:B)*(F2983=Quadrat.Details!G:G)*(H2983=Quadrat.Details!I:I),0))</f>
        <v>FJD</v>
      </c>
      <c r="C2983" s="107">
        <f t="array" ref="C2983">INDEX(Quadrat.Details!C:C, MATCH(1,(A2983=Quadrat.Details!B:B)*(F2983=Quadrat.Details!G:G)*(H2983=Quadrat.Details!I:I),0))</f>
        <v>44784</v>
      </c>
      <c r="D2983" s="108"/>
      <c r="E2983" s="108"/>
      <c r="F2983" s="13" t="s">
        <v>458</v>
      </c>
      <c r="G2983" s="106" t="str">
        <f t="array" ref="G2983">INDEX(Quadrat.Details!H:H, MATCH(1,(A2983=Quadrat.Details!B:B)*(F2983=Quadrat.Details!G:G)*(H2983=Quadrat.Details!I:I),0))</f>
        <v>E</v>
      </c>
      <c r="H2983" s="105">
        <v>1.0</v>
      </c>
      <c r="I2983" s="109">
        <v>9.0</v>
      </c>
      <c r="J2983" s="109">
        <v>11.0</v>
      </c>
      <c r="K2983" s="109">
        <v>5.0</v>
      </c>
      <c r="L2983" s="3" t="s">
        <v>828</v>
      </c>
      <c r="M2983" s="44" t="s">
        <v>829</v>
      </c>
      <c r="N2983" s="73">
        <v>1.0</v>
      </c>
      <c r="O2983" s="73">
        <v>1.0</v>
      </c>
    </row>
    <row r="2984" ht="15.0" customHeight="1">
      <c r="A2984" s="105">
        <v>2022.0</v>
      </c>
      <c r="B2984" s="106" t="str">
        <f t="array" ref="B2984">INDEX(Quadrat.Details!D:D, MATCH(1,(A2984=Quadrat.Details!B:B)*(F2984=Quadrat.Details!G:G)*(H2984=Quadrat.Details!I:I),0))</f>
        <v>FJD</v>
      </c>
      <c r="C2984" s="107">
        <f t="array" ref="C2984">INDEX(Quadrat.Details!C:C, MATCH(1,(A2984=Quadrat.Details!B:B)*(F2984=Quadrat.Details!G:G)*(H2984=Quadrat.Details!I:I),0))</f>
        <v>44784</v>
      </c>
      <c r="D2984" s="108"/>
      <c r="E2984" s="108"/>
      <c r="F2984" s="13" t="s">
        <v>458</v>
      </c>
      <c r="G2984" s="106" t="str">
        <f t="array" ref="G2984">INDEX(Quadrat.Details!H:H, MATCH(1,(A2984=Quadrat.Details!B:B)*(F2984=Quadrat.Details!G:G)*(H2984=Quadrat.Details!I:I),0))</f>
        <v>E</v>
      </c>
      <c r="H2984" s="105">
        <v>1.0</v>
      </c>
      <c r="I2984" s="109">
        <v>7.0</v>
      </c>
      <c r="J2984" s="109">
        <v>9.0</v>
      </c>
      <c r="K2984" s="109">
        <v>4.0</v>
      </c>
      <c r="L2984" s="3" t="s">
        <v>828</v>
      </c>
      <c r="M2984" s="44" t="s">
        <v>829</v>
      </c>
      <c r="N2984" s="73">
        <v>1.0</v>
      </c>
      <c r="O2984" s="73">
        <v>1.0</v>
      </c>
    </row>
    <row r="2985" ht="15.0" customHeight="1">
      <c r="A2985" s="105">
        <v>2022.0</v>
      </c>
      <c r="B2985" s="106" t="str">
        <f t="array" ref="B2985">INDEX(Quadrat.Details!D:D, MATCH(1,(A2985=Quadrat.Details!B:B)*(F2985=Quadrat.Details!G:G)*(H2985=Quadrat.Details!I:I),0))</f>
        <v>FJD</v>
      </c>
      <c r="C2985" s="107">
        <f t="array" ref="C2985">INDEX(Quadrat.Details!C:C, MATCH(1,(A2985=Quadrat.Details!B:B)*(F2985=Quadrat.Details!G:G)*(H2985=Quadrat.Details!I:I),0))</f>
        <v>44784</v>
      </c>
      <c r="D2985" s="108"/>
      <c r="E2985" s="108"/>
      <c r="F2985" s="13" t="s">
        <v>458</v>
      </c>
      <c r="G2985" s="106" t="str">
        <f t="array" ref="G2985">INDEX(Quadrat.Details!H:H, MATCH(1,(A2985=Quadrat.Details!B:B)*(F2985=Quadrat.Details!G:G)*(H2985=Quadrat.Details!I:I),0))</f>
        <v>E</v>
      </c>
      <c r="H2985" s="105">
        <v>1.0</v>
      </c>
      <c r="I2985" s="109">
        <v>9.0</v>
      </c>
      <c r="J2985" s="109">
        <v>9.0</v>
      </c>
      <c r="K2985" s="109">
        <v>5.0</v>
      </c>
      <c r="L2985" s="3" t="s">
        <v>828</v>
      </c>
      <c r="M2985" s="44" t="s">
        <v>829</v>
      </c>
      <c r="N2985" s="73">
        <v>1.0</v>
      </c>
      <c r="O2985" s="73">
        <v>1.0</v>
      </c>
    </row>
    <row r="2986" ht="15.0" customHeight="1">
      <c r="A2986" s="105">
        <v>2022.0</v>
      </c>
      <c r="B2986" s="106" t="str">
        <f t="array" ref="B2986">INDEX(Quadrat.Details!D:D, MATCH(1,(A2986=Quadrat.Details!B:B)*(F2986=Quadrat.Details!G:G)*(H2986=Quadrat.Details!I:I),0))</f>
        <v>FJD</v>
      </c>
      <c r="C2986" s="107">
        <f t="array" ref="C2986">INDEX(Quadrat.Details!C:C, MATCH(1,(A2986=Quadrat.Details!B:B)*(F2986=Quadrat.Details!G:G)*(H2986=Quadrat.Details!I:I),0))</f>
        <v>44784</v>
      </c>
      <c r="D2986" s="108"/>
      <c r="E2986" s="108"/>
      <c r="F2986" s="13" t="s">
        <v>458</v>
      </c>
      <c r="G2986" s="106" t="str">
        <f t="array" ref="G2986">INDEX(Quadrat.Details!H:H, MATCH(1,(A2986=Quadrat.Details!B:B)*(F2986=Quadrat.Details!G:G)*(H2986=Quadrat.Details!I:I),0))</f>
        <v>E</v>
      </c>
      <c r="H2986" s="105">
        <v>2.0</v>
      </c>
      <c r="I2986" s="109">
        <v>27.0</v>
      </c>
      <c r="J2986" s="109">
        <v>29.0</v>
      </c>
      <c r="K2986" s="109">
        <v>17.0</v>
      </c>
      <c r="L2986" s="3" t="s">
        <v>828</v>
      </c>
      <c r="M2986" s="44" t="s">
        <v>829</v>
      </c>
      <c r="N2986" s="73">
        <v>1.0</v>
      </c>
      <c r="O2986" s="73">
        <v>1.0</v>
      </c>
    </row>
    <row r="2987" ht="15.0" customHeight="1">
      <c r="A2987" s="105">
        <v>2022.0</v>
      </c>
      <c r="B2987" s="106" t="str">
        <f t="array" ref="B2987">INDEX(Quadrat.Details!D:D, MATCH(1,(A2987=Quadrat.Details!B:B)*(F2987=Quadrat.Details!G:G)*(H2987=Quadrat.Details!I:I),0))</f>
        <v>FJD</v>
      </c>
      <c r="C2987" s="107">
        <f t="array" ref="C2987">INDEX(Quadrat.Details!C:C, MATCH(1,(A2987=Quadrat.Details!B:B)*(F2987=Quadrat.Details!G:G)*(H2987=Quadrat.Details!I:I),0))</f>
        <v>44784</v>
      </c>
      <c r="D2987" s="108"/>
      <c r="E2987" s="108"/>
      <c r="F2987" s="13" t="s">
        <v>458</v>
      </c>
      <c r="G2987" s="106" t="str">
        <f t="array" ref="G2987">INDEX(Quadrat.Details!H:H, MATCH(1,(A2987=Quadrat.Details!B:B)*(F2987=Quadrat.Details!G:G)*(H2987=Quadrat.Details!I:I),0))</f>
        <v>E</v>
      </c>
      <c r="H2987" s="105">
        <v>2.0</v>
      </c>
      <c r="I2987" s="109">
        <v>10.0</v>
      </c>
      <c r="J2987" s="109">
        <v>11.0</v>
      </c>
      <c r="K2987" s="109">
        <v>6.0</v>
      </c>
      <c r="L2987" s="3" t="s">
        <v>828</v>
      </c>
      <c r="M2987" s="44" t="s">
        <v>829</v>
      </c>
      <c r="N2987" s="73">
        <v>1.0</v>
      </c>
      <c r="O2987" s="73">
        <v>1.0</v>
      </c>
    </row>
    <row r="2988" ht="15.0" customHeight="1">
      <c r="A2988" s="105">
        <v>2022.0</v>
      </c>
      <c r="B2988" s="106" t="str">
        <f t="array" ref="B2988">INDEX(Quadrat.Details!D:D, MATCH(1,(A2988=Quadrat.Details!B:B)*(F2988=Quadrat.Details!G:G)*(H2988=Quadrat.Details!I:I),0))</f>
        <v>FJD</v>
      </c>
      <c r="C2988" s="107">
        <f t="array" ref="C2988">INDEX(Quadrat.Details!C:C, MATCH(1,(A2988=Quadrat.Details!B:B)*(F2988=Quadrat.Details!G:G)*(H2988=Quadrat.Details!I:I),0))</f>
        <v>44784</v>
      </c>
      <c r="D2988" s="108"/>
      <c r="E2988" s="108"/>
      <c r="F2988" s="13" t="s">
        <v>458</v>
      </c>
      <c r="G2988" s="106" t="str">
        <f t="array" ref="G2988">INDEX(Quadrat.Details!H:H, MATCH(1,(A2988=Quadrat.Details!B:B)*(F2988=Quadrat.Details!G:G)*(H2988=Quadrat.Details!I:I),0))</f>
        <v>E</v>
      </c>
      <c r="H2988" s="105">
        <v>2.0</v>
      </c>
      <c r="I2988" s="109">
        <v>9.0</v>
      </c>
      <c r="J2988" s="109">
        <v>10.0</v>
      </c>
      <c r="K2988" s="109">
        <v>4.0</v>
      </c>
      <c r="L2988" s="3" t="s">
        <v>828</v>
      </c>
      <c r="M2988" s="44" t="s">
        <v>829</v>
      </c>
      <c r="N2988" s="73">
        <v>1.0</v>
      </c>
      <c r="O2988" s="73">
        <v>1.0</v>
      </c>
    </row>
    <row r="2989" ht="15.0" customHeight="1">
      <c r="A2989" s="105">
        <v>2022.0</v>
      </c>
      <c r="B2989" s="106" t="str">
        <f t="array" ref="B2989">INDEX(Quadrat.Details!D:D, MATCH(1,(A2989=Quadrat.Details!B:B)*(F2989=Quadrat.Details!G:G)*(H2989=Quadrat.Details!I:I),0))</f>
        <v>FJD</v>
      </c>
      <c r="C2989" s="107">
        <f t="array" ref="C2989">INDEX(Quadrat.Details!C:C, MATCH(1,(A2989=Quadrat.Details!B:B)*(F2989=Quadrat.Details!G:G)*(H2989=Quadrat.Details!I:I),0))</f>
        <v>44784</v>
      </c>
      <c r="D2989" s="108"/>
      <c r="E2989" s="108"/>
      <c r="F2989" s="13" t="s">
        <v>458</v>
      </c>
      <c r="G2989" s="106" t="str">
        <f t="array" ref="G2989">INDEX(Quadrat.Details!H:H, MATCH(1,(A2989=Quadrat.Details!B:B)*(F2989=Quadrat.Details!G:G)*(H2989=Quadrat.Details!I:I),0))</f>
        <v>E</v>
      </c>
      <c r="H2989" s="105">
        <v>2.0</v>
      </c>
      <c r="I2989" s="109">
        <v>14.0</v>
      </c>
      <c r="J2989" s="109">
        <v>15.0</v>
      </c>
      <c r="K2989" s="109">
        <v>8.0</v>
      </c>
      <c r="L2989" s="3" t="s">
        <v>828</v>
      </c>
      <c r="M2989" s="44" t="s">
        <v>829</v>
      </c>
      <c r="N2989" s="73">
        <v>1.0</v>
      </c>
      <c r="O2989" s="73">
        <v>1.0</v>
      </c>
    </row>
    <row r="2990" ht="15.0" customHeight="1">
      <c r="A2990" s="105">
        <v>2022.0</v>
      </c>
      <c r="B2990" s="106" t="str">
        <f t="array" ref="B2990">INDEX(Quadrat.Details!D:D, MATCH(1,(A2990=Quadrat.Details!B:B)*(F2990=Quadrat.Details!G:G)*(H2990=Quadrat.Details!I:I),0))</f>
        <v>FJD</v>
      </c>
      <c r="C2990" s="107">
        <f t="array" ref="C2990">INDEX(Quadrat.Details!C:C, MATCH(1,(A2990=Quadrat.Details!B:B)*(F2990=Quadrat.Details!G:G)*(H2990=Quadrat.Details!I:I),0))</f>
        <v>44784</v>
      </c>
      <c r="D2990" s="108"/>
      <c r="E2990" s="108"/>
      <c r="F2990" s="13" t="s">
        <v>458</v>
      </c>
      <c r="G2990" s="106" t="str">
        <f t="array" ref="G2990">INDEX(Quadrat.Details!H:H, MATCH(1,(A2990=Quadrat.Details!B:B)*(F2990=Quadrat.Details!G:G)*(H2990=Quadrat.Details!I:I),0))</f>
        <v>E</v>
      </c>
      <c r="H2990" s="105">
        <v>2.0</v>
      </c>
      <c r="I2990" s="109">
        <v>18.0</v>
      </c>
      <c r="J2990" s="109">
        <v>19.0</v>
      </c>
      <c r="K2990" s="109">
        <v>11.0</v>
      </c>
      <c r="L2990" s="3" t="s">
        <v>828</v>
      </c>
      <c r="M2990" s="44" t="s">
        <v>829</v>
      </c>
      <c r="N2990" s="73">
        <v>1.0</v>
      </c>
      <c r="O2990" s="73">
        <v>1.0</v>
      </c>
    </row>
    <row r="2991" ht="15.0" customHeight="1">
      <c r="A2991" s="105">
        <v>2022.0</v>
      </c>
      <c r="B2991" s="106" t="str">
        <f t="array" ref="B2991">INDEX(Quadrat.Details!D:D, MATCH(1,(A2991=Quadrat.Details!B:B)*(F2991=Quadrat.Details!G:G)*(H2991=Quadrat.Details!I:I),0))</f>
        <v>FJD</v>
      </c>
      <c r="C2991" s="107">
        <f t="array" ref="C2991">INDEX(Quadrat.Details!C:C, MATCH(1,(A2991=Quadrat.Details!B:B)*(F2991=Quadrat.Details!G:G)*(H2991=Quadrat.Details!I:I),0))</f>
        <v>44784</v>
      </c>
      <c r="D2991" s="108"/>
      <c r="E2991" s="108"/>
      <c r="F2991" s="13" t="s">
        <v>458</v>
      </c>
      <c r="G2991" s="106" t="str">
        <f t="array" ref="G2991">INDEX(Quadrat.Details!H:H, MATCH(1,(A2991=Quadrat.Details!B:B)*(F2991=Quadrat.Details!G:G)*(H2991=Quadrat.Details!I:I),0))</f>
        <v>E</v>
      </c>
      <c r="H2991" s="105">
        <v>2.0</v>
      </c>
      <c r="I2991" s="109">
        <v>14.0</v>
      </c>
      <c r="J2991" s="109">
        <v>16.0</v>
      </c>
      <c r="K2991" s="109">
        <v>9.0</v>
      </c>
      <c r="L2991" s="3" t="s">
        <v>828</v>
      </c>
      <c r="M2991" s="44" t="s">
        <v>829</v>
      </c>
      <c r="N2991" s="73">
        <v>1.0</v>
      </c>
      <c r="O2991" s="73">
        <v>1.0</v>
      </c>
    </row>
    <row r="2992" ht="15.0" customHeight="1">
      <c r="A2992" s="105">
        <v>2022.0</v>
      </c>
      <c r="B2992" s="106" t="str">
        <f t="array" ref="B2992">INDEX(Quadrat.Details!D:D, MATCH(1,(A2992=Quadrat.Details!B:B)*(F2992=Quadrat.Details!G:G)*(H2992=Quadrat.Details!I:I),0))</f>
        <v>FJD</v>
      </c>
      <c r="C2992" s="107">
        <f t="array" ref="C2992">INDEX(Quadrat.Details!C:C, MATCH(1,(A2992=Quadrat.Details!B:B)*(F2992=Quadrat.Details!G:G)*(H2992=Quadrat.Details!I:I),0))</f>
        <v>44784</v>
      </c>
      <c r="D2992" s="108"/>
      <c r="E2992" s="108"/>
      <c r="F2992" s="13" t="s">
        <v>458</v>
      </c>
      <c r="G2992" s="106" t="str">
        <f t="array" ref="G2992">INDEX(Quadrat.Details!H:H, MATCH(1,(A2992=Quadrat.Details!B:B)*(F2992=Quadrat.Details!G:G)*(H2992=Quadrat.Details!I:I),0))</f>
        <v>E</v>
      </c>
      <c r="H2992" s="105">
        <v>2.0</v>
      </c>
      <c r="I2992" s="109">
        <v>7.0</v>
      </c>
      <c r="J2992" s="109">
        <v>9.0</v>
      </c>
      <c r="K2992" s="109">
        <v>3.0</v>
      </c>
      <c r="L2992" s="3" t="s">
        <v>828</v>
      </c>
      <c r="M2992" s="44" t="s">
        <v>829</v>
      </c>
      <c r="N2992" s="73">
        <v>1.0</v>
      </c>
      <c r="O2992" s="73">
        <v>1.0</v>
      </c>
    </row>
    <row r="2993" ht="15.0" customHeight="1">
      <c r="A2993" s="105">
        <v>2022.0</v>
      </c>
      <c r="B2993" s="106" t="str">
        <f t="array" ref="B2993">INDEX(Quadrat.Details!D:D, MATCH(1,(A2993=Quadrat.Details!B:B)*(F2993=Quadrat.Details!G:G)*(H2993=Quadrat.Details!I:I),0))</f>
        <v>FJD</v>
      </c>
      <c r="C2993" s="107">
        <f t="array" ref="C2993">INDEX(Quadrat.Details!C:C, MATCH(1,(A2993=Quadrat.Details!B:B)*(F2993=Quadrat.Details!G:G)*(H2993=Quadrat.Details!I:I),0))</f>
        <v>44784</v>
      </c>
      <c r="D2993" s="108"/>
      <c r="E2993" s="108"/>
      <c r="F2993" s="13" t="s">
        <v>458</v>
      </c>
      <c r="G2993" s="106" t="str">
        <f t="array" ref="G2993">INDEX(Quadrat.Details!H:H, MATCH(1,(A2993=Quadrat.Details!B:B)*(F2993=Quadrat.Details!G:G)*(H2993=Quadrat.Details!I:I),0))</f>
        <v>E</v>
      </c>
      <c r="H2993" s="105">
        <v>2.0</v>
      </c>
      <c r="I2993" s="109">
        <v>8.0</v>
      </c>
      <c r="J2993" s="109">
        <v>9.0</v>
      </c>
      <c r="K2993" s="109">
        <v>5.0</v>
      </c>
      <c r="L2993" s="3" t="s">
        <v>828</v>
      </c>
      <c r="M2993" s="44" t="s">
        <v>829</v>
      </c>
      <c r="N2993" s="73">
        <v>1.0</v>
      </c>
      <c r="O2993" s="73">
        <v>1.0</v>
      </c>
    </row>
    <row r="2994" ht="15.0" customHeight="1">
      <c r="A2994" s="105">
        <v>2022.0</v>
      </c>
      <c r="B2994" s="106" t="str">
        <f t="array" ref="B2994">INDEX(Quadrat.Details!D:D, MATCH(1,(A2994=Quadrat.Details!B:B)*(F2994=Quadrat.Details!G:G)*(H2994=Quadrat.Details!I:I),0))</f>
        <v>FJD</v>
      </c>
      <c r="C2994" s="107">
        <f t="array" ref="C2994">INDEX(Quadrat.Details!C:C, MATCH(1,(A2994=Quadrat.Details!B:B)*(F2994=Quadrat.Details!G:G)*(H2994=Quadrat.Details!I:I),0))</f>
        <v>44784</v>
      </c>
      <c r="D2994" s="108"/>
      <c r="E2994" s="108"/>
      <c r="F2994" s="13" t="s">
        <v>458</v>
      </c>
      <c r="G2994" s="106" t="str">
        <f t="array" ref="G2994">INDEX(Quadrat.Details!H:H, MATCH(1,(A2994=Quadrat.Details!B:B)*(F2994=Quadrat.Details!G:G)*(H2994=Quadrat.Details!I:I),0))</f>
        <v>E</v>
      </c>
      <c r="H2994" s="105">
        <v>2.0</v>
      </c>
      <c r="I2994" s="109">
        <v>8.0</v>
      </c>
      <c r="J2994" s="109">
        <v>9.0</v>
      </c>
      <c r="K2994" s="109">
        <v>5.0</v>
      </c>
      <c r="L2994" s="3" t="s">
        <v>828</v>
      </c>
      <c r="M2994" s="44" t="s">
        <v>829</v>
      </c>
      <c r="N2994" s="73">
        <v>1.0</v>
      </c>
      <c r="O2994" s="73">
        <v>1.0</v>
      </c>
    </row>
    <row r="2995" ht="15.0" customHeight="1">
      <c r="A2995" s="105">
        <v>2022.0</v>
      </c>
      <c r="B2995" s="106" t="str">
        <f t="array" ref="B2995">INDEX(Quadrat.Details!D:D, MATCH(1,(A2995=Quadrat.Details!B:B)*(F2995=Quadrat.Details!G:G)*(H2995=Quadrat.Details!I:I),0))</f>
        <v>FJD</v>
      </c>
      <c r="C2995" s="107">
        <f t="array" ref="C2995">INDEX(Quadrat.Details!C:C, MATCH(1,(A2995=Quadrat.Details!B:B)*(F2995=Quadrat.Details!G:G)*(H2995=Quadrat.Details!I:I),0))</f>
        <v>44784</v>
      </c>
      <c r="D2995" s="108"/>
      <c r="E2995" s="108"/>
      <c r="F2995" s="13" t="s">
        <v>458</v>
      </c>
      <c r="G2995" s="106" t="str">
        <f t="array" ref="G2995">INDEX(Quadrat.Details!H:H, MATCH(1,(A2995=Quadrat.Details!B:B)*(F2995=Quadrat.Details!G:G)*(H2995=Quadrat.Details!I:I),0))</f>
        <v>E</v>
      </c>
      <c r="H2995" s="105">
        <v>2.0</v>
      </c>
      <c r="I2995" s="109">
        <v>9.0</v>
      </c>
      <c r="J2995" s="109">
        <v>10.0</v>
      </c>
      <c r="K2995" s="109">
        <v>5.0</v>
      </c>
      <c r="L2995" s="3" t="s">
        <v>828</v>
      </c>
      <c r="M2995" s="44" t="s">
        <v>829</v>
      </c>
      <c r="N2995" s="73">
        <v>1.0</v>
      </c>
      <c r="O2995" s="73">
        <v>1.0</v>
      </c>
    </row>
    <row r="2996" ht="15.0" customHeight="1">
      <c r="A2996" s="105">
        <v>2022.0</v>
      </c>
      <c r="B2996" s="106" t="str">
        <f t="array" ref="B2996">INDEX(Quadrat.Details!D:D, MATCH(1,(A2996=Quadrat.Details!B:B)*(F2996=Quadrat.Details!G:G)*(H2996=Quadrat.Details!I:I),0))</f>
        <v>FJD</v>
      </c>
      <c r="C2996" s="107">
        <f t="array" ref="C2996">INDEX(Quadrat.Details!C:C, MATCH(1,(A2996=Quadrat.Details!B:B)*(F2996=Quadrat.Details!G:G)*(H2996=Quadrat.Details!I:I),0))</f>
        <v>44784</v>
      </c>
      <c r="D2996" s="108"/>
      <c r="E2996" s="108"/>
      <c r="F2996" s="13" t="s">
        <v>458</v>
      </c>
      <c r="G2996" s="106" t="str">
        <f t="array" ref="G2996">INDEX(Quadrat.Details!H:H, MATCH(1,(A2996=Quadrat.Details!B:B)*(F2996=Quadrat.Details!G:G)*(H2996=Quadrat.Details!I:I),0))</f>
        <v>E</v>
      </c>
      <c r="H2996" s="105">
        <v>2.0</v>
      </c>
      <c r="I2996" s="109">
        <v>8.0</v>
      </c>
      <c r="J2996" s="109">
        <v>9.0</v>
      </c>
      <c r="K2996" s="109">
        <v>3.0</v>
      </c>
      <c r="L2996" s="3" t="s">
        <v>828</v>
      </c>
      <c r="M2996" s="44" t="s">
        <v>829</v>
      </c>
      <c r="N2996" s="73">
        <v>1.0</v>
      </c>
      <c r="O2996" s="73">
        <v>1.0</v>
      </c>
    </row>
    <row r="2997" ht="15.0" customHeight="1">
      <c r="A2997" s="105">
        <v>2022.0</v>
      </c>
      <c r="B2997" s="106" t="str">
        <f t="array" ref="B2997">INDEX(Quadrat.Details!D:D, MATCH(1,(A2997=Quadrat.Details!B:B)*(F2997=Quadrat.Details!G:G)*(H2997=Quadrat.Details!I:I),0))</f>
        <v>LC</v>
      </c>
      <c r="C2997" s="107">
        <f t="array" ref="C2997">INDEX(Quadrat.Details!C:C, MATCH(1,(A2997=Quadrat.Details!B:B)*(F2997=Quadrat.Details!G:G)*(H2997=Quadrat.Details!I:I),0))</f>
        <v>44784</v>
      </c>
      <c r="D2997" s="108"/>
      <c r="E2997" s="108"/>
      <c r="F2997" s="13" t="s">
        <v>433</v>
      </c>
      <c r="G2997" s="106" t="str">
        <f t="array" ref="G2997">INDEX(Quadrat.Details!H:H, MATCH(1,(A2997=Quadrat.Details!B:B)*(F2997=Quadrat.Details!G:G)*(H2997=Quadrat.Details!I:I),0))</f>
        <v>E</v>
      </c>
      <c r="H2997" s="105">
        <v>1.0</v>
      </c>
      <c r="I2997" s="109">
        <v>75.0</v>
      </c>
      <c r="J2997" s="109">
        <v>81.0</v>
      </c>
      <c r="K2997" s="109">
        <v>46.0</v>
      </c>
      <c r="L2997" s="3" t="s">
        <v>828</v>
      </c>
      <c r="M2997" s="44" t="s">
        <v>829</v>
      </c>
      <c r="N2997" s="73">
        <v>1.0</v>
      </c>
      <c r="O2997" s="73">
        <v>1.0</v>
      </c>
    </row>
    <row r="2998" ht="15.0" customHeight="1">
      <c r="A2998" s="105">
        <v>2022.0</v>
      </c>
      <c r="B2998" s="106" t="str">
        <f t="array" ref="B2998">INDEX(Quadrat.Details!D:D, MATCH(1,(A2998=Quadrat.Details!B:B)*(F2998=Quadrat.Details!G:G)*(H2998=Quadrat.Details!I:I),0))</f>
        <v>LC</v>
      </c>
      <c r="C2998" s="107">
        <f t="array" ref="C2998">INDEX(Quadrat.Details!C:C, MATCH(1,(A2998=Quadrat.Details!B:B)*(F2998=Quadrat.Details!G:G)*(H2998=Quadrat.Details!I:I),0))</f>
        <v>44784</v>
      </c>
      <c r="D2998" s="108"/>
      <c r="E2998" s="108"/>
      <c r="F2998" s="13" t="s">
        <v>433</v>
      </c>
      <c r="G2998" s="106" t="str">
        <f t="array" ref="G2998">INDEX(Quadrat.Details!H:H, MATCH(1,(A2998=Quadrat.Details!B:B)*(F2998=Quadrat.Details!G:G)*(H2998=Quadrat.Details!I:I),0))</f>
        <v>E</v>
      </c>
      <c r="H2998" s="105">
        <v>2.0</v>
      </c>
      <c r="I2998" s="109">
        <v>38.0</v>
      </c>
      <c r="J2998" s="109">
        <v>41.0</v>
      </c>
      <c r="K2998" s="109">
        <v>23.0</v>
      </c>
      <c r="L2998" s="3" t="s">
        <v>828</v>
      </c>
      <c r="M2998" s="44" t="s">
        <v>829</v>
      </c>
      <c r="N2998" s="73">
        <v>1.0</v>
      </c>
      <c r="O2998" s="73">
        <v>1.0</v>
      </c>
    </row>
    <row r="2999" ht="15.0" customHeight="1">
      <c r="A2999" s="105">
        <v>2022.0</v>
      </c>
      <c r="B2999" s="106" t="str">
        <f t="array" ref="B2999">INDEX(Quadrat.Details!D:D, MATCH(1,(A2999=Quadrat.Details!B:B)*(F2999=Quadrat.Details!G:G)*(H2999=Quadrat.Details!I:I),0))</f>
        <v>FJD</v>
      </c>
      <c r="C2999" s="107">
        <f t="array" ref="C2999">INDEX(Quadrat.Details!C:C, MATCH(1,(A2999=Quadrat.Details!B:B)*(F2999=Quadrat.Details!G:G)*(H2999=Quadrat.Details!I:I),0))</f>
        <v>44784</v>
      </c>
      <c r="D2999" s="108"/>
      <c r="E2999" s="108"/>
      <c r="F2999" s="13" t="s">
        <v>457</v>
      </c>
      <c r="G2999" s="106" t="str">
        <f t="array" ref="G2999">INDEX(Quadrat.Details!H:H, MATCH(1,(A2999=Quadrat.Details!B:B)*(F2999=Quadrat.Details!G:G)*(H2999=Quadrat.Details!I:I),0))</f>
        <v>E</v>
      </c>
      <c r="H2999" s="105">
        <v>1.0</v>
      </c>
      <c r="I2999" s="109">
        <v>10.0</v>
      </c>
      <c r="J2999" s="109">
        <v>11.0</v>
      </c>
      <c r="K2999" s="109">
        <v>5.0</v>
      </c>
      <c r="L2999" s="3" t="s">
        <v>828</v>
      </c>
      <c r="M2999" s="44" t="s">
        <v>829</v>
      </c>
      <c r="N2999" s="73">
        <v>1.0</v>
      </c>
      <c r="O2999" s="73">
        <v>1.0</v>
      </c>
    </row>
    <row r="3000" ht="15.0" customHeight="1">
      <c r="A3000" s="105">
        <v>2022.0</v>
      </c>
      <c r="B3000" s="106" t="str">
        <f t="array" ref="B3000">INDEX(Quadrat.Details!D:D, MATCH(1,(A3000=Quadrat.Details!B:B)*(F3000=Quadrat.Details!G:G)*(H3000=Quadrat.Details!I:I),0))</f>
        <v>FJD</v>
      </c>
      <c r="C3000" s="107">
        <f t="array" ref="C3000">INDEX(Quadrat.Details!C:C, MATCH(1,(A3000=Quadrat.Details!B:B)*(F3000=Quadrat.Details!G:G)*(H3000=Quadrat.Details!I:I),0))</f>
        <v>44784</v>
      </c>
      <c r="D3000" s="108"/>
      <c r="E3000" s="108"/>
      <c r="F3000" s="13" t="s">
        <v>457</v>
      </c>
      <c r="G3000" s="106" t="str">
        <f t="array" ref="G3000">INDEX(Quadrat.Details!H:H, MATCH(1,(A3000=Quadrat.Details!B:B)*(F3000=Quadrat.Details!G:G)*(H3000=Quadrat.Details!I:I),0))</f>
        <v>E</v>
      </c>
      <c r="H3000" s="105">
        <v>1.0</v>
      </c>
      <c r="I3000" s="109">
        <v>10.0</v>
      </c>
      <c r="J3000" s="109">
        <v>11.0</v>
      </c>
      <c r="K3000" s="109">
        <v>4.0</v>
      </c>
      <c r="L3000" s="3" t="s">
        <v>828</v>
      </c>
      <c r="M3000" s="44" t="s">
        <v>829</v>
      </c>
      <c r="N3000" s="73">
        <v>1.0</v>
      </c>
      <c r="O3000" s="73">
        <v>1.0</v>
      </c>
    </row>
    <row r="3001" ht="15.0" customHeight="1">
      <c r="A3001" s="105">
        <v>2022.0</v>
      </c>
      <c r="B3001" s="106" t="str">
        <f t="array" ref="B3001">INDEX(Quadrat.Details!D:D, MATCH(1,(A3001=Quadrat.Details!B:B)*(F3001=Quadrat.Details!G:G)*(H3001=Quadrat.Details!I:I),0))</f>
        <v>FJD</v>
      </c>
      <c r="C3001" s="107">
        <f t="array" ref="C3001">INDEX(Quadrat.Details!C:C, MATCH(1,(A3001=Quadrat.Details!B:B)*(F3001=Quadrat.Details!G:G)*(H3001=Quadrat.Details!I:I),0))</f>
        <v>44784</v>
      </c>
      <c r="D3001" s="108"/>
      <c r="E3001" s="108"/>
      <c r="F3001" s="13" t="s">
        <v>457</v>
      </c>
      <c r="G3001" s="106" t="str">
        <f t="array" ref="G3001">INDEX(Quadrat.Details!H:H, MATCH(1,(A3001=Quadrat.Details!B:B)*(F3001=Quadrat.Details!G:G)*(H3001=Quadrat.Details!I:I),0))</f>
        <v>E</v>
      </c>
      <c r="H3001" s="105">
        <v>1.0</v>
      </c>
      <c r="I3001" s="109">
        <v>8.0</v>
      </c>
      <c r="J3001" s="109">
        <v>9.0</v>
      </c>
      <c r="K3001" s="109">
        <v>3.0</v>
      </c>
      <c r="L3001" s="3" t="s">
        <v>828</v>
      </c>
      <c r="M3001" s="44" t="s">
        <v>829</v>
      </c>
      <c r="N3001" s="73">
        <v>1.0</v>
      </c>
      <c r="O3001" s="73">
        <v>1.0</v>
      </c>
    </row>
    <row r="3002" ht="15.0" customHeight="1">
      <c r="A3002" s="105">
        <v>2022.0</v>
      </c>
      <c r="B3002" s="106" t="str">
        <f t="array" ref="B3002">INDEX(Quadrat.Details!D:D, MATCH(1,(A3002=Quadrat.Details!B:B)*(F3002=Quadrat.Details!G:G)*(H3002=Quadrat.Details!I:I),0))</f>
        <v>FJD</v>
      </c>
      <c r="C3002" s="107">
        <f t="array" ref="C3002">INDEX(Quadrat.Details!C:C, MATCH(1,(A3002=Quadrat.Details!B:B)*(F3002=Quadrat.Details!G:G)*(H3002=Quadrat.Details!I:I),0))</f>
        <v>44784</v>
      </c>
      <c r="D3002" s="108"/>
      <c r="E3002" s="108"/>
      <c r="F3002" s="13" t="s">
        <v>457</v>
      </c>
      <c r="G3002" s="106" t="str">
        <f t="array" ref="G3002">INDEX(Quadrat.Details!H:H, MATCH(1,(A3002=Quadrat.Details!B:B)*(F3002=Quadrat.Details!G:G)*(H3002=Quadrat.Details!I:I),0))</f>
        <v>E</v>
      </c>
      <c r="H3002" s="105">
        <v>1.0</v>
      </c>
      <c r="I3002" s="109">
        <v>9.0</v>
      </c>
      <c r="J3002" s="109">
        <v>10.0</v>
      </c>
      <c r="K3002" s="109">
        <v>5.0</v>
      </c>
      <c r="L3002" s="3" t="s">
        <v>828</v>
      </c>
      <c r="M3002" s="44" t="s">
        <v>829</v>
      </c>
      <c r="N3002" s="73">
        <v>1.0</v>
      </c>
      <c r="O3002" s="73">
        <v>1.0</v>
      </c>
    </row>
    <row r="3003" ht="15.0" customHeight="1">
      <c r="A3003" s="105">
        <v>2022.0</v>
      </c>
      <c r="B3003" s="106" t="str">
        <f t="array" ref="B3003">INDEX(Quadrat.Details!D:D, MATCH(1,(A3003=Quadrat.Details!B:B)*(F3003=Quadrat.Details!G:G)*(H3003=Quadrat.Details!I:I),0))</f>
        <v>FJD</v>
      </c>
      <c r="C3003" s="107">
        <f t="array" ref="C3003">INDEX(Quadrat.Details!C:C, MATCH(1,(A3003=Quadrat.Details!B:B)*(F3003=Quadrat.Details!G:G)*(H3003=Quadrat.Details!I:I),0))</f>
        <v>44784</v>
      </c>
      <c r="D3003" s="108"/>
      <c r="E3003" s="108"/>
      <c r="F3003" s="13" t="s">
        <v>457</v>
      </c>
      <c r="G3003" s="106" t="str">
        <f t="array" ref="G3003">INDEX(Quadrat.Details!H:H, MATCH(1,(A3003=Quadrat.Details!B:B)*(F3003=Quadrat.Details!G:G)*(H3003=Quadrat.Details!I:I),0))</f>
        <v>E</v>
      </c>
      <c r="H3003" s="105">
        <v>1.0</v>
      </c>
      <c r="I3003" s="109">
        <v>9.0</v>
      </c>
      <c r="J3003" s="109">
        <v>10.0</v>
      </c>
      <c r="K3003" s="109">
        <v>5.0</v>
      </c>
      <c r="L3003" s="3" t="s">
        <v>828</v>
      </c>
      <c r="M3003" s="44" t="s">
        <v>829</v>
      </c>
      <c r="N3003" s="73">
        <v>1.0</v>
      </c>
      <c r="O3003" s="73">
        <v>1.0</v>
      </c>
    </row>
    <row r="3004" ht="15.0" customHeight="1">
      <c r="A3004" s="105">
        <v>2022.0</v>
      </c>
      <c r="B3004" s="106" t="str">
        <f t="array" ref="B3004">INDEX(Quadrat.Details!D:D, MATCH(1,(A3004=Quadrat.Details!B:B)*(F3004=Quadrat.Details!G:G)*(H3004=Quadrat.Details!I:I),0))</f>
        <v>FJD</v>
      </c>
      <c r="C3004" s="107">
        <f t="array" ref="C3004">INDEX(Quadrat.Details!C:C, MATCH(1,(A3004=Quadrat.Details!B:B)*(F3004=Quadrat.Details!G:G)*(H3004=Quadrat.Details!I:I),0))</f>
        <v>44784</v>
      </c>
      <c r="D3004" s="108"/>
      <c r="E3004" s="108"/>
      <c r="F3004" s="13" t="s">
        <v>457</v>
      </c>
      <c r="G3004" s="106" t="str">
        <f t="array" ref="G3004">INDEX(Quadrat.Details!H:H, MATCH(1,(A3004=Quadrat.Details!B:B)*(F3004=Quadrat.Details!G:G)*(H3004=Quadrat.Details!I:I),0))</f>
        <v>E</v>
      </c>
      <c r="H3004" s="105">
        <v>1.0</v>
      </c>
      <c r="I3004" s="109">
        <v>11.0</v>
      </c>
      <c r="J3004" s="109">
        <v>12.0</v>
      </c>
      <c r="K3004" s="109">
        <v>5.0</v>
      </c>
      <c r="L3004" s="3" t="s">
        <v>828</v>
      </c>
      <c r="M3004" s="44" t="s">
        <v>829</v>
      </c>
      <c r="N3004" s="73">
        <v>1.0</v>
      </c>
      <c r="O3004" s="73">
        <v>1.0</v>
      </c>
    </row>
    <row r="3005" ht="15.0" customHeight="1">
      <c r="A3005" s="105">
        <v>2022.0</v>
      </c>
      <c r="B3005" s="106" t="str">
        <f t="array" ref="B3005">INDEX(Quadrat.Details!D:D, MATCH(1,(A3005=Quadrat.Details!B:B)*(F3005=Quadrat.Details!G:G)*(H3005=Quadrat.Details!I:I),0))</f>
        <v>FJD</v>
      </c>
      <c r="C3005" s="107">
        <f t="array" ref="C3005">INDEX(Quadrat.Details!C:C, MATCH(1,(A3005=Quadrat.Details!B:B)*(F3005=Quadrat.Details!G:G)*(H3005=Quadrat.Details!I:I),0))</f>
        <v>44784</v>
      </c>
      <c r="D3005" s="108"/>
      <c r="E3005" s="108"/>
      <c r="F3005" s="13" t="s">
        <v>457</v>
      </c>
      <c r="G3005" s="106" t="str">
        <f t="array" ref="G3005">INDEX(Quadrat.Details!H:H, MATCH(1,(A3005=Quadrat.Details!B:B)*(F3005=Quadrat.Details!G:G)*(H3005=Quadrat.Details!I:I),0))</f>
        <v>E</v>
      </c>
      <c r="H3005" s="105">
        <v>1.0</v>
      </c>
      <c r="I3005" s="109">
        <v>11.0</v>
      </c>
      <c r="J3005" s="109">
        <v>12.0</v>
      </c>
      <c r="K3005" s="109">
        <v>6.0</v>
      </c>
      <c r="L3005" s="3" t="s">
        <v>828</v>
      </c>
      <c r="M3005" s="44" t="s">
        <v>829</v>
      </c>
      <c r="N3005" s="73">
        <v>1.0</v>
      </c>
      <c r="O3005" s="73">
        <v>1.0</v>
      </c>
    </row>
    <row r="3006" ht="15.0" customHeight="1">
      <c r="A3006" s="105">
        <v>2022.0</v>
      </c>
      <c r="B3006" s="106" t="str">
        <f t="array" ref="B3006">INDEX(Quadrat.Details!D:D, MATCH(1,(A3006=Quadrat.Details!B:B)*(F3006=Quadrat.Details!G:G)*(H3006=Quadrat.Details!I:I),0))</f>
        <v>FJD</v>
      </c>
      <c r="C3006" s="107">
        <f t="array" ref="C3006">INDEX(Quadrat.Details!C:C, MATCH(1,(A3006=Quadrat.Details!B:B)*(F3006=Quadrat.Details!G:G)*(H3006=Quadrat.Details!I:I),0))</f>
        <v>44784</v>
      </c>
      <c r="D3006" s="108"/>
      <c r="E3006" s="108"/>
      <c r="F3006" s="13" t="s">
        <v>457</v>
      </c>
      <c r="G3006" s="106" t="str">
        <f t="array" ref="G3006">INDEX(Quadrat.Details!H:H, MATCH(1,(A3006=Quadrat.Details!B:B)*(F3006=Quadrat.Details!G:G)*(H3006=Quadrat.Details!I:I),0))</f>
        <v>E</v>
      </c>
      <c r="H3006" s="105">
        <v>1.0</v>
      </c>
      <c r="I3006" s="109">
        <v>9.0</v>
      </c>
      <c r="J3006" s="109">
        <v>11.0</v>
      </c>
      <c r="K3006" s="109">
        <v>5.0</v>
      </c>
      <c r="L3006" s="3" t="s">
        <v>828</v>
      </c>
      <c r="M3006" s="44" t="s">
        <v>829</v>
      </c>
      <c r="N3006" s="73">
        <v>1.0</v>
      </c>
      <c r="O3006" s="73">
        <v>1.0</v>
      </c>
    </row>
    <row r="3007" ht="15.0" customHeight="1">
      <c r="A3007" s="105">
        <v>2022.0</v>
      </c>
      <c r="B3007" s="106" t="str">
        <f t="array" ref="B3007">INDEX(Quadrat.Details!D:D, MATCH(1,(A3007=Quadrat.Details!B:B)*(F3007=Quadrat.Details!G:G)*(H3007=Quadrat.Details!I:I),0))</f>
        <v>FJD</v>
      </c>
      <c r="C3007" s="107">
        <f t="array" ref="C3007">INDEX(Quadrat.Details!C:C, MATCH(1,(A3007=Quadrat.Details!B:B)*(F3007=Quadrat.Details!G:G)*(H3007=Quadrat.Details!I:I),0))</f>
        <v>44784</v>
      </c>
      <c r="D3007" s="108"/>
      <c r="E3007" s="108"/>
      <c r="F3007" s="13" t="s">
        <v>457</v>
      </c>
      <c r="G3007" s="106" t="str">
        <f t="array" ref="G3007">INDEX(Quadrat.Details!H:H, MATCH(1,(A3007=Quadrat.Details!B:B)*(F3007=Quadrat.Details!G:G)*(H3007=Quadrat.Details!I:I),0))</f>
        <v>E</v>
      </c>
      <c r="H3007" s="105">
        <v>1.0</v>
      </c>
      <c r="I3007" s="109">
        <v>10.0</v>
      </c>
      <c r="J3007" s="109">
        <v>11.0</v>
      </c>
      <c r="K3007" s="109">
        <v>5.0</v>
      </c>
      <c r="L3007" s="3" t="s">
        <v>828</v>
      </c>
      <c r="M3007" s="44" t="s">
        <v>829</v>
      </c>
      <c r="N3007" s="73">
        <v>1.0</v>
      </c>
      <c r="O3007" s="73">
        <v>1.0</v>
      </c>
    </row>
    <row r="3008" ht="15.0" customHeight="1">
      <c r="A3008" s="105">
        <v>2022.0</v>
      </c>
      <c r="B3008" s="106" t="str">
        <f t="array" ref="B3008">INDEX(Quadrat.Details!D:D, MATCH(1,(A3008=Quadrat.Details!B:B)*(F3008=Quadrat.Details!G:G)*(H3008=Quadrat.Details!I:I),0))</f>
        <v>FJD</v>
      </c>
      <c r="C3008" s="107">
        <f t="array" ref="C3008">INDEX(Quadrat.Details!C:C, MATCH(1,(A3008=Quadrat.Details!B:B)*(F3008=Quadrat.Details!G:G)*(H3008=Quadrat.Details!I:I),0))</f>
        <v>44784</v>
      </c>
      <c r="D3008" s="108"/>
      <c r="E3008" s="108"/>
      <c r="F3008" s="13" t="s">
        <v>457</v>
      </c>
      <c r="G3008" s="106" t="str">
        <f t="array" ref="G3008">INDEX(Quadrat.Details!H:H, MATCH(1,(A3008=Quadrat.Details!B:B)*(F3008=Quadrat.Details!G:G)*(H3008=Quadrat.Details!I:I),0))</f>
        <v>E</v>
      </c>
      <c r="H3008" s="105">
        <v>1.0</v>
      </c>
      <c r="I3008" s="109">
        <v>9.0</v>
      </c>
      <c r="J3008" s="109">
        <v>10.0</v>
      </c>
      <c r="K3008" s="109">
        <v>4.0</v>
      </c>
      <c r="L3008" s="3" t="s">
        <v>828</v>
      </c>
      <c r="M3008" s="44" t="s">
        <v>829</v>
      </c>
      <c r="N3008" s="73">
        <v>1.0</v>
      </c>
      <c r="O3008" s="73">
        <v>1.0</v>
      </c>
    </row>
    <row r="3009" ht="15.0" customHeight="1">
      <c r="A3009" s="105">
        <v>2022.0</v>
      </c>
      <c r="B3009" s="106" t="str">
        <f t="array" ref="B3009">INDEX(Quadrat.Details!D:D, MATCH(1,(A3009=Quadrat.Details!B:B)*(F3009=Quadrat.Details!G:G)*(H3009=Quadrat.Details!I:I),0))</f>
        <v>FJD</v>
      </c>
      <c r="C3009" s="107">
        <f t="array" ref="C3009">INDEX(Quadrat.Details!C:C, MATCH(1,(A3009=Quadrat.Details!B:B)*(F3009=Quadrat.Details!G:G)*(H3009=Quadrat.Details!I:I),0))</f>
        <v>44784</v>
      </c>
      <c r="D3009" s="108"/>
      <c r="E3009" s="108"/>
      <c r="F3009" s="13" t="s">
        <v>457</v>
      </c>
      <c r="G3009" s="106" t="str">
        <f t="array" ref="G3009">INDEX(Quadrat.Details!H:H, MATCH(1,(A3009=Quadrat.Details!B:B)*(F3009=Quadrat.Details!G:G)*(H3009=Quadrat.Details!I:I),0))</f>
        <v>E</v>
      </c>
      <c r="H3009" s="105">
        <v>1.0</v>
      </c>
      <c r="I3009" s="109">
        <v>9.0</v>
      </c>
      <c r="J3009" s="109">
        <v>10.0</v>
      </c>
      <c r="K3009" s="109">
        <v>5.0</v>
      </c>
      <c r="L3009" s="3" t="s">
        <v>828</v>
      </c>
      <c r="M3009" s="44" t="s">
        <v>829</v>
      </c>
      <c r="N3009" s="73">
        <v>1.0</v>
      </c>
      <c r="O3009" s="73">
        <v>1.0</v>
      </c>
    </row>
    <row r="3010" ht="15.0" customHeight="1">
      <c r="A3010" s="105">
        <v>2022.0</v>
      </c>
      <c r="B3010" s="106" t="str">
        <f t="array" ref="B3010">INDEX(Quadrat.Details!D:D, MATCH(1,(A3010=Quadrat.Details!B:B)*(F3010=Quadrat.Details!G:G)*(H3010=Quadrat.Details!I:I),0))</f>
        <v>FJD</v>
      </c>
      <c r="C3010" s="107">
        <f t="array" ref="C3010">INDEX(Quadrat.Details!C:C, MATCH(1,(A3010=Quadrat.Details!B:B)*(F3010=Quadrat.Details!G:G)*(H3010=Quadrat.Details!I:I),0))</f>
        <v>44784</v>
      </c>
      <c r="D3010" s="108"/>
      <c r="E3010" s="108"/>
      <c r="F3010" s="13" t="s">
        <v>457</v>
      </c>
      <c r="G3010" s="106" t="str">
        <f t="array" ref="G3010">INDEX(Quadrat.Details!H:H, MATCH(1,(A3010=Quadrat.Details!B:B)*(F3010=Quadrat.Details!G:G)*(H3010=Quadrat.Details!I:I),0))</f>
        <v>E</v>
      </c>
      <c r="H3010" s="105">
        <v>1.0</v>
      </c>
      <c r="I3010" s="109">
        <v>6.0</v>
      </c>
      <c r="J3010" s="109">
        <v>6.0</v>
      </c>
      <c r="K3010" s="109">
        <v>3.0</v>
      </c>
      <c r="L3010" s="3" t="s">
        <v>828</v>
      </c>
      <c r="M3010" s="44" t="s">
        <v>829</v>
      </c>
      <c r="N3010" s="73">
        <v>1.0</v>
      </c>
      <c r="O3010" s="73">
        <v>1.0</v>
      </c>
    </row>
    <row r="3011" ht="15.0" customHeight="1">
      <c r="A3011" s="105">
        <v>2022.0</v>
      </c>
      <c r="B3011" s="106" t="str">
        <f t="array" ref="B3011">INDEX(Quadrat.Details!D:D, MATCH(1,(A3011=Quadrat.Details!B:B)*(F3011=Quadrat.Details!G:G)*(H3011=Quadrat.Details!I:I),0))</f>
        <v>FJD</v>
      </c>
      <c r="C3011" s="107">
        <f t="array" ref="C3011">INDEX(Quadrat.Details!C:C, MATCH(1,(A3011=Quadrat.Details!B:B)*(F3011=Quadrat.Details!G:G)*(H3011=Quadrat.Details!I:I),0))</f>
        <v>44784</v>
      </c>
      <c r="D3011" s="108"/>
      <c r="E3011" s="108"/>
      <c r="F3011" s="13" t="s">
        <v>457</v>
      </c>
      <c r="G3011" s="106" t="str">
        <f t="array" ref="G3011">INDEX(Quadrat.Details!H:H, MATCH(1,(A3011=Quadrat.Details!B:B)*(F3011=Quadrat.Details!G:G)*(H3011=Quadrat.Details!I:I),0))</f>
        <v>E</v>
      </c>
      <c r="H3011" s="105">
        <v>1.0</v>
      </c>
      <c r="I3011" s="109">
        <v>11.0</v>
      </c>
      <c r="J3011" s="109">
        <v>12.0</v>
      </c>
      <c r="K3011" s="109">
        <v>6.0</v>
      </c>
      <c r="L3011" s="3" t="s">
        <v>828</v>
      </c>
      <c r="M3011" s="44" t="s">
        <v>829</v>
      </c>
      <c r="N3011" s="73">
        <v>1.0</v>
      </c>
      <c r="O3011" s="73">
        <v>1.0</v>
      </c>
    </row>
    <row r="3012" ht="15.0" customHeight="1">
      <c r="A3012" s="105">
        <v>2022.0</v>
      </c>
      <c r="B3012" s="106" t="str">
        <f t="array" ref="B3012">INDEX(Quadrat.Details!D:D, MATCH(1,(A3012=Quadrat.Details!B:B)*(F3012=Quadrat.Details!G:G)*(H3012=Quadrat.Details!I:I),0))</f>
        <v>FJD</v>
      </c>
      <c r="C3012" s="107">
        <f t="array" ref="C3012">INDEX(Quadrat.Details!C:C, MATCH(1,(A3012=Quadrat.Details!B:B)*(F3012=Quadrat.Details!G:G)*(H3012=Quadrat.Details!I:I),0))</f>
        <v>44784</v>
      </c>
      <c r="D3012" s="108"/>
      <c r="E3012" s="108"/>
      <c r="F3012" s="13" t="s">
        <v>457</v>
      </c>
      <c r="G3012" s="106" t="str">
        <f t="array" ref="G3012">INDEX(Quadrat.Details!H:H, MATCH(1,(A3012=Quadrat.Details!B:B)*(F3012=Quadrat.Details!G:G)*(H3012=Quadrat.Details!I:I),0))</f>
        <v>E</v>
      </c>
      <c r="H3012" s="105">
        <v>1.0</v>
      </c>
      <c r="I3012" s="109">
        <v>9.0</v>
      </c>
      <c r="J3012" s="109">
        <v>10.0</v>
      </c>
      <c r="K3012" s="109">
        <v>4.0</v>
      </c>
      <c r="L3012" s="3" t="s">
        <v>828</v>
      </c>
      <c r="M3012" s="44" t="s">
        <v>829</v>
      </c>
      <c r="N3012" s="73">
        <v>1.0</v>
      </c>
      <c r="O3012" s="73">
        <v>1.0</v>
      </c>
    </row>
    <row r="3013" ht="15.0" customHeight="1">
      <c r="A3013" s="105">
        <v>2022.0</v>
      </c>
      <c r="B3013" s="106" t="str">
        <f t="array" ref="B3013">INDEX(Quadrat.Details!D:D, MATCH(1,(A3013=Quadrat.Details!B:B)*(F3013=Quadrat.Details!G:G)*(H3013=Quadrat.Details!I:I),0))</f>
        <v>FJD</v>
      </c>
      <c r="C3013" s="107">
        <f t="array" ref="C3013">INDEX(Quadrat.Details!C:C, MATCH(1,(A3013=Quadrat.Details!B:B)*(F3013=Quadrat.Details!G:G)*(H3013=Quadrat.Details!I:I),0))</f>
        <v>44784</v>
      </c>
      <c r="D3013" s="108"/>
      <c r="E3013" s="108"/>
      <c r="F3013" s="13" t="s">
        <v>457</v>
      </c>
      <c r="G3013" s="106" t="str">
        <f t="array" ref="G3013">INDEX(Quadrat.Details!H:H, MATCH(1,(A3013=Quadrat.Details!B:B)*(F3013=Quadrat.Details!G:G)*(H3013=Quadrat.Details!I:I),0))</f>
        <v>E</v>
      </c>
      <c r="H3013" s="105">
        <v>1.0</v>
      </c>
      <c r="I3013" s="109">
        <v>87.0</v>
      </c>
      <c r="J3013" s="109">
        <v>98.0</v>
      </c>
      <c r="K3013" s="109">
        <v>49.0</v>
      </c>
      <c r="L3013" s="3" t="s">
        <v>828</v>
      </c>
      <c r="M3013" s="44" t="s">
        <v>829</v>
      </c>
      <c r="N3013" s="73">
        <v>1.0</v>
      </c>
      <c r="O3013" s="73">
        <v>1.0</v>
      </c>
    </row>
    <row r="3014" ht="15.0" customHeight="1">
      <c r="A3014" s="105">
        <v>2022.0</v>
      </c>
      <c r="B3014" s="106" t="str">
        <f t="array" ref="B3014">INDEX(Quadrat.Details!D:D, MATCH(1,(A3014=Quadrat.Details!B:B)*(F3014=Quadrat.Details!G:G)*(H3014=Quadrat.Details!I:I),0))</f>
        <v>FJD</v>
      </c>
      <c r="C3014" s="107">
        <f t="array" ref="C3014">INDEX(Quadrat.Details!C:C, MATCH(1,(A3014=Quadrat.Details!B:B)*(F3014=Quadrat.Details!G:G)*(H3014=Quadrat.Details!I:I),0))</f>
        <v>44784</v>
      </c>
      <c r="D3014" s="108"/>
      <c r="E3014" s="108"/>
      <c r="F3014" s="13" t="s">
        <v>457</v>
      </c>
      <c r="G3014" s="106" t="str">
        <f t="array" ref="G3014">INDEX(Quadrat.Details!H:H, MATCH(1,(A3014=Quadrat.Details!B:B)*(F3014=Quadrat.Details!G:G)*(H3014=Quadrat.Details!I:I),0))</f>
        <v>E</v>
      </c>
      <c r="H3014" s="105">
        <v>1.0</v>
      </c>
      <c r="I3014" s="109">
        <v>10.0</v>
      </c>
      <c r="J3014" s="109">
        <v>11.0</v>
      </c>
      <c r="K3014" s="109">
        <v>5.0</v>
      </c>
      <c r="L3014" s="3" t="s">
        <v>828</v>
      </c>
      <c r="M3014" s="44" t="s">
        <v>829</v>
      </c>
      <c r="N3014" s="73">
        <v>1.0</v>
      </c>
      <c r="O3014" s="73">
        <v>1.0</v>
      </c>
    </row>
    <row r="3015" ht="15.0" customHeight="1">
      <c r="A3015" s="105">
        <v>2022.0</v>
      </c>
      <c r="B3015" s="106" t="str">
        <f t="array" ref="B3015">INDEX(Quadrat.Details!D:D, MATCH(1,(A3015=Quadrat.Details!B:B)*(F3015=Quadrat.Details!G:G)*(H3015=Quadrat.Details!I:I),0))</f>
        <v>FJD</v>
      </c>
      <c r="C3015" s="107">
        <f t="array" ref="C3015">INDEX(Quadrat.Details!C:C, MATCH(1,(A3015=Quadrat.Details!B:B)*(F3015=Quadrat.Details!G:G)*(H3015=Quadrat.Details!I:I),0))</f>
        <v>44784</v>
      </c>
      <c r="D3015" s="108"/>
      <c r="E3015" s="108"/>
      <c r="F3015" s="13" t="s">
        <v>457</v>
      </c>
      <c r="G3015" s="106" t="str">
        <f t="array" ref="G3015">INDEX(Quadrat.Details!H:H, MATCH(1,(A3015=Quadrat.Details!B:B)*(F3015=Quadrat.Details!G:G)*(H3015=Quadrat.Details!I:I),0))</f>
        <v>E</v>
      </c>
      <c r="H3015" s="105">
        <v>1.0</v>
      </c>
      <c r="I3015" s="109">
        <v>8.0</v>
      </c>
      <c r="J3015" s="109">
        <v>9.0</v>
      </c>
      <c r="K3015" s="109">
        <v>5.0</v>
      </c>
      <c r="L3015" s="3" t="s">
        <v>828</v>
      </c>
      <c r="M3015" s="44" t="s">
        <v>829</v>
      </c>
      <c r="N3015" s="73">
        <v>1.0</v>
      </c>
      <c r="O3015" s="73">
        <v>1.0</v>
      </c>
    </row>
    <row r="3016" ht="15.0" customHeight="1">
      <c r="A3016" s="105">
        <v>2022.0</v>
      </c>
      <c r="B3016" s="106" t="str">
        <f t="array" ref="B3016">INDEX(Quadrat.Details!D:D, MATCH(1,(A3016=Quadrat.Details!B:B)*(F3016=Quadrat.Details!G:G)*(H3016=Quadrat.Details!I:I),0))</f>
        <v>FJD</v>
      </c>
      <c r="C3016" s="107">
        <f t="array" ref="C3016">INDEX(Quadrat.Details!C:C, MATCH(1,(A3016=Quadrat.Details!B:B)*(F3016=Quadrat.Details!G:G)*(H3016=Quadrat.Details!I:I),0))</f>
        <v>44784</v>
      </c>
      <c r="D3016" s="108"/>
      <c r="E3016" s="108"/>
      <c r="F3016" s="13" t="s">
        <v>457</v>
      </c>
      <c r="G3016" s="106" t="str">
        <f t="array" ref="G3016">INDEX(Quadrat.Details!H:H, MATCH(1,(A3016=Quadrat.Details!B:B)*(F3016=Quadrat.Details!G:G)*(H3016=Quadrat.Details!I:I),0))</f>
        <v>E</v>
      </c>
      <c r="H3016" s="105">
        <v>2.0</v>
      </c>
      <c r="I3016" s="109">
        <v>48.0</v>
      </c>
      <c r="J3016" s="109">
        <v>53.0</v>
      </c>
      <c r="K3016" s="109">
        <v>31.0</v>
      </c>
      <c r="L3016" s="3" t="s">
        <v>828</v>
      </c>
      <c r="M3016" s="44" t="s">
        <v>829</v>
      </c>
      <c r="N3016" s="73">
        <v>1.0</v>
      </c>
      <c r="O3016" s="73">
        <v>1.0</v>
      </c>
    </row>
    <row r="3017" ht="15.0" customHeight="1">
      <c r="A3017" s="105">
        <v>2022.0</v>
      </c>
      <c r="B3017" s="106" t="str">
        <f t="array" ref="B3017">INDEX(Quadrat.Details!D:D, MATCH(1,(A3017=Quadrat.Details!B:B)*(F3017=Quadrat.Details!G:G)*(H3017=Quadrat.Details!I:I),0))</f>
        <v>FJD</v>
      </c>
      <c r="C3017" s="107">
        <f t="array" ref="C3017">INDEX(Quadrat.Details!C:C, MATCH(1,(A3017=Quadrat.Details!B:B)*(F3017=Quadrat.Details!G:G)*(H3017=Quadrat.Details!I:I),0))</f>
        <v>44784</v>
      </c>
      <c r="D3017" s="108"/>
      <c r="E3017" s="108"/>
      <c r="F3017" s="13" t="s">
        <v>457</v>
      </c>
      <c r="G3017" s="106" t="str">
        <f t="array" ref="G3017">INDEX(Quadrat.Details!H:H, MATCH(1,(A3017=Quadrat.Details!B:B)*(F3017=Quadrat.Details!G:G)*(H3017=Quadrat.Details!I:I),0))</f>
        <v>E</v>
      </c>
      <c r="H3017" s="105">
        <v>2.0</v>
      </c>
      <c r="I3017" s="109">
        <v>37.0</v>
      </c>
      <c r="J3017" s="109">
        <v>40.0</v>
      </c>
      <c r="K3017" s="109">
        <v>26.0</v>
      </c>
      <c r="L3017" s="3" t="s">
        <v>828</v>
      </c>
      <c r="M3017" s="44" t="s">
        <v>829</v>
      </c>
      <c r="N3017" s="73">
        <v>1.0</v>
      </c>
      <c r="O3017" s="73">
        <v>1.0</v>
      </c>
    </row>
    <row r="3018" ht="15.0" customHeight="1">
      <c r="A3018" s="105">
        <v>2022.0</v>
      </c>
      <c r="B3018" s="106" t="str">
        <f t="array" ref="B3018">INDEX(Quadrat.Details!D:D, MATCH(1,(A3018=Quadrat.Details!B:B)*(F3018=Quadrat.Details!G:G)*(H3018=Quadrat.Details!I:I),0))</f>
        <v>FJD</v>
      </c>
      <c r="C3018" s="107">
        <f t="array" ref="C3018">INDEX(Quadrat.Details!C:C, MATCH(1,(A3018=Quadrat.Details!B:B)*(F3018=Quadrat.Details!G:G)*(H3018=Quadrat.Details!I:I),0))</f>
        <v>44784</v>
      </c>
      <c r="D3018" s="108"/>
      <c r="E3018" s="108"/>
      <c r="F3018" s="13" t="s">
        <v>457</v>
      </c>
      <c r="G3018" s="106" t="str">
        <f t="array" ref="G3018">INDEX(Quadrat.Details!H:H, MATCH(1,(A3018=Quadrat.Details!B:B)*(F3018=Quadrat.Details!G:G)*(H3018=Quadrat.Details!I:I),0))</f>
        <v>E</v>
      </c>
      <c r="H3018" s="105">
        <v>2.0</v>
      </c>
      <c r="I3018" s="109">
        <v>8.0</v>
      </c>
      <c r="J3018" s="109">
        <v>9.0</v>
      </c>
      <c r="K3018" s="109">
        <v>4.0</v>
      </c>
      <c r="L3018" s="3" t="s">
        <v>828</v>
      </c>
      <c r="M3018" s="44" t="s">
        <v>829</v>
      </c>
      <c r="N3018" s="73">
        <v>1.0</v>
      </c>
      <c r="O3018" s="73">
        <v>1.0</v>
      </c>
    </row>
    <row r="3019" ht="15.0" customHeight="1">
      <c r="A3019" s="105">
        <v>2022.0</v>
      </c>
      <c r="B3019" s="106" t="str">
        <f t="array" ref="B3019">INDEX(Quadrat.Details!D:D, MATCH(1,(A3019=Quadrat.Details!B:B)*(F3019=Quadrat.Details!G:G)*(H3019=Quadrat.Details!I:I),0))</f>
        <v>FJD</v>
      </c>
      <c r="C3019" s="107">
        <f t="array" ref="C3019">INDEX(Quadrat.Details!C:C, MATCH(1,(A3019=Quadrat.Details!B:B)*(F3019=Quadrat.Details!G:G)*(H3019=Quadrat.Details!I:I),0))</f>
        <v>44784</v>
      </c>
      <c r="D3019" s="108"/>
      <c r="E3019" s="108"/>
      <c r="F3019" s="13" t="s">
        <v>457</v>
      </c>
      <c r="G3019" s="106" t="str">
        <f t="array" ref="G3019">INDEX(Quadrat.Details!H:H, MATCH(1,(A3019=Quadrat.Details!B:B)*(F3019=Quadrat.Details!G:G)*(H3019=Quadrat.Details!I:I),0))</f>
        <v>E</v>
      </c>
      <c r="H3019" s="105">
        <v>2.0</v>
      </c>
      <c r="I3019" s="109">
        <v>12.0</v>
      </c>
      <c r="J3019" s="109">
        <v>13.0</v>
      </c>
      <c r="K3019" s="109">
        <v>6.0</v>
      </c>
      <c r="L3019" s="3" t="s">
        <v>828</v>
      </c>
      <c r="M3019" s="44" t="s">
        <v>829</v>
      </c>
      <c r="N3019" s="73">
        <v>1.0</v>
      </c>
      <c r="O3019" s="73">
        <v>1.0</v>
      </c>
    </row>
    <row r="3020" ht="15.0" customHeight="1">
      <c r="A3020" s="105">
        <v>2022.0</v>
      </c>
      <c r="B3020" s="106" t="str">
        <f t="array" ref="B3020">INDEX(Quadrat.Details!D:D, MATCH(1,(A3020=Quadrat.Details!B:B)*(F3020=Quadrat.Details!G:G)*(H3020=Quadrat.Details!I:I),0))</f>
        <v>FJD</v>
      </c>
      <c r="C3020" s="107">
        <f t="array" ref="C3020">INDEX(Quadrat.Details!C:C, MATCH(1,(A3020=Quadrat.Details!B:B)*(F3020=Quadrat.Details!G:G)*(H3020=Quadrat.Details!I:I),0))</f>
        <v>44784</v>
      </c>
      <c r="D3020" s="108"/>
      <c r="E3020" s="108"/>
      <c r="F3020" s="13" t="s">
        <v>457</v>
      </c>
      <c r="G3020" s="106" t="str">
        <f t="array" ref="G3020">INDEX(Quadrat.Details!H:H, MATCH(1,(A3020=Quadrat.Details!B:B)*(F3020=Quadrat.Details!G:G)*(H3020=Quadrat.Details!I:I),0))</f>
        <v>E</v>
      </c>
      <c r="H3020" s="105">
        <v>2.0</v>
      </c>
      <c r="I3020" s="109">
        <v>7.0</v>
      </c>
      <c r="J3020" s="109">
        <v>8.0</v>
      </c>
      <c r="K3020" s="109">
        <v>3.0</v>
      </c>
      <c r="L3020" s="3" t="s">
        <v>828</v>
      </c>
      <c r="M3020" s="44" t="s">
        <v>829</v>
      </c>
      <c r="N3020" s="73">
        <v>1.0</v>
      </c>
      <c r="O3020" s="73">
        <v>1.0</v>
      </c>
    </row>
    <row r="3021" ht="15.0" customHeight="1">
      <c r="A3021" s="105">
        <v>2022.0</v>
      </c>
      <c r="B3021" s="106" t="str">
        <f t="array" ref="B3021">INDEX(Quadrat.Details!D:D, MATCH(1,(A3021=Quadrat.Details!B:B)*(F3021=Quadrat.Details!G:G)*(H3021=Quadrat.Details!I:I),0))</f>
        <v>FJD</v>
      </c>
      <c r="C3021" s="107">
        <f t="array" ref="C3021">INDEX(Quadrat.Details!C:C, MATCH(1,(A3021=Quadrat.Details!B:B)*(F3021=Quadrat.Details!G:G)*(H3021=Quadrat.Details!I:I),0))</f>
        <v>44784</v>
      </c>
      <c r="D3021" s="108"/>
      <c r="E3021" s="108"/>
      <c r="F3021" s="13" t="s">
        <v>457</v>
      </c>
      <c r="G3021" s="106" t="str">
        <f t="array" ref="G3021">INDEX(Quadrat.Details!H:H, MATCH(1,(A3021=Quadrat.Details!B:B)*(F3021=Quadrat.Details!G:G)*(H3021=Quadrat.Details!I:I),0))</f>
        <v>E</v>
      </c>
      <c r="H3021" s="105">
        <v>2.0</v>
      </c>
      <c r="I3021" s="109">
        <v>4.0</v>
      </c>
      <c r="J3021" s="109">
        <v>8.0</v>
      </c>
      <c r="K3021" s="109">
        <v>1.0</v>
      </c>
      <c r="L3021" s="3" t="s">
        <v>828</v>
      </c>
      <c r="M3021" s="44" t="s">
        <v>829</v>
      </c>
      <c r="N3021" s="73">
        <v>1.0</v>
      </c>
      <c r="O3021" s="73">
        <v>1.0</v>
      </c>
    </row>
    <row r="3022" ht="15.0" customHeight="1">
      <c r="A3022" s="105">
        <v>2022.0</v>
      </c>
      <c r="B3022" s="106" t="str">
        <f t="array" ref="B3022">INDEX(Quadrat.Details!D:D, MATCH(1,(A3022=Quadrat.Details!B:B)*(F3022=Quadrat.Details!G:G)*(H3022=Quadrat.Details!I:I),0))</f>
        <v>FJD</v>
      </c>
      <c r="C3022" s="107">
        <f t="array" ref="C3022">INDEX(Quadrat.Details!C:C, MATCH(1,(A3022=Quadrat.Details!B:B)*(F3022=Quadrat.Details!G:G)*(H3022=Quadrat.Details!I:I),0))</f>
        <v>44784</v>
      </c>
      <c r="D3022" s="108"/>
      <c r="E3022" s="108"/>
      <c r="F3022" s="13" t="s">
        <v>457</v>
      </c>
      <c r="G3022" s="106" t="str">
        <f t="array" ref="G3022">INDEX(Quadrat.Details!H:H, MATCH(1,(A3022=Quadrat.Details!B:B)*(F3022=Quadrat.Details!G:G)*(H3022=Quadrat.Details!I:I),0))</f>
        <v>E</v>
      </c>
      <c r="H3022" s="105">
        <v>2.0</v>
      </c>
      <c r="I3022" s="109">
        <v>8.0</v>
      </c>
      <c r="J3022" s="109">
        <v>9.0</v>
      </c>
      <c r="K3022" s="109">
        <v>5.0</v>
      </c>
      <c r="L3022" s="3" t="s">
        <v>828</v>
      </c>
      <c r="M3022" s="44" t="s">
        <v>829</v>
      </c>
      <c r="N3022" s="73">
        <v>1.0</v>
      </c>
      <c r="O3022" s="73">
        <v>1.0</v>
      </c>
    </row>
    <row r="3023" ht="15.0" customHeight="1">
      <c r="A3023" s="105">
        <v>2022.0</v>
      </c>
      <c r="B3023" s="106" t="str">
        <f t="array" ref="B3023">INDEX(Quadrat.Details!D:D, MATCH(1,(A3023=Quadrat.Details!B:B)*(F3023=Quadrat.Details!G:G)*(H3023=Quadrat.Details!I:I),0))</f>
        <v>FJD</v>
      </c>
      <c r="C3023" s="107">
        <f t="array" ref="C3023">INDEX(Quadrat.Details!C:C, MATCH(1,(A3023=Quadrat.Details!B:B)*(F3023=Quadrat.Details!G:G)*(H3023=Quadrat.Details!I:I),0))</f>
        <v>44784</v>
      </c>
      <c r="D3023" s="108"/>
      <c r="E3023" s="108"/>
      <c r="F3023" s="13" t="s">
        <v>457</v>
      </c>
      <c r="G3023" s="106" t="str">
        <f t="array" ref="G3023">INDEX(Quadrat.Details!H:H, MATCH(1,(A3023=Quadrat.Details!B:B)*(F3023=Quadrat.Details!G:G)*(H3023=Quadrat.Details!I:I),0))</f>
        <v>E</v>
      </c>
      <c r="H3023" s="105">
        <v>2.0</v>
      </c>
      <c r="I3023" s="109">
        <v>7.0</v>
      </c>
      <c r="J3023" s="109">
        <v>8.0</v>
      </c>
      <c r="K3023" s="109">
        <v>3.0</v>
      </c>
      <c r="L3023" s="3" t="s">
        <v>828</v>
      </c>
      <c r="M3023" s="44" t="s">
        <v>829</v>
      </c>
      <c r="N3023" s="73">
        <v>1.0</v>
      </c>
      <c r="O3023" s="73">
        <v>1.0</v>
      </c>
    </row>
    <row r="3024" ht="15.0" customHeight="1">
      <c r="A3024" s="105">
        <v>2022.0</v>
      </c>
      <c r="B3024" s="106" t="str">
        <f t="array" ref="B3024">INDEX(Quadrat.Details!D:D, MATCH(1,(A3024=Quadrat.Details!B:B)*(F3024=Quadrat.Details!G:G)*(H3024=Quadrat.Details!I:I),0))</f>
        <v>FJD</v>
      </c>
      <c r="C3024" s="107">
        <f t="array" ref="C3024">INDEX(Quadrat.Details!C:C, MATCH(1,(A3024=Quadrat.Details!B:B)*(F3024=Quadrat.Details!G:G)*(H3024=Quadrat.Details!I:I),0))</f>
        <v>44784</v>
      </c>
      <c r="D3024" s="108"/>
      <c r="E3024" s="108"/>
      <c r="F3024" s="13" t="s">
        <v>457</v>
      </c>
      <c r="G3024" s="106" t="str">
        <f t="array" ref="G3024">INDEX(Quadrat.Details!H:H, MATCH(1,(A3024=Quadrat.Details!B:B)*(F3024=Quadrat.Details!G:G)*(H3024=Quadrat.Details!I:I),0))</f>
        <v>E</v>
      </c>
      <c r="H3024" s="105">
        <v>2.0</v>
      </c>
      <c r="I3024" s="109">
        <v>9.0</v>
      </c>
      <c r="J3024" s="109">
        <v>10.0</v>
      </c>
      <c r="K3024" s="109">
        <v>5.0</v>
      </c>
      <c r="L3024" s="3" t="s">
        <v>828</v>
      </c>
      <c r="M3024" s="44" t="s">
        <v>829</v>
      </c>
      <c r="N3024" s="73">
        <v>1.0</v>
      </c>
      <c r="O3024" s="73">
        <v>1.0</v>
      </c>
    </row>
    <row r="3025" ht="15.0" customHeight="1">
      <c r="A3025" s="105">
        <v>2022.0</v>
      </c>
      <c r="B3025" s="106" t="str">
        <f t="array" ref="B3025">INDEX(Quadrat.Details!D:D, MATCH(1,(A3025=Quadrat.Details!B:B)*(F3025=Quadrat.Details!G:G)*(H3025=Quadrat.Details!I:I),0))</f>
        <v>FJD</v>
      </c>
      <c r="C3025" s="107">
        <f t="array" ref="C3025">INDEX(Quadrat.Details!C:C, MATCH(1,(A3025=Quadrat.Details!B:B)*(F3025=Quadrat.Details!G:G)*(H3025=Quadrat.Details!I:I),0))</f>
        <v>44784</v>
      </c>
      <c r="D3025" s="108"/>
      <c r="E3025" s="108"/>
      <c r="F3025" s="13" t="s">
        <v>457</v>
      </c>
      <c r="G3025" s="106" t="str">
        <f t="array" ref="G3025">INDEX(Quadrat.Details!H:H, MATCH(1,(A3025=Quadrat.Details!B:B)*(F3025=Quadrat.Details!G:G)*(H3025=Quadrat.Details!I:I),0))</f>
        <v>E</v>
      </c>
      <c r="H3025" s="105">
        <v>2.0</v>
      </c>
      <c r="I3025" s="109">
        <v>9.0</v>
      </c>
      <c r="J3025" s="109">
        <v>10.0</v>
      </c>
      <c r="K3025" s="109">
        <v>5.0</v>
      </c>
      <c r="L3025" s="3" t="s">
        <v>828</v>
      </c>
      <c r="M3025" s="44" t="s">
        <v>829</v>
      </c>
      <c r="N3025" s="73">
        <v>1.0</v>
      </c>
      <c r="O3025" s="73">
        <v>1.0</v>
      </c>
    </row>
    <row r="3026" ht="15.0" customHeight="1">
      <c r="A3026" s="105">
        <v>2022.0</v>
      </c>
      <c r="B3026" s="106" t="str">
        <f t="array" ref="B3026">INDEX(Quadrat.Details!D:D, MATCH(1,(A3026=Quadrat.Details!B:B)*(F3026=Quadrat.Details!G:G)*(H3026=Quadrat.Details!I:I),0))</f>
        <v>FJD</v>
      </c>
      <c r="C3026" s="107">
        <f t="array" ref="C3026">INDEX(Quadrat.Details!C:C, MATCH(1,(A3026=Quadrat.Details!B:B)*(F3026=Quadrat.Details!G:G)*(H3026=Quadrat.Details!I:I),0))</f>
        <v>44784</v>
      </c>
      <c r="D3026" s="108"/>
      <c r="E3026" s="108"/>
      <c r="F3026" s="13" t="s">
        <v>457</v>
      </c>
      <c r="G3026" s="106" t="str">
        <f t="array" ref="G3026">INDEX(Quadrat.Details!H:H, MATCH(1,(A3026=Quadrat.Details!B:B)*(F3026=Quadrat.Details!G:G)*(H3026=Quadrat.Details!I:I),0))</f>
        <v>E</v>
      </c>
      <c r="H3026" s="105">
        <v>2.0</v>
      </c>
      <c r="I3026" s="109">
        <v>8.0</v>
      </c>
      <c r="J3026" s="109">
        <v>9.0</v>
      </c>
      <c r="K3026" s="109">
        <v>5.0</v>
      </c>
      <c r="L3026" s="3" t="s">
        <v>828</v>
      </c>
      <c r="M3026" s="44" t="s">
        <v>829</v>
      </c>
      <c r="N3026" s="73">
        <v>1.0</v>
      </c>
      <c r="O3026" s="73">
        <v>1.0</v>
      </c>
    </row>
    <row r="3027" ht="15.0" customHeight="1">
      <c r="A3027" s="105">
        <v>2022.0</v>
      </c>
      <c r="B3027" s="106" t="str">
        <f t="array" ref="B3027">INDEX(Quadrat.Details!D:D, MATCH(1,(A3027=Quadrat.Details!B:B)*(F3027=Quadrat.Details!G:G)*(H3027=Quadrat.Details!I:I),0))</f>
        <v>FJD</v>
      </c>
      <c r="C3027" s="107">
        <f t="array" ref="C3027">INDEX(Quadrat.Details!C:C, MATCH(1,(A3027=Quadrat.Details!B:B)*(F3027=Quadrat.Details!G:G)*(H3027=Quadrat.Details!I:I),0))</f>
        <v>44784</v>
      </c>
      <c r="D3027" s="108"/>
      <c r="E3027" s="108"/>
      <c r="F3027" s="13" t="s">
        <v>457</v>
      </c>
      <c r="G3027" s="106" t="str">
        <f t="array" ref="G3027">INDEX(Quadrat.Details!H:H, MATCH(1,(A3027=Quadrat.Details!B:B)*(F3027=Quadrat.Details!G:G)*(H3027=Quadrat.Details!I:I),0))</f>
        <v>E</v>
      </c>
      <c r="H3027" s="105">
        <v>2.0</v>
      </c>
      <c r="I3027" s="109">
        <v>8.0</v>
      </c>
      <c r="J3027" s="109">
        <v>9.0</v>
      </c>
      <c r="K3027" s="109">
        <v>4.0</v>
      </c>
      <c r="L3027" s="3" t="s">
        <v>828</v>
      </c>
      <c r="M3027" s="44" t="s">
        <v>829</v>
      </c>
      <c r="N3027" s="73">
        <v>1.0</v>
      </c>
      <c r="O3027" s="73">
        <v>1.0</v>
      </c>
    </row>
    <row r="3028" ht="15.0" customHeight="1">
      <c r="A3028" s="105">
        <v>2022.0</v>
      </c>
      <c r="B3028" s="106" t="str">
        <f t="array" ref="B3028">INDEX(Quadrat.Details!D:D, MATCH(1,(A3028=Quadrat.Details!B:B)*(F3028=Quadrat.Details!G:G)*(H3028=Quadrat.Details!I:I),0))</f>
        <v>FJD</v>
      </c>
      <c r="C3028" s="107">
        <f t="array" ref="C3028">INDEX(Quadrat.Details!C:C, MATCH(1,(A3028=Quadrat.Details!B:B)*(F3028=Quadrat.Details!G:G)*(H3028=Quadrat.Details!I:I),0))</f>
        <v>44784</v>
      </c>
      <c r="D3028" s="108"/>
      <c r="E3028" s="108"/>
      <c r="F3028" s="13" t="s">
        <v>457</v>
      </c>
      <c r="G3028" s="106" t="str">
        <f t="array" ref="G3028">INDEX(Quadrat.Details!H:H, MATCH(1,(A3028=Quadrat.Details!B:B)*(F3028=Quadrat.Details!G:G)*(H3028=Quadrat.Details!I:I),0))</f>
        <v>E</v>
      </c>
      <c r="H3028" s="105">
        <v>2.0</v>
      </c>
      <c r="I3028" s="109">
        <v>8.0</v>
      </c>
      <c r="J3028" s="109">
        <v>9.0</v>
      </c>
      <c r="K3028" s="109">
        <v>4.0</v>
      </c>
      <c r="L3028" s="3" t="s">
        <v>828</v>
      </c>
      <c r="M3028" s="44" t="s">
        <v>829</v>
      </c>
      <c r="N3028" s="73">
        <v>1.0</v>
      </c>
      <c r="O3028" s="73">
        <v>1.0</v>
      </c>
    </row>
    <row r="3029" ht="15.0" customHeight="1">
      <c r="A3029" s="105">
        <v>2022.0</v>
      </c>
      <c r="B3029" s="106" t="str">
        <f t="array" ref="B3029">INDEX(Quadrat.Details!D:D, MATCH(1,(A3029=Quadrat.Details!B:B)*(F3029=Quadrat.Details!G:G)*(H3029=Quadrat.Details!I:I),0))</f>
        <v>FJD</v>
      </c>
      <c r="C3029" s="107">
        <f t="array" ref="C3029">INDEX(Quadrat.Details!C:C, MATCH(1,(A3029=Quadrat.Details!B:B)*(F3029=Quadrat.Details!G:G)*(H3029=Quadrat.Details!I:I),0))</f>
        <v>44784</v>
      </c>
      <c r="D3029" s="108"/>
      <c r="E3029" s="108"/>
      <c r="F3029" s="13" t="s">
        <v>457</v>
      </c>
      <c r="G3029" s="106" t="str">
        <f t="array" ref="G3029">INDEX(Quadrat.Details!H:H, MATCH(1,(A3029=Quadrat.Details!B:B)*(F3029=Quadrat.Details!G:G)*(H3029=Quadrat.Details!I:I),0))</f>
        <v>E</v>
      </c>
      <c r="H3029" s="105">
        <v>2.0</v>
      </c>
      <c r="I3029" s="109">
        <v>7.0</v>
      </c>
      <c r="J3029" s="109">
        <v>8.0</v>
      </c>
      <c r="K3029" s="109">
        <v>3.0</v>
      </c>
      <c r="L3029" s="3" t="s">
        <v>828</v>
      </c>
      <c r="M3029" s="44" t="s">
        <v>829</v>
      </c>
      <c r="N3029" s="73">
        <v>1.0</v>
      </c>
      <c r="O3029" s="73">
        <v>1.0</v>
      </c>
    </row>
    <row r="3030" ht="15.0" customHeight="1">
      <c r="A3030" s="105">
        <v>2022.0</v>
      </c>
      <c r="B3030" s="106" t="str">
        <f t="array" ref="B3030">INDEX(Quadrat.Details!D:D, MATCH(1,(A3030=Quadrat.Details!B:B)*(F3030=Quadrat.Details!G:G)*(H3030=Quadrat.Details!I:I),0))</f>
        <v>FJD</v>
      </c>
      <c r="C3030" s="107">
        <f t="array" ref="C3030">INDEX(Quadrat.Details!C:C, MATCH(1,(A3030=Quadrat.Details!B:B)*(F3030=Quadrat.Details!G:G)*(H3030=Quadrat.Details!I:I),0))</f>
        <v>44784</v>
      </c>
      <c r="D3030" s="108"/>
      <c r="E3030" s="108"/>
      <c r="F3030" s="13" t="s">
        <v>457</v>
      </c>
      <c r="G3030" s="106" t="str">
        <f t="array" ref="G3030">INDEX(Quadrat.Details!H:H, MATCH(1,(A3030=Quadrat.Details!B:B)*(F3030=Quadrat.Details!G:G)*(H3030=Quadrat.Details!I:I),0))</f>
        <v>E</v>
      </c>
      <c r="H3030" s="105">
        <v>2.0</v>
      </c>
      <c r="I3030" s="109">
        <v>7.0</v>
      </c>
      <c r="J3030" s="109">
        <v>8.0</v>
      </c>
      <c r="K3030" s="109">
        <v>4.0</v>
      </c>
      <c r="L3030" s="3" t="s">
        <v>828</v>
      </c>
      <c r="M3030" s="44" t="s">
        <v>829</v>
      </c>
      <c r="N3030" s="73">
        <v>1.0</v>
      </c>
      <c r="O3030" s="73">
        <v>1.0</v>
      </c>
    </row>
    <row r="3031" ht="15.0" customHeight="1">
      <c r="A3031" s="105">
        <v>2022.0</v>
      </c>
      <c r="B3031" s="106" t="str">
        <f t="array" ref="B3031">INDEX(Quadrat.Details!D:D, MATCH(1,(A3031=Quadrat.Details!B:B)*(F3031=Quadrat.Details!G:G)*(H3031=Quadrat.Details!I:I),0))</f>
        <v>LC</v>
      </c>
      <c r="C3031" s="107">
        <f t="array" ref="C3031">INDEX(Quadrat.Details!C:C, MATCH(1,(A3031=Quadrat.Details!B:B)*(F3031=Quadrat.Details!G:G)*(H3031=Quadrat.Details!I:I),0))</f>
        <v>44784</v>
      </c>
      <c r="D3031" s="108"/>
      <c r="E3031" s="108"/>
      <c r="F3031" s="13" t="s">
        <v>446</v>
      </c>
      <c r="G3031" s="106" t="str">
        <f t="array" ref="G3031">INDEX(Quadrat.Details!H:H, MATCH(1,(A3031=Quadrat.Details!B:B)*(F3031=Quadrat.Details!G:G)*(H3031=Quadrat.Details!I:I),0))</f>
        <v>E</v>
      </c>
      <c r="H3031" s="105">
        <v>1.0</v>
      </c>
      <c r="I3031" s="109">
        <v>36.0</v>
      </c>
      <c r="J3031" s="109">
        <v>40.0</v>
      </c>
      <c r="K3031" s="109">
        <v>26.0</v>
      </c>
      <c r="L3031" s="3" t="s">
        <v>828</v>
      </c>
      <c r="M3031" s="44" t="s">
        <v>829</v>
      </c>
      <c r="N3031" s="73">
        <v>1.0</v>
      </c>
      <c r="O3031" s="73">
        <v>1.0</v>
      </c>
    </row>
    <row r="3032" ht="15.0" customHeight="1">
      <c r="A3032" s="105">
        <v>2022.0</v>
      </c>
      <c r="B3032" s="106" t="str">
        <f t="array" ref="B3032">INDEX(Quadrat.Details!D:D, MATCH(1,(A3032=Quadrat.Details!B:B)*(F3032=Quadrat.Details!G:G)*(H3032=Quadrat.Details!I:I),0))</f>
        <v>LC</v>
      </c>
      <c r="C3032" s="107">
        <f t="array" ref="C3032">INDEX(Quadrat.Details!C:C, MATCH(1,(A3032=Quadrat.Details!B:B)*(F3032=Quadrat.Details!G:G)*(H3032=Quadrat.Details!I:I),0))</f>
        <v>44784</v>
      </c>
      <c r="D3032" s="108"/>
      <c r="E3032" s="108"/>
      <c r="F3032" s="13" t="s">
        <v>446</v>
      </c>
      <c r="G3032" s="106" t="str">
        <f t="array" ref="G3032">INDEX(Quadrat.Details!H:H, MATCH(1,(A3032=Quadrat.Details!B:B)*(F3032=Quadrat.Details!G:G)*(H3032=Quadrat.Details!I:I),0))</f>
        <v>E</v>
      </c>
      <c r="H3032" s="105">
        <v>1.0</v>
      </c>
      <c r="I3032" s="109">
        <v>19.0</v>
      </c>
      <c r="J3032" s="109">
        <v>22.0</v>
      </c>
      <c r="K3032" s="109">
        <v>12.0</v>
      </c>
      <c r="L3032" s="3" t="s">
        <v>828</v>
      </c>
      <c r="M3032" s="44" t="s">
        <v>829</v>
      </c>
      <c r="N3032" s="73">
        <v>1.0</v>
      </c>
      <c r="O3032" s="73">
        <v>1.0</v>
      </c>
    </row>
    <row r="3033" ht="15.0" customHeight="1">
      <c r="A3033" s="105">
        <v>2022.0</v>
      </c>
      <c r="B3033" s="106" t="str">
        <f t="array" ref="B3033">INDEX(Quadrat.Details!D:D, MATCH(1,(A3033=Quadrat.Details!B:B)*(F3033=Quadrat.Details!G:G)*(H3033=Quadrat.Details!I:I),0))</f>
        <v>LC</v>
      </c>
      <c r="C3033" s="107">
        <f t="array" ref="C3033">INDEX(Quadrat.Details!C:C, MATCH(1,(A3033=Quadrat.Details!B:B)*(F3033=Quadrat.Details!G:G)*(H3033=Quadrat.Details!I:I),0))</f>
        <v>44784</v>
      </c>
      <c r="D3033" s="108"/>
      <c r="E3033" s="108"/>
      <c r="F3033" s="13" t="s">
        <v>446</v>
      </c>
      <c r="G3033" s="106" t="str">
        <f t="array" ref="G3033">INDEX(Quadrat.Details!H:H, MATCH(1,(A3033=Quadrat.Details!B:B)*(F3033=Quadrat.Details!G:G)*(H3033=Quadrat.Details!I:I),0))</f>
        <v>E</v>
      </c>
      <c r="H3033" s="105">
        <v>1.0</v>
      </c>
      <c r="I3033" s="109">
        <v>28.0</v>
      </c>
      <c r="J3033" s="109">
        <v>33.0</v>
      </c>
      <c r="K3033" s="109">
        <v>12.0</v>
      </c>
      <c r="L3033" s="3" t="s">
        <v>828</v>
      </c>
      <c r="M3033" s="44" t="s">
        <v>829</v>
      </c>
      <c r="N3033" s="73">
        <v>1.0</v>
      </c>
      <c r="O3033" s="73">
        <v>1.0</v>
      </c>
    </row>
    <row r="3034" ht="15.0" customHeight="1">
      <c r="A3034" s="105">
        <v>2022.0</v>
      </c>
      <c r="B3034" s="106" t="str">
        <f t="array" ref="B3034">INDEX(Quadrat.Details!D:D, MATCH(1,(A3034=Quadrat.Details!B:B)*(F3034=Quadrat.Details!G:G)*(H3034=Quadrat.Details!I:I),0))</f>
        <v>LC</v>
      </c>
      <c r="C3034" s="107">
        <f t="array" ref="C3034">INDEX(Quadrat.Details!C:C, MATCH(1,(A3034=Quadrat.Details!B:B)*(F3034=Quadrat.Details!G:G)*(H3034=Quadrat.Details!I:I),0))</f>
        <v>44784</v>
      </c>
      <c r="D3034" s="108"/>
      <c r="E3034" s="108"/>
      <c r="F3034" s="13" t="s">
        <v>446</v>
      </c>
      <c r="G3034" s="106" t="str">
        <f t="array" ref="G3034">INDEX(Quadrat.Details!H:H, MATCH(1,(A3034=Quadrat.Details!B:B)*(F3034=Quadrat.Details!G:G)*(H3034=Quadrat.Details!I:I),0))</f>
        <v>E</v>
      </c>
      <c r="H3034" s="105">
        <v>1.0</v>
      </c>
      <c r="I3034" s="109">
        <v>15.0</v>
      </c>
      <c r="J3034" s="109">
        <v>17.0</v>
      </c>
      <c r="K3034" s="109">
        <v>12.0</v>
      </c>
      <c r="L3034" s="3" t="s">
        <v>828</v>
      </c>
      <c r="M3034" s="44" t="s">
        <v>829</v>
      </c>
      <c r="N3034" s="73">
        <v>1.0</v>
      </c>
      <c r="O3034" s="73">
        <v>1.0</v>
      </c>
    </row>
    <row r="3035" ht="15.0" customHeight="1">
      <c r="A3035" s="105">
        <v>2022.0</v>
      </c>
      <c r="B3035" s="106" t="str">
        <f t="array" ref="B3035">INDEX(Quadrat.Details!D:D, MATCH(1,(A3035=Quadrat.Details!B:B)*(F3035=Quadrat.Details!G:G)*(H3035=Quadrat.Details!I:I),0))</f>
        <v>LC</v>
      </c>
      <c r="C3035" s="107">
        <f t="array" ref="C3035">INDEX(Quadrat.Details!C:C, MATCH(1,(A3035=Quadrat.Details!B:B)*(F3035=Quadrat.Details!G:G)*(H3035=Quadrat.Details!I:I),0))</f>
        <v>44784</v>
      </c>
      <c r="D3035" s="108"/>
      <c r="E3035" s="108"/>
      <c r="F3035" s="13" t="s">
        <v>446</v>
      </c>
      <c r="G3035" s="106" t="str">
        <f t="array" ref="G3035">INDEX(Quadrat.Details!H:H, MATCH(1,(A3035=Quadrat.Details!B:B)*(F3035=Quadrat.Details!G:G)*(H3035=Quadrat.Details!I:I),0))</f>
        <v>E</v>
      </c>
      <c r="H3035" s="105">
        <v>1.0</v>
      </c>
      <c r="I3035" s="109">
        <v>9.0</v>
      </c>
      <c r="J3035" s="109">
        <v>9.0</v>
      </c>
      <c r="K3035" s="109">
        <v>4.0</v>
      </c>
      <c r="L3035" s="3" t="s">
        <v>828</v>
      </c>
      <c r="M3035" s="44" t="s">
        <v>829</v>
      </c>
      <c r="N3035" s="73">
        <v>1.0</v>
      </c>
      <c r="O3035" s="73">
        <v>1.0</v>
      </c>
    </row>
    <row r="3036" ht="15.0" customHeight="1">
      <c r="A3036" s="105">
        <v>2022.0</v>
      </c>
      <c r="B3036" s="106" t="str">
        <f t="array" ref="B3036">INDEX(Quadrat.Details!D:D, MATCH(1,(A3036=Quadrat.Details!B:B)*(F3036=Quadrat.Details!G:G)*(H3036=Quadrat.Details!I:I),0))</f>
        <v>LC</v>
      </c>
      <c r="C3036" s="107">
        <f t="array" ref="C3036">INDEX(Quadrat.Details!C:C, MATCH(1,(A3036=Quadrat.Details!B:B)*(F3036=Quadrat.Details!G:G)*(H3036=Quadrat.Details!I:I),0))</f>
        <v>44784</v>
      </c>
      <c r="D3036" s="108"/>
      <c r="E3036" s="108"/>
      <c r="F3036" s="13" t="s">
        <v>446</v>
      </c>
      <c r="G3036" s="106" t="str">
        <f t="array" ref="G3036">INDEX(Quadrat.Details!H:H, MATCH(1,(A3036=Quadrat.Details!B:B)*(F3036=Quadrat.Details!G:G)*(H3036=Quadrat.Details!I:I),0))</f>
        <v>E</v>
      </c>
      <c r="H3036" s="105">
        <v>1.0</v>
      </c>
      <c r="I3036" s="109">
        <v>10.0</v>
      </c>
      <c r="J3036" s="109">
        <v>11.0</v>
      </c>
      <c r="K3036" s="109">
        <v>5.0</v>
      </c>
      <c r="L3036" s="3" t="s">
        <v>828</v>
      </c>
      <c r="M3036" s="44" t="s">
        <v>829</v>
      </c>
      <c r="N3036" s="73">
        <v>1.0</v>
      </c>
      <c r="O3036" s="73">
        <v>1.0</v>
      </c>
    </row>
    <row r="3037" ht="15.0" customHeight="1">
      <c r="A3037" s="105">
        <v>2022.0</v>
      </c>
      <c r="B3037" s="106" t="str">
        <f t="array" ref="B3037">INDEX(Quadrat.Details!D:D, MATCH(1,(A3037=Quadrat.Details!B:B)*(F3037=Quadrat.Details!G:G)*(H3037=Quadrat.Details!I:I),0))</f>
        <v>LC</v>
      </c>
      <c r="C3037" s="107">
        <f t="array" ref="C3037">INDEX(Quadrat.Details!C:C, MATCH(1,(A3037=Quadrat.Details!B:B)*(F3037=Quadrat.Details!G:G)*(H3037=Quadrat.Details!I:I),0))</f>
        <v>44784</v>
      </c>
      <c r="D3037" s="108"/>
      <c r="E3037" s="108"/>
      <c r="F3037" s="13" t="s">
        <v>446</v>
      </c>
      <c r="G3037" s="106" t="str">
        <f t="array" ref="G3037">INDEX(Quadrat.Details!H:H, MATCH(1,(A3037=Quadrat.Details!B:B)*(F3037=Quadrat.Details!G:G)*(H3037=Quadrat.Details!I:I),0))</f>
        <v>E</v>
      </c>
      <c r="H3037" s="105">
        <v>1.0</v>
      </c>
      <c r="I3037" s="109">
        <v>11.0</v>
      </c>
      <c r="J3037" s="109">
        <v>12.0</v>
      </c>
      <c r="K3037" s="109">
        <v>6.0</v>
      </c>
      <c r="L3037" s="3" t="s">
        <v>828</v>
      </c>
      <c r="M3037" s="44" t="s">
        <v>829</v>
      </c>
      <c r="N3037" s="73">
        <v>1.0</v>
      </c>
      <c r="O3037" s="73">
        <v>1.0</v>
      </c>
    </row>
    <row r="3038" ht="15.0" customHeight="1">
      <c r="A3038" s="105">
        <v>2022.0</v>
      </c>
      <c r="B3038" s="106" t="str">
        <f t="array" ref="B3038">INDEX(Quadrat.Details!D:D, MATCH(1,(A3038=Quadrat.Details!B:B)*(F3038=Quadrat.Details!G:G)*(H3038=Quadrat.Details!I:I),0))</f>
        <v>LC</v>
      </c>
      <c r="C3038" s="107">
        <f t="array" ref="C3038">INDEX(Quadrat.Details!C:C, MATCH(1,(A3038=Quadrat.Details!B:B)*(F3038=Quadrat.Details!G:G)*(H3038=Quadrat.Details!I:I),0))</f>
        <v>44784</v>
      </c>
      <c r="D3038" s="108"/>
      <c r="E3038" s="108"/>
      <c r="F3038" s="13" t="s">
        <v>446</v>
      </c>
      <c r="G3038" s="106" t="str">
        <f t="array" ref="G3038">INDEX(Quadrat.Details!H:H, MATCH(1,(A3038=Quadrat.Details!B:B)*(F3038=Quadrat.Details!G:G)*(H3038=Quadrat.Details!I:I),0))</f>
        <v>E</v>
      </c>
      <c r="H3038" s="105">
        <v>1.0</v>
      </c>
      <c r="I3038" s="109">
        <v>11.0</v>
      </c>
      <c r="J3038" s="109">
        <v>12.0</v>
      </c>
      <c r="K3038" s="109">
        <v>6.0</v>
      </c>
      <c r="L3038" s="3" t="s">
        <v>828</v>
      </c>
      <c r="M3038" s="44" t="s">
        <v>829</v>
      </c>
      <c r="N3038" s="73">
        <v>1.0</v>
      </c>
      <c r="O3038" s="73">
        <v>1.0</v>
      </c>
    </row>
    <row r="3039" ht="15.0" customHeight="1">
      <c r="A3039" s="105">
        <v>2022.0</v>
      </c>
      <c r="B3039" s="106" t="str">
        <f t="array" ref="B3039">INDEX(Quadrat.Details!D:D, MATCH(1,(A3039=Quadrat.Details!B:B)*(F3039=Quadrat.Details!G:G)*(H3039=Quadrat.Details!I:I),0))</f>
        <v>LC</v>
      </c>
      <c r="C3039" s="107">
        <f t="array" ref="C3039">INDEX(Quadrat.Details!C:C, MATCH(1,(A3039=Quadrat.Details!B:B)*(F3039=Quadrat.Details!G:G)*(H3039=Quadrat.Details!I:I),0))</f>
        <v>44784</v>
      </c>
      <c r="D3039" s="108"/>
      <c r="E3039" s="108"/>
      <c r="F3039" s="13" t="s">
        <v>446</v>
      </c>
      <c r="G3039" s="106" t="str">
        <f t="array" ref="G3039">INDEX(Quadrat.Details!H:H, MATCH(1,(A3039=Quadrat.Details!B:B)*(F3039=Quadrat.Details!G:G)*(H3039=Quadrat.Details!I:I),0))</f>
        <v>E</v>
      </c>
      <c r="H3039" s="105">
        <v>1.0</v>
      </c>
      <c r="I3039" s="109">
        <v>9.0</v>
      </c>
      <c r="J3039" s="109">
        <v>10.0</v>
      </c>
      <c r="K3039" s="109">
        <v>5.0</v>
      </c>
      <c r="L3039" s="3" t="s">
        <v>828</v>
      </c>
      <c r="M3039" s="44" t="s">
        <v>829</v>
      </c>
      <c r="N3039" s="73">
        <v>1.0</v>
      </c>
      <c r="O3039" s="73">
        <v>1.0</v>
      </c>
    </row>
    <row r="3040" ht="15.0" customHeight="1">
      <c r="A3040" s="105">
        <v>2022.0</v>
      </c>
      <c r="B3040" s="106" t="str">
        <f t="array" ref="B3040">INDEX(Quadrat.Details!D:D, MATCH(1,(A3040=Quadrat.Details!B:B)*(F3040=Quadrat.Details!G:G)*(H3040=Quadrat.Details!I:I),0))</f>
        <v>LC</v>
      </c>
      <c r="C3040" s="107">
        <f t="array" ref="C3040">INDEX(Quadrat.Details!C:C, MATCH(1,(A3040=Quadrat.Details!B:B)*(F3040=Quadrat.Details!G:G)*(H3040=Quadrat.Details!I:I),0))</f>
        <v>44784</v>
      </c>
      <c r="D3040" s="108"/>
      <c r="E3040" s="108"/>
      <c r="F3040" s="13" t="s">
        <v>446</v>
      </c>
      <c r="G3040" s="106" t="str">
        <f t="array" ref="G3040">INDEX(Quadrat.Details!H:H, MATCH(1,(A3040=Quadrat.Details!B:B)*(F3040=Quadrat.Details!G:G)*(H3040=Quadrat.Details!I:I),0))</f>
        <v>E</v>
      </c>
      <c r="H3040" s="105">
        <v>2.0</v>
      </c>
      <c r="I3040" s="109">
        <v>62.0</v>
      </c>
      <c r="J3040" s="109">
        <v>71.0</v>
      </c>
      <c r="K3040" s="109">
        <v>37.0</v>
      </c>
      <c r="L3040" s="3" t="s">
        <v>828</v>
      </c>
      <c r="M3040" s="44" t="s">
        <v>829</v>
      </c>
      <c r="N3040" s="73">
        <v>1.0</v>
      </c>
      <c r="O3040" s="73">
        <v>1.0</v>
      </c>
    </row>
    <row r="3041" ht="15.0" customHeight="1">
      <c r="A3041" s="105">
        <v>2022.0</v>
      </c>
      <c r="B3041" s="106" t="str">
        <f t="array" ref="B3041">INDEX(Quadrat.Details!D:D, MATCH(1,(A3041=Quadrat.Details!B:B)*(F3041=Quadrat.Details!G:G)*(H3041=Quadrat.Details!I:I),0))</f>
        <v>LC</v>
      </c>
      <c r="C3041" s="107">
        <f t="array" ref="C3041">INDEX(Quadrat.Details!C:C, MATCH(1,(A3041=Quadrat.Details!B:B)*(F3041=Quadrat.Details!G:G)*(H3041=Quadrat.Details!I:I),0))</f>
        <v>44784</v>
      </c>
      <c r="D3041" s="108"/>
      <c r="E3041" s="108"/>
      <c r="F3041" s="13" t="s">
        <v>446</v>
      </c>
      <c r="G3041" s="106" t="str">
        <f t="array" ref="G3041">INDEX(Quadrat.Details!H:H, MATCH(1,(A3041=Quadrat.Details!B:B)*(F3041=Quadrat.Details!G:G)*(H3041=Quadrat.Details!I:I),0))</f>
        <v>E</v>
      </c>
      <c r="H3041" s="105">
        <v>2.0</v>
      </c>
      <c r="I3041" s="109">
        <v>56.0</v>
      </c>
      <c r="J3041" s="109">
        <v>65.0</v>
      </c>
      <c r="K3041" s="109">
        <v>37.0</v>
      </c>
      <c r="L3041" s="3" t="s">
        <v>828</v>
      </c>
      <c r="M3041" s="44" t="s">
        <v>829</v>
      </c>
      <c r="N3041" s="73">
        <v>1.0</v>
      </c>
      <c r="O3041" s="73">
        <v>1.0</v>
      </c>
    </row>
    <row r="3042" ht="15.0" customHeight="1">
      <c r="A3042" s="105">
        <v>2022.0</v>
      </c>
      <c r="B3042" s="106" t="str">
        <f t="array" ref="B3042">INDEX(Quadrat.Details!D:D, MATCH(1,(A3042=Quadrat.Details!B:B)*(F3042=Quadrat.Details!G:G)*(H3042=Quadrat.Details!I:I),0))</f>
        <v>LC</v>
      </c>
      <c r="C3042" s="107">
        <f t="array" ref="C3042">INDEX(Quadrat.Details!C:C, MATCH(1,(A3042=Quadrat.Details!B:B)*(F3042=Quadrat.Details!G:G)*(H3042=Quadrat.Details!I:I),0))</f>
        <v>44784</v>
      </c>
      <c r="D3042" s="108"/>
      <c r="E3042" s="108"/>
      <c r="F3042" s="13" t="s">
        <v>446</v>
      </c>
      <c r="G3042" s="106" t="str">
        <f t="array" ref="G3042">INDEX(Quadrat.Details!H:H, MATCH(1,(A3042=Quadrat.Details!B:B)*(F3042=Quadrat.Details!G:G)*(H3042=Quadrat.Details!I:I),0))</f>
        <v>E</v>
      </c>
      <c r="H3042" s="105">
        <v>2.0</v>
      </c>
      <c r="I3042" s="109">
        <v>41.0</v>
      </c>
      <c r="J3042" s="109">
        <v>45.0</v>
      </c>
      <c r="K3042" s="109">
        <v>28.0</v>
      </c>
      <c r="L3042" s="3" t="s">
        <v>828</v>
      </c>
      <c r="M3042" s="44" t="s">
        <v>829</v>
      </c>
      <c r="N3042" s="73">
        <v>1.0</v>
      </c>
      <c r="O3042" s="73">
        <v>1.0</v>
      </c>
    </row>
    <row r="3043" ht="15.0" customHeight="1">
      <c r="A3043" s="105">
        <v>2022.0</v>
      </c>
      <c r="B3043" s="106" t="str">
        <f t="array" ref="B3043">INDEX(Quadrat.Details!D:D, MATCH(1,(A3043=Quadrat.Details!B:B)*(F3043=Quadrat.Details!G:G)*(H3043=Quadrat.Details!I:I),0))</f>
        <v>LC</v>
      </c>
      <c r="C3043" s="107">
        <f t="array" ref="C3043">INDEX(Quadrat.Details!C:C, MATCH(1,(A3043=Quadrat.Details!B:B)*(F3043=Quadrat.Details!G:G)*(H3043=Quadrat.Details!I:I),0))</f>
        <v>44784</v>
      </c>
      <c r="D3043" s="108"/>
      <c r="E3043" s="108"/>
      <c r="F3043" s="13" t="s">
        <v>446</v>
      </c>
      <c r="G3043" s="106" t="str">
        <f t="array" ref="G3043">INDEX(Quadrat.Details!H:H, MATCH(1,(A3043=Quadrat.Details!B:B)*(F3043=Quadrat.Details!G:G)*(H3043=Quadrat.Details!I:I),0))</f>
        <v>E</v>
      </c>
      <c r="H3043" s="105">
        <v>2.0</v>
      </c>
      <c r="I3043" s="109">
        <v>30.0</v>
      </c>
      <c r="J3043" s="109">
        <v>34.0</v>
      </c>
      <c r="K3043" s="109">
        <v>18.0</v>
      </c>
      <c r="L3043" s="3" t="s">
        <v>828</v>
      </c>
      <c r="M3043" s="44" t="s">
        <v>829</v>
      </c>
      <c r="N3043" s="73">
        <v>1.0</v>
      </c>
      <c r="O3043" s="73">
        <v>1.0</v>
      </c>
    </row>
    <row r="3044" ht="15.0" customHeight="1">
      <c r="A3044" s="105">
        <v>2022.0</v>
      </c>
      <c r="B3044" s="106" t="str">
        <f t="array" ref="B3044">INDEX(Quadrat.Details!D:D, MATCH(1,(A3044=Quadrat.Details!B:B)*(F3044=Quadrat.Details!G:G)*(H3044=Quadrat.Details!I:I),0))</f>
        <v>LC</v>
      </c>
      <c r="C3044" s="107">
        <f t="array" ref="C3044">INDEX(Quadrat.Details!C:C, MATCH(1,(A3044=Quadrat.Details!B:B)*(F3044=Quadrat.Details!G:G)*(H3044=Quadrat.Details!I:I),0))</f>
        <v>44784</v>
      </c>
      <c r="D3044" s="108"/>
      <c r="E3044" s="108"/>
      <c r="F3044" s="13" t="s">
        <v>446</v>
      </c>
      <c r="G3044" s="106" t="str">
        <f t="array" ref="G3044">INDEX(Quadrat.Details!H:H, MATCH(1,(A3044=Quadrat.Details!B:B)*(F3044=Quadrat.Details!G:G)*(H3044=Quadrat.Details!I:I),0))</f>
        <v>E</v>
      </c>
      <c r="H3044" s="105">
        <v>2.0</v>
      </c>
      <c r="I3044" s="109">
        <v>36.0</v>
      </c>
      <c r="J3044" s="109">
        <v>42.0</v>
      </c>
      <c r="K3044" s="109">
        <v>25.0</v>
      </c>
      <c r="L3044" s="3" t="s">
        <v>828</v>
      </c>
      <c r="M3044" s="44" t="s">
        <v>829</v>
      </c>
      <c r="N3044" s="73">
        <v>1.0</v>
      </c>
      <c r="O3044" s="73">
        <v>1.0</v>
      </c>
    </row>
    <row r="3045" ht="15.0" customHeight="1">
      <c r="A3045" s="105">
        <v>2022.0</v>
      </c>
      <c r="B3045" s="106" t="str">
        <f t="array" ref="B3045">INDEX(Quadrat.Details!D:D, MATCH(1,(A3045=Quadrat.Details!B:B)*(F3045=Quadrat.Details!G:G)*(H3045=Quadrat.Details!I:I),0))</f>
        <v>LC</v>
      </c>
      <c r="C3045" s="107">
        <f t="array" ref="C3045">INDEX(Quadrat.Details!C:C, MATCH(1,(A3045=Quadrat.Details!B:B)*(F3045=Quadrat.Details!G:G)*(H3045=Quadrat.Details!I:I),0))</f>
        <v>44784</v>
      </c>
      <c r="D3045" s="108"/>
      <c r="E3045" s="108"/>
      <c r="F3045" s="13" t="s">
        <v>446</v>
      </c>
      <c r="G3045" s="106" t="str">
        <f t="array" ref="G3045">INDEX(Quadrat.Details!H:H, MATCH(1,(A3045=Quadrat.Details!B:B)*(F3045=Quadrat.Details!G:G)*(H3045=Quadrat.Details!I:I),0))</f>
        <v>E</v>
      </c>
      <c r="H3045" s="105">
        <v>2.0</v>
      </c>
      <c r="I3045" s="109">
        <v>20.0</v>
      </c>
      <c r="J3045" s="109">
        <v>25.0</v>
      </c>
      <c r="K3045" s="109">
        <v>13.0</v>
      </c>
      <c r="L3045" s="3" t="s">
        <v>828</v>
      </c>
      <c r="M3045" s="44" t="s">
        <v>829</v>
      </c>
      <c r="N3045" s="73">
        <v>1.0</v>
      </c>
      <c r="O3045" s="73">
        <v>1.0</v>
      </c>
    </row>
    <row r="3046" ht="15.0" customHeight="1">
      <c r="A3046" s="105">
        <v>2022.0</v>
      </c>
      <c r="B3046" s="106" t="str">
        <f t="array" ref="B3046">INDEX(Quadrat.Details!D:D, MATCH(1,(A3046=Quadrat.Details!B:B)*(F3046=Quadrat.Details!G:G)*(H3046=Quadrat.Details!I:I),0))</f>
        <v>LC</v>
      </c>
      <c r="C3046" s="107">
        <f t="array" ref="C3046">INDEX(Quadrat.Details!C:C, MATCH(1,(A3046=Quadrat.Details!B:B)*(F3046=Quadrat.Details!G:G)*(H3046=Quadrat.Details!I:I),0))</f>
        <v>44784</v>
      </c>
      <c r="D3046" s="108"/>
      <c r="E3046" s="108"/>
      <c r="F3046" s="13" t="s">
        <v>446</v>
      </c>
      <c r="G3046" s="106" t="str">
        <f t="array" ref="G3046">INDEX(Quadrat.Details!H:H, MATCH(1,(A3046=Quadrat.Details!B:B)*(F3046=Quadrat.Details!G:G)*(H3046=Quadrat.Details!I:I),0))</f>
        <v>E</v>
      </c>
      <c r="H3046" s="105">
        <v>2.0</v>
      </c>
      <c r="I3046" s="109">
        <v>9.0</v>
      </c>
      <c r="J3046" s="109">
        <v>10.0</v>
      </c>
      <c r="K3046" s="109">
        <v>5.0</v>
      </c>
      <c r="L3046" s="3" t="s">
        <v>828</v>
      </c>
      <c r="M3046" s="44" t="s">
        <v>829</v>
      </c>
      <c r="N3046" s="73">
        <v>1.0</v>
      </c>
      <c r="O3046" s="73">
        <v>1.0</v>
      </c>
    </row>
    <row r="3047" ht="15.0" customHeight="1">
      <c r="A3047" s="105">
        <v>2022.0</v>
      </c>
      <c r="B3047" s="106" t="str">
        <f t="array" ref="B3047">INDEX(Quadrat.Details!D:D, MATCH(1,(A3047=Quadrat.Details!B:B)*(F3047=Quadrat.Details!G:G)*(H3047=Quadrat.Details!I:I),0))</f>
        <v>FJD</v>
      </c>
      <c r="C3047" s="107">
        <f t="array" ref="C3047">INDEX(Quadrat.Details!C:C, MATCH(1,(A3047=Quadrat.Details!B:B)*(F3047=Quadrat.Details!G:G)*(H3047=Quadrat.Details!I:I),0))</f>
        <v>44784</v>
      </c>
      <c r="D3047" s="108"/>
      <c r="E3047" s="108"/>
      <c r="F3047" s="13" t="s">
        <v>460</v>
      </c>
      <c r="G3047" s="106" t="str">
        <f t="array" ref="G3047">INDEX(Quadrat.Details!H:H, MATCH(1,(A3047=Quadrat.Details!B:B)*(F3047=Quadrat.Details!G:G)*(H3047=Quadrat.Details!I:I),0))</f>
        <v>E</v>
      </c>
      <c r="H3047" s="105">
        <v>1.0</v>
      </c>
      <c r="I3047" s="109">
        <v>65.0</v>
      </c>
      <c r="J3047" s="109">
        <v>72.0</v>
      </c>
      <c r="K3047" s="109">
        <v>40.0</v>
      </c>
      <c r="L3047" s="3" t="s">
        <v>828</v>
      </c>
      <c r="M3047" s="44" t="s">
        <v>829</v>
      </c>
      <c r="N3047" s="73">
        <v>1.0</v>
      </c>
      <c r="O3047" s="73">
        <v>1.0</v>
      </c>
    </row>
    <row r="3048" ht="15.0" customHeight="1">
      <c r="A3048" s="105">
        <v>2022.0</v>
      </c>
      <c r="B3048" s="106" t="str">
        <f t="array" ref="B3048">INDEX(Quadrat.Details!D:D, MATCH(1,(A3048=Quadrat.Details!B:B)*(F3048=Quadrat.Details!G:G)*(H3048=Quadrat.Details!I:I),0))</f>
        <v>FJD</v>
      </c>
      <c r="C3048" s="107">
        <f t="array" ref="C3048">INDEX(Quadrat.Details!C:C, MATCH(1,(A3048=Quadrat.Details!B:B)*(F3048=Quadrat.Details!G:G)*(H3048=Quadrat.Details!I:I),0))</f>
        <v>44784</v>
      </c>
      <c r="D3048" s="108"/>
      <c r="E3048" s="108"/>
      <c r="F3048" s="13" t="s">
        <v>460</v>
      </c>
      <c r="G3048" s="106" t="str">
        <f t="array" ref="G3048">INDEX(Quadrat.Details!H:H, MATCH(1,(A3048=Quadrat.Details!B:B)*(F3048=Quadrat.Details!G:G)*(H3048=Quadrat.Details!I:I),0))</f>
        <v>E</v>
      </c>
      <c r="H3048" s="105">
        <v>1.0</v>
      </c>
      <c r="I3048" s="109">
        <v>39.0</v>
      </c>
      <c r="J3048" s="109">
        <v>42.0</v>
      </c>
      <c r="K3048" s="109">
        <v>28.0</v>
      </c>
      <c r="L3048" s="3" t="s">
        <v>828</v>
      </c>
      <c r="M3048" s="44" t="s">
        <v>829</v>
      </c>
      <c r="N3048" s="73">
        <v>1.0</v>
      </c>
      <c r="O3048" s="73">
        <v>1.0</v>
      </c>
    </row>
    <row r="3049" ht="15.0" customHeight="1">
      <c r="A3049" s="105">
        <v>2022.0</v>
      </c>
      <c r="B3049" s="106" t="str">
        <f t="array" ref="B3049">INDEX(Quadrat.Details!D:D, MATCH(1,(A3049=Quadrat.Details!B:B)*(F3049=Quadrat.Details!G:G)*(H3049=Quadrat.Details!I:I),0))</f>
        <v>FJD</v>
      </c>
      <c r="C3049" s="107">
        <f t="array" ref="C3049">INDEX(Quadrat.Details!C:C, MATCH(1,(A3049=Quadrat.Details!B:B)*(F3049=Quadrat.Details!G:G)*(H3049=Quadrat.Details!I:I),0))</f>
        <v>44784</v>
      </c>
      <c r="D3049" s="108"/>
      <c r="E3049" s="108"/>
      <c r="F3049" s="13" t="s">
        <v>460</v>
      </c>
      <c r="G3049" s="106" t="str">
        <f t="array" ref="G3049">INDEX(Quadrat.Details!H:H, MATCH(1,(A3049=Quadrat.Details!B:B)*(F3049=Quadrat.Details!G:G)*(H3049=Quadrat.Details!I:I),0))</f>
        <v>E</v>
      </c>
      <c r="H3049" s="105">
        <v>1.0</v>
      </c>
      <c r="I3049" s="109">
        <v>20.0</v>
      </c>
      <c r="J3049" s="109">
        <v>24.0</v>
      </c>
      <c r="K3049" s="109">
        <v>11.0</v>
      </c>
      <c r="L3049" s="3" t="s">
        <v>828</v>
      </c>
      <c r="M3049" s="44" t="s">
        <v>829</v>
      </c>
      <c r="N3049" s="73">
        <v>1.0</v>
      </c>
      <c r="O3049" s="73">
        <v>1.0</v>
      </c>
    </row>
    <row r="3050" ht="15.0" customHeight="1">
      <c r="A3050" s="105">
        <v>2022.0</v>
      </c>
      <c r="B3050" s="106" t="str">
        <f t="array" ref="B3050">INDEX(Quadrat.Details!D:D, MATCH(1,(A3050=Quadrat.Details!B:B)*(F3050=Quadrat.Details!G:G)*(H3050=Quadrat.Details!I:I),0))</f>
        <v>FJD</v>
      </c>
      <c r="C3050" s="107">
        <f t="array" ref="C3050">INDEX(Quadrat.Details!C:C, MATCH(1,(A3050=Quadrat.Details!B:B)*(F3050=Quadrat.Details!G:G)*(H3050=Quadrat.Details!I:I),0))</f>
        <v>44784</v>
      </c>
      <c r="D3050" s="108"/>
      <c r="E3050" s="108"/>
      <c r="F3050" s="13" t="s">
        <v>460</v>
      </c>
      <c r="G3050" s="106" t="str">
        <f t="array" ref="G3050">INDEX(Quadrat.Details!H:H, MATCH(1,(A3050=Quadrat.Details!B:B)*(F3050=Quadrat.Details!G:G)*(H3050=Quadrat.Details!I:I),0))</f>
        <v>E</v>
      </c>
      <c r="H3050" s="105">
        <v>1.0</v>
      </c>
      <c r="I3050" s="109">
        <v>15.0</v>
      </c>
      <c r="J3050" s="109">
        <v>17.0</v>
      </c>
      <c r="K3050" s="109">
        <v>10.0</v>
      </c>
      <c r="L3050" s="3" t="s">
        <v>828</v>
      </c>
      <c r="M3050" s="44" t="s">
        <v>829</v>
      </c>
      <c r="N3050" s="73">
        <v>1.0</v>
      </c>
      <c r="O3050" s="73">
        <v>1.0</v>
      </c>
    </row>
    <row r="3051" ht="15.0" customHeight="1">
      <c r="A3051" s="105">
        <v>2022.0</v>
      </c>
      <c r="B3051" s="106" t="str">
        <f t="array" ref="B3051">INDEX(Quadrat.Details!D:D, MATCH(1,(A3051=Quadrat.Details!B:B)*(F3051=Quadrat.Details!G:G)*(H3051=Quadrat.Details!I:I),0))</f>
        <v>FJD</v>
      </c>
      <c r="C3051" s="107">
        <f t="array" ref="C3051">INDEX(Quadrat.Details!C:C, MATCH(1,(A3051=Quadrat.Details!B:B)*(F3051=Quadrat.Details!G:G)*(H3051=Quadrat.Details!I:I),0))</f>
        <v>44784</v>
      </c>
      <c r="D3051" s="108"/>
      <c r="E3051" s="108"/>
      <c r="F3051" s="13" t="s">
        <v>460</v>
      </c>
      <c r="G3051" s="106" t="str">
        <f t="array" ref="G3051">INDEX(Quadrat.Details!H:H, MATCH(1,(A3051=Quadrat.Details!B:B)*(F3051=Quadrat.Details!G:G)*(H3051=Quadrat.Details!I:I),0))</f>
        <v>E</v>
      </c>
      <c r="H3051" s="105">
        <v>1.0</v>
      </c>
      <c r="I3051" s="109">
        <v>13.0</v>
      </c>
      <c r="J3051" s="109">
        <v>16.0</v>
      </c>
      <c r="K3051" s="109">
        <v>9.0</v>
      </c>
      <c r="L3051" s="3" t="s">
        <v>828</v>
      </c>
      <c r="M3051" s="44" t="s">
        <v>829</v>
      </c>
      <c r="N3051" s="73">
        <v>1.0</v>
      </c>
      <c r="O3051" s="73">
        <v>1.0</v>
      </c>
    </row>
    <row r="3052" ht="15.0" customHeight="1">
      <c r="A3052" s="105">
        <v>2022.0</v>
      </c>
      <c r="B3052" s="106" t="str">
        <f t="array" ref="B3052">INDEX(Quadrat.Details!D:D, MATCH(1,(A3052=Quadrat.Details!B:B)*(F3052=Quadrat.Details!G:G)*(H3052=Quadrat.Details!I:I),0))</f>
        <v>FJD</v>
      </c>
      <c r="C3052" s="107">
        <f t="array" ref="C3052">INDEX(Quadrat.Details!C:C, MATCH(1,(A3052=Quadrat.Details!B:B)*(F3052=Quadrat.Details!G:G)*(H3052=Quadrat.Details!I:I),0))</f>
        <v>44784</v>
      </c>
      <c r="D3052" s="108"/>
      <c r="E3052" s="108"/>
      <c r="F3052" s="13" t="s">
        <v>460</v>
      </c>
      <c r="G3052" s="106" t="str">
        <f t="array" ref="G3052">INDEX(Quadrat.Details!H:H, MATCH(1,(A3052=Quadrat.Details!B:B)*(F3052=Quadrat.Details!G:G)*(H3052=Quadrat.Details!I:I),0))</f>
        <v>E</v>
      </c>
      <c r="H3052" s="105">
        <v>1.0</v>
      </c>
      <c r="I3052" s="109">
        <v>11.0</v>
      </c>
      <c r="J3052" s="109">
        <v>12.0</v>
      </c>
      <c r="K3052" s="109">
        <v>7.0</v>
      </c>
      <c r="L3052" s="3" t="s">
        <v>828</v>
      </c>
      <c r="M3052" s="44" t="s">
        <v>829</v>
      </c>
      <c r="N3052" s="73">
        <v>1.0</v>
      </c>
      <c r="O3052" s="73">
        <v>1.0</v>
      </c>
    </row>
    <row r="3053" ht="15.0" customHeight="1">
      <c r="A3053" s="105">
        <v>2022.0</v>
      </c>
      <c r="B3053" s="106" t="str">
        <f t="array" ref="B3053">INDEX(Quadrat.Details!D:D, MATCH(1,(A3053=Quadrat.Details!B:B)*(F3053=Quadrat.Details!G:G)*(H3053=Quadrat.Details!I:I),0))</f>
        <v>FJD</v>
      </c>
      <c r="C3053" s="107">
        <f t="array" ref="C3053">INDEX(Quadrat.Details!C:C, MATCH(1,(A3053=Quadrat.Details!B:B)*(F3053=Quadrat.Details!G:G)*(H3053=Quadrat.Details!I:I),0))</f>
        <v>44784</v>
      </c>
      <c r="D3053" s="108"/>
      <c r="E3053" s="108"/>
      <c r="F3053" s="13" t="s">
        <v>460</v>
      </c>
      <c r="G3053" s="106" t="str">
        <f t="array" ref="G3053">INDEX(Quadrat.Details!H:H, MATCH(1,(A3053=Quadrat.Details!B:B)*(F3053=Quadrat.Details!G:G)*(H3053=Quadrat.Details!I:I),0))</f>
        <v>E</v>
      </c>
      <c r="H3053" s="105">
        <v>1.0</v>
      </c>
      <c r="I3053" s="109">
        <v>12.0</v>
      </c>
      <c r="J3053" s="109">
        <v>12.0</v>
      </c>
      <c r="K3053" s="109">
        <v>7.0</v>
      </c>
      <c r="L3053" s="3" t="s">
        <v>828</v>
      </c>
      <c r="M3053" s="44" t="s">
        <v>829</v>
      </c>
      <c r="N3053" s="73">
        <v>1.0</v>
      </c>
      <c r="O3053" s="73">
        <v>1.0</v>
      </c>
    </row>
    <row r="3054" ht="15.0" customHeight="1">
      <c r="A3054" s="105">
        <v>2022.0</v>
      </c>
      <c r="B3054" s="106" t="str">
        <f t="array" ref="B3054">INDEX(Quadrat.Details!D:D, MATCH(1,(A3054=Quadrat.Details!B:B)*(F3054=Quadrat.Details!G:G)*(H3054=Quadrat.Details!I:I),0))</f>
        <v>FJD</v>
      </c>
      <c r="C3054" s="107">
        <f t="array" ref="C3054">INDEX(Quadrat.Details!C:C, MATCH(1,(A3054=Quadrat.Details!B:B)*(F3054=Quadrat.Details!G:G)*(H3054=Quadrat.Details!I:I),0))</f>
        <v>44784</v>
      </c>
      <c r="D3054" s="108"/>
      <c r="E3054" s="108"/>
      <c r="F3054" s="13" t="s">
        <v>460</v>
      </c>
      <c r="G3054" s="106" t="str">
        <f t="array" ref="G3054">INDEX(Quadrat.Details!H:H, MATCH(1,(A3054=Quadrat.Details!B:B)*(F3054=Quadrat.Details!G:G)*(H3054=Quadrat.Details!I:I),0))</f>
        <v>E</v>
      </c>
      <c r="H3054" s="105">
        <v>1.0</v>
      </c>
      <c r="I3054" s="109">
        <v>11.0</v>
      </c>
      <c r="J3054" s="109">
        <v>12.0</v>
      </c>
      <c r="K3054" s="109">
        <v>7.0</v>
      </c>
      <c r="L3054" s="3" t="s">
        <v>828</v>
      </c>
      <c r="M3054" s="44" t="s">
        <v>829</v>
      </c>
      <c r="N3054" s="73">
        <v>1.0</v>
      </c>
      <c r="O3054" s="73">
        <v>1.0</v>
      </c>
    </row>
    <row r="3055" ht="15.0" customHeight="1">
      <c r="A3055" s="105">
        <v>2022.0</v>
      </c>
      <c r="B3055" s="106" t="str">
        <f t="array" ref="B3055">INDEX(Quadrat.Details!D:D, MATCH(1,(A3055=Quadrat.Details!B:B)*(F3055=Quadrat.Details!G:G)*(H3055=Quadrat.Details!I:I),0))</f>
        <v>FJD</v>
      </c>
      <c r="C3055" s="107">
        <f t="array" ref="C3055">INDEX(Quadrat.Details!C:C, MATCH(1,(A3055=Quadrat.Details!B:B)*(F3055=Quadrat.Details!G:G)*(H3055=Quadrat.Details!I:I),0))</f>
        <v>44784</v>
      </c>
      <c r="D3055" s="108"/>
      <c r="E3055" s="108"/>
      <c r="F3055" s="13" t="s">
        <v>460</v>
      </c>
      <c r="G3055" s="106" t="str">
        <f t="array" ref="G3055">INDEX(Quadrat.Details!H:H, MATCH(1,(A3055=Quadrat.Details!B:B)*(F3055=Quadrat.Details!G:G)*(H3055=Quadrat.Details!I:I),0))</f>
        <v>E</v>
      </c>
      <c r="H3055" s="105">
        <v>1.0</v>
      </c>
      <c r="I3055" s="109">
        <v>10.0</v>
      </c>
      <c r="J3055" s="109">
        <v>11.0</v>
      </c>
      <c r="K3055" s="109">
        <v>6.0</v>
      </c>
      <c r="L3055" s="3" t="s">
        <v>828</v>
      </c>
      <c r="M3055" s="44" t="s">
        <v>829</v>
      </c>
      <c r="N3055" s="73">
        <v>1.0</v>
      </c>
      <c r="O3055" s="73">
        <v>1.0</v>
      </c>
    </row>
    <row r="3056" ht="15.0" customHeight="1">
      <c r="A3056" s="105">
        <v>2022.0</v>
      </c>
      <c r="B3056" s="106" t="str">
        <f t="array" ref="B3056">INDEX(Quadrat.Details!D:D, MATCH(1,(A3056=Quadrat.Details!B:B)*(F3056=Quadrat.Details!G:G)*(H3056=Quadrat.Details!I:I),0))</f>
        <v>FJD</v>
      </c>
      <c r="C3056" s="107">
        <f t="array" ref="C3056">INDEX(Quadrat.Details!C:C, MATCH(1,(A3056=Quadrat.Details!B:B)*(F3056=Quadrat.Details!G:G)*(H3056=Quadrat.Details!I:I),0))</f>
        <v>44784</v>
      </c>
      <c r="D3056" s="108"/>
      <c r="E3056" s="108"/>
      <c r="F3056" s="13" t="s">
        <v>460</v>
      </c>
      <c r="G3056" s="106" t="str">
        <f t="array" ref="G3056">INDEX(Quadrat.Details!H:H, MATCH(1,(A3056=Quadrat.Details!B:B)*(F3056=Quadrat.Details!G:G)*(H3056=Quadrat.Details!I:I),0))</f>
        <v>E</v>
      </c>
      <c r="H3056" s="105">
        <v>1.0</v>
      </c>
      <c r="I3056" s="109">
        <v>11.0</v>
      </c>
      <c r="J3056" s="109">
        <v>12.0</v>
      </c>
      <c r="K3056" s="109">
        <v>7.0</v>
      </c>
      <c r="L3056" s="3" t="s">
        <v>828</v>
      </c>
      <c r="M3056" s="44" t="s">
        <v>829</v>
      </c>
      <c r="N3056" s="73">
        <v>1.0</v>
      </c>
      <c r="O3056" s="73">
        <v>1.0</v>
      </c>
    </row>
    <row r="3057" ht="15.0" customHeight="1">
      <c r="A3057" s="105">
        <v>2022.0</v>
      </c>
      <c r="B3057" s="106" t="str">
        <f t="array" ref="B3057">INDEX(Quadrat.Details!D:D, MATCH(1,(A3057=Quadrat.Details!B:B)*(F3057=Quadrat.Details!G:G)*(H3057=Quadrat.Details!I:I),0))</f>
        <v>FJD</v>
      </c>
      <c r="C3057" s="107">
        <f t="array" ref="C3057">INDEX(Quadrat.Details!C:C, MATCH(1,(A3057=Quadrat.Details!B:B)*(F3057=Quadrat.Details!G:G)*(H3057=Quadrat.Details!I:I),0))</f>
        <v>44784</v>
      </c>
      <c r="D3057" s="108"/>
      <c r="E3057" s="108"/>
      <c r="F3057" s="13" t="s">
        <v>460</v>
      </c>
      <c r="G3057" s="106" t="str">
        <f t="array" ref="G3057">INDEX(Quadrat.Details!H:H, MATCH(1,(A3057=Quadrat.Details!B:B)*(F3057=Quadrat.Details!G:G)*(H3057=Quadrat.Details!I:I),0))</f>
        <v>E</v>
      </c>
      <c r="H3057" s="105">
        <v>1.0</v>
      </c>
      <c r="I3057" s="109">
        <v>10.0</v>
      </c>
      <c r="J3057" s="109">
        <v>11.0</v>
      </c>
      <c r="K3057" s="109">
        <v>5.0</v>
      </c>
      <c r="L3057" s="3" t="s">
        <v>828</v>
      </c>
      <c r="M3057" s="44" t="s">
        <v>829</v>
      </c>
      <c r="N3057" s="73">
        <v>1.0</v>
      </c>
      <c r="O3057" s="73">
        <v>1.0</v>
      </c>
    </row>
    <row r="3058" ht="15.0" customHeight="1">
      <c r="A3058" s="105">
        <v>2022.0</v>
      </c>
      <c r="B3058" s="106" t="str">
        <f t="array" ref="B3058">INDEX(Quadrat.Details!D:D, MATCH(1,(A3058=Quadrat.Details!B:B)*(F3058=Quadrat.Details!G:G)*(H3058=Quadrat.Details!I:I),0))</f>
        <v>FJD</v>
      </c>
      <c r="C3058" s="107">
        <f t="array" ref="C3058">INDEX(Quadrat.Details!C:C, MATCH(1,(A3058=Quadrat.Details!B:B)*(F3058=Quadrat.Details!G:G)*(H3058=Quadrat.Details!I:I),0))</f>
        <v>44784</v>
      </c>
      <c r="D3058" s="108"/>
      <c r="E3058" s="108"/>
      <c r="F3058" s="13" t="s">
        <v>460</v>
      </c>
      <c r="G3058" s="106" t="str">
        <f t="array" ref="G3058">INDEX(Quadrat.Details!H:H, MATCH(1,(A3058=Quadrat.Details!B:B)*(F3058=Quadrat.Details!G:G)*(H3058=Quadrat.Details!I:I),0))</f>
        <v>E</v>
      </c>
      <c r="H3058" s="105">
        <v>1.0</v>
      </c>
      <c r="I3058" s="109">
        <v>9.0</v>
      </c>
      <c r="J3058" s="109">
        <v>11.0</v>
      </c>
      <c r="K3058" s="109">
        <v>5.0</v>
      </c>
      <c r="L3058" s="3" t="s">
        <v>828</v>
      </c>
      <c r="M3058" s="44" t="s">
        <v>829</v>
      </c>
      <c r="N3058" s="73">
        <v>1.0</v>
      </c>
      <c r="O3058" s="73">
        <v>1.0</v>
      </c>
    </row>
    <row r="3059" ht="15.0" customHeight="1">
      <c r="A3059" s="105">
        <v>2022.0</v>
      </c>
      <c r="B3059" s="106" t="str">
        <f t="array" ref="B3059">INDEX(Quadrat.Details!D:D, MATCH(1,(A3059=Quadrat.Details!B:B)*(F3059=Quadrat.Details!G:G)*(H3059=Quadrat.Details!I:I),0))</f>
        <v>FJD</v>
      </c>
      <c r="C3059" s="107">
        <f t="array" ref="C3059">INDEX(Quadrat.Details!C:C, MATCH(1,(A3059=Quadrat.Details!B:B)*(F3059=Quadrat.Details!G:G)*(H3059=Quadrat.Details!I:I),0))</f>
        <v>44784</v>
      </c>
      <c r="D3059" s="108"/>
      <c r="E3059" s="108"/>
      <c r="F3059" s="13" t="s">
        <v>460</v>
      </c>
      <c r="G3059" s="106" t="str">
        <f t="array" ref="G3059">INDEX(Quadrat.Details!H:H, MATCH(1,(A3059=Quadrat.Details!B:B)*(F3059=Quadrat.Details!G:G)*(H3059=Quadrat.Details!I:I),0))</f>
        <v>E</v>
      </c>
      <c r="H3059" s="105">
        <v>1.0</v>
      </c>
      <c r="I3059" s="109">
        <v>10.0</v>
      </c>
      <c r="J3059" s="109">
        <v>12.0</v>
      </c>
      <c r="K3059" s="109">
        <v>6.0</v>
      </c>
      <c r="L3059" s="3" t="s">
        <v>828</v>
      </c>
      <c r="M3059" s="44" t="s">
        <v>829</v>
      </c>
      <c r="N3059" s="73">
        <v>1.0</v>
      </c>
      <c r="O3059" s="73">
        <v>1.0</v>
      </c>
    </row>
    <row r="3060" ht="15.0" customHeight="1">
      <c r="A3060" s="105">
        <v>2022.0</v>
      </c>
      <c r="B3060" s="106" t="str">
        <f t="array" ref="B3060">INDEX(Quadrat.Details!D:D, MATCH(1,(A3060=Quadrat.Details!B:B)*(F3060=Quadrat.Details!G:G)*(H3060=Quadrat.Details!I:I),0))</f>
        <v>FJD</v>
      </c>
      <c r="C3060" s="107">
        <f t="array" ref="C3060">INDEX(Quadrat.Details!C:C, MATCH(1,(A3060=Quadrat.Details!B:B)*(F3060=Quadrat.Details!G:G)*(H3060=Quadrat.Details!I:I),0))</f>
        <v>44784</v>
      </c>
      <c r="D3060" s="108"/>
      <c r="E3060" s="108"/>
      <c r="F3060" s="13" t="s">
        <v>460</v>
      </c>
      <c r="G3060" s="106" t="str">
        <f t="array" ref="G3060">INDEX(Quadrat.Details!H:H, MATCH(1,(A3060=Quadrat.Details!B:B)*(F3060=Quadrat.Details!G:G)*(H3060=Quadrat.Details!I:I),0))</f>
        <v>E</v>
      </c>
      <c r="H3060" s="105">
        <v>1.0</v>
      </c>
      <c r="I3060" s="109">
        <v>9.0</v>
      </c>
      <c r="J3060" s="109">
        <v>10.0</v>
      </c>
      <c r="K3060" s="109">
        <v>5.0</v>
      </c>
      <c r="L3060" s="3" t="s">
        <v>828</v>
      </c>
      <c r="M3060" s="44" t="s">
        <v>829</v>
      </c>
      <c r="N3060" s="73">
        <v>1.0</v>
      </c>
      <c r="O3060" s="73">
        <v>1.0</v>
      </c>
    </row>
    <row r="3061" ht="15.0" customHeight="1">
      <c r="A3061" s="105">
        <v>2022.0</v>
      </c>
      <c r="B3061" s="106" t="str">
        <f t="array" ref="B3061">INDEX(Quadrat.Details!D:D, MATCH(1,(A3061=Quadrat.Details!B:B)*(F3061=Quadrat.Details!G:G)*(H3061=Quadrat.Details!I:I),0))</f>
        <v>FJD</v>
      </c>
      <c r="C3061" s="107">
        <f t="array" ref="C3061">INDEX(Quadrat.Details!C:C, MATCH(1,(A3061=Quadrat.Details!B:B)*(F3061=Quadrat.Details!G:G)*(H3061=Quadrat.Details!I:I),0))</f>
        <v>44784</v>
      </c>
      <c r="D3061" s="108"/>
      <c r="E3061" s="108"/>
      <c r="F3061" s="13" t="s">
        <v>460</v>
      </c>
      <c r="G3061" s="106" t="str">
        <f t="array" ref="G3061">INDEX(Quadrat.Details!H:H, MATCH(1,(A3061=Quadrat.Details!B:B)*(F3061=Quadrat.Details!G:G)*(H3061=Quadrat.Details!I:I),0))</f>
        <v>E</v>
      </c>
      <c r="H3061" s="105">
        <v>1.0</v>
      </c>
      <c r="I3061" s="109">
        <v>9.0</v>
      </c>
      <c r="J3061" s="109">
        <v>10.0</v>
      </c>
      <c r="K3061" s="109">
        <v>5.0</v>
      </c>
      <c r="L3061" s="3" t="s">
        <v>828</v>
      </c>
      <c r="M3061" s="44" t="s">
        <v>829</v>
      </c>
      <c r="N3061" s="73">
        <v>1.0</v>
      </c>
      <c r="O3061" s="73">
        <v>1.0</v>
      </c>
    </row>
    <row r="3062" ht="15.0" customHeight="1">
      <c r="A3062" s="105">
        <v>2022.0</v>
      </c>
      <c r="B3062" s="106" t="str">
        <f t="array" ref="B3062">INDEX(Quadrat.Details!D:D, MATCH(1,(A3062=Quadrat.Details!B:B)*(F3062=Quadrat.Details!G:G)*(H3062=Quadrat.Details!I:I),0))</f>
        <v>FJD</v>
      </c>
      <c r="C3062" s="107">
        <f t="array" ref="C3062">INDEX(Quadrat.Details!C:C, MATCH(1,(A3062=Quadrat.Details!B:B)*(F3062=Quadrat.Details!G:G)*(H3062=Quadrat.Details!I:I),0))</f>
        <v>44784</v>
      </c>
      <c r="D3062" s="108"/>
      <c r="E3062" s="108"/>
      <c r="F3062" s="13" t="s">
        <v>460</v>
      </c>
      <c r="G3062" s="106" t="str">
        <f t="array" ref="G3062">INDEX(Quadrat.Details!H:H, MATCH(1,(A3062=Quadrat.Details!B:B)*(F3062=Quadrat.Details!G:G)*(H3062=Quadrat.Details!I:I),0))</f>
        <v>E</v>
      </c>
      <c r="H3062" s="105">
        <v>1.0</v>
      </c>
      <c r="I3062" s="109">
        <v>8.0</v>
      </c>
      <c r="J3062" s="109">
        <v>9.0</v>
      </c>
      <c r="K3062" s="109">
        <v>5.0</v>
      </c>
      <c r="L3062" s="3" t="s">
        <v>828</v>
      </c>
      <c r="M3062" s="44" t="s">
        <v>829</v>
      </c>
      <c r="N3062" s="73">
        <v>1.0</v>
      </c>
      <c r="O3062" s="73">
        <v>1.0</v>
      </c>
    </row>
    <row r="3063" ht="15.0" customHeight="1">
      <c r="A3063" s="105">
        <v>2022.0</v>
      </c>
      <c r="B3063" s="106" t="str">
        <f t="array" ref="B3063">INDEX(Quadrat.Details!D:D, MATCH(1,(A3063=Quadrat.Details!B:B)*(F3063=Quadrat.Details!G:G)*(H3063=Quadrat.Details!I:I),0))</f>
        <v>FJD</v>
      </c>
      <c r="C3063" s="107">
        <f t="array" ref="C3063">INDEX(Quadrat.Details!C:C, MATCH(1,(A3063=Quadrat.Details!B:B)*(F3063=Quadrat.Details!G:G)*(H3063=Quadrat.Details!I:I),0))</f>
        <v>44784</v>
      </c>
      <c r="D3063" s="108"/>
      <c r="E3063" s="108"/>
      <c r="F3063" s="13" t="s">
        <v>460</v>
      </c>
      <c r="G3063" s="106" t="str">
        <f t="array" ref="G3063">INDEX(Quadrat.Details!H:H, MATCH(1,(A3063=Quadrat.Details!B:B)*(F3063=Quadrat.Details!G:G)*(H3063=Quadrat.Details!I:I),0))</f>
        <v>E</v>
      </c>
      <c r="H3063" s="105">
        <v>1.0</v>
      </c>
      <c r="I3063" s="109">
        <v>9.0</v>
      </c>
      <c r="J3063" s="109">
        <v>9.0</v>
      </c>
      <c r="K3063" s="109">
        <v>5.0</v>
      </c>
      <c r="L3063" s="3" t="s">
        <v>828</v>
      </c>
      <c r="M3063" s="44" t="s">
        <v>829</v>
      </c>
      <c r="N3063" s="73">
        <v>1.0</v>
      </c>
      <c r="O3063" s="73">
        <v>1.0</v>
      </c>
    </row>
    <row r="3064" ht="15.0" customHeight="1">
      <c r="A3064" s="105">
        <v>2022.0</v>
      </c>
      <c r="B3064" s="106" t="str">
        <f t="array" ref="B3064">INDEX(Quadrat.Details!D:D, MATCH(1,(A3064=Quadrat.Details!B:B)*(F3064=Quadrat.Details!G:G)*(H3064=Quadrat.Details!I:I),0))</f>
        <v>FJD</v>
      </c>
      <c r="C3064" s="107">
        <f t="array" ref="C3064">INDEX(Quadrat.Details!C:C, MATCH(1,(A3064=Quadrat.Details!B:B)*(F3064=Quadrat.Details!G:G)*(H3064=Quadrat.Details!I:I),0))</f>
        <v>44784</v>
      </c>
      <c r="D3064" s="108"/>
      <c r="E3064" s="108"/>
      <c r="F3064" s="13" t="s">
        <v>460</v>
      </c>
      <c r="G3064" s="106" t="str">
        <f t="array" ref="G3064">INDEX(Quadrat.Details!H:H, MATCH(1,(A3064=Quadrat.Details!B:B)*(F3064=Quadrat.Details!G:G)*(H3064=Quadrat.Details!I:I),0))</f>
        <v>E</v>
      </c>
      <c r="H3064" s="105">
        <v>1.0</v>
      </c>
      <c r="I3064" s="109">
        <v>11.0</v>
      </c>
      <c r="J3064" s="109">
        <v>12.0</v>
      </c>
      <c r="K3064" s="109">
        <v>6.0</v>
      </c>
      <c r="L3064" s="3" t="s">
        <v>828</v>
      </c>
      <c r="M3064" s="44" t="s">
        <v>829</v>
      </c>
      <c r="N3064" s="73">
        <v>1.0</v>
      </c>
      <c r="O3064" s="73">
        <v>1.0</v>
      </c>
    </row>
    <row r="3065" ht="15.0" customHeight="1">
      <c r="A3065" s="105">
        <v>2022.0</v>
      </c>
      <c r="B3065" s="106" t="str">
        <f t="array" ref="B3065">INDEX(Quadrat.Details!D:D, MATCH(1,(A3065=Quadrat.Details!B:B)*(F3065=Quadrat.Details!G:G)*(H3065=Quadrat.Details!I:I),0))</f>
        <v>FJD</v>
      </c>
      <c r="C3065" s="107">
        <f t="array" ref="C3065">INDEX(Quadrat.Details!C:C, MATCH(1,(A3065=Quadrat.Details!B:B)*(F3065=Quadrat.Details!G:G)*(H3065=Quadrat.Details!I:I),0))</f>
        <v>44784</v>
      </c>
      <c r="D3065" s="108"/>
      <c r="E3065" s="108"/>
      <c r="F3065" s="13" t="s">
        <v>460</v>
      </c>
      <c r="G3065" s="106" t="str">
        <f t="array" ref="G3065">INDEX(Quadrat.Details!H:H, MATCH(1,(A3065=Quadrat.Details!B:B)*(F3065=Quadrat.Details!G:G)*(H3065=Quadrat.Details!I:I),0))</f>
        <v>E</v>
      </c>
      <c r="H3065" s="105">
        <v>1.0</v>
      </c>
      <c r="I3065" s="109">
        <v>11.0</v>
      </c>
      <c r="J3065" s="109">
        <v>13.0</v>
      </c>
      <c r="K3065" s="109">
        <v>7.0</v>
      </c>
      <c r="L3065" s="3" t="s">
        <v>828</v>
      </c>
      <c r="M3065" s="44" t="s">
        <v>829</v>
      </c>
      <c r="N3065" s="73">
        <v>1.0</v>
      </c>
      <c r="O3065" s="73">
        <v>1.0</v>
      </c>
    </row>
    <row r="3066" ht="15.0" customHeight="1">
      <c r="A3066" s="105">
        <v>2022.0</v>
      </c>
      <c r="B3066" s="106" t="str">
        <f t="array" ref="B3066">INDEX(Quadrat.Details!D:D, MATCH(1,(A3066=Quadrat.Details!B:B)*(F3066=Quadrat.Details!G:G)*(H3066=Quadrat.Details!I:I),0))</f>
        <v>FJD</v>
      </c>
      <c r="C3066" s="107">
        <f t="array" ref="C3066">INDEX(Quadrat.Details!C:C, MATCH(1,(A3066=Quadrat.Details!B:B)*(F3066=Quadrat.Details!G:G)*(H3066=Quadrat.Details!I:I),0))</f>
        <v>44784</v>
      </c>
      <c r="D3066" s="108"/>
      <c r="E3066" s="108"/>
      <c r="F3066" s="13" t="s">
        <v>460</v>
      </c>
      <c r="G3066" s="106" t="str">
        <f t="array" ref="G3066">INDEX(Quadrat.Details!H:H, MATCH(1,(A3066=Quadrat.Details!B:B)*(F3066=Quadrat.Details!G:G)*(H3066=Quadrat.Details!I:I),0))</f>
        <v>E</v>
      </c>
      <c r="H3066" s="105">
        <v>1.0</v>
      </c>
      <c r="I3066" s="109">
        <v>10.0</v>
      </c>
      <c r="J3066" s="109">
        <v>11.0</v>
      </c>
      <c r="K3066" s="109">
        <v>6.0</v>
      </c>
      <c r="L3066" s="3" t="s">
        <v>828</v>
      </c>
      <c r="M3066" s="44" t="s">
        <v>829</v>
      </c>
      <c r="N3066" s="73">
        <v>1.0</v>
      </c>
      <c r="O3066" s="73">
        <v>1.0</v>
      </c>
    </row>
    <row r="3067" ht="15.0" customHeight="1">
      <c r="A3067" s="105">
        <v>2022.0</v>
      </c>
      <c r="B3067" s="106" t="str">
        <f t="array" ref="B3067">INDEX(Quadrat.Details!D:D, MATCH(1,(A3067=Quadrat.Details!B:B)*(F3067=Quadrat.Details!G:G)*(H3067=Quadrat.Details!I:I),0))</f>
        <v>FJD</v>
      </c>
      <c r="C3067" s="107">
        <f t="array" ref="C3067">INDEX(Quadrat.Details!C:C, MATCH(1,(A3067=Quadrat.Details!B:B)*(F3067=Quadrat.Details!G:G)*(H3067=Quadrat.Details!I:I),0))</f>
        <v>44784</v>
      </c>
      <c r="D3067" s="108"/>
      <c r="E3067" s="108"/>
      <c r="F3067" s="13" t="s">
        <v>460</v>
      </c>
      <c r="G3067" s="106" t="str">
        <f t="array" ref="G3067">INDEX(Quadrat.Details!H:H, MATCH(1,(A3067=Quadrat.Details!B:B)*(F3067=Quadrat.Details!G:G)*(H3067=Quadrat.Details!I:I),0))</f>
        <v>E</v>
      </c>
      <c r="H3067" s="105">
        <v>1.0</v>
      </c>
      <c r="I3067" s="109">
        <v>11.0</v>
      </c>
      <c r="J3067" s="109">
        <v>12.0</v>
      </c>
      <c r="K3067" s="109">
        <v>6.0</v>
      </c>
      <c r="L3067" s="3" t="s">
        <v>828</v>
      </c>
      <c r="M3067" s="44" t="s">
        <v>829</v>
      </c>
      <c r="N3067" s="73">
        <v>1.0</v>
      </c>
      <c r="O3067" s="73">
        <v>1.0</v>
      </c>
    </row>
    <row r="3068" ht="15.0" customHeight="1">
      <c r="A3068" s="105">
        <v>2022.0</v>
      </c>
      <c r="B3068" s="106" t="str">
        <f t="array" ref="B3068">INDEX(Quadrat.Details!D:D, MATCH(1,(A3068=Quadrat.Details!B:B)*(F3068=Quadrat.Details!G:G)*(H3068=Quadrat.Details!I:I),0))</f>
        <v>FJD</v>
      </c>
      <c r="C3068" s="107">
        <f t="array" ref="C3068">INDEX(Quadrat.Details!C:C, MATCH(1,(A3068=Quadrat.Details!B:B)*(F3068=Quadrat.Details!G:G)*(H3068=Quadrat.Details!I:I),0))</f>
        <v>44784</v>
      </c>
      <c r="D3068" s="108"/>
      <c r="E3068" s="108"/>
      <c r="F3068" s="13" t="s">
        <v>460</v>
      </c>
      <c r="G3068" s="106" t="str">
        <f t="array" ref="G3068">INDEX(Quadrat.Details!H:H, MATCH(1,(A3068=Quadrat.Details!B:B)*(F3068=Quadrat.Details!G:G)*(H3068=Quadrat.Details!I:I),0))</f>
        <v>E</v>
      </c>
      <c r="H3068" s="105">
        <v>1.0</v>
      </c>
      <c r="I3068" s="109">
        <v>8.0</v>
      </c>
      <c r="J3068" s="109">
        <v>10.0</v>
      </c>
      <c r="K3068" s="109">
        <v>5.0</v>
      </c>
      <c r="L3068" s="3" t="s">
        <v>828</v>
      </c>
      <c r="M3068" s="44" t="s">
        <v>829</v>
      </c>
      <c r="N3068" s="73">
        <v>1.0</v>
      </c>
      <c r="O3068" s="73">
        <v>1.0</v>
      </c>
    </row>
    <row r="3069" ht="15.0" customHeight="1">
      <c r="A3069" s="105">
        <v>2022.0</v>
      </c>
      <c r="B3069" s="106" t="str">
        <f t="array" ref="B3069">INDEX(Quadrat.Details!D:D, MATCH(1,(A3069=Quadrat.Details!B:B)*(F3069=Quadrat.Details!G:G)*(H3069=Quadrat.Details!I:I),0))</f>
        <v>FJD</v>
      </c>
      <c r="C3069" s="107">
        <f t="array" ref="C3069">INDEX(Quadrat.Details!C:C, MATCH(1,(A3069=Quadrat.Details!B:B)*(F3069=Quadrat.Details!G:G)*(H3069=Quadrat.Details!I:I),0))</f>
        <v>44784</v>
      </c>
      <c r="D3069" s="108"/>
      <c r="E3069" s="108"/>
      <c r="F3069" s="13" t="s">
        <v>460</v>
      </c>
      <c r="G3069" s="106" t="str">
        <f t="array" ref="G3069">INDEX(Quadrat.Details!H:H, MATCH(1,(A3069=Quadrat.Details!B:B)*(F3069=Quadrat.Details!G:G)*(H3069=Quadrat.Details!I:I),0))</f>
        <v>E</v>
      </c>
      <c r="H3069" s="105">
        <v>1.0</v>
      </c>
      <c r="I3069" s="109">
        <v>8.0</v>
      </c>
      <c r="J3069" s="109">
        <v>10.0</v>
      </c>
      <c r="K3069" s="109">
        <v>5.0</v>
      </c>
      <c r="L3069" s="3" t="s">
        <v>828</v>
      </c>
      <c r="M3069" s="44" t="s">
        <v>829</v>
      </c>
      <c r="N3069" s="73">
        <v>1.0</v>
      </c>
      <c r="O3069" s="73">
        <v>1.0</v>
      </c>
    </row>
    <row r="3070" ht="15.0" customHeight="1">
      <c r="A3070" s="105">
        <v>2022.0</v>
      </c>
      <c r="B3070" s="106" t="str">
        <f t="array" ref="B3070">INDEX(Quadrat.Details!D:D, MATCH(1,(A3070=Quadrat.Details!B:B)*(F3070=Quadrat.Details!G:G)*(H3070=Quadrat.Details!I:I),0))</f>
        <v>FJD</v>
      </c>
      <c r="C3070" s="107">
        <f t="array" ref="C3070">INDEX(Quadrat.Details!C:C, MATCH(1,(A3070=Quadrat.Details!B:B)*(F3070=Quadrat.Details!G:G)*(H3070=Quadrat.Details!I:I),0))</f>
        <v>44784</v>
      </c>
      <c r="D3070" s="108"/>
      <c r="E3070" s="108"/>
      <c r="F3070" s="13" t="s">
        <v>460</v>
      </c>
      <c r="G3070" s="106" t="str">
        <f t="array" ref="G3070">INDEX(Quadrat.Details!H:H, MATCH(1,(A3070=Quadrat.Details!B:B)*(F3070=Quadrat.Details!G:G)*(H3070=Quadrat.Details!I:I),0))</f>
        <v>E</v>
      </c>
      <c r="H3070" s="105">
        <v>1.0</v>
      </c>
      <c r="I3070" s="109">
        <v>8.0</v>
      </c>
      <c r="J3070" s="109">
        <v>9.0</v>
      </c>
      <c r="K3070" s="109">
        <v>4.0</v>
      </c>
      <c r="L3070" s="3" t="s">
        <v>828</v>
      </c>
      <c r="M3070" s="44" t="s">
        <v>829</v>
      </c>
      <c r="N3070" s="73">
        <v>1.0</v>
      </c>
      <c r="O3070" s="73">
        <v>1.0</v>
      </c>
    </row>
    <row r="3071" ht="15.0" customHeight="1">
      <c r="A3071" s="105">
        <v>2022.0</v>
      </c>
      <c r="B3071" s="106" t="str">
        <f t="array" ref="B3071">INDEX(Quadrat.Details!D:D, MATCH(1,(A3071=Quadrat.Details!B:B)*(F3071=Quadrat.Details!G:G)*(H3071=Quadrat.Details!I:I),0))</f>
        <v>FJD</v>
      </c>
      <c r="C3071" s="107">
        <f t="array" ref="C3071">INDEX(Quadrat.Details!C:C, MATCH(1,(A3071=Quadrat.Details!B:B)*(F3071=Quadrat.Details!G:G)*(H3071=Quadrat.Details!I:I),0))</f>
        <v>44784</v>
      </c>
      <c r="D3071" s="108"/>
      <c r="E3071" s="108"/>
      <c r="F3071" s="13" t="s">
        <v>460</v>
      </c>
      <c r="G3071" s="106" t="str">
        <f t="array" ref="G3071">INDEX(Quadrat.Details!H:H, MATCH(1,(A3071=Quadrat.Details!B:B)*(F3071=Quadrat.Details!G:G)*(H3071=Quadrat.Details!I:I),0))</f>
        <v>E</v>
      </c>
      <c r="H3071" s="105">
        <v>1.0</v>
      </c>
      <c r="I3071" s="109">
        <v>11.0</v>
      </c>
      <c r="J3071" s="109">
        <v>12.0</v>
      </c>
      <c r="K3071" s="109">
        <v>7.0</v>
      </c>
      <c r="L3071" s="3" t="s">
        <v>828</v>
      </c>
      <c r="M3071" s="44" t="s">
        <v>829</v>
      </c>
      <c r="N3071" s="73">
        <v>1.0</v>
      </c>
      <c r="O3071" s="73">
        <v>1.0</v>
      </c>
    </row>
    <row r="3072" ht="15.0" customHeight="1">
      <c r="A3072" s="105">
        <v>2022.0</v>
      </c>
      <c r="B3072" s="106" t="str">
        <f t="array" ref="B3072">INDEX(Quadrat.Details!D:D, MATCH(1,(A3072=Quadrat.Details!B:B)*(F3072=Quadrat.Details!G:G)*(H3072=Quadrat.Details!I:I),0))</f>
        <v>FJD</v>
      </c>
      <c r="C3072" s="107">
        <f t="array" ref="C3072">INDEX(Quadrat.Details!C:C, MATCH(1,(A3072=Quadrat.Details!B:B)*(F3072=Quadrat.Details!G:G)*(H3072=Quadrat.Details!I:I),0))</f>
        <v>44784</v>
      </c>
      <c r="D3072" s="108"/>
      <c r="E3072" s="108"/>
      <c r="F3072" s="13" t="s">
        <v>460</v>
      </c>
      <c r="G3072" s="106" t="str">
        <f t="array" ref="G3072">INDEX(Quadrat.Details!H:H, MATCH(1,(A3072=Quadrat.Details!B:B)*(F3072=Quadrat.Details!G:G)*(H3072=Quadrat.Details!I:I),0))</f>
        <v>E</v>
      </c>
      <c r="H3072" s="105">
        <v>1.0</v>
      </c>
      <c r="I3072" s="109">
        <v>9.0</v>
      </c>
      <c r="J3072" s="109">
        <v>11.0</v>
      </c>
      <c r="K3072" s="109">
        <v>5.0</v>
      </c>
      <c r="L3072" s="3" t="s">
        <v>828</v>
      </c>
      <c r="M3072" s="44" t="s">
        <v>829</v>
      </c>
      <c r="N3072" s="73">
        <v>1.0</v>
      </c>
      <c r="O3072" s="73">
        <v>1.0</v>
      </c>
    </row>
    <row r="3073" ht="15.0" customHeight="1">
      <c r="A3073" s="105">
        <v>2022.0</v>
      </c>
      <c r="B3073" s="106" t="str">
        <f t="array" ref="B3073">INDEX(Quadrat.Details!D:D, MATCH(1,(A3073=Quadrat.Details!B:B)*(F3073=Quadrat.Details!G:G)*(H3073=Quadrat.Details!I:I),0))</f>
        <v>FJD</v>
      </c>
      <c r="C3073" s="107">
        <f t="array" ref="C3073">INDEX(Quadrat.Details!C:C, MATCH(1,(A3073=Quadrat.Details!B:B)*(F3073=Quadrat.Details!G:G)*(H3073=Quadrat.Details!I:I),0))</f>
        <v>44784</v>
      </c>
      <c r="D3073" s="108"/>
      <c r="E3073" s="108"/>
      <c r="F3073" s="13" t="s">
        <v>460</v>
      </c>
      <c r="G3073" s="106" t="str">
        <f t="array" ref="G3073">INDEX(Quadrat.Details!H:H, MATCH(1,(A3073=Quadrat.Details!B:B)*(F3073=Quadrat.Details!G:G)*(H3073=Quadrat.Details!I:I),0))</f>
        <v>E</v>
      </c>
      <c r="H3073" s="105">
        <v>1.0</v>
      </c>
      <c r="I3073" s="109">
        <v>7.0</v>
      </c>
      <c r="J3073" s="109">
        <v>8.0</v>
      </c>
      <c r="K3073" s="109">
        <v>4.0</v>
      </c>
      <c r="L3073" s="3" t="s">
        <v>828</v>
      </c>
      <c r="M3073" s="44" t="s">
        <v>829</v>
      </c>
      <c r="N3073" s="73">
        <v>1.0</v>
      </c>
      <c r="O3073" s="73">
        <v>1.0</v>
      </c>
    </row>
    <row r="3074" ht="15.0" customHeight="1">
      <c r="A3074" s="105">
        <v>2022.0</v>
      </c>
      <c r="B3074" s="106" t="str">
        <f t="array" ref="B3074">INDEX(Quadrat.Details!D:D, MATCH(1,(A3074=Quadrat.Details!B:B)*(F3074=Quadrat.Details!G:G)*(H3074=Quadrat.Details!I:I),0))</f>
        <v>FJD</v>
      </c>
      <c r="C3074" s="107">
        <f t="array" ref="C3074">INDEX(Quadrat.Details!C:C, MATCH(1,(A3074=Quadrat.Details!B:B)*(F3074=Quadrat.Details!G:G)*(H3074=Quadrat.Details!I:I),0))</f>
        <v>44784</v>
      </c>
      <c r="D3074" s="108"/>
      <c r="E3074" s="108"/>
      <c r="F3074" s="13" t="s">
        <v>460</v>
      </c>
      <c r="G3074" s="106" t="str">
        <f t="array" ref="G3074">INDEX(Quadrat.Details!H:H, MATCH(1,(A3074=Quadrat.Details!B:B)*(F3074=Quadrat.Details!G:G)*(H3074=Quadrat.Details!I:I),0))</f>
        <v>E</v>
      </c>
      <c r="H3074" s="105">
        <v>1.0</v>
      </c>
      <c r="I3074" s="109">
        <v>8.0</v>
      </c>
      <c r="J3074" s="109">
        <v>9.0</v>
      </c>
      <c r="K3074" s="109">
        <v>5.0</v>
      </c>
      <c r="L3074" s="3" t="s">
        <v>828</v>
      </c>
      <c r="M3074" s="44" t="s">
        <v>829</v>
      </c>
      <c r="N3074" s="73">
        <v>1.0</v>
      </c>
      <c r="O3074" s="73">
        <v>1.0</v>
      </c>
    </row>
    <row r="3075" ht="15.0" customHeight="1">
      <c r="A3075" s="105">
        <v>2022.0</v>
      </c>
      <c r="B3075" s="106" t="str">
        <f t="array" ref="B3075">INDEX(Quadrat.Details!D:D, MATCH(1,(A3075=Quadrat.Details!B:B)*(F3075=Quadrat.Details!G:G)*(H3075=Quadrat.Details!I:I),0))</f>
        <v>FJD</v>
      </c>
      <c r="C3075" s="107">
        <f t="array" ref="C3075">INDEX(Quadrat.Details!C:C, MATCH(1,(A3075=Quadrat.Details!B:B)*(F3075=Quadrat.Details!G:G)*(H3075=Quadrat.Details!I:I),0))</f>
        <v>44784</v>
      </c>
      <c r="D3075" s="108"/>
      <c r="E3075" s="108"/>
      <c r="F3075" s="13" t="s">
        <v>460</v>
      </c>
      <c r="G3075" s="106" t="str">
        <f t="array" ref="G3075">INDEX(Quadrat.Details!H:H, MATCH(1,(A3075=Quadrat.Details!B:B)*(F3075=Quadrat.Details!G:G)*(H3075=Quadrat.Details!I:I),0))</f>
        <v>E</v>
      </c>
      <c r="H3075" s="105">
        <v>1.0</v>
      </c>
      <c r="I3075" s="109">
        <v>8.0</v>
      </c>
      <c r="J3075" s="109">
        <v>9.0</v>
      </c>
      <c r="K3075" s="109">
        <v>4.0</v>
      </c>
      <c r="L3075" s="3" t="s">
        <v>828</v>
      </c>
      <c r="M3075" s="44" t="s">
        <v>829</v>
      </c>
      <c r="N3075" s="73">
        <v>1.0</v>
      </c>
      <c r="O3075" s="73">
        <v>1.0</v>
      </c>
    </row>
    <row r="3076" ht="15.0" customHeight="1">
      <c r="A3076" s="105">
        <v>2022.0</v>
      </c>
      <c r="B3076" s="106" t="str">
        <f t="array" ref="B3076">INDEX(Quadrat.Details!D:D, MATCH(1,(A3076=Quadrat.Details!B:B)*(F3076=Quadrat.Details!G:G)*(H3076=Quadrat.Details!I:I),0))</f>
        <v>FJD</v>
      </c>
      <c r="C3076" s="107">
        <f t="array" ref="C3076">INDEX(Quadrat.Details!C:C, MATCH(1,(A3076=Quadrat.Details!B:B)*(F3076=Quadrat.Details!G:G)*(H3076=Quadrat.Details!I:I),0))</f>
        <v>44784</v>
      </c>
      <c r="D3076" s="108"/>
      <c r="E3076" s="108"/>
      <c r="F3076" s="13" t="s">
        <v>460</v>
      </c>
      <c r="G3076" s="106" t="str">
        <f t="array" ref="G3076">INDEX(Quadrat.Details!H:H, MATCH(1,(A3076=Quadrat.Details!B:B)*(F3076=Quadrat.Details!G:G)*(H3076=Quadrat.Details!I:I),0))</f>
        <v>E</v>
      </c>
      <c r="H3076" s="105">
        <v>1.0</v>
      </c>
      <c r="I3076" s="109">
        <v>9.0</v>
      </c>
      <c r="J3076" s="109">
        <v>12.0</v>
      </c>
      <c r="K3076" s="109">
        <v>6.0</v>
      </c>
      <c r="L3076" s="3" t="s">
        <v>828</v>
      </c>
      <c r="M3076" s="44" t="s">
        <v>829</v>
      </c>
      <c r="N3076" s="73">
        <v>1.0</v>
      </c>
      <c r="O3076" s="73">
        <v>1.0</v>
      </c>
    </row>
    <row r="3077" ht="15.0" customHeight="1">
      <c r="A3077" s="105">
        <v>2022.0</v>
      </c>
      <c r="B3077" s="106" t="str">
        <f t="array" ref="B3077">INDEX(Quadrat.Details!D:D, MATCH(1,(A3077=Quadrat.Details!B:B)*(F3077=Quadrat.Details!G:G)*(H3077=Quadrat.Details!I:I),0))</f>
        <v>FJD</v>
      </c>
      <c r="C3077" s="107">
        <f t="array" ref="C3077">INDEX(Quadrat.Details!C:C, MATCH(1,(A3077=Quadrat.Details!B:B)*(F3077=Quadrat.Details!G:G)*(H3077=Quadrat.Details!I:I),0))</f>
        <v>44784</v>
      </c>
      <c r="D3077" s="108"/>
      <c r="E3077" s="108"/>
      <c r="F3077" s="13" t="s">
        <v>460</v>
      </c>
      <c r="G3077" s="106" t="str">
        <f t="array" ref="G3077">INDEX(Quadrat.Details!H:H, MATCH(1,(A3077=Quadrat.Details!B:B)*(F3077=Quadrat.Details!G:G)*(H3077=Quadrat.Details!I:I),0))</f>
        <v>E</v>
      </c>
      <c r="H3077" s="105">
        <v>1.0</v>
      </c>
      <c r="I3077" s="109">
        <v>10.0</v>
      </c>
      <c r="J3077" s="109">
        <v>12.0</v>
      </c>
      <c r="K3077" s="109">
        <v>6.0</v>
      </c>
      <c r="L3077" s="3" t="s">
        <v>828</v>
      </c>
      <c r="M3077" s="44" t="s">
        <v>829</v>
      </c>
      <c r="N3077" s="73">
        <v>1.0</v>
      </c>
      <c r="O3077" s="73">
        <v>1.0</v>
      </c>
    </row>
    <row r="3078" ht="15.0" customHeight="1">
      <c r="A3078" s="105">
        <v>2022.0</v>
      </c>
      <c r="B3078" s="106" t="str">
        <f t="array" ref="B3078">INDEX(Quadrat.Details!D:D, MATCH(1,(A3078=Quadrat.Details!B:B)*(F3078=Quadrat.Details!G:G)*(H3078=Quadrat.Details!I:I),0))</f>
        <v>FJD</v>
      </c>
      <c r="C3078" s="107">
        <f t="array" ref="C3078">INDEX(Quadrat.Details!C:C, MATCH(1,(A3078=Quadrat.Details!B:B)*(F3078=Quadrat.Details!G:G)*(H3078=Quadrat.Details!I:I),0))</f>
        <v>44784</v>
      </c>
      <c r="D3078" s="108"/>
      <c r="E3078" s="108"/>
      <c r="F3078" s="13" t="s">
        <v>460</v>
      </c>
      <c r="G3078" s="106" t="str">
        <f t="array" ref="G3078">INDEX(Quadrat.Details!H:H, MATCH(1,(A3078=Quadrat.Details!B:B)*(F3078=Quadrat.Details!G:G)*(H3078=Quadrat.Details!I:I),0))</f>
        <v>E</v>
      </c>
      <c r="H3078" s="105">
        <v>1.0</v>
      </c>
      <c r="I3078" s="109">
        <v>9.0</v>
      </c>
      <c r="J3078" s="109">
        <v>10.0</v>
      </c>
      <c r="K3078" s="109">
        <v>6.0</v>
      </c>
      <c r="L3078" s="3" t="s">
        <v>828</v>
      </c>
      <c r="M3078" s="44" t="s">
        <v>829</v>
      </c>
      <c r="N3078" s="73">
        <v>1.0</v>
      </c>
      <c r="O3078" s="73">
        <v>1.0</v>
      </c>
    </row>
    <row r="3079" ht="15.0" customHeight="1">
      <c r="A3079" s="105">
        <v>2022.0</v>
      </c>
      <c r="B3079" s="106" t="str">
        <f t="array" ref="B3079">INDEX(Quadrat.Details!D:D, MATCH(1,(A3079=Quadrat.Details!B:B)*(F3079=Quadrat.Details!G:G)*(H3079=Quadrat.Details!I:I),0))</f>
        <v>FJD</v>
      </c>
      <c r="C3079" s="107">
        <f t="array" ref="C3079">INDEX(Quadrat.Details!C:C, MATCH(1,(A3079=Quadrat.Details!B:B)*(F3079=Quadrat.Details!G:G)*(H3079=Quadrat.Details!I:I),0))</f>
        <v>44784</v>
      </c>
      <c r="D3079" s="108"/>
      <c r="E3079" s="108"/>
      <c r="F3079" s="13" t="s">
        <v>460</v>
      </c>
      <c r="G3079" s="106" t="str">
        <f t="array" ref="G3079">INDEX(Quadrat.Details!H:H, MATCH(1,(A3079=Quadrat.Details!B:B)*(F3079=Quadrat.Details!G:G)*(H3079=Quadrat.Details!I:I),0))</f>
        <v>E</v>
      </c>
      <c r="H3079" s="105">
        <v>1.0</v>
      </c>
      <c r="I3079" s="109">
        <v>6.0</v>
      </c>
      <c r="J3079" s="109">
        <v>8.0</v>
      </c>
      <c r="K3079" s="109">
        <v>4.0</v>
      </c>
      <c r="L3079" s="3" t="s">
        <v>828</v>
      </c>
      <c r="M3079" s="44" t="s">
        <v>829</v>
      </c>
      <c r="N3079" s="73">
        <v>1.0</v>
      </c>
      <c r="O3079" s="73">
        <v>1.0</v>
      </c>
    </row>
    <row r="3080" ht="15.0" customHeight="1">
      <c r="A3080" s="105">
        <v>2022.0</v>
      </c>
      <c r="B3080" s="106" t="str">
        <f t="array" ref="B3080">INDEX(Quadrat.Details!D:D, MATCH(1,(A3080=Quadrat.Details!B:B)*(F3080=Quadrat.Details!G:G)*(H3080=Quadrat.Details!I:I),0))</f>
        <v>FJD</v>
      </c>
      <c r="C3080" s="107">
        <f t="array" ref="C3080">INDEX(Quadrat.Details!C:C, MATCH(1,(A3080=Quadrat.Details!B:B)*(F3080=Quadrat.Details!G:G)*(H3080=Quadrat.Details!I:I),0))</f>
        <v>44784</v>
      </c>
      <c r="D3080" s="108"/>
      <c r="E3080" s="108"/>
      <c r="F3080" s="13" t="s">
        <v>460</v>
      </c>
      <c r="G3080" s="106" t="str">
        <f t="array" ref="G3080">INDEX(Quadrat.Details!H:H, MATCH(1,(A3080=Quadrat.Details!B:B)*(F3080=Quadrat.Details!G:G)*(H3080=Quadrat.Details!I:I),0))</f>
        <v>E</v>
      </c>
      <c r="H3080" s="105">
        <v>1.0</v>
      </c>
      <c r="I3080" s="109">
        <v>5.0</v>
      </c>
      <c r="J3080" s="109">
        <v>6.0</v>
      </c>
      <c r="K3080" s="109">
        <v>3.0</v>
      </c>
      <c r="L3080" s="3" t="s">
        <v>828</v>
      </c>
      <c r="M3080" s="44" t="s">
        <v>829</v>
      </c>
      <c r="N3080" s="73">
        <v>1.0</v>
      </c>
      <c r="O3080" s="73">
        <v>1.0</v>
      </c>
    </row>
    <row r="3081" ht="15.0" customHeight="1">
      <c r="A3081" s="105">
        <v>2022.0</v>
      </c>
      <c r="B3081" s="106" t="str">
        <f t="array" ref="B3081">INDEX(Quadrat.Details!D:D, MATCH(1,(A3081=Quadrat.Details!B:B)*(F3081=Quadrat.Details!G:G)*(H3081=Quadrat.Details!I:I),0))</f>
        <v>FJD</v>
      </c>
      <c r="C3081" s="107">
        <f t="array" ref="C3081">INDEX(Quadrat.Details!C:C, MATCH(1,(A3081=Quadrat.Details!B:B)*(F3081=Quadrat.Details!G:G)*(H3081=Quadrat.Details!I:I),0))</f>
        <v>44784</v>
      </c>
      <c r="D3081" s="108"/>
      <c r="E3081" s="108"/>
      <c r="F3081" s="13" t="s">
        <v>460</v>
      </c>
      <c r="G3081" s="106" t="str">
        <f t="array" ref="G3081">INDEX(Quadrat.Details!H:H, MATCH(1,(A3081=Quadrat.Details!B:B)*(F3081=Quadrat.Details!G:G)*(H3081=Quadrat.Details!I:I),0))</f>
        <v>E</v>
      </c>
      <c r="H3081" s="105">
        <v>1.0</v>
      </c>
      <c r="I3081" s="109">
        <v>8.0</v>
      </c>
      <c r="J3081" s="109">
        <v>9.0</v>
      </c>
      <c r="K3081" s="109">
        <v>5.0</v>
      </c>
      <c r="L3081" s="3" t="s">
        <v>828</v>
      </c>
      <c r="M3081" s="44" t="s">
        <v>829</v>
      </c>
      <c r="N3081" s="73">
        <v>1.0</v>
      </c>
      <c r="O3081" s="73">
        <v>1.0</v>
      </c>
    </row>
    <row r="3082" ht="15.0" customHeight="1">
      <c r="A3082" s="105">
        <v>2022.0</v>
      </c>
      <c r="B3082" s="106" t="str">
        <f t="array" ref="B3082">INDEX(Quadrat.Details!D:D, MATCH(1,(A3082=Quadrat.Details!B:B)*(F3082=Quadrat.Details!G:G)*(H3082=Quadrat.Details!I:I),0))</f>
        <v>FJD</v>
      </c>
      <c r="C3082" s="107">
        <f t="array" ref="C3082">INDEX(Quadrat.Details!C:C, MATCH(1,(A3082=Quadrat.Details!B:B)*(F3082=Quadrat.Details!G:G)*(H3082=Quadrat.Details!I:I),0))</f>
        <v>44784</v>
      </c>
      <c r="D3082" s="108"/>
      <c r="E3082" s="108"/>
      <c r="F3082" s="13" t="s">
        <v>460</v>
      </c>
      <c r="G3082" s="106" t="str">
        <f t="array" ref="G3082">INDEX(Quadrat.Details!H:H, MATCH(1,(A3082=Quadrat.Details!B:B)*(F3082=Quadrat.Details!G:G)*(H3082=Quadrat.Details!I:I),0))</f>
        <v>E</v>
      </c>
      <c r="H3082" s="105">
        <v>1.0</v>
      </c>
      <c r="I3082" s="109">
        <v>9.0</v>
      </c>
      <c r="J3082" s="109">
        <v>10.0</v>
      </c>
      <c r="K3082" s="109">
        <v>5.0</v>
      </c>
      <c r="L3082" s="3" t="s">
        <v>828</v>
      </c>
      <c r="M3082" s="44" t="s">
        <v>829</v>
      </c>
      <c r="N3082" s="73">
        <v>1.0</v>
      </c>
      <c r="O3082" s="73">
        <v>1.0</v>
      </c>
    </row>
    <row r="3083" ht="15.0" customHeight="1">
      <c r="A3083" s="105">
        <v>2022.0</v>
      </c>
      <c r="B3083" s="106" t="str">
        <f t="array" ref="B3083">INDEX(Quadrat.Details!D:D, MATCH(1,(A3083=Quadrat.Details!B:B)*(F3083=Quadrat.Details!G:G)*(H3083=Quadrat.Details!I:I),0))</f>
        <v>FJD</v>
      </c>
      <c r="C3083" s="107">
        <f t="array" ref="C3083">INDEX(Quadrat.Details!C:C, MATCH(1,(A3083=Quadrat.Details!B:B)*(F3083=Quadrat.Details!G:G)*(H3083=Quadrat.Details!I:I),0))</f>
        <v>44784</v>
      </c>
      <c r="D3083" s="108"/>
      <c r="E3083" s="108"/>
      <c r="F3083" s="13" t="s">
        <v>460</v>
      </c>
      <c r="G3083" s="106" t="str">
        <f t="array" ref="G3083">INDEX(Quadrat.Details!H:H, MATCH(1,(A3083=Quadrat.Details!B:B)*(F3083=Quadrat.Details!G:G)*(H3083=Quadrat.Details!I:I),0))</f>
        <v>E</v>
      </c>
      <c r="H3083" s="105">
        <v>1.0</v>
      </c>
      <c r="I3083" s="109">
        <v>8.0</v>
      </c>
      <c r="J3083" s="109">
        <v>9.0</v>
      </c>
      <c r="K3083" s="109">
        <v>4.0</v>
      </c>
      <c r="L3083" s="3" t="s">
        <v>828</v>
      </c>
      <c r="M3083" s="44" t="s">
        <v>829</v>
      </c>
      <c r="N3083" s="73">
        <v>1.0</v>
      </c>
      <c r="O3083" s="73">
        <v>1.0</v>
      </c>
    </row>
    <row r="3084" ht="15.0" customHeight="1">
      <c r="A3084" s="105">
        <v>2022.0</v>
      </c>
      <c r="B3084" s="106" t="str">
        <f t="array" ref="B3084">INDEX(Quadrat.Details!D:D, MATCH(1,(A3084=Quadrat.Details!B:B)*(F3084=Quadrat.Details!G:G)*(H3084=Quadrat.Details!I:I),0))</f>
        <v>FJD</v>
      </c>
      <c r="C3084" s="107">
        <f t="array" ref="C3084">INDEX(Quadrat.Details!C:C, MATCH(1,(A3084=Quadrat.Details!B:B)*(F3084=Quadrat.Details!G:G)*(H3084=Quadrat.Details!I:I),0))</f>
        <v>44784</v>
      </c>
      <c r="D3084" s="108"/>
      <c r="E3084" s="108"/>
      <c r="F3084" s="13" t="s">
        <v>460</v>
      </c>
      <c r="G3084" s="106" t="str">
        <f t="array" ref="G3084">INDEX(Quadrat.Details!H:H, MATCH(1,(A3084=Quadrat.Details!B:B)*(F3084=Quadrat.Details!G:G)*(H3084=Quadrat.Details!I:I),0))</f>
        <v>E</v>
      </c>
      <c r="H3084" s="105">
        <v>1.0</v>
      </c>
      <c r="I3084" s="109">
        <v>9.0</v>
      </c>
      <c r="J3084" s="109">
        <v>10.0</v>
      </c>
      <c r="K3084" s="109">
        <v>5.0</v>
      </c>
      <c r="L3084" s="3" t="s">
        <v>828</v>
      </c>
      <c r="M3084" s="44" t="s">
        <v>829</v>
      </c>
      <c r="N3084" s="73">
        <v>1.0</v>
      </c>
      <c r="O3084" s="73">
        <v>1.0</v>
      </c>
    </row>
    <row r="3085" ht="15.0" customHeight="1">
      <c r="A3085" s="105">
        <v>2022.0</v>
      </c>
      <c r="B3085" s="106" t="str">
        <f t="array" ref="B3085">INDEX(Quadrat.Details!D:D, MATCH(1,(A3085=Quadrat.Details!B:B)*(F3085=Quadrat.Details!G:G)*(H3085=Quadrat.Details!I:I),0))</f>
        <v>FJD</v>
      </c>
      <c r="C3085" s="107">
        <f t="array" ref="C3085">INDEX(Quadrat.Details!C:C, MATCH(1,(A3085=Quadrat.Details!B:B)*(F3085=Quadrat.Details!G:G)*(H3085=Quadrat.Details!I:I),0))</f>
        <v>44784</v>
      </c>
      <c r="D3085" s="108"/>
      <c r="E3085" s="108"/>
      <c r="F3085" s="13" t="s">
        <v>460</v>
      </c>
      <c r="G3085" s="106" t="str">
        <f t="array" ref="G3085">INDEX(Quadrat.Details!H:H, MATCH(1,(A3085=Quadrat.Details!B:B)*(F3085=Quadrat.Details!G:G)*(H3085=Quadrat.Details!I:I),0))</f>
        <v>E</v>
      </c>
      <c r="H3085" s="105">
        <v>1.0</v>
      </c>
      <c r="I3085" s="109">
        <v>6.0</v>
      </c>
      <c r="J3085" s="109">
        <v>7.0</v>
      </c>
      <c r="K3085" s="109">
        <v>3.0</v>
      </c>
      <c r="L3085" s="3" t="s">
        <v>828</v>
      </c>
      <c r="M3085" s="44" t="s">
        <v>829</v>
      </c>
      <c r="N3085" s="73">
        <v>1.0</v>
      </c>
      <c r="O3085" s="73">
        <v>1.0</v>
      </c>
    </row>
    <row r="3086" ht="15.0" customHeight="1">
      <c r="A3086" s="105">
        <v>2022.0</v>
      </c>
      <c r="B3086" s="106" t="str">
        <f t="array" ref="B3086">INDEX(Quadrat.Details!D:D, MATCH(1,(A3086=Quadrat.Details!B:B)*(F3086=Quadrat.Details!G:G)*(H3086=Quadrat.Details!I:I),0))</f>
        <v>FJD</v>
      </c>
      <c r="C3086" s="107">
        <f t="array" ref="C3086">INDEX(Quadrat.Details!C:C, MATCH(1,(A3086=Quadrat.Details!B:B)*(F3086=Quadrat.Details!G:G)*(H3086=Quadrat.Details!I:I),0))</f>
        <v>44784</v>
      </c>
      <c r="D3086" s="108"/>
      <c r="E3086" s="108"/>
      <c r="F3086" s="13" t="s">
        <v>460</v>
      </c>
      <c r="G3086" s="106" t="str">
        <f t="array" ref="G3086">INDEX(Quadrat.Details!H:H, MATCH(1,(A3086=Quadrat.Details!B:B)*(F3086=Quadrat.Details!G:G)*(H3086=Quadrat.Details!I:I),0))</f>
        <v>E</v>
      </c>
      <c r="H3086" s="105">
        <v>1.0</v>
      </c>
      <c r="I3086" s="109">
        <v>7.0</v>
      </c>
      <c r="J3086" s="109">
        <v>8.0</v>
      </c>
      <c r="K3086" s="109">
        <v>4.0</v>
      </c>
      <c r="L3086" s="3" t="s">
        <v>828</v>
      </c>
      <c r="M3086" s="44" t="s">
        <v>829</v>
      </c>
      <c r="N3086" s="73">
        <v>1.0</v>
      </c>
      <c r="O3086" s="73">
        <v>1.0</v>
      </c>
    </row>
    <row r="3087" ht="15.0" customHeight="1">
      <c r="A3087" s="105">
        <v>2022.0</v>
      </c>
      <c r="B3087" s="106" t="str">
        <f t="array" ref="B3087">INDEX(Quadrat.Details!D:D, MATCH(1,(A3087=Quadrat.Details!B:B)*(F3087=Quadrat.Details!G:G)*(H3087=Quadrat.Details!I:I),0))</f>
        <v>FJD</v>
      </c>
      <c r="C3087" s="107">
        <f t="array" ref="C3087">INDEX(Quadrat.Details!C:C, MATCH(1,(A3087=Quadrat.Details!B:B)*(F3087=Quadrat.Details!G:G)*(H3087=Quadrat.Details!I:I),0))</f>
        <v>44784</v>
      </c>
      <c r="D3087" s="108"/>
      <c r="E3087" s="108"/>
      <c r="F3087" s="13" t="s">
        <v>460</v>
      </c>
      <c r="G3087" s="106" t="str">
        <f t="array" ref="G3087">INDEX(Quadrat.Details!H:H, MATCH(1,(A3087=Quadrat.Details!B:B)*(F3087=Quadrat.Details!G:G)*(H3087=Quadrat.Details!I:I),0))</f>
        <v>E</v>
      </c>
      <c r="H3087" s="105">
        <v>1.0</v>
      </c>
      <c r="I3087" s="109">
        <v>8.0</v>
      </c>
      <c r="J3087" s="109">
        <v>9.0</v>
      </c>
      <c r="K3087" s="109">
        <v>5.0</v>
      </c>
      <c r="L3087" s="3" t="s">
        <v>828</v>
      </c>
      <c r="M3087" s="44" t="s">
        <v>829</v>
      </c>
      <c r="N3087" s="73">
        <v>1.0</v>
      </c>
      <c r="O3087" s="73">
        <v>1.0</v>
      </c>
    </row>
    <row r="3088" ht="15.0" customHeight="1">
      <c r="A3088" s="105">
        <v>2022.0</v>
      </c>
      <c r="B3088" s="106" t="str">
        <f t="array" ref="B3088">INDEX(Quadrat.Details!D:D, MATCH(1,(A3088=Quadrat.Details!B:B)*(F3088=Quadrat.Details!G:G)*(H3088=Quadrat.Details!I:I),0))</f>
        <v>FJD</v>
      </c>
      <c r="C3088" s="107">
        <f t="array" ref="C3088">INDEX(Quadrat.Details!C:C, MATCH(1,(A3088=Quadrat.Details!B:B)*(F3088=Quadrat.Details!G:G)*(H3088=Quadrat.Details!I:I),0))</f>
        <v>44784</v>
      </c>
      <c r="D3088" s="108"/>
      <c r="E3088" s="108"/>
      <c r="F3088" s="13" t="s">
        <v>460</v>
      </c>
      <c r="G3088" s="106" t="str">
        <f t="array" ref="G3088">INDEX(Quadrat.Details!H:H, MATCH(1,(A3088=Quadrat.Details!B:B)*(F3088=Quadrat.Details!G:G)*(H3088=Quadrat.Details!I:I),0))</f>
        <v>E</v>
      </c>
      <c r="H3088" s="105">
        <v>1.0</v>
      </c>
      <c r="I3088" s="109">
        <v>14.0</v>
      </c>
      <c r="J3088" s="109">
        <v>15.0</v>
      </c>
      <c r="K3088" s="109">
        <v>8.0</v>
      </c>
      <c r="L3088" s="3" t="s">
        <v>828</v>
      </c>
      <c r="M3088" s="44" t="s">
        <v>829</v>
      </c>
      <c r="N3088" s="73">
        <v>1.0</v>
      </c>
      <c r="O3088" s="73">
        <v>1.0</v>
      </c>
    </row>
    <row r="3089" ht="15.0" customHeight="1">
      <c r="A3089" s="105">
        <v>2022.0</v>
      </c>
      <c r="B3089" s="106" t="str">
        <f t="array" ref="B3089">INDEX(Quadrat.Details!D:D, MATCH(1,(A3089=Quadrat.Details!B:B)*(F3089=Quadrat.Details!G:G)*(H3089=Quadrat.Details!I:I),0))</f>
        <v>FJD</v>
      </c>
      <c r="C3089" s="107">
        <f t="array" ref="C3089">INDEX(Quadrat.Details!C:C, MATCH(1,(A3089=Quadrat.Details!B:B)*(F3089=Quadrat.Details!G:G)*(H3089=Quadrat.Details!I:I),0))</f>
        <v>44784</v>
      </c>
      <c r="D3089" s="108"/>
      <c r="E3089" s="108"/>
      <c r="F3089" s="13" t="s">
        <v>460</v>
      </c>
      <c r="G3089" s="106" t="str">
        <f t="array" ref="G3089">INDEX(Quadrat.Details!H:H, MATCH(1,(A3089=Quadrat.Details!B:B)*(F3089=Quadrat.Details!G:G)*(H3089=Quadrat.Details!I:I),0))</f>
        <v>E</v>
      </c>
      <c r="H3089" s="105">
        <v>1.0</v>
      </c>
      <c r="I3089" s="109">
        <v>9.0</v>
      </c>
      <c r="J3089" s="109">
        <v>11.0</v>
      </c>
      <c r="K3089" s="109">
        <v>5.0</v>
      </c>
      <c r="L3089" s="3" t="s">
        <v>828</v>
      </c>
      <c r="M3089" s="44" t="s">
        <v>829</v>
      </c>
      <c r="N3089" s="73">
        <v>1.0</v>
      </c>
      <c r="O3089" s="73">
        <v>1.0</v>
      </c>
    </row>
    <row r="3090" ht="15.0" customHeight="1">
      <c r="A3090" s="105">
        <v>2022.0</v>
      </c>
      <c r="B3090" s="106" t="str">
        <f t="array" ref="B3090">INDEX(Quadrat.Details!D:D, MATCH(1,(A3090=Quadrat.Details!B:B)*(F3090=Quadrat.Details!G:G)*(H3090=Quadrat.Details!I:I),0))</f>
        <v>FJD</v>
      </c>
      <c r="C3090" s="107">
        <f t="array" ref="C3090">INDEX(Quadrat.Details!C:C, MATCH(1,(A3090=Quadrat.Details!B:B)*(F3090=Quadrat.Details!G:G)*(H3090=Quadrat.Details!I:I),0))</f>
        <v>44784</v>
      </c>
      <c r="D3090" s="108"/>
      <c r="E3090" s="108"/>
      <c r="F3090" s="13" t="s">
        <v>460</v>
      </c>
      <c r="G3090" s="106" t="str">
        <f t="array" ref="G3090">INDEX(Quadrat.Details!H:H, MATCH(1,(A3090=Quadrat.Details!B:B)*(F3090=Quadrat.Details!G:G)*(H3090=Quadrat.Details!I:I),0))</f>
        <v>E</v>
      </c>
      <c r="H3090" s="105">
        <v>2.0</v>
      </c>
      <c r="I3090" s="109">
        <v>28.0</v>
      </c>
      <c r="J3090" s="109">
        <v>31.0</v>
      </c>
      <c r="K3090" s="109">
        <v>19.0</v>
      </c>
      <c r="L3090" s="3" t="s">
        <v>828</v>
      </c>
      <c r="M3090" s="44" t="s">
        <v>829</v>
      </c>
      <c r="N3090" s="73">
        <v>1.0</v>
      </c>
      <c r="O3090" s="73">
        <v>1.0</v>
      </c>
    </row>
    <row r="3091" ht="15.0" customHeight="1">
      <c r="A3091" s="105">
        <v>2022.0</v>
      </c>
      <c r="B3091" s="106" t="str">
        <f t="array" ref="B3091">INDEX(Quadrat.Details!D:D, MATCH(1,(A3091=Quadrat.Details!B:B)*(F3091=Quadrat.Details!G:G)*(H3091=Quadrat.Details!I:I),0))</f>
        <v>FJD</v>
      </c>
      <c r="C3091" s="107">
        <f t="array" ref="C3091">INDEX(Quadrat.Details!C:C, MATCH(1,(A3091=Quadrat.Details!B:B)*(F3091=Quadrat.Details!G:G)*(H3091=Quadrat.Details!I:I),0))</f>
        <v>44784</v>
      </c>
      <c r="D3091" s="108"/>
      <c r="E3091" s="108"/>
      <c r="F3091" s="13" t="s">
        <v>460</v>
      </c>
      <c r="G3091" s="106" t="str">
        <f t="array" ref="G3091">INDEX(Quadrat.Details!H:H, MATCH(1,(A3091=Quadrat.Details!B:B)*(F3091=Quadrat.Details!G:G)*(H3091=Quadrat.Details!I:I),0))</f>
        <v>E</v>
      </c>
      <c r="H3091" s="105">
        <v>2.0</v>
      </c>
      <c r="I3091" s="109">
        <v>24.0</v>
      </c>
      <c r="J3091" s="109">
        <v>29.0</v>
      </c>
      <c r="K3091" s="109">
        <v>16.0</v>
      </c>
      <c r="L3091" s="3" t="s">
        <v>828</v>
      </c>
      <c r="M3091" s="44" t="s">
        <v>829</v>
      </c>
      <c r="N3091" s="73">
        <v>1.0</v>
      </c>
      <c r="O3091" s="73">
        <v>1.0</v>
      </c>
    </row>
    <row r="3092" ht="15.0" customHeight="1">
      <c r="A3092" s="105">
        <v>2022.0</v>
      </c>
      <c r="B3092" s="106" t="str">
        <f t="array" ref="B3092">INDEX(Quadrat.Details!D:D, MATCH(1,(A3092=Quadrat.Details!B:B)*(F3092=Quadrat.Details!G:G)*(H3092=Quadrat.Details!I:I),0))</f>
        <v>FJD</v>
      </c>
      <c r="C3092" s="107">
        <f t="array" ref="C3092">INDEX(Quadrat.Details!C:C, MATCH(1,(A3092=Quadrat.Details!B:B)*(F3092=Quadrat.Details!G:G)*(H3092=Quadrat.Details!I:I),0))</f>
        <v>44784</v>
      </c>
      <c r="D3092" s="108"/>
      <c r="E3092" s="108"/>
      <c r="F3092" s="13" t="s">
        <v>460</v>
      </c>
      <c r="G3092" s="106" t="str">
        <f t="array" ref="G3092">INDEX(Quadrat.Details!H:H, MATCH(1,(A3092=Quadrat.Details!B:B)*(F3092=Quadrat.Details!G:G)*(H3092=Quadrat.Details!I:I),0))</f>
        <v>E</v>
      </c>
      <c r="H3092" s="105">
        <v>2.0</v>
      </c>
      <c r="I3092" s="109">
        <v>9.0</v>
      </c>
      <c r="J3092" s="109">
        <v>11.0</v>
      </c>
      <c r="K3092" s="109">
        <v>6.0</v>
      </c>
      <c r="L3092" s="3" t="s">
        <v>828</v>
      </c>
      <c r="M3092" s="44" t="s">
        <v>829</v>
      </c>
      <c r="N3092" s="73">
        <v>1.0</v>
      </c>
      <c r="O3092" s="73">
        <v>1.0</v>
      </c>
    </row>
    <row r="3093" ht="15.0" customHeight="1">
      <c r="A3093" s="105">
        <v>2022.0</v>
      </c>
      <c r="B3093" s="106" t="str">
        <f t="array" ref="B3093">INDEX(Quadrat.Details!D:D, MATCH(1,(A3093=Quadrat.Details!B:B)*(F3093=Quadrat.Details!G:G)*(H3093=Quadrat.Details!I:I),0))</f>
        <v>FJD</v>
      </c>
      <c r="C3093" s="107">
        <f t="array" ref="C3093">INDEX(Quadrat.Details!C:C, MATCH(1,(A3093=Quadrat.Details!B:B)*(F3093=Quadrat.Details!G:G)*(H3093=Quadrat.Details!I:I),0))</f>
        <v>44784</v>
      </c>
      <c r="D3093" s="108"/>
      <c r="E3093" s="108"/>
      <c r="F3093" s="13" t="s">
        <v>460</v>
      </c>
      <c r="G3093" s="106" t="str">
        <f t="array" ref="G3093">INDEX(Quadrat.Details!H:H, MATCH(1,(A3093=Quadrat.Details!B:B)*(F3093=Quadrat.Details!G:G)*(H3093=Quadrat.Details!I:I),0))</f>
        <v>E</v>
      </c>
      <c r="H3093" s="105">
        <v>2.0</v>
      </c>
      <c r="I3093" s="109">
        <v>7.0</v>
      </c>
      <c r="J3093" s="109">
        <v>11.0</v>
      </c>
      <c r="K3093" s="109">
        <v>5.0</v>
      </c>
      <c r="L3093" s="3" t="s">
        <v>828</v>
      </c>
      <c r="M3093" s="44" t="s">
        <v>829</v>
      </c>
      <c r="N3093" s="73">
        <v>1.0</v>
      </c>
      <c r="O3093" s="73">
        <v>1.0</v>
      </c>
    </row>
    <row r="3094" ht="15.0" customHeight="1">
      <c r="A3094" s="105">
        <v>2022.0</v>
      </c>
      <c r="B3094" s="106" t="str">
        <f t="array" ref="B3094">INDEX(Quadrat.Details!D:D, MATCH(1,(A3094=Quadrat.Details!B:B)*(F3094=Quadrat.Details!G:G)*(H3094=Quadrat.Details!I:I),0))</f>
        <v>FJD</v>
      </c>
      <c r="C3094" s="107">
        <f t="array" ref="C3094">INDEX(Quadrat.Details!C:C, MATCH(1,(A3094=Quadrat.Details!B:B)*(F3094=Quadrat.Details!G:G)*(H3094=Quadrat.Details!I:I),0))</f>
        <v>44784</v>
      </c>
      <c r="D3094" s="108"/>
      <c r="E3094" s="108"/>
      <c r="F3094" s="13" t="s">
        <v>460</v>
      </c>
      <c r="G3094" s="106" t="str">
        <f t="array" ref="G3094">INDEX(Quadrat.Details!H:H, MATCH(1,(A3094=Quadrat.Details!B:B)*(F3094=Quadrat.Details!G:G)*(H3094=Quadrat.Details!I:I),0))</f>
        <v>E</v>
      </c>
      <c r="H3094" s="105">
        <v>2.0</v>
      </c>
      <c r="I3094" s="109">
        <v>9.0</v>
      </c>
      <c r="J3094" s="109">
        <v>11.0</v>
      </c>
      <c r="K3094" s="109">
        <v>6.0</v>
      </c>
      <c r="L3094" s="3" t="s">
        <v>828</v>
      </c>
      <c r="M3094" s="44" t="s">
        <v>829</v>
      </c>
      <c r="N3094" s="73">
        <v>1.0</v>
      </c>
      <c r="O3094" s="73">
        <v>1.0</v>
      </c>
    </row>
    <row r="3095" ht="15.0" customHeight="1">
      <c r="A3095" s="105">
        <v>2022.0</v>
      </c>
      <c r="B3095" s="106" t="str">
        <f t="array" ref="B3095">INDEX(Quadrat.Details!D:D, MATCH(1,(A3095=Quadrat.Details!B:B)*(F3095=Quadrat.Details!G:G)*(H3095=Quadrat.Details!I:I),0))</f>
        <v>FJD</v>
      </c>
      <c r="C3095" s="107">
        <f t="array" ref="C3095">INDEX(Quadrat.Details!C:C, MATCH(1,(A3095=Quadrat.Details!B:B)*(F3095=Quadrat.Details!G:G)*(H3095=Quadrat.Details!I:I),0))</f>
        <v>44784</v>
      </c>
      <c r="D3095" s="108"/>
      <c r="E3095" s="108"/>
      <c r="F3095" s="13" t="s">
        <v>460</v>
      </c>
      <c r="G3095" s="106" t="str">
        <f t="array" ref="G3095">INDEX(Quadrat.Details!H:H, MATCH(1,(A3095=Quadrat.Details!B:B)*(F3095=Quadrat.Details!G:G)*(H3095=Quadrat.Details!I:I),0))</f>
        <v>E</v>
      </c>
      <c r="H3095" s="105">
        <v>2.0</v>
      </c>
      <c r="I3095" s="109">
        <v>7.0</v>
      </c>
      <c r="J3095" s="109">
        <v>9.0</v>
      </c>
      <c r="K3095" s="109">
        <v>5.0</v>
      </c>
      <c r="L3095" s="3" t="s">
        <v>828</v>
      </c>
      <c r="M3095" s="44" t="s">
        <v>829</v>
      </c>
      <c r="N3095" s="73">
        <v>1.0</v>
      </c>
      <c r="O3095" s="73">
        <v>1.0</v>
      </c>
    </row>
    <row r="3096" ht="15.0" customHeight="1">
      <c r="A3096" s="105">
        <v>2022.0</v>
      </c>
      <c r="B3096" s="106" t="str">
        <f t="array" ref="B3096">INDEX(Quadrat.Details!D:D, MATCH(1,(A3096=Quadrat.Details!B:B)*(F3096=Quadrat.Details!G:G)*(H3096=Quadrat.Details!I:I),0))</f>
        <v>FJD</v>
      </c>
      <c r="C3096" s="107">
        <f t="array" ref="C3096">INDEX(Quadrat.Details!C:C, MATCH(1,(A3096=Quadrat.Details!B:B)*(F3096=Quadrat.Details!G:G)*(H3096=Quadrat.Details!I:I),0))</f>
        <v>44784</v>
      </c>
      <c r="D3096" s="108"/>
      <c r="E3096" s="108"/>
      <c r="F3096" s="13" t="s">
        <v>460</v>
      </c>
      <c r="G3096" s="106" t="str">
        <f t="array" ref="G3096">INDEX(Quadrat.Details!H:H, MATCH(1,(A3096=Quadrat.Details!B:B)*(F3096=Quadrat.Details!G:G)*(H3096=Quadrat.Details!I:I),0))</f>
        <v>E</v>
      </c>
      <c r="H3096" s="105">
        <v>2.0</v>
      </c>
      <c r="I3096" s="109">
        <v>9.0</v>
      </c>
      <c r="J3096" s="109">
        <v>12.0</v>
      </c>
      <c r="K3096" s="109">
        <v>7.0</v>
      </c>
      <c r="L3096" s="3" t="s">
        <v>828</v>
      </c>
      <c r="M3096" s="44" t="s">
        <v>829</v>
      </c>
      <c r="N3096" s="73">
        <v>1.0</v>
      </c>
      <c r="O3096" s="73">
        <v>1.0</v>
      </c>
    </row>
    <row r="3097" ht="15.0" customHeight="1">
      <c r="A3097" s="105">
        <v>2022.0</v>
      </c>
      <c r="B3097" s="106" t="str">
        <f t="array" ref="B3097">INDEX(Quadrat.Details!D:D, MATCH(1,(A3097=Quadrat.Details!B:B)*(F3097=Quadrat.Details!G:G)*(H3097=Quadrat.Details!I:I),0))</f>
        <v>FJD</v>
      </c>
      <c r="C3097" s="107">
        <f t="array" ref="C3097">INDEX(Quadrat.Details!C:C, MATCH(1,(A3097=Quadrat.Details!B:B)*(F3097=Quadrat.Details!G:G)*(H3097=Quadrat.Details!I:I),0))</f>
        <v>44784</v>
      </c>
      <c r="D3097" s="108"/>
      <c r="E3097" s="108"/>
      <c r="F3097" s="13" t="s">
        <v>460</v>
      </c>
      <c r="G3097" s="106" t="str">
        <f t="array" ref="G3097">INDEX(Quadrat.Details!H:H, MATCH(1,(A3097=Quadrat.Details!B:B)*(F3097=Quadrat.Details!G:G)*(H3097=Quadrat.Details!I:I),0))</f>
        <v>E</v>
      </c>
      <c r="H3097" s="105">
        <v>2.0</v>
      </c>
      <c r="I3097" s="109">
        <v>8.0</v>
      </c>
      <c r="J3097" s="109">
        <v>10.0</v>
      </c>
      <c r="K3097" s="109">
        <v>5.0</v>
      </c>
      <c r="L3097" s="3" t="s">
        <v>828</v>
      </c>
      <c r="M3097" s="44" t="s">
        <v>829</v>
      </c>
      <c r="N3097" s="73">
        <v>1.0</v>
      </c>
      <c r="O3097" s="73">
        <v>1.0</v>
      </c>
    </row>
    <row r="3098" ht="15.0" customHeight="1">
      <c r="A3098" s="105">
        <v>2022.0</v>
      </c>
      <c r="B3098" s="106" t="str">
        <f t="array" ref="B3098">INDEX(Quadrat.Details!D:D, MATCH(1,(A3098=Quadrat.Details!B:B)*(F3098=Quadrat.Details!G:G)*(H3098=Quadrat.Details!I:I),0))</f>
        <v>FJD</v>
      </c>
      <c r="C3098" s="107">
        <f t="array" ref="C3098">INDEX(Quadrat.Details!C:C, MATCH(1,(A3098=Quadrat.Details!B:B)*(F3098=Quadrat.Details!G:G)*(H3098=Quadrat.Details!I:I),0))</f>
        <v>44784</v>
      </c>
      <c r="D3098" s="108"/>
      <c r="E3098" s="108"/>
      <c r="F3098" s="13" t="s">
        <v>460</v>
      </c>
      <c r="G3098" s="106" t="str">
        <f t="array" ref="G3098">INDEX(Quadrat.Details!H:H, MATCH(1,(A3098=Quadrat.Details!B:B)*(F3098=Quadrat.Details!G:G)*(H3098=Quadrat.Details!I:I),0))</f>
        <v>E</v>
      </c>
      <c r="H3098" s="105">
        <v>2.0</v>
      </c>
      <c r="I3098" s="109">
        <v>9.0</v>
      </c>
      <c r="J3098" s="109">
        <v>11.0</v>
      </c>
      <c r="K3098" s="109">
        <v>6.0</v>
      </c>
      <c r="L3098" s="3" t="s">
        <v>828</v>
      </c>
      <c r="M3098" s="44" t="s">
        <v>829</v>
      </c>
      <c r="N3098" s="73">
        <v>1.0</v>
      </c>
      <c r="O3098" s="73">
        <v>1.0</v>
      </c>
    </row>
    <row r="3099" ht="15.0" customHeight="1">
      <c r="A3099" s="105">
        <v>2022.0</v>
      </c>
      <c r="B3099" s="106" t="str">
        <f t="array" ref="B3099">INDEX(Quadrat.Details!D:D, MATCH(1,(A3099=Quadrat.Details!B:B)*(F3099=Quadrat.Details!G:G)*(H3099=Quadrat.Details!I:I),0))</f>
        <v>FJD</v>
      </c>
      <c r="C3099" s="107">
        <f t="array" ref="C3099">INDEX(Quadrat.Details!C:C, MATCH(1,(A3099=Quadrat.Details!B:B)*(F3099=Quadrat.Details!G:G)*(H3099=Quadrat.Details!I:I),0))</f>
        <v>44784</v>
      </c>
      <c r="D3099" s="108"/>
      <c r="E3099" s="108"/>
      <c r="F3099" s="13" t="s">
        <v>460</v>
      </c>
      <c r="G3099" s="106" t="str">
        <f t="array" ref="G3099">INDEX(Quadrat.Details!H:H, MATCH(1,(A3099=Quadrat.Details!B:B)*(F3099=Quadrat.Details!G:G)*(H3099=Quadrat.Details!I:I),0))</f>
        <v>E</v>
      </c>
      <c r="H3099" s="105">
        <v>2.0</v>
      </c>
      <c r="I3099" s="109">
        <v>8.0</v>
      </c>
      <c r="J3099" s="109">
        <v>10.0</v>
      </c>
      <c r="K3099" s="109">
        <v>6.0</v>
      </c>
      <c r="L3099" s="3" t="s">
        <v>828</v>
      </c>
      <c r="M3099" s="44" t="s">
        <v>829</v>
      </c>
      <c r="N3099" s="73">
        <v>1.0</v>
      </c>
      <c r="O3099" s="73">
        <v>1.0</v>
      </c>
    </row>
    <row r="3100" ht="15.0" customHeight="1">
      <c r="A3100" s="105">
        <v>2022.0</v>
      </c>
      <c r="B3100" s="106" t="str">
        <f t="array" ref="B3100">INDEX(Quadrat.Details!D:D, MATCH(1,(A3100=Quadrat.Details!B:B)*(F3100=Quadrat.Details!G:G)*(H3100=Quadrat.Details!I:I),0))</f>
        <v>FJD</v>
      </c>
      <c r="C3100" s="107">
        <f t="array" ref="C3100">INDEX(Quadrat.Details!C:C, MATCH(1,(A3100=Quadrat.Details!B:B)*(F3100=Quadrat.Details!G:G)*(H3100=Quadrat.Details!I:I),0))</f>
        <v>44784</v>
      </c>
      <c r="D3100" s="108"/>
      <c r="E3100" s="108"/>
      <c r="F3100" s="13" t="s">
        <v>460</v>
      </c>
      <c r="G3100" s="106" t="str">
        <f t="array" ref="G3100">INDEX(Quadrat.Details!H:H, MATCH(1,(A3100=Quadrat.Details!B:B)*(F3100=Quadrat.Details!G:G)*(H3100=Quadrat.Details!I:I),0))</f>
        <v>E</v>
      </c>
      <c r="H3100" s="105">
        <v>2.0</v>
      </c>
      <c r="I3100" s="109">
        <v>8.0</v>
      </c>
      <c r="J3100" s="109">
        <v>11.0</v>
      </c>
      <c r="K3100" s="109">
        <v>4.0</v>
      </c>
      <c r="L3100" s="3" t="s">
        <v>828</v>
      </c>
      <c r="M3100" s="44" t="s">
        <v>829</v>
      </c>
      <c r="N3100" s="73">
        <v>1.0</v>
      </c>
      <c r="O3100" s="73">
        <v>1.0</v>
      </c>
    </row>
    <row r="3101" ht="15.0" customHeight="1">
      <c r="A3101" s="105">
        <v>2022.0</v>
      </c>
      <c r="B3101" s="106" t="str">
        <f t="array" ref="B3101">INDEX(Quadrat.Details!D:D, MATCH(1,(A3101=Quadrat.Details!B:B)*(F3101=Quadrat.Details!G:G)*(H3101=Quadrat.Details!I:I),0))</f>
        <v>FJD</v>
      </c>
      <c r="C3101" s="107">
        <f t="array" ref="C3101">INDEX(Quadrat.Details!C:C, MATCH(1,(A3101=Quadrat.Details!B:B)*(F3101=Quadrat.Details!G:G)*(H3101=Quadrat.Details!I:I),0))</f>
        <v>44784</v>
      </c>
      <c r="D3101" s="108"/>
      <c r="E3101" s="108"/>
      <c r="F3101" s="13" t="s">
        <v>460</v>
      </c>
      <c r="G3101" s="106" t="str">
        <f t="array" ref="G3101">INDEX(Quadrat.Details!H:H, MATCH(1,(A3101=Quadrat.Details!B:B)*(F3101=Quadrat.Details!G:G)*(H3101=Quadrat.Details!I:I),0))</f>
        <v>E</v>
      </c>
      <c r="H3101" s="105">
        <v>2.0</v>
      </c>
      <c r="I3101" s="109">
        <v>7.0</v>
      </c>
      <c r="J3101" s="109">
        <v>7.0</v>
      </c>
      <c r="K3101" s="109">
        <v>4.0</v>
      </c>
      <c r="L3101" s="3" t="s">
        <v>828</v>
      </c>
      <c r="M3101" s="44" t="s">
        <v>829</v>
      </c>
      <c r="N3101" s="73">
        <v>1.0</v>
      </c>
      <c r="O3101" s="73">
        <v>1.0</v>
      </c>
    </row>
    <row r="3102" ht="15.0" customHeight="1">
      <c r="A3102" s="105">
        <v>2022.0</v>
      </c>
      <c r="B3102" s="106" t="str">
        <f t="array" ref="B3102">INDEX(Quadrat.Details!D:D, MATCH(1,(A3102=Quadrat.Details!B:B)*(F3102=Quadrat.Details!G:G)*(H3102=Quadrat.Details!I:I),0))</f>
        <v>FJD</v>
      </c>
      <c r="C3102" s="107">
        <f t="array" ref="C3102">INDEX(Quadrat.Details!C:C, MATCH(1,(A3102=Quadrat.Details!B:B)*(F3102=Quadrat.Details!G:G)*(H3102=Quadrat.Details!I:I),0))</f>
        <v>44784</v>
      </c>
      <c r="D3102" s="108"/>
      <c r="E3102" s="108"/>
      <c r="F3102" s="13" t="s">
        <v>460</v>
      </c>
      <c r="G3102" s="106" t="str">
        <f t="array" ref="G3102">INDEX(Quadrat.Details!H:H, MATCH(1,(A3102=Quadrat.Details!B:B)*(F3102=Quadrat.Details!G:G)*(H3102=Quadrat.Details!I:I),0))</f>
        <v>E</v>
      </c>
      <c r="H3102" s="105">
        <v>2.0</v>
      </c>
      <c r="I3102" s="109">
        <v>7.0</v>
      </c>
      <c r="J3102" s="109">
        <v>8.0</v>
      </c>
      <c r="K3102" s="109">
        <v>3.0</v>
      </c>
      <c r="L3102" s="3" t="s">
        <v>828</v>
      </c>
      <c r="M3102" s="44" t="s">
        <v>829</v>
      </c>
      <c r="N3102" s="73">
        <v>1.0</v>
      </c>
      <c r="O3102" s="73">
        <v>1.0</v>
      </c>
    </row>
    <row r="3103" ht="15.0" customHeight="1">
      <c r="A3103" s="105">
        <v>2022.0</v>
      </c>
      <c r="B3103" s="106" t="str">
        <f t="array" ref="B3103">INDEX(Quadrat.Details!D:D, MATCH(1,(A3103=Quadrat.Details!B:B)*(F3103=Quadrat.Details!G:G)*(H3103=Quadrat.Details!I:I),0))</f>
        <v>FJD</v>
      </c>
      <c r="C3103" s="107">
        <f t="array" ref="C3103">INDEX(Quadrat.Details!C:C, MATCH(1,(A3103=Quadrat.Details!B:B)*(F3103=Quadrat.Details!G:G)*(H3103=Quadrat.Details!I:I),0))</f>
        <v>44784</v>
      </c>
      <c r="D3103" s="108"/>
      <c r="E3103" s="108"/>
      <c r="F3103" s="13" t="s">
        <v>460</v>
      </c>
      <c r="G3103" s="106" t="str">
        <f t="array" ref="G3103">INDEX(Quadrat.Details!H:H, MATCH(1,(A3103=Quadrat.Details!B:B)*(F3103=Quadrat.Details!G:G)*(H3103=Quadrat.Details!I:I),0))</f>
        <v>E</v>
      </c>
      <c r="H3103" s="105">
        <v>2.0</v>
      </c>
      <c r="I3103" s="109">
        <v>7.0</v>
      </c>
      <c r="J3103" s="109">
        <v>8.0</v>
      </c>
      <c r="K3103" s="109">
        <v>4.0</v>
      </c>
      <c r="L3103" s="3" t="s">
        <v>828</v>
      </c>
      <c r="M3103" s="44" t="s">
        <v>829</v>
      </c>
      <c r="N3103" s="73">
        <v>1.0</v>
      </c>
      <c r="O3103" s="73">
        <v>1.0</v>
      </c>
    </row>
    <row r="3104" ht="15.0" customHeight="1">
      <c r="A3104" s="105">
        <v>2022.0</v>
      </c>
      <c r="B3104" s="106" t="str">
        <f t="array" ref="B3104">INDEX(Quadrat.Details!D:D, MATCH(1,(A3104=Quadrat.Details!B:B)*(F3104=Quadrat.Details!G:G)*(H3104=Quadrat.Details!I:I),0))</f>
        <v>FJD</v>
      </c>
      <c r="C3104" s="107">
        <f t="array" ref="C3104">INDEX(Quadrat.Details!C:C, MATCH(1,(A3104=Quadrat.Details!B:B)*(F3104=Quadrat.Details!G:G)*(H3104=Quadrat.Details!I:I),0))</f>
        <v>44784</v>
      </c>
      <c r="D3104" s="108"/>
      <c r="E3104" s="108"/>
      <c r="F3104" s="13" t="s">
        <v>460</v>
      </c>
      <c r="G3104" s="106" t="str">
        <f t="array" ref="G3104">INDEX(Quadrat.Details!H:H, MATCH(1,(A3104=Quadrat.Details!B:B)*(F3104=Quadrat.Details!G:G)*(H3104=Quadrat.Details!I:I),0))</f>
        <v>E</v>
      </c>
      <c r="H3104" s="105">
        <v>2.0</v>
      </c>
      <c r="I3104" s="109">
        <v>7.0</v>
      </c>
      <c r="J3104" s="109">
        <v>8.0</v>
      </c>
      <c r="K3104" s="109">
        <v>4.0</v>
      </c>
      <c r="L3104" s="3" t="s">
        <v>828</v>
      </c>
      <c r="M3104" s="44" t="s">
        <v>829</v>
      </c>
      <c r="N3104" s="73">
        <v>1.0</v>
      </c>
      <c r="O3104" s="73">
        <v>1.0</v>
      </c>
    </row>
    <row r="3105" ht="15.0" customHeight="1">
      <c r="A3105" s="105">
        <v>2022.0</v>
      </c>
      <c r="B3105" s="106" t="str">
        <f t="array" ref="B3105">INDEX(Quadrat.Details!D:D, MATCH(1,(A3105=Quadrat.Details!B:B)*(F3105=Quadrat.Details!G:G)*(H3105=Quadrat.Details!I:I),0))</f>
        <v>FJD</v>
      </c>
      <c r="C3105" s="107">
        <f t="array" ref="C3105">INDEX(Quadrat.Details!C:C, MATCH(1,(A3105=Quadrat.Details!B:B)*(F3105=Quadrat.Details!G:G)*(H3105=Quadrat.Details!I:I),0))</f>
        <v>44784</v>
      </c>
      <c r="D3105" s="108"/>
      <c r="E3105" s="108"/>
      <c r="F3105" s="13" t="s">
        <v>460</v>
      </c>
      <c r="G3105" s="106" t="str">
        <f t="array" ref="G3105">INDEX(Quadrat.Details!H:H, MATCH(1,(A3105=Quadrat.Details!B:B)*(F3105=Quadrat.Details!G:G)*(H3105=Quadrat.Details!I:I),0))</f>
        <v>E</v>
      </c>
      <c r="H3105" s="105">
        <v>2.0</v>
      </c>
      <c r="I3105" s="109">
        <v>7.0</v>
      </c>
      <c r="J3105" s="109">
        <v>8.0</v>
      </c>
      <c r="K3105" s="109">
        <v>4.0</v>
      </c>
      <c r="L3105" s="3" t="s">
        <v>828</v>
      </c>
      <c r="M3105" s="44" t="s">
        <v>829</v>
      </c>
      <c r="N3105" s="73">
        <v>1.0</v>
      </c>
      <c r="O3105" s="73">
        <v>1.0</v>
      </c>
    </row>
    <row r="3106" ht="15.0" customHeight="1">
      <c r="A3106" s="105">
        <v>2022.0</v>
      </c>
      <c r="B3106" s="106" t="str">
        <f t="array" ref="B3106">INDEX(Quadrat.Details!D:D, MATCH(1,(A3106=Quadrat.Details!B:B)*(F3106=Quadrat.Details!G:G)*(H3106=Quadrat.Details!I:I),0))</f>
        <v>FJD</v>
      </c>
      <c r="C3106" s="107">
        <f t="array" ref="C3106">INDEX(Quadrat.Details!C:C, MATCH(1,(A3106=Quadrat.Details!B:B)*(F3106=Quadrat.Details!G:G)*(H3106=Quadrat.Details!I:I),0))</f>
        <v>44784</v>
      </c>
      <c r="D3106" s="108"/>
      <c r="E3106" s="108"/>
      <c r="F3106" s="13" t="s">
        <v>460</v>
      </c>
      <c r="G3106" s="106" t="str">
        <f t="array" ref="G3106">INDEX(Quadrat.Details!H:H, MATCH(1,(A3106=Quadrat.Details!B:B)*(F3106=Quadrat.Details!G:G)*(H3106=Quadrat.Details!I:I),0))</f>
        <v>E</v>
      </c>
      <c r="H3106" s="105">
        <v>2.0</v>
      </c>
      <c r="I3106" s="109">
        <v>6.0</v>
      </c>
      <c r="J3106" s="109">
        <v>7.0</v>
      </c>
      <c r="K3106" s="109">
        <v>3.0</v>
      </c>
      <c r="L3106" s="3" t="s">
        <v>828</v>
      </c>
      <c r="M3106" s="44" t="s">
        <v>829</v>
      </c>
      <c r="N3106" s="73">
        <v>1.0</v>
      </c>
      <c r="O3106" s="73">
        <v>1.0</v>
      </c>
    </row>
    <row r="3107" ht="15.0" customHeight="1">
      <c r="A3107" s="105">
        <v>2022.0</v>
      </c>
      <c r="B3107" s="106" t="str">
        <f t="array" ref="B3107">INDEX(Quadrat.Details!D:D, MATCH(1,(A3107=Quadrat.Details!B:B)*(F3107=Quadrat.Details!G:G)*(H3107=Quadrat.Details!I:I),0))</f>
        <v>FJD</v>
      </c>
      <c r="C3107" s="107">
        <f t="array" ref="C3107">INDEX(Quadrat.Details!C:C, MATCH(1,(A3107=Quadrat.Details!B:B)*(F3107=Quadrat.Details!G:G)*(H3107=Quadrat.Details!I:I),0))</f>
        <v>44784</v>
      </c>
      <c r="D3107" s="108"/>
      <c r="E3107" s="108"/>
      <c r="F3107" s="13" t="s">
        <v>460</v>
      </c>
      <c r="G3107" s="106" t="str">
        <f t="array" ref="G3107">INDEX(Quadrat.Details!H:H, MATCH(1,(A3107=Quadrat.Details!B:B)*(F3107=Quadrat.Details!G:G)*(H3107=Quadrat.Details!I:I),0))</f>
        <v>E</v>
      </c>
      <c r="H3107" s="105">
        <v>2.0</v>
      </c>
      <c r="I3107" s="109">
        <v>11.0</v>
      </c>
      <c r="J3107" s="109">
        <v>12.0</v>
      </c>
      <c r="K3107" s="109">
        <v>7.0</v>
      </c>
      <c r="L3107" s="3" t="s">
        <v>828</v>
      </c>
      <c r="M3107" s="44" t="s">
        <v>829</v>
      </c>
      <c r="N3107" s="73">
        <v>1.0</v>
      </c>
      <c r="O3107" s="73">
        <v>1.0</v>
      </c>
    </row>
    <row r="3108" ht="15.0" customHeight="1">
      <c r="A3108" s="105">
        <v>2022.0</v>
      </c>
      <c r="B3108" s="106" t="str">
        <f t="array" ref="B3108">INDEX(Quadrat.Details!D:D, MATCH(1,(A3108=Quadrat.Details!B:B)*(F3108=Quadrat.Details!G:G)*(H3108=Quadrat.Details!I:I),0))</f>
        <v>FJD</v>
      </c>
      <c r="C3108" s="107">
        <f t="array" ref="C3108">INDEX(Quadrat.Details!C:C, MATCH(1,(A3108=Quadrat.Details!B:B)*(F3108=Quadrat.Details!G:G)*(H3108=Quadrat.Details!I:I),0))</f>
        <v>44784</v>
      </c>
      <c r="D3108" s="108"/>
      <c r="E3108" s="108"/>
      <c r="F3108" s="13" t="s">
        <v>460</v>
      </c>
      <c r="G3108" s="106" t="str">
        <f t="array" ref="G3108">INDEX(Quadrat.Details!H:H, MATCH(1,(A3108=Quadrat.Details!B:B)*(F3108=Quadrat.Details!G:G)*(H3108=Quadrat.Details!I:I),0))</f>
        <v>E</v>
      </c>
      <c r="H3108" s="105">
        <v>2.0</v>
      </c>
      <c r="I3108" s="109">
        <v>6.0</v>
      </c>
      <c r="J3108" s="109">
        <v>7.0</v>
      </c>
      <c r="K3108" s="109">
        <v>4.0</v>
      </c>
      <c r="L3108" s="3" t="s">
        <v>828</v>
      </c>
      <c r="M3108" s="44" t="s">
        <v>829</v>
      </c>
      <c r="N3108" s="73">
        <v>1.0</v>
      </c>
      <c r="O3108" s="73">
        <v>1.0</v>
      </c>
    </row>
    <row r="3109" ht="15.0" customHeight="1">
      <c r="A3109" s="105">
        <v>2022.0</v>
      </c>
      <c r="B3109" s="106" t="str">
        <f t="array" ref="B3109">INDEX(Quadrat.Details!D:D, MATCH(1,(A3109=Quadrat.Details!B:B)*(F3109=Quadrat.Details!G:G)*(H3109=Quadrat.Details!I:I),0))</f>
        <v>FJD</v>
      </c>
      <c r="C3109" s="107">
        <f t="array" ref="C3109">INDEX(Quadrat.Details!C:C, MATCH(1,(A3109=Quadrat.Details!B:B)*(F3109=Quadrat.Details!G:G)*(H3109=Quadrat.Details!I:I),0))</f>
        <v>44784</v>
      </c>
      <c r="D3109" s="108"/>
      <c r="E3109" s="108"/>
      <c r="F3109" s="13" t="s">
        <v>460</v>
      </c>
      <c r="G3109" s="106" t="str">
        <f t="array" ref="G3109">INDEX(Quadrat.Details!H:H, MATCH(1,(A3109=Quadrat.Details!B:B)*(F3109=Quadrat.Details!G:G)*(H3109=Quadrat.Details!I:I),0))</f>
        <v>E</v>
      </c>
      <c r="H3109" s="105">
        <v>2.0</v>
      </c>
      <c r="I3109" s="109">
        <v>6.0</v>
      </c>
      <c r="J3109" s="109">
        <v>7.0</v>
      </c>
      <c r="K3109" s="109">
        <v>3.0</v>
      </c>
      <c r="L3109" s="3" t="s">
        <v>828</v>
      </c>
      <c r="M3109" s="44" t="s">
        <v>829</v>
      </c>
      <c r="N3109" s="73">
        <v>1.0</v>
      </c>
      <c r="O3109" s="73">
        <v>1.0</v>
      </c>
    </row>
    <row r="3110" ht="15.0" customHeight="1">
      <c r="A3110" s="105">
        <v>2022.0</v>
      </c>
      <c r="B3110" s="106" t="str">
        <f t="array" ref="B3110">INDEX(Quadrat.Details!D:D, MATCH(1,(A3110=Quadrat.Details!B:B)*(F3110=Quadrat.Details!G:G)*(H3110=Quadrat.Details!I:I),0))</f>
        <v>FJD</v>
      </c>
      <c r="C3110" s="107">
        <f t="array" ref="C3110">INDEX(Quadrat.Details!C:C, MATCH(1,(A3110=Quadrat.Details!B:B)*(F3110=Quadrat.Details!G:G)*(H3110=Quadrat.Details!I:I),0))</f>
        <v>44784</v>
      </c>
      <c r="D3110" s="108"/>
      <c r="E3110" s="108"/>
      <c r="F3110" s="13" t="s">
        <v>460</v>
      </c>
      <c r="G3110" s="106" t="str">
        <f t="array" ref="G3110">INDEX(Quadrat.Details!H:H, MATCH(1,(A3110=Quadrat.Details!B:B)*(F3110=Quadrat.Details!G:G)*(H3110=Quadrat.Details!I:I),0))</f>
        <v>E</v>
      </c>
      <c r="H3110" s="105">
        <v>2.0</v>
      </c>
      <c r="I3110" s="109">
        <v>11.0</v>
      </c>
      <c r="J3110" s="109">
        <v>12.0</v>
      </c>
      <c r="K3110" s="109">
        <v>6.0</v>
      </c>
      <c r="L3110" s="3" t="s">
        <v>828</v>
      </c>
      <c r="M3110" s="44" t="s">
        <v>829</v>
      </c>
      <c r="N3110" s="73">
        <v>1.0</v>
      </c>
      <c r="O3110" s="73">
        <v>1.0</v>
      </c>
    </row>
    <row r="3111" ht="15.0" customHeight="1">
      <c r="A3111" s="105">
        <v>2022.0</v>
      </c>
      <c r="B3111" s="106" t="str">
        <f t="array" ref="B3111">INDEX(Quadrat.Details!D:D, MATCH(1,(A3111=Quadrat.Details!B:B)*(F3111=Quadrat.Details!G:G)*(H3111=Quadrat.Details!I:I),0))</f>
        <v>FJD</v>
      </c>
      <c r="C3111" s="107">
        <f t="array" ref="C3111">INDEX(Quadrat.Details!C:C, MATCH(1,(A3111=Quadrat.Details!B:B)*(F3111=Quadrat.Details!G:G)*(H3111=Quadrat.Details!I:I),0))</f>
        <v>44784</v>
      </c>
      <c r="D3111" s="108"/>
      <c r="E3111" s="108"/>
      <c r="F3111" s="13" t="s">
        <v>460</v>
      </c>
      <c r="G3111" s="106" t="str">
        <f t="array" ref="G3111">INDEX(Quadrat.Details!H:H, MATCH(1,(A3111=Quadrat.Details!B:B)*(F3111=Quadrat.Details!G:G)*(H3111=Quadrat.Details!I:I),0))</f>
        <v>E</v>
      </c>
      <c r="H3111" s="105">
        <v>2.0</v>
      </c>
      <c r="I3111" s="109">
        <v>8.0</v>
      </c>
      <c r="J3111" s="109">
        <v>9.0</v>
      </c>
      <c r="K3111" s="109">
        <v>4.0</v>
      </c>
      <c r="L3111" s="3" t="s">
        <v>828</v>
      </c>
      <c r="M3111" s="44" t="s">
        <v>829</v>
      </c>
      <c r="N3111" s="73">
        <v>1.0</v>
      </c>
      <c r="O3111" s="73">
        <v>1.0</v>
      </c>
    </row>
    <row r="3112" ht="15.0" customHeight="1">
      <c r="A3112" s="105">
        <v>2022.0</v>
      </c>
      <c r="B3112" s="106" t="str">
        <f t="array" ref="B3112">INDEX(Quadrat.Details!D:D, MATCH(1,(A3112=Quadrat.Details!B:B)*(F3112=Quadrat.Details!G:G)*(H3112=Quadrat.Details!I:I),0))</f>
        <v>FJD</v>
      </c>
      <c r="C3112" s="107">
        <f t="array" ref="C3112">INDEX(Quadrat.Details!C:C, MATCH(1,(A3112=Quadrat.Details!B:B)*(F3112=Quadrat.Details!G:G)*(H3112=Quadrat.Details!I:I),0))</f>
        <v>44784</v>
      </c>
      <c r="D3112" s="108"/>
      <c r="E3112" s="108"/>
      <c r="F3112" s="13" t="s">
        <v>460</v>
      </c>
      <c r="G3112" s="106" t="str">
        <f t="array" ref="G3112">INDEX(Quadrat.Details!H:H, MATCH(1,(A3112=Quadrat.Details!B:B)*(F3112=Quadrat.Details!G:G)*(H3112=Quadrat.Details!I:I),0))</f>
        <v>E</v>
      </c>
      <c r="H3112" s="105">
        <v>2.0</v>
      </c>
      <c r="I3112" s="109">
        <v>9.0</v>
      </c>
      <c r="J3112" s="109">
        <v>10.0</v>
      </c>
      <c r="K3112" s="109">
        <v>5.0</v>
      </c>
      <c r="L3112" s="3" t="s">
        <v>828</v>
      </c>
      <c r="M3112" s="44" t="s">
        <v>829</v>
      </c>
      <c r="N3112" s="73">
        <v>1.0</v>
      </c>
      <c r="O3112" s="73">
        <v>1.0</v>
      </c>
    </row>
    <row r="3113" ht="15.0" customHeight="1">
      <c r="A3113" s="105">
        <v>2022.0</v>
      </c>
      <c r="B3113" s="106" t="str">
        <f t="array" ref="B3113">INDEX(Quadrat.Details!D:D, MATCH(1,(A3113=Quadrat.Details!B:B)*(F3113=Quadrat.Details!G:G)*(H3113=Quadrat.Details!I:I),0))</f>
        <v>FJD</v>
      </c>
      <c r="C3113" s="107">
        <f t="array" ref="C3113">INDEX(Quadrat.Details!C:C, MATCH(1,(A3113=Quadrat.Details!B:B)*(F3113=Quadrat.Details!G:G)*(H3113=Quadrat.Details!I:I),0))</f>
        <v>44784</v>
      </c>
      <c r="D3113" s="108"/>
      <c r="E3113" s="108"/>
      <c r="F3113" s="13" t="s">
        <v>460</v>
      </c>
      <c r="G3113" s="106" t="str">
        <f t="array" ref="G3113">INDEX(Quadrat.Details!H:H, MATCH(1,(A3113=Quadrat.Details!B:B)*(F3113=Quadrat.Details!G:G)*(H3113=Quadrat.Details!I:I),0))</f>
        <v>E</v>
      </c>
      <c r="H3113" s="105">
        <v>2.0</v>
      </c>
      <c r="I3113" s="109">
        <v>6.0</v>
      </c>
      <c r="J3113" s="109">
        <v>7.0</v>
      </c>
      <c r="K3113" s="109">
        <v>3.0</v>
      </c>
      <c r="L3113" s="3" t="s">
        <v>828</v>
      </c>
      <c r="M3113" s="44" t="s">
        <v>829</v>
      </c>
      <c r="N3113" s="73">
        <v>1.0</v>
      </c>
      <c r="O3113" s="73">
        <v>1.0</v>
      </c>
    </row>
    <row r="3114" ht="15.0" customHeight="1">
      <c r="A3114" s="105">
        <v>2022.0</v>
      </c>
      <c r="B3114" s="106" t="str">
        <f t="array" ref="B3114">INDEX(Quadrat.Details!D:D, MATCH(1,(A3114=Quadrat.Details!B:B)*(F3114=Quadrat.Details!G:G)*(H3114=Quadrat.Details!I:I),0))</f>
        <v>LC</v>
      </c>
      <c r="C3114" s="107">
        <f t="array" ref="C3114">INDEX(Quadrat.Details!C:C, MATCH(1,(A3114=Quadrat.Details!B:B)*(F3114=Quadrat.Details!G:G)*(H3114=Quadrat.Details!I:I),0))</f>
        <v>44784</v>
      </c>
      <c r="D3114" s="108"/>
      <c r="E3114" s="108"/>
      <c r="F3114" s="13" t="s">
        <v>447</v>
      </c>
      <c r="G3114" s="106" t="str">
        <f t="array" ref="G3114">INDEX(Quadrat.Details!H:H, MATCH(1,(A3114=Quadrat.Details!B:B)*(F3114=Quadrat.Details!G:G)*(H3114=Quadrat.Details!I:I),0))</f>
        <v>E</v>
      </c>
      <c r="H3114" s="105">
        <v>1.0</v>
      </c>
      <c r="I3114" s="109">
        <v>10.0</v>
      </c>
      <c r="J3114" s="109">
        <v>12.0</v>
      </c>
      <c r="K3114" s="109">
        <v>7.0</v>
      </c>
      <c r="L3114" s="3" t="s">
        <v>828</v>
      </c>
      <c r="M3114" s="44" t="s">
        <v>829</v>
      </c>
      <c r="N3114" s="73">
        <v>1.0</v>
      </c>
      <c r="O3114" s="73">
        <v>1.0</v>
      </c>
    </row>
    <row r="3115" ht="15.0" customHeight="1">
      <c r="A3115" s="105">
        <v>2022.0</v>
      </c>
      <c r="B3115" s="106" t="str">
        <f t="array" ref="B3115">INDEX(Quadrat.Details!D:D, MATCH(1,(A3115=Quadrat.Details!B:B)*(F3115=Quadrat.Details!G:G)*(H3115=Quadrat.Details!I:I),0))</f>
        <v>LC</v>
      </c>
      <c r="C3115" s="107">
        <f t="array" ref="C3115">INDEX(Quadrat.Details!C:C, MATCH(1,(A3115=Quadrat.Details!B:B)*(F3115=Quadrat.Details!G:G)*(H3115=Quadrat.Details!I:I),0))</f>
        <v>44784</v>
      </c>
      <c r="D3115" s="108"/>
      <c r="E3115" s="108"/>
      <c r="F3115" s="13" t="s">
        <v>447</v>
      </c>
      <c r="G3115" s="106" t="str">
        <f t="array" ref="G3115">INDEX(Quadrat.Details!H:H, MATCH(1,(A3115=Quadrat.Details!B:B)*(F3115=Quadrat.Details!G:G)*(H3115=Quadrat.Details!I:I),0))</f>
        <v>E</v>
      </c>
      <c r="H3115" s="105">
        <v>1.0</v>
      </c>
      <c r="I3115" s="109">
        <v>8.0</v>
      </c>
      <c r="J3115" s="109">
        <v>10.0</v>
      </c>
      <c r="K3115" s="109">
        <v>5.0</v>
      </c>
      <c r="L3115" s="3" t="s">
        <v>828</v>
      </c>
      <c r="M3115" s="44" t="s">
        <v>829</v>
      </c>
      <c r="N3115" s="73">
        <v>1.0</v>
      </c>
      <c r="O3115" s="73">
        <v>1.0</v>
      </c>
    </row>
    <row r="3116" ht="15.0" customHeight="1">
      <c r="A3116" s="105">
        <v>2022.0</v>
      </c>
      <c r="B3116" s="106" t="str">
        <f t="array" ref="B3116">INDEX(Quadrat.Details!D:D, MATCH(1,(A3116=Quadrat.Details!B:B)*(F3116=Quadrat.Details!G:G)*(H3116=Quadrat.Details!I:I),0))</f>
        <v>LC</v>
      </c>
      <c r="C3116" s="107">
        <f t="array" ref="C3116">INDEX(Quadrat.Details!C:C, MATCH(1,(A3116=Quadrat.Details!B:B)*(F3116=Quadrat.Details!G:G)*(H3116=Quadrat.Details!I:I),0))</f>
        <v>44784</v>
      </c>
      <c r="D3116" s="108"/>
      <c r="E3116" s="108"/>
      <c r="F3116" s="13" t="s">
        <v>447</v>
      </c>
      <c r="G3116" s="106" t="str">
        <f t="array" ref="G3116">INDEX(Quadrat.Details!H:H, MATCH(1,(A3116=Quadrat.Details!B:B)*(F3116=Quadrat.Details!G:G)*(H3116=Quadrat.Details!I:I),0))</f>
        <v>E</v>
      </c>
      <c r="H3116" s="105">
        <v>1.0</v>
      </c>
      <c r="I3116" s="109">
        <v>8.0</v>
      </c>
      <c r="J3116" s="109">
        <v>9.0</v>
      </c>
      <c r="K3116" s="109">
        <v>5.0</v>
      </c>
      <c r="L3116" s="3" t="s">
        <v>828</v>
      </c>
      <c r="M3116" s="44" t="s">
        <v>829</v>
      </c>
      <c r="N3116" s="73">
        <v>1.0</v>
      </c>
      <c r="O3116" s="73">
        <v>1.0</v>
      </c>
    </row>
    <row r="3117" ht="15.0" customHeight="1">
      <c r="A3117" s="105">
        <v>2022.0</v>
      </c>
      <c r="B3117" s="106" t="str">
        <f t="array" ref="B3117">INDEX(Quadrat.Details!D:D, MATCH(1,(A3117=Quadrat.Details!B:B)*(F3117=Quadrat.Details!G:G)*(H3117=Quadrat.Details!I:I),0))</f>
        <v>LC</v>
      </c>
      <c r="C3117" s="107">
        <f t="array" ref="C3117">INDEX(Quadrat.Details!C:C, MATCH(1,(A3117=Quadrat.Details!B:B)*(F3117=Quadrat.Details!G:G)*(H3117=Quadrat.Details!I:I),0))</f>
        <v>44784</v>
      </c>
      <c r="D3117" s="108"/>
      <c r="E3117" s="108"/>
      <c r="F3117" s="13" t="s">
        <v>447</v>
      </c>
      <c r="G3117" s="106" t="str">
        <f t="array" ref="G3117">INDEX(Quadrat.Details!H:H, MATCH(1,(A3117=Quadrat.Details!B:B)*(F3117=Quadrat.Details!G:G)*(H3117=Quadrat.Details!I:I),0))</f>
        <v>E</v>
      </c>
      <c r="H3117" s="105">
        <v>2.0</v>
      </c>
      <c r="I3117" s="109">
        <v>33.0</v>
      </c>
      <c r="J3117" s="109">
        <v>36.0</v>
      </c>
      <c r="K3117" s="109">
        <v>12.0</v>
      </c>
      <c r="L3117" s="3" t="s">
        <v>828</v>
      </c>
      <c r="M3117" s="44" t="s">
        <v>829</v>
      </c>
      <c r="N3117" s="73">
        <v>1.0</v>
      </c>
      <c r="O3117" s="73">
        <v>1.0</v>
      </c>
    </row>
    <row r="3118" ht="15.0" customHeight="1">
      <c r="A3118" s="105">
        <v>2022.0</v>
      </c>
      <c r="B3118" s="106" t="str">
        <f t="array" ref="B3118">INDEX(Quadrat.Details!D:D, MATCH(1,(A3118=Quadrat.Details!B:B)*(F3118=Quadrat.Details!G:G)*(H3118=Quadrat.Details!I:I),0))</f>
        <v>LC</v>
      </c>
      <c r="C3118" s="107">
        <f t="array" ref="C3118">INDEX(Quadrat.Details!C:C, MATCH(1,(A3118=Quadrat.Details!B:B)*(F3118=Quadrat.Details!G:G)*(H3118=Quadrat.Details!I:I),0))</f>
        <v>44784</v>
      </c>
      <c r="D3118" s="108"/>
      <c r="E3118" s="108"/>
      <c r="F3118" s="13" t="s">
        <v>447</v>
      </c>
      <c r="G3118" s="106" t="str">
        <f t="array" ref="G3118">INDEX(Quadrat.Details!H:H, MATCH(1,(A3118=Quadrat.Details!B:B)*(F3118=Quadrat.Details!G:G)*(H3118=Quadrat.Details!I:I),0))</f>
        <v>E</v>
      </c>
      <c r="H3118" s="105">
        <v>2.0</v>
      </c>
      <c r="I3118" s="109">
        <v>9.0</v>
      </c>
      <c r="J3118" s="109">
        <v>10.0</v>
      </c>
      <c r="K3118" s="109">
        <v>5.0</v>
      </c>
      <c r="L3118" s="3" t="s">
        <v>828</v>
      </c>
      <c r="M3118" s="44" t="s">
        <v>829</v>
      </c>
      <c r="N3118" s="73">
        <v>1.0</v>
      </c>
      <c r="O3118" s="73">
        <v>1.0</v>
      </c>
    </row>
    <row r="3119" ht="15.0" customHeight="1">
      <c r="A3119" s="105">
        <v>2022.0</v>
      </c>
      <c r="B3119" s="106" t="str">
        <f t="array" ref="B3119">INDEX(Quadrat.Details!D:D, MATCH(1,(A3119=Quadrat.Details!B:B)*(F3119=Quadrat.Details!G:G)*(H3119=Quadrat.Details!I:I),0))</f>
        <v>LC</v>
      </c>
      <c r="C3119" s="107">
        <f t="array" ref="C3119">INDEX(Quadrat.Details!C:C, MATCH(1,(A3119=Quadrat.Details!B:B)*(F3119=Quadrat.Details!G:G)*(H3119=Quadrat.Details!I:I),0))</f>
        <v>44784</v>
      </c>
      <c r="D3119" s="108"/>
      <c r="E3119" s="108"/>
      <c r="F3119" s="13" t="s">
        <v>447</v>
      </c>
      <c r="G3119" s="106" t="str">
        <f t="array" ref="G3119">INDEX(Quadrat.Details!H:H, MATCH(1,(A3119=Quadrat.Details!B:B)*(F3119=Quadrat.Details!G:G)*(H3119=Quadrat.Details!I:I),0))</f>
        <v>E</v>
      </c>
      <c r="H3119" s="105">
        <v>2.0</v>
      </c>
      <c r="I3119" s="109">
        <v>7.0</v>
      </c>
      <c r="J3119" s="109">
        <v>10.0</v>
      </c>
      <c r="K3119" s="109">
        <v>5.0</v>
      </c>
      <c r="L3119" s="3" t="s">
        <v>828</v>
      </c>
      <c r="M3119" s="44" t="s">
        <v>829</v>
      </c>
      <c r="N3119" s="73">
        <v>1.0</v>
      </c>
      <c r="O3119" s="73">
        <v>1.0</v>
      </c>
    </row>
    <row r="3120" ht="15.0" customHeight="1">
      <c r="A3120" s="105">
        <v>2022.0</v>
      </c>
      <c r="B3120" s="106" t="str">
        <f t="array" ref="B3120">INDEX(Quadrat.Details!D:D, MATCH(1,(A3120=Quadrat.Details!B:B)*(F3120=Quadrat.Details!G:G)*(H3120=Quadrat.Details!I:I),0))</f>
        <v>LC</v>
      </c>
      <c r="C3120" s="107">
        <f t="array" ref="C3120">INDEX(Quadrat.Details!C:C, MATCH(1,(A3120=Quadrat.Details!B:B)*(F3120=Quadrat.Details!G:G)*(H3120=Quadrat.Details!I:I),0))</f>
        <v>44784</v>
      </c>
      <c r="D3120" s="108"/>
      <c r="E3120" s="108"/>
      <c r="F3120" s="13" t="s">
        <v>447</v>
      </c>
      <c r="G3120" s="106" t="str">
        <f t="array" ref="G3120">INDEX(Quadrat.Details!H:H, MATCH(1,(A3120=Quadrat.Details!B:B)*(F3120=Quadrat.Details!G:G)*(H3120=Quadrat.Details!I:I),0))</f>
        <v>E</v>
      </c>
      <c r="H3120" s="105">
        <v>2.0</v>
      </c>
      <c r="I3120" s="109">
        <v>7.0</v>
      </c>
      <c r="J3120" s="109">
        <v>8.0</v>
      </c>
      <c r="K3120" s="109">
        <v>4.0</v>
      </c>
      <c r="L3120" s="3" t="s">
        <v>828</v>
      </c>
      <c r="M3120" s="44" t="s">
        <v>829</v>
      </c>
      <c r="N3120" s="73">
        <v>1.0</v>
      </c>
      <c r="O3120" s="73">
        <v>1.0</v>
      </c>
    </row>
    <row r="3121" ht="15.0" customHeight="1">
      <c r="A3121" s="105">
        <v>2022.0</v>
      </c>
      <c r="B3121" s="106" t="str">
        <f t="array" ref="B3121">INDEX(Quadrat.Details!D:D, MATCH(1,(A3121=Quadrat.Details!B:B)*(F3121=Quadrat.Details!G:G)*(H3121=Quadrat.Details!I:I),0))</f>
        <v>LC</v>
      </c>
      <c r="C3121" s="107">
        <f t="array" ref="C3121">INDEX(Quadrat.Details!C:C, MATCH(1,(A3121=Quadrat.Details!B:B)*(F3121=Quadrat.Details!G:G)*(H3121=Quadrat.Details!I:I),0))</f>
        <v>44784</v>
      </c>
      <c r="D3121" s="108"/>
      <c r="E3121" s="108"/>
      <c r="F3121" s="13" t="s">
        <v>447</v>
      </c>
      <c r="G3121" s="106" t="str">
        <f t="array" ref="G3121">INDEX(Quadrat.Details!H:H, MATCH(1,(A3121=Quadrat.Details!B:B)*(F3121=Quadrat.Details!G:G)*(H3121=Quadrat.Details!I:I),0))</f>
        <v>E</v>
      </c>
      <c r="H3121" s="105">
        <v>2.0</v>
      </c>
      <c r="I3121" s="109">
        <v>8.0</v>
      </c>
      <c r="J3121" s="109">
        <v>9.0</v>
      </c>
      <c r="K3121" s="109">
        <v>5.0</v>
      </c>
      <c r="L3121" s="3" t="s">
        <v>828</v>
      </c>
      <c r="M3121" s="44" t="s">
        <v>829</v>
      </c>
      <c r="N3121" s="73">
        <v>1.0</v>
      </c>
      <c r="O3121" s="73">
        <v>1.0</v>
      </c>
    </row>
    <row r="3122" ht="15.0" customHeight="1">
      <c r="A3122" s="105">
        <v>2022.0</v>
      </c>
      <c r="B3122" s="106" t="str">
        <f t="array" ref="B3122">INDEX(Quadrat.Details!D:D, MATCH(1,(A3122=Quadrat.Details!B:B)*(F3122=Quadrat.Details!G:G)*(H3122=Quadrat.Details!I:I),0))</f>
        <v>FJD</v>
      </c>
      <c r="C3122" s="107">
        <f t="array" ref="C3122">INDEX(Quadrat.Details!C:C, MATCH(1,(A3122=Quadrat.Details!B:B)*(F3122=Quadrat.Details!G:G)*(H3122=Quadrat.Details!I:I),0))</f>
        <v>44784</v>
      </c>
      <c r="D3122" s="108"/>
      <c r="E3122" s="108"/>
      <c r="F3122" s="13" t="s">
        <v>427</v>
      </c>
      <c r="G3122" s="106" t="str">
        <f t="array" ref="G3122">INDEX(Quadrat.Details!H:H, MATCH(1,(A3122=Quadrat.Details!B:B)*(F3122=Quadrat.Details!G:G)*(H3122=Quadrat.Details!I:I),0))</f>
        <v>E</v>
      </c>
      <c r="H3122" s="105">
        <v>1.0</v>
      </c>
      <c r="I3122" s="109">
        <v>79.0</v>
      </c>
      <c r="J3122" s="109">
        <v>88.0</v>
      </c>
      <c r="K3122" s="109">
        <v>45.0</v>
      </c>
      <c r="L3122" s="3" t="s">
        <v>828</v>
      </c>
      <c r="M3122" s="44" t="s">
        <v>829</v>
      </c>
      <c r="N3122" s="73">
        <v>1.0</v>
      </c>
      <c r="O3122" s="73">
        <v>1.0</v>
      </c>
    </row>
    <row r="3123" ht="15.0" customHeight="1">
      <c r="A3123" s="105">
        <v>2022.0</v>
      </c>
      <c r="B3123" s="106" t="str">
        <f t="array" ref="B3123">INDEX(Quadrat.Details!D:D, MATCH(1,(A3123=Quadrat.Details!B:B)*(F3123=Quadrat.Details!G:G)*(H3123=Quadrat.Details!I:I),0))</f>
        <v>FJD</v>
      </c>
      <c r="C3123" s="107">
        <f t="array" ref="C3123">INDEX(Quadrat.Details!C:C, MATCH(1,(A3123=Quadrat.Details!B:B)*(F3123=Quadrat.Details!G:G)*(H3123=Quadrat.Details!I:I),0))</f>
        <v>44784</v>
      </c>
      <c r="D3123" s="108"/>
      <c r="E3123" s="108"/>
      <c r="F3123" s="13" t="s">
        <v>427</v>
      </c>
      <c r="G3123" s="106" t="str">
        <f t="array" ref="G3123">INDEX(Quadrat.Details!H:H, MATCH(1,(A3123=Quadrat.Details!B:B)*(F3123=Quadrat.Details!G:G)*(H3123=Quadrat.Details!I:I),0))</f>
        <v>E</v>
      </c>
      <c r="H3123" s="105">
        <v>1.0</v>
      </c>
      <c r="I3123" s="109">
        <v>55.0</v>
      </c>
      <c r="J3123" s="109">
        <v>62.0</v>
      </c>
      <c r="K3123" s="109">
        <v>35.0</v>
      </c>
      <c r="L3123" s="3" t="s">
        <v>828</v>
      </c>
      <c r="M3123" s="44" t="s">
        <v>829</v>
      </c>
      <c r="N3123" s="73">
        <v>1.0</v>
      </c>
      <c r="O3123" s="73">
        <v>1.0</v>
      </c>
    </row>
    <row r="3124" ht="15.0" customHeight="1">
      <c r="A3124" s="105">
        <v>2022.0</v>
      </c>
      <c r="B3124" s="106" t="str">
        <f t="array" ref="B3124">INDEX(Quadrat.Details!D:D, MATCH(1,(A3124=Quadrat.Details!B:B)*(F3124=Quadrat.Details!G:G)*(H3124=Quadrat.Details!I:I),0))</f>
        <v>FJD</v>
      </c>
      <c r="C3124" s="107">
        <f t="array" ref="C3124">INDEX(Quadrat.Details!C:C, MATCH(1,(A3124=Quadrat.Details!B:B)*(F3124=Quadrat.Details!G:G)*(H3124=Quadrat.Details!I:I),0))</f>
        <v>44784</v>
      </c>
      <c r="D3124" s="108"/>
      <c r="E3124" s="108"/>
      <c r="F3124" s="13" t="s">
        <v>427</v>
      </c>
      <c r="G3124" s="106" t="str">
        <f t="array" ref="G3124">INDEX(Quadrat.Details!H:H, MATCH(1,(A3124=Quadrat.Details!B:B)*(F3124=Quadrat.Details!G:G)*(H3124=Quadrat.Details!I:I),0))</f>
        <v>E</v>
      </c>
      <c r="H3124" s="105">
        <v>1.0</v>
      </c>
      <c r="I3124" s="109">
        <v>11.0</v>
      </c>
      <c r="J3124" s="109">
        <v>12.0</v>
      </c>
      <c r="K3124" s="109">
        <v>6.0</v>
      </c>
      <c r="L3124" s="3" t="s">
        <v>828</v>
      </c>
      <c r="M3124" s="44" t="s">
        <v>829</v>
      </c>
      <c r="N3124" s="73">
        <v>1.0</v>
      </c>
      <c r="O3124" s="73">
        <v>1.0</v>
      </c>
    </row>
    <row r="3125" ht="15.0" customHeight="1">
      <c r="A3125" s="105">
        <v>2022.0</v>
      </c>
      <c r="B3125" s="106" t="str">
        <f t="array" ref="B3125">INDEX(Quadrat.Details!D:D, MATCH(1,(A3125=Quadrat.Details!B:B)*(F3125=Quadrat.Details!G:G)*(H3125=Quadrat.Details!I:I),0))</f>
        <v>FJD</v>
      </c>
      <c r="C3125" s="107">
        <f t="array" ref="C3125">INDEX(Quadrat.Details!C:C, MATCH(1,(A3125=Quadrat.Details!B:B)*(F3125=Quadrat.Details!G:G)*(H3125=Quadrat.Details!I:I),0))</f>
        <v>44784</v>
      </c>
      <c r="D3125" s="108"/>
      <c r="E3125" s="108"/>
      <c r="F3125" s="13" t="s">
        <v>427</v>
      </c>
      <c r="G3125" s="106" t="str">
        <f t="array" ref="G3125">INDEX(Quadrat.Details!H:H, MATCH(1,(A3125=Quadrat.Details!B:B)*(F3125=Quadrat.Details!G:G)*(H3125=Quadrat.Details!I:I),0))</f>
        <v>E</v>
      </c>
      <c r="H3125" s="105">
        <v>1.0</v>
      </c>
      <c r="I3125" s="109">
        <v>9.0</v>
      </c>
      <c r="J3125" s="109">
        <v>10.0</v>
      </c>
      <c r="K3125" s="109">
        <v>5.0</v>
      </c>
      <c r="L3125" s="3" t="s">
        <v>828</v>
      </c>
      <c r="M3125" s="44" t="s">
        <v>829</v>
      </c>
      <c r="N3125" s="73">
        <v>1.0</v>
      </c>
      <c r="O3125" s="73">
        <v>1.0</v>
      </c>
    </row>
    <row r="3126" ht="15.0" customHeight="1">
      <c r="A3126" s="105">
        <v>2022.0</v>
      </c>
      <c r="B3126" s="106" t="str">
        <f t="array" ref="B3126">INDEX(Quadrat.Details!D:D, MATCH(1,(A3126=Quadrat.Details!B:B)*(F3126=Quadrat.Details!G:G)*(H3126=Quadrat.Details!I:I),0))</f>
        <v>FJD</v>
      </c>
      <c r="C3126" s="107">
        <f t="array" ref="C3126">INDEX(Quadrat.Details!C:C, MATCH(1,(A3126=Quadrat.Details!B:B)*(F3126=Quadrat.Details!G:G)*(H3126=Quadrat.Details!I:I),0))</f>
        <v>44784</v>
      </c>
      <c r="D3126" s="108"/>
      <c r="E3126" s="108"/>
      <c r="F3126" s="13" t="s">
        <v>427</v>
      </c>
      <c r="G3126" s="106" t="str">
        <f t="array" ref="G3126">INDEX(Quadrat.Details!H:H, MATCH(1,(A3126=Quadrat.Details!B:B)*(F3126=Quadrat.Details!G:G)*(H3126=Quadrat.Details!I:I),0))</f>
        <v>E</v>
      </c>
      <c r="H3126" s="105">
        <v>1.0</v>
      </c>
      <c r="I3126" s="109">
        <v>64.0</v>
      </c>
      <c r="J3126" s="109">
        <v>73.0</v>
      </c>
      <c r="K3126" s="109">
        <v>38.0</v>
      </c>
      <c r="L3126" s="3" t="s">
        <v>828</v>
      </c>
      <c r="M3126" s="44" t="s">
        <v>829</v>
      </c>
      <c r="N3126" s="73">
        <v>1.0</v>
      </c>
      <c r="O3126" s="73">
        <v>1.0</v>
      </c>
    </row>
    <row r="3127" ht="15.0" customHeight="1">
      <c r="A3127" s="105">
        <v>2022.0</v>
      </c>
      <c r="B3127" s="106" t="str">
        <f t="array" ref="B3127">INDEX(Quadrat.Details!D:D, MATCH(1,(A3127=Quadrat.Details!B:B)*(F3127=Quadrat.Details!G:G)*(H3127=Quadrat.Details!I:I),0))</f>
        <v>FJD</v>
      </c>
      <c r="C3127" s="107">
        <f t="array" ref="C3127">INDEX(Quadrat.Details!C:C, MATCH(1,(A3127=Quadrat.Details!B:B)*(F3127=Quadrat.Details!G:G)*(H3127=Quadrat.Details!I:I),0))</f>
        <v>44784</v>
      </c>
      <c r="D3127" s="108"/>
      <c r="E3127" s="108"/>
      <c r="F3127" s="13" t="s">
        <v>427</v>
      </c>
      <c r="G3127" s="106" t="str">
        <f t="array" ref="G3127">INDEX(Quadrat.Details!H:H, MATCH(1,(A3127=Quadrat.Details!B:B)*(F3127=Quadrat.Details!G:G)*(H3127=Quadrat.Details!I:I),0))</f>
        <v>E</v>
      </c>
      <c r="H3127" s="105">
        <v>1.0</v>
      </c>
      <c r="I3127" s="109">
        <v>15.0</v>
      </c>
      <c r="J3127" s="109">
        <v>17.0</v>
      </c>
      <c r="K3127" s="109">
        <v>8.0</v>
      </c>
      <c r="L3127" s="3" t="s">
        <v>828</v>
      </c>
      <c r="M3127" s="44" t="s">
        <v>829</v>
      </c>
      <c r="N3127" s="73">
        <v>1.0</v>
      </c>
      <c r="O3127" s="73">
        <v>1.0</v>
      </c>
    </row>
    <row r="3128" ht="15.0" customHeight="1">
      <c r="A3128" s="105">
        <v>2022.0</v>
      </c>
      <c r="B3128" s="106" t="str">
        <f t="array" ref="B3128">INDEX(Quadrat.Details!D:D, MATCH(1,(A3128=Quadrat.Details!B:B)*(F3128=Quadrat.Details!G:G)*(H3128=Quadrat.Details!I:I),0))</f>
        <v>FJD</v>
      </c>
      <c r="C3128" s="107">
        <f t="array" ref="C3128">INDEX(Quadrat.Details!C:C, MATCH(1,(A3128=Quadrat.Details!B:B)*(F3128=Quadrat.Details!G:G)*(H3128=Quadrat.Details!I:I),0))</f>
        <v>44784</v>
      </c>
      <c r="D3128" s="108"/>
      <c r="E3128" s="108"/>
      <c r="F3128" s="13" t="s">
        <v>427</v>
      </c>
      <c r="G3128" s="106" t="str">
        <f t="array" ref="G3128">INDEX(Quadrat.Details!H:H, MATCH(1,(A3128=Quadrat.Details!B:B)*(F3128=Quadrat.Details!G:G)*(H3128=Quadrat.Details!I:I),0))</f>
        <v>E</v>
      </c>
      <c r="H3128" s="105">
        <v>1.0</v>
      </c>
      <c r="I3128" s="109">
        <v>12.0</v>
      </c>
      <c r="J3128" s="109">
        <v>14.0</v>
      </c>
      <c r="K3128" s="109">
        <v>7.0</v>
      </c>
      <c r="L3128" s="3" t="s">
        <v>828</v>
      </c>
      <c r="M3128" s="44" t="s">
        <v>829</v>
      </c>
      <c r="N3128" s="73">
        <v>1.0</v>
      </c>
      <c r="O3128" s="73">
        <v>1.0</v>
      </c>
    </row>
    <row r="3129" ht="15.0" customHeight="1">
      <c r="A3129" s="105">
        <v>2022.0</v>
      </c>
      <c r="B3129" s="106" t="str">
        <f t="array" ref="B3129">INDEX(Quadrat.Details!D:D, MATCH(1,(A3129=Quadrat.Details!B:B)*(F3129=Quadrat.Details!G:G)*(H3129=Quadrat.Details!I:I),0))</f>
        <v>FJD</v>
      </c>
      <c r="C3129" s="107">
        <f t="array" ref="C3129">INDEX(Quadrat.Details!C:C, MATCH(1,(A3129=Quadrat.Details!B:B)*(F3129=Quadrat.Details!G:G)*(H3129=Quadrat.Details!I:I),0))</f>
        <v>44784</v>
      </c>
      <c r="D3129" s="108"/>
      <c r="E3129" s="108"/>
      <c r="F3129" s="13" t="s">
        <v>427</v>
      </c>
      <c r="G3129" s="106" t="str">
        <f t="array" ref="G3129">INDEX(Quadrat.Details!H:H, MATCH(1,(A3129=Quadrat.Details!B:B)*(F3129=Quadrat.Details!G:G)*(H3129=Quadrat.Details!I:I),0))</f>
        <v>E</v>
      </c>
      <c r="H3129" s="105">
        <v>1.0</v>
      </c>
      <c r="I3129" s="109">
        <v>11.0</v>
      </c>
      <c r="J3129" s="109">
        <v>13.0</v>
      </c>
      <c r="K3129" s="109">
        <v>6.0</v>
      </c>
      <c r="L3129" s="3" t="s">
        <v>828</v>
      </c>
      <c r="M3129" s="44" t="s">
        <v>829</v>
      </c>
      <c r="N3129" s="73">
        <v>1.0</v>
      </c>
      <c r="O3129" s="73">
        <v>1.0</v>
      </c>
    </row>
    <row r="3130" ht="15.0" customHeight="1">
      <c r="A3130" s="105">
        <v>2022.0</v>
      </c>
      <c r="B3130" s="106" t="str">
        <f t="array" ref="B3130">INDEX(Quadrat.Details!D:D, MATCH(1,(A3130=Quadrat.Details!B:B)*(F3130=Quadrat.Details!G:G)*(H3130=Quadrat.Details!I:I),0))</f>
        <v>FJD</v>
      </c>
      <c r="C3130" s="107">
        <f t="array" ref="C3130">INDEX(Quadrat.Details!C:C, MATCH(1,(A3130=Quadrat.Details!B:B)*(F3130=Quadrat.Details!G:G)*(H3130=Quadrat.Details!I:I),0))</f>
        <v>44784</v>
      </c>
      <c r="D3130" s="108"/>
      <c r="E3130" s="108"/>
      <c r="F3130" s="13" t="s">
        <v>427</v>
      </c>
      <c r="G3130" s="106" t="str">
        <f t="array" ref="G3130">INDEX(Quadrat.Details!H:H, MATCH(1,(A3130=Quadrat.Details!B:B)*(F3130=Quadrat.Details!G:G)*(H3130=Quadrat.Details!I:I),0))</f>
        <v>E</v>
      </c>
      <c r="H3130" s="105">
        <v>1.0</v>
      </c>
      <c r="I3130" s="109">
        <v>83.0</v>
      </c>
      <c r="J3130" s="109">
        <v>90.0</v>
      </c>
      <c r="K3130" s="109">
        <v>51.0</v>
      </c>
      <c r="L3130" s="3" t="s">
        <v>828</v>
      </c>
      <c r="M3130" s="44" t="s">
        <v>829</v>
      </c>
      <c r="N3130" s="73">
        <v>1.0</v>
      </c>
      <c r="O3130" s="73">
        <v>1.0</v>
      </c>
    </row>
    <row r="3131" ht="15.0" customHeight="1">
      <c r="A3131" s="105">
        <v>2022.0</v>
      </c>
      <c r="B3131" s="106" t="str">
        <f t="array" ref="B3131">INDEX(Quadrat.Details!D:D, MATCH(1,(A3131=Quadrat.Details!B:B)*(F3131=Quadrat.Details!G:G)*(H3131=Quadrat.Details!I:I),0))</f>
        <v>FJD</v>
      </c>
      <c r="C3131" s="107">
        <f t="array" ref="C3131">INDEX(Quadrat.Details!C:C, MATCH(1,(A3131=Quadrat.Details!B:B)*(F3131=Quadrat.Details!G:G)*(H3131=Quadrat.Details!I:I),0))</f>
        <v>44785</v>
      </c>
      <c r="D3131" s="108"/>
      <c r="E3131" s="108"/>
      <c r="F3131" s="13" t="s">
        <v>423</v>
      </c>
      <c r="G3131" s="106" t="str">
        <f t="array" ref="G3131">INDEX(Quadrat.Details!H:H, MATCH(1,(A3131=Quadrat.Details!B:B)*(F3131=Quadrat.Details!G:G)*(H3131=Quadrat.Details!I:I),0))</f>
        <v>E</v>
      </c>
      <c r="H3131" s="105">
        <v>1.0</v>
      </c>
      <c r="I3131" s="109">
        <v>24.0</v>
      </c>
      <c r="J3131" s="109">
        <v>27.0</v>
      </c>
      <c r="K3131" s="109">
        <v>18.0</v>
      </c>
      <c r="L3131" s="3" t="s">
        <v>828</v>
      </c>
      <c r="M3131" s="44" t="s">
        <v>829</v>
      </c>
      <c r="N3131" s="73">
        <v>1.0</v>
      </c>
      <c r="O3131" s="73">
        <v>1.0</v>
      </c>
    </row>
    <row r="3132" ht="15.0" customHeight="1">
      <c r="A3132" s="105">
        <v>2022.0</v>
      </c>
      <c r="B3132" s="106" t="str">
        <f t="array" ref="B3132">INDEX(Quadrat.Details!D:D, MATCH(1,(A3132=Quadrat.Details!B:B)*(F3132=Quadrat.Details!G:G)*(H3132=Quadrat.Details!I:I),0))</f>
        <v>FJD</v>
      </c>
      <c r="C3132" s="107">
        <f t="array" ref="C3132">INDEX(Quadrat.Details!C:C, MATCH(1,(A3132=Quadrat.Details!B:B)*(F3132=Quadrat.Details!G:G)*(H3132=Quadrat.Details!I:I),0))</f>
        <v>44785</v>
      </c>
      <c r="D3132" s="108"/>
      <c r="E3132" s="108"/>
      <c r="F3132" s="13" t="s">
        <v>423</v>
      </c>
      <c r="G3132" s="106" t="str">
        <f t="array" ref="G3132">INDEX(Quadrat.Details!H:H, MATCH(1,(A3132=Quadrat.Details!B:B)*(F3132=Quadrat.Details!G:G)*(H3132=Quadrat.Details!I:I),0))</f>
        <v>E</v>
      </c>
      <c r="H3132" s="105">
        <v>1.0</v>
      </c>
      <c r="I3132" s="109">
        <v>27.0</v>
      </c>
      <c r="J3132" s="109">
        <v>30.0</v>
      </c>
      <c r="K3132" s="109">
        <v>17.0</v>
      </c>
      <c r="L3132" s="3" t="s">
        <v>828</v>
      </c>
      <c r="M3132" s="44" t="s">
        <v>829</v>
      </c>
      <c r="N3132" s="73">
        <v>1.0</v>
      </c>
      <c r="O3132" s="73">
        <v>1.0</v>
      </c>
    </row>
    <row r="3133" ht="15.0" customHeight="1">
      <c r="A3133" s="105">
        <v>2022.0</v>
      </c>
      <c r="B3133" s="106" t="str">
        <f t="array" ref="B3133">INDEX(Quadrat.Details!D:D, MATCH(1,(A3133=Quadrat.Details!B:B)*(F3133=Quadrat.Details!G:G)*(H3133=Quadrat.Details!I:I),0))</f>
        <v>FJD</v>
      </c>
      <c r="C3133" s="107">
        <f t="array" ref="C3133">INDEX(Quadrat.Details!C:C, MATCH(1,(A3133=Quadrat.Details!B:B)*(F3133=Quadrat.Details!G:G)*(H3133=Quadrat.Details!I:I),0))</f>
        <v>44785</v>
      </c>
      <c r="D3133" s="108"/>
      <c r="E3133" s="108"/>
      <c r="F3133" s="13" t="s">
        <v>423</v>
      </c>
      <c r="G3133" s="106" t="str">
        <f t="array" ref="G3133">INDEX(Quadrat.Details!H:H, MATCH(1,(A3133=Quadrat.Details!B:B)*(F3133=Quadrat.Details!G:G)*(H3133=Quadrat.Details!I:I),0))</f>
        <v>E</v>
      </c>
      <c r="H3133" s="105">
        <v>1.0</v>
      </c>
      <c r="I3133" s="109">
        <v>60.0</v>
      </c>
      <c r="J3133" s="109">
        <v>64.0</v>
      </c>
      <c r="K3133" s="109">
        <v>34.0</v>
      </c>
      <c r="L3133" s="3" t="s">
        <v>828</v>
      </c>
      <c r="M3133" s="44" t="s">
        <v>829</v>
      </c>
      <c r="N3133" s="73">
        <v>1.0</v>
      </c>
      <c r="O3133" s="73">
        <v>1.0</v>
      </c>
    </row>
    <row r="3134" ht="15.0" customHeight="1">
      <c r="A3134" s="105">
        <v>2022.0</v>
      </c>
      <c r="B3134" s="106" t="str">
        <f t="array" ref="B3134">INDEX(Quadrat.Details!D:D, MATCH(1,(A3134=Quadrat.Details!B:B)*(F3134=Quadrat.Details!G:G)*(H3134=Quadrat.Details!I:I),0))</f>
        <v>FJD</v>
      </c>
      <c r="C3134" s="107">
        <f t="array" ref="C3134">INDEX(Quadrat.Details!C:C, MATCH(1,(A3134=Quadrat.Details!B:B)*(F3134=Quadrat.Details!G:G)*(H3134=Quadrat.Details!I:I),0))</f>
        <v>44785</v>
      </c>
      <c r="D3134" s="108"/>
      <c r="E3134" s="108"/>
      <c r="F3134" s="13" t="s">
        <v>423</v>
      </c>
      <c r="G3134" s="106" t="str">
        <f t="array" ref="G3134">INDEX(Quadrat.Details!H:H, MATCH(1,(A3134=Quadrat.Details!B:B)*(F3134=Quadrat.Details!G:G)*(H3134=Quadrat.Details!I:I),0))</f>
        <v>E</v>
      </c>
      <c r="H3134" s="105">
        <v>2.0</v>
      </c>
      <c r="I3134" s="109">
        <v>52.0</v>
      </c>
      <c r="J3134" s="109">
        <v>60.0</v>
      </c>
      <c r="K3134" s="109">
        <v>32.0</v>
      </c>
      <c r="L3134" s="3" t="s">
        <v>828</v>
      </c>
      <c r="M3134" s="44" t="s">
        <v>829</v>
      </c>
      <c r="N3134" s="73">
        <v>1.0</v>
      </c>
      <c r="O3134" s="73">
        <v>1.0</v>
      </c>
    </row>
    <row r="3135" ht="15.0" customHeight="1">
      <c r="A3135" s="105">
        <v>2022.0</v>
      </c>
      <c r="B3135" s="106" t="str">
        <f t="array" ref="B3135">INDEX(Quadrat.Details!D:D, MATCH(1,(A3135=Quadrat.Details!B:B)*(F3135=Quadrat.Details!G:G)*(H3135=Quadrat.Details!I:I),0))</f>
        <v>FJD</v>
      </c>
      <c r="C3135" s="107">
        <f t="array" ref="C3135">INDEX(Quadrat.Details!C:C, MATCH(1,(A3135=Quadrat.Details!B:B)*(F3135=Quadrat.Details!G:G)*(H3135=Quadrat.Details!I:I),0))</f>
        <v>44785</v>
      </c>
      <c r="D3135" s="108"/>
      <c r="E3135" s="108"/>
      <c r="F3135" s="13" t="s">
        <v>423</v>
      </c>
      <c r="G3135" s="106" t="str">
        <f t="array" ref="G3135">INDEX(Quadrat.Details!H:H, MATCH(1,(A3135=Quadrat.Details!B:B)*(F3135=Quadrat.Details!G:G)*(H3135=Quadrat.Details!I:I),0))</f>
        <v>E</v>
      </c>
      <c r="H3135" s="105">
        <v>2.0</v>
      </c>
      <c r="I3135" s="109">
        <v>63.0</v>
      </c>
      <c r="J3135" s="109">
        <v>71.0</v>
      </c>
      <c r="K3135" s="109">
        <v>30.0</v>
      </c>
      <c r="L3135" s="3" t="s">
        <v>828</v>
      </c>
      <c r="M3135" s="44" t="s">
        <v>829</v>
      </c>
      <c r="N3135" s="73">
        <v>1.0</v>
      </c>
      <c r="O3135" s="73">
        <v>1.0</v>
      </c>
    </row>
    <row r="3136" ht="15.0" customHeight="1">
      <c r="A3136" s="105">
        <v>2022.0</v>
      </c>
      <c r="B3136" s="106" t="str">
        <f t="array" ref="B3136">INDEX(Quadrat.Details!D:D, MATCH(1,(A3136=Quadrat.Details!B:B)*(F3136=Quadrat.Details!G:G)*(H3136=Quadrat.Details!I:I),0))</f>
        <v>FJD</v>
      </c>
      <c r="C3136" s="107">
        <f t="array" ref="C3136">INDEX(Quadrat.Details!C:C, MATCH(1,(A3136=Quadrat.Details!B:B)*(F3136=Quadrat.Details!G:G)*(H3136=Quadrat.Details!I:I),0))</f>
        <v>44785</v>
      </c>
      <c r="D3136" s="108"/>
      <c r="E3136" s="108"/>
      <c r="F3136" s="13" t="s">
        <v>423</v>
      </c>
      <c r="G3136" s="106" t="str">
        <f t="array" ref="G3136">INDEX(Quadrat.Details!H:H, MATCH(1,(A3136=Quadrat.Details!B:B)*(F3136=Quadrat.Details!G:G)*(H3136=Quadrat.Details!I:I),0))</f>
        <v>E</v>
      </c>
      <c r="H3136" s="105">
        <v>2.0</v>
      </c>
      <c r="I3136" s="109">
        <v>50.0</v>
      </c>
      <c r="J3136" s="109">
        <v>59.0</v>
      </c>
      <c r="K3136" s="109">
        <v>33.0</v>
      </c>
      <c r="L3136" s="3" t="s">
        <v>828</v>
      </c>
      <c r="M3136" s="44" t="s">
        <v>829</v>
      </c>
      <c r="N3136" s="73">
        <v>1.0</v>
      </c>
      <c r="O3136" s="73">
        <v>1.0</v>
      </c>
    </row>
    <row r="3137" ht="15.0" customHeight="1">
      <c r="A3137" s="105">
        <v>2022.0</v>
      </c>
      <c r="B3137" s="106" t="str">
        <f t="array" ref="B3137">INDEX(Quadrat.Details!D:D, MATCH(1,(A3137=Quadrat.Details!B:B)*(F3137=Quadrat.Details!G:G)*(H3137=Quadrat.Details!I:I),0))</f>
        <v>FJD</v>
      </c>
      <c r="C3137" s="107">
        <f t="array" ref="C3137">INDEX(Quadrat.Details!C:C, MATCH(1,(A3137=Quadrat.Details!B:B)*(F3137=Quadrat.Details!G:G)*(H3137=Quadrat.Details!I:I),0))</f>
        <v>44785</v>
      </c>
      <c r="D3137" s="108"/>
      <c r="E3137" s="108"/>
      <c r="F3137" s="13" t="s">
        <v>423</v>
      </c>
      <c r="G3137" s="106" t="str">
        <f t="array" ref="G3137">INDEX(Quadrat.Details!H:H, MATCH(1,(A3137=Quadrat.Details!B:B)*(F3137=Quadrat.Details!G:G)*(H3137=Quadrat.Details!I:I),0))</f>
        <v>E</v>
      </c>
      <c r="H3137" s="105">
        <v>2.0</v>
      </c>
      <c r="I3137" s="109">
        <v>58.0</v>
      </c>
      <c r="J3137" s="109">
        <v>60.0</v>
      </c>
      <c r="K3137" s="109">
        <v>31.0</v>
      </c>
      <c r="L3137" s="3" t="s">
        <v>828</v>
      </c>
      <c r="M3137" s="44" t="s">
        <v>829</v>
      </c>
      <c r="N3137" s="73">
        <v>1.0</v>
      </c>
      <c r="O3137" s="73">
        <v>1.0</v>
      </c>
    </row>
    <row r="3138" ht="15.0" customHeight="1">
      <c r="A3138" s="105">
        <v>2022.0</v>
      </c>
      <c r="B3138" s="106" t="str">
        <f t="array" ref="B3138">INDEX(Quadrat.Details!D:D, MATCH(1,(A3138=Quadrat.Details!B:B)*(F3138=Quadrat.Details!G:G)*(H3138=Quadrat.Details!I:I),0))</f>
        <v>FJD</v>
      </c>
      <c r="C3138" s="107">
        <f t="array" ref="C3138">INDEX(Quadrat.Details!C:C, MATCH(1,(A3138=Quadrat.Details!B:B)*(F3138=Quadrat.Details!G:G)*(H3138=Quadrat.Details!I:I),0))</f>
        <v>44785</v>
      </c>
      <c r="D3138" s="108"/>
      <c r="E3138" s="108"/>
      <c r="F3138" s="13" t="s">
        <v>465</v>
      </c>
      <c r="G3138" s="106" t="str">
        <f t="array" ref="G3138">INDEX(Quadrat.Details!H:H, MATCH(1,(A3138=Quadrat.Details!B:B)*(F3138=Quadrat.Details!G:G)*(H3138=Quadrat.Details!I:I),0))</f>
        <v>E</v>
      </c>
      <c r="H3138" s="105">
        <v>1.0</v>
      </c>
      <c r="I3138" s="109">
        <v>28.0</v>
      </c>
      <c r="J3138" s="109">
        <v>32.0</v>
      </c>
      <c r="K3138" s="109">
        <v>20.0</v>
      </c>
      <c r="L3138" s="3" t="s">
        <v>828</v>
      </c>
      <c r="M3138" s="44" t="s">
        <v>829</v>
      </c>
      <c r="N3138" s="73">
        <v>1.0</v>
      </c>
      <c r="O3138" s="73">
        <v>1.0</v>
      </c>
    </row>
    <row r="3139" ht="15.0" customHeight="1">
      <c r="A3139" s="105">
        <v>2022.0</v>
      </c>
      <c r="B3139" s="106" t="str">
        <f t="array" ref="B3139">INDEX(Quadrat.Details!D:D, MATCH(1,(A3139=Quadrat.Details!B:B)*(F3139=Quadrat.Details!G:G)*(H3139=Quadrat.Details!I:I),0))</f>
        <v>FJD</v>
      </c>
      <c r="C3139" s="107">
        <f t="array" ref="C3139">INDEX(Quadrat.Details!C:C, MATCH(1,(A3139=Quadrat.Details!B:B)*(F3139=Quadrat.Details!G:G)*(H3139=Quadrat.Details!I:I),0))</f>
        <v>44785</v>
      </c>
      <c r="D3139" s="108"/>
      <c r="E3139" s="108"/>
      <c r="F3139" s="13" t="s">
        <v>465</v>
      </c>
      <c r="G3139" s="106" t="str">
        <f t="array" ref="G3139">INDEX(Quadrat.Details!H:H, MATCH(1,(A3139=Quadrat.Details!B:B)*(F3139=Quadrat.Details!G:G)*(H3139=Quadrat.Details!I:I),0))</f>
        <v>E</v>
      </c>
      <c r="H3139" s="105">
        <v>1.0</v>
      </c>
      <c r="I3139" s="109">
        <v>35.0</v>
      </c>
      <c r="J3139" s="109">
        <v>40.0</v>
      </c>
      <c r="K3139" s="109">
        <v>22.0</v>
      </c>
      <c r="L3139" s="3" t="s">
        <v>828</v>
      </c>
      <c r="M3139" s="44" t="s">
        <v>829</v>
      </c>
      <c r="N3139" s="73">
        <v>1.0</v>
      </c>
      <c r="O3139" s="73">
        <v>1.0</v>
      </c>
    </row>
    <row r="3140" ht="15.0" customHeight="1">
      <c r="A3140" s="105">
        <v>2022.0</v>
      </c>
      <c r="B3140" s="106" t="str">
        <f t="array" ref="B3140">INDEX(Quadrat.Details!D:D, MATCH(1,(A3140=Quadrat.Details!B:B)*(F3140=Quadrat.Details!G:G)*(H3140=Quadrat.Details!I:I),0))</f>
        <v>FJD</v>
      </c>
      <c r="C3140" s="107">
        <f t="array" ref="C3140">INDEX(Quadrat.Details!C:C, MATCH(1,(A3140=Quadrat.Details!B:B)*(F3140=Quadrat.Details!G:G)*(H3140=Quadrat.Details!I:I),0))</f>
        <v>44785</v>
      </c>
      <c r="D3140" s="108"/>
      <c r="E3140" s="108"/>
      <c r="F3140" s="13" t="s">
        <v>465</v>
      </c>
      <c r="G3140" s="106" t="str">
        <f t="array" ref="G3140">INDEX(Quadrat.Details!H:H, MATCH(1,(A3140=Quadrat.Details!B:B)*(F3140=Quadrat.Details!G:G)*(H3140=Quadrat.Details!I:I),0))</f>
        <v>E</v>
      </c>
      <c r="H3140" s="105">
        <v>1.0</v>
      </c>
      <c r="I3140" s="109">
        <v>31.0</v>
      </c>
      <c r="J3140" s="109">
        <v>35.0</v>
      </c>
      <c r="K3140" s="109">
        <v>19.0</v>
      </c>
      <c r="L3140" s="3" t="s">
        <v>828</v>
      </c>
      <c r="M3140" s="44" t="s">
        <v>829</v>
      </c>
      <c r="N3140" s="73">
        <v>1.0</v>
      </c>
      <c r="O3140" s="73">
        <v>1.0</v>
      </c>
    </row>
    <row r="3141" ht="15.0" customHeight="1">
      <c r="A3141" s="105">
        <v>2022.0</v>
      </c>
      <c r="B3141" s="106" t="str">
        <f t="array" ref="B3141">INDEX(Quadrat.Details!D:D, MATCH(1,(A3141=Quadrat.Details!B:B)*(F3141=Quadrat.Details!G:G)*(H3141=Quadrat.Details!I:I),0))</f>
        <v>FJD</v>
      </c>
      <c r="C3141" s="107">
        <f t="array" ref="C3141">INDEX(Quadrat.Details!C:C, MATCH(1,(A3141=Quadrat.Details!B:B)*(F3141=Quadrat.Details!G:G)*(H3141=Quadrat.Details!I:I),0))</f>
        <v>44785</v>
      </c>
      <c r="D3141" s="108"/>
      <c r="E3141" s="108"/>
      <c r="F3141" s="13" t="s">
        <v>465</v>
      </c>
      <c r="G3141" s="106" t="str">
        <f t="array" ref="G3141">INDEX(Quadrat.Details!H:H, MATCH(1,(A3141=Quadrat.Details!B:B)*(F3141=Quadrat.Details!G:G)*(H3141=Quadrat.Details!I:I),0))</f>
        <v>E</v>
      </c>
      <c r="H3141" s="105">
        <v>1.0</v>
      </c>
      <c r="I3141" s="109">
        <v>19.0</v>
      </c>
      <c r="J3141" s="109">
        <v>22.0</v>
      </c>
      <c r="K3141" s="109">
        <v>12.0</v>
      </c>
      <c r="L3141" s="3" t="s">
        <v>828</v>
      </c>
      <c r="M3141" s="44" t="s">
        <v>829</v>
      </c>
      <c r="N3141" s="73">
        <v>1.0</v>
      </c>
      <c r="O3141" s="73">
        <v>1.0</v>
      </c>
    </row>
    <row r="3142" ht="15.0" customHeight="1">
      <c r="A3142" s="105">
        <v>2022.0</v>
      </c>
      <c r="B3142" s="106" t="str">
        <f t="array" ref="B3142">INDEX(Quadrat.Details!D:D, MATCH(1,(A3142=Quadrat.Details!B:B)*(F3142=Quadrat.Details!G:G)*(H3142=Quadrat.Details!I:I),0))</f>
        <v>FJD</v>
      </c>
      <c r="C3142" s="107">
        <f t="array" ref="C3142">INDEX(Quadrat.Details!C:C, MATCH(1,(A3142=Quadrat.Details!B:B)*(F3142=Quadrat.Details!G:G)*(H3142=Quadrat.Details!I:I),0))</f>
        <v>44785</v>
      </c>
      <c r="D3142" s="108"/>
      <c r="E3142" s="108"/>
      <c r="F3142" s="13" t="s">
        <v>465</v>
      </c>
      <c r="G3142" s="106" t="str">
        <f t="array" ref="G3142">INDEX(Quadrat.Details!H:H, MATCH(1,(A3142=Quadrat.Details!B:B)*(F3142=Quadrat.Details!G:G)*(H3142=Quadrat.Details!I:I),0))</f>
        <v>E</v>
      </c>
      <c r="H3142" s="105">
        <v>1.0</v>
      </c>
      <c r="I3142" s="109">
        <v>13.0</v>
      </c>
      <c r="J3142" s="109">
        <v>16.0</v>
      </c>
      <c r="K3142" s="109">
        <v>8.0</v>
      </c>
      <c r="L3142" s="3" t="s">
        <v>828</v>
      </c>
      <c r="M3142" s="44" t="s">
        <v>829</v>
      </c>
      <c r="N3142" s="73">
        <v>1.0</v>
      </c>
      <c r="O3142" s="73">
        <v>1.0</v>
      </c>
    </row>
    <row r="3143" ht="15.0" customHeight="1">
      <c r="A3143" s="105">
        <v>2022.0</v>
      </c>
      <c r="B3143" s="106" t="str">
        <f t="array" ref="B3143">INDEX(Quadrat.Details!D:D, MATCH(1,(A3143=Quadrat.Details!B:B)*(F3143=Quadrat.Details!G:G)*(H3143=Quadrat.Details!I:I),0))</f>
        <v>FJD</v>
      </c>
      <c r="C3143" s="107">
        <f t="array" ref="C3143">INDEX(Quadrat.Details!C:C, MATCH(1,(A3143=Quadrat.Details!B:B)*(F3143=Quadrat.Details!G:G)*(H3143=Quadrat.Details!I:I),0))</f>
        <v>44785</v>
      </c>
      <c r="D3143" s="108"/>
      <c r="E3143" s="108"/>
      <c r="F3143" s="13" t="s">
        <v>465</v>
      </c>
      <c r="G3143" s="106" t="str">
        <f t="array" ref="G3143">INDEX(Quadrat.Details!H:H, MATCH(1,(A3143=Quadrat.Details!B:B)*(F3143=Quadrat.Details!G:G)*(H3143=Quadrat.Details!I:I),0))</f>
        <v>E</v>
      </c>
      <c r="H3143" s="105">
        <v>1.0</v>
      </c>
      <c r="I3143" s="109">
        <v>12.0</v>
      </c>
      <c r="J3143" s="109">
        <v>14.0</v>
      </c>
      <c r="K3143" s="109">
        <v>7.0</v>
      </c>
      <c r="L3143" s="3" t="s">
        <v>828</v>
      </c>
      <c r="M3143" s="44" t="s">
        <v>829</v>
      </c>
      <c r="N3143" s="73">
        <v>1.0</v>
      </c>
      <c r="O3143" s="73">
        <v>1.0</v>
      </c>
    </row>
    <row r="3144" ht="15.0" customHeight="1">
      <c r="A3144" s="105">
        <v>2022.0</v>
      </c>
      <c r="B3144" s="106" t="str">
        <f t="array" ref="B3144">INDEX(Quadrat.Details!D:D, MATCH(1,(A3144=Quadrat.Details!B:B)*(F3144=Quadrat.Details!G:G)*(H3144=Quadrat.Details!I:I),0))</f>
        <v>FJD</v>
      </c>
      <c r="C3144" s="107">
        <f t="array" ref="C3144">INDEX(Quadrat.Details!C:C, MATCH(1,(A3144=Quadrat.Details!B:B)*(F3144=Quadrat.Details!G:G)*(H3144=Quadrat.Details!I:I),0))</f>
        <v>44785</v>
      </c>
      <c r="D3144" s="108"/>
      <c r="E3144" s="108"/>
      <c r="F3144" s="13" t="s">
        <v>465</v>
      </c>
      <c r="G3144" s="106" t="str">
        <f t="array" ref="G3144">INDEX(Quadrat.Details!H:H, MATCH(1,(A3144=Quadrat.Details!B:B)*(F3144=Quadrat.Details!G:G)*(H3144=Quadrat.Details!I:I),0))</f>
        <v>E</v>
      </c>
      <c r="H3144" s="105">
        <v>1.0</v>
      </c>
      <c r="I3144" s="109">
        <v>9.0</v>
      </c>
      <c r="J3144" s="109">
        <v>10.0</v>
      </c>
      <c r="K3144" s="109">
        <v>5.0</v>
      </c>
      <c r="L3144" s="3" t="s">
        <v>828</v>
      </c>
      <c r="M3144" s="44" t="s">
        <v>829</v>
      </c>
      <c r="N3144" s="73">
        <v>1.0</v>
      </c>
      <c r="O3144" s="73">
        <v>1.0</v>
      </c>
    </row>
    <row r="3145" ht="15.0" customHeight="1">
      <c r="A3145" s="105">
        <v>2022.0</v>
      </c>
      <c r="B3145" s="106" t="str">
        <f t="array" ref="B3145">INDEX(Quadrat.Details!D:D, MATCH(1,(A3145=Quadrat.Details!B:B)*(F3145=Quadrat.Details!G:G)*(H3145=Quadrat.Details!I:I),0))</f>
        <v>FJD</v>
      </c>
      <c r="C3145" s="107">
        <f t="array" ref="C3145">INDEX(Quadrat.Details!C:C, MATCH(1,(A3145=Quadrat.Details!B:B)*(F3145=Quadrat.Details!G:G)*(H3145=Quadrat.Details!I:I),0))</f>
        <v>44785</v>
      </c>
      <c r="D3145" s="108"/>
      <c r="E3145" s="108"/>
      <c r="F3145" s="13" t="s">
        <v>465</v>
      </c>
      <c r="G3145" s="106" t="str">
        <f t="array" ref="G3145">INDEX(Quadrat.Details!H:H, MATCH(1,(A3145=Quadrat.Details!B:B)*(F3145=Quadrat.Details!G:G)*(H3145=Quadrat.Details!I:I),0))</f>
        <v>E</v>
      </c>
      <c r="H3145" s="105">
        <v>1.0</v>
      </c>
      <c r="I3145" s="109">
        <v>11.0</v>
      </c>
      <c r="J3145" s="109">
        <v>12.0</v>
      </c>
      <c r="K3145" s="109">
        <v>6.0</v>
      </c>
      <c r="L3145" s="3" t="s">
        <v>828</v>
      </c>
      <c r="M3145" s="44" t="s">
        <v>829</v>
      </c>
      <c r="N3145" s="73">
        <v>1.0</v>
      </c>
      <c r="O3145" s="73">
        <v>1.0</v>
      </c>
    </row>
    <row r="3146" ht="15.0" customHeight="1">
      <c r="A3146" s="105">
        <v>2022.0</v>
      </c>
      <c r="B3146" s="106" t="str">
        <f t="array" ref="B3146">INDEX(Quadrat.Details!D:D, MATCH(1,(A3146=Quadrat.Details!B:B)*(F3146=Quadrat.Details!G:G)*(H3146=Quadrat.Details!I:I),0))</f>
        <v>FJD</v>
      </c>
      <c r="C3146" s="107">
        <f t="array" ref="C3146">INDEX(Quadrat.Details!C:C, MATCH(1,(A3146=Quadrat.Details!B:B)*(F3146=Quadrat.Details!G:G)*(H3146=Quadrat.Details!I:I),0))</f>
        <v>44785</v>
      </c>
      <c r="D3146" s="108"/>
      <c r="E3146" s="108"/>
      <c r="F3146" s="13" t="s">
        <v>465</v>
      </c>
      <c r="G3146" s="106" t="str">
        <f t="array" ref="G3146">INDEX(Quadrat.Details!H:H, MATCH(1,(A3146=Quadrat.Details!B:B)*(F3146=Quadrat.Details!G:G)*(H3146=Quadrat.Details!I:I),0))</f>
        <v>E</v>
      </c>
      <c r="H3146" s="105">
        <v>1.0</v>
      </c>
      <c r="I3146" s="109">
        <v>12.0</v>
      </c>
      <c r="J3146" s="109">
        <v>13.0</v>
      </c>
      <c r="K3146" s="109">
        <v>6.0</v>
      </c>
      <c r="L3146" s="3" t="s">
        <v>828</v>
      </c>
      <c r="M3146" s="44" t="s">
        <v>829</v>
      </c>
      <c r="N3146" s="73">
        <v>1.0</v>
      </c>
      <c r="O3146" s="73">
        <v>1.0</v>
      </c>
    </row>
    <row r="3147" ht="15.0" customHeight="1">
      <c r="A3147" s="105">
        <v>2022.0</v>
      </c>
      <c r="B3147" s="106" t="str">
        <f t="array" ref="B3147">INDEX(Quadrat.Details!D:D, MATCH(1,(A3147=Quadrat.Details!B:B)*(F3147=Quadrat.Details!G:G)*(H3147=Quadrat.Details!I:I),0))</f>
        <v>FJD</v>
      </c>
      <c r="C3147" s="107">
        <f t="array" ref="C3147">INDEX(Quadrat.Details!C:C, MATCH(1,(A3147=Quadrat.Details!B:B)*(F3147=Quadrat.Details!G:G)*(H3147=Quadrat.Details!I:I),0))</f>
        <v>44785</v>
      </c>
      <c r="D3147" s="108"/>
      <c r="E3147" s="108"/>
      <c r="F3147" s="13" t="s">
        <v>465</v>
      </c>
      <c r="G3147" s="106" t="str">
        <f t="array" ref="G3147">INDEX(Quadrat.Details!H:H, MATCH(1,(A3147=Quadrat.Details!B:B)*(F3147=Quadrat.Details!G:G)*(H3147=Quadrat.Details!I:I),0))</f>
        <v>E</v>
      </c>
      <c r="H3147" s="105">
        <v>1.0</v>
      </c>
      <c r="I3147" s="109">
        <v>11.0</v>
      </c>
      <c r="J3147" s="109">
        <v>13.0</v>
      </c>
      <c r="K3147" s="109">
        <v>6.0</v>
      </c>
      <c r="L3147" s="3" t="s">
        <v>828</v>
      </c>
      <c r="M3147" s="44" t="s">
        <v>829</v>
      </c>
      <c r="N3147" s="73">
        <v>1.0</v>
      </c>
      <c r="O3147" s="73">
        <v>1.0</v>
      </c>
    </row>
    <row r="3148" ht="15.0" customHeight="1">
      <c r="A3148" s="105">
        <v>2022.0</v>
      </c>
      <c r="B3148" s="106" t="str">
        <f t="array" ref="B3148">INDEX(Quadrat.Details!D:D, MATCH(1,(A3148=Quadrat.Details!B:B)*(F3148=Quadrat.Details!G:G)*(H3148=Quadrat.Details!I:I),0))</f>
        <v>FJD</v>
      </c>
      <c r="C3148" s="107">
        <f t="array" ref="C3148">INDEX(Quadrat.Details!C:C, MATCH(1,(A3148=Quadrat.Details!B:B)*(F3148=Quadrat.Details!G:G)*(H3148=Quadrat.Details!I:I),0))</f>
        <v>44785</v>
      </c>
      <c r="D3148" s="108"/>
      <c r="E3148" s="108"/>
      <c r="F3148" s="13" t="s">
        <v>465</v>
      </c>
      <c r="G3148" s="106" t="str">
        <f t="array" ref="G3148">INDEX(Quadrat.Details!H:H, MATCH(1,(A3148=Quadrat.Details!B:B)*(F3148=Quadrat.Details!G:G)*(H3148=Quadrat.Details!I:I),0))</f>
        <v>E</v>
      </c>
      <c r="H3148" s="105">
        <v>1.0</v>
      </c>
      <c r="I3148" s="109">
        <v>10.0</v>
      </c>
      <c r="J3148" s="109">
        <v>11.0</v>
      </c>
      <c r="K3148" s="109">
        <v>6.0</v>
      </c>
      <c r="L3148" s="3" t="s">
        <v>828</v>
      </c>
      <c r="M3148" s="44" t="s">
        <v>829</v>
      </c>
      <c r="N3148" s="73">
        <v>1.0</v>
      </c>
      <c r="O3148" s="73">
        <v>1.0</v>
      </c>
    </row>
    <row r="3149" ht="15.0" customHeight="1">
      <c r="A3149" s="105">
        <v>2022.0</v>
      </c>
      <c r="B3149" s="106" t="str">
        <f t="array" ref="B3149">INDEX(Quadrat.Details!D:D, MATCH(1,(A3149=Quadrat.Details!B:B)*(F3149=Quadrat.Details!G:G)*(H3149=Quadrat.Details!I:I),0))</f>
        <v>FJD</v>
      </c>
      <c r="C3149" s="107">
        <f t="array" ref="C3149">INDEX(Quadrat.Details!C:C, MATCH(1,(A3149=Quadrat.Details!B:B)*(F3149=Quadrat.Details!G:G)*(H3149=Quadrat.Details!I:I),0))</f>
        <v>44785</v>
      </c>
      <c r="D3149" s="108"/>
      <c r="E3149" s="108"/>
      <c r="F3149" s="13" t="s">
        <v>465</v>
      </c>
      <c r="G3149" s="106" t="str">
        <f t="array" ref="G3149">INDEX(Quadrat.Details!H:H, MATCH(1,(A3149=Quadrat.Details!B:B)*(F3149=Quadrat.Details!G:G)*(H3149=Quadrat.Details!I:I),0))</f>
        <v>E</v>
      </c>
      <c r="H3149" s="105">
        <v>1.0</v>
      </c>
      <c r="I3149" s="109">
        <v>9.0</v>
      </c>
      <c r="J3149" s="109">
        <v>11.0</v>
      </c>
      <c r="K3149" s="109">
        <v>5.0</v>
      </c>
      <c r="L3149" s="3" t="s">
        <v>828</v>
      </c>
      <c r="M3149" s="44" t="s">
        <v>829</v>
      </c>
      <c r="N3149" s="73">
        <v>1.0</v>
      </c>
      <c r="O3149" s="73">
        <v>1.0</v>
      </c>
    </row>
    <row r="3150" ht="15.0" customHeight="1">
      <c r="A3150" s="105">
        <v>2022.0</v>
      </c>
      <c r="B3150" s="106" t="str">
        <f t="array" ref="B3150">INDEX(Quadrat.Details!D:D, MATCH(1,(A3150=Quadrat.Details!B:B)*(F3150=Quadrat.Details!G:G)*(H3150=Quadrat.Details!I:I),0))</f>
        <v>FJD</v>
      </c>
      <c r="C3150" s="107">
        <f t="array" ref="C3150">INDEX(Quadrat.Details!C:C, MATCH(1,(A3150=Quadrat.Details!B:B)*(F3150=Quadrat.Details!G:G)*(H3150=Quadrat.Details!I:I),0))</f>
        <v>44785</v>
      </c>
      <c r="D3150" s="108"/>
      <c r="E3150" s="108"/>
      <c r="F3150" s="13" t="s">
        <v>465</v>
      </c>
      <c r="G3150" s="106" t="str">
        <f t="array" ref="G3150">INDEX(Quadrat.Details!H:H, MATCH(1,(A3150=Quadrat.Details!B:B)*(F3150=Quadrat.Details!G:G)*(H3150=Quadrat.Details!I:I),0))</f>
        <v>E</v>
      </c>
      <c r="H3150" s="105">
        <v>1.0</v>
      </c>
      <c r="I3150" s="109">
        <v>11.0</v>
      </c>
      <c r="J3150" s="109">
        <v>14.0</v>
      </c>
      <c r="K3150" s="109">
        <v>7.0</v>
      </c>
      <c r="L3150" s="3" t="s">
        <v>828</v>
      </c>
      <c r="M3150" s="44" t="s">
        <v>829</v>
      </c>
      <c r="N3150" s="73">
        <v>1.0</v>
      </c>
      <c r="O3150" s="73">
        <v>1.0</v>
      </c>
    </row>
    <row r="3151" ht="15.0" customHeight="1">
      <c r="A3151" s="105">
        <v>2022.0</v>
      </c>
      <c r="B3151" s="106" t="str">
        <f t="array" ref="B3151">INDEX(Quadrat.Details!D:D, MATCH(1,(A3151=Quadrat.Details!B:B)*(F3151=Quadrat.Details!G:G)*(H3151=Quadrat.Details!I:I),0))</f>
        <v>FJD</v>
      </c>
      <c r="C3151" s="107">
        <f t="array" ref="C3151">INDEX(Quadrat.Details!C:C, MATCH(1,(A3151=Quadrat.Details!B:B)*(F3151=Quadrat.Details!G:G)*(H3151=Quadrat.Details!I:I),0))</f>
        <v>44785</v>
      </c>
      <c r="D3151" s="108"/>
      <c r="E3151" s="108"/>
      <c r="F3151" s="13" t="s">
        <v>465</v>
      </c>
      <c r="G3151" s="106" t="str">
        <f t="array" ref="G3151">INDEX(Quadrat.Details!H:H, MATCH(1,(A3151=Quadrat.Details!B:B)*(F3151=Quadrat.Details!G:G)*(H3151=Quadrat.Details!I:I),0))</f>
        <v>E</v>
      </c>
      <c r="H3151" s="105">
        <v>1.0</v>
      </c>
      <c r="I3151" s="109">
        <v>8.0</v>
      </c>
      <c r="J3151" s="109">
        <v>9.0</v>
      </c>
      <c r="K3151" s="109">
        <v>4.0</v>
      </c>
      <c r="L3151" s="3" t="s">
        <v>828</v>
      </c>
      <c r="M3151" s="44" t="s">
        <v>829</v>
      </c>
      <c r="N3151" s="73">
        <v>1.0</v>
      </c>
      <c r="O3151" s="73">
        <v>1.0</v>
      </c>
    </row>
    <row r="3152" ht="15.0" customHeight="1">
      <c r="A3152" s="105">
        <v>2022.0</v>
      </c>
      <c r="B3152" s="106" t="str">
        <f t="array" ref="B3152">INDEX(Quadrat.Details!D:D, MATCH(1,(A3152=Quadrat.Details!B:B)*(F3152=Quadrat.Details!G:G)*(H3152=Quadrat.Details!I:I),0))</f>
        <v>FJD</v>
      </c>
      <c r="C3152" s="107">
        <f t="array" ref="C3152">INDEX(Quadrat.Details!C:C, MATCH(1,(A3152=Quadrat.Details!B:B)*(F3152=Quadrat.Details!G:G)*(H3152=Quadrat.Details!I:I),0))</f>
        <v>44785</v>
      </c>
      <c r="D3152" s="108"/>
      <c r="E3152" s="108"/>
      <c r="F3152" s="13" t="s">
        <v>465</v>
      </c>
      <c r="G3152" s="106" t="str">
        <f t="array" ref="G3152">INDEX(Quadrat.Details!H:H, MATCH(1,(A3152=Quadrat.Details!B:B)*(F3152=Quadrat.Details!G:G)*(H3152=Quadrat.Details!I:I),0))</f>
        <v>E</v>
      </c>
      <c r="H3152" s="105">
        <v>1.0</v>
      </c>
      <c r="I3152" s="109">
        <v>10.0</v>
      </c>
      <c r="J3152" s="109">
        <v>12.0</v>
      </c>
      <c r="K3152" s="109">
        <v>6.0</v>
      </c>
      <c r="L3152" s="3" t="s">
        <v>828</v>
      </c>
      <c r="M3152" s="44" t="s">
        <v>829</v>
      </c>
      <c r="N3152" s="73">
        <v>1.0</v>
      </c>
      <c r="O3152" s="73">
        <v>1.0</v>
      </c>
    </row>
    <row r="3153" ht="15.0" customHeight="1">
      <c r="A3153" s="105">
        <v>2022.0</v>
      </c>
      <c r="B3153" s="106" t="str">
        <f t="array" ref="B3153">INDEX(Quadrat.Details!D:D, MATCH(1,(A3153=Quadrat.Details!B:B)*(F3153=Quadrat.Details!G:G)*(H3153=Quadrat.Details!I:I),0))</f>
        <v>FJD</v>
      </c>
      <c r="C3153" s="107">
        <f t="array" ref="C3153">INDEX(Quadrat.Details!C:C, MATCH(1,(A3153=Quadrat.Details!B:B)*(F3153=Quadrat.Details!G:G)*(H3153=Quadrat.Details!I:I),0))</f>
        <v>44785</v>
      </c>
      <c r="D3153" s="108"/>
      <c r="E3153" s="108"/>
      <c r="F3153" s="13" t="s">
        <v>465</v>
      </c>
      <c r="G3153" s="106" t="str">
        <f t="array" ref="G3153">INDEX(Quadrat.Details!H:H, MATCH(1,(A3153=Quadrat.Details!B:B)*(F3153=Quadrat.Details!G:G)*(H3153=Quadrat.Details!I:I),0))</f>
        <v>E</v>
      </c>
      <c r="H3153" s="105">
        <v>1.0</v>
      </c>
      <c r="I3153" s="109">
        <v>8.0</v>
      </c>
      <c r="J3153" s="109">
        <v>9.0</v>
      </c>
      <c r="K3153" s="109">
        <v>4.0</v>
      </c>
      <c r="L3153" s="3" t="s">
        <v>828</v>
      </c>
      <c r="M3153" s="44" t="s">
        <v>829</v>
      </c>
      <c r="N3153" s="73">
        <v>1.0</v>
      </c>
      <c r="O3153" s="73">
        <v>1.0</v>
      </c>
    </row>
    <row r="3154" ht="15.0" customHeight="1">
      <c r="A3154" s="105">
        <v>2022.0</v>
      </c>
      <c r="B3154" s="106" t="str">
        <f t="array" ref="B3154">INDEX(Quadrat.Details!D:D, MATCH(1,(A3154=Quadrat.Details!B:B)*(F3154=Quadrat.Details!G:G)*(H3154=Quadrat.Details!I:I),0))</f>
        <v>FJD</v>
      </c>
      <c r="C3154" s="107">
        <f t="array" ref="C3154">INDEX(Quadrat.Details!C:C, MATCH(1,(A3154=Quadrat.Details!B:B)*(F3154=Quadrat.Details!G:G)*(H3154=Quadrat.Details!I:I),0))</f>
        <v>44785</v>
      </c>
      <c r="D3154" s="108"/>
      <c r="E3154" s="108"/>
      <c r="F3154" s="13" t="s">
        <v>465</v>
      </c>
      <c r="G3154" s="106" t="str">
        <f t="array" ref="G3154">INDEX(Quadrat.Details!H:H, MATCH(1,(A3154=Quadrat.Details!B:B)*(F3154=Quadrat.Details!G:G)*(H3154=Quadrat.Details!I:I),0))</f>
        <v>E</v>
      </c>
      <c r="H3154" s="105">
        <v>1.0</v>
      </c>
      <c r="I3154" s="109">
        <v>8.0</v>
      </c>
      <c r="J3154" s="109">
        <v>10.0</v>
      </c>
      <c r="K3154" s="109">
        <v>5.0</v>
      </c>
      <c r="L3154" s="3" t="s">
        <v>828</v>
      </c>
      <c r="M3154" s="44" t="s">
        <v>829</v>
      </c>
      <c r="N3154" s="73">
        <v>1.0</v>
      </c>
      <c r="O3154" s="73">
        <v>1.0</v>
      </c>
    </row>
    <row r="3155" ht="15.0" customHeight="1">
      <c r="A3155" s="105">
        <v>2022.0</v>
      </c>
      <c r="B3155" s="106" t="str">
        <f t="array" ref="B3155">INDEX(Quadrat.Details!D:D, MATCH(1,(A3155=Quadrat.Details!B:B)*(F3155=Quadrat.Details!G:G)*(H3155=Quadrat.Details!I:I),0))</f>
        <v>FJD</v>
      </c>
      <c r="C3155" s="107">
        <f t="array" ref="C3155">INDEX(Quadrat.Details!C:C, MATCH(1,(A3155=Quadrat.Details!B:B)*(F3155=Quadrat.Details!G:G)*(H3155=Quadrat.Details!I:I),0))</f>
        <v>44785</v>
      </c>
      <c r="D3155" s="108"/>
      <c r="E3155" s="108"/>
      <c r="F3155" s="13" t="s">
        <v>465</v>
      </c>
      <c r="G3155" s="106" t="str">
        <f t="array" ref="G3155">INDEX(Quadrat.Details!H:H, MATCH(1,(A3155=Quadrat.Details!B:B)*(F3155=Quadrat.Details!G:G)*(H3155=Quadrat.Details!I:I),0))</f>
        <v>E</v>
      </c>
      <c r="H3155" s="105">
        <v>1.0</v>
      </c>
      <c r="I3155" s="109">
        <v>8.0</v>
      </c>
      <c r="J3155" s="109">
        <v>10.0</v>
      </c>
      <c r="K3155" s="109">
        <v>5.0</v>
      </c>
      <c r="L3155" s="3" t="s">
        <v>828</v>
      </c>
      <c r="M3155" s="44" t="s">
        <v>829</v>
      </c>
      <c r="N3155" s="73">
        <v>1.0</v>
      </c>
      <c r="O3155" s="73">
        <v>1.0</v>
      </c>
    </row>
    <row r="3156" ht="15.0" customHeight="1">
      <c r="A3156" s="105">
        <v>2022.0</v>
      </c>
      <c r="B3156" s="106" t="str">
        <f t="array" ref="B3156">INDEX(Quadrat.Details!D:D, MATCH(1,(A3156=Quadrat.Details!B:B)*(F3156=Quadrat.Details!G:G)*(H3156=Quadrat.Details!I:I),0))</f>
        <v>FJD</v>
      </c>
      <c r="C3156" s="107">
        <f t="array" ref="C3156">INDEX(Quadrat.Details!C:C, MATCH(1,(A3156=Quadrat.Details!B:B)*(F3156=Quadrat.Details!G:G)*(H3156=Quadrat.Details!I:I),0))</f>
        <v>44785</v>
      </c>
      <c r="D3156" s="108"/>
      <c r="E3156" s="108"/>
      <c r="F3156" s="13" t="s">
        <v>465</v>
      </c>
      <c r="G3156" s="106" t="str">
        <f t="array" ref="G3156">INDEX(Quadrat.Details!H:H, MATCH(1,(A3156=Quadrat.Details!B:B)*(F3156=Quadrat.Details!G:G)*(H3156=Quadrat.Details!I:I),0))</f>
        <v>E</v>
      </c>
      <c r="H3156" s="105">
        <v>1.0</v>
      </c>
      <c r="I3156" s="109">
        <v>8.0</v>
      </c>
      <c r="J3156" s="109">
        <v>9.0</v>
      </c>
      <c r="K3156" s="109">
        <v>4.0</v>
      </c>
      <c r="L3156" s="3" t="s">
        <v>828</v>
      </c>
      <c r="M3156" s="44" t="s">
        <v>829</v>
      </c>
      <c r="N3156" s="73">
        <v>1.0</v>
      </c>
      <c r="O3156" s="73">
        <v>1.0</v>
      </c>
    </row>
    <row r="3157" ht="15.0" customHeight="1">
      <c r="A3157" s="105">
        <v>2022.0</v>
      </c>
      <c r="B3157" s="106" t="str">
        <f t="array" ref="B3157">INDEX(Quadrat.Details!D:D, MATCH(1,(A3157=Quadrat.Details!B:B)*(F3157=Quadrat.Details!G:G)*(H3157=Quadrat.Details!I:I),0))</f>
        <v>FJD</v>
      </c>
      <c r="C3157" s="107">
        <f t="array" ref="C3157">INDEX(Quadrat.Details!C:C, MATCH(1,(A3157=Quadrat.Details!B:B)*(F3157=Quadrat.Details!G:G)*(H3157=Quadrat.Details!I:I),0))</f>
        <v>44785</v>
      </c>
      <c r="D3157" s="108"/>
      <c r="E3157" s="108"/>
      <c r="F3157" s="13" t="s">
        <v>465</v>
      </c>
      <c r="G3157" s="106" t="str">
        <f t="array" ref="G3157">INDEX(Quadrat.Details!H:H, MATCH(1,(A3157=Quadrat.Details!B:B)*(F3157=Quadrat.Details!G:G)*(H3157=Quadrat.Details!I:I),0))</f>
        <v>E</v>
      </c>
      <c r="H3157" s="105">
        <v>1.0</v>
      </c>
      <c r="I3157" s="109">
        <v>8.0</v>
      </c>
      <c r="J3157" s="109">
        <v>10.0</v>
      </c>
      <c r="K3157" s="109">
        <v>5.0</v>
      </c>
      <c r="L3157" s="3" t="s">
        <v>828</v>
      </c>
      <c r="M3157" s="44" t="s">
        <v>829</v>
      </c>
      <c r="N3157" s="73">
        <v>1.0</v>
      </c>
      <c r="O3157" s="73">
        <v>1.0</v>
      </c>
    </row>
    <row r="3158" ht="15.0" customHeight="1">
      <c r="A3158" s="105">
        <v>2022.0</v>
      </c>
      <c r="B3158" s="106" t="str">
        <f t="array" ref="B3158">INDEX(Quadrat.Details!D:D, MATCH(1,(A3158=Quadrat.Details!B:B)*(F3158=Quadrat.Details!G:G)*(H3158=Quadrat.Details!I:I),0))</f>
        <v>FJD</v>
      </c>
      <c r="C3158" s="107">
        <f t="array" ref="C3158">INDEX(Quadrat.Details!C:C, MATCH(1,(A3158=Quadrat.Details!B:B)*(F3158=Quadrat.Details!G:G)*(H3158=Quadrat.Details!I:I),0))</f>
        <v>44785</v>
      </c>
      <c r="D3158" s="108"/>
      <c r="E3158" s="108"/>
      <c r="F3158" s="13" t="s">
        <v>465</v>
      </c>
      <c r="G3158" s="106" t="str">
        <f t="array" ref="G3158">INDEX(Quadrat.Details!H:H, MATCH(1,(A3158=Quadrat.Details!B:B)*(F3158=Quadrat.Details!G:G)*(H3158=Quadrat.Details!I:I),0))</f>
        <v>E</v>
      </c>
      <c r="H3158" s="105">
        <v>1.0</v>
      </c>
      <c r="I3158" s="109">
        <v>8.0</v>
      </c>
      <c r="J3158" s="109">
        <v>10.0</v>
      </c>
      <c r="K3158" s="109">
        <v>4.0</v>
      </c>
      <c r="L3158" s="3" t="s">
        <v>828</v>
      </c>
      <c r="M3158" s="44" t="s">
        <v>829</v>
      </c>
      <c r="N3158" s="73">
        <v>1.0</v>
      </c>
      <c r="O3158" s="73">
        <v>1.0</v>
      </c>
    </row>
    <row r="3159" ht="15.0" customHeight="1">
      <c r="A3159" s="105">
        <v>2022.0</v>
      </c>
      <c r="B3159" s="106" t="str">
        <f t="array" ref="B3159">INDEX(Quadrat.Details!D:D, MATCH(1,(A3159=Quadrat.Details!B:B)*(F3159=Quadrat.Details!G:G)*(H3159=Quadrat.Details!I:I),0))</f>
        <v>FJD</v>
      </c>
      <c r="C3159" s="107">
        <f t="array" ref="C3159">INDEX(Quadrat.Details!C:C, MATCH(1,(A3159=Quadrat.Details!B:B)*(F3159=Quadrat.Details!G:G)*(H3159=Quadrat.Details!I:I),0))</f>
        <v>44785</v>
      </c>
      <c r="D3159" s="108"/>
      <c r="E3159" s="108"/>
      <c r="F3159" s="13" t="s">
        <v>465</v>
      </c>
      <c r="G3159" s="106" t="str">
        <f t="array" ref="G3159">INDEX(Quadrat.Details!H:H, MATCH(1,(A3159=Quadrat.Details!B:B)*(F3159=Quadrat.Details!G:G)*(H3159=Quadrat.Details!I:I),0))</f>
        <v>E</v>
      </c>
      <c r="H3159" s="105">
        <v>1.0</v>
      </c>
      <c r="I3159" s="109">
        <v>9.0</v>
      </c>
      <c r="J3159" s="109">
        <v>10.0</v>
      </c>
      <c r="K3159" s="109">
        <v>5.0</v>
      </c>
      <c r="L3159" s="3" t="s">
        <v>828</v>
      </c>
      <c r="M3159" s="44" t="s">
        <v>829</v>
      </c>
      <c r="N3159" s="73">
        <v>1.0</v>
      </c>
      <c r="O3159" s="73">
        <v>1.0</v>
      </c>
    </row>
    <row r="3160" ht="15.0" customHeight="1">
      <c r="A3160" s="105">
        <v>2022.0</v>
      </c>
      <c r="B3160" s="106" t="str">
        <f t="array" ref="B3160">INDEX(Quadrat.Details!D:D, MATCH(1,(A3160=Quadrat.Details!B:B)*(F3160=Quadrat.Details!G:G)*(H3160=Quadrat.Details!I:I),0))</f>
        <v>FJD</v>
      </c>
      <c r="C3160" s="107">
        <f t="array" ref="C3160">INDEX(Quadrat.Details!C:C, MATCH(1,(A3160=Quadrat.Details!B:B)*(F3160=Quadrat.Details!G:G)*(H3160=Quadrat.Details!I:I),0))</f>
        <v>44785</v>
      </c>
      <c r="D3160" s="108"/>
      <c r="E3160" s="108"/>
      <c r="F3160" s="13" t="s">
        <v>465</v>
      </c>
      <c r="G3160" s="106" t="str">
        <f t="array" ref="G3160">INDEX(Quadrat.Details!H:H, MATCH(1,(A3160=Quadrat.Details!B:B)*(F3160=Quadrat.Details!G:G)*(H3160=Quadrat.Details!I:I),0))</f>
        <v>E</v>
      </c>
      <c r="H3160" s="105">
        <v>1.0</v>
      </c>
      <c r="I3160" s="109">
        <v>10.0</v>
      </c>
      <c r="J3160" s="109">
        <v>11.0</v>
      </c>
      <c r="K3160" s="109">
        <v>5.0</v>
      </c>
      <c r="L3160" s="3" t="s">
        <v>828</v>
      </c>
      <c r="M3160" s="44" t="s">
        <v>829</v>
      </c>
      <c r="N3160" s="73">
        <v>1.0</v>
      </c>
      <c r="O3160" s="73">
        <v>1.0</v>
      </c>
    </row>
    <row r="3161" ht="15.0" customHeight="1">
      <c r="A3161" s="105">
        <v>2022.0</v>
      </c>
      <c r="B3161" s="106" t="str">
        <f t="array" ref="B3161">INDEX(Quadrat.Details!D:D, MATCH(1,(A3161=Quadrat.Details!B:B)*(F3161=Quadrat.Details!G:G)*(H3161=Quadrat.Details!I:I),0))</f>
        <v>FJD</v>
      </c>
      <c r="C3161" s="107">
        <f t="array" ref="C3161">INDEX(Quadrat.Details!C:C, MATCH(1,(A3161=Quadrat.Details!B:B)*(F3161=Quadrat.Details!G:G)*(H3161=Quadrat.Details!I:I),0))</f>
        <v>44785</v>
      </c>
      <c r="D3161" s="108"/>
      <c r="E3161" s="108"/>
      <c r="F3161" s="13" t="s">
        <v>465</v>
      </c>
      <c r="G3161" s="106" t="str">
        <f t="array" ref="G3161">INDEX(Quadrat.Details!H:H, MATCH(1,(A3161=Quadrat.Details!B:B)*(F3161=Quadrat.Details!G:G)*(H3161=Quadrat.Details!I:I),0))</f>
        <v>E</v>
      </c>
      <c r="H3161" s="105">
        <v>1.0</v>
      </c>
      <c r="I3161" s="109">
        <v>11.0</v>
      </c>
      <c r="J3161" s="109">
        <v>14.0</v>
      </c>
      <c r="K3161" s="109">
        <v>7.0</v>
      </c>
      <c r="L3161" s="3" t="s">
        <v>828</v>
      </c>
      <c r="M3161" s="44" t="s">
        <v>829</v>
      </c>
      <c r="N3161" s="73">
        <v>1.0</v>
      </c>
      <c r="O3161" s="73">
        <v>1.0</v>
      </c>
    </row>
    <row r="3162" ht="15.0" customHeight="1">
      <c r="A3162" s="105">
        <v>2022.0</v>
      </c>
      <c r="B3162" s="106" t="str">
        <f t="array" ref="B3162">INDEX(Quadrat.Details!D:D, MATCH(1,(A3162=Quadrat.Details!B:B)*(F3162=Quadrat.Details!G:G)*(H3162=Quadrat.Details!I:I),0))</f>
        <v>FJD</v>
      </c>
      <c r="C3162" s="107">
        <f t="array" ref="C3162">INDEX(Quadrat.Details!C:C, MATCH(1,(A3162=Quadrat.Details!B:B)*(F3162=Quadrat.Details!G:G)*(H3162=Quadrat.Details!I:I),0))</f>
        <v>44785</v>
      </c>
      <c r="D3162" s="108"/>
      <c r="E3162" s="108"/>
      <c r="F3162" s="13" t="s">
        <v>465</v>
      </c>
      <c r="G3162" s="106" t="str">
        <f t="array" ref="G3162">INDEX(Quadrat.Details!H:H, MATCH(1,(A3162=Quadrat.Details!B:B)*(F3162=Quadrat.Details!G:G)*(H3162=Quadrat.Details!I:I),0))</f>
        <v>E</v>
      </c>
      <c r="H3162" s="105">
        <v>1.0</v>
      </c>
      <c r="I3162" s="109">
        <v>10.0</v>
      </c>
      <c r="J3162" s="109">
        <v>13.0</v>
      </c>
      <c r="K3162" s="109">
        <v>6.0</v>
      </c>
      <c r="L3162" s="3" t="s">
        <v>828</v>
      </c>
      <c r="M3162" s="44" t="s">
        <v>829</v>
      </c>
      <c r="N3162" s="73">
        <v>1.0</v>
      </c>
      <c r="O3162" s="73">
        <v>1.0</v>
      </c>
    </row>
    <row r="3163" ht="15.0" customHeight="1">
      <c r="A3163" s="105">
        <v>2022.0</v>
      </c>
      <c r="B3163" s="106" t="str">
        <f t="array" ref="B3163">INDEX(Quadrat.Details!D:D, MATCH(1,(A3163=Quadrat.Details!B:B)*(F3163=Quadrat.Details!G:G)*(H3163=Quadrat.Details!I:I),0))</f>
        <v>FJD</v>
      </c>
      <c r="C3163" s="107">
        <f t="array" ref="C3163">INDEX(Quadrat.Details!C:C, MATCH(1,(A3163=Quadrat.Details!B:B)*(F3163=Quadrat.Details!G:G)*(H3163=Quadrat.Details!I:I),0))</f>
        <v>44785</v>
      </c>
      <c r="D3163" s="108"/>
      <c r="E3163" s="108"/>
      <c r="F3163" s="13" t="s">
        <v>465</v>
      </c>
      <c r="G3163" s="106" t="str">
        <f t="array" ref="G3163">INDEX(Quadrat.Details!H:H, MATCH(1,(A3163=Quadrat.Details!B:B)*(F3163=Quadrat.Details!G:G)*(H3163=Quadrat.Details!I:I),0))</f>
        <v>E</v>
      </c>
      <c r="H3163" s="105">
        <v>1.0</v>
      </c>
      <c r="I3163" s="109">
        <v>9.0</v>
      </c>
      <c r="J3163" s="109">
        <v>10.0</v>
      </c>
      <c r="K3163" s="109">
        <v>5.0</v>
      </c>
      <c r="L3163" s="3" t="s">
        <v>828</v>
      </c>
      <c r="M3163" s="44" t="s">
        <v>829</v>
      </c>
      <c r="N3163" s="73">
        <v>1.0</v>
      </c>
      <c r="O3163" s="73">
        <v>1.0</v>
      </c>
    </row>
    <row r="3164" ht="15.0" customHeight="1">
      <c r="A3164" s="105">
        <v>2022.0</v>
      </c>
      <c r="B3164" s="106" t="str">
        <f t="array" ref="B3164">INDEX(Quadrat.Details!D:D, MATCH(1,(A3164=Quadrat.Details!B:B)*(F3164=Quadrat.Details!G:G)*(H3164=Quadrat.Details!I:I),0))</f>
        <v>FJD</v>
      </c>
      <c r="C3164" s="107">
        <f t="array" ref="C3164">INDEX(Quadrat.Details!C:C, MATCH(1,(A3164=Quadrat.Details!B:B)*(F3164=Quadrat.Details!G:G)*(H3164=Quadrat.Details!I:I),0))</f>
        <v>44785</v>
      </c>
      <c r="D3164" s="108"/>
      <c r="E3164" s="108"/>
      <c r="F3164" s="13" t="s">
        <v>465</v>
      </c>
      <c r="G3164" s="106" t="str">
        <f t="array" ref="G3164">INDEX(Quadrat.Details!H:H, MATCH(1,(A3164=Quadrat.Details!B:B)*(F3164=Quadrat.Details!G:G)*(H3164=Quadrat.Details!I:I),0))</f>
        <v>E</v>
      </c>
      <c r="H3164" s="105">
        <v>1.0</v>
      </c>
      <c r="I3164" s="109">
        <v>8.0</v>
      </c>
      <c r="J3164" s="109">
        <v>9.0</v>
      </c>
      <c r="K3164" s="109">
        <v>5.0</v>
      </c>
      <c r="L3164" s="3" t="s">
        <v>828</v>
      </c>
      <c r="M3164" s="44" t="s">
        <v>829</v>
      </c>
      <c r="N3164" s="73">
        <v>1.0</v>
      </c>
      <c r="O3164" s="73">
        <v>1.0</v>
      </c>
    </row>
    <row r="3165" ht="15.0" customHeight="1">
      <c r="A3165" s="105">
        <v>2022.0</v>
      </c>
      <c r="B3165" s="106" t="str">
        <f t="array" ref="B3165">INDEX(Quadrat.Details!D:D, MATCH(1,(A3165=Quadrat.Details!B:B)*(F3165=Quadrat.Details!G:G)*(H3165=Quadrat.Details!I:I),0))</f>
        <v>BA</v>
      </c>
      <c r="C3165" s="107">
        <f t="array" ref="C3165">INDEX(Quadrat.Details!C:C, MATCH(1,(A3165=Quadrat.Details!B:B)*(F3165=Quadrat.Details!G:G)*(H3165=Quadrat.Details!I:I),0))</f>
        <v>44785</v>
      </c>
      <c r="D3165" s="108"/>
      <c r="E3165" s="108"/>
      <c r="F3165" s="13" t="s">
        <v>465</v>
      </c>
      <c r="G3165" s="106" t="str">
        <f t="array" ref="G3165">INDEX(Quadrat.Details!H:H, MATCH(1,(A3165=Quadrat.Details!B:B)*(F3165=Quadrat.Details!G:G)*(H3165=Quadrat.Details!I:I),0))</f>
        <v>E</v>
      </c>
      <c r="H3165" s="105">
        <v>2.0</v>
      </c>
      <c r="I3165" s="109">
        <v>8.0</v>
      </c>
      <c r="J3165" s="109">
        <v>9.0</v>
      </c>
      <c r="K3165" s="109">
        <v>5.0</v>
      </c>
      <c r="L3165" s="3" t="s">
        <v>828</v>
      </c>
      <c r="M3165" s="44" t="s">
        <v>829</v>
      </c>
      <c r="N3165" s="73">
        <v>1.0</v>
      </c>
      <c r="O3165" s="73">
        <v>1.0</v>
      </c>
    </row>
    <row r="3166" ht="15.0" customHeight="1">
      <c r="A3166" s="105">
        <v>2022.0</v>
      </c>
      <c r="B3166" s="106" t="str">
        <f t="array" ref="B3166">INDEX(Quadrat.Details!D:D, MATCH(1,(A3166=Quadrat.Details!B:B)*(F3166=Quadrat.Details!G:G)*(H3166=Quadrat.Details!I:I),0))</f>
        <v>BA</v>
      </c>
      <c r="C3166" s="107">
        <f t="array" ref="C3166">INDEX(Quadrat.Details!C:C, MATCH(1,(A3166=Quadrat.Details!B:B)*(F3166=Quadrat.Details!G:G)*(H3166=Quadrat.Details!I:I),0))</f>
        <v>44785</v>
      </c>
      <c r="D3166" s="108"/>
      <c r="E3166" s="108"/>
      <c r="F3166" s="13" t="s">
        <v>465</v>
      </c>
      <c r="G3166" s="106" t="str">
        <f t="array" ref="G3166">INDEX(Quadrat.Details!H:H, MATCH(1,(A3166=Quadrat.Details!B:B)*(F3166=Quadrat.Details!G:G)*(H3166=Quadrat.Details!I:I),0))</f>
        <v>E</v>
      </c>
      <c r="H3166" s="105">
        <v>2.0</v>
      </c>
      <c r="I3166" s="109">
        <v>75.0</v>
      </c>
      <c r="J3166" s="109">
        <v>82.0</v>
      </c>
      <c r="K3166" s="109">
        <v>43.0</v>
      </c>
      <c r="L3166" s="3" t="s">
        <v>828</v>
      </c>
      <c r="M3166" s="44" t="s">
        <v>829</v>
      </c>
      <c r="N3166" s="73">
        <v>1.0</v>
      </c>
      <c r="O3166" s="73">
        <v>1.0</v>
      </c>
    </row>
    <row r="3167" ht="15.0" customHeight="1">
      <c r="A3167" s="105">
        <v>2022.0</v>
      </c>
      <c r="B3167" s="106" t="str">
        <f t="array" ref="B3167">INDEX(Quadrat.Details!D:D, MATCH(1,(A3167=Quadrat.Details!B:B)*(F3167=Quadrat.Details!G:G)*(H3167=Quadrat.Details!I:I),0))</f>
        <v>BA</v>
      </c>
      <c r="C3167" s="107">
        <f t="array" ref="C3167">INDEX(Quadrat.Details!C:C, MATCH(1,(A3167=Quadrat.Details!B:B)*(F3167=Quadrat.Details!G:G)*(H3167=Quadrat.Details!I:I),0))</f>
        <v>44785</v>
      </c>
      <c r="D3167" s="108"/>
      <c r="E3167" s="108"/>
      <c r="F3167" s="13" t="s">
        <v>465</v>
      </c>
      <c r="G3167" s="106" t="str">
        <f t="array" ref="G3167">INDEX(Quadrat.Details!H:H, MATCH(1,(A3167=Quadrat.Details!B:B)*(F3167=Quadrat.Details!G:G)*(H3167=Quadrat.Details!I:I),0))</f>
        <v>E</v>
      </c>
      <c r="H3167" s="105">
        <v>2.0</v>
      </c>
      <c r="I3167" s="109">
        <v>65.0</v>
      </c>
      <c r="J3167" s="109">
        <v>71.0</v>
      </c>
      <c r="K3167" s="109">
        <v>38.0</v>
      </c>
      <c r="L3167" s="3" t="s">
        <v>828</v>
      </c>
      <c r="M3167" s="44" t="s">
        <v>829</v>
      </c>
      <c r="N3167" s="73">
        <v>1.0</v>
      </c>
      <c r="O3167" s="73">
        <v>1.0</v>
      </c>
    </row>
    <row r="3168" ht="15.0" customHeight="1">
      <c r="A3168" s="105">
        <v>2022.0</v>
      </c>
      <c r="B3168" s="106" t="str">
        <f t="array" ref="B3168">INDEX(Quadrat.Details!D:D, MATCH(1,(A3168=Quadrat.Details!B:B)*(F3168=Quadrat.Details!G:G)*(H3168=Quadrat.Details!I:I),0))</f>
        <v>BA</v>
      </c>
      <c r="C3168" s="107">
        <f t="array" ref="C3168">INDEX(Quadrat.Details!C:C, MATCH(1,(A3168=Quadrat.Details!B:B)*(F3168=Quadrat.Details!G:G)*(H3168=Quadrat.Details!I:I),0))</f>
        <v>44785</v>
      </c>
      <c r="D3168" s="108"/>
      <c r="E3168" s="108"/>
      <c r="F3168" s="13" t="s">
        <v>465</v>
      </c>
      <c r="G3168" s="106" t="str">
        <f t="array" ref="G3168">INDEX(Quadrat.Details!H:H, MATCH(1,(A3168=Quadrat.Details!B:B)*(F3168=Quadrat.Details!G:G)*(H3168=Quadrat.Details!I:I),0))</f>
        <v>E</v>
      </c>
      <c r="H3168" s="105">
        <v>2.0</v>
      </c>
      <c r="I3168" s="109">
        <v>28.0</v>
      </c>
      <c r="J3168" s="109">
        <v>30.0</v>
      </c>
      <c r="K3168" s="109">
        <v>18.0</v>
      </c>
      <c r="L3168" s="3" t="s">
        <v>828</v>
      </c>
      <c r="M3168" s="44" t="s">
        <v>829</v>
      </c>
      <c r="N3168" s="73">
        <v>1.0</v>
      </c>
      <c r="O3168" s="73">
        <v>1.0</v>
      </c>
    </row>
    <row r="3169" ht="15.0" customHeight="1">
      <c r="A3169" s="105">
        <v>2022.0</v>
      </c>
      <c r="B3169" s="106" t="str">
        <f t="array" ref="B3169">INDEX(Quadrat.Details!D:D, MATCH(1,(A3169=Quadrat.Details!B:B)*(F3169=Quadrat.Details!G:G)*(H3169=Quadrat.Details!I:I),0))</f>
        <v>BA</v>
      </c>
      <c r="C3169" s="107">
        <f t="array" ref="C3169">INDEX(Quadrat.Details!C:C, MATCH(1,(A3169=Quadrat.Details!B:B)*(F3169=Quadrat.Details!G:G)*(H3169=Quadrat.Details!I:I),0))</f>
        <v>44785</v>
      </c>
      <c r="D3169" s="108"/>
      <c r="E3169" s="108"/>
      <c r="F3169" s="13" t="s">
        <v>465</v>
      </c>
      <c r="G3169" s="106" t="str">
        <f t="array" ref="G3169">INDEX(Quadrat.Details!H:H, MATCH(1,(A3169=Quadrat.Details!B:B)*(F3169=Quadrat.Details!G:G)*(H3169=Quadrat.Details!I:I),0))</f>
        <v>E</v>
      </c>
      <c r="H3169" s="105">
        <v>2.0</v>
      </c>
      <c r="I3169" s="109">
        <v>32.0</v>
      </c>
      <c r="J3169" s="109">
        <v>41.0</v>
      </c>
      <c r="K3169" s="109">
        <v>22.0</v>
      </c>
      <c r="L3169" s="3" t="s">
        <v>828</v>
      </c>
      <c r="M3169" s="44" t="s">
        <v>829</v>
      </c>
      <c r="N3169" s="73">
        <v>1.0</v>
      </c>
      <c r="O3169" s="73">
        <v>1.0</v>
      </c>
    </row>
    <row r="3170" ht="15.0" customHeight="1">
      <c r="A3170" s="105">
        <v>2022.0</v>
      </c>
      <c r="B3170" s="106" t="str">
        <f t="array" ref="B3170">INDEX(Quadrat.Details!D:D, MATCH(1,(A3170=Quadrat.Details!B:B)*(F3170=Quadrat.Details!G:G)*(H3170=Quadrat.Details!I:I),0))</f>
        <v>BA</v>
      </c>
      <c r="C3170" s="107">
        <f t="array" ref="C3170">INDEX(Quadrat.Details!C:C, MATCH(1,(A3170=Quadrat.Details!B:B)*(F3170=Quadrat.Details!G:G)*(H3170=Quadrat.Details!I:I),0))</f>
        <v>44785</v>
      </c>
      <c r="D3170" s="108"/>
      <c r="E3170" s="108"/>
      <c r="F3170" s="13" t="s">
        <v>465</v>
      </c>
      <c r="G3170" s="106" t="str">
        <f t="array" ref="G3170">INDEX(Quadrat.Details!H:H, MATCH(1,(A3170=Quadrat.Details!B:B)*(F3170=Quadrat.Details!G:G)*(H3170=Quadrat.Details!I:I),0))</f>
        <v>E</v>
      </c>
      <c r="H3170" s="105">
        <v>2.0</v>
      </c>
      <c r="I3170" s="109">
        <v>22.0</v>
      </c>
      <c r="J3170" s="109">
        <v>29.0</v>
      </c>
      <c r="K3170" s="109">
        <v>14.0</v>
      </c>
      <c r="L3170" s="3" t="s">
        <v>828</v>
      </c>
      <c r="M3170" s="44" t="s">
        <v>829</v>
      </c>
      <c r="N3170" s="73">
        <v>1.0</v>
      </c>
      <c r="O3170" s="73">
        <v>1.0</v>
      </c>
    </row>
    <row r="3171" ht="15.0" customHeight="1">
      <c r="A3171" s="105">
        <v>2022.0</v>
      </c>
      <c r="B3171" s="106" t="str">
        <f t="array" ref="B3171">INDEX(Quadrat.Details!D:D, MATCH(1,(A3171=Quadrat.Details!B:B)*(F3171=Quadrat.Details!G:G)*(H3171=Quadrat.Details!I:I),0))</f>
        <v>BA</v>
      </c>
      <c r="C3171" s="107">
        <f t="array" ref="C3171">INDEX(Quadrat.Details!C:C, MATCH(1,(A3171=Quadrat.Details!B:B)*(F3171=Quadrat.Details!G:G)*(H3171=Quadrat.Details!I:I),0))</f>
        <v>44785</v>
      </c>
      <c r="D3171" s="108"/>
      <c r="E3171" s="108"/>
      <c r="F3171" s="13" t="s">
        <v>465</v>
      </c>
      <c r="G3171" s="106" t="str">
        <f t="array" ref="G3171">INDEX(Quadrat.Details!H:H, MATCH(1,(A3171=Quadrat.Details!B:B)*(F3171=Quadrat.Details!G:G)*(H3171=Quadrat.Details!I:I),0))</f>
        <v>E</v>
      </c>
      <c r="H3171" s="105">
        <v>2.0</v>
      </c>
      <c r="I3171" s="109">
        <v>22.0</v>
      </c>
      <c r="J3171" s="109">
        <v>28.0</v>
      </c>
      <c r="K3171" s="109">
        <v>15.0</v>
      </c>
      <c r="L3171" s="3" t="s">
        <v>828</v>
      </c>
      <c r="M3171" s="44" t="s">
        <v>829</v>
      </c>
      <c r="N3171" s="73">
        <v>1.0</v>
      </c>
      <c r="O3171" s="73">
        <v>1.0</v>
      </c>
    </row>
    <row r="3172" ht="15.0" customHeight="1">
      <c r="A3172" s="105">
        <v>2022.0</v>
      </c>
      <c r="B3172" s="106" t="str">
        <f t="array" ref="B3172">INDEX(Quadrat.Details!D:D, MATCH(1,(A3172=Quadrat.Details!B:B)*(F3172=Quadrat.Details!G:G)*(H3172=Quadrat.Details!I:I),0))</f>
        <v>BA</v>
      </c>
      <c r="C3172" s="107">
        <f t="array" ref="C3172">INDEX(Quadrat.Details!C:C, MATCH(1,(A3172=Quadrat.Details!B:B)*(F3172=Quadrat.Details!G:G)*(H3172=Quadrat.Details!I:I),0))</f>
        <v>44785</v>
      </c>
      <c r="D3172" s="108"/>
      <c r="E3172" s="108"/>
      <c r="F3172" s="13" t="s">
        <v>465</v>
      </c>
      <c r="G3172" s="106" t="str">
        <f t="array" ref="G3172">INDEX(Quadrat.Details!H:H, MATCH(1,(A3172=Quadrat.Details!B:B)*(F3172=Quadrat.Details!G:G)*(H3172=Quadrat.Details!I:I),0))</f>
        <v>E</v>
      </c>
      <c r="H3172" s="105">
        <v>2.0</v>
      </c>
      <c r="I3172" s="109">
        <v>24.0</v>
      </c>
      <c r="J3172" s="109">
        <v>27.0</v>
      </c>
      <c r="K3172" s="109">
        <v>14.0</v>
      </c>
      <c r="L3172" s="3" t="s">
        <v>828</v>
      </c>
      <c r="M3172" s="44" t="s">
        <v>829</v>
      </c>
      <c r="N3172" s="73">
        <v>1.0</v>
      </c>
      <c r="O3172" s="73">
        <v>1.0</v>
      </c>
    </row>
    <row r="3173" ht="15.0" customHeight="1">
      <c r="A3173" s="105">
        <v>2022.0</v>
      </c>
      <c r="B3173" s="106" t="str">
        <f t="array" ref="B3173">INDEX(Quadrat.Details!D:D, MATCH(1,(A3173=Quadrat.Details!B:B)*(F3173=Quadrat.Details!G:G)*(H3173=Quadrat.Details!I:I),0))</f>
        <v>BA</v>
      </c>
      <c r="C3173" s="107">
        <f t="array" ref="C3173">INDEX(Quadrat.Details!C:C, MATCH(1,(A3173=Quadrat.Details!B:B)*(F3173=Quadrat.Details!G:G)*(H3173=Quadrat.Details!I:I),0))</f>
        <v>44785</v>
      </c>
      <c r="D3173" s="108"/>
      <c r="E3173" s="108"/>
      <c r="F3173" s="13" t="s">
        <v>465</v>
      </c>
      <c r="G3173" s="106" t="str">
        <f t="array" ref="G3173">INDEX(Quadrat.Details!H:H, MATCH(1,(A3173=Quadrat.Details!B:B)*(F3173=Quadrat.Details!G:G)*(H3173=Quadrat.Details!I:I),0))</f>
        <v>E</v>
      </c>
      <c r="H3173" s="105">
        <v>2.0</v>
      </c>
      <c r="I3173" s="109">
        <v>15.0</v>
      </c>
      <c r="J3173" s="109">
        <v>19.0</v>
      </c>
      <c r="K3173" s="109">
        <v>11.0</v>
      </c>
      <c r="L3173" s="3" t="s">
        <v>828</v>
      </c>
      <c r="M3173" s="44" t="s">
        <v>829</v>
      </c>
      <c r="N3173" s="73">
        <v>1.0</v>
      </c>
      <c r="O3173" s="73">
        <v>1.0</v>
      </c>
    </row>
    <row r="3174" ht="15.0" customHeight="1">
      <c r="A3174" s="105">
        <v>2022.0</v>
      </c>
      <c r="B3174" s="106" t="str">
        <f t="array" ref="B3174">INDEX(Quadrat.Details!D:D, MATCH(1,(A3174=Quadrat.Details!B:B)*(F3174=Quadrat.Details!G:G)*(H3174=Quadrat.Details!I:I),0))</f>
        <v>BA</v>
      </c>
      <c r="C3174" s="107">
        <f t="array" ref="C3174">INDEX(Quadrat.Details!C:C, MATCH(1,(A3174=Quadrat.Details!B:B)*(F3174=Quadrat.Details!G:G)*(H3174=Quadrat.Details!I:I),0))</f>
        <v>44785</v>
      </c>
      <c r="D3174" s="108"/>
      <c r="E3174" s="108"/>
      <c r="F3174" s="13" t="s">
        <v>465</v>
      </c>
      <c r="G3174" s="106" t="str">
        <f t="array" ref="G3174">INDEX(Quadrat.Details!H:H, MATCH(1,(A3174=Quadrat.Details!B:B)*(F3174=Quadrat.Details!G:G)*(H3174=Quadrat.Details!I:I),0))</f>
        <v>E</v>
      </c>
      <c r="H3174" s="105">
        <v>2.0</v>
      </c>
      <c r="I3174" s="109">
        <v>15.0</v>
      </c>
      <c r="J3174" s="109">
        <v>20.0</v>
      </c>
      <c r="K3174" s="109">
        <v>11.0</v>
      </c>
      <c r="L3174" s="3" t="s">
        <v>828</v>
      </c>
      <c r="M3174" s="44" t="s">
        <v>829</v>
      </c>
      <c r="N3174" s="73">
        <v>1.0</v>
      </c>
      <c r="O3174" s="73">
        <v>1.0</v>
      </c>
    </row>
    <row r="3175" ht="15.0" customHeight="1">
      <c r="A3175" s="105">
        <v>2022.0</v>
      </c>
      <c r="B3175" s="106" t="str">
        <f t="array" ref="B3175">INDEX(Quadrat.Details!D:D, MATCH(1,(A3175=Quadrat.Details!B:B)*(F3175=Quadrat.Details!G:G)*(H3175=Quadrat.Details!I:I),0))</f>
        <v>BA</v>
      </c>
      <c r="C3175" s="107">
        <f t="array" ref="C3175">INDEX(Quadrat.Details!C:C, MATCH(1,(A3175=Quadrat.Details!B:B)*(F3175=Quadrat.Details!G:G)*(H3175=Quadrat.Details!I:I),0))</f>
        <v>44785</v>
      </c>
      <c r="D3175" s="108"/>
      <c r="E3175" s="108"/>
      <c r="F3175" s="13" t="s">
        <v>465</v>
      </c>
      <c r="G3175" s="106" t="str">
        <f t="array" ref="G3175">INDEX(Quadrat.Details!H:H, MATCH(1,(A3175=Quadrat.Details!B:B)*(F3175=Quadrat.Details!G:G)*(H3175=Quadrat.Details!I:I),0))</f>
        <v>E</v>
      </c>
      <c r="H3175" s="105">
        <v>2.0</v>
      </c>
      <c r="I3175" s="109">
        <v>19.0</v>
      </c>
      <c r="J3175" s="109">
        <v>22.0</v>
      </c>
      <c r="K3175" s="109">
        <v>12.0</v>
      </c>
      <c r="L3175" s="3" t="s">
        <v>828</v>
      </c>
      <c r="M3175" s="44" t="s">
        <v>829</v>
      </c>
      <c r="N3175" s="73">
        <v>1.0</v>
      </c>
      <c r="O3175" s="73">
        <v>1.0</v>
      </c>
    </row>
    <row r="3176" ht="15.0" customHeight="1">
      <c r="A3176" s="105">
        <v>2022.0</v>
      </c>
      <c r="B3176" s="106" t="str">
        <f t="array" ref="B3176">INDEX(Quadrat.Details!D:D, MATCH(1,(A3176=Quadrat.Details!B:B)*(F3176=Quadrat.Details!G:G)*(H3176=Quadrat.Details!I:I),0))</f>
        <v>BA</v>
      </c>
      <c r="C3176" s="107">
        <f t="array" ref="C3176">INDEX(Quadrat.Details!C:C, MATCH(1,(A3176=Quadrat.Details!B:B)*(F3176=Quadrat.Details!G:G)*(H3176=Quadrat.Details!I:I),0))</f>
        <v>44785</v>
      </c>
      <c r="D3176" s="108"/>
      <c r="E3176" s="108"/>
      <c r="F3176" s="13" t="s">
        <v>465</v>
      </c>
      <c r="G3176" s="106" t="str">
        <f t="array" ref="G3176">INDEX(Quadrat.Details!H:H, MATCH(1,(A3176=Quadrat.Details!B:B)*(F3176=Quadrat.Details!G:G)*(H3176=Quadrat.Details!I:I),0))</f>
        <v>E</v>
      </c>
      <c r="H3176" s="105">
        <v>2.0</v>
      </c>
      <c r="I3176" s="109">
        <v>10.0</v>
      </c>
      <c r="J3176" s="109">
        <v>11.0</v>
      </c>
      <c r="K3176" s="109">
        <v>5.0</v>
      </c>
      <c r="L3176" s="3" t="s">
        <v>828</v>
      </c>
      <c r="M3176" s="44" t="s">
        <v>829</v>
      </c>
      <c r="N3176" s="73">
        <v>1.0</v>
      </c>
      <c r="O3176" s="73">
        <v>1.0</v>
      </c>
    </row>
    <row r="3177" ht="15.0" customHeight="1">
      <c r="A3177" s="105">
        <v>2022.0</v>
      </c>
      <c r="B3177" s="106" t="str">
        <f t="array" ref="B3177">INDEX(Quadrat.Details!D:D, MATCH(1,(A3177=Quadrat.Details!B:B)*(F3177=Quadrat.Details!G:G)*(H3177=Quadrat.Details!I:I),0))</f>
        <v>BA</v>
      </c>
      <c r="C3177" s="107">
        <f t="array" ref="C3177">INDEX(Quadrat.Details!C:C, MATCH(1,(A3177=Quadrat.Details!B:B)*(F3177=Quadrat.Details!G:G)*(H3177=Quadrat.Details!I:I),0))</f>
        <v>44785</v>
      </c>
      <c r="D3177" s="108"/>
      <c r="E3177" s="108"/>
      <c r="F3177" s="13" t="s">
        <v>465</v>
      </c>
      <c r="G3177" s="106" t="str">
        <f t="array" ref="G3177">INDEX(Quadrat.Details!H:H, MATCH(1,(A3177=Quadrat.Details!B:B)*(F3177=Quadrat.Details!G:G)*(H3177=Quadrat.Details!I:I),0))</f>
        <v>E</v>
      </c>
      <c r="H3177" s="105">
        <v>2.0</v>
      </c>
      <c r="I3177" s="109">
        <v>12.0</v>
      </c>
      <c r="J3177" s="109">
        <v>15.0</v>
      </c>
      <c r="K3177" s="109">
        <v>6.0</v>
      </c>
      <c r="L3177" s="3" t="s">
        <v>828</v>
      </c>
      <c r="M3177" s="44" t="s">
        <v>829</v>
      </c>
      <c r="N3177" s="73">
        <v>1.0</v>
      </c>
      <c r="O3177" s="73">
        <v>1.0</v>
      </c>
    </row>
    <row r="3178" ht="15.0" customHeight="1">
      <c r="A3178" s="105">
        <v>2022.0</v>
      </c>
      <c r="B3178" s="106" t="str">
        <f t="array" ref="B3178">INDEX(Quadrat.Details!D:D, MATCH(1,(A3178=Quadrat.Details!B:B)*(F3178=Quadrat.Details!G:G)*(H3178=Quadrat.Details!I:I),0))</f>
        <v>BA</v>
      </c>
      <c r="C3178" s="107">
        <f t="array" ref="C3178">INDEX(Quadrat.Details!C:C, MATCH(1,(A3178=Quadrat.Details!B:B)*(F3178=Quadrat.Details!G:G)*(H3178=Quadrat.Details!I:I),0))</f>
        <v>44785</v>
      </c>
      <c r="D3178" s="108"/>
      <c r="E3178" s="108"/>
      <c r="F3178" s="13" t="s">
        <v>465</v>
      </c>
      <c r="G3178" s="106" t="str">
        <f t="array" ref="G3178">INDEX(Quadrat.Details!H:H, MATCH(1,(A3178=Quadrat.Details!B:B)*(F3178=Quadrat.Details!G:G)*(H3178=Quadrat.Details!I:I),0))</f>
        <v>E</v>
      </c>
      <c r="H3178" s="105">
        <v>2.0</v>
      </c>
      <c r="I3178" s="109">
        <v>13.0</v>
      </c>
      <c r="J3178" s="109">
        <v>16.0</v>
      </c>
      <c r="K3178" s="109">
        <v>8.0</v>
      </c>
      <c r="L3178" s="3" t="s">
        <v>828</v>
      </c>
      <c r="M3178" s="44" t="s">
        <v>829</v>
      </c>
      <c r="N3178" s="73">
        <v>1.0</v>
      </c>
      <c r="O3178" s="73">
        <v>1.0</v>
      </c>
    </row>
    <row r="3179" ht="15.0" customHeight="1">
      <c r="A3179" s="105">
        <v>2022.0</v>
      </c>
      <c r="B3179" s="106" t="str">
        <f t="array" ref="B3179">INDEX(Quadrat.Details!D:D, MATCH(1,(A3179=Quadrat.Details!B:B)*(F3179=Quadrat.Details!G:G)*(H3179=Quadrat.Details!I:I),0))</f>
        <v>BA</v>
      </c>
      <c r="C3179" s="107">
        <f t="array" ref="C3179">INDEX(Quadrat.Details!C:C, MATCH(1,(A3179=Quadrat.Details!B:B)*(F3179=Quadrat.Details!G:G)*(H3179=Quadrat.Details!I:I),0))</f>
        <v>44785</v>
      </c>
      <c r="D3179" s="108"/>
      <c r="E3179" s="108"/>
      <c r="F3179" s="13" t="s">
        <v>465</v>
      </c>
      <c r="G3179" s="106" t="str">
        <f t="array" ref="G3179">INDEX(Quadrat.Details!H:H, MATCH(1,(A3179=Quadrat.Details!B:B)*(F3179=Quadrat.Details!G:G)*(H3179=Quadrat.Details!I:I),0))</f>
        <v>E</v>
      </c>
      <c r="H3179" s="105">
        <v>2.0</v>
      </c>
      <c r="I3179" s="109">
        <v>11.0</v>
      </c>
      <c r="J3179" s="109">
        <v>12.0</v>
      </c>
      <c r="K3179" s="109">
        <v>5.0</v>
      </c>
      <c r="L3179" s="3" t="s">
        <v>828</v>
      </c>
      <c r="M3179" s="44" t="s">
        <v>829</v>
      </c>
      <c r="N3179" s="73">
        <v>1.0</v>
      </c>
      <c r="O3179" s="73">
        <v>1.0</v>
      </c>
    </row>
    <row r="3180" ht="15.0" customHeight="1">
      <c r="A3180" s="105">
        <v>2022.0</v>
      </c>
      <c r="B3180" s="106" t="str">
        <f t="array" ref="B3180">INDEX(Quadrat.Details!D:D, MATCH(1,(A3180=Quadrat.Details!B:B)*(F3180=Quadrat.Details!G:G)*(H3180=Quadrat.Details!I:I),0))</f>
        <v>BA</v>
      </c>
      <c r="C3180" s="107">
        <f t="array" ref="C3180">INDEX(Quadrat.Details!C:C, MATCH(1,(A3180=Quadrat.Details!B:B)*(F3180=Quadrat.Details!G:G)*(H3180=Quadrat.Details!I:I),0))</f>
        <v>44785</v>
      </c>
      <c r="D3180" s="108"/>
      <c r="E3180" s="108"/>
      <c r="F3180" s="13" t="s">
        <v>465</v>
      </c>
      <c r="G3180" s="106" t="str">
        <f t="array" ref="G3180">INDEX(Quadrat.Details!H:H, MATCH(1,(A3180=Quadrat.Details!B:B)*(F3180=Quadrat.Details!G:G)*(H3180=Quadrat.Details!I:I),0))</f>
        <v>E</v>
      </c>
      <c r="H3180" s="105">
        <v>2.0</v>
      </c>
      <c r="I3180" s="109">
        <v>12.0</v>
      </c>
      <c r="J3180" s="109">
        <v>13.0</v>
      </c>
      <c r="K3180" s="109">
        <v>7.0</v>
      </c>
      <c r="L3180" s="3" t="s">
        <v>828</v>
      </c>
      <c r="M3180" s="44" t="s">
        <v>829</v>
      </c>
      <c r="N3180" s="73">
        <v>1.0</v>
      </c>
      <c r="O3180" s="73">
        <v>1.0</v>
      </c>
    </row>
    <row r="3181" ht="15.0" customHeight="1">
      <c r="A3181" s="105">
        <v>2022.0</v>
      </c>
      <c r="B3181" s="106" t="str">
        <f t="array" ref="B3181">INDEX(Quadrat.Details!D:D, MATCH(1,(A3181=Quadrat.Details!B:B)*(F3181=Quadrat.Details!G:G)*(H3181=Quadrat.Details!I:I),0))</f>
        <v>BA</v>
      </c>
      <c r="C3181" s="107">
        <f t="array" ref="C3181">INDEX(Quadrat.Details!C:C, MATCH(1,(A3181=Quadrat.Details!B:B)*(F3181=Quadrat.Details!G:G)*(H3181=Quadrat.Details!I:I),0))</f>
        <v>44785</v>
      </c>
      <c r="D3181" s="108"/>
      <c r="E3181" s="108"/>
      <c r="F3181" s="13" t="s">
        <v>465</v>
      </c>
      <c r="G3181" s="106" t="str">
        <f t="array" ref="G3181">INDEX(Quadrat.Details!H:H, MATCH(1,(A3181=Quadrat.Details!B:B)*(F3181=Quadrat.Details!G:G)*(H3181=Quadrat.Details!I:I),0))</f>
        <v>E</v>
      </c>
      <c r="H3181" s="105">
        <v>2.0</v>
      </c>
      <c r="I3181" s="109">
        <v>12.0</v>
      </c>
      <c r="J3181" s="109">
        <v>14.0</v>
      </c>
      <c r="K3181" s="109">
        <v>6.0</v>
      </c>
      <c r="L3181" s="3" t="s">
        <v>828</v>
      </c>
      <c r="M3181" s="44" t="s">
        <v>829</v>
      </c>
      <c r="N3181" s="73">
        <v>1.0</v>
      </c>
      <c r="O3181" s="73">
        <v>1.0</v>
      </c>
    </row>
    <row r="3182" ht="15.0" customHeight="1">
      <c r="A3182" s="105">
        <v>2022.0</v>
      </c>
      <c r="B3182" s="106" t="str">
        <f t="array" ref="B3182">INDEX(Quadrat.Details!D:D, MATCH(1,(A3182=Quadrat.Details!B:B)*(F3182=Quadrat.Details!G:G)*(H3182=Quadrat.Details!I:I),0))</f>
        <v>BA</v>
      </c>
      <c r="C3182" s="107">
        <f t="array" ref="C3182">INDEX(Quadrat.Details!C:C, MATCH(1,(A3182=Quadrat.Details!B:B)*(F3182=Quadrat.Details!G:G)*(H3182=Quadrat.Details!I:I),0))</f>
        <v>44785</v>
      </c>
      <c r="D3182" s="108"/>
      <c r="E3182" s="108"/>
      <c r="F3182" s="13" t="s">
        <v>465</v>
      </c>
      <c r="G3182" s="106" t="str">
        <f t="array" ref="G3182">INDEX(Quadrat.Details!H:H, MATCH(1,(A3182=Quadrat.Details!B:B)*(F3182=Quadrat.Details!G:G)*(H3182=Quadrat.Details!I:I),0))</f>
        <v>E</v>
      </c>
      <c r="H3182" s="105">
        <v>2.0</v>
      </c>
      <c r="I3182" s="109">
        <v>11.0</v>
      </c>
      <c r="J3182" s="109">
        <v>12.0</v>
      </c>
      <c r="K3182" s="109">
        <v>6.0</v>
      </c>
      <c r="L3182" s="3" t="s">
        <v>828</v>
      </c>
      <c r="M3182" s="44" t="s">
        <v>829</v>
      </c>
      <c r="N3182" s="73">
        <v>1.0</v>
      </c>
      <c r="O3182" s="73">
        <v>1.0</v>
      </c>
    </row>
    <row r="3183" ht="15.0" customHeight="1">
      <c r="A3183" s="105">
        <v>2022.0</v>
      </c>
      <c r="B3183" s="106" t="str">
        <f t="array" ref="B3183">INDEX(Quadrat.Details!D:D, MATCH(1,(A3183=Quadrat.Details!B:B)*(F3183=Quadrat.Details!G:G)*(H3183=Quadrat.Details!I:I),0))</f>
        <v>BA</v>
      </c>
      <c r="C3183" s="107">
        <f t="array" ref="C3183">INDEX(Quadrat.Details!C:C, MATCH(1,(A3183=Quadrat.Details!B:B)*(F3183=Quadrat.Details!G:G)*(H3183=Quadrat.Details!I:I),0))</f>
        <v>44785</v>
      </c>
      <c r="D3183" s="108"/>
      <c r="E3183" s="108"/>
      <c r="F3183" s="13" t="s">
        <v>465</v>
      </c>
      <c r="G3183" s="106" t="str">
        <f t="array" ref="G3183">INDEX(Quadrat.Details!H:H, MATCH(1,(A3183=Quadrat.Details!B:B)*(F3183=Quadrat.Details!G:G)*(H3183=Quadrat.Details!I:I),0))</f>
        <v>E</v>
      </c>
      <c r="H3183" s="105">
        <v>2.0</v>
      </c>
      <c r="I3183" s="109">
        <v>10.0</v>
      </c>
      <c r="J3183" s="109">
        <v>11.0</v>
      </c>
      <c r="K3183" s="109">
        <v>5.0</v>
      </c>
      <c r="L3183" s="3" t="s">
        <v>828</v>
      </c>
      <c r="M3183" s="44" t="s">
        <v>829</v>
      </c>
      <c r="N3183" s="73">
        <v>1.0</v>
      </c>
      <c r="O3183" s="73">
        <v>1.0</v>
      </c>
    </row>
    <row r="3184" ht="15.0" customHeight="1">
      <c r="A3184" s="105">
        <v>2022.0</v>
      </c>
      <c r="B3184" s="106" t="str">
        <f t="array" ref="B3184">INDEX(Quadrat.Details!D:D, MATCH(1,(A3184=Quadrat.Details!B:B)*(F3184=Quadrat.Details!G:G)*(H3184=Quadrat.Details!I:I),0))</f>
        <v>BA</v>
      </c>
      <c r="C3184" s="107">
        <f t="array" ref="C3184">INDEX(Quadrat.Details!C:C, MATCH(1,(A3184=Quadrat.Details!B:B)*(F3184=Quadrat.Details!G:G)*(H3184=Quadrat.Details!I:I),0))</f>
        <v>44785</v>
      </c>
      <c r="D3184" s="108"/>
      <c r="E3184" s="108"/>
      <c r="F3184" s="13" t="s">
        <v>465</v>
      </c>
      <c r="G3184" s="106" t="str">
        <f t="array" ref="G3184">INDEX(Quadrat.Details!H:H, MATCH(1,(A3184=Quadrat.Details!B:B)*(F3184=Quadrat.Details!G:G)*(H3184=Quadrat.Details!I:I),0))</f>
        <v>E</v>
      </c>
      <c r="H3184" s="105">
        <v>2.0</v>
      </c>
      <c r="I3184" s="109">
        <v>10.0</v>
      </c>
      <c r="J3184" s="109">
        <v>11.0</v>
      </c>
      <c r="K3184" s="109">
        <v>6.0</v>
      </c>
      <c r="L3184" s="3" t="s">
        <v>828</v>
      </c>
      <c r="M3184" s="44" t="s">
        <v>829</v>
      </c>
      <c r="N3184" s="73">
        <v>1.0</v>
      </c>
      <c r="O3184" s="73">
        <v>1.0</v>
      </c>
    </row>
    <row r="3185" ht="15.0" customHeight="1">
      <c r="A3185" s="105">
        <v>2022.0</v>
      </c>
      <c r="B3185" s="106" t="str">
        <f t="array" ref="B3185">INDEX(Quadrat.Details!D:D, MATCH(1,(A3185=Quadrat.Details!B:B)*(F3185=Quadrat.Details!G:G)*(H3185=Quadrat.Details!I:I),0))</f>
        <v>BA</v>
      </c>
      <c r="C3185" s="107">
        <f t="array" ref="C3185">INDEX(Quadrat.Details!C:C, MATCH(1,(A3185=Quadrat.Details!B:B)*(F3185=Quadrat.Details!G:G)*(H3185=Quadrat.Details!I:I),0))</f>
        <v>44785</v>
      </c>
      <c r="D3185" s="108"/>
      <c r="E3185" s="108"/>
      <c r="F3185" s="13" t="s">
        <v>465</v>
      </c>
      <c r="G3185" s="106" t="str">
        <f t="array" ref="G3185">INDEX(Quadrat.Details!H:H, MATCH(1,(A3185=Quadrat.Details!B:B)*(F3185=Quadrat.Details!G:G)*(H3185=Quadrat.Details!I:I),0))</f>
        <v>E</v>
      </c>
      <c r="H3185" s="105">
        <v>2.0</v>
      </c>
      <c r="I3185" s="109">
        <v>9.0</v>
      </c>
      <c r="J3185" s="109">
        <v>10.0</v>
      </c>
      <c r="K3185" s="109">
        <v>6.0</v>
      </c>
      <c r="L3185" s="3" t="s">
        <v>828</v>
      </c>
      <c r="M3185" s="44" t="s">
        <v>829</v>
      </c>
      <c r="N3185" s="73">
        <v>1.0</v>
      </c>
      <c r="O3185" s="73">
        <v>1.0</v>
      </c>
    </row>
    <row r="3186" ht="15.0" customHeight="1">
      <c r="A3186" s="105">
        <v>2022.0</v>
      </c>
      <c r="B3186" s="106" t="str">
        <f t="array" ref="B3186">INDEX(Quadrat.Details!D:D, MATCH(1,(A3186=Quadrat.Details!B:B)*(F3186=Quadrat.Details!G:G)*(H3186=Quadrat.Details!I:I),0))</f>
        <v>BA</v>
      </c>
      <c r="C3186" s="107">
        <f t="array" ref="C3186">INDEX(Quadrat.Details!C:C, MATCH(1,(A3186=Quadrat.Details!B:B)*(F3186=Quadrat.Details!G:G)*(H3186=Quadrat.Details!I:I),0))</f>
        <v>44785</v>
      </c>
      <c r="D3186" s="108"/>
      <c r="E3186" s="108"/>
      <c r="F3186" s="13" t="s">
        <v>465</v>
      </c>
      <c r="G3186" s="106" t="str">
        <f t="array" ref="G3186">INDEX(Quadrat.Details!H:H, MATCH(1,(A3186=Quadrat.Details!B:B)*(F3186=Quadrat.Details!G:G)*(H3186=Quadrat.Details!I:I),0))</f>
        <v>E</v>
      </c>
      <c r="H3186" s="105">
        <v>2.0</v>
      </c>
      <c r="I3186" s="109">
        <v>8.0</v>
      </c>
      <c r="J3186" s="109">
        <v>10.0</v>
      </c>
      <c r="K3186" s="109">
        <v>4.0</v>
      </c>
      <c r="L3186" s="3" t="s">
        <v>828</v>
      </c>
      <c r="M3186" s="44" t="s">
        <v>829</v>
      </c>
      <c r="N3186" s="73">
        <v>1.0</v>
      </c>
      <c r="O3186" s="73">
        <v>1.0</v>
      </c>
    </row>
    <row r="3187" ht="15.0" customHeight="1">
      <c r="A3187" s="105">
        <v>2022.0</v>
      </c>
      <c r="B3187" s="106" t="str">
        <f t="array" ref="B3187">INDEX(Quadrat.Details!D:D, MATCH(1,(A3187=Quadrat.Details!B:B)*(F3187=Quadrat.Details!G:G)*(H3187=Quadrat.Details!I:I),0))</f>
        <v>BA</v>
      </c>
      <c r="C3187" s="107">
        <f t="array" ref="C3187">INDEX(Quadrat.Details!C:C, MATCH(1,(A3187=Quadrat.Details!B:B)*(F3187=Quadrat.Details!G:G)*(H3187=Quadrat.Details!I:I),0))</f>
        <v>44785</v>
      </c>
      <c r="D3187" s="108"/>
      <c r="E3187" s="108"/>
      <c r="F3187" s="13" t="s">
        <v>465</v>
      </c>
      <c r="G3187" s="106" t="str">
        <f t="array" ref="G3187">INDEX(Quadrat.Details!H:H, MATCH(1,(A3187=Quadrat.Details!B:B)*(F3187=Quadrat.Details!G:G)*(H3187=Quadrat.Details!I:I),0))</f>
        <v>E</v>
      </c>
      <c r="H3187" s="105">
        <v>2.0</v>
      </c>
      <c r="I3187" s="109">
        <v>9.0</v>
      </c>
      <c r="J3187" s="109">
        <v>10.0</v>
      </c>
      <c r="K3187" s="109">
        <v>5.0</v>
      </c>
      <c r="L3187" s="3" t="s">
        <v>828</v>
      </c>
      <c r="M3187" s="44" t="s">
        <v>829</v>
      </c>
      <c r="N3187" s="73">
        <v>1.0</v>
      </c>
      <c r="O3187" s="73">
        <v>1.0</v>
      </c>
    </row>
    <row r="3188" ht="15.0" customHeight="1">
      <c r="A3188" s="105">
        <v>2022.0</v>
      </c>
      <c r="B3188" s="106" t="str">
        <f t="array" ref="B3188">INDEX(Quadrat.Details!D:D, MATCH(1,(A3188=Quadrat.Details!B:B)*(F3188=Quadrat.Details!G:G)*(H3188=Quadrat.Details!I:I),0))</f>
        <v>BA</v>
      </c>
      <c r="C3188" s="107">
        <f t="array" ref="C3188">INDEX(Quadrat.Details!C:C, MATCH(1,(A3188=Quadrat.Details!B:B)*(F3188=Quadrat.Details!G:G)*(H3188=Quadrat.Details!I:I),0))</f>
        <v>44785</v>
      </c>
      <c r="D3188" s="108"/>
      <c r="E3188" s="108"/>
      <c r="F3188" s="13" t="s">
        <v>465</v>
      </c>
      <c r="G3188" s="106" t="str">
        <f t="array" ref="G3188">INDEX(Quadrat.Details!H:H, MATCH(1,(A3188=Quadrat.Details!B:B)*(F3188=Quadrat.Details!G:G)*(H3188=Quadrat.Details!I:I),0))</f>
        <v>E</v>
      </c>
      <c r="H3188" s="105">
        <v>2.0</v>
      </c>
      <c r="I3188" s="109">
        <v>8.0</v>
      </c>
      <c r="J3188" s="109">
        <v>11.0</v>
      </c>
      <c r="K3188" s="109">
        <v>5.0</v>
      </c>
      <c r="L3188" s="3" t="s">
        <v>828</v>
      </c>
      <c r="M3188" s="44" t="s">
        <v>829</v>
      </c>
      <c r="N3188" s="73">
        <v>1.0</v>
      </c>
      <c r="O3188" s="73">
        <v>1.0</v>
      </c>
    </row>
    <row r="3189" ht="15.0" customHeight="1">
      <c r="A3189" s="105">
        <v>2022.0</v>
      </c>
      <c r="B3189" s="106" t="str">
        <f t="array" ref="B3189">INDEX(Quadrat.Details!D:D, MATCH(1,(A3189=Quadrat.Details!B:B)*(F3189=Quadrat.Details!G:G)*(H3189=Quadrat.Details!I:I),0))</f>
        <v>BA</v>
      </c>
      <c r="C3189" s="107">
        <f t="array" ref="C3189">INDEX(Quadrat.Details!C:C, MATCH(1,(A3189=Quadrat.Details!B:B)*(F3189=Quadrat.Details!G:G)*(H3189=Quadrat.Details!I:I),0))</f>
        <v>44785</v>
      </c>
      <c r="D3189" s="108"/>
      <c r="E3189" s="108"/>
      <c r="F3189" s="13" t="s">
        <v>465</v>
      </c>
      <c r="G3189" s="106" t="str">
        <f t="array" ref="G3189">INDEX(Quadrat.Details!H:H, MATCH(1,(A3189=Quadrat.Details!B:B)*(F3189=Quadrat.Details!G:G)*(H3189=Quadrat.Details!I:I),0))</f>
        <v>E</v>
      </c>
      <c r="H3189" s="105">
        <v>2.0</v>
      </c>
      <c r="I3189" s="109">
        <v>11.0</v>
      </c>
      <c r="J3189" s="109">
        <v>13.0</v>
      </c>
      <c r="K3189" s="109">
        <v>7.0</v>
      </c>
      <c r="L3189" s="3" t="s">
        <v>828</v>
      </c>
      <c r="M3189" s="44" t="s">
        <v>829</v>
      </c>
      <c r="N3189" s="73">
        <v>1.0</v>
      </c>
      <c r="O3189" s="73">
        <v>1.0</v>
      </c>
    </row>
    <row r="3190" ht="15.0" customHeight="1">
      <c r="A3190" s="105">
        <v>2022.0</v>
      </c>
      <c r="B3190" s="106" t="str">
        <f t="array" ref="B3190">INDEX(Quadrat.Details!D:D, MATCH(1,(A3190=Quadrat.Details!B:B)*(F3190=Quadrat.Details!G:G)*(H3190=Quadrat.Details!I:I),0))</f>
        <v>BA</v>
      </c>
      <c r="C3190" s="107">
        <f t="array" ref="C3190">INDEX(Quadrat.Details!C:C, MATCH(1,(A3190=Quadrat.Details!B:B)*(F3190=Quadrat.Details!G:G)*(H3190=Quadrat.Details!I:I),0))</f>
        <v>44785</v>
      </c>
      <c r="D3190" s="108"/>
      <c r="E3190" s="108"/>
      <c r="F3190" s="13" t="s">
        <v>465</v>
      </c>
      <c r="G3190" s="106" t="str">
        <f t="array" ref="G3190">INDEX(Quadrat.Details!H:H, MATCH(1,(A3190=Quadrat.Details!B:B)*(F3190=Quadrat.Details!G:G)*(H3190=Quadrat.Details!I:I),0))</f>
        <v>E</v>
      </c>
      <c r="H3190" s="105">
        <v>2.0</v>
      </c>
      <c r="I3190" s="109">
        <v>11.0</v>
      </c>
      <c r="J3190" s="109">
        <v>13.0</v>
      </c>
      <c r="K3190" s="109">
        <v>7.0</v>
      </c>
      <c r="L3190" s="3" t="s">
        <v>828</v>
      </c>
      <c r="M3190" s="44" t="s">
        <v>829</v>
      </c>
      <c r="N3190" s="73">
        <v>1.0</v>
      </c>
      <c r="O3190" s="73">
        <v>1.0</v>
      </c>
    </row>
    <row r="3191" ht="15.0" customHeight="1">
      <c r="A3191" s="105">
        <v>2022.0</v>
      </c>
      <c r="B3191" s="106" t="str">
        <f t="array" ref="B3191">INDEX(Quadrat.Details!D:D, MATCH(1,(A3191=Quadrat.Details!B:B)*(F3191=Quadrat.Details!G:G)*(H3191=Quadrat.Details!I:I),0))</f>
        <v>BA</v>
      </c>
      <c r="C3191" s="107">
        <f t="array" ref="C3191">INDEX(Quadrat.Details!C:C, MATCH(1,(A3191=Quadrat.Details!B:B)*(F3191=Quadrat.Details!G:G)*(H3191=Quadrat.Details!I:I),0))</f>
        <v>44785</v>
      </c>
      <c r="D3191" s="108"/>
      <c r="E3191" s="108"/>
      <c r="F3191" s="13" t="s">
        <v>465</v>
      </c>
      <c r="G3191" s="106" t="str">
        <f t="array" ref="G3191">INDEX(Quadrat.Details!H:H, MATCH(1,(A3191=Quadrat.Details!B:B)*(F3191=Quadrat.Details!G:G)*(H3191=Quadrat.Details!I:I),0))</f>
        <v>E</v>
      </c>
      <c r="H3191" s="105">
        <v>2.0</v>
      </c>
      <c r="I3191" s="109">
        <v>11.0</v>
      </c>
      <c r="J3191" s="109">
        <v>13.0</v>
      </c>
      <c r="K3191" s="109">
        <v>6.0</v>
      </c>
      <c r="L3191" s="3" t="s">
        <v>828</v>
      </c>
      <c r="M3191" s="44" t="s">
        <v>829</v>
      </c>
      <c r="N3191" s="73">
        <v>1.0</v>
      </c>
      <c r="O3191" s="73">
        <v>1.0</v>
      </c>
    </row>
    <row r="3192" ht="15.0" customHeight="1">
      <c r="A3192" s="105">
        <v>2022.0</v>
      </c>
      <c r="B3192" s="106" t="str">
        <f t="array" ref="B3192">INDEX(Quadrat.Details!D:D, MATCH(1,(A3192=Quadrat.Details!B:B)*(F3192=Quadrat.Details!G:G)*(H3192=Quadrat.Details!I:I),0))</f>
        <v>BA</v>
      </c>
      <c r="C3192" s="107">
        <f t="array" ref="C3192">INDEX(Quadrat.Details!C:C, MATCH(1,(A3192=Quadrat.Details!B:B)*(F3192=Quadrat.Details!G:G)*(H3192=Quadrat.Details!I:I),0))</f>
        <v>44785</v>
      </c>
      <c r="D3192" s="108"/>
      <c r="E3192" s="108"/>
      <c r="F3192" s="13" t="s">
        <v>465</v>
      </c>
      <c r="G3192" s="106" t="str">
        <f t="array" ref="G3192">INDEX(Quadrat.Details!H:H, MATCH(1,(A3192=Quadrat.Details!B:B)*(F3192=Quadrat.Details!G:G)*(H3192=Quadrat.Details!I:I),0))</f>
        <v>E</v>
      </c>
      <c r="H3192" s="105">
        <v>2.0</v>
      </c>
      <c r="I3192" s="109">
        <v>11.0</v>
      </c>
      <c r="J3192" s="109">
        <v>13.0</v>
      </c>
      <c r="K3192" s="109">
        <v>7.0</v>
      </c>
      <c r="L3192" s="3" t="s">
        <v>828</v>
      </c>
      <c r="M3192" s="44" t="s">
        <v>829</v>
      </c>
      <c r="N3192" s="73">
        <v>1.0</v>
      </c>
      <c r="O3192" s="73">
        <v>1.0</v>
      </c>
    </row>
    <row r="3193" ht="15.0" customHeight="1">
      <c r="A3193" s="105">
        <v>2022.0</v>
      </c>
      <c r="B3193" s="106" t="str">
        <f t="array" ref="B3193">INDEX(Quadrat.Details!D:D, MATCH(1,(A3193=Quadrat.Details!B:B)*(F3193=Quadrat.Details!G:G)*(H3193=Quadrat.Details!I:I),0))</f>
        <v>BA</v>
      </c>
      <c r="C3193" s="107">
        <f t="array" ref="C3193">INDEX(Quadrat.Details!C:C, MATCH(1,(A3193=Quadrat.Details!B:B)*(F3193=Quadrat.Details!G:G)*(H3193=Quadrat.Details!I:I),0))</f>
        <v>44785</v>
      </c>
      <c r="D3193" s="108"/>
      <c r="E3193" s="108"/>
      <c r="F3193" s="13" t="s">
        <v>465</v>
      </c>
      <c r="G3193" s="106" t="str">
        <f t="array" ref="G3193">INDEX(Quadrat.Details!H:H, MATCH(1,(A3193=Quadrat.Details!B:B)*(F3193=Quadrat.Details!G:G)*(H3193=Quadrat.Details!I:I),0))</f>
        <v>E</v>
      </c>
      <c r="H3193" s="105">
        <v>2.0</v>
      </c>
      <c r="I3193" s="109">
        <v>8.0</v>
      </c>
      <c r="J3193" s="109">
        <v>10.0</v>
      </c>
      <c r="K3193" s="109">
        <v>4.0</v>
      </c>
      <c r="L3193" s="3" t="s">
        <v>828</v>
      </c>
      <c r="M3193" s="44" t="s">
        <v>829</v>
      </c>
      <c r="N3193" s="73">
        <v>1.0</v>
      </c>
      <c r="O3193" s="73">
        <v>1.0</v>
      </c>
    </row>
    <row r="3194" ht="15.0" customHeight="1">
      <c r="A3194" s="105">
        <v>2022.0</v>
      </c>
      <c r="B3194" s="106" t="str">
        <f t="array" ref="B3194">INDEX(Quadrat.Details!D:D, MATCH(1,(A3194=Quadrat.Details!B:B)*(F3194=Quadrat.Details!G:G)*(H3194=Quadrat.Details!I:I),0))</f>
        <v>BA</v>
      </c>
      <c r="C3194" s="107">
        <f t="array" ref="C3194">INDEX(Quadrat.Details!C:C, MATCH(1,(A3194=Quadrat.Details!B:B)*(F3194=Quadrat.Details!G:G)*(H3194=Quadrat.Details!I:I),0))</f>
        <v>44785</v>
      </c>
      <c r="D3194" s="108"/>
      <c r="E3194" s="108"/>
      <c r="F3194" s="13" t="s">
        <v>465</v>
      </c>
      <c r="G3194" s="106" t="str">
        <f t="array" ref="G3194">INDEX(Quadrat.Details!H:H, MATCH(1,(A3194=Quadrat.Details!B:B)*(F3194=Quadrat.Details!G:G)*(H3194=Quadrat.Details!I:I),0))</f>
        <v>E</v>
      </c>
      <c r="H3194" s="105">
        <v>2.0</v>
      </c>
      <c r="I3194" s="109">
        <v>8.0</v>
      </c>
      <c r="J3194" s="109">
        <v>10.0</v>
      </c>
      <c r="K3194" s="109">
        <v>5.0</v>
      </c>
      <c r="L3194" s="3" t="s">
        <v>828</v>
      </c>
      <c r="M3194" s="44" t="s">
        <v>829</v>
      </c>
      <c r="N3194" s="73">
        <v>1.0</v>
      </c>
      <c r="O3194" s="73">
        <v>1.0</v>
      </c>
    </row>
    <row r="3195" ht="15.0" customHeight="1">
      <c r="A3195" s="105">
        <v>2022.0</v>
      </c>
      <c r="B3195" s="106" t="str">
        <f t="array" ref="B3195">INDEX(Quadrat.Details!D:D, MATCH(1,(A3195=Quadrat.Details!B:B)*(F3195=Quadrat.Details!G:G)*(H3195=Quadrat.Details!I:I),0))</f>
        <v>BA</v>
      </c>
      <c r="C3195" s="107">
        <f t="array" ref="C3195">INDEX(Quadrat.Details!C:C, MATCH(1,(A3195=Quadrat.Details!B:B)*(F3195=Quadrat.Details!G:G)*(H3195=Quadrat.Details!I:I),0))</f>
        <v>44785</v>
      </c>
      <c r="D3195" s="108"/>
      <c r="E3195" s="108"/>
      <c r="F3195" s="13" t="s">
        <v>465</v>
      </c>
      <c r="G3195" s="106" t="str">
        <f t="array" ref="G3195">INDEX(Quadrat.Details!H:H, MATCH(1,(A3195=Quadrat.Details!B:B)*(F3195=Quadrat.Details!G:G)*(H3195=Quadrat.Details!I:I),0))</f>
        <v>E</v>
      </c>
      <c r="H3195" s="105">
        <v>2.0</v>
      </c>
      <c r="I3195" s="109">
        <v>8.0</v>
      </c>
      <c r="J3195" s="109">
        <v>9.0</v>
      </c>
      <c r="K3195" s="109">
        <v>5.0</v>
      </c>
      <c r="L3195" s="3" t="s">
        <v>828</v>
      </c>
      <c r="M3195" s="44" t="s">
        <v>829</v>
      </c>
      <c r="N3195" s="73">
        <v>1.0</v>
      </c>
      <c r="O3195" s="73">
        <v>1.0</v>
      </c>
    </row>
    <row r="3196" ht="15.0" customHeight="1">
      <c r="A3196" s="105">
        <v>2022.0</v>
      </c>
      <c r="B3196" s="106" t="str">
        <f t="array" ref="B3196">INDEX(Quadrat.Details!D:D, MATCH(1,(A3196=Quadrat.Details!B:B)*(F3196=Quadrat.Details!G:G)*(H3196=Quadrat.Details!I:I),0))</f>
        <v>BA</v>
      </c>
      <c r="C3196" s="107">
        <f t="array" ref="C3196">INDEX(Quadrat.Details!C:C, MATCH(1,(A3196=Quadrat.Details!B:B)*(F3196=Quadrat.Details!G:G)*(H3196=Quadrat.Details!I:I),0))</f>
        <v>44785</v>
      </c>
      <c r="D3196" s="108"/>
      <c r="E3196" s="108"/>
      <c r="F3196" s="13" t="s">
        <v>465</v>
      </c>
      <c r="G3196" s="106" t="str">
        <f t="array" ref="G3196">INDEX(Quadrat.Details!H:H, MATCH(1,(A3196=Quadrat.Details!B:B)*(F3196=Quadrat.Details!G:G)*(H3196=Quadrat.Details!I:I),0))</f>
        <v>E</v>
      </c>
      <c r="H3196" s="105">
        <v>2.0</v>
      </c>
      <c r="I3196" s="109">
        <v>8.0</v>
      </c>
      <c r="J3196" s="109">
        <v>9.0</v>
      </c>
      <c r="K3196" s="109">
        <v>5.0</v>
      </c>
      <c r="L3196" s="3" t="s">
        <v>828</v>
      </c>
      <c r="M3196" s="44" t="s">
        <v>829</v>
      </c>
      <c r="N3196" s="73">
        <v>1.0</v>
      </c>
      <c r="O3196" s="73">
        <v>1.0</v>
      </c>
    </row>
    <row r="3197" ht="15.0" customHeight="1">
      <c r="A3197" s="105">
        <v>2022.0</v>
      </c>
      <c r="B3197" s="106" t="str">
        <f t="array" ref="B3197">INDEX(Quadrat.Details!D:D, MATCH(1,(A3197=Quadrat.Details!B:B)*(F3197=Quadrat.Details!G:G)*(H3197=Quadrat.Details!I:I),0))</f>
        <v>BA</v>
      </c>
      <c r="C3197" s="107">
        <f t="array" ref="C3197">INDEX(Quadrat.Details!C:C, MATCH(1,(A3197=Quadrat.Details!B:B)*(F3197=Quadrat.Details!G:G)*(H3197=Quadrat.Details!I:I),0))</f>
        <v>44785</v>
      </c>
      <c r="D3197" s="108"/>
      <c r="E3197" s="108"/>
      <c r="F3197" s="13" t="s">
        <v>465</v>
      </c>
      <c r="G3197" s="106" t="str">
        <f t="array" ref="G3197">INDEX(Quadrat.Details!H:H, MATCH(1,(A3197=Quadrat.Details!B:B)*(F3197=Quadrat.Details!G:G)*(H3197=Quadrat.Details!I:I),0))</f>
        <v>E</v>
      </c>
      <c r="H3197" s="105">
        <v>2.0</v>
      </c>
      <c r="I3197" s="109">
        <v>6.0</v>
      </c>
      <c r="J3197" s="109">
        <v>8.0</v>
      </c>
      <c r="K3197" s="109">
        <v>3.0</v>
      </c>
      <c r="L3197" s="3" t="s">
        <v>828</v>
      </c>
      <c r="M3197" s="44" t="s">
        <v>829</v>
      </c>
      <c r="N3197" s="73">
        <v>1.0</v>
      </c>
      <c r="O3197" s="73">
        <v>1.0</v>
      </c>
    </row>
    <row r="3198" ht="15.0" customHeight="1">
      <c r="A3198" s="105">
        <v>2022.0</v>
      </c>
      <c r="B3198" s="106" t="str">
        <f t="array" ref="B3198">INDEX(Quadrat.Details!D:D, MATCH(1,(A3198=Quadrat.Details!B:B)*(F3198=Quadrat.Details!G:G)*(H3198=Quadrat.Details!I:I),0))</f>
        <v>BA</v>
      </c>
      <c r="C3198" s="107">
        <f t="array" ref="C3198">INDEX(Quadrat.Details!C:C, MATCH(1,(A3198=Quadrat.Details!B:B)*(F3198=Quadrat.Details!G:G)*(H3198=Quadrat.Details!I:I),0))</f>
        <v>44785</v>
      </c>
      <c r="D3198" s="108"/>
      <c r="E3198" s="108"/>
      <c r="F3198" s="13" t="s">
        <v>465</v>
      </c>
      <c r="G3198" s="106" t="str">
        <f t="array" ref="G3198">INDEX(Quadrat.Details!H:H, MATCH(1,(A3198=Quadrat.Details!B:B)*(F3198=Quadrat.Details!G:G)*(H3198=Quadrat.Details!I:I),0))</f>
        <v>E</v>
      </c>
      <c r="H3198" s="105">
        <v>2.0</v>
      </c>
      <c r="I3198" s="109">
        <v>8.0</v>
      </c>
      <c r="J3198" s="109">
        <v>10.0</v>
      </c>
      <c r="K3198" s="109">
        <v>5.0</v>
      </c>
      <c r="L3198" s="3" t="s">
        <v>828</v>
      </c>
      <c r="M3198" s="44" t="s">
        <v>829</v>
      </c>
      <c r="N3198" s="73">
        <v>1.0</v>
      </c>
      <c r="O3198" s="73">
        <v>1.0</v>
      </c>
    </row>
    <row r="3199" ht="15.0" customHeight="1">
      <c r="A3199" s="105">
        <v>2022.0</v>
      </c>
      <c r="B3199" s="106" t="str">
        <f t="array" ref="B3199">INDEX(Quadrat.Details!D:D, MATCH(1,(A3199=Quadrat.Details!B:B)*(F3199=Quadrat.Details!G:G)*(H3199=Quadrat.Details!I:I),0))</f>
        <v>BA</v>
      </c>
      <c r="C3199" s="107">
        <f t="array" ref="C3199">INDEX(Quadrat.Details!C:C, MATCH(1,(A3199=Quadrat.Details!B:B)*(F3199=Quadrat.Details!G:G)*(H3199=Quadrat.Details!I:I),0))</f>
        <v>44785</v>
      </c>
      <c r="D3199" s="108"/>
      <c r="E3199" s="108"/>
      <c r="F3199" s="13" t="s">
        <v>465</v>
      </c>
      <c r="G3199" s="106" t="str">
        <f t="array" ref="G3199">INDEX(Quadrat.Details!H:H, MATCH(1,(A3199=Quadrat.Details!B:B)*(F3199=Quadrat.Details!G:G)*(H3199=Quadrat.Details!I:I),0))</f>
        <v>E</v>
      </c>
      <c r="H3199" s="105">
        <v>2.0</v>
      </c>
      <c r="I3199" s="109">
        <v>9.0</v>
      </c>
      <c r="J3199" s="109">
        <v>11.0</v>
      </c>
      <c r="K3199" s="109">
        <v>5.0</v>
      </c>
      <c r="L3199" s="3" t="s">
        <v>828</v>
      </c>
      <c r="M3199" s="44" t="s">
        <v>829</v>
      </c>
      <c r="N3199" s="73">
        <v>1.0</v>
      </c>
      <c r="O3199" s="73">
        <v>1.0</v>
      </c>
    </row>
    <row r="3200" ht="15.0" customHeight="1">
      <c r="A3200" s="105">
        <v>2022.0</v>
      </c>
      <c r="B3200" s="106" t="str">
        <f t="array" ref="B3200">INDEX(Quadrat.Details!D:D, MATCH(1,(A3200=Quadrat.Details!B:B)*(F3200=Quadrat.Details!G:G)*(H3200=Quadrat.Details!I:I),0))</f>
        <v>BA</v>
      </c>
      <c r="C3200" s="107">
        <f t="array" ref="C3200">INDEX(Quadrat.Details!C:C, MATCH(1,(A3200=Quadrat.Details!B:B)*(F3200=Quadrat.Details!G:G)*(H3200=Quadrat.Details!I:I),0))</f>
        <v>44785</v>
      </c>
      <c r="D3200" s="108"/>
      <c r="E3200" s="108"/>
      <c r="F3200" s="13" t="s">
        <v>465</v>
      </c>
      <c r="G3200" s="106" t="str">
        <f t="array" ref="G3200">INDEX(Quadrat.Details!H:H, MATCH(1,(A3200=Quadrat.Details!B:B)*(F3200=Quadrat.Details!G:G)*(H3200=Quadrat.Details!I:I),0))</f>
        <v>E</v>
      </c>
      <c r="H3200" s="105">
        <v>2.0</v>
      </c>
      <c r="I3200" s="109">
        <v>10.0</v>
      </c>
      <c r="J3200" s="109">
        <v>11.0</v>
      </c>
      <c r="K3200" s="109">
        <v>5.0</v>
      </c>
      <c r="L3200" s="3" t="s">
        <v>828</v>
      </c>
      <c r="M3200" s="44" t="s">
        <v>829</v>
      </c>
      <c r="N3200" s="73">
        <v>1.0</v>
      </c>
      <c r="O3200" s="73">
        <v>1.0</v>
      </c>
    </row>
    <row r="3201" ht="15.0" customHeight="1">
      <c r="A3201" s="105">
        <v>2022.0</v>
      </c>
      <c r="B3201" s="106" t="str">
        <f t="array" ref="B3201">INDEX(Quadrat.Details!D:D, MATCH(1,(A3201=Quadrat.Details!B:B)*(F3201=Quadrat.Details!G:G)*(H3201=Quadrat.Details!I:I),0))</f>
        <v>BA</v>
      </c>
      <c r="C3201" s="107">
        <f t="array" ref="C3201">INDEX(Quadrat.Details!C:C, MATCH(1,(A3201=Quadrat.Details!B:B)*(F3201=Quadrat.Details!G:G)*(H3201=Quadrat.Details!I:I),0))</f>
        <v>44785</v>
      </c>
      <c r="D3201" s="108"/>
      <c r="E3201" s="108"/>
      <c r="F3201" s="13" t="s">
        <v>465</v>
      </c>
      <c r="G3201" s="106" t="str">
        <f t="array" ref="G3201">INDEX(Quadrat.Details!H:H, MATCH(1,(A3201=Quadrat.Details!B:B)*(F3201=Quadrat.Details!G:G)*(H3201=Quadrat.Details!I:I),0))</f>
        <v>E</v>
      </c>
      <c r="H3201" s="105">
        <v>2.0</v>
      </c>
      <c r="I3201" s="109">
        <v>7.0</v>
      </c>
      <c r="J3201" s="109">
        <v>9.0</v>
      </c>
      <c r="K3201" s="109">
        <v>4.0</v>
      </c>
      <c r="L3201" s="3" t="s">
        <v>828</v>
      </c>
      <c r="M3201" s="44" t="s">
        <v>829</v>
      </c>
      <c r="N3201" s="73">
        <v>1.0</v>
      </c>
      <c r="O3201" s="73">
        <v>1.0</v>
      </c>
    </row>
    <row r="3202" ht="15.0" customHeight="1">
      <c r="A3202" s="105">
        <v>2022.0</v>
      </c>
      <c r="B3202" s="106" t="str">
        <f t="array" ref="B3202">INDEX(Quadrat.Details!D:D, MATCH(1,(A3202=Quadrat.Details!B:B)*(F3202=Quadrat.Details!G:G)*(H3202=Quadrat.Details!I:I),0))</f>
        <v>BA</v>
      </c>
      <c r="C3202" s="107">
        <f t="array" ref="C3202">INDEX(Quadrat.Details!C:C, MATCH(1,(A3202=Quadrat.Details!B:B)*(F3202=Quadrat.Details!G:G)*(H3202=Quadrat.Details!I:I),0))</f>
        <v>44785</v>
      </c>
      <c r="D3202" s="108"/>
      <c r="E3202" s="108"/>
      <c r="F3202" s="13" t="s">
        <v>465</v>
      </c>
      <c r="G3202" s="106" t="str">
        <f t="array" ref="G3202">INDEX(Quadrat.Details!H:H, MATCH(1,(A3202=Quadrat.Details!B:B)*(F3202=Quadrat.Details!G:G)*(H3202=Quadrat.Details!I:I),0))</f>
        <v>E</v>
      </c>
      <c r="H3202" s="105">
        <v>2.0</v>
      </c>
      <c r="I3202" s="109">
        <v>7.0</v>
      </c>
      <c r="J3202" s="109">
        <v>9.0</v>
      </c>
      <c r="K3202" s="109">
        <v>4.0</v>
      </c>
      <c r="L3202" s="3" t="s">
        <v>828</v>
      </c>
      <c r="M3202" s="44" t="s">
        <v>829</v>
      </c>
      <c r="N3202" s="73">
        <v>1.0</v>
      </c>
      <c r="O3202" s="73">
        <v>1.0</v>
      </c>
    </row>
    <row r="3203" ht="15.0" customHeight="1">
      <c r="A3203" s="105">
        <v>2022.0</v>
      </c>
      <c r="B3203" s="106" t="str">
        <f t="array" ref="B3203">INDEX(Quadrat.Details!D:D, MATCH(1,(A3203=Quadrat.Details!B:B)*(F3203=Quadrat.Details!G:G)*(H3203=Quadrat.Details!I:I),0))</f>
        <v>BA</v>
      </c>
      <c r="C3203" s="107">
        <f t="array" ref="C3203">INDEX(Quadrat.Details!C:C, MATCH(1,(A3203=Quadrat.Details!B:B)*(F3203=Quadrat.Details!G:G)*(H3203=Quadrat.Details!I:I),0))</f>
        <v>44785</v>
      </c>
      <c r="D3203" s="108"/>
      <c r="E3203" s="108"/>
      <c r="F3203" s="13" t="s">
        <v>465</v>
      </c>
      <c r="G3203" s="106" t="str">
        <f t="array" ref="G3203">INDEX(Quadrat.Details!H:H, MATCH(1,(A3203=Quadrat.Details!B:B)*(F3203=Quadrat.Details!G:G)*(H3203=Quadrat.Details!I:I),0))</f>
        <v>E</v>
      </c>
      <c r="H3203" s="105">
        <v>2.0</v>
      </c>
      <c r="I3203" s="109">
        <v>7.0</v>
      </c>
      <c r="J3203" s="109">
        <v>9.0</v>
      </c>
      <c r="K3203" s="109">
        <v>5.0</v>
      </c>
      <c r="L3203" s="3" t="s">
        <v>828</v>
      </c>
      <c r="M3203" s="44" t="s">
        <v>829</v>
      </c>
      <c r="N3203" s="73">
        <v>1.0</v>
      </c>
      <c r="O3203" s="73">
        <v>1.0</v>
      </c>
    </row>
    <row r="3204" ht="15.0" customHeight="1">
      <c r="A3204" s="105">
        <v>2022.0</v>
      </c>
      <c r="B3204" s="106" t="str">
        <f t="array" ref="B3204">INDEX(Quadrat.Details!D:D, MATCH(1,(A3204=Quadrat.Details!B:B)*(F3204=Quadrat.Details!G:G)*(H3204=Quadrat.Details!I:I),0))</f>
        <v>BA</v>
      </c>
      <c r="C3204" s="107">
        <f t="array" ref="C3204">INDEX(Quadrat.Details!C:C, MATCH(1,(A3204=Quadrat.Details!B:B)*(F3204=Quadrat.Details!G:G)*(H3204=Quadrat.Details!I:I),0))</f>
        <v>44785</v>
      </c>
      <c r="D3204" s="108"/>
      <c r="E3204" s="108"/>
      <c r="F3204" s="13" t="s">
        <v>465</v>
      </c>
      <c r="G3204" s="106" t="str">
        <f t="array" ref="G3204">INDEX(Quadrat.Details!H:H, MATCH(1,(A3204=Quadrat.Details!B:B)*(F3204=Quadrat.Details!G:G)*(H3204=Quadrat.Details!I:I),0))</f>
        <v>E</v>
      </c>
      <c r="H3204" s="105">
        <v>2.0</v>
      </c>
      <c r="I3204" s="109">
        <v>8.0</v>
      </c>
      <c r="J3204" s="109">
        <v>9.0</v>
      </c>
      <c r="K3204" s="109">
        <v>4.0</v>
      </c>
      <c r="L3204" s="3" t="s">
        <v>828</v>
      </c>
      <c r="M3204" s="44" t="s">
        <v>829</v>
      </c>
      <c r="N3204" s="73">
        <v>1.0</v>
      </c>
      <c r="O3204" s="73">
        <v>1.0</v>
      </c>
    </row>
    <row r="3205" ht="15.0" customHeight="1">
      <c r="A3205" s="105">
        <v>2022.0</v>
      </c>
      <c r="B3205" s="106" t="str">
        <f t="array" ref="B3205">INDEX(Quadrat.Details!D:D, MATCH(1,(A3205=Quadrat.Details!B:B)*(F3205=Quadrat.Details!G:G)*(H3205=Quadrat.Details!I:I),0))</f>
        <v>BA</v>
      </c>
      <c r="C3205" s="107">
        <f t="array" ref="C3205">INDEX(Quadrat.Details!C:C, MATCH(1,(A3205=Quadrat.Details!B:B)*(F3205=Quadrat.Details!G:G)*(H3205=Quadrat.Details!I:I),0))</f>
        <v>44785</v>
      </c>
      <c r="D3205" s="108"/>
      <c r="E3205" s="108"/>
      <c r="F3205" s="13" t="s">
        <v>465</v>
      </c>
      <c r="G3205" s="106" t="str">
        <f t="array" ref="G3205">INDEX(Quadrat.Details!H:H, MATCH(1,(A3205=Quadrat.Details!B:B)*(F3205=Quadrat.Details!G:G)*(H3205=Quadrat.Details!I:I),0))</f>
        <v>E</v>
      </c>
      <c r="H3205" s="105">
        <v>2.0</v>
      </c>
      <c r="I3205" s="109">
        <v>6.0</v>
      </c>
      <c r="J3205" s="109">
        <v>8.0</v>
      </c>
      <c r="K3205" s="109">
        <v>4.0</v>
      </c>
      <c r="L3205" s="3" t="s">
        <v>828</v>
      </c>
      <c r="M3205" s="44" t="s">
        <v>829</v>
      </c>
      <c r="N3205" s="73">
        <v>1.0</v>
      </c>
      <c r="O3205" s="73">
        <v>1.0</v>
      </c>
    </row>
    <row r="3206" ht="15.0" customHeight="1">
      <c r="A3206" s="105">
        <v>2022.0</v>
      </c>
      <c r="B3206" s="106" t="str">
        <f t="array" ref="B3206">INDEX(Quadrat.Details!D:D, MATCH(1,(A3206=Quadrat.Details!B:B)*(F3206=Quadrat.Details!G:G)*(H3206=Quadrat.Details!I:I),0))</f>
        <v>BA</v>
      </c>
      <c r="C3206" s="107">
        <f t="array" ref="C3206">INDEX(Quadrat.Details!C:C, MATCH(1,(A3206=Quadrat.Details!B:B)*(F3206=Quadrat.Details!G:G)*(H3206=Quadrat.Details!I:I),0))</f>
        <v>44785</v>
      </c>
      <c r="D3206" s="108"/>
      <c r="E3206" s="108"/>
      <c r="F3206" s="13" t="s">
        <v>465</v>
      </c>
      <c r="G3206" s="106" t="str">
        <f t="array" ref="G3206">INDEX(Quadrat.Details!H:H, MATCH(1,(A3206=Quadrat.Details!B:B)*(F3206=Quadrat.Details!G:G)*(H3206=Quadrat.Details!I:I),0))</f>
        <v>E</v>
      </c>
      <c r="H3206" s="105">
        <v>2.0</v>
      </c>
      <c r="I3206" s="109">
        <v>6.0</v>
      </c>
      <c r="J3206" s="109">
        <v>8.0</v>
      </c>
      <c r="K3206" s="109">
        <v>3.0</v>
      </c>
      <c r="L3206" s="3" t="s">
        <v>828</v>
      </c>
      <c r="M3206" s="44" t="s">
        <v>829</v>
      </c>
      <c r="N3206" s="73">
        <v>1.0</v>
      </c>
      <c r="O3206" s="73">
        <v>1.0</v>
      </c>
    </row>
    <row r="3207" ht="15.0" customHeight="1">
      <c r="A3207" s="105">
        <v>2022.0</v>
      </c>
      <c r="B3207" s="106" t="str">
        <f t="array" ref="B3207">INDEX(Quadrat.Details!D:D, MATCH(1,(A3207=Quadrat.Details!B:B)*(F3207=Quadrat.Details!G:G)*(H3207=Quadrat.Details!I:I),0))</f>
        <v>BA</v>
      </c>
      <c r="C3207" s="107">
        <f t="array" ref="C3207">INDEX(Quadrat.Details!C:C, MATCH(1,(A3207=Quadrat.Details!B:B)*(F3207=Quadrat.Details!G:G)*(H3207=Quadrat.Details!I:I),0))</f>
        <v>44785</v>
      </c>
      <c r="D3207" s="108"/>
      <c r="E3207" s="108"/>
      <c r="F3207" s="13" t="s">
        <v>465</v>
      </c>
      <c r="G3207" s="106" t="str">
        <f t="array" ref="G3207">INDEX(Quadrat.Details!H:H, MATCH(1,(A3207=Quadrat.Details!B:B)*(F3207=Quadrat.Details!G:G)*(H3207=Quadrat.Details!I:I),0))</f>
        <v>E</v>
      </c>
      <c r="H3207" s="105">
        <v>2.0</v>
      </c>
      <c r="I3207" s="109">
        <v>5.0</v>
      </c>
      <c r="J3207" s="109">
        <v>6.0</v>
      </c>
      <c r="K3207" s="109">
        <v>3.0</v>
      </c>
      <c r="L3207" s="3" t="s">
        <v>828</v>
      </c>
      <c r="M3207" s="44" t="s">
        <v>829</v>
      </c>
      <c r="N3207" s="73">
        <v>1.0</v>
      </c>
      <c r="O3207" s="73">
        <v>1.0</v>
      </c>
    </row>
    <row r="3208" ht="15.0" customHeight="1">
      <c r="A3208" s="105">
        <v>2022.0</v>
      </c>
      <c r="B3208" s="106" t="str">
        <f t="array" ref="B3208">INDEX(Quadrat.Details!D:D, MATCH(1,(A3208=Quadrat.Details!B:B)*(F3208=Quadrat.Details!G:G)*(H3208=Quadrat.Details!I:I),0))</f>
        <v>FJD</v>
      </c>
      <c r="C3208" s="107">
        <f t="array" ref="C3208">INDEX(Quadrat.Details!C:C, MATCH(1,(A3208=Quadrat.Details!B:B)*(F3208=Quadrat.Details!G:G)*(H3208=Quadrat.Details!I:I),0))</f>
        <v>44785</v>
      </c>
      <c r="D3208" s="108"/>
      <c r="E3208" s="108"/>
      <c r="F3208" s="13" t="s">
        <v>445</v>
      </c>
      <c r="G3208" s="106" t="str">
        <f t="array" ref="G3208">INDEX(Quadrat.Details!H:H, MATCH(1,(A3208=Quadrat.Details!B:B)*(F3208=Quadrat.Details!G:G)*(H3208=Quadrat.Details!I:I),0))</f>
        <v>E</v>
      </c>
      <c r="H3208" s="105">
        <v>1.0</v>
      </c>
      <c r="I3208" s="109">
        <v>40.0</v>
      </c>
      <c r="J3208" s="109">
        <v>50.0</v>
      </c>
      <c r="K3208" s="109">
        <v>30.0</v>
      </c>
      <c r="L3208" s="3" t="s">
        <v>828</v>
      </c>
      <c r="M3208" s="44" t="s">
        <v>829</v>
      </c>
      <c r="N3208" s="73">
        <v>1.0</v>
      </c>
      <c r="O3208" s="73">
        <v>1.0</v>
      </c>
    </row>
    <row r="3209" ht="15.0" customHeight="1">
      <c r="A3209" s="105">
        <v>2022.0</v>
      </c>
      <c r="B3209" s="106" t="str">
        <f t="array" ref="B3209">INDEX(Quadrat.Details!D:D, MATCH(1,(A3209=Quadrat.Details!B:B)*(F3209=Quadrat.Details!G:G)*(H3209=Quadrat.Details!I:I),0))</f>
        <v>FJD</v>
      </c>
      <c r="C3209" s="107">
        <f t="array" ref="C3209">INDEX(Quadrat.Details!C:C, MATCH(1,(A3209=Quadrat.Details!B:B)*(F3209=Quadrat.Details!G:G)*(H3209=Quadrat.Details!I:I),0))</f>
        <v>44785</v>
      </c>
      <c r="D3209" s="108"/>
      <c r="E3209" s="108"/>
      <c r="F3209" s="13" t="s">
        <v>445</v>
      </c>
      <c r="G3209" s="106" t="str">
        <f t="array" ref="G3209">INDEX(Quadrat.Details!H:H, MATCH(1,(A3209=Quadrat.Details!B:B)*(F3209=Quadrat.Details!G:G)*(H3209=Quadrat.Details!I:I),0))</f>
        <v>E</v>
      </c>
      <c r="H3209" s="105">
        <v>1.0</v>
      </c>
      <c r="I3209" s="109">
        <v>30.0</v>
      </c>
      <c r="J3209" s="109">
        <v>35.0</v>
      </c>
      <c r="K3209" s="109">
        <v>19.0</v>
      </c>
      <c r="L3209" s="3" t="s">
        <v>828</v>
      </c>
      <c r="M3209" s="44" t="s">
        <v>829</v>
      </c>
      <c r="N3209" s="73">
        <v>1.0</v>
      </c>
      <c r="O3209" s="73">
        <v>1.0</v>
      </c>
    </row>
    <row r="3210" ht="15.0" customHeight="1">
      <c r="A3210" s="105">
        <v>2022.0</v>
      </c>
      <c r="B3210" s="106" t="str">
        <f t="array" ref="B3210">INDEX(Quadrat.Details!D:D, MATCH(1,(A3210=Quadrat.Details!B:B)*(F3210=Quadrat.Details!G:G)*(H3210=Quadrat.Details!I:I),0))</f>
        <v>FJD</v>
      </c>
      <c r="C3210" s="107">
        <f t="array" ref="C3210">INDEX(Quadrat.Details!C:C, MATCH(1,(A3210=Quadrat.Details!B:B)*(F3210=Quadrat.Details!G:G)*(H3210=Quadrat.Details!I:I),0))</f>
        <v>44785</v>
      </c>
      <c r="D3210" s="108"/>
      <c r="E3210" s="108"/>
      <c r="F3210" s="13" t="s">
        <v>445</v>
      </c>
      <c r="G3210" s="106" t="str">
        <f t="array" ref="G3210">INDEX(Quadrat.Details!H:H, MATCH(1,(A3210=Quadrat.Details!B:B)*(F3210=Quadrat.Details!G:G)*(H3210=Quadrat.Details!I:I),0))</f>
        <v>E</v>
      </c>
      <c r="H3210" s="105">
        <v>1.0</v>
      </c>
      <c r="I3210" s="109">
        <v>20.0</v>
      </c>
      <c r="J3210" s="109">
        <v>22.0</v>
      </c>
      <c r="K3210" s="109">
        <v>12.0</v>
      </c>
      <c r="L3210" s="3" t="s">
        <v>828</v>
      </c>
      <c r="M3210" s="44" t="s">
        <v>829</v>
      </c>
      <c r="N3210" s="73">
        <v>1.0</v>
      </c>
      <c r="O3210" s="73">
        <v>1.0</v>
      </c>
    </row>
    <row r="3211" ht="15.0" customHeight="1">
      <c r="A3211" s="105">
        <v>2022.0</v>
      </c>
      <c r="B3211" s="106" t="str">
        <f t="array" ref="B3211">INDEX(Quadrat.Details!D:D, MATCH(1,(A3211=Quadrat.Details!B:B)*(F3211=Quadrat.Details!G:G)*(H3211=Quadrat.Details!I:I),0))</f>
        <v>FJD</v>
      </c>
      <c r="C3211" s="107">
        <f t="array" ref="C3211">INDEX(Quadrat.Details!C:C, MATCH(1,(A3211=Quadrat.Details!B:B)*(F3211=Quadrat.Details!G:G)*(H3211=Quadrat.Details!I:I),0))</f>
        <v>44785</v>
      </c>
      <c r="D3211" s="108"/>
      <c r="E3211" s="108"/>
      <c r="F3211" s="13" t="s">
        <v>445</v>
      </c>
      <c r="G3211" s="106" t="str">
        <f t="array" ref="G3211">INDEX(Quadrat.Details!H:H, MATCH(1,(A3211=Quadrat.Details!B:B)*(F3211=Quadrat.Details!G:G)*(H3211=Quadrat.Details!I:I),0))</f>
        <v>E</v>
      </c>
      <c r="H3211" s="105">
        <v>1.0</v>
      </c>
      <c r="I3211" s="109">
        <v>29.0</v>
      </c>
      <c r="J3211" s="109">
        <v>37.0</v>
      </c>
      <c r="K3211" s="109">
        <v>23.0</v>
      </c>
      <c r="L3211" s="3" t="s">
        <v>828</v>
      </c>
      <c r="M3211" s="44" t="s">
        <v>829</v>
      </c>
      <c r="N3211" s="73">
        <v>1.0</v>
      </c>
      <c r="O3211" s="73">
        <v>1.0</v>
      </c>
    </row>
    <row r="3212" ht="15.0" customHeight="1">
      <c r="A3212" s="105">
        <v>2022.0</v>
      </c>
      <c r="B3212" s="106" t="str">
        <f t="array" ref="B3212">INDEX(Quadrat.Details!D:D, MATCH(1,(A3212=Quadrat.Details!B:B)*(F3212=Quadrat.Details!G:G)*(H3212=Quadrat.Details!I:I),0))</f>
        <v>FJD</v>
      </c>
      <c r="C3212" s="107">
        <f t="array" ref="C3212">INDEX(Quadrat.Details!C:C, MATCH(1,(A3212=Quadrat.Details!B:B)*(F3212=Quadrat.Details!G:G)*(H3212=Quadrat.Details!I:I),0))</f>
        <v>44785</v>
      </c>
      <c r="D3212" s="108"/>
      <c r="E3212" s="108"/>
      <c r="F3212" s="13" t="s">
        <v>445</v>
      </c>
      <c r="G3212" s="106" t="str">
        <f t="array" ref="G3212">INDEX(Quadrat.Details!H:H, MATCH(1,(A3212=Quadrat.Details!B:B)*(F3212=Quadrat.Details!G:G)*(H3212=Quadrat.Details!I:I),0))</f>
        <v>E</v>
      </c>
      <c r="H3212" s="105">
        <v>1.0</v>
      </c>
      <c r="I3212" s="109">
        <v>29.0</v>
      </c>
      <c r="J3212" s="109">
        <v>33.0</v>
      </c>
      <c r="K3212" s="109">
        <v>18.0</v>
      </c>
      <c r="L3212" s="3" t="s">
        <v>828</v>
      </c>
      <c r="M3212" s="44" t="s">
        <v>829</v>
      </c>
      <c r="N3212" s="73">
        <v>1.0</v>
      </c>
      <c r="O3212" s="73">
        <v>1.0</v>
      </c>
    </row>
    <row r="3213" ht="15.0" customHeight="1">
      <c r="A3213" s="105">
        <v>2022.0</v>
      </c>
      <c r="B3213" s="106" t="str">
        <f t="array" ref="B3213">INDEX(Quadrat.Details!D:D, MATCH(1,(A3213=Quadrat.Details!B:B)*(F3213=Quadrat.Details!G:G)*(H3213=Quadrat.Details!I:I),0))</f>
        <v>FJD</v>
      </c>
      <c r="C3213" s="107">
        <f t="array" ref="C3213">INDEX(Quadrat.Details!C:C, MATCH(1,(A3213=Quadrat.Details!B:B)*(F3213=Quadrat.Details!G:G)*(H3213=Quadrat.Details!I:I),0))</f>
        <v>44785</v>
      </c>
      <c r="D3213" s="108"/>
      <c r="E3213" s="108"/>
      <c r="F3213" s="13" t="s">
        <v>445</v>
      </c>
      <c r="G3213" s="106" t="str">
        <f t="array" ref="G3213">INDEX(Quadrat.Details!H:H, MATCH(1,(A3213=Quadrat.Details!B:B)*(F3213=Quadrat.Details!G:G)*(H3213=Quadrat.Details!I:I),0))</f>
        <v>E</v>
      </c>
      <c r="H3213" s="105">
        <v>1.0</v>
      </c>
      <c r="I3213" s="109">
        <v>22.0</v>
      </c>
      <c r="J3213" s="109">
        <v>25.0</v>
      </c>
      <c r="K3213" s="109">
        <v>15.0</v>
      </c>
      <c r="L3213" s="3" t="s">
        <v>828</v>
      </c>
      <c r="M3213" s="44" t="s">
        <v>829</v>
      </c>
      <c r="N3213" s="73">
        <v>1.0</v>
      </c>
      <c r="O3213" s="73">
        <v>1.0</v>
      </c>
    </row>
    <row r="3214" ht="15.0" customHeight="1">
      <c r="A3214" s="105">
        <v>2022.0</v>
      </c>
      <c r="B3214" s="106" t="str">
        <f t="array" ref="B3214">INDEX(Quadrat.Details!D:D, MATCH(1,(A3214=Quadrat.Details!B:B)*(F3214=Quadrat.Details!G:G)*(H3214=Quadrat.Details!I:I),0))</f>
        <v>FJD</v>
      </c>
      <c r="C3214" s="107">
        <f t="array" ref="C3214">INDEX(Quadrat.Details!C:C, MATCH(1,(A3214=Quadrat.Details!B:B)*(F3214=Quadrat.Details!G:G)*(H3214=Quadrat.Details!I:I),0))</f>
        <v>44785</v>
      </c>
      <c r="D3214" s="108"/>
      <c r="E3214" s="108"/>
      <c r="F3214" s="13" t="s">
        <v>445</v>
      </c>
      <c r="G3214" s="106" t="str">
        <f t="array" ref="G3214">INDEX(Quadrat.Details!H:H, MATCH(1,(A3214=Quadrat.Details!B:B)*(F3214=Quadrat.Details!G:G)*(H3214=Quadrat.Details!I:I),0))</f>
        <v>E</v>
      </c>
      <c r="H3214" s="105">
        <v>1.0</v>
      </c>
      <c r="I3214" s="109">
        <v>15.0</v>
      </c>
      <c r="J3214" s="109">
        <v>18.0</v>
      </c>
      <c r="K3214" s="109">
        <v>10.0</v>
      </c>
      <c r="L3214" s="3" t="s">
        <v>828</v>
      </c>
      <c r="M3214" s="44" t="s">
        <v>829</v>
      </c>
      <c r="N3214" s="73">
        <v>1.0</v>
      </c>
      <c r="O3214" s="73">
        <v>1.0</v>
      </c>
    </row>
    <row r="3215" ht="15.0" customHeight="1">
      <c r="A3215" s="105">
        <v>2022.0</v>
      </c>
      <c r="B3215" s="106" t="str">
        <f t="array" ref="B3215">INDEX(Quadrat.Details!D:D, MATCH(1,(A3215=Quadrat.Details!B:B)*(F3215=Quadrat.Details!G:G)*(H3215=Quadrat.Details!I:I),0))</f>
        <v>FJD</v>
      </c>
      <c r="C3215" s="107">
        <f t="array" ref="C3215">INDEX(Quadrat.Details!C:C, MATCH(1,(A3215=Quadrat.Details!B:B)*(F3215=Quadrat.Details!G:G)*(H3215=Quadrat.Details!I:I),0))</f>
        <v>44785</v>
      </c>
      <c r="D3215" s="108"/>
      <c r="E3215" s="108"/>
      <c r="F3215" s="13" t="s">
        <v>445</v>
      </c>
      <c r="G3215" s="106" t="str">
        <f t="array" ref="G3215">INDEX(Quadrat.Details!H:H, MATCH(1,(A3215=Quadrat.Details!B:B)*(F3215=Quadrat.Details!G:G)*(H3215=Quadrat.Details!I:I),0))</f>
        <v>E</v>
      </c>
      <c r="H3215" s="105">
        <v>1.0</v>
      </c>
      <c r="I3215" s="109">
        <v>16.0</v>
      </c>
      <c r="J3215" s="109">
        <v>18.0</v>
      </c>
      <c r="K3215" s="109">
        <v>9.0</v>
      </c>
      <c r="L3215" s="3" t="s">
        <v>828</v>
      </c>
      <c r="M3215" s="44" t="s">
        <v>829</v>
      </c>
      <c r="N3215" s="73">
        <v>1.0</v>
      </c>
      <c r="O3215" s="73">
        <v>1.0</v>
      </c>
    </row>
    <row r="3216" ht="15.0" customHeight="1">
      <c r="A3216" s="105">
        <v>2022.0</v>
      </c>
      <c r="B3216" s="106" t="str">
        <f t="array" ref="B3216">INDEX(Quadrat.Details!D:D, MATCH(1,(A3216=Quadrat.Details!B:B)*(F3216=Quadrat.Details!G:G)*(H3216=Quadrat.Details!I:I),0))</f>
        <v>FJD</v>
      </c>
      <c r="C3216" s="107">
        <f t="array" ref="C3216">INDEX(Quadrat.Details!C:C, MATCH(1,(A3216=Quadrat.Details!B:B)*(F3216=Quadrat.Details!G:G)*(H3216=Quadrat.Details!I:I),0))</f>
        <v>44785</v>
      </c>
      <c r="D3216" s="108"/>
      <c r="E3216" s="108"/>
      <c r="F3216" s="13" t="s">
        <v>445</v>
      </c>
      <c r="G3216" s="106" t="str">
        <f t="array" ref="G3216">INDEX(Quadrat.Details!H:H, MATCH(1,(A3216=Quadrat.Details!B:B)*(F3216=Quadrat.Details!G:G)*(H3216=Quadrat.Details!I:I),0))</f>
        <v>E</v>
      </c>
      <c r="H3216" s="105">
        <v>1.0</v>
      </c>
      <c r="I3216" s="109">
        <v>14.0</v>
      </c>
      <c r="J3216" s="109">
        <v>16.0</v>
      </c>
      <c r="K3216" s="109">
        <v>8.0</v>
      </c>
      <c r="L3216" s="3" t="s">
        <v>828</v>
      </c>
      <c r="M3216" s="44" t="s">
        <v>829</v>
      </c>
      <c r="N3216" s="73">
        <v>1.0</v>
      </c>
      <c r="O3216" s="73">
        <v>1.0</v>
      </c>
    </row>
    <row r="3217" ht="15.0" customHeight="1">
      <c r="A3217" s="105">
        <v>2022.0</v>
      </c>
      <c r="B3217" s="106" t="str">
        <f t="array" ref="B3217">INDEX(Quadrat.Details!D:D, MATCH(1,(A3217=Quadrat.Details!B:B)*(F3217=Quadrat.Details!G:G)*(H3217=Quadrat.Details!I:I),0))</f>
        <v>FJD</v>
      </c>
      <c r="C3217" s="107">
        <f t="array" ref="C3217">INDEX(Quadrat.Details!C:C, MATCH(1,(A3217=Quadrat.Details!B:B)*(F3217=Quadrat.Details!G:G)*(H3217=Quadrat.Details!I:I),0))</f>
        <v>44785</v>
      </c>
      <c r="D3217" s="108"/>
      <c r="E3217" s="108"/>
      <c r="F3217" s="13" t="s">
        <v>445</v>
      </c>
      <c r="G3217" s="106" t="str">
        <f t="array" ref="G3217">INDEX(Quadrat.Details!H:H, MATCH(1,(A3217=Quadrat.Details!B:B)*(F3217=Quadrat.Details!G:G)*(H3217=Quadrat.Details!I:I),0))</f>
        <v>E</v>
      </c>
      <c r="H3217" s="105">
        <v>1.0</v>
      </c>
      <c r="I3217" s="109">
        <v>12.0</v>
      </c>
      <c r="J3217" s="109">
        <v>13.0</v>
      </c>
      <c r="K3217" s="109">
        <v>6.0</v>
      </c>
      <c r="L3217" s="3" t="s">
        <v>828</v>
      </c>
      <c r="M3217" s="44" t="s">
        <v>829</v>
      </c>
      <c r="N3217" s="73">
        <v>1.0</v>
      </c>
      <c r="O3217" s="73">
        <v>1.0</v>
      </c>
    </row>
    <row r="3218" ht="15.0" customHeight="1">
      <c r="A3218" s="105">
        <v>2022.0</v>
      </c>
      <c r="B3218" s="106" t="str">
        <f t="array" ref="B3218">INDEX(Quadrat.Details!D:D, MATCH(1,(A3218=Quadrat.Details!B:B)*(F3218=Quadrat.Details!G:G)*(H3218=Quadrat.Details!I:I),0))</f>
        <v>FJD</v>
      </c>
      <c r="C3218" s="107">
        <f t="array" ref="C3218">INDEX(Quadrat.Details!C:C, MATCH(1,(A3218=Quadrat.Details!B:B)*(F3218=Quadrat.Details!G:G)*(H3218=Quadrat.Details!I:I),0))</f>
        <v>44785</v>
      </c>
      <c r="D3218" s="108"/>
      <c r="E3218" s="108"/>
      <c r="F3218" s="13" t="s">
        <v>445</v>
      </c>
      <c r="G3218" s="106" t="str">
        <f t="array" ref="G3218">INDEX(Quadrat.Details!H:H, MATCH(1,(A3218=Quadrat.Details!B:B)*(F3218=Quadrat.Details!G:G)*(H3218=Quadrat.Details!I:I),0))</f>
        <v>E</v>
      </c>
      <c r="H3218" s="105">
        <v>1.0</v>
      </c>
      <c r="I3218" s="109">
        <v>17.0</v>
      </c>
      <c r="J3218" s="109">
        <v>19.0</v>
      </c>
      <c r="K3218" s="109">
        <v>10.0</v>
      </c>
      <c r="L3218" s="3" t="s">
        <v>828</v>
      </c>
      <c r="M3218" s="44" t="s">
        <v>829</v>
      </c>
      <c r="N3218" s="73">
        <v>1.0</v>
      </c>
      <c r="O3218" s="73">
        <v>1.0</v>
      </c>
    </row>
    <row r="3219" ht="15.0" customHeight="1">
      <c r="A3219" s="105">
        <v>2022.0</v>
      </c>
      <c r="B3219" s="106" t="str">
        <f t="array" ref="B3219">INDEX(Quadrat.Details!D:D, MATCH(1,(A3219=Quadrat.Details!B:B)*(F3219=Quadrat.Details!G:G)*(H3219=Quadrat.Details!I:I),0))</f>
        <v>FJD</v>
      </c>
      <c r="C3219" s="107">
        <f t="array" ref="C3219">INDEX(Quadrat.Details!C:C, MATCH(1,(A3219=Quadrat.Details!B:B)*(F3219=Quadrat.Details!G:G)*(H3219=Quadrat.Details!I:I),0))</f>
        <v>44785</v>
      </c>
      <c r="D3219" s="108"/>
      <c r="E3219" s="108"/>
      <c r="F3219" s="13" t="s">
        <v>445</v>
      </c>
      <c r="G3219" s="106" t="str">
        <f t="array" ref="G3219">INDEX(Quadrat.Details!H:H, MATCH(1,(A3219=Quadrat.Details!B:B)*(F3219=Quadrat.Details!G:G)*(H3219=Quadrat.Details!I:I),0))</f>
        <v>E</v>
      </c>
      <c r="H3219" s="105">
        <v>1.0</v>
      </c>
      <c r="I3219" s="109">
        <v>16.0</v>
      </c>
      <c r="J3219" s="109">
        <v>17.0</v>
      </c>
      <c r="K3219" s="109">
        <v>9.0</v>
      </c>
      <c r="L3219" s="3" t="s">
        <v>828</v>
      </c>
      <c r="M3219" s="44" t="s">
        <v>829</v>
      </c>
      <c r="N3219" s="73">
        <v>1.0</v>
      </c>
      <c r="O3219" s="73">
        <v>1.0</v>
      </c>
    </row>
    <row r="3220" ht="15.0" customHeight="1">
      <c r="A3220" s="105">
        <v>2022.0</v>
      </c>
      <c r="B3220" s="106" t="str">
        <f t="array" ref="B3220">INDEX(Quadrat.Details!D:D, MATCH(1,(A3220=Quadrat.Details!B:B)*(F3220=Quadrat.Details!G:G)*(H3220=Quadrat.Details!I:I),0))</f>
        <v>FJD</v>
      </c>
      <c r="C3220" s="107">
        <f t="array" ref="C3220">INDEX(Quadrat.Details!C:C, MATCH(1,(A3220=Quadrat.Details!B:B)*(F3220=Quadrat.Details!G:G)*(H3220=Quadrat.Details!I:I),0))</f>
        <v>44785</v>
      </c>
      <c r="D3220" s="108"/>
      <c r="E3220" s="108"/>
      <c r="F3220" s="13" t="s">
        <v>445</v>
      </c>
      <c r="G3220" s="106" t="str">
        <f t="array" ref="G3220">INDEX(Quadrat.Details!H:H, MATCH(1,(A3220=Quadrat.Details!B:B)*(F3220=Quadrat.Details!G:G)*(H3220=Quadrat.Details!I:I),0))</f>
        <v>E</v>
      </c>
      <c r="H3220" s="105">
        <v>1.0</v>
      </c>
      <c r="I3220" s="109">
        <v>16.0</v>
      </c>
      <c r="J3220" s="109">
        <v>18.0</v>
      </c>
      <c r="K3220" s="109">
        <v>9.0</v>
      </c>
      <c r="L3220" s="3" t="s">
        <v>828</v>
      </c>
      <c r="M3220" s="44" t="s">
        <v>829</v>
      </c>
      <c r="N3220" s="73">
        <v>1.0</v>
      </c>
      <c r="O3220" s="73">
        <v>1.0</v>
      </c>
    </row>
    <row r="3221" ht="15.0" customHeight="1">
      <c r="A3221" s="105">
        <v>2022.0</v>
      </c>
      <c r="B3221" s="106" t="str">
        <f t="array" ref="B3221">INDEX(Quadrat.Details!D:D, MATCH(1,(A3221=Quadrat.Details!B:B)*(F3221=Quadrat.Details!G:G)*(H3221=Quadrat.Details!I:I),0))</f>
        <v>FJD</v>
      </c>
      <c r="C3221" s="107">
        <f t="array" ref="C3221">INDEX(Quadrat.Details!C:C, MATCH(1,(A3221=Quadrat.Details!B:B)*(F3221=Quadrat.Details!G:G)*(H3221=Quadrat.Details!I:I),0))</f>
        <v>44785</v>
      </c>
      <c r="D3221" s="108"/>
      <c r="E3221" s="108"/>
      <c r="F3221" s="13" t="s">
        <v>445</v>
      </c>
      <c r="G3221" s="106" t="str">
        <f t="array" ref="G3221">INDEX(Quadrat.Details!H:H, MATCH(1,(A3221=Quadrat.Details!B:B)*(F3221=Quadrat.Details!G:G)*(H3221=Quadrat.Details!I:I),0))</f>
        <v>E</v>
      </c>
      <c r="H3221" s="105">
        <v>1.0</v>
      </c>
      <c r="I3221" s="109">
        <v>10.0</v>
      </c>
      <c r="J3221" s="109">
        <v>12.0</v>
      </c>
      <c r="K3221" s="109">
        <v>6.0</v>
      </c>
      <c r="L3221" s="3" t="s">
        <v>828</v>
      </c>
      <c r="M3221" s="44" t="s">
        <v>829</v>
      </c>
      <c r="N3221" s="73">
        <v>1.0</v>
      </c>
      <c r="O3221" s="73">
        <v>1.0</v>
      </c>
    </row>
    <row r="3222" ht="15.0" customHeight="1">
      <c r="A3222" s="105">
        <v>2022.0</v>
      </c>
      <c r="B3222" s="106" t="str">
        <f t="array" ref="B3222">INDEX(Quadrat.Details!D:D, MATCH(1,(A3222=Quadrat.Details!B:B)*(F3222=Quadrat.Details!G:G)*(H3222=Quadrat.Details!I:I),0))</f>
        <v>FJD</v>
      </c>
      <c r="C3222" s="107">
        <f t="array" ref="C3222">INDEX(Quadrat.Details!C:C, MATCH(1,(A3222=Quadrat.Details!B:B)*(F3222=Quadrat.Details!G:G)*(H3222=Quadrat.Details!I:I),0))</f>
        <v>44785</v>
      </c>
      <c r="D3222" s="108"/>
      <c r="E3222" s="108"/>
      <c r="F3222" s="13" t="s">
        <v>445</v>
      </c>
      <c r="G3222" s="106" t="str">
        <f t="array" ref="G3222">INDEX(Quadrat.Details!H:H, MATCH(1,(A3222=Quadrat.Details!B:B)*(F3222=Quadrat.Details!G:G)*(H3222=Quadrat.Details!I:I),0))</f>
        <v>E</v>
      </c>
      <c r="H3222" s="105">
        <v>1.0</v>
      </c>
      <c r="I3222" s="109">
        <v>10.0</v>
      </c>
      <c r="J3222" s="109">
        <v>11.0</v>
      </c>
      <c r="K3222" s="109">
        <v>5.0</v>
      </c>
      <c r="L3222" s="3" t="s">
        <v>828</v>
      </c>
      <c r="M3222" s="44" t="s">
        <v>829</v>
      </c>
      <c r="N3222" s="73">
        <v>1.0</v>
      </c>
      <c r="O3222" s="73">
        <v>1.0</v>
      </c>
    </row>
    <row r="3223" ht="15.0" customHeight="1">
      <c r="A3223" s="105">
        <v>2022.0</v>
      </c>
      <c r="B3223" s="106" t="str">
        <f t="array" ref="B3223">INDEX(Quadrat.Details!D:D, MATCH(1,(A3223=Quadrat.Details!B:B)*(F3223=Quadrat.Details!G:G)*(H3223=Quadrat.Details!I:I),0))</f>
        <v>FJD</v>
      </c>
      <c r="C3223" s="107">
        <f t="array" ref="C3223">INDEX(Quadrat.Details!C:C, MATCH(1,(A3223=Quadrat.Details!B:B)*(F3223=Quadrat.Details!G:G)*(H3223=Quadrat.Details!I:I),0))</f>
        <v>44785</v>
      </c>
      <c r="D3223" s="108"/>
      <c r="E3223" s="108"/>
      <c r="F3223" s="13" t="s">
        <v>445</v>
      </c>
      <c r="G3223" s="106" t="str">
        <f t="array" ref="G3223">INDEX(Quadrat.Details!H:H, MATCH(1,(A3223=Quadrat.Details!B:B)*(F3223=Quadrat.Details!G:G)*(H3223=Quadrat.Details!I:I),0))</f>
        <v>E</v>
      </c>
      <c r="H3223" s="105">
        <v>1.0</v>
      </c>
      <c r="I3223" s="109">
        <v>12.0</v>
      </c>
      <c r="J3223" s="109">
        <v>14.0</v>
      </c>
      <c r="K3223" s="109">
        <v>7.0</v>
      </c>
      <c r="L3223" s="3" t="s">
        <v>828</v>
      </c>
      <c r="M3223" s="44" t="s">
        <v>829</v>
      </c>
      <c r="N3223" s="73">
        <v>1.0</v>
      </c>
      <c r="O3223" s="73">
        <v>1.0</v>
      </c>
    </row>
    <row r="3224" ht="15.0" customHeight="1">
      <c r="A3224" s="105">
        <v>2022.0</v>
      </c>
      <c r="B3224" s="106" t="str">
        <f t="array" ref="B3224">INDEX(Quadrat.Details!D:D, MATCH(1,(A3224=Quadrat.Details!B:B)*(F3224=Quadrat.Details!G:G)*(H3224=Quadrat.Details!I:I),0))</f>
        <v>FJD</v>
      </c>
      <c r="C3224" s="107">
        <f t="array" ref="C3224">INDEX(Quadrat.Details!C:C, MATCH(1,(A3224=Quadrat.Details!B:B)*(F3224=Quadrat.Details!G:G)*(H3224=Quadrat.Details!I:I),0))</f>
        <v>44785</v>
      </c>
      <c r="D3224" s="108"/>
      <c r="E3224" s="108"/>
      <c r="F3224" s="13" t="s">
        <v>445</v>
      </c>
      <c r="G3224" s="106" t="str">
        <f t="array" ref="G3224">INDEX(Quadrat.Details!H:H, MATCH(1,(A3224=Quadrat.Details!B:B)*(F3224=Quadrat.Details!G:G)*(H3224=Quadrat.Details!I:I),0))</f>
        <v>E</v>
      </c>
      <c r="H3224" s="105">
        <v>1.0</v>
      </c>
      <c r="I3224" s="109">
        <v>10.0</v>
      </c>
      <c r="J3224" s="109">
        <v>12.0</v>
      </c>
      <c r="K3224" s="109">
        <v>6.0</v>
      </c>
      <c r="L3224" s="3" t="s">
        <v>828</v>
      </c>
      <c r="M3224" s="44" t="s">
        <v>829</v>
      </c>
      <c r="N3224" s="73">
        <v>1.0</v>
      </c>
      <c r="O3224" s="73">
        <v>1.0</v>
      </c>
    </row>
    <row r="3225" ht="15.0" customHeight="1">
      <c r="A3225" s="105">
        <v>2022.0</v>
      </c>
      <c r="B3225" s="106" t="str">
        <f t="array" ref="B3225">INDEX(Quadrat.Details!D:D, MATCH(1,(A3225=Quadrat.Details!B:B)*(F3225=Quadrat.Details!G:G)*(H3225=Quadrat.Details!I:I),0))</f>
        <v>FJD</v>
      </c>
      <c r="C3225" s="107">
        <f t="array" ref="C3225">INDEX(Quadrat.Details!C:C, MATCH(1,(A3225=Quadrat.Details!B:B)*(F3225=Quadrat.Details!G:G)*(H3225=Quadrat.Details!I:I),0))</f>
        <v>44785</v>
      </c>
      <c r="D3225" s="108"/>
      <c r="E3225" s="108"/>
      <c r="F3225" s="13" t="s">
        <v>445</v>
      </c>
      <c r="G3225" s="106" t="str">
        <f t="array" ref="G3225">INDEX(Quadrat.Details!H:H, MATCH(1,(A3225=Quadrat.Details!B:B)*(F3225=Quadrat.Details!G:G)*(H3225=Quadrat.Details!I:I),0))</f>
        <v>E</v>
      </c>
      <c r="H3225" s="105">
        <v>1.0</v>
      </c>
      <c r="I3225" s="109">
        <v>16.0</v>
      </c>
      <c r="J3225" s="109">
        <v>17.0</v>
      </c>
      <c r="K3225" s="109">
        <v>9.0</v>
      </c>
      <c r="L3225" s="3" t="s">
        <v>828</v>
      </c>
      <c r="M3225" s="44" t="s">
        <v>829</v>
      </c>
      <c r="N3225" s="73">
        <v>1.0</v>
      </c>
      <c r="O3225" s="73">
        <v>1.0</v>
      </c>
    </row>
    <row r="3226" ht="15.0" customHeight="1">
      <c r="A3226" s="105">
        <v>2022.0</v>
      </c>
      <c r="B3226" s="106" t="str">
        <f t="array" ref="B3226">INDEX(Quadrat.Details!D:D, MATCH(1,(A3226=Quadrat.Details!B:B)*(F3226=Quadrat.Details!G:G)*(H3226=Quadrat.Details!I:I),0))</f>
        <v>FJD</v>
      </c>
      <c r="C3226" s="107">
        <f t="array" ref="C3226">INDEX(Quadrat.Details!C:C, MATCH(1,(A3226=Quadrat.Details!B:B)*(F3226=Quadrat.Details!G:G)*(H3226=Quadrat.Details!I:I),0))</f>
        <v>44785</v>
      </c>
      <c r="D3226" s="108"/>
      <c r="E3226" s="108"/>
      <c r="F3226" s="13" t="s">
        <v>445</v>
      </c>
      <c r="G3226" s="106" t="str">
        <f t="array" ref="G3226">INDEX(Quadrat.Details!H:H, MATCH(1,(A3226=Quadrat.Details!B:B)*(F3226=Quadrat.Details!G:G)*(H3226=Quadrat.Details!I:I),0))</f>
        <v>E</v>
      </c>
      <c r="H3226" s="105">
        <v>1.0</v>
      </c>
      <c r="I3226" s="109">
        <v>14.0</v>
      </c>
      <c r="J3226" s="109">
        <v>15.0</v>
      </c>
      <c r="K3226" s="109">
        <v>7.0</v>
      </c>
      <c r="L3226" s="3" t="s">
        <v>828</v>
      </c>
      <c r="M3226" s="44" t="s">
        <v>829</v>
      </c>
      <c r="N3226" s="73">
        <v>1.0</v>
      </c>
      <c r="O3226" s="73">
        <v>1.0</v>
      </c>
    </row>
    <row r="3227" ht="15.0" customHeight="1">
      <c r="A3227" s="105">
        <v>2022.0</v>
      </c>
      <c r="B3227" s="106" t="str">
        <f t="array" ref="B3227">INDEX(Quadrat.Details!D:D, MATCH(1,(A3227=Quadrat.Details!B:B)*(F3227=Quadrat.Details!G:G)*(H3227=Quadrat.Details!I:I),0))</f>
        <v>FJD</v>
      </c>
      <c r="C3227" s="107">
        <f t="array" ref="C3227">INDEX(Quadrat.Details!C:C, MATCH(1,(A3227=Quadrat.Details!B:B)*(F3227=Quadrat.Details!G:G)*(H3227=Quadrat.Details!I:I),0))</f>
        <v>44785</v>
      </c>
      <c r="D3227" s="108"/>
      <c r="E3227" s="108"/>
      <c r="F3227" s="13" t="s">
        <v>445</v>
      </c>
      <c r="G3227" s="106" t="str">
        <f t="array" ref="G3227">INDEX(Quadrat.Details!H:H, MATCH(1,(A3227=Quadrat.Details!B:B)*(F3227=Quadrat.Details!G:G)*(H3227=Quadrat.Details!I:I),0))</f>
        <v>E</v>
      </c>
      <c r="H3227" s="105">
        <v>1.0</v>
      </c>
      <c r="I3227" s="109">
        <v>12.0</v>
      </c>
      <c r="J3227" s="109">
        <v>13.0</v>
      </c>
      <c r="K3227" s="109">
        <v>7.0</v>
      </c>
      <c r="L3227" s="3" t="s">
        <v>828</v>
      </c>
      <c r="M3227" s="44" t="s">
        <v>829</v>
      </c>
      <c r="N3227" s="73">
        <v>1.0</v>
      </c>
      <c r="O3227" s="73">
        <v>1.0</v>
      </c>
    </row>
    <row r="3228" ht="15.0" customHeight="1">
      <c r="A3228" s="105">
        <v>2022.0</v>
      </c>
      <c r="B3228" s="106" t="str">
        <f t="array" ref="B3228">INDEX(Quadrat.Details!D:D, MATCH(1,(A3228=Quadrat.Details!B:B)*(F3228=Quadrat.Details!G:G)*(H3228=Quadrat.Details!I:I),0))</f>
        <v>FJD</v>
      </c>
      <c r="C3228" s="107">
        <f t="array" ref="C3228">INDEX(Quadrat.Details!C:C, MATCH(1,(A3228=Quadrat.Details!B:B)*(F3228=Quadrat.Details!G:G)*(H3228=Quadrat.Details!I:I),0))</f>
        <v>44785</v>
      </c>
      <c r="D3228" s="108"/>
      <c r="E3228" s="108"/>
      <c r="F3228" s="13" t="s">
        <v>445</v>
      </c>
      <c r="G3228" s="106" t="str">
        <f t="array" ref="G3228">INDEX(Quadrat.Details!H:H, MATCH(1,(A3228=Quadrat.Details!B:B)*(F3228=Quadrat.Details!G:G)*(H3228=Quadrat.Details!I:I),0))</f>
        <v>E</v>
      </c>
      <c r="H3228" s="105">
        <v>1.0</v>
      </c>
      <c r="I3228" s="109">
        <v>13.0</v>
      </c>
      <c r="J3228" s="109">
        <v>15.0</v>
      </c>
      <c r="K3228" s="109">
        <v>7.0</v>
      </c>
      <c r="L3228" s="3" t="s">
        <v>828</v>
      </c>
      <c r="M3228" s="44" t="s">
        <v>829</v>
      </c>
      <c r="N3228" s="73">
        <v>1.0</v>
      </c>
      <c r="O3228" s="73">
        <v>1.0</v>
      </c>
    </row>
    <row r="3229" ht="15.0" customHeight="1">
      <c r="A3229" s="105">
        <v>2022.0</v>
      </c>
      <c r="B3229" s="106" t="str">
        <f t="array" ref="B3229">INDEX(Quadrat.Details!D:D, MATCH(1,(A3229=Quadrat.Details!B:B)*(F3229=Quadrat.Details!G:G)*(H3229=Quadrat.Details!I:I),0))</f>
        <v>FJD</v>
      </c>
      <c r="C3229" s="107">
        <f t="array" ref="C3229">INDEX(Quadrat.Details!C:C, MATCH(1,(A3229=Quadrat.Details!B:B)*(F3229=Quadrat.Details!G:G)*(H3229=Quadrat.Details!I:I),0))</f>
        <v>44785</v>
      </c>
      <c r="D3229" s="108"/>
      <c r="E3229" s="108"/>
      <c r="F3229" s="13" t="s">
        <v>445</v>
      </c>
      <c r="G3229" s="106" t="str">
        <f t="array" ref="G3229">INDEX(Quadrat.Details!H:H, MATCH(1,(A3229=Quadrat.Details!B:B)*(F3229=Quadrat.Details!G:G)*(H3229=Quadrat.Details!I:I),0))</f>
        <v>E</v>
      </c>
      <c r="H3229" s="105">
        <v>1.0</v>
      </c>
      <c r="I3229" s="109">
        <v>11.0</v>
      </c>
      <c r="J3229" s="109">
        <v>12.0</v>
      </c>
      <c r="K3229" s="109">
        <v>6.0</v>
      </c>
      <c r="L3229" s="3" t="s">
        <v>828</v>
      </c>
      <c r="M3229" s="44" t="s">
        <v>829</v>
      </c>
      <c r="N3229" s="73">
        <v>1.0</v>
      </c>
      <c r="O3229" s="73">
        <v>1.0</v>
      </c>
    </row>
    <row r="3230" ht="15.0" customHeight="1">
      <c r="A3230" s="105">
        <v>2022.0</v>
      </c>
      <c r="B3230" s="106" t="str">
        <f t="array" ref="B3230">INDEX(Quadrat.Details!D:D, MATCH(1,(A3230=Quadrat.Details!B:B)*(F3230=Quadrat.Details!G:G)*(H3230=Quadrat.Details!I:I),0))</f>
        <v>FJD</v>
      </c>
      <c r="C3230" s="107">
        <f t="array" ref="C3230">INDEX(Quadrat.Details!C:C, MATCH(1,(A3230=Quadrat.Details!B:B)*(F3230=Quadrat.Details!G:G)*(H3230=Quadrat.Details!I:I),0))</f>
        <v>44785</v>
      </c>
      <c r="D3230" s="108"/>
      <c r="E3230" s="108"/>
      <c r="F3230" s="13" t="s">
        <v>445</v>
      </c>
      <c r="G3230" s="106" t="str">
        <f t="array" ref="G3230">INDEX(Quadrat.Details!H:H, MATCH(1,(A3230=Quadrat.Details!B:B)*(F3230=Quadrat.Details!G:G)*(H3230=Quadrat.Details!I:I),0))</f>
        <v>E</v>
      </c>
      <c r="H3230" s="105">
        <v>1.0</v>
      </c>
      <c r="I3230" s="109">
        <v>14.0</v>
      </c>
      <c r="J3230" s="109">
        <v>15.0</v>
      </c>
      <c r="K3230" s="109">
        <v>8.0</v>
      </c>
      <c r="L3230" s="3" t="s">
        <v>828</v>
      </c>
      <c r="M3230" s="44" t="s">
        <v>829</v>
      </c>
      <c r="N3230" s="73">
        <v>1.0</v>
      </c>
      <c r="O3230" s="73">
        <v>1.0</v>
      </c>
    </row>
    <row r="3231" ht="15.0" customHeight="1">
      <c r="A3231" s="105">
        <v>2022.0</v>
      </c>
      <c r="B3231" s="106" t="str">
        <f t="array" ref="B3231">INDEX(Quadrat.Details!D:D, MATCH(1,(A3231=Quadrat.Details!B:B)*(F3231=Quadrat.Details!G:G)*(H3231=Quadrat.Details!I:I),0))</f>
        <v>FJD</v>
      </c>
      <c r="C3231" s="107">
        <f t="array" ref="C3231">INDEX(Quadrat.Details!C:C, MATCH(1,(A3231=Quadrat.Details!B:B)*(F3231=Quadrat.Details!G:G)*(H3231=Quadrat.Details!I:I),0))</f>
        <v>44785</v>
      </c>
      <c r="D3231" s="108"/>
      <c r="E3231" s="108"/>
      <c r="F3231" s="13" t="s">
        <v>445</v>
      </c>
      <c r="G3231" s="106" t="str">
        <f t="array" ref="G3231">INDEX(Quadrat.Details!H:H, MATCH(1,(A3231=Quadrat.Details!B:B)*(F3231=Quadrat.Details!G:G)*(H3231=Quadrat.Details!I:I),0))</f>
        <v>E</v>
      </c>
      <c r="H3231" s="105">
        <v>1.0</v>
      </c>
      <c r="I3231" s="109">
        <v>12.0</v>
      </c>
      <c r="J3231" s="109">
        <v>14.0</v>
      </c>
      <c r="K3231" s="109">
        <v>7.0</v>
      </c>
      <c r="L3231" s="3" t="s">
        <v>828</v>
      </c>
      <c r="M3231" s="44" t="s">
        <v>829</v>
      </c>
      <c r="N3231" s="73">
        <v>1.0</v>
      </c>
      <c r="O3231" s="73">
        <v>1.0</v>
      </c>
    </row>
    <row r="3232" ht="15.0" customHeight="1">
      <c r="A3232" s="105">
        <v>2022.0</v>
      </c>
      <c r="B3232" s="106" t="str">
        <f t="array" ref="B3232">INDEX(Quadrat.Details!D:D, MATCH(1,(A3232=Quadrat.Details!B:B)*(F3232=Quadrat.Details!G:G)*(H3232=Quadrat.Details!I:I),0))</f>
        <v>FJD</v>
      </c>
      <c r="C3232" s="107">
        <f t="array" ref="C3232">INDEX(Quadrat.Details!C:C, MATCH(1,(A3232=Quadrat.Details!B:B)*(F3232=Quadrat.Details!G:G)*(H3232=Quadrat.Details!I:I),0))</f>
        <v>44785</v>
      </c>
      <c r="D3232" s="108"/>
      <c r="E3232" s="108"/>
      <c r="F3232" s="13" t="s">
        <v>445</v>
      </c>
      <c r="G3232" s="106" t="str">
        <f t="array" ref="G3232">INDEX(Quadrat.Details!H:H, MATCH(1,(A3232=Quadrat.Details!B:B)*(F3232=Quadrat.Details!G:G)*(H3232=Quadrat.Details!I:I),0))</f>
        <v>E</v>
      </c>
      <c r="H3232" s="105">
        <v>1.0</v>
      </c>
      <c r="I3232" s="109">
        <v>12.0</v>
      </c>
      <c r="J3232" s="109">
        <v>14.0</v>
      </c>
      <c r="K3232" s="109">
        <v>7.0</v>
      </c>
      <c r="L3232" s="3" t="s">
        <v>828</v>
      </c>
      <c r="M3232" s="44" t="s">
        <v>829</v>
      </c>
      <c r="N3232" s="73">
        <v>1.0</v>
      </c>
      <c r="O3232" s="73">
        <v>1.0</v>
      </c>
    </row>
    <row r="3233" ht="15.0" customHeight="1">
      <c r="A3233" s="105">
        <v>2022.0</v>
      </c>
      <c r="B3233" s="106" t="str">
        <f t="array" ref="B3233">INDEX(Quadrat.Details!D:D, MATCH(1,(A3233=Quadrat.Details!B:B)*(F3233=Quadrat.Details!G:G)*(H3233=Quadrat.Details!I:I),0))</f>
        <v>FJD</v>
      </c>
      <c r="C3233" s="107">
        <f t="array" ref="C3233">INDEX(Quadrat.Details!C:C, MATCH(1,(A3233=Quadrat.Details!B:B)*(F3233=Quadrat.Details!G:G)*(H3233=Quadrat.Details!I:I),0))</f>
        <v>44785</v>
      </c>
      <c r="D3233" s="108"/>
      <c r="E3233" s="108"/>
      <c r="F3233" s="13" t="s">
        <v>445</v>
      </c>
      <c r="G3233" s="106" t="str">
        <f t="array" ref="G3233">INDEX(Quadrat.Details!H:H, MATCH(1,(A3233=Quadrat.Details!B:B)*(F3233=Quadrat.Details!G:G)*(H3233=Quadrat.Details!I:I),0))</f>
        <v>E</v>
      </c>
      <c r="H3233" s="105">
        <v>1.0</v>
      </c>
      <c r="I3233" s="109">
        <v>10.0</v>
      </c>
      <c r="J3233" s="109">
        <v>11.0</v>
      </c>
      <c r="K3233" s="109">
        <v>6.0</v>
      </c>
      <c r="L3233" s="3" t="s">
        <v>828</v>
      </c>
      <c r="M3233" s="44" t="s">
        <v>829</v>
      </c>
      <c r="N3233" s="73">
        <v>1.0</v>
      </c>
      <c r="O3233" s="73">
        <v>1.0</v>
      </c>
    </row>
    <row r="3234" ht="15.0" customHeight="1">
      <c r="A3234" s="105">
        <v>2022.0</v>
      </c>
      <c r="B3234" s="106" t="str">
        <f t="array" ref="B3234">INDEX(Quadrat.Details!D:D, MATCH(1,(A3234=Quadrat.Details!B:B)*(F3234=Quadrat.Details!G:G)*(H3234=Quadrat.Details!I:I),0))</f>
        <v>FJD</v>
      </c>
      <c r="C3234" s="107">
        <f t="array" ref="C3234">INDEX(Quadrat.Details!C:C, MATCH(1,(A3234=Quadrat.Details!B:B)*(F3234=Quadrat.Details!G:G)*(H3234=Quadrat.Details!I:I),0))</f>
        <v>44785</v>
      </c>
      <c r="D3234" s="108"/>
      <c r="E3234" s="108"/>
      <c r="F3234" s="13" t="s">
        <v>445</v>
      </c>
      <c r="G3234" s="106" t="str">
        <f t="array" ref="G3234">INDEX(Quadrat.Details!H:H, MATCH(1,(A3234=Quadrat.Details!B:B)*(F3234=Quadrat.Details!G:G)*(H3234=Quadrat.Details!I:I),0))</f>
        <v>E</v>
      </c>
      <c r="H3234" s="105">
        <v>1.0</v>
      </c>
      <c r="I3234" s="109">
        <v>10.0</v>
      </c>
      <c r="J3234" s="109">
        <v>11.0</v>
      </c>
      <c r="K3234" s="109">
        <v>6.0</v>
      </c>
      <c r="L3234" s="3" t="s">
        <v>828</v>
      </c>
      <c r="M3234" s="44" t="s">
        <v>829</v>
      </c>
      <c r="N3234" s="73">
        <v>1.0</v>
      </c>
      <c r="O3234" s="73">
        <v>1.0</v>
      </c>
    </row>
    <row r="3235" ht="15.0" customHeight="1">
      <c r="A3235" s="105">
        <v>2022.0</v>
      </c>
      <c r="B3235" s="106" t="str">
        <f t="array" ref="B3235">INDEX(Quadrat.Details!D:D, MATCH(1,(A3235=Quadrat.Details!B:B)*(F3235=Quadrat.Details!G:G)*(H3235=Quadrat.Details!I:I),0))</f>
        <v>FJD</v>
      </c>
      <c r="C3235" s="107">
        <f t="array" ref="C3235">INDEX(Quadrat.Details!C:C, MATCH(1,(A3235=Quadrat.Details!B:B)*(F3235=Quadrat.Details!G:G)*(H3235=Quadrat.Details!I:I),0))</f>
        <v>44785</v>
      </c>
      <c r="D3235" s="108"/>
      <c r="E3235" s="108"/>
      <c r="F3235" s="13" t="s">
        <v>445</v>
      </c>
      <c r="G3235" s="106" t="str">
        <f t="array" ref="G3235">INDEX(Quadrat.Details!H:H, MATCH(1,(A3235=Quadrat.Details!B:B)*(F3235=Quadrat.Details!G:G)*(H3235=Quadrat.Details!I:I),0))</f>
        <v>E</v>
      </c>
      <c r="H3235" s="105">
        <v>1.0</v>
      </c>
      <c r="I3235" s="109">
        <v>12.0</v>
      </c>
      <c r="J3235" s="109">
        <v>13.0</v>
      </c>
      <c r="K3235" s="109">
        <v>6.0</v>
      </c>
      <c r="L3235" s="3" t="s">
        <v>828</v>
      </c>
      <c r="M3235" s="44" t="s">
        <v>829</v>
      </c>
      <c r="N3235" s="73">
        <v>1.0</v>
      </c>
      <c r="O3235" s="73">
        <v>1.0</v>
      </c>
    </row>
    <row r="3236" ht="15.0" customHeight="1">
      <c r="A3236" s="105">
        <v>2022.0</v>
      </c>
      <c r="B3236" s="106" t="str">
        <f t="array" ref="B3236">INDEX(Quadrat.Details!D:D, MATCH(1,(A3236=Quadrat.Details!B:B)*(F3236=Quadrat.Details!G:G)*(H3236=Quadrat.Details!I:I),0))</f>
        <v>FJD</v>
      </c>
      <c r="C3236" s="107">
        <f t="array" ref="C3236">INDEX(Quadrat.Details!C:C, MATCH(1,(A3236=Quadrat.Details!B:B)*(F3236=Quadrat.Details!G:G)*(H3236=Quadrat.Details!I:I),0))</f>
        <v>44785</v>
      </c>
      <c r="D3236" s="108"/>
      <c r="E3236" s="108"/>
      <c r="F3236" s="13" t="s">
        <v>445</v>
      </c>
      <c r="G3236" s="106" t="str">
        <f t="array" ref="G3236">INDEX(Quadrat.Details!H:H, MATCH(1,(A3236=Quadrat.Details!B:B)*(F3236=Quadrat.Details!G:G)*(H3236=Quadrat.Details!I:I),0))</f>
        <v>E</v>
      </c>
      <c r="H3236" s="105">
        <v>1.0</v>
      </c>
      <c r="I3236" s="109">
        <v>11.0</v>
      </c>
      <c r="J3236" s="109">
        <v>12.0</v>
      </c>
      <c r="K3236" s="109">
        <v>5.0</v>
      </c>
      <c r="L3236" s="3" t="s">
        <v>828</v>
      </c>
      <c r="M3236" s="44" t="s">
        <v>829</v>
      </c>
      <c r="N3236" s="73">
        <v>1.0</v>
      </c>
      <c r="O3236" s="73">
        <v>1.0</v>
      </c>
    </row>
    <row r="3237" ht="15.0" customHeight="1">
      <c r="A3237" s="105">
        <v>2022.0</v>
      </c>
      <c r="B3237" s="106" t="str">
        <f t="array" ref="B3237">INDEX(Quadrat.Details!D:D, MATCH(1,(A3237=Quadrat.Details!B:B)*(F3237=Quadrat.Details!G:G)*(H3237=Quadrat.Details!I:I),0))</f>
        <v>FJD</v>
      </c>
      <c r="C3237" s="107">
        <f t="array" ref="C3237">INDEX(Quadrat.Details!C:C, MATCH(1,(A3237=Quadrat.Details!B:B)*(F3237=Quadrat.Details!G:G)*(H3237=Quadrat.Details!I:I),0))</f>
        <v>44785</v>
      </c>
      <c r="D3237" s="108"/>
      <c r="E3237" s="108"/>
      <c r="F3237" s="13" t="s">
        <v>445</v>
      </c>
      <c r="G3237" s="106" t="str">
        <f t="array" ref="G3237">INDEX(Quadrat.Details!H:H, MATCH(1,(A3237=Quadrat.Details!B:B)*(F3237=Quadrat.Details!G:G)*(H3237=Quadrat.Details!I:I),0))</f>
        <v>E</v>
      </c>
      <c r="H3237" s="105">
        <v>1.0</v>
      </c>
      <c r="I3237" s="109">
        <v>11.0</v>
      </c>
      <c r="J3237" s="109">
        <v>12.0</v>
      </c>
      <c r="K3237" s="109">
        <v>6.0</v>
      </c>
      <c r="L3237" s="3" t="s">
        <v>828</v>
      </c>
      <c r="M3237" s="44" t="s">
        <v>829</v>
      </c>
      <c r="N3237" s="73">
        <v>1.0</v>
      </c>
      <c r="O3237" s="73">
        <v>1.0</v>
      </c>
    </row>
    <row r="3238" ht="15.0" customHeight="1">
      <c r="A3238" s="105">
        <v>2022.0</v>
      </c>
      <c r="B3238" s="106" t="str">
        <f t="array" ref="B3238">INDEX(Quadrat.Details!D:D, MATCH(1,(A3238=Quadrat.Details!B:B)*(F3238=Quadrat.Details!G:G)*(H3238=Quadrat.Details!I:I),0))</f>
        <v>FJD</v>
      </c>
      <c r="C3238" s="107">
        <f t="array" ref="C3238">INDEX(Quadrat.Details!C:C, MATCH(1,(A3238=Quadrat.Details!B:B)*(F3238=Quadrat.Details!G:G)*(H3238=Quadrat.Details!I:I),0))</f>
        <v>44785</v>
      </c>
      <c r="D3238" s="108"/>
      <c r="E3238" s="108"/>
      <c r="F3238" s="13" t="s">
        <v>445</v>
      </c>
      <c r="G3238" s="106" t="str">
        <f t="array" ref="G3238">INDEX(Quadrat.Details!H:H, MATCH(1,(A3238=Quadrat.Details!B:B)*(F3238=Quadrat.Details!G:G)*(H3238=Quadrat.Details!I:I),0))</f>
        <v>E</v>
      </c>
      <c r="H3238" s="105">
        <v>1.0</v>
      </c>
      <c r="I3238" s="109">
        <v>14.0</v>
      </c>
      <c r="J3238" s="109">
        <v>16.0</v>
      </c>
      <c r="K3238" s="109">
        <v>7.0</v>
      </c>
      <c r="L3238" s="3" t="s">
        <v>828</v>
      </c>
      <c r="M3238" s="44" t="s">
        <v>829</v>
      </c>
      <c r="N3238" s="73">
        <v>1.0</v>
      </c>
      <c r="O3238" s="73">
        <v>1.0</v>
      </c>
    </row>
    <row r="3239" ht="15.0" customHeight="1">
      <c r="A3239" s="105">
        <v>2022.0</v>
      </c>
      <c r="B3239" s="106" t="str">
        <f t="array" ref="B3239">INDEX(Quadrat.Details!D:D, MATCH(1,(A3239=Quadrat.Details!B:B)*(F3239=Quadrat.Details!G:G)*(H3239=Quadrat.Details!I:I),0))</f>
        <v>FJD</v>
      </c>
      <c r="C3239" s="107">
        <f t="array" ref="C3239">INDEX(Quadrat.Details!C:C, MATCH(1,(A3239=Quadrat.Details!B:B)*(F3239=Quadrat.Details!G:G)*(H3239=Quadrat.Details!I:I),0))</f>
        <v>44785</v>
      </c>
      <c r="D3239" s="108"/>
      <c r="E3239" s="108"/>
      <c r="F3239" s="13" t="s">
        <v>445</v>
      </c>
      <c r="G3239" s="106" t="str">
        <f t="array" ref="G3239">INDEX(Quadrat.Details!H:H, MATCH(1,(A3239=Quadrat.Details!B:B)*(F3239=Quadrat.Details!G:G)*(H3239=Quadrat.Details!I:I),0))</f>
        <v>E</v>
      </c>
      <c r="H3239" s="105">
        <v>1.0</v>
      </c>
      <c r="I3239" s="109">
        <v>13.0</v>
      </c>
      <c r="J3239" s="109">
        <v>14.0</v>
      </c>
      <c r="K3239" s="109">
        <v>7.0</v>
      </c>
      <c r="L3239" s="3" t="s">
        <v>828</v>
      </c>
      <c r="M3239" s="44" t="s">
        <v>829</v>
      </c>
      <c r="N3239" s="73">
        <v>1.0</v>
      </c>
      <c r="O3239" s="73">
        <v>1.0</v>
      </c>
    </row>
    <row r="3240" ht="15.0" customHeight="1">
      <c r="A3240" s="105">
        <v>2022.0</v>
      </c>
      <c r="B3240" s="106" t="str">
        <f t="array" ref="B3240">INDEX(Quadrat.Details!D:D, MATCH(1,(A3240=Quadrat.Details!B:B)*(F3240=Quadrat.Details!G:G)*(H3240=Quadrat.Details!I:I),0))</f>
        <v>FJD</v>
      </c>
      <c r="C3240" s="107">
        <f t="array" ref="C3240">INDEX(Quadrat.Details!C:C, MATCH(1,(A3240=Quadrat.Details!B:B)*(F3240=Quadrat.Details!G:G)*(H3240=Quadrat.Details!I:I),0))</f>
        <v>44785</v>
      </c>
      <c r="D3240" s="108"/>
      <c r="E3240" s="108"/>
      <c r="F3240" s="13" t="s">
        <v>445</v>
      </c>
      <c r="G3240" s="106" t="str">
        <f t="array" ref="G3240">INDEX(Quadrat.Details!H:H, MATCH(1,(A3240=Quadrat.Details!B:B)*(F3240=Quadrat.Details!G:G)*(H3240=Quadrat.Details!I:I),0))</f>
        <v>E</v>
      </c>
      <c r="H3240" s="105">
        <v>1.0</v>
      </c>
      <c r="I3240" s="109">
        <v>11.0</v>
      </c>
      <c r="J3240" s="109">
        <v>12.0</v>
      </c>
      <c r="K3240" s="109">
        <v>7.0</v>
      </c>
      <c r="L3240" s="3" t="s">
        <v>828</v>
      </c>
      <c r="M3240" s="44" t="s">
        <v>829</v>
      </c>
      <c r="N3240" s="73">
        <v>1.0</v>
      </c>
      <c r="O3240" s="73">
        <v>1.0</v>
      </c>
    </row>
    <row r="3241" ht="15.0" customHeight="1">
      <c r="A3241" s="105">
        <v>2022.0</v>
      </c>
      <c r="B3241" s="106" t="str">
        <f t="array" ref="B3241">INDEX(Quadrat.Details!D:D, MATCH(1,(A3241=Quadrat.Details!B:B)*(F3241=Quadrat.Details!G:G)*(H3241=Quadrat.Details!I:I),0))</f>
        <v>FJD</v>
      </c>
      <c r="C3241" s="107">
        <f t="array" ref="C3241">INDEX(Quadrat.Details!C:C, MATCH(1,(A3241=Quadrat.Details!B:B)*(F3241=Quadrat.Details!G:G)*(H3241=Quadrat.Details!I:I),0))</f>
        <v>44785</v>
      </c>
      <c r="D3241" s="108"/>
      <c r="E3241" s="108"/>
      <c r="F3241" s="13" t="s">
        <v>445</v>
      </c>
      <c r="G3241" s="106" t="str">
        <f t="array" ref="G3241">INDEX(Quadrat.Details!H:H, MATCH(1,(A3241=Quadrat.Details!B:B)*(F3241=Quadrat.Details!G:G)*(H3241=Quadrat.Details!I:I),0))</f>
        <v>E</v>
      </c>
      <c r="H3241" s="105">
        <v>1.0</v>
      </c>
      <c r="I3241" s="109">
        <v>12.0</v>
      </c>
      <c r="J3241" s="109">
        <v>13.0</v>
      </c>
      <c r="K3241" s="109">
        <v>7.0</v>
      </c>
      <c r="L3241" s="3" t="s">
        <v>828</v>
      </c>
      <c r="M3241" s="44" t="s">
        <v>829</v>
      </c>
      <c r="N3241" s="73">
        <v>1.0</v>
      </c>
      <c r="O3241" s="73">
        <v>1.0</v>
      </c>
    </row>
    <row r="3242" ht="15.0" customHeight="1">
      <c r="A3242" s="105">
        <v>2022.0</v>
      </c>
      <c r="B3242" s="106" t="str">
        <f t="array" ref="B3242">INDEX(Quadrat.Details!D:D, MATCH(1,(A3242=Quadrat.Details!B:B)*(F3242=Quadrat.Details!G:G)*(H3242=Quadrat.Details!I:I),0))</f>
        <v>FJD</v>
      </c>
      <c r="C3242" s="107">
        <f t="array" ref="C3242">INDEX(Quadrat.Details!C:C, MATCH(1,(A3242=Quadrat.Details!B:B)*(F3242=Quadrat.Details!G:G)*(H3242=Quadrat.Details!I:I),0))</f>
        <v>44785</v>
      </c>
      <c r="D3242" s="108"/>
      <c r="E3242" s="108"/>
      <c r="F3242" s="13" t="s">
        <v>445</v>
      </c>
      <c r="G3242" s="106" t="str">
        <f t="array" ref="G3242">INDEX(Quadrat.Details!H:H, MATCH(1,(A3242=Quadrat.Details!B:B)*(F3242=Quadrat.Details!G:G)*(H3242=Quadrat.Details!I:I),0))</f>
        <v>E</v>
      </c>
      <c r="H3242" s="105">
        <v>1.0</v>
      </c>
      <c r="I3242" s="109">
        <v>10.0</v>
      </c>
      <c r="J3242" s="109">
        <v>11.0</v>
      </c>
      <c r="K3242" s="109">
        <v>6.0</v>
      </c>
      <c r="L3242" s="3" t="s">
        <v>828</v>
      </c>
      <c r="M3242" s="44" t="s">
        <v>829</v>
      </c>
      <c r="N3242" s="73">
        <v>1.0</v>
      </c>
      <c r="O3242" s="73">
        <v>1.0</v>
      </c>
    </row>
    <row r="3243" ht="15.0" customHeight="1">
      <c r="A3243" s="105">
        <v>2022.0</v>
      </c>
      <c r="B3243" s="106" t="str">
        <f t="array" ref="B3243">INDEX(Quadrat.Details!D:D, MATCH(1,(A3243=Quadrat.Details!B:B)*(F3243=Quadrat.Details!G:G)*(H3243=Quadrat.Details!I:I),0))</f>
        <v>FJD</v>
      </c>
      <c r="C3243" s="107">
        <f t="array" ref="C3243">INDEX(Quadrat.Details!C:C, MATCH(1,(A3243=Quadrat.Details!B:B)*(F3243=Quadrat.Details!G:G)*(H3243=Quadrat.Details!I:I),0))</f>
        <v>44785</v>
      </c>
      <c r="D3243" s="108"/>
      <c r="E3243" s="108"/>
      <c r="F3243" s="13" t="s">
        <v>445</v>
      </c>
      <c r="G3243" s="106" t="str">
        <f t="array" ref="G3243">INDEX(Quadrat.Details!H:H, MATCH(1,(A3243=Quadrat.Details!B:B)*(F3243=Quadrat.Details!G:G)*(H3243=Quadrat.Details!I:I),0))</f>
        <v>E</v>
      </c>
      <c r="H3243" s="105">
        <v>1.0</v>
      </c>
      <c r="I3243" s="109">
        <v>9.0</v>
      </c>
      <c r="J3243" s="109">
        <v>9.0</v>
      </c>
      <c r="K3243" s="109">
        <v>5.0</v>
      </c>
      <c r="L3243" s="3" t="s">
        <v>828</v>
      </c>
      <c r="M3243" s="44" t="s">
        <v>829</v>
      </c>
      <c r="N3243" s="73">
        <v>1.0</v>
      </c>
      <c r="O3243" s="73">
        <v>1.0</v>
      </c>
    </row>
    <row r="3244" ht="15.0" customHeight="1">
      <c r="A3244" s="105">
        <v>2022.0</v>
      </c>
      <c r="B3244" s="106" t="str">
        <f t="array" ref="B3244">INDEX(Quadrat.Details!D:D, MATCH(1,(A3244=Quadrat.Details!B:B)*(F3244=Quadrat.Details!G:G)*(H3244=Quadrat.Details!I:I),0))</f>
        <v>FJD</v>
      </c>
      <c r="C3244" s="107">
        <f t="array" ref="C3244">INDEX(Quadrat.Details!C:C, MATCH(1,(A3244=Quadrat.Details!B:B)*(F3244=Quadrat.Details!G:G)*(H3244=Quadrat.Details!I:I),0))</f>
        <v>44785</v>
      </c>
      <c r="D3244" s="108"/>
      <c r="E3244" s="108"/>
      <c r="F3244" s="13" t="s">
        <v>445</v>
      </c>
      <c r="G3244" s="106" t="str">
        <f t="array" ref="G3244">INDEX(Quadrat.Details!H:H, MATCH(1,(A3244=Quadrat.Details!B:B)*(F3244=Quadrat.Details!G:G)*(H3244=Quadrat.Details!I:I),0))</f>
        <v>E</v>
      </c>
      <c r="H3244" s="105">
        <v>1.0</v>
      </c>
      <c r="I3244" s="109">
        <v>12.0</v>
      </c>
      <c r="J3244" s="109">
        <v>13.0</v>
      </c>
      <c r="K3244" s="109">
        <v>6.0</v>
      </c>
      <c r="L3244" s="3" t="s">
        <v>828</v>
      </c>
      <c r="M3244" s="44" t="s">
        <v>829</v>
      </c>
      <c r="N3244" s="73">
        <v>1.0</v>
      </c>
      <c r="O3244" s="73">
        <v>1.0</v>
      </c>
    </row>
    <row r="3245" ht="15.0" customHeight="1">
      <c r="A3245" s="105">
        <v>2022.0</v>
      </c>
      <c r="B3245" s="106" t="str">
        <f t="array" ref="B3245">INDEX(Quadrat.Details!D:D, MATCH(1,(A3245=Quadrat.Details!B:B)*(F3245=Quadrat.Details!G:G)*(H3245=Quadrat.Details!I:I),0))</f>
        <v>FJD</v>
      </c>
      <c r="C3245" s="107">
        <f t="array" ref="C3245">INDEX(Quadrat.Details!C:C, MATCH(1,(A3245=Quadrat.Details!B:B)*(F3245=Quadrat.Details!G:G)*(H3245=Quadrat.Details!I:I),0))</f>
        <v>44785</v>
      </c>
      <c r="D3245" s="108"/>
      <c r="E3245" s="108"/>
      <c r="F3245" s="13" t="s">
        <v>445</v>
      </c>
      <c r="G3245" s="106" t="str">
        <f t="array" ref="G3245">INDEX(Quadrat.Details!H:H, MATCH(1,(A3245=Quadrat.Details!B:B)*(F3245=Quadrat.Details!G:G)*(H3245=Quadrat.Details!I:I),0))</f>
        <v>E</v>
      </c>
      <c r="H3245" s="105">
        <v>1.0</v>
      </c>
      <c r="I3245" s="109">
        <v>13.0</v>
      </c>
      <c r="J3245" s="109">
        <v>14.0</v>
      </c>
      <c r="K3245" s="109">
        <v>7.0</v>
      </c>
      <c r="L3245" s="3" t="s">
        <v>828</v>
      </c>
      <c r="M3245" s="44" t="s">
        <v>829</v>
      </c>
      <c r="N3245" s="73">
        <v>1.0</v>
      </c>
      <c r="O3245" s="73">
        <v>1.0</v>
      </c>
    </row>
    <row r="3246" ht="15.0" customHeight="1">
      <c r="A3246" s="105">
        <v>2022.0</v>
      </c>
      <c r="B3246" s="106" t="str">
        <f t="array" ref="B3246">INDEX(Quadrat.Details!D:D, MATCH(1,(A3246=Quadrat.Details!B:B)*(F3246=Quadrat.Details!G:G)*(H3246=Quadrat.Details!I:I),0))</f>
        <v>FJD</v>
      </c>
      <c r="C3246" s="107">
        <f t="array" ref="C3246">INDEX(Quadrat.Details!C:C, MATCH(1,(A3246=Quadrat.Details!B:B)*(F3246=Quadrat.Details!G:G)*(H3246=Quadrat.Details!I:I),0))</f>
        <v>44785</v>
      </c>
      <c r="D3246" s="108"/>
      <c r="E3246" s="108"/>
      <c r="F3246" s="13" t="s">
        <v>445</v>
      </c>
      <c r="G3246" s="106" t="str">
        <f t="array" ref="G3246">INDEX(Quadrat.Details!H:H, MATCH(1,(A3246=Quadrat.Details!B:B)*(F3246=Quadrat.Details!G:G)*(H3246=Quadrat.Details!I:I),0))</f>
        <v>E</v>
      </c>
      <c r="H3246" s="105">
        <v>1.0</v>
      </c>
      <c r="I3246" s="109">
        <v>12.0</v>
      </c>
      <c r="J3246" s="109">
        <v>13.0</v>
      </c>
      <c r="K3246" s="109">
        <v>7.0</v>
      </c>
      <c r="L3246" s="3" t="s">
        <v>828</v>
      </c>
      <c r="M3246" s="44" t="s">
        <v>829</v>
      </c>
      <c r="N3246" s="73">
        <v>1.0</v>
      </c>
      <c r="O3246" s="73">
        <v>1.0</v>
      </c>
    </row>
    <row r="3247" ht="15.0" customHeight="1">
      <c r="A3247" s="105">
        <v>2022.0</v>
      </c>
      <c r="B3247" s="106" t="str">
        <f t="array" ref="B3247">INDEX(Quadrat.Details!D:D, MATCH(1,(A3247=Quadrat.Details!B:B)*(F3247=Quadrat.Details!G:G)*(H3247=Quadrat.Details!I:I),0))</f>
        <v>FJD</v>
      </c>
      <c r="C3247" s="107">
        <f t="array" ref="C3247">INDEX(Quadrat.Details!C:C, MATCH(1,(A3247=Quadrat.Details!B:B)*(F3247=Quadrat.Details!G:G)*(H3247=Quadrat.Details!I:I),0))</f>
        <v>44785</v>
      </c>
      <c r="D3247" s="108"/>
      <c r="E3247" s="108"/>
      <c r="F3247" s="13" t="s">
        <v>445</v>
      </c>
      <c r="G3247" s="106" t="str">
        <f t="array" ref="G3247">INDEX(Quadrat.Details!H:H, MATCH(1,(A3247=Quadrat.Details!B:B)*(F3247=Quadrat.Details!G:G)*(H3247=Quadrat.Details!I:I),0))</f>
        <v>E</v>
      </c>
      <c r="H3247" s="105">
        <v>1.0</v>
      </c>
      <c r="I3247" s="109">
        <v>8.0</v>
      </c>
      <c r="J3247" s="109">
        <v>9.0</v>
      </c>
      <c r="K3247" s="109">
        <v>4.0</v>
      </c>
      <c r="L3247" s="3" t="s">
        <v>828</v>
      </c>
      <c r="M3247" s="44" t="s">
        <v>829</v>
      </c>
      <c r="N3247" s="73">
        <v>1.0</v>
      </c>
      <c r="O3247" s="73">
        <v>1.0</v>
      </c>
    </row>
    <row r="3248" ht="15.0" customHeight="1">
      <c r="A3248" s="105">
        <v>2022.0</v>
      </c>
      <c r="B3248" s="106" t="str">
        <f t="array" ref="B3248">INDEX(Quadrat.Details!D:D, MATCH(1,(A3248=Quadrat.Details!B:B)*(F3248=Quadrat.Details!G:G)*(H3248=Quadrat.Details!I:I),0))</f>
        <v>FJD</v>
      </c>
      <c r="C3248" s="107">
        <f t="array" ref="C3248">INDEX(Quadrat.Details!C:C, MATCH(1,(A3248=Quadrat.Details!B:B)*(F3248=Quadrat.Details!G:G)*(H3248=Quadrat.Details!I:I),0))</f>
        <v>44785</v>
      </c>
      <c r="D3248" s="108"/>
      <c r="E3248" s="108"/>
      <c r="F3248" s="13" t="s">
        <v>445</v>
      </c>
      <c r="G3248" s="106" t="str">
        <f t="array" ref="G3248">INDEX(Quadrat.Details!H:H, MATCH(1,(A3248=Quadrat.Details!B:B)*(F3248=Quadrat.Details!G:G)*(H3248=Quadrat.Details!I:I),0))</f>
        <v>E</v>
      </c>
      <c r="H3248" s="105">
        <v>1.0</v>
      </c>
      <c r="I3248" s="109">
        <v>13.0</v>
      </c>
      <c r="J3248" s="109">
        <v>13.0</v>
      </c>
      <c r="K3248" s="109">
        <v>7.0</v>
      </c>
      <c r="L3248" s="3" t="s">
        <v>828</v>
      </c>
      <c r="M3248" s="44" t="s">
        <v>829</v>
      </c>
      <c r="N3248" s="73">
        <v>1.0</v>
      </c>
      <c r="O3248" s="73">
        <v>1.0</v>
      </c>
    </row>
    <row r="3249" ht="15.0" customHeight="1">
      <c r="A3249" s="105">
        <v>2022.0</v>
      </c>
      <c r="B3249" s="106" t="str">
        <f t="array" ref="B3249">INDEX(Quadrat.Details!D:D, MATCH(1,(A3249=Quadrat.Details!B:B)*(F3249=Quadrat.Details!G:G)*(H3249=Quadrat.Details!I:I),0))</f>
        <v>FJD</v>
      </c>
      <c r="C3249" s="107">
        <f t="array" ref="C3249">INDEX(Quadrat.Details!C:C, MATCH(1,(A3249=Quadrat.Details!B:B)*(F3249=Quadrat.Details!G:G)*(H3249=Quadrat.Details!I:I),0))</f>
        <v>44785</v>
      </c>
      <c r="D3249" s="108"/>
      <c r="E3249" s="108"/>
      <c r="F3249" s="13" t="s">
        <v>445</v>
      </c>
      <c r="G3249" s="106" t="str">
        <f t="array" ref="G3249">INDEX(Quadrat.Details!H:H, MATCH(1,(A3249=Quadrat.Details!B:B)*(F3249=Quadrat.Details!G:G)*(H3249=Quadrat.Details!I:I),0))</f>
        <v>E</v>
      </c>
      <c r="H3249" s="105">
        <v>1.0</v>
      </c>
      <c r="I3249" s="109">
        <v>7.0</v>
      </c>
      <c r="J3249" s="109">
        <v>8.0</v>
      </c>
      <c r="K3249" s="109">
        <v>4.0</v>
      </c>
      <c r="L3249" s="3" t="s">
        <v>828</v>
      </c>
      <c r="M3249" s="44" t="s">
        <v>829</v>
      </c>
      <c r="N3249" s="73">
        <v>1.0</v>
      </c>
      <c r="O3249" s="73">
        <v>1.0</v>
      </c>
    </row>
    <row r="3250" ht="15.0" customHeight="1">
      <c r="A3250" s="105">
        <v>2022.0</v>
      </c>
      <c r="B3250" s="106" t="str">
        <f t="array" ref="B3250">INDEX(Quadrat.Details!D:D, MATCH(1,(A3250=Quadrat.Details!B:B)*(F3250=Quadrat.Details!G:G)*(H3250=Quadrat.Details!I:I),0))</f>
        <v>FJD</v>
      </c>
      <c r="C3250" s="107">
        <f t="array" ref="C3250">INDEX(Quadrat.Details!C:C, MATCH(1,(A3250=Quadrat.Details!B:B)*(F3250=Quadrat.Details!G:G)*(H3250=Quadrat.Details!I:I),0))</f>
        <v>44785</v>
      </c>
      <c r="D3250" s="108"/>
      <c r="E3250" s="108"/>
      <c r="F3250" s="13" t="s">
        <v>445</v>
      </c>
      <c r="G3250" s="106" t="str">
        <f t="array" ref="G3250">INDEX(Quadrat.Details!H:H, MATCH(1,(A3250=Quadrat.Details!B:B)*(F3250=Quadrat.Details!G:G)*(H3250=Quadrat.Details!I:I),0))</f>
        <v>E</v>
      </c>
      <c r="H3250" s="105">
        <v>1.0</v>
      </c>
      <c r="I3250" s="109">
        <v>12.0</v>
      </c>
      <c r="J3250" s="109">
        <v>13.0</v>
      </c>
      <c r="K3250" s="109">
        <v>6.0</v>
      </c>
      <c r="L3250" s="3" t="s">
        <v>828</v>
      </c>
      <c r="M3250" s="44" t="s">
        <v>829</v>
      </c>
      <c r="N3250" s="73">
        <v>1.0</v>
      </c>
      <c r="O3250" s="73">
        <v>1.0</v>
      </c>
    </row>
    <row r="3251" ht="15.0" customHeight="1">
      <c r="A3251" s="105">
        <v>2022.0</v>
      </c>
      <c r="B3251" s="106" t="str">
        <f t="array" ref="B3251">INDEX(Quadrat.Details!D:D, MATCH(1,(A3251=Quadrat.Details!B:B)*(F3251=Quadrat.Details!G:G)*(H3251=Quadrat.Details!I:I),0))</f>
        <v>FJD</v>
      </c>
      <c r="C3251" s="107">
        <f t="array" ref="C3251">INDEX(Quadrat.Details!C:C, MATCH(1,(A3251=Quadrat.Details!B:B)*(F3251=Quadrat.Details!G:G)*(H3251=Quadrat.Details!I:I),0))</f>
        <v>44785</v>
      </c>
      <c r="D3251" s="108"/>
      <c r="E3251" s="108"/>
      <c r="F3251" s="13" t="s">
        <v>445</v>
      </c>
      <c r="G3251" s="106" t="str">
        <f t="array" ref="G3251">INDEX(Quadrat.Details!H:H, MATCH(1,(A3251=Quadrat.Details!B:B)*(F3251=Quadrat.Details!G:G)*(H3251=Quadrat.Details!I:I),0))</f>
        <v>E</v>
      </c>
      <c r="H3251" s="105">
        <v>1.0</v>
      </c>
      <c r="I3251" s="109">
        <v>11.0</v>
      </c>
      <c r="J3251" s="109">
        <v>12.0</v>
      </c>
      <c r="K3251" s="109">
        <v>5.0</v>
      </c>
      <c r="L3251" s="3" t="s">
        <v>828</v>
      </c>
      <c r="M3251" s="44" t="s">
        <v>829</v>
      </c>
      <c r="N3251" s="73">
        <v>1.0</v>
      </c>
      <c r="O3251" s="73">
        <v>1.0</v>
      </c>
    </row>
    <row r="3252" ht="15.0" customHeight="1">
      <c r="A3252" s="105">
        <v>2022.0</v>
      </c>
      <c r="B3252" s="106" t="str">
        <f t="array" ref="B3252">INDEX(Quadrat.Details!D:D, MATCH(1,(A3252=Quadrat.Details!B:B)*(F3252=Quadrat.Details!G:G)*(H3252=Quadrat.Details!I:I),0))</f>
        <v>FJD</v>
      </c>
      <c r="C3252" s="107">
        <f t="array" ref="C3252">INDEX(Quadrat.Details!C:C, MATCH(1,(A3252=Quadrat.Details!B:B)*(F3252=Quadrat.Details!G:G)*(H3252=Quadrat.Details!I:I),0))</f>
        <v>44785</v>
      </c>
      <c r="D3252" s="108"/>
      <c r="E3252" s="108"/>
      <c r="F3252" s="13" t="s">
        <v>445</v>
      </c>
      <c r="G3252" s="106" t="str">
        <f t="array" ref="G3252">INDEX(Quadrat.Details!H:H, MATCH(1,(A3252=Quadrat.Details!B:B)*(F3252=Quadrat.Details!G:G)*(H3252=Quadrat.Details!I:I),0))</f>
        <v>E</v>
      </c>
      <c r="H3252" s="105">
        <v>1.0</v>
      </c>
      <c r="I3252" s="109">
        <v>7.0</v>
      </c>
      <c r="J3252" s="109">
        <v>8.0</v>
      </c>
      <c r="K3252" s="109">
        <v>4.0</v>
      </c>
      <c r="L3252" s="3" t="s">
        <v>828</v>
      </c>
      <c r="M3252" s="44" t="s">
        <v>829</v>
      </c>
      <c r="N3252" s="73">
        <v>1.0</v>
      </c>
      <c r="O3252" s="73">
        <v>1.0</v>
      </c>
    </row>
    <row r="3253" ht="15.0" customHeight="1">
      <c r="A3253" s="105">
        <v>2022.0</v>
      </c>
      <c r="B3253" s="106" t="str">
        <f t="array" ref="B3253">INDEX(Quadrat.Details!D:D, MATCH(1,(A3253=Quadrat.Details!B:B)*(F3253=Quadrat.Details!G:G)*(H3253=Quadrat.Details!I:I),0))</f>
        <v>FJD</v>
      </c>
      <c r="C3253" s="107">
        <f t="array" ref="C3253">INDEX(Quadrat.Details!C:C, MATCH(1,(A3253=Quadrat.Details!B:B)*(F3253=Quadrat.Details!G:G)*(H3253=Quadrat.Details!I:I),0))</f>
        <v>44785</v>
      </c>
      <c r="D3253" s="108"/>
      <c r="E3253" s="108"/>
      <c r="F3253" s="13" t="s">
        <v>445</v>
      </c>
      <c r="G3253" s="106" t="str">
        <f t="array" ref="G3253">INDEX(Quadrat.Details!H:H, MATCH(1,(A3253=Quadrat.Details!B:B)*(F3253=Quadrat.Details!G:G)*(H3253=Quadrat.Details!I:I),0))</f>
        <v>E</v>
      </c>
      <c r="H3253" s="105">
        <v>1.0</v>
      </c>
      <c r="I3253" s="109">
        <v>13.0</v>
      </c>
      <c r="J3253" s="109">
        <v>15.0</v>
      </c>
      <c r="K3253" s="109">
        <v>8.0</v>
      </c>
      <c r="L3253" s="3" t="s">
        <v>828</v>
      </c>
      <c r="M3253" s="44" t="s">
        <v>829</v>
      </c>
      <c r="N3253" s="73">
        <v>1.0</v>
      </c>
      <c r="O3253" s="73">
        <v>1.0</v>
      </c>
    </row>
    <row r="3254" ht="15.0" customHeight="1">
      <c r="A3254" s="105">
        <v>2022.0</v>
      </c>
      <c r="B3254" s="106" t="str">
        <f t="array" ref="B3254">INDEX(Quadrat.Details!D:D, MATCH(1,(A3254=Quadrat.Details!B:B)*(F3254=Quadrat.Details!G:G)*(H3254=Quadrat.Details!I:I),0))</f>
        <v>FJD</v>
      </c>
      <c r="C3254" s="107">
        <f t="array" ref="C3254">INDEX(Quadrat.Details!C:C, MATCH(1,(A3254=Quadrat.Details!B:B)*(F3254=Quadrat.Details!G:G)*(H3254=Quadrat.Details!I:I),0))</f>
        <v>44785</v>
      </c>
      <c r="D3254" s="108"/>
      <c r="E3254" s="108"/>
      <c r="F3254" s="13" t="s">
        <v>445</v>
      </c>
      <c r="G3254" s="106" t="str">
        <f t="array" ref="G3254">INDEX(Quadrat.Details!H:H, MATCH(1,(A3254=Quadrat.Details!B:B)*(F3254=Quadrat.Details!G:G)*(H3254=Quadrat.Details!I:I),0))</f>
        <v>E</v>
      </c>
      <c r="H3254" s="105">
        <v>1.0</v>
      </c>
      <c r="I3254" s="109">
        <v>11.0</v>
      </c>
      <c r="J3254" s="109">
        <v>12.0</v>
      </c>
      <c r="K3254" s="109">
        <v>5.0</v>
      </c>
      <c r="L3254" s="3" t="s">
        <v>828</v>
      </c>
      <c r="M3254" s="44" t="s">
        <v>829</v>
      </c>
      <c r="N3254" s="73">
        <v>1.0</v>
      </c>
      <c r="O3254" s="73">
        <v>1.0</v>
      </c>
    </row>
    <row r="3255" ht="15.0" customHeight="1">
      <c r="A3255" s="105">
        <v>2022.0</v>
      </c>
      <c r="B3255" s="106" t="str">
        <f t="array" ref="B3255">INDEX(Quadrat.Details!D:D, MATCH(1,(A3255=Quadrat.Details!B:B)*(F3255=Quadrat.Details!G:G)*(H3255=Quadrat.Details!I:I),0))</f>
        <v>FJD</v>
      </c>
      <c r="C3255" s="107">
        <f t="array" ref="C3255">INDEX(Quadrat.Details!C:C, MATCH(1,(A3255=Quadrat.Details!B:B)*(F3255=Quadrat.Details!G:G)*(H3255=Quadrat.Details!I:I),0))</f>
        <v>44785</v>
      </c>
      <c r="D3255" s="108"/>
      <c r="E3255" s="108"/>
      <c r="F3255" s="13" t="s">
        <v>445</v>
      </c>
      <c r="G3255" s="106" t="str">
        <f t="array" ref="G3255">INDEX(Quadrat.Details!H:H, MATCH(1,(A3255=Quadrat.Details!B:B)*(F3255=Quadrat.Details!G:G)*(H3255=Quadrat.Details!I:I),0))</f>
        <v>E</v>
      </c>
      <c r="H3255" s="105">
        <v>1.0</v>
      </c>
      <c r="I3255" s="109">
        <v>8.0</v>
      </c>
      <c r="J3255" s="109">
        <v>9.0</v>
      </c>
      <c r="K3255" s="109">
        <v>5.0</v>
      </c>
      <c r="L3255" s="3" t="s">
        <v>828</v>
      </c>
      <c r="M3255" s="44" t="s">
        <v>829</v>
      </c>
      <c r="N3255" s="73">
        <v>1.0</v>
      </c>
      <c r="O3255" s="73">
        <v>1.0</v>
      </c>
    </row>
    <row r="3256" ht="15.0" customHeight="1">
      <c r="A3256" s="105">
        <v>2022.0</v>
      </c>
      <c r="B3256" s="106" t="str">
        <f t="array" ref="B3256">INDEX(Quadrat.Details!D:D, MATCH(1,(A3256=Quadrat.Details!B:B)*(F3256=Quadrat.Details!G:G)*(H3256=Quadrat.Details!I:I),0))</f>
        <v>FJD</v>
      </c>
      <c r="C3256" s="107">
        <f t="array" ref="C3256">INDEX(Quadrat.Details!C:C, MATCH(1,(A3256=Quadrat.Details!B:B)*(F3256=Quadrat.Details!G:G)*(H3256=Quadrat.Details!I:I),0))</f>
        <v>44785</v>
      </c>
      <c r="D3256" s="108"/>
      <c r="E3256" s="108"/>
      <c r="F3256" s="13" t="s">
        <v>445</v>
      </c>
      <c r="G3256" s="106" t="str">
        <f t="array" ref="G3256">INDEX(Quadrat.Details!H:H, MATCH(1,(A3256=Quadrat.Details!B:B)*(F3256=Quadrat.Details!G:G)*(H3256=Quadrat.Details!I:I),0))</f>
        <v>E</v>
      </c>
      <c r="H3256" s="105">
        <v>1.0</v>
      </c>
      <c r="I3256" s="109">
        <v>12.0</v>
      </c>
      <c r="J3256" s="109">
        <v>13.0</v>
      </c>
      <c r="K3256" s="109">
        <v>7.0</v>
      </c>
      <c r="L3256" s="3" t="s">
        <v>828</v>
      </c>
      <c r="M3256" s="44" t="s">
        <v>829</v>
      </c>
      <c r="N3256" s="73">
        <v>1.0</v>
      </c>
      <c r="O3256" s="73">
        <v>1.0</v>
      </c>
    </row>
    <row r="3257" ht="15.0" customHeight="1">
      <c r="A3257" s="105">
        <v>2022.0</v>
      </c>
      <c r="B3257" s="106" t="str">
        <f t="array" ref="B3257">INDEX(Quadrat.Details!D:D, MATCH(1,(A3257=Quadrat.Details!B:B)*(F3257=Quadrat.Details!G:G)*(H3257=Quadrat.Details!I:I),0))</f>
        <v>FJD</v>
      </c>
      <c r="C3257" s="107">
        <f t="array" ref="C3257">INDEX(Quadrat.Details!C:C, MATCH(1,(A3257=Quadrat.Details!B:B)*(F3257=Quadrat.Details!G:G)*(H3257=Quadrat.Details!I:I),0))</f>
        <v>44785</v>
      </c>
      <c r="D3257" s="108"/>
      <c r="E3257" s="108"/>
      <c r="F3257" s="13" t="s">
        <v>445</v>
      </c>
      <c r="G3257" s="106" t="str">
        <f t="array" ref="G3257">INDEX(Quadrat.Details!H:H, MATCH(1,(A3257=Quadrat.Details!B:B)*(F3257=Quadrat.Details!G:G)*(H3257=Quadrat.Details!I:I),0))</f>
        <v>E</v>
      </c>
      <c r="H3257" s="105">
        <v>1.0</v>
      </c>
      <c r="I3257" s="109">
        <v>11.0</v>
      </c>
      <c r="J3257" s="109">
        <v>13.0</v>
      </c>
      <c r="K3257" s="109">
        <v>6.0</v>
      </c>
      <c r="L3257" s="3" t="s">
        <v>828</v>
      </c>
      <c r="M3257" s="44" t="s">
        <v>829</v>
      </c>
      <c r="N3257" s="73">
        <v>1.0</v>
      </c>
      <c r="O3257" s="73">
        <v>1.0</v>
      </c>
    </row>
    <row r="3258" ht="15.0" customHeight="1">
      <c r="A3258" s="105">
        <v>2022.0</v>
      </c>
      <c r="B3258" s="106" t="str">
        <f t="array" ref="B3258">INDEX(Quadrat.Details!D:D, MATCH(1,(A3258=Quadrat.Details!B:B)*(F3258=Quadrat.Details!G:G)*(H3258=Quadrat.Details!I:I),0))</f>
        <v>FJD</v>
      </c>
      <c r="C3258" s="107">
        <f t="array" ref="C3258">INDEX(Quadrat.Details!C:C, MATCH(1,(A3258=Quadrat.Details!B:B)*(F3258=Quadrat.Details!G:G)*(H3258=Quadrat.Details!I:I),0))</f>
        <v>44785</v>
      </c>
      <c r="D3258" s="108"/>
      <c r="E3258" s="108"/>
      <c r="F3258" s="13" t="s">
        <v>445</v>
      </c>
      <c r="G3258" s="106" t="str">
        <f t="array" ref="G3258">INDEX(Quadrat.Details!H:H, MATCH(1,(A3258=Quadrat.Details!B:B)*(F3258=Quadrat.Details!G:G)*(H3258=Quadrat.Details!I:I),0))</f>
        <v>E</v>
      </c>
      <c r="H3258" s="105">
        <v>1.0</v>
      </c>
      <c r="I3258" s="109">
        <v>9.0</v>
      </c>
      <c r="J3258" s="109">
        <v>10.0</v>
      </c>
      <c r="K3258" s="109">
        <v>5.0</v>
      </c>
      <c r="L3258" s="3" t="s">
        <v>828</v>
      </c>
      <c r="M3258" s="44" t="s">
        <v>829</v>
      </c>
      <c r="N3258" s="73">
        <v>1.0</v>
      </c>
      <c r="O3258" s="73">
        <v>1.0</v>
      </c>
    </row>
    <row r="3259" ht="15.0" customHeight="1">
      <c r="A3259" s="105">
        <v>2022.0</v>
      </c>
      <c r="B3259" s="106" t="str">
        <f t="array" ref="B3259">INDEX(Quadrat.Details!D:D, MATCH(1,(A3259=Quadrat.Details!B:B)*(F3259=Quadrat.Details!G:G)*(H3259=Quadrat.Details!I:I),0))</f>
        <v>FJD</v>
      </c>
      <c r="C3259" s="107">
        <f t="array" ref="C3259">INDEX(Quadrat.Details!C:C, MATCH(1,(A3259=Quadrat.Details!B:B)*(F3259=Quadrat.Details!G:G)*(H3259=Quadrat.Details!I:I),0))</f>
        <v>44785</v>
      </c>
      <c r="D3259" s="108"/>
      <c r="E3259" s="108"/>
      <c r="F3259" s="13" t="s">
        <v>445</v>
      </c>
      <c r="G3259" s="106" t="str">
        <f t="array" ref="G3259">INDEX(Quadrat.Details!H:H, MATCH(1,(A3259=Quadrat.Details!B:B)*(F3259=Quadrat.Details!G:G)*(H3259=Quadrat.Details!I:I),0))</f>
        <v>E</v>
      </c>
      <c r="H3259" s="105">
        <v>1.0</v>
      </c>
      <c r="I3259" s="109">
        <v>14.0</v>
      </c>
      <c r="J3259" s="109">
        <v>17.0</v>
      </c>
      <c r="K3259" s="109">
        <v>9.0</v>
      </c>
      <c r="L3259" s="3" t="s">
        <v>828</v>
      </c>
      <c r="M3259" s="44" t="s">
        <v>829</v>
      </c>
      <c r="N3259" s="73">
        <v>1.0</v>
      </c>
      <c r="O3259" s="73">
        <v>1.0</v>
      </c>
    </row>
    <row r="3260" ht="15.0" customHeight="1">
      <c r="A3260" s="105">
        <v>2022.0</v>
      </c>
      <c r="B3260" s="106" t="str">
        <f t="array" ref="B3260">INDEX(Quadrat.Details!D:D, MATCH(1,(A3260=Quadrat.Details!B:B)*(F3260=Quadrat.Details!G:G)*(H3260=Quadrat.Details!I:I),0))</f>
        <v>FJD</v>
      </c>
      <c r="C3260" s="107">
        <f t="array" ref="C3260">INDEX(Quadrat.Details!C:C, MATCH(1,(A3260=Quadrat.Details!B:B)*(F3260=Quadrat.Details!G:G)*(H3260=Quadrat.Details!I:I),0))</f>
        <v>44785</v>
      </c>
      <c r="D3260" s="108"/>
      <c r="E3260" s="108"/>
      <c r="F3260" s="13" t="s">
        <v>445</v>
      </c>
      <c r="G3260" s="106" t="str">
        <f t="array" ref="G3260">INDEX(Quadrat.Details!H:H, MATCH(1,(A3260=Quadrat.Details!B:B)*(F3260=Quadrat.Details!G:G)*(H3260=Quadrat.Details!I:I),0))</f>
        <v>E</v>
      </c>
      <c r="H3260" s="105">
        <v>1.0</v>
      </c>
      <c r="I3260" s="109">
        <v>11.0</v>
      </c>
      <c r="J3260" s="109">
        <v>12.0</v>
      </c>
      <c r="K3260" s="109">
        <v>6.0</v>
      </c>
      <c r="L3260" s="3" t="s">
        <v>828</v>
      </c>
      <c r="M3260" s="44" t="s">
        <v>829</v>
      </c>
      <c r="N3260" s="73">
        <v>1.0</v>
      </c>
      <c r="O3260" s="73">
        <v>1.0</v>
      </c>
    </row>
    <row r="3261" ht="15.0" customHeight="1">
      <c r="A3261" s="105">
        <v>2022.0</v>
      </c>
      <c r="B3261" s="106" t="str">
        <f t="array" ref="B3261">INDEX(Quadrat.Details!D:D, MATCH(1,(A3261=Quadrat.Details!B:B)*(F3261=Quadrat.Details!G:G)*(H3261=Quadrat.Details!I:I),0))</f>
        <v>FJD</v>
      </c>
      <c r="C3261" s="107">
        <f t="array" ref="C3261">INDEX(Quadrat.Details!C:C, MATCH(1,(A3261=Quadrat.Details!B:B)*(F3261=Quadrat.Details!G:G)*(H3261=Quadrat.Details!I:I),0))</f>
        <v>44785</v>
      </c>
      <c r="D3261" s="108"/>
      <c r="E3261" s="108"/>
      <c r="F3261" s="13" t="s">
        <v>445</v>
      </c>
      <c r="G3261" s="106" t="str">
        <f t="array" ref="G3261">INDEX(Quadrat.Details!H:H, MATCH(1,(A3261=Quadrat.Details!B:B)*(F3261=Quadrat.Details!G:G)*(H3261=Quadrat.Details!I:I),0))</f>
        <v>E</v>
      </c>
      <c r="H3261" s="105">
        <v>1.0</v>
      </c>
      <c r="I3261" s="109">
        <v>15.0</v>
      </c>
      <c r="J3261" s="109">
        <v>16.0</v>
      </c>
      <c r="K3261" s="109">
        <v>9.0</v>
      </c>
      <c r="L3261" s="3" t="s">
        <v>828</v>
      </c>
      <c r="M3261" s="44" t="s">
        <v>829</v>
      </c>
      <c r="N3261" s="73">
        <v>1.0</v>
      </c>
      <c r="O3261" s="73">
        <v>1.0</v>
      </c>
    </row>
    <row r="3262" ht="15.0" customHeight="1">
      <c r="A3262" s="105">
        <v>2022.0</v>
      </c>
      <c r="B3262" s="106" t="str">
        <f t="array" ref="B3262">INDEX(Quadrat.Details!D:D, MATCH(1,(A3262=Quadrat.Details!B:B)*(F3262=Quadrat.Details!G:G)*(H3262=Quadrat.Details!I:I),0))</f>
        <v>FJD</v>
      </c>
      <c r="C3262" s="107">
        <f t="array" ref="C3262">INDEX(Quadrat.Details!C:C, MATCH(1,(A3262=Quadrat.Details!B:B)*(F3262=Quadrat.Details!G:G)*(H3262=Quadrat.Details!I:I),0))</f>
        <v>44785</v>
      </c>
      <c r="D3262" s="108"/>
      <c r="E3262" s="108"/>
      <c r="F3262" s="13" t="s">
        <v>445</v>
      </c>
      <c r="G3262" s="106" t="str">
        <f t="array" ref="G3262">INDEX(Quadrat.Details!H:H, MATCH(1,(A3262=Quadrat.Details!B:B)*(F3262=Quadrat.Details!G:G)*(H3262=Quadrat.Details!I:I),0))</f>
        <v>E</v>
      </c>
      <c r="H3262" s="105">
        <v>1.0</v>
      </c>
      <c r="I3262" s="109">
        <v>10.0</v>
      </c>
      <c r="J3262" s="109">
        <v>13.0</v>
      </c>
      <c r="K3262" s="109">
        <v>7.0</v>
      </c>
      <c r="L3262" s="3" t="s">
        <v>828</v>
      </c>
      <c r="M3262" s="44" t="s">
        <v>829</v>
      </c>
      <c r="N3262" s="73">
        <v>1.0</v>
      </c>
      <c r="O3262" s="73">
        <v>1.0</v>
      </c>
    </row>
    <row r="3263" ht="15.0" customHeight="1">
      <c r="A3263" s="105">
        <v>2022.0</v>
      </c>
      <c r="B3263" s="106" t="str">
        <f t="array" ref="B3263">INDEX(Quadrat.Details!D:D, MATCH(1,(A3263=Quadrat.Details!B:B)*(F3263=Quadrat.Details!G:G)*(H3263=Quadrat.Details!I:I),0))</f>
        <v>FJD</v>
      </c>
      <c r="C3263" s="107">
        <f t="array" ref="C3263">INDEX(Quadrat.Details!C:C, MATCH(1,(A3263=Quadrat.Details!B:B)*(F3263=Quadrat.Details!G:G)*(H3263=Quadrat.Details!I:I),0))</f>
        <v>44785</v>
      </c>
      <c r="D3263" s="108"/>
      <c r="E3263" s="108"/>
      <c r="F3263" s="13" t="s">
        <v>445</v>
      </c>
      <c r="G3263" s="106" t="str">
        <f t="array" ref="G3263">INDEX(Quadrat.Details!H:H, MATCH(1,(A3263=Quadrat.Details!B:B)*(F3263=Quadrat.Details!G:G)*(H3263=Quadrat.Details!I:I),0))</f>
        <v>E</v>
      </c>
      <c r="H3263" s="105">
        <v>1.0</v>
      </c>
      <c r="I3263" s="109">
        <v>8.0</v>
      </c>
      <c r="J3263" s="109">
        <v>9.0</v>
      </c>
      <c r="K3263" s="109">
        <v>4.0</v>
      </c>
      <c r="L3263" s="3" t="s">
        <v>828</v>
      </c>
      <c r="M3263" s="44" t="s">
        <v>829</v>
      </c>
      <c r="N3263" s="73">
        <v>1.0</v>
      </c>
      <c r="O3263" s="73">
        <v>1.0</v>
      </c>
    </row>
    <row r="3264" ht="15.0" customHeight="1">
      <c r="A3264" s="105">
        <v>2022.0</v>
      </c>
      <c r="B3264" s="106" t="str">
        <f t="array" ref="B3264">INDEX(Quadrat.Details!D:D, MATCH(1,(A3264=Quadrat.Details!B:B)*(F3264=Quadrat.Details!G:G)*(H3264=Quadrat.Details!I:I),0))</f>
        <v>FJD</v>
      </c>
      <c r="C3264" s="107">
        <f t="array" ref="C3264">INDEX(Quadrat.Details!C:C, MATCH(1,(A3264=Quadrat.Details!B:B)*(F3264=Quadrat.Details!G:G)*(H3264=Quadrat.Details!I:I),0))</f>
        <v>44785</v>
      </c>
      <c r="D3264" s="108"/>
      <c r="E3264" s="108"/>
      <c r="F3264" s="13" t="s">
        <v>445</v>
      </c>
      <c r="G3264" s="106" t="str">
        <f t="array" ref="G3264">INDEX(Quadrat.Details!H:H, MATCH(1,(A3264=Quadrat.Details!B:B)*(F3264=Quadrat.Details!G:G)*(H3264=Quadrat.Details!I:I),0))</f>
        <v>E</v>
      </c>
      <c r="H3264" s="105">
        <v>1.0</v>
      </c>
      <c r="I3264" s="109">
        <v>12.0</v>
      </c>
      <c r="J3264" s="109">
        <v>13.0</v>
      </c>
      <c r="K3264" s="109">
        <v>6.0</v>
      </c>
      <c r="L3264" s="3" t="s">
        <v>828</v>
      </c>
      <c r="M3264" s="44" t="s">
        <v>829</v>
      </c>
      <c r="N3264" s="73">
        <v>1.0</v>
      </c>
      <c r="O3264" s="73">
        <v>1.0</v>
      </c>
    </row>
    <row r="3265" ht="15.0" customHeight="1">
      <c r="A3265" s="105">
        <v>2022.0</v>
      </c>
      <c r="B3265" s="106" t="str">
        <f t="array" ref="B3265">INDEX(Quadrat.Details!D:D, MATCH(1,(A3265=Quadrat.Details!B:B)*(F3265=Quadrat.Details!G:G)*(H3265=Quadrat.Details!I:I),0))</f>
        <v>FJD</v>
      </c>
      <c r="C3265" s="107">
        <f t="array" ref="C3265">INDEX(Quadrat.Details!C:C, MATCH(1,(A3265=Quadrat.Details!B:B)*(F3265=Quadrat.Details!G:G)*(H3265=Quadrat.Details!I:I),0))</f>
        <v>44785</v>
      </c>
      <c r="D3265" s="108"/>
      <c r="E3265" s="108"/>
      <c r="F3265" s="13" t="s">
        <v>445</v>
      </c>
      <c r="G3265" s="106" t="str">
        <f t="array" ref="G3265">INDEX(Quadrat.Details!H:H, MATCH(1,(A3265=Quadrat.Details!B:B)*(F3265=Quadrat.Details!G:G)*(H3265=Quadrat.Details!I:I),0))</f>
        <v>E</v>
      </c>
      <c r="H3265" s="105">
        <v>1.0</v>
      </c>
      <c r="I3265" s="109">
        <v>10.0</v>
      </c>
      <c r="J3265" s="109">
        <v>11.0</v>
      </c>
      <c r="K3265" s="109">
        <v>6.0</v>
      </c>
      <c r="L3265" s="3" t="s">
        <v>828</v>
      </c>
      <c r="M3265" s="44" t="s">
        <v>829</v>
      </c>
      <c r="N3265" s="73">
        <v>1.0</v>
      </c>
      <c r="O3265" s="73">
        <v>1.0</v>
      </c>
    </row>
    <row r="3266" ht="15.0" customHeight="1">
      <c r="A3266" s="105">
        <v>2022.0</v>
      </c>
      <c r="B3266" s="106" t="str">
        <f t="array" ref="B3266">INDEX(Quadrat.Details!D:D, MATCH(1,(A3266=Quadrat.Details!B:B)*(F3266=Quadrat.Details!G:G)*(H3266=Quadrat.Details!I:I),0))</f>
        <v>FJD</v>
      </c>
      <c r="C3266" s="107">
        <f t="array" ref="C3266">INDEX(Quadrat.Details!C:C, MATCH(1,(A3266=Quadrat.Details!B:B)*(F3266=Quadrat.Details!G:G)*(H3266=Quadrat.Details!I:I),0))</f>
        <v>44785</v>
      </c>
      <c r="D3266" s="108"/>
      <c r="E3266" s="108"/>
      <c r="F3266" s="13" t="s">
        <v>445</v>
      </c>
      <c r="G3266" s="106" t="str">
        <f t="array" ref="G3266">INDEX(Quadrat.Details!H:H, MATCH(1,(A3266=Quadrat.Details!B:B)*(F3266=Quadrat.Details!G:G)*(H3266=Quadrat.Details!I:I),0))</f>
        <v>E</v>
      </c>
      <c r="H3266" s="105">
        <v>1.0</v>
      </c>
      <c r="I3266" s="109">
        <v>12.0</v>
      </c>
      <c r="J3266" s="109">
        <v>13.0</v>
      </c>
      <c r="K3266" s="109">
        <v>7.0</v>
      </c>
      <c r="L3266" s="3" t="s">
        <v>828</v>
      </c>
      <c r="M3266" s="44" t="s">
        <v>829</v>
      </c>
      <c r="N3266" s="73">
        <v>1.0</v>
      </c>
      <c r="O3266" s="73">
        <v>1.0</v>
      </c>
    </row>
    <row r="3267" ht="15.0" customHeight="1">
      <c r="A3267" s="105">
        <v>2022.0</v>
      </c>
      <c r="B3267" s="106" t="str">
        <f t="array" ref="B3267">INDEX(Quadrat.Details!D:D, MATCH(1,(A3267=Quadrat.Details!B:B)*(F3267=Quadrat.Details!G:G)*(H3267=Quadrat.Details!I:I),0))</f>
        <v>FJD</v>
      </c>
      <c r="C3267" s="107">
        <f t="array" ref="C3267">INDEX(Quadrat.Details!C:C, MATCH(1,(A3267=Quadrat.Details!B:B)*(F3267=Quadrat.Details!G:G)*(H3267=Quadrat.Details!I:I),0))</f>
        <v>44785</v>
      </c>
      <c r="D3267" s="108"/>
      <c r="E3267" s="108"/>
      <c r="F3267" s="13" t="s">
        <v>445</v>
      </c>
      <c r="G3267" s="106" t="str">
        <f t="array" ref="G3267">INDEX(Quadrat.Details!H:H, MATCH(1,(A3267=Quadrat.Details!B:B)*(F3267=Quadrat.Details!G:G)*(H3267=Quadrat.Details!I:I),0))</f>
        <v>E</v>
      </c>
      <c r="H3267" s="105">
        <v>1.0</v>
      </c>
      <c r="I3267" s="109">
        <v>10.0</v>
      </c>
      <c r="J3267" s="109">
        <v>11.0</v>
      </c>
      <c r="K3267" s="109">
        <v>5.0</v>
      </c>
      <c r="L3267" s="3" t="s">
        <v>828</v>
      </c>
      <c r="M3267" s="44" t="s">
        <v>829</v>
      </c>
      <c r="N3267" s="73">
        <v>1.0</v>
      </c>
      <c r="O3267" s="73">
        <v>1.0</v>
      </c>
    </row>
    <row r="3268" ht="15.0" customHeight="1">
      <c r="A3268" s="105">
        <v>2022.0</v>
      </c>
      <c r="B3268" s="106" t="str">
        <f t="array" ref="B3268">INDEX(Quadrat.Details!D:D, MATCH(1,(A3268=Quadrat.Details!B:B)*(F3268=Quadrat.Details!G:G)*(H3268=Quadrat.Details!I:I),0))</f>
        <v>FJD</v>
      </c>
      <c r="C3268" s="107">
        <f t="array" ref="C3268">INDEX(Quadrat.Details!C:C, MATCH(1,(A3268=Quadrat.Details!B:B)*(F3268=Quadrat.Details!G:G)*(H3268=Quadrat.Details!I:I),0))</f>
        <v>44785</v>
      </c>
      <c r="D3268" s="108"/>
      <c r="E3268" s="108"/>
      <c r="F3268" s="13" t="s">
        <v>445</v>
      </c>
      <c r="G3268" s="106" t="str">
        <f t="array" ref="G3268">INDEX(Quadrat.Details!H:H, MATCH(1,(A3268=Quadrat.Details!B:B)*(F3268=Quadrat.Details!G:G)*(H3268=Quadrat.Details!I:I),0))</f>
        <v>E</v>
      </c>
      <c r="H3268" s="105">
        <v>1.0</v>
      </c>
      <c r="I3268" s="109">
        <v>16.0</v>
      </c>
      <c r="J3268" s="109">
        <v>17.0</v>
      </c>
      <c r="K3268" s="109">
        <v>8.0</v>
      </c>
      <c r="L3268" s="3" t="s">
        <v>828</v>
      </c>
      <c r="M3268" s="44" t="s">
        <v>829</v>
      </c>
      <c r="N3268" s="73">
        <v>1.0</v>
      </c>
      <c r="O3268" s="73">
        <v>1.0</v>
      </c>
    </row>
    <row r="3269" ht="15.0" customHeight="1">
      <c r="A3269" s="105">
        <v>2022.0</v>
      </c>
      <c r="B3269" s="106" t="str">
        <f t="array" ref="B3269">INDEX(Quadrat.Details!D:D, MATCH(1,(A3269=Quadrat.Details!B:B)*(F3269=Quadrat.Details!G:G)*(H3269=Quadrat.Details!I:I),0))</f>
        <v>FJD</v>
      </c>
      <c r="C3269" s="107">
        <f t="array" ref="C3269">INDEX(Quadrat.Details!C:C, MATCH(1,(A3269=Quadrat.Details!B:B)*(F3269=Quadrat.Details!G:G)*(H3269=Quadrat.Details!I:I),0))</f>
        <v>44785</v>
      </c>
      <c r="D3269" s="108"/>
      <c r="E3269" s="108"/>
      <c r="F3269" s="13" t="s">
        <v>445</v>
      </c>
      <c r="G3269" s="106" t="str">
        <f t="array" ref="G3269">INDEX(Quadrat.Details!H:H, MATCH(1,(A3269=Quadrat.Details!B:B)*(F3269=Quadrat.Details!G:G)*(H3269=Quadrat.Details!I:I),0))</f>
        <v>E</v>
      </c>
      <c r="H3269" s="105">
        <v>1.0</v>
      </c>
      <c r="I3269" s="109">
        <v>10.0</v>
      </c>
      <c r="J3269" s="109">
        <v>11.0</v>
      </c>
      <c r="K3269" s="109">
        <v>5.0</v>
      </c>
      <c r="L3269" s="3" t="s">
        <v>828</v>
      </c>
      <c r="M3269" s="44" t="s">
        <v>829</v>
      </c>
      <c r="N3269" s="73">
        <v>1.0</v>
      </c>
      <c r="O3269" s="73">
        <v>1.0</v>
      </c>
    </row>
    <row r="3270" ht="15.0" customHeight="1">
      <c r="A3270" s="105">
        <v>2022.0</v>
      </c>
      <c r="B3270" s="106" t="str">
        <f t="array" ref="B3270">INDEX(Quadrat.Details!D:D, MATCH(1,(A3270=Quadrat.Details!B:B)*(F3270=Quadrat.Details!G:G)*(H3270=Quadrat.Details!I:I),0))</f>
        <v>FJD</v>
      </c>
      <c r="C3270" s="107">
        <f t="array" ref="C3270">INDEX(Quadrat.Details!C:C, MATCH(1,(A3270=Quadrat.Details!B:B)*(F3270=Quadrat.Details!G:G)*(H3270=Quadrat.Details!I:I),0))</f>
        <v>44785</v>
      </c>
      <c r="D3270" s="108"/>
      <c r="E3270" s="108"/>
      <c r="F3270" s="13" t="s">
        <v>445</v>
      </c>
      <c r="G3270" s="106" t="str">
        <f t="array" ref="G3270">INDEX(Quadrat.Details!H:H, MATCH(1,(A3270=Quadrat.Details!B:B)*(F3270=Quadrat.Details!G:G)*(H3270=Quadrat.Details!I:I),0))</f>
        <v>E</v>
      </c>
      <c r="H3270" s="105">
        <v>1.0</v>
      </c>
      <c r="I3270" s="109">
        <v>12.0</v>
      </c>
      <c r="J3270" s="109">
        <v>13.0</v>
      </c>
      <c r="K3270" s="109">
        <v>7.0</v>
      </c>
      <c r="L3270" s="3" t="s">
        <v>828</v>
      </c>
      <c r="M3270" s="44" t="s">
        <v>829</v>
      </c>
      <c r="N3270" s="73">
        <v>1.0</v>
      </c>
      <c r="O3270" s="73">
        <v>1.0</v>
      </c>
    </row>
    <row r="3271" ht="15.0" customHeight="1">
      <c r="A3271" s="105">
        <v>2022.0</v>
      </c>
      <c r="B3271" s="106" t="str">
        <f t="array" ref="B3271">INDEX(Quadrat.Details!D:D, MATCH(1,(A3271=Quadrat.Details!B:B)*(F3271=Quadrat.Details!G:G)*(H3271=Quadrat.Details!I:I),0))</f>
        <v>FJD</v>
      </c>
      <c r="C3271" s="107">
        <f t="array" ref="C3271">INDEX(Quadrat.Details!C:C, MATCH(1,(A3271=Quadrat.Details!B:B)*(F3271=Quadrat.Details!G:G)*(H3271=Quadrat.Details!I:I),0))</f>
        <v>44785</v>
      </c>
      <c r="D3271" s="108"/>
      <c r="E3271" s="108"/>
      <c r="F3271" s="13" t="s">
        <v>445</v>
      </c>
      <c r="G3271" s="106" t="str">
        <f t="array" ref="G3271">INDEX(Quadrat.Details!H:H, MATCH(1,(A3271=Quadrat.Details!B:B)*(F3271=Quadrat.Details!G:G)*(H3271=Quadrat.Details!I:I),0))</f>
        <v>E</v>
      </c>
      <c r="H3271" s="105">
        <v>1.0</v>
      </c>
      <c r="I3271" s="109">
        <v>8.0</v>
      </c>
      <c r="J3271" s="109">
        <v>10.0</v>
      </c>
      <c r="K3271" s="109">
        <v>5.0</v>
      </c>
      <c r="L3271" s="3" t="s">
        <v>828</v>
      </c>
      <c r="M3271" s="44" t="s">
        <v>829</v>
      </c>
      <c r="N3271" s="73">
        <v>1.0</v>
      </c>
      <c r="O3271" s="73">
        <v>1.0</v>
      </c>
    </row>
    <row r="3272" ht="15.0" customHeight="1">
      <c r="A3272" s="105">
        <v>2022.0</v>
      </c>
      <c r="B3272" s="106" t="str">
        <f t="array" ref="B3272">INDEX(Quadrat.Details!D:D, MATCH(1,(A3272=Quadrat.Details!B:B)*(F3272=Quadrat.Details!G:G)*(H3272=Quadrat.Details!I:I),0))</f>
        <v>FJD</v>
      </c>
      <c r="C3272" s="107">
        <f t="array" ref="C3272">INDEX(Quadrat.Details!C:C, MATCH(1,(A3272=Quadrat.Details!B:B)*(F3272=Quadrat.Details!G:G)*(H3272=Quadrat.Details!I:I),0))</f>
        <v>44785</v>
      </c>
      <c r="D3272" s="108"/>
      <c r="E3272" s="108"/>
      <c r="F3272" s="13" t="s">
        <v>445</v>
      </c>
      <c r="G3272" s="106" t="str">
        <f t="array" ref="G3272">INDEX(Quadrat.Details!H:H, MATCH(1,(A3272=Quadrat.Details!B:B)*(F3272=Quadrat.Details!G:G)*(H3272=Quadrat.Details!I:I),0))</f>
        <v>E</v>
      </c>
      <c r="H3272" s="105">
        <v>1.0</v>
      </c>
      <c r="I3272" s="109">
        <v>9.0</v>
      </c>
      <c r="J3272" s="109">
        <v>11.0</v>
      </c>
      <c r="K3272" s="109">
        <v>6.0</v>
      </c>
      <c r="L3272" s="3" t="s">
        <v>828</v>
      </c>
      <c r="M3272" s="44" t="s">
        <v>829</v>
      </c>
      <c r="N3272" s="73">
        <v>1.0</v>
      </c>
      <c r="O3272" s="73">
        <v>1.0</v>
      </c>
    </row>
    <row r="3273" ht="15.0" customHeight="1">
      <c r="A3273" s="105">
        <v>2022.0</v>
      </c>
      <c r="B3273" s="106" t="str">
        <f t="array" ref="B3273">INDEX(Quadrat.Details!D:D, MATCH(1,(A3273=Quadrat.Details!B:B)*(F3273=Quadrat.Details!G:G)*(H3273=Quadrat.Details!I:I),0))</f>
        <v>FJD</v>
      </c>
      <c r="C3273" s="107">
        <f t="array" ref="C3273">INDEX(Quadrat.Details!C:C, MATCH(1,(A3273=Quadrat.Details!B:B)*(F3273=Quadrat.Details!G:G)*(H3273=Quadrat.Details!I:I),0))</f>
        <v>44785</v>
      </c>
      <c r="D3273" s="108"/>
      <c r="E3273" s="108"/>
      <c r="F3273" s="13" t="s">
        <v>445</v>
      </c>
      <c r="G3273" s="106" t="str">
        <f t="array" ref="G3273">INDEX(Quadrat.Details!H:H, MATCH(1,(A3273=Quadrat.Details!B:B)*(F3273=Quadrat.Details!G:G)*(H3273=Quadrat.Details!I:I),0))</f>
        <v>E</v>
      </c>
      <c r="H3273" s="105">
        <v>1.0</v>
      </c>
      <c r="I3273" s="109">
        <v>14.0</v>
      </c>
      <c r="J3273" s="109">
        <v>18.0</v>
      </c>
      <c r="K3273" s="109">
        <v>8.0</v>
      </c>
      <c r="L3273" s="3" t="s">
        <v>828</v>
      </c>
      <c r="M3273" s="44" t="s">
        <v>829</v>
      </c>
      <c r="N3273" s="73">
        <v>1.0</v>
      </c>
      <c r="O3273" s="73">
        <v>1.0</v>
      </c>
    </row>
    <row r="3274" ht="15.0" customHeight="1">
      <c r="A3274" s="105">
        <v>2022.0</v>
      </c>
      <c r="B3274" s="106" t="str">
        <f t="array" ref="B3274">INDEX(Quadrat.Details!D:D, MATCH(1,(A3274=Quadrat.Details!B:B)*(F3274=Quadrat.Details!G:G)*(H3274=Quadrat.Details!I:I),0))</f>
        <v>FJD</v>
      </c>
      <c r="C3274" s="107">
        <f t="array" ref="C3274">INDEX(Quadrat.Details!C:C, MATCH(1,(A3274=Quadrat.Details!B:B)*(F3274=Quadrat.Details!G:G)*(H3274=Quadrat.Details!I:I),0))</f>
        <v>44785</v>
      </c>
      <c r="D3274" s="108"/>
      <c r="E3274" s="108"/>
      <c r="F3274" s="13" t="s">
        <v>445</v>
      </c>
      <c r="G3274" s="106" t="str">
        <f t="array" ref="G3274">INDEX(Quadrat.Details!H:H, MATCH(1,(A3274=Quadrat.Details!B:B)*(F3274=Quadrat.Details!G:G)*(H3274=Quadrat.Details!I:I),0))</f>
        <v>E</v>
      </c>
      <c r="H3274" s="105">
        <v>1.0</v>
      </c>
      <c r="I3274" s="109">
        <v>8.0</v>
      </c>
      <c r="J3274" s="109">
        <v>9.0</v>
      </c>
      <c r="K3274" s="109">
        <v>4.0</v>
      </c>
      <c r="L3274" s="3" t="s">
        <v>828</v>
      </c>
      <c r="M3274" s="44" t="s">
        <v>829</v>
      </c>
      <c r="N3274" s="73">
        <v>1.0</v>
      </c>
      <c r="O3274" s="73">
        <v>1.0</v>
      </c>
    </row>
    <row r="3275" ht="15.0" customHeight="1">
      <c r="A3275" s="105">
        <v>2022.0</v>
      </c>
      <c r="B3275" s="106" t="str">
        <f t="array" ref="B3275">INDEX(Quadrat.Details!D:D, MATCH(1,(A3275=Quadrat.Details!B:B)*(F3275=Quadrat.Details!G:G)*(H3275=Quadrat.Details!I:I),0))</f>
        <v>FJD</v>
      </c>
      <c r="C3275" s="107">
        <f t="array" ref="C3275">INDEX(Quadrat.Details!C:C, MATCH(1,(A3275=Quadrat.Details!B:B)*(F3275=Quadrat.Details!G:G)*(H3275=Quadrat.Details!I:I),0))</f>
        <v>44785</v>
      </c>
      <c r="D3275" s="108"/>
      <c r="E3275" s="108"/>
      <c r="F3275" s="13" t="s">
        <v>445</v>
      </c>
      <c r="G3275" s="106" t="str">
        <f t="array" ref="G3275">INDEX(Quadrat.Details!H:H, MATCH(1,(A3275=Quadrat.Details!B:B)*(F3275=Quadrat.Details!G:G)*(H3275=Quadrat.Details!I:I),0))</f>
        <v>E</v>
      </c>
      <c r="H3275" s="105">
        <v>1.0</v>
      </c>
      <c r="I3275" s="109">
        <v>9.0</v>
      </c>
      <c r="J3275" s="109">
        <v>11.0</v>
      </c>
      <c r="K3275" s="109">
        <v>6.0</v>
      </c>
      <c r="L3275" s="3" t="s">
        <v>828</v>
      </c>
      <c r="M3275" s="44" t="s">
        <v>829</v>
      </c>
      <c r="N3275" s="73">
        <v>1.0</v>
      </c>
      <c r="O3275" s="73">
        <v>1.0</v>
      </c>
    </row>
    <row r="3276" ht="15.0" customHeight="1">
      <c r="A3276" s="105">
        <v>2022.0</v>
      </c>
      <c r="B3276" s="106" t="str">
        <f t="array" ref="B3276">INDEX(Quadrat.Details!D:D, MATCH(1,(A3276=Quadrat.Details!B:B)*(F3276=Quadrat.Details!G:G)*(H3276=Quadrat.Details!I:I),0))</f>
        <v>FJD</v>
      </c>
      <c r="C3276" s="107">
        <f t="array" ref="C3276">INDEX(Quadrat.Details!C:C, MATCH(1,(A3276=Quadrat.Details!B:B)*(F3276=Quadrat.Details!G:G)*(H3276=Quadrat.Details!I:I),0))</f>
        <v>44785</v>
      </c>
      <c r="D3276" s="108"/>
      <c r="E3276" s="108"/>
      <c r="F3276" s="13" t="s">
        <v>445</v>
      </c>
      <c r="G3276" s="106" t="str">
        <f t="array" ref="G3276">INDEX(Quadrat.Details!H:H, MATCH(1,(A3276=Quadrat.Details!B:B)*(F3276=Quadrat.Details!G:G)*(H3276=Quadrat.Details!I:I),0))</f>
        <v>E</v>
      </c>
      <c r="H3276" s="105">
        <v>1.0</v>
      </c>
      <c r="I3276" s="109">
        <v>11.0</v>
      </c>
      <c r="J3276" s="109">
        <v>12.0</v>
      </c>
      <c r="K3276" s="109">
        <v>6.0</v>
      </c>
      <c r="L3276" s="3" t="s">
        <v>828</v>
      </c>
      <c r="M3276" s="44" t="s">
        <v>829</v>
      </c>
      <c r="N3276" s="73">
        <v>1.0</v>
      </c>
      <c r="O3276" s="73">
        <v>1.0</v>
      </c>
    </row>
    <row r="3277" ht="15.0" customHeight="1">
      <c r="A3277" s="105">
        <v>2022.0</v>
      </c>
      <c r="B3277" s="106" t="str">
        <f t="array" ref="B3277">INDEX(Quadrat.Details!D:D, MATCH(1,(A3277=Quadrat.Details!B:B)*(F3277=Quadrat.Details!G:G)*(H3277=Quadrat.Details!I:I),0))</f>
        <v>FJD</v>
      </c>
      <c r="C3277" s="107">
        <f t="array" ref="C3277">INDEX(Quadrat.Details!C:C, MATCH(1,(A3277=Quadrat.Details!B:B)*(F3277=Quadrat.Details!G:G)*(H3277=Quadrat.Details!I:I),0))</f>
        <v>44785</v>
      </c>
      <c r="D3277" s="108"/>
      <c r="E3277" s="108"/>
      <c r="F3277" s="13" t="s">
        <v>445</v>
      </c>
      <c r="G3277" s="106" t="str">
        <f t="array" ref="G3277">INDEX(Quadrat.Details!H:H, MATCH(1,(A3277=Quadrat.Details!B:B)*(F3277=Quadrat.Details!G:G)*(H3277=Quadrat.Details!I:I),0))</f>
        <v>E</v>
      </c>
      <c r="H3277" s="105">
        <v>1.0</v>
      </c>
      <c r="I3277" s="109">
        <v>11.0</v>
      </c>
      <c r="J3277" s="109">
        <v>12.0</v>
      </c>
      <c r="K3277" s="109">
        <v>6.0</v>
      </c>
      <c r="L3277" s="3" t="s">
        <v>828</v>
      </c>
      <c r="M3277" s="44" t="s">
        <v>829</v>
      </c>
      <c r="N3277" s="73">
        <v>1.0</v>
      </c>
      <c r="O3277" s="73">
        <v>1.0</v>
      </c>
    </row>
    <row r="3278" ht="15.0" customHeight="1">
      <c r="A3278" s="105">
        <v>2022.0</v>
      </c>
      <c r="B3278" s="106" t="str">
        <f t="array" ref="B3278">INDEX(Quadrat.Details!D:D, MATCH(1,(A3278=Quadrat.Details!B:B)*(F3278=Quadrat.Details!G:G)*(H3278=Quadrat.Details!I:I),0))</f>
        <v>FJD</v>
      </c>
      <c r="C3278" s="107">
        <f t="array" ref="C3278">INDEX(Quadrat.Details!C:C, MATCH(1,(A3278=Quadrat.Details!B:B)*(F3278=Quadrat.Details!G:G)*(H3278=Quadrat.Details!I:I),0))</f>
        <v>44785</v>
      </c>
      <c r="D3278" s="108"/>
      <c r="E3278" s="108"/>
      <c r="F3278" s="13" t="s">
        <v>445</v>
      </c>
      <c r="G3278" s="106" t="str">
        <f t="array" ref="G3278">INDEX(Quadrat.Details!H:H, MATCH(1,(A3278=Quadrat.Details!B:B)*(F3278=Quadrat.Details!G:G)*(H3278=Quadrat.Details!I:I),0))</f>
        <v>E</v>
      </c>
      <c r="H3278" s="105">
        <v>1.0</v>
      </c>
      <c r="I3278" s="109">
        <v>10.0</v>
      </c>
      <c r="J3278" s="109">
        <v>11.0</v>
      </c>
      <c r="K3278" s="109">
        <v>6.0</v>
      </c>
      <c r="L3278" s="3" t="s">
        <v>828</v>
      </c>
      <c r="M3278" s="44" t="s">
        <v>829</v>
      </c>
      <c r="N3278" s="73">
        <v>1.0</v>
      </c>
      <c r="O3278" s="73">
        <v>1.0</v>
      </c>
    </row>
    <row r="3279" ht="15.0" customHeight="1">
      <c r="A3279" s="105">
        <v>2022.0</v>
      </c>
      <c r="B3279" s="106" t="str">
        <f t="array" ref="B3279">INDEX(Quadrat.Details!D:D, MATCH(1,(A3279=Quadrat.Details!B:B)*(F3279=Quadrat.Details!G:G)*(H3279=Quadrat.Details!I:I),0))</f>
        <v>FJD</v>
      </c>
      <c r="C3279" s="107">
        <f t="array" ref="C3279">INDEX(Quadrat.Details!C:C, MATCH(1,(A3279=Quadrat.Details!B:B)*(F3279=Quadrat.Details!G:G)*(H3279=Quadrat.Details!I:I),0))</f>
        <v>44785</v>
      </c>
      <c r="D3279" s="108"/>
      <c r="E3279" s="108"/>
      <c r="F3279" s="13" t="s">
        <v>445</v>
      </c>
      <c r="G3279" s="106" t="str">
        <f t="array" ref="G3279">INDEX(Quadrat.Details!H:H, MATCH(1,(A3279=Quadrat.Details!B:B)*(F3279=Quadrat.Details!G:G)*(H3279=Quadrat.Details!I:I),0))</f>
        <v>E</v>
      </c>
      <c r="H3279" s="105">
        <v>1.0</v>
      </c>
      <c r="I3279" s="109">
        <v>7.0</v>
      </c>
      <c r="J3279" s="109">
        <v>8.0</v>
      </c>
      <c r="K3279" s="109">
        <v>4.0</v>
      </c>
      <c r="L3279" s="3" t="s">
        <v>828</v>
      </c>
      <c r="M3279" s="44" t="s">
        <v>829</v>
      </c>
      <c r="N3279" s="73">
        <v>1.0</v>
      </c>
      <c r="O3279" s="73">
        <v>1.0</v>
      </c>
    </row>
    <row r="3280" ht="15.0" customHeight="1">
      <c r="A3280" s="105">
        <v>2022.0</v>
      </c>
      <c r="B3280" s="106" t="str">
        <f t="array" ref="B3280">INDEX(Quadrat.Details!D:D, MATCH(1,(A3280=Quadrat.Details!B:B)*(F3280=Quadrat.Details!G:G)*(H3280=Quadrat.Details!I:I),0))</f>
        <v>FJD</v>
      </c>
      <c r="C3280" s="107">
        <f t="array" ref="C3280">INDEX(Quadrat.Details!C:C, MATCH(1,(A3280=Quadrat.Details!B:B)*(F3280=Quadrat.Details!G:G)*(H3280=Quadrat.Details!I:I),0))</f>
        <v>44785</v>
      </c>
      <c r="D3280" s="108"/>
      <c r="E3280" s="108"/>
      <c r="F3280" s="13" t="s">
        <v>445</v>
      </c>
      <c r="G3280" s="106" t="str">
        <f t="array" ref="G3280">INDEX(Quadrat.Details!H:H, MATCH(1,(A3280=Quadrat.Details!B:B)*(F3280=Quadrat.Details!G:G)*(H3280=Quadrat.Details!I:I),0))</f>
        <v>E</v>
      </c>
      <c r="H3280" s="105">
        <v>1.0</v>
      </c>
      <c r="I3280" s="109">
        <v>12.0</v>
      </c>
      <c r="J3280" s="109">
        <v>13.0</v>
      </c>
      <c r="K3280" s="109">
        <v>6.0</v>
      </c>
      <c r="L3280" s="3" t="s">
        <v>828</v>
      </c>
      <c r="M3280" s="44" t="s">
        <v>829</v>
      </c>
      <c r="N3280" s="73">
        <v>1.0</v>
      </c>
      <c r="O3280" s="73">
        <v>1.0</v>
      </c>
    </row>
    <row r="3281" ht="15.0" customHeight="1">
      <c r="A3281" s="105">
        <v>2022.0</v>
      </c>
      <c r="B3281" s="106" t="str">
        <f t="array" ref="B3281">INDEX(Quadrat.Details!D:D, MATCH(1,(A3281=Quadrat.Details!B:B)*(F3281=Quadrat.Details!G:G)*(H3281=Quadrat.Details!I:I),0))</f>
        <v>FJD</v>
      </c>
      <c r="C3281" s="107">
        <f t="array" ref="C3281">INDEX(Quadrat.Details!C:C, MATCH(1,(A3281=Quadrat.Details!B:B)*(F3281=Quadrat.Details!G:G)*(H3281=Quadrat.Details!I:I),0))</f>
        <v>44785</v>
      </c>
      <c r="D3281" s="108"/>
      <c r="E3281" s="108"/>
      <c r="F3281" s="13" t="s">
        <v>445</v>
      </c>
      <c r="G3281" s="106" t="str">
        <f t="array" ref="G3281">INDEX(Quadrat.Details!H:H, MATCH(1,(A3281=Quadrat.Details!B:B)*(F3281=Quadrat.Details!G:G)*(H3281=Quadrat.Details!I:I),0))</f>
        <v>E</v>
      </c>
      <c r="H3281" s="105">
        <v>1.0</v>
      </c>
      <c r="I3281" s="109">
        <v>6.0</v>
      </c>
      <c r="J3281" s="109">
        <v>7.0</v>
      </c>
      <c r="K3281" s="109">
        <v>4.0</v>
      </c>
      <c r="L3281" s="3" t="s">
        <v>828</v>
      </c>
      <c r="M3281" s="44" t="s">
        <v>829</v>
      </c>
      <c r="N3281" s="73">
        <v>1.0</v>
      </c>
      <c r="O3281" s="73">
        <v>1.0</v>
      </c>
    </row>
    <row r="3282" ht="15.0" customHeight="1">
      <c r="A3282" s="105">
        <v>2022.0</v>
      </c>
      <c r="B3282" s="106" t="str">
        <f t="array" ref="B3282">INDEX(Quadrat.Details!D:D, MATCH(1,(A3282=Quadrat.Details!B:B)*(F3282=Quadrat.Details!G:G)*(H3282=Quadrat.Details!I:I),0))</f>
        <v>FJD</v>
      </c>
      <c r="C3282" s="107">
        <f t="array" ref="C3282">INDEX(Quadrat.Details!C:C, MATCH(1,(A3282=Quadrat.Details!B:B)*(F3282=Quadrat.Details!G:G)*(H3282=Quadrat.Details!I:I),0))</f>
        <v>44785</v>
      </c>
      <c r="D3282" s="108"/>
      <c r="E3282" s="108"/>
      <c r="F3282" s="13" t="s">
        <v>445</v>
      </c>
      <c r="G3282" s="106" t="str">
        <f t="array" ref="G3282">INDEX(Quadrat.Details!H:H, MATCH(1,(A3282=Quadrat.Details!B:B)*(F3282=Quadrat.Details!G:G)*(H3282=Quadrat.Details!I:I),0))</f>
        <v>E</v>
      </c>
      <c r="H3282" s="105">
        <v>1.0</v>
      </c>
      <c r="I3282" s="109">
        <v>9.0</v>
      </c>
      <c r="J3282" s="109">
        <v>10.0</v>
      </c>
      <c r="K3282" s="109">
        <v>5.0</v>
      </c>
      <c r="L3282" s="3" t="s">
        <v>828</v>
      </c>
      <c r="M3282" s="44" t="s">
        <v>829</v>
      </c>
      <c r="N3282" s="73">
        <v>1.0</v>
      </c>
      <c r="O3282" s="73">
        <v>1.0</v>
      </c>
    </row>
    <row r="3283" ht="15.0" customHeight="1">
      <c r="A3283" s="105">
        <v>2022.0</v>
      </c>
      <c r="B3283" s="106" t="str">
        <f t="array" ref="B3283">INDEX(Quadrat.Details!D:D, MATCH(1,(A3283=Quadrat.Details!B:B)*(F3283=Quadrat.Details!G:G)*(H3283=Quadrat.Details!I:I),0))</f>
        <v>FJD</v>
      </c>
      <c r="C3283" s="107">
        <f t="array" ref="C3283">INDEX(Quadrat.Details!C:C, MATCH(1,(A3283=Quadrat.Details!B:B)*(F3283=Quadrat.Details!G:G)*(H3283=Quadrat.Details!I:I),0))</f>
        <v>44785</v>
      </c>
      <c r="D3283" s="108"/>
      <c r="E3283" s="108"/>
      <c r="F3283" s="13" t="s">
        <v>445</v>
      </c>
      <c r="G3283" s="106" t="str">
        <f t="array" ref="G3283">INDEX(Quadrat.Details!H:H, MATCH(1,(A3283=Quadrat.Details!B:B)*(F3283=Quadrat.Details!G:G)*(H3283=Quadrat.Details!I:I),0))</f>
        <v>E</v>
      </c>
      <c r="H3283" s="105">
        <v>1.0</v>
      </c>
      <c r="I3283" s="109">
        <v>10.0</v>
      </c>
      <c r="J3283" s="109">
        <v>11.0</v>
      </c>
      <c r="K3283" s="109">
        <v>5.0</v>
      </c>
      <c r="L3283" s="3" t="s">
        <v>828</v>
      </c>
      <c r="M3283" s="44" t="s">
        <v>829</v>
      </c>
      <c r="N3283" s="73">
        <v>1.0</v>
      </c>
      <c r="O3283" s="73">
        <v>1.0</v>
      </c>
    </row>
    <row r="3284" ht="15.0" customHeight="1">
      <c r="A3284" s="105">
        <v>2022.0</v>
      </c>
      <c r="B3284" s="106" t="str">
        <f t="array" ref="B3284">INDEX(Quadrat.Details!D:D, MATCH(1,(A3284=Quadrat.Details!B:B)*(F3284=Quadrat.Details!G:G)*(H3284=Quadrat.Details!I:I),0))</f>
        <v>FJD</v>
      </c>
      <c r="C3284" s="107">
        <f t="array" ref="C3284">INDEX(Quadrat.Details!C:C, MATCH(1,(A3284=Quadrat.Details!B:B)*(F3284=Quadrat.Details!G:G)*(H3284=Quadrat.Details!I:I),0))</f>
        <v>44785</v>
      </c>
      <c r="D3284" s="108"/>
      <c r="E3284" s="108"/>
      <c r="F3284" s="13" t="s">
        <v>445</v>
      </c>
      <c r="G3284" s="106" t="str">
        <f t="array" ref="G3284">INDEX(Quadrat.Details!H:H, MATCH(1,(A3284=Quadrat.Details!B:B)*(F3284=Quadrat.Details!G:G)*(H3284=Quadrat.Details!I:I),0))</f>
        <v>E</v>
      </c>
      <c r="H3284" s="105">
        <v>1.0</v>
      </c>
      <c r="I3284" s="109">
        <v>7.0</v>
      </c>
      <c r="J3284" s="109">
        <v>8.0</v>
      </c>
      <c r="K3284" s="109">
        <v>5.0</v>
      </c>
      <c r="L3284" s="3" t="s">
        <v>828</v>
      </c>
      <c r="M3284" s="44" t="s">
        <v>829</v>
      </c>
      <c r="N3284" s="73">
        <v>1.0</v>
      </c>
      <c r="O3284" s="73">
        <v>1.0</v>
      </c>
    </row>
    <row r="3285" ht="15.0" customHeight="1">
      <c r="A3285" s="105">
        <v>2022.0</v>
      </c>
      <c r="B3285" s="106" t="str">
        <f t="array" ref="B3285">INDEX(Quadrat.Details!D:D, MATCH(1,(A3285=Quadrat.Details!B:B)*(F3285=Quadrat.Details!G:G)*(H3285=Quadrat.Details!I:I),0))</f>
        <v>FJD</v>
      </c>
      <c r="C3285" s="107">
        <f t="array" ref="C3285">INDEX(Quadrat.Details!C:C, MATCH(1,(A3285=Quadrat.Details!B:B)*(F3285=Quadrat.Details!G:G)*(H3285=Quadrat.Details!I:I),0))</f>
        <v>44785</v>
      </c>
      <c r="D3285" s="108"/>
      <c r="E3285" s="108"/>
      <c r="F3285" s="13" t="s">
        <v>445</v>
      </c>
      <c r="G3285" s="106" t="str">
        <f t="array" ref="G3285">INDEX(Quadrat.Details!H:H, MATCH(1,(A3285=Quadrat.Details!B:B)*(F3285=Quadrat.Details!G:G)*(H3285=Quadrat.Details!I:I),0))</f>
        <v>E</v>
      </c>
      <c r="H3285" s="105">
        <v>1.0</v>
      </c>
      <c r="I3285" s="109">
        <v>9.0</v>
      </c>
      <c r="J3285" s="109">
        <v>10.0</v>
      </c>
      <c r="K3285" s="109">
        <v>5.0</v>
      </c>
      <c r="L3285" s="3" t="s">
        <v>828</v>
      </c>
      <c r="M3285" s="44" t="s">
        <v>829</v>
      </c>
      <c r="N3285" s="73">
        <v>1.0</v>
      </c>
      <c r="O3285" s="73">
        <v>1.0</v>
      </c>
    </row>
    <row r="3286" ht="15.0" customHeight="1">
      <c r="A3286" s="105">
        <v>2022.0</v>
      </c>
      <c r="B3286" s="106" t="str">
        <f t="array" ref="B3286">INDEX(Quadrat.Details!D:D, MATCH(1,(A3286=Quadrat.Details!B:B)*(F3286=Quadrat.Details!G:G)*(H3286=Quadrat.Details!I:I),0))</f>
        <v>FJD</v>
      </c>
      <c r="C3286" s="107">
        <f t="array" ref="C3286">INDEX(Quadrat.Details!C:C, MATCH(1,(A3286=Quadrat.Details!B:B)*(F3286=Quadrat.Details!G:G)*(H3286=Quadrat.Details!I:I),0))</f>
        <v>44785</v>
      </c>
      <c r="D3286" s="108"/>
      <c r="E3286" s="108"/>
      <c r="F3286" s="13" t="s">
        <v>445</v>
      </c>
      <c r="G3286" s="106" t="str">
        <f t="array" ref="G3286">INDEX(Quadrat.Details!H:H, MATCH(1,(A3286=Quadrat.Details!B:B)*(F3286=Quadrat.Details!G:G)*(H3286=Quadrat.Details!I:I),0))</f>
        <v>E</v>
      </c>
      <c r="H3286" s="105">
        <v>1.0</v>
      </c>
      <c r="I3286" s="109">
        <v>9.0</v>
      </c>
      <c r="J3286" s="109">
        <v>10.0</v>
      </c>
      <c r="K3286" s="109">
        <v>5.0</v>
      </c>
      <c r="L3286" s="3" t="s">
        <v>828</v>
      </c>
      <c r="M3286" s="44" t="s">
        <v>829</v>
      </c>
      <c r="N3286" s="73">
        <v>1.0</v>
      </c>
      <c r="O3286" s="73">
        <v>1.0</v>
      </c>
    </row>
    <row r="3287" ht="15.0" customHeight="1">
      <c r="A3287" s="105">
        <v>2022.0</v>
      </c>
      <c r="B3287" s="106" t="str">
        <f t="array" ref="B3287">INDEX(Quadrat.Details!D:D, MATCH(1,(A3287=Quadrat.Details!B:B)*(F3287=Quadrat.Details!G:G)*(H3287=Quadrat.Details!I:I),0))</f>
        <v>FJD</v>
      </c>
      <c r="C3287" s="107">
        <f t="array" ref="C3287">INDEX(Quadrat.Details!C:C, MATCH(1,(A3287=Quadrat.Details!B:B)*(F3287=Quadrat.Details!G:G)*(H3287=Quadrat.Details!I:I),0))</f>
        <v>44785</v>
      </c>
      <c r="D3287" s="108"/>
      <c r="E3287" s="108"/>
      <c r="F3287" s="13" t="s">
        <v>445</v>
      </c>
      <c r="G3287" s="106" t="str">
        <f t="array" ref="G3287">INDEX(Quadrat.Details!H:H, MATCH(1,(A3287=Quadrat.Details!B:B)*(F3287=Quadrat.Details!G:G)*(H3287=Quadrat.Details!I:I),0))</f>
        <v>E</v>
      </c>
      <c r="H3287" s="105">
        <v>1.0</v>
      </c>
      <c r="I3287" s="109">
        <v>8.0</v>
      </c>
      <c r="J3287" s="109">
        <v>10.0</v>
      </c>
      <c r="K3287" s="109">
        <v>5.0</v>
      </c>
      <c r="L3287" s="3" t="s">
        <v>828</v>
      </c>
      <c r="M3287" s="44" t="s">
        <v>829</v>
      </c>
      <c r="N3287" s="73">
        <v>1.0</v>
      </c>
      <c r="O3287" s="73">
        <v>1.0</v>
      </c>
    </row>
    <row r="3288" ht="15.0" customHeight="1">
      <c r="A3288" s="105">
        <v>2022.0</v>
      </c>
      <c r="B3288" s="106" t="str">
        <f t="array" ref="B3288">INDEX(Quadrat.Details!D:D, MATCH(1,(A3288=Quadrat.Details!B:B)*(F3288=Quadrat.Details!G:G)*(H3288=Quadrat.Details!I:I),0))</f>
        <v>FJD</v>
      </c>
      <c r="C3288" s="107">
        <f t="array" ref="C3288">INDEX(Quadrat.Details!C:C, MATCH(1,(A3288=Quadrat.Details!B:B)*(F3288=Quadrat.Details!G:G)*(H3288=Quadrat.Details!I:I),0))</f>
        <v>44785</v>
      </c>
      <c r="D3288" s="108"/>
      <c r="E3288" s="108"/>
      <c r="F3288" s="13" t="s">
        <v>445</v>
      </c>
      <c r="G3288" s="106" t="str">
        <f t="array" ref="G3288">INDEX(Quadrat.Details!H:H, MATCH(1,(A3288=Quadrat.Details!B:B)*(F3288=Quadrat.Details!G:G)*(H3288=Quadrat.Details!I:I),0))</f>
        <v>E</v>
      </c>
      <c r="H3288" s="105">
        <v>1.0</v>
      </c>
      <c r="I3288" s="109">
        <v>12.0</v>
      </c>
      <c r="J3288" s="109">
        <v>13.0</v>
      </c>
      <c r="K3288" s="109">
        <v>6.0</v>
      </c>
      <c r="L3288" s="3" t="s">
        <v>828</v>
      </c>
      <c r="M3288" s="44" t="s">
        <v>829</v>
      </c>
      <c r="N3288" s="73">
        <v>1.0</v>
      </c>
      <c r="O3288" s="73">
        <v>1.0</v>
      </c>
    </row>
    <row r="3289" ht="15.0" customHeight="1">
      <c r="A3289" s="105">
        <v>2022.0</v>
      </c>
      <c r="B3289" s="106" t="str">
        <f t="array" ref="B3289">INDEX(Quadrat.Details!D:D, MATCH(1,(A3289=Quadrat.Details!B:B)*(F3289=Quadrat.Details!G:G)*(H3289=Quadrat.Details!I:I),0))</f>
        <v>FJD</v>
      </c>
      <c r="C3289" s="107">
        <f t="array" ref="C3289">INDEX(Quadrat.Details!C:C, MATCH(1,(A3289=Quadrat.Details!B:B)*(F3289=Quadrat.Details!G:G)*(H3289=Quadrat.Details!I:I),0))</f>
        <v>44785</v>
      </c>
      <c r="D3289" s="108"/>
      <c r="E3289" s="108"/>
      <c r="F3289" s="13" t="s">
        <v>445</v>
      </c>
      <c r="G3289" s="106" t="str">
        <f t="array" ref="G3289">INDEX(Quadrat.Details!H:H, MATCH(1,(A3289=Quadrat.Details!B:B)*(F3289=Quadrat.Details!G:G)*(H3289=Quadrat.Details!I:I),0))</f>
        <v>E</v>
      </c>
      <c r="H3289" s="105">
        <v>1.0</v>
      </c>
      <c r="I3289" s="109">
        <v>15.0</v>
      </c>
      <c r="J3289" s="109">
        <v>17.0</v>
      </c>
      <c r="K3289" s="109">
        <v>9.0</v>
      </c>
      <c r="L3289" s="3" t="s">
        <v>828</v>
      </c>
      <c r="M3289" s="44" t="s">
        <v>829</v>
      </c>
      <c r="N3289" s="73">
        <v>1.0</v>
      </c>
      <c r="O3289" s="73">
        <v>1.0</v>
      </c>
    </row>
    <row r="3290" ht="15.0" customHeight="1">
      <c r="A3290" s="105">
        <v>2022.0</v>
      </c>
      <c r="B3290" s="106" t="str">
        <f t="array" ref="B3290">INDEX(Quadrat.Details!D:D, MATCH(1,(A3290=Quadrat.Details!B:B)*(F3290=Quadrat.Details!G:G)*(H3290=Quadrat.Details!I:I),0))</f>
        <v>FJD</v>
      </c>
      <c r="C3290" s="107">
        <f t="array" ref="C3290">INDEX(Quadrat.Details!C:C, MATCH(1,(A3290=Quadrat.Details!B:B)*(F3290=Quadrat.Details!G:G)*(H3290=Quadrat.Details!I:I),0))</f>
        <v>44785</v>
      </c>
      <c r="D3290" s="108"/>
      <c r="E3290" s="108"/>
      <c r="F3290" s="13" t="s">
        <v>445</v>
      </c>
      <c r="G3290" s="106" t="str">
        <f t="array" ref="G3290">INDEX(Quadrat.Details!H:H, MATCH(1,(A3290=Quadrat.Details!B:B)*(F3290=Quadrat.Details!G:G)*(H3290=Quadrat.Details!I:I),0))</f>
        <v>E</v>
      </c>
      <c r="H3290" s="105">
        <v>1.0</v>
      </c>
      <c r="I3290" s="109">
        <v>9.0</v>
      </c>
      <c r="J3290" s="109">
        <v>10.0</v>
      </c>
      <c r="K3290" s="109">
        <v>5.0</v>
      </c>
      <c r="L3290" s="3" t="s">
        <v>828</v>
      </c>
      <c r="M3290" s="44" t="s">
        <v>829</v>
      </c>
      <c r="N3290" s="73">
        <v>1.0</v>
      </c>
      <c r="O3290" s="73">
        <v>1.0</v>
      </c>
    </row>
    <row r="3291" ht="15.0" customHeight="1">
      <c r="A3291" s="105">
        <v>2022.0</v>
      </c>
      <c r="B3291" s="106" t="str">
        <f t="array" ref="B3291">INDEX(Quadrat.Details!D:D, MATCH(1,(A3291=Quadrat.Details!B:B)*(F3291=Quadrat.Details!G:G)*(H3291=Quadrat.Details!I:I),0))</f>
        <v>FJD</v>
      </c>
      <c r="C3291" s="107">
        <f t="array" ref="C3291">INDEX(Quadrat.Details!C:C, MATCH(1,(A3291=Quadrat.Details!B:B)*(F3291=Quadrat.Details!G:G)*(H3291=Quadrat.Details!I:I),0))</f>
        <v>44785</v>
      </c>
      <c r="D3291" s="108"/>
      <c r="E3291" s="108"/>
      <c r="F3291" s="13" t="s">
        <v>445</v>
      </c>
      <c r="G3291" s="106" t="str">
        <f t="array" ref="G3291">INDEX(Quadrat.Details!H:H, MATCH(1,(A3291=Quadrat.Details!B:B)*(F3291=Quadrat.Details!G:G)*(H3291=Quadrat.Details!I:I),0))</f>
        <v>E</v>
      </c>
      <c r="H3291" s="105">
        <v>1.0</v>
      </c>
      <c r="I3291" s="109">
        <v>10.0</v>
      </c>
      <c r="J3291" s="109">
        <v>11.0</v>
      </c>
      <c r="K3291" s="109">
        <v>5.0</v>
      </c>
      <c r="L3291" s="3" t="s">
        <v>828</v>
      </c>
      <c r="M3291" s="44" t="s">
        <v>829</v>
      </c>
      <c r="N3291" s="73">
        <v>1.0</v>
      </c>
      <c r="O3291" s="73">
        <v>1.0</v>
      </c>
    </row>
    <row r="3292" ht="15.0" customHeight="1">
      <c r="A3292" s="105">
        <v>2022.0</v>
      </c>
      <c r="B3292" s="106" t="str">
        <f t="array" ref="B3292">INDEX(Quadrat.Details!D:D, MATCH(1,(A3292=Quadrat.Details!B:B)*(F3292=Quadrat.Details!G:G)*(H3292=Quadrat.Details!I:I),0))</f>
        <v>FJD</v>
      </c>
      <c r="C3292" s="107">
        <f t="array" ref="C3292">INDEX(Quadrat.Details!C:C, MATCH(1,(A3292=Quadrat.Details!B:B)*(F3292=Quadrat.Details!G:G)*(H3292=Quadrat.Details!I:I),0))</f>
        <v>44785</v>
      </c>
      <c r="D3292" s="108"/>
      <c r="E3292" s="108"/>
      <c r="F3292" s="13" t="s">
        <v>445</v>
      </c>
      <c r="G3292" s="106" t="str">
        <f t="array" ref="G3292">INDEX(Quadrat.Details!H:H, MATCH(1,(A3292=Quadrat.Details!B:B)*(F3292=Quadrat.Details!G:G)*(H3292=Quadrat.Details!I:I),0))</f>
        <v>E</v>
      </c>
      <c r="H3292" s="105">
        <v>1.0</v>
      </c>
      <c r="I3292" s="109">
        <v>8.0</v>
      </c>
      <c r="J3292" s="109">
        <v>9.0</v>
      </c>
      <c r="K3292" s="109">
        <v>5.0</v>
      </c>
      <c r="L3292" s="3" t="s">
        <v>828</v>
      </c>
      <c r="M3292" s="44" t="s">
        <v>829</v>
      </c>
      <c r="N3292" s="73">
        <v>1.0</v>
      </c>
      <c r="O3292" s="73">
        <v>1.0</v>
      </c>
    </row>
    <row r="3293" ht="15.0" customHeight="1">
      <c r="A3293" s="105">
        <v>2022.0</v>
      </c>
      <c r="B3293" s="106" t="str">
        <f t="array" ref="B3293">INDEX(Quadrat.Details!D:D, MATCH(1,(A3293=Quadrat.Details!B:B)*(F3293=Quadrat.Details!G:G)*(H3293=Quadrat.Details!I:I),0))</f>
        <v>FJD</v>
      </c>
      <c r="C3293" s="107">
        <f t="array" ref="C3293">INDEX(Quadrat.Details!C:C, MATCH(1,(A3293=Quadrat.Details!B:B)*(F3293=Quadrat.Details!G:G)*(H3293=Quadrat.Details!I:I),0))</f>
        <v>44785</v>
      </c>
      <c r="D3293" s="108"/>
      <c r="E3293" s="108"/>
      <c r="F3293" s="13" t="s">
        <v>445</v>
      </c>
      <c r="G3293" s="106" t="str">
        <f t="array" ref="G3293">INDEX(Quadrat.Details!H:H, MATCH(1,(A3293=Quadrat.Details!B:B)*(F3293=Quadrat.Details!G:G)*(H3293=Quadrat.Details!I:I),0))</f>
        <v>E</v>
      </c>
      <c r="H3293" s="105">
        <v>1.0</v>
      </c>
      <c r="I3293" s="109">
        <v>10.0</v>
      </c>
      <c r="J3293" s="109">
        <v>11.0</v>
      </c>
      <c r="K3293" s="109">
        <v>6.0</v>
      </c>
      <c r="L3293" s="3" t="s">
        <v>828</v>
      </c>
      <c r="M3293" s="44" t="s">
        <v>829</v>
      </c>
      <c r="N3293" s="73">
        <v>1.0</v>
      </c>
      <c r="O3293" s="73">
        <v>1.0</v>
      </c>
    </row>
    <row r="3294" ht="15.0" customHeight="1">
      <c r="A3294" s="105">
        <v>2022.0</v>
      </c>
      <c r="B3294" s="106" t="str">
        <f t="array" ref="B3294">INDEX(Quadrat.Details!D:D, MATCH(1,(A3294=Quadrat.Details!B:B)*(F3294=Quadrat.Details!G:G)*(H3294=Quadrat.Details!I:I),0))</f>
        <v>FJD</v>
      </c>
      <c r="C3294" s="107">
        <f t="array" ref="C3294">INDEX(Quadrat.Details!C:C, MATCH(1,(A3294=Quadrat.Details!B:B)*(F3294=Quadrat.Details!G:G)*(H3294=Quadrat.Details!I:I),0))</f>
        <v>44785</v>
      </c>
      <c r="D3294" s="108"/>
      <c r="E3294" s="108"/>
      <c r="F3294" s="13" t="s">
        <v>445</v>
      </c>
      <c r="G3294" s="106" t="str">
        <f t="array" ref="G3294">INDEX(Quadrat.Details!H:H, MATCH(1,(A3294=Quadrat.Details!B:B)*(F3294=Quadrat.Details!G:G)*(H3294=Quadrat.Details!I:I),0))</f>
        <v>E</v>
      </c>
      <c r="H3294" s="105">
        <v>1.0</v>
      </c>
      <c r="I3294" s="109">
        <v>9.0</v>
      </c>
      <c r="J3294" s="109">
        <v>10.0</v>
      </c>
      <c r="K3294" s="109">
        <v>5.0</v>
      </c>
      <c r="L3294" s="3" t="s">
        <v>828</v>
      </c>
      <c r="M3294" s="44" t="s">
        <v>829</v>
      </c>
      <c r="N3294" s="73">
        <v>1.0</v>
      </c>
      <c r="O3294" s="73">
        <v>1.0</v>
      </c>
    </row>
    <row r="3295" ht="15.0" customHeight="1">
      <c r="A3295" s="105">
        <v>2022.0</v>
      </c>
      <c r="B3295" s="106" t="str">
        <f t="array" ref="B3295">INDEX(Quadrat.Details!D:D, MATCH(1,(A3295=Quadrat.Details!B:B)*(F3295=Quadrat.Details!G:G)*(H3295=Quadrat.Details!I:I),0))</f>
        <v>FJD</v>
      </c>
      <c r="C3295" s="107">
        <f t="array" ref="C3295">INDEX(Quadrat.Details!C:C, MATCH(1,(A3295=Quadrat.Details!B:B)*(F3295=Quadrat.Details!G:G)*(H3295=Quadrat.Details!I:I),0))</f>
        <v>44785</v>
      </c>
      <c r="D3295" s="108"/>
      <c r="E3295" s="108"/>
      <c r="F3295" s="13" t="s">
        <v>445</v>
      </c>
      <c r="G3295" s="106" t="str">
        <f t="array" ref="G3295">INDEX(Quadrat.Details!H:H, MATCH(1,(A3295=Quadrat.Details!B:B)*(F3295=Quadrat.Details!G:G)*(H3295=Quadrat.Details!I:I),0))</f>
        <v>E</v>
      </c>
      <c r="H3295" s="105">
        <v>1.0</v>
      </c>
      <c r="I3295" s="109">
        <v>8.0</v>
      </c>
      <c r="J3295" s="109">
        <v>9.0</v>
      </c>
      <c r="K3295" s="109">
        <v>4.0</v>
      </c>
      <c r="L3295" s="3" t="s">
        <v>828</v>
      </c>
      <c r="M3295" s="44" t="s">
        <v>829</v>
      </c>
      <c r="N3295" s="73">
        <v>1.0</v>
      </c>
      <c r="O3295" s="73">
        <v>1.0</v>
      </c>
    </row>
    <row r="3296" ht="15.0" customHeight="1">
      <c r="A3296" s="105">
        <v>2022.0</v>
      </c>
      <c r="B3296" s="106" t="str">
        <f t="array" ref="B3296">INDEX(Quadrat.Details!D:D, MATCH(1,(A3296=Quadrat.Details!B:B)*(F3296=Quadrat.Details!G:G)*(H3296=Quadrat.Details!I:I),0))</f>
        <v>FJD</v>
      </c>
      <c r="C3296" s="107">
        <f t="array" ref="C3296">INDEX(Quadrat.Details!C:C, MATCH(1,(A3296=Quadrat.Details!B:B)*(F3296=Quadrat.Details!G:G)*(H3296=Quadrat.Details!I:I),0))</f>
        <v>44785</v>
      </c>
      <c r="D3296" s="108"/>
      <c r="E3296" s="108"/>
      <c r="F3296" s="13" t="s">
        <v>445</v>
      </c>
      <c r="G3296" s="106" t="str">
        <f t="array" ref="G3296">INDEX(Quadrat.Details!H:H, MATCH(1,(A3296=Quadrat.Details!B:B)*(F3296=Quadrat.Details!G:G)*(H3296=Quadrat.Details!I:I),0))</f>
        <v>E</v>
      </c>
      <c r="H3296" s="105">
        <v>1.0</v>
      </c>
      <c r="I3296" s="109">
        <v>9.0</v>
      </c>
      <c r="J3296" s="109">
        <v>11.0</v>
      </c>
      <c r="K3296" s="109">
        <v>5.0</v>
      </c>
      <c r="L3296" s="3" t="s">
        <v>828</v>
      </c>
      <c r="M3296" s="44" t="s">
        <v>829</v>
      </c>
      <c r="N3296" s="73">
        <v>1.0</v>
      </c>
      <c r="O3296" s="73">
        <v>1.0</v>
      </c>
    </row>
    <row r="3297" ht="15.0" customHeight="1">
      <c r="A3297" s="105">
        <v>2022.0</v>
      </c>
      <c r="B3297" s="106" t="str">
        <f t="array" ref="B3297">INDEX(Quadrat.Details!D:D, MATCH(1,(A3297=Quadrat.Details!B:B)*(F3297=Quadrat.Details!G:G)*(H3297=Quadrat.Details!I:I),0))</f>
        <v>FJD</v>
      </c>
      <c r="C3297" s="107">
        <f t="array" ref="C3297">INDEX(Quadrat.Details!C:C, MATCH(1,(A3297=Quadrat.Details!B:B)*(F3297=Quadrat.Details!G:G)*(H3297=Quadrat.Details!I:I),0))</f>
        <v>44785</v>
      </c>
      <c r="D3297" s="108"/>
      <c r="E3297" s="108"/>
      <c r="F3297" s="13" t="s">
        <v>445</v>
      </c>
      <c r="G3297" s="106" t="str">
        <f t="array" ref="G3297">INDEX(Quadrat.Details!H:H, MATCH(1,(A3297=Quadrat.Details!B:B)*(F3297=Quadrat.Details!G:G)*(H3297=Quadrat.Details!I:I),0))</f>
        <v>E</v>
      </c>
      <c r="H3297" s="105">
        <v>1.0</v>
      </c>
      <c r="I3297" s="109">
        <v>12.0</v>
      </c>
      <c r="J3297" s="109">
        <v>13.0</v>
      </c>
      <c r="K3297" s="109">
        <v>7.0</v>
      </c>
      <c r="L3297" s="3" t="s">
        <v>828</v>
      </c>
      <c r="M3297" s="44" t="s">
        <v>829</v>
      </c>
      <c r="N3297" s="73">
        <v>1.0</v>
      </c>
      <c r="O3297" s="73">
        <v>1.0</v>
      </c>
    </row>
    <row r="3298" ht="15.0" customHeight="1">
      <c r="A3298" s="105">
        <v>2022.0</v>
      </c>
      <c r="B3298" s="106" t="str">
        <f t="array" ref="B3298">INDEX(Quadrat.Details!D:D, MATCH(1,(A3298=Quadrat.Details!B:B)*(F3298=Quadrat.Details!G:G)*(H3298=Quadrat.Details!I:I),0))</f>
        <v>FJD</v>
      </c>
      <c r="C3298" s="107">
        <f t="array" ref="C3298">INDEX(Quadrat.Details!C:C, MATCH(1,(A3298=Quadrat.Details!B:B)*(F3298=Quadrat.Details!G:G)*(H3298=Quadrat.Details!I:I),0))</f>
        <v>44785</v>
      </c>
      <c r="D3298" s="108"/>
      <c r="E3298" s="108"/>
      <c r="F3298" s="13" t="s">
        <v>445</v>
      </c>
      <c r="G3298" s="106" t="str">
        <f t="array" ref="G3298">INDEX(Quadrat.Details!H:H, MATCH(1,(A3298=Quadrat.Details!B:B)*(F3298=Quadrat.Details!G:G)*(H3298=Quadrat.Details!I:I),0))</f>
        <v>E</v>
      </c>
      <c r="H3298" s="105">
        <v>1.0</v>
      </c>
      <c r="I3298" s="109">
        <v>6.0</v>
      </c>
      <c r="J3298" s="109">
        <v>7.0</v>
      </c>
      <c r="K3298" s="109">
        <v>4.0</v>
      </c>
      <c r="L3298" s="3" t="s">
        <v>828</v>
      </c>
      <c r="M3298" s="44" t="s">
        <v>829</v>
      </c>
      <c r="N3298" s="73">
        <v>1.0</v>
      </c>
      <c r="O3298" s="73">
        <v>1.0</v>
      </c>
    </row>
    <row r="3299" ht="15.0" customHeight="1">
      <c r="A3299" s="105">
        <v>2022.0</v>
      </c>
      <c r="B3299" s="106" t="str">
        <f t="array" ref="B3299">INDEX(Quadrat.Details!D:D, MATCH(1,(A3299=Quadrat.Details!B:B)*(F3299=Quadrat.Details!G:G)*(H3299=Quadrat.Details!I:I),0))</f>
        <v>FJD</v>
      </c>
      <c r="C3299" s="107">
        <f t="array" ref="C3299">INDEX(Quadrat.Details!C:C, MATCH(1,(A3299=Quadrat.Details!B:B)*(F3299=Quadrat.Details!G:G)*(H3299=Quadrat.Details!I:I),0))</f>
        <v>44785</v>
      </c>
      <c r="D3299" s="108"/>
      <c r="E3299" s="108"/>
      <c r="F3299" s="13" t="s">
        <v>445</v>
      </c>
      <c r="G3299" s="106" t="str">
        <f t="array" ref="G3299">INDEX(Quadrat.Details!H:H, MATCH(1,(A3299=Quadrat.Details!B:B)*(F3299=Quadrat.Details!G:G)*(H3299=Quadrat.Details!I:I),0))</f>
        <v>E</v>
      </c>
      <c r="H3299" s="105">
        <v>1.0</v>
      </c>
      <c r="I3299" s="109">
        <v>12.0</v>
      </c>
      <c r="J3299" s="109">
        <v>13.0</v>
      </c>
      <c r="K3299" s="109">
        <v>6.0</v>
      </c>
      <c r="L3299" s="3" t="s">
        <v>828</v>
      </c>
      <c r="M3299" s="44" t="s">
        <v>829</v>
      </c>
      <c r="N3299" s="73">
        <v>1.0</v>
      </c>
      <c r="O3299" s="73">
        <v>1.0</v>
      </c>
    </row>
    <row r="3300" ht="15.0" customHeight="1">
      <c r="A3300" s="105">
        <v>2022.0</v>
      </c>
      <c r="B3300" s="106" t="str">
        <f t="array" ref="B3300">INDEX(Quadrat.Details!D:D, MATCH(1,(A3300=Quadrat.Details!B:B)*(F3300=Quadrat.Details!G:G)*(H3300=Quadrat.Details!I:I),0))</f>
        <v>FJD</v>
      </c>
      <c r="C3300" s="107">
        <f t="array" ref="C3300">INDEX(Quadrat.Details!C:C, MATCH(1,(A3300=Quadrat.Details!B:B)*(F3300=Quadrat.Details!G:G)*(H3300=Quadrat.Details!I:I),0))</f>
        <v>44785</v>
      </c>
      <c r="D3300" s="108"/>
      <c r="E3300" s="108"/>
      <c r="F3300" s="13" t="s">
        <v>445</v>
      </c>
      <c r="G3300" s="106" t="str">
        <f t="array" ref="G3300">INDEX(Quadrat.Details!H:H, MATCH(1,(A3300=Quadrat.Details!B:B)*(F3300=Quadrat.Details!G:G)*(H3300=Quadrat.Details!I:I),0))</f>
        <v>E</v>
      </c>
      <c r="H3300" s="105">
        <v>1.0</v>
      </c>
      <c r="I3300" s="109">
        <v>7.0</v>
      </c>
      <c r="J3300" s="109">
        <v>8.0</v>
      </c>
      <c r="K3300" s="109">
        <v>4.0</v>
      </c>
      <c r="L3300" s="3" t="s">
        <v>828</v>
      </c>
      <c r="M3300" s="44" t="s">
        <v>829</v>
      </c>
      <c r="N3300" s="73">
        <v>1.0</v>
      </c>
      <c r="O3300" s="73">
        <v>1.0</v>
      </c>
    </row>
    <row r="3301" ht="15.0" customHeight="1">
      <c r="A3301" s="105">
        <v>2022.0</v>
      </c>
      <c r="B3301" s="106" t="str">
        <f t="array" ref="B3301">INDEX(Quadrat.Details!D:D, MATCH(1,(A3301=Quadrat.Details!B:B)*(F3301=Quadrat.Details!G:G)*(H3301=Quadrat.Details!I:I),0))</f>
        <v>FJD</v>
      </c>
      <c r="C3301" s="107">
        <f t="array" ref="C3301">INDEX(Quadrat.Details!C:C, MATCH(1,(A3301=Quadrat.Details!B:B)*(F3301=Quadrat.Details!G:G)*(H3301=Quadrat.Details!I:I),0))</f>
        <v>44785</v>
      </c>
      <c r="D3301" s="108"/>
      <c r="E3301" s="108"/>
      <c r="F3301" s="13" t="s">
        <v>445</v>
      </c>
      <c r="G3301" s="106" t="str">
        <f t="array" ref="G3301">INDEX(Quadrat.Details!H:H, MATCH(1,(A3301=Quadrat.Details!B:B)*(F3301=Quadrat.Details!G:G)*(H3301=Quadrat.Details!I:I),0))</f>
        <v>E</v>
      </c>
      <c r="H3301" s="105">
        <v>1.0</v>
      </c>
      <c r="I3301" s="109">
        <v>9.0</v>
      </c>
      <c r="J3301" s="109">
        <v>10.0</v>
      </c>
      <c r="K3301" s="109">
        <v>5.0</v>
      </c>
      <c r="L3301" s="3" t="s">
        <v>828</v>
      </c>
      <c r="M3301" s="44" t="s">
        <v>829</v>
      </c>
      <c r="N3301" s="73">
        <v>1.0</v>
      </c>
      <c r="O3301" s="73">
        <v>1.0</v>
      </c>
    </row>
    <row r="3302" ht="15.0" customHeight="1">
      <c r="A3302" s="105">
        <v>2022.0</v>
      </c>
      <c r="B3302" s="106" t="str">
        <f t="array" ref="B3302">INDEX(Quadrat.Details!D:D, MATCH(1,(A3302=Quadrat.Details!B:B)*(F3302=Quadrat.Details!G:G)*(H3302=Quadrat.Details!I:I),0))</f>
        <v>FJD</v>
      </c>
      <c r="C3302" s="107">
        <f t="array" ref="C3302">INDEX(Quadrat.Details!C:C, MATCH(1,(A3302=Quadrat.Details!B:B)*(F3302=Quadrat.Details!G:G)*(H3302=Quadrat.Details!I:I),0))</f>
        <v>44785</v>
      </c>
      <c r="D3302" s="108"/>
      <c r="E3302" s="108"/>
      <c r="F3302" s="13" t="s">
        <v>445</v>
      </c>
      <c r="G3302" s="106" t="str">
        <f t="array" ref="G3302">INDEX(Quadrat.Details!H:H, MATCH(1,(A3302=Quadrat.Details!B:B)*(F3302=Quadrat.Details!G:G)*(H3302=Quadrat.Details!I:I),0))</f>
        <v>E</v>
      </c>
      <c r="H3302" s="105">
        <v>1.0</v>
      </c>
      <c r="I3302" s="109">
        <v>9.0</v>
      </c>
      <c r="J3302" s="109">
        <v>10.0</v>
      </c>
      <c r="K3302" s="109">
        <v>5.0</v>
      </c>
      <c r="L3302" s="3" t="s">
        <v>828</v>
      </c>
      <c r="M3302" s="44" t="s">
        <v>829</v>
      </c>
      <c r="N3302" s="73">
        <v>1.0</v>
      </c>
      <c r="O3302" s="73">
        <v>1.0</v>
      </c>
    </row>
    <row r="3303" ht="15.0" customHeight="1">
      <c r="A3303" s="105">
        <v>2022.0</v>
      </c>
      <c r="B3303" s="106" t="str">
        <f t="array" ref="B3303">INDEX(Quadrat.Details!D:D, MATCH(1,(A3303=Quadrat.Details!B:B)*(F3303=Quadrat.Details!G:G)*(H3303=Quadrat.Details!I:I),0))</f>
        <v>FJD</v>
      </c>
      <c r="C3303" s="107">
        <f t="array" ref="C3303">INDEX(Quadrat.Details!C:C, MATCH(1,(A3303=Quadrat.Details!B:B)*(F3303=Quadrat.Details!G:G)*(H3303=Quadrat.Details!I:I),0))</f>
        <v>44785</v>
      </c>
      <c r="D3303" s="108"/>
      <c r="E3303" s="108"/>
      <c r="F3303" s="13" t="s">
        <v>445</v>
      </c>
      <c r="G3303" s="106" t="str">
        <f t="array" ref="G3303">INDEX(Quadrat.Details!H:H, MATCH(1,(A3303=Quadrat.Details!B:B)*(F3303=Quadrat.Details!G:G)*(H3303=Quadrat.Details!I:I),0))</f>
        <v>E</v>
      </c>
      <c r="H3303" s="105">
        <v>1.0</v>
      </c>
      <c r="I3303" s="109">
        <v>8.0</v>
      </c>
      <c r="J3303" s="109">
        <v>9.0</v>
      </c>
      <c r="K3303" s="109">
        <v>5.0</v>
      </c>
      <c r="L3303" s="3" t="s">
        <v>828</v>
      </c>
      <c r="M3303" s="44" t="s">
        <v>829</v>
      </c>
      <c r="N3303" s="73">
        <v>1.0</v>
      </c>
      <c r="O3303" s="73">
        <v>1.0</v>
      </c>
    </row>
    <row r="3304" ht="15.0" customHeight="1">
      <c r="A3304" s="105">
        <v>2022.0</v>
      </c>
      <c r="B3304" s="106" t="str">
        <f t="array" ref="B3304">INDEX(Quadrat.Details!D:D, MATCH(1,(A3304=Quadrat.Details!B:B)*(F3304=Quadrat.Details!G:G)*(H3304=Quadrat.Details!I:I),0))</f>
        <v>FJD</v>
      </c>
      <c r="C3304" s="107">
        <f t="array" ref="C3304">INDEX(Quadrat.Details!C:C, MATCH(1,(A3304=Quadrat.Details!B:B)*(F3304=Quadrat.Details!G:G)*(H3304=Quadrat.Details!I:I),0))</f>
        <v>44785</v>
      </c>
      <c r="D3304" s="108"/>
      <c r="E3304" s="108"/>
      <c r="F3304" s="13" t="s">
        <v>445</v>
      </c>
      <c r="G3304" s="106" t="str">
        <f t="array" ref="G3304">INDEX(Quadrat.Details!H:H, MATCH(1,(A3304=Quadrat.Details!B:B)*(F3304=Quadrat.Details!G:G)*(H3304=Quadrat.Details!I:I),0))</f>
        <v>E</v>
      </c>
      <c r="H3304" s="105">
        <v>1.0</v>
      </c>
      <c r="I3304" s="109">
        <v>10.0</v>
      </c>
      <c r="J3304" s="109">
        <v>10.0</v>
      </c>
      <c r="K3304" s="109">
        <v>5.0</v>
      </c>
      <c r="L3304" s="3" t="s">
        <v>828</v>
      </c>
      <c r="M3304" s="44" t="s">
        <v>829</v>
      </c>
      <c r="N3304" s="73">
        <v>1.0</v>
      </c>
      <c r="O3304" s="73">
        <v>1.0</v>
      </c>
    </row>
    <row r="3305" ht="15.0" customHeight="1">
      <c r="A3305" s="105">
        <v>2022.0</v>
      </c>
      <c r="B3305" s="106" t="str">
        <f t="array" ref="B3305">INDEX(Quadrat.Details!D:D, MATCH(1,(A3305=Quadrat.Details!B:B)*(F3305=Quadrat.Details!G:G)*(H3305=Quadrat.Details!I:I),0))</f>
        <v>FJD</v>
      </c>
      <c r="C3305" s="107">
        <f t="array" ref="C3305">INDEX(Quadrat.Details!C:C, MATCH(1,(A3305=Quadrat.Details!B:B)*(F3305=Quadrat.Details!G:G)*(H3305=Quadrat.Details!I:I),0))</f>
        <v>44785</v>
      </c>
      <c r="D3305" s="108"/>
      <c r="E3305" s="108"/>
      <c r="F3305" s="13" t="s">
        <v>445</v>
      </c>
      <c r="G3305" s="106" t="str">
        <f t="array" ref="G3305">INDEX(Quadrat.Details!H:H, MATCH(1,(A3305=Quadrat.Details!B:B)*(F3305=Quadrat.Details!G:G)*(H3305=Quadrat.Details!I:I),0))</f>
        <v>E</v>
      </c>
      <c r="H3305" s="105">
        <v>1.0</v>
      </c>
      <c r="I3305" s="109">
        <v>7.0</v>
      </c>
      <c r="J3305" s="109">
        <v>8.0</v>
      </c>
      <c r="K3305" s="109">
        <v>4.0</v>
      </c>
      <c r="L3305" s="3" t="s">
        <v>828</v>
      </c>
      <c r="M3305" s="44" t="s">
        <v>829</v>
      </c>
      <c r="N3305" s="73">
        <v>1.0</v>
      </c>
      <c r="O3305" s="73">
        <v>1.0</v>
      </c>
    </row>
    <row r="3306" ht="15.0" customHeight="1">
      <c r="A3306" s="105">
        <v>2022.0</v>
      </c>
      <c r="B3306" s="106" t="str">
        <f t="array" ref="B3306">INDEX(Quadrat.Details!D:D, MATCH(1,(A3306=Quadrat.Details!B:B)*(F3306=Quadrat.Details!G:G)*(H3306=Quadrat.Details!I:I),0))</f>
        <v>FJD</v>
      </c>
      <c r="C3306" s="107">
        <f t="array" ref="C3306">INDEX(Quadrat.Details!C:C, MATCH(1,(A3306=Quadrat.Details!B:B)*(F3306=Quadrat.Details!G:G)*(H3306=Quadrat.Details!I:I),0))</f>
        <v>44785</v>
      </c>
      <c r="D3306" s="108"/>
      <c r="E3306" s="108"/>
      <c r="F3306" s="13" t="s">
        <v>445</v>
      </c>
      <c r="G3306" s="106" t="str">
        <f t="array" ref="G3306">INDEX(Quadrat.Details!H:H, MATCH(1,(A3306=Quadrat.Details!B:B)*(F3306=Quadrat.Details!G:G)*(H3306=Quadrat.Details!I:I),0))</f>
        <v>E</v>
      </c>
      <c r="H3306" s="105">
        <v>1.0</v>
      </c>
      <c r="I3306" s="109">
        <v>5.0</v>
      </c>
      <c r="J3306" s="109">
        <v>6.0</v>
      </c>
      <c r="K3306" s="109">
        <v>3.0</v>
      </c>
      <c r="L3306" s="3" t="s">
        <v>828</v>
      </c>
      <c r="M3306" s="44" t="s">
        <v>829</v>
      </c>
      <c r="N3306" s="73">
        <v>1.0</v>
      </c>
      <c r="O3306" s="73">
        <v>1.0</v>
      </c>
    </row>
    <row r="3307" ht="15.0" customHeight="1">
      <c r="A3307" s="105">
        <v>2022.0</v>
      </c>
      <c r="B3307" s="106" t="str">
        <f t="array" ref="B3307">INDEX(Quadrat.Details!D:D, MATCH(1,(A3307=Quadrat.Details!B:B)*(F3307=Quadrat.Details!G:G)*(H3307=Quadrat.Details!I:I),0))</f>
        <v>FJD</v>
      </c>
      <c r="C3307" s="107">
        <f t="array" ref="C3307">INDEX(Quadrat.Details!C:C, MATCH(1,(A3307=Quadrat.Details!B:B)*(F3307=Quadrat.Details!G:G)*(H3307=Quadrat.Details!I:I),0))</f>
        <v>44785</v>
      </c>
      <c r="D3307" s="108"/>
      <c r="E3307" s="108"/>
      <c r="F3307" s="13" t="s">
        <v>445</v>
      </c>
      <c r="G3307" s="106" t="str">
        <f t="array" ref="G3307">INDEX(Quadrat.Details!H:H, MATCH(1,(A3307=Quadrat.Details!B:B)*(F3307=Quadrat.Details!G:G)*(H3307=Quadrat.Details!I:I),0))</f>
        <v>E</v>
      </c>
      <c r="H3307" s="105">
        <v>1.0</v>
      </c>
      <c r="I3307" s="109">
        <v>10.0</v>
      </c>
      <c r="J3307" s="109">
        <v>10.0</v>
      </c>
      <c r="K3307" s="109">
        <v>5.0</v>
      </c>
      <c r="L3307" s="3" t="s">
        <v>828</v>
      </c>
      <c r="M3307" s="44" t="s">
        <v>829</v>
      </c>
      <c r="N3307" s="73">
        <v>1.0</v>
      </c>
      <c r="O3307" s="73">
        <v>1.0</v>
      </c>
    </row>
    <row r="3308" ht="15.0" customHeight="1">
      <c r="A3308" s="105">
        <v>2022.0</v>
      </c>
      <c r="B3308" s="106" t="str">
        <f t="array" ref="B3308">INDEX(Quadrat.Details!D:D, MATCH(1,(A3308=Quadrat.Details!B:B)*(F3308=Quadrat.Details!G:G)*(H3308=Quadrat.Details!I:I),0))</f>
        <v>FJD</v>
      </c>
      <c r="C3308" s="107">
        <f t="array" ref="C3308">INDEX(Quadrat.Details!C:C, MATCH(1,(A3308=Quadrat.Details!B:B)*(F3308=Quadrat.Details!G:G)*(H3308=Quadrat.Details!I:I),0))</f>
        <v>44785</v>
      </c>
      <c r="D3308" s="108"/>
      <c r="E3308" s="108"/>
      <c r="F3308" s="13" t="s">
        <v>445</v>
      </c>
      <c r="G3308" s="106" t="str">
        <f t="array" ref="G3308">INDEX(Quadrat.Details!H:H, MATCH(1,(A3308=Quadrat.Details!B:B)*(F3308=Quadrat.Details!G:G)*(H3308=Quadrat.Details!I:I),0))</f>
        <v>E</v>
      </c>
      <c r="H3308" s="105">
        <v>1.0</v>
      </c>
      <c r="I3308" s="109">
        <v>7.0</v>
      </c>
      <c r="J3308" s="109">
        <v>8.0</v>
      </c>
      <c r="K3308" s="109">
        <v>4.0</v>
      </c>
      <c r="L3308" s="3" t="s">
        <v>828</v>
      </c>
      <c r="M3308" s="44" t="s">
        <v>829</v>
      </c>
      <c r="N3308" s="73">
        <v>1.0</v>
      </c>
      <c r="O3308" s="73">
        <v>1.0</v>
      </c>
    </row>
    <row r="3309" ht="15.0" customHeight="1">
      <c r="A3309" s="105">
        <v>2022.0</v>
      </c>
      <c r="B3309" s="106" t="str">
        <f t="array" ref="B3309">INDEX(Quadrat.Details!D:D, MATCH(1,(A3309=Quadrat.Details!B:B)*(F3309=Quadrat.Details!G:G)*(H3309=Quadrat.Details!I:I),0))</f>
        <v>FJD</v>
      </c>
      <c r="C3309" s="107">
        <f t="array" ref="C3309">INDEX(Quadrat.Details!C:C, MATCH(1,(A3309=Quadrat.Details!B:B)*(F3309=Quadrat.Details!G:G)*(H3309=Quadrat.Details!I:I),0))</f>
        <v>44785</v>
      </c>
      <c r="D3309" s="108"/>
      <c r="E3309" s="108"/>
      <c r="F3309" s="13" t="s">
        <v>445</v>
      </c>
      <c r="G3309" s="106" t="str">
        <f t="array" ref="G3309">INDEX(Quadrat.Details!H:H, MATCH(1,(A3309=Quadrat.Details!B:B)*(F3309=Quadrat.Details!G:G)*(H3309=Quadrat.Details!I:I),0))</f>
        <v>E</v>
      </c>
      <c r="H3309" s="105">
        <v>1.0</v>
      </c>
      <c r="I3309" s="109">
        <v>7.0</v>
      </c>
      <c r="J3309" s="109">
        <v>8.0</v>
      </c>
      <c r="K3309" s="109">
        <v>4.0</v>
      </c>
      <c r="L3309" s="3" t="s">
        <v>828</v>
      </c>
      <c r="M3309" s="44" t="s">
        <v>829</v>
      </c>
      <c r="N3309" s="73">
        <v>1.0</v>
      </c>
      <c r="O3309" s="73">
        <v>1.0</v>
      </c>
    </row>
    <row r="3310" ht="15.0" customHeight="1">
      <c r="A3310" s="105">
        <v>2022.0</v>
      </c>
      <c r="B3310" s="106" t="str">
        <f t="array" ref="B3310">INDEX(Quadrat.Details!D:D, MATCH(1,(A3310=Quadrat.Details!B:B)*(F3310=Quadrat.Details!G:G)*(H3310=Quadrat.Details!I:I),0))</f>
        <v>FJD</v>
      </c>
      <c r="C3310" s="107">
        <f t="array" ref="C3310">INDEX(Quadrat.Details!C:C, MATCH(1,(A3310=Quadrat.Details!B:B)*(F3310=Quadrat.Details!G:G)*(H3310=Quadrat.Details!I:I),0))</f>
        <v>44785</v>
      </c>
      <c r="D3310" s="108"/>
      <c r="E3310" s="108"/>
      <c r="F3310" s="13" t="s">
        <v>445</v>
      </c>
      <c r="G3310" s="106" t="str">
        <f t="array" ref="G3310">INDEX(Quadrat.Details!H:H, MATCH(1,(A3310=Quadrat.Details!B:B)*(F3310=Quadrat.Details!G:G)*(H3310=Quadrat.Details!I:I),0))</f>
        <v>E</v>
      </c>
      <c r="H3310" s="105">
        <v>1.0</v>
      </c>
      <c r="I3310" s="109">
        <v>11.0</v>
      </c>
      <c r="J3310" s="109">
        <v>12.0</v>
      </c>
      <c r="K3310" s="109">
        <v>6.0</v>
      </c>
      <c r="L3310" s="3" t="s">
        <v>828</v>
      </c>
      <c r="M3310" s="44" t="s">
        <v>829</v>
      </c>
      <c r="N3310" s="73">
        <v>1.0</v>
      </c>
      <c r="O3310" s="73">
        <v>1.0</v>
      </c>
    </row>
    <row r="3311" ht="15.0" customHeight="1">
      <c r="A3311" s="105">
        <v>2022.0</v>
      </c>
      <c r="B3311" s="106" t="str">
        <f t="array" ref="B3311">INDEX(Quadrat.Details!D:D, MATCH(1,(A3311=Quadrat.Details!B:B)*(F3311=Quadrat.Details!G:G)*(H3311=Quadrat.Details!I:I),0))</f>
        <v>FJD</v>
      </c>
      <c r="C3311" s="107">
        <f t="array" ref="C3311">INDEX(Quadrat.Details!C:C, MATCH(1,(A3311=Quadrat.Details!B:B)*(F3311=Quadrat.Details!G:G)*(H3311=Quadrat.Details!I:I),0))</f>
        <v>44785</v>
      </c>
      <c r="D3311" s="108"/>
      <c r="E3311" s="108"/>
      <c r="F3311" s="13" t="s">
        <v>445</v>
      </c>
      <c r="G3311" s="106" t="str">
        <f t="array" ref="G3311">INDEX(Quadrat.Details!H:H, MATCH(1,(A3311=Quadrat.Details!B:B)*(F3311=Quadrat.Details!G:G)*(H3311=Quadrat.Details!I:I),0))</f>
        <v>E</v>
      </c>
      <c r="H3311" s="105">
        <v>1.0</v>
      </c>
      <c r="I3311" s="109">
        <v>6.0</v>
      </c>
      <c r="J3311" s="109">
        <v>7.0</v>
      </c>
      <c r="K3311" s="109">
        <v>3.0</v>
      </c>
      <c r="L3311" s="3" t="s">
        <v>828</v>
      </c>
      <c r="M3311" s="44" t="s">
        <v>829</v>
      </c>
      <c r="N3311" s="73">
        <v>1.0</v>
      </c>
      <c r="O3311" s="73">
        <v>1.0</v>
      </c>
    </row>
    <row r="3312" ht="15.0" customHeight="1">
      <c r="A3312" s="105">
        <v>2022.0</v>
      </c>
      <c r="B3312" s="106" t="str">
        <f t="array" ref="B3312">INDEX(Quadrat.Details!D:D, MATCH(1,(A3312=Quadrat.Details!B:B)*(F3312=Quadrat.Details!G:G)*(H3312=Quadrat.Details!I:I),0))</f>
        <v>FJD</v>
      </c>
      <c r="C3312" s="107">
        <f t="array" ref="C3312">INDEX(Quadrat.Details!C:C, MATCH(1,(A3312=Quadrat.Details!B:B)*(F3312=Quadrat.Details!G:G)*(H3312=Quadrat.Details!I:I),0))</f>
        <v>44785</v>
      </c>
      <c r="D3312" s="108"/>
      <c r="E3312" s="108"/>
      <c r="F3312" s="13" t="s">
        <v>445</v>
      </c>
      <c r="G3312" s="106" t="str">
        <f t="array" ref="G3312">INDEX(Quadrat.Details!H:H, MATCH(1,(A3312=Quadrat.Details!B:B)*(F3312=Quadrat.Details!G:G)*(H3312=Quadrat.Details!I:I),0))</f>
        <v>E</v>
      </c>
      <c r="H3312" s="105">
        <v>1.0</v>
      </c>
      <c r="I3312" s="109">
        <v>9.0</v>
      </c>
      <c r="J3312" s="109">
        <v>10.0</v>
      </c>
      <c r="K3312" s="109">
        <v>5.0</v>
      </c>
      <c r="L3312" s="3" t="s">
        <v>828</v>
      </c>
      <c r="M3312" s="44" t="s">
        <v>829</v>
      </c>
      <c r="N3312" s="73">
        <v>1.0</v>
      </c>
      <c r="O3312" s="73">
        <v>1.0</v>
      </c>
    </row>
    <row r="3313" ht="15.0" customHeight="1">
      <c r="A3313" s="105">
        <v>2022.0</v>
      </c>
      <c r="B3313" s="106" t="str">
        <f t="array" ref="B3313">INDEX(Quadrat.Details!D:D, MATCH(1,(A3313=Quadrat.Details!B:B)*(F3313=Quadrat.Details!G:G)*(H3313=Quadrat.Details!I:I),0))</f>
        <v>FJD</v>
      </c>
      <c r="C3313" s="107">
        <f t="array" ref="C3313">INDEX(Quadrat.Details!C:C, MATCH(1,(A3313=Quadrat.Details!B:B)*(F3313=Quadrat.Details!G:G)*(H3313=Quadrat.Details!I:I),0))</f>
        <v>44785</v>
      </c>
      <c r="D3313" s="108"/>
      <c r="E3313" s="108"/>
      <c r="F3313" s="13" t="s">
        <v>445</v>
      </c>
      <c r="G3313" s="106" t="str">
        <f t="array" ref="G3313">INDEX(Quadrat.Details!H:H, MATCH(1,(A3313=Quadrat.Details!B:B)*(F3313=Quadrat.Details!G:G)*(H3313=Quadrat.Details!I:I),0))</f>
        <v>E</v>
      </c>
      <c r="H3313" s="105">
        <v>1.0</v>
      </c>
      <c r="I3313" s="109">
        <v>8.0</v>
      </c>
      <c r="J3313" s="109">
        <v>9.0</v>
      </c>
      <c r="K3313" s="109">
        <v>5.0</v>
      </c>
      <c r="L3313" s="3" t="s">
        <v>828</v>
      </c>
      <c r="M3313" s="44" t="s">
        <v>829</v>
      </c>
      <c r="N3313" s="73">
        <v>1.0</v>
      </c>
      <c r="O3313" s="73">
        <v>1.0</v>
      </c>
    </row>
    <row r="3314" ht="15.0" customHeight="1">
      <c r="A3314" s="105">
        <v>2022.0</v>
      </c>
      <c r="B3314" s="106" t="str">
        <f t="array" ref="B3314">INDEX(Quadrat.Details!D:D, MATCH(1,(A3314=Quadrat.Details!B:B)*(F3314=Quadrat.Details!G:G)*(H3314=Quadrat.Details!I:I),0))</f>
        <v>FJD</v>
      </c>
      <c r="C3314" s="107">
        <f t="array" ref="C3314">INDEX(Quadrat.Details!C:C, MATCH(1,(A3314=Quadrat.Details!B:B)*(F3314=Quadrat.Details!G:G)*(H3314=Quadrat.Details!I:I),0))</f>
        <v>44785</v>
      </c>
      <c r="D3314" s="108"/>
      <c r="E3314" s="108"/>
      <c r="F3314" s="13" t="s">
        <v>445</v>
      </c>
      <c r="G3314" s="106" t="str">
        <f t="array" ref="G3314">INDEX(Quadrat.Details!H:H, MATCH(1,(A3314=Quadrat.Details!B:B)*(F3314=Quadrat.Details!G:G)*(H3314=Quadrat.Details!I:I),0))</f>
        <v>E</v>
      </c>
      <c r="H3314" s="105">
        <v>1.0</v>
      </c>
      <c r="I3314" s="109">
        <v>10.0</v>
      </c>
      <c r="J3314" s="109">
        <v>11.0</v>
      </c>
      <c r="K3314" s="109">
        <v>5.0</v>
      </c>
      <c r="L3314" s="3" t="s">
        <v>828</v>
      </c>
      <c r="M3314" s="44" t="s">
        <v>829</v>
      </c>
      <c r="N3314" s="73">
        <v>1.0</v>
      </c>
      <c r="O3314" s="73">
        <v>1.0</v>
      </c>
    </row>
    <row r="3315" ht="15.0" customHeight="1">
      <c r="A3315" s="105">
        <v>2022.0</v>
      </c>
      <c r="B3315" s="106" t="str">
        <f t="array" ref="B3315">INDEX(Quadrat.Details!D:D, MATCH(1,(A3315=Quadrat.Details!B:B)*(F3315=Quadrat.Details!G:G)*(H3315=Quadrat.Details!I:I),0))</f>
        <v>FJD</v>
      </c>
      <c r="C3315" s="107">
        <f t="array" ref="C3315">INDEX(Quadrat.Details!C:C, MATCH(1,(A3315=Quadrat.Details!B:B)*(F3315=Quadrat.Details!G:G)*(H3315=Quadrat.Details!I:I),0))</f>
        <v>44785</v>
      </c>
      <c r="D3315" s="108"/>
      <c r="E3315" s="108"/>
      <c r="F3315" s="13" t="s">
        <v>445</v>
      </c>
      <c r="G3315" s="106" t="str">
        <f t="array" ref="G3315">INDEX(Quadrat.Details!H:H, MATCH(1,(A3315=Quadrat.Details!B:B)*(F3315=Quadrat.Details!G:G)*(H3315=Quadrat.Details!I:I),0))</f>
        <v>E</v>
      </c>
      <c r="H3315" s="105">
        <v>1.0</v>
      </c>
      <c r="I3315" s="109">
        <v>8.0</v>
      </c>
      <c r="J3315" s="109">
        <v>9.0</v>
      </c>
      <c r="K3315" s="109">
        <v>5.0</v>
      </c>
      <c r="L3315" s="3" t="s">
        <v>828</v>
      </c>
      <c r="M3315" s="44" t="s">
        <v>829</v>
      </c>
      <c r="N3315" s="73">
        <v>1.0</v>
      </c>
      <c r="O3315" s="73">
        <v>1.0</v>
      </c>
    </row>
    <row r="3316" ht="15.0" customHeight="1">
      <c r="A3316" s="105">
        <v>2022.0</v>
      </c>
      <c r="B3316" s="106" t="str">
        <f t="array" ref="B3316">INDEX(Quadrat.Details!D:D, MATCH(1,(A3316=Quadrat.Details!B:B)*(F3316=Quadrat.Details!G:G)*(H3316=Quadrat.Details!I:I),0))</f>
        <v>FJD</v>
      </c>
      <c r="C3316" s="107">
        <f t="array" ref="C3316">INDEX(Quadrat.Details!C:C, MATCH(1,(A3316=Quadrat.Details!B:B)*(F3316=Quadrat.Details!G:G)*(H3316=Quadrat.Details!I:I),0))</f>
        <v>44785</v>
      </c>
      <c r="D3316" s="108"/>
      <c r="E3316" s="108"/>
      <c r="F3316" s="13" t="s">
        <v>445</v>
      </c>
      <c r="G3316" s="106" t="str">
        <f t="array" ref="G3316">INDEX(Quadrat.Details!H:H, MATCH(1,(A3316=Quadrat.Details!B:B)*(F3316=Quadrat.Details!G:G)*(H3316=Quadrat.Details!I:I),0))</f>
        <v>E</v>
      </c>
      <c r="H3316" s="105">
        <v>1.0</v>
      </c>
      <c r="I3316" s="109">
        <v>9.0</v>
      </c>
      <c r="J3316" s="109">
        <v>10.0</v>
      </c>
      <c r="K3316" s="109">
        <v>5.0</v>
      </c>
      <c r="L3316" s="3" t="s">
        <v>828</v>
      </c>
      <c r="M3316" s="44" t="s">
        <v>829</v>
      </c>
      <c r="N3316" s="73">
        <v>1.0</v>
      </c>
      <c r="O3316" s="73">
        <v>1.0</v>
      </c>
    </row>
    <row r="3317" ht="15.0" customHeight="1">
      <c r="A3317" s="105">
        <v>2022.0</v>
      </c>
      <c r="B3317" s="106" t="str">
        <f t="array" ref="B3317">INDEX(Quadrat.Details!D:D, MATCH(1,(A3317=Quadrat.Details!B:B)*(F3317=Quadrat.Details!G:G)*(H3317=Quadrat.Details!I:I),0))</f>
        <v>FJD</v>
      </c>
      <c r="C3317" s="107">
        <f t="array" ref="C3317">INDEX(Quadrat.Details!C:C, MATCH(1,(A3317=Quadrat.Details!B:B)*(F3317=Quadrat.Details!G:G)*(H3317=Quadrat.Details!I:I),0))</f>
        <v>44785</v>
      </c>
      <c r="D3317" s="108"/>
      <c r="E3317" s="108"/>
      <c r="F3317" s="13" t="s">
        <v>445</v>
      </c>
      <c r="G3317" s="106" t="str">
        <f t="array" ref="G3317">INDEX(Quadrat.Details!H:H, MATCH(1,(A3317=Quadrat.Details!B:B)*(F3317=Quadrat.Details!G:G)*(H3317=Quadrat.Details!I:I),0))</f>
        <v>E</v>
      </c>
      <c r="H3317" s="105">
        <v>1.0</v>
      </c>
      <c r="I3317" s="109">
        <v>8.0</v>
      </c>
      <c r="J3317" s="109">
        <v>10.0</v>
      </c>
      <c r="K3317" s="109">
        <v>5.0</v>
      </c>
      <c r="L3317" s="3" t="s">
        <v>828</v>
      </c>
      <c r="M3317" s="44" t="s">
        <v>829</v>
      </c>
      <c r="N3317" s="73">
        <v>1.0</v>
      </c>
      <c r="O3317" s="73">
        <v>1.0</v>
      </c>
    </row>
    <row r="3318" ht="15.0" customHeight="1">
      <c r="A3318" s="105">
        <v>2022.0</v>
      </c>
      <c r="B3318" s="106" t="str">
        <f t="array" ref="B3318">INDEX(Quadrat.Details!D:D, MATCH(1,(A3318=Quadrat.Details!B:B)*(F3318=Quadrat.Details!G:G)*(H3318=Quadrat.Details!I:I),0))</f>
        <v>FJD</v>
      </c>
      <c r="C3318" s="107">
        <f t="array" ref="C3318">INDEX(Quadrat.Details!C:C, MATCH(1,(A3318=Quadrat.Details!B:B)*(F3318=Quadrat.Details!G:G)*(H3318=Quadrat.Details!I:I),0))</f>
        <v>44785</v>
      </c>
      <c r="D3318" s="108"/>
      <c r="E3318" s="108"/>
      <c r="F3318" s="13" t="s">
        <v>445</v>
      </c>
      <c r="G3318" s="106" t="str">
        <f t="array" ref="G3318">INDEX(Quadrat.Details!H:H, MATCH(1,(A3318=Quadrat.Details!B:B)*(F3318=Quadrat.Details!G:G)*(H3318=Quadrat.Details!I:I),0))</f>
        <v>E</v>
      </c>
      <c r="H3318" s="105">
        <v>1.0</v>
      </c>
      <c r="I3318" s="109">
        <v>7.0</v>
      </c>
      <c r="J3318" s="109">
        <v>8.0</v>
      </c>
      <c r="K3318" s="109">
        <v>4.0</v>
      </c>
      <c r="L3318" s="3" t="s">
        <v>828</v>
      </c>
      <c r="M3318" s="44" t="s">
        <v>829</v>
      </c>
      <c r="N3318" s="73">
        <v>1.0</v>
      </c>
      <c r="O3318" s="73">
        <v>1.0</v>
      </c>
    </row>
    <row r="3319" ht="15.0" customHeight="1">
      <c r="A3319" s="105">
        <v>2022.0</v>
      </c>
      <c r="B3319" s="106" t="str">
        <f t="array" ref="B3319">INDEX(Quadrat.Details!D:D, MATCH(1,(A3319=Quadrat.Details!B:B)*(F3319=Quadrat.Details!G:G)*(H3319=Quadrat.Details!I:I),0))</f>
        <v>FJD</v>
      </c>
      <c r="C3319" s="107">
        <f t="array" ref="C3319">INDEX(Quadrat.Details!C:C, MATCH(1,(A3319=Quadrat.Details!B:B)*(F3319=Quadrat.Details!G:G)*(H3319=Quadrat.Details!I:I),0))</f>
        <v>44785</v>
      </c>
      <c r="D3319" s="108"/>
      <c r="E3319" s="108"/>
      <c r="F3319" s="13" t="s">
        <v>445</v>
      </c>
      <c r="G3319" s="106" t="str">
        <f t="array" ref="G3319">INDEX(Quadrat.Details!H:H, MATCH(1,(A3319=Quadrat.Details!B:B)*(F3319=Quadrat.Details!G:G)*(H3319=Quadrat.Details!I:I),0))</f>
        <v>E</v>
      </c>
      <c r="H3319" s="105">
        <v>2.0</v>
      </c>
      <c r="I3319" s="109">
        <v>43.0</v>
      </c>
      <c r="J3319" s="109">
        <v>44.0</v>
      </c>
      <c r="K3319" s="109">
        <v>26.0</v>
      </c>
      <c r="L3319" s="3" t="s">
        <v>828</v>
      </c>
      <c r="M3319" s="44" t="s">
        <v>829</v>
      </c>
      <c r="N3319" s="73">
        <v>1.0</v>
      </c>
      <c r="O3319" s="73">
        <v>1.0</v>
      </c>
    </row>
    <row r="3320" ht="15.0" customHeight="1">
      <c r="A3320" s="105">
        <v>2022.0</v>
      </c>
      <c r="B3320" s="106" t="str">
        <f t="array" ref="B3320">INDEX(Quadrat.Details!D:D, MATCH(1,(A3320=Quadrat.Details!B:B)*(F3320=Quadrat.Details!G:G)*(H3320=Quadrat.Details!I:I),0))</f>
        <v>FJD</v>
      </c>
      <c r="C3320" s="107">
        <f t="array" ref="C3320">INDEX(Quadrat.Details!C:C, MATCH(1,(A3320=Quadrat.Details!B:B)*(F3320=Quadrat.Details!G:G)*(H3320=Quadrat.Details!I:I),0))</f>
        <v>44785</v>
      </c>
      <c r="D3320" s="108"/>
      <c r="E3320" s="108"/>
      <c r="F3320" s="13" t="s">
        <v>445</v>
      </c>
      <c r="G3320" s="106" t="str">
        <f t="array" ref="G3320">INDEX(Quadrat.Details!H:H, MATCH(1,(A3320=Quadrat.Details!B:B)*(F3320=Quadrat.Details!G:G)*(H3320=Quadrat.Details!I:I),0))</f>
        <v>E</v>
      </c>
      <c r="H3320" s="105">
        <v>2.0</v>
      </c>
      <c r="I3320" s="109">
        <v>75.0</v>
      </c>
      <c r="J3320" s="109">
        <v>85.0</v>
      </c>
      <c r="K3320" s="109">
        <v>34.0</v>
      </c>
      <c r="L3320" s="3" t="s">
        <v>828</v>
      </c>
      <c r="M3320" s="44" t="s">
        <v>829</v>
      </c>
      <c r="N3320" s="73">
        <v>1.0</v>
      </c>
      <c r="O3320" s="73">
        <v>1.0</v>
      </c>
    </row>
    <row r="3321" ht="15.0" customHeight="1">
      <c r="A3321" s="105">
        <v>2022.0</v>
      </c>
      <c r="B3321" s="106" t="str">
        <f t="array" ref="B3321">INDEX(Quadrat.Details!D:D, MATCH(1,(A3321=Quadrat.Details!B:B)*(F3321=Quadrat.Details!G:G)*(H3321=Quadrat.Details!I:I),0))</f>
        <v>FJD</v>
      </c>
      <c r="C3321" s="107">
        <f t="array" ref="C3321">INDEX(Quadrat.Details!C:C, MATCH(1,(A3321=Quadrat.Details!B:B)*(F3321=Quadrat.Details!G:G)*(H3321=Quadrat.Details!I:I),0))</f>
        <v>44785</v>
      </c>
      <c r="D3321" s="108"/>
      <c r="E3321" s="108"/>
      <c r="F3321" s="13" t="s">
        <v>445</v>
      </c>
      <c r="G3321" s="106" t="str">
        <f t="array" ref="G3321">INDEX(Quadrat.Details!H:H, MATCH(1,(A3321=Quadrat.Details!B:B)*(F3321=Quadrat.Details!G:G)*(H3321=Quadrat.Details!I:I),0))</f>
        <v>E</v>
      </c>
      <c r="H3321" s="105">
        <v>2.0</v>
      </c>
      <c r="I3321" s="109">
        <v>34.0</v>
      </c>
      <c r="J3321" s="109">
        <v>39.0</v>
      </c>
      <c r="K3321" s="109">
        <v>22.0</v>
      </c>
      <c r="L3321" s="3" t="s">
        <v>828</v>
      </c>
      <c r="M3321" s="44" t="s">
        <v>829</v>
      </c>
      <c r="N3321" s="73">
        <v>1.0</v>
      </c>
      <c r="O3321" s="73">
        <v>1.0</v>
      </c>
    </row>
    <row r="3322" ht="15.0" customHeight="1">
      <c r="A3322" s="105">
        <v>2022.0</v>
      </c>
      <c r="B3322" s="106" t="str">
        <f t="array" ref="B3322">INDEX(Quadrat.Details!D:D, MATCH(1,(A3322=Quadrat.Details!B:B)*(F3322=Quadrat.Details!G:G)*(H3322=Quadrat.Details!I:I),0))</f>
        <v>FJD</v>
      </c>
      <c r="C3322" s="107">
        <f t="array" ref="C3322">INDEX(Quadrat.Details!C:C, MATCH(1,(A3322=Quadrat.Details!B:B)*(F3322=Quadrat.Details!G:G)*(H3322=Quadrat.Details!I:I),0))</f>
        <v>44785</v>
      </c>
      <c r="D3322" s="108"/>
      <c r="E3322" s="108"/>
      <c r="F3322" s="13" t="s">
        <v>445</v>
      </c>
      <c r="G3322" s="106" t="str">
        <f t="array" ref="G3322">INDEX(Quadrat.Details!H:H, MATCH(1,(A3322=Quadrat.Details!B:B)*(F3322=Quadrat.Details!G:G)*(H3322=Quadrat.Details!I:I),0))</f>
        <v>E</v>
      </c>
      <c r="H3322" s="105">
        <v>2.0</v>
      </c>
      <c r="I3322" s="109">
        <v>30.0</v>
      </c>
      <c r="J3322" s="109">
        <v>35.0</v>
      </c>
      <c r="K3322" s="109">
        <v>19.0</v>
      </c>
      <c r="L3322" s="3" t="s">
        <v>828</v>
      </c>
      <c r="M3322" s="44" t="s">
        <v>829</v>
      </c>
      <c r="N3322" s="73">
        <v>1.0</v>
      </c>
      <c r="O3322" s="73">
        <v>1.0</v>
      </c>
    </row>
    <row r="3323" ht="15.0" customHeight="1">
      <c r="A3323" s="105">
        <v>2022.0</v>
      </c>
      <c r="B3323" s="106" t="str">
        <f t="array" ref="B3323">INDEX(Quadrat.Details!D:D, MATCH(1,(A3323=Quadrat.Details!B:B)*(F3323=Quadrat.Details!G:G)*(H3323=Quadrat.Details!I:I),0))</f>
        <v>FJD</v>
      </c>
      <c r="C3323" s="107">
        <f t="array" ref="C3323">INDEX(Quadrat.Details!C:C, MATCH(1,(A3323=Quadrat.Details!B:B)*(F3323=Quadrat.Details!G:G)*(H3323=Quadrat.Details!I:I),0))</f>
        <v>44785</v>
      </c>
      <c r="D3323" s="108"/>
      <c r="E3323" s="108"/>
      <c r="F3323" s="13" t="s">
        <v>445</v>
      </c>
      <c r="G3323" s="106" t="str">
        <f t="array" ref="G3323">INDEX(Quadrat.Details!H:H, MATCH(1,(A3323=Quadrat.Details!B:B)*(F3323=Quadrat.Details!G:G)*(H3323=Quadrat.Details!I:I),0))</f>
        <v>E</v>
      </c>
      <c r="H3323" s="105">
        <v>2.0</v>
      </c>
      <c r="I3323" s="109">
        <v>30.0</v>
      </c>
      <c r="J3323" s="109">
        <v>36.0</v>
      </c>
      <c r="K3323" s="109">
        <v>19.0</v>
      </c>
      <c r="L3323" s="3" t="s">
        <v>828</v>
      </c>
      <c r="M3323" s="44" t="s">
        <v>829</v>
      </c>
      <c r="N3323" s="73">
        <v>1.0</v>
      </c>
      <c r="O3323" s="73">
        <v>1.0</v>
      </c>
    </row>
    <row r="3324" ht="15.0" customHeight="1">
      <c r="A3324" s="105">
        <v>2022.0</v>
      </c>
      <c r="B3324" s="106" t="str">
        <f t="array" ref="B3324">INDEX(Quadrat.Details!D:D, MATCH(1,(A3324=Quadrat.Details!B:B)*(F3324=Quadrat.Details!G:G)*(H3324=Quadrat.Details!I:I),0))</f>
        <v>FJD</v>
      </c>
      <c r="C3324" s="107">
        <f t="array" ref="C3324">INDEX(Quadrat.Details!C:C, MATCH(1,(A3324=Quadrat.Details!B:B)*(F3324=Quadrat.Details!G:G)*(H3324=Quadrat.Details!I:I),0))</f>
        <v>44785</v>
      </c>
      <c r="D3324" s="108"/>
      <c r="E3324" s="108"/>
      <c r="F3324" s="13" t="s">
        <v>445</v>
      </c>
      <c r="G3324" s="106" t="str">
        <f t="array" ref="G3324">INDEX(Quadrat.Details!H:H, MATCH(1,(A3324=Quadrat.Details!B:B)*(F3324=Quadrat.Details!G:G)*(H3324=Quadrat.Details!I:I),0))</f>
        <v>E</v>
      </c>
      <c r="H3324" s="105">
        <v>2.0</v>
      </c>
      <c r="I3324" s="109">
        <v>16.0</v>
      </c>
      <c r="J3324" s="109">
        <v>18.0</v>
      </c>
      <c r="K3324" s="109">
        <v>9.0</v>
      </c>
      <c r="L3324" s="3" t="s">
        <v>828</v>
      </c>
      <c r="M3324" s="44" t="s">
        <v>829</v>
      </c>
      <c r="N3324" s="73">
        <v>1.0</v>
      </c>
      <c r="O3324" s="73">
        <v>1.0</v>
      </c>
    </row>
    <row r="3325" ht="15.0" customHeight="1">
      <c r="A3325" s="105">
        <v>2022.0</v>
      </c>
      <c r="B3325" s="106" t="str">
        <f t="array" ref="B3325">INDEX(Quadrat.Details!D:D, MATCH(1,(A3325=Quadrat.Details!B:B)*(F3325=Quadrat.Details!G:G)*(H3325=Quadrat.Details!I:I),0))</f>
        <v>FJD</v>
      </c>
      <c r="C3325" s="107">
        <f t="array" ref="C3325">INDEX(Quadrat.Details!C:C, MATCH(1,(A3325=Quadrat.Details!B:B)*(F3325=Quadrat.Details!G:G)*(H3325=Quadrat.Details!I:I),0))</f>
        <v>44785</v>
      </c>
      <c r="D3325" s="108"/>
      <c r="E3325" s="108"/>
      <c r="F3325" s="13" t="s">
        <v>445</v>
      </c>
      <c r="G3325" s="106" t="str">
        <f t="array" ref="G3325">INDEX(Quadrat.Details!H:H, MATCH(1,(A3325=Quadrat.Details!B:B)*(F3325=Quadrat.Details!G:G)*(H3325=Quadrat.Details!I:I),0))</f>
        <v>E</v>
      </c>
      <c r="H3325" s="105">
        <v>2.0</v>
      </c>
      <c r="I3325" s="109">
        <v>16.0</v>
      </c>
      <c r="J3325" s="109">
        <v>18.0</v>
      </c>
      <c r="K3325" s="109">
        <v>9.0</v>
      </c>
      <c r="L3325" s="3" t="s">
        <v>828</v>
      </c>
      <c r="M3325" s="44" t="s">
        <v>829</v>
      </c>
      <c r="N3325" s="73">
        <v>1.0</v>
      </c>
      <c r="O3325" s="73">
        <v>1.0</v>
      </c>
    </row>
    <row r="3326" ht="15.0" customHeight="1">
      <c r="A3326" s="105">
        <v>2022.0</v>
      </c>
      <c r="B3326" s="106" t="str">
        <f t="array" ref="B3326">INDEX(Quadrat.Details!D:D, MATCH(1,(A3326=Quadrat.Details!B:B)*(F3326=Quadrat.Details!G:G)*(H3326=Quadrat.Details!I:I),0))</f>
        <v>FJD</v>
      </c>
      <c r="C3326" s="107">
        <f t="array" ref="C3326">INDEX(Quadrat.Details!C:C, MATCH(1,(A3326=Quadrat.Details!B:B)*(F3326=Quadrat.Details!G:G)*(H3326=Quadrat.Details!I:I),0))</f>
        <v>44785</v>
      </c>
      <c r="D3326" s="108"/>
      <c r="E3326" s="108"/>
      <c r="F3326" s="13" t="s">
        <v>445</v>
      </c>
      <c r="G3326" s="106" t="str">
        <f t="array" ref="G3326">INDEX(Quadrat.Details!H:H, MATCH(1,(A3326=Quadrat.Details!B:B)*(F3326=Quadrat.Details!G:G)*(H3326=Quadrat.Details!I:I),0))</f>
        <v>E</v>
      </c>
      <c r="H3326" s="105">
        <v>2.0</v>
      </c>
      <c r="I3326" s="109">
        <v>13.0</v>
      </c>
      <c r="J3326" s="109">
        <v>15.0</v>
      </c>
      <c r="K3326" s="109">
        <v>8.0</v>
      </c>
      <c r="L3326" s="3" t="s">
        <v>828</v>
      </c>
      <c r="M3326" s="44" t="s">
        <v>829</v>
      </c>
      <c r="N3326" s="73">
        <v>1.0</v>
      </c>
      <c r="O3326" s="73">
        <v>1.0</v>
      </c>
    </row>
    <row r="3327" ht="15.0" customHeight="1">
      <c r="A3327" s="105">
        <v>2022.0</v>
      </c>
      <c r="B3327" s="106" t="str">
        <f t="array" ref="B3327">INDEX(Quadrat.Details!D:D, MATCH(1,(A3327=Quadrat.Details!B:B)*(F3327=Quadrat.Details!G:G)*(H3327=Quadrat.Details!I:I),0))</f>
        <v>FJD</v>
      </c>
      <c r="C3327" s="107">
        <f t="array" ref="C3327">INDEX(Quadrat.Details!C:C, MATCH(1,(A3327=Quadrat.Details!B:B)*(F3327=Quadrat.Details!G:G)*(H3327=Quadrat.Details!I:I),0))</f>
        <v>44785</v>
      </c>
      <c r="D3327" s="108"/>
      <c r="E3327" s="108"/>
      <c r="F3327" s="13" t="s">
        <v>445</v>
      </c>
      <c r="G3327" s="106" t="str">
        <f t="array" ref="G3327">INDEX(Quadrat.Details!H:H, MATCH(1,(A3327=Quadrat.Details!B:B)*(F3327=Quadrat.Details!G:G)*(H3327=Quadrat.Details!I:I),0))</f>
        <v>E</v>
      </c>
      <c r="H3327" s="105">
        <v>2.0</v>
      </c>
      <c r="I3327" s="109">
        <v>16.0</v>
      </c>
      <c r="J3327" s="109">
        <v>18.0</v>
      </c>
      <c r="K3327" s="109">
        <v>10.0</v>
      </c>
      <c r="L3327" s="3" t="s">
        <v>828</v>
      </c>
      <c r="M3327" s="44" t="s">
        <v>829</v>
      </c>
      <c r="N3327" s="73">
        <v>1.0</v>
      </c>
      <c r="O3327" s="73">
        <v>1.0</v>
      </c>
    </row>
    <row r="3328" ht="15.0" customHeight="1">
      <c r="A3328" s="105">
        <v>2022.0</v>
      </c>
      <c r="B3328" s="106" t="str">
        <f t="array" ref="B3328">INDEX(Quadrat.Details!D:D, MATCH(1,(A3328=Quadrat.Details!B:B)*(F3328=Quadrat.Details!G:G)*(H3328=Quadrat.Details!I:I),0))</f>
        <v>FJD</v>
      </c>
      <c r="C3328" s="107">
        <f t="array" ref="C3328">INDEX(Quadrat.Details!C:C, MATCH(1,(A3328=Quadrat.Details!B:B)*(F3328=Quadrat.Details!G:G)*(H3328=Quadrat.Details!I:I),0))</f>
        <v>44785</v>
      </c>
      <c r="D3328" s="108"/>
      <c r="E3328" s="108"/>
      <c r="F3328" s="13" t="s">
        <v>445</v>
      </c>
      <c r="G3328" s="106" t="str">
        <f t="array" ref="G3328">INDEX(Quadrat.Details!H:H, MATCH(1,(A3328=Quadrat.Details!B:B)*(F3328=Quadrat.Details!G:G)*(H3328=Quadrat.Details!I:I),0))</f>
        <v>E</v>
      </c>
      <c r="H3328" s="105">
        <v>2.0</v>
      </c>
      <c r="I3328" s="109">
        <v>14.0</v>
      </c>
      <c r="J3328" s="109">
        <v>16.0</v>
      </c>
      <c r="K3328" s="109">
        <v>8.0</v>
      </c>
      <c r="L3328" s="3" t="s">
        <v>828</v>
      </c>
      <c r="M3328" s="44" t="s">
        <v>829</v>
      </c>
      <c r="N3328" s="73">
        <v>1.0</v>
      </c>
      <c r="O3328" s="73">
        <v>1.0</v>
      </c>
    </row>
    <row r="3329" ht="15.0" customHeight="1">
      <c r="A3329" s="105">
        <v>2022.0</v>
      </c>
      <c r="B3329" s="106" t="str">
        <f t="array" ref="B3329">INDEX(Quadrat.Details!D:D, MATCH(1,(A3329=Quadrat.Details!B:B)*(F3329=Quadrat.Details!G:G)*(H3329=Quadrat.Details!I:I),0))</f>
        <v>FJD</v>
      </c>
      <c r="C3329" s="107">
        <f t="array" ref="C3329">INDEX(Quadrat.Details!C:C, MATCH(1,(A3329=Quadrat.Details!B:B)*(F3329=Quadrat.Details!G:G)*(H3329=Quadrat.Details!I:I),0))</f>
        <v>44785</v>
      </c>
      <c r="D3329" s="108"/>
      <c r="E3329" s="108"/>
      <c r="F3329" s="13" t="s">
        <v>445</v>
      </c>
      <c r="G3329" s="106" t="str">
        <f t="array" ref="G3329">INDEX(Quadrat.Details!H:H, MATCH(1,(A3329=Quadrat.Details!B:B)*(F3329=Quadrat.Details!G:G)*(H3329=Quadrat.Details!I:I),0))</f>
        <v>E</v>
      </c>
      <c r="H3329" s="105">
        <v>2.0</v>
      </c>
      <c r="I3329" s="109">
        <v>14.0</v>
      </c>
      <c r="J3329" s="109">
        <v>16.0</v>
      </c>
      <c r="K3329" s="109">
        <v>9.0</v>
      </c>
      <c r="L3329" s="3" t="s">
        <v>828</v>
      </c>
      <c r="M3329" s="44" t="s">
        <v>829</v>
      </c>
      <c r="N3329" s="73">
        <v>1.0</v>
      </c>
      <c r="O3329" s="73">
        <v>1.0</v>
      </c>
    </row>
    <row r="3330" ht="15.0" customHeight="1">
      <c r="A3330" s="105">
        <v>2022.0</v>
      </c>
      <c r="B3330" s="106" t="str">
        <f t="array" ref="B3330">INDEX(Quadrat.Details!D:D, MATCH(1,(A3330=Quadrat.Details!B:B)*(F3330=Quadrat.Details!G:G)*(H3330=Quadrat.Details!I:I),0))</f>
        <v>FJD</v>
      </c>
      <c r="C3330" s="107">
        <f t="array" ref="C3330">INDEX(Quadrat.Details!C:C, MATCH(1,(A3330=Quadrat.Details!B:B)*(F3330=Quadrat.Details!G:G)*(H3330=Quadrat.Details!I:I),0))</f>
        <v>44785</v>
      </c>
      <c r="D3330" s="108"/>
      <c r="E3330" s="108"/>
      <c r="F3330" s="13" t="s">
        <v>445</v>
      </c>
      <c r="G3330" s="106" t="str">
        <f t="array" ref="G3330">INDEX(Quadrat.Details!H:H, MATCH(1,(A3330=Quadrat.Details!B:B)*(F3330=Quadrat.Details!G:G)*(H3330=Quadrat.Details!I:I),0))</f>
        <v>E</v>
      </c>
      <c r="H3330" s="105">
        <v>2.0</v>
      </c>
      <c r="I3330" s="109">
        <v>15.0</v>
      </c>
      <c r="J3330" s="109">
        <v>17.0</v>
      </c>
      <c r="K3330" s="109">
        <v>9.0</v>
      </c>
      <c r="L3330" s="3" t="s">
        <v>828</v>
      </c>
      <c r="M3330" s="44" t="s">
        <v>829</v>
      </c>
      <c r="N3330" s="73">
        <v>1.0</v>
      </c>
      <c r="O3330" s="73">
        <v>1.0</v>
      </c>
    </row>
    <row r="3331" ht="15.0" customHeight="1">
      <c r="A3331" s="105">
        <v>2022.0</v>
      </c>
      <c r="B3331" s="106" t="str">
        <f t="array" ref="B3331">INDEX(Quadrat.Details!D:D, MATCH(1,(A3331=Quadrat.Details!B:B)*(F3331=Quadrat.Details!G:G)*(H3331=Quadrat.Details!I:I),0))</f>
        <v>FJD</v>
      </c>
      <c r="C3331" s="107">
        <f t="array" ref="C3331">INDEX(Quadrat.Details!C:C, MATCH(1,(A3331=Quadrat.Details!B:B)*(F3331=Quadrat.Details!G:G)*(H3331=Quadrat.Details!I:I),0))</f>
        <v>44785</v>
      </c>
      <c r="D3331" s="108"/>
      <c r="E3331" s="108"/>
      <c r="F3331" s="13" t="s">
        <v>445</v>
      </c>
      <c r="G3331" s="106" t="str">
        <f t="array" ref="G3331">INDEX(Quadrat.Details!H:H, MATCH(1,(A3331=Quadrat.Details!B:B)*(F3331=Quadrat.Details!G:G)*(H3331=Quadrat.Details!I:I),0))</f>
        <v>E</v>
      </c>
      <c r="H3331" s="105">
        <v>2.0</v>
      </c>
      <c r="I3331" s="109">
        <v>16.0</v>
      </c>
      <c r="J3331" s="109">
        <v>18.0</v>
      </c>
      <c r="K3331" s="109">
        <v>10.0</v>
      </c>
      <c r="L3331" s="3" t="s">
        <v>828</v>
      </c>
      <c r="M3331" s="44" t="s">
        <v>829</v>
      </c>
      <c r="N3331" s="73">
        <v>1.0</v>
      </c>
      <c r="O3331" s="73">
        <v>1.0</v>
      </c>
    </row>
    <row r="3332" ht="15.0" customHeight="1">
      <c r="A3332" s="105">
        <v>2022.0</v>
      </c>
      <c r="B3332" s="106" t="str">
        <f t="array" ref="B3332">INDEX(Quadrat.Details!D:D, MATCH(1,(A3332=Quadrat.Details!B:B)*(F3332=Quadrat.Details!G:G)*(H3332=Quadrat.Details!I:I),0))</f>
        <v>FJD</v>
      </c>
      <c r="C3332" s="107">
        <f t="array" ref="C3332">INDEX(Quadrat.Details!C:C, MATCH(1,(A3332=Quadrat.Details!B:B)*(F3332=Quadrat.Details!G:G)*(H3332=Quadrat.Details!I:I),0))</f>
        <v>44785</v>
      </c>
      <c r="D3332" s="108"/>
      <c r="E3332" s="108"/>
      <c r="F3332" s="13" t="s">
        <v>445</v>
      </c>
      <c r="G3332" s="106" t="str">
        <f t="array" ref="G3332">INDEX(Quadrat.Details!H:H, MATCH(1,(A3332=Quadrat.Details!B:B)*(F3332=Quadrat.Details!G:G)*(H3332=Quadrat.Details!I:I),0))</f>
        <v>E</v>
      </c>
      <c r="H3332" s="105">
        <v>2.0</v>
      </c>
      <c r="I3332" s="109">
        <v>14.0</v>
      </c>
      <c r="J3332" s="109">
        <v>15.0</v>
      </c>
      <c r="K3332" s="109">
        <v>8.0</v>
      </c>
      <c r="L3332" s="3" t="s">
        <v>828</v>
      </c>
      <c r="M3332" s="44" t="s">
        <v>829</v>
      </c>
      <c r="N3332" s="73">
        <v>1.0</v>
      </c>
      <c r="O3332" s="73">
        <v>1.0</v>
      </c>
    </row>
    <row r="3333" ht="15.0" customHeight="1">
      <c r="A3333" s="105">
        <v>2022.0</v>
      </c>
      <c r="B3333" s="106" t="str">
        <f t="array" ref="B3333">INDEX(Quadrat.Details!D:D, MATCH(1,(A3333=Quadrat.Details!B:B)*(F3333=Quadrat.Details!G:G)*(H3333=Quadrat.Details!I:I),0))</f>
        <v>FJD</v>
      </c>
      <c r="C3333" s="107">
        <f t="array" ref="C3333">INDEX(Quadrat.Details!C:C, MATCH(1,(A3333=Quadrat.Details!B:B)*(F3333=Quadrat.Details!G:G)*(H3333=Quadrat.Details!I:I),0))</f>
        <v>44785</v>
      </c>
      <c r="D3333" s="108"/>
      <c r="E3333" s="108"/>
      <c r="F3333" s="13" t="s">
        <v>445</v>
      </c>
      <c r="G3333" s="106" t="str">
        <f t="array" ref="G3333">INDEX(Quadrat.Details!H:H, MATCH(1,(A3333=Quadrat.Details!B:B)*(F3333=Quadrat.Details!G:G)*(H3333=Quadrat.Details!I:I),0))</f>
        <v>E</v>
      </c>
      <c r="H3333" s="105">
        <v>2.0</v>
      </c>
      <c r="I3333" s="109">
        <v>14.0</v>
      </c>
      <c r="J3333" s="109">
        <v>15.0</v>
      </c>
      <c r="K3333" s="109">
        <v>8.0</v>
      </c>
      <c r="L3333" s="3" t="s">
        <v>828</v>
      </c>
      <c r="M3333" s="44" t="s">
        <v>829</v>
      </c>
      <c r="N3333" s="73">
        <v>1.0</v>
      </c>
      <c r="O3333" s="73">
        <v>1.0</v>
      </c>
    </row>
    <row r="3334" ht="15.0" customHeight="1">
      <c r="A3334" s="105">
        <v>2022.0</v>
      </c>
      <c r="B3334" s="106" t="str">
        <f t="array" ref="B3334">INDEX(Quadrat.Details!D:D, MATCH(1,(A3334=Quadrat.Details!B:B)*(F3334=Quadrat.Details!G:G)*(H3334=Quadrat.Details!I:I),0))</f>
        <v>FJD</v>
      </c>
      <c r="C3334" s="107">
        <f t="array" ref="C3334">INDEX(Quadrat.Details!C:C, MATCH(1,(A3334=Quadrat.Details!B:B)*(F3334=Quadrat.Details!G:G)*(H3334=Quadrat.Details!I:I),0))</f>
        <v>44785</v>
      </c>
      <c r="D3334" s="108"/>
      <c r="E3334" s="108"/>
      <c r="F3334" s="13" t="s">
        <v>445</v>
      </c>
      <c r="G3334" s="106" t="str">
        <f t="array" ref="G3334">INDEX(Quadrat.Details!H:H, MATCH(1,(A3334=Quadrat.Details!B:B)*(F3334=Quadrat.Details!G:G)*(H3334=Quadrat.Details!I:I),0))</f>
        <v>E</v>
      </c>
      <c r="H3334" s="105">
        <v>2.0</v>
      </c>
      <c r="I3334" s="109">
        <v>13.0</v>
      </c>
      <c r="J3334" s="109">
        <v>14.0</v>
      </c>
      <c r="K3334" s="109">
        <v>7.0</v>
      </c>
      <c r="L3334" s="3" t="s">
        <v>828</v>
      </c>
      <c r="M3334" s="44" t="s">
        <v>829</v>
      </c>
      <c r="N3334" s="73">
        <v>1.0</v>
      </c>
      <c r="O3334" s="73">
        <v>1.0</v>
      </c>
    </row>
    <row r="3335" ht="15.0" customHeight="1">
      <c r="A3335" s="105">
        <v>2022.0</v>
      </c>
      <c r="B3335" s="106" t="str">
        <f t="array" ref="B3335">INDEX(Quadrat.Details!D:D, MATCH(1,(A3335=Quadrat.Details!B:B)*(F3335=Quadrat.Details!G:G)*(H3335=Quadrat.Details!I:I),0))</f>
        <v>FJD</v>
      </c>
      <c r="C3335" s="107">
        <f t="array" ref="C3335">INDEX(Quadrat.Details!C:C, MATCH(1,(A3335=Quadrat.Details!B:B)*(F3335=Quadrat.Details!G:G)*(H3335=Quadrat.Details!I:I),0))</f>
        <v>44785</v>
      </c>
      <c r="D3335" s="108"/>
      <c r="E3335" s="108"/>
      <c r="F3335" s="13" t="s">
        <v>445</v>
      </c>
      <c r="G3335" s="106" t="str">
        <f t="array" ref="G3335">INDEX(Quadrat.Details!H:H, MATCH(1,(A3335=Quadrat.Details!B:B)*(F3335=Quadrat.Details!G:G)*(H3335=Quadrat.Details!I:I),0))</f>
        <v>E</v>
      </c>
      <c r="H3335" s="105">
        <v>2.0</v>
      </c>
      <c r="I3335" s="109">
        <v>13.0</v>
      </c>
      <c r="J3335" s="109">
        <v>15.0</v>
      </c>
      <c r="K3335" s="109">
        <v>9.0</v>
      </c>
      <c r="L3335" s="3" t="s">
        <v>828</v>
      </c>
      <c r="M3335" s="44" t="s">
        <v>829</v>
      </c>
      <c r="N3335" s="73">
        <v>1.0</v>
      </c>
      <c r="O3335" s="73">
        <v>1.0</v>
      </c>
    </row>
    <row r="3336" ht="15.0" customHeight="1">
      <c r="A3336" s="105">
        <v>2022.0</v>
      </c>
      <c r="B3336" s="106" t="str">
        <f t="array" ref="B3336">INDEX(Quadrat.Details!D:D, MATCH(1,(A3336=Quadrat.Details!B:B)*(F3336=Quadrat.Details!G:G)*(H3336=Quadrat.Details!I:I),0))</f>
        <v>FJD</v>
      </c>
      <c r="C3336" s="107">
        <f t="array" ref="C3336">INDEX(Quadrat.Details!C:C, MATCH(1,(A3336=Quadrat.Details!B:B)*(F3336=Quadrat.Details!G:G)*(H3336=Quadrat.Details!I:I),0))</f>
        <v>44785</v>
      </c>
      <c r="D3336" s="108"/>
      <c r="E3336" s="108"/>
      <c r="F3336" s="13" t="s">
        <v>445</v>
      </c>
      <c r="G3336" s="106" t="str">
        <f t="array" ref="G3336">INDEX(Quadrat.Details!H:H, MATCH(1,(A3336=Quadrat.Details!B:B)*(F3336=Quadrat.Details!G:G)*(H3336=Quadrat.Details!I:I),0))</f>
        <v>E</v>
      </c>
      <c r="H3336" s="105">
        <v>2.0</v>
      </c>
      <c r="I3336" s="109">
        <v>13.0</v>
      </c>
      <c r="J3336" s="109">
        <v>15.0</v>
      </c>
      <c r="K3336" s="109">
        <v>8.0</v>
      </c>
      <c r="L3336" s="3" t="s">
        <v>828</v>
      </c>
      <c r="M3336" s="44" t="s">
        <v>829</v>
      </c>
      <c r="N3336" s="73">
        <v>1.0</v>
      </c>
      <c r="O3336" s="73">
        <v>1.0</v>
      </c>
    </row>
    <row r="3337" ht="15.0" customHeight="1">
      <c r="A3337" s="105">
        <v>2022.0</v>
      </c>
      <c r="B3337" s="106" t="str">
        <f t="array" ref="B3337">INDEX(Quadrat.Details!D:D, MATCH(1,(A3337=Quadrat.Details!B:B)*(F3337=Quadrat.Details!G:G)*(H3337=Quadrat.Details!I:I),0))</f>
        <v>FJD</v>
      </c>
      <c r="C3337" s="107">
        <f t="array" ref="C3337">INDEX(Quadrat.Details!C:C, MATCH(1,(A3337=Quadrat.Details!B:B)*(F3337=Quadrat.Details!G:G)*(H3337=Quadrat.Details!I:I),0))</f>
        <v>44785</v>
      </c>
      <c r="D3337" s="108"/>
      <c r="E3337" s="108"/>
      <c r="F3337" s="13" t="s">
        <v>445</v>
      </c>
      <c r="G3337" s="106" t="str">
        <f t="array" ref="G3337">INDEX(Quadrat.Details!H:H, MATCH(1,(A3337=Quadrat.Details!B:B)*(F3337=Quadrat.Details!G:G)*(H3337=Quadrat.Details!I:I),0))</f>
        <v>E</v>
      </c>
      <c r="H3337" s="105">
        <v>2.0</v>
      </c>
      <c r="I3337" s="109">
        <v>12.0</v>
      </c>
      <c r="J3337" s="109">
        <v>13.0</v>
      </c>
      <c r="K3337" s="109">
        <v>7.0</v>
      </c>
      <c r="L3337" s="3" t="s">
        <v>828</v>
      </c>
      <c r="M3337" s="44" t="s">
        <v>829</v>
      </c>
      <c r="N3337" s="73">
        <v>1.0</v>
      </c>
      <c r="O3337" s="73">
        <v>1.0</v>
      </c>
    </row>
    <row r="3338" ht="15.0" customHeight="1">
      <c r="A3338" s="105">
        <v>2022.0</v>
      </c>
      <c r="B3338" s="106" t="str">
        <f t="array" ref="B3338">INDEX(Quadrat.Details!D:D, MATCH(1,(A3338=Quadrat.Details!B:B)*(F3338=Quadrat.Details!G:G)*(H3338=Quadrat.Details!I:I),0))</f>
        <v>FJD</v>
      </c>
      <c r="C3338" s="107">
        <f t="array" ref="C3338">INDEX(Quadrat.Details!C:C, MATCH(1,(A3338=Quadrat.Details!B:B)*(F3338=Quadrat.Details!G:G)*(H3338=Quadrat.Details!I:I),0))</f>
        <v>44785</v>
      </c>
      <c r="D3338" s="108"/>
      <c r="E3338" s="108"/>
      <c r="F3338" s="13" t="s">
        <v>445</v>
      </c>
      <c r="G3338" s="106" t="str">
        <f t="array" ref="G3338">INDEX(Quadrat.Details!H:H, MATCH(1,(A3338=Quadrat.Details!B:B)*(F3338=Quadrat.Details!G:G)*(H3338=Quadrat.Details!I:I),0))</f>
        <v>E</v>
      </c>
      <c r="H3338" s="105">
        <v>2.0</v>
      </c>
      <c r="I3338" s="109">
        <v>14.0</v>
      </c>
      <c r="J3338" s="109">
        <v>16.0</v>
      </c>
      <c r="K3338" s="109">
        <v>9.0</v>
      </c>
      <c r="L3338" s="3" t="s">
        <v>828</v>
      </c>
      <c r="M3338" s="44" t="s">
        <v>829</v>
      </c>
      <c r="N3338" s="73">
        <v>1.0</v>
      </c>
      <c r="O3338" s="73">
        <v>1.0</v>
      </c>
    </row>
    <row r="3339" ht="15.0" customHeight="1">
      <c r="A3339" s="105">
        <v>2022.0</v>
      </c>
      <c r="B3339" s="106" t="str">
        <f t="array" ref="B3339">INDEX(Quadrat.Details!D:D, MATCH(1,(A3339=Quadrat.Details!B:B)*(F3339=Quadrat.Details!G:G)*(H3339=Quadrat.Details!I:I),0))</f>
        <v>FJD</v>
      </c>
      <c r="C3339" s="107">
        <f t="array" ref="C3339">INDEX(Quadrat.Details!C:C, MATCH(1,(A3339=Quadrat.Details!B:B)*(F3339=Quadrat.Details!G:G)*(H3339=Quadrat.Details!I:I),0))</f>
        <v>44785</v>
      </c>
      <c r="D3339" s="108"/>
      <c r="E3339" s="108"/>
      <c r="F3339" s="13" t="s">
        <v>445</v>
      </c>
      <c r="G3339" s="106" t="str">
        <f t="array" ref="G3339">INDEX(Quadrat.Details!H:H, MATCH(1,(A3339=Quadrat.Details!B:B)*(F3339=Quadrat.Details!G:G)*(H3339=Quadrat.Details!I:I),0))</f>
        <v>E</v>
      </c>
      <c r="H3339" s="105">
        <v>2.0</v>
      </c>
      <c r="I3339" s="109">
        <v>11.0</v>
      </c>
      <c r="J3339" s="109">
        <v>14.0</v>
      </c>
      <c r="K3339" s="109">
        <v>7.0</v>
      </c>
      <c r="L3339" s="3" t="s">
        <v>828</v>
      </c>
      <c r="M3339" s="44" t="s">
        <v>829</v>
      </c>
      <c r="N3339" s="73">
        <v>1.0</v>
      </c>
      <c r="O3339" s="73">
        <v>1.0</v>
      </c>
    </row>
    <row r="3340" ht="15.0" customHeight="1">
      <c r="A3340" s="105">
        <v>2022.0</v>
      </c>
      <c r="B3340" s="106" t="str">
        <f t="array" ref="B3340">INDEX(Quadrat.Details!D:D, MATCH(1,(A3340=Quadrat.Details!B:B)*(F3340=Quadrat.Details!G:G)*(H3340=Quadrat.Details!I:I),0))</f>
        <v>FJD</v>
      </c>
      <c r="C3340" s="107">
        <f t="array" ref="C3340">INDEX(Quadrat.Details!C:C, MATCH(1,(A3340=Quadrat.Details!B:B)*(F3340=Quadrat.Details!G:G)*(H3340=Quadrat.Details!I:I),0))</f>
        <v>44785</v>
      </c>
      <c r="D3340" s="108"/>
      <c r="E3340" s="108"/>
      <c r="F3340" s="13" t="s">
        <v>445</v>
      </c>
      <c r="G3340" s="106" t="str">
        <f t="array" ref="G3340">INDEX(Quadrat.Details!H:H, MATCH(1,(A3340=Quadrat.Details!B:B)*(F3340=Quadrat.Details!G:G)*(H3340=Quadrat.Details!I:I),0))</f>
        <v>E</v>
      </c>
      <c r="H3340" s="105">
        <v>2.0</v>
      </c>
      <c r="I3340" s="109">
        <v>8.0</v>
      </c>
      <c r="J3340" s="109">
        <v>9.0</v>
      </c>
      <c r="K3340" s="109">
        <v>4.0</v>
      </c>
      <c r="L3340" s="3" t="s">
        <v>828</v>
      </c>
      <c r="M3340" s="44" t="s">
        <v>829</v>
      </c>
      <c r="N3340" s="73">
        <v>1.0</v>
      </c>
      <c r="O3340" s="73">
        <v>1.0</v>
      </c>
    </row>
    <row r="3341" ht="15.0" customHeight="1">
      <c r="A3341" s="105">
        <v>2022.0</v>
      </c>
      <c r="B3341" s="106" t="str">
        <f t="array" ref="B3341">INDEX(Quadrat.Details!D:D, MATCH(1,(A3341=Quadrat.Details!B:B)*(F3341=Quadrat.Details!G:G)*(H3341=Quadrat.Details!I:I),0))</f>
        <v>FJD</v>
      </c>
      <c r="C3341" s="107">
        <f t="array" ref="C3341">INDEX(Quadrat.Details!C:C, MATCH(1,(A3341=Quadrat.Details!B:B)*(F3341=Quadrat.Details!G:G)*(H3341=Quadrat.Details!I:I),0))</f>
        <v>44785</v>
      </c>
      <c r="D3341" s="108"/>
      <c r="E3341" s="108"/>
      <c r="F3341" s="13" t="s">
        <v>445</v>
      </c>
      <c r="G3341" s="106" t="str">
        <f t="array" ref="G3341">INDEX(Quadrat.Details!H:H, MATCH(1,(A3341=Quadrat.Details!B:B)*(F3341=Quadrat.Details!G:G)*(H3341=Quadrat.Details!I:I),0))</f>
        <v>E</v>
      </c>
      <c r="H3341" s="105">
        <v>2.0</v>
      </c>
      <c r="I3341" s="109">
        <v>14.0</v>
      </c>
      <c r="J3341" s="109">
        <v>16.0</v>
      </c>
      <c r="K3341" s="109">
        <v>8.0</v>
      </c>
      <c r="L3341" s="3" t="s">
        <v>828</v>
      </c>
      <c r="M3341" s="44" t="s">
        <v>829</v>
      </c>
      <c r="N3341" s="73">
        <v>1.0</v>
      </c>
      <c r="O3341" s="73">
        <v>1.0</v>
      </c>
    </row>
    <row r="3342" ht="15.0" customHeight="1">
      <c r="A3342" s="105">
        <v>2022.0</v>
      </c>
      <c r="B3342" s="106" t="str">
        <f t="array" ref="B3342">INDEX(Quadrat.Details!D:D, MATCH(1,(A3342=Quadrat.Details!B:B)*(F3342=Quadrat.Details!G:G)*(H3342=Quadrat.Details!I:I),0))</f>
        <v>FJD</v>
      </c>
      <c r="C3342" s="107">
        <f t="array" ref="C3342">INDEX(Quadrat.Details!C:C, MATCH(1,(A3342=Quadrat.Details!B:B)*(F3342=Quadrat.Details!G:G)*(H3342=Quadrat.Details!I:I),0))</f>
        <v>44785</v>
      </c>
      <c r="D3342" s="108"/>
      <c r="E3342" s="108"/>
      <c r="F3342" s="13" t="s">
        <v>445</v>
      </c>
      <c r="G3342" s="106" t="str">
        <f t="array" ref="G3342">INDEX(Quadrat.Details!H:H, MATCH(1,(A3342=Quadrat.Details!B:B)*(F3342=Quadrat.Details!G:G)*(H3342=Quadrat.Details!I:I),0))</f>
        <v>E</v>
      </c>
      <c r="H3342" s="105">
        <v>2.0</v>
      </c>
      <c r="I3342" s="109">
        <v>9.0</v>
      </c>
      <c r="J3342" s="109">
        <v>10.0</v>
      </c>
      <c r="K3342" s="109">
        <v>5.0</v>
      </c>
      <c r="L3342" s="3" t="s">
        <v>828</v>
      </c>
      <c r="M3342" s="44" t="s">
        <v>829</v>
      </c>
      <c r="N3342" s="73">
        <v>1.0</v>
      </c>
      <c r="O3342" s="73">
        <v>1.0</v>
      </c>
    </row>
    <row r="3343" ht="15.0" customHeight="1">
      <c r="A3343" s="105">
        <v>2022.0</v>
      </c>
      <c r="B3343" s="106" t="str">
        <f t="array" ref="B3343">INDEX(Quadrat.Details!D:D, MATCH(1,(A3343=Quadrat.Details!B:B)*(F3343=Quadrat.Details!G:G)*(H3343=Quadrat.Details!I:I),0))</f>
        <v>FJD</v>
      </c>
      <c r="C3343" s="107">
        <f t="array" ref="C3343">INDEX(Quadrat.Details!C:C, MATCH(1,(A3343=Quadrat.Details!B:B)*(F3343=Quadrat.Details!G:G)*(H3343=Quadrat.Details!I:I),0))</f>
        <v>44785</v>
      </c>
      <c r="D3343" s="108"/>
      <c r="E3343" s="108"/>
      <c r="F3343" s="13" t="s">
        <v>445</v>
      </c>
      <c r="G3343" s="106" t="str">
        <f t="array" ref="G3343">INDEX(Quadrat.Details!H:H, MATCH(1,(A3343=Quadrat.Details!B:B)*(F3343=Quadrat.Details!G:G)*(H3343=Quadrat.Details!I:I),0))</f>
        <v>E</v>
      </c>
      <c r="H3343" s="105">
        <v>2.0</v>
      </c>
      <c r="I3343" s="109">
        <v>14.0</v>
      </c>
      <c r="J3343" s="109">
        <v>17.0</v>
      </c>
      <c r="K3343" s="109">
        <v>9.0</v>
      </c>
      <c r="L3343" s="3" t="s">
        <v>828</v>
      </c>
      <c r="M3343" s="44" t="s">
        <v>829</v>
      </c>
      <c r="N3343" s="73">
        <v>1.0</v>
      </c>
      <c r="O3343" s="73">
        <v>1.0</v>
      </c>
    </row>
    <row r="3344" ht="15.0" customHeight="1">
      <c r="A3344" s="105">
        <v>2022.0</v>
      </c>
      <c r="B3344" s="106" t="str">
        <f t="array" ref="B3344">INDEX(Quadrat.Details!D:D, MATCH(1,(A3344=Quadrat.Details!B:B)*(F3344=Quadrat.Details!G:G)*(H3344=Quadrat.Details!I:I),0))</f>
        <v>FJD</v>
      </c>
      <c r="C3344" s="107">
        <f t="array" ref="C3344">INDEX(Quadrat.Details!C:C, MATCH(1,(A3344=Quadrat.Details!B:B)*(F3344=Quadrat.Details!G:G)*(H3344=Quadrat.Details!I:I),0))</f>
        <v>44785</v>
      </c>
      <c r="D3344" s="108"/>
      <c r="E3344" s="108"/>
      <c r="F3344" s="13" t="s">
        <v>445</v>
      </c>
      <c r="G3344" s="106" t="str">
        <f t="array" ref="G3344">INDEX(Quadrat.Details!H:H, MATCH(1,(A3344=Quadrat.Details!B:B)*(F3344=Quadrat.Details!G:G)*(H3344=Quadrat.Details!I:I),0))</f>
        <v>E</v>
      </c>
      <c r="H3344" s="105">
        <v>2.0</v>
      </c>
      <c r="I3344" s="109">
        <v>12.0</v>
      </c>
      <c r="J3344" s="109">
        <v>13.0</v>
      </c>
      <c r="K3344" s="109">
        <v>7.0</v>
      </c>
      <c r="L3344" s="3" t="s">
        <v>828</v>
      </c>
      <c r="M3344" s="44" t="s">
        <v>829</v>
      </c>
      <c r="N3344" s="73">
        <v>1.0</v>
      </c>
      <c r="O3344" s="73">
        <v>1.0</v>
      </c>
    </row>
    <row r="3345" ht="15.0" customHeight="1">
      <c r="A3345" s="105">
        <v>2022.0</v>
      </c>
      <c r="B3345" s="106" t="str">
        <f t="array" ref="B3345">INDEX(Quadrat.Details!D:D, MATCH(1,(A3345=Quadrat.Details!B:B)*(F3345=Quadrat.Details!G:G)*(H3345=Quadrat.Details!I:I),0))</f>
        <v>FJD</v>
      </c>
      <c r="C3345" s="107">
        <f t="array" ref="C3345">INDEX(Quadrat.Details!C:C, MATCH(1,(A3345=Quadrat.Details!B:B)*(F3345=Quadrat.Details!G:G)*(H3345=Quadrat.Details!I:I),0))</f>
        <v>44785</v>
      </c>
      <c r="D3345" s="108"/>
      <c r="E3345" s="108"/>
      <c r="F3345" s="13" t="s">
        <v>445</v>
      </c>
      <c r="G3345" s="106" t="str">
        <f t="array" ref="G3345">INDEX(Quadrat.Details!H:H, MATCH(1,(A3345=Quadrat.Details!B:B)*(F3345=Quadrat.Details!G:G)*(H3345=Quadrat.Details!I:I),0))</f>
        <v>E</v>
      </c>
      <c r="H3345" s="105">
        <v>2.0</v>
      </c>
      <c r="I3345" s="109">
        <v>13.0</v>
      </c>
      <c r="J3345" s="109">
        <v>15.0</v>
      </c>
      <c r="K3345" s="109">
        <v>9.0</v>
      </c>
      <c r="L3345" s="3" t="s">
        <v>828</v>
      </c>
      <c r="M3345" s="44" t="s">
        <v>829</v>
      </c>
      <c r="N3345" s="73">
        <v>1.0</v>
      </c>
      <c r="O3345" s="73">
        <v>1.0</v>
      </c>
    </row>
    <row r="3346" ht="15.0" customHeight="1">
      <c r="A3346" s="105">
        <v>2022.0</v>
      </c>
      <c r="B3346" s="106" t="str">
        <f t="array" ref="B3346">INDEX(Quadrat.Details!D:D, MATCH(1,(A3346=Quadrat.Details!B:B)*(F3346=Quadrat.Details!G:G)*(H3346=Quadrat.Details!I:I),0))</f>
        <v>FJD</v>
      </c>
      <c r="C3346" s="107">
        <f t="array" ref="C3346">INDEX(Quadrat.Details!C:C, MATCH(1,(A3346=Quadrat.Details!B:B)*(F3346=Quadrat.Details!G:G)*(H3346=Quadrat.Details!I:I),0))</f>
        <v>44785</v>
      </c>
      <c r="D3346" s="108"/>
      <c r="E3346" s="108"/>
      <c r="F3346" s="13" t="s">
        <v>445</v>
      </c>
      <c r="G3346" s="106" t="str">
        <f t="array" ref="G3346">INDEX(Quadrat.Details!H:H, MATCH(1,(A3346=Quadrat.Details!B:B)*(F3346=Quadrat.Details!G:G)*(H3346=Quadrat.Details!I:I),0))</f>
        <v>E</v>
      </c>
      <c r="H3346" s="105">
        <v>2.0</v>
      </c>
      <c r="I3346" s="109">
        <v>11.0</v>
      </c>
      <c r="J3346" s="109">
        <v>14.0</v>
      </c>
      <c r="K3346" s="109">
        <v>7.0</v>
      </c>
      <c r="L3346" s="3" t="s">
        <v>828</v>
      </c>
      <c r="M3346" s="44" t="s">
        <v>829</v>
      </c>
      <c r="N3346" s="73">
        <v>1.0</v>
      </c>
      <c r="O3346" s="73">
        <v>1.0</v>
      </c>
    </row>
    <row r="3347" ht="15.0" customHeight="1">
      <c r="A3347" s="105">
        <v>2022.0</v>
      </c>
      <c r="B3347" s="106" t="str">
        <f t="array" ref="B3347">INDEX(Quadrat.Details!D:D, MATCH(1,(A3347=Quadrat.Details!B:B)*(F3347=Quadrat.Details!G:G)*(H3347=Quadrat.Details!I:I),0))</f>
        <v>FJD</v>
      </c>
      <c r="C3347" s="107">
        <f t="array" ref="C3347">INDEX(Quadrat.Details!C:C, MATCH(1,(A3347=Quadrat.Details!B:B)*(F3347=Quadrat.Details!G:G)*(H3347=Quadrat.Details!I:I),0))</f>
        <v>44785</v>
      </c>
      <c r="D3347" s="108"/>
      <c r="E3347" s="108"/>
      <c r="F3347" s="13" t="s">
        <v>445</v>
      </c>
      <c r="G3347" s="106" t="str">
        <f t="array" ref="G3347">INDEX(Quadrat.Details!H:H, MATCH(1,(A3347=Quadrat.Details!B:B)*(F3347=Quadrat.Details!G:G)*(H3347=Quadrat.Details!I:I),0))</f>
        <v>E</v>
      </c>
      <c r="H3347" s="105">
        <v>2.0</v>
      </c>
      <c r="I3347" s="109">
        <v>7.0</v>
      </c>
      <c r="J3347" s="109">
        <v>8.0</v>
      </c>
      <c r="K3347" s="109">
        <v>4.0</v>
      </c>
      <c r="L3347" s="3" t="s">
        <v>828</v>
      </c>
      <c r="M3347" s="44" t="s">
        <v>829</v>
      </c>
      <c r="N3347" s="73">
        <v>1.0</v>
      </c>
      <c r="O3347" s="73">
        <v>1.0</v>
      </c>
    </row>
    <row r="3348" ht="15.0" customHeight="1">
      <c r="A3348" s="105">
        <v>2022.0</v>
      </c>
      <c r="B3348" s="106" t="str">
        <f t="array" ref="B3348">INDEX(Quadrat.Details!D:D, MATCH(1,(A3348=Quadrat.Details!B:B)*(F3348=Quadrat.Details!G:G)*(H3348=Quadrat.Details!I:I),0))</f>
        <v>FJD</v>
      </c>
      <c r="C3348" s="107">
        <f t="array" ref="C3348">INDEX(Quadrat.Details!C:C, MATCH(1,(A3348=Quadrat.Details!B:B)*(F3348=Quadrat.Details!G:G)*(H3348=Quadrat.Details!I:I),0))</f>
        <v>44785</v>
      </c>
      <c r="D3348" s="108"/>
      <c r="E3348" s="108"/>
      <c r="F3348" s="13" t="s">
        <v>445</v>
      </c>
      <c r="G3348" s="106" t="str">
        <f t="array" ref="G3348">INDEX(Quadrat.Details!H:H, MATCH(1,(A3348=Quadrat.Details!B:B)*(F3348=Quadrat.Details!G:G)*(H3348=Quadrat.Details!I:I),0))</f>
        <v>E</v>
      </c>
      <c r="H3348" s="105">
        <v>2.0</v>
      </c>
      <c r="I3348" s="109">
        <v>7.0</v>
      </c>
      <c r="J3348" s="109">
        <v>8.0</v>
      </c>
      <c r="K3348" s="109">
        <v>4.0</v>
      </c>
      <c r="L3348" s="3" t="s">
        <v>828</v>
      </c>
      <c r="M3348" s="44" t="s">
        <v>829</v>
      </c>
      <c r="N3348" s="73">
        <v>1.0</v>
      </c>
      <c r="O3348" s="73">
        <v>1.0</v>
      </c>
    </row>
    <row r="3349" ht="15.0" customHeight="1">
      <c r="A3349" s="105">
        <v>2022.0</v>
      </c>
      <c r="B3349" s="106" t="str">
        <f t="array" ref="B3349">INDEX(Quadrat.Details!D:D, MATCH(1,(A3349=Quadrat.Details!B:B)*(F3349=Quadrat.Details!G:G)*(H3349=Quadrat.Details!I:I),0))</f>
        <v>FJD</v>
      </c>
      <c r="C3349" s="107">
        <f t="array" ref="C3349">INDEX(Quadrat.Details!C:C, MATCH(1,(A3349=Quadrat.Details!B:B)*(F3349=Quadrat.Details!G:G)*(H3349=Quadrat.Details!I:I),0))</f>
        <v>44785</v>
      </c>
      <c r="D3349" s="108"/>
      <c r="E3349" s="108"/>
      <c r="F3349" s="13" t="s">
        <v>445</v>
      </c>
      <c r="G3349" s="106" t="str">
        <f t="array" ref="G3349">INDEX(Quadrat.Details!H:H, MATCH(1,(A3349=Quadrat.Details!B:B)*(F3349=Quadrat.Details!G:G)*(H3349=Quadrat.Details!I:I),0))</f>
        <v>E</v>
      </c>
      <c r="H3349" s="105">
        <v>2.0</v>
      </c>
      <c r="I3349" s="109">
        <v>11.0</v>
      </c>
      <c r="J3349" s="109">
        <v>13.0</v>
      </c>
      <c r="K3349" s="109">
        <v>7.0</v>
      </c>
      <c r="L3349" s="3" t="s">
        <v>828</v>
      </c>
      <c r="M3349" s="44" t="s">
        <v>829</v>
      </c>
      <c r="N3349" s="73">
        <v>1.0</v>
      </c>
      <c r="O3349" s="73">
        <v>1.0</v>
      </c>
    </row>
    <row r="3350" ht="15.0" customHeight="1">
      <c r="A3350" s="105">
        <v>2022.0</v>
      </c>
      <c r="B3350" s="106" t="str">
        <f t="array" ref="B3350">INDEX(Quadrat.Details!D:D, MATCH(1,(A3350=Quadrat.Details!B:B)*(F3350=Quadrat.Details!G:G)*(H3350=Quadrat.Details!I:I),0))</f>
        <v>FJD</v>
      </c>
      <c r="C3350" s="107">
        <f t="array" ref="C3350">INDEX(Quadrat.Details!C:C, MATCH(1,(A3350=Quadrat.Details!B:B)*(F3350=Quadrat.Details!G:G)*(H3350=Quadrat.Details!I:I),0))</f>
        <v>44785</v>
      </c>
      <c r="D3350" s="108"/>
      <c r="E3350" s="108"/>
      <c r="F3350" s="13" t="s">
        <v>445</v>
      </c>
      <c r="G3350" s="106" t="str">
        <f t="array" ref="G3350">INDEX(Quadrat.Details!H:H, MATCH(1,(A3350=Quadrat.Details!B:B)*(F3350=Quadrat.Details!G:G)*(H3350=Quadrat.Details!I:I),0))</f>
        <v>E</v>
      </c>
      <c r="H3350" s="105">
        <v>2.0</v>
      </c>
      <c r="I3350" s="109">
        <v>7.0</v>
      </c>
      <c r="J3350" s="109">
        <v>7.0</v>
      </c>
      <c r="K3350" s="109">
        <v>3.0</v>
      </c>
      <c r="L3350" s="3" t="s">
        <v>828</v>
      </c>
      <c r="M3350" s="44" t="s">
        <v>829</v>
      </c>
      <c r="N3350" s="73">
        <v>1.0</v>
      </c>
      <c r="O3350" s="73">
        <v>1.0</v>
      </c>
    </row>
    <row r="3351" ht="15.0" customHeight="1">
      <c r="A3351" s="105">
        <v>2022.0</v>
      </c>
      <c r="B3351" s="106" t="str">
        <f t="array" ref="B3351">INDEX(Quadrat.Details!D:D, MATCH(1,(A3351=Quadrat.Details!B:B)*(F3351=Quadrat.Details!G:G)*(H3351=Quadrat.Details!I:I),0))</f>
        <v>FJD</v>
      </c>
      <c r="C3351" s="107">
        <f t="array" ref="C3351">INDEX(Quadrat.Details!C:C, MATCH(1,(A3351=Quadrat.Details!B:B)*(F3351=Quadrat.Details!G:G)*(H3351=Quadrat.Details!I:I),0))</f>
        <v>44785</v>
      </c>
      <c r="D3351" s="108"/>
      <c r="E3351" s="108"/>
      <c r="F3351" s="13" t="s">
        <v>445</v>
      </c>
      <c r="G3351" s="106" t="str">
        <f t="array" ref="G3351">INDEX(Quadrat.Details!H:H, MATCH(1,(A3351=Quadrat.Details!B:B)*(F3351=Quadrat.Details!G:G)*(H3351=Quadrat.Details!I:I),0))</f>
        <v>E</v>
      </c>
      <c r="H3351" s="105">
        <v>2.0</v>
      </c>
      <c r="I3351" s="109">
        <v>13.0</v>
      </c>
      <c r="J3351" s="109">
        <v>16.0</v>
      </c>
      <c r="K3351" s="109">
        <v>8.0</v>
      </c>
      <c r="L3351" s="3" t="s">
        <v>828</v>
      </c>
      <c r="M3351" s="44" t="s">
        <v>829</v>
      </c>
      <c r="N3351" s="73">
        <v>1.0</v>
      </c>
      <c r="O3351" s="73">
        <v>1.0</v>
      </c>
    </row>
    <row r="3352" ht="15.0" customHeight="1">
      <c r="A3352" s="105">
        <v>2022.0</v>
      </c>
      <c r="B3352" s="106" t="str">
        <f t="array" ref="B3352">INDEX(Quadrat.Details!D:D, MATCH(1,(A3352=Quadrat.Details!B:B)*(F3352=Quadrat.Details!G:G)*(H3352=Quadrat.Details!I:I),0))</f>
        <v>FJD</v>
      </c>
      <c r="C3352" s="107">
        <f t="array" ref="C3352">INDEX(Quadrat.Details!C:C, MATCH(1,(A3352=Quadrat.Details!B:B)*(F3352=Quadrat.Details!G:G)*(H3352=Quadrat.Details!I:I),0))</f>
        <v>44785</v>
      </c>
      <c r="D3352" s="108"/>
      <c r="E3352" s="108"/>
      <c r="F3352" s="13" t="s">
        <v>445</v>
      </c>
      <c r="G3352" s="106" t="str">
        <f t="array" ref="G3352">INDEX(Quadrat.Details!H:H, MATCH(1,(A3352=Quadrat.Details!B:B)*(F3352=Quadrat.Details!G:G)*(H3352=Quadrat.Details!I:I),0))</f>
        <v>E</v>
      </c>
      <c r="H3352" s="105">
        <v>2.0</v>
      </c>
      <c r="I3352" s="109">
        <v>10.0</v>
      </c>
      <c r="J3352" s="109">
        <v>12.0</v>
      </c>
      <c r="K3352" s="109">
        <v>6.0</v>
      </c>
      <c r="L3352" s="3" t="s">
        <v>828</v>
      </c>
      <c r="M3352" s="44" t="s">
        <v>829</v>
      </c>
      <c r="N3352" s="73">
        <v>1.0</v>
      </c>
      <c r="O3352" s="73">
        <v>1.0</v>
      </c>
    </row>
    <row r="3353" ht="15.0" customHeight="1">
      <c r="A3353" s="105">
        <v>2022.0</v>
      </c>
      <c r="B3353" s="106" t="str">
        <f t="array" ref="B3353">INDEX(Quadrat.Details!D:D, MATCH(1,(A3353=Quadrat.Details!B:B)*(F3353=Quadrat.Details!G:G)*(H3353=Quadrat.Details!I:I),0))</f>
        <v>FJD</v>
      </c>
      <c r="C3353" s="107">
        <f t="array" ref="C3353">INDEX(Quadrat.Details!C:C, MATCH(1,(A3353=Quadrat.Details!B:B)*(F3353=Quadrat.Details!G:G)*(H3353=Quadrat.Details!I:I),0))</f>
        <v>44785</v>
      </c>
      <c r="D3353" s="108"/>
      <c r="E3353" s="108"/>
      <c r="F3353" s="13" t="s">
        <v>445</v>
      </c>
      <c r="G3353" s="106" t="str">
        <f t="array" ref="G3353">INDEX(Quadrat.Details!H:H, MATCH(1,(A3353=Quadrat.Details!B:B)*(F3353=Quadrat.Details!G:G)*(H3353=Quadrat.Details!I:I),0))</f>
        <v>E</v>
      </c>
      <c r="H3353" s="105">
        <v>2.0</v>
      </c>
      <c r="I3353" s="109">
        <v>9.0</v>
      </c>
      <c r="J3353" s="109">
        <v>11.0</v>
      </c>
      <c r="K3353" s="109">
        <v>5.0</v>
      </c>
      <c r="L3353" s="3" t="s">
        <v>828</v>
      </c>
      <c r="M3353" s="44" t="s">
        <v>829</v>
      </c>
      <c r="N3353" s="73">
        <v>1.0</v>
      </c>
      <c r="O3353" s="73">
        <v>1.0</v>
      </c>
    </row>
    <row r="3354" ht="15.0" customHeight="1">
      <c r="A3354" s="105">
        <v>2022.0</v>
      </c>
      <c r="B3354" s="106" t="str">
        <f t="array" ref="B3354">INDEX(Quadrat.Details!D:D, MATCH(1,(A3354=Quadrat.Details!B:B)*(F3354=Quadrat.Details!G:G)*(H3354=Quadrat.Details!I:I),0))</f>
        <v>FJD</v>
      </c>
      <c r="C3354" s="107">
        <f t="array" ref="C3354">INDEX(Quadrat.Details!C:C, MATCH(1,(A3354=Quadrat.Details!B:B)*(F3354=Quadrat.Details!G:G)*(H3354=Quadrat.Details!I:I),0))</f>
        <v>44785</v>
      </c>
      <c r="D3354" s="108"/>
      <c r="E3354" s="108"/>
      <c r="F3354" s="13" t="s">
        <v>445</v>
      </c>
      <c r="G3354" s="106" t="str">
        <f t="array" ref="G3354">INDEX(Quadrat.Details!H:H, MATCH(1,(A3354=Quadrat.Details!B:B)*(F3354=Quadrat.Details!G:G)*(H3354=Quadrat.Details!I:I),0))</f>
        <v>E</v>
      </c>
      <c r="H3354" s="105">
        <v>2.0</v>
      </c>
      <c r="I3354" s="109">
        <v>11.0</v>
      </c>
      <c r="J3354" s="109">
        <v>12.0</v>
      </c>
      <c r="K3354" s="109">
        <v>6.0</v>
      </c>
      <c r="L3354" s="3" t="s">
        <v>828</v>
      </c>
      <c r="M3354" s="44" t="s">
        <v>829</v>
      </c>
      <c r="N3354" s="73">
        <v>1.0</v>
      </c>
      <c r="O3354" s="73">
        <v>1.0</v>
      </c>
    </row>
    <row r="3355" ht="15.0" customHeight="1">
      <c r="A3355" s="105">
        <v>2022.0</v>
      </c>
      <c r="B3355" s="106" t="str">
        <f t="array" ref="B3355">INDEX(Quadrat.Details!D:D, MATCH(1,(A3355=Quadrat.Details!B:B)*(F3355=Quadrat.Details!G:G)*(H3355=Quadrat.Details!I:I),0))</f>
        <v>FJD</v>
      </c>
      <c r="C3355" s="107">
        <f t="array" ref="C3355">INDEX(Quadrat.Details!C:C, MATCH(1,(A3355=Quadrat.Details!B:B)*(F3355=Quadrat.Details!G:G)*(H3355=Quadrat.Details!I:I),0))</f>
        <v>44785</v>
      </c>
      <c r="D3355" s="108"/>
      <c r="E3355" s="108"/>
      <c r="F3355" s="13" t="s">
        <v>445</v>
      </c>
      <c r="G3355" s="106" t="str">
        <f t="array" ref="G3355">INDEX(Quadrat.Details!H:H, MATCH(1,(A3355=Quadrat.Details!B:B)*(F3355=Quadrat.Details!G:G)*(H3355=Quadrat.Details!I:I),0))</f>
        <v>E</v>
      </c>
      <c r="H3355" s="105">
        <v>2.0</v>
      </c>
      <c r="I3355" s="109">
        <v>9.0</v>
      </c>
      <c r="J3355" s="109">
        <v>10.0</v>
      </c>
      <c r="K3355" s="109">
        <v>5.0</v>
      </c>
      <c r="L3355" s="3" t="s">
        <v>828</v>
      </c>
      <c r="M3355" s="44" t="s">
        <v>829</v>
      </c>
      <c r="N3355" s="73">
        <v>1.0</v>
      </c>
      <c r="O3355" s="73">
        <v>1.0</v>
      </c>
    </row>
    <row r="3356" ht="15.0" customHeight="1">
      <c r="A3356" s="105">
        <v>2022.0</v>
      </c>
      <c r="B3356" s="106" t="str">
        <f t="array" ref="B3356">INDEX(Quadrat.Details!D:D, MATCH(1,(A3356=Quadrat.Details!B:B)*(F3356=Quadrat.Details!G:G)*(H3356=Quadrat.Details!I:I),0))</f>
        <v>FJD</v>
      </c>
      <c r="C3356" s="107">
        <f t="array" ref="C3356">INDEX(Quadrat.Details!C:C, MATCH(1,(A3356=Quadrat.Details!B:B)*(F3356=Quadrat.Details!G:G)*(H3356=Quadrat.Details!I:I),0))</f>
        <v>44785</v>
      </c>
      <c r="D3356" s="108"/>
      <c r="E3356" s="108"/>
      <c r="F3356" s="13" t="s">
        <v>445</v>
      </c>
      <c r="G3356" s="106" t="str">
        <f t="array" ref="G3356">INDEX(Quadrat.Details!H:H, MATCH(1,(A3356=Quadrat.Details!B:B)*(F3356=Quadrat.Details!G:G)*(H3356=Quadrat.Details!I:I),0))</f>
        <v>E</v>
      </c>
      <c r="H3356" s="105">
        <v>2.0</v>
      </c>
      <c r="I3356" s="109">
        <v>9.0</v>
      </c>
      <c r="J3356" s="109">
        <v>10.0</v>
      </c>
      <c r="K3356" s="109">
        <v>5.0</v>
      </c>
      <c r="L3356" s="3" t="s">
        <v>828</v>
      </c>
      <c r="M3356" s="44" t="s">
        <v>829</v>
      </c>
      <c r="N3356" s="73">
        <v>1.0</v>
      </c>
      <c r="O3356" s="73">
        <v>1.0</v>
      </c>
    </row>
    <row r="3357" ht="15.0" customHeight="1">
      <c r="A3357" s="105">
        <v>2022.0</v>
      </c>
      <c r="B3357" s="106" t="str">
        <f t="array" ref="B3357">INDEX(Quadrat.Details!D:D, MATCH(1,(A3357=Quadrat.Details!B:B)*(F3357=Quadrat.Details!G:G)*(H3357=Quadrat.Details!I:I),0))</f>
        <v>FJD</v>
      </c>
      <c r="C3357" s="107">
        <f t="array" ref="C3357">INDEX(Quadrat.Details!C:C, MATCH(1,(A3357=Quadrat.Details!B:B)*(F3357=Quadrat.Details!G:G)*(H3357=Quadrat.Details!I:I),0))</f>
        <v>44785</v>
      </c>
      <c r="D3357" s="108"/>
      <c r="E3357" s="108"/>
      <c r="F3357" s="13" t="s">
        <v>445</v>
      </c>
      <c r="G3357" s="106" t="str">
        <f t="array" ref="G3357">INDEX(Quadrat.Details!H:H, MATCH(1,(A3357=Quadrat.Details!B:B)*(F3357=Quadrat.Details!G:G)*(H3357=Quadrat.Details!I:I),0))</f>
        <v>E</v>
      </c>
      <c r="H3357" s="105">
        <v>2.0</v>
      </c>
      <c r="I3357" s="109">
        <v>11.0</v>
      </c>
      <c r="J3357" s="109">
        <v>13.0</v>
      </c>
      <c r="K3357" s="109">
        <v>6.0</v>
      </c>
      <c r="L3357" s="3" t="s">
        <v>828</v>
      </c>
      <c r="M3357" s="44" t="s">
        <v>829</v>
      </c>
      <c r="N3357" s="73">
        <v>1.0</v>
      </c>
      <c r="O3357" s="73">
        <v>1.0</v>
      </c>
    </row>
    <row r="3358" ht="15.0" customHeight="1">
      <c r="A3358" s="105">
        <v>2022.0</v>
      </c>
      <c r="B3358" s="106" t="str">
        <f t="array" ref="B3358">INDEX(Quadrat.Details!D:D, MATCH(1,(A3358=Quadrat.Details!B:B)*(F3358=Quadrat.Details!G:G)*(H3358=Quadrat.Details!I:I),0))</f>
        <v>FJD</v>
      </c>
      <c r="C3358" s="107">
        <f t="array" ref="C3358">INDEX(Quadrat.Details!C:C, MATCH(1,(A3358=Quadrat.Details!B:B)*(F3358=Quadrat.Details!G:G)*(H3358=Quadrat.Details!I:I),0))</f>
        <v>44785</v>
      </c>
      <c r="D3358" s="108"/>
      <c r="E3358" s="108"/>
      <c r="F3358" s="13" t="s">
        <v>445</v>
      </c>
      <c r="G3358" s="106" t="str">
        <f t="array" ref="G3358">INDEX(Quadrat.Details!H:H, MATCH(1,(A3358=Quadrat.Details!B:B)*(F3358=Quadrat.Details!G:G)*(H3358=Quadrat.Details!I:I),0))</f>
        <v>E</v>
      </c>
      <c r="H3358" s="105">
        <v>2.0</v>
      </c>
      <c r="I3358" s="109">
        <v>9.0</v>
      </c>
      <c r="J3358" s="109">
        <v>10.0</v>
      </c>
      <c r="K3358" s="109">
        <v>6.0</v>
      </c>
      <c r="L3358" s="3" t="s">
        <v>828</v>
      </c>
      <c r="M3358" s="44" t="s">
        <v>829</v>
      </c>
      <c r="N3358" s="73">
        <v>1.0</v>
      </c>
      <c r="O3358" s="73">
        <v>1.0</v>
      </c>
    </row>
    <row r="3359" ht="15.0" customHeight="1">
      <c r="A3359" s="105">
        <v>2022.0</v>
      </c>
      <c r="B3359" s="106" t="str">
        <f t="array" ref="B3359">INDEX(Quadrat.Details!D:D, MATCH(1,(A3359=Quadrat.Details!B:B)*(F3359=Quadrat.Details!G:G)*(H3359=Quadrat.Details!I:I),0))</f>
        <v>FJD</v>
      </c>
      <c r="C3359" s="107">
        <f t="array" ref="C3359">INDEX(Quadrat.Details!C:C, MATCH(1,(A3359=Quadrat.Details!B:B)*(F3359=Quadrat.Details!G:G)*(H3359=Quadrat.Details!I:I),0))</f>
        <v>44785</v>
      </c>
      <c r="D3359" s="108"/>
      <c r="E3359" s="108"/>
      <c r="F3359" s="13" t="s">
        <v>445</v>
      </c>
      <c r="G3359" s="106" t="str">
        <f t="array" ref="G3359">INDEX(Quadrat.Details!H:H, MATCH(1,(A3359=Quadrat.Details!B:B)*(F3359=Quadrat.Details!G:G)*(H3359=Quadrat.Details!I:I),0))</f>
        <v>E</v>
      </c>
      <c r="H3359" s="105">
        <v>2.0</v>
      </c>
      <c r="I3359" s="109">
        <v>8.0</v>
      </c>
      <c r="J3359" s="109">
        <v>10.0</v>
      </c>
      <c r="K3359" s="109">
        <v>5.0</v>
      </c>
      <c r="L3359" s="3" t="s">
        <v>828</v>
      </c>
      <c r="M3359" s="44" t="s">
        <v>829</v>
      </c>
      <c r="N3359" s="73">
        <v>1.0</v>
      </c>
      <c r="O3359" s="73">
        <v>1.0</v>
      </c>
    </row>
    <row r="3360" ht="15.0" customHeight="1">
      <c r="A3360" s="105">
        <v>2022.0</v>
      </c>
      <c r="B3360" s="106" t="str">
        <f t="array" ref="B3360">INDEX(Quadrat.Details!D:D, MATCH(1,(A3360=Quadrat.Details!B:B)*(F3360=Quadrat.Details!G:G)*(H3360=Quadrat.Details!I:I),0))</f>
        <v>FJD</v>
      </c>
      <c r="C3360" s="107">
        <f t="array" ref="C3360">INDEX(Quadrat.Details!C:C, MATCH(1,(A3360=Quadrat.Details!B:B)*(F3360=Quadrat.Details!G:G)*(H3360=Quadrat.Details!I:I),0))</f>
        <v>44785</v>
      </c>
      <c r="D3360" s="108"/>
      <c r="E3360" s="108"/>
      <c r="F3360" s="13" t="s">
        <v>445</v>
      </c>
      <c r="G3360" s="106" t="str">
        <f t="array" ref="G3360">INDEX(Quadrat.Details!H:H, MATCH(1,(A3360=Quadrat.Details!B:B)*(F3360=Quadrat.Details!G:G)*(H3360=Quadrat.Details!I:I),0))</f>
        <v>E</v>
      </c>
      <c r="H3360" s="105">
        <v>2.0</v>
      </c>
      <c r="I3360" s="109">
        <v>12.0</v>
      </c>
      <c r="J3360" s="109">
        <v>14.0</v>
      </c>
      <c r="K3360" s="109">
        <v>7.0</v>
      </c>
      <c r="L3360" s="3" t="s">
        <v>828</v>
      </c>
      <c r="M3360" s="44" t="s">
        <v>829</v>
      </c>
      <c r="N3360" s="73">
        <v>1.0</v>
      </c>
      <c r="O3360" s="73">
        <v>1.0</v>
      </c>
    </row>
    <row r="3361" ht="15.0" customHeight="1">
      <c r="A3361" s="105">
        <v>2022.0</v>
      </c>
      <c r="B3361" s="106" t="str">
        <f t="array" ref="B3361">INDEX(Quadrat.Details!D:D, MATCH(1,(A3361=Quadrat.Details!B:B)*(F3361=Quadrat.Details!G:G)*(H3361=Quadrat.Details!I:I),0))</f>
        <v>FJD</v>
      </c>
      <c r="C3361" s="107">
        <f t="array" ref="C3361">INDEX(Quadrat.Details!C:C, MATCH(1,(A3361=Quadrat.Details!B:B)*(F3361=Quadrat.Details!G:G)*(H3361=Quadrat.Details!I:I),0))</f>
        <v>44785</v>
      </c>
      <c r="D3361" s="108"/>
      <c r="E3361" s="108"/>
      <c r="F3361" s="13" t="s">
        <v>445</v>
      </c>
      <c r="G3361" s="106" t="str">
        <f t="array" ref="G3361">INDEX(Quadrat.Details!H:H, MATCH(1,(A3361=Quadrat.Details!B:B)*(F3361=Quadrat.Details!G:G)*(H3361=Quadrat.Details!I:I),0))</f>
        <v>E</v>
      </c>
      <c r="H3361" s="105">
        <v>2.0</v>
      </c>
      <c r="I3361" s="109">
        <v>11.0</v>
      </c>
      <c r="J3361" s="109">
        <v>13.0</v>
      </c>
      <c r="K3361" s="109">
        <v>7.0</v>
      </c>
      <c r="L3361" s="3" t="s">
        <v>828</v>
      </c>
      <c r="M3361" s="44" t="s">
        <v>829</v>
      </c>
      <c r="N3361" s="73">
        <v>1.0</v>
      </c>
      <c r="O3361" s="73">
        <v>1.0</v>
      </c>
    </row>
    <row r="3362" ht="15.0" customHeight="1">
      <c r="A3362" s="105">
        <v>2022.0</v>
      </c>
      <c r="B3362" s="106" t="str">
        <f t="array" ref="B3362">INDEX(Quadrat.Details!D:D, MATCH(1,(A3362=Quadrat.Details!B:B)*(F3362=Quadrat.Details!G:G)*(H3362=Quadrat.Details!I:I),0))</f>
        <v>FJD</v>
      </c>
      <c r="C3362" s="107">
        <f t="array" ref="C3362">INDEX(Quadrat.Details!C:C, MATCH(1,(A3362=Quadrat.Details!B:B)*(F3362=Quadrat.Details!G:G)*(H3362=Quadrat.Details!I:I),0))</f>
        <v>44785</v>
      </c>
      <c r="D3362" s="108"/>
      <c r="E3362" s="108"/>
      <c r="F3362" s="13" t="s">
        <v>445</v>
      </c>
      <c r="G3362" s="106" t="str">
        <f t="array" ref="G3362">INDEX(Quadrat.Details!H:H, MATCH(1,(A3362=Quadrat.Details!B:B)*(F3362=Quadrat.Details!G:G)*(H3362=Quadrat.Details!I:I),0))</f>
        <v>E</v>
      </c>
      <c r="H3362" s="105">
        <v>2.0</v>
      </c>
      <c r="I3362" s="109">
        <v>7.0</v>
      </c>
      <c r="J3362" s="109">
        <v>7.0</v>
      </c>
      <c r="K3362" s="109">
        <v>3.0</v>
      </c>
      <c r="L3362" s="3" t="s">
        <v>828</v>
      </c>
      <c r="M3362" s="44" t="s">
        <v>829</v>
      </c>
      <c r="N3362" s="73">
        <v>1.0</v>
      </c>
      <c r="O3362" s="73">
        <v>1.0</v>
      </c>
    </row>
    <row r="3363" ht="15.0" customHeight="1">
      <c r="A3363" s="105">
        <v>2022.0</v>
      </c>
      <c r="B3363" s="106" t="str">
        <f t="array" ref="B3363">INDEX(Quadrat.Details!D:D, MATCH(1,(A3363=Quadrat.Details!B:B)*(F3363=Quadrat.Details!G:G)*(H3363=Quadrat.Details!I:I),0))</f>
        <v>FJD</v>
      </c>
      <c r="C3363" s="107">
        <f t="array" ref="C3363">INDEX(Quadrat.Details!C:C, MATCH(1,(A3363=Quadrat.Details!B:B)*(F3363=Quadrat.Details!G:G)*(H3363=Quadrat.Details!I:I),0))</f>
        <v>44785</v>
      </c>
      <c r="D3363" s="108"/>
      <c r="E3363" s="108"/>
      <c r="F3363" s="13" t="s">
        <v>445</v>
      </c>
      <c r="G3363" s="106" t="str">
        <f t="array" ref="G3363">INDEX(Quadrat.Details!H:H, MATCH(1,(A3363=Quadrat.Details!B:B)*(F3363=Quadrat.Details!G:G)*(H3363=Quadrat.Details!I:I),0))</f>
        <v>E</v>
      </c>
      <c r="H3363" s="105">
        <v>2.0</v>
      </c>
      <c r="I3363" s="109">
        <v>11.0</v>
      </c>
      <c r="J3363" s="109">
        <v>13.0</v>
      </c>
      <c r="K3363" s="109">
        <v>6.0</v>
      </c>
      <c r="L3363" s="3" t="s">
        <v>828</v>
      </c>
      <c r="M3363" s="44" t="s">
        <v>829</v>
      </c>
      <c r="N3363" s="73">
        <v>1.0</v>
      </c>
      <c r="O3363" s="73">
        <v>1.0</v>
      </c>
    </row>
    <row r="3364" ht="15.0" customHeight="1">
      <c r="A3364" s="105">
        <v>2022.0</v>
      </c>
      <c r="B3364" s="106" t="str">
        <f t="array" ref="B3364">INDEX(Quadrat.Details!D:D, MATCH(1,(A3364=Quadrat.Details!B:B)*(F3364=Quadrat.Details!G:G)*(H3364=Quadrat.Details!I:I),0))</f>
        <v>FJD</v>
      </c>
      <c r="C3364" s="107">
        <f t="array" ref="C3364">INDEX(Quadrat.Details!C:C, MATCH(1,(A3364=Quadrat.Details!B:B)*(F3364=Quadrat.Details!G:G)*(H3364=Quadrat.Details!I:I),0))</f>
        <v>44785</v>
      </c>
      <c r="D3364" s="108"/>
      <c r="E3364" s="108"/>
      <c r="F3364" s="13" t="s">
        <v>445</v>
      </c>
      <c r="G3364" s="106" t="str">
        <f t="array" ref="G3364">INDEX(Quadrat.Details!H:H, MATCH(1,(A3364=Quadrat.Details!B:B)*(F3364=Quadrat.Details!G:G)*(H3364=Quadrat.Details!I:I),0))</f>
        <v>E</v>
      </c>
      <c r="H3364" s="105">
        <v>2.0</v>
      </c>
      <c r="I3364" s="109">
        <v>10.0</v>
      </c>
      <c r="J3364" s="109">
        <v>11.0</v>
      </c>
      <c r="K3364" s="109">
        <v>7.0</v>
      </c>
      <c r="L3364" s="3" t="s">
        <v>828</v>
      </c>
      <c r="M3364" s="44" t="s">
        <v>829</v>
      </c>
      <c r="N3364" s="73">
        <v>1.0</v>
      </c>
      <c r="O3364" s="73">
        <v>1.0</v>
      </c>
    </row>
    <row r="3365" ht="15.0" customHeight="1">
      <c r="A3365" s="105">
        <v>2022.0</v>
      </c>
      <c r="B3365" s="106" t="str">
        <f t="array" ref="B3365">INDEX(Quadrat.Details!D:D, MATCH(1,(A3365=Quadrat.Details!B:B)*(F3365=Quadrat.Details!G:G)*(H3365=Quadrat.Details!I:I),0))</f>
        <v>FJD</v>
      </c>
      <c r="C3365" s="107">
        <f t="array" ref="C3365">INDEX(Quadrat.Details!C:C, MATCH(1,(A3365=Quadrat.Details!B:B)*(F3365=Quadrat.Details!G:G)*(H3365=Quadrat.Details!I:I),0))</f>
        <v>44785</v>
      </c>
      <c r="D3365" s="108"/>
      <c r="E3365" s="108"/>
      <c r="F3365" s="13" t="s">
        <v>445</v>
      </c>
      <c r="G3365" s="106" t="str">
        <f t="array" ref="G3365">INDEX(Quadrat.Details!H:H, MATCH(1,(A3365=Quadrat.Details!B:B)*(F3365=Quadrat.Details!G:G)*(H3365=Quadrat.Details!I:I),0))</f>
        <v>E</v>
      </c>
      <c r="H3365" s="105">
        <v>2.0</v>
      </c>
      <c r="I3365" s="109">
        <v>5.0</v>
      </c>
      <c r="J3365" s="109">
        <v>6.0</v>
      </c>
      <c r="K3365" s="109">
        <v>2.0</v>
      </c>
      <c r="L3365" s="3" t="s">
        <v>828</v>
      </c>
      <c r="M3365" s="44" t="s">
        <v>829</v>
      </c>
      <c r="N3365" s="73">
        <v>1.0</v>
      </c>
      <c r="O3365" s="73">
        <v>1.0</v>
      </c>
    </row>
    <row r="3366" ht="15.0" customHeight="1">
      <c r="A3366" s="105">
        <v>2022.0</v>
      </c>
      <c r="B3366" s="106" t="str">
        <f t="array" ref="B3366">INDEX(Quadrat.Details!D:D, MATCH(1,(A3366=Quadrat.Details!B:B)*(F3366=Quadrat.Details!G:G)*(H3366=Quadrat.Details!I:I),0))</f>
        <v>FJD</v>
      </c>
      <c r="C3366" s="107">
        <f t="array" ref="C3366">INDEX(Quadrat.Details!C:C, MATCH(1,(A3366=Quadrat.Details!B:B)*(F3366=Quadrat.Details!G:G)*(H3366=Quadrat.Details!I:I),0))</f>
        <v>44785</v>
      </c>
      <c r="D3366" s="108"/>
      <c r="E3366" s="108"/>
      <c r="F3366" s="13" t="s">
        <v>445</v>
      </c>
      <c r="G3366" s="106" t="str">
        <f t="array" ref="G3366">INDEX(Quadrat.Details!H:H, MATCH(1,(A3366=Quadrat.Details!B:B)*(F3366=Quadrat.Details!G:G)*(H3366=Quadrat.Details!I:I),0))</f>
        <v>E</v>
      </c>
      <c r="H3366" s="105">
        <v>2.0</v>
      </c>
      <c r="I3366" s="109">
        <v>11.0</v>
      </c>
      <c r="J3366" s="109">
        <v>13.0</v>
      </c>
      <c r="K3366" s="109">
        <v>6.0</v>
      </c>
      <c r="L3366" s="3" t="s">
        <v>828</v>
      </c>
      <c r="M3366" s="44" t="s">
        <v>829</v>
      </c>
      <c r="N3366" s="73">
        <v>1.0</v>
      </c>
      <c r="O3366" s="73">
        <v>1.0</v>
      </c>
    </row>
    <row r="3367" ht="15.0" customHeight="1">
      <c r="A3367" s="105">
        <v>2022.0</v>
      </c>
      <c r="B3367" s="106" t="str">
        <f t="array" ref="B3367">INDEX(Quadrat.Details!D:D, MATCH(1,(A3367=Quadrat.Details!B:B)*(F3367=Quadrat.Details!G:G)*(H3367=Quadrat.Details!I:I),0))</f>
        <v>FJD</v>
      </c>
      <c r="C3367" s="107">
        <f t="array" ref="C3367">INDEX(Quadrat.Details!C:C, MATCH(1,(A3367=Quadrat.Details!B:B)*(F3367=Quadrat.Details!G:G)*(H3367=Quadrat.Details!I:I),0))</f>
        <v>44785</v>
      </c>
      <c r="D3367" s="108"/>
      <c r="E3367" s="108"/>
      <c r="F3367" s="13" t="s">
        <v>445</v>
      </c>
      <c r="G3367" s="106" t="str">
        <f t="array" ref="G3367">INDEX(Quadrat.Details!H:H, MATCH(1,(A3367=Quadrat.Details!B:B)*(F3367=Quadrat.Details!G:G)*(H3367=Quadrat.Details!I:I),0))</f>
        <v>E</v>
      </c>
      <c r="H3367" s="105">
        <v>2.0</v>
      </c>
      <c r="I3367" s="109">
        <v>10.0</v>
      </c>
      <c r="J3367" s="109">
        <v>13.0</v>
      </c>
      <c r="K3367" s="109">
        <v>7.0</v>
      </c>
      <c r="L3367" s="3" t="s">
        <v>828</v>
      </c>
      <c r="M3367" s="44" t="s">
        <v>829</v>
      </c>
      <c r="N3367" s="73">
        <v>1.0</v>
      </c>
      <c r="O3367" s="73">
        <v>1.0</v>
      </c>
    </row>
    <row r="3368" ht="15.0" customHeight="1">
      <c r="A3368" s="105">
        <v>2022.0</v>
      </c>
      <c r="B3368" s="106" t="str">
        <f t="array" ref="B3368">INDEX(Quadrat.Details!D:D, MATCH(1,(A3368=Quadrat.Details!B:B)*(F3368=Quadrat.Details!G:G)*(H3368=Quadrat.Details!I:I),0))</f>
        <v>FJD</v>
      </c>
      <c r="C3368" s="107">
        <f t="array" ref="C3368">INDEX(Quadrat.Details!C:C, MATCH(1,(A3368=Quadrat.Details!B:B)*(F3368=Quadrat.Details!G:G)*(H3368=Quadrat.Details!I:I),0))</f>
        <v>44785</v>
      </c>
      <c r="D3368" s="108"/>
      <c r="E3368" s="108"/>
      <c r="F3368" s="13" t="s">
        <v>445</v>
      </c>
      <c r="G3368" s="106" t="str">
        <f t="array" ref="G3368">INDEX(Quadrat.Details!H:H, MATCH(1,(A3368=Quadrat.Details!B:B)*(F3368=Quadrat.Details!G:G)*(H3368=Quadrat.Details!I:I),0))</f>
        <v>E</v>
      </c>
      <c r="H3368" s="105">
        <v>2.0</v>
      </c>
      <c r="I3368" s="109">
        <v>7.0</v>
      </c>
      <c r="J3368" s="109">
        <v>8.0</v>
      </c>
      <c r="K3368" s="109">
        <v>4.0</v>
      </c>
      <c r="L3368" s="3" t="s">
        <v>828</v>
      </c>
      <c r="M3368" s="44" t="s">
        <v>829</v>
      </c>
      <c r="N3368" s="73">
        <v>1.0</v>
      </c>
      <c r="O3368" s="73">
        <v>1.0</v>
      </c>
    </row>
    <row r="3369" ht="15.0" customHeight="1">
      <c r="A3369" s="105">
        <v>2022.0</v>
      </c>
      <c r="B3369" s="106" t="str">
        <f t="array" ref="B3369">INDEX(Quadrat.Details!D:D, MATCH(1,(A3369=Quadrat.Details!B:B)*(F3369=Quadrat.Details!G:G)*(H3369=Quadrat.Details!I:I),0))</f>
        <v>FJD</v>
      </c>
      <c r="C3369" s="107">
        <f t="array" ref="C3369">INDEX(Quadrat.Details!C:C, MATCH(1,(A3369=Quadrat.Details!B:B)*(F3369=Quadrat.Details!G:G)*(H3369=Quadrat.Details!I:I),0))</f>
        <v>44785</v>
      </c>
      <c r="D3369" s="108"/>
      <c r="E3369" s="108"/>
      <c r="F3369" s="13" t="s">
        <v>445</v>
      </c>
      <c r="G3369" s="106" t="str">
        <f t="array" ref="G3369">INDEX(Quadrat.Details!H:H, MATCH(1,(A3369=Quadrat.Details!B:B)*(F3369=Quadrat.Details!G:G)*(H3369=Quadrat.Details!I:I),0))</f>
        <v>E</v>
      </c>
      <c r="H3369" s="105">
        <v>2.0</v>
      </c>
      <c r="I3369" s="109">
        <v>9.0</v>
      </c>
      <c r="J3369" s="109">
        <v>10.0</v>
      </c>
      <c r="K3369" s="109">
        <v>5.0</v>
      </c>
      <c r="L3369" s="3" t="s">
        <v>828</v>
      </c>
      <c r="M3369" s="44" t="s">
        <v>829</v>
      </c>
      <c r="N3369" s="73">
        <v>1.0</v>
      </c>
      <c r="O3369" s="73">
        <v>1.0</v>
      </c>
    </row>
    <row r="3370" ht="15.0" customHeight="1">
      <c r="A3370" s="105">
        <v>2022.0</v>
      </c>
      <c r="B3370" s="106" t="str">
        <f t="array" ref="B3370">INDEX(Quadrat.Details!D:D, MATCH(1,(A3370=Quadrat.Details!B:B)*(F3370=Quadrat.Details!G:G)*(H3370=Quadrat.Details!I:I),0))</f>
        <v>FJD</v>
      </c>
      <c r="C3370" s="107">
        <f t="array" ref="C3370">INDEX(Quadrat.Details!C:C, MATCH(1,(A3370=Quadrat.Details!B:B)*(F3370=Quadrat.Details!G:G)*(H3370=Quadrat.Details!I:I),0))</f>
        <v>44785</v>
      </c>
      <c r="D3370" s="108"/>
      <c r="E3370" s="108"/>
      <c r="F3370" s="13" t="s">
        <v>445</v>
      </c>
      <c r="G3370" s="106" t="str">
        <f t="array" ref="G3370">INDEX(Quadrat.Details!H:H, MATCH(1,(A3370=Quadrat.Details!B:B)*(F3370=Quadrat.Details!G:G)*(H3370=Quadrat.Details!I:I),0))</f>
        <v>E</v>
      </c>
      <c r="H3370" s="105">
        <v>2.0</v>
      </c>
      <c r="I3370" s="109">
        <v>10.0</v>
      </c>
      <c r="J3370" s="109">
        <v>11.0</v>
      </c>
      <c r="K3370" s="109">
        <v>6.0</v>
      </c>
      <c r="L3370" s="3" t="s">
        <v>828</v>
      </c>
      <c r="M3370" s="44" t="s">
        <v>829</v>
      </c>
      <c r="N3370" s="73">
        <v>1.0</v>
      </c>
      <c r="O3370" s="73">
        <v>1.0</v>
      </c>
    </row>
    <row r="3371" ht="15.0" customHeight="1">
      <c r="A3371" s="105">
        <v>2022.0</v>
      </c>
      <c r="B3371" s="106" t="str">
        <f t="array" ref="B3371">INDEX(Quadrat.Details!D:D, MATCH(1,(A3371=Quadrat.Details!B:B)*(F3371=Quadrat.Details!G:G)*(H3371=Quadrat.Details!I:I),0))</f>
        <v>FJD</v>
      </c>
      <c r="C3371" s="107">
        <f t="array" ref="C3371">INDEX(Quadrat.Details!C:C, MATCH(1,(A3371=Quadrat.Details!B:B)*(F3371=Quadrat.Details!G:G)*(H3371=Quadrat.Details!I:I),0))</f>
        <v>44785</v>
      </c>
      <c r="D3371" s="108"/>
      <c r="E3371" s="108"/>
      <c r="F3371" s="13" t="s">
        <v>445</v>
      </c>
      <c r="G3371" s="106" t="str">
        <f t="array" ref="G3371">INDEX(Quadrat.Details!H:H, MATCH(1,(A3371=Quadrat.Details!B:B)*(F3371=Quadrat.Details!G:G)*(H3371=Quadrat.Details!I:I),0))</f>
        <v>E</v>
      </c>
      <c r="H3371" s="105">
        <v>2.0</v>
      </c>
      <c r="I3371" s="109">
        <v>8.0</v>
      </c>
      <c r="J3371" s="109">
        <v>9.0</v>
      </c>
      <c r="K3371" s="109">
        <v>5.0</v>
      </c>
      <c r="L3371" s="3" t="s">
        <v>828</v>
      </c>
      <c r="M3371" s="44" t="s">
        <v>829</v>
      </c>
      <c r="N3371" s="73">
        <v>1.0</v>
      </c>
      <c r="O3371" s="73">
        <v>1.0</v>
      </c>
    </row>
    <row r="3372" ht="15.0" customHeight="1">
      <c r="A3372" s="105">
        <v>2022.0</v>
      </c>
      <c r="B3372" s="106" t="str">
        <f t="array" ref="B3372">INDEX(Quadrat.Details!D:D, MATCH(1,(A3372=Quadrat.Details!B:B)*(F3372=Quadrat.Details!G:G)*(H3372=Quadrat.Details!I:I),0))</f>
        <v>FJD</v>
      </c>
      <c r="C3372" s="107">
        <f t="array" ref="C3372">INDEX(Quadrat.Details!C:C, MATCH(1,(A3372=Quadrat.Details!B:B)*(F3372=Quadrat.Details!G:G)*(H3372=Quadrat.Details!I:I),0))</f>
        <v>44785</v>
      </c>
      <c r="D3372" s="108"/>
      <c r="E3372" s="108"/>
      <c r="F3372" s="13" t="s">
        <v>445</v>
      </c>
      <c r="G3372" s="106" t="str">
        <f t="array" ref="G3372">INDEX(Quadrat.Details!H:H, MATCH(1,(A3372=Quadrat.Details!B:B)*(F3372=Quadrat.Details!G:G)*(H3372=Quadrat.Details!I:I),0))</f>
        <v>E</v>
      </c>
      <c r="H3372" s="105">
        <v>2.0</v>
      </c>
      <c r="I3372" s="109">
        <v>10.0</v>
      </c>
      <c r="J3372" s="109">
        <v>12.0</v>
      </c>
      <c r="K3372" s="109">
        <v>6.0</v>
      </c>
      <c r="L3372" s="3" t="s">
        <v>828</v>
      </c>
      <c r="M3372" s="44" t="s">
        <v>829</v>
      </c>
      <c r="N3372" s="73">
        <v>1.0</v>
      </c>
      <c r="O3372" s="73">
        <v>1.0</v>
      </c>
    </row>
    <row r="3373" ht="15.0" customHeight="1">
      <c r="A3373" s="105">
        <v>2022.0</v>
      </c>
      <c r="B3373" s="106" t="str">
        <f t="array" ref="B3373">INDEX(Quadrat.Details!D:D, MATCH(1,(A3373=Quadrat.Details!B:B)*(F3373=Quadrat.Details!G:G)*(H3373=Quadrat.Details!I:I),0))</f>
        <v>FJD</v>
      </c>
      <c r="C3373" s="107">
        <f t="array" ref="C3373">INDEX(Quadrat.Details!C:C, MATCH(1,(A3373=Quadrat.Details!B:B)*(F3373=Quadrat.Details!G:G)*(H3373=Quadrat.Details!I:I),0))</f>
        <v>44785</v>
      </c>
      <c r="D3373" s="108"/>
      <c r="E3373" s="108"/>
      <c r="F3373" s="13" t="s">
        <v>445</v>
      </c>
      <c r="G3373" s="106" t="str">
        <f t="array" ref="G3373">INDEX(Quadrat.Details!H:H, MATCH(1,(A3373=Quadrat.Details!B:B)*(F3373=Quadrat.Details!G:G)*(H3373=Quadrat.Details!I:I),0))</f>
        <v>E</v>
      </c>
      <c r="H3373" s="105">
        <v>2.0</v>
      </c>
      <c r="I3373" s="109">
        <v>10.0</v>
      </c>
      <c r="J3373" s="109">
        <v>11.0</v>
      </c>
      <c r="K3373" s="109">
        <v>6.0</v>
      </c>
      <c r="L3373" s="3" t="s">
        <v>828</v>
      </c>
      <c r="M3373" s="44" t="s">
        <v>829</v>
      </c>
      <c r="N3373" s="73">
        <v>1.0</v>
      </c>
      <c r="O3373" s="73">
        <v>1.0</v>
      </c>
    </row>
    <row r="3374" ht="15.0" customHeight="1">
      <c r="A3374" s="105">
        <v>2022.0</v>
      </c>
      <c r="B3374" s="106" t="str">
        <f t="array" ref="B3374">INDEX(Quadrat.Details!D:D, MATCH(1,(A3374=Quadrat.Details!B:B)*(F3374=Quadrat.Details!G:G)*(H3374=Quadrat.Details!I:I),0))</f>
        <v>FJD</v>
      </c>
      <c r="C3374" s="107">
        <f t="array" ref="C3374">INDEX(Quadrat.Details!C:C, MATCH(1,(A3374=Quadrat.Details!B:B)*(F3374=Quadrat.Details!G:G)*(H3374=Quadrat.Details!I:I),0))</f>
        <v>44785</v>
      </c>
      <c r="D3374" s="108"/>
      <c r="E3374" s="108"/>
      <c r="F3374" s="13" t="s">
        <v>445</v>
      </c>
      <c r="G3374" s="106" t="str">
        <f t="array" ref="G3374">INDEX(Quadrat.Details!H:H, MATCH(1,(A3374=Quadrat.Details!B:B)*(F3374=Quadrat.Details!G:G)*(H3374=Quadrat.Details!I:I),0))</f>
        <v>E</v>
      </c>
      <c r="H3374" s="105">
        <v>2.0</v>
      </c>
      <c r="I3374" s="109">
        <v>8.0</v>
      </c>
      <c r="J3374" s="109">
        <v>10.0</v>
      </c>
      <c r="K3374" s="109">
        <v>5.0</v>
      </c>
      <c r="L3374" s="3" t="s">
        <v>828</v>
      </c>
      <c r="M3374" s="44" t="s">
        <v>829</v>
      </c>
      <c r="N3374" s="73">
        <v>1.0</v>
      </c>
      <c r="O3374" s="73">
        <v>1.0</v>
      </c>
    </row>
    <row r="3375" ht="15.0" customHeight="1">
      <c r="A3375" s="105">
        <v>2022.0</v>
      </c>
      <c r="B3375" s="106" t="str">
        <f t="array" ref="B3375">INDEX(Quadrat.Details!D:D, MATCH(1,(A3375=Quadrat.Details!B:B)*(F3375=Quadrat.Details!G:G)*(H3375=Quadrat.Details!I:I),0))</f>
        <v>FJD</v>
      </c>
      <c r="C3375" s="107">
        <f t="array" ref="C3375">INDEX(Quadrat.Details!C:C, MATCH(1,(A3375=Quadrat.Details!B:B)*(F3375=Quadrat.Details!G:G)*(H3375=Quadrat.Details!I:I),0))</f>
        <v>44785</v>
      </c>
      <c r="D3375" s="108"/>
      <c r="E3375" s="108"/>
      <c r="F3375" s="13" t="s">
        <v>445</v>
      </c>
      <c r="G3375" s="106" t="str">
        <f t="array" ref="G3375">INDEX(Quadrat.Details!H:H, MATCH(1,(A3375=Quadrat.Details!B:B)*(F3375=Quadrat.Details!G:G)*(H3375=Quadrat.Details!I:I),0))</f>
        <v>E</v>
      </c>
      <c r="H3375" s="105">
        <v>2.0</v>
      </c>
      <c r="I3375" s="109">
        <v>12.0</v>
      </c>
      <c r="J3375" s="109">
        <v>13.0</v>
      </c>
      <c r="K3375" s="109">
        <v>7.0</v>
      </c>
      <c r="L3375" s="3" t="s">
        <v>828</v>
      </c>
      <c r="M3375" s="44" t="s">
        <v>829</v>
      </c>
      <c r="N3375" s="73">
        <v>1.0</v>
      </c>
      <c r="O3375" s="73">
        <v>1.0</v>
      </c>
    </row>
    <row r="3376" ht="15.0" customHeight="1">
      <c r="A3376" s="105">
        <v>2022.0</v>
      </c>
      <c r="B3376" s="106" t="str">
        <f t="array" ref="B3376">INDEX(Quadrat.Details!D:D, MATCH(1,(A3376=Quadrat.Details!B:B)*(F3376=Quadrat.Details!G:G)*(H3376=Quadrat.Details!I:I),0))</f>
        <v>FJD</v>
      </c>
      <c r="C3376" s="107">
        <f t="array" ref="C3376">INDEX(Quadrat.Details!C:C, MATCH(1,(A3376=Quadrat.Details!B:B)*(F3376=Quadrat.Details!G:G)*(H3376=Quadrat.Details!I:I),0))</f>
        <v>44785</v>
      </c>
      <c r="D3376" s="108"/>
      <c r="E3376" s="108"/>
      <c r="F3376" s="13" t="s">
        <v>445</v>
      </c>
      <c r="G3376" s="106" t="str">
        <f t="array" ref="G3376">INDEX(Quadrat.Details!H:H, MATCH(1,(A3376=Quadrat.Details!B:B)*(F3376=Quadrat.Details!G:G)*(H3376=Quadrat.Details!I:I),0))</f>
        <v>E</v>
      </c>
      <c r="H3376" s="105">
        <v>2.0</v>
      </c>
      <c r="I3376" s="109">
        <v>10.0</v>
      </c>
      <c r="J3376" s="109">
        <v>11.0</v>
      </c>
      <c r="K3376" s="109">
        <v>6.0</v>
      </c>
      <c r="L3376" s="3" t="s">
        <v>828</v>
      </c>
      <c r="M3376" s="44" t="s">
        <v>829</v>
      </c>
      <c r="N3376" s="73">
        <v>1.0</v>
      </c>
      <c r="O3376" s="73">
        <v>1.0</v>
      </c>
    </row>
    <row r="3377" ht="15.0" customHeight="1">
      <c r="A3377" s="105">
        <v>2022.0</v>
      </c>
      <c r="B3377" s="106" t="str">
        <f t="array" ref="B3377">INDEX(Quadrat.Details!D:D, MATCH(1,(A3377=Quadrat.Details!B:B)*(F3377=Quadrat.Details!G:G)*(H3377=Quadrat.Details!I:I),0))</f>
        <v>BA</v>
      </c>
      <c r="C3377" s="107">
        <f t="array" ref="C3377">INDEX(Quadrat.Details!C:C, MATCH(1,(A3377=Quadrat.Details!B:B)*(F3377=Quadrat.Details!G:G)*(H3377=Quadrat.Details!I:I),0))</f>
        <v>44785</v>
      </c>
      <c r="D3377" s="108"/>
      <c r="E3377" s="108"/>
      <c r="F3377" s="13" t="s">
        <v>472</v>
      </c>
      <c r="G3377" s="106" t="str">
        <f t="array" ref="G3377">INDEX(Quadrat.Details!H:H, MATCH(1,(A3377=Quadrat.Details!B:B)*(F3377=Quadrat.Details!G:G)*(H3377=Quadrat.Details!I:I),0))</f>
        <v>E</v>
      </c>
      <c r="H3377" s="105">
        <v>1.0</v>
      </c>
      <c r="I3377" s="109">
        <v>9.0</v>
      </c>
      <c r="J3377" s="109">
        <v>10.0</v>
      </c>
      <c r="K3377" s="109">
        <v>5.0</v>
      </c>
      <c r="L3377" s="3" t="s">
        <v>828</v>
      </c>
      <c r="M3377" s="44" t="s">
        <v>829</v>
      </c>
      <c r="N3377" s="73">
        <v>1.0</v>
      </c>
      <c r="O3377" s="73">
        <v>1.0</v>
      </c>
    </row>
    <row r="3378" ht="15.0" customHeight="1">
      <c r="A3378" s="105">
        <v>2022.0</v>
      </c>
      <c r="B3378" s="106" t="str">
        <f t="array" ref="B3378">INDEX(Quadrat.Details!D:D, MATCH(1,(A3378=Quadrat.Details!B:B)*(F3378=Quadrat.Details!G:G)*(H3378=Quadrat.Details!I:I),0))</f>
        <v>BA</v>
      </c>
      <c r="C3378" s="107">
        <f t="array" ref="C3378">INDEX(Quadrat.Details!C:C, MATCH(1,(A3378=Quadrat.Details!B:B)*(F3378=Quadrat.Details!G:G)*(H3378=Quadrat.Details!I:I),0))</f>
        <v>44785</v>
      </c>
      <c r="D3378" s="108"/>
      <c r="E3378" s="108"/>
      <c r="F3378" s="13" t="s">
        <v>472</v>
      </c>
      <c r="G3378" s="106" t="str">
        <f t="array" ref="G3378">INDEX(Quadrat.Details!H:H, MATCH(1,(A3378=Quadrat.Details!B:B)*(F3378=Quadrat.Details!G:G)*(H3378=Quadrat.Details!I:I),0))</f>
        <v>E</v>
      </c>
      <c r="H3378" s="105">
        <v>1.0</v>
      </c>
      <c r="I3378" s="109">
        <v>15.0</v>
      </c>
      <c r="J3378" s="109">
        <v>18.0</v>
      </c>
      <c r="K3378" s="109">
        <v>9.0</v>
      </c>
      <c r="L3378" s="3" t="s">
        <v>828</v>
      </c>
      <c r="M3378" s="44" t="s">
        <v>829</v>
      </c>
      <c r="N3378" s="73">
        <v>1.0</v>
      </c>
      <c r="O3378" s="73">
        <v>1.0</v>
      </c>
    </row>
    <row r="3379" ht="15.0" customHeight="1">
      <c r="A3379" s="105">
        <v>2022.0</v>
      </c>
      <c r="B3379" s="106" t="str">
        <f t="array" ref="B3379">INDEX(Quadrat.Details!D:D, MATCH(1,(A3379=Quadrat.Details!B:B)*(F3379=Quadrat.Details!G:G)*(H3379=Quadrat.Details!I:I),0))</f>
        <v>BA</v>
      </c>
      <c r="C3379" s="107">
        <f t="array" ref="C3379">INDEX(Quadrat.Details!C:C, MATCH(1,(A3379=Quadrat.Details!B:B)*(F3379=Quadrat.Details!G:G)*(H3379=Quadrat.Details!I:I),0))</f>
        <v>44785</v>
      </c>
      <c r="D3379" s="108"/>
      <c r="E3379" s="108"/>
      <c r="F3379" s="13" t="s">
        <v>472</v>
      </c>
      <c r="G3379" s="106" t="str">
        <f t="array" ref="G3379">INDEX(Quadrat.Details!H:H, MATCH(1,(A3379=Quadrat.Details!B:B)*(F3379=Quadrat.Details!G:G)*(H3379=Quadrat.Details!I:I),0))</f>
        <v>E</v>
      </c>
      <c r="H3379" s="105">
        <v>1.0</v>
      </c>
      <c r="I3379" s="109">
        <v>9.0</v>
      </c>
      <c r="J3379" s="109">
        <v>10.0</v>
      </c>
      <c r="K3379" s="109">
        <v>5.0</v>
      </c>
      <c r="L3379" s="3" t="s">
        <v>828</v>
      </c>
      <c r="M3379" s="44" t="s">
        <v>829</v>
      </c>
      <c r="N3379" s="73">
        <v>1.0</v>
      </c>
      <c r="O3379" s="73">
        <v>1.0</v>
      </c>
    </row>
    <row r="3380" ht="15.0" customHeight="1">
      <c r="A3380" s="105">
        <v>2022.0</v>
      </c>
      <c r="B3380" s="106" t="str">
        <f t="array" ref="B3380">INDEX(Quadrat.Details!D:D, MATCH(1,(A3380=Quadrat.Details!B:B)*(F3380=Quadrat.Details!G:G)*(H3380=Quadrat.Details!I:I),0))</f>
        <v>BA</v>
      </c>
      <c r="C3380" s="107">
        <f t="array" ref="C3380">INDEX(Quadrat.Details!C:C, MATCH(1,(A3380=Quadrat.Details!B:B)*(F3380=Quadrat.Details!G:G)*(H3380=Quadrat.Details!I:I),0))</f>
        <v>44785</v>
      </c>
      <c r="D3380" s="108"/>
      <c r="E3380" s="108"/>
      <c r="F3380" s="13" t="s">
        <v>472</v>
      </c>
      <c r="G3380" s="106" t="str">
        <f t="array" ref="G3380">INDEX(Quadrat.Details!H:H, MATCH(1,(A3380=Quadrat.Details!B:B)*(F3380=Quadrat.Details!G:G)*(H3380=Quadrat.Details!I:I),0))</f>
        <v>E</v>
      </c>
      <c r="H3380" s="105">
        <v>1.0</v>
      </c>
      <c r="I3380" s="109">
        <v>12.0</v>
      </c>
      <c r="J3380" s="109">
        <v>15.0</v>
      </c>
      <c r="K3380" s="109">
        <v>8.0</v>
      </c>
      <c r="L3380" s="3" t="s">
        <v>828</v>
      </c>
      <c r="M3380" s="44" t="s">
        <v>829</v>
      </c>
      <c r="N3380" s="73">
        <v>1.0</v>
      </c>
      <c r="O3380" s="73">
        <v>1.0</v>
      </c>
    </row>
    <row r="3381" ht="15.0" customHeight="1">
      <c r="A3381" s="105">
        <v>2022.0</v>
      </c>
      <c r="B3381" s="106" t="str">
        <f t="array" ref="B3381">INDEX(Quadrat.Details!D:D, MATCH(1,(A3381=Quadrat.Details!B:B)*(F3381=Quadrat.Details!G:G)*(H3381=Quadrat.Details!I:I),0))</f>
        <v>BA</v>
      </c>
      <c r="C3381" s="107">
        <f t="array" ref="C3381">INDEX(Quadrat.Details!C:C, MATCH(1,(A3381=Quadrat.Details!B:B)*(F3381=Quadrat.Details!G:G)*(H3381=Quadrat.Details!I:I),0))</f>
        <v>44785</v>
      </c>
      <c r="D3381" s="108"/>
      <c r="E3381" s="108"/>
      <c r="F3381" s="13" t="s">
        <v>472</v>
      </c>
      <c r="G3381" s="106" t="str">
        <f t="array" ref="G3381">INDEX(Quadrat.Details!H:H, MATCH(1,(A3381=Quadrat.Details!B:B)*(F3381=Quadrat.Details!G:G)*(H3381=Quadrat.Details!I:I),0))</f>
        <v>E</v>
      </c>
      <c r="H3381" s="105">
        <v>1.0</v>
      </c>
      <c r="I3381" s="109">
        <v>12.0</v>
      </c>
      <c r="J3381" s="109">
        <v>14.0</v>
      </c>
      <c r="K3381" s="109">
        <v>7.0</v>
      </c>
      <c r="L3381" s="3" t="s">
        <v>828</v>
      </c>
      <c r="M3381" s="44" t="s">
        <v>829</v>
      </c>
      <c r="N3381" s="73">
        <v>1.0</v>
      </c>
      <c r="O3381" s="73">
        <v>1.0</v>
      </c>
    </row>
    <row r="3382" ht="15.0" customHeight="1">
      <c r="A3382" s="105">
        <v>2022.0</v>
      </c>
      <c r="B3382" s="106" t="str">
        <f t="array" ref="B3382">INDEX(Quadrat.Details!D:D, MATCH(1,(A3382=Quadrat.Details!B:B)*(F3382=Quadrat.Details!G:G)*(H3382=Quadrat.Details!I:I),0))</f>
        <v>BA</v>
      </c>
      <c r="C3382" s="107">
        <f t="array" ref="C3382">INDEX(Quadrat.Details!C:C, MATCH(1,(A3382=Quadrat.Details!B:B)*(F3382=Quadrat.Details!G:G)*(H3382=Quadrat.Details!I:I),0))</f>
        <v>44785</v>
      </c>
      <c r="D3382" s="108"/>
      <c r="E3382" s="108"/>
      <c r="F3382" s="13" t="s">
        <v>472</v>
      </c>
      <c r="G3382" s="106" t="str">
        <f t="array" ref="G3382">INDEX(Quadrat.Details!H:H, MATCH(1,(A3382=Quadrat.Details!B:B)*(F3382=Quadrat.Details!G:G)*(H3382=Quadrat.Details!I:I),0))</f>
        <v>E</v>
      </c>
      <c r="H3382" s="105">
        <v>1.0</v>
      </c>
      <c r="I3382" s="109">
        <v>12.0</v>
      </c>
      <c r="J3382" s="109">
        <v>14.0</v>
      </c>
      <c r="K3382" s="109">
        <v>7.0</v>
      </c>
      <c r="L3382" s="3" t="s">
        <v>828</v>
      </c>
      <c r="M3382" s="44" t="s">
        <v>829</v>
      </c>
      <c r="N3382" s="73">
        <v>1.0</v>
      </c>
      <c r="O3382" s="73">
        <v>1.0</v>
      </c>
    </row>
    <row r="3383" ht="15.0" customHeight="1">
      <c r="A3383" s="105">
        <v>2022.0</v>
      </c>
      <c r="B3383" s="106" t="str">
        <f t="array" ref="B3383">INDEX(Quadrat.Details!D:D, MATCH(1,(A3383=Quadrat.Details!B:B)*(F3383=Quadrat.Details!G:G)*(H3383=Quadrat.Details!I:I),0))</f>
        <v>BA</v>
      </c>
      <c r="C3383" s="107">
        <f t="array" ref="C3383">INDEX(Quadrat.Details!C:C, MATCH(1,(A3383=Quadrat.Details!B:B)*(F3383=Quadrat.Details!G:G)*(H3383=Quadrat.Details!I:I),0))</f>
        <v>44785</v>
      </c>
      <c r="D3383" s="108"/>
      <c r="E3383" s="108"/>
      <c r="F3383" s="13" t="s">
        <v>472</v>
      </c>
      <c r="G3383" s="106" t="str">
        <f t="array" ref="G3383">INDEX(Quadrat.Details!H:H, MATCH(1,(A3383=Quadrat.Details!B:B)*(F3383=Quadrat.Details!G:G)*(H3383=Quadrat.Details!I:I),0))</f>
        <v>E</v>
      </c>
      <c r="H3383" s="105">
        <v>1.0</v>
      </c>
      <c r="I3383" s="109">
        <v>12.0</v>
      </c>
      <c r="J3383" s="109">
        <v>13.0</v>
      </c>
      <c r="K3383" s="109">
        <v>7.0</v>
      </c>
      <c r="L3383" s="3" t="s">
        <v>828</v>
      </c>
      <c r="M3383" s="44" t="s">
        <v>829</v>
      </c>
      <c r="N3383" s="73">
        <v>1.0</v>
      </c>
      <c r="O3383" s="73">
        <v>1.0</v>
      </c>
    </row>
    <row r="3384" ht="15.0" customHeight="1">
      <c r="A3384" s="105">
        <v>2022.0</v>
      </c>
      <c r="B3384" s="106" t="str">
        <f t="array" ref="B3384">INDEX(Quadrat.Details!D:D, MATCH(1,(A3384=Quadrat.Details!B:B)*(F3384=Quadrat.Details!G:G)*(H3384=Quadrat.Details!I:I),0))</f>
        <v>BA</v>
      </c>
      <c r="C3384" s="107">
        <f t="array" ref="C3384">INDEX(Quadrat.Details!C:C, MATCH(1,(A3384=Quadrat.Details!B:B)*(F3384=Quadrat.Details!G:G)*(H3384=Quadrat.Details!I:I),0))</f>
        <v>44785</v>
      </c>
      <c r="D3384" s="108"/>
      <c r="E3384" s="108"/>
      <c r="F3384" s="13" t="s">
        <v>472</v>
      </c>
      <c r="G3384" s="106" t="str">
        <f t="array" ref="G3384">INDEX(Quadrat.Details!H:H, MATCH(1,(A3384=Quadrat.Details!B:B)*(F3384=Quadrat.Details!G:G)*(H3384=Quadrat.Details!I:I),0))</f>
        <v>E</v>
      </c>
      <c r="H3384" s="105">
        <v>1.0</v>
      </c>
      <c r="I3384" s="109">
        <v>9.0</v>
      </c>
      <c r="J3384" s="109">
        <v>12.0</v>
      </c>
      <c r="K3384" s="109">
        <v>6.0</v>
      </c>
      <c r="L3384" s="3" t="s">
        <v>828</v>
      </c>
      <c r="M3384" s="44" t="s">
        <v>829</v>
      </c>
      <c r="N3384" s="73">
        <v>1.0</v>
      </c>
      <c r="O3384" s="73">
        <v>1.0</v>
      </c>
    </row>
    <row r="3385" ht="15.0" customHeight="1">
      <c r="A3385" s="105">
        <v>2022.0</v>
      </c>
      <c r="B3385" s="106" t="str">
        <f t="array" ref="B3385">INDEX(Quadrat.Details!D:D, MATCH(1,(A3385=Quadrat.Details!B:B)*(F3385=Quadrat.Details!G:G)*(H3385=Quadrat.Details!I:I),0))</f>
        <v>BA</v>
      </c>
      <c r="C3385" s="107">
        <f t="array" ref="C3385">INDEX(Quadrat.Details!C:C, MATCH(1,(A3385=Quadrat.Details!B:B)*(F3385=Quadrat.Details!G:G)*(H3385=Quadrat.Details!I:I),0))</f>
        <v>44785</v>
      </c>
      <c r="D3385" s="108"/>
      <c r="E3385" s="108"/>
      <c r="F3385" s="13" t="s">
        <v>472</v>
      </c>
      <c r="G3385" s="106" t="str">
        <f t="array" ref="G3385">INDEX(Quadrat.Details!H:H, MATCH(1,(A3385=Quadrat.Details!B:B)*(F3385=Quadrat.Details!G:G)*(H3385=Quadrat.Details!I:I),0))</f>
        <v>E</v>
      </c>
      <c r="H3385" s="105">
        <v>1.0</v>
      </c>
      <c r="I3385" s="109">
        <v>6.0</v>
      </c>
      <c r="J3385" s="109">
        <v>7.0</v>
      </c>
      <c r="K3385" s="109">
        <v>3.0</v>
      </c>
      <c r="L3385" s="3" t="s">
        <v>828</v>
      </c>
      <c r="M3385" s="44" t="s">
        <v>829</v>
      </c>
      <c r="N3385" s="73">
        <v>1.0</v>
      </c>
      <c r="O3385" s="73">
        <v>1.0</v>
      </c>
    </row>
    <row r="3386" ht="15.0" customHeight="1">
      <c r="A3386" s="105">
        <v>2022.0</v>
      </c>
      <c r="B3386" s="106" t="str">
        <f t="array" ref="B3386">INDEX(Quadrat.Details!D:D, MATCH(1,(A3386=Quadrat.Details!B:B)*(F3386=Quadrat.Details!G:G)*(H3386=Quadrat.Details!I:I),0))</f>
        <v>BA</v>
      </c>
      <c r="C3386" s="107">
        <f t="array" ref="C3386">INDEX(Quadrat.Details!C:C, MATCH(1,(A3386=Quadrat.Details!B:B)*(F3386=Quadrat.Details!G:G)*(H3386=Quadrat.Details!I:I),0))</f>
        <v>44785</v>
      </c>
      <c r="D3386" s="108"/>
      <c r="E3386" s="108"/>
      <c r="F3386" s="13" t="s">
        <v>472</v>
      </c>
      <c r="G3386" s="106" t="str">
        <f t="array" ref="G3386">INDEX(Quadrat.Details!H:H, MATCH(1,(A3386=Quadrat.Details!B:B)*(F3386=Quadrat.Details!G:G)*(H3386=Quadrat.Details!I:I),0))</f>
        <v>E</v>
      </c>
      <c r="H3386" s="105">
        <v>1.0</v>
      </c>
      <c r="I3386" s="109">
        <v>10.0</v>
      </c>
      <c r="J3386" s="109">
        <v>12.0</v>
      </c>
      <c r="K3386" s="109">
        <v>6.0</v>
      </c>
      <c r="L3386" s="3" t="s">
        <v>828</v>
      </c>
      <c r="M3386" s="44" t="s">
        <v>829</v>
      </c>
      <c r="N3386" s="73">
        <v>1.0</v>
      </c>
      <c r="O3386" s="73">
        <v>1.0</v>
      </c>
    </row>
    <row r="3387" ht="15.0" customHeight="1">
      <c r="A3387" s="105">
        <v>2022.0</v>
      </c>
      <c r="B3387" s="106" t="str">
        <f t="array" ref="B3387">INDEX(Quadrat.Details!D:D, MATCH(1,(A3387=Quadrat.Details!B:B)*(F3387=Quadrat.Details!G:G)*(H3387=Quadrat.Details!I:I),0))</f>
        <v>BA</v>
      </c>
      <c r="C3387" s="107">
        <f t="array" ref="C3387">INDEX(Quadrat.Details!C:C, MATCH(1,(A3387=Quadrat.Details!B:B)*(F3387=Quadrat.Details!G:G)*(H3387=Quadrat.Details!I:I),0))</f>
        <v>44785</v>
      </c>
      <c r="D3387" s="108"/>
      <c r="E3387" s="108"/>
      <c r="F3387" s="13" t="s">
        <v>472</v>
      </c>
      <c r="G3387" s="106" t="str">
        <f t="array" ref="G3387">INDEX(Quadrat.Details!H:H, MATCH(1,(A3387=Quadrat.Details!B:B)*(F3387=Quadrat.Details!G:G)*(H3387=Quadrat.Details!I:I),0))</f>
        <v>E</v>
      </c>
      <c r="H3387" s="105">
        <v>1.0</v>
      </c>
      <c r="I3387" s="109">
        <v>12.0</v>
      </c>
      <c r="J3387" s="109">
        <v>13.0</v>
      </c>
      <c r="K3387" s="109">
        <v>5.0</v>
      </c>
      <c r="L3387" s="3" t="s">
        <v>828</v>
      </c>
      <c r="M3387" s="44" t="s">
        <v>829</v>
      </c>
      <c r="N3387" s="73">
        <v>1.0</v>
      </c>
      <c r="O3387" s="73">
        <v>1.0</v>
      </c>
    </row>
    <row r="3388" ht="15.0" customHeight="1">
      <c r="A3388" s="105">
        <v>2022.0</v>
      </c>
      <c r="B3388" s="106" t="str">
        <f t="array" ref="B3388">INDEX(Quadrat.Details!D:D, MATCH(1,(A3388=Quadrat.Details!B:B)*(F3388=Quadrat.Details!G:G)*(H3388=Quadrat.Details!I:I),0))</f>
        <v>BA</v>
      </c>
      <c r="C3388" s="107">
        <f t="array" ref="C3388">INDEX(Quadrat.Details!C:C, MATCH(1,(A3388=Quadrat.Details!B:B)*(F3388=Quadrat.Details!G:G)*(H3388=Quadrat.Details!I:I),0))</f>
        <v>44785</v>
      </c>
      <c r="D3388" s="108"/>
      <c r="E3388" s="108"/>
      <c r="F3388" s="13" t="s">
        <v>472</v>
      </c>
      <c r="G3388" s="106" t="str">
        <f t="array" ref="G3388">INDEX(Quadrat.Details!H:H, MATCH(1,(A3388=Quadrat.Details!B:B)*(F3388=Quadrat.Details!G:G)*(H3388=Quadrat.Details!I:I),0))</f>
        <v>E</v>
      </c>
      <c r="H3388" s="105">
        <v>1.0</v>
      </c>
      <c r="I3388" s="109">
        <v>10.0</v>
      </c>
      <c r="J3388" s="109">
        <v>12.0</v>
      </c>
      <c r="K3388" s="109">
        <v>6.0</v>
      </c>
      <c r="L3388" s="3" t="s">
        <v>828</v>
      </c>
      <c r="M3388" s="44" t="s">
        <v>829</v>
      </c>
      <c r="N3388" s="73">
        <v>1.0</v>
      </c>
      <c r="O3388" s="73">
        <v>1.0</v>
      </c>
    </row>
    <row r="3389" ht="15.0" customHeight="1">
      <c r="A3389" s="105">
        <v>2022.0</v>
      </c>
      <c r="B3389" s="106" t="str">
        <f t="array" ref="B3389">INDEX(Quadrat.Details!D:D, MATCH(1,(A3389=Quadrat.Details!B:B)*(F3389=Quadrat.Details!G:G)*(H3389=Quadrat.Details!I:I),0))</f>
        <v>BA</v>
      </c>
      <c r="C3389" s="107">
        <f t="array" ref="C3389">INDEX(Quadrat.Details!C:C, MATCH(1,(A3389=Quadrat.Details!B:B)*(F3389=Quadrat.Details!G:G)*(H3389=Quadrat.Details!I:I),0))</f>
        <v>44785</v>
      </c>
      <c r="D3389" s="108"/>
      <c r="E3389" s="108"/>
      <c r="F3389" s="13" t="s">
        <v>472</v>
      </c>
      <c r="G3389" s="106" t="str">
        <f t="array" ref="G3389">INDEX(Quadrat.Details!H:H, MATCH(1,(A3389=Quadrat.Details!B:B)*(F3389=Quadrat.Details!G:G)*(H3389=Quadrat.Details!I:I),0))</f>
        <v>E</v>
      </c>
      <c r="H3389" s="105">
        <v>1.0</v>
      </c>
      <c r="I3389" s="109">
        <v>10.0</v>
      </c>
      <c r="J3389" s="109">
        <v>11.0</v>
      </c>
      <c r="K3389" s="109">
        <v>5.0</v>
      </c>
      <c r="L3389" s="3" t="s">
        <v>828</v>
      </c>
      <c r="M3389" s="44" t="s">
        <v>829</v>
      </c>
      <c r="N3389" s="73">
        <v>1.0</v>
      </c>
      <c r="O3389" s="73">
        <v>1.0</v>
      </c>
    </row>
    <row r="3390" ht="15.0" customHeight="1">
      <c r="A3390" s="105">
        <v>2022.0</v>
      </c>
      <c r="B3390" s="106" t="str">
        <f t="array" ref="B3390">INDEX(Quadrat.Details!D:D, MATCH(1,(A3390=Quadrat.Details!B:B)*(F3390=Quadrat.Details!G:G)*(H3390=Quadrat.Details!I:I),0))</f>
        <v>BA</v>
      </c>
      <c r="C3390" s="107">
        <f t="array" ref="C3390">INDEX(Quadrat.Details!C:C, MATCH(1,(A3390=Quadrat.Details!B:B)*(F3390=Quadrat.Details!G:G)*(H3390=Quadrat.Details!I:I),0))</f>
        <v>44785</v>
      </c>
      <c r="D3390" s="108"/>
      <c r="E3390" s="108"/>
      <c r="F3390" s="13" t="s">
        <v>472</v>
      </c>
      <c r="G3390" s="106" t="str">
        <f t="array" ref="G3390">INDEX(Quadrat.Details!H:H, MATCH(1,(A3390=Quadrat.Details!B:B)*(F3390=Quadrat.Details!G:G)*(H3390=Quadrat.Details!I:I),0))</f>
        <v>E</v>
      </c>
      <c r="H3390" s="105">
        <v>1.0</v>
      </c>
      <c r="I3390" s="109">
        <v>9.0</v>
      </c>
      <c r="J3390" s="109">
        <v>10.0</v>
      </c>
      <c r="K3390" s="109">
        <v>5.0</v>
      </c>
      <c r="L3390" s="3" t="s">
        <v>828</v>
      </c>
      <c r="M3390" s="44" t="s">
        <v>829</v>
      </c>
      <c r="N3390" s="73">
        <v>1.0</v>
      </c>
      <c r="O3390" s="73">
        <v>1.0</v>
      </c>
    </row>
    <row r="3391" ht="15.0" customHeight="1">
      <c r="A3391" s="105">
        <v>2022.0</v>
      </c>
      <c r="B3391" s="106" t="str">
        <f t="array" ref="B3391">INDEX(Quadrat.Details!D:D, MATCH(1,(A3391=Quadrat.Details!B:B)*(F3391=Quadrat.Details!G:G)*(H3391=Quadrat.Details!I:I),0))</f>
        <v>BA</v>
      </c>
      <c r="C3391" s="107">
        <f t="array" ref="C3391">INDEX(Quadrat.Details!C:C, MATCH(1,(A3391=Quadrat.Details!B:B)*(F3391=Quadrat.Details!G:G)*(H3391=Quadrat.Details!I:I),0))</f>
        <v>44785</v>
      </c>
      <c r="D3391" s="108"/>
      <c r="E3391" s="108"/>
      <c r="F3391" s="13" t="s">
        <v>472</v>
      </c>
      <c r="G3391" s="106" t="str">
        <f t="array" ref="G3391">INDEX(Quadrat.Details!H:H, MATCH(1,(A3391=Quadrat.Details!B:B)*(F3391=Quadrat.Details!G:G)*(H3391=Quadrat.Details!I:I),0))</f>
        <v>E</v>
      </c>
      <c r="H3391" s="105">
        <v>1.0</v>
      </c>
      <c r="I3391" s="109">
        <v>8.0</v>
      </c>
      <c r="J3391" s="109">
        <v>9.0</v>
      </c>
      <c r="K3391" s="109">
        <v>4.0</v>
      </c>
      <c r="L3391" s="3" t="s">
        <v>828</v>
      </c>
      <c r="M3391" s="44" t="s">
        <v>829</v>
      </c>
      <c r="N3391" s="73">
        <v>1.0</v>
      </c>
      <c r="O3391" s="73">
        <v>1.0</v>
      </c>
    </row>
    <row r="3392" ht="15.0" customHeight="1">
      <c r="A3392" s="105">
        <v>2022.0</v>
      </c>
      <c r="B3392" s="106" t="str">
        <f t="array" ref="B3392">INDEX(Quadrat.Details!D:D, MATCH(1,(A3392=Quadrat.Details!B:B)*(F3392=Quadrat.Details!G:G)*(H3392=Quadrat.Details!I:I),0))</f>
        <v>BA</v>
      </c>
      <c r="C3392" s="107">
        <f t="array" ref="C3392">INDEX(Quadrat.Details!C:C, MATCH(1,(A3392=Quadrat.Details!B:B)*(F3392=Quadrat.Details!G:G)*(H3392=Quadrat.Details!I:I),0))</f>
        <v>44785</v>
      </c>
      <c r="D3392" s="108"/>
      <c r="E3392" s="108"/>
      <c r="F3392" s="13" t="s">
        <v>472</v>
      </c>
      <c r="G3392" s="106" t="str">
        <f t="array" ref="G3392">INDEX(Quadrat.Details!H:H, MATCH(1,(A3392=Quadrat.Details!B:B)*(F3392=Quadrat.Details!G:G)*(H3392=Quadrat.Details!I:I),0))</f>
        <v>E</v>
      </c>
      <c r="H3392" s="105">
        <v>1.0</v>
      </c>
      <c r="I3392" s="109">
        <v>11.0</v>
      </c>
      <c r="J3392" s="109">
        <v>12.0</v>
      </c>
      <c r="K3392" s="109">
        <v>6.0</v>
      </c>
      <c r="L3392" s="3" t="s">
        <v>828</v>
      </c>
      <c r="M3392" s="44" t="s">
        <v>829</v>
      </c>
      <c r="N3392" s="73">
        <v>1.0</v>
      </c>
      <c r="O3392" s="73">
        <v>1.0</v>
      </c>
    </row>
    <row r="3393" ht="15.0" customHeight="1">
      <c r="A3393" s="105">
        <v>2022.0</v>
      </c>
      <c r="B3393" s="106" t="str">
        <f t="array" ref="B3393">INDEX(Quadrat.Details!D:D, MATCH(1,(A3393=Quadrat.Details!B:B)*(F3393=Quadrat.Details!G:G)*(H3393=Quadrat.Details!I:I),0))</f>
        <v>BA</v>
      </c>
      <c r="C3393" s="107">
        <f t="array" ref="C3393">INDEX(Quadrat.Details!C:C, MATCH(1,(A3393=Quadrat.Details!B:B)*(F3393=Quadrat.Details!G:G)*(H3393=Quadrat.Details!I:I),0))</f>
        <v>44785</v>
      </c>
      <c r="D3393" s="108"/>
      <c r="E3393" s="108"/>
      <c r="F3393" s="13" t="s">
        <v>472</v>
      </c>
      <c r="G3393" s="106" t="str">
        <f t="array" ref="G3393">INDEX(Quadrat.Details!H:H, MATCH(1,(A3393=Quadrat.Details!B:B)*(F3393=Quadrat.Details!G:G)*(H3393=Quadrat.Details!I:I),0))</f>
        <v>E</v>
      </c>
      <c r="H3393" s="105">
        <v>1.0</v>
      </c>
      <c r="I3393" s="109">
        <v>10.0</v>
      </c>
      <c r="J3393" s="109">
        <v>11.0</v>
      </c>
      <c r="K3393" s="109">
        <v>5.0</v>
      </c>
      <c r="L3393" s="3" t="s">
        <v>828</v>
      </c>
      <c r="M3393" s="44" t="s">
        <v>829</v>
      </c>
      <c r="N3393" s="73">
        <v>1.0</v>
      </c>
      <c r="O3393" s="73">
        <v>1.0</v>
      </c>
    </row>
    <row r="3394" ht="15.0" customHeight="1">
      <c r="A3394" s="105">
        <v>2022.0</v>
      </c>
      <c r="B3394" s="106" t="str">
        <f t="array" ref="B3394">INDEX(Quadrat.Details!D:D, MATCH(1,(A3394=Quadrat.Details!B:B)*(F3394=Quadrat.Details!G:G)*(H3394=Quadrat.Details!I:I),0))</f>
        <v>BA</v>
      </c>
      <c r="C3394" s="107">
        <f t="array" ref="C3394">INDEX(Quadrat.Details!C:C, MATCH(1,(A3394=Quadrat.Details!B:B)*(F3394=Quadrat.Details!G:G)*(H3394=Quadrat.Details!I:I),0))</f>
        <v>44785</v>
      </c>
      <c r="D3394" s="108"/>
      <c r="E3394" s="108"/>
      <c r="F3394" s="13" t="s">
        <v>472</v>
      </c>
      <c r="G3394" s="106" t="str">
        <f t="array" ref="G3394">INDEX(Quadrat.Details!H:H, MATCH(1,(A3394=Quadrat.Details!B:B)*(F3394=Quadrat.Details!G:G)*(H3394=Quadrat.Details!I:I),0))</f>
        <v>E</v>
      </c>
      <c r="H3394" s="105">
        <v>1.0</v>
      </c>
      <c r="I3394" s="109">
        <v>13.0</v>
      </c>
      <c r="J3394" s="109">
        <v>16.0</v>
      </c>
      <c r="K3394" s="109">
        <v>8.0</v>
      </c>
      <c r="L3394" s="3" t="s">
        <v>828</v>
      </c>
      <c r="M3394" s="44" t="s">
        <v>829</v>
      </c>
      <c r="N3394" s="73">
        <v>1.0</v>
      </c>
      <c r="O3394" s="73">
        <v>1.0</v>
      </c>
    </row>
    <row r="3395" ht="15.0" customHeight="1">
      <c r="A3395" s="105">
        <v>2022.0</v>
      </c>
      <c r="B3395" s="106" t="str">
        <f t="array" ref="B3395">INDEX(Quadrat.Details!D:D, MATCH(1,(A3395=Quadrat.Details!B:B)*(F3395=Quadrat.Details!G:G)*(H3395=Quadrat.Details!I:I),0))</f>
        <v>BA</v>
      </c>
      <c r="C3395" s="107">
        <f t="array" ref="C3395">INDEX(Quadrat.Details!C:C, MATCH(1,(A3395=Quadrat.Details!B:B)*(F3395=Quadrat.Details!G:G)*(H3395=Quadrat.Details!I:I),0))</f>
        <v>44785</v>
      </c>
      <c r="D3395" s="108"/>
      <c r="E3395" s="108"/>
      <c r="F3395" s="13" t="s">
        <v>472</v>
      </c>
      <c r="G3395" s="106" t="str">
        <f t="array" ref="G3395">INDEX(Quadrat.Details!H:H, MATCH(1,(A3395=Quadrat.Details!B:B)*(F3395=Quadrat.Details!G:G)*(H3395=Quadrat.Details!I:I),0))</f>
        <v>E</v>
      </c>
      <c r="H3395" s="105">
        <v>1.0</v>
      </c>
      <c r="I3395" s="109">
        <v>9.0</v>
      </c>
      <c r="J3395" s="109">
        <v>10.0</v>
      </c>
      <c r="K3395" s="109">
        <v>5.0</v>
      </c>
      <c r="L3395" s="3" t="s">
        <v>828</v>
      </c>
      <c r="M3395" s="44" t="s">
        <v>829</v>
      </c>
      <c r="N3395" s="73">
        <v>1.0</v>
      </c>
      <c r="O3395" s="73">
        <v>1.0</v>
      </c>
    </row>
    <row r="3396" ht="15.0" customHeight="1">
      <c r="A3396" s="105">
        <v>2022.0</v>
      </c>
      <c r="B3396" s="106" t="str">
        <f t="array" ref="B3396">INDEX(Quadrat.Details!D:D, MATCH(1,(A3396=Quadrat.Details!B:B)*(F3396=Quadrat.Details!G:G)*(H3396=Quadrat.Details!I:I),0))</f>
        <v>BA</v>
      </c>
      <c r="C3396" s="107">
        <f t="array" ref="C3396">INDEX(Quadrat.Details!C:C, MATCH(1,(A3396=Quadrat.Details!B:B)*(F3396=Quadrat.Details!G:G)*(H3396=Quadrat.Details!I:I),0))</f>
        <v>44785</v>
      </c>
      <c r="D3396" s="108"/>
      <c r="E3396" s="108"/>
      <c r="F3396" s="13" t="s">
        <v>472</v>
      </c>
      <c r="G3396" s="106" t="str">
        <f t="array" ref="G3396">INDEX(Quadrat.Details!H:H, MATCH(1,(A3396=Quadrat.Details!B:B)*(F3396=Quadrat.Details!G:G)*(H3396=Quadrat.Details!I:I),0))</f>
        <v>E</v>
      </c>
      <c r="H3396" s="105">
        <v>1.0</v>
      </c>
      <c r="I3396" s="109">
        <v>11.0</v>
      </c>
      <c r="J3396" s="109">
        <v>13.0</v>
      </c>
      <c r="K3396" s="109">
        <v>7.0</v>
      </c>
      <c r="L3396" s="3" t="s">
        <v>828</v>
      </c>
      <c r="M3396" s="44" t="s">
        <v>829</v>
      </c>
      <c r="N3396" s="73">
        <v>1.0</v>
      </c>
      <c r="O3396" s="73">
        <v>1.0</v>
      </c>
    </row>
    <row r="3397" ht="15.0" customHeight="1">
      <c r="A3397" s="105">
        <v>2022.0</v>
      </c>
      <c r="B3397" s="106" t="str">
        <f t="array" ref="B3397">INDEX(Quadrat.Details!D:D, MATCH(1,(A3397=Quadrat.Details!B:B)*(F3397=Quadrat.Details!G:G)*(H3397=Quadrat.Details!I:I),0))</f>
        <v>BA</v>
      </c>
      <c r="C3397" s="107">
        <f t="array" ref="C3397">INDEX(Quadrat.Details!C:C, MATCH(1,(A3397=Quadrat.Details!B:B)*(F3397=Quadrat.Details!G:G)*(H3397=Quadrat.Details!I:I),0))</f>
        <v>44785</v>
      </c>
      <c r="D3397" s="108"/>
      <c r="E3397" s="108"/>
      <c r="F3397" s="13" t="s">
        <v>472</v>
      </c>
      <c r="G3397" s="106" t="str">
        <f t="array" ref="G3397">INDEX(Quadrat.Details!H:H, MATCH(1,(A3397=Quadrat.Details!B:B)*(F3397=Quadrat.Details!G:G)*(H3397=Quadrat.Details!I:I),0))</f>
        <v>E</v>
      </c>
      <c r="H3397" s="105">
        <v>1.0</v>
      </c>
      <c r="I3397" s="109">
        <v>9.0</v>
      </c>
      <c r="J3397" s="109">
        <v>10.0</v>
      </c>
      <c r="K3397" s="109">
        <v>5.0</v>
      </c>
      <c r="L3397" s="3" t="s">
        <v>828</v>
      </c>
      <c r="M3397" s="44" t="s">
        <v>829</v>
      </c>
      <c r="N3397" s="73">
        <v>1.0</v>
      </c>
      <c r="O3397" s="73">
        <v>1.0</v>
      </c>
    </row>
    <row r="3398" ht="15.0" customHeight="1">
      <c r="A3398" s="105">
        <v>2022.0</v>
      </c>
      <c r="B3398" s="106" t="str">
        <f t="array" ref="B3398">INDEX(Quadrat.Details!D:D, MATCH(1,(A3398=Quadrat.Details!B:B)*(F3398=Quadrat.Details!G:G)*(H3398=Quadrat.Details!I:I),0))</f>
        <v>BA</v>
      </c>
      <c r="C3398" s="107">
        <f t="array" ref="C3398">INDEX(Quadrat.Details!C:C, MATCH(1,(A3398=Quadrat.Details!B:B)*(F3398=Quadrat.Details!G:G)*(H3398=Quadrat.Details!I:I),0))</f>
        <v>44785</v>
      </c>
      <c r="D3398" s="108"/>
      <c r="E3398" s="108"/>
      <c r="F3398" s="13" t="s">
        <v>472</v>
      </c>
      <c r="G3398" s="106" t="str">
        <f t="array" ref="G3398">INDEX(Quadrat.Details!H:H, MATCH(1,(A3398=Quadrat.Details!B:B)*(F3398=Quadrat.Details!G:G)*(H3398=Quadrat.Details!I:I),0))</f>
        <v>E</v>
      </c>
      <c r="H3398" s="105">
        <v>1.0</v>
      </c>
      <c r="I3398" s="109">
        <v>10.0</v>
      </c>
      <c r="J3398" s="109">
        <v>13.0</v>
      </c>
      <c r="K3398" s="109">
        <v>6.0</v>
      </c>
      <c r="L3398" s="3" t="s">
        <v>828</v>
      </c>
      <c r="M3398" s="44" t="s">
        <v>829</v>
      </c>
      <c r="N3398" s="73">
        <v>1.0</v>
      </c>
      <c r="O3398" s="73">
        <v>1.0</v>
      </c>
    </row>
    <row r="3399" ht="15.0" customHeight="1">
      <c r="A3399" s="105">
        <v>2022.0</v>
      </c>
      <c r="B3399" s="106" t="str">
        <f t="array" ref="B3399">INDEX(Quadrat.Details!D:D, MATCH(1,(A3399=Quadrat.Details!B:B)*(F3399=Quadrat.Details!G:G)*(H3399=Quadrat.Details!I:I),0))</f>
        <v>BA</v>
      </c>
      <c r="C3399" s="107">
        <f t="array" ref="C3399">INDEX(Quadrat.Details!C:C, MATCH(1,(A3399=Quadrat.Details!B:B)*(F3399=Quadrat.Details!G:G)*(H3399=Quadrat.Details!I:I),0))</f>
        <v>44785</v>
      </c>
      <c r="D3399" s="108"/>
      <c r="E3399" s="108"/>
      <c r="F3399" s="13" t="s">
        <v>472</v>
      </c>
      <c r="G3399" s="106" t="str">
        <f t="array" ref="G3399">INDEX(Quadrat.Details!H:H, MATCH(1,(A3399=Quadrat.Details!B:B)*(F3399=Quadrat.Details!G:G)*(H3399=Quadrat.Details!I:I),0))</f>
        <v>E</v>
      </c>
      <c r="H3399" s="105">
        <v>1.0</v>
      </c>
      <c r="I3399" s="109">
        <v>7.0</v>
      </c>
      <c r="J3399" s="109">
        <v>7.0</v>
      </c>
      <c r="K3399" s="109">
        <v>3.0</v>
      </c>
      <c r="L3399" s="3" t="s">
        <v>828</v>
      </c>
      <c r="M3399" s="44" t="s">
        <v>829</v>
      </c>
      <c r="N3399" s="73">
        <v>1.0</v>
      </c>
      <c r="O3399" s="73">
        <v>1.0</v>
      </c>
    </row>
    <row r="3400" ht="15.0" customHeight="1">
      <c r="A3400" s="105">
        <v>2022.0</v>
      </c>
      <c r="B3400" s="106" t="str">
        <f t="array" ref="B3400">INDEX(Quadrat.Details!D:D, MATCH(1,(A3400=Quadrat.Details!B:B)*(F3400=Quadrat.Details!G:G)*(H3400=Quadrat.Details!I:I),0))</f>
        <v>BA</v>
      </c>
      <c r="C3400" s="107">
        <f t="array" ref="C3400">INDEX(Quadrat.Details!C:C, MATCH(1,(A3400=Quadrat.Details!B:B)*(F3400=Quadrat.Details!G:G)*(H3400=Quadrat.Details!I:I),0))</f>
        <v>44785</v>
      </c>
      <c r="D3400" s="108"/>
      <c r="E3400" s="108"/>
      <c r="F3400" s="13" t="s">
        <v>472</v>
      </c>
      <c r="G3400" s="106" t="str">
        <f t="array" ref="G3400">INDEX(Quadrat.Details!H:H, MATCH(1,(A3400=Quadrat.Details!B:B)*(F3400=Quadrat.Details!G:G)*(H3400=Quadrat.Details!I:I),0))</f>
        <v>E</v>
      </c>
      <c r="H3400" s="105">
        <v>1.0</v>
      </c>
      <c r="I3400" s="109">
        <v>7.0</v>
      </c>
      <c r="J3400" s="109">
        <v>7.0</v>
      </c>
      <c r="K3400" s="109">
        <v>4.0</v>
      </c>
      <c r="L3400" s="3" t="s">
        <v>828</v>
      </c>
      <c r="M3400" s="44" t="s">
        <v>829</v>
      </c>
      <c r="N3400" s="73">
        <v>1.0</v>
      </c>
      <c r="O3400" s="73">
        <v>1.0</v>
      </c>
    </row>
    <row r="3401" ht="15.0" customHeight="1">
      <c r="A3401" s="105">
        <v>2022.0</v>
      </c>
      <c r="B3401" s="106" t="str">
        <f t="array" ref="B3401">INDEX(Quadrat.Details!D:D, MATCH(1,(A3401=Quadrat.Details!B:B)*(F3401=Quadrat.Details!G:G)*(H3401=Quadrat.Details!I:I),0))</f>
        <v>BA</v>
      </c>
      <c r="C3401" s="107">
        <f t="array" ref="C3401">INDEX(Quadrat.Details!C:C, MATCH(1,(A3401=Quadrat.Details!B:B)*(F3401=Quadrat.Details!G:G)*(H3401=Quadrat.Details!I:I),0))</f>
        <v>44785</v>
      </c>
      <c r="D3401" s="108"/>
      <c r="E3401" s="108"/>
      <c r="F3401" s="13" t="s">
        <v>472</v>
      </c>
      <c r="G3401" s="106" t="str">
        <f t="array" ref="G3401">INDEX(Quadrat.Details!H:H, MATCH(1,(A3401=Quadrat.Details!B:B)*(F3401=Quadrat.Details!G:G)*(H3401=Quadrat.Details!I:I),0))</f>
        <v>E</v>
      </c>
      <c r="H3401" s="105">
        <v>1.0</v>
      </c>
      <c r="I3401" s="109">
        <v>13.0</v>
      </c>
      <c r="J3401" s="109">
        <v>15.0</v>
      </c>
      <c r="K3401" s="109">
        <v>7.0</v>
      </c>
      <c r="L3401" s="3" t="s">
        <v>828</v>
      </c>
      <c r="M3401" s="44" t="s">
        <v>829</v>
      </c>
      <c r="N3401" s="73">
        <v>1.0</v>
      </c>
      <c r="O3401" s="73">
        <v>1.0</v>
      </c>
    </row>
    <row r="3402" ht="15.0" customHeight="1">
      <c r="A3402" s="105">
        <v>2022.0</v>
      </c>
      <c r="B3402" s="106" t="str">
        <f t="array" ref="B3402">INDEX(Quadrat.Details!D:D, MATCH(1,(A3402=Quadrat.Details!B:B)*(F3402=Quadrat.Details!G:G)*(H3402=Quadrat.Details!I:I),0))</f>
        <v>BA</v>
      </c>
      <c r="C3402" s="107">
        <f t="array" ref="C3402">INDEX(Quadrat.Details!C:C, MATCH(1,(A3402=Quadrat.Details!B:B)*(F3402=Quadrat.Details!G:G)*(H3402=Quadrat.Details!I:I),0))</f>
        <v>44785</v>
      </c>
      <c r="D3402" s="108"/>
      <c r="E3402" s="108"/>
      <c r="F3402" s="13" t="s">
        <v>472</v>
      </c>
      <c r="G3402" s="106" t="str">
        <f t="array" ref="G3402">INDEX(Quadrat.Details!H:H, MATCH(1,(A3402=Quadrat.Details!B:B)*(F3402=Quadrat.Details!G:G)*(H3402=Quadrat.Details!I:I),0))</f>
        <v>E</v>
      </c>
      <c r="H3402" s="105">
        <v>1.0</v>
      </c>
      <c r="I3402" s="109">
        <v>8.0</v>
      </c>
      <c r="J3402" s="109">
        <v>10.0</v>
      </c>
      <c r="K3402" s="109">
        <v>5.0</v>
      </c>
      <c r="L3402" s="3" t="s">
        <v>828</v>
      </c>
      <c r="M3402" s="44" t="s">
        <v>829</v>
      </c>
      <c r="N3402" s="73">
        <v>1.0</v>
      </c>
      <c r="O3402" s="73">
        <v>1.0</v>
      </c>
    </row>
    <row r="3403" ht="15.0" customHeight="1">
      <c r="A3403" s="105">
        <v>2022.0</v>
      </c>
      <c r="B3403" s="106" t="str">
        <f t="array" ref="B3403">INDEX(Quadrat.Details!D:D, MATCH(1,(A3403=Quadrat.Details!B:B)*(F3403=Quadrat.Details!G:G)*(H3403=Quadrat.Details!I:I),0))</f>
        <v>BA</v>
      </c>
      <c r="C3403" s="107">
        <f t="array" ref="C3403">INDEX(Quadrat.Details!C:C, MATCH(1,(A3403=Quadrat.Details!B:B)*(F3403=Quadrat.Details!G:G)*(H3403=Quadrat.Details!I:I),0))</f>
        <v>44785</v>
      </c>
      <c r="D3403" s="108"/>
      <c r="E3403" s="108"/>
      <c r="F3403" s="13" t="s">
        <v>472</v>
      </c>
      <c r="G3403" s="106" t="str">
        <f t="array" ref="G3403">INDEX(Quadrat.Details!H:H, MATCH(1,(A3403=Quadrat.Details!B:B)*(F3403=Quadrat.Details!G:G)*(H3403=Quadrat.Details!I:I),0))</f>
        <v>E</v>
      </c>
      <c r="H3403" s="105">
        <v>1.0</v>
      </c>
      <c r="I3403" s="109">
        <v>13.0</v>
      </c>
      <c r="J3403" s="109">
        <v>14.0</v>
      </c>
      <c r="K3403" s="109">
        <v>7.0</v>
      </c>
      <c r="L3403" s="3" t="s">
        <v>828</v>
      </c>
      <c r="M3403" s="44" t="s">
        <v>829</v>
      </c>
      <c r="N3403" s="73">
        <v>1.0</v>
      </c>
      <c r="O3403" s="73">
        <v>1.0</v>
      </c>
    </row>
    <row r="3404" ht="15.0" customHeight="1">
      <c r="A3404" s="105">
        <v>2022.0</v>
      </c>
      <c r="B3404" s="106" t="str">
        <f t="array" ref="B3404">INDEX(Quadrat.Details!D:D, MATCH(1,(A3404=Quadrat.Details!B:B)*(F3404=Quadrat.Details!G:G)*(H3404=Quadrat.Details!I:I),0))</f>
        <v>BA</v>
      </c>
      <c r="C3404" s="107">
        <f t="array" ref="C3404">INDEX(Quadrat.Details!C:C, MATCH(1,(A3404=Quadrat.Details!B:B)*(F3404=Quadrat.Details!G:G)*(H3404=Quadrat.Details!I:I),0))</f>
        <v>44785</v>
      </c>
      <c r="D3404" s="108"/>
      <c r="E3404" s="108"/>
      <c r="F3404" s="13" t="s">
        <v>472</v>
      </c>
      <c r="G3404" s="106" t="str">
        <f t="array" ref="G3404">INDEX(Quadrat.Details!H:H, MATCH(1,(A3404=Quadrat.Details!B:B)*(F3404=Quadrat.Details!G:G)*(H3404=Quadrat.Details!I:I),0))</f>
        <v>E</v>
      </c>
      <c r="H3404" s="105">
        <v>1.0</v>
      </c>
      <c r="I3404" s="109">
        <v>9.0</v>
      </c>
      <c r="J3404" s="109">
        <v>10.0</v>
      </c>
      <c r="K3404" s="109">
        <v>5.0</v>
      </c>
      <c r="L3404" s="3" t="s">
        <v>828</v>
      </c>
      <c r="M3404" s="44" t="s">
        <v>829</v>
      </c>
      <c r="N3404" s="73">
        <v>1.0</v>
      </c>
      <c r="O3404" s="73">
        <v>1.0</v>
      </c>
    </row>
    <row r="3405" ht="15.0" customHeight="1">
      <c r="A3405" s="105">
        <v>2022.0</v>
      </c>
      <c r="B3405" s="106" t="str">
        <f t="array" ref="B3405">INDEX(Quadrat.Details!D:D, MATCH(1,(A3405=Quadrat.Details!B:B)*(F3405=Quadrat.Details!G:G)*(H3405=Quadrat.Details!I:I),0))</f>
        <v>BA</v>
      </c>
      <c r="C3405" s="107">
        <f t="array" ref="C3405">INDEX(Quadrat.Details!C:C, MATCH(1,(A3405=Quadrat.Details!B:B)*(F3405=Quadrat.Details!G:G)*(H3405=Quadrat.Details!I:I),0))</f>
        <v>44785</v>
      </c>
      <c r="D3405" s="108"/>
      <c r="E3405" s="108"/>
      <c r="F3405" s="13" t="s">
        <v>472</v>
      </c>
      <c r="G3405" s="106" t="str">
        <f t="array" ref="G3405">INDEX(Quadrat.Details!H:H, MATCH(1,(A3405=Quadrat.Details!B:B)*(F3405=Quadrat.Details!G:G)*(H3405=Quadrat.Details!I:I),0))</f>
        <v>E</v>
      </c>
      <c r="H3405" s="105">
        <v>1.0</v>
      </c>
      <c r="I3405" s="109">
        <v>9.0</v>
      </c>
      <c r="J3405" s="109">
        <v>10.0</v>
      </c>
      <c r="K3405" s="109">
        <v>5.0</v>
      </c>
      <c r="L3405" s="3" t="s">
        <v>828</v>
      </c>
      <c r="M3405" s="44" t="s">
        <v>829</v>
      </c>
      <c r="N3405" s="73">
        <v>1.0</v>
      </c>
      <c r="O3405" s="73">
        <v>1.0</v>
      </c>
    </row>
    <row r="3406" ht="15.0" customHeight="1">
      <c r="A3406" s="105">
        <v>2022.0</v>
      </c>
      <c r="B3406" s="106" t="str">
        <f t="array" ref="B3406">INDEX(Quadrat.Details!D:D, MATCH(1,(A3406=Quadrat.Details!B:B)*(F3406=Quadrat.Details!G:G)*(H3406=Quadrat.Details!I:I),0))</f>
        <v>BA</v>
      </c>
      <c r="C3406" s="107">
        <f t="array" ref="C3406">INDEX(Quadrat.Details!C:C, MATCH(1,(A3406=Quadrat.Details!B:B)*(F3406=Quadrat.Details!G:G)*(H3406=Quadrat.Details!I:I),0))</f>
        <v>44785</v>
      </c>
      <c r="D3406" s="108"/>
      <c r="E3406" s="108"/>
      <c r="F3406" s="13" t="s">
        <v>472</v>
      </c>
      <c r="G3406" s="106" t="str">
        <f t="array" ref="G3406">INDEX(Quadrat.Details!H:H, MATCH(1,(A3406=Quadrat.Details!B:B)*(F3406=Quadrat.Details!G:G)*(H3406=Quadrat.Details!I:I),0))</f>
        <v>E</v>
      </c>
      <c r="H3406" s="105">
        <v>1.0</v>
      </c>
      <c r="I3406" s="109">
        <v>7.0</v>
      </c>
      <c r="J3406" s="109">
        <v>8.0</v>
      </c>
      <c r="K3406" s="109">
        <v>4.0</v>
      </c>
      <c r="L3406" s="3" t="s">
        <v>828</v>
      </c>
      <c r="M3406" s="44" t="s">
        <v>829</v>
      </c>
      <c r="N3406" s="73">
        <v>1.0</v>
      </c>
      <c r="O3406" s="73">
        <v>1.0</v>
      </c>
    </row>
    <row r="3407" ht="15.0" customHeight="1">
      <c r="A3407" s="105">
        <v>2022.0</v>
      </c>
      <c r="B3407" s="106" t="str">
        <f t="array" ref="B3407">INDEX(Quadrat.Details!D:D, MATCH(1,(A3407=Quadrat.Details!B:B)*(F3407=Quadrat.Details!G:G)*(H3407=Quadrat.Details!I:I),0))</f>
        <v>BA</v>
      </c>
      <c r="C3407" s="107">
        <f t="array" ref="C3407">INDEX(Quadrat.Details!C:C, MATCH(1,(A3407=Quadrat.Details!B:B)*(F3407=Quadrat.Details!G:G)*(H3407=Quadrat.Details!I:I),0))</f>
        <v>44785</v>
      </c>
      <c r="D3407" s="108"/>
      <c r="E3407" s="108"/>
      <c r="F3407" s="13" t="s">
        <v>472</v>
      </c>
      <c r="G3407" s="106" t="str">
        <f t="array" ref="G3407">INDEX(Quadrat.Details!H:H, MATCH(1,(A3407=Quadrat.Details!B:B)*(F3407=Quadrat.Details!G:G)*(H3407=Quadrat.Details!I:I),0))</f>
        <v>E</v>
      </c>
      <c r="H3407" s="105">
        <v>1.0</v>
      </c>
      <c r="I3407" s="109">
        <v>12.0</v>
      </c>
      <c r="J3407" s="109">
        <v>13.0</v>
      </c>
      <c r="K3407" s="109">
        <v>6.0</v>
      </c>
      <c r="L3407" s="3" t="s">
        <v>828</v>
      </c>
      <c r="M3407" s="44" t="s">
        <v>829</v>
      </c>
      <c r="N3407" s="73">
        <v>1.0</v>
      </c>
      <c r="O3407" s="73">
        <v>1.0</v>
      </c>
    </row>
    <row r="3408" ht="15.0" customHeight="1">
      <c r="A3408" s="105">
        <v>2022.0</v>
      </c>
      <c r="B3408" s="106" t="str">
        <f t="array" ref="B3408">INDEX(Quadrat.Details!D:D, MATCH(1,(A3408=Quadrat.Details!B:B)*(F3408=Quadrat.Details!G:G)*(H3408=Quadrat.Details!I:I),0))</f>
        <v>BA</v>
      </c>
      <c r="C3408" s="107">
        <f t="array" ref="C3408">INDEX(Quadrat.Details!C:C, MATCH(1,(A3408=Quadrat.Details!B:B)*(F3408=Quadrat.Details!G:G)*(H3408=Quadrat.Details!I:I),0))</f>
        <v>44785</v>
      </c>
      <c r="D3408" s="108"/>
      <c r="E3408" s="108"/>
      <c r="F3408" s="13" t="s">
        <v>472</v>
      </c>
      <c r="G3408" s="106" t="str">
        <f t="array" ref="G3408">INDEX(Quadrat.Details!H:H, MATCH(1,(A3408=Quadrat.Details!B:B)*(F3408=Quadrat.Details!G:G)*(H3408=Quadrat.Details!I:I),0))</f>
        <v>E</v>
      </c>
      <c r="H3408" s="105">
        <v>1.0</v>
      </c>
      <c r="I3408" s="109">
        <v>9.0</v>
      </c>
      <c r="J3408" s="109">
        <v>12.0</v>
      </c>
      <c r="K3408" s="109">
        <v>5.0</v>
      </c>
      <c r="L3408" s="3" t="s">
        <v>828</v>
      </c>
      <c r="M3408" s="44" t="s">
        <v>829</v>
      </c>
      <c r="N3408" s="73">
        <v>1.0</v>
      </c>
      <c r="O3408" s="73">
        <v>1.0</v>
      </c>
    </row>
    <row r="3409" ht="15.0" customHeight="1">
      <c r="A3409" s="105">
        <v>2022.0</v>
      </c>
      <c r="B3409" s="106" t="str">
        <f t="array" ref="B3409">INDEX(Quadrat.Details!D:D, MATCH(1,(A3409=Quadrat.Details!B:B)*(F3409=Quadrat.Details!G:G)*(H3409=Quadrat.Details!I:I),0))</f>
        <v>BA</v>
      </c>
      <c r="C3409" s="107">
        <f t="array" ref="C3409">INDEX(Quadrat.Details!C:C, MATCH(1,(A3409=Quadrat.Details!B:B)*(F3409=Quadrat.Details!G:G)*(H3409=Quadrat.Details!I:I),0))</f>
        <v>44785</v>
      </c>
      <c r="D3409" s="108"/>
      <c r="E3409" s="108"/>
      <c r="F3409" s="13" t="s">
        <v>472</v>
      </c>
      <c r="G3409" s="106" t="str">
        <f t="array" ref="G3409">INDEX(Quadrat.Details!H:H, MATCH(1,(A3409=Quadrat.Details!B:B)*(F3409=Quadrat.Details!G:G)*(H3409=Quadrat.Details!I:I),0))</f>
        <v>E</v>
      </c>
      <c r="H3409" s="105">
        <v>1.0</v>
      </c>
      <c r="I3409" s="109">
        <v>10.0</v>
      </c>
      <c r="J3409" s="109">
        <v>10.0</v>
      </c>
      <c r="K3409" s="109">
        <v>6.0</v>
      </c>
      <c r="L3409" s="3" t="s">
        <v>828</v>
      </c>
      <c r="M3409" s="44" t="s">
        <v>829</v>
      </c>
      <c r="N3409" s="73">
        <v>1.0</v>
      </c>
      <c r="O3409" s="73">
        <v>1.0</v>
      </c>
    </row>
    <row r="3410" ht="15.0" customHeight="1">
      <c r="A3410" s="105">
        <v>2022.0</v>
      </c>
      <c r="B3410" s="106" t="str">
        <f t="array" ref="B3410">INDEX(Quadrat.Details!D:D, MATCH(1,(A3410=Quadrat.Details!B:B)*(F3410=Quadrat.Details!G:G)*(H3410=Quadrat.Details!I:I),0))</f>
        <v>BA</v>
      </c>
      <c r="C3410" s="107">
        <f t="array" ref="C3410">INDEX(Quadrat.Details!C:C, MATCH(1,(A3410=Quadrat.Details!B:B)*(F3410=Quadrat.Details!G:G)*(H3410=Quadrat.Details!I:I),0))</f>
        <v>44785</v>
      </c>
      <c r="D3410" s="108"/>
      <c r="E3410" s="108"/>
      <c r="F3410" s="13" t="s">
        <v>472</v>
      </c>
      <c r="G3410" s="106" t="str">
        <f t="array" ref="G3410">INDEX(Quadrat.Details!H:H, MATCH(1,(A3410=Quadrat.Details!B:B)*(F3410=Quadrat.Details!G:G)*(H3410=Quadrat.Details!I:I),0))</f>
        <v>E</v>
      </c>
      <c r="H3410" s="105">
        <v>1.0</v>
      </c>
      <c r="I3410" s="109">
        <v>8.0</v>
      </c>
      <c r="J3410" s="109">
        <v>9.0</v>
      </c>
      <c r="K3410" s="109">
        <v>5.0</v>
      </c>
      <c r="L3410" s="3" t="s">
        <v>828</v>
      </c>
      <c r="M3410" s="44" t="s">
        <v>829</v>
      </c>
      <c r="N3410" s="73">
        <v>1.0</v>
      </c>
      <c r="O3410" s="73">
        <v>1.0</v>
      </c>
    </row>
    <row r="3411" ht="15.0" customHeight="1">
      <c r="A3411" s="105">
        <v>2022.0</v>
      </c>
      <c r="B3411" s="106" t="str">
        <f t="array" ref="B3411">INDEX(Quadrat.Details!D:D, MATCH(1,(A3411=Quadrat.Details!B:B)*(F3411=Quadrat.Details!G:G)*(H3411=Quadrat.Details!I:I),0))</f>
        <v>BA</v>
      </c>
      <c r="C3411" s="107">
        <f t="array" ref="C3411">INDEX(Quadrat.Details!C:C, MATCH(1,(A3411=Quadrat.Details!B:B)*(F3411=Quadrat.Details!G:G)*(H3411=Quadrat.Details!I:I),0))</f>
        <v>44785</v>
      </c>
      <c r="D3411" s="108"/>
      <c r="E3411" s="108"/>
      <c r="F3411" s="13" t="s">
        <v>472</v>
      </c>
      <c r="G3411" s="106" t="str">
        <f t="array" ref="G3411">INDEX(Quadrat.Details!H:H, MATCH(1,(A3411=Quadrat.Details!B:B)*(F3411=Quadrat.Details!G:G)*(H3411=Quadrat.Details!I:I),0))</f>
        <v>E</v>
      </c>
      <c r="H3411" s="105">
        <v>1.0</v>
      </c>
      <c r="I3411" s="109">
        <v>12.0</v>
      </c>
      <c r="J3411" s="109">
        <v>14.0</v>
      </c>
      <c r="K3411" s="109">
        <v>7.0</v>
      </c>
      <c r="L3411" s="3" t="s">
        <v>828</v>
      </c>
      <c r="M3411" s="44" t="s">
        <v>829</v>
      </c>
      <c r="N3411" s="73">
        <v>1.0</v>
      </c>
      <c r="O3411" s="73">
        <v>1.0</v>
      </c>
    </row>
    <row r="3412" ht="15.0" customHeight="1">
      <c r="A3412" s="105">
        <v>2022.0</v>
      </c>
      <c r="B3412" s="106" t="str">
        <f t="array" ref="B3412">INDEX(Quadrat.Details!D:D, MATCH(1,(A3412=Quadrat.Details!B:B)*(F3412=Quadrat.Details!G:G)*(H3412=Quadrat.Details!I:I),0))</f>
        <v>BA</v>
      </c>
      <c r="C3412" s="107">
        <f t="array" ref="C3412">INDEX(Quadrat.Details!C:C, MATCH(1,(A3412=Quadrat.Details!B:B)*(F3412=Quadrat.Details!G:G)*(H3412=Quadrat.Details!I:I),0))</f>
        <v>44785</v>
      </c>
      <c r="D3412" s="108"/>
      <c r="E3412" s="108"/>
      <c r="F3412" s="13" t="s">
        <v>472</v>
      </c>
      <c r="G3412" s="106" t="str">
        <f t="array" ref="G3412">INDEX(Quadrat.Details!H:H, MATCH(1,(A3412=Quadrat.Details!B:B)*(F3412=Quadrat.Details!G:G)*(H3412=Quadrat.Details!I:I),0))</f>
        <v>E</v>
      </c>
      <c r="H3412" s="105">
        <v>1.0</v>
      </c>
      <c r="I3412" s="109">
        <v>9.0</v>
      </c>
      <c r="J3412" s="109">
        <v>10.0</v>
      </c>
      <c r="K3412" s="109">
        <v>5.0</v>
      </c>
      <c r="L3412" s="3" t="s">
        <v>828</v>
      </c>
      <c r="M3412" s="44" t="s">
        <v>829</v>
      </c>
      <c r="N3412" s="73">
        <v>1.0</v>
      </c>
      <c r="O3412" s="73">
        <v>1.0</v>
      </c>
    </row>
    <row r="3413" ht="15.0" customHeight="1">
      <c r="A3413" s="105">
        <v>2022.0</v>
      </c>
      <c r="B3413" s="106" t="str">
        <f t="array" ref="B3413">INDEX(Quadrat.Details!D:D, MATCH(1,(A3413=Quadrat.Details!B:B)*(F3413=Quadrat.Details!G:G)*(H3413=Quadrat.Details!I:I),0))</f>
        <v>BA</v>
      </c>
      <c r="C3413" s="107">
        <f t="array" ref="C3413">INDEX(Quadrat.Details!C:C, MATCH(1,(A3413=Quadrat.Details!B:B)*(F3413=Quadrat.Details!G:G)*(H3413=Quadrat.Details!I:I),0))</f>
        <v>44785</v>
      </c>
      <c r="D3413" s="108"/>
      <c r="E3413" s="108"/>
      <c r="F3413" s="13" t="s">
        <v>472</v>
      </c>
      <c r="G3413" s="106" t="str">
        <f t="array" ref="G3413">INDEX(Quadrat.Details!H:H, MATCH(1,(A3413=Quadrat.Details!B:B)*(F3413=Quadrat.Details!G:G)*(H3413=Quadrat.Details!I:I),0))</f>
        <v>E</v>
      </c>
      <c r="H3413" s="105">
        <v>1.0</v>
      </c>
      <c r="I3413" s="109">
        <v>8.0</v>
      </c>
      <c r="J3413" s="109">
        <v>9.0</v>
      </c>
      <c r="K3413" s="109">
        <v>5.0</v>
      </c>
      <c r="L3413" s="3" t="s">
        <v>828</v>
      </c>
      <c r="M3413" s="44" t="s">
        <v>829</v>
      </c>
      <c r="N3413" s="73">
        <v>1.0</v>
      </c>
      <c r="O3413" s="73">
        <v>1.0</v>
      </c>
    </row>
    <row r="3414" ht="15.0" customHeight="1">
      <c r="A3414" s="105">
        <v>2022.0</v>
      </c>
      <c r="B3414" s="106" t="str">
        <f t="array" ref="B3414">INDEX(Quadrat.Details!D:D, MATCH(1,(A3414=Quadrat.Details!B:B)*(F3414=Quadrat.Details!G:G)*(H3414=Quadrat.Details!I:I),0))</f>
        <v>BA</v>
      </c>
      <c r="C3414" s="107">
        <f t="array" ref="C3414">INDEX(Quadrat.Details!C:C, MATCH(1,(A3414=Quadrat.Details!B:B)*(F3414=Quadrat.Details!G:G)*(H3414=Quadrat.Details!I:I),0))</f>
        <v>44785</v>
      </c>
      <c r="D3414" s="108"/>
      <c r="E3414" s="108"/>
      <c r="F3414" s="13" t="s">
        <v>472</v>
      </c>
      <c r="G3414" s="106" t="str">
        <f t="array" ref="G3414">INDEX(Quadrat.Details!H:H, MATCH(1,(A3414=Quadrat.Details!B:B)*(F3414=Quadrat.Details!G:G)*(H3414=Quadrat.Details!I:I),0))</f>
        <v>E</v>
      </c>
      <c r="H3414" s="105">
        <v>1.0</v>
      </c>
      <c r="I3414" s="109">
        <v>11.0</v>
      </c>
      <c r="J3414" s="109">
        <v>12.0</v>
      </c>
      <c r="K3414" s="109">
        <v>6.0</v>
      </c>
      <c r="L3414" s="3" t="s">
        <v>828</v>
      </c>
      <c r="M3414" s="44" t="s">
        <v>829</v>
      </c>
      <c r="N3414" s="73">
        <v>1.0</v>
      </c>
      <c r="O3414" s="73">
        <v>1.0</v>
      </c>
    </row>
    <row r="3415" ht="15.0" customHeight="1">
      <c r="A3415" s="105">
        <v>2022.0</v>
      </c>
      <c r="B3415" s="106" t="str">
        <f t="array" ref="B3415">INDEX(Quadrat.Details!D:D, MATCH(1,(A3415=Quadrat.Details!B:B)*(F3415=Quadrat.Details!G:G)*(H3415=Quadrat.Details!I:I),0))</f>
        <v>BA</v>
      </c>
      <c r="C3415" s="107">
        <f t="array" ref="C3415">INDEX(Quadrat.Details!C:C, MATCH(1,(A3415=Quadrat.Details!B:B)*(F3415=Quadrat.Details!G:G)*(H3415=Quadrat.Details!I:I),0))</f>
        <v>44785</v>
      </c>
      <c r="D3415" s="108"/>
      <c r="E3415" s="108"/>
      <c r="F3415" s="13" t="s">
        <v>472</v>
      </c>
      <c r="G3415" s="106" t="str">
        <f t="array" ref="G3415">INDEX(Quadrat.Details!H:H, MATCH(1,(A3415=Quadrat.Details!B:B)*(F3415=Quadrat.Details!G:G)*(H3415=Quadrat.Details!I:I),0))</f>
        <v>E</v>
      </c>
      <c r="H3415" s="105">
        <v>1.0</v>
      </c>
      <c r="I3415" s="109">
        <v>7.0</v>
      </c>
      <c r="J3415" s="109">
        <v>8.0</v>
      </c>
      <c r="K3415" s="109">
        <v>5.0</v>
      </c>
      <c r="L3415" s="3" t="s">
        <v>828</v>
      </c>
      <c r="M3415" s="44" t="s">
        <v>829</v>
      </c>
      <c r="N3415" s="73">
        <v>1.0</v>
      </c>
      <c r="O3415" s="73">
        <v>1.0</v>
      </c>
    </row>
    <row r="3416" ht="15.0" customHeight="1">
      <c r="A3416" s="105">
        <v>2022.0</v>
      </c>
      <c r="B3416" s="106" t="str">
        <f t="array" ref="B3416">INDEX(Quadrat.Details!D:D, MATCH(1,(A3416=Quadrat.Details!B:B)*(F3416=Quadrat.Details!G:G)*(H3416=Quadrat.Details!I:I),0))</f>
        <v>BA</v>
      </c>
      <c r="C3416" s="107">
        <f t="array" ref="C3416">INDEX(Quadrat.Details!C:C, MATCH(1,(A3416=Quadrat.Details!B:B)*(F3416=Quadrat.Details!G:G)*(H3416=Quadrat.Details!I:I),0))</f>
        <v>44785</v>
      </c>
      <c r="D3416" s="108"/>
      <c r="E3416" s="108"/>
      <c r="F3416" s="13" t="s">
        <v>472</v>
      </c>
      <c r="G3416" s="106" t="str">
        <f t="array" ref="G3416">INDEX(Quadrat.Details!H:H, MATCH(1,(A3416=Quadrat.Details!B:B)*(F3416=Quadrat.Details!G:G)*(H3416=Quadrat.Details!I:I),0))</f>
        <v>E</v>
      </c>
      <c r="H3416" s="105">
        <v>1.0</v>
      </c>
      <c r="I3416" s="109">
        <v>10.0</v>
      </c>
      <c r="J3416" s="109">
        <v>11.0</v>
      </c>
      <c r="K3416" s="109">
        <v>5.0</v>
      </c>
      <c r="L3416" s="3" t="s">
        <v>828</v>
      </c>
      <c r="M3416" s="44" t="s">
        <v>829</v>
      </c>
      <c r="N3416" s="73">
        <v>1.0</v>
      </c>
      <c r="O3416" s="73">
        <v>1.0</v>
      </c>
    </row>
    <row r="3417" ht="15.0" customHeight="1">
      <c r="A3417" s="105">
        <v>2022.0</v>
      </c>
      <c r="B3417" s="106" t="str">
        <f t="array" ref="B3417">INDEX(Quadrat.Details!D:D, MATCH(1,(A3417=Quadrat.Details!B:B)*(F3417=Quadrat.Details!G:G)*(H3417=Quadrat.Details!I:I),0))</f>
        <v>BA</v>
      </c>
      <c r="C3417" s="107">
        <f t="array" ref="C3417">INDEX(Quadrat.Details!C:C, MATCH(1,(A3417=Quadrat.Details!B:B)*(F3417=Quadrat.Details!G:G)*(H3417=Quadrat.Details!I:I),0))</f>
        <v>44785</v>
      </c>
      <c r="D3417" s="108"/>
      <c r="E3417" s="108"/>
      <c r="F3417" s="13" t="s">
        <v>472</v>
      </c>
      <c r="G3417" s="106" t="str">
        <f t="array" ref="G3417">INDEX(Quadrat.Details!H:H, MATCH(1,(A3417=Quadrat.Details!B:B)*(F3417=Quadrat.Details!G:G)*(H3417=Quadrat.Details!I:I),0))</f>
        <v>E</v>
      </c>
      <c r="H3417" s="105">
        <v>1.0</v>
      </c>
      <c r="I3417" s="109">
        <v>8.0</v>
      </c>
      <c r="J3417" s="109">
        <v>8.0</v>
      </c>
      <c r="K3417" s="109">
        <v>4.0</v>
      </c>
      <c r="L3417" s="3" t="s">
        <v>828</v>
      </c>
      <c r="M3417" s="44" t="s">
        <v>829</v>
      </c>
      <c r="N3417" s="73">
        <v>1.0</v>
      </c>
      <c r="O3417" s="73">
        <v>1.0</v>
      </c>
    </row>
    <row r="3418" ht="15.0" customHeight="1">
      <c r="A3418" s="105">
        <v>2022.0</v>
      </c>
      <c r="B3418" s="106" t="str">
        <f t="array" ref="B3418">INDEX(Quadrat.Details!D:D, MATCH(1,(A3418=Quadrat.Details!B:B)*(F3418=Quadrat.Details!G:G)*(H3418=Quadrat.Details!I:I),0))</f>
        <v>BA</v>
      </c>
      <c r="C3418" s="107">
        <f t="array" ref="C3418">INDEX(Quadrat.Details!C:C, MATCH(1,(A3418=Quadrat.Details!B:B)*(F3418=Quadrat.Details!G:G)*(H3418=Quadrat.Details!I:I),0))</f>
        <v>44785</v>
      </c>
      <c r="D3418" s="108"/>
      <c r="E3418" s="108"/>
      <c r="F3418" s="13" t="s">
        <v>472</v>
      </c>
      <c r="G3418" s="106" t="str">
        <f t="array" ref="G3418">INDEX(Quadrat.Details!H:H, MATCH(1,(A3418=Quadrat.Details!B:B)*(F3418=Quadrat.Details!G:G)*(H3418=Quadrat.Details!I:I),0))</f>
        <v>E</v>
      </c>
      <c r="H3418" s="105">
        <v>1.0</v>
      </c>
      <c r="I3418" s="109">
        <v>10.0</v>
      </c>
      <c r="J3418" s="109">
        <v>10.0</v>
      </c>
      <c r="K3418" s="109">
        <v>5.0</v>
      </c>
      <c r="L3418" s="3" t="s">
        <v>828</v>
      </c>
      <c r="M3418" s="44" t="s">
        <v>829</v>
      </c>
      <c r="N3418" s="73">
        <v>1.0</v>
      </c>
      <c r="O3418" s="73">
        <v>1.0</v>
      </c>
    </row>
    <row r="3419" ht="15.0" customHeight="1">
      <c r="A3419" s="105">
        <v>2022.0</v>
      </c>
      <c r="B3419" s="106" t="str">
        <f t="array" ref="B3419">INDEX(Quadrat.Details!D:D, MATCH(1,(A3419=Quadrat.Details!B:B)*(F3419=Quadrat.Details!G:G)*(H3419=Quadrat.Details!I:I),0))</f>
        <v>BA</v>
      </c>
      <c r="C3419" s="107">
        <f t="array" ref="C3419">INDEX(Quadrat.Details!C:C, MATCH(1,(A3419=Quadrat.Details!B:B)*(F3419=Quadrat.Details!G:G)*(H3419=Quadrat.Details!I:I),0))</f>
        <v>44785</v>
      </c>
      <c r="D3419" s="108"/>
      <c r="E3419" s="108"/>
      <c r="F3419" s="13" t="s">
        <v>472</v>
      </c>
      <c r="G3419" s="106" t="str">
        <f t="array" ref="G3419">INDEX(Quadrat.Details!H:H, MATCH(1,(A3419=Quadrat.Details!B:B)*(F3419=Quadrat.Details!G:G)*(H3419=Quadrat.Details!I:I),0))</f>
        <v>E</v>
      </c>
      <c r="H3419" s="105">
        <v>1.0</v>
      </c>
      <c r="I3419" s="109">
        <v>48.0</v>
      </c>
      <c r="J3419" s="109">
        <v>54.0</v>
      </c>
      <c r="K3419" s="109">
        <v>30.0</v>
      </c>
      <c r="L3419" s="3" t="s">
        <v>828</v>
      </c>
      <c r="M3419" s="44" t="s">
        <v>829</v>
      </c>
      <c r="N3419" s="73">
        <v>1.0</v>
      </c>
      <c r="O3419" s="73">
        <v>1.0</v>
      </c>
    </row>
    <row r="3420" ht="15.0" customHeight="1">
      <c r="A3420" s="105">
        <v>2022.0</v>
      </c>
      <c r="B3420" s="106" t="str">
        <f t="array" ref="B3420">INDEX(Quadrat.Details!D:D, MATCH(1,(A3420=Quadrat.Details!B:B)*(F3420=Quadrat.Details!G:G)*(H3420=Quadrat.Details!I:I),0))</f>
        <v>BA</v>
      </c>
      <c r="C3420" s="107">
        <f t="array" ref="C3420">INDEX(Quadrat.Details!C:C, MATCH(1,(A3420=Quadrat.Details!B:B)*(F3420=Quadrat.Details!G:G)*(H3420=Quadrat.Details!I:I),0))</f>
        <v>44785</v>
      </c>
      <c r="D3420" s="108"/>
      <c r="E3420" s="108"/>
      <c r="F3420" s="13" t="s">
        <v>472</v>
      </c>
      <c r="G3420" s="106" t="str">
        <f t="array" ref="G3420">INDEX(Quadrat.Details!H:H, MATCH(1,(A3420=Quadrat.Details!B:B)*(F3420=Quadrat.Details!G:G)*(H3420=Quadrat.Details!I:I),0))</f>
        <v>E</v>
      </c>
      <c r="H3420" s="105">
        <v>1.0</v>
      </c>
      <c r="I3420" s="109">
        <v>63.0</v>
      </c>
      <c r="J3420" s="109">
        <v>70.0</v>
      </c>
      <c r="K3420" s="109">
        <v>38.0</v>
      </c>
      <c r="L3420" s="3" t="s">
        <v>828</v>
      </c>
      <c r="M3420" s="44" t="s">
        <v>829</v>
      </c>
      <c r="N3420" s="73">
        <v>1.0</v>
      </c>
      <c r="O3420" s="73">
        <v>1.0</v>
      </c>
    </row>
    <row r="3421" ht="15.0" customHeight="1">
      <c r="A3421" s="105">
        <v>2022.0</v>
      </c>
      <c r="B3421" s="106" t="str">
        <f t="array" ref="B3421">INDEX(Quadrat.Details!D:D, MATCH(1,(A3421=Quadrat.Details!B:B)*(F3421=Quadrat.Details!G:G)*(H3421=Quadrat.Details!I:I),0))</f>
        <v>BA</v>
      </c>
      <c r="C3421" s="107">
        <f t="array" ref="C3421">INDEX(Quadrat.Details!C:C, MATCH(1,(A3421=Quadrat.Details!B:B)*(F3421=Quadrat.Details!G:G)*(H3421=Quadrat.Details!I:I),0))</f>
        <v>44785</v>
      </c>
      <c r="D3421" s="108"/>
      <c r="E3421" s="108"/>
      <c r="F3421" s="13" t="s">
        <v>472</v>
      </c>
      <c r="G3421" s="106" t="str">
        <f t="array" ref="G3421">INDEX(Quadrat.Details!H:H, MATCH(1,(A3421=Quadrat.Details!B:B)*(F3421=Quadrat.Details!G:G)*(H3421=Quadrat.Details!I:I),0))</f>
        <v>E</v>
      </c>
      <c r="H3421" s="105">
        <v>1.0</v>
      </c>
      <c r="I3421" s="109">
        <v>66.0</v>
      </c>
      <c r="J3421" s="109">
        <v>74.0</v>
      </c>
      <c r="K3421" s="109">
        <v>38.0</v>
      </c>
      <c r="L3421" s="3" t="s">
        <v>828</v>
      </c>
      <c r="M3421" s="44" t="s">
        <v>829</v>
      </c>
      <c r="N3421" s="73">
        <v>1.0</v>
      </c>
      <c r="O3421" s="73">
        <v>1.0</v>
      </c>
    </row>
    <row r="3422" ht="15.0" customHeight="1">
      <c r="A3422" s="105">
        <v>2022.0</v>
      </c>
      <c r="B3422" s="106" t="str">
        <f t="array" ref="B3422">INDEX(Quadrat.Details!D:D, MATCH(1,(A3422=Quadrat.Details!B:B)*(F3422=Quadrat.Details!G:G)*(H3422=Quadrat.Details!I:I),0))</f>
        <v>BA</v>
      </c>
      <c r="C3422" s="107">
        <f t="array" ref="C3422">INDEX(Quadrat.Details!C:C, MATCH(1,(A3422=Quadrat.Details!B:B)*(F3422=Quadrat.Details!G:G)*(H3422=Quadrat.Details!I:I),0))</f>
        <v>44785</v>
      </c>
      <c r="D3422" s="108"/>
      <c r="E3422" s="108"/>
      <c r="F3422" s="13" t="s">
        <v>472</v>
      </c>
      <c r="G3422" s="106" t="str">
        <f t="array" ref="G3422">INDEX(Quadrat.Details!H:H, MATCH(1,(A3422=Quadrat.Details!B:B)*(F3422=Quadrat.Details!G:G)*(H3422=Quadrat.Details!I:I),0))</f>
        <v>E</v>
      </c>
      <c r="H3422" s="105">
        <v>1.0</v>
      </c>
      <c r="I3422" s="109">
        <v>68.0</v>
      </c>
      <c r="J3422" s="109">
        <v>76.0</v>
      </c>
      <c r="K3422" s="109">
        <v>40.0</v>
      </c>
      <c r="L3422" s="3" t="s">
        <v>828</v>
      </c>
      <c r="M3422" s="44" t="s">
        <v>829</v>
      </c>
      <c r="N3422" s="73">
        <v>1.0</v>
      </c>
      <c r="O3422" s="73">
        <v>1.0</v>
      </c>
    </row>
    <row r="3423" ht="15.0" customHeight="1">
      <c r="A3423" s="105">
        <v>2022.0</v>
      </c>
      <c r="B3423" s="106" t="str">
        <f t="array" ref="B3423">INDEX(Quadrat.Details!D:D, MATCH(1,(A3423=Quadrat.Details!B:B)*(F3423=Quadrat.Details!G:G)*(H3423=Quadrat.Details!I:I),0))</f>
        <v>BA</v>
      </c>
      <c r="C3423" s="107">
        <f t="array" ref="C3423">INDEX(Quadrat.Details!C:C, MATCH(1,(A3423=Quadrat.Details!B:B)*(F3423=Quadrat.Details!G:G)*(H3423=Quadrat.Details!I:I),0))</f>
        <v>44785</v>
      </c>
      <c r="D3423" s="108"/>
      <c r="E3423" s="108"/>
      <c r="F3423" s="13" t="s">
        <v>472</v>
      </c>
      <c r="G3423" s="106" t="str">
        <f t="array" ref="G3423">INDEX(Quadrat.Details!H:H, MATCH(1,(A3423=Quadrat.Details!B:B)*(F3423=Quadrat.Details!G:G)*(H3423=Quadrat.Details!I:I),0))</f>
        <v>E</v>
      </c>
      <c r="H3423" s="105">
        <v>1.0</v>
      </c>
      <c r="I3423" s="109">
        <v>29.0</v>
      </c>
      <c r="J3423" s="109">
        <v>33.0</v>
      </c>
      <c r="K3423" s="109">
        <v>18.0</v>
      </c>
      <c r="L3423" s="3" t="s">
        <v>828</v>
      </c>
      <c r="M3423" s="44" t="s">
        <v>829</v>
      </c>
      <c r="N3423" s="73">
        <v>1.0</v>
      </c>
      <c r="O3423" s="73">
        <v>1.0</v>
      </c>
    </row>
    <row r="3424" ht="15.0" customHeight="1">
      <c r="A3424" s="105">
        <v>2022.0</v>
      </c>
      <c r="B3424" s="106" t="str">
        <f t="array" ref="B3424">INDEX(Quadrat.Details!D:D, MATCH(1,(A3424=Quadrat.Details!B:B)*(F3424=Quadrat.Details!G:G)*(H3424=Quadrat.Details!I:I),0))</f>
        <v>BA</v>
      </c>
      <c r="C3424" s="107">
        <f t="array" ref="C3424">INDEX(Quadrat.Details!C:C, MATCH(1,(A3424=Quadrat.Details!B:B)*(F3424=Quadrat.Details!G:G)*(H3424=Quadrat.Details!I:I),0))</f>
        <v>44785</v>
      </c>
      <c r="D3424" s="108"/>
      <c r="E3424" s="108"/>
      <c r="F3424" s="13" t="s">
        <v>472</v>
      </c>
      <c r="G3424" s="106" t="str">
        <f t="array" ref="G3424">INDEX(Quadrat.Details!H:H, MATCH(1,(A3424=Quadrat.Details!B:B)*(F3424=Quadrat.Details!G:G)*(H3424=Quadrat.Details!I:I),0))</f>
        <v>E</v>
      </c>
      <c r="H3424" s="105">
        <v>1.0</v>
      </c>
      <c r="I3424" s="109">
        <v>39.0</v>
      </c>
      <c r="J3424" s="109">
        <v>49.0</v>
      </c>
      <c r="K3424" s="109">
        <v>22.0</v>
      </c>
      <c r="L3424" s="3" t="s">
        <v>828</v>
      </c>
      <c r="M3424" s="44" t="s">
        <v>829</v>
      </c>
      <c r="N3424" s="73">
        <v>1.0</v>
      </c>
      <c r="O3424" s="73">
        <v>1.0</v>
      </c>
    </row>
    <row r="3425" ht="15.0" customHeight="1">
      <c r="A3425" s="105">
        <v>2022.0</v>
      </c>
      <c r="B3425" s="106" t="str">
        <f t="array" ref="B3425">INDEX(Quadrat.Details!D:D, MATCH(1,(A3425=Quadrat.Details!B:B)*(F3425=Quadrat.Details!G:G)*(H3425=Quadrat.Details!I:I),0))</f>
        <v>BA</v>
      </c>
      <c r="C3425" s="107">
        <f t="array" ref="C3425">INDEX(Quadrat.Details!C:C, MATCH(1,(A3425=Quadrat.Details!B:B)*(F3425=Quadrat.Details!G:G)*(H3425=Quadrat.Details!I:I),0))</f>
        <v>44785</v>
      </c>
      <c r="D3425" s="108"/>
      <c r="E3425" s="108"/>
      <c r="F3425" s="13" t="s">
        <v>472</v>
      </c>
      <c r="G3425" s="106" t="str">
        <f t="array" ref="G3425">INDEX(Quadrat.Details!H:H, MATCH(1,(A3425=Quadrat.Details!B:B)*(F3425=Quadrat.Details!G:G)*(H3425=Quadrat.Details!I:I),0))</f>
        <v>E</v>
      </c>
      <c r="H3425" s="105">
        <v>1.0</v>
      </c>
      <c r="I3425" s="109">
        <v>20.0</v>
      </c>
      <c r="J3425" s="109">
        <v>25.0</v>
      </c>
      <c r="K3425" s="109">
        <v>14.0</v>
      </c>
      <c r="L3425" s="3" t="s">
        <v>828</v>
      </c>
      <c r="M3425" s="44" t="s">
        <v>829</v>
      </c>
      <c r="N3425" s="73">
        <v>1.0</v>
      </c>
      <c r="O3425" s="73">
        <v>1.0</v>
      </c>
    </row>
    <row r="3426" ht="15.0" customHeight="1">
      <c r="A3426" s="105">
        <v>2022.0</v>
      </c>
      <c r="B3426" s="106" t="str">
        <f t="array" ref="B3426">INDEX(Quadrat.Details!D:D, MATCH(1,(A3426=Quadrat.Details!B:B)*(F3426=Quadrat.Details!G:G)*(H3426=Quadrat.Details!I:I),0))</f>
        <v>BA</v>
      </c>
      <c r="C3426" s="107">
        <f t="array" ref="C3426">INDEX(Quadrat.Details!C:C, MATCH(1,(A3426=Quadrat.Details!B:B)*(F3426=Quadrat.Details!G:G)*(H3426=Quadrat.Details!I:I),0))</f>
        <v>44785</v>
      </c>
      <c r="D3426" s="108"/>
      <c r="E3426" s="108"/>
      <c r="F3426" s="13" t="s">
        <v>472</v>
      </c>
      <c r="G3426" s="106" t="str">
        <f t="array" ref="G3426">INDEX(Quadrat.Details!H:H, MATCH(1,(A3426=Quadrat.Details!B:B)*(F3426=Quadrat.Details!G:G)*(H3426=Quadrat.Details!I:I),0))</f>
        <v>E</v>
      </c>
      <c r="H3426" s="105">
        <v>1.0</v>
      </c>
      <c r="I3426" s="109">
        <v>40.0</v>
      </c>
      <c r="J3426" s="109">
        <v>45.0</v>
      </c>
      <c r="K3426" s="109">
        <v>23.0</v>
      </c>
      <c r="L3426" s="3" t="s">
        <v>828</v>
      </c>
      <c r="M3426" s="44" t="s">
        <v>829</v>
      </c>
      <c r="N3426" s="73">
        <v>1.0</v>
      </c>
      <c r="O3426" s="73">
        <v>1.0</v>
      </c>
    </row>
    <row r="3427" ht="15.0" customHeight="1">
      <c r="A3427" s="105">
        <v>2022.0</v>
      </c>
      <c r="B3427" s="106" t="str">
        <f t="array" ref="B3427">INDEX(Quadrat.Details!D:D, MATCH(1,(A3427=Quadrat.Details!B:B)*(F3427=Quadrat.Details!G:G)*(H3427=Quadrat.Details!I:I),0))</f>
        <v>BA</v>
      </c>
      <c r="C3427" s="107">
        <f t="array" ref="C3427">INDEX(Quadrat.Details!C:C, MATCH(1,(A3427=Quadrat.Details!B:B)*(F3427=Quadrat.Details!G:G)*(H3427=Quadrat.Details!I:I),0))</f>
        <v>44785</v>
      </c>
      <c r="D3427" s="108"/>
      <c r="E3427" s="108"/>
      <c r="F3427" s="13" t="s">
        <v>472</v>
      </c>
      <c r="G3427" s="106" t="str">
        <f t="array" ref="G3427">INDEX(Quadrat.Details!H:H, MATCH(1,(A3427=Quadrat.Details!B:B)*(F3427=Quadrat.Details!G:G)*(H3427=Quadrat.Details!I:I),0))</f>
        <v>E</v>
      </c>
      <c r="H3427" s="105">
        <v>1.0</v>
      </c>
      <c r="I3427" s="109">
        <v>24.0</v>
      </c>
      <c r="J3427" s="109">
        <v>28.0</v>
      </c>
      <c r="K3427" s="109">
        <v>15.0</v>
      </c>
      <c r="L3427" s="3" t="s">
        <v>828</v>
      </c>
      <c r="M3427" s="44" t="s">
        <v>829</v>
      </c>
      <c r="N3427" s="73">
        <v>1.0</v>
      </c>
      <c r="O3427" s="73">
        <v>1.0</v>
      </c>
    </row>
    <row r="3428" ht="15.0" customHeight="1">
      <c r="A3428" s="105">
        <v>2022.0</v>
      </c>
      <c r="B3428" s="106" t="str">
        <f t="array" ref="B3428">INDEX(Quadrat.Details!D:D, MATCH(1,(A3428=Quadrat.Details!B:B)*(F3428=Quadrat.Details!G:G)*(H3428=Quadrat.Details!I:I),0))</f>
        <v>BA</v>
      </c>
      <c r="C3428" s="107">
        <f t="array" ref="C3428">INDEX(Quadrat.Details!C:C, MATCH(1,(A3428=Quadrat.Details!B:B)*(F3428=Quadrat.Details!G:G)*(H3428=Quadrat.Details!I:I),0))</f>
        <v>44785</v>
      </c>
      <c r="D3428" s="108"/>
      <c r="E3428" s="108"/>
      <c r="F3428" s="13" t="s">
        <v>472</v>
      </c>
      <c r="G3428" s="106" t="str">
        <f t="array" ref="G3428">INDEX(Quadrat.Details!H:H, MATCH(1,(A3428=Quadrat.Details!B:B)*(F3428=Quadrat.Details!G:G)*(H3428=Quadrat.Details!I:I),0))</f>
        <v>E</v>
      </c>
      <c r="H3428" s="105">
        <v>1.0</v>
      </c>
      <c r="I3428" s="109">
        <v>30.0</v>
      </c>
      <c r="J3428" s="109">
        <v>36.0</v>
      </c>
      <c r="K3428" s="109">
        <v>20.0</v>
      </c>
      <c r="L3428" s="3" t="s">
        <v>828</v>
      </c>
      <c r="M3428" s="44" t="s">
        <v>829</v>
      </c>
      <c r="N3428" s="73">
        <v>1.0</v>
      </c>
      <c r="O3428" s="73">
        <v>1.0</v>
      </c>
    </row>
    <row r="3429" ht="15.0" customHeight="1">
      <c r="A3429" s="105">
        <v>2022.0</v>
      </c>
      <c r="B3429" s="106" t="str">
        <f t="array" ref="B3429">INDEX(Quadrat.Details!D:D, MATCH(1,(A3429=Quadrat.Details!B:B)*(F3429=Quadrat.Details!G:G)*(H3429=Quadrat.Details!I:I),0))</f>
        <v>BA</v>
      </c>
      <c r="C3429" s="107">
        <f t="array" ref="C3429">INDEX(Quadrat.Details!C:C, MATCH(1,(A3429=Quadrat.Details!B:B)*(F3429=Quadrat.Details!G:G)*(H3429=Quadrat.Details!I:I),0))</f>
        <v>44785</v>
      </c>
      <c r="D3429" s="108"/>
      <c r="E3429" s="108"/>
      <c r="F3429" s="13" t="s">
        <v>472</v>
      </c>
      <c r="G3429" s="106" t="str">
        <f t="array" ref="G3429">INDEX(Quadrat.Details!H:H, MATCH(1,(A3429=Quadrat.Details!B:B)*(F3429=Quadrat.Details!G:G)*(H3429=Quadrat.Details!I:I),0))</f>
        <v>E</v>
      </c>
      <c r="H3429" s="105">
        <v>1.0</v>
      </c>
      <c r="I3429" s="109">
        <v>22.0</v>
      </c>
      <c r="J3429" s="109">
        <v>26.0</v>
      </c>
      <c r="K3429" s="109">
        <v>15.0</v>
      </c>
      <c r="L3429" s="3" t="s">
        <v>828</v>
      </c>
      <c r="M3429" s="44" t="s">
        <v>829</v>
      </c>
      <c r="N3429" s="73">
        <v>1.0</v>
      </c>
      <c r="O3429" s="73">
        <v>1.0</v>
      </c>
    </row>
    <row r="3430" ht="15.0" customHeight="1">
      <c r="A3430" s="105">
        <v>2022.0</v>
      </c>
      <c r="B3430" s="106" t="str">
        <f t="array" ref="B3430">INDEX(Quadrat.Details!D:D, MATCH(1,(A3430=Quadrat.Details!B:B)*(F3430=Quadrat.Details!G:G)*(H3430=Quadrat.Details!I:I),0))</f>
        <v>BA</v>
      </c>
      <c r="C3430" s="107">
        <f t="array" ref="C3430">INDEX(Quadrat.Details!C:C, MATCH(1,(A3430=Quadrat.Details!B:B)*(F3430=Quadrat.Details!G:G)*(H3430=Quadrat.Details!I:I),0))</f>
        <v>44785</v>
      </c>
      <c r="D3430" s="108"/>
      <c r="E3430" s="108"/>
      <c r="F3430" s="13" t="s">
        <v>472</v>
      </c>
      <c r="G3430" s="106" t="str">
        <f t="array" ref="G3430">INDEX(Quadrat.Details!H:H, MATCH(1,(A3430=Quadrat.Details!B:B)*(F3430=Quadrat.Details!G:G)*(H3430=Quadrat.Details!I:I),0))</f>
        <v>E</v>
      </c>
      <c r="H3430" s="105">
        <v>1.0</v>
      </c>
      <c r="I3430" s="109">
        <v>18.0</v>
      </c>
      <c r="J3430" s="109">
        <v>21.0</v>
      </c>
      <c r="K3430" s="109">
        <v>11.0</v>
      </c>
      <c r="L3430" s="3" t="s">
        <v>828</v>
      </c>
      <c r="M3430" s="44" t="s">
        <v>829</v>
      </c>
      <c r="N3430" s="73">
        <v>1.0</v>
      </c>
      <c r="O3430" s="73">
        <v>1.0</v>
      </c>
    </row>
    <row r="3431" ht="15.0" customHeight="1">
      <c r="A3431" s="105">
        <v>2022.0</v>
      </c>
      <c r="B3431" s="106" t="str">
        <f t="array" ref="B3431">INDEX(Quadrat.Details!D:D, MATCH(1,(A3431=Quadrat.Details!B:B)*(F3431=Quadrat.Details!G:G)*(H3431=Quadrat.Details!I:I),0))</f>
        <v>FJD</v>
      </c>
      <c r="C3431" s="107">
        <f t="array" ref="C3431">INDEX(Quadrat.Details!C:C, MATCH(1,(A3431=Quadrat.Details!B:B)*(F3431=Quadrat.Details!G:G)*(H3431=Quadrat.Details!I:I),0))</f>
        <v>44771</v>
      </c>
      <c r="D3431" s="108"/>
      <c r="E3431" s="108"/>
      <c r="F3431" s="13" t="s">
        <v>464</v>
      </c>
      <c r="G3431" s="106" t="str">
        <f t="array" ref="G3431">INDEX(Quadrat.Details!H:H, MATCH(1,(A3431=Quadrat.Details!B:B)*(F3431=Quadrat.Details!G:G)*(H3431=Quadrat.Details!I:I),0))</f>
        <v>E</v>
      </c>
      <c r="H3431" s="105">
        <v>1.0</v>
      </c>
      <c r="I3431" s="109">
        <v>10.0</v>
      </c>
      <c r="J3431" s="109">
        <v>12.0</v>
      </c>
      <c r="K3431" s="109">
        <v>6.0</v>
      </c>
      <c r="L3431" s="3" t="s">
        <v>828</v>
      </c>
      <c r="M3431" s="44" t="s">
        <v>829</v>
      </c>
      <c r="N3431" s="73">
        <v>1.0</v>
      </c>
      <c r="O3431" s="73">
        <v>1.0</v>
      </c>
    </row>
    <row r="3432" ht="15.0" customHeight="1">
      <c r="A3432" s="105">
        <v>2022.0</v>
      </c>
      <c r="B3432" s="106" t="str">
        <f t="array" ref="B3432">INDEX(Quadrat.Details!D:D, MATCH(1,(A3432=Quadrat.Details!B:B)*(F3432=Quadrat.Details!G:G)*(H3432=Quadrat.Details!I:I),0))</f>
        <v>FJD</v>
      </c>
      <c r="C3432" s="107">
        <f t="array" ref="C3432">INDEX(Quadrat.Details!C:C, MATCH(1,(A3432=Quadrat.Details!B:B)*(F3432=Quadrat.Details!G:G)*(H3432=Quadrat.Details!I:I),0))</f>
        <v>44771</v>
      </c>
      <c r="D3432" s="108"/>
      <c r="E3432" s="108"/>
      <c r="F3432" s="13" t="s">
        <v>464</v>
      </c>
      <c r="G3432" s="106" t="str">
        <f t="array" ref="G3432">INDEX(Quadrat.Details!H:H, MATCH(1,(A3432=Quadrat.Details!B:B)*(F3432=Quadrat.Details!G:G)*(H3432=Quadrat.Details!I:I),0))</f>
        <v>E</v>
      </c>
      <c r="H3432" s="105">
        <v>1.0</v>
      </c>
      <c r="I3432" s="109">
        <v>7.0</v>
      </c>
      <c r="J3432" s="109">
        <v>8.0</v>
      </c>
      <c r="K3432" s="109">
        <v>4.0</v>
      </c>
      <c r="L3432" s="3" t="s">
        <v>828</v>
      </c>
      <c r="M3432" s="44" t="s">
        <v>829</v>
      </c>
      <c r="N3432" s="73">
        <v>1.0</v>
      </c>
      <c r="O3432" s="73">
        <v>1.0</v>
      </c>
    </row>
    <row r="3433" ht="15.0" customHeight="1">
      <c r="A3433" s="105">
        <v>2022.0</v>
      </c>
      <c r="B3433" s="106" t="str">
        <f t="array" ref="B3433">INDEX(Quadrat.Details!D:D, MATCH(1,(A3433=Quadrat.Details!B:B)*(F3433=Quadrat.Details!G:G)*(H3433=Quadrat.Details!I:I),0))</f>
        <v>FJD</v>
      </c>
      <c r="C3433" s="107">
        <f t="array" ref="C3433">INDEX(Quadrat.Details!C:C, MATCH(1,(A3433=Quadrat.Details!B:B)*(F3433=Quadrat.Details!G:G)*(H3433=Quadrat.Details!I:I),0))</f>
        <v>44771</v>
      </c>
      <c r="D3433" s="108"/>
      <c r="E3433" s="108"/>
      <c r="F3433" s="13" t="s">
        <v>464</v>
      </c>
      <c r="G3433" s="106" t="str">
        <f t="array" ref="G3433">INDEX(Quadrat.Details!H:H, MATCH(1,(A3433=Quadrat.Details!B:B)*(F3433=Quadrat.Details!G:G)*(H3433=Quadrat.Details!I:I),0))</f>
        <v>E</v>
      </c>
      <c r="H3433" s="105">
        <v>1.0</v>
      </c>
      <c r="I3433" s="109">
        <v>11.0</v>
      </c>
      <c r="J3433" s="109">
        <v>12.0</v>
      </c>
      <c r="K3433" s="109">
        <v>7.0</v>
      </c>
      <c r="L3433" s="3" t="s">
        <v>828</v>
      </c>
      <c r="M3433" s="44" t="s">
        <v>829</v>
      </c>
      <c r="N3433" s="73">
        <v>1.0</v>
      </c>
      <c r="O3433" s="73">
        <v>1.0</v>
      </c>
    </row>
    <row r="3434" ht="15.0" customHeight="1">
      <c r="A3434" s="105">
        <v>2022.0</v>
      </c>
      <c r="B3434" s="106" t="str">
        <f t="array" ref="B3434">INDEX(Quadrat.Details!D:D, MATCH(1,(A3434=Quadrat.Details!B:B)*(F3434=Quadrat.Details!G:G)*(H3434=Quadrat.Details!I:I),0))</f>
        <v>FJD</v>
      </c>
      <c r="C3434" s="107">
        <f t="array" ref="C3434">INDEX(Quadrat.Details!C:C, MATCH(1,(A3434=Quadrat.Details!B:B)*(F3434=Quadrat.Details!G:G)*(H3434=Quadrat.Details!I:I),0))</f>
        <v>44771</v>
      </c>
      <c r="D3434" s="108"/>
      <c r="E3434" s="108"/>
      <c r="F3434" s="13" t="s">
        <v>464</v>
      </c>
      <c r="G3434" s="106" t="str">
        <f t="array" ref="G3434">INDEX(Quadrat.Details!H:H, MATCH(1,(A3434=Quadrat.Details!B:B)*(F3434=Quadrat.Details!G:G)*(H3434=Quadrat.Details!I:I),0))</f>
        <v>E</v>
      </c>
      <c r="H3434" s="105">
        <v>1.0</v>
      </c>
      <c r="I3434" s="109">
        <v>11.0</v>
      </c>
      <c r="J3434" s="109">
        <v>12.0</v>
      </c>
      <c r="K3434" s="109">
        <v>6.0</v>
      </c>
      <c r="L3434" s="3" t="s">
        <v>828</v>
      </c>
      <c r="M3434" s="44" t="s">
        <v>829</v>
      </c>
      <c r="N3434" s="73">
        <v>1.0</v>
      </c>
      <c r="O3434" s="73">
        <v>1.0</v>
      </c>
    </row>
    <row r="3435" ht="15.0" customHeight="1">
      <c r="A3435" s="105">
        <v>2022.0</v>
      </c>
      <c r="B3435" s="106" t="str">
        <f t="array" ref="B3435">INDEX(Quadrat.Details!D:D, MATCH(1,(A3435=Quadrat.Details!B:B)*(F3435=Quadrat.Details!G:G)*(H3435=Quadrat.Details!I:I),0))</f>
        <v>FJD</v>
      </c>
      <c r="C3435" s="107">
        <f t="array" ref="C3435">INDEX(Quadrat.Details!C:C, MATCH(1,(A3435=Quadrat.Details!B:B)*(F3435=Quadrat.Details!G:G)*(H3435=Quadrat.Details!I:I),0))</f>
        <v>44771</v>
      </c>
      <c r="D3435" s="108"/>
      <c r="E3435" s="108"/>
      <c r="F3435" s="13" t="s">
        <v>464</v>
      </c>
      <c r="G3435" s="106" t="str">
        <f t="array" ref="G3435">INDEX(Quadrat.Details!H:H, MATCH(1,(A3435=Quadrat.Details!B:B)*(F3435=Quadrat.Details!G:G)*(H3435=Quadrat.Details!I:I),0))</f>
        <v>E</v>
      </c>
      <c r="H3435" s="105">
        <v>1.0</v>
      </c>
      <c r="I3435" s="109">
        <v>13.0</v>
      </c>
      <c r="J3435" s="109">
        <v>14.0</v>
      </c>
      <c r="K3435" s="109">
        <v>7.0</v>
      </c>
      <c r="L3435" s="3" t="s">
        <v>828</v>
      </c>
      <c r="M3435" s="44" t="s">
        <v>829</v>
      </c>
      <c r="N3435" s="73">
        <v>1.0</v>
      </c>
      <c r="O3435" s="73">
        <v>1.0</v>
      </c>
    </row>
    <row r="3436" ht="15.0" customHeight="1">
      <c r="A3436" s="105">
        <v>2022.0</v>
      </c>
      <c r="B3436" s="106" t="str">
        <f t="array" ref="B3436">INDEX(Quadrat.Details!D:D, MATCH(1,(A3436=Quadrat.Details!B:B)*(F3436=Quadrat.Details!G:G)*(H3436=Quadrat.Details!I:I),0))</f>
        <v>FJD</v>
      </c>
      <c r="C3436" s="107">
        <f t="array" ref="C3436">INDEX(Quadrat.Details!C:C, MATCH(1,(A3436=Quadrat.Details!B:B)*(F3436=Quadrat.Details!G:G)*(H3436=Quadrat.Details!I:I),0))</f>
        <v>44771</v>
      </c>
      <c r="D3436" s="108"/>
      <c r="E3436" s="108"/>
      <c r="F3436" s="13" t="s">
        <v>464</v>
      </c>
      <c r="G3436" s="106" t="str">
        <f t="array" ref="G3436">INDEX(Quadrat.Details!H:H, MATCH(1,(A3436=Quadrat.Details!B:B)*(F3436=Quadrat.Details!G:G)*(H3436=Quadrat.Details!I:I),0))</f>
        <v>E</v>
      </c>
      <c r="H3436" s="105">
        <v>1.0</v>
      </c>
      <c r="I3436" s="109">
        <v>12.0</v>
      </c>
      <c r="J3436" s="109">
        <v>14.0</v>
      </c>
      <c r="K3436" s="109">
        <v>7.0</v>
      </c>
      <c r="L3436" s="3" t="s">
        <v>828</v>
      </c>
      <c r="M3436" s="44" t="s">
        <v>829</v>
      </c>
      <c r="N3436" s="73">
        <v>1.0</v>
      </c>
      <c r="O3436" s="73">
        <v>1.0</v>
      </c>
    </row>
    <row r="3437" ht="15.0" customHeight="1">
      <c r="A3437" s="105">
        <v>2022.0</v>
      </c>
      <c r="B3437" s="106" t="str">
        <f t="array" ref="B3437">INDEX(Quadrat.Details!D:D, MATCH(1,(A3437=Quadrat.Details!B:B)*(F3437=Quadrat.Details!G:G)*(H3437=Quadrat.Details!I:I),0))</f>
        <v>FJD</v>
      </c>
      <c r="C3437" s="107">
        <f t="array" ref="C3437">INDEX(Quadrat.Details!C:C, MATCH(1,(A3437=Quadrat.Details!B:B)*(F3437=Quadrat.Details!G:G)*(H3437=Quadrat.Details!I:I),0))</f>
        <v>44771</v>
      </c>
      <c r="D3437" s="108"/>
      <c r="E3437" s="108"/>
      <c r="F3437" s="13" t="s">
        <v>464</v>
      </c>
      <c r="G3437" s="106" t="str">
        <f t="array" ref="G3437">INDEX(Quadrat.Details!H:H, MATCH(1,(A3437=Quadrat.Details!B:B)*(F3437=Quadrat.Details!G:G)*(H3437=Quadrat.Details!I:I),0))</f>
        <v>E</v>
      </c>
      <c r="H3437" s="105">
        <v>1.0</v>
      </c>
      <c r="I3437" s="109">
        <v>10.0</v>
      </c>
      <c r="J3437" s="109">
        <v>11.0</v>
      </c>
      <c r="K3437" s="109">
        <v>6.0</v>
      </c>
      <c r="L3437" s="3" t="s">
        <v>828</v>
      </c>
      <c r="M3437" s="44" t="s">
        <v>829</v>
      </c>
      <c r="N3437" s="73">
        <v>1.0</v>
      </c>
      <c r="O3437" s="73">
        <v>1.0</v>
      </c>
    </row>
    <row r="3438" ht="15.0" customHeight="1">
      <c r="A3438" s="105">
        <v>2022.0</v>
      </c>
      <c r="B3438" s="106" t="str">
        <f t="array" ref="B3438">INDEX(Quadrat.Details!D:D, MATCH(1,(A3438=Quadrat.Details!B:B)*(F3438=Quadrat.Details!G:G)*(H3438=Quadrat.Details!I:I),0))</f>
        <v>FJD</v>
      </c>
      <c r="C3438" s="107">
        <f t="array" ref="C3438">INDEX(Quadrat.Details!C:C, MATCH(1,(A3438=Quadrat.Details!B:B)*(F3438=Quadrat.Details!G:G)*(H3438=Quadrat.Details!I:I),0))</f>
        <v>44771</v>
      </c>
      <c r="D3438" s="108"/>
      <c r="E3438" s="108"/>
      <c r="F3438" s="13" t="s">
        <v>464</v>
      </c>
      <c r="G3438" s="106" t="str">
        <f t="array" ref="G3438">INDEX(Quadrat.Details!H:H, MATCH(1,(A3438=Quadrat.Details!B:B)*(F3438=Quadrat.Details!G:G)*(H3438=Quadrat.Details!I:I),0))</f>
        <v>E</v>
      </c>
      <c r="H3438" s="105">
        <v>1.0</v>
      </c>
      <c r="I3438" s="109">
        <v>10.0</v>
      </c>
      <c r="J3438" s="109">
        <v>12.0</v>
      </c>
      <c r="K3438" s="109">
        <v>6.0</v>
      </c>
      <c r="L3438" s="3" t="s">
        <v>828</v>
      </c>
      <c r="M3438" s="44" t="s">
        <v>829</v>
      </c>
      <c r="N3438" s="73">
        <v>1.0</v>
      </c>
      <c r="O3438" s="73">
        <v>1.0</v>
      </c>
    </row>
    <row r="3439" ht="15.0" customHeight="1">
      <c r="A3439" s="105">
        <v>2022.0</v>
      </c>
      <c r="B3439" s="106" t="str">
        <f t="array" ref="B3439">INDEX(Quadrat.Details!D:D, MATCH(1,(A3439=Quadrat.Details!B:B)*(F3439=Quadrat.Details!G:G)*(H3439=Quadrat.Details!I:I),0))</f>
        <v>FJD</v>
      </c>
      <c r="C3439" s="107">
        <f t="array" ref="C3439">INDEX(Quadrat.Details!C:C, MATCH(1,(A3439=Quadrat.Details!B:B)*(F3439=Quadrat.Details!G:G)*(H3439=Quadrat.Details!I:I),0))</f>
        <v>44771</v>
      </c>
      <c r="D3439" s="108"/>
      <c r="E3439" s="108"/>
      <c r="F3439" s="13" t="s">
        <v>464</v>
      </c>
      <c r="G3439" s="106" t="str">
        <f t="array" ref="G3439">INDEX(Quadrat.Details!H:H, MATCH(1,(A3439=Quadrat.Details!B:B)*(F3439=Quadrat.Details!G:G)*(H3439=Quadrat.Details!I:I),0))</f>
        <v>E</v>
      </c>
      <c r="H3439" s="105">
        <v>1.0</v>
      </c>
      <c r="I3439" s="109">
        <v>9.0</v>
      </c>
      <c r="J3439" s="109">
        <v>10.0</v>
      </c>
      <c r="K3439" s="109">
        <v>5.0</v>
      </c>
      <c r="L3439" s="3" t="s">
        <v>828</v>
      </c>
      <c r="M3439" s="44" t="s">
        <v>829</v>
      </c>
      <c r="N3439" s="73">
        <v>1.0</v>
      </c>
      <c r="O3439" s="73">
        <v>1.0</v>
      </c>
    </row>
    <row r="3440" ht="15.0" customHeight="1">
      <c r="A3440" s="105">
        <v>2022.0</v>
      </c>
      <c r="B3440" s="106" t="str">
        <f t="array" ref="B3440">INDEX(Quadrat.Details!D:D, MATCH(1,(A3440=Quadrat.Details!B:B)*(F3440=Quadrat.Details!G:G)*(H3440=Quadrat.Details!I:I),0))</f>
        <v>FJD</v>
      </c>
      <c r="C3440" s="107">
        <f t="array" ref="C3440">INDEX(Quadrat.Details!C:C, MATCH(1,(A3440=Quadrat.Details!B:B)*(F3440=Quadrat.Details!G:G)*(H3440=Quadrat.Details!I:I),0))</f>
        <v>44771</v>
      </c>
      <c r="D3440" s="108"/>
      <c r="E3440" s="108"/>
      <c r="F3440" s="13" t="s">
        <v>464</v>
      </c>
      <c r="G3440" s="106" t="str">
        <f t="array" ref="G3440">INDEX(Quadrat.Details!H:H, MATCH(1,(A3440=Quadrat.Details!B:B)*(F3440=Quadrat.Details!G:G)*(H3440=Quadrat.Details!I:I),0))</f>
        <v>E</v>
      </c>
      <c r="H3440" s="105">
        <v>1.0</v>
      </c>
      <c r="I3440" s="109">
        <v>9.0</v>
      </c>
      <c r="J3440" s="109">
        <v>10.0</v>
      </c>
      <c r="K3440" s="109">
        <v>5.0</v>
      </c>
      <c r="L3440" s="3" t="s">
        <v>828</v>
      </c>
      <c r="M3440" s="44" t="s">
        <v>829</v>
      </c>
      <c r="N3440" s="73">
        <v>1.0</v>
      </c>
      <c r="O3440" s="73">
        <v>1.0</v>
      </c>
    </row>
    <row r="3441" ht="15.0" customHeight="1">
      <c r="A3441" s="105">
        <v>2022.0</v>
      </c>
      <c r="B3441" s="106" t="str">
        <f t="array" ref="B3441">INDEX(Quadrat.Details!D:D, MATCH(1,(A3441=Quadrat.Details!B:B)*(F3441=Quadrat.Details!G:G)*(H3441=Quadrat.Details!I:I),0))</f>
        <v>FJD</v>
      </c>
      <c r="C3441" s="107">
        <f t="array" ref="C3441">INDEX(Quadrat.Details!C:C, MATCH(1,(A3441=Quadrat.Details!B:B)*(F3441=Quadrat.Details!G:G)*(H3441=Quadrat.Details!I:I),0))</f>
        <v>44771</v>
      </c>
      <c r="D3441" s="108"/>
      <c r="E3441" s="108"/>
      <c r="F3441" s="13" t="s">
        <v>464</v>
      </c>
      <c r="G3441" s="106" t="str">
        <f t="array" ref="G3441">INDEX(Quadrat.Details!H:H, MATCH(1,(A3441=Quadrat.Details!B:B)*(F3441=Quadrat.Details!G:G)*(H3441=Quadrat.Details!I:I),0))</f>
        <v>E</v>
      </c>
      <c r="H3441" s="105">
        <v>1.0</v>
      </c>
      <c r="I3441" s="109">
        <v>9.0</v>
      </c>
      <c r="J3441" s="109">
        <v>11.0</v>
      </c>
      <c r="K3441" s="109">
        <v>6.0</v>
      </c>
      <c r="L3441" s="3" t="s">
        <v>828</v>
      </c>
      <c r="M3441" s="44" t="s">
        <v>829</v>
      </c>
      <c r="N3441" s="73">
        <v>1.0</v>
      </c>
      <c r="O3441" s="73">
        <v>1.0</v>
      </c>
    </row>
    <row r="3442" ht="15.0" customHeight="1">
      <c r="A3442" s="105">
        <v>2022.0</v>
      </c>
      <c r="B3442" s="106" t="str">
        <f t="array" ref="B3442">INDEX(Quadrat.Details!D:D, MATCH(1,(A3442=Quadrat.Details!B:B)*(F3442=Quadrat.Details!G:G)*(H3442=Quadrat.Details!I:I),0))</f>
        <v>FJD</v>
      </c>
      <c r="C3442" s="107">
        <f t="array" ref="C3442">INDEX(Quadrat.Details!C:C, MATCH(1,(A3442=Quadrat.Details!B:B)*(F3442=Quadrat.Details!G:G)*(H3442=Quadrat.Details!I:I),0))</f>
        <v>44771</v>
      </c>
      <c r="D3442" s="108"/>
      <c r="E3442" s="108"/>
      <c r="F3442" s="13" t="s">
        <v>464</v>
      </c>
      <c r="G3442" s="106" t="str">
        <f t="array" ref="G3442">INDEX(Quadrat.Details!H:H, MATCH(1,(A3442=Quadrat.Details!B:B)*(F3442=Quadrat.Details!G:G)*(H3442=Quadrat.Details!I:I),0))</f>
        <v>E</v>
      </c>
      <c r="H3442" s="105">
        <v>1.0</v>
      </c>
      <c r="I3442" s="109">
        <v>9.0</v>
      </c>
      <c r="J3442" s="109">
        <v>10.0</v>
      </c>
      <c r="K3442" s="109">
        <v>5.0</v>
      </c>
      <c r="L3442" s="3" t="s">
        <v>828</v>
      </c>
      <c r="M3442" s="44" t="s">
        <v>829</v>
      </c>
      <c r="N3442" s="73">
        <v>1.0</v>
      </c>
      <c r="O3442" s="73">
        <v>1.0</v>
      </c>
    </row>
    <row r="3443" ht="15.0" customHeight="1">
      <c r="A3443" s="105">
        <v>2022.0</v>
      </c>
      <c r="B3443" s="106" t="str">
        <f t="array" ref="B3443">INDEX(Quadrat.Details!D:D, MATCH(1,(A3443=Quadrat.Details!B:B)*(F3443=Quadrat.Details!G:G)*(H3443=Quadrat.Details!I:I),0))</f>
        <v>FJD</v>
      </c>
      <c r="C3443" s="107">
        <f t="array" ref="C3443">INDEX(Quadrat.Details!C:C, MATCH(1,(A3443=Quadrat.Details!B:B)*(F3443=Quadrat.Details!G:G)*(H3443=Quadrat.Details!I:I),0))</f>
        <v>44771</v>
      </c>
      <c r="D3443" s="108"/>
      <c r="E3443" s="108"/>
      <c r="F3443" s="13" t="s">
        <v>464</v>
      </c>
      <c r="G3443" s="106" t="str">
        <f t="array" ref="G3443">INDEX(Quadrat.Details!H:H, MATCH(1,(A3443=Quadrat.Details!B:B)*(F3443=Quadrat.Details!G:G)*(H3443=Quadrat.Details!I:I),0))</f>
        <v>E</v>
      </c>
      <c r="H3443" s="105">
        <v>1.0</v>
      </c>
      <c r="I3443" s="109">
        <v>8.0</v>
      </c>
      <c r="J3443" s="109">
        <v>9.0</v>
      </c>
      <c r="K3443" s="109">
        <v>4.0</v>
      </c>
      <c r="L3443" s="3" t="s">
        <v>828</v>
      </c>
      <c r="M3443" s="44" t="s">
        <v>829</v>
      </c>
      <c r="N3443" s="73">
        <v>1.0</v>
      </c>
      <c r="O3443" s="73">
        <v>1.0</v>
      </c>
    </row>
    <row r="3444" ht="15.0" customHeight="1">
      <c r="A3444" s="105">
        <v>2022.0</v>
      </c>
      <c r="B3444" s="106" t="str">
        <f t="array" ref="B3444">INDEX(Quadrat.Details!D:D, MATCH(1,(A3444=Quadrat.Details!B:B)*(F3444=Quadrat.Details!G:G)*(H3444=Quadrat.Details!I:I),0))</f>
        <v>FJD</v>
      </c>
      <c r="C3444" s="107">
        <f t="array" ref="C3444">INDEX(Quadrat.Details!C:C, MATCH(1,(A3444=Quadrat.Details!B:B)*(F3444=Quadrat.Details!G:G)*(H3444=Quadrat.Details!I:I),0))</f>
        <v>44771</v>
      </c>
      <c r="D3444" s="108"/>
      <c r="E3444" s="108"/>
      <c r="F3444" s="13" t="s">
        <v>464</v>
      </c>
      <c r="G3444" s="106" t="str">
        <f t="array" ref="G3444">INDEX(Quadrat.Details!H:H, MATCH(1,(A3444=Quadrat.Details!B:B)*(F3444=Quadrat.Details!G:G)*(H3444=Quadrat.Details!I:I),0))</f>
        <v>E</v>
      </c>
      <c r="H3444" s="105">
        <v>1.0</v>
      </c>
      <c r="I3444" s="109">
        <v>10.0</v>
      </c>
      <c r="J3444" s="109">
        <v>11.0</v>
      </c>
      <c r="K3444" s="109">
        <v>5.0</v>
      </c>
      <c r="L3444" s="3" t="s">
        <v>828</v>
      </c>
      <c r="M3444" s="44" t="s">
        <v>829</v>
      </c>
      <c r="N3444" s="73">
        <v>1.0</v>
      </c>
      <c r="O3444" s="73">
        <v>1.0</v>
      </c>
    </row>
    <row r="3445" ht="15.0" customHeight="1">
      <c r="A3445" s="105">
        <v>2022.0</v>
      </c>
      <c r="B3445" s="106" t="str">
        <f t="array" ref="B3445">INDEX(Quadrat.Details!D:D, MATCH(1,(A3445=Quadrat.Details!B:B)*(F3445=Quadrat.Details!G:G)*(H3445=Quadrat.Details!I:I),0))</f>
        <v>FJD</v>
      </c>
      <c r="C3445" s="107">
        <f t="array" ref="C3445">INDEX(Quadrat.Details!C:C, MATCH(1,(A3445=Quadrat.Details!B:B)*(F3445=Quadrat.Details!G:G)*(H3445=Quadrat.Details!I:I),0))</f>
        <v>44771</v>
      </c>
      <c r="D3445" s="108"/>
      <c r="E3445" s="108"/>
      <c r="F3445" s="13" t="s">
        <v>464</v>
      </c>
      <c r="G3445" s="106" t="str">
        <f t="array" ref="G3445">INDEX(Quadrat.Details!H:H, MATCH(1,(A3445=Quadrat.Details!B:B)*(F3445=Quadrat.Details!G:G)*(H3445=Quadrat.Details!I:I),0))</f>
        <v>E</v>
      </c>
      <c r="H3445" s="105">
        <v>1.0</v>
      </c>
      <c r="I3445" s="109">
        <v>9.0</v>
      </c>
      <c r="J3445" s="109">
        <v>10.0</v>
      </c>
      <c r="K3445" s="109">
        <v>5.0</v>
      </c>
      <c r="L3445" s="3" t="s">
        <v>828</v>
      </c>
      <c r="M3445" s="44" t="s">
        <v>829</v>
      </c>
      <c r="N3445" s="73">
        <v>1.0</v>
      </c>
      <c r="O3445" s="73">
        <v>1.0</v>
      </c>
    </row>
    <row r="3446" ht="15.0" customHeight="1">
      <c r="A3446" s="105">
        <v>2022.0</v>
      </c>
      <c r="B3446" s="106" t="str">
        <f t="array" ref="B3446">INDEX(Quadrat.Details!D:D, MATCH(1,(A3446=Quadrat.Details!B:B)*(F3446=Quadrat.Details!G:G)*(H3446=Quadrat.Details!I:I),0))</f>
        <v>FJD</v>
      </c>
      <c r="C3446" s="107">
        <f t="array" ref="C3446">INDEX(Quadrat.Details!C:C, MATCH(1,(A3446=Quadrat.Details!B:B)*(F3446=Quadrat.Details!G:G)*(H3446=Quadrat.Details!I:I),0))</f>
        <v>44771</v>
      </c>
      <c r="D3446" s="108"/>
      <c r="E3446" s="108"/>
      <c r="F3446" s="13" t="s">
        <v>464</v>
      </c>
      <c r="G3446" s="106" t="str">
        <f t="array" ref="G3446">INDEX(Quadrat.Details!H:H, MATCH(1,(A3446=Quadrat.Details!B:B)*(F3446=Quadrat.Details!G:G)*(H3446=Quadrat.Details!I:I),0))</f>
        <v>E</v>
      </c>
      <c r="H3446" s="105">
        <v>1.0</v>
      </c>
      <c r="I3446" s="109">
        <v>9.0</v>
      </c>
      <c r="J3446" s="109">
        <v>10.0</v>
      </c>
      <c r="K3446" s="109">
        <v>5.0</v>
      </c>
      <c r="L3446" s="3" t="s">
        <v>828</v>
      </c>
      <c r="M3446" s="44" t="s">
        <v>829</v>
      </c>
      <c r="N3446" s="73">
        <v>1.0</v>
      </c>
      <c r="O3446" s="73">
        <v>1.0</v>
      </c>
    </row>
    <row r="3447" ht="15.0" customHeight="1">
      <c r="A3447" s="105">
        <v>2022.0</v>
      </c>
      <c r="B3447" s="106" t="str">
        <f t="array" ref="B3447">INDEX(Quadrat.Details!D:D, MATCH(1,(A3447=Quadrat.Details!B:B)*(F3447=Quadrat.Details!G:G)*(H3447=Quadrat.Details!I:I),0))</f>
        <v>FJD</v>
      </c>
      <c r="C3447" s="107">
        <f t="array" ref="C3447">INDEX(Quadrat.Details!C:C, MATCH(1,(A3447=Quadrat.Details!B:B)*(F3447=Quadrat.Details!G:G)*(H3447=Quadrat.Details!I:I),0))</f>
        <v>44771</v>
      </c>
      <c r="D3447" s="108"/>
      <c r="E3447" s="108"/>
      <c r="F3447" s="13" t="s">
        <v>464</v>
      </c>
      <c r="G3447" s="106" t="str">
        <f t="array" ref="G3447">INDEX(Quadrat.Details!H:H, MATCH(1,(A3447=Quadrat.Details!B:B)*(F3447=Quadrat.Details!G:G)*(H3447=Quadrat.Details!I:I),0))</f>
        <v>E</v>
      </c>
      <c r="H3447" s="105">
        <v>1.0</v>
      </c>
      <c r="I3447" s="109">
        <v>9.0</v>
      </c>
      <c r="J3447" s="109">
        <v>10.0</v>
      </c>
      <c r="K3447" s="109">
        <v>5.0</v>
      </c>
      <c r="L3447" s="3" t="s">
        <v>828</v>
      </c>
      <c r="M3447" s="44" t="s">
        <v>829</v>
      </c>
      <c r="N3447" s="73">
        <v>1.0</v>
      </c>
      <c r="O3447" s="73">
        <v>1.0</v>
      </c>
    </row>
    <row r="3448" ht="15.0" customHeight="1">
      <c r="A3448" s="105">
        <v>2022.0</v>
      </c>
      <c r="B3448" s="106" t="str">
        <f t="array" ref="B3448">INDEX(Quadrat.Details!D:D, MATCH(1,(A3448=Quadrat.Details!B:B)*(F3448=Quadrat.Details!G:G)*(H3448=Quadrat.Details!I:I),0))</f>
        <v>FJD</v>
      </c>
      <c r="C3448" s="107">
        <f t="array" ref="C3448">INDEX(Quadrat.Details!C:C, MATCH(1,(A3448=Quadrat.Details!B:B)*(F3448=Quadrat.Details!G:G)*(H3448=Quadrat.Details!I:I),0))</f>
        <v>44771</v>
      </c>
      <c r="D3448" s="108"/>
      <c r="E3448" s="108"/>
      <c r="F3448" s="13" t="s">
        <v>464</v>
      </c>
      <c r="G3448" s="106" t="str">
        <f t="array" ref="G3448">INDEX(Quadrat.Details!H:H, MATCH(1,(A3448=Quadrat.Details!B:B)*(F3448=Quadrat.Details!G:G)*(H3448=Quadrat.Details!I:I),0))</f>
        <v>E</v>
      </c>
      <c r="H3448" s="105">
        <v>1.0</v>
      </c>
      <c r="I3448" s="109">
        <v>10.0</v>
      </c>
      <c r="J3448" s="109">
        <v>11.0</v>
      </c>
      <c r="K3448" s="109">
        <v>6.0</v>
      </c>
      <c r="L3448" s="3" t="s">
        <v>828</v>
      </c>
      <c r="M3448" s="44" t="s">
        <v>829</v>
      </c>
      <c r="N3448" s="73">
        <v>1.0</v>
      </c>
      <c r="O3448" s="73">
        <v>1.0</v>
      </c>
    </row>
    <row r="3449" ht="15.0" customHeight="1">
      <c r="A3449" s="105">
        <v>2022.0</v>
      </c>
      <c r="B3449" s="106" t="str">
        <f t="array" ref="B3449">INDEX(Quadrat.Details!D:D, MATCH(1,(A3449=Quadrat.Details!B:B)*(F3449=Quadrat.Details!G:G)*(H3449=Quadrat.Details!I:I),0))</f>
        <v>FJD</v>
      </c>
      <c r="C3449" s="107">
        <f t="array" ref="C3449">INDEX(Quadrat.Details!C:C, MATCH(1,(A3449=Quadrat.Details!B:B)*(F3449=Quadrat.Details!G:G)*(H3449=Quadrat.Details!I:I),0))</f>
        <v>44771</v>
      </c>
      <c r="D3449" s="108"/>
      <c r="E3449" s="108"/>
      <c r="F3449" s="13" t="s">
        <v>464</v>
      </c>
      <c r="G3449" s="106" t="str">
        <f t="array" ref="G3449">INDEX(Quadrat.Details!H:H, MATCH(1,(A3449=Quadrat.Details!B:B)*(F3449=Quadrat.Details!G:G)*(H3449=Quadrat.Details!I:I),0))</f>
        <v>E</v>
      </c>
      <c r="H3449" s="105">
        <v>1.0</v>
      </c>
      <c r="I3449" s="109">
        <v>8.0</v>
      </c>
      <c r="J3449" s="109">
        <v>9.0</v>
      </c>
      <c r="K3449" s="109">
        <v>5.0</v>
      </c>
      <c r="L3449" s="3" t="s">
        <v>828</v>
      </c>
      <c r="M3449" s="44" t="s">
        <v>829</v>
      </c>
      <c r="N3449" s="73">
        <v>1.0</v>
      </c>
      <c r="O3449" s="73">
        <v>1.0</v>
      </c>
    </row>
    <row r="3450" ht="15.0" customHeight="1">
      <c r="A3450" s="105">
        <v>2022.0</v>
      </c>
      <c r="B3450" s="106" t="str">
        <f t="array" ref="B3450">INDEX(Quadrat.Details!D:D, MATCH(1,(A3450=Quadrat.Details!B:B)*(F3450=Quadrat.Details!G:G)*(H3450=Quadrat.Details!I:I),0))</f>
        <v>FJD</v>
      </c>
      <c r="C3450" s="107">
        <f t="array" ref="C3450">INDEX(Quadrat.Details!C:C, MATCH(1,(A3450=Quadrat.Details!B:B)*(F3450=Quadrat.Details!G:G)*(H3450=Quadrat.Details!I:I),0))</f>
        <v>44771</v>
      </c>
      <c r="D3450" s="108"/>
      <c r="E3450" s="108"/>
      <c r="F3450" s="13" t="s">
        <v>464</v>
      </c>
      <c r="G3450" s="106" t="str">
        <f t="array" ref="G3450">INDEX(Quadrat.Details!H:H, MATCH(1,(A3450=Quadrat.Details!B:B)*(F3450=Quadrat.Details!G:G)*(H3450=Quadrat.Details!I:I),0))</f>
        <v>E</v>
      </c>
      <c r="H3450" s="105">
        <v>1.0</v>
      </c>
      <c r="I3450" s="109">
        <v>8.0</v>
      </c>
      <c r="J3450" s="109">
        <v>9.0</v>
      </c>
      <c r="K3450" s="109">
        <v>5.0</v>
      </c>
      <c r="L3450" s="3" t="s">
        <v>828</v>
      </c>
      <c r="M3450" s="44" t="s">
        <v>829</v>
      </c>
      <c r="N3450" s="73">
        <v>1.0</v>
      </c>
      <c r="O3450" s="73">
        <v>1.0</v>
      </c>
    </row>
    <row r="3451" ht="15.0" customHeight="1">
      <c r="A3451" s="105">
        <v>2022.0</v>
      </c>
      <c r="B3451" s="106" t="str">
        <f t="array" ref="B3451">INDEX(Quadrat.Details!D:D, MATCH(1,(A3451=Quadrat.Details!B:B)*(F3451=Quadrat.Details!G:G)*(H3451=Quadrat.Details!I:I),0))</f>
        <v>FJD</v>
      </c>
      <c r="C3451" s="107">
        <f t="array" ref="C3451">INDEX(Quadrat.Details!C:C, MATCH(1,(A3451=Quadrat.Details!B:B)*(F3451=Quadrat.Details!G:G)*(H3451=Quadrat.Details!I:I),0))</f>
        <v>44771</v>
      </c>
      <c r="D3451" s="108"/>
      <c r="E3451" s="108"/>
      <c r="F3451" s="13" t="s">
        <v>464</v>
      </c>
      <c r="G3451" s="106" t="str">
        <f t="array" ref="G3451">INDEX(Quadrat.Details!H:H, MATCH(1,(A3451=Quadrat.Details!B:B)*(F3451=Quadrat.Details!G:G)*(H3451=Quadrat.Details!I:I),0))</f>
        <v>E</v>
      </c>
      <c r="H3451" s="105">
        <v>1.0</v>
      </c>
      <c r="I3451" s="109">
        <v>9.0</v>
      </c>
      <c r="J3451" s="109">
        <v>9.0</v>
      </c>
      <c r="K3451" s="109">
        <v>5.0</v>
      </c>
      <c r="L3451" s="3" t="s">
        <v>828</v>
      </c>
      <c r="M3451" s="44" t="s">
        <v>829</v>
      </c>
      <c r="N3451" s="73">
        <v>1.0</v>
      </c>
      <c r="O3451" s="73">
        <v>1.0</v>
      </c>
    </row>
    <row r="3452" ht="15.0" customHeight="1">
      <c r="A3452" s="105">
        <v>2022.0</v>
      </c>
      <c r="B3452" s="106" t="str">
        <f t="array" ref="B3452">INDEX(Quadrat.Details!D:D, MATCH(1,(A3452=Quadrat.Details!B:B)*(F3452=Quadrat.Details!G:G)*(H3452=Quadrat.Details!I:I),0))</f>
        <v>FJD</v>
      </c>
      <c r="C3452" s="107">
        <f t="array" ref="C3452">INDEX(Quadrat.Details!C:C, MATCH(1,(A3452=Quadrat.Details!B:B)*(F3452=Quadrat.Details!G:G)*(H3452=Quadrat.Details!I:I),0))</f>
        <v>44771</v>
      </c>
      <c r="D3452" s="108"/>
      <c r="E3452" s="108"/>
      <c r="F3452" s="13" t="s">
        <v>464</v>
      </c>
      <c r="G3452" s="106" t="str">
        <f t="array" ref="G3452">INDEX(Quadrat.Details!H:H, MATCH(1,(A3452=Quadrat.Details!B:B)*(F3452=Quadrat.Details!G:G)*(H3452=Quadrat.Details!I:I),0))</f>
        <v>E</v>
      </c>
      <c r="H3452" s="105">
        <v>1.0</v>
      </c>
      <c r="I3452" s="109">
        <v>10.0</v>
      </c>
      <c r="J3452" s="109">
        <v>11.0</v>
      </c>
      <c r="K3452" s="109">
        <v>7.0</v>
      </c>
      <c r="L3452" s="3" t="s">
        <v>828</v>
      </c>
      <c r="M3452" s="44" t="s">
        <v>829</v>
      </c>
      <c r="N3452" s="73">
        <v>1.0</v>
      </c>
      <c r="O3452" s="73">
        <v>1.0</v>
      </c>
    </row>
    <row r="3453" ht="15.0" customHeight="1">
      <c r="A3453" s="105">
        <v>2022.0</v>
      </c>
      <c r="B3453" s="106" t="str">
        <f t="array" ref="B3453">INDEX(Quadrat.Details!D:D, MATCH(1,(A3453=Quadrat.Details!B:B)*(F3453=Quadrat.Details!G:G)*(H3453=Quadrat.Details!I:I),0))</f>
        <v>FJD</v>
      </c>
      <c r="C3453" s="107">
        <f t="array" ref="C3453">INDEX(Quadrat.Details!C:C, MATCH(1,(A3453=Quadrat.Details!B:B)*(F3453=Quadrat.Details!G:G)*(H3453=Quadrat.Details!I:I),0))</f>
        <v>44771</v>
      </c>
      <c r="D3453" s="108"/>
      <c r="E3453" s="108"/>
      <c r="F3453" s="13" t="s">
        <v>464</v>
      </c>
      <c r="G3453" s="106" t="str">
        <f t="array" ref="G3453">INDEX(Quadrat.Details!H:H, MATCH(1,(A3453=Quadrat.Details!B:B)*(F3453=Quadrat.Details!G:G)*(H3453=Quadrat.Details!I:I),0))</f>
        <v>E</v>
      </c>
      <c r="H3453" s="105">
        <v>1.0</v>
      </c>
      <c r="I3453" s="109">
        <v>8.0</v>
      </c>
      <c r="J3453" s="109">
        <v>9.0</v>
      </c>
      <c r="K3453" s="109">
        <v>5.0</v>
      </c>
      <c r="L3453" s="3" t="s">
        <v>828</v>
      </c>
      <c r="M3453" s="44" t="s">
        <v>829</v>
      </c>
      <c r="N3453" s="73">
        <v>1.0</v>
      </c>
      <c r="O3453" s="73">
        <v>1.0</v>
      </c>
    </row>
    <row r="3454" ht="15.0" customHeight="1">
      <c r="A3454" s="105">
        <v>2022.0</v>
      </c>
      <c r="B3454" s="106" t="str">
        <f t="array" ref="B3454">INDEX(Quadrat.Details!D:D, MATCH(1,(A3454=Quadrat.Details!B:B)*(F3454=Quadrat.Details!G:G)*(H3454=Quadrat.Details!I:I),0))</f>
        <v>FJD</v>
      </c>
      <c r="C3454" s="107">
        <f t="array" ref="C3454">INDEX(Quadrat.Details!C:C, MATCH(1,(A3454=Quadrat.Details!B:B)*(F3454=Quadrat.Details!G:G)*(H3454=Quadrat.Details!I:I),0))</f>
        <v>44771</v>
      </c>
      <c r="D3454" s="108"/>
      <c r="E3454" s="108"/>
      <c r="F3454" s="13" t="s">
        <v>464</v>
      </c>
      <c r="G3454" s="106" t="str">
        <f t="array" ref="G3454">INDEX(Quadrat.Details!H:H, MATCH(1,(A3454=Quadrat.Details!B:B)*(F3454=Quadrat.Details!G:G)*(H3454=Quadrat.Details!I:I),0))</f>
        <v>E</v>
      </c>
      <c r="H3454" s="105">
        <v>2.0</v>
      </c>
      <c r="I3454" s="109">
        <v>77.0</v>
      </c>
      <c r="J3454" s="109">
        <v>87.0</v>
      </c>
      <c r="K3454" s="109">
        <v>46.0</v>
      </c>
      <c r="L3454" s="3" t="s">
        <v>828</v>
      </c>
      <c r="M3454" s="44" t="s">
        <v>829</v>
      </c>
      <c r="N3454" s="73">
        <v>1.0</v>
      </c>
      <c r="O3454" s="73">
        <v>1.0</v>
      </c>
    </row>
    <row r="3455" ht="15.0" customHeight="1">
      <c r="A3455" s="105">
        <v>2022.0</v>
      </c>
      <c r="B3455" s="106" t="str">
        <f t="array" ref="B3455">INDEX(Quadrat.Details!D:D, MATCH(1,(A3455=Quadrat.Details!B:B)*(F3455=Quadrat.Details!G:G)*(H3455=Quadrat.Details!I:I),0))</f>
        <v>FJD</v>
      </c>
      <c r="C3455" s="107">
        <f t="array" ref="C3455">INDEX(Quadrat.Details!C:C, MATCH(1,(A3455=Quadrat.Details!B:B)*(F3455=Quadrat.Details!G:G)*(H3455=Quadrat.Details!I:I),0))</f>
        <v>44771</v>
      </c>
      <c r="D3455" s="108"/>
      <c r="E3455" s="108"/>
      <c r="F3455" s="13" t="s">
        <v>464</v>
      </c>
      <c r="G3455" s="106" t="str">
        <f t="array" ref="G3455">INDEX(Quadrat.Details!H:H, MATCH(1,(A3455=Quadrat.Details!B:B)*(F3455=Quadrat.Details!G:G)*(H3455=Quadrat.Details!I:I),0))</f>
        <v>E</v>
      </c>
      <c r="H3455" s="105">
        <v>2.0</v>
      </c>
      <c r="I3455" s="109">
        <v>15.0</v>
      </c>
      <c r="J3455" s="109">
        <v>17.0</v>
      </c>
      <c r="K3455" s="109">
        <v>8.0</v>
      </c>
      <c r="L3455" s="3" t="s">
        <v>828</v>
      </c>
      <c r="M3455" s="44" t="s">
        <v>829</v>
      </c>
      <c r="N3455" s="73">
        <v>1.0</v>
      </c>
      <c r="O3455" s="73">
        <v>1.0</v>
      </c>
    </row>
    <row r="3456" ht="15.0" customHeight="1">
      <c r="A3456" s="105">
        <v>2022.0</v>
      </c>
      <c r="B3456" s="106" t="str">
        <f t="array" ref="B3456">INDEX(Quadrat.Details!D:D, MATCH(1,(A3456=Quadrat.Details!B:B)*(F3456=Quadrat.Details!G:G)*(H3456=Quadrat.Details!I:I),0))</f>
        <v>FJD</v>
      </c>
      <c r="C3456" s="107">
        <f t="array" ref="C3456">INDEX(Quadrat.Details!C:C, MATCH(1,(A3456=Quadrat.Details!B:B)*(F3456=Quadrat.Details!G:G)*(H3456=Quadrat.Details!I:I),0))</f>
        <v>44771</v>
      </c>
      <c r="D3456" s="108"/>
      <c r="E3456" s="108"/>
      <c r="F3456" s="13" t="s">
        <v>464</v>
      </c>
      <c r="G3456" s="106" t="str">
        <f t="array" ref="G3456">INDEX(Quadrat.Details!H:H, MATCH(1,(A3456=Quadrat.Details!B:B)*(F3456=Quadrat.Details!G:G)*(H3456=Quadrat.Details!I:I),0))</f>
        <v>E</v>
      </c>
      <c r="H3456" s="105">
        <v>2.0</v>
      </c>
      <c r="I3456" s="109">
        <v>11.0</v>
      </c>
      <c r="J3456" s="109">
        <v>12.0</v>
      </c>
      <c r="K3456" s="109">
        <v>6.0</v>
      </c>
      <c r="L3456" s="3" t="s">
        <v>828</v>
      </c>
      <c r="M3456" s="44" t="s">
        <v>829</v>
      </c>
      <c r="N3456" s="73">
        <v>1.0</v>
      </c>
      <c r="O3456" s="73">
        <v>1.0</v>
      </c>
    </row>
    <row r="3457" ht="15.0" customHeight="1">
      <c r="A3457" s="105">
        <v>2022.0</v>
      </c>
      <c r="B3457" s="106" t="str">
        <f t="array" ref="B3457">INDEX(Quadrat.Details!D:D, MATCH(1,(A3457=Quadrat.Details!B:B)*(F3457=Quadrat.Details!G:G)*(H3457=Quadrat.Details!I:I),0))</f>
        <v>FJD</v>
      </c>
      <c r="C3457" s="107">
        <f t="array" ref="C3457">INDEX(Quadrat.Details!C:C, MATCH(1,(A3457=Quadrat.Details!B:B)*(F3457=Quadrat.Details!G:G)*(H3457=Quadrat.Details!I:I),0))</f>
        <v>44771</v>
      </c>
      <c r="D3457" s="108"/>
      <c r="E3457" s="108"/>
      <c r="F3457" s="13" t="s">
        <v>464</v>
      </c>
      <c r="G3457" s="106" t="str">
        <f t="array" ref="G3457">INDEX(Quadrat.Details!H:H, MATCH(1,(A3457=Quadrat.Details!B:B)*(F3457=Quadrat.Details!G:G)*(H3457=Quadrat.Details!I:I),0))</f>
        <v>E</v>
      </c>
      <c r="H3457" s="105">
        <v>2.0</v>
      </c>
      <c r="I3457" s="109">
        <v>18.0</v>
      </c>
      <c r="J3457" s="109">
        <v>19.0</v>
      </c>
      <c r="K3457" s="109">
        <v>10.0</v>
      </c>
      <c r="L3457" s="3" t="s">
        <v>828</v>
      </c>
      <c r="M3457" s="44" t="s">
        <v>829</v>
      </c>
      <c r="N3457" s="73">
        <v>1.0</v>
      </c>
      <c r="O3457" s="73">
        <v>1.0</v>
      </c>
    </row>
    <row r="3458" ht="15.0" customHeight="1">
      <c r="A3458" s="105">
        <v>2022.0</v>
      </c>
      <c r="B3458" s="106" t="str">
        <f t="array" ref="B3458">INDEX(Quadrat.Details!D:D, MATCH(1,(A3458=Quadrat.Details!B:B)*(F3458=Quadrat.Details!G:G)*(H3458=Quadrat.Details!I:I),0))</f>
        <v>FJD</v>
      </c>
      <c r="C3458" s="107">
        <f t="array" ref="C3458">INDEX(Quadrat.Details!C:C, MATCH(1,(A3458=Quadrat.Details!B:B)*(F3458=Quadrat.Details!G:G)*(H3458=Quadrat.Details!I:I),0))</f>
        <v>44771</v>
      </c>
      <c r="D3458" s="108"/>
      <c r="E3458" s="108"/>
      <c r="F3458" s="13" t="s">
        <v>464</v>
      </c>
      <c r="G3458" s="106" t="str">
        <f t="array" ref="G3458">INDEX(Quadrat.Details!H:H, MATCH(1,(A3458=Quadrat.Details!B:B)*(F3458=Quadrat.Details!G:G)*(H3458=Quadrat.Details!I:I),0))</f>
        <v>E</v>
      </c>
      <c r="H3458" s="105">
        <v>2.0</v>
      </c>
      <c r="I3458" s="109">
        <v>31.0</v>
      </c>
      <c r="J3458" s="109">
        <v>36.0</v>
      </c>
      <c r="K3458" s="109">
        <v>20.0</v>
      </c>
      <c r="L3458" s="3" t="s">
        <v>828</v>
      </c>
      <c r="M3458" s="44" t="s">
        <v>829</v>
      </c>
      <c r="N3458" s="73">
        <v>1.0</v>
      </c>
      <c r="O3458" s="73">
        <v>1.0</v>
      </c>
    </row>
    <row r="3459" ht="15.0" customHeight="1">
      <c r="A3459" s="105">
        <v>2022.0</v>
      </c>
      <c r="B3459" s="106" t="str">
        <f t="array" ref="B3459">INDEX(Quadrat.Details!D:D, MATCH(1,(A3459=Quadrat.Details!B:B)*(F3459=Quadrat.Details!G:G)*(H3459=Quadrat.Details!I:I),0))</f>
        <v>FJD</v>
      </c>
      <c r="C3459" s="107">
        <f t="array" ref="C3459">INDEX(Quadrat.Details!C:C, MATCH(1,(A3459=Quadrat.Details!B:B)*(F3459=Quadrat.Details!G:G)*(H3459=Quadrat.Details!I:I),0))</f>
        <v>44771</v>
      </c>
      <c r="D3459" s="108"/>
      <c r="E3459" s="108"/>
      <c r="F3459" s="13" t="s">
        <v>464</v>
      </c>
      <c r="G3459" s="106" t="str">
        <f t="array" ref="G3459">INDEX(Quadrat.Details!H:H, MATCH(1,(A3459=Quadrat.Details!B:B)*(F3459=Quadrat.Details!G:G)*(H3459=Quadrat.Details!I:I),0))</f>
        <v>E</v>
      </c>
      <c r="H3459" s="105">
        <v>2.0</v>
      </c>
      <c r="I3459" s="109">
        <v>24.0</v>
      </c>
      <c r="J3459" s="109">
        <v>26.0</v>
      </c>
      <c r="K3459" s="109">
        <v>15.0</v>
      </c>
      <c r="L3459" s="3" t="s">
        <v>828</v>
      </c>
      <c r="M3459" s="44" t="s">
        <v>829</v>
      </c>
      <c r="N3459" s="73">
        <v>1.0</v>
      </c>
      <c r="O3459" s="73">
        <v>1.0</v>
      </c>
    </row>
    <row r="3460" ht="15.0" customHeight="1">
      <c r="A3460" s="105">
        <v>2022.0</v>
      </c>
      <c r="B3460" s="106" t="str">
        <f t="array" ref="B3460">INDEX(Quadrat.Details!D:D, MATCH(1,(A3460=Quadrat.Details!B:B)*(F3460=Quadrat.Details!G:G)*(H3460=Quadrat.Details!I:I),0))</f>
        <v>FJD</v>
      </c>
      <c r="C3460" s="107">
        <f t="array" ref="C3460">INDEX(Quadrat.Details!C:C, MATCH(1,(A3460=Quadrat.Details!B:B)*(F3460=Quadrat.Details!G:G)*(H3460=Quadrat.Details!I:I),0))</f>
        <v>44771</v>
      </c>
      <c r="D3460" s="108"/>
      <c r="E3460" s="108"/>
      <c r="F3460" s="13" t="s">
        <v>464</v>
      </c>
      <c r="G3460" s="106" t="str">
        <f t="array" ref="G3460">INDEX(Quadrat.Details!H:H, MATCH(1,(A3460=Quadrat.Details!B:B)*(F3460=Quadrat.Details!G:G)*(H3460=Quadrat.Details!I:I),0))</f>
        <v>E</v>
      </c>
      <c r="H3460" s="105">
        <v>2.0</v>
      </c>
      <c r="I3460" s="109">
        <v>29.0</v>
      </c>
      <c r="J3460" s="109">
        <v>32.0</v>
      </c>
      <c r="K3460" s="109">
        <v>18.0</v>
      </c>
      <c r="L3460" s="3" t="s">
        <v>828</v>
      </c>
      <c r="M3460" s="44" t="s">
        <v>829</v>
      </c>
      <c r="N3460" s="73">
        <v>1.0</v>
      </c>
      <c r="O3460" s="73">
        <v>1.0</v>
      </c>
    </row>
    <row r="3461" ht="15.0" customHeight="1">
      <c r="A3461" s="105">
        <v>2022.0</v>
      </c>
      <c r="B3461" s="106" t="str">
        <f t="array" ref="B3461">INDEX(Quadrat.Details!D:D, MATCH(1,(A3461=Quadrat.Details!B:B)*(F3461=Quadrat.Details!G:G)*(H3461=Quadrat.Details!I:I),0))</f>
        <v>FJD</v>
      </c>
      <c r="C3461" s="107">
        <f t="array" ref="C3461">INDEX(Quadrat.Details!C:C, MATCH(1,(A3461=Quadrat.Details!B:B)*(F3461=Quadrat.Details!G:G)*(H3461=Quadrat.Details!I:I),0))</f>
        <v>44771</v>
      </c>
      <c r="D3461" s="108"/>
      <c r="E3461" s="108"/>
      <c r="F3461" s="13" t="s">
        <v>464</v>
      </c>
      <c r="G3461" s="106" t="str">
        <f t="array" ref="G3461">INDEX(Quadrat.Details!H:H, MATCH(1,(A3461=Quadrat.Details!B:B)*(F3461=Quadrat.Details!G:G)*(H3461=Quadrat.Details!I:I),0))</f>
        <v>E</v>
      </c>
      <c r="H3461" s="105">
        <v>2.0</v>
      </c>
      <c r="I3461" s="109">
        <v>28.0</v>
      </c>
      <c r="J3461" s="109">
        <v>32.0</v>
      </c>
      <c r="K3461" s="109">
        <v>20.0</v>
      </c>
      <c r="L3461" s="3" t="s">
        <v>828</v>
      </c>
      <c r="M3461" s="44" t="s">
        <v>829</v>
      </c>
      <c r="N3461" s="73">
        <v>1.0</v>
      </c>
      <c r="O3461" s="73">
        <v>1.0</v>
      </c>
    </row>
    <row r="3462" ht="15.0" customHeight="1">
      <c r="A3462" s="105">
        <v>2022.0</v>
      </c>
      <c r="B3462" s="106" t="str">
        <f t="array" ref="B3462">INDEX(Quadrat.Details!D:D, MATCH(1,(A3462=Quadrat.Details!B:B)*(F3462=Quadrat.Details!G:G)*(H3462=Quadrat.Details!I:I),0))</f>
        <v>FJD</v>
      </c>
      <c r="C3462" s="107">
        <f t="array" ref="C3462">INDEX(Quadrat.Details!C:C, MATCH(1,(A3462=Quadrat.Details!B:B)*(F3462=Quadrat.Details!G:G)*(H3462=Quadrat.Details!I:I),0))</f>
        <v>44771</v>
      </c>
      <c r="D3462" s="108"/>
      <c r="E3462" s="108"/>
      <c r="F3462" s="13" t="s">
        <v>464</v>
      </c>
      <c r="G3462" s="106" t="str">
        <f t="array" ref="G3462">INDEX(Quadrat.Details!H:H, MATCH(1,(A3462=Quadrat.Details!B:B)*(F3462=Quadrat.Details!G:G)*(H3462=Quadrat.Details!I:I),0))</f>
        <v>E</v>
      </c>
      <c r="H3462" s="105">
        <v>2.0</v>
      </c>
      <c r="I3462" s="109">
        <v>16.0</v>
      </c>
      <c r="J3462" s="109">
        <v>18.0</v>
      </c>
      <c r="K3462" s="109">
        <v>10.0</v>
      </c>
      <c r="L3462" s="3" t="s">
        <v>828</v>
      </c>
      <c r="M3462" s="44" t="s">
        <v>829</v>
      </c>
      <c r="N3462" s="73">
        <v>1.0</v>
      </c>
      <c r="O3462" s="73">
        <v>1.0</v>
      </c>
    </row>
    <row r="3463" ht="15.0" customHeight="1">
      <c r="A3463" s="105">
        <v>2022.0</v>
      </c>
      <c r="B3463" s="106" t="str">
        <f t="array" ref="B3463">INDEX(Quadrat.Details!D:D, MATCH(1,(A3463=Quadrat.Details!B:B)*(F3463=Quadrat.Details!G:G)*(H3463=Quadrat.Details!I:I),0))</f>
        <v>FJD</v>
      </c>
      <c r="C3463" s="107">
        <f t="array" ref="C3463">INDEX(Quadrat.Details!C:C, MATCH(1,(A3463=Quadrat.Details!B:B)*(F3463=Quadrat.Details!G:G)*(H3463=Quadrat.Details!I:I),0))</f>
        <v>44771</v>
      </c>
      <c r="D3463" s="108"/>
      <c r="E3463" s="108"/>
      <c r="F3463" s="13" t="s">
        <v>464</v>
      </c>
      <c r="G3463" s="106" t="str">
        <f t="array" ref="G3463">INDEX(Quadrat.Details!H:H, MATCH(1,(A3463=Quadrat.Details!B:B)*(F3463=Quadrat.Details!G:G)*(H3463=Quadrat.Details!I:I),0))</f>
        <v>E</v>
      </c>
      <c r="H3463" s="105">
        <v>2.0</v>
      </c>
      <c r="I3463" s="109">
        <v>10.0</v>
      </c>
      <c r="J3463" s="109">
        <v>11.0</v>
      </c>
      <c r="K3463" s="109">
        <v>6.0</v>
      </c>
      <c r="L3463" s="3" t="s">
        <v>828</v>
      </c>
      <c r="M3463" s="44" t="s">
        <v>829</v>
      </c>
      <c r="N3463" s="73">
        <v>1.0</v>
      </c>
      <c r="O3463" s="73">
        <v>1.0</v>
      </c>
    </row>
    <row r="3464" ht="15.0" customHeight="1">
      <c r="A3464" s="105">
        <v>2022.0</v>
      </c>
      <c r="B3464" s="106" t="str">
        <f t="array" ref="B3464">INDEX(Quadrat.Details!D:D, MATCH(1,(A3464=Quadrat.Details!B:B)*(F3464=Quadrat.Details!G:G)*(H3464=Quadrat.Details!I:I),0))</f>
        <v>FJD</v>
      </c>
      <c r="C3464" s="107">
        <f t="array" ref="C3464">INDEX(Quadrat.Details!C:C, MATCH(1,(A3464=Quadrat.Details!B:B)*(F3464=Quadrat.Details!G:G)*(H3464=Quadrat.Details!I:I),0))</f>
        <v>44771</v>
      </c>
      <c r="D3464" s="108"/>
      <c r="E3464" s="108"/>
      <c r="F3464" s="13" t="s">
        <v>464</v>
      </c>
      <c r="G3464" s="106" t="str">
        <f t="array" ref="G3464">INDEX(Quadrat.Details!H:H, MATCH(1,(A3464=Quadrat.Details!B:B)*(F3464=Quadrat.Details!G:G)*(H3464=Quadrat.Details!I:I),0))</f>
        <v>E</v>
      </c>
      <c r="H3464" s="105">
        <v>2.0</v>
      </c>
      <c r="I3464" s="109">
        <v>11.0</v>
      </c>
      <c r="J3464" s="109">
        <v>12.0</v>
      </c>
      <c r="K3464" s="109">
        <v>6.0</v>
      </c>
      <c r="L3464" s="3" t="s">
        <v>828</v>
      </c>
      <c r="M3464" s="44" t="s">
        <v>829</v>
      </c>
      <c r="N3464" s="73">
        <v>1.0</v>
      </c>
      <c r="O3464" s="73">
        <v>1.0</v>
      </c>
    </row>
    <row r="3465" ht="15.0" customHeight="1">
      <c r="A3465" s="105">
        <v>2022.0</v>
      </c>
      <c r="B3465" s="106" t="str">
        <f t="array" ref="B3465">INDEX(Quadrat.Details!D:D, MATCH(1,(A3465=Quadrat.Details!B:B)*(F3465=Quadrat.Details!G:G)*(H3465=Quadrat.Details!I:I),0))</f>
        <v>FJD</v>
      </c>
      <c r="C3465" s="107">
        <f t="array" ref="C3465">INDEX(Quadrat.Details!C:C, MATCH(1,(A3465=Quadrat.Details!B:B)*(F3465=Quadrat.Details!G:G)*(H3465=Quadrat.Details!I:I),0))</f>
        <v>44771</v>
      </c>
      <c r="D3465" s="108"/>
      <c r="E3465" s="108"/>
      <c r="F3465" s="13" t="s">
        <v>464</v>
      </c>
      <c r="G3465" s="106" t="str">
        <f t="array" ref="G3465">INDEX(Quadrat.Details!H:H, MATCH(1,(A3465=Quadrat.Details!B:B)*(F3465=Quadrat.Details!G:G)*(H3465=Quadrat.Details!I:I),0))</f>
        <v>E</v>
      </c>
      <c r="H3465" s="105">
        <v>2.0</v>
      </c>
      <c r="I3465" s="109">
        <v>25.0</v>
      </c>
      <c r="J3465" s="109">
        <v>28.0</v>
      </c>
      <c r="K3465" s="109">
        <v>15.0</v>
      </c>
      <c r="L3465" s="3" t="s">
        <v>828</v>
      </c>
      <c r="M3465" s="44" t="s">
        <v>829</v>
      </c>
      <c r="N3465" s="73">
        <v>1.0</v>
      </c>
      <c r="O3465" s="73">
        <v>1.0</v>
      </c>
    </row>
    <row r="3466" ht="15.0" customHeight="1">
      <c r="A3466" s="105">
        <v>2022.0</v>
      </c>
      <c r="B3466" s="106" t="str">
        <f t="array" ref="B3466">INDEX(Quadrat.Details!D:D, MATCH(1,(A3466=Quadrat.Details!B:B)*(F3466=Quadrat.Details!G:G)*(H3466=Quadrat.Details!I:I),0))</f>
        <v>FJD</v>
      </c>
      <c r="C3466" s="107">
        <f t="array" ref="C3466">INDEX(Quadrat.Details!C:C, MATCH(1,(A3466=Quadrat.Details!B:B)*(F3466=Quadrat.Details!G:G)*(H3466=Quadrat.Details!I:I),0))</f>
        <v>44771</v>
      </c>
      <c r="D3466" s="108"/>
      <c r="E3466" s="108"/>
      <c r="F3466" s="13" t="s">
        <v>464</v>
      </c>
      <c r="G3466" s="106" t="str">
        <f t="array" ref="G3466">INDEX(Quadrat.Details!H:H, MATCH(1,(A3466=Quadrat.Details!B:B)*(F3466=Quadrat.Details!G:G)*(H3466=Quadrat.Details!I:I),0))</f>
        <v>E</v>
      </c>
      <c r="H3466" s="105">
        <v>2.0</v>
      </c>
      <c r="I3466" s="109">
        <v>12.0</v>
      </c>
      <c r="J3466" s="109">
        <v>13.0</v>
      </c>
      <c r="K3466" s="109">
        <v>7.0</v>
      </c>
      <c r="L3466" s="3" t="s">
        <v>828</v>
      </c>
      <c r="M3466" s="44" t="s">
        <v>829</v>
      </c>
      <c r="N3466" s="73">
        <v>1.0</v>
      </c>
      <c r="O3466" s="73">
        <v>1.0</v>
      </c>
    </row>
    <row r="3467" ht="15.0" customHeight="1">
      <c r="A3467" s="105">
        <v>2022.0</v>
      </c>
      <c r="B3467" s="106" t="str">
        <f t="array" ref="B3467">INDEX(Quadrat.Details!D:D, MATCH(1,(A3467=Quadrat.Details!B:B)*(F3467=Quadrat.Details!G:G)*(H3467=Quadrat.Details!I:I),0))</f>
        <v>FJD</v>
      </c>
      <c r="C3467" s="107">
        <f t="array" ref="C3467">INDEX(Quadrat.Details!C:C, MATCH(1,(A3467=Quadrat.Details!B:B)*(F3467=Quadrat.Details!G:G)*(H3467=Quadrat.Details!I:I),0))</f>
        <v>44771</v>
      </c>
      <c r="D3467" s="108"/>
      <c r="E3467" s="108"/>
      <c r="F3467" s="13" t="s">
        <v>464</v>
      </c>
      <c r="G3467" s="106" t="str">
        <f t="array" ref="G3467">INDEX(Quadrat.Details!H:H, MATCH(1,(A3467=Quadrat.Details!B:B)*(F3467=Quadrat.Details!G:G)*(H3467=Quadrat.Details!I:I),0))</f>
        <v>E</v>
      </c>
      <c r="H3467" s="105">
        <v>2.0</v>
      </c>
      <c r="I3467" s="109">
        <v>12.0</v>
      </c>
      <c r="J3467" s="109">
        <v>13.0</v>
      </c>
      <c r="K3467" s="109">
        <v>7.0</v>
      </c>
      <c r="L3467" s="3" t="s">
        <v>828</v>
      </c>
      <c r="M3467" s="44" t="s">
        <v>829</v>
      </c>
      <c r="N3467" s="73">
        <v>1.0</v>
      </c>
      <c r="O3467" s="73">
        <v>1.0</v>
      </c>
    </row>
    <row r="3468" ht="15.0" customHeight="1">
      <c r="A3468" s="105">
        <v>2022.0</v>
      </c>
      <c r="B3468" s="106" t="str">
        <f t="array" ref="B3468">INDEX(Quadrat.Details!D:D, MATCH(1,(A3468=Quadrat.Details!B:B)*(F3468=Quadrat.Details!G:G)*(H3468=Quadrat.Details!I:I),0))</f>
        <v>FJD</v>
      </c>
      <c r="C3468" s="107">
        <f t="array" ref="C3468">INDEX(Quadrat.Details!C:C, MATCH(1,(A3468=Quadrat.Details!B:B)*(F3468=Quadrat.Details!G:G)*(H3468=Quadrat.Details!I:I),0))</f>
        <v>44771</v>
      </c>
      <c r="D3468" s="108"/>
      <c r="E3468" s="108"/>
      <c r="F3468" s="13" t="s">
        <v>464</v>
      </c>
      <c r="G3468" s="106" t="str">
        <f t="array" ref="G3468">INDEX(Quadrat.Details!H:H, MATCH(1,(A3468=Quadrat.Details!B:B)*(F3468=Quadrat.Details!G:G)*(H3468=Quadrat.Details!I:I),0))</f>
        <v>E</v>
      </c>
      <c r="H3468" s="105">
        <v>2.0</v>
      </c>
      <c r="I3468" s="109">
        <v>10.0</v>
      </c>
      <c r="J3468" s="109">
        <v>11.0</v>
      </c>
      <c r="K3468" s="109">
        <v>6.0</v>
      </c>
      <c r="L3468" s="3" t="s">
        <v>828</v>
      </c>
      <c r="M3468" s="44" t="s">
        <v>829</v>
      </c>
      <c r="N3468" s="73">
        <v>1.0</v>
      </c>
      <c r="O3468" s="73">
        <v>1.0</v>
      </c>
    </row>
    <row r="3469" ht="15.0" customHeight="1">
      <c r="A3469" s="105">
        <v>2022.0</v>
      </c>
      <c r="B3469" s="106" t="str">
        <f t="array" ref="B3469">INDEX(Quadrat.Details!D:D, MATCH(1,(A3469=Quadrat.Details!B:B)*(F3469=Quadrat.Details!G:G)*(H3469=Quadrat.Details!I:I),0))</f>
        <v>FJD</v>
      </c>
      <c r="C3469" s="107">
        <f t="array" ref="C3469">INDEX(Quadrat.Details!C:C, MATCH(1,(A3469=Quadrat.Details!B:B)*(F3469=Quadrat.Details!G:G)*(H3469=Quadrat.Details!I:I),0))</f>
        <v>44771</v>
      </c>
      <c r="D3469" s="108"/>
      <c r="E3469" s="108"/>
      <c r="F3469" s="13" t="s">
        <v>464</v>
      </c>
      <c r="G3469" s="106" t="str">
        <f t="array" ref="G3469">INDEX(Quadrat.Details!H:H, MATCH(1,(A3469=Quadrat.Details!B:B)*(F3469=Quadrat.Details!G:G)*(H3469=Quadrat.Details!I:I),0))</f>
        <v>E</v>
      </c>
      <c r="H3469" s="105">
        <v>2.0</v>
      </c>
      <c r="I3469" s="109">
        <v>10.0</v>
      </c>
      <c r="J3469" s="109">
        <v>11.0</v>
      </c>
      <c r="K3469" s="109">
        <v>6.0</v>
      </c>
      <c r="L3469" s="3" t="s">
        <v>828</v>
      </c>
      <c r="M3469" s="44" t="s">
        <v>829</v>
      </c>
      <c r="N3469" s="73">
        <v>1.0</v>
      </c>
      <c r="O3469" s="73">
        <v>1.0</v>
      </c>
    </row>
    <row r="3470" ht="15.0" customHeight="1">
      <c r="A3470" s="105">
        <v>2022.0</v>
      </c>
      <c r="B3470" s="106" t="str">
        <f t="array" ref="B3470">INDEX(Quadrat.Details!D:D, MATCH(1,(A3470=Quadrat.Details!B:B)*(F3470=Quadrat.Details!G:G)*(H3470=Quadrat.Details!I:I),0))</f>
        <v>FJD</v>
      </c>
      <c r="C3470" s="107">
        <f t="array" ref="C3470">INDEX(Quadrat.Details!C:C, MATCH(1,(A3470=Quadrat.Details!B:B)*(F3470=Quadrat.Details!G:G)*(H3470=Quadrat.Details!I:I),0))</f>
        <v>44771</v>
      </c>
      <c r="D3470" s="108"/>
      <c r="E3470" s="108"/>
      <c r="F3470" s="13" t="s">
        <v>464</v>
      </c>
      <c r="G3470" s="106" t="str">
        <f t="array" ref="G3470">INDEX(Quadrat.Details!H:H, MATCH(1,(A3470=Quadrat.Details!B:B)*(F3470=Quadrat.Details!G:G)*(H3470=Quadrat.Details!I:I),0))</f>
        <v>E</v>
      </c>
      <c r="H3470" s="105">
        <v>2.0</v>
      </c>
      <c r="I3470" s="109">
        <v>23.0</v>
      </c>
      <c r="J3470" s="109">
        <v>25.0</v>
      </c>
      <c r="K3470" s="109">
        <v>15.0</v>
      </c>
      <c r="L3470" s="3" t="s">
        <v>828</v>
      </c>
      <c r="M3470" s="44" t="s">
        <v>829</v>
      </c>
      <c r="N3470" s="73">
        <v>1.0</v>
      </c>
      <c r="O3470" s="73">
        <v>1.0</v>
      </c>
    </row>
    <row r="3471" ht="15.0" customHeight="1">
      <c r="A3471" s="105">
        <v>2022.0</v>
      </c>
      <c r="B3471" s="106" t="str">
        <f t="array" ref="B3471">INDEX(Quadrat.Details!D:D, MATCH(1,(A3471=Quadrat.Details!B:B)*(F3471=Quadrat.Details!G:G)*(H3471=Quadrat.Details!I:I),0))</f>
        <v>FJD</v>
      </c>
      <c r="C3471" s="107">
        <f t="array" ref="C3471">INDEX(Quadrat.Details!C:C, MATCH(1,(A3471=Quadrat.Details!B:B)*(F3471=Quadrat.Details!G:G)*(H3471=Quadrat.Details!I:I),0))</f>
        <v>44771</v>
      </c>
      <c r="D3471" s="108"/>
      <c r="E3471" s="108"/>
      <c r="F3471" s="13" t="s">
        <v>464</v>
      </c>
      <c r="G3471" s="106" t="str">
        <f t="array" ref="G3471">INDEX(Quadrat.Details!H:H, MATCH(1,(A3471=Quadrat.Details!B:B)*(F3471=Quadrat.Details!G:G)*(H3471=Quadrat.Details!I:I),0))</f>
        <v>E</v>
      </c>
      <c r="H3471" s="105">
        <v>2.0</v>
      </c>
      <c r="I3471" s="109">
        <v>9.0</v>
      </c>
      <c r="J3471" s="109">
        <v>10.0</v>
      </c>
      <c r="K3471" s="109">
        <v>5.0</v>
      </c>
      <c r="L3471" s="3" t="s">
        <v>828</v>
      </c>
      <c r="M3471" s="44" t="s">
        <v>829</v>
      </c>
      <c r="N3471" s="73">
        <v>1.0</v>
      </c>
      <c r="O3471" s="73">
        <v>1.0</v>
      </c>
    </row>
    <row r="3472" ht="15.0" customHeight="1">
      <c r="A3472" s="105">
        <v>2022.0</v>
      </c>
      <c r="B3472" s="106" t="str">
        <f t="array" ref="B3472">INDEX(Quadrat.Details!D:D, MATCH(1,(A3472=Quadrat.Details!B:B)*(F3472=Quadrat.Details!G:G)*(H3472=Quadrat.Details!I:I),0))</f>
        <v>FJD</v>
      </c>
      <c r="C3472" s="107">
        <f t="array" ref="C3472">INDEX(Quadrat.Details!C:C, MATCH(1,(A3472=Quadrat.Details!B:B)*(F3472=Quadrat.Details!G:G)*(H3472=Quadrat.Details!I:I),0))</f>
        <v>44771</v>
      </c>
      <c r="D3472" s="108"/>
      <c r="E3472" s="108"/>
      <c r="F3472" s="13" t="s">
        <v>464</v>
      </c>
      <c r="G3472" s="106" t="str">
        <f t="array" ref="G3472">INDEX(Quadrat.Details!H:H, MATCH(1,(A3472=Quadrat.Details!B:B)*(F3472=Quadrat.Details!G:G)*(H3472=Quadrat.Details!I:I),0))</f>
        <v>E</v>
      </c>
      <c r="H3472" s="105">
        <v>2.0</v>
      </c>
      <c r="I3472" s="109">
        <v>9.0</v>
      </c>
      <c r="J3472" s="109">
        <v>10.0</v>
      </c>
      <c r="K3472" s="109">
        <v>5.0</v>
      </c>
      <c r="L3472" s="3" t="s">
        <v>828</v>
      </c>
      <c r="M3472" s="44" t="s">
        <v>829</v>
      </c>
      <c r="N3472" s="73">
        <v>1.0</v>
      </c>
      <c r="O3472" s="73">
        <v>1.0</v>
      </c>
    </row>
    <row r="3473" ht="15.0" customHeight="1">
      <c r="A3473" s="105">
        <v>2022.0</v>
      </c>
      <c r="B3473" s="106" t="str">
        <f t="array" ref="B3473">INDEX(Quadrat.Details!D:D, MATCH(1,(A3473=Quadrat.Details!B:B)*(F3473=Quadrat.Details!G:G)*(H3473=Quadrat.Details!I:I),0))</f>
        <v>FJD</v>
      </c>
      <c r="C3473" s="107">
        <f t="array" ref="C3473">INDEX(Quadrat.Details!C:C, MATCH(1,(A3473=Quadrat.Details!B:B)*(F3473=Quadrat.Details!G:G)*(H3473=Quadrat.Details!I:I),0))</f>
        <v>44771</v>
      </c>
      <c r="D3473" s="108"/>
      <c r="E3473" s="108"/>
      <c r="F3473" s="13" t="s">
        <v>464</v>
      </c>
      <c r="G3473" s="106" t="str">
        <f t="array" ref="G3473">INDEX(Quadrat.Details!H:H, MATCH(1,(A3473=Quadrat.Details!B:B)*(F3473=Quadrat.Details!G:G)*(H3473=Quadrat.Details!I:I),0))</f>
        <v>E</v>
      </c>
      <c r="H3473" s="105">
        <v>2.0</v>
      </c>
      <c r="I3473" s="109">
        <v>12.0</v>
      </c>
      <c r="J3473" s="109">
        <v>13.0</v>
      </c>
      <c r="K3473" s="109">
        <v>6.0</v>
      </c>
      <c r="L3473" s="3" t="s">
        <v>828</v>
      </c>
      <c r="M3473" s="44" t="s">
        <v>829</v>
      </c>
      <c r="N3473" s="73">
        <v>1.0</v>
      </c>
      <c r="O3473" s="73">
        <v>1.0</v>
      </c>
    </row>
    <row r="3474" ht="15.0" customHeight="1">
      <c r="A3474" s="105">
        <v>2022.0</v>
      </c>
      <c r="B3474" s="106" t="str">
        <f t="array" ref="B3474">INDEX(Quadrat.Details!D:D, MATCH(1,(A3474=Quadrat.Details!B:B)*(F3474=Quadrat.Details!G:G)*(H3474=Quadrat.Details!I:I),0))</f>
        <v>FJD</v>
      </c>
      <c r="C3474" s="107">
        <f t="array" ref="C3474">INDEX(Quadrat.Details!C:C, MATCH(1,(A3474=Quadrat.Details!B:B)*(F3474=Quadrat.Details!G:G)*(H3474=Quadrat.Details!I:I),0))</f>
        <v>44771</v>
      </c>
      <c r="D3474" s="108"/>
      <c r="E3474" s="108"/>
      <c r="F3474" s="13" t="s">
        <v>464</v>
      </c>
      <c r="G3474" s="106" t="str">
        <f t="array" ref="G3474">INDEX(Quadrat.Details!H:H, MATCH(1,(A3474=Quadrat.Details!B:B)*(F3474=Quadrat.Details!G:G)*(H3474=Quadrat.Details!I:I),0))</f>
        <v>E</v>
      </c>
      <c r="H3474" s="105">
        <v>2.0</v>
      </c>
      <c r="I3474" s="109">
        <v>10.0</v>
      </c>
      <c r="J3474" s="109">
        <v>11.0</v>
      </c>
      <c r="K3474" s="109">
        <v>5.0</v>
      </c>
      <c r="L3474" s="3" t="s">
        <v>828</v>
      </c>
      <c r="M3474" s="44" t="s">
        <v>829</v>
      </c>
      <c r="N3474" s="73">
        <v>1.0</v>
      </c>
      <c r="O3474" s="73">
        <v>1.0</v>
      </c>
    </row>
    <row r="3475" ht="15.0" customHeight="1">
      <c r="A3475" s="105">
        <v>2022.0</v>
      </c>
      <c r="B3475" s="106" t="str">
        <f t="array" ref="B3475">INDEX(Quadrat.Details!D:D, MATCH(1,(A3475=Quadrat.Details!B:B)*(F3475=Quadrat.Details!G:G)*(H3475=Quadrat.Details!I:I),0))</f>
        <v>FJD</v>
      </c>
      <c r="C3475" s="107">
        <f t="array" ref="C3475">INDEX(Quadrat.Details!C:C, MATCH(1,(A3475=Quadrat.Details!B:B)*(F3475=Quadrat.Details!G:G)*(H3475=Quadrat.Details!I:I),0))</f>
        <v>44771</v>
      </c>
      <c r="D3475" s="108"/>
      <c r="E3475" s="108"/>
      <c r="F3475" s="13" t="s">
        <v>464</v>
      </c>
      <c r="G3475" s="106" t="str">
        <f t="array" ref="G3475">INDEX(Quadrat.Details!H:H, MATCH(1,(A3475=Quadrat.Details!B:B)*(F3475=Quadrat.Details!G:G)*(H3475=Quadrat.Details!I:I),0))</f>
        <v>E</v>
      </c>
      <c r="H3475" s="105">
        <v>2.0</v>
      </c>
      <c r="I3475" s="109">
        <v>7.0</v>
      </c>
      <c r="J3475" s="109">
        <v>8.0</v>
      </c>
      <c r="K3475" s="109">
        <v>4.0</v>
      </c>
      <c r="L3475" s="3" t="s">
        <v>828</v>
      </c>
      <c r="M3475" s="44" t="s">
        <v>829</v>
      </c>
      <c r="N3475" s="73">
        <v>1.0</v>
      </c>
      <c r="O3475" s="73">
        <v>1.0</v>
      </c>
    </row>
    <row r="3476" ht="15.0" customHeight="1">
      <c r="A3476" s="105">
        <v>2022.0</v>
      </c>
      <c r="B3476" s="106" t="str">
        <f t="array" ref="B3476">INDEX(Quadrat.Details!D:D, MATCH(1,(A3476=Quadrat.Details!B:B)*(F3476=Quadrat.Details!G:G)*(H3476=Quadrat.Details!I:I),0))</f>
        <v>FJD</v>
      </c>
      <c r="C3476" s="107">
        <f t="array" ref="C3476">INDEX(Quadrat.Details!C:C, MATCH(1,(A3476=Quadrat.Details!B:B)*(F3476=Quadrat.Details!G:G)*(H3476=Quadrat.Details!I:I),0))</f>
        <v>44771</v>
      </c>
      <c r="D3476" s="108"/>
      <c r="E3476" s="108"/>
      <c r="F3476" s="13" t="s">
        <v>464</v>
      </c>
      <c r="G3476" s="106" t="str">
        <f t="array" ref="G3476">INDEX(Quadrat.Details!H:H, MATCH(1,(A3476=Quadrat.Details!B:B)*(F3476=Quadrat.Details!G:G)*(H3476=Quadrat.Details!I:I),0))</f>
        <v>E</v>
      </c>
      <c r="H3476" s="105">
        <v>2.0</v>
      </c>
      <c r="I3476" s="109">
        <v>27.0</v>
      </c>
      <c r="J3476" s="109">
        <v>32.0</v>
      </c>
      <c r="K3476" s="109">
        <v>16.0</v>
      </c>
      <c r="L3476" s="3" t="s">
        <v>828</v>
      </c>
      <c r="M3476" s="44" t="s">
        <v>829</v>
      </c>
      <c r="N3476" s="73">
        <v>1.0</v>
      </c>
      <c r="O3476" s="73">
        <v>1.0</v>
      </c>
    </row>
    <row r="3477" ht="15.0" customHeight="1">
      <c r="A3477" s="105">
        <v>2022.0</v>
      </c>
      <c r="B3477" s="106" t="str">
        <f t="array" ref="B3477">INDEX(Quadrat.Details!D:D, MATCH(1,(A3477=Quadrat.Details!B:B)*(F3477=Quadrat.Details!G:G)*(H3477=Quadrat.Details!I:I),0))</f>
        <v>FJD</v>
      </c>
      <c r="C3477" s="107">
        <f t="array" ref="C3477">INDEX(Quadrat.Details!C:C, MATCH(1,(A3477=Quadrat.Details!B:B)*(F3477=Quadrat.Details!G:G)*(H3477=Quadrat.Details!I:I),0))</f>
        <v>44771</v>
      </c>
      <c r="D3477" s="108"/>
      <c r="E3477" s="108"/>
      <c r="F3477" s="13" t="s">
        <v>464</v>
      </c>
      <c r="G3477" s="106" t="str">
        <f t="array" ref="G3477">INDEX(Quadrat.Details!H:H, MATCH(1,(A3477=Quadrat.Details!B:B)*(F3477=Quadrat.Details!G:G)*(H3477=Quadrat.Details!I:I),0))</f>
        <v>E</v>
      </c>
      <c r="H3477" s="105">
        <v>2.0</v>
      </c>
      <c r="I3477" s="109">
        <v>10.0</v>
      </c>
      <c r="J3477" s="109">
        <v>11.0</v>
      </c>
      <c r="K3477" s="109">
        <v>5.0</v>
      </c>
      <c r="L3477" s="3" t="s">
        <v>828</v>
      </c>
      <c r="M3477" s="44" t="s">
        <v>829</v>
      </c>
      <c r="N3477" s="73">
        <v>1.0</v>
      </c>
      <c r="O3477" s="73">
        <v>1.0</v>
      </c>
    </row>
    <row r="3478" ht="15.0" customHeight="1">
      <c r="A3478" s="105">
        <v>2022.0</v>
      </c>
      <c r="B3478" s="106" t="str">
        <f t="array" ref="B3478">INDEX(Quadrat.Details!D:D, MATCH(1,(A3478=Quadrat.Details!B:B)*(F3478=Quadrat.Details!G:G)*(H3478=Quadrat.Details!I:I),0))</f>
        <v>FJD</v>
      </c>
      <c r="C3478" s="107">
        <f t="array" ref="C3478">INDEX(Quadrat.Details!C:C, MATCH(1,(A3478=Quadrat.Details!B:B)*(F3478=Quadrat.Details!G:G)*(H3478=Quadrat.Details!I:I),0))</f>
        <v>44771</v>
      </c>
      <c r="D3478" s="108"/>
      <c r="E3478" s="108"/>
      <c r="F3478" s="13" t="s">
        <v>464</v>
      </c>
      <c r="G3478" s="106" t="str">
        <f t="array" ref="G3478">INDEX(Quadrat.Details!H:H, MATCH(1,(A3478=Quadrat.Details!B:B)*(F3478=Quadrat.Details!G:G)*(H3478=Quadrat.Details!I:I),0))</f>
        <v>E</v>
      </c>
      <c r="H3478" s="105">
        <v>2.0</v>
      </c>
      <c r="I3478" s="109">
        <v>22.0</v>
      </c>
      <c r="J3478" s="109">
        <v>25.0</v>
      </c>
      <c r="K3478" s="109">
        <v>14.0</v>
      </c>
      <c r="L3478" s="3" t="s">
        <v>828</v>
      </c>
      <c r="M3478" s="44" t="s">
        <v>829</v>
      </c>
      <c r="N3478" s="73">
        <v>1.0</v>
      </c>
      <c r="O3478" s="73">
        <v>1.0</v>
      </c>
    </row>
    <row r="3479" ht="15.0" customHeight="1">
      <c r="A3479" s="105">
        <v>2022.0</v>
      </c>
      <c r="B3479" s="106" t="str">
        <f t="array" ref="B3479">INDEX(Quadrat.Details!D:D, MATCH(1,(A3479=Quadrat.Details!B:B)*(F3479=Quadrat.Details!G:G)*(H3479=Quadrat.Details!I:I),0))</f>
        <v>FJD</v>
      </c>
      <c r="C3479" s="107">
        <f t="array" ref="C3479">INDEX(Quadrat.Details!C:C, MATCH(1,(A3479=Quadrat.Details!B:B)*(F3479=Quadrat.Details!G:G)*(H3479=Quadrat.Details!I:I),0))</f>
        <v>44771</v>
      </c>
      <c r="D3479" s="108"/>
      <c r="E3479" s="108"/>
      <c r="F3479" s="13" t="s">
        <v>464</v>
      </c>
      <c r="G3479" s="106" t="str">
        <f t="array" ref="G3479">INDEX(Quadrat.Details!H:H, MATCH(1,(A3479=Quadrat.Details!B:B)*(F3479=Quadrat.Details!G:G)*(H3479=Quadrat.Details!I:I),0))</f>
        <v>E</v>
      </c>
      <c r="H3479" s="105">
        <v>2.0</v>
      </c>
      <c r="I3479" s="109">
        <v>12.0</v>
      </c>
      <c r="J3479" s="109">
        <v>13.0</v>
      </c>
      <c r="K3479" s="109">
        <v>7.0</v>
      </c>
      <c r="L3479" s="3" t="s">
        <v>828</v>
      </c>
      <c r="M3479" s="44" t="s">
        <v>829</v>
      </c>
      <c r="N3479" s="73">
        <v>1.0</v>
      </c>
      <c r="O3479" s="73">
        <v>1.0</v>
      </c>
    </row>
    <row r="3480" ht="15.0" customHeight="1">
      <c r="A3480" s="105">
        <v>2022.0</v>
      </c>
      <c r="B3480" s="106" t="str">
        <f t="array" ref="B3480">INDEX(Quadrat.Details!D:D, MATCH(1,(A3480=Quadrat.Details!B:B)*(F3480=Quadrat.Details!G:G)*(H3480=Quadrat.Details!I:I),0))</f>
        <v>FJD</v>
      </c>
      <c r="C3480" s="107">
        <f t="array" ref="C3480">INDEX(Quadrat.Details!C:C, MATCH(1,(A3480=Quadrat.Details!B:B)*(F3480=Quadrat.Details!G:G)*(H3480=Quadrat.Details!I:I),0))</f>
        <v>44771</v>
      </c>
      <c r="D3480" s="108"/>
      <c r="E3480" s="108"/>
      <c r="F3480" s="13" t="s">
        <v>464</v>
      </c>
      <c r="G3480" s="106" t="str">
        <f t="array" ref="G3480">INDEX(Quadrat.Details!H:H, MATCH(1,(A3480=Quadrat.Details!B:B)*(F3480=Quadrat.Details!G:G)*(H3480=Quadrat.Details!I:I),0))</f>
        <v>E</v>
      </c>
      <c r="H3480" s="105">
        <v>2.0</v>
      </c>
      <c r="I3480" s="109">
        <v>10.0</v>
      </c>
      <c r="J3480" s="109">
        <v>11.0</v>
      </c>
      <c r="K3480" s="109">
        <v>6.0</v>
      </c>
      <c r="L3480" s="3" t="s">
        <v>828</v>
      </c>
      <c r="M3480" s="44" t="s">
        <v>829</v>
      </c>
      <c r="N3480" s="73">
        <v>1.0</v>
      </c>
      <c r="O3480" s="73">
        <v>1.0</v>
      </c>
    </row>
    <row r="3481" ht="15.0" customHeight="1">
      <c r="A3481" s="105">
        <v>2022.0</v>
      </c>
      <c r="B3481" s="106" t="str">
        <f t="array" ref="B3481">INDEX(Quadrat.Details!D:D, MATCH(1,(A3481=Quadrat.Details!B:B)*(F3481=Quadrat.Details!G:G)*(H3481=Quadrat.Details!I:I),0))</f>
        <v>FJD</v>
      </c>
      <c r="C3481" s="107">
        <f t="array" ref="C3481">INDEX(Quadrat.Details!C:C, MATCH(1,(A3481=Quadrat.Details!B:B)*(F3481=Quadrat.Details!G:G)*(H3481=Quadrat.Details!I:I),0))</f>
        <v>44771</v>
      </c>
      <c r="D3481" s="108"/>
      <c r="E3481" s="108"/>
      <c r="F3481" s="13" t="s">
        <v>464</v>
      </c>
      <c r="G3481" s="106" t="str">
        <f t="array" ref="G3481">INDEX(Quadrat.Details!H:H, MATCH(1,(A3481=Quadrat.Details!B:B)*(F3481=Quadrat.Details!G:G)*(H3481=Quadrat.Details!I:I),0))</f>
        <v>E</v>
      </c>
      <c r="H3481" s="105">
        <v>2.0</v>
      </c>
      <c r="I3481" s="109">
        <v>9.0</v>
      </c>
      <c r="J3481" s="109">
        <v>10.0</v>
      </c>
      <c r="K3481" s="109">
        <v>5.0</v>
      </c>
      <c r="L3481" s="3" t="s">
        <v>828</v>
      </c>
      <c r="M3481" s="44" t="s">
        <v>829</v>
      </c>
      <c r="N3481" s="73">
        <v>1.0</v>
      </c>
      <c r="O3481" s="73">
        <v>1.0</v>
      </c>
    </row>
    <row r="3482" ht="15.0" customHeight="1">
      <c r="A3482" s="105">
        <v>2022.0</v>
      </c>
      <c r="B3482" s="106" t="str">
        <f t="array" ref="B3482">INDEX(Quadrat.Details!D:D, MATCH(1,(A3482=Quadrat.Details!B:B)*(F3482=Quadrat.Details!G:G)*(H3482=Quadrat.Details!I:I),0))</f>
        <v>FJD</v>
      </c>
      <c r="C3482" s="107">
        <f t="array" ref="C3482">INDEX(Quadrat.Details!C:C, MATCH(1,(A3482=Quadrat.Details!B:B)*(F3482=Quadrat.Details!G:G)*(H3482=Quadrat.Details!I:I),0))</f>
        <v>44771</v>
      </c>
      <c r="D3482" s="108"/>
      <c r="E3482" s="108"/>
      <c r="F3482" s="13" t="s">
        <v>464</v>
      </c>
      <c r="G3482" s="106" t="str">
        <f t="array" ref="G3482">INDEX(Quadrat.Details!H:H, MATCH(1,(A3482=Quadrat.Details!B:B)*(F3482=Quadrat.Details!G:G)*(H3482=Quadrat.Details!I:I),0))</f>
        <v>E</v>
      </c>
      <c r="H3482" s="105">
        <v>2.0</v>
      </c>
      <c r="I3482" s="109">
        <v>9.0</v>
      </c>
      <c r="J3482" s="109">
        <v>10.0</v>
      </c>
      <c r="K3482" s="109">
        <v>6.0</v>
      </c>
      <c r="L3482" s="3" t="s">
        <v>828</v>
      </c>
      <c r="M3482" s="44" t="s">
        <v>829</v>
      </c>
      <c r="N3482" s="73">
        <v>1.0</v>
      </c>
      <c r="O3482" s="73">
        <v>1.0</v>
      </c>
    </row>
    <row r="3483" ht="15.0" customHeight="1">
      <c r="A3483" s="105">
        <v>2022.0</v>
      </c>
      <c r="B3483" s="106" t="str">
        <f t="array" ref="B3483">INDEX(Quadrat.Details!D:D, MATCH(1,(A3483=Quadrat.Details!B:B)*(F3483=Quadrat.Details!G:G)*(H3483=Quadrat.Details!I:I),0))</f>
        <v>FJD</v>
      </c>
      <c r="C3483" s="107">
        <f t="array" ref="C3483">INDEX(Quadrat.Details!C:C, MATCH(1,(A3483=Quadrat.Details!B:B)*(F3483=Quadrat.Details!G:G)*(H3483=Quadrat.Details!I:I),0))</f>
        <v>44771</v>
      </c>
      <c r="D3483" s="108"/>
      <c r="E3483" s="108"/>
      <c r="F3483" s="13" t="s">
        <v>464</v>
      </c>
      <c r="G3483" s="106" t="str">
        <f t="array" ref="G3483">INDEX(Quadrat.Details!H:H, MATCH(1,(A3483=Quadrat.Details!B:B)*(F3483=Quadrat.Details!G:G)*(H3483=Quadrat.Details!I:I),0))</f>
        <v>E</v>
      </c>
      <c r="H3483" s="105">
        <v>2.0</v>
      </c>
      <c r="I3483" s="109">
        <v>8.0</v>
      </c>
      <c r="J3483" s="109">
        <v>9.0</v>
      </c>
      <c r="K3483" s="109">
        <v>5.0</v>
      </c>
      <c r="L3483" s="3" t="s">
        <v>828</v>
      </c>
      <c r="M3483" s="44" t="s">
        <v>829</v>
      </c>
      <c r="N3483" s="73">
        <v>1.0</v>
      </c>
      <c r="O3483" s="73">
        <v>1.0</v>
      </c>
    </row>
    <row r="3484" ht="15.0" customHeight="1">
      <c r="A3484" s="105">
        <v>2022.0</v>
      </c>
      <c r="B3484" s="106" t="str">
        <f t="array" ref="B3484">INDEX(Quadrat.Details!D:D, MATCH(1,(A3484=Quadrat.Details!B:B)*(F3484=Quadrat.Details!G:G)*(H3484=Quadrat.Details!I:I),0))</f>
        <v>FJD</v>
      </c>
      <c r="C3484" s="107">
        <f t="array" ref="C3484">INDEX(Quadrat.Details!C:C, MATCH(1,(A3484=Quadrat.Details!B:B)*(F3484=Quadrat.Details!G:G)*(H3484=Quadrat.Details!I:I),0))</f>
        <v>44771</v>
      </c>
      <c r="D3484" s="108"/>
      <c r="E3484" s="108"/>
      <c r="F3484" s="13" t="s">
        <v>464</v>
      </c>
      <c r="G3484" s="106" t="str">
        <f t="array" ref="G3484">INDEX(Quadrat.Details!H:H, MATCH(1,(A3484=Quadrat.Details!B:B)*(F3484=Quadrat.Details!G:G)*(H3484=Quadrat.Details!I:I),0))</f>
        <v>E</v>
      </c>
      <c r="H3484" s="105">
        <v>2.0</v>
      </c>
      <c r="I3484" s="109">
        <v>9.0</v>
      </c>
      <c r="J3484" s="109">
        <v>10.0</v>
      </c>
      <c r="K3484" s="109">
        <v>6.0</v>
      </c>
      <c r="L3484" s="3" t="s">
        <v>828</v>
      </c>
      <c r="M3484" s="44" t="s">
        <v>829</v>
      </c>
      <c r="N3484" s="73">
        <v>1.0</v>
      </c>
      <c r="O3484" s="73">
        <v>1.0</v>
      </c>
    </row>
    <row r="3485" ht="15.0" customHeight="1">
      <c r="A3485" s="105">
        <v>2022.0</v>
      </c>
      <c r="B3485" s="106" t="str">
        <f t="array" ref="B3485">INDEX(Quadrat.Details!D:D, MATCH(1,(A3485=Quadrat.Details!B:B)*(F3485=Quadrat.Details!G:G)*(H3485=Quadrat.Details!I:I),0))</f>
        <v>BA</v>
      </c>
      <c r="C3485" s="107">
        <f t="array" ref="C3485">INDEX(Quadrat.Details!C:C, MATCH(1,(A3485=Quadrat.Details!B:B)*(F3485=Quadrat.Details!G:G)*(H3485=Quadrat.Details!I:I),0))</f>
        <v>44785</v>
      </c>
      <c r="D3485" s="108"/>
      <c r="E3485" s="108"/>
      <c r="F3485" s="13" t="s">
        <v>472</v>
      </c>
      <c r="G3485" s="106" t="str">
        <f t="array" ref="G3485">INDEX(Quadrat.Details!H:H, MATCH(1,(A3485=Quadrat.Details!B:B)*(F3485=Quadrat.Details!G:G)*(H3485=Quadrat.Details!I:I),0))</f>
        <v>E</v>
      </c>
      <c r="H3485" s="105">
        <v>2.0</v>
      </c>
      <c r="I3485" s="109">
        <v>20.0</v>
      </c>
      <c r="J3485" s="109">
        <v>24.0</v>
      </c>
      <c r="K3485" s="109">
        <v>14.0</v>
      </c>
      <c r="L3485" s="3" t="s">
        <v>828</v>
      </c>
      <c r="M3485" s="44" t="s">
        <v>829</v>
      </c>
      <c r="N3485" s="73">
        <v>1.0</v>
      </c>
      <c r="O3485" s="73">
        <v>1.0</v>
      </c>
    </row>
    <row r="3486" ht="15.0" customHeight="1">
      <c r="A3486" s="105">
        <v>2022.0</v>
      </c>
      <c r="B3486" s="106" t="str">
        <f t="array" ref="B3486">INDEX(Quadrat.Details!D:D, MATCH(1,(A3486=Quadrat.Details!B:B)*(F3486=Quadrat.Details!G:G)*(H3486=Quadrat.Details!I:I),0))</f>
        <v>BA</v>
      </c>
      <c r="C3486" s="107">
        <f t="array" ref="C3486">INDEX(Quadrat.Details!C:C, MATCH(1,(A3486=Quadrat.Details!B:B)*(F3486=Quadrat.Details!G:G)*(H3486=Quadrat.Details!I:I),0))</f>
        <v>44785</v>
      </c>
      <c r="D3486" s="108"/>
      <c r="E3486" s="108"/>
      <c r="F3486" s="13" t="s">
        <v>472</v>
      </c>
      <c r="G3486" s="106" t="str">
        <f t="array" ref="G3486">INDEX(Quadrat.Details!H:H, MATCH(1,(A3486=Quadrat.Details!B:B)*(F3486=Quadrat.Details!G:G)*(H3486=Quadrat.Details!I:I),0))</f>
        <v>E</v>
      </c>
      <c r="H3486" s="105">
        <v>2.0</v>
      </c>
      <c r="I3486" s="109">
        <v>17.0</v>
      </c>
      <c r="J3486" s="109">
        <v>21.0</v>
      </c>
      <c r="K3486" s="109">
        <v>11.0</v>
      </c>
      <c r="L3486" s="3" t="s">
        <v>828</v>
      </c>
      <c r="M3486" s="44" t="s">
        <v>829</v>
      </c>
      <c r="N3486" s="73">
        <v>1.0</v>
      </c>
      <c r="O3486" s="73">
        <v>1.0</v>
      </c>
    </row>
    <row r="3487" ht="15.0" customHeight="1">
      <c r="A3487" s="105">
        <v>2022.0</v>
      </c>
      <c r="B3487" s="106" t="str">
        <f t="array" ref="B3487">INDEX(Quadrat.Details!D:D, MATCH(1,(A3487=Quadrat.Details!B:B)*(F3487=Quadrat.Details!G:G)*(H3487=Quadrat.Details!I:I),0))</f>
        <v>BA</v>
      </c>
      <c r="C3487" s="107">
        <f t="array" ref="C3487">INDEX(Quadrat.Details!C:C, MATCH(1,(A3487=Quadrat.Details!B:B)*(F3487=Quadrat.Details!G:G)*(H3487=Quadrat.Details!I:I),0))</f>
        <v>44785</v>
      </c>
      <c r="D3487" s="108"/>
      <c r="E3487" s="108"/>
      <c r="F3487" s="13" t="s">
        <v>472</v>
      </c>
      <c r="G3487" s="106" t="str">
        <f t="array" ref="G3487">INDEX(Quadrat.Details!H:H, MATCH(1,(A3487=Quadrat.Details!B:B)*(F3487=Quadrat.Details!G:G)*(H3487=Quadrat.Details!I:I),0))</f>
        <v>E</v>
      </c>
      <c r="H3487" s="105">
        <v>2.0</v>
      </c>
      <c r="I3487" s="109">
        <v>14.0</v>
      </c>
      <c r="J3487" s="109">
        <v>17.0</v>
      </c>
      <c r="K3487" s="109">
        <v>9.0</v>
      </c>
      <c r="L3487" s="3" t="s">
        <v>828</v>
      </c>
      <c r="M3487" s="44" t="s">
        <v>829</v>
      </c>
      <c r="N3487" s="73">
        <v>1.0</v>
      </c>
      <c r="O3487" s="73">
        <v>1.0</v>
      </c>
    </row>
    <row r="3488" ht="15.0" customHeight="1">
      <c r="A3488" s="105">
        <v>2022.0</v>
      </c>
      <c r="B3488" s="106" t="str">
        <f t="array" ref="B3488">INDEX(Quadrat.Details!D:D, MATCH(1,(A3488=Quadrat.Details!B:B)*(F3488=Quadrat.Details!G:G)*(H3488=Quadrat.Details!I:I),0))</f>
        <v>BA</v>
      </c>
      <c r="C3488" s="107">
        <f t="array" ref="C3488">INDEX(Quadrat.Details!C:C, MATCH(1,(A3488=Quadrat.Details!B:B)*(F3488=Quadrat.Details!G:G)*(H3488=Quadrat.Details!I:I),0))</f>
        <v>44785</v>
      </c>
      <c r="D3488" s="108"/>
      <c r="E3488" s="108"/>
      <c r="F3488" s="13" t="s">
        <v>472</v>
      </c>
      <c r="G3488" s="106" t="str">
        <f t="array" ref="G3488">INDEX(Quadrat.Details!H:H, MATCH(1,(A3488=Quadrat.Details!B:B)*(F3488=Quadrat.Details!G:G)*(H3488=Quadrat.Details!I:I),0))</f>
        <v>E</v>
      </c>
      <c r="H3488" s="105">
        <v>2.0</v>
      </c>
      <c r="I3488" s="109">
        <v>8.0</v>
      </c>
      <c r="J3488" s="109">
        <v>9.0</v>
      </c>
      <c r="K3488" s="109">
        <v>4.0</v>
      </c>
      <c r="L3488" s="3" t="s">
        <v>828</v>
      </c>
      <c r="M3488" s="44" t="s">
        <v>829</v>
      </c>
      <c r="N3488" s="73">
        <v>1.0</v>
      </c>
      <c r="O3488" s="73">
        <v>1.0</v>
      </c>
    </row>
    <row r="3489" ht="15.0" customHeight="1">
      <c r="A3489" s="105">
        <v>2022.0</v>
      </c>
      <c r="B3489" s="106" t="str">
        <f t="array" ref="B3489">INDEX(Quadrat.Details!D:D, MATCH(1,(A3489=Quadrat.Details!B:B)*(F3489=Quadrat.Details!G:G)*(H3489=Quadrat.Details!I:I),0))</f>
        <v>BA</v>
      </c>
      <c r="C3489" s="107">
        <f t="array" ref="C3489">INDEX(Quadrat.Details!C:C, MATCH(1,(A3489=Quadrat.Details!B:B)*(F3489=Quadrat.Details!G:G)*(H3489=Quadrat.Details!I:I),0))</f>
        <v>44785</v>
      </c>
      <c r="D3489" s="108"/>
      <c r="E3489" s="108"/>
      <c r="F3489" s="13" t="s">
        <v>472</v>
      </c>
      <c r="G3489" s="106" t="str">
        <f t="array" ref="G3489">INDEX(Quadrat.Details!H:H, MATCH(1,(A3489=Quadrat.Details!B:B)*(F3489=Quadrat.Details!G:G)*(H3489=Quadrat.Details!I:I),0))</f>
        <v>E</v>
      </c>
      <c r="H3489" s="105">
        <v>2.0</v>
      </c>
      <c r="I3489" s="109">
        <v>8.0</v>
      </c>
      <c r="J3489" s="109">
        <v>9.0</v>
      </c>
      <c r="K3489" s="109">
        <v>5.0</v>
      </c>
      <c r="L3489" s="3" t="s">
        <v>828</v>
      </c>
      <c r="M3489" s="44" t="s">
        <v>829</v>
      </c>
      <c r="N3489" s="73">
        <v>1.0</v>
      </c>
      <c r="O3489" s="73">
        <v>1.0</v>
      </c>
    </row>
    <row r="3490" ht="15.0" customHeight="1">
      <c r="A3490" s="105">
        <v>2022.0</v>
      </c>
      <c r="B3490" s="106" t="str">
        <f t="array" ref="B3490">INDEX(Quadrat.Details!D:D, MATCH(1,(A3490=Quadrat.Details!B:B)*(F3490=Quadrat.Details!G:G)*(H3490=Quadrat.Details!I:I),0))</f>
        <v>BA</v>
      </c>
      <c r="C3490" s="107">
        <f t="array" ref="C3490">INDEX(Quadrat.Details!C:C, MATCH(1,(A3490=Quadrat.Details!B:B)*(F3490=Quadrat.Details!G:G)*(H3490=Quadrat.Details!I:I),0))</f>
        <v>44785</v>
      </c>
      <c r="D3490" s="108"/>
      <c r="E3490" s="108"/>
      <c r="F3490" s="13" t="s">
        <v>472</v>
      </c>
      <c r="G3490" s="106" t="str">
        <f t="array" ref="G3490">INDEX(Quadrat.Details!H:H, MATCH(1,(A3490=Quadrat.Details!B:B)*(F3490=Quadrat.Details!G:G)*(H3490=Quadrat.Details!I:I),0))</f>
        <v>E</v>
      </c>
      <c r="H3490" s="105">
        <v>2.0</v>
      </c>
      <c r="I3490" s="109">
        <v>11.0</v>
      </c>
      <c r="J3490" s="109">
        <v>12.0</v>
      </c>
      <c r="K3490" s="109">
        <v>6.0</v>
      </c>
      <c r="L3490" s="3" t="s">
        <v>828</v>
      </c>
      <c r="M3490" s="44" t="s">
        <v>829</v>
      </c>
      <c r="N3490" s="73">
        <v>1.0</v>
      </c>
      <c r="O3490" s="73">
        <v>1.0</v>
      </c>
    </row>
    <row r="3491" ht="15.0" customHeight="1">
      <c r="A3491" s="105">
        <v>2022.0</v>
      </c>
      <c r="B3491" s="106" t="str">
        <f t="array" ref="B3491">INDEX(Quadrat.Details!D:D, MATCH(1,(A3491=Quadrat.Details!B:B)*(F3491=Quadrat.Details!G:G)*(H3491=Quadrat.Details!I:I),0))</f>
        <v>BA</v>
      </c>
      <c r="C3491" s="107">
        <f t="array" ref="C3491">INDEX(Quadrat.Details!C:C, MATCH(1,(A3491=Quadrat.Details!B:B)*(F3491=Quadrat.Details!G:G)*(H3491=Quadrat.Details!I:I),0))</f>
        <v>44785</v>
      </c>
      <c r="D3491" s="108"/>
      <c r="E3491" s="108"/>
      <c r="F3491" s="13" t="s">
        <v>472</v>
      </c>
      <c r="G3491" s="106" t="str">
        <f t="array" ref="G3491">INDEX(Quadrat.Details!H:H, MATCH(1,(A3491=Quadrat.Details!B:B)*(F3491=Quadrat.Details!G:G)*(H3491=Quadrat.Details!I:I),0))</f>
        <v>E</v>
      </c>
      <c r="H3491" s="105">
        <v>2.0</v>
      </c>
      <c r="I3491" s="109">
        <v>13.0</v>
      </c>
      <c r="J3491" s="109">
        <v>15.0</v>
      </c>
      <c r="K3491" s="109">
        <v>7.0</v>
      </c>
      <c r="L3491" s="3" t="s">
        <v>828</v>
      </c>
      <c r="M3491" s="44" t="s">
        <v>829</v>
      </c>
      <c r="N3491" s="73">
        <v>1.0</v>
      </c>
      <c r="O3491" s="73">
        <v>1.0</v>
      </c>
    </row>
    <row r="3492" ht="15.0" customHeight="1">
      <c r="A3492" s="105">
        <v>2022.0</v>
      </c>
      <c r="B3492" s="106" t="str">
        <f t="array" ref="B3492">INDEX(Quadrat.Details!D:D, MATCH(1,(A3492=Quadrat.Details!B:B)*(F3492=Quadrat.Details!G:G)*(H3492=Quadrat.Details!I:I),0))</f>
        <v>BA</v>
      </c>
      <c r="C3492" s="107">
        <f t="array" ref="C3492">INDEX(Quadrat.Details!C:C, MATCH(1,(A3492=Quadrat.Details!B:B)*(F3492=Quadrat.Details!G:G)*(H3492=Quadrat.Details!I:I),0))</f>
        <v>44785</v>
      </c>
      <c r="D3492" s="108"/>
      <c r="E3492" s="108"/>
      <c r="F3492" s="13" t="s">
        <v>472</v>
      </c>
      <c r="G3492" s="106" t="str">
        <f t="array" ref="G3492">INDEX(Quadrat.Details!H:H, MATCH(1,(A3492=Quadrat.Details!B:B)*(F3492=Quadrat.Details!G:G)*(H3492=Quadrat.Details!I:I),0))</f>
        <v>E</v>
      </c>
      <c r="H3492" s="105">
        <v>2.0</v>
      </c>
      <c r="I3492" s="109">
        <v>9.0</v>
      </c>
      <c r="J3492" s="109">
        <v>10.0</v>
      </c>
      <c r="K3492" s="109">
        <v>5.0</v>
      </c>
      <c r="L3492" s="3" t="s">
        <v>828</v>
      </c>
      <c r="M3492" s="44" t="s">
        <v>829</v>
      </c>
      <c r="N3492" s="73">
        <v>1.0</v>
      </c>
      <c r="O3492" s="73">
        <v>1.0</v>
      </c>
    </row>
    <row r="3493" ht="15.0" customHeight="1">
      <c r="A3493" s="105">
        <v>2022.0</v>
      </c>
      <c r="B3493" s="106" t="str">
        <f t="array" ref="B3493">INDEX(Quadrat.Details!D:D, MATCH(1,(A3493=Quadrat.Details!B:B)*(F3493=Quadrat.Details!G:G)*(H3493=Quadrat.Details!I:I),0))</f>
        <v>BA</v>
      </c>
      <c r="C3493" s="107">
        <f t="array" ref="C3493">INDEX(Quadrat.Details!C:C, MATCH(1,(A3493=Quadrat.Details!B:B)*(F3493=Quadrat.Details!G:G)*(H3493=Quadrat.Details!I:I),0))</f>
        <v>44785</v>
      </c>
      <c r="D3493" s="108"/>
      <c r="E3493" s="108"/>
      <c r="F3493" s="13" t="s">
        <v>472</v>
      </c>
      <c r="G3493" s="106" t="str">
        <f t="array" ref="G3493">INDEX(Quadrat.Details!H:H, MATCH(1,(A3493=Quadrat.Details!B:B)*(F3493=Quadrat.Details!G:G)*(H3493=Quadrat.Details!I:I),0))</f>
        <v>E</v>
      </c>
      <c r="H3493" s="105">
        <v>2.0</v>
      </c>
      <c r="I3493" s="109">
        <v>15.0</v>
      </c>
      <c r="J3493" s="109">
        <v>17.0</v>
      </c>
      <c r="K3493" s="109">
        <v>9.0</v>
      </c>
      <c r="L3493" s="3" t="s">
        <v>828</v>
      </c>
      <c r="M3493" s="44" t="s">
        <v>829</v>
      </c>
      <c r="N3493" s="73">
        <v>1.0</v>
      </c>
      <c r="O3493" s="73">
        <v>1.0</v>
      </c>
    </row>
    <row r="3494" ht="15.0" customHeight="1">
      <c r="A3494" s="105">
        <v>2022.0</v>
      </c>
      <c r="B3494" s="106" t="str">
        <f t="array" ref="B3494">INDEX(Quadrat.Details!D:D, MATCH(1,(A3494=Quadrat.Details!B:B)*(F3494=Quadrat.Details!G:G)*(H3494=Quadrat.Details!I:I),0))</f>
        <v>BA</v>
      </c>
      <c r="C3494" s="107">
        <f t="array" ref="C3494">INDEX(Quadrat.Details!C:C, MATCH(1,(A3494=Quadrat.Details!B:B)*(F3494=Quadrat.Details!G:G)*(H3494=Quadrat.Details!I:I),0))</f>
        <v>44785</v>
      </c>
      <c r="D3494" s="108"/>
      <c r="E3494" s="108"/>
      <c r="F3494" s="13" t="s">
        <v>472</v>
      </c>
      <c r="G3494" s="106" t="str">
        <f t="array" ref="G3494">INDEX(Quadrat.Details!H:H, MATCH(1,(A3494=Quadrat.Details!B:B)*(F3494=Quadrat.Details!G:G)*(H3494=Quadrat.Details!I:I),0))</f>
        <v>E</v>
      </c>
      <c r="H3494" s="105">
        <v>2.0</v>
      </c>
      <c r="I3494" s="109">
        <v>12.0</v>
      </c>
      <c r="J3494" s="109">
        <v>13.0</v>
      </c>
      <c r="K3494" s="109">
        <v>5.0</v>
      </c>
      <c r="L3494" s="3" t="s">
        <v>828</v>
      </c>
      <c r="M3494" s="44" t="s">
        <v>829</v>
      </c>
      <c r="N3494" s="73">
        <v>1.0</v>
      </c>
      <c r="O3494" s="73">
        <v>1.0</v>
      </c>
    </row>
    <row r="3495" ht="15.0" customHeight="1">
      <c r="A3495" s="105">
        <v>2022.0</v>
      </c>
      <c r="B3495" s="106" t="str">
        <f t="array" ref="B3495">INDEX(Quadrat.Details!D:D, MATCH(1,(A3495=Quadrat.Details!B:B)*(F3495=Quadrat.Details!G:G)*(H3495=Quadrat.Details!I:I),0))</f>
        <v>BA</v>
      </c>
      <c r="C3495" s="107">
        <f t="array" ref="C3495">INDEX(Quadrat.Details!C:C, MATCH(1,(A3495=Quadrat.Details!B:B)*(F3495=Quadrat.Details!G:G)*(H3495=Quadrat.Details!I:I),0))</f>
        <v>44785</v>
      </c>
      <c r="D3495" s="108"/>
      <c r="E3495" s="108"/>
      <c r="F3495" s="13" t="s">
        <v>472</v>
      </c>
      <c r="G3495" s="106" t="str">
        <f t="array" ref="G3495">INDEX(Quadrat.Details!H:H, MATCH(1,(A3495=Quadrat.Details!B:B)*(F3495=Quadrat.Details!G:G)*(H3495=Quadrat.Details!I:I),0))</f>
        <v>E</v>
      </c>
      <c r="H3495" s="105">
        <v>2.0</v>
      </c>
      <c r="I3495" s="109">
        <v>8.0</v>
      </c>
      <c r="J3495" s="109">
        <v>10.0</v>
      </c>
      <c r="K3495" s="109">
        <v>5.0</v>
      </c>
      <c r="L3495" s="3" t="s">
        <v>828</v>
      </c>
      <c r="M3495" s="44" t="s">
        <v>829</v>
      </c>
      <c r="N3495" s="73">
        <v>1.0</v>
      </c>
      <c r="O3495" s="73">
        <v>1.0</v>
      </c>
    </row>
    <row r="3496" ht="15.0" customHeight="1">
      <c r="A3496" s="105">
        <v>2022.0</v>
      </c>
      <c r="B3496" s="106" t="str">
        <f t="array" ref="B3496">INDEX(Quadrat.Details!D:D, MATCH(1,(A3496=Quadrat.Details!B:B)*(F3496=Quadrat.Details!G:G)*(H3496=Quadrat.Details!I:I),0))</f>
        <v>BA</v>
      </c>
      <c r="C3496" s="107">
        <f t="array" ref="C3496">INDEX(Quadrat.Details!C:C, MATCH(1,(A3496=Quadrat.Details!B:B)*(F3496=Quadrat.Details!G:G)*(H3496=Quadrat.Details!I:I),0))</f>
        <v>44785</v>
      </c>
      <c r="D3496" s="108"/>
      <c r="E3496" s="108"/>
      <c r="F3496" s="13" t="s">
        <v>472</v>
      </c>
      <c r="G3496" s="106" t="str">
        <f t="array" ref="G3496">INDEX(Quadrat.Details!H:H, MATCH(1,(A3496=Quadrat.Details!B:B)*(F3496=Quadrat.Details!G:G)*(H3496=Quadrat.Details!I:I),0))</f>
        <v>E</v>
      </c>
      <c r="H3496" s="105">
        <v>2.0</v>
      </c>
      <c r="I3496" s="109">
        <v>9.0</v>
      </c>
      <c r="J3496" s="109">
        <v>10.0</v>
      </c>
      <c r="K3496" s="109">
        <v>5.0</v>
      </c>
      <c r="L3496" s="3" t="s">
        <v>828</v>
      </c>
      <c r="M3496" s="44" t="s">
        <v>829</v>
      </c>
      <c r="N3496" s="73">
        <v>1.0</v>
      </c>
      <c r="O3496" s="73">
        <v>1.0</v>
      </c>
    </row>
    <row r="3497" ht="15.0" customHeight="1">
      <c r="A3497" s="105">
        <v>2022.0</v>
      </c>
      <c r="B3497" s="106" t="str">
        <f t="array" ref="B3497">INDEX(Quadrat.Details!D:D, MATCH(1,(A3497=Quadrat.Details!B:B)*(F3497=Quadrat.Details!G:G)*(H3497=Quadrat.Details!I:I),0))</f>
        <v>BA</v>
      </c>
      <c r="C3497" s="107">
        <f t="array" ref="C3497">INDEX(Quadrat.Details!C:C, MATCH(1,(A3497=Quadrat.Details!B:B)*(F3497=Quadrat.Details!G:G)*(H3497=Quadrat.Details!I:I),0))</f>
        <v>44785</v>
      </c>
      <c r="D3497" s="108"/>
      <c r="E3497" s="108"/>
      <c r="F3497" s="13" t="s">
        <v>472</v>
      </c>
      <c r="G3497" s="106" t="str">
        <f t="array" ref="G3497">INDEX(Quadrat.Details!H:H, MATCH(1,(A3497=Quadrat.Details!B:B)*(F3497=Quadrat.Details!G:G)*(H3497=Quadrat.Details!I:I),0))</f>
        <v>E</v>
      </c>
      <c r="H3497" s="105">
        <v>2.0</v>
      </c>
      <c r="I3497" s="109">
        <v>7.0</v>
      </c>
      <c r="J3497" s="109">
        <v>8.0</v>
      </c>
      <c r="K3497" s="109">
        <v>4.0</v>
      </c>
      <c r="L3497" s="3" t="s">
        <v>828</v>
      </c>
      <c r="M3497" s="44" t="s">
        <v>829</v>
      </c>
      <c r="N3497" s="73">
        <v>1.0</v>
      </c>
      <c r="O3497" s="73">
        <v>1.0</v>
      </c>
    </row>
    <row r="3498" ht="15.0" customHeight="1">
      <c r="A3498" s="105">
        <v>2022.0</v>
      </c>
      <c r="B3498" s="106" t="str">
        <f t="array" ref="B3498">INDEX(Quadrat.Details!D:D, MATCH(1,(A3498=Quadrat.Details!B:B)*(F3498=Quadrat.Details!G:G)*(H3498=Quadrat.Details!I:I),0))</f>
        <v>BA</v>
      </c>
      <c r="C3498" s="107">
        <f t="array" ref="C3498">INDEX(Quadrat.Details!C:C, MATCH(1,(A3498=Quadrat.Details!B:B)*(F3498=Quadrat.Details!G:G)*(H3498=Quadrat.Details!I:I),0))</f>
        <v>44785</v>
      </c>
      <c r="D3498" s="108"/>
      <c r="E3498" s="108"/>
      <c r="F3498" s="13" t="s">
        <v>472</v>
      </c>
      <c r="G3498" s="106" t="str">
        <f t="array" ref="G3498">INDEX(Quadrat.Details!H:H, MATCH(1,(A3498=Quadrat.Details!B:B)*(F3498=Quadrat.Details!G:G)*(H3498=Quadrat.Details!I:I),0))</f>
        <v>E</v>
      </c>
      <c r="H3498" s="105">
        <v>2.0</v>
      </c>
      <c r="I3498" s="109">
        <v>13.0</v>
      </c>
      <c r="J3498" s="109">
        <v>15.0</v>
      </c>
      <c r="K3498" s="109">
        <v>7.0</v>
      </c>
      <c r="L3498" s="3" t="s">
        <v>828</v>
      </c>
      <c r="M3498" s="44" t="s">
        <v>829</v>
      </c>
      <c r="N3498" s="73">
        <v>1.0</v>
      </c>
      <c r="O3498" s="73">
        <v>1.0</v>
      </c>
    </row>
    <row r="3499" ht="15.0" customHeight="1">
      <c r="A3499" s="105">
        <v>2022.0</v>
      </c>
      <c r="B3499" s="106" t="str">
        <f t="array" ref="B3499">INDEX(Quadrat.Details!D:D, MATCH(1,(A3499=Quadrat.Details!B:B)*(F3499=Quadrat.Details!G:G)*(H3499=Quadrat.Details!I:I),0))</f>
        <v>BA</v>
      </c>
      <c r="C3499" s="107">
        <f t="array" ref="C3499">INDEX(Quadrat.Details!C:C, MATCH(1,(A3499=Quadrat.Details!B:B)*(F3499=Quadrat.Details!G:G)*(H3499=Quadrat.Details!I:I),0))</f>
        <v>44785</v>
      </c>
      <c r="D3499" s="108"/>
      <c r="E3499" s="108"/>
      <c r="F3499" s="13" t="s">
        <v>472</v>
      </c>
      <c r="G3499" s="106" t="str">
        <f t="array" ref="G3499">INDEX(Quadrat.Details!H:H, MATCH(1,(A3499=Quadrat.Details!B:B)*(F3499=Quadrat.Details!G:G)*(H3499=Quadrat.Details!I:I),0))</f>
        <v>E</v>
      </c>
      <c r="H3499" s="105">
        <v>2.0</v>
      </c>
      <c r="I3499" s="109">
        <v>12.0</v>
      </c>
      <c r="J3499" s="109">
        <v>14.0</v>
      </c>
      <c r="K3499" s="109">
        <v>7.0</v>
      </c>
      <c r="L3499" s="3" t="s">
        <v>828</v>
      </c>
      <c r="M3499" s="44" t="s">
        <v>829</v>
      </c>
      <c r="N3499" s="73">
        <v>1.0</v>
      </c>
      <c r="O3499" s="73">
        <v>1.0</v>
      </c>
    </row>
    <row r="3500" ht="15.0" customHeight="1">
      <c r="A3500" s="105">
        <v>2022.0</v>
      </c>
      <c r="B3500" s="106" t="str">
        <f t="array" ref="B3500">INDEX(Quadrat.Details!D:D, MATCH(1,(A3500=Quadrat.Details!B:B)*(F3500=Quadrat.Details!G:G)*(H3500=Quadrat.Details!I:I),0))</f>
        <v>BA</v>
      </c>
      <c r="C3500" s="107">
        <f t="array" ref="C3500">INDEX(Quadrat.Details!C:C, MATCH(1,(A3500=Quadrat.Details!B:B)*(F3500=Quadrat.Details!G:G)*(H3500=Quadrat.Details!I:I),0))</f>
        <v>44785</v>
      </c>
      <c r="D3500" s="108"/>
      <c r="E3500" s="108"/>
      <c r="F3500" s="13" t="s">
        <v>472</v>
      </c>
      <c r="G3500" s="106" t="str">
        <f t="array" ref="G3500">INDEX(Quadrat.Details!H:H, MATCH(1,(A3500=Quadrat.Details!B:B)*(F3500=Quadrat.Details!G:G)*(H3500=Quadrat.Details!I:I),0))</f>
        <v>E</v>
      </c>
      <c r="H3500" s="105">
        <v>2.0</v>
      </c>
      <c r="I3500" s="109">
        <v>9.0</v>
      </c>
      <c r="J3500" s="109">
        <v>10.0</v>
      </c>
      <c r="K3500" s="109">
        <v>5.0</v>
      </c>
      <c r="L3500" s="3" t="s">
        <v>828</v>
      </c>
      <c r="M3500" s="44" t="s">
        <v>829</v>
      </c>
      <c r="N3500" s="73">
        <v>1.0</v>
      </c>
      <c r="O3500" s="73">
        <v>1.0</v>
      </c>
    </row>
    <row r="3501" ht="15.0" customHeight="1">
      <c r="A3501" s="105">
        <v>2022.0</v>
      </c>
      <c r="B3501" s="106" t="str">
        <f t="array" ref="B3501">INDEX(Quadrat.Details!D:D, MATCH(1,(A3501=Quadrat.Details!B:B)*(F3501=Quadrat.Details!G:G)*(H3501=Quadrat.Details!I:I),0))</f>
        <v>BA</v>
      </c>
      <c r="C3501" s="107">
        <f t="array" ref="C3501">INDEX(Quadrat.Details!C:C, MATCH(1,(A3501=Quadrat.Details!B:B)*(F3501=Quadrat.Details!G:G)*(H3501=Quadrat.Details!I:I),0))</f>
        <v>44785</v>
      </c>
      <c r="D3501" s="108"/>
      <c r="E3501" s="108"/>
      <c r="F3501" s="13" t="s">
        <v>472</v>
      </c>
      <c r="G3501" s="106" t="str">
        <f t="array" ref="G3501">INDEX(Quadrat.Details!H:H, MATCH(1,(A3501=Quadrat.Details!B:B)*(F3501=Quadrat.Details!G:G)*(H3501=Quadrat.Details!I:I),0))</f>
        <v>E</v>
      </c>
      <c r="H3501" s="105">
        <v>2.0</v>
      </c>
      <c r="I3501" s="109">
        <v>11.0</v>
      </c>
      <c r="J3501" s="109">
        <v>14.0</v>
      </c>
      <c r="K3501" s="109">
        <v>7.0</v>
      </c>
      <c r="L3501" s="3" t="s">
        <v>828</v>
      </c>
      <c r="M3501" s="44" t="s">
        <v>829</v>
      </c>
      <c r="N3501" s="73">
        <v>1.0</v>
      </c>
      <c r="O3501" s="73">
        <v>1.0</v>
      </c>
    </row>
    <row r="3502" ht="15.0" customHeight="1">
      <c r="A3502" s="105">
        <v>2022.0</v>
      </c>
      <c r="B3502" s="106" t="str">
        <f t="array" ref="B3502">INDEX(Quadrat.Details!D:D, MATCH(1,(A3502=Quadrat.Details!B:B)*(F3502=Quadrat.Details!G:G)*(H3502=Quadrat.Details!I:I),0))</f>
        <v>BA</v>
      </c>
      <c r="C3502" s="107">
        <f t="array" ref="C3502">INDEX(Quadrat.Details!C:C, MATCH(1,(A3502=Quadrat.Details!B:B)*(F3502=Quadrat.Details!G:G)*(H3502=Quadrat.Details!I:I),0))</f>
        <v>44785</v>
      </c>
      <c r="D3502" s="108"/>
      <c r="E3502" s="108"/>
      <c r="F3502" s="13" t="s">
        <v>472</v>
      </c>
      <c r="G3502" s="106" t="str">
        <f t="array" ref="G3502">INDEX(Quadrat.Details!H:H, MATCH(1,(A3502=Quadrat.Details!B:B)*(F3502=Quadrat.Details!G:G)*(H3502=Quadrat.Details!I:I),0))</f>
        <v>E</v>
      </c>
      <c r="H3502" s="105">
        <v>2.0</v>
      </c>
      <c r="I3502" s="109">
        <v>12.0</v>
      </c>
      <c r="J3502" s="109">
        <v>13.0</v>
      </c>
      <c r="K3502" s="109">
        <v>7.0</v>
      </c>
      <c r="L3502" s="3" t="s">
        <v>828</v>
      </c>
      <c r="M3502" s="44" t="s">
        <v>829</v>
      </c>
      <c r="N3502" s="73">
        <v>1.0</v>
      </c>
      <c r="O3502" s="73">
        <v>1.0</v>
      </c>
    </row>
    <row r="3503" ht="15.0" customHeight="1">
      <c r="A3503" s="105">
        <v>2022.0</v>
      </c>
      <c r="B3503" s="106" t="str">
        <f t="array" ref="B3503">INDEX(Quadrat.Details!D:D, MATCH(1,(A3503=Quadrat.Details!B:B)*(F3503=Quadrat.Details!G:G)*(H3503=Quadrat.Details!I:I),0))</f>
        <v>BA</v>
      </c>
      <c r="C3503" s="107">
        <f t="array" ref="C3503">INDEX(Quadrat.Details!C:C, MATCH(1,(A3503=Quadrat.Details!B:B)*(F3503=Quadrat.Details!G:G)*(H3503=Quadrat.Details!I:I),0))</f>
        <v>44785</v>
      </c>
      <c r="D3503" s="108"/>
      <c r="E3503" s="108"/>
      <c r="F3503" s="13" t="s">
        <v>472</v>
      </c>
      <c r="G3503" s="106" t="str">
        <f t="array" ref="G3503">INDEX(Quadrat.Details!H:H, MATCH(1,(A3503=Quadrat.Details!B:B)*(F3503=Quadrat.Details!G:G)*(H3503=Quadrat.Details!I:I),0))</f>
        <v>E</v>
      </c>
      <c r="H3503" s="105">
        <v>2.0</v>
      </c>
      <c r="I3503" s="109">
        <v>11.0</v>
      </c>
      <c r="J3503" s="109">
        <v>13.0</v>
      </c>
      <c r="K3503" s="109">
        <v>7.0</v>
      </c>
      <c r="L3503" s="3" t="s">
        <v>828</v>
      </c>
      <c r="M3503" s="44" t="s">
        <v>829</v>
      </c>
      <c r="N3503" s="73">
        <v>1.0</v>
      </c>
      <c r="O3503" s="73">
        <v>1.0</v>
      </c>
    </row>
    <row r="3504" ht="15.0" customHeight="1">
      <c r="A3504" s="105">
        <v>2022.0</v>
      </c>
      <c r="B3504" s="106" t="str">
        <f t="array" ref="B3504">INDEX(Quadrat.Details!D:D, MATCH(1,(A3504=Quadrat.Details!B:B)*(F3504=Quadrat.Details!G:G)*(H3504=Quadrat.Details!I:I),0))</f>
        <v>BA</v>
      </c>
      <c r="C3504" s="107">
        <f t="array" ref="C3504">INDEX(Quadrat.Details!C:C, MATCH(1,(A3504=Quadrat.Details!B:B)*(F3504=Quadrat.Details!G:G)*(H3504=Quadrat.Details!I:I),0))</f>
        <v>44785</v>
      </c>
      <c r="D3504" s="108"/>
      <c r="E3504" s="108"/>
      <c r="F3504" s="13" t="s">
        <v>472</v>
      </c>
      <c r="G3504" s="106" t="str">
        <f t="array" ref="G3504">INDEX(Quadrat.Details!H:H, MATCH(1,(A3504=Quadrat.Details!B:B)*(F3504=Quadrat.Details!G:G)*(H3504=Quadrat.Details!I:I),0))</f>
        <v>E</v>
      </c>
      <c r="H3504" s="105">
        <v>2.0</v>
      </c>
      <c r="I3504" s="109">
        <v>12.0</v>
      </c>
      <c r="J3504" s="109">
        <v>13.0</v>
      </c>
      <c r="K3504" s="109">
        <v>6.0</v>
      </c>
      <c r="L3504" s="3" t="s">
        <v>828</v>
      </c>
      <c r="M3504" s="44" t="s">
        <v>829</v>
      </c>
      <c r="N3504" s="73">
        <v>1.0</v>
      </c>
      <c r="O3504" s="73">
        <v>1.0</v>
      </c>
    </row>
    <row r="3505" ht="15.0" customHeight="1">
      <c r="A3505" s="105">
        <v>2022.0</v>
      </c>
      <c r="B3505" s="106" t="str">
        <f t="array" ref="B3505">INDEX(Quadrat.Details!D:D, MATCH(1,(A3505=Quadrat.Details!B:B)*(F3505=Quadrat.Details!G:G)*(H3505=Quadrat.Details!I:I),0))</f>
        <v>BA</v>
      </c>
      <c r="C3505" s="107">
        <f t="array" ref="C3505">INDEX(Quadrat.Details!C:C, MATCH(1,(A3505=Quadrat.Details!B:B)*(F3505=Quadrat.Details!G:G)*(H3505=Quadrat.Details!I:I),0))</f>
        <v>44785</v>
      </c>
      <c r="D3505" s="108"/>
      <c r="E3505" s="108"/>
      <c r="F3505" s="13" t="s">
        <v>472</v>
      </c>
      <c r="G3505" s="106" t="str">
        <f t="array" ref="G3505">INDEX(Quadrat.Details!H:H, MATCH(1,(A3505=Quadrat.Details!B:B)*(F3505=Quadrat.Details!G:G)*(H3505=Quadrat.Details!I:I),0))</f>
        <v>E</v>
      </c>
      <c r="H3505" s="105">
        <v>2.0</v>
      </c>
      <c r="I3505" s="109">
        <v>9.0</v>
      </c>
      <c r="J3505" s="109">
        <v>10.0</v>
      </c>
      <c r="K3505" s="109">
        <v>5.0</v>
      </c>
      <c r="L3505" s="3" t="s">
        <v>828</v>
      </c>
      <c r="M3505" s="44" t="s">
        <v>829</v>
      </c>
      <c r="N3505" s="73">
        <v>1.0</v>
      </c>
      <c r="O3505" s="73">
        <v>1.0</v>
      </c>
    </row>
    <row r="3506" ht="15.0" customHeight="1">
      <c r="A3506" s="105">
        <v>2022.0</v>
      </c>
      <c r="B3506" s="106" t="str">
        <f t="array" ref="B3506">INDEX(Quadrat.Details!D:D, MATCH(1,(A3506=Quadrat.Details!B:B)*(F3506=Quadrat.Details!G:G)*(H3506=Quadrat.Details!I:I),0))</f>
        <v>BA</v>
      </c>
      <c r="C3506" s="107">
        <f t="array" ref="C3506">INDEX(Quadrat.Details!C:C, MATCH(1,(A3506=Quadrat.Details!B:B)*(F3506=Quadrat.Details!G:G)*(H3506=Quadrat.Details!I:I),0))</f>
        <v>44785</v>
      </c>
      <c r="D3506" s="108"/>
      <c r="E3506" s="108"/>
      <c r="F3506" s="13" t="s">
        <v>472</v>
      </c>
      <c r="G3506" s="106" t="str">
        <f t="array" ref="G3506">INDEX(Quadrat.Details!H:H, MATCH(1,(A3506=Quadrat.Details!B:B)*(F3506=Quadrat.Details!G:G)*(H3506=Quadrat.Details!I:I),0))</f>
        <v>E</v>
      </c>
      <c r="H3506" s="105">
        <v>2.0</v>
      </c>
      <c r="I3506" s="109">
        <v>7.0</v>
      </c>
      <c r="J3506" s="109">
        <v>8.0</v>
      </c>
      <c r="K3506" s="109">
        <v>4.0</v>
      </c>
      <c r="L3506" s="3" t="s">
        <v>828</v>
      </c>
      <c r="M3506" s="44" t="s">
        <v>829</v>
      </c>
      <c r="N3506" s="73">
        <v>1.0</v>
      </c>
      <c r="O3506" s="73">
        <v>1.0</v>
      </c>
    </row>
    <row r="3507" ht="15.0" customHeight="1">
      <c r="A3507" s="105">
        <v>2022.0</v>
      </c>
      <c r="B3507" s="106" t="str">
        <f t="array" ref="B3507">INDEX(Quadrat.Details!D:D, MATCH(1,(A3507=Quadrat.Details!B:B)*(F3507=Quadrat.Details!G:G)*(H3507=Quadrat.Details!I:I),0))</f>
        <v>BA</v>
      </c>
      <c r="C3507" s="107">
        <f t="array" ref="C3507">INDEX(Quadrat.Details!C:C, MATCH(1,(A3507=Quadrat.Details!B:B)*(F3507=Quadrat.Details!G:G)*(H3507=Quadrat.Details!I:I),0))</f>
        <v>44785</v>
      </c>
      <c r="D3507" s="108"/>
      <c r="E3507" s="108"/>
      <c r="F3507" s="13" t="s">
        <v>472</v>
      </c>
      <c r="G3507" s="106" t="str">
        <f t="array" ref="G3507">INDEX(Quadrat.Details!H:H, MATCH(1,(A3507=Quadrat.Details!B:B)*(F3507=Quadrat.Details!G:G)*(H3507=Quadrat.Details!I:I),0))</f>
        <v>E</v>
      </c>
      <c r="H3507" s="105">
        <v>2.0</v>
      </c>
      <c r="I3507" s="109">
        <v>10.0</v>
      </c>
      <c r="J3507" s="109">
        <v>11.0</v>
      </c>
      <c r="K3507" s="109">
        <v>5.0</v>
      </c>
      <c r="L3507" s="3" t="s">
        <v>828</v>
      </c>
      <c r="M3507" s="44" t="s">
        <v>829</v>
      </c>
      <c r="N3507" s="73">
        <v>1.0</v>
      </c>
      <c r="O3507" s="73">
        <v>1.0</v>
      </c>
    </row>
    <row r="3508" ht="15.0" customHeight="1">
      <c r="A3508" s="105">
        <v>2022.0</v>
      </c>
      <c r="B3508" s="106" t="str">
        <f t="array" ref="B3508">INDEX(Quadrat.Details!D:D, MATCH(1,(A3508=Quadrat.Details!B:B)*(F3508=Quadrat.Details!G:G)*(H3508=Quadrat.Details!I:I),0))</f>
        <v>BA</v>
      </c>
      <c r="C3508" s="107">
        <f t="array" ref="C3508">INDEX(Quadrat.Details!C:C, MATCH(1,(A3508=Quadrat.Details!B:B)*(F3508=Quadrat.Details!G:G)*(H3508=Quadrat.Details!I:I),0))</f>
        <v>44785</v>
      </c>
      <c r="D3508" s="108"/>
      <c r="E3508" s="108"/>
      <c r="F3508" s="13" t="s">
        <v>472</v>
      </c>
      <c r="G3508" s="106" t="str">
        <f t="array" ref="G3508">INDEX(Quadrat.Details!H:H, MATCH(1,(A3508=Quadrat.Details!B:B)*(F3508=Quadrat.Details!G:G)*(H3508=Quadrat.Details!I:I),0))</f>
        <v>E</v>
      </c>
      <c r="H3508" s="105">
        <v>2.0</v>
      </c>
      <c r="I3508" s="109">
        <v>12.0</v>
      </c>
      <c r="J3508" s="109">
        <v>13.0</v>
      </c>
      <c r="K3508" s="109">
        <v>7.0</v>
      </c>
      <c r="L3508" s="3" t="s">
        <v>828</v>
      </c>
      <c r="M3508" s="44" t="s">
        <v>829</v>
      </c>
      <c r="N3508" s="73">
        <v>1.0</v>
      </c>
      <c r="O3508" s="73">
        <v>1.0</v>
      </c>
    </row>
    <row r="3509" ht="15.0" customHeight="1">
      <c r="A3509" s="105">
        <v>2022.0</v>
      </c>
      <c r="B3509" s="106" t="str">
        <f t="array" ref="B3509">INDEX(Quadrat.Details!D:D, MATCH(1,(A3509=Quadrat.Details!B:B)*(F3509=Quadrat.Details!G:G)*(H3509=Quadrat.Details!I:I),0))</f>
        <v>BA</v>
      </c>
      <c r="C3509" s="107">
        <f t="array" ref="C3509">INDEX(Quadrat.Details!C:C, MATCH(1,(A3509=Quadrat.Details!B:B)*(F3509=Quadrat.Details!G:G)*(H3509=Quadrat.Details!I:I),0))</f>
        <v>44785</v>
      </c>
      <c r="D3509" s="108"/>
      <c r="E3509" s="108"/>
      <c r="F3509" s="13" t="s">
        <v>472</v>
      </c>
      <c r="G3509" s="106" t="str">
        <f t="array" ref="G3509">INDEX(Quadrat.Details!H:H, MATCH(1,(A3509=Quadrat.Details!B:B)*(F3509=Quadrat.Details!G:G)*(H3509=Quadrat.Details!I:I),0))</f>
        <v>E</v>
      </c>
      <c r="H3509" s="105">
        <v>2.0</v>
      </c>
      <c r="I3509" s="109">
        <v>9.0</v>
      </c>
      <c r="J3509" s="109">
        <v>11.0</v>
      </c>
      <c r="K3509" s="109">
        <v>5.0</v>
      </c>
      <c r="L3509" s="3" t="s">
        <v>828</v>
      </c>
      <c r="M3509" s="44" t="s">
        <v>829</v>
      </c>
      <c r="N3509" s="73">
        <v>1.0</v>
      </c>
      <c r="O3509" s="73">
        <v>1.0</v>
      </c>
    </row>
    <row r="3510" ht="15.0" customHeight="1">
      <c r="A3510" s="105">
        <v>2022.0</v>
      </c>
      <c r="B3510" s="106" t="str">
        <f t="array" ref="B3510">INDEX(Quadrat.Details!D:D, MATCH(1,(A3510=Quadrat.Details!B:B)*(F3510=Quadrat.Details!G:G)*(H3510=Quadrat.Details!I:I),0))</f>
        <v>BA</v>
      </c>
      <c r="C3510" s="107">
        <f t="array" ref="C3510">INDEX(Quadrat.Details!C:C, MATCH(1,(A3510=Quadrat.Details!B:B)*(F3510=Quadrat.Details!G:G)*(H3510=Quadrat.Details!I:I),0))</f>
        <v>44785</v>
      </c>
      <c r="D3510" s="108"/>
      <c r="E3510" s="108"/>
      <c r="F3510" s="13" t="s">
        <v>472</v>
      </c>
      <c r="G3510" s="106" t="str">
        <f t="array" ref="G3510">INDEX(Quadrat.Details!H:H, MATCH(1,(A3510=Quadrat.Details!B:B)*(F3510=Quadrat.Details!G:G)*(H3510=Quadrat.Details!I:I),0))</f>
        <v>E</v>
      </c>
      <c r="H3510" s="105">
        <v>2.0</v>
      </c>
      <c r="I3510" s="109">
        <v>11.0</v>
      </c>
      <c r="J3510" s="109">
        <v>13.0</v>
      </c>
      <c r="K3510" s="109">
        <v>6.0</v>
      </c>
      <c r="L3510" s="3" t="s">
        <v>828</v>
      </c>
      <c r="M3510" s="44" t="s">
        <v>829</v>
      </c>
      <c r="N3510" s="73">
        <v>1.0</v>
      </c>
      <c r="O3510" s="73">
        <v>1.0</v>
      </c>
    </row>
    <row r="3511" ht="15.0" customHeight="1">
      <c r="A3511" s="105">
        <v>2022.0</v>
      </c>
      <c r="B3511" s="106" t="str">
        <f t="array" ref="B3511">INDEX(Quadrat.Details!D:D, MATCH(1,(A3511=Quadrat.Details!B:B)*(F3511=Quadrat.Details!G:G)*(H3511=Quadrat.Details!I:I),0))</f>
        <v>BA</v>
      </c>
      <c r="C3511" s="107">
        <f t="array" ref="C3511">INDEX(Quadrat.Details!C:C, MATCH(1,(A3511=Quadrat.Details!B:B)*(F3511=Quadrat.Details!G:G)*(H3511=Quadrat.Details!I:I),0))</f>
        <v>44785</v>
      </c>
      <c r="D3511" s="108"/>
      <c r="E3511" s="108"/>
      <c r="F3511" s="13" t="s">
        <v>472</v>
      </c>
      <c r="G3511" s="106" t="str">
        <f t="array" ref="G3511">INDEX(Quadrat.Details!H:H, MATCH(1,(A3511=Quadrat.Details!B:B)*(F3511=Quadrat.Details!G:G)*(H3511=Quadrat.Details!I:I),0))</f>
        <v>E</v>
      </c>
      <c r="H3511" s="105">
        <v>2.0</v>
      </c>
      <c r="I3511" s="109">
        <v>10.0</v>
      </c>
      <c r="J3511" s="109">
        <v>11.0</v>
      </c>
      <c r="K3511" s="109">
        <v>5.0</v>
      </c>
      <c r="L3511" s="3" t="s">
        <v>828</v>
      </c>
      <c r="M3511" s="44" t="s">
        <v>829</v>
      </c>
      <c r="N3511" s="73">
        <v>1.0</v>
      </c>
      <c r="O3511" s="73">
        <v>1.0</v>
      </c>
    </row>
    <row r="3512" ht="15.0" customHeight="1">
      <c r="A3512" s="105">
        <v>2022.0</v>
      </c>
      <c r="B3512" s="106" t="str">
        <f t="array" ref="B3512">INDEX(Quadrat.Details!D:D, MATCH(1,(A3512=Quadrat.Details!B:B)*(F3512=Quadrat.Details!G:G)*(H3512=Quadrat.Details!I:I),0))</f>
        <v>BA</v>
      </c>
      <c r="C3512" s="107">
        <f t="array" ref="C3512">INDEX(Quadrat.Details!C:C, MATCH(1,(A3512=Quadrat.Details!B:B)*(F3512=Quadrat.Details!G:G)*(H3512=Quadrat.Details!I:I),0))</f>
        <v>44785</v>
      </c>
      <c r="D3512" s="108"/>
      <c r="E3512" s="108"/>
      <c r="F3512" s="13" t="s">
        <v>472</v>
      </c>
      <c r="G3512" s="106" t="str">
        <f t="array" ref="G3512">INDEX(Quadrat.Details!H:H, MATCH(1,(A3512=Quadrat.Details!B:B)*(F3512=Quadrat.Details!G:G)*(H3512=Quadrat.Details!I:I),0))</f>
        <v>E</v>
      </c>
      <c r="H3512" s="105">
        <v>2.0</v>
      </c>
      <c r="I3512" s="109">
        <v>10.0</v>
      </c>
      <c r="J3512" s="109">
        <v>11.0</v>
      </c>
      <c r="K3512" s="109">
        <v>5.0</v>
      </c>
      <c r="L3512" s="3" t="s">
        <v>828</v>
      </c>
      <c r="M3512" s="44" t="s">
        <v>829</v>
      </c>
      <c r="N3512" s="73">
        <v>1.0</v>
      </c>
      <c r="O3512" s="73">
        <v>1.0</v>
      </c>
    </row>
    <row r="3513" ht="15.0" customHeight="1">
      <c r="A3513" s="105">
        <v>2022.0</v>
      </c>
      <c r="B3513" s="106" t="str">
        <f t="array" ref="B3513">INDEX(Quadrat.Details!D:D, MATCH(1,(A3513=Quadrat.Details!B:B)*(F3513=Quadrat.Details!G:G)*(H3513=Quadrat.Details!I:I),0))</f>
        <v>BA</v>
      </c>
      <c r="C3513" s="107">
        <f t="array" ref="C3513">INDEX(Quadrat.Details!C:C, MATCH(1,(A3513=Quadrat.Details!B:B)*(F3513=Quadrat.Details!G:G)*(H3513=Quadrat.Details!I:I),0))</f>
        <v>44785</v>
      </c>
      <c r="D3513" s="108"/>
      <c r="E3513" s="108"/>
      <c r="F3513" s="13" t="s">
        <v>472</v>
      </c>
      <c r="G3513" s="106" t="str">
        <f t="array" ref="G3513">INDEX(Quadrat.Details!H:H, MATCH(1,(A3513=Quadrat.Details!B:B)*(F3513=Quadrat.Details!G:G)*(H3513=Quadrat.Details!I:I),0))</f>
        <v>E</v>
      </c>
      <c r="H3513" s="105">
        <v>2.0</v>
      </c>
      <c r="I3513" s="109">
        <v>9.0</v>
      </c>
      <c r="J3513" s="109">
        <v>11.0</v>
      </c>
      <c r="K3513" s="109">
        <v>5.0</v>
      </c>
      <c r="L3513" s="3" t="s">
        <v>828</v>
      </c>
      <c r="M3513" s="44" t="s">
        <v>829</v>
      </c>
      <c r="N3513" s="73">
        <v>1.0</v>
      </c>
      <c r="O3513" s="73">
        <v>1.0</v>
      </c>
    </row>
    <row r="3514" ht="15.0" customHeight="1">
      <c r="A3514" s="105">
        <v>2022.0</v>
      </c>
      <c r="B3514" s="106" t="str">
        <f t="array" ref="B3514">INDEX(Quadrat.Details!D:D, MATCH(1,(A3514=Quadrat.Details!B:B)*(F3514=Quadrat.Details!G:G)*(H3514=Quadrat.Details!I:I),0))</f>
        <v>BA</v>
      </c>
      <c r="C3514" s="107">
        <f t="array" ref="C3514">INDEX(Quadrat.Details!C:C, MATCH(1,(A3514=Quadrat.Details!B:B)*(F3514=Quadrat.Details!G:G)*(H3514=Quadrat.Details!I:I),0))</f>
        <v>44785</v>
      </c>
      <c r="D3514" s="108"/>
      <c r="E3514" s="108"/>
      <c r="F3514" s="13" t="s">
        <v>472</v>
      </c>
      <c r="G3514" s="106" t="str">
        <f t="array" ref="G3514">INDEX(Quadrat.Details!H:H, MATCH(1,(A3514=Quadrat.Details!B:B)*(F3514=Quadrat.Details!G:G)*(H3514=Quadrat.Details!I:I),0))</f>
        <v>E</v>
      </c>
      <c r="H3514" s="105">
        <v>2.0</v>
      </c>
      <c r="I3514" s="109">
        <v>9.0</v>
      </c>
      <c r="J3514" s="109">
        <v>10.0</v>
      </c>
      <c r="K3514" s="109">
        <v>5.0</v>
      </c>
      <c r="L3514" s="3" t="s">
        <v>828</v>
      </c>
      <c r="M3514" s="44" t="s">
        <v>829</v>
      </c>
      <c r="N3514" s="73">
        <v>1.0</v>
      </c>
      <c r="O3514" s="73">
        <v>1.0</v>
      </c>
    </row>
    <row r="3515" ht="15.0" customHeight="1">
      <c r="A3515" s="105">
        <v>2022.0</v>
      </c>
      <c r="B3515" s="106" t="str">
        <f t="array" ref="B3515">INDEX(Quadrat.Details!D:D, MATCH(1,(A3515=Quadrat.Details!B:B)*(F3515=Quadrat.Details!G:G)*(H3515=Quadrat.Details!I:I),0))</f>
        <v>BA</v>
      </c>
      <c r="C3515" s="107">
        <f t="array" ref="C3515">INDEX(Quadrat.Details!C:C, MATCH(1,(A3515=Quadrat.Details!B:B)*(F3515=Quadrat.Details!G:G)*(H3515=Quadrat.Details!I:I),0))</f>
        <v>44785</v>
      </c>
      <c r="D3515" s="108"/>
      <c r="E3515" s="108"/>
      <c r="F3515" s="13" t="s">
        <v>472</v>
      </c>
      <c r="G3515" s="106" t="str">
        <f t="array" ref="G3515">INDEX(Quadrat.Details!H:H, MATCH(1,(A3515=Quadrat.Details!B:B)*(F3515=Quadrat.Details!G:G)*(H3515=Quadrat.Details!I:I),0))</f>
        <v>E</v>
      </c>
      <c r="H3515" s="105">
        <v>2.0</v>
      </c>
      <c r="I3515" s="109">
        <v>8.0</v>
      </c>
      <c r="J3515" s="109">
        <v>9.0</v>
      </c>
      <c r="K3515" s="109">
        <v>5.0</v>
      </c>
      <c r="L3515" s="3" t="s">
        <v>828</v>
      </c>
      <c r="M3515" s="44" t="s">
        <v>829</v>
      </c>
      <c r="N3515" s="73">
        <v>1.0</v>
      </c>
      <c r="O3515" s="73">
        <v>1.0</v>
      </c>
    </row>
    <row r="3516" ht="15.0" customHeight="1">
      <c r="A3516" s="105">
        <v>2022.0</v>
      </c>
      <c r="B3516" s="106" t="str">
        <f t="array" ref="B3516">INDEX(Quadrat.Details!D:D, MATCH(1,(A3516=Quadrat.Details!B:B)*(F3516=Quadrat.Details!G:G)*(H3516=Quadrat.Details!I:I),0))</f>
        <v>BA</v>
      </c>
      <c r="C3516" s="107">
        <f t="array" ref="C3516">INDEX(Quadrat.Details!C:C, MATCH(1,(A3516=Quadrat.Details!B:B)*(F3516=Quadrat.Details!G:G)*(H3516=Quadrat.Details!I:I),0))</f>
        <v>44785</v>
      </c>
      <c r="D3516" s="108"/>
      <c r="E3516" s="108"/>
      <c r="F3516" s="13" t="s">
        <v>472</v>
      </c>
      <c r="G3516" s="106" t="str">
        <f t="array" ref="G3516">INDEX(Quadrat.Details!H:H, MATCH(1,(A3516=Quadrat.Details!B:B)*(F3516=Quadrat.Details!G:G)*(H3516=Quadrat.Details!I:I),0))</f>
        <v>E</v>
      </c>
      <c r="H3516" s="105">
        <v>2.0</v>
      </c>
      <c r="I3516" s="109">
        <v>11.0</v>
      </c>
      <c r="J3516" s="109">
        <v>13.0</v>
      </c>
      <c r="K3516" s="109">
        <v>7.0</v>
      </c>
      <c r="L3516" s="3" t="s">
        <v>828</v>
      </c>
      <c r="M3516" s="44" t="s">
        <v>829</v>
      </c>
      <c r="N3516" s="73">
        <v>1.0</v>
      </c>
      <c r="O3516" s="73">
        <v>1.0</v>
      </c>
    </row>
    <row r="3517" ht="15.0" customHeight="1">
      <c r="A3517" s="105">
        <v>2022.0</v>
      </c>
      <c r="B3517" s="106" t="str">
        <f t="array" ref="B3517">INDEX(Quadrat.Details!D:D, MATCH(1,(A3517=Quadrat.Details!B:B)*(F3517=Quadrat.Details!G:G)*(H3517=Quadrat.Details!I:I),0))</f>
        <v>BA</v>
      </c>
      <c r="C3517" s="107">
        <f t="array" ref="C3517">INDEX(Quadrat.Details!C:C, MATCH(1,(A3517=Quadrat.Details!B:B)*(F3517=Quadrat.Details!G:G)*(H3517=Quadrat.Details!I:I),0))</f>
        <v>44785</v>
      </c>
      <c r="D3517" s="108"/>
      <c r="E3517" s="108"/>
      <c r="F3517" s="13" t="s">
        <v>472</v>
      </c>
      <c r="G3517" s="106" t="str">
        <f t="array" ref="G3517">INDEX(Quadrat.Details!H:H, MATCH(1,(A3517=Quadrat.Details!B:B)*(F3517=Quadrat.Details!G:G)*(H3517=Quadrat.Details!I:I),0))</f>
        <v>E</v>
      </c>
      <c r="H3517" s="105">
        <v>2.0</v>
      </c>
      <c r="I3517" s="109">
        <v>12.0</v>
      </c>
      <c r="J3517" s="109">
        <v>13.0</v>
      </c>
      <c r="K3517" s="109">
        <v>7.0</v>
      </c>
      <c r="L3517" s="3" t="s">
        <v>828</v>
      </c>
      <c r="M3517" s="44" t="s">
        <v>829</v>
      </c>
      <c r="N3517" s="73">
        <v>1.0</v>
      </c>
      <c r="O3517" s="73">
        <v>1.0</v>
      </c>
    </row>
    <row r="3518" ht="15.0" customHeight="1">
      <c r="A3518" s="105">
        <v>2022.0</v>
      </c>
      <c r="B3518" s="106" t="str">
        <f t="array" ref="B3518">INDEX(Quadrat.Details!D:D, MATCH(1,(A3518=Quadrat.Details!B:B)*(F3518=Quadrat.Details!G:G)*(H3518=Quadrat.Details!I:I),0))</f>
        <v>BA</v>
      </c>
      <c r="C3518" s="107">
        <f t="array" ref="C3518">INDEX(Quadrat.Details!C:C, MATCH(1,(A3518=Quadrat.Details!B:B)*(F3518=Quadrat.Details!G:G)*(H3518=Quadrat.Details!I:I),0))</f>
        <v>44785</v>
      </c>
      <c r="D3518" s="108"/>
      <c r="E3518" s="108"/>
      <c r="F3518" s="13" t="s">
        <v>472</v>
      </c>
      <c r="G3518" s="106" t="str">
        <f t="array" ref="G3518">INDEX(Quadrat.Details!H:H, MATCH(1,(A3518=Quadrat.Details!B:B)*(F3518=Quadrat.Details!G:G)*(H3518=Quadrat.Details!I:I),0))</f>
        <v>E</v>
      </c>
      <c r="H3518" s="105">
        <v>2.0</v>
      </c>
      <c r="I3518" s="109">
        <v>10.0</v>
      </c>
      <c r="J3518" s="109">
        <v>12.0</v>
      </c>
      <c r="K3518" s="109">
        <v>6.0</v>
      </c>
      <c r="L3518" s="3" t="s">
        <v>828</v>
      </c>
      <c r="M3518" s="44" t="s">
        <v>829</v>
      </c>
      <c r="N3518" s="73">
        <v>1.0</v>
      </c>
      <c r="O3518" s="73">
        <v>1.0</v>
      </c>
    </row>
    <row r="3519" ht="15.0" customHeight="1">
      <c r="A3519" s="105">
        <v>2022.0</v>
      </c>
      <c r="B3519" s="106" t="str">
        <f t="array" ref="B3519">INDEX(Quadrat.Details!D:D, MATCH(1,(A3519=Quadrat.Details!B:B)*(F3519=Quadrat.Details!G:G)*(H3519=Quadrat.Details!I:I),0))</f>
        <v>BA</v>
      </c>
      <c r="C3519" s="107">
        <f t="array" ref="C3519">INDEX(Quadrat.Details!C:C, MATCH(1,(A3519=Quadrat.Details!B:B)*(F3519=Quadrat.Details!G:G)*(H3519=Quadrat.Details!I:I),0))</f>
        <v>44785</v>
      </c>
      <c r="D3519" s="108"/>
      <c r="E3519" s="108"/>
      <c r="F3519" s="13" t="s">
        <v>472</v>
      </c>
      <c r="G3519" s="106" t="str">
        <f t="array" ref="G3519">INDEX(Quadrat.Details!H:H, MATCH(1,(A3519=Quadrat.Details!B:B)*(F3519=Quadrat.Details!G:G)*(H3519=Quadrat.Details!I:I),0))</f>
        <v>E</v>
      </c>
      <c r="H3519" s="105">
        <v>2.0</v>
      </c>
      <c r="I3519" s="109">
        <v>12.0</v>
      </c>
      <c r="J3519" s="109">
        <v>13.0</v>
      </c>
      <c r="K3519" s="109">
        <v>7.0</v>
      </c>
      <c r="L3519" s="3" t="s">
        <v>828</v>
      </c>
      <c r="M3519" s="44" t="s">
        <v>829</v>
      </c>
      <c r="N3519" s="73">
        <v>1.0</v>
      </c>
      <c r="O3519" s="73">
        <v>1.0</v>
      </c>
    </row>
    <row r="3520" ht="15.0" customHeight="1">
      <c r="A3520" s="105">
        <v>2022.0</v>
      </c>
      <c r="B3520" s="106" t="str">
        <f t="array" ref="B3520">INDEX(Quadrat.Details!D:D, MATCH(1,(A3520=Quadrat.Details!B:B)*(F3520=Quadrat.Details!G:G)*(H3520=Quadrat.Details!I:I),0))</f>
        <v>BA</v>
      </c>
      <c r="C3520" s="107">
        <f t="array" ref="C3520">INDEX(Quadrat.Details!C:C, MATCH(1,(A3520=Quadrat.Details!B:B)*(F3520=Quadrat.Details!G:G)*(H3520=Quadrat.Details!I:I),0))</f>
        <v>44785</v>
      </c>
      <c r="D3520" s="108"/>
      <c r="E3520" s="108"/>
      <c r="F3520" s="13" t="s">
        <v>472</v>
      </c>
      <c r="G3520" s="106" t="str">
        <f t="array" ref="G3520">INDEX(Quadrat.Details!H:H, MATCH(1,(A3520=Quadrat.Details!B:B)*(F3520=Quadrat.Details!G:G)*(H3520=Quadrat.Details!I:I),0))</f>
        <v>E</v>
      </c>
      <c r="H3520" s="105">
        <v>2.0</v>
      </c>
      <c r="I3520" s="109">
        <v>11.0</v>
      </c>
      <c r="J3520" s="109">
        <v>13.0</v>
      </c>
      <c r="K3520" s="109">
        <v>6.0</v>
      </c>
      <c r="L3520" s="3" t="s">
        <v>828</v>
      </c>
      <c r="M3520" s="44" t="s">
        <v>829</v>
      </c>
      <c r="N3520" s="73">
        <v>1.0</v>
      </c>
      <c r="O3520" s="73">
        <v>1.0</v>
      </c>
    </row>
    <row r="3521" ht="15.0" customHeight="1">
      <c r="A3521" s="105">
        <v>2022.0</v>
      </c>
      <c r="B3521" s="106" t="str">
        <f t="array" ref="B3521">INDEX(Quadrat.Details!D:D, MATCH(1,(A3521=Quadrat.Details!B:B)*(F3521=Quadrat.Details!G:G)*(H3521=Quadrat.Details!I:I),0))</f>
        <v>BA</v>
      </c>
      <c r="C3521" s="107">
        <f t="array" ref="C3521">INDEX(Quadrat.Details!C:C, MATCH(1,(A3521=Quadrat.Details!B:B)*(F3521=Quadrat.Details!G:G)*(H3521=Quadrat.Details!I:I),0))</f>
        <v>44785</v>
      </c>
      <c r="D3521" s="108"/>
      <c r="E3521" s="108"/>
      <c r="F3521" s="13" t="s">
        <v>472</v>
      </c>
      <c r="G3521" s="106" t="str">
        <f t="array" ref="G3521">INDEX(Quadrat.Details!H:H, MATCH(1,(A3521=Quadrat.Details!B:B)*(F3521=Quadrat.Details!G:G)*(H3521=Quadrat.Details!I:I),0))</f>
        <v>E</v>
      </c>
      <c r="H3521" s="105">
        <v>2.0</v>
      </c>
      <c r="I3521" s="109">
        <v>12.0</v>
      </c>
      <c r="J3521" s="109">
        <v>13.0</v>
      </c>
      <c r="K3521" s="109">
        <v>7.0</v>
      </c>
      <c r="L3521" s="3" t="s">
        <v>828</v>
      </c>
      <c r="M3521" s="44" t="s">
        <v>829</v>
      </c>
      <c r="N3521" s="73">
        <v>1.0</v>
      </c>
      <c r="O3521" s="73">
        <v>1.0</v>
      </c>
    </row>
    <row r="3522" ht="15.0" customHeight="1">
      <c r="A3522" s="105">
        <v>2022.0</v>
      </c>
      <c r="B3522" s="106" t="str">
        <f t="array" ref="B3522">INDEX(Quadrat.Details!D:D, MATCH(1,(A3522=Quadrat.Details!B:B)*(F3522=Quadrat.Details!G:G)*(H3522=Quadrat.Details!I:I),0))</f>
        <v>BA</v>
      </c>
      <c r="C3522" s="107">
        <f t="array" ref="C3522">INDEX(Quadrat.Details!C:C, MATCH(1,(A3522=Quadrat.Details!B:B)*(F3522=Quadrat.Details!G:G)*(H3522=Quadrat.Details!I:I),0))</f>
        <v>44785</v>
      </c>
      <c r="D3522" s="108"/>
      <c r="E3522" s="108"/>
      <c r="F3522" s="13" t="s">
        <v>472</v>
      </c>
      <c r="G3522" s="106" t="str">
        <f t="array" ref="G3522">INDEX(Quadrat.Details!H:H, MATCH(1,(A3522=Quadrat.Details!B:B)*(F3522=Quadrat.Details!G:G)*(H3522=Quadrat.Details!I:I),0))</f>
        <v>E</v>
      </c>
      <c r="H3522" s="105">
        <v>2.0</v>
      </c>
      <c r="I3522" s="109">
        <v>7.0</v>
      </c>
      <c r="J3522" s="109">
        <v>8.0</v>
      </c>
      <c r="K3522" s="109">
        <v>4.0</v>
      </c>
      <c r="L3522" s="3" t="s">
        <v>828</v>
      </c>
      <c r="M3522" s="44" t="s">
        <v>829</v>
      </c>
      <c r="N3522" s="73">
        <v>1.0</v>
      </c>
      <c r="O3522" s="73">
        <v>1.0</v>
      </c>
    </row>
    <row r="3523" ht="15.0" customHeight="1">
      <c r="A3523" s="105">
        <v>2022.0</v>
      </c>
      <c r="B3523" s="106" t="str">
        <f t="array" ref="B3523">INDEX(Quadrat.Details!D:D, MATCH(1,(A3523=Quadrat.Details!B:B)*(F3523=Quadrat.Details!G:G)*(H3523=Quadrat.Details!I:I),0))</f>
        <v>BA</v>
      </c>
      <c r="C3523" s="107">
        <f t="array" ref="C3523">INDEX(Quadrat.Details!C:C, MATCH(1,(A3523=Quadrat.Details!B:B)*(F3523=Quadrat.Details!G:G)*(H3523=Quadrat.Details!I:I),0))</f>
        <v>44785</v>
      </c>
      <c r="D3523" s="108"/>
      <c r="E3523" s="108"/>
      <c r="F3523" s="13" t="s">
        <v>472</v>
      </c>
      <c r="G3523" s="106" t="str">
        <f t="array" ref="G3523">INDEX(Quadrat.Details!H:H, MATCH(1,(A3523=Quadrat.Details!B:B)*(F3523=Quadrat.Details!G:G)*(H3523=Quadrat.Details!I:I),0))</f>
        <v>E</v>
      </c>
      <c r="H3523" s="105">
        <v>2.0</v>
      </c>
      <c r="I3523" s="109">
        <v>10.0</v>
      </c>
      <c r="J3523" s="109">
        <v>12.0</v>
      </c>
      <c r="K3523" s="109">
        <v>7.0</v>
      </c>
      <c r="L3523" s="3" t="s">
        <v>828</v>
      </c>
      <c r="M3523" s="44" t="s">
        <v>829</v>
      </c>
      <c r="N3523" s="73">
        <v>1.0</v>
      </c>
      <c r="O3523" s="73">
        <v>1.0</v>
      </c>
    </row>
    <row r="3524" ht="15.0" customHeight="1">
      <c r="A3524" s="105">
        <v>2022.0</v>
      </c>
      <c r="B3524" s="106" t="str">
        <f t="array" ref="B3524">INDEX(Quadrat.Details!D:D, MATCH(1,(A3524=Quadrat.Details!B:B)*(F3524=Quadrat.Details!G:G)*(H3524=Quadrat.Details!I:I),0))</f>
        <v>BA</v>
      </c>
      <c r="C3524" s="107">
        <f t="array" ref="C3524">INDEX(Quadrat.Details!C:C, MATCH(1,(A3524=Quadrat.Details!B:B)*(F3524=Quadrat.Details!G:G)*(H3524=Quadrat.Details!I:I),0))</f>
        <v>44785</v>
      </c>
      <c r="D3524" s="108"/>
      <c r="E3524" s="108"/>
      <c r="F3524" s="13" t="s">
        <v>472</v>
      </c>
      <c r="G3524" s="106" t="str">
        <f t="array" ref="G3524">INDEX(Quadrat.Details!H:H, MATCH(1,(A3524=Quadrat.Details!B:B)*(F3524=Quadrat.Details!G:G)*(H3524=Quadrat.Details!I:I),0))</f>
        <v>E</v>
      </c>
      <c r="H3524" s="105">
        <v>2.0</v>
      </c>
      <c r="I3524" s="109">
        <v>12.0</v>
      </c>
      <c r="J3524" s="109">
        <v>13.0</v>
      </c>
      <c r="K3524" s="109">
        <v>6.0</v>
      </c>
      <c r="L3524" s="3" t="s">
        <v>828</v>
      </c>
      <c r="M3524" s="44" t="s">
        <v>829</v>
      </c>
      <c r="N3524" s="73">
        <v>1.0</v>
      </c>
      <c r="O3524" s="73">
        <v>1.0</v>
      </c>
    </row>
    <row r="3525" ht="15.0" customHeight="1">
      <c r="A3525" s="105">
        <v>2022.0</v>
      </c>
      <c r="B3525" s="106" t="str">
        <f t="array" ref="B3525">INDEX(Quadrat.Details!D:D, MATCH(1,(A3525=Quadrat.Details!B:B)*(F3525=Quadrat.Details!G:G)*(H3525=Quadrat.Details!I:I),0))</f>
        <v>BA</v>
      </c>
      <c r="C3525" s="107">
        <f t="array" ref="C3525">INDEX(Quadrat.Details!C:C, MATCH(1,(A3525=Quadrat.Details!B:B)*(F3525=Quadrat.Details!G:G)*(H3525=Quadrat.Details!I:I),0))</f>
        <v>44785</v>
      </c>
      <c r="D3525" s="108"/>
      <c r="E3525" s="108"/>
      <c r="F3525" s="13" t="s">
        <v>472</v>
      </c>
      <c r="G3525" s="106" t="str">
        <f t="array" ref="G3525">INDEX(Quadrat.Details!H:H, MATCH(1,(A3525=Quadrat.Details!B:B)*(F3525=Quadrat.Details!G:G)*(H3525=Quadrat.Details!I:I),0))</f>
        <v>E</v>
      </c>
      <c r="H3525" s="105">
        <v>2.0</v>
      </c>
      <c r="I3525" s="109">
        <v>12.0</v>
      </c>
      <c r="J3525" s="109">
        <v>13.0</v>
      </c>
      <c r="K3525" s="109">
        <v>6.0</v>
      </c>
      <c r="L3525" s="3" t="s">
        <v>828</v>
      </c>
      <c r="M3525" s="44" t="s">
        <v>829</v>
      </c>
      <c r="N3525" s="73">
        <v>1.0</v>
      </c>
      <c r="O3525" s="73">
        <v>1.0</v>
      </c>
    </row>
    <row r="3526" ht="15.0" customHeight="1">
      <c r="A3526" s="105">
        <v>2022.0</v>
      </c>
      <c r="B3526" s="106" t="str">
        <f t="array" ref="B3526">INDEX(Quadrat.Details!D:D, MATCH(1,(A3526=Quadrat.Details!B:B)*(F3526=Quadrat.Details!G:G)*(H3526=Quadrat.Details!I:I),0))</f>
        <v>BA</v>
      </c>
      <c r="C3526" s="107">
        <f t="array" ref="C3526">INDEX(Quadrat.Details!C:C, MATCH(1,(A3526=Quadrat.Details!B:B)*(F3526=Quadrat.Details!G:G)*(H3526=Quadrat.Details!I:I),0))</f>
        <v>44785</v>
      </c>
      <c r="D3526" s="108"/>
      <c r="E3526" s="108"/>
      <c r="F3526" s="13" t="s">
        <v>472</v>
      </c>
      <c r="G3526" s="106" t="str">
        <f t="array" ref="G3526">INDEX(Quadrat.Details!H:H, MATCH(1,(A3526=Quadrat.Details!B:B)*(F3526=Quadrat.Details!G:G)*(H3526=Quadrat.Details!I:I),0))</f>
        <v>E</v>
      </c>
      <c r="H3526" s="105">
        <v>2.0</v>
      </c>
      <c r="I3526" s="109">
        <v>11.0</v>
      </c>
      <c r="J3526" s="109">
        <v>14.0</v>
      </c>
      <c r="K3526" s="109">
        <v>7.0</v>
      </c>
      <c r="L3526" s="3" t="s">
        <v>828</v>
      </c>
      <c r="M3526" s="44" t="s">
        <v>829</v>
      </c>
      <c r="N3526" s="73">
        <v>1.0</v>
      </c>
      <c r="O3526" s="73">
        <v>1.0</v>
      </c>
    </row>
    <row r="3527" ht="15.0" customHeight="1">
      <c r="A3527" s="105">
        <v>2022.0</v>
      </c>
      <c r="B3527" s="106" t="str">
        <f t="array" ref="B3527">INDEX(Quadrat.Details!D:D, MATCH(1,(A3527=Quadrat.Details!B:B)*(F3527=Quadrat.Details!G:G)*(H3527=Quadrat.Details!I:I),0))</f>
        <v>BA</v>
      </c>
      <c r="C3527" s="107">
        <f t="array" ref="C3527">INDEX(Quadrat.Details!C:C, MATCH(1,(A3527=Quadrat.Details!B:B)*(F3527=Quadrat.Details!G:G)*(H3527=Quadrat.Details!I:I),0))</f>
        <v>44785</v>
      </c>
      <c r="D3527" s="108"/>
      <c r="E3527" s="108"/>
      <c r="F3527" s="13" t="s">
        <v>472</v>
      </c>
      <c r="G3527" s="106" t="str">
        <f t="array" ref="G3527">INDEX(Quadrat.Details!H:H, MATCH(1,(A3527=Quadrat.Details!B:B)*(F3527=Quadrat.Details!G:G)*(H3527=Quadrat.Details!I:I),0))</f>
        <v>E</v>
      </c>
      <c r="H3527" s="105">
        <v>2.0</v>
      </c>
      <c r="I3527" s="109">
        <v>8.0</v>
      </c>
      <c r="J3527" s="109">
        <v>8.0</v>
      </c>
      <c r="K3527" s="109">
        <v>4.0</v>
      </c>
      <c r="L3527" s="3" t="s">
        <v>828</v>
      </c>
      <c r="M3527" s="44" t="s">
        <v>829</v>
      </c>
      <c r="N3527" s="73">
        <v>1.0</v>
      </c>
      <c r="O3527" s="73">
        <v>1.0</v>
      </c>
    </row>
    <row r="3528" ht="15.0" customHeight="1">
      <c r="A3528" s="105">
        <v>2022.0</v>
      </c>
      <c r="B3528" s="106" t="str">
        <f t="array" ref="B3528">INDEX(Quadrat.Details!D:D, MATCH(1,(A3528=Quadrat.Details!B:B)*(F3528=Quadrat.Details!G:G)*(H3528=Quadrat.Details!I:I),0))</f>
        <v>BA</v>
      </c>
      <c r="C3528" s="107">
        <f t="array" ref="C3528">INDEX(Quadrat.Details!C:C, MATCH(1,(A3528=Quadrat.Details!B:B)*(F3528=Quadrat.Details!G:G)*(H3528=Quadrat.Details!I:I),0))</f>
        <v>44785</v>
      </c>
      <c r="D3528" s="108"/>
      <c r="E3528" s="108"/>
      <c r="F3528" s="13" t="s">
        <v>472</v>
      </c>
      <c r="G3528" s="106" t="str">
        <f t="array" ref="G3528">INDEX(Quadrat.Details!H:H, MATCH(1,(A3528=Quadrat.Details!B:B)*(F3528=Quadrat.Details!G:G)*(H3528=Quadrat.Details!I:I),0))</f>
        <v>E</v>
      </c>
      <c r="H3528" s="105">
        <v>2.0</v>
      </c>
      <c r="I3528" s="109">
        <v>9.0</v>
      </c>
      <c r="J3528" s="109">
        <v>7.0</v>
      </c>
      <c r="K3528" s="109">
        <v>5.0</v>
      </c>
      <c r="L3528" s="3" t="s">
        <v>828</v>
      </c>
      <c r="M3528" s="44" t="s">
        <v>829</v>
      </c>
      <c r="N3528" s="73">
        <v>1.0</v>
      </c>
      <c r="O3528" s="73">
        <v>1.0</v>
      </c>
    </row>
    <row r="3529" ht="15.0" customHeight="1">
      <c r="A3529" s="105">
        <v>2022.0</v>
      </c>
      <c r="B3529" s="106" t="str">
        <f t="array" ref="B3529">INDEX(Quadrat.Details!D:D, MATCH(1,(A3529=Quadrat.Details!B:B)*(F3529=Quadrat.Details!G:G)*(H3529=Quadrat.Details!I:I),0))</f>
        <v>BA</v>
      </c>
      <c r="C3529" s="107">
        <f t="array" ref="C3529">INDEX(Quadrat.Details!C:C, MATCH(1,(A3529=Quadrat.Details!B:B)*(F3529=Quadrat.Details!G:G)*(H3529=Quadrat.Details!I:I),0))</f>
        <v>44785</v>
      </c>
      <c r="D3529" s="108"/>
      <c r="E3529" s="108"/>
      <c r="F3529" s="13" t="s">
        <v>472</v>
      </c>
      <c r="G3529" s="106" t="str">
        <f t="array" ref="G3529">INDEX(Quadrat.Details!H:H, MATCH(1,(A3529=Quadrat.Details!B:B)*(F3529=Quadrat.Details!G:G)*(H3529=Quadrat.Details!I:I),0))</f>
        <v>E</v>
      </c>
      <c r="H3529" s="105">
        <v>2.0</v>
      </c>
      <c r="I3529" s="109">
        <v>10.0</v>
      </c>
      <c r="J3529" s="109">
        <v>12.0</v>
      </c>
      <c r="K3529" s="109">
        <v>6.0</v>
      </c>
      <c r="L3529" s="3" t="s">
        <v>828</v>
      </c>
      <c r="M3529" s="44" t="s">
        <v>829</v>
      </c>
      <c r="N3529" s="73">
        <v>1.0</v>
      </c>
      <c r="O3529" s="73">
        <v>1.0</v>
      </c>
    </row>
    <row r="3530" ht="15.0" customHeight="1">
      <c r="A3530" s="105">
        <v>2022.0</v>
      </c>
      <c r="B3530" s="106" t="str">
        <f t="array" ref="B3530">INDEX(Quadrat.Details!D:D, MATCH(1,(A3530=Quadrat.Details!B:B)*(F3530=Quadrat.Details!G:G)*(H3530=Quadrat.Details!I:I),0))</f>
        <v>BA</v>
      </c>
      <c r="C3530" s="107">
        <f t="array" ref="C3530">INDEX(Quadrat.Details!C:C, MATCH(1,(A3530=Quadrat.Details!B:B)*(F3530=Quadrat.Details!G:G)*(H3530=Quadrat.Details!I:I),0))</f>
        <v>44785</v>
      </c>
      <c r="D3530" s="108"/>
      <c r="E3530" s="108"/>
      <c r="F3530" s="13" t="s">
        <v>472</v>
      </c>
      <c r="G3530" s="106" t="str">
        <f t="array" ref="G3530">INDEX(Quadrat.Details!H:H, MATCH(1,(A3530=Quadrat.Details!B:B)*(F3530=Quadrat.Details!G:G)*(H3530=Quadrat.Details!I:I),0))</f>
        <v>E</v>
      </c>
      <c r="H3530" s="105">
        <v>2.0</v>
      </c>
      <c r="I3530" s="109">
        <v>12.0</v>
      </c>
      <c r="J3530" s="109">
        <v>13.0</v>
      </c>
      <c r="K3530" s="109">
        <v>7.0</v>
      </c>
      <c r="L3530" s="3" t="s">
        <v>828</v>
      </c>
      <c r="M3530" s="44" t="s">
        <v>829</v>
      </c>
      <c r="N3530" s="73">
        <v>1.0</v>
      </c>
      <c r="O3530" s="73">
        <v>1.0</v>
      </c>
    </row>
    <row r="3531" ht="15.0" customHeight="1">
      <c r="A3531" s="105">
        <v>2022.0</v>
      </c>
      <c r="B3531" s="106" t="str">
        <f t="array" ref="B3531">INDEX(Quadrat.Details!D:D, MATCH(1,(A3531=Quadrat.Details!B:B)*(F3531=Quadrat.Details!G:G)*(H3531=Quadrat.Details!I:I),0))</f>
        <v>BA</v>
      </c>
      <c r="C3531" s="107">
        <f t="array" ref="C3531">INDEX(Quadrat.Details!C:C, MATCH(1,(A3531=Quadrat.Details!B:B)*(F3531=Quadrat.Details!G:G)*(H3531=Quadrat.Details!I:I),0))</f>
        <v>44785</v>
      </c>
      <c r="D3531" s="108"/>
      <c r="E3531" s="108"/>
      <c r="F3531" s="13" t="s">
        <v>472</v>
      </c>
      <c r="G3531" s="106" t="str">
        <f t="array" ref="G3531">INDEX(Quadrat.Details!H:H, MATCH(1,(A3531=Quadrat.Details!B:B)*(F3531=Quadrat.Details!G:G)*(H3531=Quadrat.Details!I:I),0))</f>
        <v>E</v>
      </c>
      <c r="H3531" s="105">
        <v>2.0</v>
      </c>
      <c r="I3531" s="109">
        <v>9.0</v>
      </c>
      <c r="J3531" s="109">
        <v>10.0</v>
      </c>
      <c r="K3531" s="109">
        <v>5.0</v>
      </c>
      <c r="L3531" s="3" t="s">
        <v>828</v>
      </c>
      <c r="M3531" s="44" t="s">
        <v>829</v>
      </c>
      <c r="N3531" s="73">
        <v>1.0</v>
      </c>
      <c r="O3531" s="73">
        <v>1.0</v>
      </c>
    </row>
    <row r="3532" ht="15.0" customHeight="1">
      <c r="A3532" s="105">
        <v>2022.0</v>
      </c>
      <c r="B3532" s="106" t="str">
        <f t="array" ref="B3532">INDEX(Quadrat.Details!D:D, MATCH(1,(A3532=Quadrat.Details!B:B)*(F3532=Quadrat.Details!G:G)*(H3532=Quadrat.Details!I:I),0))</f>
        <v>BA</v>
      </c>
      <c r="C3532" s="107">
        <f t="array" ref="C3532">INDEX(Quadrat.Details!C:C, MATCH(1,(A3532=Quadrat.Details!B:B)*(F3532=Quadrat.Details!G:G)*(H3532=Quadrat.Details!I:I),0))</f>
        <v>44785</v>
      </c>
      <c r="D3532" s="108"/>
      <c r="E3532" s="108"/>
      <c r="F3532" s="13" t="s">
        <v>472</v>
      </c>
      <c r="G3532" s="106" t="str">
        <f t="array" ref="G3532">INDEX(Quadrat.Details!H:H, MATCH(1,(A3532=Quadrat.Details!B:B)*(F3532=Quadrat.Details!G:G)*(H3532=Quadrat.Details!I:I),0))</f>
        <v>E</v>
      </c>
      <c r="H3532" s="105">
        <v>2.0</v>
      </c>
      <c r="I3532" s="109">
        <v>11.0</v>
      </c>
      <c r="J3532" s="109">
        <v>12.0</v>
      </c>
      <c r="K3532" s="109">
        <v>5.0</v>
      </c>
      <c r="L3532" s="3" t="s">
        <v>828</v>
      </c>
      <c r="M3532" s="44" t="s">
        <v>829</v>
      </c>
      <c r="N3532" s="73">
        <v>1.0</v>
      </c>
      <c r="O3532" s="73">
        <v>1.0</v>
      </c>
    </row>
    <row r="3533" ht="15.0" customHeight="1">
      <c r="A3533" s="105">
        <v>2022.0</v>
      </c>
      <c r="B3533" s="106" t="str">
        <f t="array" ref="B3533">INDEX(Quadrat.Details!D:D, MATCH(1,(A3533=Quadrat.Details!B:B)*(F3533=Quadrat.Details!G:G)*(H3533=Quadrat.Details!I:I),0))</f>
        <v>BA</v>
      </c>
      <c r="C3533" s="107">
        <f t="array" ref="C3533">INDEX(Quadrat.Details!C:C, MATCH(1,(A3533=Quadrat.Details!B:B)*(F3533=Quadrat.Details!G:G)*(H3533=Quadrat.Details!I:I),0))</f>
        <v>44785</v>
      </c>
      <c r="D3533" s="108"/>
      <c r="E3533" s="108"/>
      <c r="F3533" s="13" t="s">
        <v>472</v>
      </c>
      <c r="G3533" s="106" t="str">
        <f t="array" ref="G3533">INDEX(Quadrat.Details!H:H, MATCH(1,(A3533=Quadrat.Details!B:B)*(F3533=Quadrat.Details!G:G)*(H3533=Quadrat.Details!I:I),0))</f>
        <v>E</v>
      </c>
      <c r="H3533" s="105">
        <v>2.0</v>
      </c>
      <c r="I3533" s="109">
        <v>6.0</v>
      </c>
      <c r="J3533" s="109">
        <v>7.0</v>
      </c>
      <c r="K3533" s="109">
        <v>3.0</v>
      </c>
      <c r="L3533" s="3" t="s">
        <v>828</v>
      </c>
      <c r="M3533" s="44" t="s">
        <v>829</v>
      </c>
      <c r="N3533" s="73">
        <v>1.0</v>
      </c>
      <c r="O3533" s="73">
        <v>1.0</v>
      </c>
    </row>
    <row r="3534" ht="15.0" customHeight="1">
      <c r="A3534" s="105">
        <v>2022.0</v>
      </c>
      <c r="B3534" s="106" t="str">
        <f t="array" ref="B3534">INDEX(Quadrat.Details!D:D, MATCH(1,(A3534=Quadrat.Details!B:B)*(F3534=Quadrat.Details!G:G)*(H3534=Quadrat.Details!I:I),0))</f>
        <v>BA</v>
      </c>
      <c r="C3534" s="107">
        <f t="array" ref="C3534">INDEX(Quadrat.Details!C:C, MATCH(1,(A3534=Quadrat.Details!B:B)*(F3534=Quadrat.Details!G:G)*(H3534=Quadrat.Details!I:I),0))</f>
        <v>44785</v>
      </c>
      <c r="D3534" s="108"/>
      <c r="E3534" s="108"/>
      <c r="F3534" s="13" t="s">
        <v>472</v>
      </c>
      <c r="G3534" s="106" t="str">
        <f t="array" ref="G3534">INDEX(Quadrat.Details!H:H, MATCH(1,(A3534=Quadrat.Details!B:B)*(F3534=Quadrat.Details!G:G)*(H3534=Quadrat.Details!I:I),0))</f>
        <v>E</v>
      </c>
      <c r="H3534" s="105">
        <v>2.0</v>
      </c>
      <c r="I3534" s="109">
        <v>7.0</v>
      </c>
      <c r="J3534" s="109">
        <v>8.0</v>
      </c>
      <c r="K3534" s="109">
        <v>5.0</v>
      </c>
      <c r="L3534" s="3" t="s">
        <v>828</v>
      </c>
      <c r="M3534" s="44" t="s">
        <v>829</v>
      </c>
      <c r="N3534" s="73">
        <v>1.0</v>
      </c>
      <c r="O3534" s="73">
        <v>1.0</v>
      </c>
    </row>
    <row r="3535" ht="15.0" customHeight="1">
      <c r="A3535" s="105">
        <v>2022.0</v>
      </c>
      <c r="B3535" s="106" t="str">
        <f t="array" ref="B3535">INDEX(Quadrat.Details!D:D, MATCH(1,(A3535=Quadrat.Details!B:B)*(F3535=Quadrat.Details!G:G)*(H3535=Quadrat.Details!I:I),0))</f>
        <v>BA</v>
      </c>
      <c r="C3535" s="107">
        <f t="array" ref="C3535">INDEX(Quadrat.Details!C:C, MATCH(1,(A3535=Quadrat.Details!B:B)*(F3535=Quadrat.Details!G:G)*(H3535=Quadrat.Details!I:I),0))</f>
        <v>44785</v>
      </c>
      <c r="D3535" s="108"/>
      <c r="E3535" s="108"/>
      <c r="F3535" s="13" t="s">
        <v>472</v>
      </c>
      <c r="G3535" s="106" t="str">
        <f t="array" ref="G3535">INDEX(Quadrat.Details!H:H, MATCH(1,(A3535=Quadrat.Details!B:B)*(F3535=Quadrat.Details!G:G)*(H3535=Quadrat.Details!I:I),0))</f>
        <v>E</v>
      </c>
      <c r="H3535" s="105">
        <v>2.0</v>
      </c>
      <c r="I3535" s="109">
        <v>9.0</v>
      </c>
      <c r="J3535" s="109">
        <v>11.0</v>
      </c>
      <c r="K3535" s="109">
        <v>6.0</v>
      </c>
      <c r="L3535" s="3" t="s">
        <v>828</v>
      </c>
      <c r="M3535" s="44" t="s">
        <v>829</v>
      </c>
      <c r="N3535" s="73">
        <v>1.0</v>
      </c>
      <c r="O3535" s="73">
        <v>1.0</v>
      </c>
    </row>
    <row r="3536" ht="15.0" customHeight="1">
      <c r="A3536" s="105">
        <v>2022.0</v>
      </c>
      <c r="B3536" s="106" t="str">
        <f t="array" ref="B3536">INDEX(Quadrat.Details!D:D, MATCH(1,(A3536=Quadrat.Details!B:B)*(F3536=Quadrat.Details!G:G)*(H3536=Quadrat.Details!I:I),0))</f>
        <v>BA</v>
      </c>
      <c r="C3536" s="107">
        <f t="array" ref="C3536">INDEX(Quadrat.Details!C:C, MATCH(1,(A3536=Quadrat.Details!B:B)*(F3536=Quadrat.Details!G:G)*(H3536=Quadrat.Details!I:I),0))</f>
        <v>44785</v>
      </c>
      <c r="D3536" s="108"/>
      <c r="E3536" s="108"/>
      <c r="F3536" s="13" t="s">
        <v>472</v>
      </c>
      <c r="G3536" s="106" t="str">
        <f t="array" ref="G3536">INDEX(Quadrat.Details!H:H, MATCH(1,(A3536=Quadrat.Details!B:B)*(F3536=Quadrat.Details!G:G)*(H3536=Quadrat.Details!I:I),0))</f>
        <v>E</v>
      </c>
      <c r="H3536" s="105">
        <v>2.0</v>
      </c>
      <c r="I3536" s="109">
        <v>10.0</v>
      </c>
      <c r="J3536" s="109">
        <v>11.0</v>
      </c>
      <c r="K3536" s="109">
        <v>5.0</v>
      </c>
      <c r="L3536" s="3" t="s">
        <v>828</v>
      </c>
      <c r="M3536" s="44" t="s">
        <v>829</v>
      </c>
      <c r="N3536" s="73">
        <v>1.0</v>
      </c>
      <c r="O3536" s="73">
        <v>1.0</v>
      </c>
    </row>
    <row r="3537" ht="15.0" customHeight="1">
      <c r="A3537" s="105">
        <v>2022.0</v>
      </c>
      <c r="B3537" s="106" t="str">
        <f t="array" ref="B3537">INDEX(Quadrat.Details!D:D, MATCH(1,(A3537=Quadrat.Details!B:B)*(F3537=Quadrat.Details!G:G)*(H3537=Quadrat.Details!I:I),0))</f>
        <v>BA</v>
      </c>
      <c r="C3537" s="107">
        <f t="array" ref="C3537">INDEX(Quadrat.Details!C:C, MATCH(1,(A3537=Quadrat.Details!B:B)*(F3537=Quadrat.Details!G:G)*(H3537=Quadrat.Details!I:I),0))</f>
        <v>44785</v>
      </c>
      <c r="D3537" s="108"/>
      <c r="E3537" s="108"/>
      <c r="F3537" s="13" t="s">
        <v>472</v>
      </c>
      <c r="G3537" s="106" t="str">
        <f t="array" ref="G3537">INDEX(Quadrat.Details!H:H, MATCH(1,(A3537=Quadrat.Details!B:B)*(F3537=Quadrat.Details!G:G)*(H3537=Quadrat.Details!I:I),0))</f>
        <v>E</v>
      </c>
      <c r="H3537" s="105">
        <v>2.0</v>
      </c>
      <c r="I3537" s="109">
        <v>10.0</v>
      </c>
      <c r="J3537" s="109">
        <v>11.0</v>
      </c>
      <c r="K3537" s="109">
        <v>5.0</v>
      </c>
      <c r="L3537" s="3" t="s">
        <v>828</v>
      </c>
      <c r="M3537" s="44" t="s">
        <v>829</v>
      </c>
      <c r="N3537" s="73">
        <v>1.0</v>
      </c>
      <c r="O3537" s="73">
        <v>1.0</v>
      </c>
    </row>
    <row r="3538" ht="15.0" customHeight="1">
      <c r="A3538" s="105">
        <v>2022.0</v>
      </c>
      <c r="B3538" s="106" t="str">
        <f t="array" ref="B3538">INDEX(Quadrat.Details!D:D, MATCH(1,(A3538=Quadrat.Details!B:B)*(F3538=Quadrat.Details!G:G)*(H3538=Quadrat.Details!I:I),0))</f>
        <v>BA</v>
      </c>
      <c r="C3538" s="107">
        <f t="array" ref="C3538">INDEX(Quadrat.Details!C:C, MATCH(1,(A3538=Quadrat.Details!B:B)*(F3538=Quadrat.Details!G:G)*(H3538=Quadrat.Details!I:I),0))</f>
        <v>44785</v>
      </c>
      <c r="D3538" s="108"/>
      <c r="E3538" s="108"/>
      <c r="F3538" s="13" t="s">
        <v>472</v>
      </c>
      <c r="G3538" s="106" t="str">
        <f t="array" ref="G3538">INDEX(Quadrat.Details!H:H, MATCH(1,(A3538=Quadrat.Details!B:B)*(F3538=Quadrat.Details!G:G)*(H3538=Quadrat.Details!I:I),0))</f>
        <v>E</v>
      </c>
      <c r="H3538" s="105">
        <v>2.0</v>
      </c>
      <c r="I3538" s="109">
        <v>5.0</v>
      </c>
      <c r="J3538" s="109">
        <v>6.0</v>
      </c>
      <c r="K3538" s="109">
        <v>3.0</v>
      </c>
      <c r="L3538" s="3" t="s">
        <v>828</v>
      </c>
      <c r="M3538" s="44" t="s">
        <v>829</v>
      </c>
      <c r="N3538" s="73">
        <v>1.0</v>
      </c>
      <c r="O3538" s="73">
        <v>1.0</v>
      </c>
    </row>
    <row r="3539" ht="15.0" customHeight="1">
      <c r="A3539" s="105">
        <v>2022.0</v>
      </c>
      <c r="B3539" s="106" t="str">
        <f t="array" ref="B3539">INDEX(Quadrat.Details!D:D, MATCH(1,(A3539=Quadrat.Details!B:B)*(F3539=Quadrat.Details!G:G)*(H3539=Quadrat.Details!I:I),0))</f>
        <v>FJD</v>
      </c>
      <c r="C3539" s="107">
        <f t="array" ref="C3539">INDEX(Quadrat.Details!C:C, MATCH(1,(A3539=Quadrat.Details!B:B)*(F3539=Quadrat.Details!G:G)*(H3539=Quadrat.Details!I:I),0))</f>
        <v>44785</v>
      </c>
      <c r="D3539" s="108"/>
      <c r="E3539" s="108"/>
      <c r="F3539" s="13" t="s">
        <v>445</v>
      </c>
      <c r="G3539" s="106" t="str">
        <f t="array" ref="G3539">INDEX(Quadrat.Details!H:H, MATCH(1,(A3539=Quadrat.Details!B:B)*(F3539=Quadrat.Details!G:G)*(H3539=Quadrat.Details!I:I),0))</f>
        <v>E</v>
      </c>
      <c r="H3539" s="105">
        <v>2.0</v>
      </c>
      <c r="I3539" s="109">
        <v>10.0</v>
      </c>
      <c r="J3539" s="109">
        <v>11.0</v>
      </c>
      <c r="K3539" s="109">
        <v>6.0</v>
      </c>
      <c r="L3539" s="3" t="s">
        <v>828</v>
      </c>
      <c r="M3539" s="44" t="s">
        <v>829</v>
      </c>
      <c r="N3539" s="73">
        <v>1.0</v>
      </c>
      <c r="O3539" s="73">
        <v>1.0</v>
      </c>
    </row>
    <row r="3540" ht="15.0" customHeight="1">
      <c r="A3540" s="105">
        <v>2022.0</v>
      </c>
      <c r="B3540" s="106" t="str">
        <f t="array" ref="B3540">INDEX(Quadrat.Details!D:D, MATCH(1,(A3540=Quadrat.Details!B:B)*(F3540=Quadrat.Details!G:G)*(H3540=Quadrat.Details!I:I),0))</f>
        <v>FJD</v>
      </c>
      <c r="C3540" s="107">
        <f t="array" ref="C3540">INDEX(Quadrat.Details!C:C, MATCH(1,(A3540=Quadrat.Details!B:B)*(F3540=Quadrat.Details!G:G)*(H3540=Quadrat.Details!I:I),0))</f>
        <v>44785</v>
      </c>
      <c r="D3540" s="108"/>
      <c r="E3540" s="108"/>
      <c r="F3540" s="13" t="s">
        <v>445</v>
      </c>
      <c r="G3540" s="106" t="str">
        <f t="array" ref="G3540">INDEX(Quadrat.Details!H:H, MATCH(1,(A3540=Quadrat.Details!B:B)*(F3540=Quadrat.Details!G:G)*(H3540=Quadrat.Details!I:I),0))</f>
        <v>E</v>
      </c>
      <c r="H3540" s="105">
        <v>2.0</v>
      </c>
      <c r="I3540" s="109">
        <v>10.0</v>
      </c>
      <c r="J3540" s="109">
        <v>13.0</v>
      </c>
      <c r="K3540" s="109">
        <v>6.0</v>
      </c>
      <c r="L3540" s="3" t="s">
        <v>828</v>
      </c>
      <c r="M3540" s="44" t="s">
        <v>829</v>
      </c>
      <c r="N3540" s="73">
        <v>1.0</v>
      </c>
      <c r="O3540" s="73">
        <v>1.0</v>
      </c>
    </row>
    <row r="3541" ht="15.0" customHeight="1">
      <c r="A3541" s="105">
        <v>2022.0</v>
      </c>
      <c r="B3541" s="106" t="str">
        <f t="array" ref="B3541">INDEX(Quadrat.Details!D:D, MATCH(1,(A3541=Quadrat.Details!B:B)*(F3541=Quadrat.Details!G:G)*(H3541=Quadrat.Details!I:I),0))</f>
        <v>FJD</v>
      </c>
      <c r="C3541" s="107">
        <f t="array" ref="C3541">INDEX(Quadrat.Details!C:C, MATCH(1,(A3541=Quadrat.Details!B:B)*(F3541=Quadrat.Details!G:G)*(H3541=Quadrat.Details!I:I),0))</f>
        <v>44785</v>
      </c>
      <c r="D3541" s="108"/>
      <c r="E3541" s="108"/>
      <c r="F3541" s="13" t="s">
        <v>445</v>
      </c>
      <c r="G3541" s="106" t="str">
        <f t="array" ref="G3541">INDEX(Quadrat.Details!H:H, MATCH(1,(A3541=Quadrat.Details!B:B)*(F3541=Quadrat.Details!G:G)*(H3541=Quadrat.Details!I:I),0))</f>
        <v>E</v>
      </c>
      <c r="H3541" s="105">
        <v>2.0</v>
      </c>
      <c r="I3541" s="109">
        <v>10.0</v>
      </c>
      <c r="J3541" s="109">
        <v>11.0</v>
      </c>
      <c r="K3541" s="109">
        <v>5.0</v>
      </c>
      <c r="L3541" s="3" t="s">
        <v>828</v>
      </c>
      <c r="M3541" s="44" t="s">
        <v>829</v>
      </c>
      <c r="N3541" s="73">
        <v>1.0</v>
      </c>
      <c r="O3541" s="73">
        <v>1.0</v>
      </c>
    </row>
    <row r="3542" ht="15.0" customHeight="1">
      <c r="A3542" s="105">
        <v>2022.0</v>
      </c>
      <c r="B3542" s="106" t="str">
        <f t="array" ref="B3542">INDEX(Quadrat.Details!D:D, MATCH(1,(A3542=Quadrat.Details!B:B)*(F3542=Quadrat.Details!G:G)*(H3542=Quadrat.Details!I:I),0))</f>
        <v>FJD</v>
      </c>
      <c r="C3542" s="107">
        <f t="array" ref="C3542">INDEX(Quadrat.Details!C:C, MATCH(1,(A3542=Quadrat.Details!B:B)*(F3542=Quadrat.Details!G:G)*(H3542=Quadrat.Details!I:I),0))</f>
        <v>44785</v>
      </c>
      <c r="D3542" s="108"/>
      <c r="E3542" s="108"/>
      <c r="F3542" s="13" t="s">
        <v>445</v>
      </c>
      <c r="G3542" s="106" t="str">
        <f t="array" ref="G3542">INDEX(Quadrat.Details!H:H, MATCH(1,(A3542=Quadrat.Details!B:B)*(F3542=Quadrat.Details!G:G)*(H3542=Quadrat.Details!I:I),0))</f>
        <v>E</v>
      </c>
      <c r="H3542" s="105">
        <v>2.0</v>
      </c>
      <c r="I3542" s="109">
        <v>12.0</v>
      </c>
      <c r="J3542" s="109">
        <v>14.0</v>
      </c>
      <c r="K3542" s="109">
        <v>7.0</v>
      </c>
      <c r="L3542" s="3" t="s">
        <v>828</v>
      </c>
      <c r="M3542" s="44" t="s">
        <v>829</v>
      </c>
      <c r="N3542" s="73">
        <v>1.0</v>
      </c>
      <c r="O3542" s="73">
        <v>1.0</v>
      </c>
    </row>
    <row r="3543" ht="15.0" customHeight="1">
      <c r="A3543" s="105">
        <v>2022.0</v>
      </c>
      <c r="B3543" s="106" t="str">
        <f t="array" ref="B3543">INDEX(Quadrat.Details!D:D, MATCH(1,(A3543=Quadrat.Details!B:B)*(F3543=Quadrat.Details!G:G)*(H3543=Quadrat.Details!I:I),0))</f>
        <v>FJD</v>
      </c>
      <c r="C3543" s="107">
        <f t="array" ref="C3543">INDEX(Quadrat.Details!C:C, MATCH(1,(A3543=Quadrat.Details!B:B)*(F3543=Quadrat.Details!G:G)*(H3543=Quadrat.Details!I:I),0))</f>
        <v>44785</v>
      </c>
      <c r="D3543" s="108"/>
      <c r="E3543" s="108"/>
      <c r="F3543" s="13" t="s">
        <v>445</v>
      </c>
      <c r="G3543" s="106" t="str">
        <f t="array" ref="G3543">INDEX(Quadrat.Details!H:H, MATCH(1,(A3543=Quadrat.Details!B:B)*(F3543=Quadrat.Details!G:G)*(H3543=Quadrat.Details!I:I),0))</f>
        <v>E</v>
      </c>
      <c r="H3543" s="105">
        <v>2.0</v>
      </c>
      <c r="I3543" s="109">
        <v>10.0</v>
      </c>
      <c r="J3543" s="109">
        <v>12.0</v>
      </c>
      <c r="K3543" s="109">
        <v>6.0</v>
      </c>
      <c r="L3543" s="3" t="s">
        <v>828</v>
      </c>
      <c r="M3543" s="44" t="s">
        <v>829</v>
      </c>
      <c r="N3543" s="73">
        <v>1.0</v>
      </c>
      <c r="O3543" s="73">
        <v>1.0</v>
      </c>
    </row>
    <row r="3544" ht="15.0" customHeight="1">
      <c r="A3544" s="105">
        <v>2022.0</v>
      </c>
      <c r="B3544" s="106" t="str">
        <f t="array" ref="B3544">INDEX(Quadrat.Details!D:D, MATCH(1,(A3544=Quadrat.Details!B:B)*(F3544=Quadrat.Details!G:G)*(H3544=Quadrat.Details!I:I),0))</f>
        <v>FJD</v>
      </c>
      <c r="C3544" s="107">
        <f t="array" ref="C3544">INDEX(Quadrat.Details!C:C, MATCH(1,(A3544=Quadrat.Details!B:B)*(F3544=Quadrat.Details!G:G)*(H3544=Quadrat.Details!I:I),0))</f>
        <v>44785</v>
      </c>
      <c r="D3544" s="108"/>
      <c r="E3544" s="108"/>
      <c r="F3544" s="13" t="s">
        <v>445</v>
      </c>
      <c r="G3544" s="106" t="str">
        <f t="array" ref="G3544">INDEX(Quadrat.Details!H:H, MATCH(1,(A3544=Quadrat.Details!B:B)*(F3544=Quadrat.Details!G:G)*(H3544=Quadrat.Details!I:I),0))</f>
        <v>E</v>
      </c>
      <c r="H3544" s="105">
        <v>2.0</v>
      </c>
      <c r="I3544" s="109">
        <v>10.0</v>
      </c>
      <c r="J3544" s="109">
        <v>11.0</v>
      </c>
      <c r="K3544" s="109">
        <v>6.0</v>
      </c>
      <c r="L3544" s="3" t="s">
        <v>828</v>
      </c>
      <c r="M3544" s="44" t="s">
        <v>829</v>
      </c>
      <c r="N3544" s="73">
        <v>1.0</v>
      </c>
      <c r="O3544" s="73">
        <v>1.0</v>
      </c>
    </row>
    <row r="3545" ht="15.0" customHeight="1">
      <c r="A3545" s="105">
        <v>2022.0</v>
      </c>
      <c r="B3545" s="106" t="str">
        <f t="array" ref="B3545">INDEX(Quadrat.Details!D:D, MATCH(1,(A3545=Quadrat.Details!B:B)*(F3545=Quadrat.Details!G:G)*(H3545=Quadrat.Details!I:I),0))</f>
        <v>FJD</v>
      </c>
      <c r="C3545" s="107">
        <f t="array" ref="C3545">INDEX(Quadrat.Details!C:C, MATCH(1,(A3545=Quadrat.Details!B:B)*(F3545=Quadrat.Details!G:G)*(H3545=Quadrat.Details!I:I),0))</f>
        <v>44785</v>
      </c>
      <c r="D3545" s="108"/>
      <c r="E3545" s="108"/>
      <c r="F3545" s="13" t="s">
        <v>445</v>
      </c>
      <c r="G3545" s="106" t="str">
        <f t="array" ref="G3545">INDEX(Quadrat.Details!H:H, MATCH(1,(A3545=Quadrat.Details!B:B)*(F3545=Quadrat.Details!G:G)*(H3545=Quadrat.Details!I:I),0))</f>
        <v>E</v>
      </c>
      <c r="H3545" s="105">
        <v>2.0</v>
      </c>
      <c r="I3545" s="109">
        <v>9.0</v>
      </c>
      <c r="J3545" s="109">
        <v>10.0</v>
      </c>
      <c r="K3545" s="109">
        <v>5.0</v>
      </c>
      <c r="L3545" s="3" t="s">
        <v>828</v>
      </c>
      <c r="M3545" s="44" t="s">
        <v>829</v>
      </c>
      <c r="N3545" s="73">
        <v>1.0</v>
      </c>
      <c r="O3545" s="73">
        <v>1.0</v>
      </c>
    </row>
    <row r="3546" ht="15.0" customHeight="1">
      <c r="A3546" s="105">
        <v>2022.0</v>
      </c>
      <c r="B3546" s="106" t="str">
        <f t="array" ref="B3546">INDEX(Quadrat.Details!D:D, MATCH(1,(A3546=Quadrat.Details!B:B)*(F3546=Quadrat.Details!G:G)*(H3546=Quadrat.Details!I:I),0))</f>
        <v>FJD</v>
      </c>
      <c r="C3546" s="107">
        <f t="array" ref="C3546">INDEX(Quadrat.Details!C:C, MATCH(1,(A3546=Quadrat.Details!B:B)*(F3546=Quadrat.Details!G:G)*(H3546=Quadrat.Details!I:I),0))</f>
        <v>44785</v>
      </c>
      <c r="D3546" s="108"/>
      <c r="E3546" s="108"/>
      <c r="F3546" s="13" t="s">
        <v>445</v>
      </c>
      <c r="G3546" s="106" t="str">
        <f t="array" ref="G3546">INDEX(Quadrat.Details!H:H, MATCH(1,(A3546=Quadrat.Details!B:B)*(F3546=Quadrat.Details!G:G)*(H3546=Quadrat.Details!I:I),0))</f>
        <v>E</v>
      </c>
      <c r="H3546" s="105">
        <v>2.0</v>
      </c>
      <c r="I3546" s="109">
        <v>10.0</v>
      </c>
      <c r="J3546" s="109">
        <v>11.0</v>
      </c>
      <c r="K3546" s="109">
        <v>5.0</v>
      </c>
      <c r="L3546" s="3" t="s">
        <v>828</v>
      </c>
      <c r="M3546" s="44" t="s">
        <v>829</v>
      </c>
      <c r="N3546" s="73">
        <v>1.0</v>
      </c>
      <c r="O3546" s="73">
        <v>1.0</v>
      </c>
    </row>
    <row r="3547" ht="15.0" customHeight="1">
      <c r="A3547" s="105">
        <v>2022.0</v>
      </c>
      <c r="B3547" s="106" t="str">
        <f t="array" ref="B3547">INDEX(Quadrat.Details!D:D, MATCH(1,(A3547=Quadrat.Details!B:B)*(F3547=Quadrat.Details!G:G)*(H3547=Quadrat.Details!I:I),0))</f>
        <v>FJD</v>
      </c>
      <c r="C3547" s="107">
        <f t="array" ref="C3547">INDEX(Quadrat.Details!C:C, MATCH(1,(A3547=Quadrat.Details!B:B)*(F3547=Quadrat.Details!G:G)*(H3547=Quadrat.Details!I:I),0))</f>
        <v>44785</v>
      </c>
      <c r="D3547" s="108"/>
      <c r="E3547" s="108"/>
      <c r="F3547" s="13" t="s">
        <v>445</v>
      </c>
      <c r="G3547" s="106" t="str">
        <f t="array" ref="G3547">INDEX(Quadrat.Details!H:H, MATCH(1,(A3547=Quadrat.Details!B:B)*(F3547=Quadrat.Details!G:G)*(H3547=Quadrat.Details!I:I),0))</f>
        <v>E</v>
      </c>
      <c r="H3547" s="105">
        <v>2.0</v>
      </c>
      <c r="I3547" s="109">
        <v>9.0</v>
      </c>
      <c r="J3547" s="109">
        <v>10.0</v>
      </c>
      <c r="K3547" s="109">
        <v>5.0</v>
      </c>
      <c r="L3547" s="3" t="s">
        <v>828</v>
      </c>
      <c r="M3547" s="44" t="s">
        <v>829</v>
      </c>
      <c r="N3547" s="73">
        <v>1.0</v>
      </c>
      <c r="O3547" s="73">
        <v>1.0</v>
      </c>
    </row>
    <row r="3548" ht="15.0" customHeight="1">
      <c r="A3548" s="105">
        <v>2022.0</v>
      </c>
      <c r="B3548" s="106" t="str">
        <f t="array" ref="B3548">INDEX(Quadrat.Details!D:D, MATCH(1,(A3548=Quadrat.Details!B:B)*(F3548=Quadrat.Details!G:G)*(H3548=Quadrat.Details!I:I),0))</f>
        <v>FJD</v>
      </c>
      <c r="C3548" s="107">
        <f t="array" ref="C3548">INDEX(Quadrat.Details!C:C, MATCH(1,(A3548=Quadrat.Details!B:B)*(F3548=Quadrat.Details!G:G)*(H3548=Quadrat.Details!I:I),0))</f>
        <v>44785</v>
      </c>
      <c r="D3548" s="108"/>
      <c r="E3548" s="108"/>
      <c r="F3548" s="13" t="s">
        <v>445</v>
      </c>
      <c r="G3548" s="106" t="str">
        <f t="array" ref="G3548">INDEX(Quadrat.Details!H:H, MATCH(1,(A3548=Quadrat.Details!B:B)*(F3548=Quadrat.Details!G:G)*(H3548=Quadrat.Details!I:I),0))</f>
        <v>E</v>
      </c>
      <c r="H3548" s="105">
        <v>2.0</v>
      </c>
      <c r="I3548" s="109">
        <v>8.0</v>
      </c>
      <c r="J3548" s="109">
        <v>9.0</v>
      </c>
      <c r="K3548" s="109">
        <v>4.0</v>
      </c>
      <c r="L3548" s="3" t="s">
        <v>828</v>
      </c>
      <c r="M3548" s="44" t="s">
        <v>829</v>
      </c>
      <c r="N3548" s="73">
        <v>1.0</v>
      </c>
      <c r="O3548" s="73">
        <v>1.0</v>
      </c>
    </row>
    <row r="3549" ht="15.0" customHeight="1">
      <c r="A3549" s="105">
        <v>2022.0</v>
      </c>
      <c r="B3549" s="106" t="str">
        <f t="array" ref="B3549">INDEX(Quadrat.Details!D:D, MATCH(1,(A3549=Quadrat.Details!B:B)*(F3549=Quadrat.Details!G:G)*(H3549=Quadrat.Details!I:I),0))</f>
        <v>FJD</v>
      </c>
      <c r="C3549" s="107">
        <f t="array" ref="C3549">INDEX(Quadrat.Details!C:C, MATCH(1,(A3549=Quadrat.Details!B:B)*(F3549=Quadrat.Details!G:G)*(H3549=Quadrat.Details!I:I),0))</f>
        <v>44785</v>
      </c>
      <c r="D3549" s="108"/>
      <c r="E3549" s="108"/>
      <c r="F3549" s="13" t="s">
        <v>445</v>
      </c>
      <c r="G3549" s="106" t="str">
        <f t="array" ref="G3549">INDEX(Quadrat.Details!H:H, MATCH(1,(A3549=Quadrat.Details!B:B)*(F3549=Quadrat.Details!G:G)*(H3549=Quadrat.Details!I:I),0))</f>
        <v>E</v>
      </c>
      <c r="H3549" s="105">
        <v>2.0</v>
      </c>
      <c r="I3549" s="109">
        <v>8.0</v>
      </c>
      <c r="J3549" s="109">
        <v>9.0</v>
      </c>
      <c r="K3549" s="109">
        <v>4.0</v>
      </c>
      <c r="L3549" s="3" t="s">
        <v>828</v>
      </c>
      <c r="M3549" s="44" t="s">
        <v>829</v>
      </c>
      <c r="N3549" s="73">
        <v>1.0</v>
      </c>
      <c r="O3549" s="73">
        <v>1.0</v>
      </c>
    </row>
    <row r="3550" ht="15.0" customHeight="1">
      <c r="A3550" s="105">
        <v>2022.0</v>
      </c>
      <c r="B3550" s="106" t="str">
        <f t="array" ref="B3550">INDEX(Quadrat.Details!D:D, MATCH(1,(A3550=Quadrat.Details!B:B)*(F3550=Quadrat.Details!G:G)*(H3550=Quadrat.Details!I:I),0))</f>
        <v>FJD</v>
      </c>
      <c r="C3550" s="107">
        <f t="array" ref="C3550">INDEX(Quadrat.Details!C:C, MATCH(1,(A3550=Quadrat.Details!B:B)*(F3550=Quadrat.Details!G:G)*(H3550=Quadrat.Details!I:I),0))</f>
        <v>44785</v>
      </c>
      <c r="D3550" s="108"/>
      <c r="E3550" s="108"/>
      <c r="F3550" s="13" t="s">
        <v>445</v>
      </c>
      <c r="G3550" s="106" t="str">
        <f t="array" ref="G3550">INDEX(Quadrat.Details!H:H, MATCH(1,(A3550=Quadrat.Details!B:B)*(F3550=Quadrat.Details!G:G)*(H3550=Quadrat.Details!I:I),0))</f>
        <v>E</v>
      </c>
      <c r="H3550" s="105">
        <v>2.0</v>
      </c>
      <c r="I3550" s="109">
        <v>9.0</v>
      </c>
      <c r="J3550" s="109">
        <v>10.0</v>
      </c>
      <c r="K3550" s="109">
        <v>5.0</v>
      </c>
      <c r="L3550" s="3" t="s">
        <v>828</v>
      </c>
      <c r="M3550" s="44" t="s">
        <v>829</v>
      </c>
      <c r="N3550" s="73">
        <v>1.0</v>
      </c>
      <c r="O3550" s="73">
        <v>1.0</v>
      </c>
    </row>
    <row r="3551" ht="15.0" customHeight="1">
      <c r="A3551" s="105">
        <v>2022.0</v>
      </c>
      <c r="B3551" s="106" t="str">
        <f t="array" ref="B3551">INDEX(Quadrat.Details!D:D, MATCH(1,(A3551=Quadrat.Details!B:B)*(F3551=Quadrat.Details!G:G)*(H3551=Quadrat.Details!I:I),0))</f>
        <v>FJD</v>
      </c>
      <c r="C3551" s="107">
        <f t="array" ref="C3551">INDEX(Quadrat.Details!C:C, MATCH(1,(A3551=Quadrat.Details!B:B)*(F3551=Quadrat.Details!G:G)*(H3551=Quadrat.Details!I:I),0))</f>
        <v>44785</v>
      </c>
      <c r="D3551" s="108"/>
      <c r="E3551" s="108"/>
      <c r="F3551" s="13" t="s">
        <v>445</v>
      </c>
      <c r="G3551" s="106" t="str">
        <f t="array" ref="G3551">INDEX(Quadrat.Details!H:H, MATCH(1,(A3551=Quadrat.Details!B:B)*(F3551=Quadrat.Details!G:G)*(H3551=Quadrat.Details!I:I),0))</f>
        <v>E</v>
      </c>
      <c r="H3551" s="105">
        <v>2.0</v>
      </c>
      <c r="I3551" s="109">
        <v>9.0</v>
      </c>
      <c r="J3551" s="109">
        <v>10.0</v>
      </c>
      <c r="K3551" s="109">
        <v>5.0</v>
      </c>
      <c r="L3551" s="3" t="s">
        <v>828</v>
      </c>
      <c r="M3551" s="44" t="s">
        <v>829</v>
      </c>
      <c r="N3551" s="73">
        <v>1.0</v>
      </c>
      <c r="O3551" s="73">
        <v>1.0</v>
      </c>
    </row>
    <row r="3552" ht="15.0" customHeight="1">
      <c r="A3552" s="105">
        <v>2022.0</v>
      </c>
      <c r="B3552" s="106" t="str">
        <f t="array" ref="B3552">INDEX(Quadrat.Details!D:D, MATCH(1,(A3552=Quadrat.Details!B:B)*(F3552=Quadrat.Details!G:G)*(H3552=Quadrat.Details!I:I),0))</f>
        <v>FJD</v>
      </c>
      <c r="C3552" s="107">
        <f t="array" ref="C3552">INDEX(Quadrat.Details!C:C, MATCH(1,(A3552=Quadrat.Details!B:B)*(F3552=Quadrat.Details!G:G)*(H3552=Quadrat.Details!I:I),0))</f>
        <v>44785</v>
      </c>
      <c r="D3552" s="108"/>
      <c r="E3552" s="108"/>
      <c r="F3552" s="13" t="s">
        <v>445</v>
      </c>
      <c r="G3552" s="106" t="str">
        <f t="array" ref="G3552">INDEX(Quadrat.Details!H:H, MATCH(1,(A3552=Quadrat.Details!B:B)*(F3552=Quadrat.Details!G:G)*(H3552=Quadrat.Details!I:I),0))</f>
        <v>E</v>
      </c>
      <c r="H3552" s="105">
        <v>2.0</v>
      </c>
      <c r="I3552" s="109">
        <v>11.0</v>
      </c>
      <c r="J3552" s="109">
        <v>12.0</v>
      </c>
      <c r="K3552" s="109">
        <v>6.0</v>
      </c>
      <c r="L3552" s="3" t="s">
        <v>828</v>
      </c>
      <c r="M3552" s="44" t="s">
        <v>829</v>
      </c>
      <c r="N3552" s="73">
        <v>1.0</v>
      </c>
      <c r="O3552" s="73">
        <v>1.0</v>
      </c>
    </row>
    <row r="3553" ht="15.0" customHeight="1">
      <c r="A3553" s="105">
        <v>2022.0</v>
      </c>
      <c r="B3553" s="106" t="str">
        <f t="array" ref="B3553">INDEX(Quadrat.Details!D:D, MATCH(1,(A3553=Quadrat.Details!B:B)*(F3553=Quadrat.Details!G:G)*(H3553=Quadrat.Details!I:I),0))</f>
        <v>FJD</v>
      </c>
      <c r="C3553" s="107">
        <f t="array" ref="C3553">INDEX(Quadrat.Details!C:C, MATCH(1,(A3553=Quadrat.Details!B:B)*(F3553=Quadrat.Details!G:G)*(H3553=Quadrat.Details!I:I),0))</f>
        <v>44785</v>
      </c>
      <c r="D3553" s="108"/>
      <c r="E3553" s="108"/>
      <c r="F3553" s="13" t="s">
        <v>445</v>
      </c>
      <c r="G3553" s="106" t="str">
        <f t="array" ref="G3553">INDEX(Quadrat.Details!H:H, MATCH(1,(A3553=Quadrat.Details!B:B)*(F3553=Quadrat.Details!G:G)*(H3553=Quadrat.Details!I:I),0))</f>
        <v>E</v>
      </c>
      <c r="H3553" s="105">
        <v>2.0</v>
      </c>
      <c r="I3553" s="109">
        <v>5.0</v>
      </c>
      <c r="J3553" s="109">
        <v>5.0</v>
      </c>
      <c r="K3553" s="109">
        <v>3.0</v>
      </c>
      <c r="L3553" s="3" t="s">
        <v>828</v>
      </c>
      <c r="M3553" s="44" t="s">
        <v>829</v>
      </c>
      <c r="N3553" s="73">
        <v>1.0</v>
      </c>
      <c r="O3553" s="73">
        <v>1.0</v>
      </c>
    </row>
    <row r="3554" ht="15.0" customHeight="1">
      <c r="A3554" s="105">
        <v>2022.0</v>
      </c>
      <c r="B3554" s="106" t="str">
        <f t="array" ref="B3554">INDEX(Quadrat.Details!D:D, MATCH(1,(A3554=Quadrat.Details!B:B)*(F3554=Quadrat.Details!G:G)*(H3554=Quadrat.Details!I:I),0))</f>
        <v>FJD</v>
      </c>
      <c r="C3554" s="107">
        <f t="array" ref="C3554">INDEX(Quadrat.Details!C:C, MATCH(1,(A3554=Quadrat.Details!B:B)*(F3554=Quadrat.Details!G:G)*(H3554=Quadrat.Details!I:I),0))</f>
        <v>44785</v>
      </c>
      <c r="D3554" s="108"/>
      <c r="E3554" s="108"/>
      <c r="F3554" s="13" t="s">
        <v>445</v>
      </c>
      <c r="G3554" s="106" t="str">
        <f t="array" ref="G3554">INDEX(Quadrat.Details!H:H, MATCH(1,(A3554=Quadrat.Details!B:B)*(F3554=Quadrat.Details!G:G)*(H3554=Quadrat.Details!I:I),0))</f>
        <v>E</v>
      </c>
      <c r="H3554" s="105">
        <v>2.0</v>
      </c>
      <c r="I3554" s="109">
        <v>13.0</v>
      </c>
      <c r="J3554" s="109">
        <v>14.0</v>
      </c>
      <c r="K3554" s="109">
        <v>7.0</v>
      </c>
      <c r="L3554" s="3" t="s">
        <v>828</v>
      </c>
      <c r="M3554" s="44" t="s">
        <v>829</v>
      </c>
      <c r="N3554" s="73">
        <v>1.0</v>
      </c>
      <c r="O3554" s="73">
        <v>1.0</v>
      </c>
    </row>
    <row r="3555" ht="15.0" customHeight="1">
      <c r="A3555" s="105">
        <v>2022.0</v>
      </c>
      <c r="B3555" s="106" t="str">
        <f t="array" ref="B3555">INDEX(Quadrat.Details!D:D, MATCH(1,(A3555=Quadrat.Details!B:B)*(F3555=Quadrat.Details!G:G)*(H3555=Quadrat.Details!I:I),0))</f>
        <v>FJD</v>
      </c>
      <c r="C3555" s="107">
        <f t="array" ref="C3555">INDEX(Quadrat.Details!C:C, MATCH(1,(A3555=Quadrat.Details!B:B)*(F3555=Quadrat.Details!G:G)*(H3555=Quadrat.Details!I:I),0))</f>
        <v>44785</v>
      </c>
      <c r="D3555" s="108"/>
      <c r="E3555" s="108"/>
      <c r="F3555" s="13" t="s">
        <v>445</v>
      </c>
      <c r="G3555" s="106" t="str">
        <f t="array" ref="G3555">INDEX(Quadrat.Details!H:H, MATCH(1,(A3555=Quadrat.Details!B:B)*(F3555=Quadrat.Details!G:G)*(H3555=Quadrat.Details!I:I),0))</f>
        <v>E</v>
      </c>
      <c r="H3555" s="105">
        <v>2.0</v>
      </c>
      <c r="I3555" s="109">
        <v>11.0</v>
      </c>
      <c r="J3555" s="109">
        <v>13.0</v>
      </c>
      <c r="K3555" s="109">
        <v>6.0</v>
      </c>
      <c r="L3555" s="3" t="s">
        <v>828</v>
      </c>
      <c r="M3555" s="44" t="s">
        <v>829</v>
      </c>
      <c r="N3555" s="73">
        <v>1.0</v>
      </c>
      <c r="O3555" s="73">
        <v>1.0</v>
      </c>
    </row>
    <row r="3556" ht="15.0" customHeight="1">
      <c r="A3556" s="105">
        <v>2022.0</v>
      </c>
      <c r="B3556" s="106" t="str">
        <f t="array" ref="B3556">INDEX(Quadrat.Details!D:D, MATCH(1,(A3556=Quadrat.Details!B:B)*(F3556=Quadrat.Details!G:G)*(H3556=Quadrat.Details!I:I),0))</f>
        <v>FJD</v>
      </c>
      <c r="C3556" s="107">
        <f t="array" ref="C3556">INDEX(Quadrat.Details!C:C, MATCH(1,(A3556=Quadrat.Details!B:B)*(F3556=Quadrat.Details!G:G)*(H3556=Quadrat.Details!I:I),0))</f>
        <v>44785</v>
      </c>
      <c r="D3556" s="108"/>
      <c r="E3556" s="108"/>
      <c r="F3556" s="13" t="s">
        <v>445</v>
      </c>
      <c r="G3556" s="106" t="str">
        <f t="array" ref="G3556">INDEX(Quadrat.Details!H:H, MATCH(1,(A3556=Quadrat.Details!B:B)*(F3556=Quadrat.Details!G:G)*(H3556=Quadrat.Details!I:I),0))</f>
        <v>E</v>
      </c>
      <c r="H3556" s="105">
        <v>2.0</v>
      </c>
      <c r="I3556" s="109">
        <v>12.0</v>
      </c>
      <c r="J3556" s="109">
        <v>13.0</v>
      </c>
      <c r="K3556" s="109">
        <v>6.0</v>
      </c>
      <c r="L3556" s="3" t="s">
        <v>828</v>
      </c>
      <c r="M3556" s="44" t="s">
        <v>829</v>
      </c>
      <c r="N3556" s="73">
        <v>1.0</v>
      </c>
      <c r="O3556" s="73">
        <v>1.0</v>
      </c>
    </row>
    <row r="3557" ht="15.0" customHeight="1">
      <c r="A3557" s="105">
        <v>2022.0</v>
      </c>
      <c r="B3557" s="106" t="str">
        <f t="array" ref="B3557">INDEX(Quadrat.Details!D:D, MATCH(1,(A3557=Quadrat.Details!B:B)*(F3557=Quadrat.Details!G:G)*(H3557=Quadrat.Details!I:I),0))</f>
        <v>FJD</v>
      </c>
      <c r="C3557" s="107">
        <f t="array" ref="C3557">INDEX(Quadrat.Details!C:C, MATCH(1,(A3557=Quadrat.Details!B:B)*(F3557=Quadrat.Details!G:G)*(H3557=Quadrat.Details!I:I),0))</f>
        <v>44785</v>
      </c>
      <c r="D3557" s="108"/>
      <c r="E3557" s="108"/>
      <c r="F3557" s="13" t="s">
        <v>445</v>
      </c>
      <c r="G3557" s="106" t="str">
        <f t="array" ref="G3557">INDEX(Quadrat.Details!H:H, MATCH(1,(A3557=Quadrat.Details!B:B)*(F3557=Quadrat.Details!G:G)*(H3557=Quadrat.Details!I:I),0))</f>
        <v>E</v>
      </c>
      <c r="H3557" s="105">
        <v>2.0</v>
      </c>
      <c r="I3557" s="109">
        <v>12.0</v>
      </c>
      <c r="J3557" s="109">
        <v>15.0</v>
      </c>
      <c r="K3557" s="109">
        <v>8.0</v>
      </c>
      <c r="L3557" s="3" t="s">
        <v>828</v>
      </c>
      <c r="M3557" s="44" t="s">
        <v>829</v>
      </c>
      <c r="N3557" s="73">
        <v>1.0</v>
      </c>
      <c r="O3557" s="73">
        <v>1.0</v>
      </c>
    </row>
    <row r="3558" ht="15.0" customHeight="1">
      <c r="A3558" s="105">
        <v>2022.0</v>
      </c>
      <c r="B3558" s="106" t="str">
        <f t="array" ref="B3558">INDEX(Quadrat.Details!D:D, MATCH(1,(A3558=Quadrat.Details!B:B)*(F3558=Quadrat.Details!G:G)*(H3558=Quadrat.Details!I:I),0))</f>
        <v>FJD</v>
      </c>
      <c r="C3558" s="107">
        <f t="array" ref="C3558">INDEX(Quadrat.Details!C:C, MATCH(1,(A3558=Quadrat.Details!B:B)*(F3558=Quadrat.Details!G:G)*(H3558=Quadrat.Details!I:I),0))</f>
        <v>44785</v>
      </c>
      <c r="D3558" s="108"/>
      <c r="E3558" s="108"/>
      <c r="F3558" s="13" t="s">
        <v>445</v>
      </c>
      <c r="G3558" s="106" t="str">
        <f t="array" ref="G3558">INDEX(Quadrat.Details!H:H, MATCH(1,(A3558=Quadrat.Details!B:B)*(F3558=Quadrat.Details!G:G)*(H3558=Quadrat.Details!I:I),0))</f>
        <v>E</v>
      </c>
      <c r="H3558" s="105">
        <v>2.0</v>
      </c>
      <c r="I3558" s="109">
        <v>10.0</v>
      </c>
      <c r="J3558" s="109">
        <v>11.0</v>
      </c>
      <c r="K3558" s="109">
        <v>6.0</v>
      </c>
      <c r="L3558" s="3" t="s">
        <v>828</v>
      </c>
      <c r="M3558" s="44" t="s">
        <v>829</v>
      </c>
      <c r="N3558" s="73">
        <v>1.0</v>
      </c>
      <c r="O3558" s="73">
        <v>1.0</v>
      </c>
    </row>
    <row r="3559" ht="15.0" customHeight="1">
      <c r="A3559" s="105">
        <v>2022.0</v>
      </c>
      <c r="B3559" s="106" t="str">
        <f t="array" ref="B3559">INDEX(Quadrat.Details!D:D, MATCH(1,(A3559=Quadrat.Details!B:B)*(F3559=Quadrat.Details!G:G)*(H3559=Quadrat.Details!I:I),0))</f>
        <v>FJD</v>
      </c>
      <c r="C3559" s="107">
        <f t="array" ref="C3559">INDEX(Quadrat.Details!C:C, MATCH(1,(A3559=Quadrat.Details!B:B)*(F3559=Quadrat.Details!G:G)*(H3559=Quadrat.Details!I:I),0))</f>
        <v>44785</v>
      </c>
      <c r="D3559" s="108"/>
      <c r="E3559" s="108"/>
      <c r="F3559" s="13" t="s">
        <v>445</v>
      </c>
      <c r="G3559" s="106" t="str">
        <f t="array" ref="G3559">INDEX(Quadrat.Details!H:H, MATCH(1,(A3559=Quadrat.Details!B:B)*(F3559=Quadrat.Details!G:G)*(H3559=Quadrat.Details!I:I),0))</f>
        <v>E</v>
      </c>
      <c r="H3559" s="105">
        <v>2.0</v>
      </c>
      <c r="I3559" s="109">
        <v>9.0</v>
      </c>
      <c r="J3559" s="109">
        <v>9.0</v>
      </c>
      <c r="K3559" s="109">
        <v>4.0</v>
      </c>
      <c r="L3559" s="3" t="s">
        <v>828</v>
      </c>
      <c r="M3559" s="44" t="s">
        <v>829</v>
      </c>
      <c r="N3559" s="73">
        <v>1.0</v>
      </c>
      <c r="O3559" s="73">
        <v>1.0</v>
      </c>
    </row>
    <row r="3560" ht="15.0" customHeight="1">
      <c r="A3560" s="105">
        <v>2022.0</v>
      </c>
      <c r="B3560" s="106" t="str">
        <f t="array" ref="B3560">INDEX(Quadrat.Details!D:D, MATCH(1,(A3560=Quadrat.Details!B:B)*(F3560=Quadrat.Details!G:G)*(H3560=Quadrat.Details!I:I),0))</f>
        <v>FJD</v>
      </c>
      <c r="C3560" s="107">
        <f t="array" ref="C3560">INDEX(Quadrat.Details!C:C, MATCH(1,(A3560=Quadrat.Details!B:B)*(F3560=Quadrat.Details!G:G)*(H3560=Quadrat.Details!I:I),0))</f>
        <v>44785</v>
      </c>
      <c r="D3560" s="108"/>
      <c r="E3560" s="108"/>
      <c r="F3560" s="13" t="s">
        <v>445</v>
      </c>
      <c r="G3560" s="106" t="str">
        <f t="array" ref="G3560">INDEX(Quadrat.Details!H:H, MATCH(1,(A3560=Quadrat.Details!B:B)*(F3560=Quadrat.Details!G:G)*(H3560=Quadrat.Details!I:I),0))</f>
        <v>E</v>
      </c>
      <c r="H3560" s="105">
        <v>2.0</v>
      </c>
      <c r="I3560" s="109">
        <v>9.0</v>
      </c>
      <c r="J3560" s="109">
        <v>11.0</v>
      </c>
      <c r="K3560" s="109">
        <v>5.0</v>
      </c>
      <c r="L3560" s="3" t="s">
        <v>828</v>
      </c>
      <c r="M3560" s="44" t="s">
        <v>829</v>
      </c>
      <c r="N3560" s="73">
        <v>1.0</v>
      </c>
      <c r="O3560" s="73">
        <v>1.0</v>
      </c>
    </row>
    <row r="3561" ht="15.0" customHeight="1">
      <c r="A3561" s="105">
        <v>2022.0</v>
      </c>
      <c r="B3561" s="106" t="str">
        <f t="array" ref="B3561">INDEX(Quadrat.Details!D:D, MATCH(1,(A3561=Quadrat.Details!B:B)*(F3561=Quadrat.Details!G:G)*(H3561=Quadrat.Details!I:I),0))</f>
        <v>FJD</v>
      </c>
      <c r="C3561" s="107">
        <f t="array" ref="C3561">INDEX(Quadrat.Details!C:C, MATCH(1,(A3561=Quadrat.Details!B:B)*(F3561=Quadrat.Details!G:G)*(H3561=Quadrat.Details!I:I),0))</f>
        <v>44785</v>
      </c>
      <c r="D3561" s="108"/>
      <c r="E3561" s="108"/>
      <c r="F3561" s="13" t="s">
        <v>445</v>
      </c>
      <c r="G3561" s="106" t="str">
        <f t="array" ref="G3561">INDEX(Quadrat.Details!H:H, MATCH(1,(A3561=Quadrat.Details!B:B)*(F3561=Quadrat.Details!G:G)*(H3561=Quadrat.Details!I:I),0))</f>
        <v>E</v>
      </c>
      <c r="H3561" s="105">
        <v>2.0</v>
      </c>
      <c r="I3561" s="109">
        <v>10.0</v>
      </c>
      <c r="J3561" s="109">
        <v>11.0</v>
      </c>
      <c r="K3561" s="109">
        <v>6.0</v>
      </c>
      <c r="L3561" s="3" t="s">
        <v>828</v>
      </c>
      <c r="M3561" s="44" t="s">
        <v>829</v>
      </c>
      <c r="N3561" s="73">
        <v>1.0</v>
      </c>
      <c r="O3561" s="73">
        <v>1.0</v>
      </c>
    </row>
    <row r="3562" ht="15.0" customHeight="1">
      <c r="A3562" s="105">
        <v>2022.0</v>
      </c>
      <c r="B3562" s="106" t="str">
        <f t="array" ref="B3562">INDEX(Quadrat.Details!D:D, MATCH(1,(A3562=Quadrat.Details!B:B)*(F3562=Quadrat.Details!G:G)*(H3562=Quadrat.Details!I:I),0))</f>
        <v>FJD</v>
      </c>
      <c r="C3562" s="107">
        <f t="array" ref="C3562">INDEX(Quadrat.Details!C:C, MATCH(1,(A3562=Quadrat.Details!B:B)*(F3562=Quadrat.Details!G:G)*(H3562=Quadrat.Details!I:I),0))</f>
        <v>44785</v>
      </c>
      <c r="D3562" s="108"/>
      <c r="E3562" s="108"/>
      <c r="F3562" s="13" t="s">
        <v>445</v>
      </c>
      <c r="G3562" s="106" t="str">
        <f t="array" ref="G3562">INDEX(Quadrat.Details!H:H, MATCH(1,(A3562=Quadrat.Details!B:B)*(F3562=Quadrat.Details!G:G)*(H3562=Quadrat.Details!I:I),0))</f>
        <v>E</v>
      </c>
      <c r="H3562" s="105">
        <v>2.0</v>
      </c>
      <c r="I3562" s="109">
        <v>8.0</v>
      </c>
      <c r="J3562" s="109">
        <v>9.0</v>
      </c>
      <c r="K3562" s="109">
        <v>5.0</v>
      </c>
      <c r="L3562" s="3" t="s">
        <v>828</v>
      </c>
      <c r="M3562" s="44" t="s">
        <v>829</v>
      </c>
      <c r="N3562" s="73">
        <v>1.0</v>
      </c>
      <c r="O3562" s="73">
        <v>1.0</v>
      </c>
    </row>
    <row r="3563" ht="15.0" customHeight="1">
      <c r="A3563" s="105">
        <v>2022.0</v>
      </c>
      <c r="B3563" s="106" t="str">
        <f t="array" ref="B3563">INDEX(Quadrat.Details!D:D, MATCH(1,(A3563=Quadrat.Details!B:B)*(F3563=Quadrat.Details!G:G)*(H3563=Quadrat.Details!I:I),0))</f>
        <v>FJD</v>
      </c>
      <c r="C3563" s="107">
        <f t="array" ref="C3563">INDEX(Quadrat.Details!C:C, MATCH(1,(A3563=Quadrat.Details!B:B)*(F3563=Quadrat.Details!G:G)*(H3563=Quadrat.Details!I:I),0))</f>
        <v>44785</v>
      </c>
      <c r="D3563" s="108"/>
      <c r="E3563" s="108"/>
      <c r="F3563" s="13" t="s">
        <v>445</v>
      </c>
      <c r="G3563" s="106" t="str">
        <f t="array" ref="G3563">INDEX(Quadrat.Details!H:H, MATCH(1,(A3563=Quadrat.Details!B:B)*(F3563=Quadrat.Details!G:G)*(H3563=Quadrat.Details!I:I),0))</f>
        <v>E</v>
      </c>
      <c r="H3563" s="105">
        <v>2.0</v>
      </c>
      <c r="I3563" s="109">
        <v>9.0</v>
      </c>
      <c r="J3563" s="109">
        <v>12.0</v>
      </c>
      <c r="K3563" s="109">
        <v>6.0</v>
      </c>
      <c r="L3563" s="3" t="s">
        <v>828</v>
      </c>
      <c r="M3563" s="44" t="s">
        <v>829</v>
      </c>
      <c r="N3563" s="73">
        <v>1.0</v>
      </c>
      <c r="O3563" s="73">
        <v>1.0</v>
      </c>
    </row>
    <row r="3564" ht="15.0" customHeight="1">
      <c r="A3564" s="105">
        <v>2022.0</v>
      </c>
      <c r="B3564" s="106" t="str">
        <f t="array" ref="B3564">INDEX(Quadrat.Details!D:D, MATCH(1,(A3564=Quadrat.Details!B:B)*(F3564=Quadrat.Details!G:G)*(H3564=Quadrat.Details!I:I),0))</f>
        <v>FJD</v>
      </c>
      <c r="C3564" s="107">
        <f t="array" ref="C3564">INDEX(Quadrat.Details!C:C, MATCH(1,(A3564=Quadrat.Details!B:B)*(F3564=Quadrat.Details!G:G)*(H3564=Quadrat.Details!I:I),0))</f>
        <v>44785</v>
      </c>
      <c r="D3564" s="108"/>
      <c r="E3564" s="108"/>
      <c r="F3564" s="13" t="s">
        <v>445</v>
      </c>
      <c r="G3564" s="106" t="str">
        <f t="array" ref="G3564">INDEX(Quadrat.Details!H:H, MATCH(1,(A3564=Quadrat.Details!B:B)*(F3564=Quadrat.Details!G:G)*(H3564=Quadrat.Details!I:I),0))</f>
        <v>E</v>
      </c>
      <c r="H3564" s="105">
        <v>2.0</v>
      </c>
      <c r="I3564" s="109">
        <v>9.0</v>
      </c>
      <c r="J3564" s="109">
        <v>10.0</v>
      </c>
      <c r="K3564" s="109">
        <v>5.0</v>
      </c>
      <c r="L3564" s="3" t="s">
        <v>828</v>
      </c>
      <c r="M3564" s="44" t="s">
        <v>829</v>
      </c>
      <c r="N3564" s="73">
        <v>1.0</v>
      </c>
      <c r="O3564" s="73">
        <v>1.0</v>
      </c>
    </row>
    <row r="3565" ht="15.0" customHeight="1">
      <c r="A3565" s="105">
        <v>2022.0</v>
      </c>
      <c r="B3565" s="106" t="str">
        <f t="array" ref="B3565">INDEX(Quadrat.Details!D:D, MATCH(1,(A3565=Quadrat.Details!B:B)*(F3565=Quadrat.Details!G:G)*(H3565=Quadrat.Details!I:I),0))</f>
        <v>FJD</v>
      </c>
      <c r="C3565" s="107">
        <f t="array" ref="C3565">INDEX(Quadrat.Details!C:C, MATCH(1,(A3565=Quadrat.Details!B:B)*(F3565=Quadrat.Details!G:G)*(H3565=Quadrat.Details!I:I),0))</f>
        <v>44785</v>
      </c>
      <c r="D3565" s="108"/>
      <c r="E3565" s="108"/>
      <c r="F3565" s="13" t="s">
        <v>445</v>
      </c>
      <c r="G3565" s="106" t="str">
        <f t="array" ref="G3565">INDEX(Quadrat.Details!H:H, MATCH(1,(A3565=Quadrat.Details!B:B)*(F3565=Quadrat.Details!G:G)*(H3565=Quadrat.Details!I:I),0))</f>
        <v>E</v>
      </c>
      <c r="H3565" s="105">
        <v>2.0</v>
      </c>
      <c r="I3565" s="109">
        <v>8.0</v>
      </c>
      <c r="J3565" s="109">
        <v>9.0</v>
      </c>
      <c r="K3565" s="109">
        <v>5.0</v>
      </c>
      <c r="L3565" s="3" t="s">
        <v>828</v>
      </c>
      <c r="M3565" s="44" t="s">
        <v>829</v>
      </c>
      <c r="N3565" s="73">
        <v>1.0</v>
      </c>
      <c r="O3565" s="73">
        <v>1.0</v>
      </c>
    </row>
    <row r="3566" ht="15.0" customHeight="1">
      <c r="A3566" s="105">
        <v>2022.0</v>
      </c>
      <c r="B3566" s="106" t="str">
        <f t="array" ref="B3566">INDEX(Quadrat.Details!D:D, MATCH(1,(A3566=Quadrat.Details!B:B)*(F3566=Quadrat.Details!G:G)*(H3566=Quadrat.Details!I:I),0))</f>
        <v>BA</v>
      </c>
      <c r="C3566" s="107">
        <f t="array" ref="C3566">INDEX(Quadrat.Details!C:C, MATCH(1,(A3566=Quadrat.Details!B:B)*(F3566=Quadrat.Details!G:G)*(H3566=Quadrat.Details!I:I),0))</f>
        <v>44785</v>
      </c>
      <c r="D3566" s="108"/>
      <c r="E3566" s="108"/>
      <c r="F3566" s="13" t="s">
        <v>472</v>
      </c>
      <c r="G3566" s="106" t="str">
        <f t="array" ref="G3566">INDEX(Quadrat.Details!H:H, MATCH(1,(A3566=Quadrat.Details!B:B)*(F3566=Quadrat.Details!G:G)*(H3566=Quadrat.Details!I:I),0))</f>
        <v>E</v>
      </c>
      <c r="H3566" s="105">
        <v>1.0</v>
      </c>
      <c r="I3566" s="109">
        <v>80.0</v>
      </c>
      <c r="J3566" s="109">
        <v>88.0</v>
      </c>
      <c r="K3566" s="109">
        <v>46.0</v>
      </c>
      <c r="L3566" s="3" t="s">
        <v>828</v>
      </c>
      <c r="M3566" s="44" t="s">
        <v>829</v>
      </c>
      <c r="N3566" s="73">
        <v>1.0</v>
      </c>
      <c r="O3566" s="73">
        <v>1.0</v>
      </c>
    </row>
    <row r="3567" ht="15.0" customHeight="1">
      <c r="A3567" s="105">
        <v>2022.0</v>
      </c>
      <c r="B3567" s="106" t="str">
        <f t="array" ref="B3567">INDEX(Quadrat.Details!D:D, MATCH(1,(A3567=Quadrat.Details!B:B)*(F3567=Quadrat.Details!G:G)*(H3567=Quadrat.Details!I:I),0))</f>
        <v>BA</v>
      </c>
      <c r="C3567" s="107">
        <f t="array" ref="C3567">INDEX(Quadrat.Details!C:C, MATCH(1,(A3567=Quadrat.Details!B:B)*(F3567=Quadrat.Details!G:G)*(H3567=Quadrat.Details!I:I),0))</f>
        <v>44785</v>
      </c>
      <c r="D3567" s="108"/>
      <c r="E3567" s="108"/>
      <c r="F3567" s="13" t="s">
        <v>472</v>
      </c>
      <c r="G3567" s="106" t="str">
        <f t="array" ref="G3567">INDEX(Quadrat.Details!H:H, MATCH(1,(A3567=Quadrat.Details!B:B)*(F3567=Quadrat.Details!G:G)*(H3567=Quadrat.Details!I:I),0))</f>
        <v>E</v>
      </c>
      <c r="H3567" s="105">
        <v>1.0</v>
      </c>
      <c r="I3567" s="109">
        <v>46.0</v>
      </c>
      <c r="J3567" s="109">
        <v>52.0</v>
      </c>
      <c r="K3567" s="109">
        <v>29.0</v>
      </c>
      <c r="L3567" s="3" t="s">
        <v>828</v>
      </c>
      <c r="M3567" s="44" t="s">
        <v>829</v>
      </c>
      <c r="N3567" s="73">
        <v>1.0</v>
      </c>
      <c r="O3567" s="73">
        <v>1.0</v>
      </c>
    </row>
    <row r="3568" ht="15.0" customHeight="1">
      <c r="A3568" s="105">
        <v>2022.0</v>
      </c>
      <c r="B3568" s="106" t="str">
        <f t="array" ref="B3568">INDEX(Quadrat.Details!D:D, MATCH(1,(A3568=Quadrat.Details!B:B)*(F3568=Quadrat.Details!G:G)*(H3568=Quadrat.Details!I:I),0))</f>
        <v>BA</v>
      </c>
      <c r="C3568" s="107">
        <f t="array" ref="C3568">INDEX(Quadrat.Details!C:C, MATCH(1,(A3568=Quadrat.Details!B:B)*(F3568=Quadrat.Details!G:G)*(H3568=Quadrat.Details!I:I),0))</f>
        <v>44785</v>
      </c>
      <c r="D3568" s="108"/>
      <c r="E3568" s="108"/>
      <c r="F3568" s="13" t="s">
        <v>472</v>
      </c>
      <c r="G3568" s="106" t="str">
        <f t="array" ref="G3568">INDEX(Quadrat.Details!H:H, MATCH(1,(A3568=Quadrat.Details!B:B)*(F3568=Quadrat.Details!G:G)*(H3568=Quadrat.Details!I:I),0))</f>
        <v>E</v>
      </c>
      <c r="H3568" s="105">
        <v>1.0</v>
      </c>
      <c r="I3568" s="109">
        <v>43.0</v>
      </c>
      <c r="J3568" s="109">
        <v>50.0</v>
      </c>
      <c r="K3568" s="109">
        <v>27.0</v>
      </c>
      <c r="L3568" s="3" t="s">
        <v>828</v>
      </c>
      <c r="M3568" s="44" t="s">
        <v>829</v>
      </c>
      <c r="N3568" s="73">
        <v>1.0</v>
      </c>
      <c r="O3568" s="73">
        <v>1.0</v>
      </c>
    </row>
    <row r="3569" ht="15.0" customHeight="1">
      <c r="A3569" s="105">
        <v>2022.0</v>
      </c>
      <c r="B3569" s="106" t="str">
        <f t="array" ref="B3569">INDEX(Quadrat.Details!D:D, MATCH(1,(A3569=Quadrat.Details!B:B)*(F3569=Quadrat.Details!G:G)*(H3569=Quadrat.Details!I:I),0))</f>
        <v>BA</v>
      </c>
      <c r="C3569" s="107">
        <f t="array" ref="C3569">INDEX(Quadrat.Details!C:C, MATCH(1,(A3569=Quadrat.Details!B:B)*(F3569=Quadrat.Details!G:G)*(H3569=Quadrat.Details!I:I),0))</f>
        <v>44785</v>
      </c>
      <c r="D3569" s="108"/>
      <c r="E3569" s="108"/>
      <c r="F3569" s="13" t="s">
        <v>472</v>
      </c>
      <c r="G3569" s="106" t="str">
        <f t="array" ref="G3569">INDEX(Quadrat.Details!H:H, MATCH(1,(A3569=Quadrat.Details!B:B)*(F3569=Quadrat.Details!G:G)*(H3569=Quadrat.Details!I:I),0))</f>
        <v>E</v>
      </c>
      <c r="H3569" s="105">
        <v>1.0</v>
      </c>
      <c r="I3569" s="109">
        <v>45.0</v>
      </c>
      <c r="J3569" s="109">
        <v>51.0</v>
      </c>
      <c r="K3569" s="109">
        <v>27.0</v>
      </c>
      <c r="L3569" s="3" t="s">
        <v>828</v>
      </c>
      <c r="M3569" s="44" t="s">
        <v>829</v>
      </c>
      <c r="N3569" s="73">
        <v>1.0</v>
      </c>
      <c r="O3569" s="73">
        <v>1.0</v>
      </c>
    </row>
    <row r="3570" ht="15.0" customHeight="1">
      <c r="A3570" s="105">
        <v>2022.0</v>
      </c>
      <c r="B3570" s="106" t="str">
        <f t="array" ref="B3570">INDEX(Quadrat.Details!D:D, MATCH(1,(A3570=Quadrat.Details!B:B)*(F3570=Quadrat.Details!G:G)*(H3570=Quadrat.Details!I:I),0))</f>
        <v>BA</v>
      </c>
      <c r="C3570" s="107">
        <f t="array" ref="C3570">INDEX(Quadrat.Details!C:C, MATCH(1,(A3570=Quadrat.Details!B:B)*(F3570=Quadrat.Details!G:G)*(H3570=Quadrat.Details!I:I),0))</f>
        <v>44785</v>
      </c>
      <c r="D3570" s="108"/>
      <c r="E3570" s="108"/>
      <c r="F3570" s="13" t="s">
        <v>472</v>
      </c>
      <c r="G3570" s="106" t="str">
        <f t="array" ref="G3570">INDEX(Quadrat.Details!H:H, MATCH(1,(A3570=Quadrat.Details!B:B)*(F3570=Quadrat.Details!G:G)*(H3570=Quadrat.Details!I:I),0))</f>
        <v>E</v>
      </c>
      <c r="H3570" s="105">
        <v>1.0</v>
      </c>
      <c r="I3570" s="109">
        <v>25.0</v>
      </c>
      <c r="J3570" s="109">
        <v>28.0</v>
      </c>
      <c r="K3570" s="109">
        <v>15.0</v>
      </c>
      <c r="L3570" s="3" t="s">
        <v>828</v>
      </c>
      <c r="M3570" s="44" t="s">
        <v>829</v>
      </c>
      <c r="N3570" s="73">
        <v>1.0</v>
      </c>
      <c r="O3570" s="73">
        <v>1.0</v>
      </c>
    </row>
    <row r="3571" ht="15.0" customHeight="1">
      <c r="A3571" s="105">
        <v>2022.0</v>
      </c>
      <c r="B3571" s="106" t="str">
        <f t="array" ref="B3571">INDEX(Quadrat.Details!D:D, MATCH(1,(A3571=Quadrat.Details!B:B)*(F3571=Quadrat.Details!G:G)*(H3571=Quadrat.Details!I:I),0))</f>
        <v>BA</v>
      </c>
      <c r="C3571" s="107">
        <f t="array" ref="C3571">INDEX(Quadrat.Details!C:C, MATCH(1,(A3571=Quadrat.Details!B:B)*(F3571=Quadrat.Details!G:G)*(H3571=Quadrat.Details!I:I),0))</f>
        <v>44785</v>
      </c>
      <c r="D3571" s="108"/>
      <c r="E3571" s="108"/>
      <c r="F3571" s="13" t="s">
        <v>472</v>
      </c>
      <c r="G3571" s="106" t="str">
        <f t="array" ref="G3571">INDEX(Quadrat.Details!H:H, MATCH(1,(A3571=Quadrat.Details!B:B)*(F3571=Quadrat.Details!G:G)*(H3571=Quadrat.Details!I:I),0))</f>
        <v>E</v>
      </c>
      <c r="H3571" s="105">
        <v>1.0</v>
      </c>
      <c r="I3571" s="109">
        <v>26.0</v>
      </c>
      <c r="J3571" s="109">
        <v>32.0</v>
      </c>
      <c r="K3571" s="109">
        <v>18.0</v>
      </c>
      <c r="L3571" s="3" t="s">
        <v>828</v>
      </c>
      <c r="M3571" s="44" t="s">
        <v>829</v>
      </c>
      <c r="N3571" s="73">
        <v>1.0</v>
      </c>
      <c r="O3571" s="73">
        <v>1.0</v>
      </c>
    </row>
    <row r="3572" ht="15.0" customHeight="1">
      <c r="A3572" s="105">
        <v>2022.0</v>
      </c>
      <c r="B3572" s="106" t="str">
        <f t="array" ref="B3572">INDEX(Quadrat.Details!D:D, MATCH(1,(A3572=Quadrat.Details!B:B)*(F3572=Quadrat.Details!G:G)*(H3572=Quadrat.Details!I:I),0))</f>
        <v>BA</v>
      </c>
      <c r="C3572" s="107">
        <f t="array" ref="C3572">INDEX(Quadrat.Details!C:C, MATCH(1,(A3572=Quadrat.Details!B:B)*(F3572=Quadrat.Details!G:G)*(H3572=Quadrat.Details!I:I),0))</f>
        <v>44785</v>
      </c>
      <c r="D3572" s="108"/>
      <c r="E3572" s="108"/>
      <c r="F3572" s="13" t="s">
        <v>472</v>
      </c>
      <c r="G3572" s="106" t="str">
        <f t="array" ref="G3572">INDEX(Quadrat.Details!H:H, MATCH(1,(A3572=Quadrat.Details!B:B)*(F3572=Quadrat.Details!G:G)*(H3572=Quadrat.Details!I:I),0))</f>
        <v>E</v>
      </c>
      <c r="H3572" s="105">
        <v>1.0</v>
      </c>
      <c r="I3572" s="109">
        <v>16.0</v>
      </c>
      <c r="J3572" s="109">
        <v>17.0</v>
      </c>
      <c r="K3572" s="109">
        <v>9.0</v>
      </c>
      <c r="L3572" s="3" t="s">
        <v>828</v>
      </c>
      <c r="M3572" s="44" t="s">
        <v>829</v>
      </c>
      <c r="N3572" s="73">
        <v>1.0</v>
      </c>
      <c r="O3572" s="73">
        <v>1.0</v>
      </c>
    </row>
    <row r="3573" ht="15.0" customHeight="1">
      <c r="A3573" s="105">
        <v>2022.0</v>
      </c>
      <c r="B3573" s="106" t="str">
        <f t="array" ref="B3573">INDEX(Quadrat.Details!D:D, MATCH(1,(A3573=Quadrat.Details!B:B)*(F3573=Quadrat.Details!G:G)*(H3573=Quadrat.Details!I:I),0))</f>
        <v>BA</v>
      </c>
      <c r="C3573" s="107">
        <f t="array" ref="C3573">INDEX(Quadrat.Details!C:C, MATCH(1,(A3573=Quadrat.Details!B:B)*(F3573=Quadrat.Details!G:G)*(H3573=Quadrat.Details!I:I),0))</f>
        <v>44785</v>
      </c>
      <c r="D3573" s="108"/>
      <c r="E3573" s="108"/>
      <c r="F3573" s="13" t="s">
        <v>472</v>
      </c>
      <c r="G3573" s="106" t="str">
        <f t="array" ref="G3573">INDEX(Quadrat.Details!H:H, MATCH(1,(A3573=Quadrat.Details!B:B)*(F3573=Quadrat.Details!G:G)*(H3573=Quadrat.Details!I:I),0))</f>
        <v>E</v>
      </c>
      <c r="H3573" s="105">
        <v>1.0</v>
      </c>
      <c r="I3573" s="109">
        <v>23.0</v>
      </c>
      <c r="J3573" s="109">
        <v>28.0</v>
      </c>
      <c r="K3573" s="109">
        <v>15.0</v>
      </c>
      <c r="L3573" s="3" t="s">
        <v>828</v>
      </c>
      <c r="M3573" s="44" t="s">
        <v>829</v>
      </c>
      <c r="N3573" s="73">
        <v>1.0</v>
      </c>
      <c r="O3573" s="73">
        <v>1.0</v>
      </c>
    </row>
    <row r="3574" ht="15.0" customHeight="1">
      <c r="A3574" s="105">
        <v>2022.0</v>
      </c>
      <c r="B3574" s="106" t="str">
        <f t="array" ref="B3574">INDEX(Quadrat.Details!D:D, MATCH(1,(A3574=Quadrat.Details!B:B)*(F3574=Quadrat.Details!G:G)*(H3574=Quadrat.Details!I:I),0))</f>
        <v>BA</v>
      </c>
      <c r="C3574" s="107">
        <f t="array" ref="C3574">INDEX(Quadrat.Details!C:C, MATCH(1,(A3574=Quadrat.Details!B:B)*(F3574=Quadrat.Details!G:G)*(H3574=Quadrat.Details!I:I),0))</f>
        <v>44785</v>
      </c>
      <c r="D3574" s="108"/>
      <c r="E3574" s="108"/>
      <c r="F3574" s="13" t="s">
        <v>472</v>
      </c>
      <c r="G3574" s="106" t="str">
        <f t="array" ref="G3574">INDEX(Quadrat.Details!H:H, MATCH(1,(A3574=Quadrat.Details!B:B)*(F3574=Quadrat.Details!G:G)*(H3574=Quadrat.Details!I:I),0))</f>
        <v>E</v>
      </c>
      <c r="H3574" s="105">
        <v>1.0</v>
      </c>
      <c r="I3574" s="109">
        <v>8.0</v>
      </c>
      <c r="J3574" s="109">
        <v>9.0</v>
      </c>
      <c r="K3574" s="109">
        <v>5.0</v>
      </c>
      <c r="L3574" s="3" t="s">
        <v>828</v>
      </c>
      <c r="M3574" s="44" t="s">
        <v>829</v>
      </c>
      <c r="N3574" s="73">
        <v>1.0</v>
      </c>
      <c r="O3574" s="73">
        <v>1.0</v>
      </c>
    </row>
    <row r="3575" ht="15.0" customHeight="1">
      <c r="A3575" s="105">
        <v>2022.0</v>
      </c>
      <c r="B3575" s="106" t="str">
        <f t="array" ref="B3575">INDEX(Quadrat.Details!D:D, MATCH(1,(A3575=Quadrat.Details!B:B)*(F3575=Quadrat.Details!G:G)*(H3575=Quadrat.Details!I:I),0))</f>
        <v>BA</v>
      </c>
      <c r="C3575" s="107">
        <f t="array" ref="C3575">INDEX(Quadrat.Details!C:C, MATCH(1,(A3575=Quadrat.Details!B:B)*(F3575=Quadrat.Details!G:G)*(H3575=Quadrat.Details!I:I),0))</f>
        <v>44785</v>
      </c>
      <c r="D3575" s="108"/>
      <c r="E3575" s="108"/>
      <c r="F3575" s="13" t="s">
        <v>472</v>
      </c>
      <c r="G3575" s="106" t="str">
        <f t="array" ref="G3575">INDEX(Quadrat.Details!H:H, MATCH(1,(A3575=Quadrat.Details!B:B)*(F3575=Quadrat.Details!G:G)*(H3575=Quadrat.Details!I:I),0))</f>
        <v>E</v>
      </c>
      <c r="H3575" s="105">
        <v>1.0</v>
      </c>
      <c r="I3575" s="109">
        <v>18.0</v>
      </c>
      <c r="J3575" s="109">
        <v>21.0</v>
      </c>
      <c r="K3575" s="109">
        <v>11.0</v>
      </c>
      <c r="L3575" s="3" t="s">
        <v>828</v>
      </c>
      <c r="M3575" s="44" t="s">
        <v>829</v>
      </c>
      <c r="N3575" s="73">
        <v>1.0</v>
      </c>
      <c r="O3575" s="73">
        <v>1.0</v>
      </c>
    </row>
    <row r="3576" ht="15.0" customHeight="1">
      <c r="A3576" s="105">
        <v>2022.0</v>
      </c>
      <c r="B3576" s="106" t="str">
        <f t="array" ref="B3576">INDEX(Quadrat.Details!D:D, MATCH(1,(A3576=Quadrat.Details!B:B)*(F3576=Quadrat.Details!G:G)*(H3576=Quadrat.Details!I:I),0))</f>
        <v>BA</v>
      </c>
      <c r="C3576" s="107">
        <f t="array" ref="C3576">INDEX(Quadrat.Details!C:C, MATCH(1,(A3576=Quadrat.Details!B:B)*(F3576=Quadrat.Details!G:G)*(H3576=Quadrat.Details!I:I),0))</f>
        <v>44785</v>
      </c>
      <c r="D3576" s="108"/>
      <c r="E3576" s="108"/>
      <c r="F3576" s="13" t="s">
        <v>472</v>
      </c>
      <c r="G3576" s="106" t="str">
        <f t="array" ref="G3576">INDEX(Quadrat.Details!H:H, MATCH(1,(A3576=Quadrat.Details!B:B)*(F3576=Quadrat.Details!G:G)*(H3576=Quadrat.Details!I:I),0))</f>
        <v>E</v>
      </c>
      <c r="H3576" s="105">
        <v>1.0</v>
      </c>
      <c r="I3576" s="109">
        <v>15.0</v>
      </c>
      <c r="J3576" s="109">
        <v>18.0</v>
      </c>
      <c r="K3576" s="109">
        <v>9.0</v>
      </c>
      <c r="L3576" s="3" t="s">
        <v>828</v>
      </c>
      <c r="M3576" s="44" t="s">
        <v>829</v>
      </c>
      <c r="N3576" s="73">
        <v>1.0</v>
      </c>
      <c r="O3576" s="73">
        <v>1.0</v>
      </c>
    </row>
    <row r="3577" ht="15.0" customHeight="1">
      <c r="A3577" s="105">
        <v>2022.0</v>
      </c>
      <c r="B3577" s="106" t="str">
        <f t="array" ref="B3577">INDEX(Quadrat.Details!D:D, MATCH(1,(A3577=Quadrat.Details!B:B)*(F3577=Quadrat.Details!G:G)*(H3577=Quadrat.Details!I:I),0))</f>
        <v>BA</v>
      </c>
      <c r="C3577" s="107">
        <f t="array" ref="C3577">INDEX(Quadrat.Details!C:C, MATCH(1,(A3577=Quadrat.Details!B:B)*(F3577=Quadrat.Details!G:G)*(H3577=Quadrat.Details!I:I),0))</f>
        <v>44785</v>
      </c>
      <c r="D3577" s="108"/>
      <c r="E3577" s="108"/>
      <c r="F3577" s="13" t="s">
        <v>472</v>
      </c>
      <c r="G3577" s="106" t="str">
        <f t="array" ref="G3577">INDEX(Quadrat.Details!H:H, MATCH(1,(A3577=Quadrat.Details!B:B)*(F3577=Quadrat.Details!G:G)*(H3577=Quadrat.Details!I:I),0))</f>
        <v>E</v>
      </c>
      <c r="H3577" s="105">
        <v>1.0</v>
      </c>
      <c r="I3577" s="109">
        <v>9.0</v>
      </c>
      <c r="J3577" s="109">
        <v>10.0</v>
      </c>
      <c r="K3577" s="109">
        <v>5.0</v>
      </c>
      <c r="L3577" s="3" t="s">
        <v>828</v>
      </c>
      <c r="M3577" s="44" t="s">
        <v>829</v>
      </c>
      <c r="N3577" s="73">
        <v>1.0</v>
      </c>
      <c r="O3577" s="73">
        <v>1.0</v>
      </c>
    </row>
    <row r="3578" ht="15.0" customHeight="1">
      <c r="A3578" s="105">
        <v>2022.0</v>
      </c>
      <c r="B3578" s="106" t="str">
        <f t="array" ref="B3578">INDEX(Quadrat.Details!D:D, MATCH(1,(A3578=Quadrat.Details!B:B)*(F3578=Quadrat.Details!G:G)*(H3578=Quadrat.Details!I:I),0))</f>
        <v>BA</v>
      </c>
      <c r="C3578" s="107">
        <f t="array" ref="C3578">INDEX(Quadrat.Details!C:C, MATCH(1,(A3578=Quadrat.Details!B:B)*(F3578=Quadrat.Details!G:G)*(H3578=Quadrat.Details!I:I),0))</f>
        <v>44785</v>
      </c>
      <c r="D3578" s="108"/>
      <c r="E3578" s="108"/>
      <c r="F3578" s="13" t="s">
        <v>472</v>
      </c>
      <c r="G3578" s="106" t="str">
        <f t="array" ref="G3578">INDEX(Quadrat.Details!H:H, MATCH(1,(A3578=Quadrat.Details!B:B)*(F3578=Quadrat.Details!G:G)*(H3578=Quadrat.Details!I:I),0))</f>
        <v>E</v>
      </c>
      <c r="H3578" s="105">
        <v>1.0</v>
      </c>
      <c r="I3578" s="109">
        <v>16.0</v>
      </c>
      <c r="J3578" s="109">
        <v>19.0</v>
      </c>
      <c r="K3578" s="109">
        <v>11.0</v>
      </c>
      <c r="L3578" s="3" t="s">
        <v>828</v>
      </c>
      <c r="M3578" s="44" t="s">
        <v>829</v>
      </c>
      <c r="N3578" s="73">
        <v>1.0</v>
      </c>
      <c r="O3578" s="73">
        <v>1.0</v>
      </c>
    </row>
    <row r="3579" ht="15.0" customHeight="1">
      <c r="A3579" s="105">
        <v>2022.0</v>
      </c>
      <c r="B3579" s="106" t="str">
        <f t="array" ref="B3579">INDEX(Quadrat.Details!D:D, MATCH(1,(A3579=Quadrat.Details!B:B)*(F3579=Quadrat.Details!G:G)*(H3579=Quadrat.Details!I:I),0))</f>
        <v>BA</v>
      </c>
      <c r="C3579" s="107">
        <f t="array" ref="C3579">INDEX(Quadrat.Details!C:C, MATCH(1,(A3579=Quadrat.Details!B:B)*(F3579=Quadrat.Details!G:G)*(H3579=Quadrat.Details!I:I),0))</f>
        <v>44785</v>
      </c>
      <c r="D3579" s="108"/>
      <c r="E3579" s="108"/>
      <c r="F3579" s="13" t="s">
        <v>472</v>
      </c>
      <c r="G3579" s="106" t="str">
        <f t="array" ref="G3579">INDEX(Quadrat.Details!H:H, MATCH(1,(A3579=Quadrat.Details!B:B)*(F3579=Quadrat.Details!G:G)*(H3579=Quadrat.Details!I:I),0))</f>
        <v>E</v>
      </c>
      <c r="H3579" s="105">
        <v>1.0</v>
      </c>
      <c r="I3579" s="109">
        <v>10.0</v>
      </c>
      <c r="J3579" s="109">
        <v>11.0</v>
      </c>
      <c r="K3579" s="109">
        <v>5.0</v>
      </c>
      <c r="L3579" s="3" t="s">
        <v>828</v>
      </c>
      <c r="M3579" s="44" t="s">
        <v>829</v>
      </c>
      <c r="N3579" s="73">
        <v>1.0</v>
      </c>
      <c r="O3579" s="73">
        <v>1.0</v>
      </c>
    </row>
    <row r="3580" ht="15.0" customHeight="1">
      <c r="A3580" s="105">
        <v>2022.0</v>
      </c>
      <c r="B3580" s="106" t="str">
        <f t="array" ref="B3580">INDEX(Quadrat.Details!D:D, MATCH(1,(A3580=Quadrat.Details!B:B)*(F3580=Quadrat.Details!G:G)*(H3580=Quadrat.Details!I:I),0))</f>
        <v>BA</v>
      </c>
      <c r="C3580" s="107">
        <f t="array" ref="C3580">INDEX(Quadrat.Details!C:C, MATCH(1,(A3580=Quadrat.Details!B:B)*(F3580=Quadrat.Details!G:G)*(H3580=Quadrat.Details!I:I),0))</f>
        <v>44785</v>
      </c>
      <c r="D3580" s="108"/>
      <c r="E3580" s="108"/>
      <c r="F3580" s="13" t="s">
        <v>472</v>
      </c>
      <c r="G3580" s="106" t="str">
        <f t="array" ref="G3580">INDEX(Quadrat.Details!H:H, MATCH(1,(A3580=Quadrat.Details!B:B)*(F3580=Quadrat.Details!G:G)*(H3580=Quadrat.Details!I:I),0))</f>
        <v>E</v>
      </c>
      <c r="H3580" s="105">
        <v>1.0</v>
      </c>
      <c r="I3580" s="109">
        <v>12.0</v>
      </c>
      <c r="J3580" s="109">
        <v>14.0</v>
      </c>
      <c r="K3580" s="109">
        <v>7.0</v>
      </c>
      <c r="L3580" s="3" t="s">
        <v>828</v>
      </c>
      <c r="M3580" s="44" t="s">
        <v>829</v>
      </c>
      <c r="N3580" s="73">
        <v>1.0</v>
      </c>
      <c r="O3580" s="73">
        <v>1.0</v>
      </c>
    </row>
    <row r="3581" ht="15.0" customHeight="1">
      <c r="A3581" s="105">
        <v>2022.0</v>
      </c>
      <c r="B3581" s="106" t="str">
        <f t="array" ref="B3581">INDEX(Quadrat.Details!D:D, MATCH(1,(A3581=Quadrat.Details!B:B)*(F3581=Quadrat.Details!G:G)*(H3581=Quadrat.Details!I:I),0))</f>
        <v>BA</v>
      </c>
      <c r="C3581" s="107">
        <f t="array" ref="C3581">INDEX(Quadrat.Details!C:C, MATCH(1,(A3581=Quadrat.Details!B:B)*(F3581=Quadrat.Details!G:G)*(H3581=Quadrat.Details!I:I),0))</f>
        <v>44785</v>
      </c>
      <c r="D3581" s="108"/>
      <c r="E3581" s="108"/>
      <c r="F3581" s="13" t="s">
        <v>472</v>
      </c>
      <c r="G3581" s="106" t="str">
        <f t="array" ref="G3581">INDEX(Quadrat.Details!H:H, MATCH(1,(A3581=Quadrat.Details!B:B)*(F3581=Quadrat.Details!G:G)*(H3581=Quadrat.Details!I:I),0))</f>
        <v>E</v>
      </c>
      <c r="H3581" s="105">
        <v>1.0</v>
      </c>
      <c r="I3581" s="109">
        <v>10.0</v>
      </c>
      <c r="J3581" s="109">
        <v>12.0</v>
      </c>
      <c r="K3581" s="109">
        <v>6.0</v>
      </c>
      <c r="L3581" s="3" t="s">
        <v>828</v>
      </c>
      <c r="M3581" s="44" t="s">
        <v>829</v>
      </c>
      <c r="N3581" s="73">
        <v>1.0</v>
      </c>
      <c r="O3581" s="73">
        <v>1.0</v>
      </c>
    </row>
    <row r="3582" ht="15.0" customHeight="1">
      <c r="A3582" s="105">
        <v>2022.0</v>
      </c>
      <c r="B3582" s="106" t="str">
        <f t="array" ref="B3582">INDEX(Quadrat.Details!D:D, MATCH(1,(A3582=Quadrat.Details!B:B)*(F3582=Quadrat.Details!G:G)*(H3582=Quadrat.Details!I:I),0))</f>
        <v>BA</v>
      </c>
      <c r="C3582" s="107">
        <f t="array" ref="C3582">INDEX(Quadrat.Details!C:C, MATCH(1,(A3582=Quadrat.Details!B:B)*(F3582=Quadrat.Details!G:G)*(H3582=Quadrat.Details!I:I),0))</f>
        <v>44785</v>
      </c>
      <c r="D3582" s="108"/>
      <c r="E3582" s="108"/>
      <c r="F3582" s="13" t="s">
        <v>472</v>
      </c>
      <c r="G3582" s="106" t="str">
        <f t="array" ref="G3582">INDEX(Quadrat.Details!H:H, MATCH(1,(A3582=Quadrat.Details!B:B)*(F3582=Quadrat.Details!G:G)*(H3582=Quadrat.Details!I:I),0))</f>
        <v>E</v>
      </c>
      <c r="H3582" s="105">
        <v>1.0</v>
      </c>
      <c r="I3582" s="109">
        <v>10.0</v>
      </c>
      <c r="J3582" s="109">
        <v>11.0</v>
      </c>
      <c r="K3582" s="109">
        <v>5.0</v>
      </c>
      <c r="L3582" s="3" t="s">
        <v>828</v>
      </c>
      <c r="M3582" s="44" t="s">
        <v>829</v>
      </c>
      <c r="N3582" s="73">
        <v>1.0</v>
      </c>
      <c r="O3582" s="73">
        <v>1.0</v>
      </c>
    </row>
    <row r="3583" ht="15.0" customHeight="1">
      <c r="A3583" s="105">
        <v>2022.0</v>
      </c>
      <c r="B3583" s="106" t="str">
        <f t="array" ref="B3583">INDEX(Quadrat.Details!D:D, MATCH(1,(A3583=Quadrat.Details!B:B)*(F3583=Quadrat.Details!G:G)*(H3583=Quadrat.Details!I:I),0))</f>
        <v>BA</v>
      </c>
      <c r="C3583" s="107">
        <f t="array" ref="C3583">INDEX(Quadrat.Details!C:C, MATCH(1,(A3583=Quadrat.Details!B:B)*(F3583=Quadrat.Details!G:G)*(H3583=Quadrat.Details!I:I),0))</f>
        <v>44785</v>
      </c>
      <c r="D3583" s="108"/>
      <c r="E3583" s="108"/>
      <c r="F3583" s="13" t="s">
        <v>472</v>
      </c>
      <c r="G3583" s="106" t="str">
        <f t="array" ref="G3583">INDEX(Quadrat.Details!H:H, MATCH(1,(A3583=Quadrat.Details!B:B)*(F3583=Quadrat.Details!G:G)*(H3583=Quadrat.Details!I:I),0))</f>
        <v>E</v>
      </c>
      <c r="H3583" s="105">
        <v>1.0</v>
      </c>
      <c r="I3583" s="109">
        <v>9.0</v>
      </c>
      <c r="J3583" s="109">
        <v>11.0</v>
      </c>
      <c r="K3583" s="109">
        <v>6.0</v>
      </c>
      <c r="L3583" s="3" t="s">
        <v>828</v>
      </c>
      <c r="M3583" s="44" t="s">
        <v>829</v>
      </c>
      <c r="N3583" s="73">
        <v>1.0</v>
      </c>
      <c r="O3583" s="73">
        <v>1.0</v>
      </c>
    </row>
    <row r="3584" ht="15.0" customHeight="1">
      <c r="A3584" s="105">
        <v>2022.0</v>
      </c>
      <c r="B3584" s="106" t="str">
        <f t="array" ref="B3584">INDEX(Quadrat.Details!D:D, MATCH(1,(A3584=Quadrat.Details!B:B)*(F3584=Quadrat.Details!G:G)*(H3584=Quadrat.Details!I:I),0))</f>
        <v>BA</v>
      </c>
      <c r="C3584" s="107">
        <f t="array" ref="C3584">INDEX(Quadrat.Details!C:C, MATCH(1,(A3584=Quadrat.Details!B:B)*(F3584=Quadrat.Details!G:G)*(H3584=Quadrat.Details!I:I),0))</f>
        <v>44785</v>
      </c>
      <c r="D3584" s="108"/>
      <c r="E3584" s="108"/>
      <c r="F3584" s="13" t="s">
        <v>472</v>
      </c>
      <c r="G3584" s="106" t="str">
        <f t="array" ref="G3584">INDEX(Quadrat.Details!H:H, MATCH(1,(A3584=Quadrat.Details!B:B)*(F3584=Quadrat.Details!G:G)*(H3584=Quadrat.Details!I:I),0))</f>
        <v>E</v>
      </c>
      <c r="H3584" s="105">
        <v>1.0</v>
      </c>
      <c r="I3584" s="109">
        <v>14.0</v>
      </c>
      <c r="J3584" s="109">
        <v>15.0</v>
      </c>
      <c r="K3584" s="109">
        <v>7.0</v>
      </c>
      <c r="L3584" s="3" t="s">
        <v>828</v>
      </c>
      <c r="M3584" s="44" t="s">
        <v>829</v>
      </c>
      <c r="N3584" s="73">
        <v>1.0</v>
      </c>
      <c r="O3584" s="73">
        <v>1.0</v>
      </c>
    </row>
    <row r="3585" ht="15.0" customHeight="1">
      <c r="A3585" s="105">
        <v>2022.0</v>
      </c>
      <c r="B3585" s="106" t="str">
        <f t="array" ref="B3585">INDEX(Quadrat.Details!D:D, MATCH(1,(A3585=Quadrat.Details!B:B)*(F3585=Quadrat.Details!G:G)*(H3585=Quadrat.Details!I:I),0))</f>
        <v>BA</v>
      </c>
      <c r="C3585" s="107">
        <f t="array" ref="C3585">INDEX(Quadrat.Details!C:C, MATCH(1,(A3585=Quadrat.Details!B:B)*(F3585=Quadrat.Details!G:G)*(H3585=Quadrat.Details!I:I),0))</f>
        <v>44785</v>
      </c>
      <c r="D3585" s="108"/>
      <c r="E3585" s="108"/>
      <c r="F3585" s="13" t="s">
        <v>472</v>
      </c>
      <c r="G3585" s="106" t="str">
        <f t="array" ref="G3585">INDEX(Quadrat.Details!H:H, MATCH(1,(A3585=Quadrat.Details!B:B)*(F3585=Quadrat.Details!G:G)*(H3585=Quadrat.Details!I:I),0))</f>
        <v>E</v>
      </c>
      <c r="H3585" s="105">
        <v>1.0</v>
      </c>
      <c r="I3585" s="109">
        <v>17.0</v>
      </c>
      <c r="J3585" s="109">
        <v>19.0</v>
      </c>
      <c r="K3585" s="109">
        <v>11.0</v>
      </c>
      <c r="L3585" s="3" t="s">
        <v>828</v>
      </c>
      <c r="M3585" s="44" t="s">
        <v>829</v>
      </c>
      <c r="N3585" s="73">
        <v>1.0</v>
      </c>
      <c r="O3585" s="73">
        <v>1.0</v>
      </c>
    </row>
    <row r="3586" ht="15.0" customHeight="1">
      <c r="A3586" s="105">
        <v>2022.0</v>
      </c>
      <c r="B3586" s="106" t="str">
        <f t="array" ref="B3586">INDEX(Quadrat.Details!D:D, MATCH(1,(A3586=Quadrat.Details!B:B)*(F3586=Quadrat.Details!G:G)*(H3586=Quadrat.Details!I:I),0))</f>
        <v>BA</v>
      </c>
      <c r="C3586" s="107">
        <f t="array" ref="C3586">INDEX(Quadrat.Details!C:C, MATCH(1,(A3586=Quadrat.Details!B:B)*(F3586=Quadrat.Details!G:G)*(H3586=Quadrat.Details!I:I),0))</f>
        <v>44785</v>
      </c>
      <c r="D3586" s="108"/>
      <c r="E3586" s="108"/>
      <c r="F3586" s="13" t="s">
        <v>472</v>
      </c>
      <c r="G3586" s="106" t="str">
        <f t="array" ref="G3586">INDEX(Quadrat.Details!H:H, MATCH(1,(A3586=Quadrat.Details!B:B)*(F3586=Quadrat.Details!G:G)*(H3586=Quadrat.Details!I:I),0))</f>
        <v>E</v>
      </c>
      <c r="H3586" s="105">
        <v>1.0</v>
      </c>
      <c r="I3586" s="109">
        <v>13.0</v>
      </c>
      <c r="J3586" s="109">
        <v>15.0</v>
      </c>
      <c r="K3586" s="109">
        <v>7.0</v>
      </c>
      <c r="L3586" s="3" t="s">
        <v>828</v>
      </c>
      <c r="M3586" s="44" t="s">
        <v>829</v>
      </c>
      <c r="N3586" s="73">
        <v>1.0</v>
      </c>
      <c r="O3586" s="73">
        <v>1.0</v>
      </c>
    </row>
    <row r="3587" ht="15.0" customHeight="1">
      <c r="A3587" s="105">
        <v>2022.0</v>
      </c>
      <c r="B3587" s="106" t="str">
        <f t="array" ref="B3587">INDEX(Quadrat.Details!D:D, MATCH(1,(A3587=Quadrat.Details!B:B)*(F3587=Quadrat.Details!G:G)*(H3587=Quadrat.Details!I:I),0))</f>
        <v>BA</v>
      </c>
      <c r="C3587" s="107">
        <f t="array" ref="C3587">INDEX(Quadrat.Details!C:C, MATCH(1,(A3587=Quadrat.Details!B:B)*(F3587=Quadrat.Details!G:G)*(H3587=Quadrat.Details!I:I),0))</f>
        <v>44785</v>
      </c>
      <c r="D3587" s="108"/>
      <c r="E3587" s="108"/>
      <c r="F3587" s="13" t="s">
        <v>472</v>
      </c>
      <c r="G3587" s="106" t="str">
        <f t="array" ref="G3587">INDEX(Quadrat.Details!H:H, MATCH(1,(A3587=Quadrat.Details!B:B)*(F3587=Quadrat.Details!G:G)*(H3587=Quadrat.Details!I:I),0))</f>
        <v>E</v>
      </c>
      <c r="H3587" s="105">
        <v>1.0</v>
      </c>
      <c r="I3587" s="109">
        <v>16.0</v>
      </c>
      <c r="J3587" s="109">
        <v>20.0</v>
      </c>
      <c r="K3587" s="109">
        <v>10.0</v>
      </c>
      <c r="L3587" s="3" t="s">
        <v>828</v>
      </c>
      <c r="M3587" s="44" t="s">
        <v>829</v>
      </c>
      <c r="N3587" s="73">
        <v>1.0</v>
      </c>
      <c r="O3587" s="73">
        <v>1.0</v>
      </c>
    </row>
    <row r="3588" ht="15.0" customHeight="1">
      <c r="A3588" s="105">
        <v>2022.0</v>
      </c>
      <c r="B3588" s="106" t="str">
        <f t="array" ref="B3588">INDEX(Quadrat.Details!D:D, MATCH(1,(A3588=Quadrat.Details!B:B)*(F3588=Quadrat.Details!G:G)*(H3588=Quadrat.Details!I:I),0))</f>
        <v>BA</v>
      </c>
      <c r="C3588" s="107">
        <f t="array" ref="C3588">INDEX(Quadrat.Details!C:C, MATCH(1,(A3588=Quadrat.Details!B:B)*(F3588=Quadrat.Details!G:G)*(H3588=Quadrat.Details!I:I),0))</f>
        <v>44785</v>
      </c>
      <c r="D3588" s="108"/>
      <c r="E3588" s="108"/>
      <c r="F3588" s="13" t="s">
        <v>472</v>
      </c>
      <c r="G3588" s="106" t="str">
        <f t="array" ref="G3588">INDEX(Quadrat.Details!H:H, MATCH(1,(A3588=Quadrat.Details!B:B)*(F3588=Quadrat.Details!G:G)*(H3588=Quadrat.Details!I:I),0))</f>
        <v>E</v>
      </c>
      <c r="H3588" s="105">
        <v>1.0</v>
      </c>
      <c r="I3588" s="109">
        <v>12.0</v>
      </c>
      <c r="J3588" s="109">
        <v>13.0</v>
      </c>
      <c r="K3588" s="109">
        <v>6.0</v>
      </c>
      <c r="L3588" s="3" t="s">
        <v>828</v>
      </c>
      <c r="M3588" s="44" t="s">
        <v>829</v>
      </c>
      <c r="N3588" s="73">
        <v>1.0</v>
      </c>
      <c r="O3588" s="73">
        <v>1.0</v>
      </c>
    </row>
    <row r="3589" ht="15.0" customHeight="1">
      <c r="A3589" s="105">
        <v>2022.0</v>
      </c>
      <c r="B3589" s="106" t="str">
        <f t="array" ref="B3589">INDEX(Quadrat.Details!D:D, MATCH(1,(A3589=Quadrat.Details!B:B)*(F3589=Quadrat.Details!G:G)*(H3589=Quadrat.Details!I:I),0))</f>
        <v>BA</v>
      </c>
      <c r="C3589" s="107">
        <f t="array" ref="C3589">INDEX(Quadrat.Details!C:C, MATCH(1,(A3589=Quadrat.Details!B:B)*(F3589=Quadrat.Details!G:G)*(H3589=Quadrat.Details!I:I),0))</f>
        <v>44785</v>
      </c>
      <c r="D3589" s="108"/>
      <c r="E3589" s="108"/>
      <c r="F3589" s="13" t="s">
        <v>472</v>
      </c>
      <c r="G3589" s="106" t="str">
        <f t="array" ref="G3589">INDEX(Quadrat.Details!H:H, MATCH(1,(A3589=Quadrat.Details!B:B)*(F3589=Quadrat.Details!G:G)*(H3589=Quadrat.Details!I:I),0))</f>
        <v>E</v>
      </c>
      <c r="H3589" s="105">
        <v>1.0</v>
      </c>
      <c r="I3589" s="109">
        <v>13.0</v>
      </c>
      <c r="J3589" s="109">
        <v>17.0</v>
      </c>
      <c r="K3589" s="109">
        <v>9.0</v>
      </c>
      <c r="L3589" s="3" t="s">
        <v>828</v>
      </c>
      <c r="M3589" s="44" t="s">
        <v>829</v>
      </c>
      <c r="N3589" s="73">
        <v>1.0</v>
      </c>
      <c r="O3589" s="73">
        <v>1.0</v>
      </c>
    </row>
    <row r="3590" ht="15.0" customHeight="1">
      <c r="A3590" s="105">
        <v>2022.0</v>
      </c>
      <c r="B3590" s="106" t="str">
        <f t="array" ref="B3590">INDEX(Quadrat.Details!D:D, MATCH(1,(A3590=Quadrat.Details!B:B)*(F3590=Quadrat.Details!G:G)*(H3590=Quadrat.Details!I:I),0))</f>
        <v>BA</v>
      </c>
      <c r="C3590" s="107">
        <f t="array" ref="C3590">INDEX(Quadrat.Details!C:C, MATCH(1,(A3590=Quadrat.Details!B:B)*(F3590=Quadrat.Details!G:G)*(H3590=Quadrat.Details!I:I),0))</f>
        <v>44785</v>
      </c>
      <c r="D3590" s="108"/>
      <c r="E3590" s="108"/>
      <c r="F3590" s="13" t="s">
        <v>472</v>
      </c>
      <c r="G3590" s="106" t="str">
        <f t="array" ref="G3590">INDEX(Quadrat.Details!H:H, MATCH(1,(A3590=Quadrat.Details!B:B)*(F3590=Quadrat.Details!G:G)*(H3590=Quadrat.Details!I:I),0))</f>
        <v>E</v>
      </c>
      <c r="H3590" s="105">
        <v>1.0</v>
      </c>
      <c r="I3590" s="109">
        <v>12.0</v>
      </c>
      <c r="J3590" s="109">
        <v>13.0</v>
      </c>
      <c r="K3590" s="109">
        <v>6.0</v>
      </c>
      <c r="L3590" s="3" t="s">
        <v>828</v>
      </c>
      <c r="M3590" s="44" t="s">
        <v>829</v>
      </c>
      <c r="N3590" s="73">
        <v>1.0</v>
      </c>
      <c r="O3590" s="73">
        <v>1.0</v>
      </c>
    </row>
    <row r="3591" ht="15.0" customHeight="1">
      <c r="A3591" s="105">
        <v>2022.0</v>
      </c>
      <c r="B3591" s="106" t="str">
        <f t="array" ref="B3591">INDEX(Quadrat.Details!D:D, MATCH(1,(A3591=Quadrat.Details!B:B)*(F3591=Quadrat.Details!G:G)*(H3591=Quadrat.Details!I:I),0))</f>
        <v>BA</v>
      </c>
      <c r="C3591" s="107">
        <f t="array" ref="C3591">INDEX(Quadrat.Details!C:C, MATCH(1,(A3591=Quadrat.Details!B:B)*(F3591=Quadrat.Details!G:G)*(H3591=Quadrat.Details!I:I),0))</f>
        <v>44785</v>
      </c>
      <c r="D3591" s="108"/>
      <c r="E3591" s="108"/>
      <c r="F3591" s="13" t="s">
        <v>472</v>
      </c>
      <c r="G3591" s="106" t="str">
        <f t="array" ref="G3591">INDEX(Quadrat.Details!H:H, MATCH(1,(A3591=Quadrat.Details!B:B)*(F3591=Quadrat.Details!G:G)*(H3591=Quadrat.Details!I:I),0))</f>
        <v>E</v>
      </c>
      <c r="H3591" s="105">
        <v>1.0</v>
      </c>
      <c r="I3591" s="109">
        <v>11.0</v>
      </c>
      <c r="J3591" s="109">
        <v>12.0</v>
      </c>
      <c r="K3591" s="109">
        <v>6.0</v>
      </c>
      <c r="L3591" s="3" t="s">
        <v>828</v>
      </c>
      <c r="M3591" s="44" t="s">
        <v>829</v>
      </c>
      <c r="N3591" s="73">
        <v>1.0</v>
      </c>
      <c r="O3591" s="73">
        <v>1.0</v>
      </c>
    </row>
    <row r="3592" ht="15.0" customHeight="1">
      <c r="A3592" s="105">
        <v>2022.0</v>
      </c>
      <c r="B3592" s="106" t="str">
        <f t="array" ref="B3592">INDEX(Quadrat.Details!D:D, MATCH(1,(A3592=Quadrat.Details!B:B)*(F3592=Quadrat.Details!G:G)*(H3592=Quadrat.Details!I:I),0))</f>
        <v>BA</v>
      </c>
      <c r="C3592" s="107">
        <f t="array" ref="C3592">INDEX(Quadrat.Details!C:C, MATCH(1,(A3592=Quadrat.Details!B:B)*(F3592=Quadrat.Details!G:G)*(H3592=Quadrat.Details!I:I),0))</f>
        <v>44785</v>
      </c>
      <c r="D3592" s="108"/>
      <c r="E3592" s="108"/>
      <c r="F3592" s="13" t="s">
        <v>472</v>
      </c>
      <c r="G3592" s="106" t="str">
        <f t="array" ref="G3592">INDEX(Quadrat.Details!H:H, MATCH(1,(A3592=Quadrat.Details!B:B)*(F3592=Quadrat.Details!G:G)*(H3592=Quadrat.Details!I:I),0))</f>
        <v>E</v>
      </c>
      <c r="H3592" s="105">
        <v>1.0</v>
      </c>
      <c r="I3592" s="109">
        <v>15.0</v>
      </c>
      <c r="J3592" s="109">
        <v>17.0</v>
      </c>
      <c r="K3592" s="109">
        <v>9.0</v>
      </c>
      <c r="L3592" s="3" t="s">
        <v>828</v>
      </c>
      <c r="M3592" s="44" t="s">
        <v>829</v>
      </c>
      <c r="N3592" s="73">
        <v>1.0</v>
      </c>
      <c r="O3592" s="73">
        <v>1.0</v>
      </c>
    </row>
    <row r="3593" ht="15.0" customHeight="1">
      <c r="A3593" s="105">
        <v>2022.0</v>
      </c>
      <c r="B3593" s="106" t="str">
        <f t="array" ref="B3593">INDEX(Quadrat.Details!D:D, MATCH(1,(A3593=Quadrat.Details!B:B)*(F3593=Quadrat.Details!G:G)*(H3593=Quadrat.Details!I:I),0))</f>
        <v>BA</v>
      </c>
      <c r="C3593" s="107">
        <f t="array" ref="C3593">INDEX(Quadrat.Details!C:C, MATCH(1,(A3593=Quadrat.Details!B:B)*(F3593=Quadrat.Details!G:G)*(H3593=Quadrat.Details!I:I),0))</f>
        <v>44785</v>
      </c>
      <c r="D3593" s="108"/>
      <c r="E3593" s="108"/>
      <c r="F3593" s="13" t="s">
        <v>472</v>
      </c>
      <c r="G3593" s="106" t="str">
        <f t="array" ref="G3593">INDEX(Quadrat.Details!H:H, MATCH(1,(A3593=Quadrat.Details!B:B)*(F3593=Quadrat.Details!G:G)*(H3593=Quadrat.Details!I:I),0))</f>
        <v>E</v>
      </c>
      <c r="H3593" s="105">
        <v>2.0</v>
      </c>
      <c r="I3593" s="109">
        <v>8.0</v>
      </c>
      <c r="J3593" s="109">
        <v>9.0</v>
      </c>
      <c r="K3593" s="109">
        <v>4.0</v>
      </c>
      <c r="L3593" s="3" t="s">
        <v>828</v>
      </c>
      <c r="M3593" s="44" t="s">
        <v>829</v>
      </c>
      <c r="N3593" s="73">
        <v>1.0</v>
      </c>
      <c r="O3593" s="73">
        <v>1.0</v>
      </c>
    </row>
    <row r="3594" ht="15.0" customHeight="1">
      <c r="A3594" s="105">
        <v>2022.0</v>
      </c>
      <c r="B3594" s="106" t="str">
        <f t="array" ref="B3594">INDEX(Quadrat.Details!D:D, MATCH(1,(A3594=Quadrat.Details!B:B)*(F3594=Quadrat.Details!G:G)*(H3594=Quadrat.Details!I:I),0))</f>
        <v>BA</v>
      </c>
      <c r="C3594" s="107">
        <f t="array" ref="C3594">INDEX(Quadrat.Details!C:C, MATCH(1,(A3594=Quadrat.Details!B:B)*(F3594=Quadrat.Details!G:G)*(H3594=Quadrat.Details!I:I),0))</f>
        <v>44785</v>
      </c>
      <c r="D3594" s="108"/>
      <c r="E3594" s="108"/>
      <c r="F3594" s="13" t="s">
        <v>472</v>
      </c>
      <c r="G3594" s="106" t="str">
        <f t="array" ref="G3594">INDEX(Quadrat.Details!H:H, MATCH(1,(A3594=Quadrat.Details!B:B)*(F3594=Quadrat.Details!G:G)*(H3594=Quadrat.Details!I:I),0))</f>
        <v>E</v>
      </c>
      <c r="H3594" s="105">
        <v>2.0</v>
      </c>
      <c r="I3594" s="109">
        <v>7.0</v>
      </c>
      <c r="J3594" s="109">
        <v>8.0</v>
      </c>
      <c r="K3594" s="109">
        <v>4.0</v>
      </c>
      <c r="L3594" s="3" t="s">
        <v>828</v>
      </c>
      <c r="M3594" s="44" t="s">
        <v>829</v>
      </c>
      <c r="N3594" s="73">
        <v>1.0</v>
      </c>
      <c r="O3594" s="73">
        <v>1.0</v>
      </c>
    </row>
    <row r="3595" ht="15.0" customHeight="1">
      <c r="A3595" s="105">
        <v>2022.0</v>
      </c>
      <c r="B3595" s="106" t="str">
        <f t="array" ref="B3595">INDEX(Quadrat.Details!D:D, MATCH(1,(A3595=Quadrat.Details!B:B)*(F3595=Quadrat.Details!G:G)*(H3595=Quadrat.Details!I:I),0))</f>
        <v>BA</v>
      </c>
      <c r="C3595" s="107">
        <f t="array" ref="C3595">INDEX(Quadrat.Details!C:C, MATCH(1,(A3595=Quadrat.Details!B:B)*(F3595=Quadrat.Details!G:G)*(H3595=Quadrat.Details!I:I),0))</f>
        <v>44785</v>
      </c>
      <c r="D3595" s="108"/>
      <c r="E3595" s="108"/>
      <c r="F3595" s="13" t="s">
        <v>472</v>
      </c>
      <c r="G3595" s="106" t="str">
        <f t="array" ref="G3595">INDEX(Quadrat.Details!H:H, MATCH(1,(A3595=Quadrat.Details!B:B)*(F3595=Quadrat.Details!G:G)*(H3595=Quadrat.Details!I:I),0))</f>
        <v>E</v>
      </c>
      <c r="H3595" s="105">
        <v>2.0</v>
      </c>
      <c r="I3595" s="109">
        <v>9.0</v>
      </c>
      <c r="J3595" s="109">
        <v>10.0</v>
      </c>
      <c r="K3595" s="109">
        <v>5.0</v>
      </c>
      <c r="L3595" s="3" t="s">
        <v>828</v>
      </c>
      <c r="M3595" s="44" t="s">
        <v>829</v>
      </c>
      <c r="N3595" s="73">
        <v>1.0</v>
      </c>
      <c r="O3595" s="73">
        <v>1.0</v>
      </c>
    </row>
    <row r="3596" ht="15.0" customHeight="1">
      <c r="A3596" s="105">
        <v>2022.0</v>
      </c>
      <c r="B3596" s="106" t="str">
        <f t="array" ref="B3596">INDEX(Quadrat.Details!D:D, MATCH(1,(A3596=Quadrat.Details!B:B)*(F3596=Quadrat.Details!G:G)*(H3596=Quadrat.Details!I:I),0))</f>
        <v>BA</v>
      </c>
      <c r="C3596" s="107">
        <f t="array" ref="C3596">INDEX(Quadrat.Details!C:C, MATCH(1,(A3596=Quadrat.Details!B:B)*(F3596=Quadrat.Details!G:G)*(H3596=Quadrat.Details!I:I),0))</f>
        <v>44785</v>
      </c>
      <c r="D3596" s="108"/>
      <c r="E3596" s="108"/>
      <c r="F3596" s="13" t="s">
        <v>472</v>
      </c>
      <c r="G3596" s="106" t="str">
        <f t="array" ref="G3596">INDEX(Quadrat.Details!H:H, MATCH(1,(A3596=Quadrat.Details!B:B)*(F3596=Quadrat.Details!G:G)*(H3596=Quadrat.Details!I:I),0))</f>
        <v>E</v>
      </c>
      <c r="H3596" s="105">
        <v>2.0</v>
      </c>
      <c r="I3596" s="109">
        <v>8.0</v>
      </c>
      <c r="J3596" s="109">
        <v>9.0</v>
      </c>
      <c r="K3596" s="109">
        <v>5.0</v>
      </c>
      <c r="L3596" s="3" t="s">
        <v>828</v>
      </c>
      <c r="M3596" s="44" t="s">
        <v>829</v>
      </c>
      <c r="N3596" s="73">
        <v>1.0</v>
      </c>
      <c r="O3596" s="73">
        <v>1.0</v>
      </c>
    </row>
    <row r="3597" ht="15.0" customHeight="1">
      <c r="A3597" s="105">
        <v>2022.0</v>
      </c>
      <c r="B3597" s="106" t="str">
        <f t="array" ref="B3597">INDEX(Quadrat.Details!D:D, MATCH(1,(A3597=Quadrat.Details!B:B)*(F3597=Quadrat.Details!G:G)*(H3597=Quadrat.Details!I:I),0))</f>
        <v>BA</v>
      </c>
      <c r="C3597" s="107">
        <f t="array" ref="C3597">INDEX(Quadrat.Details!C:C, MATCH(1,(A3597=Quadrat.Details!B:B)*(F3597=Quadrat.Details!G:G)*(H3597=Quadrat.Details!I:I),0))</f>
        <v>44785</v>
      </c>
      <c r="D3597" s="108"/>
      <c r="E3597" s="108"/>
      <c r="F3597" s="13" t="s">
        <v>472</v>
      </c>
      <c r="G3597" s="106" t="str">
        <f t="array" ref="G3597">INDEX(Quadrat.Details!H:H, MATCH(1,(A3597=Quadrat.Details!B:B)*(F3597=Quadrat.Details!G:G)*(H3597=Quadrat.Details!I:I),0))</f>
        <v>E</v>
      </c>
      <c r="H3597" s="105">
        <v>2.0</v>
      </c>
      <c r="I3597" s="109">
        <v>8.0</v>
      </c>
      <c r="J3597" s="109">
        <v>10.0</v>
      </c>
      <c r="K3597" s="109">
        <v>5.0</v>
      </c>
      <c r="L3597" s="3" t="s">
        <v>828</v>
      </c>
      <c r="M3597" s="44" t="s">
        <v>829</v>
      </c>
      <c r="N3597" s="73">
        <v>1.0</v>
      </c>
      <c r="O3597" s="73">
        <v>1.0</v>
      </c>
    </row>
    <row r="3598" ht="15.0" customHeight="1">
      <c r="A3598" s="105">
        <v>2022.0</v>
      </c>
      <c r="B3598" s="106" t="str">
        <f t="array" ref="B3598">INDEX(Quadrat.Details!D:D, MATCH(1,(A3598=Quadrat.Details!B:B)*(F3598=Quadrat.Details!G:G)*(H3598=Quadrat.Details!I:I),0))</f>
        <v>BA</v>
      </c>
      <c r="C3598" s="107">
        <f t="array" ref="C3598">INDEX(Quadrat.Details!C:C, MATCH(1,(A3598=Quadrat.Details!B:B)*(F3598=Quadrat.Details!G:G)*(H3598=Quadrat.Details!I:I),0))</f>
        <v>44785</v>
      </c>
      <c r="D3598" s="108"/>
      <c r="E3598" s="108"/>
      <c r="F3598" s="13" t="s">
        <v>472</v>
      </c>
      <c r="G3598" s="106" t="str">
        <f t="array" ref="G3598">INDEX(Quadrat.Details!H:H, MATCH(1,(A3598=Quadrat.Details!B:B)*(F3598=Quadrat.Details!G:G)*(H3598=Quadrat.Details!I:I),0))</f>
        <v>E</v>
      </c>
      <c r="H3598" s="105">
        <v>2.0</v>
      </c>
      <c r="I3598" s="109">
        <v>9.0</v>
      </c>
      <c r="J3598" s="109">
        <v>10.0</v>
      </c>
      <c r="K3598" s="109">
        <v>5.0</v>
      </c>
      <c r="L3598" s="3" t="s">
        <v>828</v>
      </c>
      <c r="M3598" s="44" t="s">
        <v>829</v>
      </c>
      <c r="N3598" s="73">
        <v>1.0</v>
      </c>
      <c r="O3598" s="73">
        <v>1.0</v>
      </c>
    </row>
    <row r="3599" ht="15.0" customHeight="1">
      <c r="A3599" s="105">
        <v>2022.0</v>
      </c>
      <c r="B3599" s="106" t="str">
        <f t="array" ref="B3599">INDEX(Quadrat.Details!D:D, MATCH(1,(A3599=Quadrat.Details!B:B)*(F3599=Quadrat.Details!G:G)*(H3599=Quadrat.Details!I:I),0))</f>
        <v>BA</v>
      </c>
      <c r="C3599" s="107">
        <f t="array" ref="C3599">INDEX(Quadrat.Details!C:C, MATCH(1,(A3599=Quadrat.Details!B:B)*(F3599=Quadrat.Details!G:G)*(H3599=Quadrat.Details!I:I),0))</f>
        <v>44785</v>
      </c>
      <c r="D3599" s="108"/>
      <c r="E3599" s="108"/>
      <c r="F3599" s="13" t="s">
        <v>472</v>
      </c>
      <c r="G3599" s="106" t="str">
        <f t="array" ref="G3599">INDEX(Quadrat.Details!H:H, MATCH(1,(A3599=Quadrat.Details!B:B)*(F3599=Quadrat.Details!G:G)*(H3599=Quadrat.Details!I:I),0))</f>
        <v>E</v>
      </c>
      <c r="H3599" s="105">
        <v>2.0</v>
      </c>
      <c r="I3599" s="109">
        <v>9.0</v>
      </c>
      <c r="J3599" s="109">
        <v>10.0</v>
      </c>
      <c r="K3599" s="109">
        <v>5.0</v>
      </c>
      <c r="L3599" s="3" t="s">
        <v>828</v>
      </c>
      <c r="M3599" s="44" t="s">
        <v>829</v>
      </c>
      <c r="N3599" s="73">
        <v>1.0</v>
      </c>
      <c r="O3599" s="73">
        <v>1.0</v>
      </c>
    </row>
    <row r="3600" ht="15.0" customHeight="1">
      <c r="A3600" s="105">
        <v>2022.0</v>
      </c>
      <c r="B3600" s="106" t="str">
        <f t="array" ref="B3600">INDEX(Quadrat.Details!D:D, MATCH(1,(A3600=Quadrat.Details!B:B)*(F3600=Quadrat.Details!G:G)*(H3600=Quadrat.Details!I:I),0))</f>
        <v>BA</v>
      </c>
      <c r="C3600" s="107">
        <f t="array" ref="C3600">INDEX(Quadrat.Details!C:C, MATCH(1,(A3600=Quadrat.Details!B:B)*(F3600=Quadrat.Details!G:G)*(H3600=Quadrat.Details!I:I),0))</f>
        <v>44785</v>
      </c>
      <c r="D3600" s="108"/>
      <c r="E3600" s="108"/>
      <c r="F3600" s="13" t="s">
        <v>472</v>
      </c>
      <c r="G3600" s="106" t="str">
        <f t="array" ref="G3600">INDEX(Quadrat.Details!H:H, MATCH(1,(A3600=Quadrat.Details!B:B)*(F3600=Quadrat.Details!G:G)*(H3600=Quadrat.Details!I:I),0))</f>
        <v>E</v>
      </c>
      <c r="H3600" s="105">
        <v>2.0</v>
      </c>
      <c r="I3600" s="109">
        <v>7.0</v>
      </c>
      <c r="J3600" s="109">
        <v>9.0</v>
      </c>
      <c r="K3600" s="109">
        <v>4.0</v>
      </c>
      <c r="L3600" s="3" t="s">
        <v>828</v>
      </c>
      <c r="M3600" s="44" t="s">
        <v>829</v>
      </c>
      <c r="N3600" s="73">
        <v>1.0</v>
      </c>
      <c r="O3600" s="73">
        <v>1.0</v>
      </c>
    </row>
    <row r="3601" ht="15.0" customHeight="1">
      <c r="A3601" s="105">
        <v>2022.0</v>
      </c>
      <c r="B3601" s="106" t="str">
        <f t="array" ref="B3601">INDEX(Quadrat.Details!D:D, MATCH(1,(A3601=Quadrat.Details!B:B)*(F3601=Quadrat.Details!G:G)*(H3601=Quadrat.Details!I:I),0))</f>
        <v>BA</v>
      </c>
      <c r="C3601" s="107">
        <f t="array" ref="C3601">INDEX(Quadrat.Details!C:C, MATCH(1,(A3601=Quadrat.Details!B:B)*(F3601=Quadrat.Details!G:G)*(H3601=Quadrat.Details!I:I),0))</f>
        <v>44785</v>
      </c>
      <c r="D3601" s="108"/>
      <c r="E3601" s="108"/>
      <c r="F3601" s="13" t="s">
        <v>472</v>
      </c>
      <c r="G3601" s="106" t="str">
        <f t="array" ref="G3601">INDEX(Quadrat.Details!H:H, MATCH(1,(A3601=Quadrat.Details!B:B)*(F3601=Quadrat.Details!G:G)*(H3601=Quadrat.Details!I:I),0))</f>
        <v>E</v>
      </c>
      <c r="H3601" s="105">
        <v>2.0</v>
      </c>
      <c r="I3601" s="109">
        <v>4.0</v>
      </c>
      <c r="J3601" s="109">
        <v>5.0</v>
      </c>
      <c r="K3601" s="109">
        <v>2.0</v>
      </c>
      <c r="L3601" s="3" t="s">
        <v>828</v>
      </c>
      <c r="M3601" s="44" t="s">
        <v>829</v>
      </c>
      <c r="N3601" s="73">
        <v>1.0</v>
      </c>
      <c r="O3601" s="73">
        <v>1.0</v>
      </c>
    </row>
    <row r="3602" ht="15.0" customHeight="1">
      <c r="A3602" s="105">
        <v>2022.0</v>
      </c>
      <c r="B3602" s="106" t="str">
        <f t="array" ref="B3602">INDEX(Quadrat.Details!D:D, MATCH(1,(A3602=Quadrat.Details!B:B)*(F3602=Quadrat.Details!G:G)*(H3602=Quadrat.Details!I:I),0))</f>
        <v>FJD</v>
      </c>
      <c r="C3602" s="107">
        <f t="array" ref="C3602">INDEX(Quadrat.Details!C:C, MATCH(1,(A3602=Quadrat.Details!B:B)*(F3602=Quadrat.Details!G:G)*(H3602=Quadrat.Details!I:I),0))</f>
        <v>44785</v>
      </c>
      <c r="D3602" s="108"/>
      <c r="E3602" s="108"/>
      <c r="F3602" s="13" t="s">
        <v>461</v>
      </c>
      <c r="G3602" s="106" t="str">
        <f t="array" ref="G3602">INDEX(Quadrat.Details!H:H, MATCH(1,(A3602=Quadrat.Details!B:B)*(F3602=Quadrat.Details!G:G)*(H3602=Quadrat.Details!I:I),0))</f>
        <v>E</v>
      </c>
      <c r="H3602" s="105">
        <v>1.0</v>
      </c>
      <c r="I3602" s="109">
        <v>3.0</v>
      </c>
      <c r="J3602" s="109">
        <v>3.0</v>
      </c>
      <c r="K3602" s="109">
        <v>2.0</v>
      </c>
      <c r="L3602" s="3" t="s">
        <v>828</v>
      </c>
      <c r="M3602" s="44" t="s">
        <v>829</v>
      </c>
      <c r="N3602" s="73">
        <v>1.0</v>
      </c>
      <c r="O3602" s="73">
        <v>1.0</v>
      </c>
    </row>
    <row r="3603" ht="15.0" customHeight="1">
      <c r="A3603" s="105">
        <v>2022.0</v>
      </c>
      <c r="B3603" s="106" t="str">
        <f t="array" ref="B3603">INDEX(Quadrat.Details!D:D, MATCH(1,(A3603=Quadrat.Details!B:B)*(F3603=Quadrat.Details!G:G)*(H3603=Quadrat.Details!I:I),0))</f>
        <v>FJD</v>
      </c>
      <c r="C3603" s="107">
        <f t="array" ref="C3603">INDEX(Quadrat.Details!C:C, MATCH(1,(A3603=Quadrat.Details!B:B)*(F3603=Quadrat.Details!G:G)*(H3603=Quadrat.Details!I:I),0))</f>
        <v>44785</v>
      </c>
      <c r="D3603" s="108"/>
      <c r="E3603" s="108"/>
      <c r="F3603" s="13" t="s">
        <v>461</v>
      </c>
      <c r="G3603" s="106" t="str">
        <f t="array" ref="G3603">INDEX(Quadrat.Details!H:H, MATCH(1,(A3603=Quadrat.Details!B:B)*(F3603=Quadrat.Details!G:G)*(H3603=Quadrat.Details!I:I),0))</f>
        <v>E</v>
      </c>
      <c r="H3603" s="105">
        <v>1.0</v>
      </c>
      <c r="I3603" s="109">
        <v>89.0</v>
      </c>
      <c r="J3603" s="109">
        <v>97.0</v>
      </c>
      <c r="K3603" s="109">
        <v>49.0</v>
      </c>
      <c r="L3603" s="3" t="s">
        <v>828</v>
      </c>
      <c r="M3603" s="44" t="s">
        <v>829</v>
      </c>
      <c r="N3603" s="73">
        <v>1.0</v>
      </c>
      <c r="O3603" s="73">
        <v>1.0</v>
      </c>
    </row>
    <row r="3604" ht="15.0" customHeight="1">
      <c r="A3604" s="105">
        <v>2022.0</v>
      </c>
      <c r="B3604" s="106" t="str">
        <f t="array" ref="B3604">INDEX(Quadrat.Details!D:D, MATCH(1,(A3604=Quadrat.Details!B:B)*(F3604=Quadrat.Details!G:G)*(H3604=Quadrat.Details!I:I),0))</f>
        <v>FJD</v>
      </c>
      <c r="C3604" s="107">
        <f t="array" ref="C3604">INDEX(Quadrat.Details!C:C, MATCH(1,(A3604=Quadrat.Details!B:B)*(F3604=Quadrat.Details!G:G)*(H3604=Quadrat.Details!I:I),0))</f>
        <v>44785</v>
      </c>
      <c r="D3604" s="108"/>
      <c r="E3604" s="108"/>
      <c r="F3604" s="13" t="s">
        <v>461</v>
      </c>
      <c r="G3604" s="106" t="str">
        <f t="array" ref="G3604">INDEX(Quadrat.Details!H:H, MATCH(1,(A3604=Quadrat.Details!B:B)*(F3604=Quadrat.Details!G:G)*(H3604=Quadrat.Details!I:I),0))</f>
        <v>E</v>
      </c>
      <c r="H3604" s="105">
        <v>1.0</v>
      </c>
      <c r="I3604" s="109">
        <v>26.0</v>
      </c>
      <c r="J3604" s="109">
        <v>30.0</v>
      </c>
      <c r="K3604" s="109">
        <v>18.0</v>
      </c>
      <c r="L3604" s="3" t="s">
        <v>828</v>
      </c>
      <c r="M3604" s="44" t="s">
        <v>829</v>
      </c>
      <c r="N3604" s="73">
        <v>1.0</v>
      </c>
      <c r="O3604" s="73">
        <v>1.0</v>
      </c>
    </row>
    <row r="3605" ht="15.0" customHeight="1">
      <c r="A3605" s="105">
        <v>2022.0</v>
      </c>
      <c r="B3605" s="106" t="str">
        <f t="array" ref="B3605">INDEX(Quadrat.Details!D:D, MATCH(1,(A3605=Quadrat.Details!B:B)*(F3605=Quadrat.Details!G:G)*(H3605=Quadrat.Details!I:I),0))</f>
        <v>FJD</v>
      </c>
      <c r="C3605" s="107">
        <f t="array" ref="C3605">INDEX(Quadrat.Details!C:C, MATCH(1,(A3605=Quadrat.Details!B:B)*(F3605=Quadrat.Details!G:G)*(H3605=Quadrat.Details!I:I),0))</f>
        <v>44785</v>
      </c>
      <c r="D3605" s="108"/>
      <c r="E3605" s="108"/>
      <c r="F3605" s="13" t="s">
        <v>461</v>
      </c>
      <c r="G3605" s="106" t="str">
        <f t="array" ref="G3605">INDEX(Quadrat.Details!H:H, MATCH(1,(A3605=Quadrat.Details!B:B)*(F3605=Quadrat.Details!G:G)*(H3605=Quadrat.Details!I:I),0))</f>
        <v>E</v>
      </c>
      <c r="H3605" s="105">
        <v>1.0</v>
      </c>
      <c r="I3605" s="109">
        <v>22.0</v>
      </c>
      <c r="J3605" s="109">
        <v>26.0</v>
      </c>
      <c r="K3605" s="109">
        <v>15.0</v>
      </c>
      <c r="L3605" s="3" t="s">
        <v>828</v>
      </c>
      <c r="M3605" s="44" t="s">
        <v>829</v>
      </c>
      <c r="N3605" s="73">
        <v>1.0</v>
      </c>
      <c r="O3605" s="73">
        <v>1.0</v>
      </c>
    </row>
    <row r="3606" ht="15.0" customHeight="1">
      <c r="A3606" s="105">
        <v>2022.0</v>
      </c>
      <c r="B3606" s="106" t="str">
        <f t="array" ref="B3606">INDEX(Quadrat.Details!D:D, MATCH(1,(A3606=Quadrat.Details!B:B)*(F3606=Quadrat.Details!G:G)*(H3606=Quadrat.Details!I:I),0))</f>
        <v>FJD</v>
      </c>
      <c r="C3606" s="107">
        <f t="array" ref="C3606">INDEX(Quadrat.Details!C:C, MATCH(1,(A3606=Quadrat.Details!B:B)*(F3606=Quadrat.Details!G:G)*(H3606=Quadrat.Details!I:I),0))</f>
        <v>44785</v>
      </c>
      <c r="D3606" s="108"/>
      <c r="E3606" s="108"/>
      <c r="F3606" s="13" t="s">
        <v>461</v>
      </c>
      <c r="G3606" s="106" t="str">
        <f t="array" ref="G3606">INDEX(Quadrat.Details!H:H, MATCH(1,(A3606=Quadrat.Details!B:B)*(F3606=Quadrat.Details!G:G)*(H3606=Quadrat.Details!I:I),0))</f>
        <v>E</v>
      </c>
      <c r="H3606" s="105">
        <v>1.0</v>
      </c>
      <c r="I3606" s="109">
        <v>22.0</v>
      </c>
      <c r="J3606" s="109">
        <v>25.0</v>
      </c>
      <c r="K3606" s="109">
        <v>14.0</v>
      </c>
      <c r="L3606" s="3" t="s">
        <v>828</v>
      </c>
      <c r="M3606" s="44" t="s">
        <v>829</v>
      </c>
      <c r="N3606" s="73">
        <v>1.0</v>
      </c>
      <c r="O3606" s="73">
        <v>1.0</v>
      </c>
    </row>
    <row r="3607" ht="15.0" customHeight="1">
      <c r="A3607" s="105">
        <v>2022.0</v>
      </c>
      <c r="B3607" s="106" t="str">
        <f t="array" ref="B3607">INDEX(Quadrat.Details!D:D, MATCH(1,(A3607=Quadrat.Details!B:B)*(F3607=Quadrat.Details!G:G)*(H3607=Quadrat.Details!I:I),0))</f>
        <v>FJD</v>
      </c>
      <c r="C3607" s="107">
        <f t="array" ref="C3607">INDEX(Quadrat.Details!C:C, MATCH(1,(A3607=Quadrat.Details!B:B)*(F3607=Quadrat.Details!G:G)*(H3607=Quadrat.Details!I:I),0))</f>
        <v>44785</v>
      </c>
      <c r="D3607" s="108"/>
      <c r="E3607" s="108"/>
      <c r="F3607" s="13" t="s">
        <v>461</v>
      </c>
      <c r="G3607" s="106" t="str">
        <f t="array" ref="G3607">INDEX(Quadrat.Details!H:H, MATCH(1,(A3607=Quadrat.Details!B:B)*(F3607=Quadrat.Details!G:G)*(H3607=Quadrat.Details!I:I),0))</f>
        <v>E</v>
      </c>
      <c r="H3607" s="105">
        <v>1.0</v>
      </c>
      <c r="I3607" s="109">
        <v>25.0</v>
      </c>
      <c r="J3607" s="109">
        <v>32.0</v>
      </c>
      <c r="K3607" s="109">
        <v>18.0</v>
      </c>
      <c r="L3607" s="3" t="s">
        <v>828</v>
      </c>
      <c r="M3607" s="44" t="s">
        <v>829</v>
      </c>
      <c r="N3607" s="73">
        <v>1.0</v>
      </c>
      <c r="O3607" s="73">
        <v>1.0</v>
      </c>
    </row>
    <row r="3608" ht="15.0" customHeight="1">
      <c r="A3608" s="105">
        <v>2022.0</v>
      </c>
      <c r="B3608" s="106" t="str">
        <f t="array" ref="B3608">INDEX(Quadrat.Details!D:D, MATCH(1,(A3608=Quadrat.Details!B:B)*(F3608=Quadrat.Details!G:G)*(H3608=Quadrat.Details!I:I),0))</f>
        <v>FJD</v>
      </c>
      <c r="C3608" s="107">
        <f t="array" ref="C3608">INDEX(Quadrat.Details!C:C, MATCH(1,(A3608=Quadrat.Details!B:B)*(F3608=Quadrat.Details!G:G)*(H3608=Quadrat.Details!I:I),0))</f>
        <v>44785</v>
      </c>
      <c r="D3608" s="108"/>
      <c r="E3608" s="108"/>
      <c r="F3608" s="13" t="s">
        <v>461</v>
      </c>
      <c r="G3608" s="106" t="str">
        <f t="array" ref="G3608">INDEX(Quadrat.Details!H:H, MATCH(1,(A3608=Quadrat.Details!B:B)*(F3608=Quadrat.Details!G:G)*(H3608=Quadrat.Details!I:I),0))</f>
        <v>E</v>
      </c>
      <c r="H3608" s="105">
        <v>1.0</v>
      </c>
      <c r="I3608" s="109">
        <v>26.0</v>
      </c>
      <c r="J3608" s="109">
        <v>28.0</v>
      </c>
      <c r="K3608" s="109">
        <v>17.0</v>
      </c>
      <c r="L3608" s="3" t="s">
        <v>828</v>
      </c>
      <c r="M3608" s="44" t="s">
        <v>829</v>
      </c>
      <c r="N3608" s="73">
        <v>1.0</v>
      </c>
      <c r="O3608" s="73">
        <v>1.0</v>
      </c>
    </row>
    <row r="3609" ht="15.0" customHeight="1">
      <c r="A3609" s="105">
        <v>2022.0</v>
      </c>
      <c r="B3609" s="106" t="str">
        <f t="array" ref="B3609">INDEX(Quadrat.Details!D:D, MATCH(1,(A3609=Quadrat.Details!B:B)*(F3609=Quadrat.Details!G:G)*(H3609=Quadrat.Details!I:I),0))</f>
        <v>FJD</v>
      </c>
      <c r="C3609" s="107">
        <f t="array" ref="C3609">INDEX(Quadrat.Details!C:C, MATCH(1,(A3609=Quadrat.Details!B:B)*(F3609=Quadrat.Details!G:G)*(H3609=Quadrat.Details!I:I),0))</f>
        <v>44785</v>
      </c>
      <c r="D3609" s="108"/>
      <c r="E3609" s="108"/>
      <c r="F3609" s="13" t="s">
        <v>461</v>
      </c>
      <c r="G3609" s="106" t="str">
        <f t="array" ref="G3609">INDEX(Quadrat.Details!H:H, MATCH(1,(A3609=Quadrat.Details!B:B)*(F3609=Quadrat.Details!G:G)*(H3609=Quadrat.Details!I:I),0))</f>
        <v>E</v>
      </c>
      <c r="H3609" s="105">
        <v>1.0</v>
      </c>
      <c r="I3609" s="109">
        <v>25.0</v>
      </c>
      <c r="J3609" s="109">
        <v>29.0</v>
      </c>
      <c r="K3609" s="109">
        <v>17.0</v>
      </c>
      <c r="L3609" s="3" t="s">
        <v>828</v>
      </c>
      <c r="M3609" s="44" t="s">
        <v>829</v>
      </c>
      <c r="N3609" s="73">
        <v>1.0</v>
      </c>
      <c r="O3609" s="73">
        <v>1.0</v>
      </c>
    </row>
    <row r="3610" ht="15.0" customHeight="1">
      <c r="A3610" s="105">
        <v>2022.0</v>
      </c>
      <c r="B3610" s="106" t="str">
        <f t="array" ref="B3610">INDEX(Quadrat.Details!D:D, MATCH(1,(A3610=Quadrat.Details!B:B)*(F3610=Quadrat.Details!G:G)*(H3610=Quadrat.Details!I:I),0))</f>
        <v>FJD</v>
      </c>
      <c r="C3610" s="107">
        <f t="array" ref="C3610">INDEX(Quadrat.Details!C:C, MATCH(1,(A3610=Quadrat.Details!B:B)*(F3610=Quadrat.Details!G:G)*(H3610=Quadrat.Details!I:I),0))</f>
        <v>44785</v>
      </c>
      <c r="D3610" s="108"/>
      <c r="E3610" s="108"/>
      <c r="F3610" s="13" t="s">
        <v>461</v>
      </c>
      <c r="G3610" s="106" t="str">
        <f t="array" ref="G3610">INDEX(Quadrat.Details!H:H, MATCH(1,(A3610=Quadrat.Details!B:B)*(F3610=Quadrat.Details!G:G)*(H3610=Quadrat.Details!I:I),0))</f>
        <v>E</v>
      </c>
      <c r="H3610" s="105">
        <v>1.0</v>
      </c>
      <c r="I3610" s="109">
        <v>23.0</v>
      </c>
      <c r="J3610" s="109">
        <v>24.0</v>
      </c>
      <c r="K3610" s="109">
        <v>13.0</v>
      </c>
      <c r="L3610" s="3" t="s">
        <v>828</v>
      </c>
      <c r="M3610" s="44" t="s">
        <v>829</v>
      </c>
      <c r="N3610" s="73">
        <v>1.0</v>
      </c>
      <c r="O3610" s="73">
        <v>1.0</v>
      </c>
    </row>
    <row r="3611" ht="15.0" customHeight="1">
      <c r="A3611" s="105">
        <v>2022.0</v>
      </c>
      <c r="B3611" s="106" t="str">
        <f t="array" ref="B3611">INDEX(Quadrat.Details!D:D, MATCH(1,(A3611=Quadrat.Details!B:B)*(F3611=Quadrat.Details!G:G)*(H3611=Quadrat.Details!I:I),0))</f>
        <v>FJD</v>
      </c>
      <c r="C3611" s="107">
        <f t="array" ref="C3611">INDEX(Quadrat.Details!C:C, MATCH(1,(A3611=Quadrat.Details!B:B)*(F3611=Quadrat.Details!G:G)*(H3611=Quadrat.Details!I:I),0))</f>
        <v>44785</v>
      </c>
      <c r="D3611" s="108"/>
      <c r="E3611" s="108"/>
      <c r="F3611" s="13" t="s">
        <v>461</v>
      </c>
      <c r="G3611" s="106" t="str">
        <f t="array" ref="G3611">INDEX(Quadrat.Details!H:H, MATCH(1,(A3611=Quadrat.Details!B:B)*(F3611=Quadrat.Details!G:G)*(H3611=Quadrat.Details!I:I),0))</f>
        <v>E</v>
      </c>
      <c r="H3611" s="105">
        <v>1.0</v>
      </c>
      <c r="I3611" s="109">
        <v>19.0</v>
      </c>
      <c r="J3611" s="109">
        <v>24.0</v>
      </c>
      <c r="K3611" s="109">
        <v>13.0</v>
      </c>
      <c r="L3611" s="3" t="s">
        <v>828</v>
      </c>
      <c r="M3611" s="44" t="s">
        <v>829</v>
      </c>
      <c r="N3611" s="73">
        <v>1.0</v>
      </c>
      <c r="O3611" s="73">
        <v>1.0</v>
      </c>
    </row>
    <row r="3612" ht="15.0" customHeight="1">
      <c r="A3612" s="105">
        <v>2022.0</v>
      </c>
      <c r="B3612" s="106" t="str">
        <f t="array" ref="B3612">INDEX(Quadrat.Details!D:D, MATCH(1,(A3612=Quadrat.Details!B:B)*(F3612=Quadrat.Details!G:G)*(H3612=Quadrat.Details!I:I),0))</f>
        <v>FJD</v>
      </c>
      <c r="C3612" s="107">
        <f t="array" ref="C3612">INDEX(Quadrat.Details!C:C, MATCH(1,(A3612=Quadrat.Details!B:B)*(F3612=Quadrat.Details!G:G)*(H3612=Quadrat.Details!I:I),0))</f>
        <v>44785</v>
      </c>
      <c r="D3612" s="108"/>
      <c r="E3612" s="108"/>
      <c r="F3612" s="13" t="s">
        <v>461</v>
      </c>
      <c r="G3612" s="106" t="str">
        <f t="array" ref="G3612">INDEX(Quadrat.Details!H:H, MATCH(1,(A3612=Quadrat.Details!B:B)*(F3612=Quadrat.Details!G:G)*(H3612=Quadrat.Details!I:I),0))</f>
        <v>E</v>
      </c>
      <c r="H3612" s="105">
        <v>1.0</v>
      </c>
      <c r="I3612" s="109">
        <v>21.0</v>
      </c>
      <c r="J3612" s="109">
        <v>23.0</v>
      </c>
      <c r="K3612" s="109">
        <v>13.0</v>
      </c>
      <c r="L3612" s="3" t="s">
        <v>828</v>
      </c>
      <c r="M3612" s="44" t="s">
        <v>829</v>
      </c>
      <c r="N3612" s="73">
        <v>1.0</v>
      </c>
      <c r="O3612" s="73">
        <v>1.0</v>
      </c>
    </row>
    <row r="3613" ht="15.0" customHeight="1">
      <c r="A3613" s="105">
        <v>2022.0</v>
      </c>
      <c r="B3613" s="106" t="str">
        <f t="array" ref="B3613">INDEX(Quadrat.Details!D:D, MATCH(1,(A3613=Quadrat.Details!B:B)*(F3613=Quadrat.Details!G:G)*(H3613=Quadrat.Details!I:I),0))</f>
        <v>FJD</v>
      </c>
      <c r="C3613" s="107">
        <f t="array" ref="C3613">INDEX(Quadrat.Details!C:C, MATCH(1,(A3613=Quadrat.Details!B:B)*(F3613=Quadrat.Details!G:G)*(H3613=Quadrat.Details!I:I),0))</f>
        <v>44785</v>
      </c>
      <c r="D3613" s="108"/>
      <c r="E3613" s="108"/>
      <c r="F3613" s="13" t="s">
        <v>461</v>
      </c>
      <c r="G3613" s="106" t="str">
        <f t="array" ref="G3613">INDEX(Quadrat.Details!H:H, MATCH(1,(A3613=Quadrat.Details!B:B)*(F3613=Quadrat.Details!G:G)*(H3613=Quadrat.Details!I:I),0))</f>
        <v>E</v>
      </c>
      <c r="H3613" s="105">
        <v>1.0</v>
      </c>
      <c r="I3613" s="109">
        <v>17.0</v>
      </c>
      <c r="J3613" s="109">
        <v>21.0</v>
      </c>
      <c r="K3613" s="109">
        <v>13.0</v>
      </c>
      <c r="L3613" s="3" t="s">
        <v>828</v>
      </c>
      <c r="M3613" s="44" t="s">
        <v>829</v>
      </c>
      <c r="N3613" s="73">
        <v>1.0</v>
      </c>
      <c r="O3613" s="73">
        <v>1.0</v>
      </c>
    </row>
    <row r="3614" ht="15.0" customHeight="1">
      <c r="A3614" s="105">
        <v>2022.0</v>
      </c>
      <c r="B3614" s="106" t="str">
        <f t="array" ref="B3614">INDEX(Quadrat.Details!D:D, MATCH(1,(A3614=Quadrat.Details!B:B)*(F3614=Quadrat.Details!G:G)*(H3614=Quadrat.Details!I:I),0))</f>
        <v>FJD</v>
      </c>
      <c r="C3614" s="107">
        <f t="array" ref="C3614">INDEX(Quadrat.Details!C:C, MATCH(1,(A3614=Quadrat.Details!B:B)*(F3614=Quadrat.Details!G:G)*(H3614=Quadrat.Details!I:I),0))</f>
        <v>44785</v>
      </c>
      <c r="D3614" s="108"/>
      <c r="E3614" s="108"/>
      <c r="F3614" s="13" t="s">
        <v>461</v>
      </c>
      <c r="G3614" s="106" t="str">
        <f t="array" ref="G3614">INDEX(Quadrat.Details!H:H, MATCH(1,(A3614=Quadrat.Details!B:B)*(F3614=Quadrat.Details!G:G)*(H3614=Quadrat.Details!I:I),0))</f>
        <v>E</v>
      </c>
      <c r="H3614" s="105">
        <v>1.0</v>
      </c>
      <c r="I3614" s="109">
        <v>12.0</v>
      </c>
      <c r="J3614" s="109">
        <v>14.0</v>
      </c>
      <c r="K3614" s="109">
        <v>7.0</v>
      </c>
      <c r="L3614" s="3" t="s">
        <v>828</v>
      </c>
      <c r="M3614" s="44" t="s">
        <v>829</v>
      </c>
      <c r="N3614" s="73">
        <v>1.0</v>
      </c>
      <c r="O3614" s="73">
        <v>1.0</v>
      </c>
    </row>
    <row r="3615" ht="15.0" customHeight="1">
      <c r="A3615" s="105">
        <v>2022.0</v>
      </c>
      <c r="B3615" s="106" t="str">
        <f t="array" ref="B3615">INDEX(Quadrat.Details!D:D, MATCH(1,(A3615=Quadrat.Details!B:B)*(F3615=Quadrat.Details!G:G)*(H3615=Quadrat.Details!I:I),0))</f>
        <v>FJD</v>
      </c>
      <c r="C3615" s="107">
        <f t="array" ref="C3615">INDEX(Quadrat.Details!C:C, MATCH(1,(A3615=Quadrat.Details!B:B)*(F3615=Quadrat.Details!G:G)*(H3615=Quadrat.Details!I:I),0))</f>
        <v>44785</v>
      </c>
      <c r="D3615" s="108"/>
      <c r="E3615" s="108"/>
      <c r="F3615" s="13" t="s">
        <v>461</v>
      </c>
      <c r="G3615" s="106" t="str">
        <f t="array" ref="G3615">INDEX(Quadrat.Details!H:H, MATCH(1,(A3615=Quadrat.Details!B:B)*(F3615=Quadrat.Details!G:G)*(H3615=Quadrat.Details!I:I),0))</f>
        <v>E</v>
      </c>
      <c r="H3615" s="105">
        <v>1.0</v>
      </c>
      <c r="I3615" s="109">
        <v>16.0</v>
      </c>
      <c r="J3615" s="109">
        <v>19.0</v>
      </c>
      <c r="K3615" s="109">
        <v>11.0</v>
      </c>
      <c r="L3615" s="3" t="s">
        <v>828</v>
      </c>
      <c r="M3615" s="44" t="s">
        <v>829</v>
      </c>
      <c r="N3615" s="73">
        <v>1.0</v>
      </c>
      <c r="O3615" s="73">
        <v>1.0</v>
      </c>
    </row>
    <row r="3616" ht="15.0" customHeight="1">
      <c r="A3616" s="105">
        <v>2022.0</v>
      </c>
      <c r="B3616" s="106" t="str">
        <f t="array" ref="B3616">INDEX(Quadrat.Details!D:D, MATCH(1,(A3616=Quadrat.Details!B:B)*(F3616=Quadrat.Details!G:G)*(H3616=Quadrat.Details!I:I),0))</f>
        <v>FJD</v>
      </c>
      <c r="C3616" s="107">
        <f t="array" ref="C3616">INDEX(Quadrat.Details!C:C, MATCH(1,(A3616=Quadrat.Details!B:B)*(F3616=Quadrat.Details!G:G)*(H3616=Quadrat.Details!I:I),0))</f>
        <v>44785</v>
      </c>
      <c r="D3616" s="108"/>
      <c r="E3616" s="108"/>
      <c r="F3616" s="13" t="s">
        <v>461</v>
      </c>
      <c r="G3616" s="106" t="str">
        <f t="array" ref="G3616">INDEX(Quadrat.Details!H:H, MATCH(1,(A3616=Quadrat.Details!B:B)*(F3616=Quadrat.Details!G:G)*(H3616=Quadrat.Details!I:I),0))</f>
        <v>E</v>
      </c>
      <c r="H3616" s="105">
        <v>1.0</v>
      </c>
      <c r="I3616" s="109">
        <v>15.0</v>
      </c>
      <c r="J3616" s="109">
        <v>16.0</v>
      </c>
      <c r="K3616" s="109">
        <v>9.0</v>
      </c>
      <c r="L3616" s="3" t="s">
        <v>828</v>
      </c>
      <c r="M3616" s="44" t="s">
        <v>829</v>
      </c>
      <c r="N3616" s="73">
        <v>1.0</v>
      </c>
      <c r="O3616" s="73">
        <v>1.0</v>
      </c>
    </row>
    <row r="3617" ht="15.0" customHeight="1">
      <c r="A3617" s="105">
        <v>2022.0</v>
      </c>
      <c r="B3617" s="106" t="str">
        <f t="array" ref="B3617">INDEX(Quadrat.Details!D:D, MATCH(1,(A3617=Quadrat.Details!B:B)*(F3617=Quadrat.Details!G:G)*(H3617=Quadrat.Details!I:I),0))</f>
        <v>FJD</v>
      </c>
      <c r="C3617" s="107">
        <f t="array" ref="C3617">INDEX(Quadrat.Details!C:C, MATCH(1,(A3617=Quadrat.Details!B:B)*(F3617=Quadrat.Details!G:G)*(H3617=Quadrat.Details!I:I),0))</f>
        <v>44785</v>
      </c>
      <c r="D3617" s="108"/>
      <c r="E3617" s="108"/>
      <c r="F3617" s="13" t="s">
        <v>461</v>
      </c>
      <c r="G3617" s="106" t="str">
        <f t="array" ref="G3617">INDEX(Quadrat.Details!H:H, MATCH(1,(A3617=Quadrat.Details!B:B)*(F3617=Quadrat.Details!G:G)*(H3617=Quadrat.Details!I:I),0))</f>
        <v>E</v>
      </c>
      <c r="H3617" s="105">
        <v>1.0</v>
      </c>
      <c r="I3617" s="109">
        <v>16.0</v>
      </c>
      <c r="J3617" s="109">
        <v>19.0</v>
      </c>
      <c r="K3617" s="109">
        <v>11.0</v>
      </c>
      <c r="L3617" s="3" t="s">
        <v>828</v>
      </c>
      <c r="M3617" s="44" t="s">
        <v>829</v>
      </c>
      <c r="N3617" s="73">
        <v>1.0</v>
      </c>
      <c r="O3617" s="73">
        <v>1.0</v>
      </c>
    </row>
    <row r="3618" ht="15.0" customHeight="1">
      <c r="A3618" s="105">
        <v>2022.0</v>
      </c>
      <c r="B3618" s="106" t="str">
        <f t="array" ref="B3618">INDEX(Quadrat.Details!D:D, MATCH(1,(A3618=Quadrat.Details!B:B)*(F3618=Quadrat.Details!G:G)*(H3618=Quadrat.Details!I:I),0))</f>
        <v>FJD</v>
      </c>
      <c r="C3618" s="107">
        <f t="array" ref="C3618">INDEX(Quadrat.Details!C:C, MATCH(1,(A3618=Quadrat.Details!B:B)*(F3618=Quadrat.Details!G:G)*(H3618=Quadrat.Details!I:I),0))</f>
        <v>44785</v>
      </c>
      <c r="D3618" s="108"/>
      <c r="E3618" s="108"/>
      <c r="F3618" s="13" t="s">
        <v>461</v>
      </c>
      <c r="G3618" s="106" t="str">
        <f t="array" ref="G3618">INDEX(Quadrat.Details!H:H, MATCH(1,(A3618=Quadrat.Details!B:B)*(F3618=Quadrat.Details!G:G)*(H3618=Quadrat.Details!I:I),0))</f>
        <v>E</v>
      </c>
      <c r="H3618" s="105">
        <v>1.0</v>
      </c>
      <c r="I3618" s="109">
        <v>13.0</v>
      </c>
      <c r="J3618" s="109">
        <v>16.0</v>
      </c>
      <c r="K3618" s="109">
        <v>9.0</v>
      </c>
      <c r="L3618" s="3" t="s">
        <v>828</v>
      </c>
      <c r="M3618" s="44" t="s">
        <v>829</v>
      </c>
      <c r="N3618" s="73">
        <v>1.0</v>
      </c>
      <c r="O3618" s="73">
        <v>1.0</v>
      </c>
    </row>
    <row r="3619" ht="15.0" customHeight="1">
      <c r="A3619" s="105">
        <v>2022.0</v>
      </c>
      <c r="B3619" s="106" t="str">
        <f t="array" ref="B3619">INDEX(Quadrat.Details!D:D, MATCH(1,(A3619=Quadrat.Details!B:B)*(F3619=Quadrat.Details!G:G)*(H3619=Quadrat.Details!I:I),0))</f>
        <v>FJD</v>
      </c>
      <c r="C3619" s="107">
        <f t="array" ref="C3619">INDEX(Quadrat.Details!C:C, MATCH(1,(A3619=Quadrat.Details!B:B)*(F3619=Quadrat.Details!G:G)*(H3619=Quadrat.Details!I:I),0))</f>
        <v>44785</v>
      </c>
      <c r="D3619" s="108"/>
      <c r="E3619" s="108"/>
      <c r="F3619" s="13" t="s">
        <v>461</v>
      </c>
      <c r="G3619" s="106" t="str">
        <f t="array" ref="G3619">INDEX(Quadrat.Details!H:H, MATCH(1,(A3619=Quadrat.Details!B:B)*(F3619=Quadrat.Details!G:G)*(H3619=Quadrat.Details!I:I),0))</f>
        <v>E</v>
      </c>
      <c r="H3619" s="105">
        <v>1.0</v>
      </c>
      <c r="I3619" s="109">
        <v>7.0</v>
      </c>
      <c r="J3619" s="109">
        <v>8.0</v>
      </c>
      <c r="K3619" s="109">
        <v>4.0</v>
      </c>
      <c r="L3619" s="3" t="s">
        <v>828</v>
      </c>
      <c r="M3619" s="44" t="s">
        <v>829</v>
      </c>
      <c r="N3619" s="73">
        <v>1.0</v>
      </c>
      <c r="O3619" s="73">
        <v>1.0</v>
      </c>
    </row>
    <row r="3620" ht="15.0" customHeight="1">
      <c r="A3620" s="105">
        <v>2022.0</v>
      </c>
      <c r="B3620" s="106" t="str">
        <f t="array" ref="B3620">INDEX(Quadrat.Details!D:D, MATCH(1,(A3620=Quadrat.Details!B:B)*(F3620=Quadrat.Details!G:G)*(H3620=Quadrat.Details!I:I),0))</f>
        <v>FJD</v>
      </c>
      <c r="C3620" s="107">
        <f t="array" ref="C3620">INDEX(Quadrat.Details!C:C, MATCH(1,(A3620=Quadrat.Details!B:B)*(F3620=Quadrat.Details!G:G)*(H3620=Quadrat.Details!I:I),0))</f>
        <v>44785</v>
      </c>
      <c r="D3620" s="108"/>
      <c r="E3620" s="108"/>
      <c r="F3620" s="13" t="s">
        <v>461</v>
      </c>
      <c r="G3620" s="106" t="str">
        <f t="array" ref="G3620">INDEX(Quadrat.Details!H:H, MATCH(1,(A3620=Quadrat.Details!B:B)*(F3620=Quadrat.Details!G:G)*(H3620=Quadrat.Details!I:I),0))</f>
        <v>E</v>
      </c>
      <c r="H3620" s="105">
        <v>1.0</v>
      </c>
      <c r="I3620" s="109">
        <v>13.0</v>
      </c>
      <c r="J3620" s="109">
        <v>15.0</v>
      </c>
      <c r="K3620" s="109">
        <v>9.0</v>
      </c>
      <c r="L3620" s="3" t="s">
        <v>828</v>
      </c>
      <c r="M3620" s="44" t="s">
        <v>829</v>
      </c>
      <c r="N3620" s="73">
        <v>1.0</v>
      </c>
      <c r="O3620" s="73">
        <v>1.0</v>
      </c>
    </row>
    <row r="3621" ht="15.0" customHeight="1">
      <c r="A3621" s="105">
        <v>2022.0</v>
      </c>
      <c r="B3621" s="106" t="str">
        <f t="array" ref="B3621">INDEX(Quadrat.Details!D:D, MATCH(1,(A3621=Quadrat.Details!B:B)*(F3621=Quadrat.Details!G:G)*(H3621=Quadrat.Details!I:I),0))</f>
        <v>FJD</v>
      </c>
      <c r="C3621" s="107">
        <f t="array" ref="C3621">INDEX(Quadrat.Details!C:C, MATCH(1,(A3621=Quadrat.Details!B:B)*(F3621=Quadrat.Details!G:G)*(H3621=Quadrat.Details!I:I),0))</f>
        <v>44785</v>
      </c>
      <c r="D3621" s="108"/>
      <c r="E3621" s="108"/>
      <c r="F3621" s="13" t="s">
        <v>461</v>
      </c>
      <c r="G3621" s="106" t="str">
        <f t="array" ref="G3621">INDEX(Quadrat.Details!H:H, MATCH(1,(A3621=Quadrat.Details!B:B)*(F3621=Quadrat.Details!G:G)*(H3621=Quadrat.Details!I:I),0))</f>
        <v>E</v>
      </c>
      <c r="H3621" s="105">
        <v>1.0</v>
      </c>
      <c r="I3621" s="109">
        <v>6.0</v>
      </c>
      <c r="J3621" s="109">
        <v>6.0</v>
      </c>
      <c r="K3621" s="109">
        <v>3.0</v>
      </c>
      <c r="L3621" s="3" t="s">
        <v>828</v>
      </c>
      <c r="M3621" s="44" t="s">
        <v>829</v>
      </c>
      <c r="N3621" s="73">
        <v>1.0</v>
      </c>
      <c r="O3621" s="73">
        <v>1.0</v>
      </c>
    </row>
    <row r="3622" ht="15.0" customHeight="1">
      <c r="A3622" s="105">
        <v>2022.0</v>
      </c>
      <c r="B3622" s="106" t="str">
        <f t="array" ref="B3622">INDEX(Quadrat.Details!D:D, MATCH(1,(A3622=Quadrat.Details!B:B)*(F3622=Quadrat.Details!G:G)*(H3622=Quadrat.Details!I:I),0))</f>
        <v>FJD</v>
      </c>
      <c r="C3622" s="107">
        <f t="array" ref="C3622">INDEX(Quadrat.Details!C:C, MATCH(1,(A3622=Quadrat.Details!B:B)*(F3622=Quadrat.Details!G:G)*(H3622=Quadrat.Details!I:I),0))</f>
        <v>44785</v>
      </c>
      <c r="D3622" s="108"/>
      <c r="E3622" s="108"/>
      <c r="F3622" s="13" t="s">
        <v>461</v>
      </c>
      <c r="G3622" s="106" t="str">
        <f t="array" ref="G3622">INDEX(Quadrat.Details!H:H, MATCH(1,(A3622=Quadrat.Details!B:B)*(F3622=Quadrat.Details!G:G)*(H3622=Quadrat.Details!I:I),0))</f>
        <v>E</v>
      </c>
      <c r="H3622" s="105">
        <v>1.0</v>
      </c>
      <c r="I3622" s="109">
        <v>4.0</v>
      </c>
      <c r="J3622" s="109">
        <v>5.0</v>
      </c>
      <c r="K3622" s="109">
        <v>2.0</v>
      </c>
      <c r="L3622" s="3" t="s">
        <v>828</v>
      </c>
      <c r="M3622" s="44" t="s">
        <v>829</v>
      </c>
      <c r="N3622" s="73">
        <v>1.0</v>
      </c>
      <c r="O3622" s="73">
        <v>1.0</v>
      </c>
    </row>
    <row r="3623" ht="15.0" customHeight="1">
      <c r="A3623" s="105">
        <v>2022.0</v>
      </c>
      <c r="B3623" s="106" t="str">
        <f t="array" ref="B3623">INDEX(Quadrat.Details!D:D, MATCH(1,(A3623=Quadrat.Details!B:B)*(F3623=Quadrat.Details!G:G)*(H3623=Quadrat.Details!I:I),0))</f>
        <v>FJD</v>
      </c>
      <c r="C3623" s="107">
        <f t="array" ref="C3623">INDEX(Quadrat.Details!C:C, MATCH(1,(A3623=Quadrat.Details!B:B)*(F3623=Quadrat.Details!G:G)*(H3623=Quadrat.Details!I:I),0))</f>
        <v>44785</v>
      </c>
      <c r="D3623" s="108"/>
      <c r="E3623" s="108"/>
      <c r="F3623" s="13" t="s">
        <v>461</v>
      </c>
      <c r="G3623" s="106" t="str">
        <f t="array" ref="G3623">INDEX(Quadrat.Details!H:H, MATCH(1,(A3623=Quadrat.Details!B:B)*(F3623=Quadrat.Details!G:G)*(H3623=Quadrat.Details!I:I),0))</f>
        <v>E</v>
      </c>
      <c r="H3623" s="105">
        <v>1.0</v>
      </c>
      <c r="I3623" s="109">
        <v>3.0</v>
      </c>
      <c r="J3623" s="109">
        <v>4.0</v>
      </c>
      <c r="K3623" s="109">
        <v>2.0</v>
      </c>
      <c r="L3623" s="3" t="s">
        <v>828</v>
      </c>
      <c r="M3623" s="44" t="s">
        <v>829</v>
      </c>
      <c r="N3623" s="73">
        <v>1.0</v>
      </c>
      <c r="O3623" s="73">
        <v>1.0</v>
      </c>
    </row>
    <row r="3624" ht="15.0" customHeight="1">
      <c r="A3624" s="105">
        <v>2022.0</v>
      </c>
      <c r="B3624" s="106" t="str">
        <f t="array" ref="B3624">INDEX(Quadrat.Details!D:D, MATCH(1,(A3624=Quadrat.Details!B:B)*(F3624=Quadrat.Details!G:G)*(H3624=Quadrat.Details!I:I),0))</f>
        <v>FJD</v>
      </c>
      <c r="C3624" s="107">
        <f t="array" ref="C3624">INDEX(Quadrat.Details!C:C, MATCH(1,(A3624=Quadrat.Details!B:B)*(F3624=Quadrat.Details!G:G)*(H3624=Quadrat.Details!I:I),0))</f>
        <v>44785</v>
      </c>
      <c r="D3624" s="108"/>
      <c r="E3624" s="108"/>
      <c r="F3624" s="13" t="s">
        <v>461</v>
      </c>
      <c r="G3624" s="106" t="str">
        <f t="array" ref="G3624">INDEX(Quadrat.Details!H:H, MATCH(1,(A3624=Quadrat.Details!B:B)*(F3624=Quadrat.Details!G:G)*(H3624=Quadrat.Details!I:I),0))</f>
        <v>E</v>
      </c>
      <c r="H3624" s="105">
        <v>1.0</v>
      </c>
      <c r="I3624" s="109">
        <v>11.0</v>
      </c>
      <c r="J3624" s="109">
        <v>12.0</v>
      </c>
      <c r="K3624" s="109">
        <v>6.0</v>
      </c>
      <c r="L3624" s="3" t="s">
        <v>828</v>
      </c>
      <c r="M3624" s="44" t="s">
        <v>829</v>
      </c>
      <c r="N3624" s="73">
        <v>1.0</v>
      </c>
      <c r="O3624" s="73">
        <v>1.0</v>
      </c>
    </row>
    <row r="3625" ht="15.0" customHeight="1">
      <c r="A3625" s="105">
        <v>2022.0</v>
      </c>
      <c r="B3625" s="106" t="str">
        <f t="array" ref="B3625">INDEX(Quadrat.Details!D:D, MATCH(1,(A3625=Quadrat.Details!B:B)*(F3625=Quadrat.Details!G:G)*(H3625=Quadrat.Details!I:I),0))</f>
        <v>FJD</v>
      </c>
      <c r="C3625" s="107">
        <f t="array" ref="C3625">INDEX(Quadrat.Details!C:C, MATCH(1,(A3625=Quadrat.Details!B:B)*(F3625=Quadrat.Details!G:G)*(H3625=Quadrat.Details!I:I),0))</f>
        <v>44785</v>
      </c>
      <c r="D3625" s="108"/>
      <c r="E3625" s="108"/>
      <c r="F3625" s="13" t="s">
        <v>461</v>
      </c>
      <c r="G3625" s="106" t="str">
        <f t="array" ref="G3625">INDEX(Quadrat.Details!H:H, MATCH(1,(A3625=Quadrat.Details!B:B)*(F3625=Quadrat.Details!G:G)*(H3625=Quadrat.Details!I:I),0))</f>
        <v>E</v>
      </c>
      <c r="H3625" s="105">
        <v>1.0</v>
      </c>
      <c r="I3625" s="109">
        <v>6.0</v>
      </c>
      <c r="J3625" s="109">
        <v>6.0</v>
      </c>
      <c r="K3625" s="109">
        <v>3.0</v>
      </c>
      <c r="L3625" s="3" t="s">
        <v>828</v>
      </c>
      <c r="M3625" s="44" t="s">
        <v>829</v>
      </c>
      <c r="N3625" s="73">
        <v>1.0</v>
      </c>
      <c r="O3625" s="73">
        <v>1.0</v>
      </c>
    </row>
    <row r="3626" ht="15.0" customHeight="1">
      <c r="A3626" s="105">
        <v>2022.0</v>
      </c>
      <c r="B3626" s="106" t="str">
        <f t="array" ref="B3626">INDEX(Quadrat.Details!D:D, MATCH(1,(A3626=Quadrat.Details!B:B)*(F3626=Quadrat.Details!G:G)*(H3626=Quadrat.Details!I:I),0))</f>
        <v>FJD</v>
      </c>
      <c r="C3626" s="107">
        <f t="array" ref="C3626">INDEX(Quadrat.Details!C:C, MATCH(1,(A3626=Quadrat.Details!B:B)*(F3626=Quadrat.Details!G:G)*(H3626=Quadrat.Details!I:I),0))</f>
        <v>44785</v>
      </c>
      <c r="D3626" s="108"/>
      <c r="E3626" s="108"/>
      <c r="F3626" s="13" t="s">
        <v>461</v>
      </c>
      <c r="G3626" s="106" t="str">
        <f t="array" ref="G3626">INDEX(Quadrat.Details!H:H, MATCH(1,(A3626=Quadrat.Details!B:B)*(F3626=Quadrat.Details!G:G)*(H3626=Quadrat.Details!I:I),0))</f>
        <v>E</v>
      </c>
      <c r="H3626" s="105">
        <v>1.0</v>
      </c>
      <c r="I3626" s="109">
        <v>7.0</v>
      </c>
      <c r="J3626" s="109">
        <v>8.0</v>
      </c>
      <c r="K3626" s="109">
        <v>4.0</v>
      </c>
      <c r="L3626" s="3" t="s">
        <v>828</v>
      </c>
      <c r="M3626" s="44" t="s">
        <v>829</v>
      </c>
      <c r="N3626" s="73">
        <v>1.0</v>
      </c>
      <c r="O3626" s="73">
        <v>1.0</v>
      </c>
    </row>
    <row r="3627" ht="15.0" customHeight="1">
      <c r="A3627" s="105">
        <v>2022.0</v>
      </c>
      <c r="B3627" s="106" t="str">
        <f t="array" ref="B3627">INDEX(Quadrat.Details!D:D, MATCH(1,(A3627=Quadrat.Details!B:B)*(F3627=Quadrat.Details!G:G)*(H3627=Quadrat.Details!I:I),0))</f>
        <v>FJD</v>
      </c>
      <c r="C3627" s="107">
        <f t="array" ref="C3627">INDEX(Quadrat.Details!C:C, MATCH(1,(A3627=Quadrat.Details!B:B)*(F3627=Quadrat.Details!G:G)*(H3627=Quadrat.Details!I:I),0))</f>
        <v>44785</v>
      </c>
      <c r="D3627" s="108"/>
      <c r="E3627" s="108"/>
      <c r="F3627" s="13" t="s">
        <v>461</v>
      </c>
      <c r="G3627" s="106" t="str">
        <f t="array" ref="G3627">INDEX(Quadrat.Details!H:H, MATCH(1,(A3627=Quadrat.Details!B:B)*(F3627=Quadrat.Details!G:G)*(H3627=Quadrat.Details!I:I),0))</f>
        <v>E</v>
      </c>
      <c r="H3627" s="105">
        <v>1.0</v>
      </c>
      <c r="I3627" s="109">
        <v>7.0</v>
      </c>
      <c r="J3627" s="109">
        <v>8.0</v>
      </c>
      <c r="K3627" s="109">
        <v>4.0</v>
      </c>
      <c r="L3627" s="3" t="s">
        <v>828</v>
      </c>
      <c r="M3627" s="44" t="s">
        <v>829</v>
      </c>
      <c r="N3627" s="73">
        <v>1.0</v>
      </c>
      <c r="O3627" s="73">
        <v>1.0</v>
      </c>
    </row>
    <row r="3628" ht="15.0" customHeight="1">
      <c r="A3628" s="105">
        <v>2022.0</v>
      </c>
      <c r="B3628" s="106" t="str">
        <f t="array" ref="B3628">INDEX(Quadrat.Details!D:D, MATCH(1,(A3628=Quadrat.Details!B:B)*(F3628=Quadrat.Details!G:G)*(H3628=Quadrat.Details!I:I),0))</f>
        <v>FJD</v>
      </c>
      <c r="C3628" s="107">
        <f t="array" ref="C3628">INDEX(Quadrat.Details!C:C, MATCH(1,(A3628=Quadrat.Details!B:B)*(F3628=Quadrat.Details!G:G)*(H3628=Quadrat.Details!I:I),0))</f>
        <v>44785</v>
      </c>
      <c r="D3628" s="108"/>
      <c r="E3628" s="108"/>
      <c r="F3628" s="13" t="s">
        <v>461</v>
      </c>
      <c r="G3628" s="106" t="str">
        <f t="array" ref="G3628">INDEX(Quadrat.Details!H:H, MATCH(1,(A3628=Quadrat.Details!B:B)*(F3628=Quadrat.Details!G:G)*(H3628=Quadrat.Details!I:I),0))</f>
        <v>E</v>
      </c>
      <c r="H3628" s="105">
        <v>1.0</v>
      </c>
      <c r="I3628" s="109">
        <v>6.0</v>
      </c>
      <c r="J3628" s="109">
        <v>7.0</v>
      </c>
      <c r="K3628" s="109">
        <v>3.0</v>
      </c>
      <c r="L3628" s="3" t="s">
        <v>828</v>
      </c>
      <c r="M3628" s="44" t="s">
        <v>829</v>
      </c>
      <c r="N3628" s="73">
        <v>1.0</v>
      </c>
      <c r="O3628" s="73">
        <v>1.0</v>
      </c>
    </row>
    <row r="3629" ht="15.0" customHeight="1">
      <c r="A3629" s="105">
        <v>2022.0</v>
      </c>
      <c r="B3629" s="106" t="str">
        <f t="array" ref="B3629">INDEX(Quadrat.Details!D:D, MATCH(1,(A3629=Quadrat.Details!B:B)*(F3629=Quadrat.Details!G:G)*(H3629=Quadrat.Details!I:I),0))</f>
        <v>FJD</v>
      </c>
      <c r="C3629" s="107">
        <f t="array" ref="C3629">INDEX(Quadrat.Details!C:C, MATCH(1,(A3629=Quadrat.Details!B:B)*(F3629=Quadrat.Details!G:G)*(H3629=Quadrat.Details!I:I),0))</f>
        <v>44785</v>
      </c>
      <c r="D3629" s="108"/>
      <c r="E3629" s="108"/>
      <c r="F3629" s="13" t="s">
        <v>461</v>
      </c>
      <c r="G3629" s="106" t="str">
        <f t="array" ref="G3629">INDEX(Quadrat.Details!H:H, MATCH(1,(A3629=Quadrat.Details!B:B)*(F3629=Quadrat.Details!G:G)*(H3629=Quadrat.Details!I:I),0))</f>
        <v>E</v>
      </c>
      <c r="H3629" s="105">
        <v>1.0</v>
      </c>
      <c r="I3629" s="109">
        <v>6.0</v>
      </c>
      <c r="J3629" s="109">
        <v>6.0</v>
      </c>
      <c r="K3629" s="109">
        <v>3.0</v>
      </c>
      <c r="L3629" s="3" t="s">
        <v>828</v>
      </c>
      <c r="M3629" s="44" t="s">
        <v>829</v>
      </c>
      <c r="N3629" s="73">
        <v>1.0</v>
      </c>
      <c r="O3629" s="73">
        <v>1.0</v>
      </c>
    </row>
    <row r="3630" ht="15.0" customHeight="1">
      <c r="A3630" s="105">
        <v>2022.0</v>
      </c>
      <c r="B3630" s="106" t="str">
        <f t="array" ref="B3630">INDEX(Quadrat.Details!D:D, MATCH(1,(A3630=Quadrat.Details!B:B)*(F3630=Quadrat.Details!G:G)*(H3630=Quadrat.Details!I:I),0))</f>
        <v>FJD</v>
      </c>
      <c r="C3630" s="107">
        <f t="array" ref="C3630">INDEX(Quadrat.Details!C:C, MATCH(1,(A3630=Quadrat.Details!B:B)*(F3630=Quadrat.Details!G:G)*(H3630=Quadrat.Details!I:I),0))</f>
        <v>44785</v>
      </c>
      <c r="D3630" s="108"/>
      <c r="E3630" s="108"/>
      <c r="F3630" s="13" t="s">
        <v>461</v>
      </c>
      <c r="G3630" s="106" t="str">
        <f t="array" ref="G3630">INDEX(Quadrat.Details!H:H, MATCH(1,(A3630=Quadrat.Details!B:B)*(F3630=Quadrat.Details!G:G)*(H3630=Quadrat.Details!I:I),0))</f>
        <v>E</v>
      </c>
      <c r="H3630" s="105">
        <v>1.0</v>
      </c>
      <c r="I3630" s="109">
        <v>8.0</v>
      </c>
      <c r="J3630" s="109">
        <v>9.0</v>
      </c>
      <c r="K3630" s="109">
        <v>5.0</v>
      </c>
      <c r="L3630" s="3" t="s">
        <v>828</v>
      </c>
      <c r="M3630" s="44" t="s">
        <v>829</v>
      </c>
      <c r="N3630" s="73">
        <v>1.0</v>
      </c>
      <c r="O3630" s="73">
        <v>1.0</v>
      </c>
    </row>
    <row r="3631" ht="15.0" customHeight="1">
      <c r="A3631" s="105">
        <v>2022.0</v>
      </c>
      <c r="B3631" s="106" t="str">
        <f t="array" ref="B3631">INDEX(Quadrat.Details!D:D, MATCH(1,(A3631=Quadrat.Details!B:B)*(F3631=Quadrat.Details!G:G)*(H3631=Quadrat.Details!I:I),0))</f>
        <v>FJD</v>
      </c>
      <c r="C3631" s="107">
        <f t="array" ref="C3631">INDEX(Quadrat.Details!C:C, MATCH(1,(A3631=Quadrat.Details!B:B)*(F3631=Quadrat.Details!G:G)*(H3631=Quadrat.Details!I:I),0))</f>
        <v>44785</v>
      </c>
      <c r="D3631" s="108"/>
      <c r="E3631" s="108"/>
      <c r="F3631" s="13" t="s">
        <v>461</v>
      </c>
      <c r="G3631" s="106" t="str">
        <f t="array" ref="G3631">INDEX(Quadrat.Details!H:H, MATCH(1,(A3631=Quadrat.Details!B:B)*(F3631=Quadrat.Details!G:G)*(H3631=Quadrat.Details!I:I),0))</f>
        <v>E</v>
      </c>
      <c r="H3631" s="105">
        <v>1.0</v>
      </c>
      <c r="I3631" s="109">
        <v>7.0</v>
      </c>
      <c r="J3631" s="109">
        <v>8.0</v>
      </c>
      <c r="K3631" s="109">
        <v>4.0</v>
      </c>
      <c r="L3631" s="3" t="s">
        <v>828</v>
      </c>
      <c r="M3631" s="44" t="s">
        <v>829</v>
      </c>
      <c r="N3631" s="73">
        <v>1.0</v>
      </c>
      <c r="O3631" s="73">
        <v>1.0</v>
      </c>
    </row>
    <row r="3632" ht="15.0" customHeight="1">
      <c r="A3632" s="105">
        <v>2022.0</v>
      </c>
      <c r="B3632" s="106" t="str">
        <f t="array" ref="B3632">INDEX(Quadrat.Details!D:D, MATCH(1,(A3632=Quadrat.Details!B:B)*(F3632=Quadrat.Details!G:G)*(H3632=Quadrat.Details!I:I),0))</f>
        <v>FJD</v>
      </c>
      <c r="C3632" s="107">
        <f t="array" ref="C3632">INDEX(Quadrat.Details!C:C, MATCH(1,(A3632=Quadrat.Details!B:B)*(F3632=Quadrat.Details!G:G)*(H3632=Quadrat.Details!I:I),0))</f>
        <v>44785</v>
      </c>
      <c r="D3632" s="108"/>
      <c r="E3632" s="108"/>
      <c r="F3632" s="13" t="s">
        <v>461</v>
      </c>
      <c r="G3632" s="106" t="str">
        <f t="array" ref="G3632">INDEX(Quadrat.Details!H:H, MATCH(1,(A3632=Quadrat.Details!B:B)*(F3632=Quadrat.Details!G:G)*(H3632=Quadrat.Details!I:I),0))</f>
        <v>E</v>
      </c>
      <c r="H3632" s="105">
        <v>1.0</v>
      </c>
      <c r="I3632" s="109">
        <v>5.0</v>
      </c>
      <c r="J3632" s="109">
        <v>6.0</v>
      </c>
      <c r="K3632" s="109">
        <v>3.0</v>
      </c>
      <c r="L3632" s="3" t="s">
        <v>828</v>
      </c>
      <c r="M3632" s="44" t="s">
        <v>829</v>
      </c>
      <c r="N3632" s="73">
        <v>1.0</v>
      </c>
      <c r="O3632" s="73">
        <v>1.0</v>
      </c>
    </row>
    <row r="3633" ht="15.0" customHeight="1">
      <c r="A3633" s="105">
        <v>2022.0</v>
      </c>
      <c r="B3633" s="106" t="str">
        <f t="array" ref="B3633">INDEX(Quadrat.Details!D:D, MATCH(1,(A3633=Quadrat.Details!B:B)*(F3633=Quadrat.Details!G:G)*(H3633=Quadrat.Details!I:I),0))</f>
        <v>FJD</v>
      </c>
      <c r="C3633" s="107">
        <f t="array" ref="C3633">INDEX(Quadrat.Details!C:C, MATCH(1,(A3633=Quadrat.Details!B:B)*(F3633=Quadrat.Details!G:G)*(H3633=Quadrat.Details!I:I),0))</f>
        <v>44785</v>
      </c>
      <c r="D3633" s="108"/>
      <c r="E3633" s="108"/>
      <c r="F3633" s="13" t="s">
        <v>461</v>
      </c>
      <c r="G3633" s="106" t="str">
        <f t="array" ref="G3633">INDEX(Quadrat.Details!H:H, MATCH(1,(A3633=Quadrat.Details!B:B)*(F3633=Quadrat.Details!G:G)*(H3633=Quadrat.Details!I:I),0))</f>
        <v>E</v>
      </c>
      <c r="H3633" s="105">
        <v>1.0</v>
      </c>
      <c r="I3633" s="109">
        <v>8.0</v>
      </c>
      <c r="J3633" s="109">
        <v>9.0</v>
      </c>
      <c r="K3633" s="109">
        <v>4.0</v>
      </c>
      <c r="L3633" s="3" t="s">
        <v>828</v>
      </c>
      <c r="M3633" s="44" t="s">
        <v>829</v>
      </c>
      <c r="N3633" s="73">
        <v>1.0</v>
      </c>
      <c r="O3633" s="73">
        <v>1.0</v>
      </c>
    </row>
    <row r="3634" ht="15.0" customHeight="1">
      <c r="A3634" s="105">
        <v>2022.0</v>
      </c>
      <c r="B3634" s="106" t="str">
        <f t="array" ref="B3634">INDEX(Quadrat.Details!D:D, MATCH(1,(A3634=Quadrat.Details!B:B)*(F3634=Quadrat.Details!G:G)*(H3634=Quadrat.Details!I:I),0))</f>
        <v>FJD</v>
      </c>
      <c r="C3634" s="107">
        <f t="array" ref="C3634">INDEX(Quadrat.Details!C:C, MATCH(1,(A3634=Quadrat.Details!B:B)*(F3634=Quadrat.Details!G:G)*(H3634=Quadrat.Details!I:I),0))</f>
        <v>44785</v>
      </c>
      <c r="D3634" s="108"/>
      <c r="E3634" s="108"/>
      <c r="F3634" s="13" t="s">
        <v>461</v>
      </c>
      <c r="G3634" s="106" t="str">
        <f t="array" ref="G3634">INDEX(Quadrat.Details!H:H, MATCH(1,(A3634=Quadrat.Details!B:B)*(F3634=Quadrat.Details!G:G)*(H3634=Quadrat.Details!I:I),0))</f>
        <v>E</v>
      </c>
      <c r="H3634" s="105">
        <v>1.0</v>
      </c>
      <c r="I3634" s="109">
        <v>6.0</v>
      </c>
      <c r="J3634" s="109">
        <v>7.0</v>
      </c>
      <c r="K3634" s="109">
        <v>3.0</v>
      </c>
      <c r="L3634" s="3" t="s">
        <v>828</v>
      </c>
      <c r="M3634" s="44" t="s">
        <v>829</v>
      </c>
      <c r="N3634" s="73">
        <v>1.0</v>
      </c>
      <c r="O3634" s="73">
        <v>1.0</v>
      </c>
    </row>
    <row r="3635" ht="15.0" customHeight="1">
      <c r="A3635" s="105">
        <v>2022.0</v>
      </c>
      <c r="B3635" s="106" t="str">
        <f t="array" ref="B3635">INDEX(Quadrat.Details!D:D, MATCH(1,(A3635=Quadrat.Details!B:B)*(F3635=Quadrat.Details!G:G)*(H3635=Quadrat.Details!I:I),0))</f>
        <v>FJD</v>
      </c>
      <c r="C3635" s="107">
        <f t="array" ref="C3635">INDEX(Quadrat.Details!C:C, MATCH(1,(A3635=Quadrat.Details!B:B)*(F3635=Quadrat.Details!G:G)*(H3635=Quadrat.Details!I:I),0))</f>
        <v>44785</v>
      </c>
      <c r="D3635" s="108"/>
      <c r="E3635" s="108"/>
      <c r="F3635" s="13" t="s">
        <v>461</v>
      </c>
      <c r="G3635" s="106" t="str">
        <f t="array" ref="G3635">INDEX(Quadrat.Details!H:H, MATCH(1,(A3635=Quadrat.Details!B:B)*(F3635=Quadrat.Details!G:G)*(H3635=Quadrat.Details!I:I),0))</f>
        <v>E</v>
      </c>
      <c r="H3635" s="105">
        <v>2.0</v>
      </c>
      <c r="I3635" s="109">
        <v>51.0</v>
      </c>
      <c r="J3635" s="109">
        <v>57.0</v>
      </c>
      <c r="K3635" s="109">
        <v>31.0</v>
      </c>
      <c r="L3635" s="3" t="s">
        <v>828</v>
      </c>
      <c r="M3635" s="44" t="s">
        <v>829</v>
      </c>
      <c r="N3635" s="73">
        <v>1.0</v>
      </c>
      <c r="O3635" s="73">
        <v>1.0</v>
      </c>
    </row>
    <row r="3636" ht="15.0" customHeight="1">
      <c r="A3636" s="105">
        <v>2022.0</v>
      </c>
      <c r="B3636" s="106" t="str">
        <f t="array" ref="B3636">INDEX(Quadrat.Details!D:D, MATCH(1,(A3636=Quadrat.Details!B:B)*(F3636=Quadrat.Details!G:G)*(H3636=Quadrat.Details!I:I),0))</f>
        <v>FJD</v>
      </c>
      <c r="C3636" s="107">
        <f t="array" ref="C3636">INDEX(Quadrat.Details!C:C, MATCH(1,(A3636=Quadrat.Details!B:B)*(F3636=Quadrat.Details!G:G)*(H3636=Quadrat.Details!I:I),0))</f>
        <v>44785</v>
      </c>
      <c r="D3636" s="108"/>
      <c r="E3636" s="108"/>
      <c r="F3636" s="13" t="s">
        <v>461</v>
      </c>
      <c r="G3636" s="106" t="str">
        <f t="array" ref="G3636">INDEX(Quadrat.Details!H:H, MATCH(1,(A3636=Quadrat.Details!B:B)*(F3636=Quadrat.Details!G:G)*(H3636=Quadrat.Details!I:I),0))</f>
        <v>E</v>
      </c>
      <c r="H3636" s="105">
        <v>2.0</v>
      </c>
      <c r="I3636" s="109">
        <v>27.0</v>
      </c>
      <c r="J3636" s="109">
        <v>34.0</v>
      </c>
      <c r="K3636" s="109">
        <v>19.0</v>
      </c>
      <c r="L3636" s="3" t="s">
        <v>828</v>
      </c>
      <c r="M3636" s="44" t="s">
        <v>829</v>
      </c>
      <c r="N3636" s="73">
        <v>1.0</v>
      </c>
      <c r="O3636" s="73">
        <v>1.0</v>
      </c>
    </row>
    <row r="3637" ht="15.0" customHeight="1">
      <c r="A3637" s="105">
        <v>2022.0</v>
      </c>
      <c r="B3637" s="106" t="str">
        <f t="array" ref="B3637">INDEX(Quadrat.Details!D:D, MATCH(1,(A3637=Quadrat.Details!B:B)*(F3637=Quadrat.Details!G:G)*(H3637=Quadrat.Details!I:I),0))</f>
        <v>FJD</v>
      </c>
      <c r="C3637" s="107">
        <f t="array" ref="C3637">INDEX(Quadrat.Details!C:C, MATCH(1,(A3637=Quadrat.Details!B:B)*(F3637=Quadrat.Details!G:G)*(H3637=Quadrat.Details!I:I),0))</f>
        <v>44785</v>
      </c>
      <c r="D3637" s="108"/>
      <c r="E3637" s="108"/>
      <c r="F3637" s="13" t="s">
        <v>461</v>
      </c>
      <c r="G3637" s="106" t="str">
        <f t="array" ref="G3637">INDEX(Quadrat.Details!H:H, MATCH(1,(A3637=Quadrat.Details!B:B)*(F3637=Quadrat.Details!G:G)*(H3637=Quadrat.Details!I:I),0))</f>
        <v>E</v>
      </c>
      <c r="H3637" s="105">
        <v>2.0</v>
      </c>
      <c r="I3637" s="109">
        <v>27.0</v>
      </c>
      <c r="J3637" s="109">
        <v>31.0</v>
      </c>
      <c r="K3637" s="109">
        <v>17.0</v>
      </c>
      <c r="L3637" s="3" t="s">
        <v>828</v>
      </c>
      <c r="M3637" s="44" t="s">
        <v>829</v>
      </c>
      <c r="N3637" s="73">
        <v>1.0</v>
      </c>
      <c r="O3637" s="73">
        <v>1.0</v>
      </c>
    </row>
    <row r="3638" ht="15.0" customHeight="1">
      <c r="A3638" s="105">
        <v>2022.0</v>
      </c>
      <c r="B3638" s="106" t="str">
        <f t="array" ref="B3638">INDEX(Quadrat.Details!D:D, MATCH(1,(A3638=Quadrat.Details!B:B)*(F3638=Quadrat.Details!G:G)*(H3638=Quadrat.Details!I:I),0))</f>
        <v>FJD</v>
      </c>
      <c r="C3638" s="107">
        <f t="array" ref="C3638">INDEX(Quadrat.Details!C:C, MATCH(1,(A3638=Quadrat.Details!B:B)*(F3638=Quadrat.Details!G:G)*(H3638=Quadrat.Details!I:I),0))</f>
        <v>44785</v>
      </c>
      <c r="D3638" s="108"/>
      <c r="E3638" s="108"/>
      <c r="F3638" s="13" t="s">
        <v>461</v>
      </c>
      <c r="G3638" s="106" t="str">
        <f t="array" ref="G3638">INDEX(Quadrat.Details!H:H, MATCH(1,(A3638=Quadrat.Details!B:B)*(F3638=Quadrat.Details!G:G)*(H3638=Quadrat.Details!I:I),0))</f>
        <v>E</v>
      </c>
      <c r="H3638" s="105">
        <v>2.0</v>
      </c>
      <c r="I3638" s="109">
        <v>19.0</v>
      </c>
      <c r="J3638" s="109">
        <v>22.0</v>
      </c>
      <c r="K3638" s="109">
        <v>13.0</v>
      </c>
      <c r="L3638" s="3" t="s">
        <v>828</v>
      </c>
      <c r="M3638" s="44" t="s">
        <v>829</v>
      </c>
      <c r="N3638" s="73">
        <v>1.0</v>
      </c>
      <c r="O3638" s="73">
        <v>1.0</v>
      </c>
    </row>
    <row r="3639" ht="15.0" customHeight="1">
      <c r="A3639" s="105">
        <v>2022.0</v>
      </c>
      <c r="B3639" s="106" t="str">
        <f t="array" ref="B3639">INDEX(Quadrat.Details!D:D, MATCH(1,(A3639=Quadrat.Details!B:B)*(F3639=Quadrat.Details!G:G)*(H3639=Quadrat.Details!I:I),0))</f>
        <v>FJD</v>
      </c>
      <c r="C3639" s="107">
        <f t="array" ref="C3639">INDEX(Quadrat.Details!C:C, MATCH(1,(A3639=Quadrat.Details!B:B)*(F3639=Quadrat.Details!G:G)*(H3639=Quadrat.Details!I:I),0))</f>
        <v>44785</v>
      </c>
      <c r="D3639" s="108"/>
      <c r="E3639" s="108"/>
      <c r="F3639" s="13" t="s">
        <v>461</v>
      </c>
      <c r="G3639" s="106" t="str">
        <f t="array" ref="G3639">INDEX(Quadrat.Details!H:H, MATCH(1,(A3639=Quadrat.Details!B:B)*(F3639=Quadrat.Details!G:G)*(H3639=Quadrat.Details!I:I),0))</f>
        <v>E</v>
      </c>
      <c r="H3639" s="105">
        <v>2.0</v>
      </c>
      <c r="I3639" s="109">
        <v>19.0</v>
      </c>
      <c r="J3639" s="109">
        <v>22.0</v>
      </c>
      <c r="K3639" s="109">
        <v>13.0</v>
      </c>
      <c r="L3639" s="3" t="s">
        <v>828</v>
      </c>
      <c r="M3639" s="44" t="s">
        <v>829</v>
      </c>
      <c r="N3639" s="73">
        <v>1.0</v>
      </c>
      <c r="O3639" s="73">
        <v>1.0</v>
      </c>
    </row>
    <row r="3640" ht="15.0" customHeight="1">
      <c r="A3640" s="105">
        <v>2022.0</v>
      </c>
      <c r="B3640" s="106" t="str">
        <f t="array" ref="B3640">INDEX(Quadrat.Details!D:D, MATCH(1,(A3640=Quadrat.Details!B:B)*(F3640=Quadrat.Details!G:G)*(H3640=Quadrat.Details!I:I),0))</f>
        <v>FJD</v>
      </c>
      <c r="C3640" s="107">
        <f t="array" ref="C3640">INDEX(Quadrat.Details!C:C, MATCH(1,(A3640=Quadrat.Details!B:B)*(F3640=Quadrat.Details!G:G)*(H3640=Quadrat.Details!I:I),0))</f>
        <v>44785</v>
      </c>
      <c r="D3640" s="108"/>
      <c r="E3640" s="108"/>
      <c r="F3640" s="13" t="s">
        <v>461</v>
      </c>
      <c r="G3640" s="106" t="str">
        <f t="array" ref="G3640">INDEX(Quadrat.Details!H:H, MATCH(1,(A3640=Quadrat.Details!B:B)*(F3640=Quadrat.Details!G:G)*(H3640=Quadrat.Details!I:I),0))</f>
        <v>E</v>
      </c>
      <c r="H3640" s="105">
        <v>2.0</v>
      </c>
      <c r="I3640" s="109">
        <v>20.0</v>
      </c>
      <c r="J3640" s="109">
        <v>24.0</v>
      </c>
      <c r="K3640" s="109">
        <v>13.0</v>
      </c>
      <c r="L3640" s="3" t="s">
        <v>828</v>
      </c>
      <c r="M3640" s="44" t="s">
        <v>829</v>
      </c>
      <c r="N3640" s="73">
        <v>1.0</v>
      </c>
      <c r="O3640" s="73">
        <v>1.0</v>
      </c>
    </row>
    <row r="3641" ht="15.0" customHeight="1">
      <c r="A3641" s="105">
        <v>2022.0</v>
      </c>
      <c r="B3641" s="106" t="str">
        <f t="array" ref="B3641">INDEX(Quadrat.Details!D:D, MATCH(1,(A3641=Quadrat.Details!B:B)*(F3641=Quadrat.Details!G:G)*(H3641=Quadrat.Details!I:I),0))</f>
        <v>FJD</v>
      </c>
      <c r="C3641" s="107">
        <f t="array" ref="C3641">INDEX(Quadrat.Details!C:C, MATCH(1,(A3641=Quadrat.Details!B:B)*(F3641=Quadrat.Details!G:G)*(H3641=Quadrat.Details!I:I),0))</f>
        <v>44785</v>
      </c>
      <c r="D3641" s="108"/>
      <c r="E3641" s="108"/>
      <c r="F3641" s="13" t="s">
        <v>461</v>
      </c>
      <c r="G3641" s="106" t="str">
        <f t="array" ref="G3641">INDEX(Quadrat.Details!H:H, MATCH(1,(A3641=Quadrat.Details!B:B)*(F3641=Quadrat.Details!G:G)*(H3641=Quadrat.Details!I:I),0))</f>
        <v>E</v>
      </c>
      <c r="H3641" s="105">
        <v>2.0</v>
      </c>
      <c r="I3641" s="109">
        <v>17.0</v>
      </c>
      <c r="J3641" s="109">
        <v>20.0</v>
      </c>
      <c r="K3641" s="109">
        <v>11.0</v>
      </c>
      <c r="L3641" s="3" t="s">
        <v>828</v>
      </c>
      <c r="M3641" s="44" t="s">
        <v>829</v>
      </c>
      <c r="N3641" s="73">
        <v>1.0</v>
      </c>
      <c r="O3641" s="73">
        <v>1.0</v>
      </c>
    </row>
    <row r="3642" ht="15.0" customHeight="1">
      <c r="A3642" s="105">
        <v>2022.0</v>
      </c>
      <c r="B3642" s="106" t="str">
        <f t="array" ref="B3642">INDEX(Quadrat.Details!D:D, MATCH(1,(A3642=Quadrat.Details!B:B)*(F3642=Quadrat.Details!G:G)*(H3642=Quadrat.Details!I:I),0))</f>
        <v>FJD</v>
      </c>
      <c r="C3642" s="107">
        <f t="array" ref="C3642">INDEX(Quadrat.Details!C:C, MATCH(1,(A3642=Quadrat.Details!B:B)*(F3642=Quadrat.Details!G:G)*(H3642=Quadrat.Details!I:I),0))</f>
        <v>44785</v>
      </c>
      <c r="D3642" s="108"/>
      <c r="E3642" s="108"/>
      <c r="F3642" s="13" t="s">
        <v>461</v>
      </c>
      <c r="G3642" s="106" t="str">
        <f t="array" ref="G3642">INDEX(Quadrat.Details!H:H, MATCH(1,(A3642=Quadrat.Details!B:B)*(F3642=Quadrat.Details!G:G)*(H3642=Quadrat.Details!I:I),0))</f>
        <v>E</v>
      </c>
      <c r="H3642" s="105">
        <v>2.0</v>
      </c>
      <c r="I3642" s="109">
        <v>4.0</v>
      </c>
      <c r="J3642" s="109">
        <v>5.0</v>
      </c>
      <c r="K3642" s="109">
        <v>2.0</v>
      </c>
      <c r="L3642" s="3" t="s">
        <v>828</v>
      </c>
      <c r="M3642" s="44" t="s">
        <v>829</v>
      </c>
      <c r="N3642" s="73">
        <v>1.0</v>
      </c>
      <c r="O3642" s="73">
        <v>1.0</v>
      </c>
    </row>
    <row r="3643" ht="15.0" customHeight="1">
      <c r="A3643" s="105">
        <v>2022.0</v>
      </c>
      <c r="B3643" s="106" t="str">
        <f t="array" ref="B3643">INDEX(Quadrat.Details!D:D, MATCH(1,(A3643=Quadrat.Details!B:B)*(F3643=Quadrat.Details!G:G)*(H3643=Quadrat.Details!I:I),0))</f>
        <v>FJD</v>
      </c>
      <c r="C3643" s="107">
        <f t="array" ref="C3643">INDEX(Quadrat.Details!C:C, MATCH(1,(A3643=Quadrat.Details!B:B)*(F3643=Quadrat.Details!G:G)*(H3643=Quadrat.Details!I:I),0))</f>
        <v>44785</v>
      </c>
      <c r="D3643" s="108"/>
      <c r="E3643" s="108"/>
      <c r="F3643" s="13" t="s">
        <v>461</v>
      </c>
      <c r="G3643" s="106" t="str">
        <f t="array" ref="G3643">INDEX(Quadrat.Details!H:H, MATCH(1,(A3643=Quadrat.Details!B:B)*(F3643=Quadrat.Details!G:G)*(H3643=Quadrat.Details!I:I),0))</f>
        <v>E</v>
      </c>
      <c r="H3643" s="105">
        <v>2.0</v>
      </c>
      <c r="I3643" s="109">
        <v>8.0</v>
      </c>
      <c r="J3643" s="109">
        <v>9.0</v>
      </c>
      <c r="K3643" s="109">
        <v>5.0</v>
      </c>
      <c r="L3643" s="3" t="s">
        <v>828</v>
      </c>
      <c r="M3643" s="44" t="s">
        <v>829</v>
      </c>
      <c r="N3643" s="73">
        <v>1.0</v>
      </c>
      <c r="O3643" s="73">
        <v>1.0</v>
      </c>
    </row>
    <row r="3644" ht="15.0" customHeight="1">
      <c r="A3644" s="105">
        <v>2022.0</v>
      </c>
      <c r="B3644" s="106" t="str">
        <f t="array" ref="B3644">INDEX(Quadrat.Details!D:D, MATCH(1,(A3644=Quadrat.Details!B:B)*(F3644=Quadrat.Details!G:G)*(H3644=Quadrat.Details!I:I),0))</f>
        <v>FJD</v>
      </c>
      <c r="C3644" s="107">
        <f t="array" ref="C3644">INDEX(Quadrat.Details!C:C, MATCH(1,(A3644=Quadrat.Details!B:B)*(F3644=Quadrat.Details!G:G)*(H3644=Quadrat.Details!I:I),0))</f>
        <v>44785</v>
      </c>
      <c r="D3644" s="108"/>
      <c r="E3644" s="108"/>
      <c r="F3644" s="13" t="s">
        <v>461</v>
      </c>
      <c r="G3644" s="106" t="str">
        <f t="array" ref="G3644">INDEX(Quadrat.Details!H:H, MATCH(1,(A3644=Quadrat.Details!B:B)*(F3644=Quadrat.Details!G:G)*(H3644=Quadrat.Details!I:I),0))</f>
        <v>E</v>
      </c>
      <c r="H3644" s="105">
        <v>2.0</v>
      </c>
      <c r="I3644" s="109">
        <v>32.0</v>
      </c>
      <c r="J3644" s="109">
        <v>38.0</v>
      </c>
      <c r="K3644" s="109">
        <v>21.0</v>
      </c>
      <c r="L3644" s="3" t="s">
        <v>828</v>
      </c>
      <c r="M3644" s="44" t="s">
        <v>829</v>
      </c>
      <c r="N3644" s="73">
        <v>1.0</v>
      </c>
      <c r="O3644" s="73">
        <v>1.0</v>
      </c>
    </row>
    <row r="3645" ht="15.0" customHeight="1">
      <c r="A3645" s="105">
        <v>2022.0</v>
      </c>
      <c r="B3645" s="106" t="str">
        <f t="array" ref="B3645">INDEX(Quadrat.Details!D:D, MATCH(1,(A3645=Quadrat.Details!B:B)*(F3645=Quadrat.Details!G:G)*(H3645=Quadrat.Details!I:I),0))</f>
        <v>FJD</v>
      </c>
      <c r="C3645" s="107">
        <f t="array" ref="C3645">INDEX(Quadrat.Details!C:C, MATCH(1,(A3645=Quadrat.Details!B:B)*(F3645=Quadrat.Details!G:G)*(H3645=Quadrat.Details!I:I),0))</f>
        <v>44785</v>
      </c>
      <c r="D3645" s="108"/>
      <c r="E3645" s="108"/>
      <c r="F3645" s="13" t="s">
        <v>461</v>
      </c>
      <c r="G3645" s="106" t="str">
        <f t="array" ref="G3645">INDEX(Quadrat.Details!H:H, MATCH(1,(A3645=Quadrat.Details!B:B)*(F3645=Quadrat.Details!G:G)*(H3645=Quadrat.Details!I:I),0))</f>
        <v>E</v>
      </c>
      <c r="H3645" s="105">
        <v>2.0</v>
      </c>
      <c r="I3645" s="109">
        <v>6.0</v>
      </c>
      <c r="J3645" s="109">
        <v>7.0</v>
      </c>
      <c r="K3645" s="109">
        <v>4.0</v>
      </c>
      <c r="L3645" s="3" t="s">
        <v>828</v>
      </c>
      <c r="M3645" s="44" t="s">
        <v>829</v>
      </c>
      <c r="N3645" s="73">
        <v>1.0</v>
      </c>
      <c r="O3645" s="73">
        <v>1.0</v>
      </c>
    </row>
    <row r="3646" ht="15.0" customHeight="1">
      <c r="A3646" s="105">
        <v>2022.0</v>
      </c>
      <c r="B3646" s="106" t="str">
        <f t="array" ref="B3646">INDEX(Quadrat.Details!D:D, MATCH(1,(A3646=Quadrat.Details!B:B)*(F3646=Quadrat.Details!G:G)*(H3646=Quadrat.Details!I:I),0))</f>
        <v>FJD</v>
      </c>
      <c r="C3646" s="107">
        <f t="array" ref="C3646">INDEX(Quadrat.Details!C:C, MATCH(1,(A3646=Quadrat.Details!B:B)*(F3646=Quadrat.Details!G:G)*(H3646=Quadrat.Details!I:I),0))</f>
        <v>44785</v>
      </c>
      <c r="D3646" s="108"/>
      <c r="E3646" s="108"/>
      <c r="F3646" s="13" t="s">
        <v>461</v>
      </c>
      <c r="G3646" s="106" t="str">
        <f t="array" ref="G3646">INDEX(Quadrat.Details!H:H, MATCH(1,(A3646=Quadrat.Details!B:B)*(F3646=Quadrat.Details!G:G)*(H3646=Quadrat.Details!I:I),0))</f>
        <v>E</v>
      </c>
      <c r="H3646" s="105">
        <v>2.0</v>
      </c>
      <c r="I3646" s="109">
        <v>24.0</v>
      </c>
      <c r="J3646" s="109">
        <v>28.0</v>
      </c>
      <c r="K3646" s="109">
        <v>16.0</v>
      </c>
      <c r="L3646" s="3" t="s">
        <v>828</v>
      </c>
      <c r="M3646" s="44" t="s">
        <v>829</v>
      </c>
      <c r="N3646" s="73">
        <v>1.0</v>
      </c>
      <c r="O3646" s="73">
        <v>1.0</v>
      </c>
    </row>
    <row r="3647" ht="15.0" customHeight="1">
      <c r="A3647" s="105">
        <v>2022.0</v>
      </c>
      <c r="B3647" s="106" t="str">
        <f t="array" ref="B3647">INDEX(Quadrat.Details!D:D, MATCH(1,(A3647=Quadrat.Details!B:B)*(F3647=Quadrat.Details!G:G)*(H3647=Quadrat.Details!I:I),0))</f>
        <v>FJD</v>
      </c>
      <c r="C3647" s="107">
        <f t="array" ref="C3647">INDEX(Quadrat.Details!C:C, MATCH(1,(A3647=Quadrat.Details!B:B)*(F3647=Quadrat.Details!G:G)*(H3647=Quadrat.Details!I:I),0))</f>
        <v>44785</v>
      </c>
      <c r="D3647" s="108"/>
      <c r="E3647" s="108"/>
      <c r="F3647" s="13" t="s">
        <v>461</v>
      </c>
      <c r="G3647" s="106" t="str">
        <f t="array" ref="G3647">INDEX(Quadrat.Details!H:H, MATCH(1,(A3647=Quadrat.Details!B:B)*(F3647=Quadrat.Details!G:G)*(H3647=Quadrat.Details!I:I),0))</f>
        <v>E</v>
      </c>
      <c r="H3647" s="105">
        <v>2.0</v>
      </c>
      <c r="I3647" s="109">
        <v>8.0</v>
      </c>
      <c r="J3647" s="109">
        <v>9.0</v>
      </c>
      <c r="K3647" s="109">
        <v>5.0</v>
      </c>
      <c r="L3647" s="3" t="s">
        <v>828</v>
      </c>
      <c r="M3647" s="44" t="s">
        <v>829</v>
      </c>
      <c r="N3647" s="73">
        <v>1.0</v>
      </c>
      <c r="O3647" s="73">
        <v>1.0</v>
      </c>
    </row>
    <row r="3648" ht="15.0" customHeight="1">
      <c r="A3648" s="105">
        <v>2022.0</v>
      </c>
      <c r="B3648" s="106" t="str">
        <f t="array" ref="B3648">INDEX(Quadrat.Details!D:D, MATCH(1,(A3648=Quadrat.Details!B:B)*(F3648=Quadrat.Details!G:G)*(H3648=Quadrat.Details!I:I),0))</f>
        <v>FJD</v>
      </c>
      <c r="C3648" s="107">
        <f t="array" ref="C3648">INDEX(Quadrat.Details!C:C, MATCH(1,(A3648=Quadrat.Details!B:B)*(F3648=Quadrat.Details!G:G)*(H3648=Quadrat.Details!I:I),0))</f>
        <v>44785</v>
      </c>
      <c r="D3648" s="108"/>
      <c r="E3648" s="108"/>
      <c r="F3648" s="13" t="s">
        <v>461</v>
      </c>
      <c r="G3648" s="106" t="str">
        <f t="array" ref="G3648">INDEX(Quadrat.Details!H:H, MATCH(1,(A3648=Quadrat.Details!B:B)*(F3648=Quadrat.Details!G:G)*(H3648=Quadrat.Details!I:I),0))</f>
        <v>E</v>
      </c>
      <c r="H3648" s="105">
        <v>2.0</v>
      </c>
      <c r="I3648" s="109">
        <v>19.0</v>
      </c>
      <c r="J3648" s="109">
        <v>23.0</v>
      </c>
      <c r="K3648" s="109">
        <v>14.0</v>
      </c>
      <c r="L3648" s="3" t="s">
        <v>828</v>
      </c>
      <c r="M3648" s="44" t="s">
        <v>829</v>
      </c>
      <c r="N3648" s="73">
        <v>1.0</v>
      </c>
      <c r="O3648" s="73">
        <v>1.0</v>
      </c>
    </row>
    <row r="3649" ht="15.0" customHeight="1">
      <c r="A3649" s="105">
        <v>2022.0</v>
      </c>
      <c r="B3649" s="106" t="str">
        <f t="array" ref="B3649">INDEX(Quadrat.Details!D:D, MATCH(1,(A3649=Quadrat.Details!B:B)*(F3649=Quadrat.Details!G:G)*(H3649=Quadrat.Details!I:I),0))</f>
        <v>FJD</v>
      </c>
      <c r="C3649" s="107">
        <f t="array" ref="C3649">INDEX(Quadrat.Details!C:C, MATCH(1,(A3649=Quadrat.Details!B:B)*(F3649=Quadrat.Details!G:G)*(H3649=Quadrat.Details!I:I),0))</f>
        <v>44785</v>
      </c>
      <c r="D3649" s="108"/>
      <c r="E3649" s="108"/>
      <c r="F3649" s="13" t="s">
        <v>461</v>
      </c>
      <c r="G3649" s="106" t="str">
        <f t="array" ref="G3649">INDEX(Quadrat.Details!H:H, MATCH(1,(A3649=Quadrat.Details!B:B)*(F3649=Quadrat.Details!G:G)*(H3649=Quadrat.Details!I:I),0))</f>
        <v>E</v>
      </c>
      <c r="H3649" s="105">
        <v>2.0</v>
      </c>
      <c r="I3649" s="109">
        <v>7.0</v>
      </c>
      <c r="J3649" s="109">
        <v>8.0</v>
      </c>
      <c r="K3649" s="109">
        <v>4.0</v>
      </c>
      <c r="L3649" s="3" t="s">
        <v>828</v>
      </c>
      <c r="M3649" s="44" t="s">
        <v>829</v>
      </c>
      <c r="N3649" s="73">
        <v>1.0</v>
      </c>
      <c r="O3649" s="73">
        <v>1.0</v>
      </c>
    </row>
    <row r="3650" ht="15.0" customHeight="1">
      <c r="A3650" s="105">
        <v>2022.0</v>
      </c>
      <c r="B3650" s="106" t="str">
        <f t="array" ref="B3650">INDEX(Quadrat.Details!D:D, MATCH(1,(A3650=Quadrat.Details!B:B)*(F3650=Quadrat.Details!G:G)*(H3650=Quadrat.Details!I:I),0))</f>
        <v>FJD</v>
      </c>
      <c r="C3650" s="107">
        <f t="array" ref="C3650">INDEX(Quadrat.Details!C:C, MATCH(1,(A3650=Quadrat.Details!B:B)*(F3650=Quadrat.Details!G:G)*(H3650=Quadrat.Details!I:I),0))</f>
        <v>44785</v>
      </c>
      <c r="D3650" s="108"/>
      <c r="E3650" s="108"/>
      <c r="F3650" s="13" t="s">
        <v>461</v>
      </c>
      <c r="G3650" s="106" t="str">
        <f t="array" ref="G3650">INDEX(Quadrat.Details!H:H, MATCH(1,(A3650=Quadrat.Details!B:B)*(F3650=Quadrat.Details!G:G)*(H3650=Quadrat.Details!I:I),0))</f>
        <v>E</v>
      </c>
      <c r="H3650" s="105">
        <v>2.0</v>
      </c>
      <c r="I3650" s="109">
        <v>19.0</v>
      </c>
      <c r="J3650" s="109">
        <v>22.0</v>
      </c>
      <c r="K3650" s="109">
        <v>12.0</v>
      </c>
      <c r="L3650" s="3" t="s">
        <v>828</v>
      </c>
      <c r="M3650" s="44" t="s">
        <v>829</v>
      </c>
      <c r="N3650" s="73">
        <v>1.0</v>
      </c>
      <c r="O3650" s="73">
        <v>1.0</v>
      </c>
    </row>
    <row r="3651" ht="15.0" customHeight="1">
      <c r="A3651" s="105">
        <v>2022.0</v>
      </c>
      <c r="B3651" s="106" t="str">
        <f t="array" ref="B3651">INDEX(Quadrat.Details!D:D, MATCH(1,(A3651=Quadrat.Details!B:B)*(F3651=Quadrat.Details!G:G)*(H3651=Quadrat.Details!I:I),0))</f>
        <v>FJD</v>
      </c>
      <c r="C3651" s="107">
        <f t="array" ref="C3651">INDEX(Quadrat.Details!C:C, MATCH(1,(A3651=Quadrat.Details!B:B)*(F3651=Quadrat.Details!G:G)*(H3651=Quadrat.Details!I:I),0))</f>
        <v>44785</v>
      </c>
      <c r="D3651" s="108"/>
      <c r="E3651" s="108"/>
      <c r="F3651" s="13" t="s">
        <v>461</v>
      </c>
      <c r="G3651" s="106" t="str">
        <f t="array" ref="G3651">INDEX(Quadrat.Details!H:H, MATCH(1,(A3651=Quadrat.Details!B:B)*(F3651=Quadrat.Details!G:G)*(H3651=Quadrat.Details!I:I),0))</f>
        <v>E</v>
      </c>
      <c r="H3651" s="105">
        <v>2.0</v>
      </c>
      <c r="I3651" s="109">
        <v>21.0</v>
      </c>
      <c r="J3651" s="109">
        <v>23.0</v>
      </c>
      <c r="K3651" s="109">
        <v>12.0</v>
      </c>
      <c r="L3651" s="3" t="s">
        <v>828</v>
      </c>
      <c r="M3651" s="44" t="s">
        <v>829</v>
      </c>
      <c r="N3651" s="73">
        <v>1.0</v>
      </c>
      <c r="O3651" s="73">
        <v>1.0</v>
      </c>
    </row>
    <row r="3652" ht="15.0" customHeight="1">
      <c r="A3652" s="105">
        <v>2022.0</v>
      </c>
      <c r="B3652" s="106" t="str">
        <f t="array" ref="B3652">INDEX(Quadrat.Details!D:D, MATCH(1,(A3652=Quadrat.Details!B:B)*(F3652=Quadrat.Details!G:G)*(H3652=Quadrat.Details!I:I),0))</f>
        <v>FJD</v>
      </c>
      <c r="C3652" s="107">
        <f t="array" ref="C3652">INDEX(Quadrat.Details!C:C, MATCH(1,(A3652=Quadrat.Details!B:B)*(F3652=Quadrat.Details!G:G)*(H3652=Quadrat.Details!I:I),0))</f>
        <v>44785</v>
      </c>
      <c r="D3652" s="108"/>
      <c r="E3652" s="108"/>
      <c r="F3652" s="13" t="s">
        <v>461</v>
      </c>
      <c r="G3652" s="106" t="str">
        <f t="array" ref="G3652">INDEX(Quadrat.Details!H:H, MATCH(1,(A3652=Quadrat.Details!B:B)*(F3652=Quadrat.Details!G:G)*(H3652=Quadrat.Details!I:I),0))</f>
        <v>E</v>
      </c>
      <c r="H3652" s="105">
        <v>2.0</v>
      </c>
      <c r="I3652" s="109">
        <v>14.0</v>
      </c>
      <c r="J3652" s="109">
        <v>18.0</v>
      </c>
      <c r="K3652" s="109">
        <v>9.0</v>
      </c>
      <c r="L3652" s="3" t="s">
        <v>828</v>
      </c>
      <c r="M3652" s="44" t="s">
        <v>829</v>
      </c>
      <c r="N3652" s="73">
        <v>1.0</v>
      </c>
      <c r="O3652" s="73">
        <v>1.0</v>
      </c>
    </row>
    <row r="3653" ht="15.0" customHeight="1">
      <c r="A3653" s="105">
        <v>2022.0</v>
      </c>
      <c r="B3653" s="106" t="str">
        <f t="array" ref="B3653">INDEX(Quadrat.Details!D:D, MATCH(1,(A3653=Quadrat.Details!B:B)*(F3653=Quadrat.Details!G:G)*(H3653=Quadrat.Details!I:I),0))</f>
        <v>FJD</v>
      </c>
      <c r="C3653" s="107">
        <f t="array" ref="C3653">INDEX(Quadrat.Details!C:C, MATCH(1,(A3653=Quadrat.Details!B:B)*(F3653=Quadrat.Details!G:G)*(H3653=Quadrat.Details!I:I),0))</f>
        <v>44785</v>
      </c>
      <c r="D3653" s="108"/>
      <c r="E3653" s="108"/>
      <c r="F3653" s="13" t="s">
        <v>461</v>
      </c>
      <c r="G3653" s="106" t="str">
        <f t="array" ref="G3653">INDEX(Quadrat.Details!H:H, MATCH(1,(A3653=Quadrat.Details!B:B)*(F3653=Quadrat.Details!G:G)*(H3653=Quadrat.Details!I:I),0))</f>
        <v>E</v>
      </c>
      <c r="H3653" s="105">
        <v>2.0</v>
      </c>
      <c r="I3653" s="109">
        <v>14.0</v>
      </c>
      <c r="J3653" s="109">
        <v>17.0</v>
      </c>
      <c r="K3653" s="109">
        <v>9.0</v>
      </c>
      <c r="L3653" s="3" t="s">
        <v>828</v>
      </c>
      <c r="M3653" s="44" t="s">
        <v>829</v>
      </c>
      <c r="N3653" s="73">
        <v>1.0</v>
      </c>
      <c r="O3653" s="73">
        <v>1.0</v>
      </c>
    </row>
    <row r="3654" ht="15.0" customHeight="1">
      <c r="A3654" s="105">
        <v>2022.0</v>
      </c>
      <c r="B3654" s="106" t="str">
        <f t="array" ref="B3654">INDEX(Quadrat.Details!D:D, MATCH(1,(A3654=Quadrat.Details!B:B)*(F3654=Quadrat.Details!G:G)*(H3654=Quadrat.Details!I:I),0))</f>
        <v>FJD</v>
      </c>
      <c r="C3654" s="107">
        <f t="array" ref="C3654">INDEX(Quadrat.Details!C:C, MATCH(1,(A3654=Quadrat.Details!B:B)*(F3654=Quadrat.Details!G:G)*(H3654=Quadrat.Details!I:I),0))</f>
        <v>44785</v>
      </c>
      <c r="D3654" s="108"/>
      <c r="E3654" s="108"/>
      <c r="F3654" s="13" t="s">
        <v>461</v>
      </c>
      <c r="G3654" s="106" t="str">
        <f t="array" ref="G3654">INDEX(Quadrat.Details!H:H, MATCH(1,(A3654=Quadrat.Details!B:B)*(F3654=Quadrat.Details!G:G)*(H3654=Quadrat.Details!I:I),0))</f>
        <v>E</v>
      </c>
      <c r="H3654" s="105">
        <v>2.0</v>
      </c>
      <c r="I3654" s="109">
        <v>17.0</v>
      </c>
      <c r="J3654" s="109">
        <v>19.0</v>
      </c>
      <c r="K3654" s="109">
        <v>10.0</v>
      </c>
      <c r="L3654" s="3" t="s">
        <v>828</v>
      </c>
      <c r="M3654" s="44" t="s">
        <v>829</v>
      </c>
      <c r="N3654" s="73">
        <v>1.0</v>
      </c>
      <c r="O3654" s="73">
        <v>1.0</v>
      </c>
    </row>
    <row r="3655" ht="15.0" customHeight="1">
      <c r="A3655" s="105">
        <v>2022.0</v>
      </c>
      <c r="B3655" s="106" t="str">
        <f t="array" ref="B3655">INDEX(Quadrat.Details!D:D, MATCH(1,(A3655=Quadrat.Details!B:B)*(F3655=Quadrat.Details!G:G)*(H3655=Quadrat.Details!I:I),0))</f>
        <v>FJD</v>
      </c>
      <c r="C3655" s="107">
        <f t="array" ref="C3655">INDEX(Quadrat.Details!C:C, MATCH(1,(A3655=Quadrat.Details!B:B)*(F3655=Quadrat.Details!G:G)*(H3655=Quadrat.Details!I:I),0))</f>
        <v>44785</v>
      </c>
      <c r="D3655" s="108"/>
      <c r="E3655" s="108"/>
      <c r="F3655" s="13" t="s">
        <v>461</v>
      </c>
      <c r="G3655" s="106" t="str">
        <f t="array" ref="G3655">INDEX(Quadrat.Details!H:H, MATCH(1,(A3655=Quadrat.Details!B:B)*(F3655=Quadrat.Details!G:G)*(H3655=Quadrat.Details!I:I),0))</f>
        <v>E</v>
      </c>
      <c r="H3655" s="105">
        <v>2.0</v>
      </c>
      <c r="I3655" s="109">
        <v>15.0</v>
      </c>
      <c r="J3655" s="109">
        <v>19.0</v>
      </c>
      <c r="K3655" s="109">
        <v>11.0</v>
      </c>
      <c r="L3655" s="3" t="s">
        <v>828</v>
      </c>
      <c r="M3655" s="44" t="s">
        <v>829</v>
      </c>
      <c r="N3655" s="73">
        <v>1.0</v>
      </c>
      <c r="O3655" s="73">
        <v>1.0</v>
      </c>
    </row>
    <row r="3656" ht="15.0" customHeight="1">
      <c r="A3656" s="105">
        <v>2022.0</v>
      </c>
      <c r="B3656" s="106" t="str">
        <f t="array" ref="B3656">INDEX(Quadrat.Details!D:D, MATCH(1,(A3656=Quadrat.Details!B:B)*(F3656=Quadrat.Details!G:G)*(H3656=Quadrat.Details!I:I),0))</f>
        <v>FJD</v>
      </c>
      <c r="C3656" s="107">
        <f t="array" ref="C3656">INDEX(Quadrat.Details!C:C, MATCH(1,(A3656=Quadrat.Details!B:B)*(F3656=Quadrat.Details!G:G)*(H3656=Quadrat.Details!I:I),0))</f>
        <v>44785</v>
      </c>
      <c r="D3656" s="108"/>
      <c r="E3656" s="108"/>
      <c r="F3656" s="13" t="s">
        <v>461</v>
      </c>
      <c r="G3656" s="106" t="str">
        <f t="array" ref="G3656">INDEX(Quadrat.Details!H:H, MATCH(1,(A3656=Quadrat.Details!B:B)*(F3656=Quadrat.Details!G:G)*(H3656=Quadrat.Details!I:I),0))</f>
        <v>E</v>
      </c>
      <c r="H3656" s="105">
        <v>2.0</v>
      </c>
      <c r="I3656" s="109">
        <v>14.0</v>
      </c>
      <c r="J3656" s="109">
        <v>16.0</v>
      </c>
      <c r="K3656" s="109">
        <v>8.0</v>
      </c>
      <c r="L3656" s="3" t="s">
        <v>828</v>
      </c>
      <c r="M3656" s="44" t="s">
        <v>829</v>
      </c>
      <c r="N3656" s="73">
        <v>1.0</v>
      </c>
      <c r="O3656" s="73">
        <v>1.0</v>
      </c>
    </row>
    <row r="3657" ht="15.0" customHeight="1">
      <c r="A3657" s="105">
        <v>2022.0</v>
      </c>
      <c r="B3657" s="106" t="str">
        <f t="array" ref="B3657">INDEX(Quadrat.Details!D:D, MATCH(1,(A3657=Quadrat.Details!B:B)*(F3657=Quadrat.Details!G:G)*(H3657=Quadrat.Details!I:I),0))</f>
        <v>FJD</v>
      </c>
      <c r="C3657" s="107">
        <f t="array" ref="C3657">INDEX(Quadrat.Details!C:C, MATCH(1,(A3657=Quadrat.Details!B:B)*(F3657=Quadrat.Details!G:G)*(H3657=Quadrat.Details!I:I),0))</f>
        <v>44785</v>
      </c>
      <c r="D3657" s="108"/>
      <c r="E3657" s="108"/>
      <c r="F3657" s="13" t="s">
        <v>461</v>
      </c>
      <c r="G3657" s="106" t="str">
        <f t="array" ref="G3657">INDEX(Quadrat.Details!H:H, MATCH(1,(A3657=Quadrat.Details!B:B)*(F3657=Quadrat.Details!G:G)*(H3657=Quadrat.Details!I:I),0))</f>
        <v>E</v>
      </c>
      <c r="H3657" s="105">
        <v>2.0</v>
      </c>
      <c r="I3657" s="109">
        <v>17.0</v>
      </c>
      <c r="J3657" s="109">
        <v>23.0</v>
      </c>
      <c r="K3657" s="109">
        <v>13.0</v>
      </c>
      <c r="L3657" s="3" t="s">
        <v>828</v>
      </c>
      <c r="M3657" s="44" t="s">
        <v>829</v>
      </c>
      <c r="N3657" s="73">
        <v>1.0</v>
      </c>
      <c r="O3657" s="73">
        <v>1.0</v>
      </c>
    </row>
    <row r="3658" ht="15.0" customHeight="1">
      <c r="A3658" s="105">
        <v>2022.0</v>
      </c>
      <c r="B3658" s="106" t="str">
        <f t="array" ref="B3658">INDEX(Quadrat.Details!D:D, MATCH(1,(A3658=Quadrat.Details!B:B)*(F3658=Quadrat.Details!G:G)*(H3658=Quadrat.Details!I:I),0))</f>
        <v>FJD</v>
      </c>
      <c r="C3658" s="107">
        <f t="array" ref="C3658">INDEX(Quadrat.Details!C:C, MATCH(1,(A3658=Quadrat.Details!B:B)*(F3658=Quadrat.Details!G:G)*(H3658=Quadrat.Details!I:I),0))</f>
        <v>44785</v>
      </c>
      <c r="D3658" s="108"/>
      <c r="E3658" s="108"/>
      <c r="F3658" s="13" t="s">
        <v>461</v>
      </c>
      <c r="G3658" s="106" t="str">
        <f t="array" ref="G3658">INDEX(Quadrat.Details!H:H, MATCH(1,(A3658=Quadrat.Details!B:B)*(F3658=Quadrat.Details!G:G)*(H3658=Quadrat.Details!I:I),0))</f>
        <v>E</v>
      </c>
      <c r="H3658" s="105">
        <v>2.0</v>
      </c>
      <c r="I3658" s="109">
        <v>8.0</v>
      </c>
      <c r="J3658" s="109">
        <v>9.0</v>
      </c>
      <c r="K3658" s="109">
        <v>5.0</v>
      </c>
      <c r="L3658" s="3" t="s">
        <v>828</v>
      </c>
      <c r="M3658" s="44" t="s">
        <v>829</v>
      </c>
      <c r="N3658" s="73">
        <v>1.0</v>
      </c>
      <c r="O3658" s="73">
        <v>1.0</v>
      </c>
    </row>
    <row r="3659" ht="15.0" customHeight="1">
      <c r="A3659" s="105">
        <v>2022.0</v>
      </c>
      <c r="B3659" s="106" t="str">
        <f t="array" ref="B3659">INDEX(Quadrat.Details!D:D, MATCH(1,(A3659=Quadrat.Details!B:B)*(F3659=Quadrat.Details!G:G)*(H3659=Quadrat.Details!I:I),0))</f>
        <v>FJD</v>
      </c>
      <c r="C3659" s="107">
        <f t="array" ref="C3659">INDEX(Quadrat.Details!C:C, MATCH(1,(A3659=Quadrat.Details!B:B)*(F3659=Quadrat.Details!G:G)*(H3659=Quadrat.Details!I:I),0))</f>
        <v>44785</v>
      </c>
      <c r="D3659" s="108"/>
      <c r="E3659" s="108"/>
      <c r="F3659" s="13" t="s">
        <v>461</v>
      </c>
      <c r="G3659" s="106" t="str">
        <f t="array" ref="G3659">INDEX(Quadrat.Details!H:H, MATCH(1,(A3659=Quadrat.Details!B:B)*(F3659=Quadrat.Details!G:G)*(H3659=Quadrat.Details!I:I),0))</f>
        <v>E</v>
      </c>
      <c r="H3659" s="105">
        <v>2.0</v>
      </c>
      <c r="I3659" s="109">
        <v>8.0</v>
      </c>
      <c r="J3659" s="109">
        <v>9.0</v>
      </c>
      <c r="K3659" s="109">
        <v>4.0</v>
      </c>
      <c r="L3659" s="3" t="s">
        <v>828</v>
      </c>
      <c r="M3659" s="44" t="s">
        <v>829</v>
      </c>
      <c r="N3659" s="73">
        <v>1.0</v>
      </c>
      <c r="O3659" s="73">
        <v>1.0</v>
      </c>
    </row>
    <row r="3660" ht="15.0" customHeight="1">
      <c r="A3660" s="105">
        <v>2022.0</v>
      </c>
      <c r="B3660" s="106" t="str">
        <f t="array" ref="B3660">INDEX(Quadrat.Details!D:D, MATCH(1,(A3660=Quadrat.Details!B:B)*(F3660=Quadrat.Details!G:G)*(H3660=Quadrat.Details!I:I),0))</f>
        <v>FJD</v>
      </c>
      <c r="C3660" s="107">
        <f t="array" ref="C3660">INDEX(Quadrat.Details!C:C, MATCH(1,(A3660=Quadrat.Details!B:B)*(F3660=Quadrat.Details!G:G)*(H3660=Quadrat.Details!I:I),0))</f>
        <v>44785</v>
      </c>
      <c r="D3660" s="108"/>
      <c r="E3660" s="108"/>
      <c r="F3660" s="13" t="s">
        <v>461</v>
      </c>
      <c r="G3660" s="106" t="str">
        <f t="array" ref="G3660">INDEX(Quadrat.Details!H:H, MATCH(1,(A3660=Quadrat.Details!B:B)*(F3660=Quadrat.Details!G:G)*(H3660=Quadrat.Details!I:I),0))</f>
        <v>E</v>
      </c>
      <c r="H3660" s="105">
        <v>2.0</v>
      </c>
      <c r="I3660" s="109">
        <v>6.0</v>
      </c>
      <c r="J3660" s="109">
        <v>7.0</v>
      </c>
      <c r="K3660" s="109">
        <v>4.0</v>
      </c>
      <c r="L3660" s="3" t="s">
        <v>828</v>
      </c>
      <c r="M3660" s="44" t="s">
        <v>829</v>
      </c>
      <c r="N3660" s="73">
        <v>1.0</v>
      </c>
      <c r="O3660" s="73">
        <v>1.0</v>
      </c>
    </row>
    <row r="3661" ht="15.0" customHeight="1">
      <c r="A3661" s="105">
        <v>2022.0</v>
      </c>
      <c r="B3661" s="106" t="str">
        <f t="array" ref="B3661">INDEX(Quadrat.Details!D:D, MATCH(1,(A3661=Quadrat.Details!B:B)*(F3661=Quadrat.Details!G:G)*(H3661=Quadrat.Details!I:I),0))</f>
        <v>FJD</v>
      </c>
      <c r="C3661" s="107">
        <f t="array" ref="C3661">INDEX(Quadrat.Details!C:C, MATCH(1,(A3661=Quadrat.Details!B:B)*(F3661=Quadrat.Details!G:G)*(H3661=Quadrat.Details!I:I),0))</f>
        <v>44785</v>
      </c>
      <c r="D3661" s="108"/>
      <c r="E3661" s="108"/>
      <c r="F3661" s="13" t="s">
        <v>461</v>
      </c>
      <c r="G3661" s="106" t="str">
        <f t="array" ref="G3661">INDEX(Quadrat.Details!H:H, MATCH(1,(A3661=Quadrat.Details!B:B)*(F3661=Quadrat.Details!G:G)*(H3661=Quadrat.Details!I:I),0))</f>
        <v>E</v>
      </c>
      <c r="H3661" s="105">
        <v>2.0</v>
      </c>
      <c r="I3661" s="109">
        <v>7.0</v>
      </c>
      <c r="J3661" s="109">
        <v>8.0</v>
      </c>
      <c r="K3661" s="109">
        <v>4.0</v>
      </c>
      <c r="L3661" s="3" t="s">
        <v>828</v>
      </c>
      <c r="M3661" s="44" t="s">
        <v>829</v>
      </c>
      <c r="N3661" s="73">
        <v>1.0</v>
      </c>
      <c r="O3661" s="73">
        <v>1.0</v>
      </c>
    </row>
    <row r="3662" ht="15.0" customHeight="1">
      <c r="A3662" s="105">
        <v>2022.0</v>
      </c>
      <c r="B3662" s="106" t="str">
        <f t="array" ref="B3662">INDEX(Quadrat.Details!D:D, MATCH(1,(A3662=Quadrat.Details!B:B)*(F3662=Quadrat.Details!G:G)*(H3662=Quadrat.Details!I:I),0))</f>
        <v>FJD</v>
      </c>
      <c r="C3662" s="107">
        <f t="array" ref="C3662">INDEX(Quadrat.Details!C:C, MATCH(1,(A3662=Quadrat.Details!B:B)*(F3662=Quadrat.Details!G:G)*(H3662=Quadrat.Details!I:I),0))</f>
        <v>44785</v>
      </c>
      <c r="D3662" s="108"/>
      <c r="E3662" s="108"/>
      <c r="F3662" s="13" t="s">
        <v>461</v>
      </c>
      <c r="G3662" s="106" t="str">
        <f t="array" ref="G3662">INDEX(Quadrat.Details!H:H, MATCH(1,(A3662=Quadrat.Details!B:B)*(F3662=Quadrat.Details!G:G)*(H3662=Quadrat.Details!I:I),0))</f>
        <v>E</v>
      </c>
      <c r="H3662" s="105">
        <v>2.0</v>
      </c>
      <c r="I3662" s="109">
        <v>6.0</v>
      </c>
      <c r="J3662" s="109">
        <v>7.0</v>
      </c>
      <c r="K3662" s="109">
        <v>4.0</v>
      </c>
      <c r="L3662" s="3" t="s">
        <v>828</v>
      </c>
      <c r="M3662" s="44" t="s">
        <v>829</v>
      </c>
      <c r="N3662" s="73">
        <v>1.0</v>
      </c>
      <c r="O3662" s="73">
        <v>1.0</v>
      </c>
    </row>
    <row r="3663" ht="15.0" customHeight="1">
      <c r="A3663" s="105">
        <v>2022.0</v>
      </c>
      <c r="B3663" s="106" t="str">
        <f t="array" ref="B3663">INDEX(Quadrat.Details!D:D, MATCH(1,(A3663=Quadrat.Details!B:B)*(F3663=Quadrat.Details!G:G)*(H3663=Quadrat.Details!I:I),0))</f>
        <v>JQ</v>
      </c>
      <c r="C3663" s="107">
        <f t="array" ref="C3663">INDEX(Quadrat.Details!C:C, MATCH(1,(A3663=Quadrat.Details!B:B)*(F3663=Quadrat.Details!G:G)*(H3663=Quadrat.Details!I:I),0))</f>
        <v>44790</v>
      </c>
      <c r="D3663" s="108"/>
      <c r="E3663" s="108"/>
      <c r="F3663" s="13" t="s">
        <v>462</v>
      </c>
      <c r="G3663" s="106" t="str">
        <f t="array" ref="G3663">INDEX(Quadrat.Details!H:H, MATCH(1,(A3663=Quadrat.Details!B:B)*(F3663=Quadrat.Details!G:G)*(H3663=Quadrat.Details!I:I),0))</f>
        <v>E</v>
      </c>
      <c r="H3663" s="105">
        <v>1.0</v>
      </c>
      <c r="I3663" s="109">
        <v>67.0</v>
      </c>
      <c r="J3663" s="109">
        <v>81.0</v>
      </c>
      <c r="K3663" s="109">
        <v>44.0</v>
      </c>
      <c r="L3663" s="3" t="s">
        <v>828</v>
      </c>
      <c r="M3663" s="44" t="s">
        <v>829</v>
      </c>
      <c r="N3663" s="73">
        <v>1.0</v>
      </c>
      <c r="O3663" s="73">
        <v>1.0</v>
      </c>
    </row>
    <row r="3664" ht="15.0" customHeight="1">
      <c r="A3664" s="105">
        <v>2022.0</v>
      </c>
      <c r="B3664" s="106" t="str">
        <f t="array" ref="B3664">INDEX(Quadrat.Details!D:D, MATCH(1,(A3664=Quadrat.Details!B:B)*(F3664=Quadrat.Details!G:G)*(H3664=Quadrat.Details!I:I),0))</f>
        <v>JQ</v>
      </c>
      <c r="C3664" s="107">
        <f t="array" ref="C3664">INDEX(Quadrat.Details!C:C, MATCH(1,(A3664=Quadrat.Details!B:B)*(F3664=Quadrat.Details!G:G)*(H3664=Quadrat.Details!I:I),0))</f>
        <v>44790</v>
      </c>
      <c r="D3664" s="108"/>
      <c r="E3664" s="108"/>
      <c r="F3664" s="13" t="s">
        <v>462</v>
      </c>
      <c r="G3664" s="106" t="str">
        <f t="array" ref="G3664">INDEX(Quadrat.Details!H:H, MATCH(1,(A3664=Quadrat.Details!B:B)*(F3664=Quadrat.Details!G:G)*(H3664=Quadrat.Details!I:I),0))</f>
        <v>E</v>
      </c>
      <c r="H3664" s="105">
        <v>1.0</v>
      </c>
      <c r="I3664" s="109">
        <v>68.0</v>
      </c>
      <c r="J3664" s="109">
        <v>79.0</v>
      </c>
      <c r="K3664" s="109">
        <v>50.0</v>
      </c>
      <c r="L3664" s="3" t="s">
        <v>828</v>
      </c>
      <c r="M3664" s="44" t="s">
        <v>829</v>
      </c>
      <c r="N3664" s="73">
        <v>1.0</v>
      </c>
      <c r="O3664" s="73">
        <v>1.0</v>
      </c>
    </row>
    <row r="3665" ht="15.0" customHeight="1">
      <c r="A3665" s="105">
        <v>2022.0</v>
      </c>
      <c r="B3665" s="106" t="str">
        <f t="array" ref="B3665">INDEX(Quadrat.Details!D:D, MATCH(1,(A3665=Quadrat.Details!B:B)*(F3665=Quadrat.Details!G:G)*(H3665=Quadrat.Details!I:I),0))</f>
        <v>JQ</v>
      </c>
      <c r="C3665" s="107">
        <f t="array" ref="C3665">INDEX(Quadrat.Details!C:C, MATCH(1,(A3665=Quadrat.Details!B:B)*(F3665=Quadrat.Details!G:G)*(H3665=Quadrat.Details!I:I),0))</f>
        <v>44790</v>
      </c>
      <c r="D3665" s="108"/>
      <c r="E3665" s="108"/>
      <c r="F3665" s="13" t="s">
        <v>462</v>
      </c>
      <c r="G3665" s="106" t="str">
        <f t="array" ref="G3665">INDEX(Quadrat.Details!H:H, MATCH(1,(A3665=Quadrat.Details!B:B)*(F3665=Quadrat.Details!G:G)*(H3665=Quadrat.Details!I:I),0))</f>
        <v>E</v>
      </c>
      <c r="H3665" s="105">
        <v>1.0</v>
      </c>
      <c r="I3665" s="109">
        <v>53.0</v>
      </c>
      <c r="J3665" s="109">
        <v>60.0</v>
      </c>
      <c r="K3665" s="109">
        <v>30.0</v>
      </c>
      <c r="L3665" s="3" t="s">
        <v>828</v>
      </c>
      <c r="M3665" s="44" t="s">
        <v>829</v>
      </c>
      <c r="N3665" s="73">
        <v>1.0</v>
      </c>
      <c r="O3665" s="73">
        <v>1.0</v>
      </c>
    </row>
    <row r="3666" ht="15.0" customHeight="1">
      <c r="A3666" s="105">
        <v>2022.0</v>
      </c>
      <c r="B3666" s="106" t="str">
        <f t="array" ref="B3666">INDEX(Quadrat.Details!D:D, MATCH(1,(A3666=Quadrat.Details!B:B)*(F3666=Quadrat.Details!G:G)*(H3666=Quadrat.Details!I:I),0))</f>
        <v>JQ</v>
      </c>
      <c r="C3666" s="107">
        <f t="array" ref="C3666">INDEX(Quadrat.Details!C:C, MATCH(1,(A3666=Quadrat.Details!B:B)*(F3666=Quadrat.Details!G:G)*(H3666=Quadrat.Details!I:I),0))</f>
        <v>44790</v>
      </c>
      <c r="D3666" s="108"/>
      <c r="E3666" s="108"/>
      <c r="F3666" s="13" t="s">
        <v>462</v>
      </c>
      <c r="G3666" s="106" t="str">
        <f t="array" ref="G3666">INDEX(Quadrat.Details!H:H, MATCH(1,(A3666=Quadrat.Details!B:B)*(F3666=Quadrat.Details!G:G)*(H3666=Quadrat.Details!I:I),0))</f>
        <v>E</v>
      </c>
      <c r="H3666" s="105">
        <v>1.0</v>
      </c>
      <c r="I3666" s="109">
        <v>39.0</v>
      </c>
      <c r="J3666" s="109">
        <v>42.0</v>
      </c>
      <c r="K3666" s="109">
        <v>28.0</v>
      </c>
      <c r="L3666" s="3" t="s">
        <v>828</v>
      </c>
      <c r="M3666" s="44" t="s">
        <v>829</v>
      </c>
      <c r="N3666" s="73">
        <v>1.0</v>
      </c>
      <c r="O3666" s="73">
        <v>1.0</v>
      </c>
    </row>
    <row r="3667" ht="15.0" customHeight="1">
      <c r="A3667" s="105">
        <v>2022.0</v>
      </c>
      <c r="B3667" s="106" t="str">
        <f t="array" ref="B3667">INDEX(Quadrat.Details!D:D, MATCH(1,(A3667=Quadrat.Details!B:B)*(F3667=Quadrat.Details!G:G)*(H3667=Quadrat.Details!I:I),0))</f>
        <v>JQ</v>
      </c>
      <c r="C3667" s="107">
        <f t="array" ref="C3667">INDEX(Quadrat.Details!C:C, MATCH(1,(A3667=Quadrat.Details!B:B)*(F3667=Quadrat.Details!G:G)*(H3667=Quadrat.Details!I:I),0))</f>
        <v>44790</v>
      </c>
      <c r="D3667" s="108"/>
      <c r="E3667" s="108"/>
      <c r="F3667" s="13" t="s">
        <v>462</v>
      </c>
      <c r="G3667" s="106" t="str">
        <f t="array" ref="G3667">INDEX(Quadrat.Details!H:H, MATCH(1,(A3667=Quadrat.Details!B:B)*(F3667=Quadrat.Details!G:G)*(H3667=Quadrat.Details!I:I),0))</f>
        <v>E</v>
      </c>
      <c r="H3667" s="105">
        <v>1.0</v>
      </c>
      <c r="I3667" s="109">
        <v>30.0</v>
      </c>
      <c r="J3667" s="109">
        <v>35.0</v>
      </c>
      <c r="K3667" s="109">
        <v>19.0</v>
      </c>
      <c r="L3667" s="3" t="s">
        <v>828</v>
      </c>
      <c r="M3667" s="44" t="s">
        <v>829</v>
      </c>
      <c r="N3667" s="73">
        <v>1.0</v>
      </c>
      <c r="O3667" s="73">
        <v>1.0</v>
      </c>
    </row>
    <row r="3668" ht="15.0" customHeight="1">
      <c r="A3668" s="105">
        <v>2022.0</v>
      </c>
      <c r="B3668" s="106" t="str">
        <f t="array" ref="B3668">INDEX(Quadrat.Details!D:D, MATCH(1,(A3668=Quadrat.Details!B:B)*(F3668=Quadrat.Details!G:G)*(H3668=Quadrat.Details!I:I),0))</f>
        <v>JQ</v>
      </c>
      <c r="C3668" s="107">
        <f t="array" ref="C3668">INDEX(Quadrat.Details!C:C, MATCH(1,(A3668=Quadrat.Details!B:B)*(F3668=Quadrat.Details!G:G)*(H3668=Quadrat.Details!I:I),0))</f>
        <v>44790</v>
      </c>
      <c r="D3668" s="108"/>
      <c r="E3668" s="108"/>
      <c r="F3668" s="13" t="s">
        <v>462</v>
      </c>
      <c r="G3668" s="106" t="str">
        <f t="array" ref="G3668">INDEX(Quadrat.Details!H:H, MATCH(1,(A3668=Quadrat.Details!B:B)*(F3668=Quadrat.Details!G:G)*(H3668=Quadrat.Details!I:I),0))</f>
        <v>E</v>
      </c>
      <c r="H3668" s="105">
        <v>1.0</v>
      </c>
      <c r="I3668" s="109">
        <v>22.0</v>
      </c>
      <c r="J3668" s="109">
        <v>25.0</v>
      </c>
      <c r="K3668" s="109">
        <v>13.0</v>
      </c>
      <c r="L3668" s="3" t="s">
        <v>828</v>
      </c>
      <c r="M3668" s="44" t="s">
        <v>829</v>
      </c>
      <c r="N3668" s="73">
        <v>1.0</v>
      </c>
      <c r="O3668" s="73">
        <v>1.0</v>
      </c>
    </row>
    <row r="3669" ht="15.0" customHeight="1">
      <c r="A3669" s="105">
        <v>2022.0</v>
      </c>
      <c r="B3669" s="106" t="str">
        <f t="array" ref="B3669">INDEX(Quadrat.Details!D:D, MATCH(1,(A3669=Quadrat.Details!B:B)*(F3669=Quadrat.Details!G:G)*(H3669=Quadrat.Details!I:I),0))</f>
        <v>JQ</v>
      </c>
      <c r="C3669" s="107">
        <f t="array" ref="C3669">INDEX(Quadrat.Details!C:C, MATCH(1,(A3669=Quadrat.Details!B:B)*(F3669=Quadrat.Details!G:G)*(H3669=Quadrat.Details!I:I),0))</f>
        <v>44790</v>
      </c>
      <c r="D3669" s="108"/>
      <c r="E3669" s="108"/>
      <c r="F3669" s="13" t="s">
        <v>462</v>
      </c>
      <c r="G3669" s="106" t="str">
        <f t="array" ref="G3669">INDEX(Quadrat.Details!H:H, MATCH(1,(A3669=Quadrat.Details!B:B)*(F3669=Quadrat.Details!G:G)*(H3669=Quadrat.Details!I:I),0))</f>
        <v>E</v>
      </c>
      <c r="H3669" s="105">
        <v>1.0</v>
      </c>
      <c r="I3669" s="109">
        <v>22.0</v>
      </c>
      <c r="J3669" s="109">
        <v>25.0</v>
      </c>
      <c r="K3669" s="109">
        <v>14.0</v>
      </c>
      <c r="L3669" s="3" t="s">
        <v>828</v>
      </c>
      <c r="M3669" s="44" t="s">
        <v>829</v>
      </c>
      <c r="N3669" s="73">
        <v>1.0</v>
      </c>
      <c r="O3669" s="73">
        <v>1.0</v>
      </c>
    </row>
    <row r="3670" ht="15.0" customHeight="1">
      <c r="A3670" s="105">
        <v>2022.0</v>
      </c>
      <c r="B3670" s="106" t="str">
        <f t="array" ref="B3670">INDEX(Quadrat.Details!D:D, MATCH(1,(A3670=Quadrat.Details!B:B)*(F3670=Quadrat.Details!G:G)*(H3670=Quadrat.Details!I:I),0))</f>
        <v>JQ</v>
      </c>
      <c r="C3670" s="107">
        <f t="array" ref="C3670">INDEX(Quadrat.Details!C:C, MATCH(1,(A3670=Quadrat.Details!B:B)*(F3670=Quadrat.Details!G:G)*(H3670=Quadrat.Details!I:I),0))</f>
        <v>44790</v>
      </c>
      <c r="D3670" s="108"/>
      <c r="E3670" s="108"/>
      <c r="F3670" s="13" t="s">
        <v>462</v>
      </c>
      <c r="G3670" s="106" t="str">
        <f t="array" ref="G3670">INDEX(Quadrat.Details!H:H, MATCH(1,(A3670=Quadrat.Details!B:B)*(F3670=Quadrat.Details!G:G)*(H3670=Quadrat.Details!I:I),0))</f>
        <v>E</v>
      </c>
      <c r="H3670" s="105">
        <v>1.0</v>
      </c>
      <c r="I3670" s="109">
        <v>20.0</v>
      </c>
      <c r="J3670" s="109">
        <v>23.0</v>
      </c>
      <c r="K3670" s="109">
        <v>13.0</v>
      </c>
      <c r="L3670" s="3" t="s">
        <v>828</v>
      </c>
      <c r="M3670" s="44" t="s">
        <v>829</v>
      </c>
      <c r="N3670" s="73">
        <v>1.0</v>
      </c>
      <c r="O3670" s="73">
        <v>1.0</v>
      </c>
    </row>
    <row r="3671" ht="15.0" customHeight="1">
      <c r="A3671" s="105">
        <v>2022.0</v>
      </c>
      <c r="B3671" s="106" t="str">
        <f t="array" ref="B3671">INDEX(Quadrat.Details!D:D, MATCH(1,(A3671=Quadrat.Details!B:B)*(F3671=Quadrat.Details!G:G)*(H3671=Quadrat.Details!I:I),0))</f>
        <v>JQ</v>
      </c>
      <c r="C3671" s="107">
        <f t="array" ref="C3671">INDEX(Quadrat.Details!C:C, MATCH(1,(A3671=Quadrat.Details!B:B)*(F3671=Quadrat.Details!G:G)*(H3671=Quadrat.Details!I:I),0))</f>
        <v>44790</v>
      </c>
      <c r="D3671" s="108"/>
      <c r="E3671" s="108"/>
      <c r="F3671" s="13" t="s">
        <v>462</v>
      </c>
      <c r="G3671" s="106" t="str">
        <f t="array" ref="G3671">INDEX(Quadrat.Details!H:H, MATCH(1,(A3671=Quadrat.Details!B:B)*(F3671=Quadrat.Details!G:G)*(H3671=Quadrat.Details!I:I),0))</f>
        <v>E</v>
      </c>
      <c r="H3671" s="105">
        <v>1.0</v>
      </c>
      <c r="I3671" s="109">
        <v>18.0</v>
      </c>
      <c r="J3671" s="109">
        <v>22.0</v>
      </c>
      <c r="K3671" s="109">
        <v>13.0</v>
      </c>
      <c r="L3671" s="3" t="s">
        <v>828</v>
      </c>
      <c r="M3671" s="44" t="s">
        <v>829</v>
      </c>
      <c r="N3671" s="73">
        <v>1.0</v>
      </c>
      <c r="O3671" s="73">
        <v>1.0</v>
      </c>
    </row>
    <row r="3672" ht="15.0" customHeight="1">
      <c r="A3672" s="105">
        <v>2022.0</v>
      </c>
      <c r="B3672" s="106" t="str">
        <f t="array" ref="B3672">INDEX(Quadrat.Details!D:D, MATCH(1,(A3672=Quadrat.Details!B:B)*(F3672=Quadrat.Details!G:G)*(H3672=Quadrat.Details!I:I),0))</f>
        <v>JQ</v>
      </c>
      <c r="C3672" s="107">
        <f t="array" ref="C3672">INDEX(Quadrat.Details!C:C, MATCH(1,(A3672=Quadrat.Details!B:B)*(F3672=Quadrat.Details!G:G)*(H3672=Quadrat.Details!I:I),0))</f>
        <v>44790</v>
      </c>
      <c r="D3672" s="108"/>
      <c r="E3672" s="108"/>
      <c r="F3672" s="13" t="s">
        <v>462</v>
      </c>
      <c r="G3672" s="106" t="str">
        <f t="array" ref="G3672">INDEX(Quadrat.Details!H:H, MATCH(1,(A3672=Quadrat.Details!B:B)*(F3672=Quadrat.Details!G:G)*(H3672=Quadrat.Details!I:I),0))</f>
        <v>E</v>
      </c>
      <c r="H3672" s="105">
        <v>1.0</v>
      </c>
      <c r="I3672" s="109">
        <v>21.0</v>
      </c>
      <c r="J3672" s="109">
        <v>25.0</v>
      </c>
      <c r="K3672" s="109">
        <v>14.0</v>
      </c>
      <c r="L3672" s="3" t="s">
        <v>828</v>
      </c>
      <c r="M3672" s="44" t="s">
        <v>829</v>
      </c>
      <c r="N3672" s="73">
        <v>1.0</v>
      </c>
      <c r="O3672" s="73">
        <v>1.0</v>
      </c>
    </row>
    <row r="3673" ht="15.0" customHeight="1">
      <c r="A3673" s="105">
        <v>2022.0</v>
      </c>
      <c r="B3673" s="106" t="str">
        <f t="array" ref="B3673">INDEX(Quadrat.Details!D:D, MATCH(1,(A3673=Quadrat.Details!B:B)*(F3673=Quadrat.Details!G:G)*(H3673=Quadrat.Details!I:I),0))</f>
        <v>JQ</v>
      </c>
      <c r="C3673" s="107">
        <f t="array" ref="C3673">INDEX(Quadrat.Details!C:C, MATCH(1,(A3673=Quadrat.Details!B:B)*(F3673=Quadrat.Details!G:G)*(H3673=Quadrat.Details!I:I),0))</f>
        <v>44790</v>
      </c>
      <c r="D3673" s="108"/>
      <c r="E3673" s="108"/>
      <c r="F3673" s="13" t="s">
        <v>462</v>
      </c>
      <c r="G3673" s="106" t="str">
        <f t="array" ref="G3673">INDEX(Quadrat.Details!H:H, MATCH(1,(A3673=Quadrat.Details!B:B)*(F3673=Quadrat.Details!G:G)*(H3673=Quadrat.Details!I:I),0))</f>
        <v>E</v>
      </c>
      <c r="H3673" s="105">
        <v>1.0</v>
      </c>
      <c r="I3673" s="109">
        <v>21.0</v>
      </c>
      <c r="J3673" s="109">
        <v>23.0</v>
      </c>
      <c r="K3673" s="109">
        <v>12.0</v>
      </c>
      <c r="L3673" s="3" t="s">
        <v>828</v>
      </c>
      <c r="M3673" s="44" t="s">
        <v>829</v>
      </c>
      <c r="N3673" s="73">
        <v>1.0</v>
      </c>
      <c r="O3673" s="73">
        <v>1.0</v>
      </c>
    </row>
    <row r="3674" ht="15.0" customHeight="1">
      <c r="A3674" s="105">
        <v>2022.0</v>
      </c>
      <c r="B3674" s="106" t="str">
        <f t="array" ref="B3674">INDEX(Quadrat.Details!D:D, MATCH(1,(A3674=Quadrat.Details!B:B)*(F3674=Quadrat.Details!G:G)*(H3674=Quadrat.Details!I:I),0))</f>
        <v>JQ</v>
      </c>
      <c r="C3674" s="107">
        <f t="array" ref="C3674">INDEX(Quadrat.Details!C:C, MATCH(1,(A3674=Quadrat.Details!B:B)*(F3674=Quadrat.Details!G:G)*(H3674=Quadrat.Details!I:I),0))</f>
        <v>44790</v>
      </c>
      <c r="D3674" s="108"/>
      <c r="E3674" s="108"/>
      <c r="F3674" s="13" t="s">
        <v>462</v>
      </c>
      <c r="G3674" s="106" t="str">
        <f t="array" ref="G3674">INDEX(Quadrat.Details!H:H, MATCH(1,(A3674=Quadrat.Details!B:B)*(F3674=Quadrat.Details!G:G)*(H3674=Quadrat.Details!I:I),0))</f>
        <v>E</v>
      </c>
      <c r="H3674" s="105">
        <v>1.0</v>
      </c>
      <c r="I3674" s="109">
        <v>11.0</v>
      </c>
      <c r="J3674" s="109">
        <v>17.0</v>
      </c>
      <c r="K3674" s="109">
        <v>10.0</v>
      </c>
      <c r="L3674" s="3" t="s">
        <v>828</v>
      </c>
      <c r="M3674" s="44" t="s">
        <v>829</v>
      </c>
      <c r="N3674" s="73">
        <v>1.0</v>
      </c>
      <c r="O3674" s="73">
        <v>1.0</v>
      </c>
    </row>
    <row r="3675" ht="15.0" customHeight="1">
      <c r="A3675" s="105">
        <v>2022.0</v>
      </c>
      <c r="B3675" s="106" t="str">
        <f t="array" ref="B3675">INDEX(Quadrat.Details!D:D, MATCH(1,(A3675=Quadrat.Details!B:B)*(F3675=Quadrat.Details!G:G)*(H3675=Quadrat.Details!I:I),0))</f>
        <v>JQ</v>
      </c>
      <c r="C3675" s="107">
        <f t="array" ref="C3675">INDEX(Quadrat.Details!C:C, MATCH(1,(A3675=Quadrat.Details!B:B)*(F3675=Quadrat.Details!G:G)*(H3675=Quadrat.Details!I:I),0))</f>
        <v>44790</v>
      </c>
      <c r="D3675" s="108"/>
      <c r="E3675" s="108"/>
      <c r="F3675" s="13" t="s">
        <v>462</v>
      </c>
      <c r="G3675" s="106" t="str">
        <f t="array" ref="G3675">INDEX(Quadrat.Details!H:H, MATCH(1,(A3675=Quadrat.Details!B:B)*(F3675=Quadrat.Details!G:G)*(H3675=Quadrat.Details!I:I),0))</f>
        <v>E</v>
      </c>
      <c r="H3675" s="105">
        <v>1.0</v>
      </c>
      <c r="I3675" s="109">
        <v>17.0</v>
      </c>
      <c r="J3675" s="109">
        <v>18.0</v>
      </c>
      <c r="K3675" s="109">
        <v>10.0</v>
      </c>
      <c r="L3675" s="3" t="s">
        <v>828</v>
      </c>
      <c r="M3675" s="44" t="s">
        <v>829</v>
      </c>
      <c r="N3675" s="73">
        <v>1.0</v>
      </c>
      <c r="O3675" s="73">
        <v>1.0</v>
      </c>
    </row>
    <row r="3676" ht="15.0" customHeight="1">
      <c r="A3676" s="105">
        <v>2022.0</v>
      </c>
      <c r="B3676" s="106" t="str">
        <f t="array" ref="B3676">INDEX(Quadrat.Details!D:D, MATCH(1,(A3676=Quadrat.Details!B:B)*(F3676=Quadrat.Details!G:G)*(H3676=Quadrat.Details!I:I),0))</f>
        <v>JQ</v>
      </c>
      <c r="C3676" s="107">
        <f t="array" ref="C3676">INDEX(Quadrat.Details!C:C, MATCH(1,(A3676=Quadrat.Details!B:B)*(F3676=Quadrat.Details!G:G)*(H3676=Quadrat.Details!I:I),0))</f>
        <v>44790</v>
      </c>
      <c r="D3676" s="108"/>
      <c r="E3676" s="108"/>
      <c r="F3676" s="13" t="s">
        <v>462</v>
      </c>
      <c r="G3676" s="106" t="str">
        <f t="array" ref="G3676">INDEX(Quadrat.Details!H:H, MATCH(1,(A3676=Quadrat.Details!B:B)*(F3676=Quadrat.Details!G:G)*(H3676=Quadrat.Details!I:I),0))</f>
        <v>E</v>
      </c>
      <c r="H3676" s="105">
        <v>1.0</v>
      </c>
      <c r="I3676" s="109">
        <v>10.0</v>
      </c>
      <c r="J3676" s="109">
        <v>12.0</v>
      </c>
      <c r="K3676" s="109">
        <v>5.0</v>
      </c>
      <c r="L3676" s="3" t="s">
        <v>828</v>
      </c>
      <c r="M3676" s="44" t="s">
        <v>829</v>
      </c>
      <c r="N3676" s="73">
        <v>1.0</v>
      </c>
      <c r="O3676" s="73">
        <v>1.0</v>
      </c>
    </row>
    <row r="3677" ht="15.0" customHeight="1">
      <c r="A3677" s="105">
        <v>2022.0</v>
      </c>
      <c r="B3677" s="106" t="str">
        <f t="array" ref="B3677">INDEX(Quadrat.Details!D:D, MATCH(1,(A3677=Quadrat.Details!B:B)*(F3677=Quadrat.Details!G:G)*(H3677=Quadrat.Details!I:I),0))</f>
        <v>JQ</v>
      </c>
      <c r="C3677" s="107">
        <f t="array" ref="C3677">INDEX(Quadrat.Details!C:C, MATCH(1,(A3677=Quadrat.Details!B:B)*(F3677=Quadrat.Details!G:G)*(H3677=Quadrat.Details!I:I),0))</f>
        <v>44790</v>
      </c>
      <c r="D3677" s="108"/>
      <c r="E3677" s="108"/>
      <c r="F3677" s="13" t="s">
        <v>462</v>
      </c>
      <c r="G3677" s="106" t="str">
        <f t="array" ref="G3677">INDEX(Quadrat.Details!H:H, MATCH(1,(A3677=Quadrat.Details!B:B)*(F3677=Quadrat.Details!G:G)*(H3677=Quadrat.Details!I:I),0))</f>
        <v>E</v>
      </c>
      <c r="H3677" s="105">
        <v>1.0</v>
      </c>
      <c r="I3677" s="109">
        <v>11.0</v>
      </c>
      <c r="J3677" s="109">
        <v>12.0</v>
      </c>
      <c r="K3677" s="109">
        <v>6.0</v>
      </c>
      <c r="L3677" s="3" t="s">
        <v>828</v>
      </c>
      <c r="M3677" s="44" t="s">
        <v>829</v>
      </c>
      <c r="N3677" s="73">
        <v>1.0</v>
      </c>
      <c r="O3677" s="73">
        <v>1.0</v>
      </c>
    </row>
    <row r="3678" ht="15.0" customHeight="1">
      <c r="A3678" s="105">
        <v>2022.0</v>
      </c>
      <c r="B3678" s="106" t="str">
        <f t="array" ref="B3678">INDEX(Quadrat.Details!D:D, MATCH(1,(A3678=Quadrat.Details!B:B)*(F3678=Quadrat.Details!G:G)*(H3678=Quadrat.Details!I:I),0))</f>
        <v>JQ</v>
      </c>
      <c r="C3678" s="107">
        <f t="array" ref="C3678">INDEX(Quadrat.Details!C:C, MATCH(1,(A3678=Quadrat.Details!B:B)*(F3678=Quadrat.Details!G:G)*(H3678=Quadrat.Details!I:I),0))</f>
        <v>44790</v>
      </c>
      <c r="D3678" s="108"/>
      <c r="E3678" s="108"/>
      <c r="F3678" s="13" t="s">
        <v>462</v>
      </c>
      <c r="G3678" s="106" t="str">
        <f t="array" ref="G3678">INDEX(Quadrat.Details!H:H, MATCH(1,(A3678=Quadrat.Details!B:B)*(F3678=Quadrat.Details!G:G)*(H3678=Quadrat.Details!I:I),0))</f>
        <v>E</v>
      </c>
      <c r="H3678" s="105">
        <v>1.0</v>
      </c>
      <c r="I3678" s="109">
        <v>10.0</v>
      </c>
      <c r="J3678" s="109">
        <v>12.0</v>
      </c>
      <c r="K3678" s="109">
        <v>5.0</v>
      </c>
      <c r="L3678" s="3" t="s">
        <v>828</v>
      </c>
      <c r="M3678" s="44" t="s">
        <v>829</v>
      </c>
      <c r="N3678" s="73">
        <v>1.0</v>
      </c>
      <c r="O3678" s="73">
        <v>1.0</v>
      </c>
    </row>
    <row r="3679" ht="15.0" customHeight="1">
      <c r="A3679" s="105">
        <v>2022.0</v>
      </c>
      <c r="B3679" s="106" t="str">
        <f t="array" ref="B3679">INDEX(Quadrat.Details!D:D, MATCH(1,(A3679=Quadrat.Details!B:B)*(F3679=Quadrat.Details!G:G)*(H3679=Quadrat.Details!I:I),0))</f>
        <v>JQ</v>
      </c>
      <c r="C3679" s="107">
        <f t="array" ref="C3679">INDEX(Quadrat.Details!C:C, MATCH(1,(A3679=Quadrat.Details!B:B)*(F3679=Quadrat.Details!G:G)*(H3679=Quadrat.Details!I:I),0))</f>
        <v>44790</v>
      </c>
      <c r="D3679" s="108"/>
      <c r="E3679" s="108"/>
      <c r="F3679" s="13" t="s">
        <v>462</v>
      </c>
      <c r="G3679" s="106" t="str">
        <f t="array" ref="G3679">INDEX(Quadrat.Details!H:H, MATCH(1,(A3679=Quadrat.Details!B:B)*(F3679=Quadrat.Details!G:G)*(H3679=Quadrat.Details!I:I),0))</f>
        <v>E</v>
      </c>
      <c r="H3679" s="105">
        <v>1.0</v>
      </c>
      <c r="I3679" s="109">
        <v>11.0</v>
      </c>
      <c r="J3679" s="109">
        <v>12.0</v>
      </c>
      <c r="K3679" s="109">
        <v>5.0</v>
      </c>
      <c r="L3679" s="3" t="s">
        <v>828</v>
      </c>
      <c r="M3679" s="44" t="s">
        <v>829</v>
      </c>
      <c r="N3679" s="73">
        <v>1.0</v>
      </c>
      <c r="O3679" s="73">
        <v>1.0</v>
      </c>
    </row>
    <row r="3680" ht="15.0" customHeight="1">
      <c r="A3680" s="105">
        <v>2022.0</v>
      </c>
      <c r="B3680" s="106" t="str">
        <f t="array" ref="B3680">INDEX(Quadrat.Details!D:D, MATCH(1,(A3680=Quadrat.Details!B:B)*(F3680=Quadrat.Details!G:G)*(H3680=Quadrat.Details!I:I),0))</f>
        <v>JQ</v>
      </c>
      <c r="C3680" s="107">
        <f t="array" ref="C3680">INDEX(Quadrat.Details!C:C, MATCH(1,(A3680=Quadrat.Details!B:B)*(F3680=Quadrat.Details!G:G)*(H3680=Quadrat.Details!I:I),0))</f>
        <v>44790</v>
      </c>
      <c r="D3680" s="108"/>
      <c r="E3680" s="108"/>
      <c r="F3680" s="13" t="s">
        <v>462</v>
      </c>
      <c r="G3680" s="106" t="str">
        <f t="array" ref="G3680">INDEX(Quadrat.Details!H:H, MATCH(1,(A3680=Quadrat.Details!B:B)*(F3680=Quadrat.Details!G:G)*(H3680=Quadrat.Details!I:I),0))</f>
        <v>E</v>
      </c>
      <c r="H3680" s="105">
        <v>1.0</v>
      </c>
      <c r="I3680" s="109">
        <v>6.0</v>
      </c>
      <c r="J3680" s="109">
        <v>7.0</v>
      </c>
      <c r="K3680" s="109">
        <v>4.0</v>
      </c>
      <c r="L3680" s="3" t="s">
        <v>828</v>
      </c>
      <c r="M3680" s="44" t="s">
        <v>829</v>
      </c>
      <c r="N3680" s="73">
        <v>1.0</v>
      </c>
      <c r="O3680" s="73">
        <v>1.0</v>
      </c>
    </row>
    <row r="3681" ht="15.0" customHeight="1">
      <c r="A3681" s="105">
        <v>2022.0</v>
      </c>
      <c r="B3681" s="106" t="str">
        <f t="array" ref="B3681">INDEX(Quadrat.Details!D:D, MATCH(1,(A3681=Quadrat.Details!B:B)*(F3681=Quadrat.Details!G:G)*(H3681=Quadrat.Details!I:I),0))</f>
        <v>JQ</v>
      </c>
      <c r="C3681" s="107">
        <f t="array" ref="C3681">INDEX(Quadrat.Details!C:C, MATCH(1,(A3681=Quadrat.Details!B:B)*(F3681=Quadrat.Details!G:G)*(H3681=Quadrat.Details!I:I),0))</f>
        <v>44790</v>
      </c>
      <c r="D3681" s="108"/>
      <c r="E3681" s="108"/>
      <c r="F3681" s="13" t="s">
        <v>462</v>
      </c>
      <c r="G3681" s="106" t="str">
        <f t="array" ref="G3681">INDEX(Quadrat.Details!H:H, MATCH(1,(A3681=Quadrat.Details!B:B)*(F3681=Quadrat.Details!G:G)*(H3681=Quadrat.Details!I:I),0))</f>
        <v>E</v>
      </c>
      <c r="H3681" s="105">
        <v>1.0</v>
      </c>
      <c r="I3681" s="109">
        <v>9.0</v>
      </c>
      <c r="J3681" s="109">
        <v>10.0</v>
      </c>
      <c r="K3681" s="109">
        <v>5.0</v>
      </c>
      <c r="L3681" s="3" t="s">
        <v>828</v>
      </c>
      <c r="M3681" s="44" t="s">
        <v>829</v>
      </c>
      <c r="N3681" s="73">
        <v>1.0</v>
      </c>
      <c r="O3681" s="73">
        <v>1.0</v>
      </c>
    </row>
    <row r="3682" ht="15.0" customHeight="1">
      <c r="A3682" s="105">
        <v>2022.0</v>
      </c>
      <c r="B3682" s="106" t="str">
        <f t="array" ref="B3682">INDEX(Quadrat.Details!D:D, MATCH(1,(A3682=Quadrat.Details!B:B)*(F3682=Quadrat.Details!G:G)*(H3682=Quadrat.Details!I:I),0))</f>
        <v>JQ</v>
      </c>
      <c r="C3682" s="107">
        <f t="array" ref="C3682">INDEX(Quadrat.Details!C:C, MATCH(1,(A3682=Quadrat.Details!B:B)*(F3682=Quadrat.Details!G:G)*(H3682=Quadrat.Details!I:I),0))</f>
        <v>44790</v>
      </c>
      <c r="D3682" s="108"/>
      <c r="E3682" s="108"/>
      <c r="F3682" s="13" t="s">
        <v>462</v>
      </c>
      <c r="G3682" s="106" t="str">
        <f t="array" ref="G3682">INDEX(Quadrat.Details!H:H, MATCH(1,(A3682=Quadrat.Details!B:B)*(F3682=Quadrat.Details!G:G)*(H3682=Quadrat.Details!I:I),0))</f>
        <v>E</v>
      </c>
      <c r="H3682" s="105">
        <v>1.0</v>
      </c>
      <c r="I3682" s="109">
        <v>10.0</v>
      </c>
      <c r="J3682" s="109">
        <v>11.0</v>
      </c>
      <c r="K3682" s="109">
        <v>4.0</v>
      </c>
      <c r="L3682" s="3" t="s">
        <v>828</v>
      </c>
      <c r="M3682" s="44" t="s">
        <v>829</v>
      </c>
      <c r="N3682" s="73">
        <v>1.0</v>
      </c>
      <c r="O3682" s="73">
        <v>1.0</v>
      </c>
    </row>
    <row r="3683" ht="15.0" customHeight="1">
      <c r="A3683" s="105">
        <v>2022.0</v>
      </c>
      <c r="B3683" s="106" t="str">
        <f t="array" ref="B3683">INDEX(Quadrat.Details!D:D, MATCH(1,(A3683=Quadrat.Details!B:B)*(F3683=Quadrat.Details!G:G)*(H3683=Quadrat.Details!I:I),0))</f>
        <v>JQ</v>
      </c>
      <c r="C3683" s="107">
        <f t="array" ref="C3683">INDEX(Quadrat.Details!C:C, MATCH(1,(A3683=Quadrat.Details!B:B)*(F3683=Quadrat.Details!G:G)*(H3683=Quadrat.Details!I:I),0))</f>
        <v>44790</v>
      </c>
      <c r="D3683" s="108"/>
      <c r="E3683" s="108"/>
      <c r="F3683" s="13" t="s">
        <v>462</v>
      </c>
      <c r="G3683" s="106" t="str">
        <f t="array" ref="G3683">INDEX(Quadrat.Details!H:H, MATCH(1,(A3683=Quadrat.Details!B:B)*(F3683=Quadrat.Details!G:G)*(H3683=Quadrat.Details!I:I),0))</f>
        <v>E</v>
      </c>
      <c r="H3683" s="105">
        <v>1.0</v>
      </c>
      <c r="I3683" s="109">
        <v>10.0</v>
      </c>
      <c r="J3683" s="109">
        <v>11.0</v>
      </c>
      <c r="K3683" s="109">
        <v>6.0</v>
      </c>
      <c r="L3683" s="3" t="s">
        <v>828</v>
      </c>
      <c r="M3683" s="44" t="s">
        <v>829</v>
      </c>
      <c r="N3683" s="73">
        <v>1.0</v>
      </c>
      <c r="O3683" s="73">
        <v>1.0</v>
      </c>
    </row>
    <row r="3684" ht="15.0" customHeight="1">
      <c r="A3684" s="105">
        <v>2022.0</v>
      </c>
      <c r="B3684" s="106" t="str">
        <f t="array" ref="B3684">INDEX(Quadrat.Details!D:D, MATCH(1,(A3684=Quadrat.Details!B:B)*(F3684=Quadrat.Details!G:G)*(H3684=Quadrat.Details!I:I),0))</f>
        <v>JQ</v>
      </c>
      <c r="C3684" s="107">
        <f t="array" ref="C3684">INDEX(Quadrat.Details!C:C, MATCH(1,(A3684=Quadrat.Details!B:B)*(F3684=Quadrat.Details!G:G)*(H3684=Quadrat.Details!I:I),0))</f>
        <v>44790</v>
      </c>
      <c r="D3684" s="108"/>
      <c r="E3684" s="108"/>
      <c r="F3684" s="13" t="s">
        <v>462</v>
      </c>
      <c r="G3684" s="106" t="str">
        <f t="array" ref="G3684">INDEX(Quadrat.Details!H:H, MATCH(1,(A3684=Quadrat.Details!B:B)*(F3684=Quadrat.Details!G:G)*(H3684=Quadrat.Details!I:I),0))</f>
        <v>E</v>
      </c>
      <c r="H3684" s="105">
        <v>1.0</v>
      </c>
      <c r="I3684" s="109">
        <v>8.0</v>
      </c>
      <c r="J3684" s="109">
        <v>9.0</v>
      </c>
      <c r="K3684" s="109">
        <v>4.0</v>
      </c>
      <c r="L3684" s="3" t="s">
        <v>828</v>
      </c>
      <c r="M3684" s="44" t="s">
        <v>829</v>
      </c>
      <c r="N3684" s="73">
        <v>1.0</v>
      </c>
      <c r="O3684" s="73">
        <v>1.0</v>
      </c>
    </row>
    <row r="3685" ht="15.0" customHeight="1">
      <c r="A3685" s="105">
        <v>2022.0</v>
      </c>
      <c r="B3685" s="106" t="str">
        <f t="array" ref="B3685">INDEX(Quadrat.Details!D:D, MATCH(1,(A3685=Quadrat.Details!B:B)*(F3685=Quadrat.Details!G:G)*(H3685=Quadrat.Details!I:I),0))</f>
        <v>JQ</v>
      </c>
      <c r="C3685" s="107">
        <f t="array" ref="C3685">INDEX(Quadrat.Details!C:C, MATCH(1,(A3685=Quadrat.Details!B:B)*(F3685=Quadrat.Details!G:G)*(H3685=Quadrat.Details!I:I),0))</f>
        <v>44790</v>
      </c>
      <c r="D3685" s="108"/>
      <c r="E3685" s="108"/>
      <c r="F3685" s="13" t="s">
        <v>462</v>
      </c>
      <c r="G3685" s="106" t="str">
        <f t="array" ref="G3685">INDEX(Quadrat.Details!H:H, MATCH(1,(A3685=Quadrat.Details!B:B)*(F3685=Quadrat.Details!G:G)*(H3685=Quadrat.Details!I:I),0))</f>
        <v>E</v>
      </c>
      <c r="H3685" s="105">
        <v>1.0</v>
      </c>
      <c r="I3685" s="109">
        <v>9.0</v>
      </c>
      <c r="J3685" s="109">
        <v>10.0</v>
      </c>
      <c r="K3685" s="109">
        <v>5.0</v>
      </c>
      <c r="L3685" s="3" t="s">
        <v>828</v>
      </c>
      <c r="M3685" s="44" t="s">
        <v>829</v>
      </c>
      <c r="N3685" s="73">
        <v>1.0</v>
      </c>
      <c r="O3685" s="73">
        <v>1.0</v>
      </c>
    </row>
    <row r="3686" ht="15.0" customHeight="1">
      <c r="A3686" s="105">
        <v>2022.0</v>
      </c>
      <c r="B3686" s="106" t="str">
        <f t="array" ref="B3686">INDEX(Quadrat.Details!D:D, MATCH(1,(A3686=Quadrat.Details!B:B)*(F3686=Quadrat.Details!G:G)*(H3686=Quadrat.Details!I:I),0))</f>
        <v>JQ</v>
      </c>
      <c r="C3686" s="107">
        <f t="array" ref="C3686">INDEX(Quadrat.Details!C:C, MATCH(1,(A3686=Quadrat.Details!B:B)*(F3686=Quadrat.Details!G:G)*(H3686=Quadrat.Details!I:I),0))</f>
        <v>44790</v>
      </c>
      <c r="D3686" s="108"/>
      <c r="E3686" s="108"/>
      <c r="F3686" s="13" t="s">
        <v>462</v>
      </c>
      <c r="G3686" s="106" t="str">
        <f t="array" ref="G3686">INDEX(Quadrat.Details!H:H, MATCH(1,(A3686=Quadrat.Details!B:B)*(F3686=Quadrat.Details!G:G)*(H3686=Quadrat.Details!I:I),0))</f>
        <v>E</v>
      </c>
      <c r="H3686" s="105">
        <v>2.0</v>
      </c>
      <c r="I3686" s="109">
        <v>33.0</v>
      </c>
      <c r="J3686" s="109">
        <v>37.0</v>
      </c>
      <c r="K3686" s="109">
        <v>19.0</v>
      </c>
      <c r="L3686" s="3" t="s">
        <v>828</v>
      </c>
      <c r="M3686" s="44" t="s">
        <v>829</v>
      </c>
      <c r="N3686" s="73">
        <v>1.0</v>
      </c>
      <c r="O3686" s="73">
        <v>1.0</v>
      </c>
    </row>
    <row r="3687" ht="15.0" customHeight="1">
      <c r="A3687" s="105">
        <v>2022.0</v>
      </c>
      <c r="B3687" s="106" t="str">
        <f t="array" ref="B3687">INDEX(Quadrat.Details!D:D, MATCH(1,(A3687=Quadrat.Details!B:B)*(F3687=Quadrat.Details!G:G)*(H3687=Quadrat.Details!I:I),0))</f>
        <v>JQ</v>
      </c>
      <c r="C3687" s="107">
        <f t="array" ref="C3687">INDEX(Quadrat.Details!C:C, MATCH(1,(A3687=Quadrat.Details!B:B)*(F3687=Quadrat.Details!G:G)*(H3687=Quadrat.Details!I:I),0))</f>
        <v>44790</v>
      </c>
      <c r="D3687" s="108"/>
      <c r="E3687" s="108"/>
      <c r="F3687" s="13" t="s">
        <v>462</v>
      </c>
      <c r="G3687" s="106" t="str">
        <f t="array" ref="G3687">INDEX(Quadrat.Details!H:H, MATCH(1,(A3687=Quadrat.Details!B:B)*(F3687=Quadrat.Details!G:G)*(H3687=Quadrat.Details!I:I),0))</f>
        <v>E</v>
      </c>
      <c r="H3687" s="105">
        <v>2.0</v>
      </c>
      <c r="I3687" s="109">
        <v>21.0</v>
      </c>
      <c r="J3687" s="109">
        <v>23.0</v>
      </c>
      <c r="K3687" s="109">
        <v>13.0</v>
      </c>
      <c r="L3687" s="3" t="s">
        <v>828</v>
      </c>
      <c r="M3687" s="44" t="s">
        <v>829</v>
      </c>
      <c r="N3687" s="73">
        <v>1.0</v>
      </c>
      <c r="O3687" s="73">
        <v>1.0</v>
      </c>
    </row>
    <row r="3688" ht="15.0" customHeight="1">
      <c r="A3688" s="105">
        <v>2022.0</v>
      </c>
      <c r="B3688" s="106" t="str">
        <f t="array" ref="B3688">INDEX(Quadrat.Details!D:D, MATCH(1,(A3688=Quadrat.Details!B:B)*(F3688=Quadrat.Details!G:G)*(H3688=Quadrat.Details!I:I),0))</f>
        <v>JQ</v>
      </c>
      <c r="C3688" s="107">
        <f t="array" ref="C3688">INDEX(Quadrat.Details!C:C, MATCH(1,(A3688=Quadrat.Details!B:B)*(F3688=Quadrat.Details!G:G)*(H3688=Quadrat.Details!I:I),0))</f>
        <v>44790</v>
      </c>
      <c r="D3688" s="108"/>
      <c r="E3688" s="108"/>
      <c r="F3688" s="13" t="s">
        <v>462</v>
      </c>
      <c r="G3688" s="106" t="str">
        <f t="array" ref="G3688">INDEX(Quadrat.Details!H:H, MATCH(1,(A3688=Quadrat.Details!B:B)*(F3688=Quadrat.Details!G:G)*(H3688=Quadrat.Details!I:I),0))</f>
        <v>E</v>
      </c>
      <c r="H3688" s="105">
        <v>2.0</v>
      </c>
      <c r="I3688" s="109">
        <v>36.0</v>
      </c>
      <c r="J3688" s="109">
        <v>39.0</v>
      </c>
      <c r="K3688" s="109">
        <v>22.0</v>
      </c>
      <c r="L3688" s="3" t="s">
        <v>828</v>
      </c>
      <c r="M3688" s="44" t="s">
        <v>829</v>
      </c>
      <c r="N3688" s="73">
        <v>1.0</v>
      </c>
      <c r="O3688" s="73">
        <v>1.0</v>
      </c>
    </row>
    <row r="3689" ht="15.0" customHeight="1">
      <c r="A3689" s="105">
        <v>2022.0</v>
      </c>
      <c r="B3689" s="106" t="str">
        <f t="array" ref="B3689">INDEX(Quadrat.Details!D:D, MATCH(1,(A3689=Quadrat.Details!B:B)*(F3689=Quadrat.Details!G:G)*(H3689=Quadrat.Details!I:I),0))</f>
        <v>JQ</v>
      </c>
      <c r="C3689" s="107">
        <f t="array" ref="C3689">INDEX(Quadrat.Details!C:C, MATCH(1,(A3689=Quadrat.Details!B:B)*(F3689=Quadrat.Details!G:G)*(H3689=Quadrat.Details!I:I),0))</f>
        <v>44790</v>
      </c>
      <c r="D3689" s="108"/>
      <c r="E3689" s="108"/>
      <c r="F3689" s="13" t="s">
        <v>462</v>
      </c>
      <c r="G3689" s="106" t="str">
        <f t="array" ref="G3689">INDEX(Quadrat.Details!H:H, MATCH(1,(A3689=Quadrat.Details!B:B)*(F3689=Quadrat.Details!G:G)*(H3689=Quadrat.Details!I:I),0))</f>
        <v>E</v>
      </c>
      <c r="H3689" s="105">
        <v>2.0</v>
      </c>
      <c r="I3689" s="109">
        <v>19.0</v>
      </c>
      <c r="J3689" s="109">
        <v>22.0</v>
      </c>
      <c r="K3689" s="109">
        <v>12.0</v>
      </c>
      <c r="L3689" s="3" t="s">
        <v>828</v>
      </c>
      <c r="M3689" s="44" t="s">
        <v>829</v>
      </c>
      <c r="N3689" s="73">
        <v>1.0</v>
      </c>
      <c r="O3689" s="73">
        <v>1.0</v>
      </c>
    </row>
    <row r="3690" ht="15.0" customHeight="1">
      <c r="A3690" s="105">
        <v>2022.0</v>
      </c>
      <c r="B3690" s="106" t="str">
        <f t="array" ref="B3690">INDEX(Quadrat.Details!D:D, MATCH(1,(A3690=Quadrat.Details!B:B)*(F3690=Quadrat.Details!G:G)*(H3690=Quadrat.Details!I:I),0))</f>
        <v>JQ</v>
      </c>
      <c r="C3690" s="107">
        <f t="array" ref="C3690">INDEX(Quadrat.Details!C:C, MATCH(1,(A3690=Quadrat.Details!B:B)*(F3690=Quadrat.Details!G:G)*(H3690=Quadrat.Details!I:I),0))</f>
        <v>44790</v>
      </c>
      <c r="D3690" s="108"/>
      <c r="E3690" s="108"/>
      <c r="F3690" s="13" t="s">
        <v>462</v>
      </c>
      <c r="G3690" s="106" t="str">
        <f t="array" ref="G3690">INDEX(Quadrat.Details!H:H, MATCH(1,(A3690=Quadrat.Details!B:B)*(F3690=Quadrat.Details!G:G)*(H3690=Quadrat.Details!I:I),0))</f>
        <v>E</v>
      </c>
      <c r="H3690" s="105">
        <v>2.0</v>
      </c>
      <c r="I3690" s="109">
        <v>19.0</v>
      </c>
      <c r="J3690" s="109">
        <v>22.0</v>
      </c>
      <c r="K3690" s="109">
        <v>13.0</v>
      </c>
      <c r="L3690" s="3" t="s">
        <v>828</v>
      </c>
      <c r="M3690" s="44" t="s">
        <v>829</v>
      </c>
      <c r="N3690" s="73">
        <v>1.0</v>
      </c>
      <c r="O3690" s="73">
        <v>1.0</v>
      </c>
    </row>
    <row r="3691" ht="15.0" customHeight="1">
      <c r="A3691" s="105">
        <v>2022.0</v>
      </c>
      <c r="B3691" s="106" t="str">
        <f t="array" ref="B3691">INDEX(Quadrat.Details!D:D, MATCH(1,(A3691=Quadrat.Details!B:B)*(F3691=Quadrat.Details!G:G)*(H3691=Quadrat.Details!I:I),0))</f>
        <v>JQ</v>
      </c>
      <c r="C3691" s="107">
        <f t="array" ref="C3691">INDEX(Quadrat.Details!C:C, MATCH(1,(A3691=Quadrat.Details!B:B)*(F3691=Quadrat.Details!G:G)*(H3691=Quadrat.Details!I:I),0))</f>
        <v>44790</v>
      </c>
      <c r="D3691" s="108"/>
      <c r="E3691" s="108"/>
      <c r="F3691" s="13" t="s">
        <v>462</v>
      </c>
      <c r="G3691" s="106" t="str">
        <f t="array" ref="G3691">INDEX(Quadrat.Details!H:H, MATCH(1,(A3691=Quadrat.Details!B:B)*(F3691=Quadrat.Details!G:G)*(H3691=Quadrat.Details!I:I),0))</f>
        <v>E</v>
      </c>
      <c r="H3691" s="105">
        <v>2.0</v>
      </c>
      <c r="I3691" s="109">
        <v>11.0</v>
      </c>
      <c r="J3691" s="109">
        <v>12.0</v>
      </c>
      <c r="K3691" s="109">
        <v>6.0</v>
      </c>
      <c r="L3691" s="3" t="s">
        <v>828</v>
      </c>
      <c r="M3691" s="44" t="s">
        <v>829</v>
      </c>
      <c r="N3691" s="73">
        <v>1.0</v>
      </c>
      <c r="O3691" s="73">
        <v>1.0</v>
      </c>
    </row>
    <row r="3692" ht="15.0" customHeight="1">
      <c r="A3692" s="105">
        <v>2022.0</v>
      </c>
      <c r="B3692" s="106" t="str">
        <f t="array" ref="B3692">INDEX(Quadrat.Details!D:D, MATCH(1,(A3692=Quadrat.Details!B:B)*(F3692=Quadrat.Details!G:G)*(H3692=Quadrat.Details!I:I),0))</f>
        <v>JQ</v>
      </c>
      <c r="C3692" s="107">
        <f t="array" ref="C3692">INDEX(Quadrat.Details!C:C, MATCH(1,(A3692=Quadrat.Details!B:B)*(F3692=Quadrat.Details!G:G)*(H3692=Quadrat.Details!I:I),0))</f>
        <v>44790</v>
      </c>
      <c r="D3692" s="108"/>
      <c r="E3692" s="108"/>
      <c r="F3692" s="13" t="s">
        <v>462</v>
      </c>
      <c r="G3692" s="106" t="str">
        <f t="array" ref="G3692">INDEX(Quadrat.Details!H:H, MATCH(1,(A3692=Quadrat.Details!B:B)*(F3692=Quadrat.Details!G:G)*(H3692=Quadrat.Details!I:I),0))</f>
        <v>E</v>
      </c>
      <c r="H3692" s="105">
        <v>2.0</v>
      </c>
      <c r="I3692" s="109">
        <v>15.0</v>
      </c>
      <c r="J3692" s="109">
        <v>17.0</v>
      </c>
      <c r="K3692" s="109">
        <v>9.0</v>
      </c>
      <c r="L3692" s="3" t="s">
        <v>828</v>
      </c>
      <c r="M3692" s="44" t="s">
        <v>829</v>
      </c>
      <c r="N3692" s="73">
        <v>1.0</v>
      </c>
      <c r="O3692" s="73">
        <v>1.0</v>
      </c>
    </row>
    <row r="3693" ht="15.0" customHeight="1">
      <c r="A3693" s="105">
        <v>2022.0</v>
      </c>
      <c r="B3693" s="106" t="str">
        <f t="array" ref="B3693">INDEX(Quadrat.Details!D:D, MATCH(1,(A3693=Quadrat.Details!B:B)*(F3693=Quadrat.Details!G:G)*(H3693=Quadrat.Details!I:I),0))</f>
        <v>JQ</v>
      </c>
      <c r="C3693" s="107">
        <f t="array" ref="C3693">INDEX(Quadrat.Details!C:C, MATCH(1,(A3693=Quadrat.Details!B:B)*(F3693=Quadrat.Details!G:G)*(H3693=Quadrat.Details!I:I),0))</f>
        <v>44790</v>
      </c>
      <c r="D3693" s="108"/>
      <c r="E3693" s="108"/>
      <c r="F3693" s="13" t="s">
        <v>462</v>
      </c>
      <c r="G3693" s="106" t="str">
        <f t="array" ref="G3693">INDEX(Quadrat.Details!H:H, MATCH(1,(A3693=Quadrat.Details!B:B)*(F3693=Quadrat.Details!G:G)*(H3693=Quadrat.Details!I:I),0))</f>
        <v>E</v>
      </c>
      <c r="H3693" s="105">
        <v>2.0</v>
      </c>
      <c r="I3693" s="109">
        <v>13.0</v>
      </c>
      <c r="J3693" s="109">
        <v>14.0</v>
      </c>
      <c r="K3693" s="109">
        <v>7.0</v>
      </c>
      <c r="L3693" s="3" t="s">
        <v>828</v>
      </c>
      <c r="M3693" s="44" t="s">
        <v>829</v>
      </c>
      <c r="N3693" s="73">
        <v>1.0</v>
      </c>
      <c r="O3693" s="73">
        <v>1.0</v>
      </c>
    </row>
    <row r="3694" ht="15.0" customHeight="1">
      <c r="A3694" s="105">
        <v>2022.0</v>
      </c>
      <c r="B3694" s="106" t="str">
        <f t="array" ref="B3694">INDEX(Quadrat.Details!D:D, MATCH(1,(A3694=Quadrat.Details!B:B)*(F3694=Quadrat.Details!G:G)*(H3694=Quadrat.Details!I:I),0))</f>
        <v>JQ</v>
      </c>
      <c r="C3694" s="107">
        <f t="array" ref="C3694">INDEX(Quadrat.Details!C:C, MATCH(1,(A3694=Quadrat.Details!B:B)*(F3694=Quadrat.Details!G:G)*(H3694=Quadrat.Details!I:I),0))</f>
        <v>44790</v>
      </c>
      <c r="D3694" s="108"/>
      <c r="E3694" s="108"/>
      <c r="F3694" s="13" t="s">
        <v>462</v>
      </c>
      <c r="G3694" s="106" t="str">
        <f t="array" ref="G3694">INDEX(Quadrat.Details!H:H, MATCH(1,(A3694=Quadrat.Details!B:B)*(F3694=Quadrat.Details!G:G)*(H3694=Quadrat.Details!I:I),0))</f>
        <v>E</v>
      </c>
      <c r="H3694" s="105">
        <v>2.0</v>
      </c>
      <c r="I3694" s="109">
        <v>7.0</v>
      </c>
      <c r="J3694" s="109">
        <v>8.0</v>
      </c>
      <c r="K3694" s="109">
        <v>4.0</v>
      </c>
      <c r="L3694" s="3" t="s">
        <v>828</v>
      </c>
      <c r="M3694" s="44" t="s">
        <v>829</v>
      </c>
      <c r="N3694" s="73">
        <v>1.0</v>
      </c>
      <c r="O3694" s="73">
        <v>1.0</v>
      </c>
    </row>
    <row r="3695" ht="15.0" customHeight="1">
      <c r="A3695" s="105">
        <v>2022.0</v>
      </c>
      <c r="B3695" s="106" t="str">
        <f t="array" ref="B3695">INDEX(Quadrat.Details!D:D, MATCH(1,(A3695=Quadrat.Details!B:B)*(F3695=Quadrat.Details!G:G)*(H3695=Quadrat.Details!I:I),0))</f>
        <v>JQ</v>
      </c>
      <c r="C3695" s="107">
        <f t="array" ref="C3695">INDEX(Quadrat.Details!C:C, MATCH(1,(A3695=Quadrat.Details!B:B)*(F3695=Quadrat.Details!G:G)*(H3695=Quadrat.Details!I:I),0))</f>
        <v>44790</v>
      </c>
      <c r="D3695" s="108"/>
      <c r="E3695" s="108"/>
      <c r="F3695" s="13" t="s">
        <v>462</v>
      </c>
      <c r="G3695" s="106" t="str">
        <f t="array" ref="G3695">INDEX(Quadrat.Details!H:H, MATCH(1,(A3695=Quadrat.Details!B:B)*(F3695=Quadrat.Details!G:G)*(H3695=Quadrat.Details!I:I),0))</f>
        <v>E</v>
      </c>
      <c r="H3695" s="105">
        <v>2.0</v>
      </c>
      <c r="I3695" s="109">
        <v>12.0</v>
      </c>
      <c r="J3695" s="109">
        <v>13.0</v>
      </c>
      <c r="K3695" s="109">
        <v>6.0</v>
      </c>
      <c r="L3695" s="3" t="s">
        <v>828</v>
      </c>
      <c r="M3695" s="44" t="s">
        <v>829</v>
      </c>
      <c r="N3695" s="73">
        <v>1.0</v>
      </c>
      <c r="O3695" s="73">
        <v>1.0</v>
      </c>
    </row>
    <row r="3696" ht="15.0" customHeight="1">
      <c r="A3696" s="105">
        <v>2022.0</v>
      </c>
      <c r="B3696" s="106" t="str">
        <f t="array" ref="B3696">INDEX(Quadrat.Details!D:D, MATCH(1,(A3696=Quadrat.Details!B:B)*(F3696=Quadrat.Details!G:G)*(H3696=Quadrat.Details!I:I),0))</f>
        <v>LC</v>
      </c>
      <c r="C3696" s="107">
        <f t="array" ref="C3696">INDEX(Quadrat.Details!C:C, MATCH(1,(A3696=Quadrat.Details!B:B)*(F3696=Quadrat.Details!G:G)*(H3696=Quadrat.Details!I:I),0))</f>
        <v>44790</v>
      </c>
      <c r="D3696" s="108"/>
      <c r="E3696" s="108"/>
      <c r="F3696" s="13" t="s">
        <v>448</v>
      </c>
      <c r="G3696" s="106" t="str">
        <f t="array" ref="G3696">INDEX(Quadrat.Details!H:H, MATCH(1,(A3696=Quadrat.Details!B:B)*(F3696=Quadrat.Details!G:G)*(H3696=Quadrat.Details!I:I),0))</f>
        <v>E</v>
      </c>
      <c r="H3696" s="105">
        <v>1.0</v>
      </c>
      <c r="I3696" s="109">
        <v>27.0</v>
      </c>
      <c r="J3696" s="109">
        <v>29.0</v>
      </c>
      <c r="K3696" s="109">
        <v>16.0</v>
      </c>
      <c r="L3696" s="3" t="s">
        <v>828</v>
      </c>
      <c r="M3696" s="44" t="s">
        <v>829</v>
      </c>
      <c r="N3696" s="73">
        <v>1.0</v>
      </c>
      <c r="O3696" s="73">
        <v>1.0</v>
      </c>
    </row>
    <row r="3697" ht="15.0" customHeight="1">
      <c r="A3697" s="105">
        <v>2022.0</v>
      </c>
      <c r="B3697" s="106" t="str">
        <f t="array" ref="B3697">INDEX(Quadrat.Details!D:D, MATCH(1,(A3697=Quadrat.Details!B:B)*(F3697=Quadrat.Details!G:G)*(H3697=Quadrat.Details!I:I),0))</f>
        <v>LC</v>
      </c>
      <c r="C3697" s="107">
        <f t="array" ref="C3697">INDEX(Quadrat.Details!C:C, MATCH(1,(A3697=Quadrat.Details!B:B)*(F3697=Quadrat.Details!G:G)*(H3697=Quadrat.Details!I:I),0))</f>
        <v>44790</v>
      </c>
      <c r="D3697" s="108"/>
      <c r="E3697" s="108"/>
      <c r="F3697" s="13" t="s">
        <v>448</v>
      </c>
      <c r="G3697" s="106" t="str">
        <f t="array" ref="G3697">INDEX(Quadrat.Details!H:H, MATCH(1,(A3697=Quadrat.Details!B:B)*(F3697=Quadrat.Details!G:G)*(H3697=Quadrat.Details!I:I),0))</f>
        <v>E</v>
      </c>
      <c r="H3697" s="105">
        <v>1.0</v>
      </c>
      <c r="I3697" s="109">
        <v>12.0</v>
      </c>
      <c r="J3697" s="109">
        <v>13.0</v>
      </c>
      <c r="K3697" s="109">
        <v>7.0</v>
      </c>
      <c r="L3697" s="3" t="s">
        <v>828</v>
      </c>
      <c r="M3697" s="44" t="s">
        <v>829</v>
      </c>
      <c r="N3697" s="73">
        <v>1.0</v>
      </c>
      <c r="O3697" s="73">
        <v>1.0</v>
      </c>
    </row>
    <row r="3698" ht="15.0" customHeight="1">
      <c r="A3698" s="105">
        <v>2022.0</v>
      </c>
      <c r="B3698" s="106" t="str">
        <f t="array" ref="B3698">INDEX(Quadrat.Details!D:D, MATCH(1,(A3698=Quadrat.Details!B:B)*(F3698=Quadrat.Details!G:G)*(H3698=Quadrat.Details!I:I),0))</f>
        <v>LC</v>
      </c>
      <c r="C3698" s="107">
        <f t="array" ref="C3698">INDEX(Quadrat.Details!C:C, MATCH(1,(A3698=Quadrat.Details!B:B)*(F3698=Quadrat.Details!G:G)*(H3698=Quadrat.Details!I:I),0))</f>
        <v>44790</v>
      </c>
      <c r="D3698" s="108"/>
      <c r="E3698" s="108"/>
      <c r="F3698" s="13" t="s">
        <v>448</v>
      </c>
      <c r="G3698" s="106" t="str">
        <f t="array" ref="G3698">INDEX(Quadrat.Details!H:H, MATCH(1,(A3698=Quadrat.Details!B:B)*(F3698=Quadrat.Details!G:G)*(H3698=Quadrat.Details!I:I),0))</f>
        <v>E</v>
      </c>
      <c r="H3698" s="105">
        <v>1.0</v>
      </c>
      <c r="I3698" s="109">
        <v>15.0</v>
      </c>
      <c r="J3698" s="109">
        <v>16.0</v>
      </c>
      <c r="K3698" s="109">
        <v>9.0</v>
      </c>
      <c r="L3698" s="3" t="s">
        <v>828</v>
      </c>
      <c r="M3698" s="44" t="s">
        <v>829</v>
      </c>
      <c r="N3698" s="73">
        <v>1.0</v>
      </c>
      <c r="O3698" s="73">
        <v>1.0</v>
      </c>
    </row>
    <row r="3699" ht="15.0" customHeight="1">
      <c r="A3699" s="105">
        <v>2022.0</v>
      </c>
      <c r="B3699" s="106" t="str">
        <f t="array" ref="B3699">INDEX(Quadrat.Details!D:D, MATCH(1,(A3699=Quadrat.Details!B:B)*(F3699=Quadrat.Details!G:G)*(H3699=Quadrat.Details!I:I),0))</f>
        <v>LC</v>
      </c>
      <c r="C3699" s="107">
        <f t="array" ref="C3699">INDEX(Quadrat.Details!C:C, MATCH(1,(A3699=Quadrat.Details!B:B)*(F3699=Quadrat.Details!G:G)*(H3699=Quadrat.Details!I:I),0))</f>
        <v>44790</v>
      </c>
      <c r="D3699" s="108"/>
      <c r="E3699" s="108"/>
      <c r="F3699" s="13" t="s">
        <v>448</v>
      </c>
      <c r="G3699" s="106" t="str">
        <f t="array" ref="G3699">INDEX(Quadrat.Details!H:H, MATCH(1,(A3699=Quadrat.Details!B:B)*(F3699=Quadrat.Details!G:G)*(H3699=Quadrat.Details!I:I),0))</f>
        <v>E</v>
      </c>
      <c r="H3699" s="105">
        <v>1.0</v>
      </c>
      <c r="I3699" s="109">
        <v>12.0</v>
      </c>
      <c r="J3699" s="109">
        <v>14.0</v>
      </c>
      <c r="K3699" s="109">
        <v>7.0</v>
      </c>
      <c r="L3699" s="3" t="s">
        <v>828</v>
      </c>
      <c r="M3699" s="44" t="s">
        <v>829</v>
      </c>
      <c r="N3699" s="73">
        <v>1.0</v>
      </c>
      <c r="O3699" s="73">
        <v>1.0</v>
      </c>
    </row>
    <row r="3700" ht="15.0" customHeight="1">
      <c r="A3700" s="105">
        <v>2022.0</v>
      </c>
      <c r="B3700" s="106" t="str">
        <f t="array" ref="B3700">INDEX(Quadrat.Details!D:D, MATCH(1,(A3700=Quadrat.Details!B:B)*(F3700=Quadrat.Details!G:G)*(H3700=Quadrat.Details!I:I),0))</f>
        <v>LC</v>
      </c>
      <c r="C3700" s="107">
        <f t="array" ref="C3700">INDEX(Quadrat.Details!C:C, MATCH(1,(A3700=Quadrat.Details!B:B)*(F3700=Quadrat.Details!G:G)*(H3700=Quadrat.Details!I:I),0))</f>
        <v>44790</v>
      </c>
      <c r="D3700" s="108"/>
      <c r="E3700" s="108"/>
      <c r="F3700" s="13" t="s">
        <v>448</v>
      </c>
      <c r="G3700" s="106" t="str">
        <f t="array" ref="G3700">INDEX(Quadrat.Details!H:H, MATCH(1,(A3700=Quadrat.Details!B:B)*(F3700=Quadrat.Details!G:G)*(H3700=Quadrat.Details!I:I),0))</f>
        <v>E</v>
      </c>
      <c r="H3700" s="105">
        <v>1.0</v>
      </c>
      <c r="I3700" s="109">
        <v>14.0</v>
      </c>
      <c r="J3700" s="109">
        <v>15.0</v>
      </c>
      <c r="K3700" s="109">
        <v>7.0</v>
      </c>
      <c r="L3700" s="3" t="s">
        <v>828</v>
      </c>
      <c r="M3700" s="44" t="s">
        <v>829</v>
      </c>
      <c r="N3700" s="73">
        <v>1.0</v>
      </c>
      <c r="O3700" s="73">
        <v>1.0</v>
      </c>
    </row>
    <row r="3701" ht="15.0" customHeight="1">
      <c r="A3701" s="105">
        <v>2022.0</v>
      </c>
      <c r="B3701" s="106" t="str">
        <f t="array" ref="B3701">INDEX(Quadrat.Details!D:D, MATCH(1,(A3701=Quadrat.Details!B:B)*(F3701=Quadrat.Details!G:G)*(H3701=Quadrat.Details!I:I),0))</f>
        <v>LC</v>
      </c>
      <c r="C3701" s="107">
        <f t="array" ref="C3701">INDEX(Quadrat.Details!C:C, MATCH(1,(A3701=Quadrat.Details!B:B)*(F3701=Quadrat.Details!G:G)*(H3701=Quadrat.Details!I:I),0))</f>
        <v>44790</v>
      </c>
      <c r="D3701" s="108"/>
      <c r="E3701" s="108"/>
      <c r="F3701" s="13" t="s">
        <v>448</v>
      </c>
      <c r="G3701" s="106" t="str">
        <f t="array" ref="G3701">INDEX(Quadrat.Details!H:H, MATCH(1,(A3701=Quadrat.Details!B:B)*(F3701=Quadrat.Details!G:G)*(H3701=Quadrat.Details!I:I),0))</f>
        <v>E</v>
      </c>
      <c r="H3701" s="105">
        <v>1.0</v>
      </c>
      <c r="I3701" s="109">
        <v>12.0</v>
      </c>
      <c r="J3701" s="109">
        <v>13.0</v>
      </c>
      <c r="K3701" s="109">
        <v>6.0</v>
      </c>
      <c r="L3701" s="3" t="s">
        <v>828</v>
      </c>
      <c r="M3701" s="44" t="s">
        <v>829</v>
      </c>
      <c r="N3701" s="73">
        <v>1.0</v>
      </c>
      <c r="O3701" s="73">
        <v>1.0</v>
      </c>
    </row>
    <row r="3702" ht="15.0" customHeight="1">
      <c r="A3702" s="105">
        <v>2022.0</v>
      </c>
      <c r="B3702" s="106" t="str">
        <f t="array" ref="B3702">INDEX(Quadrat.Details!D:D, MATCH(1,(A3702=Quadrat.Details!B:B)*(F3702=Quadrat.Details!G:G)*(H3702=Quadrat.Details!I:I),0))</f>
        <v>LC</v>
      </c>
      <c r="C3702" s="107">
        <f t="array" ref="C3702">INDEX(Quadrat.Details!C:C, MATCH(1,(A3702=Quadrat.Details!B:B)*(F3702=Quadrat.Details!G:G)*(H3702=Quadrat.Details!I:I),0))</f>
        <v>44790</v>
      </c>
      <c r="D3702" s="108"/>
      <c r="E3702" s="108"/>
      <c r="F3702" s="13" t="s">
        <v>448</v>
      </c>
      <c r="G3702" s="106" t="str">
        <f t="array" ref="G3702">INDEX(Quadrat.Details!H:H, MATCH(1,(A3702=Quadrat.Details!B:B)*(F3702=Quadrat.Details!G:G)*(H3702=Quadrat.Details!I:I),0))</f>
        <v>E</v>
      </c>
      <c r="H3702" s="105">
        <v>1.0</v>
      </c>
      <c r="I3702" s="109">
        <v>12.0</v>
      </c>
      <c r="J3702" s="109">
        <v>13.0</v>
      </c>
      <c r="K3702" s="109">
        <v>6.0</v>
      </c>
      <c r="L3702" s="3" t="s">
        <v>828</v>
      </c>
      <c r="M3702" s="44" t="s">
        <v>829</v>
      </c>
      <c r="N3702" s="73">
        <v>1.0</v>
      </c>
      <c r="O3702" s="73">
        <v>1.0</v>
      </c>
    </row>
    <row r="3703" ht="15.0" customHeight="1">
      <c r="A3703" s="105">
        <v>2022.0</v>
      </c>
      <c r="B3703" s="106" t="str">
        <f t="array" ref="B3703">INDEX(Quadrat.Details!D:D, MATCH(1,(A3703=Quadrat.Details!B:B)*(F3703=Quadrat.Details!G:G)*(H3703=Quadrat.Details!I:I),0))</f>
        <v>LC</v>
      </c>
      <c r="C3703" s="107">
        <f t="array" ref="C3703">INDEX(Quadrat.Details!C:C, MATCH(1,(A3703=Quadrat.Details!B:B)*(F3703=Quadrat.Details!G:G)*(H3703=Quadrat.Details!I:I),0))</f>
        <v>44790</v>
      </c>
      <c r="D3703" s="108"/>
      <c r="E3703" s="108"/>
      <c r="F3703" s="13" t="s">
        <v>448</v>
      </c>
      <c r="G3703" s="106" t="str">
        <f t="array" ref="G3703">INDEX(Quadrat.Details!H:H, MATCH(1,(A3703=Quadrat.Details!B:B)*(F3703=Quadrat.Details!G:G)*(H3703=Quadrat.Details!I:I),0))</f>
        <v>E</v>
      </c>
      <c r="H3703" s="105">
        <v>1.0</v>
      </c>
      <c r="I3703" s="109">
        <v>8.0</v>
      </c>
      <c r="J3703" s="109">
        <v>8.0</v>
      </c>
      <c r="K3703" s="109">
        <v>4.0</v>
      </c>
      <c r="L3703" s="3" t="s">
        <v>828</v>
      </c>
      <c r="M3703" s="44" t="s">
        <v>829</v>
      </c>
      <c r="N3703" s="73">
        <v>1.0</v>
      </c>
      <c r="O3703" s="73">
        <v>1.0</v>
      </c>
    </row>
    <row r="3704" ht="15.0" customHeight="1">
      <c r="A3704" s="105">
        <v>2022.0</v>
      </c>
      <c r="B3704" s="106" t="str">
        <f t="array" ref="B3704">INDEX(Quadrat.Details!D:D, MATCH(1,(A3704=Quadrat.Details!B:B)*(F3704=Quadrat.Details!G:G)*(H3704=Quadrat.Details!I:I),0))</f>
        <v>LC</v>
      </c>
      <c r="C3704" s="107">
        <f t="array" ref="C3704">INDEX(Quadrat.Details!C:C, MATCH(1,(A3704=Quadrat.Details!B:B)*(F3704=Quadrat.Details!G:G)*(H3704=Quadrat.Details!I:I),0))</f>
        <v>44790</v>
      </c>
      <c r="D3704" s="108"/>
      <c r="E3704" s="108"/>
      <c r="F3704" s="13" t="s">
        <v>448</v>
      </c>
      <c r="G3704" s="106" t="str">
        <f t="array" ref="G3704">INDEX(Quadrat.Details!H:H, MATCH(1,(A3704=Quadrat.Details!B:B)*(F3704=Quadrat.Details!G:G)*(H3704=Quadrat.Details!I:I),0))</f>
        <v>E</v>
      </c>
      <c r="H3704" s="105">
        <v>1.0</v>
      </c>
      <c r="I3704" s="109">
        <v>9.0</v>
      </c>
      <c r="J3704" s="109">
        <v>9.0</v>
      </c>
      <c r="K3704" s="109">
        <v>5.0</v>
      </c>
      <c r="L3704" s="3" t="s">
        <v>828</v>
      </c>
      <c r="M3704" s="44" t="s">
        <v>829</v>
      </c>
      <c r="N3704" s="73">
        <v>1.0</v>
      </c>
      <c r="O3704" s="73">
        <v>1.0</v>
      </c>
    </row>
    <row r="3705" ht="15.0" customHeight="1">
      <c r="A3705" s="105">
        <v>2022.0</v>
      </c>
      <c r="B3705" s="106" t="str">
        <f t="array" ref="B3705">INDEX(Quadrat.Details!D:D, MATCH(1,(A3705=Quadrat.Details!B:B)*(F3705=Quadrat.Details!G:G)*(H3705=Quadrat.Details!I:I),0))</f>
        <v>LC</v>
      </c>
      <c r="C3705" s="107">
        <f t="array" ref="C3705">INDEX(Quadrat.Details!C:C, MATCH(1,(A3705=Quadrat.Details!B:B)*(F3705=Quadrat.Details!G:G)*(H3705=Quadrat.Details!I:I),0))</f>
        <v>44790</v>
      </c>
      <c r="D3705" s="108"/>
      <c r="E3705" s="108"/>
      <c r="F3705" s="13" t="s">
        <v>448</v>
      </c>
      <c r="G3705" s="106" t="str">
        <f t="array" ref="G3705">INDEX(Quadrat.Details!H:H, MATCH(1,(A3705=Quadrat.Details!B:B)*(F3705=Quadrat.Details!G:G)*(H3705=Quadrat.Details!I:I),0))</f>
        <v>E</v>
      </c>
      <c r="H3705" s="105">
        <v>2.0</v>
      </c>
      <c r="I3705" s="109">
        <v>49.0</v>
      </c>
      <c r="J3705" s="109">
        <v>57.0</v>
      </c>
      <c r="K3705" s="109">
        <v>32.0</v>
      </c>
      <c r="L3705" s="3" t="s">
        <v>828</v>
      </c>
      <c r="M3705" s="44" t="s">
        <v>829</v>
      </c>
      <c r="N3705" s="73">
        <v>1.0</v>
      </c>
      <c r="O3705" s="73">
        <v>1.0</v>
      </c>
    </row>
    <row r="3706" ht="15.0" customHeight="1">
      <c r="A3706" s="105">
        <v>2022.0</v>
      </c>
      <c r="B3706" s="106" t="str">
        <f t="array" ref="B3706">INDEX(Quadrat.Details!D:D, MATCH(1,(A3706=Quadrat.Details!B:B)*(F3706=Quadrat.Details!G:G)*(H3706=Quadrat.Details!I:I),0))</f>
        <v>LC</v>
      </c>
      <c r="C3706" s="107">
        <f t="array" ref="C3706">INDEX(Quadrat.Details!C:C, MATCH(1,(A3706=Quadrat.Details!B:B)*(F3706=Quadrat.Details!G:G)*(H3706=Quadrat.Details!I:I),0))</f>
        <v>44790</v>
      </c>
      <c r="D3706" s="108"/>
      <c r="E3706" s="108"/>
      <c r="F3706" s="13" t="s">
        <v>448</v>
      </c>
      <c r="G3706" s="106" t="str">
        <f t="array" ref="G3706">INDEX(Quadrat.Details!H:H, MATCH(1,(A3706=Quadrat.Details!B:B)*(F3706=Quadrat.Details!G:G)*(H3706=Quadrat.Details!I:I),0))</f>
        <v>E</v>
      </c>
      <c r="H3706" s="105">
        <v>2.0</v>
      </c>
      <c r="I3706" s="109">
        <v>17.0</v>
      </c>
      <c r="J3706" s="109">
        <v>22.0</v>
      </c>
      <c r="K3706" s="109">
        <v>13.0</v>
      </c>
      <c r="L3706" s="3" t="s">
        <v>828</v>
      </c>
      <c r="M3706" s="44" t="s">
        <v>829</v>
      </c>
      <c r="N3706" s="73">
        <v>1.0</v>
      </c>
      <c r="O3706" s="73">
        <v>1.0</v>
      </c>
    </row>
    <row r="3707" ht="15.0" customHeight="1">
      <c r="A3707" s="105">
        <v>2022.0</v>
      </c>
      <c r="B3707" s="106" t="str">
        <f t="array" ref="B3707">INDEX(Quadrat.Details!D:D, MATCH(1,(A3707=Quadrat.Details!B:B)*(F3707=Quadrat.Details!G:G)*(H3707=Quadrat.Details!I:I),0))</f>
        <v>LC</v>
      </c>
      <c r="C3707" s="107">
        <f t="array" ref="C3707">INDEX(Quadrat.Details!C:C, MATCH(1,(A3707=Quadrat.Details!B:B)*(F3707=Quadrat.Details!G:G)*(H3707=Quadrat.Details!I:I),0))</f>
        <v>44790</v>
      </c>
      <c r="D3707" s="108"/>
      <c r="E3707" s="108"/>
      <c r="F3707" s="13" t="s">
        <v>448</v>
      </c>
      <c r="G3707" s="106" t="str">
        <f t="array" ref="G3707">INDEX(Quadrat.Details!H:H, MATCH(1,(A3707=Quadrat.Details!B:B)*(F3707=Quadrat.Details!G:G)*(H3707=Quadrat.Details!I:I),0))</f>
        <v>E</v>
      </c>
      <c r="H3707" s="105">
        <v>2.0</v>
      </c>
      <c r="I3707" s="109">
        <v>27.0</v>
      </c>
      <c r="J3707" s="109">
        <v>32.0</v>
      </c>
      <c r="K3707" s="109">
        <v>18.0</v>
      </c>
      <c r="L3707" s="3" t="s">
        <v>828</v>
      </c>
      <c r="M3707" s="44" t="s">
        <v>829</v>
      </c>
      <c r="N3707" s="73">
        <v>1.0</v>
      </c>
      <c r="O3707" s="73">
        <v>1.0</v>
      </c>
    </row>
    <row r="3708" ht="15.0" customHeight="1">
      <c r="A3708" s="105">
        <v>2022.0</v>
      </c>
      <c r="B3708" s="106" t="str">
        <f t="array" ref="B3708">INDEX(Quadrat.Details!D:D, MATCH(1,(A3708=Quadrat.Details!B:B)*(F3708=Quadrat.Details!G:G)*(H3708=Quadrat.Details!I:I),0))</f>
        <v>LC</v>
      </c>
      <c r="C3708" s="107">
        <f t="array" ref="C3708">INDEX(Quadrat.Details!C:C, MATCH(1,(A3708=Quadrat.Details!B:B)*(F3708=Quadrat.Details!G:G)*(H3708=Quadrat.Details!I:I),0))</f>
        <v>44790</v>
      </c>
      <c r="D3708" s="108"/>
      <c r="E3708" s="108"/>
      <c r="F3708" s="13" t="s">
        <v>448</v>
      </c>
      <c r="G3708" s="106" t="str">
        <f t="array" ref="G3708">INDEX(Quadrat.Details!H:H, MATCH(1,(A3708=Quadrat.Details!B:B)*(F3708=Quadrat.Details!G:G)*(H3708=Quadrat.Details!I:I),0))</f>
        <v>E</v>
      </c>
      <c r="H3708" s="105">
        <v>2.0</v>
      </c>
      <c r="I3708" s="109">
        <v>18.0</v>
      </c>
      <c r="J3708" s="109">
        <v>20.0</v>
      </c>
      <c r="K3708" s="109">
        <v>11.0</v>
      </c>
      <c r="L3708" s="3" t="s">
        <v>828</v>
      </c>
      <c r="M3708" s="44" t="s">
        <v>829</v>
      </c>
      <c r="N3708" s="73">
        <v>1.0</v>
      </c>
      <c r="O3708" s="73">
        <v>1.0</v>
      </c>
    </row>
    <row r="3709" ht="15.0" customHeight="1">
      <c r="A3709" s="105">
        <v>2022.0</v>
      </c>
      <c r="B3709" s="106" t="str">
        <f t="array" ref="B3709">INDEX(Quadrat.Details!D:D, MATCH(1,(A3709=Quadrat.Details!B:B)*(F3709=Quadrat.Details!G:G)*(H3709=Quadrat.Details!I:I),0))</f>
        <v>LC</v>
      </c>
      <c r="C3709" s="107">
        <f t="array" ref="C3709">INDEX(Quadrat.Details!C:C, MATCH(1,(A3709=Quadrat.Details!B:B)*(F3709=Quadrat.Details!G:G)*(H3709=Quadrat.Details!I:I),0))</f>
        <v>44790</v>
      </c>
      <c r="D3709" s="108"/>
      <c r="E3709" s="108"/>
      <c r="F3709" s="13" t="s">
        <v>448</v>
      </c>
      <c r="G3709" s="106" t="str">
        <f t="array" ref="G3709">INDEX(Quadrat.Details!H:H, MATCH(1,(A3709=Quadrat.Details!B:B)*(F3709=Quadrat.Details!G:G)*(H3709=Quadrat.Details!I:I),0))</f>
        <v>E</v>
      </c>
      <c r="H3709" s="105">
        <v>2.0</v>
      </c>
      <c r="I3709" s="109">
        <v>18.0</v>
      </c>
      <c r="J3709" s="109">
        <v>20.0</v>
      </c>
      <c r="K3709" s="109">
        <v>11.0</v>
      </c>
      <c r="L3709" s="3" t="s">
        <v>828</v>
      </c>
      <c r="M3709" s="44" t="s">
        <v>829</v>
      </c>
      <c r="N3709" s="73">
        <v>1.0</v>
      </c>
      <c r="O3709" s="73">
        <v>1.0</v>
      </c>
    </row>
    <row r="3710" ht="15.0" customHeight="1">
      <c r="A3710" s="105">
        <v>2022.0</v>
      </c>
      <c r="B3710" s="106" t="str">
        <f t="array" ref="B3710">INDEX(Quadrat.Details!D:D, MATCH(1,(A3710=Quadrat.Details!B:B)*(F3710=Quadrat.Details!G:G)*(H3710=Quadrat.Details!I:I),0))</f>
        <v>LC</v>
      </c>
      <c r="C3710" s="107">
        <f t="array" ref="C3710">INDEX(Quadrat.Details!C:C, MATCH(1,(A3710=Quadrat.Details!B:B)*(F3710=Quadrat.Details!G:G)*(H3710=Quadrat.Details!I:I),0))</f>
        <v>44790</v>
      </c>
      <c r="D3710" s="108"/>
      <c r="E3710" s="108"/>
      <c r="F3710" s="13" t="s">
        <v>448</v>
      </c>
      <c r="G3710" s="106" t="str">
        <f t="array" ref="G3710">INDEX(Quadrat.Details!H:H, MATCH(1,(A3710=Quadrat.Details!B:B)*(F3710=Quadrat.Details!G:G)*(H3710=Quadrat.Details!I:I),0))</f>
        <v>E</v>
      </c>
      <c r="H3710" s="105">
        <v>2.0</v>
      </c>
      <c r="I3710" s="109">
        <v>17.0</v>
      </c>
      <c r="J3710" s="109">
        <v>18.0</v>
      </c>
      <c r="K3710" s="109">
        <v>10.0</v>
      </c>
      <c r="L3710" s="3" t="s">
        <v>828</v>
      </c>
      <c r="M3710" s="44" t="s">
        <v>829</v>
      </c>
      <c r="N3710" s="73">
        <v>1.0</v>
      </c>
      <c r="O3710" s="73">
        <v>1.0</v>
      </c>
    </row>
    <row r="3711" ht="15.0" customHeight="1">
      <c r="A3711" s="105">
        <v>2022.0</v>
      </c>
      <c r="B3711" s="106" t="str">
        <f t="array" ref="B3711">INDEX(Quadrat.Details!D:D, MATCH(1,(A3711=Quadrat.Details!B:B)*(F3711=Quadrat.Details!G:G)*(H3711=Quadrat.Details!I:I),0))</f>
        <v>LC</v>
      </c>
      <c r="C3711" s="107">
        <f t="array" ref="C3711">INDEX(Quadrat.Details!C:C, MATCH(1,(A3711=Quadrat.Details!B:B)*(F3711=Quadrat.Details!G:G)*(H3711=Quadrat.Details!I:I),0))</f>
        <v>44790</v>
      </c>
      <c r="D3711" s="108"/>
      <c r="E3711" s="108"/>
      <c r="F3711" s="13" t="s">
        <v>448</v>
      </c>
      <c r="G3711" s="106" t="str">
        <f t="array" ref="G3711">INDEX(Quadrat.Details!H:H, MATCH(1,(A3711=Quadrat.Details!B:B)*(F3711=Quadrat.Details!G:G)*(H3711=Quadrat.Details!I:I),0))</f>
        <v>E</v>
      </c>
      <c r="H3711" s="105">
        <v>2.0</v>
      </c>
      <c r="I3711" s="109">
        <v>17.0</v>
      </c>
      <c r="J3711" s="109">
        <v>19.0</v>
      </c>
      <c r="K3711" s="109">
        <v>8.0</v>
      </c>
      <c r="L3711" s="3" t="s">
        <v>828</v>
      </c>
      <c r="M3711" s="44" t="s">
        <v>829</v>
      </c>
      <c r="N3711" s="73">
        <v>1.0</v>
      </c>
      <c r="O3711" s="73">
        <v>1.0</v>
      </c>
    </row>
    <row r="3712" ht="15.0" customHeight="1">
      <c r="A3712" s="105">
        <v>2022.0</v>
      </c>
      <c r="B3712" s="106" t="str">
        <f t="array" ref="B3712">INDEX(Quadrat.Details!D:D, MATCH(1,(A3712=Quadrat.Details!B:B)*(F3712=Quadrat.Details!G:G)*(H3712=Quadrat.Details!I:I),0))</f>
        <v>LC</v>
      </c>
      <c r="C3712" s="107">
        <f t="array" ref="C3712">INDEX(Quadrat.Details!C:C, MATCH(1,(A3712=Quadrat.Details!B:B)*(F3712=Quadrat.Details!G:G)*(H3712=Quadrat.Details!I:I),0))</f>
        <v>44790</v>
      </c>
      <c r="D3712" s="108"/>
      <c r="E3712" s="108"/>
      <c r="F3712" s="13" t="s">
        <v>448</v>
      </c>
      <c r="G3712" s="106" t="str">
        <f t="array" ref="G3712">INDEX(Quadrat.Details!H:H, MATCH(1,(A3712=Quadrat.Details!B:B)*(F3712=Quadrat.Details!G:G)*(H3712=Quadrat.Details!I:I),0))</f>
        <v>E</v>
      </c>
      <c r="H3712" s="105">
        <v>2.0</v>
      </c>
      <c r="I3712" s="109">
        <v>16.0</v>
      </c>
      <c r="J3712" s="109">
        <v>18.0</v>
      </c>
      <c r="K3712" s="109">
        <v>11.0</v>
      </c>
      <c r="L3712" s="3" t="s">
        <v>828</v>
      </c>
      <c r="M3712" s="44" t="s">
        <v>829</v>
      </c>
      <c r="N3712" s="73">
        <v>1.0</v>
      </c>
      <c r="O3712" s="73">
        <v>1.0</v>
      </c>
    </row>
    <row r="3713" ht="15.0" customHeight="1">
      <c r="A3713" s="105">
        <v>2022.0</v>
      </c>
      <c r="B3713" s="106" t="str">
        <f t="array" ref="B3713">INDEX(Quadrat.Details!D:D, MATCH(1,(A3713=Quadrat.Details!B:B)*(F3713=Quadrat.Details!G:G)*(H3713=Quadrat.Details!I:I),0))</f>
        <v>LC</v>
      </c>
      <c r="C3713" s="107">
        <f t="array" ref="C3713">INDEX(Quadrat.Details!C:C, MATCH(1,(A3713=Quadrat.Details!B:B)*(F3713=Quadrat.Details!G:G)*(H3713=Quadrat.Details!I:I),0))</f>
        <v>44790</v>
      </c>
      <c r="D3713" s="108"/>
      <c r="E3713" s="108"/>
      <c r="F3713" s="13" t="s">
        <v>448</v>
      </c>
      <c r="G3713" s="106" t="str">
        <f t="array" ref="G3713">INDEX(Quadrat.Details!H:H, MATCH(1,(A3713=Quadrat.Details!B:B)*(F3713=Quadrat.Details!G:G)*(H3713=Quadrat.Details!I:I),0))</f>
        <v>E</v>
      </c>
      <c r="H3713" s="105">
        <v>2.0</v>
      </c>
      <c r="I3713" s="109">
        <v>8.0</v>
      </c>
      <c r="J3713" s="109">
        <v>10.0</v>
      </c>
      <c r="K3713" s="109">
        <v>5.0</v>
      </c>
      <c r="L3713" s="3" t="s">
        <v>828</v>
      </c>
      <c r="M3713" s="44" t="s">
        <v>829</v>
      </c>
      <c r="N3713" s="73">
        <v>1.0</v>
      </c>
      <c r="O3713" s="73">
        <v>1.0</v>
      </c>
    </row>
    <row r="3714" ht="15.0" customHeight="1">
      <c r="A3714" s="105">
        <v>2022.0</v>
      </c>
      <c r="B3714" s="106" t="str">
        <f t="array" ref="B3714">INDEX(Quadrat.Details!D:D, MATCH(1,(A3714=Quadrat.Details!B:B)*(F3714=Quadrat.Details!G:G)*(H3714=Quadrat.Details!I:I),0))</f>
        <v>LC</v>
      </c>
      <c r="C3714" s="107">
        <f t="array" ref="C3714">INDEX(Quadrat.Details!C:C, MATCH(1,(A3714=Quadrat.Details!B:B)*(F3714=Quadrat.Details!G:G)*(H3714=Quadrat.Details!I:I),0))</f>
        <v>44790</v>
      </c>
      <c r="D3714" s="108"/>
      <c r="E3714" s="108"/>
      <c r="F3714" s="13" t="s">
        <v>448</v>
      </c>
      <c r="G3714" s="106" t="str">
        <f t="array" ref="G3714">INDEX(Quadrat.Details!H:H, MATCH(1,(A3714=Quadrat.Details!B:B)*(F3714=Quadrat.Details!G:G)*(H3714=Quadrat.Details!I:I),0))</f>
        <v>E</v>
      </c>
      <c r="H3714" s="105">
        <v>2.0</v>
      </c>
      <c r="I3714" s="109">
        <v>7.0</v>
      </c>
      <c r="J3714" s="109">
        <v>8.0</v>
      </c>
      <c r="K3714" s="109">
        <v>4.0</v>
      </c>
      <c r="L3714" s="3" t="s">
        <v>828</v>
      </c>
      <c r="M3714" s="44" t="s">
        <v>829</v>
      </c>
      <c r="N3714" s="73">
        <v>1.0</v>
      </c>
      <c r="O3714" s="73">
        <v>1.0</v>
      </c>
    </row>
    <row r="3715" ht="15.0" customHeight="1">
      <c r="A3715" s="105">
        <v>2022.0</v>
      </c>
      <c r="B3715" s="106" t="str">
        <f t="array" ref="B3715">INDEX(Quadrat.Details!D:D, MATCH(1,(A3715=Quadrat.Details!B:B)*(F3715=Quadrat.Details!G:G)*(H3715=Quadrat.Details!I:I),0))</f>
        <v>LC</v>
      </c>
      <c r="C3715" s="107">
        <f t="array" ref="C3715">INDEX(Quadrat.Details!C:C, MATCH(1,(A3715=Quadrat.Details!B:B)*(F3715=Quadrat.Details!G:G)*(H3715=Quadrat.Details!I:I),0))</f>
        <v>44790</v>
      </c>
      <c r="D3715" s="108"/>
      <c r="E3715" s="108"/>
      <c r="F3715" s="13" t="s">
        <v>448</v>
      </c>
      <c r="G3715" s="106" t="str">
        <f t="array" ref="G3715">INDEX(Quadrat.Details!H:H, MATCH(1,(A3715=Quadrat.Details!B:B)*(F3715=Quadrat.Details!G:G)*(H3715=Quadrat.Details!I:I),0))</f>
        <v>E</v>
      </c>
      <c r="H3715" s="105">
        <v>2.0</v>
      </c>
      <c r="I3715" s="109">
        <v>8.0</v>
      </c>
      <c r="J3715" s="109">
        <v>9.0</v>
      </c>
      <c r="K3715" s="109">
        <v>5.0</v>
      </c>
      <c r="L3715" s="3" t="s">
        <v>828</v>
      </c>
      <c r="M3715" s="44" t="s">
        <v>829</v>
      </c>
      <c r="N3715" s="73">
        <v>1.0</v>
      </c>
      <c r="O3715" s="73">
        <v>1.0</v>
      </c>
    </row>
    <row r="3716" ht="15.0" customHeight="1">
      <c r="A3716" s="105">
        <v>2022.0</v>
      </c>
      <c r="B3716" s="106" t="str">
        <f t="array" ref="B3716">INDEX(Quadrat.Details!D:D, MATCH(1,(A3716=Quadrat.Details!B:B)*(F3716=Quadrat.Details!G:G)*(H3716=Quadrat.Details!I:I),0))</f>
        <v>LC</v>
      </c>
      <c r="C3716" s="107">
        <f t="array" ref="C3716">INDEX(Quadrat.Details!C:C, MATCH(1,(A3716=Quadrat.Details!B:B)*(F3716=Quadrat.Details!G:G)*(H3716=Quadrat.Details!I:I),0))</f>
        <v>44790</v>
      </c>
      <c r="D3716" s="108"/>
      <c r="E3716" s="108"/>
      <c r="F3716" s="13" t="s">
        <v>448</v>
      </c>
      <c r="G3716" s="106" t="str">
        <f t="array" ref="G3716">INDEX(Quadrat.Details!H:H, MATCH(1,(A3716=Quadrat.Details!B:B)*(F3716=Quadrat.Details!G:G)*(H3716=Quadrat.Details!I:I),0))</f>
        <v>E</v>
      </c>
      <c r="H3716" s="105">
        <v>2.0</v>
      </c>
      <c r="I3716" s="109">
        <v>12.0</v>
      </c>
      <c r="J3716" s="109">
        <v>13.0</v>
      </c>
      <c r="K3716" s="109">
        <v>6.0</v>
      </c>
      <c r="L3716" s="3" t="s">
        <v>828</v>
      </c>
      <c r="M3716" s="44" t="s">
        <v>829</v>
      </c>
      <c r="N3716" s="73">
        <v>1.0</v>
      </c>
      <c r="O3716" s="73">
        <v>1.0</v>
      </c>
    </row>
    <row r="3717" ht="15.0" customHeight="1">
      <c r="A3717" s="105">
        <v>2022.0</v>
      </c>
      <c r="B3717" s="106" t="str">
        <f t="array" ref="B3717">INDEX(Quadrat.Details!D:D, MATCH(1,(A3717=Quadrat.Details!B:B)*(F3717=Quadrat.Details!G:G)*(H3717=Quadrat.Details!I:I),0))</f>
        <v>LC</v>
      </c>
      <c r="C3717" s="107">
        <f t="array" ref="C3717">INDEX(Quadrat.Details!C:C, MATCH(1,(A3717=Quadrat.Details!B:B)*(F3717=Quadrat.Details!G:G)*(H3717=Quadrat.Details!I:I),0))</f>
        <v>44790</v>
      </c>
      <c r="D3717" s="108"/>
      <c r="E3717" s="108"/>
      <c r="F3717" s="13" t="s">
        <v>448</v>
      </c>
      <c r="G3717" s="106" t="str">
        <f t="array" ref="G3717">INDEX(Quadrat.Details!H:H, MATCH(1,(A3717=Quadrat.Details!B:B)*(F3717=Quadrat.Details!G:G)*(H3717=Quadrat.Details!I:I),0))</f>
        <v>E</v>
      </c>
      <c r="H3717" s="105">
        <v>2.0</v>
      </c>
      <c r="I3717" s="109">
        <v>12.0</v>
      </c>
      <c r="J3717" s="109">
        <v>14.0</v>
      </c>
      <c r="K3717" s="109">
        <v>7.0</v>
      </c>
      <c r="L3717" s="3" t="s">
        <v>828</v>
      </c>
      <c r="M3717" s="44" t="s">
        <v>829</v>
      </c>
      <c r="N3717" s="73">
        <v>1.0</v>
      </c>
      <c r="O3717" s="73">
        <v>1.0</v>
      </c>
    </row>
    <row r="3718" ht="15.0" customHeight="1">
      <c r="A3718" s="105">
        <v>2022.0</v>
      </c>
      <c r="B3718" s="106" t="str">
        <f t="array" ref="B3718">INDEX(Quadrat.Details!D:D, MATCH(1,(A3718=Quadrat.Details!B:B)*(F3718=Quadrat.Details!G:G)*(H3718=Quadrat.Details!I:I),0))</f>
        <v>LC</v>
      </c>
      <c r="C3718" s="107">
        <f t="array" ref="C3718">INDEX(Quadrat.Details!C:C, MATCH(1,(A3718=Quadrat.Details!B:B)*(F3718=Quadrat.Details!G:G)*(H3718=Quadrat.Details!I:I),0))</f>
        <v>44790</v>
      </c>
      <c r="D3718" s="108"/>
      <c r="E3718" s="108"/>
      <c r="F3718" s="13" t="s">
        <v>448</v>
      </c>
      <c r="G3718" s="106" t="str">
        <f t="array" ref="G3718">INDEX(Quadrat.Details!H:H, MATCH(1,(A3718=Quadrat.Details!B:B)*(F3718=Quadrat.Details!G:G)*(H3718=Quadrat.Details!I:I),0))</f>
        <v>E</v>
      </c>
      <c r="H3718" s="105">
        <v>2.0</v>
      </c>
      <c r="I3718" s="109">
        <v>11.0</v>
      </c>
      <c r="J3718" s="109">
        <v>11.0</v>
      </c>
      <c r="K3718" s="109">
        <v>6.0</v>
      </c>
      <c r="L3718" s="3" t="s">
        <v>828</v>
      </c>
      <c r="M3718" s="44" t="s">
        <v>829</v>
      </c>
      <c r="N3718" s="73">
        <v>1.0</v>
      </c>
      <c r="O3718" s="73">
        <v>1.0</v>
      </c>
    </row>
    <row r="3719" ht="15.0" customHeight="1">
      <c r="A3719" s="105">
        <v>2022.0</v>
      </c>
      <c r="B3719" s="106" t="str">
        <f t="array" ref="B3719">INDEX(Quadrat.Details!D:D, MATCH(1,(A3719=Quadrat.Details!B:B)*(F3719=Quadrat.Details!G:G)*(H3719=Quadrat.Details!I:I),0))</f>
        <v>LC</v>
      </c>
      <c r="C3719" s="107">
        <f t="array" ref="C3719">INDEX(Quadrat.Details!C:C, MATCH(1,(A3719=Quadrat.Details!B:B)*(F3719=Quadrat.Details!G:G)*(H3719=Quadrat.Details!I:I),0))</f>
        <v>44790</v>
      </c>
      <c r="D3719" s="108"/>
      <c r="E3719" s="108"/>
      <c r="F3719" s="13" t="s">
        <v>448</v>
      </c>
      <c r="G3719" s="106" t="str">
        <f t="array" ref="G3719">INDEX(Quadrat.Details!H:H, MATCH(1,(A3719=Quadrat.Details!B:B)*(F3719=Quadrat.Details!G:G)*(H3719=Quadrat.Details!I:I),0))</f>
        <v>E</v>
      </c>
      <c r="H3719" s="105">
        <v>2.0</v>
      </c>
      <c r="I3719" s="109">
        <v>7.0</v>
      </c>
      <c r="J3719" s="109">
        <v>8.0</v>
      </c>
      <c r="K3719" s="109">
        <v>4.0</v>
      </c>
      <c r="L3719" s="3" t="s">
        <v>828</v>
      </c>
      <c r="M3719" s="44" t="s">
        <v>829</v>
      </c>
      <c r="N3719" s="73">
        <v>1.0</v>
      </c>
      <c r="O3719" s="73">
        <v>1.0</v>
      </c>
    </row>
    <row r="3720" ht="15.0" customHeight="1">
      <c r="A3720" s="105">
        <v>2022.0</v>
      </c>
      <c r="B3720" s="106" t="str">
        <f t="array" ref="B3720">INDEX(Quadrat.Details!D:D, MATCH(1,(A3720=Quadrat.Details!B:B)*(F3720=Quadrat.Details!G:G)*(H3720=Quadrat.Details!I:I),0))</f>
        <v>JQ</v>
      </c>
      <c r="C3720" s="107">
        <f t="array" ref="C3720">INDEX(Quadrat.Details!C:C, MATCH(1,(A3720=Quadrat.Details!B:B)*(F3720=Quadrat.Details!G:G)*(H3720=Quadrat.Details!I:I),0))</f>
        <v>44790</v>
      </c>
      <c r="D3720" s="108"/>
      <c r="E3720" s="108"/>
      <c r="F3720" s="13" t="s">
        <v>463</v>
      </c>
      <c r="G3720" s="106" t="str">
        <f t="array" ref="G3720">INDEX(Quadrat.Details!H:H, MATCH(1,(A3720=Quadrat.Details!B:B)*(F3720=Quadrat.Details!G:G)*(H3720=Quadrat.Details!I:I),0))</f>
        <v>E</v>
      </c>
      <c r="H3720" s="105">
        <v>1.0</v>
      </c>
      <c r="I3720" s="109">
        <v>56.0</v>
      </c>
      <c r="J3720" s="109">
        <v>64.0</v>
      </c>
      <c r="K3720" s="109">
        <v>34.0</v>
      </c>
      <c r="L3720" s="3" t="s">
        <v>828</v>
      </c>
      <c r="M3720" s="44" t="s">
        <v>829</v>
      </c>
      <c r="N3720" s="73">
        <v>1.0</v>
      </c>
      <c r="O3720" s="73">
        <v>1.0</v>
      </c>
    </row>
    <row r="3721" ht="15.0" customHeight="1">
      <c r="A3721" s="105">
        <v>2022.0</v>
      </c>
      <c r="B3721" s="106" t="str">
        <f t="array" ref="B3721">INDEX(Quadrat.Details!D:D, MATCH(1,(A3721=Quadrat.Details!B:B)*(F3721=Quadrat.Details!G:G)*(H3721=Quadrat.Details!I:I),0))</f>
        <v>JQ</v>
      </c>
      <c r="C3721" s="107">
        <f t="array" ref="C3721">INDEX(Quadrat.Details!C:C, MATCH(1,(A3721=Quadrat.Details!B:B)*(F3721=Quadrat.Details!G:G)*(H3721=Quadrat.Details!I:I),0))</f>
        <v>44790</v>
      </c>
      <c r="D3721" s="108"/>
      <c r="E3721" s="108"/>
      <c r="F3721" s="13" t="s">
        <v>463</v>
      </c>
      <c r="G3721" s="106" t="str">
        <f t="array" ref="G3721">INDEX(Quadrat.Details!H:H, MATCH(1,(A3721=Quadrat.Details!B:B)*(F3721=Quadrat.Details!G:G)*(H3721=Quadrat.Details!I:I),0))</f>
        <v>E</v>
      </c>
      <c r="H3721" s="105">
        <v>1.0</v>
      </c>
      <c r="I3721" s="109">
        <v>41.0</v>
      </c>
      <c r="J3721" s="109">
        <v>46.0</v>
      </c>
      <c r="K3721" s="109">
        <v>26.0</v>
      </c>
      <c r="L3721" s="3" t="s">
        <v>828</v>
      </c>
      <c r="M3721" s="44" t="s">
        <v>829</v>
      </c>
      <c r="N3721" s="73">
        <v>1.0</v>
      </c>
      <c r="O3721" s="73">
        <v>1.0</v>
      </c>
    </row>
    <row r="3722" ht="15.0" customHeight="1">
      <c r="A3722" s="105">
        <v>2022.0</v>
      </c>
      <c r="B3722" s="106" t="str">
        <f t="array" ref="B3722">INDEX(Quadrat.Details!D:D, MATCH(1,(A3722=Quadrat.Details!B:B)*(F3722=Quadrat.Details!G:G)*(H3722=Quadrat.Details!I:I),0))</f>
        <v>JQ</v>
      </c>
      <c r="C3722" s="107">
        <f t="array" ref="C3722">INDEX(Quadrat.Details!C:C, MATCH(1,(A3722=Quadrat.Details!B:B)*(F3722=Quadrat.Details!G:G)*(H3722=Quadrat.Details!I:I),0))</f>
        <v>44790</v>
      </c>
      <c r="D3722" s="108"/>
      <c r="E3722" s="108"/>
      <c r="F3722" s="13" t="s">
        <v>463</v>
      </c>
      <c r="G3722" s="106" t="str">
        <f t="array" ref="G3722">INDEX(Quadrat.Details!H:H, MATCH(1,(A3722=Quadrat.Details!B:B)*(F3722=Quadrat.Details!G:G)*(H3722=Quadrat.Details!I:I),0))</f>
        <v>E</v>
      </c>
      <c r="H3722" s="105">
        <v>1.0</v>
      </c>
      <c r="I3722" s="109">
        <v>22.0</v>
      </c>
      <c r="J3722" s="109">
        <v>25.0</v>
      </c>
      <c r="K3722" s="109">
        <v>15.0</v>
      </c>
      <c r="L3722" s="3" t="s">
        <v>828</v>
      </c>
      <c r="M3722" s="44" t="s">
        <v>829</v>
      </c>
      <c r="N3722" s="73">
        <v>1.0</v>
      </c>
      <c r="O3722" s="73">
        <v>1.0</v>
      </c>
    </row>
    <row r="3723" ht="15.0" customHeight="1">
      <c r="A3723" s="105">
        <v>2022.0</v>
      </c>
      <c r="B3723" s="106" t="str">
        <f t="array" ref="B3723">INDEX(Quadrat.Details!D:D, MATCH(1,(A3723=Quadrat.Details!B:B)*(F3723=Quadrat.Details!G:G)*(H3723=Quadrat.Details!I:I),0))</f>
        <v>JQ</v>
      </c>
      <c r="C3723" s="107">
        <f t="array" ref="C3723">INDEX(Quadrat.Details!C:C, MATCH(1,(A3723=Quadrat.Details!B:B)*(F3723=Quadrat.Details!G:G)*(H3723=Quadrat.Details!I:I),0))</f>
        <v>44790</v>
      </c>
      <c r="D3723" s="108"/>
      <c r="E3723" s="108"/>
      <c r="F3723" s="13" t="s">
        <v>463</v>
      </c>
      <c r="G3723" s="106" t="str">
        <f t="array" ref="G3723">INDEX(Quadrat.Details!H:H, MATCH(1,(A3723=Quadrat.Details!B:B)*(F3723=Quadrat.Details!G:G)*(H3723=Quadrat.Details!I:I),0))</f>
        <v>E</v>
      </c>
      <c r="H3723" s="105">
        <v>1.0</v>
      </c>
      <c r="I3723" s="109">
        <v>20.0</v>
      </c>
      <c r="J3723" s="109">
        <v>23.0</v>
      </c>
      <c r="K3723" s="109">
        <v>15.0</v>
      </c>
      <c r="L3723" s="3" t="s">
        <v>828</v>
      </c>
      <c r="M3723" s="44" t="s">
        <v>829</v>
      </c>
      <c r="N3723" s="73">
        <v>1.0</v>
      </c>
      <c r="O3723" s="73">
        <v>1.0</v>
      </c>
    </row>
    <row r="3724" ht="15.0" customHeight="1">
      <c r="A3724" s="105">
        <v>2022.0</v>
      </c>
      <c r="B3724" s="106" t="str">
        <f t="array" ref="B3724">INDEX(Quadrat.Details!D:D, MATCH(1,(A3724=Quadrat.Details!B:B)*(F3724=Quadrat.Details!G:G)*(H3724=Quadrat.Details!I:I),0))</f>
        <v>JQ</v>
      </c>
      <c r="C3724" s="107">
        <f t="array" ref="C3724">INDEX(Quadrat.Details!C:C, MATCH(1,(A3724=Quadrat.Details!B:B)*(F3724=Quadrat.Details!G:G)*(H3724=Quadrat.Details!I:I),0))</f>
        <v>44790</v>
      </c>
      <c r="D3724" s="108"/>
      <c r="E3724" s="108"/>
      <c r="F3724" s="13" t="s">
        <v>463</v>
      </c>
      <c r="G3724" s="106" t="str">
        <f t="array" ref="G3724">INDEX(Quadrat.Details!H:H, MATCH(1,(A3724=Quadrat.Details!B:B)*(F3724=Quadrat.Details!G:G)*(H3724=Quadrat.Details!I:I),0))</f>
        <v>E</v>
      </c>
      <c r="H3724" s="105">
        <v>1.0</v>
      </c>
      <c r="I3724" s="109">
        <v>16.0</v>
      </c>
      <c r="J3724" s="109">
        <v>17.0</v>
      </c>
      <c r="K3724" s="109">
        <v>9.0</v>
      </c>
      <c r="L3724" s="3" t="s">
        <v>828</v>
      </c>
      <c r="M3724" s="44" t="s">
        <v>829</v>
      </c>
      <c r="N3724" s="73">
        <v>1.0</v>
      </c>
      <c r="O3724" s="73">
        <v>1.0</v>
      </c>
    </row>
    <row r="3725" ht="15.0" customHeight="1">
      <c r="A3725" s="105">
        <v>2022.0</v>
      </c>
      <c r="B3725" s="106" t="str">
        <f t="array" ref="B3725">INDEX(Quadrat.Details!D:D, MATCH(1,(A3725=Quadrat.Details!B:B)*(F3725=Quadrat.Details!G:G)*(H3725=Quadrat.Details!I:I),0))</f>
        <v>JQ</v>
      </c>
      <c r="C3725" s="107">
        <f t="array" ref="C3725">INDEX(Quadrat.Details!C:C, MATCH(1,(A3725=Quadrat.Details!B:B)*(F3725=Quadrat.Details!G:G)*(H3725=Quadrat.Details!I:I),0))</f>
        <v>44790</v>
      </c>
      <c r="D3725" s="108"/>
      <c r="E3725" s="108"/>
      <c r="F3725" s="13" t="s">
        <v>463</v>
      </c>
      <c r="G3725" s="106" t="str">
        <f t="array" ref="G3725">INDEX(Quadrat.Details!H:H, MATCH(1,(A3725=Quadrat.Details!B:B)*(F3725=Quadrat.Details!G:G)*(H3725=Quadrat.Details!I:I),0))</f>
        <v>E</v>
      </c>
      <c r="H3725" s="105">
        <v>1.0</v>
      </c>
      <c r="I3725" s="109">
        <v>8.0</v>
      </c>
      <c r="J3725" s="109">
        <v>10.0</v>
      </c>
      <c r="K3725" s="109">
        <v>5.0</v>
      </c>
      <c r="L3725" s="3" t="s">
        <v>828</v>
      </c>
      <c r="M3725" s="44" t="s">
        <v>829</v>
      </c>
      <c r="N3725" s="73">
        <v>1.0</v>
      </c>
      <c r="O3725" s="73">
        <v>1.0</v>
      </c>
    </row>
    <row r="3726" ht="15.0" customHeight="1">
      <c r="A3726" s="105">
        <v>2022.0</v>
      </c>
      <c r="B3726" s="106" t="str">
        <f t="array" ref="B3726">INDEX(Quadrat.Details!D:D, MATCH(1,(A3726=Quadrat.Details!B:B)*(F3726=Quadrat.Details!G:G)*(H3726=Quadrat.Details!I:I),0))</f>
        <v>JQ</v>
      </c>
      <c r="C3726" s="107">
        <f t="array" ref="C3726">INDEX(Quadrat.Details!C:C, MATCH(1,(A3726=Quadrat.Details!B:B)*(F3726=Quadrat.Details!G:G)*(H3726=Quadrat.Details!I:I),0))</f>
        <v>44790</v>
      </c>
      <c r="D3726" s="108"/>
      <c r="E3726" s="108"/>
      <c r="F3726" s="13" t="s">
        <v>463</v>
      </c>
      <c r="G3726" s="106" t="str">
        <f t="array" ref="G3726">INDEX(Quadrat.Details!H:H, MATCH(1,(A3726=Quadrat.Details!B:B)*(F3726=Quadrat.Details!G:G)*(H3726=Quadrat.Details!I:I),0))</f>
        <v>E</v>
      </c>
      <c r="H3726" s="105">
        <v>1.0</v>
      </c>
      <c r="I3726" s="109">
        <v>14.0</v>
      </c>
      <c r="J3726" s="109">
        <v>15.0</v>
      </c>
      <c r="K3726" s="109">
        <v>7.0</v>
      </c>
      <c r="L3726" s="3" t="s">
        <v>828</v>
      </c>
      <c r="M3726" s="44" t="s">
        <v>829</v>
      </c>
      <c r="N3726" s="73">
        <v>1.0</v>
      </c>
      <c r="O3726" s="73">
        <v>1.0</v>
      </c>
    </row>
    <row r="3727" ht="15.0" customHeight="1">
      <c r="A3727" s="105">
        <v>2022.0</v>
      </c>
      <c r="B3727" s="106" t="str">
        <f t="array" ref="B3727">INDEX(Quadrat.Details!D:D, MATCH(1,(A3727=Quadrat.Details!B:B)*(F3727=Quadrat.Details!G:G)*(H3727=Quadrat.Details!I:I),0))</f>
        <v>JQ</v>
      </c>
      <c r="C3727" s="107">
        <f t="array" ref="C3727">INDEX(Quadrat.Details!C:C, MATCH(1,(A3727=Quadrat.Details!B:B)*(F3727=Quadrat.Details!G:G)*(H3727=Quadrat.Details!I:I),0))</f>
        <v>44790</v>
      </c>
      <c r="D3727" s="108"/>
      <c r="E3727" s="108"/>
      <c r="F3727" s="13" t="s">
        <v>463</v>
      </c>
      <c r="G3727" s="106" t="str">
        <f t="array" ref="G3727">INDEX(Quadrat.Details!H:H, MATCH(1,(A3727=Quadrat.Details!B:B)*(F3727=Quadrat.Details!G:G)*(H3727=Quadrat.Details!I:I),0))</f>
        <v>E</v>
      </c>
      <c r="H3727" s="105">
        <v>1.0</v>
      </c>
      <c r="I3727" s="109">
        <v>9.0</v>
      </c>
      <c r="J3727" s="109">
        <v>10.0</v>
      </c>
      <c r="K3727" s="109">
        <v>5.0</v>
      </c>
      <c r="L3727" s="3" t="s">
        <v>828</v>
      </c>
      <c r="M3727" s="44" t="s">
        <v>829</v>
      </c>
      <c r="N3727" s="73">
        <v>1.0</v>
      </c>
      <c r="O3727" s="73">
        <v>1.0</v>
      </c>
    </row>
    <row r="3728" ht="15.0" customHeight="1">
      <c r="A3728" s="105">
        <v>2022.0</v>
      </c>
      <c r="B3728" s="106" t="str">
        <f t="array" ref="B3728">INDEX(Quadrat.Details!D:D, MATCH(1,(A3728=Quadrat.Details!B:B)*(F3728=Quadrat.Details!G:G)*(H3728=Quadrat.Details!I:I),0))</f>
        <v>JQ</v>
      </c>
      <c r="C3728" s="107">
        <f t="array" ref="C3728">INDEX(Quadrat.Details!C:C, MATCH(1,(A3728=Quadrat.Details!B:B)*(F3728=Quadrat.Details!G:G)*(H3728=Quadrat.Details!I:I),0))</f>
        <v>44790</v>
      </c>
      <c r="D3728" s="108"/>
      <c r="E3728" s="108"/>
      <c r="F3728" s="13" t="s">
        <v>463</v>
      </c>
      <c r="G3728" s="106" t="str">
        <f t="array" ref="G3728">INDEX(Quadrat.Details!H:H, MATCH(1,(A3728=Quadrat.Details!B:B)*(F3728=Quadrat.Details!G:G)*(H3728=Quadrat.Details!I:I),0))</f>
        <v>E</v>
      </c>
      <c r="H3728" s="105">
        <v>1.0</v>
      </c>
      <c r="I3728" s="109">
        <v>14.0</v>
      </c>
      <c r="J3728" s="109">
        <v>17.0</v>
      </c>
      <c r="K3728" s="109">
        <v>7.0</v>
      </c>
      <c r="L3728" s="3" t="s">
        <v>828</v>
      </c>
      <c r="M3728" s="44" t="s">
        <v>829</v>
      </c>
      <c r="N3728" s="73">
        <v>1.0</v>
      </c>
      <c r="O3728" s="73">
        <v>1.0</v>
      </c>
    </row>
    <row r="3729" ht="15.0" customHeight="1">
      <c r="A3729" s="105">
        <v>2022.0</v>
      </c>
      <c r="B3729" s="106" t="str">
        <f t="array" ref="B3729">INDEX(Quadrat.Details!D:D, MATCH(1,(A3729=Quadrat.Details!B:B)*(F3729=Quadrat.Details!G:G)*(H3729=Quadrat.Details!I:I),0))</f>
        <v>JQ</v>
      </c>
      <c r="C3729" s="107">
        <f t="array" ref="C3729">INDEX(Quadrat.Details!C:C, MATCH(1,(A3729=Quadrat.Details!B:B)*(F3729=Quadrat.Details!G:G)*(H3729=Quadrat.Details!I:I),0))</f>
        <v>44790</v>
      </c>
      <c r="D3729" s="108"/>
      <c r="E3729" s="108"/>
      <c r="F3729" s="13" t="s">
        <v>463</v>
      </c>
      <c r="G3729" s="106" t="str">
        <f t="array" ref="G3729">INDEX(Quadrat.Details!H:H, MATCH(1,(A3729=Quadrat.Details!B:B)*(F3729=Quadrat.Details!G:G)*(H3729=Quadrat.Details!I:I),0))</f>
        <v>E</v>
      </c>
      <c r="H3729" s="105">
        <v>1.0</v>
      </c>
      <c r="I3729" s="109">
        <v>9.0</v>
      </c>
      <c r="J3729" s="109">
        <v>11.0</v>
      </c>
      <c r="K3729" s="109">
        <v>6.0</v>
      </c>
      <c r="L3729" s="3" t="s">
        <v>828</v>
      </c>
      <c r="M3729" s="44" t="s">
        <v>829</v>
      </c>
      <c r="N3729" s="73">
        <v>1.0</v>
      </c>
      <c r="O3729" s="73">
        <v>1.0</v>
      </c>
    </row>
    <row r="3730" ht="15.0" customHeight="1">
      <c r="A3730" s="105">
        <v>2022.0</v>
      </c>
      <c r="B3730" s="106" t="str">
        <f t="array" ref="B3730">INDEX(Quadrat.Details!D:D, MATCH(1,(A3730=Quadrat.Details!B:B)*(F3730=Quadrat.Details!G:G)*(H3730=Quadrat.Details!I:I),0))</f>
        <v>JQ</v>
      </c>
      <c r="C3730" s="107">
        <f t="array" ref="C3730">INDEX(Quadrat.Details!C:C, MATCH(1,(A3730=Quadrat.Details!B:B)*(F3730=Quadrat.Details!G:G)*(H3730=Quadrat.Details!I:I),0))</f>
        <v>44790</v>
      </c>
      <c r="D3730" s="108"/>
      <c r="E3730" s="108"/>
      <c r="F3730" s="13" t="s">
        <v>463</v>
      </c>
      <c r="G3730" s="106" t="str">
        <f t="array" ref="G3730">INDEX(Quadrat.Details!H:H, MATCH(1,(A3730=Quadrat.Details!B:B)*(F3730=Quadrat.Details!G:G)*(H3730=Quadrat.Details!I:I),0))</f>
        <v>E</v>
      </c>
      <c r="H3730" s="105">
        <v>1.0</v>
      </c>
      <c r="I3730" s="109">
        <v>10.0</v>
      </c>
      <c r="J3730" s="109">
        <v>11.0</v>
      </c>
      <c r="K3730" s="109">
        <v>6.0</v>
      </c>
      <c r="L3730" s="3" t="s">
        <v>828</v>
      </c>
      <c r="M3730" s="44" t="s">
        <v>829</v>
      </c>
      <c r="N3730" s="73">
        <v>1.0</v>
      </c>
      <c r="O3730" s="73">
        <v>1.0</v>
      </c>
    </row>
    <row r="3731" ht="15.0" customHeight="1">
      <c r="A3731" s="105">
        <v>2022.0</v>
      </c>
      <c r="B3731" s="106" t="str">
        <f t="array" ref="B3731">INDEX(Quadrat.Details!D:D, MATCH(1,(A3731=Quadrat.Details!B:B)*(F3731=Quadrat.Details!G:G)*(H3731=Quadrat.Details!I:I),0))</f>
        <v>JQ</v>
      </c>
      <c r="C3731" s="107">
        <f t="array" ref="C3731">INDEX(Quadrat.Details!C:C, MATCH(1,(A3731=Quadrat.Details!B:B)*(F3731=Quadrat.Details!G:G)*(H3731=Quadrat.Details!I:I),0))</f>
        <v>44790</v>
      </c>
      <c r="D3731" s="108"/>
      <c r="E3731" s="108"/>
      <c r="F3731" s="13" t="s">
        <v>463</v>
      </c>
      <c r="G3731" s="106" t="str">
        <f t="array" ref="G3731">INDEX(Quadrat.Details!H:H, MATCH(1,(A3731=Quadrat.Details!B:B)*(F3731=Quadrat.Details!G:G)*(H3731=Quadrat.Details!I:I),0))</f>
        <v>E</v>
      </c>
      <c r="H3731" s="105">
        <v>1.0</v>
      </c>
      <c r="I3731" s="109">
        <v>22.0</v>
      </c>
      <c r="J3731" s="109">
        <v>23.0</v>
      </c>
      <c r="K3731" s="109">
        <v>11.0</v>
      </c>
      <c r="L3731" s="3" t="s">
        <v>828</v>
      </c>
      <c r="M3731" s="44" t="s">
        <v>829</v>
      </c>
      <c r="N3731" s="73">
        <v>1.0</v>
      </c>
      <c r="O3731" s="73">
        <v>1.0</v>
      </c>
    </row>
    <row r="3732" ht="15.0" customHeight="1">
      <c r="A3732" s="105">
        <v>2022.0</v>
      </c>
      <c r="B3732" s="106" t="str">
        <f t="array" ref="B3732">INDEX(Quadrat.Details!D:D, MATCH(1,(A3732=Quadrat.Details!B:B)*(F3732=Quadrat.Details!G:G)*(H3732=Quadrat.Details!I:I),0))</f>
        <v>JQ</v>
      </c>
      <c r="C3732" s="107">
        <f t="array" ref="C3732">INDEX(Quadrat.Details!C:C, MATCH(1,(A3732=Quadrat.Details!B:B)*(F3732=Quadrat.Details!G:G)*(H3732=Quadrat.Details!I:I),0))</f>
        <v>44790</v>
      </c>
      <c r="D3732" s="108"/>
      <c r="E3732" s="108"/>
      <c r="F3732" s="13" t="s">
        <v>463</v>
      </c>
      <c r="G3732" s="106" t="str">
        <f t="array" ref="G3732">INDEX(Quadrat.Details!H:H, MATCH(1,(A3732=Quadrat.Details!B:B)*(F3732=Quadrat.Details!G:G)*(H3732=Quadrat.Details!I:I),0))</f>
        <v>E</v>
      </c>
      <c r="H3732" s="105">
        <v>1.0</v>
      </c>
      <c r="I3732" s="109">
        <v>15.0</v>
      </c>
      <c r="J3732" s="109">
        <v>17.0</v>
      </c>
      <c r="K3732" s="109">
        <v>9.0</v>
      </c>
      <c r="L3732" s="3" t="s">
        <v>828</v>
      </c>
      <c r="M3732" s="44" t="s">
        <v>829</v>
      </c>
      <c r="N3732" s="73">
        <v>1.0</v>
      </c>
      <c r="O3732" s="73">
        <v>1.0</v>
      </c>
    </row>
    <row r="3733" ht="15.0" customHeight="1">
      <c r="A3733" s="105">
        <v>2022.0</v>
      </c>
      <c r="B3733" s="106" t="str">
        <f t="array" ref="B3733">INDEX(Quadrat.Details!D:D, MATCH(1,(A3733=Quadrat.Details!B:B)*(F3733=Quadrat.Details!G:G)*(H3733=Quadrat.Details!I:I),0))</f>
        <v>JQ</v>
      </c>
      <c r="C3733" s="107">
        <f t="array" ref="C3733">INDEX(Quadrat.Details!C:C, MATCH(1,(A3733=Quadrat.Details!B:B)*(F3733=Quadrat.Details!G:G)*(H3733=Quadrat.Details!I:I),0))</f>
        <v>44790</v>
      </c>
      <c r="D3733" s="108"/>
      <c r="E3733" s="108"/>
      <c r="F3733" s="13" t="s">
        <v>463</v>
      </c>
      <c r="G3733" s="106" t="str">
        <f t="array" ref="G3733">INDEX(Quadrat.Details!H:H, MATCH(1,(A3733=Quadrat.Details!B:B)*(F3733=Quadrat.Details!G:G)*(H3733=Quadrat.Details!I:I),0))</f>
        <v>E</v>
      </c>
      <c r="H3733" s="105">
        <v>1.0</v>
      </c>
      <c r="I3733" s="109">
        <v>19.0</v>
      </c>
      <c r="J3733" s="109">
        <v>20.0</v>
      </c>
      <c r="K3733" s="109">
        <v>12.0</v>
      </c>
      <c r="L3733" s="3" t="s">
        <v>828</v>
      </c>
      <c r="M3733" s="44" t="s">
        <v>829</v>
      </c>
      <c r="N3733" s="73">
        <v>1.0</v>
      </c>
      <c r="O3733" s="73">
        <v>1.0</v>
      </c>
    </row>
    <row r="3734" ht="15.0" customHeight="1">
      <c r="A3734" s="105">
        <v>2022.0</v>
      </c>
      <c r="B3734" s="106" t="str">
        <f t="array" ref="B3734">INDEX(Quadrat.Details!D:D, MATCH(1,(A3734=Quadrat.Details!B:B)*(F3734=Quadrat.Details!G:G)*(H3734=Quadrat.Details!I:I),0))</f>
        <v>JQ</v>
      </c>
      <c r="C3734" s="107">
        <f t="array" ref="C3734">INDEX(Quadrat.Details!C:C, MATCH(1,(A3734=Quadrat.Details!B:B)*(F3734=Quadrat.Details!G:G)*(H3734=Quadrat.Details!I:I),0))</f>
        <v>44790</v>
      </c>
      <c r="D3734" s="108"/>
      <c r="E3734" s="108"/>
      <c r="F3734" s="13" t="s">
        <v>463</v>
      </c>
      <c r="G3734" s="106" t="str">
        <f t="array" ref="G3734">INDEX(Quadrat.Details!H:H, MATCH(1,(A3734=Quadrat.Details!B:B)*(F3734=Quadrat.Details!G:G)*(H3734=Quadrat.Details!I:I),0))</f>
        <v>E</v>
      </c>
      <c r="H3734" s="105">
        <v>1.0</v>
      </c>
      <c r="I3734" s="109">
        <v>11.0</v>
      </c>
      <c r="J3734" s="109">
        <v>13.0</v>
      </c>
      <c r="K3734" s="109">
        <v>7.0</v>
      </c>
      <c r="L3734" s="3" t="s">
        <v>828</v>
      </c>
      <c r="M3734" s="44" t="s">
        <v>829</v>
      </c>
      <c r="N3734" s="73">
        <v>1.0</v>
      </c>
      <c r="O3734" s="73">
        <v>1.0</v>
      </c>
    </row>
    <row r="3735" ht="15.0" customHeight="1">
      <c r="A3735" s="105">
        <v>2022.0</v>
      </c>
      <c r="B3735" s="106" t="str">
        <f t="array" ref="B3735">INDEX(Quadrat.Details!D:D, MATCH(1,(A3735=Quadrat.Details!B:B)*(F3735=Quadrat.Details!G:G)*(H3735=Quadrat.Details!I:I),0))</f>
        <v>JQ</v>
      </c>
      <c r="C3735" s="107">
        <f t="array" ref="C3735">INDEX(Quadrat.Details!C:C, MATCH(1,(A3735=Quadrat.Details!B:B)*(F3735=Quadrat.Details!G:G)*(H3735=Quadrat.Details!I:I),0))</f>
        <v>44790</v>
      </c>
      <c r="D3735" s="108"/>
      <c r="E3735" s="108"/>
      <c r="F3735" s="13" t="s">
        <v>463</v>
      </c>
      <c r="G3735" s="106" t="str">
        <f t="array" ref="G3735">INDEX(Quadrat.Details!H:H, MATCH(1,(A3735=Quadrat.Details!B:B)*(F3735=Quadrat.Details!G:G)*(H3735=Quadrat.Details!I:I),0))</f>
        <v>E</v>
      </c>
      <c r="H3735" s="105">
        <v>1.0</v>
      </c>
      <c r="I3735" s="109">
        <v>10.0</v>
      </c>
      <c r="J3735" s="109">
        <v>10.0</v>
      </c>
      <c r="K3735" s="109">
        <v>5.0</v>
      </c>
      <c r="L3735" s="3" t="s">
        <v>828</v>
      </c>
      <c r="M3735" s="44" t="s">
        <v>829</v>
      </c>
      <c r="N3735" s="73">
        <v>1.0</v>
      </c>
      <c r="O3735" s="73">
        <v>1.0</v>
      </c>
    </row>
    <row r="3736" ht="15.0" customHeight="1">
      <c r="A3736" s="105">
        <v>2022.0</v>
      </c>
      <c r="B3736" s="106" t="str">
        <f t="array" ref="B3736">INDEX(Quadrat.Details!D:D, MATCH(1,(A3736=Quadrat.Details!B:B)*(F3736=Quadrat.Details!G:G)*(H3736=Quadrat.Details!I:I),0))</f>
        <v>JQ</v>
      </c>
      <c r="C3736" s="107">
        <f t="array" ref="C3736">INDEX(Quadrat.Details!C:C, MATCH(1,(A3736=Quadrat.Details!B:B)*(F3736=Quadrat.Details!G:G)*(H3736=Quadrat.Details!I:I),0))</f>
        <v>44790</v>
      </c>
      <c r="D3736" s="108"/>
      <c r="E3736" s="108"/>
      <c r="F3736" s="13" t="s">
        <v>463</v>
      </c>
      <c r="G3736" s="106" t="str">
        <f t="array" ref="G3736">INDEX(Quadrat.Details!H:H, MATCH(1,(A3736=Quadrat.Details!B:B)*(F3736=Quadrat.Details!G:G)*(H3736=Quadrat.Details!I:I),0))</f>
        <v>E</v>
      </c>
      <c r="H3736" s="105">
        <v>1.0</v>
      </c>
      <c r="I3736" s="109">
        <v>11.0</v>
      </c>
      <c r="J3736" s="109">
        <v>13.0</v>
      </c>
      <c r="K3736" s="109">
        <v>7.0</v>
      </c>
      <c r="L3736" s="3" t="s">
        <v>828</v>
      </c>
      <c r="M3736" s="44" t="s">
        <v>829</v>
      </c>
      <c r="N3736" s="73">
        <v>1.0</v>
      </c>
      <c r="O3736" s="73">
        <v>1.0</v>
      </c>
    </row>
    <row r="3737" ht="15.0" customHeight="1">
      <c r="A3737" s="105">
        <v>2022.0</v>
      </c>
      <c r="B3737" s="106" t="str">
        <f t="array" ref="B3737">INDEX(Quadrat.Details!D:D, MATCH(1,(A3737=Quadrat.Details!B:B)*(F3737=Quadrat.Details!G:G)*(H3737=Quadrat.Details!I:I),0))</f>
        <v>JQ</v>
      </c>
      <c r="C3737" s="107">
        <f t="array" ref="C3737">INDEX(Quadrat.Details!C:C, MATCH(1,(A3737=Quadrat.Details!B:B)*(F3737=Quadrat.Details!G:G)*(H3737=Quadrat.Details!I:I),0))</f>
        <v>44790</v>
      </c>
      <c r="D3737" s="108"/>
      <c r="E3737" s="108"/>
      <c r="F3737" s="13" t="s">
        <v>463</v>
      </c>
      <c r="G3737" s="106" t="str">
        <f t="array" ref="G3737">INDEX(Quadrat.Details!H:H, MATCH(1,(A3737=Quadrat.Details!B:B)*(F3737=Quadrat.Details!G:G)*(H3737=Quadrat.Details!I:I),0))</f>
        <v>E</v>
      </c>
      <c r="H3737" s="105">
        <v>1.0</v>
      </c>
      <c r="I3737" s="109">
        <v>8.0</v>
      </c>
      <c r="J3737" s="109">
        <v>8.0</v>
      </c>
      <c r="K3737" s="109">
        <v>4.0</v>
      </c>
      <c r="L3737" s="3" t="s">
        <v>828</v>
      </c>
      <c r="M3737" s="44" t="s">
        <v>829</v>
      </c>
      <c r="N3737" s="73">
        <v>1.0</v>
      </c>
      <c r="O3737" s="73">
        <v>1.0</v>
      </c>
    </row>
    <row r="3738" ht="15.0" customHeight="1">
      <c r="A3738" s="105">
        <v>2022.0</v>
      </c>
      <c r="B3738" s="106" t="str">
        <f t="array" ref="B3738">INDEX(Quadrat.Details!D:D, MATCH(1,(A3738=Quadrat.Details!B:B)*(F3738=Quadrat.Details!G:G)*(H3738=Quadrat.Details!I:I),0))</f>
        <v>JQ</v>
      </c>
      <c r="C3738" s="107">
        <f t="array" ref="C3738">INDEX(Quadrat.Details!C:C, MATCH(1,(A3738=Quadrat.Details!B:B)*(F3738=Quadrat.Details!G:G)*(H3738=Quadrat.Details!I:I),0))</f>
        <v>44790</v>
      </c>
      <c r="D3738" s="108"/>
      <c r="E3738" s="108"/>
      <c r="F3738" s="13" t="s">
        <v>463</v>
      </c>
      <c r="G3738" s="106" t="str">
        <f t="array" ref="G3738">INDEX(Quadrat.Details!H:H, MATCH(1,(A3738=Quadrat.Details!B:B)*(F3738=Quadrat.Details!G:G)*(H3738=Quadrat.Details!I:I),0))</f>
        <v>E</v>
      </c>
      <c r="H3738" s="105">
        <v>1.0</v>
      </c>
      <c r="I3738" s="109">
        <v>14.0</v>
      </c>
      <c r="J3738" s="109">
        <v>18.0</v>
      </c>
      <c r="K3738" s="109">
        <v>9.0</v>
      </c>
      <c r="L3738" s="3" t="s">
        <v>828</v>
      </c>
      <c r="M3738" s="44" t="s">
        <v>829</v>
      </c>
      <c r="N3738" s="73">
        <v>1.0</v>
      </c>
      <c r="O3738" s="73">
        <v>1.0</v>
      </c>
    </row>
    <row r="3739" ht="15.0" customHeight="1">
      <c r="A3739" s="105">
        <v>2022.0</v>
      </c>
      <c r="B3739" s="106" t="str">
        <f t="array" ref="B3739">INDEX(Quadrat.Details!D:D, MATCH(1,(A3739=Quadrat.Details!B:B)*(F3739=Quadrat.Details!G:G)*(H3739=Quadrat.Details!I:I),0))</f>
        <v>JQ</v>
      </c>
      <c r="C3739" s="107">
        <f t="array" ref="C3739">INDEX(Quadrat.Details!C:C, MATCH(1,(A3739=Quadrat.Details!B:B)*(F3739=Quadrat.Details!G:G)*(H3739=Quadrat.Details!I:I),0))</f>
        <v>44790</v>
      </c>
      <c r="D3739" s="108"/>
      <c r="E3739" s="108"/>
      <c r="F3739" s="13" t="s">
        <v>463</v>
      </c>
      <c r="G3739" s="106" t="str">
        <f t="array" ref="G3739">INDEX(Quadrat.Details!H:H, MATCH(1,(A3739=Quadrat.Details!B:B)*(F3739=Quadrat.Details!G:G)*(H3739=Quadrat.Details!I:I),0))</f>
        <v>E</v>
      </c>
      <c r="H3739" s="105">
        <v>1.0</v>
      </c>
      <c r="I3739" s="109">
        <v>10.0</v>
      </c>
      <c r="J3739" s="109">
        <v>17.0</v>
      </c>
      <c r="K3739" s="109">
        <v>6.0</v>
      </c>
      <c r="L3739" s="3" t="s">
        <v>828</v>
      </c>
      <c r="M3739" s="44" t="s">
        <v>829</v>
      </c>
      <c r="N3739" s="73">
        <v>1.0</v>
      </c>
      <c r="O3739" s="73">
        <v>1.0</v>
      </c>
    </row>
    <row r="3740" ht="15.0" customHeight="1">
      <c r="A3740" s="105">
        <v>2022.0</v>
      </c>
      <c r="B3740" s="106" t="str">
        <f t="array" ref="B3740">INDEX(Quadrat.Details!D:D, MATCH(1,(A3740=Quadrat.Details!B:B)*(F3740=Quadrat.Details!G:G)*(H3740=Quadrat.Details!I:I),0))</f>
        <v>JQ</v>
      </c>
      <c r="C3740" s="107">
        <f t="array" ref="C3740">INDEX(Quadrat.Details!C:C, MATCH(1,(A3740=Quadrat.Details!B:B)*(F3740=Quadrat.Details!G:G)*(H3740=Quadrat.Details!I:I),0))</f>
        <v>44790</v>
      </c>
      <c r="D3740" s="108"/>
      <c r="E3740" s="108"/>
      <c r="F3740" s="13" t="s">
        <v>463</v>
      </c>
      <c r="G3740" s="106" t="str">
        <f t="array" ref="G3740">INDEX(Quadrat.Details!H:H, MATCH(1,(A3740=Quadrat.Details!B:B)*(F3740=Quadrat.Details!G:G)*(H3740=Quadrat.Details!I:I),0))</f>
        <v>E</v>
      </c>
      <c r="H3740" s="105">
        <v>1.0</v>
      </c>
      <c r="I3740" s="109">
        <v>12.0</v>
      </c>
      <c r="J3740" s="109">
        <v>14.0</v>
      </c>
      <c r="K3740" s="109">
        <v>7.0</v>
      </c>
      <c r="L3740" s="3" t="s">
        <v>828</v>
      </c>
      <c r="M3740" s="44" t="s">
        <v>829</v>
      </c>
      <c r="N3740" s="73">
        <v>1.0</v>
      </c>
      <c r="O3740" s="73">
        <v>1.0</v>
      </c>
    </row>
    <row r="3741" ht="15.0" customHeight="1">
      <c r="A3741" s="105">
        <v>2022.0</v>
      </c>
      <c r="B3741" s="106" t="str">
        <f t="array" ref="B3741">INDEX(Quadrat.Details!D:D, MATCH(1,(A3741=Quadrat.Details!B:B)*(F3741=Quadrat.Details!G:G)*(H3741=Quadrat.Details!I:I),0))</f>
        <v>JQ</v>
      </c>
      <c r="C3741" s="107">
        <f t="array" ref="C3741">INDEX(Quadrat.Details!C:C, MATCH(1,(A3741=Quadrat.Details!B:B)*(F3741=Quadrat.Details!G:G)*(H3741=Quadrat.Details!I:I),0))</f>
        <v>44790</v>
      </c>
      <c r="D3741" s="108"/>
      <c r="E3741" s="108"/>
      <c r="F3741" s="13" t="s">
        <v>463</v>
      </c>
      <c r="G3741" s="106" t="str">
        <f t="array" ref="G3741">INDEX(Quadrat.Details!H:H, MATCH(1,(A3741=Quadrat.Details!B:B)*(F3741=Quadrat.Details!G:G)*(H3741=Quadrat.Details!I:I),0))</f>
        <v>E</v>
      </c>
      <c r="H3741" s="105">
        <v>1.0</v>
      </c>
      <c r="I3741" s="109">
        <v>8.0</v>
      </c>
      <c r="J3741" s="109">
        <v>9.0</v>
      </c>
      <c r="K3741" s="109">
        <v>4.0</v>
      </c>
      <c r="L3741" s="3" t="s">
        <v>828</v>
      </c>
      <c r="M3741" s="44" t="s">
        <v>829</v>
      </c>
      <c r="N3741" s="73">
        <v>1.0</v>
      </c>
      <c r="O3741" s="73">
        <v>1.0</v>
      </c>
    </row>
    <row r="3742" ht="15.0" customHeight="1">
      <c r="A3742" s="105">
        <v>2022.0</v>
      </c>
      <c r="B3742" s="106" t="str">
        <f t="array" ref="B3742">INDEX(Quadrat.Details!D:D, MATCH(1,(A3742=Quadrat.Details!B:B)*(F3742=Quadrat.Details!G:G)*(H3742=Quadrat.Details!I:I),0))</f>
        <v>JQ</v>
      </c>
      <c r="C3742" s="107">
        <f t="array" ref="C3742">INDEX(Quadrat.Details!C:C, MATCH(1,(A3742=Quadrat.Details!B:B)*(F3742=Quadrat.Details!G:G)*(H3742=Quadrat.Details!I:I),0))</f>
        <v>44790</v>
      </c>
      <c r="D3742" s="108"/>
      <c r="E3742" s="108"/>
      <c r="F3742" s="13" t="s">
        <v>463</v>
      </c>
      <c r="G3742" s="106" t="str">
        <f t="array" ref="G3742">INDEX(Quadrat.Details!H:H, MATCH(1,(A3742=Quadrat.Details!B:B)*(F3742=Quadrat.Details!G:G)*(H3742=Quadrat.Details!I:I),0))</f>
        <v>E</v>
      </c>
      <c r="H3742" s="105">
        <v>1.0</v>
      </c>
      <c r="I3742" s="109">
        <v>15.0</v>
      </c>
      <c r="J3742" s="109">
        <v>17.0</v>
      </c>
      <c r="K3742" s="109">
        <v>9.0</v>
      </c>
      <c r="L3742" s="3" t="s">
        <v>828</v>
      </c>
      <c r="M3742" s="44" t="s">
        <v>829</v>
      </c>
      <c r="N3742" s="73">
        <v>1.0</v>
      </c>
      <c r="O3742" s="73">
        <v>1.0</v>
      </c>
    </row>
    <row r="3743" ht="15.0" customHeight="1">
      <c r="A3743" s="105">
        <v>2022.0</v>
      </c>
      <c r="B3743" s="106" t="str">
        <f t="array" ref="B3743">INDEX(Quadrat.Details!D:D, MATCH(1,(A3743=Quadrat.Details!B:B)*(F3743=Quadrat.Details!G:G)*(H3743=Quadrat.Details!I:I),0))</f>
        <v>JQ</v>
      </c>
      <c r="C3743" s="107">
        <f t="array" ref="C3743">INDEX(Quadrat.Details!C:C, MATCH(1,(A3743=Quadrat.Details!B:B)*(F3743=Quadrat.Details!G:G)*(H3743=Quadrat.Details!I:I),0))</f>
        <v>44790</v>
      </c>
      <c r="D3743" s="108"/>
      <c r="E3743" s="108"/>
      <c r="F3743" s="13" t="s">
        <v>463</v>
      </c>
      <c r="G3743" s="106" t="str">
        <f t="array" ref="G3743">INDEX(Quadrat.Details!H:H, MATCH(1,(A3743=Quadrat.Details!B:B)*(F3743=Quadrat.Details!G:G)*(H3743=Quadrat.Details!I:I),0))</f>
        <v>E</v>
      </c>
      <c r="H3743" s="105">
        <v>1.0</v>
      </c>
      <c r="I3743" s="109">
        <v>9.0</v>
      </c>
      <c r="J3743" s="109">
        <v>10.0</v>
      </c>
      <c r="K3743" s="109">
        <v>6.0</v>
      </c>
      <c r="L3743" s="3" t="s">
        <v>828</v>
      </c>
      <c r="M3743" s="44" t="s">
        <v>829</v>
      </c>
      <c r="N3743" s="73">
        <v>1.0</v>
      </c>
      <c r="O3743" s="73">
        <v>1.0</v>
      </c>
    </row>
    <row r="3744" ht="15.0" customHeight="1">
      <c r="A3744" s="105">
        <v>2022.0</v>
      </c>
      <c r="B3744" s="106" t="str">
        <f t="array" ref="B3744">INDEX(Quadrat.Details!D:D, MATCH(1,(A3744=Quadrat.Details!B:B)*(F3744=Quadrat.Details!G:G)*(H3744=Quadrat.Details!I:I),0))</f>
        <v>JQ</v>
      </c>
      <c r="C3744" s="107">
        <f t="array" ref="C3744">INDEX(Quadrat.Details!C:C, MATCH(1,(A3744=Quadrat.Details!B:B)*(F3744=Quadrat.Details!G:G)*(H3744=Quadrat.Details!I:I),0))</f>
        <v>44790</v>
      </c>
      <c r="D3744" s="108"/>
      <c r="E3744" s="108"/>
      <c r="F3744" s="13" t="s">
        <v>463</v>
      </c>
      <c r="G3744" s="106" t="str">
        <f t="array" ref="G3744">INDEX(Quadrat.Details!H:H, MATCH(1,(A3744=Quadrat.Details!B:B)*(F3744=Quadrat.Details!G:G)*(H3744=Quadrat.Details!I:I),0))</f>
        <v>E</v>
      </c>
      <c r="H3744" s="105">
        <v>1.0</v>
      </c>
      <c r="I3744" s="109">
        <v>21.0</v>
      </c>
      <c r="J3744" s="109">
        <v>24.0</v>
      </c>
      <c r="K3744" s="109">
        <v>14.0</v>
      </c>
      <c r="L3744" s="3" t="s">
        <v>828</v>
      </c>
      <c r="M3744" s="44" t="s">
        <v>829</v>
      </c>
      <c r="N3744" s="73">
        <v>1.0</v>
      </c>
      <c r="O3744" s="73">
        <v>1.0</v>
      </c>
    </row>
    <row r="3745" ht="15.0" customHeight="1">
      <c r="A3745" s="105">
        <v>2022.0</v>
      </c>
      <c r="B3745" s="106" t="str">
        <f t="array" ref="B3745">INDEX(Quadrat.Details!D:D, MATCH(1,(A3745=Quadrat.Details!B:B)*(F3745=Quadrat.Details!G:G)*(H3745=Quadrat.Details!I:I),0))</f>
        <v>JQ</v>
      </c>
      <c r="C3745" s="107">
        <f t="array" ref="C3745">INDEX(Quadrat.Details!C:C, MATCH(1,(A3745=Quadrat.Details!B:B)*(F3745=Quadrat.Details!G:G)*(H3745=Quadrat.Details!I:I),0))</f>
        <v>44790</v>
      </c>
      <c r="D3745" s="108"/>
      <c r="E3745" s="108"/>
      <c r="F3745" s="13" t="s">
        <v>463</v>
      </c>
      <c r="G3745" s="106" t="str">
        <f t="array" ref="G3745">INDEX(Quadrat.Details!H:H, MATCH(1,(A3745=Quadrat.Details!B:B)*(F3745=Quadrat.Details!G:G)*(H3745=Quadrat.Details!I:I),0))</f>
        <v>E</v>
      </c>
      <c r="H3745" s="105">
        <v>1.0</v>
      </c>
      <c r="I3745" s="109">
        <v>11.0</v>
      </c>
      <c r="J3745" s="109">
        <v>13.0</v>
      </c>
      <c r="K3745" s="109">
        <v>7.0</v>
      </c>
      <c r="L3745" s="3" t="s">
        <v>828</v>
      </c>
      <c r="M3745" s="44" t="s">
        <v>829</v>
      </c>
      <c r="N3745" s="73">
        <v>1.0</v>
      </c>
      <c r="O3745" s="73">
        <v>1.0</v>
      </c>
    </row>
    <row r="3746" ht="15.0" customHeight="1">
      <c r="A3746" s="105">
        <v>2022.0</v>
      </c>
      <c r="B3746" s="106" t="str">
        <f t="array" ref="B3746">INDEX(Quadrat.Details!D:D, MATCH(1,(A3746=Quadrat.Details!B:B)*(F3746=Quadrat.Details!G:G)*(H3746=Quadrat.Details!I:I),0))</f>
        <v>JQ</v>
      </c>
      <c r="C3746" s="107">
        <f t="array" ref="C3746">INDEX(Quadrat.Details!C:C, MATCH(1,(A3746=Quadrat.Details!B:B)*(F3746=Quadrat.Details!G:G)*(H3746=Quadrat.Details!I:I),0))</f>
        <v>44790</v>
      </c>
      <c r="D3746" s="108"/>
      <c r="E3746" s="108"/>
      <c r="F3746" s="13" t="s">
        <v>463</v>
      </c>
      <c r="G3746" s="106" t="str">
        <f t="array" ref="G3746">INDEX(Quadrat.Details!H:H, MATCH(1,(A3746=Quadrat.Details!B:B)*(F3746=Quadrat.Details!G:G)*(H3746=Quadrat.Details!I:I),0))</f>
        <v>E</v>
      </c>
      <c r="H3746" s="105">
        <v>1.0</v>
      </c>
      <c r="I3746" s="109">
        <v>21.0</v>
      </c>
      <c r="J3746" s="109">
        <v>24.0</v>
      </c>
      <c r="K3746" s="109">
        <v>12.0</v>
      </c>
      <c r="L3746" s="3" t="s">
        <v>828</v>
      </c>
      <c r="M3746" s="44" t="s">
        <v>829</v>
      </c>
      <c r="N3746" s="73">
        <v>1.0</v>
      </c>
      <c r="O3746" s="73">
        <v>1.0</v>
      </c>
    </row>
    <row r="3747" ht="15.0" customHeight="1">
      <c r="A3747" s="105">
        <v>2022.0</v>
      </c>
      <c r="B3747" s="106" t="str">
        <f t="array" ref="B3747">INDEX(Quadrat.Details!D:D, MATCH(1,(A3747=Quadrat.Details!B:B)*(F3747=Quadrat.Details!G:G)*(H3747=Quadrat.Details!I:I),0))</f>
        <v>JQ</v>
      </c>
      <c r="C3747" s="107">
        <f t="array" ref="C3747">INDEX(Quadrat.Details!C:C, MATCH(1,(A3747=Quadrat.Details!B:B)*(F3747=Quadrat.Details!G:G)*(H3747=Quadrat.Details!I:I),0))</f>
        <v>44790</v>
      </c>
      <c r="D3747" s="108"/>
      <c r="E3747" s="108"/>
      <c r="F3747" s="13" t="s">
        <v>463</v>
      </c>
      <c r="G3747" s="106" t="str">
        <f t="array" ref="G3747">INDEX(Quadrat.Details!H:H, MATCH(1,(A3747=Quadrat.Details!B:B)*(F3747=Quadrat.Details!G:G)*(H3747=Quadrat.Details!I:I),0))</f>
        <v>E</v>
      </c>
      <c r="H3747" s="105">
        <v>1.0</v>
      </c>
      <c r="I3747" s="109">
        <v>12.0</v>
      </c>
      <c r="J3747" s="109">
        <v>15.0</v>
      </c>
      <c r="K3747" s="109">
        <v>9.0</v>
      </c>
      <c r="L3747" s="3" t="s">
        <v>828</v>
      </c>
      <c r="M3747" s="44" t="s">
        <v>829</v>
      </c>
      <c r="N3747" s="73">
        <v>1.0</v>
      </c>
      <c r="O3747" s="73">
        <v>1.0</v>
      </c>
    </row>
    <row r="3748" ht="15.0" customHeight="1">
      <c r="A3748" s="105">
        <v>2022.0</v>
      </c>
      <c r="B3748" s="106" t="str">
        <f t="array" ref="B3748">INDEX(Quadrat.Details!D:D, MATCH(1,(A3748=Quadrat.Details!B:B)*(F3748=Quadrat.Details!G:G)*(H3748=Quadrat.Details!I:I),0))</f>
        <v>JQ</v>
      </c>
      <c r="C3748" s="107">
        <f t="array" ref="C3748">INDEX(Quadrat.Details!C:C, MATCH(1,(A3748=Quadrat.Details!B:B)*(F3748=Quadrat.Details!G:G)*(H3748=Quadrat.Details!I:I),0))</f>
        <v>44790</v>
      </c>
      <c r="D3748" s="108"/>
      <c r="E3748" s="108"/>
      <c r="F3748" s="13" t="s">
        <v>463</v>
      </c>
      <c r="G3748" s="106" t="str">
        <f t="array" ref="G3748">INDEX(Quadrat.Details!H:H, MATCH(1,(A3748=Quadrat.Details!B:B)*(F3748=Quadrat.Details!G:G)*(H3748=Quadrat.Details!I:I),0))</f>
        <v>E</v>
      </c>
      <c r="H3748" s="105">
        <v>1.0</v>
      </c>
      <c r="I3748" s="109">
        <v>13.0</v>
      </c>
      <c r="J3748" s="109">
        <v>15.0</v>
      </c>
      <c r="K3748" s="109">
        <v>8.0</v>
      </c>
      <c r="L3748" s="3" t="s">
        <v>828</v>
      </c>
      <c r="M3748" s="44" t="s">
        <v>829</v>
      </c>
      <c r="N3748" s="73">
        <v>1.0</v>
      </c>
      <c r="O3748" s="73">
        <v>1.0</v>
      </c>
    </row>
    <row r="3749" ht="15.0" customHeight="1">
      <c r="A3749" s="105">
        <v>2022.0</v>
      </c>
      <c r="B3749" s="106" t="str">
        <f t="array" ref="B3749">INDEX(Quadrat.Details!D:D, MATCH(1,(A3749=Quadrat.Details!B:B)*(F3749=Quadrat.Details!G:G)*(H3749=Quadrat.Details!I:I),0))</f>
        <v>JQ</v>
      </c>
      <c r="C3749" s="107">
        <f t="array" ref="C3749">INDEX(Quadrat.Details!C:C, MATCH(1,(A3749=Quadrat.Details!B:B)*(F3749=Quadrat.Details!G:G)*(H3749=Quadrat.Details!I:I),0))</f>
        <v>44790</v>
      </c>
      <c r="D3749" s="108"/>
      <c r="E3749" s="108"/>
      <c r="F3749" s="13" t="s">
        <v>463</v>
      </c>
      <c r="G3749" s="106" t="str">
        <f t="array" ref="G3749">INDEX(Quadrat.Details!H:H, MATCH(1,(A3749=Quadrat.Details!B:B)*(F3749=Quadrat.Details!G:G)*(H3749=Quadrat.Details!I:I),0))</f>
        <v>E</v>
      </c>
      <c r="H3749" s="105">
        <v>1.0</v>
      </c>
      <c r="I3749" s="109">
        <v>12.0</v>
      </c>
      <c r="J3749" s="109">
        <v>13.0</v>
      </c>
      <c r="K3749" s="109">
        <v>6.0</v>
      </c>
      <c r="L3749" s="3" t="s">
        <v>828</v>
      </c>
      <c r="M3749" s="44" t="s">
        <v>829</v>
      </c>
      <c r="N3749" s="73">
        <v>1.0</v>
      </c>
      <c r="O3749" s="73">
        <v>1.0</v>
      </c>
    </row>
    <row r="3750" ht="15.0" customHeight="1">
      <c r="A3750" s="105">
        <v>2022.0</v>
      </c>
      <c r="B3750" s="106" t="str">
        <f t="array" ref="B3750">INDEX(Quadrat.Details!D:D, MATCH(1,(A3750=Quadrat.Details!B:B)*(F3750=Quadrat.Details!G:G)*(H3750=Quadrat.Details!I:I),0))</f>
        <v>JQ</v>
      </c>
      <c r="C3750" s="107">
        <f t="array" ref="C3750">INDEX(Quadrat.Details!C:C, MATCH(1,(A3750=Quadrat.Details!B:B)*(F3750=Quadrat.Details!G:G)*(H3750=Quadrat.Details!I:I),0))</f>
        <v>44790</v>
      </c>
      <c r="D3750" s="108"/>
      <c r="E3750" s="108"/>
      <c r="F3750" s="13" t="s">
        <v>463</v>
      </c>
      <c r="G3750" s="106" t="str">
        <f t="array" ref="G3750">INDEX(Quadrat.Details!H:H, MATCH(1,(A3750=Quadrat.Details!B:B)*(F3750=Quadrat.Details!G:G)*(H3750=Quadrat.Details!I:I),0))</f>
        <v>E</v>
      </c>
      <c r="H3750" s="105">
        <v>1.0</v>
      </c>
      <c r="I3750" s="109">
        <v>9.0</v>
      </c>
      <c r="J3750" s="109">
        <v>10.0</v>
      </c>
      <c r="K3750" s="109">
        <v>5.0</v>
      </c>
      <c r="L3750" s="3" t="s">
        <v>828</v>
      </c>
      <c r="M3750" s="44" t="s">
        <v>829</v>
      </c>
      <c r="N3750" s="73">
        <v>1.0</v>
      </c>
      <c r="O3750" s="73">
        <v>1.0</v>
      </c>
    </row>
    <row r="3751" ht="15.0" customHeight="1">
      <c r="A3751" s="105">
        <v>2022.0</v>
      </c>
      <c r="B3751" s="106" t="str">
        <f t="array" ref="B3751">INDEX(Quadrat.Details!D:D, MATCH(1,(A3751=Quadrat.Details!B:B)*(F3751=Quadrat.Details!G:G)*(H3751=Quadrat.Details!I:I),0))</f>
        <v>JQ</v>
      </c>
      <c r="C3751" s="107">
        <f t="array" ref="C3751">INDEX(Quadrat.Details!C:C, MATCH(1,(A3751=Quadrat.Details!B:B)*(F3751=Quadrat.Details!G:G)*(H3751=Quadrat.Details!I:I),0))</f>
        <v>44790</v>
      </c>
      <c r="D3751" s="108"/>
      <c r="E3751" s="108"/>
      <c r="F3751" s="13" t="s">
        <v>463</v>
      </c>
      <c r="G3751" s="106" t="str">
        <f t="array" ref="G3751">INDEX(Quadrat.Details!H:H, MATCH(1,(A3751=Quadrat.Details!B:B)*(F3751=Quadrat.Details!G:G)*(H3751=Quadrat.Details!I:I),0))</f>
        <v>E</v>
      </c>
      <c r="H3751" s="105">
        <v>1.0</v>
      </c>
      <c r="I3751" s="109">
        <v>10.0</v>
      </c>
      <c r="J3751" s="109">
        <v>11.0</v>
      </c>
      <c r="K3751" s="109">
        <v>5.0</v>
      </c>
      <c r="L3751" s="3" t="s">
        <v>828</v>
      </c>
      <c r="M3751" s="44" t="s">
        <v>829</v>
      </c>
      <c r="N3751" s="73">
        <v>1.0</v>
      </c>
      <c r="O3751" s="73">
        <v>1.0</v>
      </c>
    </row>
    <row r="3752" ht="15.0" customHeight="1">
      <c r="A3752" s="105">
        <v>2022.0</v>
      </c>
      <c r="B3752" s="106" t="str">
        <f t="array" ref="B3752">INDEX(Quadrat.Details!D:D, MATCH(1,(A3752=Quadrat.Details!B:B)*(F3752=Quadrat.Details!G:G)*(H3752=Quadrat.Details!I:I),0))</f>
        <v>JQ</v>
      </c>
      <c r="C3752" s="107">
        <f t="array" ref="C3752">INDEX(Quadrat.Details!C:C, MATCH(1,(A3752=Quadrat.Details!B:B)*(F3752=Quadrat.Details!G:G)*(H3752=Quadrat.Details!I:I),0))</f>
        <v>44790</v>
      </c>
      <c r="D3752" s="108"/>
      <c r="E3752" s="108"/>
      <c r="F3752" s="13" t="s">
        <v>463</v>
      </c>
      <c r="G3752" s="106" t="str">
        <f t="array" ref="G3752">INDEX(Quadrat.Details!H:H, MATCH(1,(A3752=Quadrat.Details!B:B)*(F3752=Quadrat.Details!G:G)*(H3752=Quadrat.Details!I:I),0))</f>
        <v>E</v>
      </c>
      <c r="H3752" s="105">
        <v>1.0</v>
      </c>
      <c r="I3752" s="109">
        <v>10.0</v>
      </c>
      <c r="J3752" s="109">
        <v>12.0</v>
      </c>
      <c r="K3752" s="109">
        <v>6.0</v>
      </c>
      <c r="L3752" s="3" t="s">
        <v>828</v>
      </c>
      <c r="M3752" s="44" t="s">
        <v>829</v>
      </c>
      <c r="N3752" s="73">
        <v>1.0</v>
      </c>
      <c r="O3752" s="73">
        <v>1.0</v>
      </c>
    </row>
    <row r="3753" ht="15.0" customHeight="1">
      <c r="A3753" s="105">
        <v>2022.0</v>
      </c>
      <c r="B3753" s="106" t="str">
        <f t="array" ref="B3753">INDEX(Quadrat.Details!D:D, MATCH(1,(A3753=Quadrat.Details!B:B)*(F3753=Quadrat.Details!G:G)*(H3753=Quadrat.Details!I:I),0))</f>
        <v>JQ</v>
      </c>
      <c r="C3753" s="107">
        <f t="array" ref="C3753">INDEX(Quadrat.Details!C:C, MATCH(1,(A3753=Quadrat.Details!B:B)*(F3753=Quadrat.Details!G:G)*(H3753=Quadrat.Details!I:I),0))</f>
        <v>44790</v>
      </c>
      <c r="D3753" s="108"/>
      <c r="E3753" s="108"/>
      <c r="F3753" s="13" t="s">
        <v>463</v>
      </c>
      <c r="G3753" s="106" t="str">
        <f t="array" ref="G3753">INDEX(Quadrat.Details!H:H, MATCH(1,(A3753=Quadrat.Details!B:B)*(F3753=Quadrat.Details!G:G)*(H3753=Quadrat.Details!I:I),0))</f>
        <v>E</v>
      </c>
      <c r="H3753" s="105">
        <v>1.0</v>
      </c>
      <c r="I3753" s="109">
        <v>11.0</v>
      </c>
      <c r="J3753" s="109">
        <v>12.0</v>
      </c>
      <c r="K3753" s="109">
        <v>7.0</v>
      </c>
      <c r="L3753" s="3" t="s">
        <v>828</v>
      </c>
      <c r="M3753" s="44" t="s">
        <v>829</v>
      </c>
      <c r="N3753" s="73">
        <v>1.0</v>
      </c>
      <c r="O3753" s="73">
        <v>1.0</v>
      </c>
    </row>
    <row r="3754" ht="15.0" customHeight="1">
      <c r="A3754" s="105">
        <v>2022.0</v>
      </c>
      <c r="B3754" s="106" t="str">
        <f t="array" ref="B3754">INDEX(Quadrat.Details!D:D, MATCH(1,(A3754=Quadrat.Details!B:B)*(F3754=Quadrat.Details!G:G)*(H3754=Quadrat.Details!I:I),0))</f>
        <v>JQ</v>
      </c>
      <c r="C3754" s="107">
        <f t="array" ref="C3754">INDEX(Quadrat.Details!C:C, MATCH(1,(A3754=Quadrat.Details!B:B)*(F3754=Quadrat.Details!G:G)*(H3754=Quadrat.Details!I:I),0))</f>
        <v>44790</v>
      </c>
      <c r="D3754" s="108"/>
      <c r="E3754" s="108"/>
      <c r="F3754" s="13" t="s">
        <v>463</v>
      </c>
      <c r="G3754" s="106" t="str">
        <f t="array" ref="G3754">INDEX(Quadrat.Details!H:H, MATCH(1,(A3754=Quadrat.Details!B:B)*(F3754=Quadrat.Details!G:G)*(H3754=Quadrat.Details!I:I),0))</f>
        <v>E</v>
      </c>
      <c r="H3754" s="105">
        <v>1.0</v>
      </c>
      <c r="I3754" s="109">
        <v>9.0</v>
      </c>
      <c r="J3754" s="109">
        <v>10.0</v>
      </c>
      <c r="K3754" s="109">
        <v>5.0</v>
      </c>
      <c r="L3754" s="3" t="s">
        <v>828</v>
      </c>
      <c r="M3754" s="44" t="s">
        <v>829</v>
      </c>
      <c r="N3754" s="73">
        <v>1.0</v>
      </c>
      <c r="O3754" s="73">
        <v>1.0</v>
      </c>
    </row>
    <row r="3755" ht="15.0" customHeight="1">
      <c r="A3755" s="105">
        <v>2022.0</v>
      </c>
      <c r="B3755" s="106" t="str">
        <f t="array" ref="B3755">INDEX(Quadrat.Details!D:D, MATCH(1,(A3755=Quadrat.Details!B:B)*(F3755=Quadrat.Details!G:G)*(H3755=Quadrat.Details!I:I),0))</f>
        <v>JQ</v>
      </c>
      <c r="C3755" s="107">
        <f t="array" ref="C3755">INDEX(Quadrat.Details!C:C, MATCH(1,(A3755=Quadrat.Details!B:B)*(F3755=Quadrat.Details!G:G)*(H3755=Quadrat.Details!I:I),0))</f>
        <v>44790</v>
      </c>
      <c r="D3755" s="108"/>
      <c r="E3755" s="108"/>
      <c r="F3755" s="13" t="s">
        <v>463</v>
      </c>
      <c r="G3755" s="106" t="str">
        <f t="array" ref="G3755">INDEX(Quadrat.Details!H:H, MATCH(1,(A3755=Quadrat.Details!B:B)*(F3755=Quadrat.Details!G:G)*(H3755=Quadrat.Details!I:I),0))</f>
        <v>E</v>
      </c>
      <c r="H3755" s="105">
        <v>1.0</v>
      </c>
      <c r="I3755" s="109">
        <v>7.0</v>
      </c>
      <c r="J3755" s="109">
        <v>7.0</v>
      </c>
      <c r="K3755" s="109">
        <v>4.0</v>
      </c>
      <c r="L3755" s="3" t="s">
        <v>828</v>
      </c>
      <c r="M3755" s="44" t="s">
        <v>829</v>
      </c>
      <c r="N3755" s="73">
        <v>1.0</v>
      </c>
      <c r="O3755" s="73">
        <v>1.0</v>
      </c>
    </row>
    <row r="3756" ht="15.0" customHeight="1">
      <c r="A3756" s="105">
        <v>2022.0</v>
      </c>
      <c r="B3756" s="106" t="str">
        <f t="array" ref="B3756">INDEX(Quadrat.Details!D:D, MATCH(1,(A3756=Quadrat.Details!B:B)*(F3756=Quadrat.Details!G:G)*(H3756=Quadrat.Details!I:I),0))</f>
        <v>JQ</v>
      </c>
      <c r="C3756" s="107">
        <f t="array" ref="C3756">INDEX(Quadrat.Details!C:C, MATCH(1,(A3756=Quadrat.Details!B:B)*(F3756=Quadrat.Details!G:G)*(H3756=Quadrat.Details!I:I),0))</f>
        <v>44790</v>
      </c>
      <c r="D3756" s="108"/>
      <c r="E3756" s="108"/>
      <c r="F3756" s="13" t="s">
        <v>463</v>
      </c>
      <c r="G3756" s="106" t="str">
        <f t="array" ref="G3756">INDEX(Quadrat.Details!H:H, MATCH(1,(A3756=Quadrat.Details!B:B)*(F3756=Quadrat.Details!G:G)*(H3756=Quadrat.Details!I:I),0))</f>
        <v>E</v>
      </c>
      <c r="H3756" s="105">
        <v>1.0</v>
      </c>
      <c r="I3756" s="109">
        <v>8.0</v>
      </c>
      <c r="J3756" s="109">
        <v>9.0</v>
      </c>
      <c r="K3756" s="109">
        <v>5.0</v>
      </c>
      <c r="L3756" s="3" t="s">
        <v>828</v>
      </c>
      <c r="M3756" s="44" t="s">
        <v>829</v>
      </c>
      <c r="N3756" s="73">
        <v>1.0</v>
      </c>
      <c r="O3756" s="73">
        <v>1.0</v>
      </c>
    </row>
    <row r="3757" ht="15.0" customHeight="1">
      <c r="A3757" s="105">
        <v>2022.0</v>
      </c>
      <c r="B3757" s="106" t="str">
        <f t="array" ref="B3757">INDEX(Quadrat.Details!D:D, MATCH(1,(A3757=Quadrat.Details!B:B)*(F3757=Quadrat.Details!G:G)*(H3757=Quadrat.Details!I:I),0))</f>
        <v>JQ</v>
      </c>
      <c r="C3757" s="107">
        <f t="array" ref="C3757">INDEX(Quadrat.Details!C:C, MATCH(1,(A3757=Quadrat.Details!B:B)*(F3757=Quadrat.Details!G:G)*(H3757=Quadrat.Details!I:I),0))</f>
        <v>44790</v>
      </c>
      <c r="D3757" s="108"/>
      <c r="E3757" s="108"/>
      <c r="F3757" s="13" t="s">
        <v>463</v>
      </c>
      <c r="G3757" s="106" t="str">
        <f t="array" ref="G3757">INDEX(Quadrat.Details!H:H, MATCH(1,(A3757=Quadrat.Details!B:B)*(F3757=Quadrat.Details!G:G)*(H3757=Quadrat.Details!I:I),0))</f>
        <v>E</v>
      </c>
      <c r="H3757" s="105">
        <v>1.0</v>
      </c>
      <c r="I3757" s="109">
        <v>13.0</v>
      </c>
      <c r="J3757" s="109">
        <v>15.0</v>
      </c>
      <c r="K3757" s="109">
        <v>6.0</v>
      </c>
      <c r="L3757" s="3" t="s">
        <v>828</v>
      </c>
      <c r="M3757" s="44" t="s">
        <v>829</v>
      </c>
      <c r="N3757" s="73">
        <v>1.0</v>
      </c>
      <c r="O3757" s="73">
        <v>1.0</v>
      </c>
    </row>
    <row r="3758" ht="15.0" customHeight="1">
      <c r="A3758" s="105">
        <v>2022.0</v>
      </c>
      <c r="B3758" s="106" t="str">
        <f t="array" ref="B3758">INDEX(Quadrat.Details!D:D, MATCH(1,(A3758=Quadrat.Details!B:B)*(F3758=Quadrat.Details!G:G)*(H3758=Quadrat.Details!I:I),0))</f>
        <v>JQ</v>
      </c>
      <c r="C3758" s="107">
        <f t="array" ref="C3758">INDEX(Quadrat.Details!C:C, MATCH(1,(A3758=Quadrat.Details!B:B)*(F3758=Quadrat.Details!G:G)*(H3758=Quadrat.Details!I:I),0))</f>
        <v>44790</v>
      </c>
      <c r="D3758" s="108"/>
      <c r="E3758" s="108"/>
      <c r="F3758" s="13" t="s">
        <v>463</v>
      </c>
      <c r="G3758" s="106" t="str">
        <f t="array" ref="G3758">INDEX(Quadrat.Details!H:H, MATCH(1,(A3758=Quadrat.Details!B:B)*(F3758=Quadrat.Details!G:G)*(H3758=Quadrat.Details!I:I),0))</f>
        <v>E</v>
      </c>
      <c r="H3758" s="105">
        <v>1.0</v>
      </c>
      <c r="I3758" s="109">
        <v>6.0</v>
      </c>
      <c r="J3758" s="109">
        <v>7.0</v>
      </c>
      <c r="K3758" s="109">
        <v>4.0</v>
      </c>
      <c r="L3758" s="3" t="s">
        <v>828</v>
      </c>
      <c r="M3758" s="44" t="s">
        <v>829</v>
      </c>
      <c r="N3758" s="73">
        <v>1.0</v>
      </c>
      <c r="O3758" s="73">
        <v>1.0</v>
      </c>
    </row>
    <row r="3759" ht="15.0" customHeight="1">
      <c r="A3759" s="105">
        <v>2022.0</v>
      </c>
      <c r="B3759" s="106" t="str">
        <f t="array" ref="B3759">INDEX(Quadrat.Details!D:D, MATCH(1,(A3759=Quadrat.Details!B:B)*(F3759=Quadrat.Details!G:G)*(H3759=Quadrat.Details!I:I),0))</f>
        <v>JQ</v>
      </c>
      <c r="C3759" s="107">
        <f t="array" ref="C3759">INDEX(Quadrat.Details!C:C, MATCH(1,(A3759=Quadrat.Details!B:B)*(F3759=Quadrat.Details!G:G)*(H3759=Quadrat.Details!I:I),0))</f>
        <v>44790</v>
      </c>
      <c r="D3759" s="108"/>
      <c r="E3759" s="108"/>
      <c r="F3759" s="13" t="s">
        <v>463</v>
      </c>
      <c r="G3759" s="106" t="str">
        <f t="array" ref="G3759">INDEX(Quadrat.Details!H:H, MATCH(1,(A3759=Quadrat.Details!B:B)*(F3759=Quadrat.Details!G:G)*(H3759=Quadrat.Details!I:I),0))</f>
        <v>E</v>
      </c>
      <c r="H3759" s="105">
        <v>1.0</v>
      </c>
      <c r="I3759" s="109">
        <v>8.0</v>
      </c>
      <c r="J3759" s="109">
        <v>9.0</v>
      </c>
      <c r="K3759" s="109">
        <v>5.0</v>
      </c>
      <c r="L3759" s="3" t="s">
        <v>828</v>
      </c>
      <c r="M3759" s="44" t="s">
        <v>829</v>
      </c>
      <c r="N3759" s="73">
        <v>1.0</v>
      </c>
      <c r="O3759" s="73">
        <v>1.0</v>
      </c>
    </row>
    <row r="3760" ht="15.0" customHeight="1">
      <c r="A3760" s="105">
        <v>2022.0</v>
      </c>
      <c r="B3760" s="106" t="str">
        <f t="array" ref="B3760">INDEX(Quadrat.Details!D:D, MATCH(1,(A3760=Quadrat.Details!B:B)*(F3760=Quadrat.Details!G:G)*(H3760=Quadrat.Details!I:I),0))</f>
        <v>JQ</v>
      </c>
      <c r="C3760" s="107">
        <f t="array" ref="C3760">INDEX(Quadrat.Details!C:C, MATCH(1,(A3760=Quadrat.Details!B:B)*(F3760=Quadrat.Details!G:G)*(H3760=Quadrat.Details!I:I),0))</f>
        <v>44790</v>
      </c>
      <c r="D3760" s="108"/>
      <c r="E3760" s="108"/>
      <c r="F3760" s="13" t="s">
        <v>463</v>
      </c>
      <c r="G3760" s="106" t="str">
        <f t="array" ref="G3760">INDEX(Quadrat.Details!H:H, MATCH(1,(A3760=Quadrat.Details!B:B)*(F3760=Quadrat.Details!G:G)*(H3760=Quadrat.Details!I:I),0))</f>
        <v>E</v>
      </c>
      <c r="H3760" s="105">
        <v>1.0</v>
      </c>
      <c r="I3760" s="109">
        <v>6.0</v>
      </c>
      <c r="J3760" s="109">
        <v>7.0</v>
      </c>
      <c r="K3760" s="109">
        <v>4.0</v>
      </c>
      <c r="L3760" s="3" t="s">
        <v>828</v>
      </c>
      <c r="M3760" s="44" t="s">
        <v>829</v>
      </c>
      <c r="N3760" s="73">
        <v>1.0</v>
      </c>
      <c r="O3760" s="73">
        <v>1.0</v>
      </c>
    </row>
    <row r="3761" ht="15.0" customHeight="1">
      <c r="A3761" s="105">
        <v>2022.0</v>
      </c>
      <c r="B3761" s="106" t="str">
        <f t="array" ref="B3761">INDEX(Quadrat.Details!D:D, MATCH(1,(A3761=Quadrat.Details!B:B)*(F3761=Quadrat.Details!G:G)*(H3761=Quadrat.Details!I:I),0))</f>
        <v>JQ</v>
      </c>
      <c r="C3761" s="107">
        <f t="array" ref="C3761">INDEX(Quadrat.Details!C:C, MATCH(1,(A3761=Quadrat.Details!B:B)*(F3761=Quadrat.Details!G:G)*(H3761=Quadrat.Details!I:I),0))</f>
        <v>44790</v>
      </c>
      <c r="D3761" s="108"/>
      <c r="E3761" s="108"/>
      <c r="F3761" s="13" t="s">
        <v>463</v>
      </c>
      <c r="G3761" s="106" t="str">
        <f t="array" ref="G3761">INDEX(Quadrat.Details!H:H, MATCH(1,(A3761=Quadrat.Details!B:B)*(F3761=Quadrat.Details!G:G)*(H3761=Quadrat.Details!I:I),0))</f>
        <v>E</v>
      </c>
      <c r="H3761" s="105">
        <v>1.0</v>
      </c>
      <c r="I3761" s="109">
        <v>10.0</v>
      </c>
      <c r="J3761" s="109">
        <v>12.0</v>
      </c>
      <c r="K3761" s="109">
        <v>6.0</v>
      </c>
      <c r="L3761" s="3" t="s">
        <v>828</v>
      </c>
      <c r="M3761" s="44" t="s">
        <v>829</v>
      </c>
      <c r="N3761" s="73">
        <v>1.0</v>
      </c>
      <c r="O3761" s="73">
        <v>1.0</v>
      </c>
    </row>
    <row r="3762" ht="15.0" customHeight="1">
      <c r="A3762" s="105">
        <v>2022.0</v>
      </c>
      <c r="B3762" s="106" t="str">
        <f t="array" ref="B3762">INDEX(Quadrat.Details!D:D, MATCH(1,(A3762=Quadrat.Details!B:B)*(F3762=Quadrat.Details!G:G)*(H3762=Quadrat.Details!I:I),0))</f>
        <v>JQ</v>
      </c>
      <c r="C3762" s="107">
        <f t="array" ref="C3762">INDEX(Quadrat.Details!C:C, MATCH(1,(A3762=Quadrat.Details!B:B)*(F3762=Quadrat.Details!G:G)*(H3762=Quadrat.Details!I:I),0))</f>
        <v>44790</v>
      </c>
      <c r="D3762" s="108"/>
      <c r="E3762" s="108"/>
      <c r="F3762" s="13" t="s">
        <v>463</v>
      </c>
      <c r="G3762" s="106" t="str">
        <f t="array" ref="G3762">INDEX(Quadrat.Details!H:H, MATCH(1,(A3762=Quadrat.Details!B:B)*(F3762=Quadrat.Details!G:G)*(H3762=Quadrat.Details!I:I),0))</f>
        <v>E</v>
      </c>
      <c r="H3762" s="105">
        <v>1.0</v>
      </c>
      <c r="I3762" s="109">
        <v>9.0</v>
      </c>
      <c r="J3762" s="109">
        <v>10.0</v>
      </c>
      <c r="K3762" s="109">
        <v>5.0</v>
      </c>
      <c r="L3762" s="3" t="s">
        <v>828</v>
      </c>
      <c r="M3762" s="44" t="s">
        <v>829</v>
      </c>
      <c r="N3762" s="73">
        <v>1.0</v>
      </c>
      <c r="O3762" s="73">
        <v>1.0</v>
      </c>
    </row>
    <row r="3763" ht="15.0" customHeight="1">
      <c r="A3763" s="105">
        <v>2022.0</v>
      </c>
      <c r="B3763" s="106" t="str">
        <f t="array" ref="B3763">INDEX(Quadrat.Details!D:D, MATCH(1,(A3763=Quadrat.Details!B:B)*(F3763=Quadrat.Details!G:G)*(H3763=Quadrat.Details!I:I),0))</f>
        <v>JQ</v>
      </c>
      <c r="C3763" s="107">
        <f t="array" ref="C3763">INDEX(Quadrat.Details!C:C, MATCH(1,(A3763=Quadrat.Details!B:B)*(F3763=Quadrat.Details!G:G)*(H3763=Quadrat.Details!I:I),0))</f>
        <v>44790</v>
      </c>
      <c r="D3763" s="108"/>
      <c r="E3763" s="108"/>
      <c r="F3763" s="13" t="s">
        <v>463</v>
      </c>
      <c r="G3763" s="106" t="str">
        <f t="array" ref="G3763">INDEX(Quadrat.Details!H:H, MATCH(1,(A3763=Quadrat.Details!B:B)*(F3763=Quadrat.Details!G:G)*(H3763=Quadrat.Details!I:I),0))</f>
        <v>E</v>
      </c>
      <c r="H3763" s="105">
        <v>1.0</v>
      </c>
      <c r="I3763" s="109">
        <v>9.0</v>
      </c>
      <c r="J3763" s="109">
        <v>10.0</v>
      </c>
      <c r="K3763" s="109">
        <v>5.0</v>
      </c>
      <c r="L3763" s="3" t="s">
        <v>828</v>
      </c>
      <c r="M3763" s="44" t="s">
        <v>829</v>
      </c>
      <c r="N3763" s="73">
        <v>1.0</v>
      </c>
      <c r="O3763" s="73">
        <v>1.0</v>
      </c>
    </row>
    <row r="3764" ht="15.0" customHeight="1">
      <c r="A3764" s="105">
        <v>2022.0</v>
      </c>
      <c r="B3764" s="106" t="str">
        <f t="array" ref="B3764">INDEX(Quadrat.Details!D:D, MATCH(1,(A3764=Quadrat.Details!B:B)*(F3764=Quadrat.Details!G:G)*(H3764=Quadrat.Details!I:I),0))</f>
        <v>JQ</v>
      </c>
      <c r="C3764" s="107">
        <f t="array" ref="C3764">INDEX(Quadrat.Details!C:C, MATCH(1,(A3764=Quadrat.Details!B:B)*(F3764=Quadrat.Details!G:G)*(H3764=Quadrat.Details!I:I),0))</f>
        <v>44790</v>
      </c>
      <c r="D3764" s="108"/>
      <c r="E3764" s="108"/>
      <c r="F3764" s="13" t="s">
        <v>463</v>
      </c>
      <c r="G3764" s="106" t="str">
        <f t="array" ref="G3764">INDEX(Quadrat.Details!H:H, MATCH(1,(A3764=Quadrat.Details!B:B)*(F3764=Quadrat.Details!G:G)*(H3764=Quadrat.Details!I:I),0))</f>
        <v>E</v>
      </c>
      <c r="H3764" s="105">
        <v>1.0</v>
      </c>
      <c r="I3764" s="109">
        <v>8.0</v>
      </c>
      <c r="J3764" s="109">
        <v>9.0</v>
      </c>
      <c r="K3764" s="109">
        <v>5.0</v>
      </c>
      <c r="L3764" s="3" t="s">
        <v>828</v>
      </c>
      <c r="M3764" s="44" t="s">
        <v>829</v>
      </c>
      <c r="N3764" s="73">
        <v>1.0</v>
      </c>
      <c r="O3764" s="73">
        <v>1.0</v>
      </c>
    </row>
    <row r="3765" ht="15.0" customHeight="1">
      <c r="A3765" s="105">
        <v>2022.0</v>
      </c>
      <c r="B3765" s="106" t="str">
        <f t="array" ref="B3765">INDEX(Quadrat.Details!D:D, MATCH(1,(A3765=Quadrat.Details!B:B)*(F3765=Quadrat.Details!G:G)*(H3765=Quadrat.Details!I:I),0))</f>
        <v>JQ</v>
      </c>
      <c r="C3765" s="107">
        <f t="array" ref="C3765">INDEX(Quadrat.Details!C:C, MATCH(1,(A3765=Quadrat.Details!B:B)*(F3765=Quadrat.Details!G:G)*(H3765=Quadrat.Details!I:I),0))</f>
        <v>44790</v>
      </c>
      <c r="D3765" s="108"/>
      <c r="E3765" s="108"/>
      <c r="F3765" s="13" t="s">
        <v>463</v>
      </c>
      <c r="G3765" s="106" t="str">
        <f t="array" ref="G3765">INDEX(Quadrat.Details!H:H, MATCH(1,(A3765=Quadrat.Details!B:B)*(F3765=Quadrat.Details!G:G)*(H3765=Quadrat.Details!I:I),0))</f>
        <v>E</v>
      </c>
      <c r="H3765" s="105">
        <v>1.0</v>
      </c>
      <c r="I3765" s="109">
        <v>8.0</v>
      </c>
      <c r="J3765" s="109">
        <v>8.0</v>
      </c>
      <c r="K3765" s="109">
        <v>4.0</v>
      </c>
      <c r="L3765" s="3" t="s">
        <v>828</v>
      </c>
      <c r="M3765" s="44" t="s">
        <v>829</v>
      </c>
      <c r="N3765" s="73">
        <v>1.0</v>
      </c>
      <c r="O3765" s="73">
        <v>1.0</v>
      </c>
    </row>
    <row r="3766" ht="15.0" customHeight="1">
      <c r="A3766" s="105">
        <v>2022.0</v>
      </c>
      <c r="B3766" s="106" t="str">
        <f t="array" ref="B3766">INDEX(Quadrat.Details!D:D, MATCH(1,(A3766=Quadrat.Details!B:B)*(F3766=Quadrat.Details!G:G)*(H3766=Quadrat.Details!I:I),0))</f>
        <v>JQ</v>
      </c>
      <c r="C3766" s="107">
        <f t="array" ref="C3766">INDEX(Quadrat.Details!C:C, MATCH(1,(A3766=Quadrat.Details!B:B)*(F3766=Quadrat.Details!G:G)*(H3766=Quadrat.Details!I:I),0))</f>
        <v>44790</v>
      </c>
      <c r="D3766" s="108"/>
      <c r="E3766" s="108"/>
      <c r="F3766" s="13" t="s">
        <v>463</v>
      </c>
      <c r="G3766" s="106" t="str">
        <f t="array" ref="G3766">INDEX(Quadrat.Details!H:H, MATCH(1,(A3766=Quadrat.Details!B:B)*(F3766=Quadrat.Details!G:G)*(H3766=Quadrat.Details!I:I),0))</f>
        <v>E</v>
      </c>
      <c r="H3766" s="105">
        <v>1.0</v>
      </c>
      <c r="I3766" s="109">
        <v>8.0</v>
      </c>
      <c r="J3766" s="109">
        <v>9.0</v>
      </c>
      <c r="K3766" s="109">
        <v>5.0</v>
      </c>
      <c r="L3766" s="3" t="s">
        <v>828</v>
      </c>
      <c r="M3766" s="44" t="s">
        <v>829</v>
      </c>
      <c r="N3766" s="73">
        <v>1.0</v>
      </c>
      <c r="O3766" s="73">
        <v>1.0</v>
      </c>
    </row>
    <row r="3767" ht="15.0" customHeight="1">
      <c r="A3767" s="105">
        <v>2022.0</v>
      </c>
      <c r="B3767" s="106" t="str">
        <f t="array" ref="B3767">INDEX(Quadrat.Details!D:D, MATCH(1,(A3767=Quadrat.Details!B:B)*(F3767=Quadrat.Details!G:G)*(H3767=Quadrat.Details!I:I),0))</f>
        <v>JQ</v>
      </c>
      <c r="C3767" s="107">
        <f t="array" ref="C3767">INDEX(Quadrat.Details!C:C, MATCH(1,(A3767=Quadrat.Details!B:B)*(F3767=Quadrat.Details!G:G)*(H3767=Quadrat.Details!I:I),0))</f>
        <v>44790</v>
      </c>
      <c r="D3767" s="108"/>
      <c r="E3767" s="108"/>
      <c r="F3767" s="13" t="s">
        <v>463</v>
      </c>
      <c r="G3767" s="106" t="str">
        <f t="array" ref="G3767">INDEX(Quadrat.Details!H:H, MATCH(1,(A3767=Quadrat.Details!B:B)*(F3767=Quadrat.Details!G:G)*(H3767=Quadrat.Details!I:I),0))</f>
        <v>E</v>
      </c>
      <c r="H3767" s="105">
        <v>1.0</v>
      </c>
      <c r="I3767" s="109">
        <v>10.0</v>
      </c>
      <c r="J3767" s="109">
        <v>11.0</v>
      </c>
      <c r="K3767" s="109">
        <v>6.0</v>
      </c>
      <c r="L3767" s="3" t="s">
        <v>828</v>
      </c>
      <c r="M3767" s="44" t="s">
        <v>829</v>
      </c>
      <c r="N3767" s="73">
        <v>1.0</v>
      </c>
      <c r="O3767" s="73">
        <v>1.0</v>
      </c>
    </row>
    <row r="3768" ht="15.0" customHeight="1">
      <c r="A3768" s="105">
        <v>2022.0</v>
      </c>
      <c r="B3768" s="106" t="str">
        <f t="array" ref="B3768">INDEX(Quadrat.Details!D:D, MATCH(1,(A3768=Quadrat.Details!B:B)*(F3768=Quadrat.Details!G:G)*(H3768=Quadrat.Details!I:I),0))</f>
        <v>JQ</v>
      </c>
      <c r="C3768" s="107">
        <f t="array" ref="C3768">INDEX(Quadrat.Details!C:C, MATCH(1,(A3768=Quadrat.Details!B:B)*(F3768=Quadrat.Details!G:G)*(H3768=Quadrat.Details!I:I),0))</f>
        <v>44790</v>
      </c>
      <c r="D3768" s="108"/>
      <c r="E3768" s="108"/>
      <c r="F3768" s="13" t="s">
        <v>463</v>
      </c>
      <c r="G3768" s="106" t="str">
        <f t="array" ref="G3768">INDEX(Quadrat.Details!H:H, MATCH(1,(A3768=Quadrat.Details!B:B)*(F3768=Quadrat.Details!G:G)*(H3768=Quadrat.Details!I:I),0))</f>
        <v>E</v>
      </c>
      <c r="H3768" s="105">
        <v>1.0</v>
      </c>
      <c r="I3768" s="109">
        <v>8.0</v>
      </c>
      <c r="J3768" s="109">
        <v>8.0</v>
      </c>
      <c r="K3768" s="109">
        <v>4.0</v>
      </c>
      <c r="L3768" s="3" t="s">
        <v>828</v>
      </c>
      <c r="M3768" s="44" t="s">
        <v>829</v>
      </c>
      <c r="N3768" s="73">
        <v>1.0</v>
      </c>
      <c r="O3768" s="73">
        <v>1.0</v>
      </c>
    </row>
    <row r="3769" ht="15.0" customHeight="1">
      <c r="A3769" s="105">
        <v>2022.0</v>
      </c>
      <c r="B3769" s="106" t="str">
        <f t="array" ref="B3769">INDEX(Quadrat.Details!D:D, MATCH(1,(A3769=Quadrat.Details!B:B)*(F3769=Quadrat.Details!G:G)*(H3769=Quadrat.Details!I:I),0))</f>
        <v>JQ</v>
      </c>
      <c r="C3769" s="107">
        <f t="array" ref="C3769">INDEX(Quadrat.Details!C:C, MATCH(1,(A3769=Quadrat.Details!B:B)*(F3769=Quadrat.Details!G:G)*(H3769=Quadrat.Details!I:I),0))</f>
        <v>44790</v>
      </c>
      <c r="D3769" s="108"/>
      <c r="E3769" s="108"/>
      <c r="F3769" s="13" t="s">
        <v>463</v>
      </c>
      <c r="G3769" s="106" t="str">
        <f t="array" ref="G3769">INDEX(Quadrat.Details!H:H, MATCH(1,(A3769=Quadrat.Details!B:B)*(F3769=Quadrat.Details!G:G)*(H3769=Quadrat.Details!I:I),0))</f>
        <v>E</v>
      </c>
      <c r="H3769" s="105">
        <v>2.0</v>
      </c>
      <c r="I3769" s="109">
        <v>53.0</v>
      </c>
      <c r="J3769" s="109">
        <v>60.0</v>
      </c>
      <c r="K3769" s="109">
        <v>33.0</v>
      </c>
      <c r="L3769" s="3" t="s">
        <v>828</v>
      </c>
      <c r="M3769" s="44" t="s">
        <v>829</v>
      </c>
      <c r="N3769" s="73">
        <v>1.0</v>
      </c>
      <c r="O3769" s="73">
        <v>1.0</v>
      </c>
    </row>
    <row r="3770" ht="15.0" customHeight="1">
      <c r="A3770" s="105">
        <v>2022.0</v>
      </c>
      <c r="B3770" s="106" t="str">
        <f t="array" ref="B3770">INDEX(Quadrat.Details!D:D, MATCH(1,(A3770=Quadrat.Details!B:B)*(F3770=Quadrat.Details!G:G)*(H3770=Quadrat.Details!I:I),0))</f>
        <v>JQ</v>
      </c>
      <c r="C3770" s="107">
        <f t="array" ref="C3770">INDEX(Quadrat.Details!C:C, MATCH(1,(A3770=Quadrat.Details!B:B)*(F3770=Quadrat.Details!G:G)*(H3770=Quadrat.Details!I:I),0))</f>
        <v>44790</v>
      </c>
      <c r="D3770" s="108"/>
      <c r="E3770" s="108"/>
      <c r="F3770" s="13" t="s">
        <v>463</v>
      </c>
      <c r="G3770" s="106" t="str">
        <f t="array" ref="G3770">INDEX(Quadrat.Details!H:H, MATCH(1,(A3770=Quadrat.Details!B:B)*(F3770=Quadrat.Details!G:G)*(H3770=Quadrat.Details!I:I),0))</f>
        <v>E</v>
      </c>
      <c r="H3770" s="105">
        <v>2.0</v>
      </c>
      <c r="I3770" s="109">
        <v>32.0</v>
      </c>
      <c r="J3770" s="109">
        <v>41.0</v>
      </c>
      <c r="K3770" s="109">
        <v>22.0</v>
      </c>
      <c r="L3770" s="3" t="s">
        <v>828</v>
      </c>
      <c r="M3770" s="44" t="s">
        <v>829</v>
      </c>
      <c r="N3770" s="73">
        <v>1.0</v>
      </c>
      <c r="O3770" s="73">
        <v>1.0</v>
      </c>
    </row>
    <row r="3771" ht="15.0" customHeight="1">
      <c r="A3771" s="105">
        <v>2022.0</v>
      </c>
      <c r="B3771" s="106" t="str">
        <f t="array" ref="B3771">INDEX(Quadrat.Details!D:D, MATCH(1,(A3771=Quadrat.Details!B:B)*(F3771=Quadrat.Details!G:G)*(H3771=Quadrat.Details!I:I),0))</f>
        <v>JQ</v>
      </c>
      <c r="C3771" s="107">
        <f t="array" ref="C3771">INDEX(Quadrat.Details!C:C, MATCH(1,(A3771=Quadrat.Details!B:B)*(F3771=Quadrat.Details!G:G)*(H3771=Quadrat.Details!I:I),0))</f>
        <v>44790</v>
      </c>
      <c r="D3771" s="108"/>
      <c r="E3771" s="108"/>
      <c r="F3771" s="13" t="s">
        <v>463</v>
      </c>
      <c r="G3771" s="106" t="str">
        <f t="array" ref="G3771">INDEX(Quadrat.Details!H:H, MATCH(1,(A3771=Quadrat.Details!B:B)*(F3771=Quadrat.Details!G:G)*(H3771=Quadrat.Details!I:I),0))</f>
        <v>E</v>
      </c>
      <c r="H3771" s="105">
        <v>2.0</v>
      </c>
      <c r="I3771" s="109">
        <v>23.0</v>
      </c>
      <c r="J3771" s="109">
        <v>27.0</v>
      </c>
      <c r="K3771" s="109">
        <v>16.0</v>
      </c>
      <c r="L3771" s="3" t="s">
        <v>828</v>
      </c>
      <c r="M3771" s="44" t="s">
        <v>829</v>
      </c>
      <c r="N3771" s="73">
        <v>1.0</v>
      </c>
      <c r="O3771" s="73">
        <v>1.0</v>
      </c>
    </row>
    <row r="3772" ht="15.0" customHeight="1">
      <c r="A3772" s="105">
        <v>2022.0</v>
      </c>
      <c r="B3772" s="106" t="str">
        <f t="array" ref="B3772">INDEX(Quadrat.Details!D:D, MATCH(1,(A3772=Quadrat.Details!B:B)*(F3772=Quadrat.Details!G:G)*(H3772=Quadrat.Details!I:I),0))</f>
        <v>JQ</v>
      </c>
      <c r="C3772" s="107">
        <f t="array" ref="C3772">INDEX(Quadrat.Details!C:C, MATCH(1,(A3772=Quadrat.Details!B:B)*(F3772=Quadrat.Details!G:G)*(H3772=Quadrat.Details!I:I),0))</f>
        <v>44790</v>
      </c>
      <c r="D3772" s="108"/>
      <c r="E3772" s="108"/>
      <c r="F3772" s="13" t="s">
        <v>463</v>
      </c>
      <c r="G3772" s="106" t="str">
        <f t="array" ref="G3772">INDEX(Quadrat.Details!H:H, MATCH(1,(A3772=Quadrat.Details!B:B)*(F3772=Quadrat.Details!G:G)*(H3772=Quadrat.Details!I:I),0))</f>
        <v>E</v>
      </c>
      <c r="H3772" s="105">
        <v>2.0</v>
      </c>
      <c r="I3772" s="109">
        <v>34.0</v>
      </c>
      <c r="J3772" s="109">
        <v>38.0</v>
      </c>
      <c r="K3772" s="109">
        <v>20.0</v>
      </c>
      <c r="L3772" s="3" t="s">
        <v>828</v>
      </c>
      <c r="M3772" s="44" t="s">
        <v>829</v>
      </c>
      <c r="N3772" s="73">
        <v>1.0</v>
      </c>
      <c r="O3772" s="73">
        <v>1.0</v>
      </c>
    </row>
    <row r="3773" ht="15.0" customHeight="1">
      <c r="A3773" s="105">
        <v>2022.0</v>
      </c>
      <c r="B3773" s="106" t="str">
        <f t="array" ref="B3773">INDEX(Quadrat.Details!D:D, MATCH(1,(A3773=Quadrat.Details!B:B)*(F3773=Quadrat.Details!G:G)*(H3773=Quadrat.Details!I:I),0))</f>
        <v>JQ</v>
      </c>
      <c r="C3773" s="107">
        <f t="array" ref="C3773">INDEX(Quadrat.Details!C:C, MATCH(1,(A3773=Quadrat.Details!B:B)*(F3773=Quadrat.Details!G:G)*(H3773=Quadrat.Details!I:I),0))</f>
        <v>44790</v>
      </c>
      <c r="D3773" s="108"/>
      <c r="E3773" s="108"/>
      <c r="F3773" s="13" t="s">
        <v>463</v>
      </c>
      <c r="G3773" s="106" t="str">
        <f t="array" ref="G3773">INDEX(Quadrat.Details!H:H, MATCH(1,(A3773=Quadrat.Details!B:B)*(F3773=Quadrat.Details!G:G)*(H3773=Quadrat.Details!I:I),0))</f>
        <v>E</v>
      </c>
      <c r="H3773" s="105">
        <v>2.0</v>
      </c>
      <c r="I3773" s="109">
        <v>30.0</v>
      </c>
      <c r="J3773" s="109">
        <v>36.0</v>
      </c>
      <c r="K3773" s="109">
        <v>20.0</v>
      </c>
      <c r="L3773" s="3" t="s">
        <v>828</v>
      </c>
      <c r="M3773" s="44" t="s">
        <v>829</v>
      </c>
      <c r="N3773" s="73">
        <v>1.0</v>
      </c>
      <c r="O3773" s="73">
        <v>1.0</v>
      </c>
    </row>
    <row r="3774" ht="15.0" customHeight="1">
      <c r="A3774" s="105">
        <v>2022.0</v>
      </c>
      <c r="B3774" s="106" t="str">
        <f t="array" ref="B3774">INDEX(Quadrat.Details!D:D, MATCH(1,(A3774=Quadrat.Details!B:B)*(F3774=Quadrat.Details!G:G)*(H3774=Quadrat.Details!I:I),0))</f>
        <v>JQ</v>
      </c>
      <c r="C3774" s="107">
        <f t="array" ref="C3774">INDEX(Quadrat.Details!C:C, MATCH(1,(A3774=Quadrat.Details!B:B)*(F3774=Quadrat.Details!G:G)*(H3774=Quadrat.Details!I:I),0))</f>
        <v>44790</v>
      </c>
      <c r="D3774" s="108"/>
      <c r="E3774" s="108"/>
      <c r="F3774" s="13" t="s">
        <v>463</v>
      </c>
      <c r="G3774" s="106" t="str">
        <f t="array" ref="G3774">INDEX(Quadrat.Details!H:H, MATCH(1,(A3774=Quadrat.Details!B:B)*(F3774=Quadrat.Details!G:G)*(H3774=Quadrat.Details!I:I),0))</f>
        <v>E</v>
      </c>
      <c r="H3774" s="105">
        <v>2.0</v>
      </c>
      <c r="I3774" s="109">
        <v>31.0</v>
      </c>
      <c r="J3774" s="109">
        <v>34.0</v>
      </c>
      <c r="K3774" s="109">
        <v>20.0</v>
      </c>
      <c r="L3774" s="3" t="s">
        <v>828</v>
      </c>
      <c r="M3774" s="44" t="s">
        <v>829</v>
      </c>
      <c r="N3774" s="73">
        <v>1.0</v>
      </c>
      <c r="O3774" s="73">
        <v>1.0</v>
      </c>
    </row>
    <row r="3775" ht="15.0" customHeight="1">
      <c r="A3775" s="105">
        <v>2022.0</v>
      </c>
      <c r="B3775" s="106" t="str">
        <f t="array" ref="B3775">INDEX(Quadrat.Details!D:D, MATCH(1,(A3775=Quadrat.Details!B:B)*(F3775=Quadrat.Details!G:G)*(H3775=Quadrat.Details!I:I),0))</f>
        <v>JQ</v>
      </c>
      <c r="C3775" s="107">
        <f t="array" ref="C3775">INDEX(Quadrat.Details!C:C, MATCH(1,(A3775=Quadrat.Details!B:B)*(F3775=Quadrat.Details!G:G)*(H3775=Quadrat.Details!I:I),0))</f>
        <v>44790</v>
      </c>
      <c r="D3775" s="108"/>
      <c r="E3775" s="108"/>
      <c r="F3775" s="13" t="s">
        <v>463</v>
      </c>
      <c r="G3775" s="106" t="str">
        <f t="array" ref="G3775">INDEX(Quadrat.Details!H:H, MATCH(1,(A3775=Quadrat.Details!B:B)*(F3775=Quadrat.Details!G:G)*(H3775=Quadrat.Details!I:I),0))</f>
        <v>E</v>
      </c>
      <c r="H3775" s="105">
        <v>2.0</v>
      </c>
      <c r="I3775" s="109">
        <v>27.0</v>
      </c>
      <c r="J3775" s="109">
        <v>31.0</v>
      </c>
      <c r="K3775" s="109">
        <v>18.0</v>
      </c>
      <c r="L3775" s="3" t="s">
        <v>828</v>
      </c>
      <c r="M3775" s="44" t="s">
        <v>829</v>
      </c>
      <c r="N3775" s="73">
        <v>1.0</v>
      </c>
      <c r="O3775" s="73">
        <v>1.0</v>
      </c>
    </row>
    <row r="3776" ht="15.0" customHeight="1">
      <c r="A3776" s="105">
        <v>2022.0</v>
      </c>
      <c r="B3776" s="106" t="str">
        <f t="array" ref="B3776">INDEX(Quadrat.Details!D:D, MATCH(1,(A3776=Quadrat.Details!B:B)*(F3776=Quadrat.Details!G:G)*(H3776=Quadrat.Details!I:I),0))</f>
        <v>JQ</v>
      </c>
      <c r="C3776" s="107">
        <f t="array" ref="C3776">INDEX(Quadrat.Details!C:C, MATCH(1,(A3776=Quadrat.Details!B:B)*(F3776=Quadrat.Details!G:G)*(H3776=Quadrat.Details!I:I),0))</f>
        <v>44790</v>
      </c>
      <c r="D3776" s="108"/>
      <c r="E3776" s="108"/>
      <c r="F3776" s="13" t="s">
        <v>463</v>
      </c>
      <c r="G3776" s="106" t="str">
        <f t="array" ref="G3776">INDEX(Quadrat.Details!H:H, MATCH(1,(A3776=Quadrat.Details!B:B)*(F3776=Quadrat.Details!G:G)*(H3776=Quadrat.Details!I:I),0))</f>
        <v>E</v>
      </c>
      <c r="H3776" s="105">
        <v>2.0</v>
      </c>
      <c r="I3776" s="109">
        <v>27.0</v>
      </c>
      <c r="J3776" s="109">
        <v>29.0</v>
      </c>
      <c r="K3776" s="109">
        <v>12.0</v>
      </c>
      <c r="L3776" s="3" t="s">
        <v>828</v>
      </c>
      <c r="M3776" s="44" t="s">
        <v>829</v>
      </c>
      <c r="N3776" s="73">
        <v>1.0</v>
      </c>
      <c r="O3776" s="73">
        <v>1.0</v>
      </c>
    </row>
    <row r="3777" ht="15.0" customHeight="1">
      <c r="A3777" s="105">
        <v>2022.0</v>
      </c>
      <c r="B3777" s="106" t="str">
        <f t="array" ref="B3777">INDEX(Quadrat.Details!D:D, MATCH(1,(A3777=Quadrat.Details!B:B)*(F3777=Quadrat.Details!G:G)*(H3777=Quadrat.Details!I:I),0))</f>
        <v>JQ</v>
      </c>
      <c r="C3777" s="107">
        <f t="array" ref="C3777">INDEX(Quadrat.Details!C:C, MATCH(1,(A3777=Quadrat.Details!B:B)*(F3777=Quadrat.Details!G:G)*(H3777=Quadrat.Details!I:I),0))</f>
        <v>44790</v>
      </c>
      <c r="D3777" s="108"/>
      <c r="E3777" s="108"/>
      <c r="F3777" s="13" t="s">
        <v>463</v>
      </c>
      <c r="G3777" s="106" t="str">
        <f t="array" ref="G3777">INDEX(Quadrat.Details!H:H, MATCH(1,(A3777=Quadrat.Details!B:B)*(F3777=Quadrat.Details!G:G)*(H3777=Quadrat.Details!I:I),0))</f>
        <v>E</v>
      </c>
      <c r="H3777" s="105">
        <v>2.0</v>
      </c>
      <c r="I3777" s="109">
        <v>25.0</v>
      </c>
      <c r="J3777" s="109">
        <v>29.0</v>
      </c>
      <c r="K3777" s="109">
        <v>18.0</v>
      </c>
      <c r="L3777" s="3" t="s">
        <v>828</v>
      </c>
      <c r="M3777" s="44" t="s">
        <v>829</v>
      </c>
      <c r="N3777" s="73">
        <v>1.0</v>
      </c>
      <c r="O3777" s="73">
        <v>1.0</v>
      </c>
    </row>
    <row r="3778" ht="15.0" customHeight="1">
      <c r="A3778" s="105">
        <v>2022.0</v>
      </c>
      <c r="B3778" s="106" t="str">
        <f t="array" ref="B3778">INDEX(Quadrat.Details!D:D, MATCH(1,(A3778=Quadrat.Details!B:B)*(F3778=Quadrat.Details!G:G)*(H3778=Quadrat.Details!I:I),0))</f>
        <v>JQ</v>
      </c>
      <c r="C3778" s="107">
        <f t="array" ref="C3778">INDEX(Quadrat.Details!C:C, MATCH(1,(A3778=Quadrat.Details!B:B)*(F3778=Quadrat.Details!G:G)*(H3778=Quadrat.Details!I:I),0))</f>
        <v>44790</v>
      </c>
      <c r="D3778" s="108"/>
      <c r="E3778" s="108"/>
      <c r="F3778" s="13" t="s">
        <v>463</v>
      </c>
      <c r="G3778" s="106" t="str">
        <f t="array" ref="G3778">INDEX(Quadrat.Details!H:H, MATCH(1,(A3778=Quadrat.Details!B:B)*(F3778=Quadrat.Details!G:G)*(H3778=Quadrat.Details!I:I),0))</f>
        <v>E</v>
      </c>
      <c r="H3778" s="105">
        <v>2.0</v>
      </c>
      <c r="I3778" s="109">
        <v>29.0</v>
      </c>
      <c r="J3778" s="109">
        <v>31.0</v>
      </c>
      <c r="K3778" s="109">
        <v>17.0</v>
      </c>
      <c r="L3778" s="3" t="s">
        <v>828</v>
      </c>
      <c r="M3778" s="44" t="s">
        <v>829</v>
      </c>
      <c r="N3778" s="73">
        <v>1.0</v>
      </c>
      <c r="O3778" s="73">
        <v>1.0</v>
      </c>
    </row>
    <row r="3779" ht="15.0" customHeight="1">
      <c r="A3779" s="105">
        <v>2022.0</v>
      </c>
      <c r="B3779" s="106" t="str">
        <f t="array" ref="B3779">INDEX(Quadrat.Details!D:D, MATCH(1,(A3779=Quadrat.Details!B:B)*(F3779=Quadrat.Details!G:G)*(H3779=Quadrat.Details!I:I),0))</f>
        <v>JQ</v>
      </c>
      <c r="C3779" s="107">
        <f t="array" ref="C3779">INDEX(Quadrat.Details!C:C, MATCH(1,(A3779=Quadrat.Details!B:B)*(F3779=Quadrat.Details!G:G)*(H3779=Quadrat.Details!I:I),0))</f>
        <v>44790</v>
      </c>
      <c r="D3779" s="108"/>
      <c r="E3779" s="108"/>
      <c r="F3779" s="13" t="s">
        <v>463</v>
      </c>
      <c r="G3779" s="106" t="str">
        <f t="array" ref="G3779">INDEX(Quadrat.Details!H:H, MATCH(1,(A3779=Quadrat.Details!B:B)*(F3779=Quadrat.Details!G:G)*(H3779=Quadrat.Details!I:I),0))</f>
        <v>E</v>
      </c>
      <c r="H3779" s="105">
        <v>2.0</v>
      </c>
      <c r="I3779" s="109">
        <v>22.0</v>
      </c>
      <c r="J3779" s="109">
        <v>26.0</v>
      </c>
      <c r="K3779" s="109">
        <v>15.0</v>
      </c>
      <c r="L3779" s="3" t="s">
        <v>828</v>
      </c>
      <c r="M3779" s="44" t="s">
        <v>829</v>
      </c>
      <c r="N3779" s="73">
        <v>1.0</v>
      </c>
      <c r="O3779" s="73">
        <v>1.0</v>
      </c>
    </row>
    <row r="3780" ht="15.0" customHeight="1">
      <c r="A3780" s="105">
        <v>2022.0</v>
      </c>
      <c r="B3780" s="106" t="str">
        <f t="array" ref="B3780">INDEX(Quadrat.Details!D:D, MATCH(1,(A3780=Quadrat.Details!B:B)*(F3780=Quadrat.Details!G:G)*(H3780=Quadrat.Details!I:I),0))</f>
        <v>JQ</v>
      </c>
      <c r="C3780" s="107">
        <f t="array" ref="C3780">INDEX(Quadrat.Details!C:C, MATCH(1,(A3780=Quadrat.Details!B:B)*(F3780=Quadrat.Details!G:G)*(H3780=Quadrat.Details!I:I),0))</f>
        <v>44790</v>
      </c>
      <c r="D3780" s="108"/>
      <c r="E3780" s="108"/>
      <c r="F3780" s="13" t="s">
        <v>463</v>
      </c>
      <c r="G3780" s="106" t="str">
        <f t="array" ref="G3780">INDEX(Quadrat.Details!H:H, MATCH(1,(A3780=Quadrat.Details!B:B)*(F3780=Quadrat.Details!G:G)*(H3780=Quadrat.Details!I:I),0))</f>
        <v>E</v>
      </c>
      <c r="H3780" s="105">
        <v>2.0</v>
      </c>
      <c r="I3780" s="109">
        <v>24.0</v>
      </c>
      <c r="J3780" s="109">
        <v>29.0</v>
      </c>
      <c r="K3780" s="109">
        <v>18.0</v>
      </c>
      <c r="L3780" s="3" t="s">
        <v>828</v>
      </c>
      <c r="M3780" s="44" t="s">
        <v>829</v>
      </c>
      <c r="N3780" s="73">
        <v>1.0</v>
      </c>
      <c r="O3780" s="73">
        <v>1.0</v>
      </c>
    </row>
    <row r="3781" ht="15.0" customHeight="1">
      <c r="A3781" s="105">
        <v>2022.0</v>
      </c>
      <c r="B3781" s="106" t="str">
        <f t="array" ref="B3781">INDEX(Quadrat.Details!D:D, MATCH(1,(A3781=Quadrat.Details!B:B)*(F3781=Quadrat.Details!G:G)*(H3781=Quadrat.Details!I:I),0))</f>
        <v>JQ</v>
      </c>
      <c r="C3781" s="107">
        <f t="array" ref="C3781">INDEX(Quadrat.Details!C:C, MATCH(1,(A3781=Quadrat.Details!B:B)*(F3781=Quadrat.Details!G:G)*(H3781=Quadrat.Details!I:I),0))</f>
        <v>44790</v>
      </c>
      <c r="D3781" s="108"/>
      <c r="E3781" s="108"/>
      <c r="F3781" s="13" t="s">
        <v>463</v>
      </c>
      <c r="G3781" s="106" t="str">
        <f t="array" ref="G3781">INDEX(Quadrat.Details!H:H, MATCH(1,(A3781=Quadrat.Details!B:B)*(F3781=Quadrat.Details!G:G)*(H3781=Quadrat.Details!I:I),0))</f>
        <v>E</v>
      </c>
      <c r="H3781" s="105">
        <v>2.0</v>
      </c>
      <c r="I3781" s="109">
        <v>27.0</v>
      </c>
      <c r="J3781" s="109">
        <v>30.0</v>
      </c>
      <c r="K3781" s="109">
        <v>17.0</v>
      </c>
      <c r="L3781" s="3" t="s">
        <v>828</v>
      </c>
      <c r="M3781" s="44" t="s">
        <v>829</v>
      </c>
      <c r="N3781" s="73">
        <v>1.0</v>
      </c>
      <c r="O3781" s="73">
        <v>1.0</v>
      </c>
    </row>
    <row r="3782" ht="15.0" customHeight="1">
      <c r="A3782" s="105">
        <v>2022.0</v>
      </c>
      <c r="B3782" s="106" t="str">
        <f t="array" ref="B3782">INDEX(Quadrat.Details!D:D, MATCH(1,(A3782=Quadrat.Details!B:B)*(F3782=Quadrat.Details!G:G)*(H3782=Quadrat.Details!I:I),0))</f>
        <v>JQ</v>
      </c>
      <c r="C3782" s="107">
        <f t="array" ref="C3782">INDEX(Quadrat.Details!C:C, MATCH(1,(A3782=Quadrat.Details!B:B)*(F3782=Quadrat.Details!G:G)*(H3782=Quadrat.Details!I:I),0))</f>
        <v>44790</v>
      </c>
      <c r="D3782" s="108"/>
      <c r="E3782" s="108"/>
      <c r="F3782" s="13" t="s">
        <v>463</v>
      </c>
      <c r="G3782" s="106" t="str">
        <f t="array" ref="G3782">INDEX(Quadrat.Details!H:H, MATCH(1,(A3782=Quadrat.Details!B:B)*(F3782=Quadrat.Details!G:G)*(H3782=Quadrat.Details!I:I),0))</f>
        <v>E</v>
      </c>
      <c r="H3782" s="105">
        <v>2.0</v>
      </c>
      <c r="I3782" s="109">
        <v>22.0</v>
      </c>
      <c r="J3782" s="109">
        <v>17.0</v>
      </c>
      <c r="K3782" s="109">
        <v>15.0</v>
      </c>
      <c r="L3782" s="3" t="s">
        <v>828</v>
      </c>
      <c r="M3782" s="44" t="s">
        <v>829</v>
      </c>
      <c r="N3782" s="73">
        <v>1.0</v>
      </c>
      <c r="O3782" s="73">
        <v>1.0</v>
      </c>
    </row>
    <row r="3783" ht="15.0" customHeight="1">
      <c r="A3783" s="105">
        <v>2022.0</v>
      </c>
      <c r="B3783" s="106" t="str">
        <f t="array" ref="B3783">INDEX(Quadrat.Details!D:D, MATCH(1,(A3783=Quadrat.Details!B:B)*(F3783=Quadrat.Details!G:G)*(H3783=Quadrat.Details!I:I),0))</f>
        <v>JQ</v>
      </c>
      <c r="C3783" s="107">
        <f t="array" ref="C3783">INDEX(Quadrat.Details!C:C, MATCH(1,(A3783=Quadrat.Details!B:B)*(F3783=Quadrat.Details!G:G)*(H3783=Quadrat.Details!I:I),0))</f>
        <v>44790</v>
      </c>
      <c r="D3783" s="108"/>
      <c r="E3783" s="108"/>
      <c r="F3783" s="13" t="s">
        <v>463</v>
      </c>
      <c r="G3783" s="106" t="str">
        <f t="array" ref="G3783">INDEX(Quadrat.Details!H:H, MATCH(1,(A3783=Quadrat.Details!B:B)*(F3783=Quadrat.Details!G:G)*(H3783=Quadrat.Details!I:I),0))</f>
        <v>E</v>
      </c>
      <c r="H3783" s="105">
        <v>2.0</v>
      </c>
      <c r="I3783" s="109">
        <v>27.0</v>
      </c>
      <c r="J3783" s="109">
        <v>29.0</v>
      </c>
      <c r="K3783" s="109">
        <v>16.0</v>
      </c>
      <c r="L3783" s="3" t="s">
        <v>828</v>
      </c>
      <c r="M3783" s="44" t="s">
        <v>829</v>
      </c>
      <c r="N3783" s="73">
        <v>1.0</v>
      </c>
      <c r="O3783" s="73">
        <v>1.0</v>
      </c>
    </row>
    <row r="3784" ht="15.0" customHeight="1">
      <c r="A3784" s="105">
        <v>2022.0</v>
      </c>
      <c r="B3784" s="106" t="str">
        <f t="array" ref="B3784">INDEX(Quadrat.Details!D:D, MATCH(1,(A3784=Quadrat.Details!B:B)*(F3784=Quadrat.Details!G:G)*(H3784=Quadrat.Details!I:I),0))</f>
        <v>JQ</v>
      </c>
      <c r="C3784" s="107">
        <f t="array" ref="C3784">INDEX(Quadrat.Details!C:C, MATCH(1,(A3784=Quadrat.Details!B:B)*(F3784=Quadrat.Details!G:G)*(H3784=Quadrat.Details!I:I),0))</f>
        <v>44790</v>
      </c>
      <c r="D3784" s="108"/>
      <c r="E3784" s="108"/>
      <c r="F3784" s="13" t="s">
        <v>463</v>
      </c>
      <c r="G3784" s="106" t="str">
        <f t="array" ref="G3784">INDEX(Quadrat.Details!H:H, MATCH(1,(A3784=Quadrat.Details!B:B)*(F3784=Quadrat.Details!G:G)*(H3784=Quadrat.Details!I:I),0))</f>
        <v>E</v>
      </c>
      <c r="H3784" s="105">
        <v>2.0</v>
      </c>
      <c r="I3784" s="109">
        <v>21.0</v>
      </c>
      <c r="J3784" s="109">
        <v>24.0</v>
      </c>
      <c r="K3784" s="109">
        <v>13.0</v>
      </c>
      <c r="L3784" s="3" t="s">
        <v>828</v>
      </c>
      <c r="M3784" s="44" t="s">
        <v>829</v>
      </c>
      <c r="N3784" s="73">
        <v>1.0</v>
      </c>
      <c r="O3784" s="73">
        <v>1.0</v>
      </c>
    </row>
    <row r="3785" ht="15.0" customHeight="1">
      <c r="A3785" s="105">
        <v>2022.0</v>
      </c>
      <c r="B3785" s="106" t="str">
        <f t="array" ref="B3785">INDEX(Quadrat.Details!D:D, MATCH(1,(A3785=Quadrat.Details!B:B)*(F3785=Quadrat.Details!G:G)*(H3785=Quadrat.Details!I:I),0))</f>
        <v>JQ</v>
      </c>
      <c r="C3785" s="107">
        <f t="array" ref="C3785">INDEX(Quadrat.Details!C:C, MATCH(1,(A3785=Quadrat.Details!B:B)*(F3785=Quadrat.Details!G:G)*(H3785=Quadrat.Details!I:I),0))</f>
        <v>44790</v>
      </c>
      <c r="D3785" s="108"/>
      <c r="E3785" s="108"/>
      <c r="F3785" s="13" t="s">
        <v>463</v>
      </c>
      <c r="G3785" s="106" t="str">
        <f t="array" ref="G3785">INDEX(Quadrat.Details!H:H, MATCH(1,(A3785=Quadrat.Details!B:B)*(F3785=Quadrat.Details!G:G)*(H3785=Quadrat.Details!I:I),0))</f>
        <v>E</v>
      </c>
      <c r="H3785" s="105">
        <v>2.0</v>
      </c>
      <c r="I3785" s="109">
        <v>20.0</v>
      </c>
      <c r="J3785" s="109">
        <v>25.0</v>
      </c>
      <c r="K3785" s="109">
        <v>14.0</v>
      </c>
      <c r="L3785" s="3" t="s">
        <v>828</v>
      </c>
      <c r="M3785" s="44" t="s">
        <v>829</v>
      </c>
      <c r="N3785" s="73">
        <v>1.0</v>
      </c>
      <c r="O3785" s="73">
        <v>1.0</v>
      </c>
    </row>
    <row r="3786" ht="15.0" customHeight="1">
      <c r="A3786" s="105">
        <v>2022.0</v>
      </c>
      <c r="B3786" s="106" t="str">
        <f t="array" ref="B3786">INDEX(Quadrat.Details!D:D, MATCH(1,(A3786=Quadrat.Details!B:B)*(F3786=Quadrat.Details!G:G)*(H3786=Quadrat.Details!I:I),0))</f>
        <v>JQ</v>
      </c>
      <c r="C3786" s="107">
        <f t="array" ref="C3786">INDEX(Quadrat.Details!C:C, MATCH(1,(A3786=Quadrat.Details!B:B)*(F3786=Quadrat.Details!G:G)*(H3786=Quadrat.Details!I:I),0))</f>
        <v>44790</v>
      </c>
      <c r="D3786" s="108"/>
      <c r="E3786" s="108"/>
      <c r="F3786" s="13" t="s">
        <v>463</v>
      </c>
      <c r="G3786" s="106" t="str">
        <f t="array" ref="G3786">INDEX(Quadrat.Details!H:H, MATCH(1,(A3786=Quadrat.Details!B:B)*(F3786=Quadrat.Details!G:G)*(H3786=Quadrat.Details!I:I),0))</f>
        <v>E</v>
      </c>
      <c r="H3786" s="105">
        <v>2.0</v>
      </c>
      <c r="I3786" s="109">
        <v>22.0</v>
      </c>
      <c r="J3786" s="109">
        <v>25.0</v>
      </c>
      <c r="K3786" s="109">
        <v>13.0</v>
      </c>
      <c r="L3786" s="3" t="s">
        <v>828</v>
      </c>
      <c r="M3786" s="44" t="s">
        <v>829</v>
      </c>
      <c r="N3786" s="73">
        <v>1.0</v>
      </c>
      <c r="O3786" s="73">
        <v>1.0</v>
      </c>
    </row>
    <row r="3787" ht="15.0" customHeight="1">
      <c r="A3787" s="105">
        <v>2022.0</v>
      </c>
      <c r="B3787" s="106" t="str">
        <f t="array" ref="B3787">INDEX(Quadrat.Details!D:D, MATCH(1,(A3787=Quadrat.Details!B:B)*(F3787=Quadrat.Details!G:G)*(H3787=Quadrat.Details!I:I),0))</f>
        <v>JQ</v>
      </c>
      <c r="C3787" s="107">
        <f t="array" ref="C3787">INDEX(Quadrat.Details!C:C, MATCH(1,(A3787=Quadrat.Details!B:B)*(F3787=Quadrat.Details!G:G)*(H3787=Quadrat.Details!I:I),0))</f>
        <v>44790</v>
      </c>
      <c r="D3787" s="108"/>
      <c r="E3787" s="108"/>
      <c r="F3787" s="13" t="s">
        <v>463</v>
      </c>
      <c r="G3787" s="106" t="str">
        <f t="array" ref="G3787">INDEX(Quadrat.Details!H:H, MATCH(1,(A3787=Quadrat.Details!B:B)*(F3787=Quadrat.Details!G:G)*(H3787=Quadrat.Details!I:I),0))</f>
        <v>E</v>
      </c>
      <c r="H3787" s="105">
        <v>2.0</v>
      </c>
      <c r="I3787" s="109">
        <v>24.0</v>
      </c>
      <c r="J3787" s="109">
        <v>27.0</v>
      </c>
      <c r="K3787" s="109">
        <v>15.0</v>
      </c>
      <c r="L3787" s="3" t="s">
        <v>828</v>
      </c>
      <c r="M3787" s="44" t="s">
        <v>829</v>
      </c>
      <c r="N3787" s="73">
        <v>1.0</v>
      </c>
      <c r="O3787" s="73">
        <v>1.0</v>
      </c>
    </row>
    <row r="3788" ht="15.0" customHeight="1">
      <c r="A3788" s="105">
        <v>2022.0</v>
      </c>
      <c r="B3788" s="106" t="str">
        <f t="array" ref="B3788">INDEX(Quadrat.Details!D:D, MATCH(1,(A3788=Quadrat.Details!B:B)*(F3788=Quadrat.Details!G:G)*(H3788=Quadrat.Details!I:I),0))</f>
        <v>JQ</v>
      </c>
      <c r="C3788" s="107">
        <f t="array" ref="C3788">INDEX(Quadrat.Details!C:C, MATCH(1,(A3788=Quadrat.Details!B:B)*(F3788=Quadrat.Details!G:G)*(H3788=Quadrat.Details!I:I),0))</f>
        <v>44790</v>
      </c>
      <c r="D3788" s="108"/>
      <c r="E3788" s="108"/>
      <c r="F3788" s="13" t="s">
        <v>463</v>
      </c>
      <c r="G3788" s="106" t="str">
        <f t="array" ref="G3788">INDEX(Quadrat.Details!H:H, MATCH(1,(A3788=Quadrat.Details!B:B)*(F3788=Quadrat.Details!G:G)*(H3788=Quadrat.Details!I:I),0))</f>
        <v>E</v>
      </c>
      <c r="H3788" s="105">
        <v>2.0</v>
      </c>
      <c r="I3788" s="109">
        <v>25.0</v>
      </c>
      <c r="J3788" s="109">
        <v>27.0</v>
      </c>
      <c r="K3788" s="109">
        <v>14.0</v>
      </c>
      <c r="L3788" s="3" t="s">
        <v>828</v>
      </c>
      <c r="M3788" s="44" t="s">
        <v>829</v>
      </c>
      <c r="N3788" s="73">
        <v>1.0</v>
      </c>
      <c r="O3788" s="73">
        <v>1.0</v>
      </c>
    </row>
    <row r="3789" ht="15.0" customHeight="1">
      <c r="A3789" s="105">
        <v>2022.0</v>
      </c>
      <c r="B3789" s="106" t="str">
        <f t="array" ref="B3789">INDEX(Quadrat.Details!D:D, MATCH(1,(A3789=Quadrat.Details!B:B)*(F3789=Quadrat.Details!G:G)*(H3789=Quadrat.Details!I:I),0))</f>
        <v>JQ</v>
      </c>
      <c r="C3789" s="107">
        <f t="array" ref="C3789">INDEX(Quadrat.Details!C:C, MATCH(1,(A3789=Quadrat.Details!B:B)*(F3789=Quadrat.Details!G:G)*(H3789=Quadrat.Details!I:I),0))</f>
        <v>44790</v>
      </c>
      <c r="D3789" s="108"/>
      <c r="E3789" s="108"/>
      <c r="F3789" s="13" t="s">
        <v>463</v>
      </c>
      <c r="G3789" s="106" t="str">
        <f t="array" ref="G3789">INDEX(Quadrat.Details!H:H, MATCH(1,(A3789=Quadrat.Details!B:B)*(F3789=Quadrat.Details!G:G)*(H3789=Quadrat.Details!I:I),0))</f>
        <v>E</v>
      </c>
      <c r="H3789" s="105">
        <v>2.0</v>
      </c>
      <c r="I3789" s="109">
        <v>17.0</v>
      </c>
      <c r="J3789" s="109">
        <v>20.0</v>
      </c>
      <c r="K3789" s="109">
        <v>11.0</v>
      </c>
      <c r="L3789" s="3" t="s">
        <v>828</v>
      </c>
      <c r="M3789" s="44" t="s">
        <v>829</v>
      </c>
      <c r="N3789" s="73">
        <v>1.0</v>
      </c>
      <c r="O3789" s="73">
        <v>1.0</v>
      </c>
    </row>
    <row r="3790" ht="15.0" customHeight="1">
      <c r="A3790" s="105">
        <v>2022.0</v>
      </c>
      <c r="B3790" s="106" t="str">
        <f t="array" ref="B3790">INDEX(Quadrat.Details!D:D, MATCH(1,(A3790=Quadrat.Details!B:B)*(F3790=Quadrat.Details!G:G)*(H3790=Quadrat.Details!I:I),0))</f>
        <v>JQ</v>
      </c>
      <c r="C3790" s="107">
        <f t="array" ref="C3790">INDEX(Quadrat.Details!C:C, MATCH(1,(A3790=Quadrat.Details!B:B)*(F3790=Quadrat.Details!G:G)*(H3790=Quadrat.Details!I:I),0))</f>
        <v>44790</v>
      </c>
      <c r="D3790" s="108"/>
      <c r="E3790" s="108"/>
      <c r="F3790" s="13" t="s">
        <v>463</v>
      </c>
      <c r="G3790" s="106" t="str">
        <f t="array" ref="G3790">INDEX(Quadrat.Details!H:H, MATCH(1,(A3790=Quadrat.Details!B:B)*(F3790=Quadrat.Details!G:G)*(H3790=Quadrat.Details!I:I),0))</f>
        <v>E</v>
      </c>
      <c r="H3790" s="105">
        <v>2.0</v>
      </c>
      <c r="I3790" s="109">
        <v>25.0</v>
      </c>
      <c r="J3790" s="109">
        <v>27.0</v>
      </c>
      <c r="K3790" s="109">
        <v>15.0</v>
      </c>
      <c r="L3790" s="3" t="s">
        <v>828</v>
      </c>
      <c r="M3790" s="44" t="s">
        <v>829</v>
      </c>
      <c r="N3790" s="73">
        <v>1.0</v>
      </c>
      <c r="O3790" s="73">
        <v>1.0</v>
      </c>
    </row>
    <row r="3791" ht="15.0" customHeight="1">
      <c r="A3791" s="105">
        <v>2022.0</v>
      </c>
      <c r="B3791" s="106" t="str">
        <f t="array" ref="B3791">INDEX(Quadrat.Details!D:D, MATCH(1,(A3791=Quadrat.Details!B:B)*(F3791=Quadrat.Details!G:G)*(H3791=Quadrat.Details!I:I),0))</f>
        <v>JQ</v>
      </c>
      <c r="C3791" s="107">
        <f t="array" ref="C3791">INDEX(Quadrat.Details!C:C, MATCH(1,(A3791=Quadrat.Details!B:B)*(F3791=Quadrat.Details!G:G)*(H3791=Quadrat.Details!I:I),0))</f>
        <v>44790</v>
      </c>
      <c r="D3791" s="108"/>
      <c r="E3791" s="108"/>
      <c r="F3791" s="13" t="s">
        <v>463</v>
      </c>
      <c r="G3791" s="106" t="str">
        <f t="array" ref="G3791">INDEX(Quadrat.Details!H:H, MATCH(1,(A3791=Quadrat.Details!B:B)*(F3791=Quadrat.Details!G:G)*(H3791=Quadrat.Details!I:I),0))</f>
        <v>E</v>
      </c>
      <c r="H3791" s="105">
        <v>2.0</v>
      </c>
      <c r="I3791" s="109">
        <v>20.0</v>
      </c>
      <c r="J3791" s="109">
        <v>23.0</v>
      </c>
      <c r="K3791" s="109">
        <v>13.0</v>
      </c>
      <c r="L3791" s="3" t="s">
        <v>828</v>
      </c>
      <c r="M3791" s="44" t="s">
        <v>829</v>
      </c>
      <c r="N3791" s="73">
        <v>1.0</v>
      </c>
      <c r="O3791" s="73">
        <v>1.0</v>
      </c>
    </row>
    <row r="3792" ht="15.0" customHeight="1">
      <c r="A3792" s="105">
        <v>2022.0</v>
      </c>
      <c r="B3792" s="106" t="str">
        <f t="array" ref="B3792">INDEX(Quadrat.Details!D:D, MATCH(1,(A3792=Quadrat.Details!B:B)*(F3792=Quadrat.Details!G:G)*(H3792=Quadrat.Details!I:I),0))</f>
        <v>JQ</v>
      </c>
      <c r="C3792" s="107">
        <f t="array" ref="C3792">INDEX(Quadrat.Details!C:C, MATCH(1,(A3792=Quadrat.Details!B:B)*(F3792=Quadrat.Details!G:G)*(H3792=Quadrat.Details!I:I),0))</f>
        <v>44790</v>
      </c>
      <c r="D3792" s="108"/>
      <c r="E3792" s="108"/>
      <c r="F3792" s="13" t="s">
        <v>463</v>
      </c>
      <c r="G3792" s="106" t="str">
        <f t="array" ref="G3792">INDEX(Quadrat.Details!H:H, MATCH(1,(A3792=Quadrat.Details!B:B)*(F3792=Quadrat.Details!G:G)*(H3792=Quadrat.Details!I:I),0))</f>
        <v>E</v>
      </c>
      <c r="H3792" s="105">
        <v>2.0</v>
      </c>
      <c r="I3792" s="109">
        <v>7.0</v>
      </c>
      <c r="J3792" s="109">
        <v>8.0</v>
      </c>
      <c r="K3792" s="109">
        <v>4.0</v>
      </c>
      <c r="L3792" s="3" t="s">
        <v>828</v>
      </c>
      <c r="M3792" s="44" t="s">
        <v>829</v>
      </c>
      <c r="N3792" s="73">
        <v>1.0</v>
      </c>
      <c r="O3792" s="73">
        <v>1.0</v>
      </c>
    </row>
    <row r="3793" ht="15.0" customHeight="1">
      <c r="A3793" s="105">
        <v>2022.0</v>
      </c>
      <c r="B3793" s="106" t="str">
        <f t="array" ref="B3793">INDEX(Quadrat.Details!D:D, MATCH(1,(A3793=Quadrat.Details!B:B)*(F3793=Quadrat.Details!G:G)*(H3793=Quadrat.Details!I:I),0))</f>
        <v>JQ</v>
      </c>
      <c r="C3793" s="107">
        <f t="array" ref="C3793">INDEX(Quadrat.Details!C:C, MATCH(1,(A3793=Quadrat.Details!B:B)*(F3793=Quadrat.Details!G:G)*(H3793=Quadrat.Details!I:I),0))</f>
        <v>44790</v>
      </c>
      <c r="D3793" s="108"/>
      <c r="E3793" s="108"/>
      <c r="F3793" s="13" t="s">
        <v>463</v>
      </c>
      <c r="G3793" s="106" t="str">
        <f t="array" ref="G3793">INDEX(Quadrat.Details!H:H, MATCH(1,(A3793=Quadrat.Details!B:B)*(F3793=Quadrat.Details!G:G)*(H3793=Quadrat.Details!I:I),0))</f>
        <v>E</v>
      </c>
      <c r="H3793" s="105">
        <v>2.0</v>
      </c>
      <c r="I3793" s="109">
        <v>16.0</v>
      </c>
      <c r="J3793" s="109">
        <v>19.0</v>
      </c>
      <c r="K3793" s="109">
        <v>10.0</v>
      </c>
      <c r="L3793" s="3" t="s">
        <v>828</v>
      </c>
      <c r="M3793" s="44" t="s">
        <v>829</v>
      </c>
      <c r="N3793" s="73">
        <v>1.0</v>
      </c>
      <c r="O3793" s="73">
        <v>1.0</v>
      </c>
    </row>
    <row r="3794" ht="15.0" customHeight="1">
      <c r="A3794" s="105">
        <v>2022.0</v>
      </c>
      <c r="B3794" s="106" t="str">
        <f t="array" ref="B3794">INDEX(Quadrat.Details!D:D, MATCH(1,(A3794=Quadrat.Details!B:B)*(F3794=Quadrat.Details!G:G)*(H3794=Quadrat.Details!I:I),0))</f>
        <v>JQ</v>
      </c>
      <c r="C3794" s="107">
        <f t="array" ref="C3794">INDEX(Quadrat.Details!C:C, MATCH(1,(A3794=Quadrat.Details!B:B)*(F3794=Quadrat.Details!G:G)*(H3794=Quadrat.Details!I:I),0))</f>
        <v>44790</v>
      </c>
      <c r="D3794" s="108"/>
      <c r="E3794" s="108"/>
      <c r="F3794" s="13" t="s">
        <v>463</v>
      </c>
      <c r="G3794" s="106" t="str">
        <f t="array" ref="G3794">INDEX(Quadrat.Details!H:H, MATCH(1,(A3794=Quadrat.Details!B:B)*(F3794=Quadrat.Details!G:G)*(H3794=Quadrat.Details!I:I),0))</f>
        <v>E</v>
      </c>
      <c r="H3794" s="105">
        <v>2.0</v>
      </c>
      <c r="I3794" s="109">
        <v>16.0</v>
      </c>
      <c r="J3794" s="109">
        <v>17.0</v>
      </c>
      <c r="K3794" s="109">
        <v>9.0</v>
      </c>
      <c r="L3794" s="3" t="s">
        <v>828</v>
      </c>
      <c r="M3794" s="44" t="s">
        <v>829</v>
      </c>
      <c r="N3794" s="73">
        <v>1.0</v>
      </c>
      <c r="O3794" s="73">
        <v>1.0</v>
      </c>
    </row>
    <row r="3795" ht="15.0" customHeight="1">
      <c r="A3795" s="105">
        <v>2022.0</v>
      </c>
      <c r="B3795" s="106" t="str">
        <f t="array" ref="B3795">INDEX(Quadrat.Details!D:D, MATCH(1,(A3795=Quadrat.Details!B:B)*(F3795=Quadrat.Details!G:G)*(H3795=Quadrat.Details!I:I),0))</f>
        <v>JQ</v>
      </c>
      <c r="C3795" s="107">
        <f t="array" ref="C3795">INDEX(Quadrat.Details!C:C, MATCH(1,(A3795=Quadrat.Details!B:B)*(F3795=Quadrat.Details!G:G)*(H3795=Quadrat.Details!I:I),0))</f>
        <v>44790</v>
      </c>
      <c r="D3795" s="108"/>
      <c r="E3795" s="108"/>
      <c r="F3795" s="13" t="s">
        <v>463</v>
      </c>
      <c r="G3795" s="106" t="str">
        <f t="array" ref="G3795">INDEX(Quadrat.Details!H:H, MATCH(1,(A3795=Quadrat.Details!B:B)*(F3795=Quadrat.Details!G:G)*(H3795=Quadrat.Details!I:I),0))</f>
        <v>E</v>
      </c>
      <c r="H3795" s="105">
        <v>2.0</v>
      </c>
      <c r="I3795" s="109">
        <v>22.0</v>
      </c>
      <c r="J3795" s="109">
        <v>25.0</v>
      </c>
      <c r="K3795" s="109">
        <v>14.0</v>
      </c>
      <c r="L3795" s="3" t="s">
        <v>828</v>
      </c>
      <c r="M3795" s="44" t="s">
        <v>829</v>
      </c>
      <c r="N3795" s="73">
        <v>1.0</v>
      </c>
      <c r="O3795" s="73">
        <v>1.0</v>
      </c>
    </row>
    <row r="3796" ht="15.0" customHeight="1">
      <c r="A3796" s="105">
        <v>2022.0</v>
      </c>
      <c r="B3796" s="106" t="str">
        <f t="array" ref="B3796">INDEX(Quadrat.Details!D:D, MATCH(1,(A3796=Quadrat.Details!B:B)*(F3796=Quadrat.Details!G:G)*(H3796=Quadrat.Details!I:I),0))</f>
        <v>JQ</v>
      </c>
      <c r="C3796" s="107">
        <f t="array" ref="C3796">INDEX(Quadrat.Details!C:C, MATCH(1,(A3796=Quadrat.Details!B:B)*(F3796=Quadrat.Details!G:G)*(H3796=Quadrat.Details!I:I),0))</f>
        <v>44790</v>
      </c>
      <c r="D3796" s="108"/>
      <c r="E3796" s="108"/>
      <c r="F3796" s="13" t="s">
        <v>463</v>
      </c>
      <c r="G3796" s="106" t="str">
        <f t="array" ref="G3796">INDEX(Quadrat.Details!H:H, MATCH(1,(A3796=Quadrat.Details!B:B)*(F3796=Quadrat.Details!G:G)*(H3796=Quadrat.Details!I:I),0))</f>
        <v>E</v>
      </c>
      <c r="H3796" s="105">
        <v>2.0</v>
      </c>
      <c r="I3796" s="109">
        <v>10.0</v>
      </c>
      <c r="J3796" s="109">
        <v>11.0</v>
      </c>
      <c r="K3796" s="109">
        <v>5.0</v>
      </c>
      <c r="L3796" s="3" t="s">
        <v>828</v>
      </c>
      <c r="M3796" s="44" t="s">
        <v>829</v>
      </c>
      <c r="N3796" s="73">
        <v>1.0</v>
      </c>
      <c r="O3796" s="73">
        <v>1.0</v>
      </c>
    </row>
    <row r="3797" ht="15.0" customHeight="1">
      <c r="A3797" s="105">
        <v>2022.0</v>
      </c>
      <c r="B3797" s="106" t="str">
        <f t="array" ref="B3797">INDEX(Quadrat.Details!D:D, MATCH(1,(A3797=Quadrat.Details!B:B)*(F3797=Quadrat.Details!G:G)*(H3797=Quadrat.Details!I:I),0))</f>
        <v>JQ</v>
      </c>
      <c r="C3797" s="107">
        <f t="array" ref="C3797">INDEX(Quadrat.Details!C:C, MATCH(1,(A3797=Quadrat.Details!B:B)*(F3797=Quadrat.Details!G:G)*(H3797=Quadrat.Details!I:I),0))</f>
        <v>44790</v>
      </c>
      <c r="D3797" s="108"/>
      <c r="E3797" s="108"/>
      <c r="F3797" s="13" t="s">
        <v>463</v>
      </c>
      <c r="G3797" s="106" t="str">
        <f t="array" ref="G3797">INDEX(Quadrat.Details!H:H, MATCH(1,(A3797=Quadrat.Details!B:B)*(F3797=Quadrat.Details!G:G)*(H3797=Quadrat.Details!I:I),0))</f>
        <v>E</v>
      </c>
      <c r="H3797" s="105">
        <v>2.0</v>
      </c>
      <c r="I3797" s="109">
        <v>18.0</v>
      </c>
      <c r="J3797" s="109">
        <v>21.0</v>
      </c>
      <c r="K3797" s="109">
        <v>12.0</v>
      </c>
      <c r="L3797" s="3" t="s">
        <v>828</v>
      </c>
      <c r="M3797" s="44" t="s">
        <v>829</v>
      </c>
      <c r="N3797" s="73">
        <v>1.0</v>
      </c>
      <c r="O3797" s="73">
        <v>1.0</v>
      </c>
    </row>
    <row r="3798" ht="15.0" customHeight="1">
      <c r="A3798" s="105">
        <v>2022.0</v>
      </c>
      <c r="B3798" s="106" t="str">
        <f t="array" ref="B3798">INDEX(Quadrat.Details!D:D, MATCH(1,(A3798=Quadrat.Details!B:B)*(F3798=Quadrat.Details!G:G)*(H3798=Quadrat.Details!I:I),0))</f>
        <v>JQ</v>
      </c>
      <c r="C3798" s="107">
        <f t="array" ref="C3798">INDEX(Quadrat.Details!C:C, MATCH(1,(A3798=Quadrat.Details!B:B)*(F3798=Quadrat.Details!G:G)*(H3798=Quadrat.Details!I:I),0))</f>
        <v>44790</v>
      </c>
      <c r="D3798" s="108"/>
      <c r="E3798" s="108"/>
      <c r="F3798" s="13" t="s">
        <v>463</v>
      </c>
      <c r="G3798" s="106" t="str">
        <f t="array" ref="G3798">INDEX(Quadrat.Details!H:H, MATCH(1,(A3798=Quadrat.Details!B:B)*(F3798=Quadrat.Details!G:G)*(H3798=Quadrat.Details!I:I),0))</f>
        <v>E</v>
      </c>
      <c r="H3798" s="105">
        <v>2.0</v>
      </c>
      <c r="I3798" s="109">
        <v>7.0</v>
      </c>
      <c r="J3798" s="109">
        <v>8.0</v>
      </c>
      <c r="K3798" s="109">
        <v>4.0</v>
      </c>
      <c r="L3798" s="3" t="s">
        <v>828</v>
      </c>
      <c r="M3798" s="44" t="s">
        <v>829</v>
      </c>
      <c r="N3798" s="73">
        <v>1.0</v>
      </c>
      <c r="O3798" s="73">
        <v>1.0</v>
      </c>
    </row>
    <row r="3799" ht="15.0" customHeight="1">
      <c r="A3799" s="105">
        <v>2022.0</v>
      </c>
      <c r="B3799" s="106" t="str">
        <f t="array" ref="B3799">INDEX(Quadrat.Details!D:D, MATCH(1,(A3799=Quadrat.Details!B:B)*(F3799=Quadrat.Details!G:G)*(H3799=Quadrat.Details!I:I),0))</f>
        <v>JQ</v>
      </c>
      <c r="C3799" s="107">
        <f t="array" ref="C3799">INDEX(Quadrat.Details!C:C, MATCH(1,(A3799=Quadrat.Details!B:B)*(F3799=Quadrat.Details!G:G)*(H3799=Quadrat.Details!I:I),0))</f>
        <v>44790</v>
      </c>
      <c r="D3799" s="108"/>
      <c r="E3799" s="108"/>
      <c r="F3799" s="13" t="s">
        <v>463</v>
      </c>
      <c r="G3799" s="106" t="str">
        <f t="array" ref="G3799">INDEX(Quadrat.Details!H:H, MATCH(1,(A3799=Quadrat.Details!B:B)*(F3799=Quadrat.Details!G:G)*(H3799=Quadrat.Details!I:I),0))</f>
        <v>E</v>
      </c>
      <c r="H3799" s="105">
        <v>2.0</v>
      </c>
      <c r="I3799" s="109">
        <v>15.0</v>
      </c>
      <c r="J3799" s="109">
        <v>18.0</v>
      </c>
      <c r="K3799" s="109">
        <v>9.0</v>
      </c>
      <c r="L3799" s="3" t="s">
        <v>828</v>
      </c>
      <c r="M3799" s="44" t="s">
        <v>829</v>
      </c>
      <c r="N3799" s="73">
        <v>1.0</v>
      </c>
      <c r="O3799" s="73">
        <v>1.0</v>
      </c>
    </row>
    <row r="3800" ht="15.0" customHeight="1">
      <c r="A3800" s="105">
        <v>2022.0</v>
      </c>
      <c r="B3800" s="106" t="str">
        <f t="array" ref="B3800">INDEX(Quadrat.Details!D:D, MATCH(1,(A3800=Quadrat.Details!B:B)*(F3800=Quadrat.Details!G:G)*(H3800=Quadrat.Details!I:I),0))</f>
        <v>JQ</v>
      </c>
      <c r="C3800" s="107">
        <f t="array" ref="C3800">INDEX(Quadrat.Details!C:C, MATCH(1,(A3800=Quadrat.Details!B:B)*(F3800=Quadrat.Details!G:G)*(H3800=Quadrat.Details!I:I),0))</f>
        <v>44790</v>
      </c>
      <c r="D3800" s="108"/>
      <c r="E3800" s="108"/>
      <c r="F3800" s="13" t="s">
        <v>463</v>
      </c>
      <c r="G3800" s="106" t="str">
        <f t="array" ref="G3800">INDEX(Quadrat.Details!H:H, MATCH(1,(A3800=Quadrat.Details!B:B)*(F3800=Quadrat.Details!G:G)*(H3800=Quadrat.Details!I:I),0))</f>
        <v>E</v>
      </c>
      <c r="H3800" s="105">
        <v>2.0</v>
      </c>
      <c r="I3800" s="109">
        <v>12.0</v>
      </c>
      <c r="J3800" s="109">
        <v>13.0</v>
      </c>
      <c r="K3800" s="109">
        <v>7.0</v>
      </c>
      <c r="L3800" s="3" t="s">
        <v>828</v>
      </c>
      <c r="M3800" s="44" t="s">
        <v>829</v>
      </c>
      <c r="N3800" s="73">
        <v>1.0</v>
      </c>
      <c r="O3800" s="73">
        <v>1.0</v>
      </c>
    </row>
    <row r="3801" ht="15.0" customHeight="1">
      <c r="A3801" s="105">
        <v>2022.0</v>
      </c>
      <c r="B3801" s="106" t="str">
        <f t="array" ref="B3801">INDEX(Quadrat.Details!D:D, MATCH(1,(A3801=Quadrat.Details!B:B)*(F3801=Quadrat.Details!G:G)*(H3801=Quadrat.Details!I:I),0))</f>
        <v>JQ</v>
      </c>
      <c r="C3801" s="107">
        <f t="array" ref="C3801">INDEX(Quadrat.Details!C:C, MATCH(1,(A3801=Quadrat.Details!B:B)*(F3801=Quadrat.Details!G:G)*(H3801=Quadrat.Details!I:I),0))</f>
        <v>44790</v>
      </c>
      <c r="D3801" s="108"/>
      <c r="E3801" s="108"/>
      <c r="F3801" s="13" t="s">
        <v>463</v>
      </c>
      <c r="G3801" s="106" t="str">
        <f t="array" ref="G3801">INDEX(Quadrat.Details!H:H, MATCH(1,(A3801=Quadrat.Details!B:B)*(F3801=Quadrat.Details!G:G)*(H3801=Quadrat.Details!I:I),0))</f>
        <v>E</v>
      </c>
      <c r="H3801" s="105">
        <v>2.0</v>
      </c>
      <c r="I3801" s="109">
        <v>15.0</v>
      </c>
      <c r="J3801" s="109">
        <v>18.0</v>
      </c>
      <c r="K3801" s="109">
        <v>10.0</v>
      </c>
      <c r="L3801" s="3" t="s">
        <v>828</v>
      </c>
      <c r="M3801" s="44" t="s">
        <v>829</v>
      </c>
      <c r="N3801" s="73">
        <v>1.0</v>
      </c>
      <c r="O3801" s="73">
        <v>1.0</v>
      </c>
    </row>
    <row r="3802" ht="15.0" customHeight="1">
      <c r="A3802" s="105">
        <v>2022.0</v>
      </c>
      <c r="B3802" s="106" t="str">
        <f t="array" ref="B3802">INDEX(Quadrat.Details!D:D, MATCH(1,(A3802=Quadrat.Details!B:B)*(F3802=Quadrat.Details!G:G)*(H3802=Quadrat.Details!I:I),0))</f>
        <v>JQ</v>
      </c>
      <c r="C3802" s="107">
        <f t="array" ref="C3802">INDEX(Quadrat.Details!C:C, MATCH(1,(A3802=Quadrat.Details!B:B)*(F3802=Quadrat.Details!G:G)*(H3802=Quadrat.Details!I:I),0))</f>
        <v>44790</v>
      </c>
      <c r="D3802" s="108"/>
      <c r="E3802" s="108"/>
      <c r="F3802" s="13" t="s">
        <v>463</v>
      </c>
      <c r="G3802" s="106" t="str">
        <f t="array" ref="G3802">INDEX(Quadrat.Details!H:H, MATCH(1,(A3802=Quadrat.Details!B:B)*(F3802=Quadrat.Details!G:G)*(H3802=Quadrat.Details!I:I),0))</f>
        <v>E</v>
      </c>
      <c r="H3802" s="105">
        <v>2.0</v>
      </c>
      <c r="I3802" s="109">
        <v>12.0</v>
      </c>
      <c r="J3802" s="109">
        <v>14.0</v>
      </c>
      <c r="K3802" s="109">
        <v>7.0</v>
      </c>
      <c r="L3802" s="3" t="s">
        <v>828</v>
      </c>
      <c r="M3802" s="44" t="s">
        <v>829</v>
      </c>
      <c r="N3802" s="73">
        <v>1.0</v>
      </c>
      <c r="O3802" s="73">
        <v>1.0</v>
      </c>
    </row>
    <row r="3803" ht="15.0" customHeight="1">
      <c r="A3803" s="105">
        <v>2022.0</v>
      </c>
      <c r="B3803" s="106" t="str">
        <f t="array" ref="B3803">INDEX(Quadrat.Details!D:D, MATCH(1,(A3803=Quadrat.Details!B:B)*(F3803=Quadrat.Details!G:G)*(H3803=Quadrat.Details!I:I),0))</f>
        <v>JQ</v>
      </c>
      <c r="C3803" s="107">
        <f t="array" ref="C3803">INDEX(Quadrat.Details!C:C, MATCH(1,(A3803=Quadrat.Details!B:B)*(F3803=Quadrat.Details!G:G)*(H3803=Quadrat.Details!I:I),0))</f>
        <v>44790</v>
      </c>
      <c r="D3803" s="108"/>
      <c r="E3803" s="108"/>
      <c r="F3803" s="13" t="s">
        <v>463</v>
      </c>
      <c r="G3803" s="106" t="str">
        <f t="array" ref="G3803">INDEX(Quadrat.Details!H:H, MATCH(1,(A3803=Quadrat.Details!B:B)*(F3803=Quadrat.Details!G:G)*(H3803=Quadrat.Details!I:I),0))</f>
        <v>E</v>
      </c>
      <c r="H3803" s="105">
        <v>2.0</v>
      </c>
      <c r="I3803" s="109">
        <v>12.0</v>
      </c>
      <c r="J3803" s="109">
        <v>14.0</v>
      </c>
      <c r="K3803" s="109">
        <v>7.0</v>
      </c>
      <c r="L3803" s="3" t="s">
        <v>828</v>
      </c>
      <c r="M3803" s="44" t="s">
        <v>829</v>
      </c>
      <c r="N3803" s="73">
        <v>1.0</v>
      </c>
      <c r="O3803" s="73">
        <v>1.0</v>
      </c>
    </row>
    <row r="3804" ht="15.0" customHeight="1">
      <c r="A3804" s="105">
        <v>2022.0</v>
      </c>
      <c r="B3804" s="106" t="str">
        <f t="array" ref="B3804">INDEX(Quadrat.Details!D:D, MATCH(1,(A3804=Quadrat.Details!B:B)*(F3804=Quadrat.Details!G:G)*(H3804=Quadrat.Details!I:I),0))</f>
        <v>JQ</v>
      </c>
      <c r="C3804" s="107">
        <f t="array" ref="C3804">INDEX(Quadrat.Details!C:C, MATCH(1,(A3804=Quadrat.Details!B:B)*(F3804=Quadrat.Details!G:G)*(H3804=Quadrat.Details!I:I),0))</f>
        <v>44790</v>
      </c>
      <c r="D3804" s="108"/>
      <c r="E3804" s="108"/>
      <c r="F3804" s="13" t="s">
        <v>463</v>
      </c>
      <c r="G3804" s="106" t="str">
        <f t="array" ref="G3804">INDEX(Quadrat.Details!H:H, MATCH(1,(A3804=Quadrat.Details!B:B)*(F3804=Quadrat.Details!G:G)*(H3804=Quadrat.Details!I:I),0))</f>
        <v>E</v>
      </c>
      <c r="H3804" s="105">
        <v>2.0</v>
      </c>
      <c r="I3804" s="109">
        <v>7.0</v>
      </c>
      <c r="J3804" s="109">
        <v>8.0</v>
      </c>
      <c r="K3804" s="109">
        <v>4.0</v>
      </c>
      <c r="L3804" s="3" t="s">
        <v>828</v>
      </c>
      <c r="M3804" s="44" t="s">
        <v>829</v>
      </c>
      <c r="N3804" s="73">
        <v>1.0</v>
      </c>
      <c r="O3804" s="73">
        <v>1.0</v>
      </c>
    </row>
    <row r="3805" ht="15.0" customHeight="1">
      <c r="A3805" s="105">
        <v>2022.0</v>
      </c>
      <c r="B3805" s="106" t="str">
        <f t="array" ref="B3805">INDEX(Quadrat.Details!D:D, MATCH(1,(A3805=Quadrat.Details!B:B)*(F3805=Quadrat.Details!G:G)*(H3805=Quadrat.Details!I:I),0))</f>
        <v>JQ</v>
      </c>
      <c r="C3805" s="107">
        <f t="array" ref="C3805">INDEX(Quadrat.Details!C:C, MATCH(1,(A3805=Quadrat.Details!B:B)*(F3805=Quadrat.Details!G:G)*(H3805=Quadrat.Details!I:I),0))</f>
        <v>44790</v>
      </c>
      <c r="D3805" s="108"/>
      <c r="E3805" s="108"/>
      <c r="F3805" s="13" t="s">
        <v>463</v>
      </c>
      <c r="G3805" s="106" t="str">
        <f t="array" ref="G3805">INDEX(Quadrat.Details!H:H, MATCH(1,(A3805=Quadrat.Details!B:B)*(F3805=Quadrat.Details!G:G)*(H3805=Quadrat.Details!I:I),0))</f>
        <v>E</v>
      </c>
      <c r="H3805" s="105">
        <v>2.0</v>
      </c>
      <c r="I3805" s="109">
        <v>14.0</v>
      </c>
      <c r="J3805" s="109">
        <v>15.0</v>
      </c>
      <c r="K3805" s="109">
        <v>9.0</v>
      </c>
      <c r="L3805" s="3" t="s">
        <v>828</v>
      </c>
      <c r="M3805" s="44" t="s">
        <v>829</v>
      </c>
      <c r="N3805" s="73">
        <v>1.0</v>
      </c>
      <c r="O3805" s="73">
        <v>1.0</v>
      </c>
    </row>
    <row r="3806" ht="15.0" customHeight="1">
      <c r="A3806" s="105">
        <v>2022.0</v>
      </c>
      <c r="B3806" s="106" t="str">
        <f t="array" ref="B3806">INDEX(Quadrat.Details!D:D, MATCH(1,(A3806=Quadrat.Details!B:B)*(F3806=Quadrat.Details!G:G)*(H3806=Quadrat.Details!I:I),0))</f>
        <v>JQ</v>
      </c>
      <c r="C3806" s="107">
        <f t="array" ref="C3806">INDEX(Quadrat.Details!C:C, MATCH(1,(A3806=Quadrat.Details!B:B)*(F3806=Quadrat.Details!G:G)*(H3806=Quadrat.Details!I:I),0))</f>
        <v>44790</v>
      </c>
      <c r="D3806" s="108"/>
      <c r="E3806" s="108"/>
      <c r="F3806" s="13" t="s">
        <v>463</v>
      </c>
      <c r="G3806" s="106" t="str">
        <f t="array" ref="G3806">INDEX(Quadrat.Details!H:H, MATCH(1,(A3806=Quadrat.Details!B:B)*(F3806=Quadrat.Details!G:G)*(H3806=Quadrat.Details!I:I),0))</f>
        <v>E</v>
      </c>
      <c r="H3806" s="105">
        <v>2.0</v>
      </c>
      <c r="I3806" s="109">
        <v>11.0</v>
      </c>
      <c r="J3806" s="109">
        <v>13.0</v>
      </c>
      <c r="K3806" s="109">
        <v>6.0</v>
      </c>
      <c r="L3806" s="3" t="s">
        <v>828</v>
      </c>
      <c r="M3806" s="44" t="s">
        <v>829</v>
      </c>
      <c r="N3806" s="73">
        <v>1.0</v>
      </c>
      <c r="O3806" s="73">
        <v>1.0</v>
      </c>
    </row>
    <row r="3807" ht="15.0" customHeight="1">
      <c r="A3807" s="105">
        <v>2022.0</v>
      </c>
      <c r="B3807" s="106" t="str">
        <f t="array" ref="B3807">INDEX(Quadrat.Details!D:D, MATCH(1,(A3807=Quadrat.Details!B:B)*(F3807=Quadrat.Details!G:G)*(H3807=Quadrat.Details!I:I),0))</f>
        <v>JQ</v>
      </c>
      <c r="C3807" s="107">
        <f t="array" ref="C3807">INDEX(Quadrat.Details!C:C, MATCH(1,(A3807=Quadrat.Details!B:B)*(F3807=Quadrat.Details!G:G)*(H3807=Quadrat.Details!I:I),0))</f>
        <v>44790</v>
      </c>
      <c r="D3807" s="108"/>
      <c r="E3807" s="108"/>
      <c r="F3807" s="13" t="s">
        <v>463</v>
      </c>
      <c r="G3807" s="106" t="str">
        <f t="array" ref="G3807">INDEX(Quadrat.Details!H:H, MATCH(1,(A3807=Quadrat.Details!B:B)*(F3807=Quadrat.Details!G:G)*(H3807=Quadrat.Details!I:I),0))</f>
        <v>E</v>
      </c>
      <c r="H3807" s="105">
        <v>2.0</v>
      </c>
      <c r="I3807" s="109">
        <v>12.0</v>
      </c>
      <c r="J3807" s="109">
        <v>15.0</v>
      </c>
      <c r="K3807" s="109">
        <v>8.0</v>
      </c>
      <c r="L3807" s="3" t="s">
        <v>828</v>
      </c>
      <c r="M3807" s="44" t="s">
        <v>829</v>
      </c>
      <c r="N3807" s="73">
        <v>1.0</v>
      </c>
      <c r="O3807" s="73">
        <v>1.0</v>
      </c>
    </row>
    <row r="3808" ht="15.0" customHeight="1">
      <c r="A3808" s="105">
        <v>2022.0</v>
      </c>
      <c r="B3808" s="106" t="str">
        <f t="array" ref="B3808">INDEX(Quadrat.Details!D:D, MATCH(1,(A3808=Quadrat.Details!B:B)*(F3808=Quadrat.Details!G:G)*(H3808=Quadrat.Details!I:I),0))</f>
        <v>JQ</v>
      </c>
      <c r="C3808" s="107">
        <f t="array" ref="C3808">INDEX(Quadrat.Details!C:C, MATCH(1,(A3808=Quadrat.Details!B:B)*(F3808=Quadrat.Details!G:G)*(H3808=Quadrat.Details!I:I),0))</f>
        <v>44790</v>
      </c>
      <c r="D3808" s="108"/>
      <c r="E3808" s="108"/>
      <c r="F3808" s="13" t="s">
        <v>463</v>
      </c>
      <c r="G3808" s="106" t="str">
        <f t="array" ref="G3808">INDEX(Quadrat.Details!H:H, MATCH(1,(A3808=Quadrat.Details!B:B)*(F3808=Quadrat.Details!G:G)*(H3808=Quadrat.Details!I:I),0))</f>
        <v>E</v>
      </c>
      <c r="H3808" s="105">
        <v>2.0</v>
      </c>
      <c r="I3808" s="109">
        <v>12.0</v>
      </c>
      <c r="J3808" s="109">
        <v>14.0</v>
      </c>
      <c r="K3808" s="109">
        <v>8.0</v>
      </c>
      <c r="L3808" s="3" t="s">
        <v>828</v>
      </c>
      <c r="M3808" s="44" t="s">
        <v>829</v>
      </c>
      <c r="N3808" s="73">
        <v>1.0</v>
      </c>
      <c r="O3808" s="73">
        <v>1.0</v>
      </c>
    </row>
    <row r="3809" ht="15.0" customHeight="1">
      <c r="A3809" s="105">
        <v>2022.0</v>
      </c>
      <c r="B3809" s="106" t="str">
        <f t="array" ref="B3809">INDEX(Quadrat.Details!D:D, MATCH(1,(A3809=Quadrat.Details!B:B)*(F3809=Quadrat.Details!G:G)*(H3809=Quadrat.Details!I:I),0))</f>
        <v>JQ</v>
      </c>
      <c r="C3809" s="107">
        <f t="array" ref="C3809">INDEX(Quadrat.Details!C:C, MATCH(1,(A3809=Quadrat.Details!B:B)*(F3809=Quadrat.Details!G:G)*(H3809=Quadrat.Details!I:I),0))</f>
        <v>44790</v>
      </c>
      <c r="D3809" s="108"/>
      <c r="E3809" s="108"/>
      <c r="F3809" s="13" t="s">
        <v>463</v>
      </c>
      <c r="G3809" s="106" t="str">
        <f t="array" ref="G3809">INDEX(Quadrat.Details!H:H, MATCH(1,(A3809=Quadrat.Details!B:B)*(F3809=Quadrat.Details!G:G)*(H3809=Quadrat.Details!I:I),0))</f>
        <v>E</v>
      </c>
      <c r="H3809" s="105">
        <v>2.0</v>
      </c>
      <c r="I3809" s="109">
        <v>9.0</v>
      </c>
      <c r="J3809" s="109">
        <v>10.0</v>
      </c>
      <c r="K3809" s="109">
        <v>5.0</v>
      </c>
      <c r="L3809" s="3" t="s">
        <v>828</v>
      </c>
      <c r="M3809" s="44" t="s">
        <v>829</v>
      </c>
      <c r="N3809" s="73">
        <v>1.0</v>
      </c>
      <c r="O3809" s="73">
        <v>1.0</v>
      </c>
    </row>
    <row r="3810" ht="15.0" customHeight="1">
      <c r="A3810" s="105">
        <v>2022.0</v>
      </c>
      <c r="B3810" s="106" t="str">
        <f t="array" ref="B3810">INDEX(Quadrat.Details!D:D, MATCH(1,(A3810=Quadrat.Details!B:B)*(F3810=Quadrat.Details!G:G)*(H3810=Quadrat.Details!I:I),0))</f>
        <v>JQ</v>
      </c>
      <c r="C3810" s="107">
        <f t="array" ref="C3810">INDEX(Quadrat.Details!C:C, MATCH(1,(A3810=Quadrat.Details!B:B)*(F3810=Quadrat.Details!G:G)*(H3810=Quadrat.Details!I:I),0))</f>
        <v>44790</v>
      </c>
      <c r="D3810" s="108"/>
      <c r="E3810" s="108"/>
      <c r="F3810" s="13" t="s">
        <v>463</v>
      </c>
      <c r="G3810" s="106" t="str">
        <f t="array" ref="G3810">INDEX(Quadrat.Details!H:H, MATCH(1,(A3810=Quadrat.Details!B:B)*(F3810=Quadrat.Details!G:G)*(H3810=Quadrat.Details!I:I),0))</f>
        <v>E</v>
      </c>
      <c r="H3810" s="105">
        <v>2.0</v>
      </c>
      <c r="I3810" s="109">
        <v>11.0</v>
      </c>
      <c r="J3810" s="109">
        <v>12.0</v>
      </c>
      <c r="K3810" s="109">
        <v>5.0</v>
      </c>
      <c r="L3810" s="3" t="s">
        <v>828</v>
      </c>
      <c r="M3810" s="44" t="s">
        <v>829</v>
      </c>
      <c r="N3810" s="73">
        <v>1.0</v>
      </c>
      <c r="O3810" s="73">
        <v>1.0</v>
      </c>
    </row>
    <row r="3811" ht="15.0" customHeight="1">
      <c r="A3811" s="105">
        <v>2022.0</v>
      </c>
      <c r="B3811" s="106" t="str">
        <f t="array" ref="B3811">INDEX(Quadrat.Details!D:D, MATCH(1,(A3811=Quadrat.Details!B:B)*(F3811=Quadrat.Details!G:G)*(H3811=Quadrat.Details!I:I),0))</f>
        <v>JQ</v>
      </c>
      <c r="C3811" s="107">
        <f t="array" ref="C3811">INDEX(Quadrat.Details!C:C, MATCH(1,(A3811=Quadrat.Details!B:B)*(F3811=Quadrat.Details!G:G)*(H3811=Quadrat.Details!I:I),0))</f>
        <v>44790</v>
      </c>
      <c r="D3811" s="108"/>
      <c r="E3811" s="108"/>
      <c r="F3811" s="13" t="s">
        <v>463</v>
      </c>
      <c r="G3811" s="106" t="str">
        <f t="array" ref="G3811">INDEX(Quadrat.Details!H:H, MATCH(1,(A3811=Quadrat.Details!B:B)*(F3811=Quadrat.Details!G:G)*(H3811=Quadrat.Details!I:I),0))</f>
        <v>E</v>
      </c>
      <c r="H3811" s="105">
        <v>2.0</v>
      </c>
      <c r="I3811" s="109">
        <v>10.0</v>
      </c>
      <c r="J3811" s="109">
        <v>12.0</v>
      </c>
      <c r="K3811" s="109">
        <v>6.0</v>
      </c>
      <c r="L3811" s="3" t="s">
        <v>828</v>
      </c>
      <c r="M3811" s="44" t="s">
        <v>829</v>
      </c>
      <c r="N3811" s="73">
        <v>1.0</v>
      </c>
      <c r="O3811" s="73">
        <v>1.0</v>
      </c>
    </row>
    <row r="3812" ht="15.0" customHeight="1">
      <c r="A3812" s="105">
        <v>2022.0</v>
      </c>
      <c r="B3812" s="106" t="str">
        <f t="array" ref="B3812">INDEX(Quadrat.Details!D:D, MATCH(1,(A3812=Quadrat.Details!B:B)*(F3812=Quadrat.Details!G:G)*(H3812=Quadrat.Details!I:I),0))</f>
        <v>JQ</v>
      </c>
      <c r="C3812" s="107">
        <f t="array" ref="C3812">INDEX(Quadrat.Details!C:C, MATCH(1,(A3812=Quadrat.Details!B:B)*(F3812=Quadrat.Details!G:G)*(H3812=Quadrat.Details!I:I),0))</f>
        <v>44790</v>
      </c>
      <c r="D3812" s="108"/>
      <c r="E3812" s="108"/>
      <c r="F3812" s="13" t="s">
        <v>463</v>
      </c>
      <c r="G3812" s="106" t="str">
        <f t="array" ref="G3812">INDEX(Quadrat.Details!H:H, MATCH(1,(A3812=Quadrat.Details!B:B)*(F3812=Quadrat.Details!G:G)*(H3812=Quadrat.Details!I:I),0))</f>
        <v>E</v>
      </c>
      <c r="H3812" s="105">
        <v>2.0</v>
      </c>
      <c r="I3812" s="109">
        <v>9.0</v>
      </c>
      <c r="J3812" s="109">
        <v>10.0</v>
      </c>
      <c r="K3812" s="109">
        <v>5.0</v>
      </c>
      <c r="L3812" s="3" t="s">
        <v>828</v>
      </c>
      <c r="M3812" s="44" t="s">
        <v>829</v>
      </c>
      <c r="N3812" s="73">
        <v>1.0</v>
      </c>
      <c r="O3812" s="73">
        <v>1.0</v>
      </c>
    </row>
    <row r="3813" ht="15.0" customHeight="1">
      <c r="A3813" s="105">
        <v>2022.0</v>
      </c>
      <c r="B3813" s="106" t="str">
        <f t="array" ref="B3813">INDEX(Quadrat.Details!D:D, MATCH(1,(A3813=Quadrat.Details!B:B)*(F3813=Quadrat.Details!G:G)*(H3813=Quadrat.Details!I:I),0))</f>
        <v>JQ</v>
      </c>
      <c r="C3813" s="107">
        <f t="array" ref="C3813">INDEX(Quadrat.Details!C:C, MATCH(1,(A3813=Quadrat.Details!B:B)*(F3813=Quadrat.Details!G:G)*(H3813=Quadrat.Details!I:I),0))</f>
        <v>44790</v>
      </c>
      <c r="D3813" s="108"/>
      <c r="E3813" s="108"/>
      <c r="F3813" s="13" t="s">
        <v>463</v>
      </c>
      <c r="G3813" s="106" t="str">
        <f t="array" ref="G3813">INDEX(Quadrat.Details!H:H, MATCH(1,(A3813=Quadrat.Details!B:B)*(F3813=Quadrat.Details!G:G)*(H3813=Quadrat.Details!I:I),0))</f>
        <v>E</v>
      </c>
      <c r="H3813" s="105">
        <v>2.0</v>
      </c>
      <c r="I3813" s="109">
        <v>6.0</v>
      </c>
      <c r="J3813" s="109">
        <v>7.0</v>
      </c>
      <c r="K3813" s="109">
        <v>3.0</v>
      </c>
      <c r="L3813" s="3" t="s">
        <v>828</v>
      </c>
      <c r="M3813" s="44" t="s">
        <v>829</v>
      </c>
      <c r="N3813" s="73">
        <v>1.0</v>
      </c>
      <c r="O3813" s="73">
        <v>1.0</v>
      </c>
    </row>
    <row r="3814" ht="15.0" customHeight="1">
      <c r="A3814" s="105">
        <v>2022.0</v>
      </c>
      <c r="B3814" s="106" t="str">
        <f t="array" ref="B3814">INDEX(Quadrat.Details!D:D, MATCH(1,(A3814=Quadrat.Details!B:B)*(F3814=Quadrat.Details!G:G)*(H3814=Quadrat.Details!I:I),0))</f>
        <v>JQ</v>
      </c>
      <c r="C3814" s="107">
        <f t="array" ref="C3814">INDEX(Quadrat.Details!C:C, MATCH(1,(A3814=Quadrat.Details!B:B)*(F3814=Quadrat.Details!G:G)*(H3814=Quadrat.Details!I:I),0))</f>
        <v>44790</v>
      </c>
      <c r="D3814" s="108"/>
      <c r="E3814" s="108"/>
      <c r="F3814" s="13" t="s">
        <v>463</v>
      </c>
      <c r="G3814" s="106" t="str">
        <f t="array" ref="G3814">INDEX(Quadrat.Details!H:H, MATCH(1,(A3814=Quadrat.Details!B:B)*(F3814=Quadrat.Details!G:G)*(H3814=Quadrat.Details!I:I),0))</f>
        <v>E</v>
      </c>
      <c r="H3814" s="105">
        <v>2.0</v>
      </c>
      <c r="I3814" s="109">
        <v>11.0</v>
      </c>
      <c r="J3814" s="109">
        <v>12.0</v>
      </c>
      <c r="K3814" s="109">
        <v>6.0</v>
      </c>
      <c r="L3814" s="3" t="s">
        <v>828</v>
      </c>
      <c r="M3814" s="44" t="s">
        <v>829</v>
      </c>
      <c r="N3814" s="73">
        <v>1.0</v>
      </c>
      <c r="O3814" s="73">
        <v>1.0</v>
      </c>
    </row>
    <row r="3815" ht="15.0" customHeight="1">
      <c r="A3815" s="105">
        <v>2022.0</v>
      </c>
      <c r="B3815" s="106" t="str">
        <f t="array" ref="B3815">INDEX(Quadrat.Details!D:D, MATCH(1,(A3815=Quadrat.Details!B:B)*(F3815=Quadrat.Details!G:G)*(H3815=Quadrat.Details!I:I),0))</f>
        <v>JQ</v>
      </c>
      <c r="C3815" s="107">
        <f t="array" ref="C3815">INDEX(Quadrat.Details!C:C, MATCH(1,(A3815=Quadrat.Details!B:B)*(F3815=Quadrat.Details!G:G)*(H3815=Quadrat.Details!I:I),0))</f>
        <v>44790</v>
      </c>
      <c r="D3815" s="108"/>
      <c r="E3815" s="108"/>
      <c r="F3815" s="13" t="s">
        <v>463</v>
      </c>
      <c r="G3815" s="106" t="str">
        <f t="array" ref="G3815">INDEX(Quadrat.Details!H:H, MATCH(1,(A3815=Quadrat.Details!B:B)*(F3815=Quadrat.Details!G:G)*(H3815=Quadrat.Details!I:I),0))</f>
        <v>E</v>
      </c>
      <c r="H3815" s="105">
        <v>2.0</v>
      </c>
      <c r="I3815" s="109">
        <v>10.0</v>
      </c>
      <c r="J3815" s="109">
        <v>13.0</v>
      </c>
      <c r="K3815" s="109">
        <v>6.0</v>
      </c>
      <c r="L3815" s="3" t="s">
        <v>828</v>
      </c>
      <c r="M3815" s="44" t="s">
        <v>829</v>
      </c>
      <c r="N3815" s="73">
        <v>1.0</v>
      </c>
      <c r="O3815" s="73">
        <v>1.0</v>
      </c>
    </row>
    <row r="3816" ht="15.0" customHeight="1">
      <c r="A3816" s="105">
        <v>2022.0</v>
      </c>
      <c r="B3816" s="106" t="str">
        <f t="array" ref="B3816">INDEX(Quadrat.Details!D:D, MATCH(1,(A3816=Quadrat.Details!B:B)*(F3816=Quadrat.Details!G:G)*(H3816=Quadrat.Details!I:I),0))</f>
        <v>JQ</v>
      </c>
      <c r="C3816" s="107">
        <f t="array" ref="C3816">INDEX(Quadrat.Details!C:C, MATCH(1,(A3816=Quadrat.Details!B:B)*(F3816=Quadrat.Details!G:G)*(H3816=Quadrat.Details!I:I),0))</f>
        <v>44790</v>
      </c>
      <c r="D3816" s="108"/>
      <c r="E3816" s="108"/>
      <c r="F3816" s="13" t="s">
        <v>463</v>
      </c>
      <c r="G3816" s="106" t="str">
        <f t="array" ref="G3816">INDEX(Quadrat.Details!H:H, MATCH(1,(A3816=Quadrat.Details!B:B)*(F3816=Quadrat.Details!G:G)*(H3816=Quadrat.Details!I:I),0))</f>
        <v>E</v>
      </c>
      <c r="H3816" s="105">
        <v>2.0</v>
      </c>
      <c r="I3816" s="109">
        <v>10.0</v>
      </c>
      <c r="J3816" s="109">
        <v>11.0</v>
      </c>
      <c r="K3816" s="109">
        <v>6.0</v>
      </c>
      <c r="L3816" s="3" t="s">
        <v>828</v>
      </c>
      <c r="M3816" s="44" t="s">
        <v>829</v>
      </c>
      <c r="N3816" s="73">
        <v>1.0</v>
      </c>
      <c r="O3816" s="73">
        <v>1.0</v>
      </c>
    </row>
    <row r="3817" ht="15.0" customHeight="1">
      <c r="A3817" s="105">
        <v>2022.0</v>
      </c>
      <c r="B3817" s="106" t="str">
        <f t="array" ref="B3817">INDEX(Quadrat.Details!D:D, MATCH(1,(A3817=Quadrat.Details!B:B)*(F3817=Quadrat.Details!G:G)*(H3817=Quadrat.Details!I:I),0))</f>
        <v>JQ</v>
      </c>
      <c r="C3817" s="107">
        <f t="array" ref="C3817">INDEX(Quadrat.Details!C:C, MATCH(1,(A3817=Quadrat.Details!B:B)*(F3817=Quadrat.Details!G:G)*(H3817=Quadrat.Details!I:I),0))</f>
        <v>44790</v>
      </c>
      <c r="D3817" s="108"/>
      <c r="E3817" s="108"/>
      <c r="F3817" s="13" t="s">
        <v>463</v>
      </c>
      <c r="G3817" s="106" t="str">
        <f t="array" ref="G3817">INDEX(Quadrat.Details!H:H, MATCH(1,(A3817=Quadrat.Details!B:B)*(F3817=Quadrat.Details!G:G)*(H3817=Quadrat.Details!I:I),0))</f>
        <v>E</v>
      </c>
      <c r="H3817" s="105">
        <v>2.0</v>
      </c>
      <c r="I3817" s="109">
        <v>13.0</v>
      </c>
      <c r="J3817" s="109">
        <v>15.0</v>
      </c>
      <c r="K3817" s="109">
        <v>7.0</v>
      </c>
      <c r="L3817" s="3" t="s">
        <v>828</v>
      </c>
      <c r="M3817" s="44" t="s">
        <v>829</v>
      </c>
      <c r="N3817" s="73">
        <v>1.0</v>
      </c>
      <c r="O3817" s="73">
        <v>1.0</v>
      </c>
    </row>
    <row r="3818" ht="15.0" customHeight="1">
      <c r="A3818" s="105">
        <v>2022.0</v>
      </c>
      <c r="B3818" s="106" t="str">
        <f t="array" ref="B3818">INDEX(Quadrat.Details!D:D, MATCH(1,(A3818=Quadrat.Details!B:B)*(F3818=Quadrat.Details!G:G)*(H3818=Quadrat.Details!I:I),0))</f>
        <v>JQ</v>
      </c>
      <c r="C3818" s="107">
        <f t="array" ref="C3818">INDEX(Quadrat.Details!C:C, MATCH(1,(A3818=Quadrat.Details!B:B)*(F3818=Quadrat.Details!G:G)*(H3818=Quadrat.Details!I:I),0))</f>
        <v>44790</v>
      </c>
      <c r="D3818" s="108"/>
      <c r="E3818" s="108"/>
      <c r="F3818" s="13" t="s">
        <v>463</v>
      </c>
      <c r="G3818" s="106" t="str">
        <f t="array" ref="G3818">INDEX(Quadrat.Details!H:H, MATCH(1,(A3818=Quadrat.Details!B:B)*(F3818=Quadrat.Details!G:G)*(H3818=Quadrat.Details!I:I),0))</f>
        <v>E</v>
      </c>
      <c r="H3818" s="105">
        <v>2.0</v>
      </c>
      <c r="I3818" s="109">
        <v>8.0</v>
      </c>
      <c r="J3818" s="109">
        <v>9.0</v>
      </c>
      <c r="K3818" s="109">
        <v>5.0</v>
      </c>
      <c r="L3818" s="3" t="s">
        <v>828</v>
      </c>
      <c r="M3818" s="44" t="s">
        <v>829</v>
      </c>
      <c r="N3818" s="73">
        <v>1.0</v>
      </c>
      <c r="O3818" s="73">
        <v>1.0</v>
      </c>
    </row>
    <row r="3819" ht="15.0" customHeight="1">
      <c r="A3819" s="105">
        <v>2022.0</v>
      </c>
      <c r="B3819" s="106" t="str">
        <f t="array" ref="B3819">INDEX(Quadrat.Details!D:D, MATCH(1,(A3819=Quadrat.Details!B:B)*(F3819=Quadrat.Details!G:G)*(H3819=Quadrat.Details!I:I),0))</f>
        <v>JQ</v>
      </c>
      <c r="C3819" s="107">
        <f t="array" ref="C3819">INDEX(Quadrat.Details!C:C, MATCH(1,(A3819=Quadrat.Details!B:B)*(F3819=Quadrat.Details!G:G)*(H3819=Quadrat.Details!I:I),0))</f>
        <v>44790</v>
      </c>
      <c r="D3819" s="108"/>
      <c r="E3819" s="108"/>
      <c r="F3819" s="13" t="s">
        <v>463</v>
      </c>
      <c r="G3819" s="106" t="str">
        <f t="array" ref="G3819">INDEX(Quadrat.Details!H:H, MATCH(1,(A3819=Quadrat.Details!B:B)*(F3819=Quadrat.Details!G:G)*(H3819=Quadrat.Details!I:I),0))</f>
        <v>E</v>
      </c>
      <c r="H3819" s="105">
        <v>2.0</v>
      </c>
      <c r="I3819" s="109">
        <v>12.0</v>
      </c>
      <c r="J3819" s="109">
        <v>13.0</v>
      </c>
      <c r="K3819" s="109">
        <v>6.0</v>
      </c>
      <c r="L3819" s="3" t="s">
        <v>828</v>
      </c>
      <c r="M3819" s="44" t="s">
        <v>829</v>
      </c>
      <c r="N3819" s="73">
        <v>1.0</v>
      </c>
      <c r="O3819" s="73">
        <v>1.0</v>
      </c>
    </row>
    <row r="3820" ht="15.0" customHeight="1">
      <c r="A3820" s="105">
        <v>2022.0</v>
      </c>
      <c r="B3820" s="106" t="str">
        <f t="array" ref="B3820">INDEX(Quadrat.Details!D:D, MATCH(1,(A3820=Quadrat.Details!B:B)*(F3820=Quadrat.Details!G:G)*(H3820=Quadrat.Details!I:I),0))</f>
        <v>JQ</v>
      </c>
      <c r="C3820" s="107">
        <f t="array" ref="C3820">INDEX(Quadrat.Details!C:C, MATCH(1,(A3820=Quadrat.Details!B:B)*(F3820=Quadrat.Details!G:G)*(H3820=Quadrat.Details!I:I),0))</f>
        <v>44790</v>
      </c>
      <c r="D3820" s="108"/>
      <c r="E3820" s="108"/>
      <c r="F3820" s="13" t="s">
        <v>463</v>
      </c>
      <c r="G3820" s="106" t="str">
        <f t="array" ref="G3820">INDEX(Quadrat.Details!H:H, MATCH(1,(A3820=Quadrat.Details!B:B)*(F3820=Quadrat.Details!G:G)*(H3820=Quadrat.Details!I:I),0))</f>
        <v>E</v>
      </c>
      <c r="H3820" s="105">
        <v>2.0</v>
      </c>
      <c r="I3820" s="109">
        <v>9.0</v>
      </c>
      <c r="J3820" s="109">
        <v>11.0</v>
      </c>
      <c r="K3820" s="109">
        <v>6.0</v>
      </c>
      <c r="L3820" s="3" t="s">
        <v>828</v>
      </c>
      <c r="M3820" s="44" t="s">
        <v>829</v>
      </c>
      <c r="N3820" s="73">
        <v>1.0</v>
      </c>
      <c r="O3820" s="73">
        <v>1.0</v>
      </c>
    </row>
    <row r="3821" ht="15.0" customHeight="1">
      <c r="A3821" s="105">
        <v>2022.0</v>
      </c>
      <c r="B3821" s="106" t="str">
        <f t="array" ref="B3821">INDEX(Quadrat.Details!D:D, MATCH(1,(A3821=Quadrat.Details!B:B)*(F3821=Quadrat.Details!G:G)*(H3821=Quadrat.Details!I:I),0))</f>
        <v>JQ</v>
      </c>
      <c r="C3821" s="107">
        <f t="array" ref="C3821">INDEX(Quadrat.Details!C:C, MATCH(1,(A3821=Quadrat.Details!B:B)*(F3821=Quadrat.Details!G:G)*(H3821=Quadrat.Details!I:I),0))</f>
        <v>44790</v>
      </c>
      <c r="D3821" s="108"/>
      <c r="E3821" s="108"/>
      <c r="F3821" s="13" t="s">
        <v>463</v>
      </c>
      <c r="G3821" s="106" t="str">
        <f t="array" ref="G3821">INDEX(Quadrat.Details!H:H, MATCH(1,(A3821=Quadrat.Details!B:B)*(F3821=Quadrat.Details!G:G)*(H3821=Quadrat.Details!I:I),0))</f>
        <v>E</v>
      </c>
      <c r="H3821" s="105">
        <v>2.0</v>
      </c>
      <c r="I3821" s="109">
        <v>10.0</v>
      </c>
      <c r="J3821" s="109">
        <v>11.0</v>
      </c>
      <c r="K3821" s="109">
        <v>6.0</v>
      </c>
      <c r="L3821" s="3" t="s">
        <v>828</v>
      </c>
      <c r="M3821" s="44" t="s">
        <v>829</v>
      </c>
      <c r="N3821" s="73">
        <v>1.0</v>
      </c>
      <c r="O3821" s="73">
        <v>1.0</v>
      </c>
    </row>
    <row r="3822" ht="15.0" customHeight="1">
      <c r="A3822" s="105">
        <v>2022.0</v>
      </c>
      <c r="B3822" s="106" t="str">
        <f t="array" ref="B3822">INDEX(Quadrat.Details!D:D, MATCH(1,(A3822=Quadrat.Details!B:B)*(F3822=Quadrat.Details!G:G)*(H3822=Quadrat.Details!I:I),0))</f>
        <v>JQ</v>
      </c>
      <c r="C3822" s="107">
        <f t="array" ref="C3822">INDEX(Quadrat.Details!C:C, MATCH(1,(A3822=Quadrat.Details!B:B)*(F3822=Quadrat.Details!G:G)*(H3822=Quadrat.Details!I:I),0))</f>
        <v>44790</v>
      </c>
      <c r="D3822" s="108"/>
      <c r="E3822" s="108"/>
      <c r="F3822" s="13" t="s">
        <v>463</v>
      </c>
      <c r="G3822" s="106" t="str">
        <f t="array" ref="G3822">INDEX(Quadrat.Details!H:H, MATCH(1,(A3822=Quadrat.Details!B:B)*(F3822=Quadrat.Details!G:G)*(H3822=Quadrat.Details!I:I),0))</f>
        <v>E</v>
      </c>
      <c r="H3822" s="105">
        <v>2.0</v>
      </c>
      <c r="I3822" s="109">
        <v>11.0</v>
      </c>
      <c r="J3822" s="109">
        <v>12.0</v>
      </c>
      <c r="K3822" s="109">
        <v>6.0</v>
      </c>
      <c r="L3822" s="3" t="s">
        <v>828</v>
      </c>
      <c r="M3822" s="44" t="s">
        <v>829</v>
      </c>
      <c r="N3822" s="73">
        <v>1.0</v>
      </c>
      <c r="O3822" s="73">
        <v>1.0</v>
      </c>
    </row>
    <row r="3823" ht="15.0" customHeight="1">
      <c r="A3823" s="105">
        <v>2022.0</v>
      </c>
      <c r="B3823" s="106" t="str">
        <f t="array" ref="B3823">INDEX(Quadrat.Details!D:D, MATCH(1,(A3823=Quadrat.Details!B:B)*(F3823=Quadrat.Details!G:G)*(H3823=Quadrat.Details!I:I),0))</f>
        <v>JQ</v>
      </c>
      <c r="C3823" s="107">
        <f t="array" ref="C3823">INDEX(Quadrat.Details!C:C, MATCH(1,(A3823=Quadrat.Details!B:B)*(F3823=Quadrat.Details!G:G)*(H3823=Quadrat.Details!I:I),0))</f>
        <v>44790</v>
      </c>
      <c r="D3823" s="108"/>
      <c r="E3823" s="108"/>
      <c r="F3823" s="13" t="s">
        <v>463</v>
      </c>
      <c r="G3823" s="106" t="str">
        <f t="array" ref="G3823">INDEX(Quadrat.Details!H:H, MATCH(1,(A3823=Quadrat.Details!B:B)*(F3823=Quadrat.Details!G:G)*(H3823=Quadrat.Details!I:I),0))</f>
        <v>E</v>
      </c>
      <c r="H3823" s="105">
        <v>2.0</v>
      </c>
      <c r="I3823" s="109">
        <v>10.0</v>
      </c>
      <c r="J3823" s="109">
        <v>11.0</v>
      </c>
      <c r="K3823" s="109">
        <v>5.0</v>
      </c>
      <c r="L3823" s="3" t="s">
        <v>828</v>
      </c>
      <c r="M3823" s="44" t="s">
        <v>829</v>
      </c>
      <c r="N3823" s="73">
        <v>1.0</v>
      </c>
      <c r="O3823" s="73">
        <v>1.0</v>
      </c>
    </row>
    <row r="3824" ht="15.0" customHeight="1">
      <c r="A3824" s="105">
        <v>2022.0</v>
      </c>
      <c r="B3824" s="106" t="str">
        <f t="array" ref="B3824">INDEX(Quadrat.Details!D:D, MATCH(1,(A3824=Quadrat.Details!B:B)*(F3824=Quadrat.Details!G:G)*(H3824=Quadrat.Details!I:I),0))</f>
        <v>JQ</v>
      </c>
      <c r="C3824" s="107">
        <f t="array" ref="C3824">INDEX(Quadrat.Details!C:C, MATCH(1,(A3824=Quadrat.Details!B:B)*(F3824=Quadrat.Details!G:G)*(H3824=Quadrat.Details!I:I),0))</f>
        <v>44790</v>
      </c>
      <c r="D3824" s="108"/>
      <c r="E3824" s="108"/>
      <c r="F3824" s="13" t="s">
        <v>463</v>
      </c>
      <c r="G3824" s="106" t="str">
        <f t="array" ref="G3824">INDEX(Quadrat.Details!H:H, MATCH(1,(A3824=Quadrat.Details!B:B)*(F3824=Quadrat.Details!G:G)*(H3824=Quadrat.Details!I:I),0))</f>
        <v>E</v>
      </c>
      <c r="H3824" s="105">
        <v>2.0</v>
      </c>
      <c r="I3824" s="109">
        <v>10.0</v>
      </c>
      <c r="J3824" s="109">
        <v>11.0</v>
      </c>
      <c r="K3824" s="109">
        <v>5.0</v>
      </c>
      <c r="L3824" s="3" t="s">
        <v>828</v>
      </c>
      <c r="M3824" s="44" t="s">
        <v>829</v>
      </c>
      <c r="N3824" s="73">
        <v>1.0</v>
      </c>
      <c r="O3824" s="73">
        <v>1.0</v>
      </c>
    </row>
    <row r="3825" ht="15.0" customHeight="1">
      <c r="A3825" s="105">
        <v>2022.0</v>
      </c>
      <c r="B3825" s="106" t="str">
        <f t="array" ref="B3825">INDEX(Quadrat.Details!D:D, MATCH(1,(A3825=Quadrat.Details!B:B)*(F3825=Quadrat.Details!G:G)*(H3825=Quadrat.Details!I:I),0))</f>
        <v>JQ</v>
      </c>
      <c r="C3825" s="107">
        <f t="array" ref="C3825">INDEX(Quadrat.Details!C:C, MATCH(1,(A3825=Quadrat.Details!B:B)*(F3825=Quadrat.Details!G:G)*(H3825=Quadrat.Details!I:I),0))</f>
        <v>44790</v>
      </c>
      <c r="D3825" s="108"/>
      <c r="E3825" s="108"/>
      <c r="F3825" s="13" t="s">
        <v>463</v>
      </c>
      <c r="G3825" s="106" t="str">
        <f t="array" ref="G3825">INDEX(Quadrat.Details!H:H, MATCH(1,(A3825=Quadrat.Details!B:B)*(F3825=Quadrat.Details!G:G)*(H3825=Quadrat.Details!I:I),0))</f>
        <v>E</v>
      </c>
      <c r="H3825" s="105">
        <v>2.0</v>
      </c>
      <c r="I3825" s="109">
        <v>10.0</v>
      </c>
      <c r="J3825" s="109">
        <v>11.0</v>
      </c>
      <c r="K3825" s="109">
        <v>6.0</v>
      </c>
      <c r="L3825" s="3" t="s">
        <v>828</v>
      </c>
      <c r="M3825" s="44" t="s">
        <v>829</v>
      </c>
      <c r="N3825" s="73">
        <v>1.0</v>
      </c>
      <c r="O3825" s="73">
        <v>1.0</v>
      </c>
    </row>
    <row r="3826" ht="15.0" customHeight="1">
      <c r="A3826" s="105">
        <v>2022.0</v>
      </c>
      <c r="B3826" s="106" t="str">
        <f t="array" ref="B3826">INDEX(Quadrat.Details!D:D, MATCH(1,(A3826=Quadrat.Details!B:B)*(F3826=Quadrat.Details!G:G)*(H3826=Quadrat.Details!I:I),0))</f>
        <v>JQ</v>
      </c>
      <c r="C3826" s="107">
        <f t="array" ref="C3826">INDEX(Quadrat.Details!C:C, MATCH(1,(A3826=Quadrat.Details!B:B)*(F3826=Quadrat.Details!G:G)*(H3826=Quadrat.Details!I:I),0))</f>
        <v>44790</v>
      </c>
      <c r="D3826" s="108"/>
      <c r="E3826" s="108"/>
      <c r="F3826" s="13" t="s">
        <v>463</v>
      </c>
      <c r="G3826" s="106" t="str">
        <f t="array" ref="G3826">INDEX(Quadrat.Details!H:H, MATCH(1,(A3826=Quadrat.Details!B:B)*(F3826=Quadrat.Details!G:G)*(H3826=Quadrat.Details!I:I),0))</f>
        <v>E</v>
      </c>
      <c r="H3826" s="105">
        <v>2.0</v>
      </c>
      <c r="I3826" s="109">
        <v>10.0</v>
      </c>
      <c r="J3826" s="109">
        <v>11.0</v>
      </c>
      <c r="K3826" s="109">
        <v>5.0</v>
      </c>
      <c r="L3826" s="3" t="s">
        <v>828</v>
      </c>
      <c r="M3826" s="44" t="s">
        <v>829</v>
      </c>
      <c r="N3826" s="73">
        <v>1.0</v>
      </c>
      <c r="O3826" s="73">
        <v>1.0</v>
      </c>
    </row>
    <row r="3827" ht="15.0" customHeight="1">
      <c r="A3827" s="105">
        <v>2022.0</v>
      </c>
      <c r="B3827" s="106" t="str">
        <f t="array" ref="B3827">INDEX(Quadrat.Details!D:D, MATCH(1,(A3827=Quadrat.Details!B:B)*(F3827=Quadrat.Details!G:G)*(H3827=Quadrat.Details!I:I),0))</f>
        <v>JQ</v>
      </c>
      <c r="C3827" s="107">
        <f t="array" ref="C3827">INDEX(Quadrat.Details!C:C, MATCH(1,(A3827=Quadrat.Details!B:B)*(F3827=Quadrat.Details!G:G)*(H3827=Quadrat.Details!I:I),0))</f>
        <v>44790</v>
      </c>
      <c r="D3827" s="108"/>
      <c r="E3827" s="108"/>
      <c r="F3827" s="13" t="s">
        <v>463</v>
      </c>
      <c r="G3827" s="106" t="str">
        <f t="array" ref="G3827">INDEX(Quadrat.Details!H:H, MATCH(1,(A3827=Quadrat.Details!B:B)*(F3827=Quadrat.Details!G:G)*(H3827=Quadrat.Details!I:I),0))</f>
        <v>E</v>
      </c>
      <c r="H3827" s="105">
        <v>2.0</v>
      </c>
      <c r="I3827" s="109">
        <v>10.0</v>
      </c>
      <c r="J3827" s="109">
        <v>12.0</v>
      </c>
      <c r="K3827" s="109">
        <v>6.0</v>
      </c>
      <c r="L3827" s="3" t="s">
        <v>828</v>
      </c>
      <c r="M3827" s="44" t="s">
        <v>829</v>
      </c>
      <c r="N3827" s="73">
        <v>1.0</v>
      </c>
      <c r="O3827" s="73">
        <v>1.0</v>
      </c>
    </row>
    <row r="3828" ht="15.0" customHeight="1">
      <c r="A3828" s="105">
        <v>2022.0</v>
      </c>
      <c r="B3828" s="106" t="str">
        <f t="array" ref="B3828">INDEX(Quadrat.Details!D:D, MATCH(1,(A3828=Quadrat.Details!B:B)*(F3828=Quadrat.Details!G:G)*(H3828=Quadrat.Details!I:I),0))</f>
        <v>JQ</v>
      </c>
      <c r="C3828" s="107">
        <f t="array" ref="C3828">INDEX(Quadrat.Details!C:C, MATCH(1,(A3828=Quadrat.Details!B:B)*(F3828=Quadrat.Details!G:G)*(H3828=Quadrat.Details!I:I),0))</f>
        <v>44790</v>
      </c>
      <c r="D3828" s="108"/>
      <c r="E3828" s="108"/>
      <c r="F3828" s="13" t="s">
        <v>463</v>
      </c>
      <c r="G3828" s="106" t="str">
        <f t="array" ref="G3828">INDEX(Quadrat.Details!H:H, MATCH(1,(A3828=Quadrat.Details!B:B)*(F3828=Quadrat.Details!G:G)*(H3828=Quadrat.Details!I:I),0))</f>
        <v>E</v>
      </c>
      <c r="H3828" s="105">
        <v>2.0</v>
      </c>
      <c r="I3828" s="109">
        <v>10.0</v>
      </c>
      <c r="J3828" s="109">
        <v>12.0</v>
      </c>
      <c r="K3828" s="109">
        <v>6.0</v>
      </c>
      <c r="L3828" s="3" t="s">
        <v>828</v>
      </c>
      <c r="M3828" s="44" t="s">
        <v>829</v>
      </c>
      <c r="N3828" s="73">
        <v>1.0</v>
      </c>
      <c r="O3828" s="73">
        <v>1.0</v>
      </c>
    </row>
    <row r="3829" ht="15.0" customHeight="1">
      <c r="A3829" s="105">
        <v>2022.0</v>
      </c>
      <c r="B3829" s="106" t="str">
        <f t="array" ref="B3829">INDEX(Quadrat.Details!D:D, MATCH(1,(A3829=Quadrat.Details!B:B)*(F3829=Quadrat.Details!G:G)*(H3829=Quadrat.Details!I:I),0))</f>
        <v>JQ</v>
      </c>
      <c r="C3829" s="107">
        <f t="array" ref="C3829">INDEX(Quadrat.Details!C:C, MATCH(1,(A3829=Quadrat.Details!B:B)*(F3829=Quadrat.Details!G:G)*(H3829=Quadrat.Details!I:I),0))</f>
        <v>44790</v>
      </c>
      <c r="D3829" s="108"/>
      <c r="E3829" s="108"/>
      <c r="F3829" s="13" t="s">
        <v>463</v>
      </c>
      <c r="G3829" s="106" t="str">
        <f t="array" ref="G3829">INDEX(Quadrat.Details!H:H, MATCH(1,(A3829=Quadrat.Details!B:B)*(F3829=Quadrat.Details!G:G)*(H3829=Quadrat.Details!I:I),0))</f>
        <v>E</v>
      </c>
      <c r="H3829" s="105">
        <v>2.0</v>
      </c>
      <c r="I3829" s="109">
        <v>9.0</v>
      </c>
      <c r="J3829" s="109">
        <v>10.0</v>
      </c>
      <c r="K3829" s="109">
        <v>5.0</v>
      </c>
      <c r="L3829" s="3" t="s">
        <v>828</v>
      </c>
      <c r="M3829" s="44" t="s">
        <v>829</v>
      </c>
      <c r="N3829" s="73">
        <v>1.0</v>
      </c>
      <c r="O3829" s="73">
        <v>1.0</v>
      </c>
    </row>
    <row r="3830" ht="15.0" customHeight="1">
      <c r="A3830" s="105">
        <v>2022.0</v>
      </c>
      <c r="B3830" s="106" t="str">
        <f t="array" ref="B3830">INDEX(Quadrat.Details!D:D, MATCH(1,(A3830=Quadrat.Details!B:B)*(F3830=Quadrat.Details!G:G)*(H3830=Quadrat.Details!I:I),0))</f>
        <v>JQ</v>
      </c>
      <c r="C3830" s="107">
        <f t="array" ref="C3830">INDEX(Quadrat.Details!C:C, MATCH(1,(A3830=Quadrat.Details!B:B)*(F3830=Quadrat.Details!G:G)*(H3830=Quadrat.Details!I:I),0))</f>
        <v>44790</v>
      </c>
      <c r="D3830" s="108"/>
      <c r="E3830" s="108"/>
      <c r="F3830" s="13" t="s">
        <v>463</v>
      </c>
      <c r="G3830" s="106" t="str">
        <f t="array" ref="G3830">INDEX(Quadrat.Details!H:H, MATCH(1,(A3830=Quadrat.Details!B:B)*(F3830=Quadrat.Details!G:G)*(H3830=Quadrat.Details!I:I),0))</f>
        <v>E</v>
      </c>
      <c r="H3830" s="105">
        <v>2.0</v>
      </c>
      <c r="I3830" s="109">
        <v>10.0</v>
      </c>
      <c r="J3830" s="109">
        <v>11.0</v>
      </c>
      <c r="K3830" s="109">
        <v>6.0</v>
      </c>
      <c r="L3830" s="3" t="s">
        <v>828</v>
      </c>
      <c r="M3830" s="44" t="s">
        <v>829</v>
      </c>
      <c r="N3830" s="73">
        <v>1.0</v>
      </c>
      <c r="O3830" s="73">
        <v>1.0</v>
      </c>
    </row>
    <row r="3831" ht="15.0" customHeight="1">
      <c r="A3831" s="105">
        <v>2022.0</v>
      </c>
      <c r="B3831" s="106" t="str">
        <f t="array" ref="B3831">INDEX(Quadrat.Details!D:D, MATCH(1,(A3831=Quadrat.Details!B:B)*(F3831=Quadrat.Details!G:G)*(H3831=Quadrat.Details!I:I),0))</f>
        <v>JQ</v>
      </c>
      <c r="C3831" s="107">
        <f t="array" ref="C3831">INDEX(Quadrat.Details!C:C, MATCH(1,(A3831=Quadrat.Details!B:B)*(F3831=Quadrat.Details!G:G)*(H3831=Quadrat.Details!I:I),0))</f>
        <v>44790</v>
      </c>
      <c r="D3831" s="108"/>
      <c r="E3831" s="108"/>
      <c r="F3831" s="13" t="s">
        <v>463</v>
      </c>
      <c r="G3831" s="106" t="str">
        <f t="array" ref="G3831">INDEX(Quadrat.Details!H:H, MATCH(1,(A3831=Quadrat.Details!B:B)*(F3831=Quadrat.Details!G:G)*(H3831=Quadrat.Details!I:I),0))</f>
        <v>E</v>
      </c>
      <c r="H3831" s="105">
        <v>2.0</v>
      </c>
      <c r="I3831" s="109">
        <v>9.0</v>
      </c>
      <c r="J3831" s="109">
        <v>10.0</v>
      </c>
      <c r="K3831" s="109">
        <v>5.0</v>
      </c>
      <c r="L3831" s="3" t="s">
        <v>828</v>
      </c>
      <c r="M3831" s="44" t="s">
        <v>829</v>
      </c>
      <c r="N3831" s="73">
        <v>1.0</v>
      </c>
      <c r="O3831" s="73">
        <v>1.0</v>
      </c>
    </row>
    <row r="3832" ht="15.0" customHeight="1">
      <c r="A3832" s="105">
        <v>2022.0</v>
      </c>
      <c r="B3832" s="106" t="str">
        <f t="array" ref="B3832">INDEX(Quadrat.Details!D:D, MATCH(1,(A3832=Quadrat.Details!B:B)*(F3832=Quadrat.Details!G:G)*(H3832=Quadrat.Details!I:I),0))</f>
        <v>JQ</v>
      </c>
      <c r="C3832" s="107">
        <f t="array" ref="C3832">INDEX(Quadrat.Details!C:C, MATCH(1,(A3832=Quadrat.Details!B:B)*(F3832=Quadrat.Details!G:G)*(H3832=Quadrat.Details!I:I),0))</f>
        <v>44790</v>
      </c>
      <c r="D3832" s="108"/>
      <c r="E3832" s="108"/>
      <c r="F3832" s="13" t="s">
        <v>463</v>
      </c>
      <c r="G3832" s="106" t="str">
        <f t="array" ref="G3832">INDEX(Quadrat.Details!H:H, MATCH(1,(A3832=Quadrat.Details!B:B)*(F3832=Quadrat.Details!G:G)*(H3832=Quadrat.Details!I:I),0))</f>
        <v>E</v>
      </c>
      <c r="H3832" s="105">
        <v>2.0</v>
      </c>
      <c r="I3832" s="109">
        <v>8.0</v>
      </c>
      <c r="J3832" s="109">
        <v>9.0</v>
      </c>
      <c r="K3832" s="109">
        <v>4.0</v>
      </c>
      <c r="L3832" s="3" t="s">
        <v>828</v>
      </c>
      <c r="M3832" s="44" t="s">
        <v>829</v>
      </c>
      <c r="N3832" s="73">
        <v>1.0</v>
      </c>
      <c r="O3832" s="73">
        <v>1.0</v>
      </c>
    </row>
    <row r="3833" ht="15.0" customHeight="1">
      <c r="A3833" s="105">
        <v>2022.0</v>
      </c>
      <c r="B3833" s="106" t="str">
        <f t="array" ref="B3833">INDEX(Quadrat.Details!D:D, MATCH(1,(A3833=Quadrat.Details!B:B)*(F3833=Quadrat.Details!G:G)*(H3833=Quadrat.Details!I:I),0))</f>
        <v>JQ</v>
      </c>
      <c r="C3833" s="107">
        <f t="array" ref="C3833">INDEX(Quadrat.Details!C:C, MATCH(1,(A3833=Quadrat.Details!B:B)*(F3833=Quadrat.Details!G:G)*(H3833=Quadrat.Details!I:I),0))</f>
        <v>44790</v>
      </c>
      <c r="D3833" s="108"/>
      <c r="E3833" s="108"/>
      <c r="F3833" s="13" t="s">
        <v>463</v>
      </c>
      <c r="G3833" s="106" t="str">
        <f t="array" ref="G3833">INDEX(Quadrat.Details!H:H, MATCH(1,(A3833=Quadrat.Details!B:B)*(F3833=Quadrat.Details!G:G)*(H3833=Quadrat.Details!I:I),0))</f>
        <v>E</v>
      </c>
      <c r="H3833" s="105">
        <v>2.0</v>
      </c>
      <c r="I3833" s="109">
        <v>8.0</v>
      </c>
      <c r="J3833" s="109">
        <v>9.0</v>
      </c>
      <c r="K3833" s="109">
        <v>5.0</v>
      </c>
      <c r="L3833" s="3" t="s">
        <v>828</v>
      </c>
      <c r="M3833" s="44" t="s">
        <v>829</v>
      </c>
      <c r="N3833" s="73">
        <v>1.0</v>
      </c>
      <c r="O3833" s="73">
        <v>1.0</v>
      </c>
    </row>
    <row r="3834" ht="15.0" customHeight="1">
      <c r="A3834" s="105">
        <v>2022.0</v>
      </c>
      <c r="B3834" s="106" t="str">
        <f t="array" ref="B3834">INDEX(Quadrat.Details!D:D, MATCH(1,(A3834=Quadrat.Details!B:B)*(F3834=Quadrat.Details!G:G)*(H3834=Quadrat.Details!I:I),0))</f>
        <v>LC</v>
      </c>
      <c r="C3834" s="107">
        <f t="array" ref="C3834">INDEX(Quadrat.Details!C:C, MATCH(1,(A3834=Quadrat.Details!B:B)*(F3834=Quadrat.Details!G:G)*(H3834=Quadrat.Details!I:I),0))</f>
        <v>44790</v>
      </c>
      <c r="D3834" s="108"/>
      <c r="E3834" s="108"/>
      <c r="F3834" s="13" t="s">
        <v>430</v>
      </c>
      <c r="G3834" s="106" t="str">
        <f t="array" ref="G3834">INDEX(Quadrat.Details!H:H, MATCH(1,(A3834=Quadrat.Details!B:B)*(F3834=Quadrat.Details!G:G)*(H3834=Quadrat.Details!I:I),0))</f>
        <v>E</v>
      </c>
      <c r="H3834" s="105">
        <v>1.0</v>
      </c>
      <c r="I3834" s="109">
        <v>87.0</v>
      </c>
      <c r="J3834" s="109">
        <v>97.0</v>
      </c>
      <c r="K3834" s="109">
        <v>58.0</v>
      </c>
      <c r="L3834" s="3" t="s">
        <v>828</v>
      </c>
      <c r="M3834" s="44" t="s">
        <v>829</v>
      </c>
      <c r="N3834" s="73">
        <v>1.0</v>
      </c>
      <c r="O3834" s="73">
        <v>1.0</v>
      </c>
    </row>
    <row r="3835" ht="15.0" customHeight="1">
      <c r="A3835" s="105">
        <v>2022.0</v>
      </c>
      <c r="B3835" s="106" t="str">
        <f t="array" ref="B3835">INDEX(Quadrat.Details!D:D, MATCH(1,(A3835=Quadrat.Details!B:B)*(F3835=Quadrat.Details!G:G)*(H3835=Quadrat.Details!I:I),0))</f>
        <v>LC</v>
      </c>
      <c r="C3835" s="107">
        <f t="array" ref="C3835">INDEX(Quadrat.Details!C:C, MATCH(1,(A3835=Quadrat.Details!B:B)*(F3835=Quadrat.Details!G:G)*(H3835=Quadrat.Details!I:I),0))</f>
        <v>44790</v>
      </c>
      <c r="D3835" s="108"/>
      <c r="E3835" s="108"/>
      <c r="F3835" s="13" t="s">
        <v>430</v>
      </c>
      <c r="G3835" s="106" t="str">
        <f t="array" ref="G3835">INDEX(Quadrat.Details!H:H, MATCH(1,(A3835=Quadrat.Details!B:B)*(F3835=Quadrat.Details!G:G)*(H3835=Quadrat.Details!I:I),0))</f>
        <v>E</v>
      </c>
      <c r="H3835" s="105">
        <v>2.0</v>
      </c>
      <c r="I3835" s="109">
        <v>12.0</v>
      </c>
      <c r="J3835" s="109">
        <v>13.0</v>
      </c>
      <c r="K3835" s="109">
        <v>7.0</v>
      </c>
      <c r="L3835" s="3" t="s">
        <v>828</v>
      </c>
      <c r="M3835" s="44" t="s">
        <v>829</v>
      </c>
      <c r="N3835" s="73">
        <v>1.0</v>
      </c>
      <c r="O3835" s="73">
        <v>1.0</v>
      </c>
    </row>
    <row r="3836" ht="15.0" customHeight="1">
      <c r="A3836" s="105">
        <v>2022.0</v>
      </c>
      <c r="B3836" s="106" t="str">
        <f t="array" ref="B3836">INDEX(Quadrat.Details!D:D, MATCH(1,(A3836=Quadrat.Details!B:B)*(F3836=Quadrat.Details!G:G)*(H3836=Quadrat.Details!I:I),0))</f>
        <v>JQ</v>
      </c>
      <c r="C3836" s="107">
        <f t="array" ref="C3836">INDEX(Quadrat.Details!C:C, MATCH(1,(A3836=Quadrat.Details!B:B)*(F3836=Quadrat.Details!G:G)*(H3836=Quadrat.Details!I:I),0))</f>
        <v>44790</v>
      </c>
      <c r="D3836" s="108"/>
      <c r="E3836" s="108"/>
      <c r="F3836" s="13" t="s">
        <v>455</v>
      </c>
      <c r="G3836" s="106" t="str">
        <f t="array" ref="G3836">INDEX(Quadrat.Details!H:H, MATCH(1,(A3836=Quadrat.Details!B:B)*(F3836=Quadrat.Details!G:G)*(H3836=Quadrat.Details!I:I),0))</f>
        <v>E</v>
      </c>
      <c r="H3836" s="105">
        <v>1.0</v>
      </c>
      <c r="I3836" s="109">
        <v>83.0</v>
      </c>
      <c r="J3836" s="109">
        <v>89.0</v>
      </c>
      <c r="K3836" s="109">
        <v>51.0</v>
      </c>
      <c r="L3836" s="3" t="s">
        <v>828</v>
      </c>
      <c r="M3836" s="44" t="s">
        <v>829</v>
      </c>
      <c r="N3836" s="73">
        <v>1.0</v>
      </c>
      <c r="O3836" s="73">
        <v>1.0</v>
      </c>
    </row>
    <row r="3837" ht="15.0" customHeight="1">
      <c r="A3837" s="105">
        <v>2022.0</v>
      </c>
      <c r="B3837" s="106" t="str">
        <f t="array" ref="B3837">INDEX(Quadrat.Details!D:D, MATCH(1,(A3837=Quadrat.Details!B:B)*(F3837=Quadrat.Details!G:G)*(H3837=Quadrat.Details!I:I),0))</f>
        <v>JQ</v>
      </c>
      <c r="C3837" s="107">
        <f t="array" ref="C3837">INDEX(Quadrat.Details!C:C, MATCH(1,(A3837=Quadrat.Details!B:B)*(F3837=Quadrat.Details!G:G)*(H3837=Quadrat.Details!I:I),0))</f>
        <v>44790</v>
      </c>
      <c r="D3837" s="108"/>
      <c r="E3837" s="108"/>
      <c r="F3837" s="13" t="s">
        <v>455</v>
      </c>
      <c r="G3837" s="106" t="str">
        <f t="array" ref="G3837">INDEX(Quadrat.Details!H:H, MATCH(1,(A3837=Quadrat.Details!B:B)*(F3837=Quadrat.Details!G:G)*(H3837=Quadrat.Details!I:I),0))</f>
        <v>E</v>
      </c>
      <c r="H3837" s="105">
        <v>2.0</v>
      </c>
      <c r="I3837" s="109">
        <v>76.0</v>
      </c>
      <c r="J3837" s="109">
        <v>82.0</v>
      </c>
      <c r="K3837" s="109">
        <v>47.0</v>
      </c>
      <c r="L3837" s="3" t="s">
        <v>828</v>
      </c>
      <c r="M3837" s="44" t="s">
        <v>829</v>
      </c>
      <c r="N3837" s="73">
        <v>1.0</v>
      </c>
      <c r="O3837" s="73">
        <v>1.0</v>
      </c>
    </row>
    <row r="3838" ht="15.0" customHeight="1">
      <c r="A3838" s="105">
        <v>2022.0</v>
      </c>
      <c r="B3838" s="106" t="str">
        <f t="array" ref="B3838">INDEX(Quadrat.Details!D:D, MATCH(1,(A3838=Quadrat.Details!B:B)*(F3838=Quadrat.Details!G:G)*(H3838=Quadrat.Details!I:I),0))</f>
        <v>LC</v>
      </c>
      <c r="C3838" s="107">
        <f t="array" ref="C3838">INDEX(Quadrat.Details!C:C, MATCH(1,(A3838=Quadrat.Details!B:B)*(F3838=Quadrat.Details!G:G)*(H3838=Quadrat.Details!I:I),0))</f>
        <v>44790</v>
      </c>
      <c r="D3838" s="108"/>
      <c r="E3838" s="108"/>
      <c r="F3838" s="13" t="s">
        <v>454</v>
      </c>
      <c r="G3838" s="106" t="str">
        <f t="array" ref="G3838">INDEX(Quadrat.Details!H:H, MATCH(1,(A3838=Quadrat.Details!B:B)*(F3838=Quadrat.Details!G:G)*(H3838=Quadrat.Details!I:I),0))</f>
        <v>E</v>
      </c>
      <c r="H3838" s="105">
        <v>1.0</v>
      </c>
      <c r="I3838" s="109">
        <v>15.0</v>
      </c>
      <c r="J3838" s="109">
        <v>16.0</v>
      </c>
      <c r="K3838" s="109">
        <v>7.0</v>
      </c>
      <c r="L3838" s="3" t="s">
        <v>828</v>
      </c>
      <c r="M3838" s="44" t="s">
        <v>829</v>
      </c>
      <c r="N3838" s="73">
        <v>1.0</v>
      </c>
      <c r="O3838" s="73">
        <v>1.0</v>
      </c>
    </row>
    <row r="3839" ht="15.0" customHeight="1">
      <c r="A3839" s="105">
        <v>2022.0</v>
      </c>
      <c r="B3839" s="106" t="str">
        <f t="array" ref="B3839">INDEX(Quadrat.Details!D:D, MATCH(1,(A3839=Quadrat.Details!B:B)*(F3839=Quadrat.Details!G:G)*(H3839=Quadrat.Details!I:I),0))</f>
        <v>LC</v>
      </c>
      <c r="C3839" s="107">
        <f t="array" ref="C3839">INDEX(Quadrat.Details!C:C, MATCH(1,(A3839=Quadrat.Details!B:B)*(F3839=Quadrat.Details!G:G)*(H3839=Quadrat.Details!I:I),0))</f>
        <v>44790</v>
      </c>
      <c r="D3839" s="108"/>
      <c r="E3839" s="108"/>
      <c r="F3839" s="13" t="s">
        <v>454</v>
      </c>
      <c r="G3839" s="106" t="str">
        <f t="array" ref="G3839">INDEX(Quadrat.Details!H:H, MATCH(1,(A3839=Quadrat.Details!B:B)*(F3839=Quadrat.Details!G:G)*(H3839=Quadrat.Details!I:I),0))</f>
        <v>E</v>
      </c>
      <c r="H3839" s="105">
        <v>1.0</v>
      </c>
      <c r="I3839" s="109">
        <v>7.0</v>
      </c>
      <c r="J3839" s="109">
        <v>8.0</v>
      </c>
      <c r="K3839" s="109">
        <v>3.0</v>
      </c>
      <c r="L3839" s="3" t="s">
        <v>828</v>
      </c>
      <c r="M3839" s="44" t="s">
        <v>829</v>
      </c>
      <c r="N3839" s="73">
        <v>1.0</v>
      </c>
      <c r="O3839" s="73">
        <v>1.0</v>
      </c>
    </row>
    <row r="3840" ht="15.0" customHeight="1">
      <c r="A3840" s="105">
        <v>2022.0</v>
      </c>
      <c r="B3840" s="106" t="str">
        <f t="array" ref="B3840">INDEX(Quadrat.Details!D:D, MATCH(1,(A3840=Quadrat.Details!B:B)*(F3840=Quadrat.Details!G:G)*(H3840=Quadrat.Details!I:I),0))</f>
        <v>JQ</v>
      </c>
      <c r="C3840" s="107">
        <f t="array" ref="C3840">INDEX(Quadrat.Details!C:C, MATCH(1,(A3840=Quadrat.Details!B:B)*(F3840=Quadrat.Details!G:G)*(H3840=Quadrat.Details!I:I),0))</f>
        <v>44790</v>
      </c>
      <c r="D3840" s="108"/>
      <c r="E3840" s="108"/>
      <c r="F3840" s="13" t="s">
        <v>452</v>
      </c>
      <c r="G3840" s="106" t="str">
        <f t="array" ref="G3840">INDEX(Quadrat.Details!H:H, MATCH(1,(A3840=Quadrat.Details!B:B)*(F3840=Quadrat.Details!G:G)*(H3840=Quadrat.Details!I:I),0))</f>
        <v>E</v>
      </c>
      <c r="H3840" s="105">
        <v>1.0</v>
      </c>
      <c r="I3840" s="109">
        <v>86.0</v>
      </c>
      <c r="J3840" s="109">
        <v>90.0</v>
      </c>
      <c r="K3840" s="109">
        <v>51.0</v>
      </c>
      <c r="L3840" s="3" t="s">
        <v>828</v>
      </c>
      <c r="M3840" s="44" t="s">
        <v>829</v>
      </c>
      <c r="N3840" s="73">
        <v>1.0</v>
      </c>
      <c r="O3840" s="73">
        <v>1.0</v>
      </c>
    </row>
    <row r="3841" ht="15.0" customHeight="1">
      <c r="A3841" s="105">
        <v>2022.0</v>
      </c>
      <c r="B3841" s="106" t="str">
        <f t="array" ref="B3841">INDEX(Quadrat.Details!D:D, MATCH(1,(A3841=Quadrat.Details!B:B)*(F3841=Quadrat.Details!G:G)*(H3841=Quadrat.Details!I:I),0))</f>
        <v>JQ</v>
      </c>
      <c r="C3841" s="107">
        <f t="array" ref="C3841">INDEX(Quadrat.Details!C:C, MATCH(1,(A3841=Quadrat.Details!B:B)*(F3841=Quadrat.Details!G:G)*(H3841=Quadrat.Details!I:I),0))</f>
        <v>44790</v>
      </c>
      <c r="D3841" s="108"/>
      <c r="E3841" s="108"/>
      <c r="F3841" s="13" t="s">
        <v>452</v>
      </c>
      <c r="G3841" s="106" t="str">
        <f t="array" ref="G3841">INDEX(Quadrat.Details!H:H, MATCH(1,(A3841=Quadrat.Details!B:B)*(F3841=Quadrat.Details!G:G)*(H3841=Quadrat.Details!I:I),0))</f>
        <v>E</v>
      </c>
      <c r="H3841" s="105">
        <v>1.0</v>
      </c>
      <c r="I3841" s="109">
        <v>10.0</v>
      </c>
      <c r="J3841" s="109">
        <v>10.0</v>
      </c>
      <c r="K3841" s="109">
        <v>5.0</v>
      </c>
      <c r="L3841" s="3" t="s">
        <v>828</v>
      </c>
      <c r="M3841" s="44" t="s">
        <v>829</v>
      </c>
      <c r="N3841" s="73">
        <v>1.0</v>
      </c>
      <c r="O3841" s="73">
        <v>1.0</v>
      </c>
    </row>
    <row r="3842" ht="15.0" customHeight="1">
      <c r="A3842" s="105">
        <v>2022.0</v>
      </c>
      <c r="B3842" s="106" t="str">
        <f t="array" ref="B3842">INDEX(Quadrat.Details!D:D, MATCH(1,(A3842=Quadrat.Details!B:B)*(F3842=Quadrat.Details!G:G)*(H3842=Quadrat.Details!I:I),0))</f>
        <v>JQ</v>
      </c>
      <c r="C3842" s="107">
        <f t="array" ref="C3842">INDEX(Quadrat.Details!C:C, MATCH(1,(A3842=Quadrat.Details!B:B)*(F3842=Quadrat.Details!G:G)*(H3842=Quadrat.Details!I:I),0))</f>
        <v>44790</v>
      </c>
      <c r="D3842" s="108"/>
      <c r="E3842" s="108"/>
      <c r="F3842" s="13" t="s">
        <v>452</v>
      </c>
      <c r="G3842" s="106" t="str">
        <f t="array" ref="G3842">INDEX(Quadrat.Details!H:H, MATCH(1,(A3842=Quadrat.Details!B:B)*(F3842=Quadrat.Details!G:G)*(H3842=Quadrat.Details!I:I),0))</f>
        <v>E</v>
      </c>
      <c r="H3842" s="105">
        <v>1.0</v>
      </c>
      <c r="I3842" s="109">
        <v>12.0</v>
      </c>
      <c r="J3842" s="109">
        <v>14.0</v>
      </c>
      <c r="K3842" s="109">
        <v>4.0</v>
      </c>
      <c r="L3842" s="3" t="s">
        <v>828</v>
      </c>
      <c r="M3842" s="44" t="s">
        <v>829</v>
      </c>
      <c r="N3842" s="73">
        <v>1.0</v>
      </c>
      <c r="O3842" s="73">
        <v>1.0</v>
      </c>
    </row>
    <row r="3843" ht="15.0" customHeight="1">
      <c r="A3843" s="105">
        <v>2022.0</v>
      </c>
      <c r="B3843" s="106" t="str">
        <f t="array" ref="B3843">INDEX(Quadrat.Details!D:D, MATCH(1,(A3843=Quadrat.Details!B:B)*(F3843=Quadrat.Details!G:G)*(H3843=Quadrat.Details!I:I),0))</f>
        <v>JQ</v>
      </c>
      <c r="C3843" s="107">
        <f t="array" ref="C3843">INDEX(Quadrat.Details!C:C, MATCH(1,(A3843=Quadrat.Details!B:B)*(F3843=Quadrat.Details!G:G)*(H3843=Quadrat.Details!I:I),0))</f>
        <v>44790</v>
      </c>
      <c r="D3843" s="108"/>
      <c r="E3843" s="108"/>
      <c r="F3843" s="13" t="s">
        <v>452</v>
      </c>
      <c r="G3843" s="106" t="str">
        <f t="array" ref="G3843">INDEX(Quadrat.Details!H:H, MATCH(1,(A3843=Quadrat.Details!B:B)*(F3843=Quadrat.Details!G:G)*(H3843=Quadrat.Details!I:I),0))</f>
        <v>E</v>
      </c>
      <c r="H3843" s="105">
        <v>1.0</v>
      </c>
      <c r="I3843" s="109">
        <v>11.0</v>
      </c>
      <c r="J3843" s="109">
        <v>13.0</v>
      </c>
      <c r="K3843" s="109">
        <v>7.0</v>
      </c>
      <c r="L3843" s="3" t="s">
        <v>828</v>
      </c>
      <c r="M3843" s="44" t="s">
        <v>829</v>
      </c>
      <c r="N3843" s="73">
        <v>1.0</v>
      </c>
      <c r="O3843" s="73">
        <v>1.0</v>
      </c>
    </row>
    <row r="3844" ht="15.0" customHeight="1">
      <c r="A3844" s="105">
        <v>2022.0</v>
      </c>
      <c r="B3844" s="106" t="str">
        <f t="array" ref="B3844">INDEX(Quadrat.Details!D:D, MATCH(1,(A3844=Quadrat.Details!B:B)*(F3844=Quadrat.Details!G:G)*(H3844=Quadrat.Details!I:I),0))</f>
        <v>JQ</v>
      </c>
      <c r="C3844" s="107">
        <f t="array" ref="C3844">INDEX(Quadrat.Details!C:C, MATCH(1,(A3844=Quadrat.Details!B:B)*(F3844=Quadrat.Details!G:G)*(H3844=Quadrat.Details!I:I),0))</f>
        <v>44790</v>
      </c>
      <c r="D3844" s="108"/>
      <c r="E3844" s="108"/>
      <c r="F3844" s="13" t="s">
        <v>452</v>
      </c>
      <c r="G3844" s="106" t="str">
        <f t="array" ref="G3844">INDEX(Quadrat.Details!H:H, MATCH(1,(A3844=Quadrat.Details!B:B)*(F3844=Quadrat.Details!G:G)*(H3844=Quadrat.Details!I:I),0))</f>
        <v>E</v>
      </c>
      <c r="H3844" s="105">
        <v>1.0</v>
      </c>
      <c r="I3844" s="109">
        <v>9.0</v>
      </c>
      <c r="J3844" s="109">
        <v>10.0</v>
      </c>
      <c r="K3844" s="109">
        <v>6.0</v>
      </c>
      <c r="L3844" s="3" t="s">
        <v>828</v>
      </c>
      <c r="M3844" s="44" t="s">
        <v>829</v>
      </c>
      <c r="N3844" s="73">
        <v>1.0</v>
      </c>
      <c r="O3844" s="73">
        <v>1.0</v>
      </c>
    </row>
    <row r="3845" ht="15.0" customHeight="1">
      <c r="A3845" s="105">
        <v>2022.0</v>
      </c>
      <c r="B3845" s="106" t="str">
        <f t="array" ref="B3845">INDEX(Quadrat.Details!D:D, MATCH(1,(A3845=Quadrat.Details!B:B)*(F3845=Quadrat.Details!G:G)*(H3845=Quadrat.Details!I:I),0))</f>
        <v>JQ</v>
      </c>
      <c r="C3845" s="107">
        <f t="array" ref="C3845">INDEX(Quadrat.Details!C:C, MATCH(1,(A3845=Quadrat.Details!B:B)*(F3845=Quadrat.Details!G:G)*(H3845=Quadrat.Details!I:I),0))</f>
        <v>44790</v>
      </c>
      <c r="D3845" s="108"/>
      <c r="E3845" s="108"/>
      <c r="F3845" s="13" t="s">
        <v>452</v>
      </c>
      <c r="G3845" s="106" t="str">
        <f t="array" ref="G3845">INDEX(Quadrat.Details!H:H, MATCH(1,(A3845=Quadrat.Details!B:B)*(F3845=Quadrat.Details!G:G)*(H3845=Quadrat.Details!I:I),0))</f>
        <v>E</v>
      </c>
      <c r="H3845" s="105">
        <v>1.0</v>
      </c>
      <c r="I3845" s="109">
        <v>7.0</v>
      </c>
      <c r="J3845" s="109">
        <v>7.0</v>
      </c>
      <c r="K3845" s="109">
        <v>5.0</v>
      </c>
      <c r="L3845" s="3" t="s">
        <v>828</v>
      </c>
      <c r="M3845" s="44" t="s">
        <v>829</v>
      </c>
      <c r="N3845" s="73">
        <v>1.0</v>
      </c>
      <c r="O3845" s="73">
        <v>1.0</v>
      </c>
    </row>
    <row r="3846" ht="15.0" customHeight="1">
      <c r="A3846" s="105">
        <v>2022.0</v>
      </c>
      <c r="B3846" s="106" t="str">
        <f t="array" ref="B3846">INDEX(Quadrat.Details!D:D, MATCH(1,(A3846=Quadrat.Details!B:B)*(F3846=Quadrat.Details!G:G)*(H3846=Quadrat.Details!I:I),0))</f>
        <v>JQ</v>
      </c>
      <c r="C3846" s="107">
        <f t="array" ref="C3846">INDEX(Quadrat.Details!C:C, MATCH(1,(A3846=Quadrat.Details!B:B)*(F3846=Quadrat.Details!G:G)*(H3846=Quadrat.Details!I:I),0))</f>
        <v>44790</v>
      </c>
      <c r="D3846" s="108"/>
      <c r="E3846" s="108"/>
      <c r="F3846" s="13" t="s">
        <v>452</v>
      </c>
      <c r="G3846" s="106" t="str">
        <f t="array" ref="G3846">INDEX(Quadrat.Details!H:H, MATCH(1,(A3846=Quadrat.Details!B:B)*(F3846=Quadrat.Details!G:G)*(H3846=Quadrat.Details!I:I),0))</f>
        <v>E</v>
      </c>
      <c r="H3846" s="105">
        <v>1.0</v>
      </c>
      <c r="I3846" s="109">
        <v>8.0</v>
      </c>
      <c r="J3846" s="109">
        <v>9.0</v>
      </c>
      <c r="K3846" s="109">
        <v>5.0</v>
      </c>
      <c r="L3846" s="3" t="s">
        <v>828</v>
      </c>
      <c r="M3846" s="44" t="s">
        <v>829</v>
      </c>
      <c r="N3846" s="73">
        <v>1.0</v>
      </c>
      <c r="O3846" s="73">
        <v>1.0</v>
      </c>
    </row>
    <row r="3847" ht="15.0" customHeight="1">
      <c r="A3847" s="105">
        <v>2022.0</v>
      </c>
      <c r="B3847" s="106" t="str">
        <f t="array" ref="B3847">INDEX(Quadrat.Details!D:D, MATCH(1,(A3847=Quadrat.Details!B:B)*(F3847=Quadrat.Details!G:G)*(H3847=Quadrat.Details!I:I),0))</f>
        <v>JQ</v>
      </c>
      <c r="C3847" s="107">
        <f t="array" ref="C3847">INDEX(Quadrat.Details!C:C, MATCH(1,(A3847=Quadrat.Details!B:B)*(F3847=Quadrat.Details!G:G)*(H3847=Quadrat.Details!I:I),0))</f>
        <v>44790</v>
      </c>
      <c r="D3847" s="108"/>
      <c r="E3847" s="108"/>
      <c r="F3847" s="13" t="s">
        <v>452</v>
      </c>
      <c r="G3847" s="106" t="str">
        <f t="array" ref="G3847">INDEX(Quadrat.Details!H:H, MATCH(1,(A3847=Quadrat.Details!B:B)*(F3847=Quadrat.Details!G:G)*(H3847=Quadrat.Details!I:I),0))</f>
        <v>E</v>
      </c>
      <c r="H3847" s="105">
        <v>1.0</v>
      </c>
      <c r="I3847" s="109">
        <v>8.0</v>
      </c>
      <c r="J3847" s="109">
        <v>9.0</v>
      </c>
      <c r="K3847" s="109">
        <v>5.0</v>
      </c>
      <c r="L3847" s="3" t="s">
        <v>828</v>
      </c>
      <c r="M3847" s="44" t="s">
        <v>829</v>
      </c>
      <c r="N3847" s="73">
        <v>1.0</v>
      </c>
      <c r="O3847" s="73">
        <v>1.0</v>
      </c>
    </row>
    <row r="3848" ht="15.0" customHeight="1">
      <c r="A3848" s="105">
        <v>2022.0</v>
      </c>
      <c r="B3848" s="106" t="str">
        <f t="array" ref="B3848">INDEX(Quadrat.Details!D:D, MATCH(1,(A3848=Quadrat.Details!B:B)*(F3848=Quadrat.Details!G:G)*(H3848=Quadrat.Details!I:I),0))</f>
        <v>JQ</v>
      </c>
      <c r="C3848" s="107">
        <f t="array" ref="C3848">INDEX(Quadrat.Details!C:C, MATCH(1,(A3848=Quadrat.Details!B:B)*(F3848=Quadrat.Details!G:G)*(H3848=Quadrat.Details!I:I),0))</f>
        <v>44790</v>
      </c>
      <c r="D3848" s="108"/>
      <c r="E3848" s="108"/>
      <c r="F3848" s="13" t="s">
        <v>452</v>
      </c>
      <c r="G3848" s="106" t="str">
        <f t="array" ref="G3848">INDEX(Quadrat.Details!H:H, MATCH(1,(A3848=Quadrat.Details!B:B)*(F3848=Quadrat.Details!G:G)*(H3848=Quadrat.Details!I:I),0))</f>
        <v>E</v>
      </c>
      <c r="H3848" s="105">
        <v>1.0</v>
      </c>
      <c r="I3848" s="109">
        <v>11.0</v>
      </c>
      <c r="J3848" s="109">
        <v>12.0</v>
      </c>
      <c r="K3848" s="109">
        <v>6.0</v>
      </c>
      <c r="L3848" s="3" t="s">
        <v>828</v>
      </c>
      <c r="M3848" s="44" t="s">
        <v>829</v>
      </c>
      <c r="N3848" s="73">
        <v>1.0</v>
      </c>
      <c r="O3848" s="73">
        <v>1.0</v>
      </c>
    </row>
    <row r="3849" ht="15.0" customHeight="1">
      <c r="A3849" s="105">
        <v>2022.0</v>
      </c>
      <c r="B3849" s="106" t="str">
        <f t="array" ref="B3849">INDEX(Quadrat.Details!D:D, MATCH(1,(A3849=Quadrat.Details!B:B)*(F3849=Quadrat.Details!G:G)*(H3849=Quadrat.Details!I:I),0))</f>
        <v>JQ</v>
      </c>
      <c r="C3849" s="107">
        <f t="array" ref="C3849">INDEX(Quadrat.Details!C:C, MATCH(1,(A3849=Quadrat.Details!B:B)*(F3849=Quadrat.Details!G:G)*(H3849=Quadrat.Details!I:I),0))</f>
        <v>44790</v>
      </c>
      <c r="D3849" s="108"/>
      <c r="E3849" s="108"/>
      <c r="F3849" s="13" t="s">
        <v>452</v>
      </c>
      <c r="G3849" s="106" t="str">
        <f t="array" ref="G3849">INDEX(Quadrat.Details!H:H, MATCH(1,(A3849=Quadrat.Details!B:B)*(F3849=Quadrat.Details!G:G)*(H3849=Quadrat.Details!I:I),0))</f>
        <v>E</v>
      </c>
      <c r="H3849" s="105">
        <v>1.0</v>
      </c>
      <c r="I3849" s="109">
        <v>7.0</v>
      </c>
      <c r="J3849" s="109">
        <v>8.0</v>
      </c>
      <c r="K3849" s="109">
        <v>4.0</v>
      </c>
      <c r="L3849" s="3" t="s">
        <v>828</v>
      </c>
      <c r="M3849" s="44" t="s">
        <v>829</v>
      </c>
      <c r="N3849" s="73">
        <v>1.0</v>
      </c>
      <c r="O3849" s="73">
        <v>1.0</v>
      </c>
    </row>
    <row r="3850" ht="15.0" customHeight="1">
      <c r="A3850" s="105">
        <v>2022.0</v>
      </c>
      <c r="B3850" s="106" t="str">
        <f t="array" ref="B3850">INDEX(Quadrat.Details!D:D, MATCH(1,(A3850=Quadrat.Details!B:B)*(F3850=Quadrat.Details!G:G)*(H3850=Quadrat.Details!I:I),0))</f>
        <v>JQ</v>
      </c>
      <c r="C3850" s="107">
        <f t="array" ref="C3850">INDEX(Quadrat.Details!C:C, MATCH(1,(A3850=Quadrat.Details!B:B)*(F3850=Quadrat.Details!G:G)*(H3850=Quadrat.Details!I:I),0))</f>
        <v>44790</v>
      </c>
      <c r="D3850" s="108"/>
      <c r="E3850" s="108"/>
      <c r="F3850" s="13" t="s">
        <v>452</v>
      </c>
      <c r="G3850" s="106" t="str">
        <f t="array" ref="G3850">INDEX(Quadrat.Details!H:H, MATCH(1,(A3850=Quadrat.Details!B:B)*(F3850=Quadrat.Details!G:G)*(H3850=Quadrat.Details!I:I),0))</f>
        <v>E</v>
      </c>
      <c r="H3850" s="105">
        <v>1.0</v>
      </c>
      <c r="I3850" s="109">
        <v>7.0</v>
      </c>
      <c r="J3850" s="109">
        <v>8.0</v>
      </c>
      <c r="K3850" s="109">
        <v>4.0</v>
      </c>
      <c r="L3850" s="3" t="s">
        <v>828</v>
      </c>
      <c r="M3850" s="44" t="s">
        <v>829</v>
      </c>
      <c r="N3850" s="73">
        <v>1.0</v>
      </c>
      <c r="O3850" s="73">
        <v>1.0</v>
      </c>
    </row>
    <row r="3851" ht="15.0" customHeight="1">
      <c r="A3851" s="105">
        <v>2022.0</v>
      </c>
      <c r="B3851" s="106" t="str">
        <f t="array" ref="B3851">INDEX(Quadrat.Details!D:D, MATCH(1,(A3851=Quadrat.Details!B:B)*(F3851=Quadrat.Details!G:G)*(H3851=Quadrat.Details!I:I),0))</f>
        <v>JQ</v>
      </c>
      <c r="C3851" s="107">
        <f t="array" ref="C3851">INDEX(Quadrat.Details!C:C, MATCH(1,(A3851=Quadrat.Details!B:B)*(F3851=Quadrat.Details!G:G)*(H3851=Quadrat.Details!I:I),0))</f>
        <v>44790</v>
      </c>
      <c r="D3851" s="108"/>
      <c r="E3851" s="108"/>
      <c r="F3851" s="13" t="s">
        <v>452</v>
      </c>
      <c r="G3851" s="106" t="str">
        <f t="array" ref="G3851">INDEX(Quadrat.Details!H:H, MATCH(1,(A3851=Quadrat.Details!B:B)*(F3851=Quadrat.Details!G:G)*(H3851=Quadrat.Details!I:I),0))</f>
        <v>E</v>
      </c>
      <c r="H3851" s="105">
        <v>1.0</v>
      </c>
      <c r="I3851" s="109">
        <v>7.0</v>
      </c>
      <c r="J3851" s="109">
        <v>9.0</v>
      </c>
      <c r="K3851" s="109">
        <v>4.0</v>
      </c>
      <c r="L3851" s="3" t="s">
        <v>828</v>
      </c>
      <c r="M3851" s="44" t="s">
        <v>829</v>
      </c>
      <c r="N3851" s="73">
        <v>1.0</v>
      </c>
      <c r="O3851" s="73">
        <v>1.0</v>
      </c>
    </row>
    <row r="3852" ht="15.0" customHeight="1">
      <c r="A3852" s="105">
        <v>2022.0</v>
      </c>
      <c r="B3852" s="106" t="str">
        <f t="array" ref="B3852">INDEX(Quadrat.Details!D:D, MATCH(1,(A3852=Quadrat.Details!B:B)*(F3852=Quadrat.Details!G:G)*(H3852=Quadrat.Details!I:I),0))</f>
        <v>JQ</v>
      </c>
      <c r="C3852" s="107">
        <f t="array" ref="C3852">INDEX(Quadrat.Details!C:C, MATCH(1,(A3852=Quadrat.Details!B:B)*(F3852=Quadrat.Details!G:G)*(H3852=Quadrat.Details!I:I),0))</f>
        <v>44790</v>
      </c>
      <c r="D3852" s="108"/>
      <c r="E3852" s="108"/>
      <c r="F3852" s="13" t="s">
        <v>452</v>
      </c>
      <c r="G3852" s="106" t="str">
        <f t="array" ref="G3852">INDEX(Quadrat.Details!H:H, MATCH(1,(A3852=Quadrat.Details!B:B)*(F3852=Quadrat.Details!G:G)*(H3852=Quadrat.Details!I:I),0))</f>
        <v>E</v>
      </c>
      <c r="H3852" s="105">
        <v>1.0</v>
      </c>
      <c r="I3852" s="109">
        <v>8.0</v>
      </c>
      <c r="J3852" s="109">
        <v>9.0</v>
      </c>
      <c r="K3852" s="109">
        <v>5.0</v>
      </c>
      <c r="L3852" s="3" t="s">
        <v>828</v>
      </c>
      <c r="M3852" s="44" t="s">
        <v>829</v>
      </c>
      <c r="N3852" s="73">
        <v>1.0</v>
      </c>
      <c r="O3852" s="73">
        <v>1.0</v>
      </c>
    </row>
    <row r="3853" ht="15.0" customHeight="1">
      <c r="A3853" s="105">
        <v>2022.0</v>
      </c>
      <c r="B3853" s="106" t="str">
        <f t="array" ref="B3853">INDEX(Quadrat.Details!D:D, MATCH(1,(A3853=Quadrat.Details!B:B)*(F3853=Quadrat.Details!G:G)*(H3853=Quadrat.Details!I:I),0))</f>
        <v>JQ</v>
      </c>
      <c r="C3853" s="107">
        <f t="array" ref="C3853">INDEX(Quadrat.Details!C:C, MATCH(1,(A3853=Quadrat.Details!B:B)*(F3853=Quadrat.Details!G:G)*(H3853=Quadrat.Details!I:I),0))</f>
        <v>44790</v>
      </c>
      <c r="D3853" s="108"/>
      <c r="E3853" s="108"/>
      <c r="F3853" s="13" t="s">
        <v>452</v>
      </c>
      <c r="G3853" s="106" t="str">
        <f t="array" ref="G3853">INDEX(Quadrat.Details!H:H, MATCH(1,(A3853=Quadrat.Details!B:B)*(F3853=Quadrat.Details!G:G)*(H3853=Quadrat.Details!I:I),0))</f>
        <v>E</v>
      </c>
      <c r="H3853" s="105">
        <v>1.0</v>
      </c>
      <c r="I3853" s="109">
        <v>7.0</v>
      </c>
      <c r="J3853" s="109">
        <v>8.0</v>
      </c>
      <c r="K3853" s="109">
        <v>4.0</v>
      </c>
      <c r="L3853" s="3" t="s">
        <v>828</v>
      </c>
      <c r="M3853" s="44" t="s">
        <v>829</v>
      </c>
      <c r="N3853" s="73">
        <v>1.0</v>
      </c>
      <c r="O3853" s="73">
        <v>1.0</v>
      </c>
    </row>
    <row r="3854" ht="15.0" customHeight="1">
      <c r="A3854" s="105">
        <v>2022.0</v>
      </c>
      <c r="B3854" s="106" t="str">
        <f t="array" ref="B3854">INDEX(Quadrat.Details!D:D, MATCH(1,(A3854=Quadrat.Details!B:B)*(F3854=Quadrat.Details!G:G)*(H3854=Quadrat.Details!I:I),0))</f>
        <v>JQ</v>
      </c>
      <c r="C3854" s="107">
        <f t="array" ref="C3854">INDEX(Quadrat.Details!C:C, MATCH(1,(A3854=Quadrat.Details!B:B)*(F3854=Quadrat.Details!G:G)*(H3854=Quadrat.Details!I:I),0))</f>
        <v>44790</v>
      </c>
      <c r="D3854" s="108"/>
      <c r="E3854" s="108"/>
      <c r="F3854" s="13" t="s">
        <v>452</v>
      </c>
      <c r="G3854" s="106" t="str">
        <f t="array" ref="G3854">INDEX(Quadrat.Details!H:H, MATCH(1,(A3854=Quadrat.Details!B:B)*(F3854=Quadrat.Details!G:G)*(H3854=Quadrat.Details!I:I),0))</f>
        <v>E</v>
      </c>
      <c r="H3854" s="105">
        <v>1.0</v>
      </c>
      <c r="I3854" s="109">
        <v>8.0</v>
      </c>
      <c r="J3854" s="109">
        <v>9.0</v>
      </c>
      <c r="K3854" s="109">
        <v>4.0</v>
      </c>
      <c r="L3854" s="3" t="s">
        <v>828</v>
      </c>
      <c r="M3854" s="44" t="s">
        <v>829</v>
      </c>
      <c r="N3854" s="73">
        <v>1.0</v>
      </c>
      <c r="O3854" s="73">
        <v>1.0</v>
      </c>
    </row>
    <row r="3855" ht="15.0" customHeight="1">
      <c r="A3855" s="105">
        <v>2022.0</v>
      </c>
      <c r="B3855" s="106" t="str">
        <f t="array" ref="B3855">INDEX(Quadrat.Details!D:D, MATCH(1,(A3855=Quadrat.Details!B:B)*(F3855=Quadrat.Details!G:G)*(H3855=Quadrat.Details!I:I),0))</f>
        <v>JQ</v>
      </c>
      <c r="C3855" s="107">
        <f t="array" ref="C3855">INDEX(Quadrat.Details!C:C, MATCH(1,(A3855=Quadrat.Details!B:B)*(F3855=Quadrat.Details!G:G)*(H3855=Quadrat.Details!I:I),0))</f>
        <v>44790</v>
      </c>
      <c r="D3855" s="108"/>
      <c r="E3855" s="108"/>
      <c r="F3855" s="13" t="s">
        <v>452</v>
      </c>
      <c r="G3855" s="106" t="str">
        <f t="array" ref="G3855">INDEX(Quadrat.Details!H:H, MATCH(1,(A3855=Quadrat.Details!B:B)*(F3855=Quadrat.Details!G:G)*(H3855=Quadrat.Details!I:I),0))</f>
        <v>E</v>
      </c>
      <c r="H3855" s="105">
        <v>1.0</v>
      </c>
      <c r="I3855" s="109">
        <v>7.0</v>
      </c>
      <c r="J3855" s="109">
        <v>8.0</v>
      </c>
      <c r="K3855" s="109">
        <v>4.0</v>
      </c>
      <c r="L3855" s="3" t="s">
        <v>828</v>
      </c>
      <c r="M3855" s="44" t="s">
        <v>829</v>
      </c>
      <c r="N3855" s="73">
        <v>1.0</v>
      </c>
      <c r="O3855" s="73">
        <v>1.0</v>
      </c>
    </row>
    <row r="3856" ht="15.0" customHeight="1">
      <c r="A3856" s="105">
        <v>2022.0</v>
      </c>
      <c r="B3856" s="106" t="str">
        <f t="array" ref="B3856">INDEX(Quadrat.Details!D:D, MATCH(1,(A3856=Quadrat.Details!B:B)*(F3856=Quadrat.Details!G:G)*(H3856=Quadrat.Details!I:I),0))</f>
        <v>JQ</v>
      </c>
      <c r="C3856" s="107">
        <f t="array" ref="C3856">INDEX(Quadrat.Details!C:C, MATCH(1,(A3856=Quadrat.Details!B:B)*(F3856=Quadrat.Details!G:G)*(H3856=Quadrat.Details!I:I),0))</f>
        <v>44790</v>
      </c>
      <c r="D3856" s="108"/>
      <c r="E3856" s="108"/>
      <c r="F3856" s="13" t="s">
        <v>452</v>
      </c>
      <c r="G3856" s="106" t="str">
        <f t="array" ref="G3856">INDEX(Quadrat.Details!H:H, MATCH(1,(A3856=Quadrat.Details!B:B)*(F3856=Quadrat.Details!G:G)*(H3856=Quadrat.Details!I:I),0))</f>
        <v>E</v>
      </c>
      <c r="H3856" s="105">
        <v>1.0</v>
      </c>
      <c r="I3856" s="109">
        <v>7.0</v>
      </c>
      <c r="J3856" s="109">
        <v>8.0</v>
      </c>
      <c r="K3856" s="109">
        <v>4.0</v>
      </c>
      <c r="L3856" s="3" t="s">
        <v>828</v>
      </c>
      <c r="M3856" s="44" t="s">
        <v>829</v>
      </c>
      <c r="N3856" s="73">
        <v>1.0</v>
      </c>
      <c r="O3856" s="73">
        <v>1.0</v>
      </c>
    </row>
    <row r="3857" ht="15.0" customHeight="1">
      <c r="A3857" s="105">
        <v>2022.0</v>
      </c>
      <c r="B3857" s="106" t="str">
        <f t="array" ref="B3857">INDEX(Quadrat.Details!D:D, MATCH(1,(A3857=Quadrat.Details!B:B)*(F3857=Quadrat.Details!G:G)*(H3857=Quadrat.Details!I:I),0))</f>
        <v>JQ</v>
      </c>
      <c r="C3857" s="107">
        <f t="array" ref="C3857">INDEX(Quadrat.Details!C:C, MATCH(1,(A3857=Quadrat.Details!B:B)*(F3857=Quadrat.Details!G:G)*(H3857=Quadrat.Details!I:I),0))</f>
        <v>44790</v>
      </c>
      <c r="D3857" s="108"/>
      <c r="E3857" s="108"/>
      <c r="F3857" s="13" t="s">
        <v>452</v>
      </c>
      <c r="G3857" s="106" t="str">
        <f t="array" ref="G3857">INDEX(Quadrat.Details!H:H, MATCH(1,(A3857=Quadrat.Details!B:B)*(F3857=Quadrat.Details!G:G)*(H3857=Quadrat.Details!I:I),0))</f>
        <v>E</v>
      </c>
      <c r="H3857" s="105">
        <v>2.0</v>
      </c>
      <c r="I3857" s="109">
        <v>8.0</v>
      </c>
      <c r="J3857" s="109">
        <v>10.0</v>
      </c>
      <c r="K3857" s="109">
        <v>5.0</v>
      </c>
      <c r="L3857" s="3" t="s">
        <v>828</v>
      </c>
      <c r="M3857" s="44" t="s">
        <v>829</v>
      </c>
      <c r="N3857" s="73">
        <v>1.0</v>
      </c>
      <c r="O3857" s="73">
        <v>1.0</v>
      </c>
    </row>
    <row r="3858" ht="15.0" customHeight="1">
      <c r="A3858" s="105">
        <v>2022.0</v>
      </c>
      <c r="B3858" s="106" t="str">
        <f t="array" ref="B3858">INDEX(Quadrat.Details!D:D, MATCH(1,(A3858=Quadrat.Details!B:B)*(F3858=Quadrat.Details!G:G)*(H3858=Quadrat.Details!I:I),0))</f>
        <v>JQ</v>
      </c>
      <c r="C3858" s="107">
        <f t="array" ref="C3858">INDEX(Quadrat.Details!C:C, MATCH(1,(A3858=Quadrat.Details!B:B)*(F3858=Quadrat.Details!G:G)*(H3858=Quadrat.Details!I:I),0))</f>
        <v>44790</v>
      </c>
      <c r="D3858" s="108"/>
      <c r="E3858" s="108"/>
      <c r="F3858" s="13" t="s">
        <v>452</v>
      </c>
      <c r="G3858" s="106" t="str">
        <f t="array" ref="G3858">INDEX(Quadrat.Details!H:H, MATCH(1,(A3858=Quadrat.Details!B:B)*(F3858=Quadrat.Details!G:G)*(H3858=Quadrat.Details!I:I),0))</f>
        <v>E</v>
      </c>
      <c r="H3858" s="105">
        <v>2.0</v>
      </c>
      <c r="I3858" s="109">
        <v>6.0</v>
      </c>
      <c r="J3858" s="109">
        <v>7.0</v>
      </c>
      <c r="K3858" s="109">
        <v>4.0</v>
      </c>
      <c r="L3858" s="3" t="s">
        <v>828</v>
      </c>
      <c r="M3858" s="44" t="s">
        <v>829</v>
      </c>
      <c r="N3858" s="73">
        <v>1.0</v>
      </c>
      <c r="O3858" s="73">
        <v>1.0</v>
      </c>
    </row>
    <row r="3859" ht="15.0" customHeight="1">
      <c r="A3859" s="105">
        <v>2022.0</v>
      </c>
      <c r="B3859" s="106" t="str">
        <f t="array" ref="B3859">INDEX(Quadrat.Details!D:D, MATCH(1,(A3859=Quadrat.Details!B:B)*(F3859=Quadrat.Details!G:G)*(H3859=Quadrat.Details!I:I),0))</f>
        <v>JQ</v>
      </c>
      <c r="C3859" s="107">
        <f t="array" ref="C3859">INDEX(Quadrat.Details!C:C, MATCH(1,(A3859=Quadrat.Details!B:B)*(F3859=Quadrat.Details!G:G)*(H3859=Quadrat.Details!I:I),0))</f>
        <v>44790</v>
      </c>
      <c r="D3859" s="108"/>
      <c r="E3859" s="108"/>
      <c r="F3859" s="13" t="s">
        <v>452</v>
      </c>
      <c r="G3859" s="106" t="str">
        <f t="array" ref="G3859">INDEX(Quadrat.Details!H:H, MATCH(1,(A3859=Quadrat.Details!B:B)*(F3859=Quadrat.Details!G:G)*(H3859=Quadrat.Details!I:I),0))</f>
        <v>E</v>
      </c>
      <c r="H3859" s="105">
        <v>2.0</v>
      </c>
      <c r="I3859" s="109">
        <v>8.0</v>
      </c>
      <c r="J3859" s="109">
        <v>8.0</v>
      </c>
      <c r="K3859" s="109">
        <v>5.0</v>
      </c>
      <c r="L3859" s="3" t="s">
        <v>828</v>
      </c>
      <c r="M3859" s="44" t="s">
        <v>829</v>
      </c>
      <c r="N3859" s="73">
        <v>1.0</v>
      </c>
      <c r="O3859" s="73">
        <v>1.0</v>
      </c>
    </row>
    <row r="3860" ht="15.0" customHeight="1">
      <c r="A3860" s="105">
        <v>2022.0</v>
      </c>
      <c r="B3860" s="106" t="str">
        <f t="array" ref="B3860">INDEX(Quadrat.Details!D:D, MATCH(1,(A3860=Quadrat.Details!B:B)*(F3860=Quadrat.Details!G:G)*(H3860=Quadrat.Details!I:I),0))</f>
        <v>JQ</v>
      </c>
      <c r="C3860" s="107">
        <f t="array" ref="C3860">INDEX(Quadrat.Details!C:C, MATCH(1,(A3860=Quadrat.Details!B:B)*(F3860=Quadrat.Details!G:G)*(H3860=Quadrat.Details!I:I),0))</f>
        <v>44790</v>
      </c>
      <c r="D3860" s="108"/>
      <c r="E3860" s="108"/>
      <c r="F3860" s="13" t="s">
        <v>452</v>
      </c>
      <c r="G3860" s="106" t="str">
        <f t="array" ref="G3860">INDEX(Quadrat.Details!H:H, MATCH(1,(A3860=Quadrat.Details!B:B)*(F3860=Quadrat.Details!G:G)*(H3860=Quadrat.Details!I:I),0))</f>
        <v>E</v>
      </c>
      <c r="H3860" s="105">
        <v>2.0</v>
      </c>
      <c r="I3860" s="109">
        <v>7.0</v>
      </c>
      <c r="J3860" s="109">
        <v>8.0</v>
      </c>
      <c r="K3860" s="109">
        <v>4.0</v>
      </c>
      <c r="L3860" s="3" t="s">
        <v>828</v>
      </c>
      <c r="M3860" s="44" t="s">
        <v>829</v>
      </c>
      <c r="N3860" s="73">
        <v>1.0</v>
      </c>
      <c r="O3860" s="73">
        <v>1.0</v>
      </c>
    </row>
    <row r="3861" ht="15.0" customHeight="1">
      <c r="A3861" s="105">
        <v>2022.0</v>
      </c>
      <c r="B3861" s="106" t="str">
        <f t="array" ref="B3861">INDEX(Quadrat.Details!D:D, MATCH(1,(A3861=Quadrat.Details!B:B)*(F3861=Quadrat.Details!G:G)*(H3861=Quadrat.Details!I:I),0))</f>
        <v>JQ</v>
      </c>
      <c r="C3861" s="107">
        <f t="array" ref="C3861">INDEX(Quadrat.Details!C:C, MATCH(1,(A3861=Quadrat.Details!B:B)*(F3861=Quadrat.Details!G:G)*(H3861=Quadrat.Details!I:I),0))</f>
        <v>44790</v>
      </c>
      <c r="D3861" s="108"/>
      <c r="E3861" s="108"/>
      <c r="F3861" s="13" t="s">
        <v>452</v>
      </c>
      <c r="G3861" s="106" t="str">
        <f t="array" ref="G3861">INDEX(Quadrat.Details!H:H, MATCH(1,(A3861=Quadrat.Details!B:B)*(F3861=Quadrat.Details!G:G)*(H3861=Quadrat.Details!I:I),0))</f>
        <v>E</v>
      </c>
      <c r="H3861" s="105">
        <v>2.0</v>
      </c>
      <c r="I3861" s="109">
        <v>6.0</v>
      </c>
      <c r="J3861" s="109">
        <v>7.0</v>
      </c>
      <c r="K3861" s="109">
        <v>3.0</v>
      </c>
      <c r="L3861" s="3" t="s">
        <v>828</v>
      </c>
      <c r="M3861" s="44" t="s">
        <v>829</v>
      </c>
      <c r="N3861" s="73">
        <v>1.0</v>
      </c>
      <c r="O3861" s="73">
        <v>1.0</v>
      </c>
    </row>
    <row r="3862" ht="15.0" customHeight="1">
      <c r="A3862" s="105">
        <v>2022.0</v>
      </c>
      <c r="B3862" s="106" t="str">
        <f t="array" ref="B3862">INDEX(Quadrat.Details!D:D, MATCH(1,(A3862=Quadrat.Details!B:B)*(F3862=Quadrat.Details!G:G)*(H3862=Quadrat.Details!I:I),0))</f>
        <v>JQ</v>
      </c>
      <c r="C3862" s="107">
        <f t="array" ref="C3862">INDEX(Quadrat.Details!C:C, MATCH(1,(A3862=Quadrat.Details!B:B)*(F3862=Quadrat.Details!G:G)*(H3862=Quadrat.Details!I:I),0))</f>
        <v>44790</v>
      </c>
      <c r="D3862" s="108"/>
      <c r="E3862" s="108"/>
      <c r="F3862" s="13" t="s">
        <v>452</v>
      </c>
      <c r="G3862" s="106" t="str">
        <f t="array" ref="G3862">INDEX(Quadrat.Details!H:H, MATCH(1,(A3862=Quadrat.Details!B:B)*(F3862=Quadrat.Details!G:G)*(H3862=Quadrat.Details!I:I),0))</f>
        <v>E</v>
      </c>
      <c r="H3862" s="105">
        <v>2.0</v>
      </c>
      <c r="I3862" s="109">
        <v>9.0</v>
      </c>
      <c r="J3862" s="109">
        <v>10.0</v>
      </c>
      <c r="K3862" s="109">
        <v>5.0</v>
      </c>
      <c r="L3862" s="3" t="s">
        <v>828</v>
      </c>
      <c r="M3862" s="44" t="s">
        <v>829</v>
      </c>
      <c r="N3862" s="73">
        <v>1.0</v>
      </c>
      <c r="O3862" s="73">
        <v>1.0</v>
      </c>
    </row>
    <row r="3863" ht="15.0" customHeight="1">
      <c r="A3863" s="105">
        <v>2022.0</v>
      </c>
      <c r="B3863" s="106" t="str">
        <f t="array" ref="B3863">INDEX(Quadrat.Details!D:D, MATCH(1,(A3863=Quadrat.Details!B:B)*(F3863=Quadrat.Details!G:G)*(H3863=Quadrat.Details!I:I),0))</f>
        <v>JQ</v>
      </c>
      <c r="C3863" s="107">
        <f t="array" ref="C3863">INDEX(Quadrat.Details!C:C, MATCH(1,(A3863=Quadrat.Details!B:B)*(F3863=Quadrat.Details!G:G)*(H3863=Quadrat.Details!I:I),0))</f>
        <v>44790</v>
      </c>
      <c r="D3863" s="108"/>
      <c r="E3863" s="108"/>
      <c r="F3863" s="13" t="s">
        <v>452</v>
      </c>
      <c r="G3863" s="106" t="str">
        <f t="array" ref="G3863">INDEX(Quadrat.Details!H:H, MATCH(1,(A3863=Quadrat.Details!B:B)*(F3863=Quadrat.Details!G:G)*(H3863=Quadrat.Details!I:I),0))</f>
        <v>E</v>
      </c>
      <c r="H3863" s="105">
        <v>2.0</v>
      </c>
      <c r="I3863" s="109">
        <v>9.0</v>
      </c>
      <c r="J3863" s="109">
        <v>10.0</v>
      </c>
      <c r="K3863" s="109">
        <v>6.0</v>
      </c>
      <c r="L3863" s="3" t="s">
        <v>828</v>
      </c>
      <c r="M3863" s="44" t="s">
        <v>829</v>
      </c>
      <c r="N3863" s="73">
        <v>1.0</v>
      </c>
      <c r="O3863" s="73">
        <v>1.0</v>
      </c>
    </row>
    <row r="3864" ht="15.0" customHeight="1">
      <c r="A3864" s="105">
        <v>2022.0</v>
      </c>
      <c r="B3864" s="106" t="str">
        <f t="array" ref="B3864">INDEX(Quadrat.Details!D:D, MATCH(1,(A3864=Quadrat.Details!B:B)*(F3864=Quadrat.Details!G:G)*(H3864=Quadrat.Details!I:I),0))</f>
        <v>JQ</v>
      </c>
      <c r="C3864" s="107">
        <f t="array" ref="C3864">INDEX(Quadrat.Details!C:C, MATCH(1,(A3864=Quadrat.Details!B:B)*(F3864=Quadrat.Details!G:G)*(H3864=Quadrat.Details!I:I),0))</f>
        <v>44790</v>
      </c>
      <c r="D3864" s="108"/>
      <c r="E3864" s="108"/>
      <c r="F3864" s="13" t="s">
        <v>452</v>
      </c>
      <c r="G3864" s="106" t="str">
        <f t="array" ref="G3864">INDEX(Quadrat.Details!H:H, MATCH(1,(A3864=Quadrat.Details!B:B)*(F3864=Quadrat.Details!G:G)*(H3864=Quadrat.Details!I:I),0))</f>
        <v>E</v>
      </c>
      <c r="H3864" s="105">
        <v>2.0</v>
      </c>
      <c r="I3864" s="109">
        <v>6.0</v>
      </c>
      <c r="J3864" s="109">
        <v>8.0</v>
      </c>
      <c r="K3864" s="109">
        <v>5.0</v>
      </c>
      <c r="L3864" s="3" t="s">
        <v>828</v>
      </c>
      <c r="M3864" s="44" t="s">
        <v>829</v>
      </c>
      <c r="N3864" s="73">
        <v>1.0</v>
      </c>
      <c r="O3864" s="73">
        <v>1.0</v>
      </c>
    </row>
    <row r="3865" ht="15.0" customHeight="1">
      <c r="A3865" s="105">
        <v>2022.0</v>
      </c>
      <c r="B3865" s="106" t="str">
        <f t="array" ref="B3865">INDEX(Quadrat.Details!D:D, MATCH(1,(A3865=Quadrat.Details!B:B)*(F3865=Quadrat.Details!G:G)*(H3865=Quadrat.Details!I:I),0))</f>
        <v>JQ</v>
      </c>
      <c r="C3865" s="107">
        <f t="array" ref="C3865">INDEX(Quadrat.Details!C:C, MATCH(1,(A3865=Quadrat.Details!B:B)*(F3865=Quadrat.Details!G:G)*(H3865=Quadrat.Details!I:I),0))</f>
        <v>44790</v>
      </c>
      <c r="D3865" s="108"/>
      <c r="E3865" s="108"/>
      <c r="F3865" s="13" t="s">
        <v>452</v>
      </c>
      <c r="G3865" s="106" t="str">
        <f t="array" ref="G3865">INDEX(Quadrat.Details!H:H, MATCH(1,(A3865=Quadrat.Details!B:B)*(F3865=Quadrat.Details!G:G)*(H3865=Quadrat.Details!I:I),0))</f>
        <v>E</v>
      </c>
      <c r="H3865" s="105">
        <v>2.0</v>
      </c>
      <c r="I3865" s="109">
        <v>9.0</v>
      </c>
      <c r="J3865" s="109">
        <v>10.0</v>
      </c>
      <c r="K3865" s="109">
        <v>5.0</v>
      </c>
      <c r="L3865" s="3" t="s">
        <v>828</v>
      </c>
      <c r="M3865" s="44" t="s">
        <v>829</v>
      </c>
      <c r="N3865" s="73">
        <v>1.0</v>
      </c>
      <c r="O3865" s="73">
        <v>1.0</v>
      </c>
    </row>
    <row r="3866" ht="15.0" customHeight="1">
      <c r="A3866" s="105">
        <v>2022.0</v>
      </c>
      <c r="B3866" s="106" t="str">
        <f t="array" ref="B3866">INDEX(Quadrat.Details!D:D, MATCH(1,(A3866=Quadrat.Details!B:B)*(F3866=Quadrat.Details!G:G)*(H3866=Quadrat.Details!I:I),0))</f>
        <v>JQ</v>
      </c>
      <c r="C3866" s="107">
        <f t="array" ref="C3866">INDEX(Quadrat.Details!C:C, MATCH(1,(A3866=Quadrat.Details!B:B)*(F3866=Quadrat.Details!G:G)*(H3866=Quadrat.Details!I:I),0))</f>
        <v>44790</v>
      </c>
      <c r="D3866" s="108"/>
      <c r="E3866" s="108"/>
      <c r="F3866" s="13" t="s">
        <v>452</v>
      </c>
      <c r="G3866" s="106" t="str">
        <f t="array" ref="G3866">INDEX(Quadrat.Details!H:H, MATCH(1,(A3866=Quadrat.Details!B:B)*(F3866=Quadrat.Details!G:G)*(H3866=Quadrat.Details!I:I),0))</f>
        <v>E</v>
      </c>
      <c r="H3866" s="105">
        <v>2.0</v>
      </c>
      <c r="I3866" s="109">
        <v>8.0</v>
      </c>
      <c r="J3866" s="109">
        <v>10.0</v>
      </c>
      <c r="K3866" s="109">
        <v>5.0</v>
      </c>
      <c r="L3866" s="3" t="s">
        <v>828</v>
      </c>
      <c r="M3866" s="44" t="s">
        <v>829</v>
      </c>
      <c r="N3866" s="73">
        <v>1.0</v>
      </c>
      <c r="O3866" s="73">
        <v>1.0</v>
      </c>
    </row>
    <row r="3867" ht="15.0" customHeight="1">
      <c r="A3867" s="105">
        <v>2022.0</v>
      </c>
      <c r="B3867" s="106" t="str">
        <f t="array" ref="B3867">INDEX(Quadrat.Details!D:D, MATCH(1,(A3867=Quadrat.Details!B:B)*(F3867=Quadrat.Details!G:G)*(H3867=Quadrat.Details!I:I),0))</f>
        <v>JQ</v>
      </c>
      <c r="C3867" s="107">
        <f t="array" ref="C3867">INDEX(Quadrat.Details!C:C, MATCH(1,(A3867=Quadrat.Details!B:B)*(F3867=Quadrat.Details!G:G)*(H3867=Quadrat.Details!I:I),0))</f>
        <v>44790</v>
      </c>
      <c r="D3867" s="108"/>
      <c r="E3867" s="108"/>
      <c r="F3867" s="13" t="s">
        <v>452</v>
      </c>
      <c r="G3867" s="106" t="str">
        <f t="array" ref="G3867">INDEX(Quadrat.Details!H:H, MATCH(1,(A3867=Quadrat.Details!B:B)*(F3867=Quadrat.Details!G:G)*(H3867=Quadrat.Details!I:I),0))</f>
        <v>E</v>
      </c>
      <c r="H3867" s="105">
        <v>2.0</v>
      </c>
      <c r="I3867" s="109">
        <v>7.0</v>
      </c>
      <c r="J3867" s="109">
        <v>7.0</v>
      </c>
      <c r="K3867" s="109">
        <v>4.0</v>
      </c>
      <c r="L3867" s="3" t="s">
        <v>828</v>
      </c>
      <c r="M3867" s="44" t="s">
        <v>829</v>
      </c>
      <c r="N3867" s="73">
        <v>1.0</v>
      </c>
      <c r="O3867" s="73">
        <v>1.0</v>
      </c>
    </row>
    <row r="3868" ht="15.0" customHeight="1">
      <c r="A3868" s="105">
        <v>2022.0</v>
      </c>
      <c r="B3868" s="106" t="str">
        <f t="array" ref="B3868">INDEX(Quadrat.Details!D:D, MATCH(1,(A3868=Quadrat.Details!B:B)*(F3868=Quadrat.Details!G:G)*(H3868=Quadrat.Details!I:I),0))</f>
        <v>JQ</v>
      </c>
      <c r="C3868" s="107">
        <f t="array" ref="C3868">INDEX(Quadrat.Details!C:C, MATCH(1,(A3868=Quadrat.Details!B:B)*(F3868=Quadrat.Details!G:G)*(H3868=Quadrat.Details!I:I),0))</f>
        <v>44790</v>
      </c>
      <c r="D3868" s="108"/>
      <c r="E3868" s="108"/>
      <c r="F3868" s="13" t="s">
        <v>452</v>
      </c>
      <c r="G3868" s="106" t="str">
        <f t="array" ref="G3868">INDEX(Quadrat.Details!H:H, MATCH(1,(A3868=Quadrat.Details!B:B)*(F3868=Quadrat.Details!G:G)*(H3868=Quadrat.Details!I:I),0))</f>
        <v>E</v>
      </c>
      <c r="H3868" s="105">
        <v>2.0</v>
      </c>
      <c r="I3868" s="109">
        <v>7.0</v>
      </c>
      <c r="J3868" s="109">
        <v>8.0</v>
      </c>
      <c r="K3868" s="109">
        <v>4.0</v>
      </c>
      <c r="L3868" s="3" t="s">
        <v>828</v>
      </c>
      <c r="M3868" s="44" t="s">
        <v>829</v>
      </c>
      <c r="N3868" s="73">
        <v>1.0</v>
      </c>
      <c r="O3868" s="73">
        <v>1.0</v>
      </c>
    </row>
    <row r="3869" ht="15.0" customHeight="1">
      <c r="A3869" s="105">
        <v>2022.0</v>
      </c>
      <c r="B3869" s="106" t="str">
        <f t="array" ref="B3869">INDEX(Quadrat.Details!D:D, MATCH(1,(A3869=Quadrat.Details!B:B)*(F3869=Quadrat.Details!G:G)*(H3869=Quadrat.Details!I:I),0))</f>
        <v>JQ</v>
      </c>
      <c r="C3869" s="107">
        <f t="array" ref="C3869">INDEX(Quadrat.Details!C:C, MATCH(1,(A3869=Quadrat.Details!B:B)*(F3869=Quadrat.Details!G:G)*(H3869=Quadrat.Details!I:I),0))</f>
        <v>44790</v>
      </c>
      <c r="D3869" s="108"/>
      <c r="E3869" s="108"/>
      <c r="F3869" s="13" t="s">
        <v>452</v>
      </c>
      <c r="G3869" s="106" t="str">
        <f t="array" ref="G3869">INDEX(Quadrat.Details!H:H, MATCH(1,(A3869=Quadrat.Details!B:B)*(F3869=Quadrat.Details!G:G)*(H3869=Quadrat.Details!I:I),0))</f>
        <v>E</v>
      </c>
      <c r="H3869" s="105">
        <v>2.0</v>
      </c>
      <c r="I3869" s="109">
        <v>7.0</v>
      </c>
      <c r="J3869" s="109">
        <v>8.0</v>
      </c>
      <c r="K3869" s="109">
        <v>4.0</v>
      </c>
      <c r="L3869" s="3" t="s">
        <v>828</v>
      </c>
      <c r="M3869" s="44" t="s">
        <v>829</v>
      </c>
      <c r="N3869" s="73">
        <v>1.0</v>
      </c>
      <c r="O3869" s="73">
        <v>1.0</v>
      </c>
    </row>
    <row r="3870" ht="15.0" customHeight="1">
      <c r="A3870" s="105">
        <v>2022.0</v>
      </c>
      <c r="B3870" s="106" t="str">
        <f t="array" ref="B3870">INDEX(Quadrat.Details!D:D, MATCH(1,(A3870=Quadrat.Details!B:B)*(F3870=Quadrat.Details!G:G)*(H3870=Quadrat.Details!I:I),0))</f>
        <v>JQ</v>
      </c>
      <c r="C3870" s="107">
        <f t="array" ref="C3870">INDEX(Quadrat.Details!C:C, MATCH(1,(A3870=Quadrat.Details!B:B)*(F3870=Quadrat.Details!G:G)*(H3870=Quadrat.Details!I:I),0))</f>
        <v>44790</v>
      </c>
      <c r="D3870" s="108"/>
      <c r="E3870" s="108"/>
      <c r="F3870" s="13" t="s">
        <v>452</v>
      </c>
      <c r="G3870" s="106" t="str">
        <f t="array" ref="G3870">INDEX(Quadrat.Details!H:H, MATCH(1,(A3870=Quadrat.Details!B:B)*(F3870=Quadrat.Details!G:G)*(H3870=Quadrat.Details!I:I),0))</f>
        <v>E</v>
      </c>
      <c r="H3870" s="105">
        <v>2.0</v>
      </c>
      <c r="I3870" s="109">
        <v>8.0</v>
      </c>
      <c r="J3870" s="109">
        <v>9.0</v>
      </c>
      <c r="K3870" s="109">
        <v>5.0</v>
      </c>
      <c r="L3870" s="3" t="s">
        <v>828</v>
      </c>
      <c r="M3870" s="44" t="s">
        <v>829</v>
      </c>
      <c r="N3870" s="73">
        <v>1.0</v>
      </c>
      <c r="O3870" s="73">
        <v>1.0</v>
      </c>
    </row>
    <row r="3871" ht="15.0" customHeight="1">
      <c r="A3871" s="105">
        <v>2022.0</v>
      </c>
      <c r="B3871" s="106" t="str">
        <f t="array" ref="B3871">INDEX(Quadrat.Details!D:D, MATCH(1,(A3871=Quadrat.Details!B:B)*(F3871=Quadrat.Details!G:G)*(H3871=Quadrat.Details!I:I),0))</f>
        <v>JQ</v>
      </c>
      <c r="C3871" s="107">
        <f t="array" ref="C3871">INDEX(Quadrat.Details!C:C, MATCH(1,(A3871=Quadrat.Details!B:B)*(F3871=Quadrat.Details!G:G)*(H3871=Quadrat.Details!I:I),0))</f>
        <v>44790</v>
      </c>
      <c r="D3871" s="108"/>
      <c r="E3871" s="108"/>
      <c r="F3871" s="13" t="s">
        <v>452</v>
      </c>
      <c r="G3871" s="106" t="str">
        <f t="array" ref="G3871">INDEX(Quadrat.Details!H:H, MATCH(1,(A3871=Quadrat.Details!B:B)*(F3871=Quadrat.Details!G:G)*(H3871=Quadrat.Details!I:I),0))</f>
        <v>E</v>
      </c>
      <c r="H3871" s="105">
        <v>2.0</v>
      </c>
      <c r="I3871" s="109">
        <v>8.0</v>
      </c>
      <c r="J3871" s="109">
        <v>9.0</v>
      </c>
      <c r="K3871" s="109">
        <v>5.0</v>
      </c>
      <c r="L3871" s="3" t="s">
        <v>828</v>
      </c>
      <c r="M3871" s="44" t="s">
        <v>829</v>
      </c>
      <c r="N3871" s="73">
        <v>1.0</v>
      </c>
      <c r="O3871" s="73">
        <v>1.0</v>
      </c>
    </row>
    <row r="3872" ht="15.0" customHeight="1">
      <c r="A3872" s="105">
        <v>2022.0</v>
      </c>
      <c r="B3872" s="106" t="str">
        <f t="array" ref="B3872">INDEX(Quadrat.Details!D:D, MATCH(1,(A3872=Quadrat.Details!B:B)*(F3872=Quadrat.Details!G:G)*(H3872=Quadrat.Details!I:I),0))</f>
        <v>JQ</v>
      </c>
      <c r="C3872" s="107">
        <f t="array" ref="C3872">INDEX(Quadrat.Details!C:C, MATCH(1,(A3872=Quadrat.Details!B:B)*(F3872=Quadrat.Details!G:G)*(H3872=Quadrat.Details!I:I),0))</f>
        <v>44790</v>
      </c>
      <c r="D3872" s="108"/>
      <c r="E3872" s="108"/>
      <c r="F3872" s="13" t="s">
        <v>452</v>
      </c>
      <c r="G3872" s="106" t="str">
        <f t="array" ref="G3872">INDEX(Quadrat.Details!H:H, MATCH(1,(A3872=Quadrat.Details!B:B)*(F3872=Quadrat.Details!G:G)*(H3872=Quadrat.Details!I:I),0))</f>
        <v>E</v>
      </c>
      <c r="H3872" s="105">
        <v>2.0</v>
      </c>
      <c r="I3872" s="109">
        <v>9.0</v>
      </c>
      <c r="J3872" s="109">
        <v>10.0</v>
      </c>
      <c r="K3872" s="109">
        <v>5.0</v>
      </c>
      <c r="L3872" s="3" t="s">
        <v>828</v>
      </c>
      <c r="M3872" s="44" t="s">
        <v>829</v>
      </c>
      <c r="N3872" s="73">
        <v>1.0</v>
      </c>
      <c r="O3872" s="73">
        <v>1.0</v>
      </c>
    </row>
    <row r="3873" ht="15.0" customHeight="1">
      <c r="A3873" s="105">
        <v>2022.0</v>
      </c>
      <c r="B3873" s="106" t="str">
        <f t="array" ref="B3873">INDEX(Quadrat.Details!D:D, MATCH(1,(A3873=Quadrat.Details!B:B)*(F3873=Quadrat.Details!G:G)*(H3873=Quadrat.Details!I:I),0))</f>
        <v>JQ</v>
      </c>
      <c r="C3873" s="107">
        <f t="array" ref="C3873">INDEX(Quadrat.Details!C:C, MATCH(1,(A3873=Quadrat.Details!B:B)*(F3873=Quadrat.Details!G:G)*(H3873=Quadrat.Details!I:I),0))</f>
        <v>44790</v>
      </c>
      <c r="D3873" s="108"/>
      <c r="E3873" s="108"/>
      <c r="F3873" s="13" t="s">
        <v>452</v>
      </c>
      <c r="G3873" s="106" t="str">
        <f t="array" ref="G3873">INDEX(Quadrat.Details!H:H, MATCH(1,(A3873=Quadrat.Details!B:B)*(F3873=Quadrat.Details!G:G)*(H3873=Quadrat.Details!I:I),0))</f>
        <v>E</v>
      </c>
      <c r="H3873" s="105">
        <v>2.0</v>
      </c>
      <c r="I3873" s="109">
        <v>10.0</v>
      </c>
      <c r="J3873" s="109">
        <v>11.0</v>
      </c>
      <c r="K3873" s="109">
        <v>6.0</v>
      </c>
      <c r="L3873" s="3" t="s">
        <v>828</v>
      </c>
      <c r="M3873" s="44" t="s">
        <v>829</v>
      </c>
      <c r="N3873" s="73">
        <v>1.0</v>
      </c>
      <c r="O3873" s="73">
        <v>1.0</v>
      </c>
    </row>
    <row r="3874" ht="15.0" customHeight="1">
      <c r="A3874" s="105">
        <v>2022.0</v>
      </c>
      <c r="B3874" s="106" t="str">
        <f t="array" ref="B3874">INDEX(Quadrat.Details!D:D, MATCH(1,(A3874=Quadrat.Details!B:B)*(F3874=Quadrat.Details!G:G)*(H3874=Quadrat.Details!I:I),0))</f>
        <v>JQ</v>
      </c>
      <c r="C3874" s="107">
        <f t="array" ref="C3874">INDEX(Quadrat.Details!C:C, MATCH(1,(A3874=Quadrat.Details!B:B)*(F3874=Quadrat.Details!G:G)*(H3874=Quadrat.Details!I:I),0))</f>
        <v>44790</v>
      </c>
      <c r="D3874" s="108"/>
      <c r="E3874" s="108"/>
      <c r="F3874" s="13" t="s">
        <v>452</v>
      </c>
      <c r="G3874" s="106" t="str">
        <f t="array" ref="G3874">INDEX(Quadrat.Details!H:H, MATCH(1,(A3874=Quadrat.Details!B:B)*(F3874=Quadrat.Details!G:G)*(H3874=Quadrat.Details!I:I),0))</f>
        <v>E</v>
      </c>
      <c r="H3874" s="105">
        <v>2.0</v>
      </c>
      <c r="I3874" s="109">
        <v>8.0</v>
      </c>
      <c r="J3874" s="109">
        <v>10.0</v>
      </c>
      <c r="K3874" s="109">
        <v>5.0</v>
      </c>
      <c r="L3874" s="3" t="s">
        <v>828</v>
      </c>
      <c r="M3874" s="44" t="s">
        <v>829</v>
      </c>
      <c r="N3874" s="73">
        <v>1.0</v>
      </c>
      <c r="O3874" s="73">
        <v>1.0</v>
      </c>
    </row>
    <row r="3875" ht="15.0" customHeight="1">
      <c r="A3875" s="105">
        <v>2022.0</v>
      </c>
      <c r="B3875" s="106" t="str">
        <f t="array" ref="B3875">INDEX(Quadrat.Details!D:D, MATCH(1,(A3875=Quadrat.Details!B:B)*(F3875=Quadrat.Details!G:G)*(H3875=Quadrat.Details!I:I),0))</f>
        <v>JQ</v>
      </c>
      <c r="C3875" s="107">
        <f t="array" ref="C3875">INDEX(Quadrat.Details!C:C, MATCH(1,(A3875=Quadrat.Details!B:B)*(F3875=Quadrat.Details!G:G)*(H3875=Quadrat.Details!I:I),0))</f>
        <v>44790</v>
      </c>
      <c r="D3875" s="108"/>
      <c r="E3875" s="108"/>
      <c r="F3875" s="13" t="s">
        <v>452</v>
      </c>
      <c r="G3875" s="106" t="str">
        <f t="array" ref="G3875">INDEX(Quadrat.Details!H:H, MATCH(1,(A3875=Quadrat.Details!B:B)*(F3875=Quadrat.Details!G:G)*(H3875=Quadrat.Details!I:I),0))</f>
        <v>E</v>
      </c>
      <c r="H3875" s="105">
        <v>2.0</v>
      </c>
      <c r="I3875" s="109">
        <v>9.0</v>
      </c>
      <c r="J3875" s="109">
        <v>10.0</v>
      </c>
      <c r="K3875" s="109">
        <v>5.0</v>
      </c>
      <c r="L3875" s="3" t="s">
        <v>828</v>
      </c>
      <c r="M3875" s="44" t="s">
        <v>829</v>
      </c>
      <c r="N3875" s="73">
        <v>1.0</v>
      </c>
      <c r="O3875" s="73">
        <v>1.0</v>
      </c>
    </row>
    <row r="3876" ht="15.0" customHeight="1">
      <c r="A3876" s="105">
        <v>2022.0</v>
      </c>
      <c r="B3876" s="106" t="str">
        <f t="array" ref="B3876">INDEX(Quadrat.Details!D:D, MATCH(1,(A3876=Quadrat.Details!B:B)*(F3876=Quadrat.Details!G:G)*(H3876=Quadrat.Details!I:I),0))</f>
        <v>JQ</v>
      </c>
      <c r="C3876" s="107">
        <f t="array" ref="C3876">INDEX(Quadrat.Details!C:C, MATCH(1,(A3876=Quadrat.Details!B:B)*(F3876=Quadrat.Details!G:G)*(H3876=Quadrat.Details!I:I),0))</f>
        <v>44790</v>
      </c>
      <c r="D3876" s="108"/>
      <c r="E3876" s="108"/>
      <c r="F3876" s="13" t="s">
        <v>452</v>
      </c>
      <c r="G3876" s="106" t="str">
        <f t="array" ref="G3876">INDEX(Quadrat.Details!H:H, MATCH(1,(A3876=Quadrat.Details!B:B)*(F3876=Quadrat.Details!G:G)*(H3876=Quadrat.Details!I:I),0))</f>
        <v>E</v>
      </c>
      <c r="H3876" s="105">
        <v>2.0</v>
      </c>
      <c r="I3876" s="109">
        <v>7.0</v>
      </c>
      <c r="J3876" s="109">
        <v>9.0</v>
      </c>
      <c r="K3876" s="109">
        <v>4.0</v>
      </c>
      <c r="L3876" s="3" t="s">
        <v>828</v>
      </c>
      <c r="M3876" s="44" t="s">
        <v>829</v>
      </c>
      <c r="N3876" s="73">
        <v>1.0</v>
      </c>
      <c r="O3876" s="73">
        <v>1.0</v>
      </c>
    </row>
    <row r="3877" ht="15.0" customHeight="1">
      <c r="A3877" s="105">
        <v>2022.0</v>
      </c>
      <c r="B3877" s="106" t="str">
        <f t="array" ref="B3877">INDEX(Quadrat.Details!D:D, MATCH(1,(A3877=Quadrat.Details!B:B)*(F3877=Quadrat.Details!G:G)*(H3877=Quadrat.Details!I:I),0))</f>
        <v>JQ</v>
      </c>
      <c r="C3877" s="107">
        <f t="array" ref="C3877">INDEX(Quadrat.Details!C:C, MATCH(1,(A3877=Quadrat.Details!B:B)*(F3877=Quadrat.Details!G:G)*(H3877=Quadrat.Details!I:I),0))</f>
        <v>44790</v>
      </c>
      <c r="D3877" s="108"/>
      <c r="E3877" s="108"/>
      <c r="F3877" s="13" t="s">
        <v>452</v>
      </c>
      <c r="G3877" s="106" t="str">
        <f t="array" ref="G3877">INDEX(Quadrat.Details!H:H, MATCH(1,(A3877=Quadrat.Details!B:B)*(F3877=Quadrat.Details!G:G)*(H3877=Quadrat.Details!I:I),0))</f>
        <v>E</v>
      </c>
      <c r="H3877" s="105">
        <v>2.0</v>
      </c>
      <c r="I3877" s="109">
        <v>8.0</v>
      </c>
      <c r="J3877" s="109">
        <v>9.0</v>
      </c>
      <c r="K3877" s="109">
        <v>4.0</v>
      </c>
      <c r="L3877" s="3" t="s">
        <v>828</v>
      </c>
      <c r="M3877" s="44" t="s">
        <v>829</v>
      </c>
      <c r="N3877" s="73">
        <v>1.0</v>
      </c>
      <c r="O3877" s="73">
        <v>1.0</v>
      </c>
    </row>
    <row r="3878" ht="15.0" customHeight="1">
      <c r="A3878" s="105">
        <v>2022.0</v>
      </c>
      <c r="B3878" s="106" t="str">
        <f t="array" ref="B3878">INDEX(Quadrat.Details!D:D, MATCH(1,(A3878=Quadrat.Details!B:B)*(F3878=Quadrat.Details!G:G)*(H3878=Quadrat.Details!I:I),0))</f>
        <v>LC</v>
      </c>
      <c r="C3878" s="107">
        <f t="array" ref="C3878">INDEX(Quadrat.Details!C:C, MATCH(1,(A3878=Quadrat.Details!B:B)*(F3878=Quadrat.Details!G:G)*(H3878=Quadrat.Details!I:I),0))</f>
        <v>44790</v>
      </c>
      <c r="D3878" s="108"/>
      <c r="E3878" s="108"/>
      <c r="F3878" s="13" t="s">
        <v>450</v>
      </c>
      <c r="G3878" s="106" t="str">
        <f t="array" ref="G3878">INDEX(Quadrat.Details!H:H, MATCH(1,(A3878=Quadrat.Details!B:B)*(F3878=Quadrat.Details!G:G)*(H3878=Quadrat.Details!I:I),0))</f>
        <v>E</v>
      </c>
      <c r="H3878" s="105">
        <v>1.0</v>
      </c>
      <c r="I3878" s="109">
        <v>8.0</v>
      </c>
      <c r="J3878" s="109">
        <v>9.0</v>
      </c>
      <c r="K3878" s="109">
        <v>5.0</v>
      </c>
      <c r="L3878" s="3" t="s">
        <v>828</v>
      </c>
      <c r="M3878" s="44" t="s">
        <v>829</v>
      </c>
      <c r="N3878" s="73">
        <v>1.0</v>
      </c>
      <c r="O3878" s="73">
        <v>1.0</v>
      </c>
    </row>
    <row r="3879" ht="15.0" customHeight="1">
      <c r="A3879" s="105">
        <v>2022.0</v>
      </c>
      <c r="B3879" s="106" t="str">
        <f t="array" ref="B3879">INDEX(Quadrat.Details!D:D, MATCH(1,(A3879=Quadrat.Details!B:B)*(F3879=Quadrat.Details!G:G)*(H3879=Quadrat.Details!I:I),0))</f>
        <v>LC</v>
      </c>
      <c r="C3879" s="107">
        <f t="array" ref="C3879">INDEX(Quadrat.Details!C:C, MATCH(1,(A3879=Quadrat.Details!B:B)*(F3879=Quadrat.Details!G:G)*(H3879=Quadrat.Details!I:I),0))</f>
        <v>44790</v>
      </c>
      <c r="D3879" s="108"/>
      <c r="E3879" s="108"/>
      <c r="F3879" s="13" t="s">
        <v>450</v>
      </c>
      <c r="G3879" s="106" t="str">
        <f t="array" ref="G3879">INDEX(Quadrat.Details!H:H, MATCH(1,(A3879=Quadrat.Details!B:B)*(F3879=Quadrat.Details!G:G)*(H3879=Quadrat.Details!I:I),0))</f>
        <v>E</v>
      </c>
      <c r="H3879" s="105">
        <v>1.0</v>
      </c>
      <c r="I3879" s="109">
        <v>11.0</v>
      </c>
      <c r="J3879" s="109">
        <v>13.0</v>
      </c>
      <c r="K3879" s="109">
        <v>6.0</v>
      </c>
      <c r="L3879" s="3" t="s">
        <v>828</v>
      </c>
      <c r="M3879" s="44" t="s">
        <v>829</v>
      </c>
      <c r="N3879" s="73">
        <v>1.0</v>
      </c>
      <c r="O3879" s="73">
        <v>1.0</v>
      </c>
    </row>
    <row r="3880" ht="15.0" customHeight="1">
      <c r="A3880" s="105">
        <v>2022.0</v>
      </c>
      <c r="B3880" s="106" t="str">
        <f t="array" ref="B3880">INDEX(Quadrat.Details!D:D, MATCH(1,(A3880=Quadrat.Details!B:B)*(F3880=Quadrat.Details!G:G)*(H3880=Quadrat.Details!I:I),0))</f>
        <v>LC</v>
      </c>
      <c r="C3880" s="107">
        <f t="array" ref="C3880">INDEX(Quadrat.Details!C:C, MATCH(1,(A3880=Quadrat.Details!B:B)*(F3880=Quadrat.Details!G:G)*(H3880=Quadrat.Details!I:I),0))</f>
        <v>44790</v>
      </c>
      <c r="D3880" s="108"/>
      <c r="E3880" s="108"/>
      <c r="F3880" s="13" t="s">
        <v>450</v>
      </c>
      <c r="G3880" s="106" t="str">
        <f t="array" ref="G3880">INDEX(Quadrat.Details!H:H, MATCH(1,(A3880=Quadrat.Details!B:B)*(F3880=Quadrat.Details!G:G)*(H3880=Quadrat.Details!I:I),0))</f>
        <v>E</v>
      </c>
      <c r="H3880" s="105">
        <v>1.0</v>
      </c>
      <c r="I3880" s="109">
        <v>7.0</v>
      </c>
      <c r="J3880" s="109">
        <v>7.0</v>
      </c>
      <c r="K3880" s="109">
        <v>3.0</v>
      </c>
      <c r="L3880" s="3" t="s">
        <v>828</v>
      </c>
      <c r="M3880" s="44" t="s">
        <v>829</v>
      </c>
      <c r="N3880" s="73">
        <v>1.0</v>
      </c>
      <c r="O3880" s="73">
        <v>1.0</v>
      </c>
    </row>
    <row r="3881" ht="15.0" customHeight="1">
      <c r="A3881" s="105">
        <v>2022.0</v>
      </c>
      <c r="B3881" s="106" t="str">
        <f t="array" ref="B3881">INDEX(Quadrat.Details!D:D, MATCH(1,(A3881=Quadrat.Details!B:B)*(F3881=Quadrat.Details!G:G)*(H3881=Quadrat.Details!I:I),0))</f>
        <v>LC</v>
      </c>
      <c r="C3881" s="107">
        <f t="array" ref="C3881">INDEX(Quadrat.Details!C:C, MATCH(1,(A3881=Quadrat.Details!B:B)*(F3881=Quadrat.Details!G:G)*(H3881=Quadrat.Details!I:I),0))</f>
        <v>44790</v>
      </c>
      <c r="D3881" s="108"/>
      <c r="E3881" s="108"/>
      <c r="F3881" s="13" t="s">
        <v>450</v>
      </c>
      <c r="G3881" s="106" t="str">
        <f t="array" ref="G3881">INDEX(Quadrat.Details!H:H, MATCH(1,(A3881=Quadrat.Details!B:B)*(F3881=Quadrat.Details!G:G)*(H3881=Quadrat.Details!I:I),0))</f>
        <v>E</v>
      </c>
      <c r="H3881" s="105">
        <v>1.0</v>
      </c>
      <c r="I3881" s="109">
        <v>8.0</v>
      </c>
      <c r="J3881" s="109">
        <v>9.0</v>
      </c>
      <c r="K3881" s="109">
        <v>5.0</v>
      </c>
      <c r="L3881" s="3" t="s">
        <v>828</v>
      </c>
      <c r="M3881" s="44" t="s">
        <v>829</v>
      </c>
      <c r="N3881" s="73">
        <v>1.0</v>
      </c>
      <c r="O3881" s="73">
        <v>1.0</v>
      </c>
    </row>
    <row r="3882" ht="15.0" customHeight="1">
      <c r="A3882" s="105">
        <v>2022.0</v>
      </c>
      <c r="B3882" s="106" t="str">
        <f t="array" ref="B3882">INDEX(Quadrat.Details!D:D, MATCH(1,(A3882=Quadrat.Details!B:B)*(F3882=Quadrat.Details!G:G)*(H3882=Quadrat.Details!I:I),0))</f>
        <v>LC</v>
      </c>
      <c r="C3882" s="107">
        <f t="array" ref="C3882">INDEX(Quadrat.Details!C:C, MATCH(1,(A3882=Quadrat.Details!B:B)*(F3882=Quadrat.Details!G:G)*(H3882=Quadrat.Details!I:I),0))</f>
        <v>44790</v>
      </c>
      <c r="D3882" s="108"/>
      <c r="E3882" s="108"/>
      <c r="F3882" s="13" t="s">
        <v>450</v>
      </c>
      <c r="G3882" s="106" t="str">
        <f t="array" ref="G3882">INDEX(Quadrat.Details!H:H, MATCH(1,(A3882=Quadrat.Details!B:B)*(F3882=Quadrat.Details!G:G)*(H3882=Quadrat.Details!I:I),0))</f>
        <v>E</v>
      </c>
      <c r="H3882" s="105">
        <v>1.0</v>
      </c>
      <c r="I3882" s="109">
        <v>8.0</v>
      </c>
      <c r="J3882" s="109">
        <v>10.0</v>
      </c>
      <c r="K3882" s="109">
        <v>5.0</v>
      </c>
      <c r="L3882" s="3" t="s">
        <v>828</v>
      </c>
      <c r="M3882" s="44" t="s">
        <v>829</v>
      </c>
      <c r="N3882" s="73">
        <v>1.0</v>
      </c>
      <c r="O3882" s="73">
        <v>1.0</v>
      </c>
    </row>
    <row r="3883" ht="15.0" customHeight="1">
      <c r="A3883" s="105">
        <v>2022.0</v>
      </c>
      <c r="B3883" s="106" t="str">
        <f t="array" ref="B3883">INDEX(Quadrat.Details!D:D, MATCH(1,(A3883=Quadrat.Details!B:B)*(F3883=Quadrat.Details!G:G)*(H3883=Quadrat.Details!I:I),0))</f>
        <v>LC</v>
      </c>
      <c r="C3883" s="107">
        <f t="array" ref="C3883">INDEX(Quadrat.Details!C:C, MATCH(1,(A3883=Quadrat.Details!B:B)*(F3883=Quadrat.Details!G:G)*(H3883=Quadrat.Details!I:I),0))</f>
        <v>44790</v>
      </c>
      <c r="D3883" s="108"/>
      <c r="E3883" s="108"/>
      <c r="F3883" s="13" t="s">
        <v>450</v>
      </c>
      <c r="G3883" s="106" t="str">
        <f t="array" ref="G3883">INDEX(Quadrat.Details!H:H, MATCH(1,(A3883=Quadrat.Details!B:B)*(F3883=Quadrat.Details!G:G)*(H3883=Quadrat.Details!I:I),0))</f>
        <v>E</v>
      </c>
      <c r="H3883" s="105">
        <v>1.0</v>
      </c>
      <c r="I3883" s="109">
        <v>7.0</v>
      </c>
      <c r="J3883" s="109">
        <v>8.0</v>
      </c>
      <c r="K3883" s="109">
        <v>4.0</v>
      </c>
      <c r="L3883" s="3" t="s">
        <v>828</v>
      </c>
      <c r="M3883" s="44" t="s">
        <v>829</v>
      </c>
      <c r="N3883" s="73">
        <v>1.0</v>
      </c>
      <c r="O3883" s="73">
        <v>1.0</v>
      </c>
    </row>
    <row r="3884" ht="15.0" customHeight="1">
      <c r="A3884" s="105">
        <v>2022.0</v>
      </c>
      <c r="B3884" s="106" t="str">
        <f t="array" ref="B3884">INDEX(Quadrat.Details!D:D, MATCH(1,(A3884=Quadrat.Details!B:B)*(F3884=Quadrat.Details!G:G)*(H3884=Quadrat.Details!I:I),0))</f>
        <v>LC</v>
      </c>
      <c r="C3884" s="107">
        <f t="array" ref="C3884">INDEX(Quadrat.Details!C:C, MATCH(1,(A3884=Quadrat.Details!B:B)*(F3884=Quadrat.Details!G:G)*(H3884=Quadrat.Details!I:I),0))</f>
        <v>44790</v>
      </c>
      <c r="D3884" s="108"/>
      <c r="E3884" s="108"/>
      <c r="F3884" s="13" t="s">
        <v>450</v>
      </c>
      <c r="G3884" s="106" t="str">
        <f t="array" ref="G3884">INDEX(Quadrat.Details!H:H, MATCH(1,(A3884=Quadrat.Details!B:B)*(F3884=Quadrat.Details!G:G)*(H3884=Quadrat.Details!I:I),0))</f>
        <v>E</v>
      </c>
      <c r="H3884" s="105">
        <v>2.0</v>
      </c>
      <c r="I3884" s="109">
        <v>11.0</v>
      </c>
      <c r="J3884" s="109">
        <v>12.0</v>
      </c>
      <c r="K3884" s="109">
        <v>6.0</v>
      </c>
      <c r="L3884" s="3" t="s">
        <v>828</v>
      </c>
      <c r="M3884" s="44" t="s">
        <v>829</v>
      </c>
      <c r="N3884" s="73">
        <v>1.0</v>
      </c>
      <c r="O3884" s="73">
        <v>1.0</v>
      </c>
    </row>
    <row r="3885" ht="15.0" customHeight="1">
      <c r="A3885" s="105">
        <v>2022.0</v>
      </c>
      <c r="B3885" s="106" t="str">
        <f t="array" ref="B3885">INDEX(Quadrat.Details!D:D, MATCH(1,(A3885=Quadrat.Details!B:B)*(F3885=Quadrat.Details!G:G)*(H3885=Quadrat.Details!I:I),0))</f>
        <v>LC</v>
      </c>
      <c r="C3885" s="107">
        <f t="array" ref="C3885">INDEX(Quadrat.Details!C:C, MATCH(1,(A3885=Quadrat.Details!B:B)*(F3885=Quadrat.Details!G:G)*(H3885=Quadrat.Details!I:I),0))</f>
        <v>44790</v>
      </c>
      <c r="D3885" s="108"/>
      <c r="E3885" s="108"/>
      <c r="F3885" s="13" t="s">
        <v>450</v>
      </c>
      <c r="G3885" s="106" t="str">
        <f t="array" ref="G3885">INDEX(Quadrat.Details!H:H, MATCH(1,(A3885=Quadrat.Details!B:B)*(F3885=Quadrat.Details!G:G)*(H3885=Quadrat.Details!I:I),0))</f>
        <v>E</v>
      </c>
      <c r="H3885" s="105">
        <v>2.0</v>
      </c>
      <c r="I3885" s="109">
        <v>9.0</v>
      </c>
      <c r="J3885" s="109">
        <v>11.0</v>
      </c>
      <c r="K3885" s="109">
        <v>6.0</v>
      </c>
      <c r="L3885" s="3" t="s">
        <v>828</v>
      </c>
      <c r="M3885" s="44" t="s">
        <v>829</v>
      </c>
      <c r="N3885" s="73">
        <v>1.0</v>
      </c>
      <c r="O3885" s="73">
        <v>1.0</v>
      </c>
    </row>
    <row r="3886" ht="15.0" customHeight="1">
      <c r="A3886" s="105">
        <v>2022.0</v>
      </c>
      <c r="B3886" s="106" t="str">
        <f t="array" ref="B3886">INDEX(Quadrat.Details!D:D, MATCH(1,(A3886=Quadrat.Details!B:B)*(F3886=Quadrat.Details!G:G)*(H3886=Quadrat.Details!I:I),0))</f>
        <v>LC</v>
      </c>
      <c r="C3886" s="107">
        <f t="array" ref="C3886">INDEX(Quadrat.Details!C:C, MATCH(1,(A3886=Quadrat.Details!B:B)*(F3886=Quadrat.Details!G:G)*(H3886=Quadrat.Details!I:I),0))</f>
        <v>44790</v>
      </c>
      <c r="D3886" s="108"/>
      <c r="E3886" s="108"/>
      <c r="F3886" s="13" t="s">
        <v>450</v>
      </c>
      <c r="G3886" s="106" t="str">
        <f t="array" ref="G3886">INDEX(Quadrat.Details!H:H, MATCH(1,(A3886=Quadrat.Details!B:B)*(F3886=Quadrat.Details!G:G)*(H3886=Quadrat.Details!I:I),0))</f>
        <v>E</v>
      </c>
      <c r="H3886" s="105">
        <v>2.0</v>
      </c>
      <c r="I3886" s="109">
        <v>9.0</v>
      </c>
      <c r="J3886" s="109">
        <v>10.0</v>
      </c>
      <c r="K3886" s="109">
        <v>5.0</v>
      </c>
      <c r="L3886" s="3" t="s">
        <v>828</v>
      </c>
      <c r="M3886" s="44" t="s">
        <v>829</v>
      </c>
      <c r="N3886" s="73">
        <v>1.0</v>
      </c>
      <c r="O3886" s="73">
        <v>1.0</v>
      </c>
    </row>
    <row r="3887" ht="15.0" customHeight="1">
      <c r="A3887" s="105">
        <v>2022.0</v>
      </c>
      <c r="B3887" s="106" t="str">
        <f t="array" ref="B3887">INDEX(Quadrat.Details!D:D, MATCH(1,(A3887=Quadrat.Details!B:B)*(F3887=Quadrat.Details!G:G)*(H3887=Quadrat.Details!I:I),0))</f>
        <v>LC</v>
      </c>
      <c r="C3887" s="107">
        <f t="array" ref="C3887">INDEX(Quadrat.Details!C:C, MATCH(1,(A3887=Quadrat.Details!B:B)*(F3887=Quadrat.Details!G:G)*(H3887=Quadrat.Details!I:I),0))</f>
        <v>44790</v>
      </c>
      <c r="D3887" s="108"/>
      <c r="E3887" s="108"/>
      <c r="F3887" s="13" t="s">
        <v>450</v>
      </c>
      <c r="G3887" s="106" t="str">
        <f t="array" ref="G3887">INDEX(Quadrat.Details!H:H, MATCH(1,(A3887=Quadrat.Details!B:B)*(F3887=Quadrat.Details!G:G)*(H3887=Quadrat.Details!I:I),0))</f>
        <v>E</v>
      </c>
      <c r="H3887" s="105">
        <v>2.0</v>
      </c>
      <c r="I3887" s="109">
        <v>8.0</v>
      </c>
      <c r="J3887" s="109">
        <v>10.0</v>
      </c>
      <c r="K3887" s="109">
        <v>4.0</v>
      </c>
      <c r="L3887" s="3" t="s">
        <v>828</v>
      </c>
      <c r="M3887" s="44" t="s">
        <v>829</v>
      </c>
      <c r="N3887" s="73">
        <v>1.0</v>
      </c>
      <c r="O3887" s="73">
        <v>1.0</v>
      </c>
    </row>
    <row r="3888" ht="15.0" customHeight="1">
      <c r="A3888" s="105">
        <v>2022.0</v>
      </c>
      <c r="B3888" s="106" t="str">
        <f t="array" ref="B3888">INDEX(Quadrat.Details!D:D, MATCH(1,(A3888=Quadrat.Details!B:B)*(F3888=Quadrat.Details!G:G)*(H3888=Quadrat.Details!I:I),0))</f>
        <v>LC</v>
      </c>
      <c r="C3888" s="107">
        <f t="array" ref="C3888">INDEX(Quadrat.Details!C:C, MATCH(1,(A3888=Quadrat.Details!B:B)*(F3888=Quadrat.Details!G:G)*(H3888=Quadrat.Details!I:I),0))</f>
        <v>44790</v>
      </c>
      <c r="D3888" s="108"/>
      <c r="E3888" s="108"/>
      <c r="F3888" s="13" t="s">
        <v>450</v>
      </c>
      <c r="G3888" s="106" t="str">
        <f t="array" ref="G3888">INDEX(Quadrat.Details!H:H, MATCH(1,(A3888=Quadrat.Details!B:B)*(F3888=Quadrat.Details!G:G)*(H3888=Quadrat.Details!I:I),0))</f>
        <v>E</v>
      </c>
      <c r="H3888" s="105">
        <v>2.0</v>
      </c>
      <c r="I3888" s="109">
        <v>8.0</v>
      </c>
      <c r="J3888" s="109">
        <v>10.0</v>
      </c>
      <c r="K3888" s="109">
        <v>5.0</v>
      </c>
      <c r="L3888" s="3" t="s">
        <v>828</v>
      </c>
      <c r="M3888" s="44" t="s">
        <v>829</v>
      </c>
      <c r="N3888" s="73">
        <v>1.0</v>
      </c>
      <c r="O3888" s="73">
        <v>1.0</v>
      </c>
    </row>
    <row r="3889" ht="15.0" customHeight="1">
      <c r="A3889" s="105">
        <v>2022.0</v>
      </c>
      <c r="B3889" s="106" t="str">
        <f t="array" ref="B3889">INDEX(Quadrat.Details!D:D, MATCH(1,(A3889=Quadrat.Details!B:B)*(F3889=Quadrat.Details!G:G)*(H3889=Quadrat.Details!I:I),0))</f>
        <v>LC</v>
      </c>
      <c r="C3889" s="107">
        <f t="array" ref="C3889">INDEX(Quadrat.Details!C:C, MATCH(1,(A3889=Quadrat.Details!B:B)*(F3889=Quadrat.Details!G:G)*(H3889=Quadrat.Details!I:I),0))</f>
        <v>44790</v>
      </c>
      <c r="D3889" s="108"/>
      <c r="E3889" s="108"/>
      <c r="F3889" s="13" t="s">
        <v>450</v>
      </c>
      <c r="G3889" s="106" t="str">
        <f t="array" ref="G3889">INDEX(Quadrat.Details!H:H, MATCH(1,(A3889=Quadrat.Details!B:B)*(F3889=Quadrat.Details!G:G)*(H3889=Quadrat.Details!I:I),0))</f>
        <v>E</v>
      </c>
      <c r="H3889" s="105">
        <v>2.0</v>
      </c>
      <c r="I3889" s="109">
        <v>6.0</v>
      </c>
      <c r="J3889" s="109">
        <v>7.0</v>
      </c>
      <c r="K3889" s="109">
        <v>3.0</v>
      </c>
      <c r="L3889" s="3" t="s">
        <v>828</v>
      </c>
      <c r="M3889" s="44" t="s">
        <v>829</v>
      </c>
      <c r="N3889" s="73">
        <v>1.0</v>
      </c>
      <c r="O3889" s="73">
        <v>1.0</v>
      </c>
    </row>
    <row r="3890" ht="15.0" customHeight="1">
      <c r="A3890" s="105">
        <v>2022.0</v>
      </c>
      <c r="B3890" s="106" t="str">
        <f t="array" ref="B3890">INDEX(Quadrat.Details!D:D, MATCH(1,(A3890=Quadrat.Details!B:B)*(F3890=Quadrat.Details!G:G)*(H3890=Quadrat.Details!I:I),0))</f>
        <v>LC</v>
      </c>
      <c r="C3890" s="107">
        <f t="array" ref="C3890">INDEX(Quadrat.Details!C:C, MATCH(1,(A3890=Quadrat.Details!B:B)*(F3890=Quadrat.Details!G:G)*(H3890=Quadrat.Details!I:I),0))</f>
        <v>44790</v>
      </c>
      <c r="D3890" s="108"/>
      <c r="E3890" s="108"/>
      <c r="F3890" s="13" t="s">
        <v>450</v>
      </c>
      <c r="G3890" s="106" t="str">
        <f t="array" ref="G3890">INDEX(Quadrat.Details!H:H, MATCH(1,(A3890=Quadrat.Details!B:B)*(F3890=Quadrat.Details!G:G)*(H3890=Quadrat.Details!I:I),0))</f>
        <v>E</v>
      </c>
      <c r="H3890" s="105">
        <v>2.0</v>
      </c>
      <c r="I3890" s="109">
        <v>9.0</v>
      </c>
      <c r="J3890" s="109">
        <v>10.0</v>
      </c>
      <c r="K3890" s="109">
        <v>6.0</v>
      </c>
      <c r="L3890" s="3" t="s">
        <v>828</v>
      </c>
      <c r="M3890" s="44" t="s">
        <v>829</v>
      </c>
      <c r="N3890" s="73">
        <v>1.0</v>
      </c>
      <c r="O3890" s="73">
        <v>1.0</v>
      </c>
    </row>
    <row r="3891" ht="15.0" customHeight="1">
      <c r="A3891" s="105">
        <v>2022.0</v>
      </c>
      <c r="B3891" s="106" t="str">
        <f t="array" ref="B3891">INDEX(Quadrat.Details!D:D, MATCH(1,(A3891=Quadrat.Details!B:B)*(F3891=Quadrat.Details!G:G)*(H3891=Quadrat.Details!I:I),0))</f>
        <v>LC</v>
      </c>
      <c r="C3891" s="107">
        <f t="array" ref="C3891">INDEX(Quadrat.Details!C:C, MATCH(1,(A3891=Quadrat.Details!B:B)*(F3891=Quadrat.Details!G:G)*(H3891=Quadrat.Details!I:I),0))</f>
        <v>44790</v>
      </c>
      <c r="D3891" s="108"/>
      <c r="E3891" s="108"/>
      <c r="F3891" s="13" t="s">
        <v>450</v>
      </c>
      <c r="G3891" s="106" t="str">
        <f t="array" ref="G3891">INDEX(Quadrat.Details!H:H, MATCH(1,(A3891=Quadrat.Details!B:B)*(F3891=Quadrat.Details!G:G)*(H3891=Quadrat.Details!I:I),0))</f>
        <v>E</v>
      </c>
      <c r="H3891" s="105">
        <v>2.0</v>
      </c>
      <c r="I3891" s="109">
        <v>6.0</v>
      </c>
      <c r="J3891" s="109">
        <v>7.0</v>
      </c>
      <c r="K3891" s="109">
        <v>3.0</v>
      </c>
      <c r="L3891" s="3" t="s">
        <v>828</v>
      </c>
      <c r="M3891" s="44" t="s">
        <v>829</v>
      </c>
      <c r="N3891" s="73">
        <v>1.0</v>
      </c>
      <c r="O3891" s="73">
        <v>1.0</v>
      </c>
    </row>
    <row r="3892" ht="15.0" customHeight="1">
      <c r="A3892" s="105">
        <v>2022.0</v>
      </c>
      <c r="B3892" s="106" t="str">
        <f t="array" ref="B3892">INDEX(Quadrat.Details!D:D, MATCH(1,(A3892=Quadrat.Details!B:B)*(F3892=Quadrat.Details!G:G)*(H3892=Quadrat.Details!I:I),0))</f>
        <v>LC</v>
      </c>
      <c r="C3892" s="107">
        <f t="array" ref="C3892">INDEX(Quadrat.Details!C:C, MATCH(1,(A3892=Quadrat.Details!B:B)*(F3892=Quadrat.Details!G:G)*(H3892=Quadrat.Details!I:I),0))</f>
        <v>44790</v>
      </c>
      <c r="D3892" s="108"/>
      <c r="E3892" s="108"/>
      <c r="F3892" s="13" t="s">
        <v>450</v>
      </c>
      <c r="G3892" s="106" t="str">
        <f t="array" ref="G3892">INDEX(Quadrat.Details!H:H, MATCH(1,(A3892=Quadrat.Details!B:B)*(F3892=Quadrat.Details!G:G)*(H3892=Quadrat.Details!I:I),0))</f>
        <v>E</v>
      </c>
      <c r="H3892" s="105">
        <v>2.0</v>
      </c>
      <c r="I3892" s="109">
        <v>8.0</v>
      </c>
      <c r="J3892" s="109">
        <v>10.0</v>
      </c>
      <c r="K3892" s="109">
        <v>5.0</v>
      </c>
      <c r="L3892" s="3" t="s">
        <v>828</v>
      </c>
      <c r="M3892" s="44" t="s">
        <v>829</v>
      </c>
      <c r="N3892" s="73">
        <v>1.0</v>
      </c>
      <c r="O3892" s="73">
        <v>1.0</v>
      </c>
    </row>
    <row r="3893" ht="15.0" customHeight="1">
      <c r="A3893" s="105">
        <v>2022.0</v>
      </c>
      <c r="B3893" s="106" t="str">
        <f t="array" ref="B3893">INDEX(Quadrat.Details!D:D, MATCH(1,(A3893=Quadrat.Details!B:B)*(F3893=Quadrat.Details!G:G)*(H3893=Quadrat.Details!I:I),0))</f>
        <v>LC</v>
      </c>
      <c r="C3893" s="107">
        <f t="array" ref="C3893">INDEX(Quadrat.Details!C:C, MATCH(1,(A3893=Quadrat.Details!B:B)*(F3893=Quadrat.Details!G:G)*(H3893=Quadrat.Details!I:I),0))</f>
        <v>44790</v>
      </c>
      <c r="D3893" s="108"/>
      <c r="E3893" s="108"/>
      <c r="F3893" s="13" t="s">
        <v>450</v>
      </c>
      <c r="G3893" s="106" t="str">
        <f t="array" ref="G3893">INDEX(Quadrat.Details!H:H, MATCH(1,(A3893=Quadrat.Details!B:B)*(F3893=Quadrat.Details!G:G)*(H3893=Quadrat.Details!I:I),0))</f>
        <v>E</v>
      </c>
      <c r="H3893" s="105">
        <v>2.0</v>
      </c>
      <c r="I3893" s="109">
        <v>8.0</v>
      </c>
      <c r="J3893" s="109">
        <v>10.0</v>
      </c>
      <c r="K3893" s="109">
        <v>4.0</v>
      </c>
      <c r="L3893" s="3" t="s">
        <v>828</v>
      </c>
      <c r="M3893" s="44" t="s">
        <v>829</v>
      </c>
      <c r="N3893" s="73">
        <v>1.0</v>
      </c>
      <c r="O3893" s="73">
        <v>1.0</v>
      </c>
    </row>
    <row r="3894" ht="15.0" customHeight="1">
      <c r="A3894" s="105">
        <v>2022.0</v>
      </c>
      <c r="B3894" s="106" t="str">
        <f t="array" ref="B3894">INDEX(Quadrat.Details!D:D, MATCH(1,(A3894=Quadrat.Details!B:B)*(F3894=Quadrat.Details!G:G)*(H3894=Quadrat.Details!I:I),0))</f>
        <v>FJD</v>
      </c>
      <c r="C3894" s="107">
        <f t="array" ref="C3894">INDEX(Quadrat.Details!C:C, MATCH(1,(A3894=Quadrat.Details!B:B)*(F3894=Quadrat.Details!G:G)*(H3894=Quadrat.Details!I:I),0))</f>
        <v>44792</v>
      </c>
      <c r="D3894" s="108"/>
      <c r="E3894" s="108"/>
      <c r="F3894" s="13" t="s">
        <v>473</v>
      </c>
      <c r="G3894" s="106" t="str">
        <f t="array" ref="G3894">INDEX(Quadrat.Details!H:H, MATCH(1,(A3894=Quadrat.Details!B:B)*(F3894=Quadrat.Details!G:G)*(H3894=Quadrat.Details!I:I),0))</f>
        <v>E</v>
      </c>
      <c r="H3894" s="105">
        <v>1.0</v>
      </c>
      <c r="I3894" s="109">
        <v>29.0</v>
      </c>
      <c r="J3894" s="109">
        <v>33.0</v>
      </c>
      <c r="K3894" s="109">
        <v>13.0</v>
      </c>
      <c r="L3894" s="3" t="s">
        <v>828</v>
      </c>
      <c r="M3894" s="44" t="s">
        <v>829</v>
      </c>
      <c r="N3894" s="73">
        <v>1.0</v>
      </c>
      <c r="O3894" s="73">
        <v>1.0</v>
      </c>
    </row>
    <row r="3895" ht="15.0" customHeight="1">
      <c r="A3895" s="105">
        <v>2022.0</v>
      </c>
      <c r="B3895" s="106" t="str">
        <f t="array" ref="B3895">INDEX(Quadrat.Details!D:D, MATCH(1,(A3895=Quadrat.Details!B:B)*(F3895=Quadrat.Details!G:G)*(H3895=Quadrat.Details!I:I),0))</f>
        <v>FJD</v>
      </c>
      <c r="C3895" s="107">
        <f t="array" ref="C3895">INDEX(Quadrat.Details!C:C, MATCH(1,(A3895=Quadrat.Details!B:B)*(F3895=Quadrat.Details!G:G)*(H3895=Quadrat.Details!I:I),0))</f>
        <v>44792</v>
      </c>
      <c r="D3895" s="108"/>
      <c r="E3895" s="108"/>
      <c r="F3895" s="13" t="s">
        <v>473</v>
      </c>
      <c r="G3895" s="106" t="str">
        <f t="array" ref="G3895">INDEX(Quadrat.Details!H:H, MATCH(1,(A3895=Quadrat.Details!B:B)*(F3895=Quadrat.Details!G:G)*(H3895=Quadrat.Details!I:I),0))</f>
        <v>E</v>
      </c>
      <c r="H3895" s="105">
        <v>1.0</v>
      </c>
      <c r="I3895" s="109">
        <v>40.0</v>
      </c>
      <c r="J3895" s="109">
        <v>44.0</v>
      </c>
      <c r="K3895" s="109">
        <v>25.0</v>
      </c>
      <c r="L3895" s="3" t="s">
        <v>828</v>
      </c>
      <c r="M3895" s="44" t="s">
        <v>829</v>
      </c>
      <c r="N3895" s="73">
        <v>1.0</v>
      </c>
      <c r="O3895" s="73">
        <v>1.0</v>
      </c>
    </row>
    <row r="3896" ht="15.0" customHeight="1">
      <c r="A3896" s="105">
        <v>2022.0</v>
      </c>
      <c r="B3896" s="106" t="str">
        <f t="array" ref="B3896">INDEX(Quadrat.Details!D:D, MATCH(1,(A3896=Quadrat.Details!B:B)*(F3896=Quadrat.Details!G:G)*(H3896=Quadrat.Details!I:I),0))</f>
        <v>FJD</v>
      </c>
      <c r="C3896" s="107">
        <f t="array" ref="C3896">INDEX(Quadrat.Details!C:C, MATCH(1,(A3896=Quadrat.Details!B:B)*(F3896=Quadrat.Details!G:G)*(H3896=Quadrat.Details!I:I),0))</f>
        <v>44792</v>
      </c>
      <c r="D3896" s="108"/>
      <c r="E3896" s="108"/>
      <c r="F3896" s="13" t="s">
        <v>473</v>
      </c>
      <c r="G3896" s="106" t="str">
        <f t="array" ref="G3896">INDEX(Quadrat.Details!H:H, MATCH(1,(A3896=Quadrat.Details!B:B)*(F3896=Quadrat.Details!G:G)*(H3896=Quadrat.Details!I:I),0))</f>
        <v>E</v>
      </c>
      <c r="H3896" s="105">
        <v>1.0</v>
      </c>
      <c r="I3896" s="109">
        <v>29.0</v>
      </c>
      <c r="J3896" s="109">
        <v>32.0</v>
      </c>
      <c r="K3896" s="109">
        <v>11.0</v>
      </c>
      <c r="L3896" s="3" t="s">
        <v>828</v>
      </c>
      <c r="M3896" s="44" t="s">
        <v>829</v>
      </c>
      <c r="N3896" s="73">
        <v>1.0</v>
      </c>
      <c r="O3896" s="73">
        <v>1.0</v>
      </c>
    </row>
    <row r="3897" ht="15.0" customHeight="1">
      <c r="A3897" s="105">
        <v>2022.0</v>
      </c>
      <c r="B3897" s="106" t="str">
        <f t="array" ref="B3897">INDEX(Quadrat.Details!D:D, MATCH(1,(A3897=Quadrat.Details!B:B)*(F3897=Quadrat.Details!G:G)*(H3897=Quadrat.Details!I:I),0))</f>
        <v>FJD</v>
      </c>
      <c r="C3897" s="107">
        <f t="array" ref="C3897">INDEX(Quadrat.Details!C:C, MATCH(1,(A3897=Quadrat.Details!B:B)*(F3897=Quadrat.Details!G:G)*(H3897=Quadrat.Details!I:I),0))</f>
        <v>44792</v>
      </c>
      <c r="D3897" s="108"/>
      <c r="E3897" s="108"/>
      <c r="F3897" s="13" t="s">
        <v>473</v>
      </c>
      <c r="G3897" s="106" t="str">
        <f t="array" ref="G3897">INDEX(Quadrat.Details!H:H, MATCH(1,(A3897=Quadrat.Details!B:B)*(F3897=Quadrat.Details!G:G)*(H3897=Quadrat.Details!I:I),0))</f>
        <v>E</v>
      </c>
      <c r="H3897" s="105">
        <v>1.0</v>
      </c>
      <c r="I3897" s="109">
        <v>26.0</v>
      </c>
      <c r="J3897" s="109">
        <v>29.0</v>
      </c>
      <c r="K3897" s="109">
        <v>16.0</v>
      </c>
      <c r="L3897" s="3" t="s">
        <v>828</v>
      </c>
      <c r="M3897" s="44" t="s">
        <v>829</v>
      </c>
      <c r="N3897" s="73">
        <v>1.0</v>
      </c>
      <c r="O3897" s="73">
        <v>1.0</v>
      </c>
    </row>
    <row r="3898" ht="15.0" customHeight="1">
      <c r="A3898" s="105">
        <v>2022.0</v>
      </c>
      <c r="B3898" s="106" t="str">
        <f t="array" ref="B3898">INDEX(Quadrat.Details!D:D, MATCH(1,(A3898=Quadrat.Details!B:B)*(F3898=Quadrat.Details!G:G)*(H3898=Quadrat.Details!I:I),0))</f>
        <v>FJD</v>
      </c>
      <c r="C3898" s="107">
        <f t="array" ref="C3898">INDEX(Quadrat.Details!C:C, MATCH(1,(A3898=Quadrat.Details!B:B)*(F3898=Quadrat.Details!G:G)*(H3898=Quadrat.Details!I:I),0))</f>
        <v>44792</v>
      </c>
      <c r="D3898" s="108"/>
      <c r="E3898" s="108"/>
      <c r="F3898" s="13" t="s">
        <v>473</v>
      </c>
      <c r="G3898" s="106" t="str">
        <f t="array" ref="G3898">INDEX(Quadrat.Details!H:H, MATCH(1,(A3898=Quadrat.Details!B:B)*(F3898=Quadrat.Details!G:G)*(H3898=Quadrat.Details!I:I),0))</f>
        <v>E</v>
      </c>
      <c r="H3898" s="105">
        <v>1.0</v>
      </c>
      <c r="I3898" s="109">
        <v>33.0</v>
      </c>
      <c r="J3898" s="109">
        <v>36.0</v>
      </c>
      <c r="K3898" s="109">
        <v>20.0</v>
      </c>
      <c r="L3898" s="3" t="s">
        <v>828</v>
      </c>
      <c r="M3898" s="44" t="s">
        <v>829</v>
      </c>
      <c r="N3898" s="73">
        <v>1.0</v>
      </c>
      <c r="O3898" s="73">
        <v>1.0</v>
      </c>
    </row>
    <row r="3899" ht="15.0" customHeight="1">
      <c r="A3899" s="105">
        <v>2022.0</v>
      </c>
      <c r="B3899" s="106" t="str">
        <f t="array" ref="B3899">INDEX(Quadrat.Details!D:D, MATCH(1,(A3899=Quadrat.Details!B:B)*(F3899=Quadrat.Details!G:G)*(H3899=Quadrat.Details!I:I),0))</f>
        <v>FJD</v>
      </c>
      <c r="C3899" s="107">
        <f t="array" ref="C3899">INDEX(Quadrat.Details!C:C, MATCH(1,(A3899=Quadrat.Details!B:B)*(F3899=Quadrat.Details!G:G)*(H3899=Quadrat.Details!I:I),0))</f>
        <v>44792</v>
      </c>
      <c r="D3899" s="108"/>
      <c r="E3899" s="108"/>
      <c r="F3899" s="13" t="s">
        <v>473</v>
      </c>
      <c r="G3899" s="106" t="str">
        <f t="array" ref="G3899">INDEX(Quadrat.Details!H:H, MATCH(1,(A3899=Quadrat.Details!B:B)*(F3899=Quadrat.Details!G:G)*(H3899=Quadrat.Details!I:I),0))</f>
        <v>E</v>
      </c>
      <c r="H3899" s="105">
        <v>1.0</v>
      </c>
      <c r="I3899" s="109">
        <v>23.0</v>
      </c>
      <c r="J3899" s="109">
        <v>25.0</v>
      </c>
      <c r="K3899" s="109">
        <v>13.0</v>
      </c>
      <c r="L3899" s="3" t="s">
        <v>828</v>
      </c>
      <c r="M3899" s="44" t="s">
        <v>829</v>
      </c>
      <c r="N3899" s="73">
        <v>1.0</v>
      </c>
      <c r="O3899" s="73">
        <v>1.0</v>
      </c>
    </row>
    <row r="3900" ht="15.0" customHeight="1">
      <c r="A3900" s="105">
        <v>2022.0</v>
      </c>
      <c r="B3900" s="106" t="str">
        <f t="array" ref="B3900">INDEX(Quadrat.Details!D:D, MATCH(1,(A3900=Quadrat.Details!B:B)*(F3900=Quadrat.Details!G:G)*(H3900=Quadrat.Details!I:I),0))</f>
        <v>FJD</v>
      </c>
      <c r="C3900" s="107">
        <f t="array" ref="C3900">INDEX(Quadrat.Details!C:C, MATCH(1,(A3900=Quadrat.Details!B:B)*(F3900=Quadrat.Details!G:G)*(H3900=Quadrat.Details!I:I),0))</f>
        <v>44792</v>
      </c>
      <c r="D3900" s="108"/>
      <c r="E3900" s="108"/>
      <c r="F3900" s="13" t="s">
        <v>473</v>
      </c>
      <c r="G3900" s="106" t="str">
        <f t="array" ref="G3900">INDEX(Quadrat.Details!H:H, MATCH(1,(A3900=Quadrat.Details!B:B)*(F3900=Quadrat.Details!G:G)*(H3900=Quadrat.Details!I:I),0))</f>
        <v>E</v>
      </c>
      <c r="H3900" s="105">
        <v>1.0</v>
      </c>
      <c r="I3900" s="109">
        <v>20.0</v>
      </c>
      <c r="J3900" s="109">
        <v>22.0</v>
      </c>
      <c r="K3900" s="109">
        <v>12.0</v>
      </c>
      <c r="L3900" s="3" t="s">
        <v>828</v>
      </c>
      <c r="M3900" s="44" t="s">
        <v>829</v>
      </c>
      <c r="N3900" s="73">
        <v>1.0</v>
      </c>
      <c r="O3900" s="73">
        <v>1.0</v>
      </c>
    </row>
    <row r="3901" ht="15.0" customHeight="1">
      <c r="A3901" s="105">
        <v>2022.0</v>
      </c>
      <c r="B3901" s="106" t="str">
        <f t="array" ref="B3901">INDEX(Quadrat.Details!D:D, MATCH(1,(A3901=Quadrat.Details!B:B)*(F3901=Quadrat.Details!G:G)*(H3901=Quadrat.Details!I:I),0))</f>
        <v>FJD</v>
      </c>
      <c r="C3901" s="107">
        <f t="array" ref="C3901">INDEX(Quadrat.Details!C:C, MATCH(1,(A3901=Quadrat.Details!B:B)*(F3901=Quadrat.Details!G:G)*(H3901=Quadrat.Details!I:I),0))</f>
        <v>44792</v>
      </c>
      <c r="D3901" s="108"/>
      <c r="E3901" s="108"/>
      <c r="F3901" s="13" t="s">
        <v>473</v>
      </c>
      <c r="G3901" s="106" t="str">
        <f t="array" ref="G3901">INDEX(Quadrat.Details!H:H, MATCH(1,(A3901=Quadrat.Details!B:B)*(F3901=Quadrat.Details!G:G)*(H3901=Quadrat.Details!I:I),0))</f>
        <v>E</v>
      </c>
      <c r="H3901" s="105">
        <v>1.0</v>
      </c>
      <c r="I3901" s="109">
        <v>29.0</v>
      </c>
      <c r="J3901" s="109">
        <v>32.0</v>
      </c>
      <c r="K3901" s="109">
        <v>18.0</v>
      </c>
      <c r="L3901" s="3" t="s">
        <v>828</v>
      </c>
      <c r="M3901" s="44" t="s">
        <v>829</v>
      </c>
      <c r="N3901" s="73">
        <v>1.0</v>
      </c>
      <c r="O3901" s="73">
        <v>1.0</v>
      </c>
    </row>
    <row r="3902" ht="15.0" customHeight="1">
      <c r="A3902" s="105">
        <v>2022.0</v>
      </c>
      <c r="B3902" s="106" t="str">
        <f t="array" ref="B3902">INDEX(Quadrat.Details!D:D, MATCH(1,(A3902=Quadrat.Details!B:B)*(F3902=Quadrat.Details!G:G)*(H3902=Quadrat.Details!I:I),0))</f>
        <v>FJD</v>
      </c>
      <c r="C3902" s="107">
        <f t="array" ref="C3902">INDEX(Quadrat.Details!C:C, MATCH(1,(A3902=Quadrat.Details!B:B)*(F3902=Quadrat.Details!G:G)*(H3902=Quadrat.Details!I:I),0))</f>
        <v>44792</v>
      </c>
      <c r="D3902" s="108"/>
      <c r="E3902" s="108"/>
      <c r="F3902" s="13" t="s">
        <v>473</v>
      </c>
      <c r="G3902" s="106" t="str">
        <f t="array" ref="G3902">INDEX(Quadrat.Details!H:H, MATCH(1,(A3902=Quadrat.Details!B:B)*(F3902=Quadrat.Details!G:G)*(H3902=Quadrat.Details!I:I),0))</f>
        <v>E</v>
      </c>
      <c r="H3902" s="105">
        <v>1.0</v>
      </c>
      <c r="I3902" s="109">
        <v>17.0</v>
      </c>
      <c r="J3902" s="109">
        <v>18.0</v>
      </c>
      <c r="K3902" s="109">
        <v>11.0</v>
      </c>
      <c r="L3902" s="3" t="s">
        <v>828</v>
      </c>
      <c r="M3902" s="44" t="s">
        <v>829</v>
      </c>
      <c r="N3902" s="73">
        <v>1.0</v>
      </c>
      <c r="O3902" s="73">
        <v>1.0</v>
      </c>
    </row>
    <row r="3903" ht="15.0" customHeight="1">
      <c r="A3903" s="105">
        <v>2022.0</v>
      </c>
      <c r="B3903" s="106" t="str">
        <f t="array" ref="B3903">INDEX(Quadrat.Details!D:D, MATCH(1,(A3903=Quadrat.Details!B:B)*(F3903=Quadrat.Details!G:G)*(H3903=Quadrat.Details!I:I),0))</f>
        <v>FJD</v>
      </c>
      <c r="C3903" s="107">
        <f t="array" ref="C3903">INDEX(Quadrat.Details!C:C, MATCH(1,(A3903=Quadrat.Details!B:B)*(F3903=Quadrat.Details!G:G)*(H3903=Quadrat.Details!I:I),0))</f>
        <v>44792</v>
      </c>
      <c r="D3903" s="108"/>
      <c r="E3903" s="108"/>
      <c r="F3903" s="13" t="s">
        <v>473</v>
      </c>
      <c r="G3903" s="106" t="str">
        <f t="array" ref="G3903">INDEX(Quadrat.Details!H:H, MATCH(1,(A3903=Quadrat.Details!B:B)*(F3903=Quadrat.Details!G:G)*(H3903=Quadrat.Details!I:I),0))</f>
        <v>E</v>
      </c>
      <c r="H3903" s="105">
        <v>1.0</v>
      </c>
      <c r="I3903" s="109">
        <v>24.0</v>
      </c>
      <c r="J3903" s="109">
        <v>27.0</v>
      </c>
      <c r="K3903" s="109">
        <v>15.0</v>
      </c>
      <c r="L3903" s="3" t="s">
        <v>828</v>
      </c>
      <c r="M3903" s="44" t="s">
        <v>829</v>
      </c>
      <c r="N3903" s="73">
        <v>1.0</v>
      </c>
      <c r="O3903" s="73">
        <v>1.0</v>
      </c>
    </row>
    <row r="3904" ht="15.0" customHeight="1">
      <c r="A3904" s="105">
        <v>2022.0</v>
      </c>
      <c r="B3904" s="106" t="str">
        <f t="array" ref="B3904">INDEX(Quadrat.Details!D:D, MATCH(1,(A3904=Quadrat.Details!B:B)*(F3904=Quadrat.Details!G:G)*(H3904=Quadrat.Details!I:I),0))</f>
        <v>FJD</v>
      </c>
      <c r="C3904" s="107">
        <f t="array" ref="C3904">INDEX(Quadrat.Details!C:C, MATCH(1,(A3904=Quadrat.Details!B:B)*(F3904=Quadrat.Details!G:G)*(H3904=Quadrat.Details!I:I),0))</f>
        <v>44792</v>
      </c>
      <c r="D3904" s="108"/>
      <c r="E3904" s="108"/>
      <c r="F3904" s="13" t="s">
        <v>473</v>
      </c>
      <c r="G3904" s="106" t="str">
        <f t="array" ref="G3904">INDEX(Quadrat.Details!H:H, MATCH(1,(A3904=Quadrat.Details!B:B)*(F3904=Quadrat.Details!G:G)*(H3904=Quadrat.Details!I:I),0))</f>
        <v>E</v>
      </c>
      <c r="H3904" s="105">
        <v>1.0</v>
      </c>
      <c r="I3904" s="109">
        <v>24.0</v>
      </c>
      <c r="J3904" s="109">
        <v>27.0</v>
      </c>
      <c r="K3904" s="109">
        <v>15.0</v>
      </c>
      <c r="L3904" s="3" t="s">
        <v>828</v>
      </c>
      <c r="M3904" s="44" t="s">
        <v>829</v>
      </c>
      <c r="N3904" s="73">
        <v>1.0</v>
      </c>
      <c r="O3904" s="73">
        <v>1.0</v>
      </c>
    </row>
    <row r="3905" ht="15.0" customHeight="1">
      <c r="A3905" s="105">
        <v>2022.0</v>
      </c>
      <c r="B3905" s="106" t="str">
        <f t="array" ref="B3905">INDEX(Quadrat.Details!D:D, MATCH(1,(A3905=Quadrat.Details!B:B)*(F3905=Quadrat.Details!G:G)*(H3905=Quadrat.Details!I:I),0))</f>
        <v>FJD</v>
      </c>
      <c r="C3905" s="107">
        <f t="array" ref="C3905">INDEX(Quadrat.Details!C:C, MATCH(1,(A3905=Quadrat.Details!B:B)*(F3905=Quadrat.Details!G:G)*(H3905=Quadrat.Details!I:I),0))</f>
        <v>44792</v>
      </c>
      <c r="D3905" s="108"/>
      <c r="E3905" s="108"/>
      <c r="F3905" s="13" t="s">
        <v>473</v>
      </c>
      <c r="G3905" s="106" t="str">
        <f t="array" ref="G3905">INDEX(Quadrat.Details!H:H, MATCH(1,(A3905=Quadrat.Details!B:B)*(F3905=Quadrat.Details!G:G)*(H3905=Quadrat.Details!I:I),0))</f>
        <v>E</v>
      </c>
      <c r="H3905" s="105">
        <v>1.0</v>
      </c>
      <c r="I3905" s="109">
        <v>9.0</v>
      </c>
      <c r="J3905" s="109">
        <v>10.0</v>
      </c>
      <c r="K3905" s="109">
        <v>5.0</v>
      </c>
      <c r="L3905" s="3" t="s">
        <v>828</v>
      </c>
      <c r="M3905" s="44" t="s">
        <v>829</v>
      </c>
      <c r="N3905" s="73">
        <v>1.0</v>
      </c>
      <c r="O3905" s="73">
        <v>1.0</v>
      </c>
    </row>
    <row r="3906" ht="15.0" customHeight="1">
      <c r="A3906" s="105">
        <v>2022.0</v>
      </c>
      <c r="B3906" s="106" t="str">
        <f t="array" ref="B3906">INDEX(Quadrat.Details!D:D, MATCH(1,(A3906=Quadrat.Details!B:B)*(F3906=Quadrat.Details!G:G)*(H3906=Quadrat.Details!I:I),0))</f>
        <v>FJD</v>
      </c>
      <c r="C3906" s="107">
        <f t="array" ref="C3906">INDEX(Quadrat.Details!C:C, MATCH(1,(A3906=Quadrat.Details!B:B)*(F3906=Quadrat.Details!G:G)*(H3906=Quadrat.Details!I:I),0))</f>
        <v>44792</v>
      </c>
      <c r="D3906" s="108"/>
      <c r="E3906" s="108"/>
      <c r="F3906" s="13" t="s">
        <v>473</v>
      </c>
      <c r="G3906" s="106" t="str">
        <f t="array" ref="G3906">INDEX(Quadrat.Details!H:H, MATCH(1,(A3906=Quadrat.Details!B:B)*(F3906=Quadrat.Details!G:G)*(H3906=Quadrat.Details!I:I),0))</f>
        <v>E</v>
      </c>
      <c r="H3906" s="105">
        <v>1.0</v>
      </c>
      <c r="I3906" s="109">
        <v>10.0</v>
      </c>
      <c r="J3906" s="109">
        <v>11.0</v>
      </c>
      <c r="K3906" s="109">
        <v>6.0</v>
      </c>
      <c r="L3906" s="3" t="s">
        <v>828</v>
      </c>
      <c r="M3906" s="44" t="s">
        <v>829</v>
      </c>
      <c r="N3906" s="73">
        <v>1.0</v>
      </c>
      <c r="O3906" s="73">
        <v>1.0</v>
      </c>
    </row>
    <row r="3907" ht="15.0" customHeight="1">
      <c r="A3907" s="105">
        <v>2022.0</v>
      </c>
      <c r="B3907" s="106" t="str">
        <f t="array" ref="B3907">INDEX(Quadrat.Details!D:D, MATCH(1,(A3907=Quadrat.Details!B:B)*(F3907=Quadrat.Details!G:G)*(H3907=Quadrat.Details!I:I),0))</f>
        <v>FJD</v>
      </c>
      <c r="C3907" s="107">
        <f t="array" ref="C3907">INDEX(Quadrat.Details!C:C, MATCH(1,(A3907=Quadrat.Details!B:B)*(F3907=Quadrat.Details!G:G)*(H3907=Quadrat.Details!I:I),0))</f>
        <v>44792</v>
      </c>
      <c r="D3907" s="108"/>
      <c r="E3907" s="108"/>
      <c r="F3907" s="13" t="s">
        <v>473</v>
      </c>
      <c r="G3907" s="106" t="str">
        <f t="array" ref="G3907">INDEX(Quadrat.Details!H:H, MATCH(1,(A3907=Quadrat.Details!B:B)*(F3907=Quadrat.Details!G:G)*(H3907=Quadrat.Details!I:I),0))</f>
        <v>E</v>
      </c>
      <c r="H3907" s="105">
        <v>1.0</v>
      </c>
      <c r="I3907" s="109">
        <v>10.0</v>
      </c>
      <c r="J3907" s="109">
        <v>11.0</v>
      </c>
      <c r="K3907" s="109">
        <v>5.0</v>
      </c>
      <c r="L3907" s="3" t="s">
        <v>828</v>
      </c>
      <c r="M3907" s="44" t="s">
        <v>829</v>
      </c>
      <c r="N3907" s="73">
        <v>1.0</v>
      </c>
      <c r="O3907" s="73">
        <v>1.0</v>
      </c>
    </row>
    <row r="3908" ht="15.0" customHeight="1">
      <c r="A3908" s="105">
        <v>2022.0</v>
      </c>
      <c r="B3908" s="106" t="str">
        <f t="array" ref="B3908">INDEX(Quadrat.Details!D:D, MATCH(1,(A3908=Quadrat.Details!B:B)*(F3908=Quadrat.Details!G:G)*(H3908=Quadrat.Details!I:I),0))</f>
        <v>FJD</v>
      </c>
      <c r="C3908" s="107">
        <f t="array" ref="C3908">INDEX(Quadrat.Details!C:C, MATCH(1,(A3908=Quadrat.Details!B:B)*(F3908=Quadrat.Details!G:G)*(H3908=Quadrat.Details!I:I),0))</f>
        <v>44792</v>
      </c>
      <c r="D3908" s="108"/>
      <c r="E3908" s="108"/>
      <c r="F3908" s="13" t="s">
        <v>473</v>
      </c>
      <c r="G3908" s="106" t="str">
        <f t="array" ref="G3908">INDEX(Quadrat.Details!H:H, MATCH(1,(A3908=Quadrat.Details!B:B)*(F3908=Quadrat.Details!G:G)*(H3908=Quadrat.Details!I:I),0))</f>
        <v>E</v>
      </c>
      <c r="H3908" s="105">
        <v>1.0</v>
      </c>
      <c r="I3908" s="109">
        <v>8.0</v>
      </c>
      <c r="J3908" s="109">
        <v>9.0</v>
      </c>
      <c r="K3908" s="109">
        <v>5.0</v>
      </c>
      <c r="L3908" s="3" t="s">
        <v>828</v>
      </c>
      <c r="M3908" s="44" t="s">
        <v>829</v>
      </c>
      <c r="N3908" s="73">
        <v>1.0</v>
      </c>
      <c r="O3908" s="73">
        <v>1.0</v>
      </c>
    </row>
    <row r="3909" ht="15.0" customHeight="1">
      <c r="A3909" s="105">
        <v>2022.0</v>
      </c>
      <c r="B3909" s="106" t="str">
        <f t="array" ref="B3909">INDEX(Quadrat.Details!D:D, MATCH(1,(A3909=Quadrat.Details!B:B)*(F3909=Quadrat.Details!G:G)*(H3909=Quadrat.Details!I:I),0))</f>
        <v>FJD</v>
      </c>
      <c r="C3909" s="107">
        <f t="array" ref="C3909">INDEX(Quadrat.Details!C:C, MATCH(1,(A3909=Quadrat.Details!B:B)*(F3909=Quadrat.Details!G:G)*(H3909=Quadrat.Details!I:I),0))</f>
        <v>44792</v>
      </c>
      <c r="D3909" s="108"/>
      <c r="E3909" s="108"/>
      <c r="F3909" s="13" t="s">
        <v>473</v>
      </c>
      <c r="G3909" s="106" t="str">
        <f t="array" ref="G3909">INDEX(Quadrat.Details!H:H, MATCH(1,(A3909=Quadrat.Details!B:B)*(F3909=Quadrat.Details!G:G)*(H3909=Quadrat.Details!I:I),0))</f>
        <v>E</v>
      </c>
      <c r="H3909" s="105">
        <v>1.0</v>
      </c>
      <c r="I3909" s="109">
        <v>11.0</v>
      </c>
      <c r="J3909" s="109">
        <v>12.0</v>
      </c>
      <c r="K3909" s="109">
        <v>6.0</v>
      </c>
      <c r="L3909" s="3" t="s">
        <v>828</v>
      </c>
      <c r="M3909" s="44" t="s">
        <v>829</v>
      </c>
      <c r="N3909" s="73">
        <v>1.0</v>
      </c>
      <c r="O3909" s="73">
        <v>1.0</v>
      </c>
    </row>
    <row r="3910" ht="15.0" customHeight="1">
      <c r="A3910" s="105">
        <v>2022.0</v>
      </c>
      <c r="B3910" s="106" t="str">
        <f t="array" ref="B3910">INDEX(Quadrat.Details!D:D, MATCH(1,(A3910=Quadrat.Details!B:B)*(F3910=Quadrat.Details!G:G)*(H3910=Quadrat.Details!I:I),0))</f>
        <v>FJD</v>
      </c>
      <c r="C3910" s="107">
        <f t="array" ref="C3910">INDEX(Quadrat.Details!C:C, MATCH(1,(A3910=Quadrat.Details!B:B)*(F3910=Quadrat.Details!G:G)*(H3910=Quadrat.Details!I:I),0))</f>
        <v>44792</v>
      </c>
      <c r="D3910" s="108"/>
      <c r="E3910" s="108"/>
      <c r="F3910" s="13" t="s">
        <v>473</v>
      </c>
      <c r="G3910" s="106" t="str">
        <f t="array" ref="G3910">INDEX(Quadrat.Details!H:H, MATCH(1,(A3910=Quadrat.Details!B:B)*(F3910=Quadrat.Details!G:G)*(H3910=Quadrat.Details!I:I),0))</f>
        <v>E</v>
      </c>
      <c r="H3910" s="105">
        <v>1.0</v>
      </c>
      <c r="I3910" s="109">
        <v>6.0</v>
      </c>
      <c r="J3910" s="109">
        <v>6.0</v>
      </c>
      <c r="K3910" s="109">
        <v>4.0</v>
      </c>
      <c r="L3910" s="3" t="s">
        <v>828</v>
      </c>
      <c r="M3910" s="44" t="s">
        <v>829</v>
      </c>
      <c r="N3910" s="73">
        <v>1.0</v>
      </c>
      <c r="O3910" s="73">
        <v>1.0</v>
      </c>
    </row>
    <row r="3911" ht="15.0" customHeight="1">
      <c r="A3911" s="105">
        <v>2022.0</v>
      </c>
      <c r="B3911" s="106" t="str">
        <f t="array" ref="B3911">INDEX(Quadrat.Details!D:D, MATCH(1,(A3911=Quadrat.Details!B:B)*(F3911=Quadrat.Details!G:G)*(H3911=Quadrat.Details!I:I),0))</f>
        <v>FJD</v>
      </c>
      <c r="C3911" s="107">
        <f t="array" ref="C3911">INDEX(Quadrat.Details!C:C, MATCH(1,(A3911=Quadrat.Details!B:B)*(F3911=Quadrat.Details!G:G)*(H3911=Quadrat.Details!I:I),0))</f>
        <v>44792</v>
      </c>
      <c r="D3911" s="108"/>
      <c r="E3911" s="108"/>
      <c r="F3911" s="13" t="s">
        <v>473</v>
      </c>
      <c r="G3911" s="106" t="str">
        <f t="array" ref="G3911">INDEX(Quadrat.Details!H:H, MATCH(1,(A3911=Quadrat.Details!B:B)*(F3911=Quadrat.Details!G:G)*(H3911=Quadrat.Details!I:I),0))</f>
        <v>E</v>
      </c>
      <c r="H3911" s="105">
        <v>1.0</v>
      </c>
      <c r="I3911" s="109">
        <v>8.0</v>
      </c>
      <c r="J3911" s="109">
        <v>9.0</v>
      </c>
      <c r="K3911" s="109">
        <v>5.0</v>
      </c>
      <c r="L3911" s="3" t="s">
        <v>828</v>
      </c>
      <c r="M3911" s="44" t="s">
        <v>829</v>
      </c>
      <c r="N3911" s="73">
        <v>1.0</v>
      </c>
      <c r="O3911" s="73">
        <v>1.0</v>
      </c>
    </row>
    <row r="3912" ht="15.0" customHeight="1">
      <c r="A3912" s="105">
        <v>2022.0</v>
      </c>
      <c r="B3912" s="106" t="str">
        <f t="array" ref="B3912">INDEX(Quadrat.Details!D:D, MATCH(1,(A3912=Quadrat.Details!B:B)*(F3912=Quadrat.Details!G:G)*(H3912=Quadrat.Details!I:I),0))</f>
        <v>FJD</v>
      </c>
      <c r="C3912" s="107">
        <f t="array" ref="C3912">INDEX(Quadrat.Details!C:C, MATCH(1,(A3912=Quadrat.Details!B:B)*(F3912=Quadrat.Details!G:G)*(H3912=Quadrat.Details!I:I),0))</f>
        <v>44792</v>
      </c>
      <c r="D3912" s="108"/>
      <c r="E3912" s="108"/>
      <c r="F3912" s="13" t="s">
        <v>473</v>
      </c>
      <c r="G3912" s="106" t="str">
        <f t="array" ref="G3912">INDEX(Quadrat.Details!H:H, MATCH(1,(A3912=Quadrat.Details!B:B)*(F3912=Quadrat.Details!G:G)*(H3912=Quadrat.Details!I:I),0))</f>
        <v>E</v>
      </c>
      <c r="H3912" s="105">
        <v>1.0</v>
      </c>
      <c r="I3912" s="109">
        <v>6.0</v>
      </c>
      <c r="J3912" s="109">
        <v>6.0</v>
      </c>
      <c r="K3912" s="109">
        <v>4.0</v>
      </c>
      <c r="L3912" s="3" t="s">
        <v>828</v>
      </c>
      <c r="M3912" s="44" t="s">
        <v>829</v>
      </c>
      <c r="N3912" s="73">
        <v>1.0</v>
      </c>
      <c r="O3912" s="73">
        <v>1.0</v>
      </c>
    </row>
    <row r="3913" ht="15.0" customHeight="1">
      <c r="A3913" s="105">
        <v>2022.0</v>
      </c>
      <c r="B3913" s="106" t="str">
        <f t="array" ref="B3913">INDEX(Quadrat.Details!D:D, MATCH(1,(A3913=Quadrat.Details!B:B)*(F3913=Quadrat.Details!G:G)*(H3913=Quadrat.Details!I:I),0))</f>
        <v>FJD</v>
      </c>
      <c r="C3913" s="107">
        <f t="array" ref="C3913">INDEX(Quadrat.Details!C:C, MATCH(1,(A3913=Quadrat.Details!B:B)*(F3913=Quadrat.Details!G:G)*(H3913=Quadrat.Details!I:I),0))</f>
        <v>44792</v>
      </c>
      <c r="D3913" s="108"/>
      <c r="E3913" s="108"/>
      <c r="F3913" s="13" t="s">
        <v>473</v>
      </c>
      <c r="G3913" s="106" t="str">
        <f t="array" ref="G3913">INDEX(Quadrat.Details!H:H, MATCH(1,(A3913=Quadrat.Details!B:B)*(F3913=Quadrat.Details!G:G)*(H3913=Quadrat.Details!I:I),0))</f>
        <v>E</v>
      </c>
      <c r="H3913" s="105">
        <v>1.0</v>
      </c>
      <c r="I3913" s="109">
        <v>6.0</v>
      </c>
      <c r="J3913" s="109">
        <v>7.0</v>
      </c>
      <c r="K3913" s="109">
        <v>4.0</v>
      </c>
      <c r="L3913" s="3" t="s">
        <v>828</v>
      </c>
      <c r="M3913" s="44" t="s">
        <v>829</v>
      </c>
      <c r="N3913" s="73">
        <v>1.0</v>
      </c>
      <c r="O3913" s="73">
        <v>1.0</v>
      </c>
    </row>
    <row r="3914" ht="15.0" customHeight="1">
      <c r="A3914" s="105">
        <v>2022.0</v>
      </c>
      <c r="B3914" s="106" t="str">
        <f t="array" ref="B3914">INDEX(Quadrat.Details!D:D, MATCH(1,(A3914=Quadrat.Details!B:B)*(F3914=Quadrat.Details!G:G)*(H3914=Quadrat.Details!I:I),0))</f>
        <v>FJD</v>
      </c>
      <c r="C3914" s="107">
        <f t="array" ref="C3914">INDEX(Quadrat.Details!C:C, MATCH(1,(A3914=Quadrat.Details!B:B)*(F3914=Quadrat.Details!G:G)*(H3914=Quadrat.Details!I:I),0))</f>
        <v>44792</v>
      </c>
      <c r="D3914" s="108"/>
      <c r="E3914" s="108"/>
      <c r="F3914" s="13" t="s">
        <v>473</v>
      </c>
      <c r="G3914" s="106" t="str">
        <f t="array" ref="G3914">INDEX(Quadrat.Details!H:H, MATCH(1,(A3914=Quadrat.Details!B:B)*(F3914=Quadrat.Details!G:G)*(H3914=Quadrat.Details!I:I),0))</f>
        <v>E</v>
      </c>
      <c r="H3914" s="105">
        <v>1.0</v>
      </c>
      <c r="I3914" s="109">
        <v>9.0</v>
      </c>
      <c r="J3914" s="109">
        <v>9.0</v>
      </c>
      <c r="K3914" s="109">
        <v>5.0</v>
      </c>
      <c r="L3914" s="3" t="s">
        <v>828</v>
      </c>
      <c r="M3914" s="44" t="s">
        <v>829</v>
      </c>
      <c r="N3914" s="73">
        <v>1.0</v>
      </c>
      <c r="O3914" s="73">
        <v>1.0</v>
      </c>
    </row>
    <row r="3915" ht="15.0" customHeight="1">
      <c r="A3915" s="105">
        <v>2022.0</v>
      </c>
      <c r="B3915" s="106" t="str">
        <f t="array" ref="B3915">INDEX(Quadrat.Details!D:D, MATCH(1,(A3915=Quadrat.Details!B:B)*(F3915=Quadrat.Details!G:G)*(H3915=Quadrat.Details!I:I),0))</f>
        <v>FJD</v>
      </c>
      <c r="C3915" s="107">
        <f t="array" ref="C3915">INDEX(Quadrat.Details!C:C, MATCH(1,(A3915=Quadrat.Details!B:B)*(F3915=Quadrat.Details!G:G)*(H3915=Quadrat.Details!I:I),0))</f>
        <v>44792</v>
      </c>
      <c r="D3915" s="108"/>
      <c r="E3915" s="108"/>
      <c r="F3915" s="13" t="s">
        <v>473</v>
      </c>
      <c r="G3915" s="106" t="str">
        <f t="array" ref="G3915">INDEX(Quadrat.Details!H:H, MATCH(1,(A3915=Quadrat.Details!B:B)*(F3915=Quadrat.Details!G:G)*(H3915=Quadrat.Details!I:I),0))</f>
        <v>E</v>
      </c>
      <c r="H3915" s="105">
        <v>1.0</v>
      </c>
      <c r="I3915" s="109">
        <v>6.0</v>
      </c>
      <c r="J3915" s="109">
        <v>6.0</v>
      </c>
      <c r="K3915" s="109">
        <v>4.0</v>
      </c>
      <c r="L3915" s="3" t="s">
        <v>828</v>
      </c>
      <c r="M3915" s="44" t="s">
        <v>829</v>
      </c>
      <c r="N3915" s="73">
        <v>1.0</v>
      </c>
      <c r="O3915" s="73">
        <v>1.0</v>
      </c>
    </row>
    <row r="3916" ht="15.0" customHeight="1">
      <c r="A3916" s="105">
        <v>2022.0</v>
      </c>
      <c r="B3916" s="106" t="str">
        <f t="array" ref="B3916">INDEX(Quadrat.Details!D:D, MATCH(1,(A3916=Quadrat.Details!B:B)*(F3916=Quadrat.Details!G:G)*(H3916=Quadrat.Details!I:I),0))</f>
        <v>FJD</v>
      </c>
      <c r="C3916" s="107">
        <f t="array" ref="C3916">INDEX(Quadrat.Details!C:C, MATCH(1,(A3916=Quadrat.Details!B:B)*(F3916=Quadrat.Details!G:G)*(H3916=Quadrat.Details!I:I),0))</f>
        <v>44792</v>
      </c>
      <c r="D3916" s="108"/>
      <c r="E3916" s="108"/>
      <c r="F3916" s="13" t="s">
        <v>473</v>
      </c>
      <c r="G3916" s="106" t="str">
        <f t="array" ref="G3916">INDEX(Quadrat.Details!H:H, MATCH(1,(A3916=Quadrat.Details!B:B)*(F3916=Quadrat.Details!G:G)*(H3916=Quadrat.Details!I:I),0))</f>
        <v>E</v>
      </c>
      <c r="H3916" s="105">
        <v>2.0</v>
      </c>
      <c r="I3916" s="109">
        <v>96.0</v>
      </c>
      <c r="J3916" s="109">
        <v>99.0</v>
      </c>
      <c r="K3916" s="109">
        <v>55.0</v>
      </c>
      <c r="L3916" s="3" t="s">
        <v>828</v>
      </c>
      <c r="M3916" s="44" t="s">
        <v>829</v>
      </c>
      <c r="N3916" s="73">
        <v>1.0</v>
      </c>
      <c r="O3916" s="73">
        <v>1.0</v>
      </c>
    </row>
    <row r="3917" ht="15.0" customHeight="1">
      <c r="A3917" s="105">
        <v>2022.0</v>
      </c>
      <c r="B3917" s="106" t="str">
        <f t="array" ref="B3917">INDEX(Quadrat.Details!D:D, MATCH(1,(A3917=Quadrat.Details!B:B)*(F3917=Quadrat.Details!G:G)*(H3917=Quadrat.Details!I:I),0))</f>
        <v>FJD</v>
      </c>
      <c r="C3917" s="107">
        <f t="array" ref="C3917">INDEX(Quadrat.Details!C:C, MATCH(1,(A3917=Quadrat.Details!B:B)*(F3917=Quadrat.Details!G:G)*(H3917=Quadrat.Details!I:I),0))</f>
        <v>44792</v>
      </c>
      <c r="D3917" s="108"/>
      <c r="E3917" s="108"/>
      <c r="F3917" s="13" t="s">
        <v>473</v>
      </c>
      <c r="G3917" s="106" t="str">
        <f t="array" ref="G3917">INDEX(Quadrat.Details!H:H, MATCH(1,(A3917=Quadrat.Details!B:B)*(F3917=Quadrat.Details!G:G)*(H3917=Quadrat.Details!I:I),0))</f>
        <v>E</v>
      </c>
      <c r="H3917" s="105">
        <v>2.0</v>
      </c>
      <c r="I3917" s="109">
        <v>66.0</v>
      </c>
      <c r="J3917" s="109">
        <v>73.0</v>
      </c>
      <c r="K3917" s="109">
        <v>41.0</v>
      </c>
      <c r="L3917" s="3" t="s">
        <v>828</v>
      </c>
      <c r="M3917" s="44" t="s">
        <v>829</v>
      </c>
      <c r="N3917" s="73">
        <v>1.0</v>
      </c>
      <c r="O3917" s="73">
        <v>1.0</v>
      </c>
    </row>
    <row r="3918" ht="15.0" customHeight="1">
      <c r="A3918" s="105">
        <v>2022.0</v>
      </c>
      <c r="B3918" s="106" t="str">
        <f t="array" ref="B3918">INDEX(Quadrat.Details!D:D, MATCH(1,(A3918=Quadrat.Details!B:B)*(F3918=Quadrat.Details!G:G)*(H3918=Quadrat.Details!I:I),0))</f>
        <v>FJD</v>
      </c>
      <c r="C3918" s="107">
        <f t="array" ref="C3918">INDEX(Quadrat.Details!C:C, MATCH(1,(A3918=Quadrat.Details!B:B)*(F3918=Quadrat.Details!G:G)*(H3918=Quadrat.Details!I:I),0))</f>
        <v>44792</v>
      </c>
      <c r="D3918" s="108"/>
      <c r="E3918" s="108"/>
      <c r="F3918" s="13" t="s">
        <v>473</v>
      </c>
      <c r="G3918" s="106" t="str">
        <f t="array" ref="G3918">INDEX(Quadrat.Details!H:H, MATCH(1,(A3918=Quadrat.Details!B:B)*(F3918=Quadrat.Details!G:G)*(H3918=Quadrat.Details!I:I),0))</f>
        <v>E</v>
      </c>
      <c r="H3918" s="105">
        <v>2.0</v>
      </c>
      <c r="I3918" s="109">
        <v>53.0</v>
      </c>
      <c r="J3918" s="109">
        <v>59.0</v>
      </c>
      <c r="K3918" s="109">
        <v>32.0</v>
      </c>
      <c r="L3918" s="3" t="s">
        <v>828</v>
      </c>
      <c r="M3918" s="44" t="s">
        <v>829</v>
      </c>
      <c r="N3918" s="73">
        <v>1.0</v>
      </c>
      <c r="O3918" s="73">
        <v>1.0</v>
      </c>
    </row>
    <row r="3919" ht="15.0" customHeight="1">
      <c r="A3919" s="105">
        <v>2022.0</v>
      </c>
      <c r="B3919" s="106" t="str">
        <f t="array" ref="B3919">INDEX(Quadrat.Details!D:D, MATCH(1,(A3919=Quadrat.Details!B:B)*(F3919=Quadrat.Details!G:G)*(H3919=Quadrat.Details!I:I),0))</f>
        <v>FJD</v>
      </c>
      <c r="C3919" s="107">
        <f t="array" ref="C3919">INDEX(Quadrat.Details!C:C, MATCH(1,(A3919=Quadrat.Details!B:B)*(F3919=Quadrat.Details!G:G)*(H3919=Quadrat.Details!I:I),0))</f>
        <v>44792</v>
      </c>
      <c r="D3919" s="108"/>
      <c r="E3919" s="108"/>
      <c r="F3919" s="13" t="s">
        <v>473</v>
      </c>
      <c r="G3919" s="106" t="str">
        <f t="array" ref="G3919">INDEX(Quadrat.Details!H:H, MATCH(1,(A3919=Quadrat.Details!B:B)*(F3919=Quadrat.Details!G:G)*(H3919=Quadrat.Details!I:I),0))</f>
        <v>E</v>
      </c>
      <c r="H3919" s="105">
        <v>2.0</v>
      </c>
      <c r="I3919" s="109">
        <v>27.0</v>
      </c>
      <c r="J3919" s="109">
        <v>30.0</v>
      </c>
      <c r="K3919" s="109">
        <v>17.0</v>
      </c>
      <c r="L3919" s="3" t="s">
        <v>828</v>
      </c>
      <c r="M3919" s="44" t="s">
        <v>829</v>
      </c>
      <c r="N3919" s="73">
        <v>1.0</v>
      </c>
      <c r="O3919" s="73">
        <v>1.0</v>
      </c>
    </row>
    <row r="3920" ht="15.0" customHeight="1">
      <c r="A3920" s="105">
        <v>2022.0</v>
      </c>
      <c r="B3920" s="106" t="str">
        <f t="array" ref="B3920">INDEX(Quadrat.Details!D:D, MATCH(1,(A3920=Quadrat.Details!B:B)*(F3920=Quadrat.Details!G:G)*(H3920=Quadrat.Details!I:I),0))</f>
        <v>FJD</v>
      </c>
      <c r="C3920" s="107">
        <f t="array" ref="C3920">INDEX(Quadrat.Details!C:C, MATCH(1,(A3920=Quadrat.Details!B:B)*(F3920=Quadrat.Details!G:G)*(H3920=Quadrat.Details!I:I),0))</f>
        <v>44792</v>
      </c>
      <c r="D3920" s="108"/>
      <c r="E3920" s="108"/>
      <c r="F3920" s="13" t="s">
        <v>473</v>
      </c>
      <c r="G3920" s="106" t="str">
        <f t="array" ref="G3920">INDEX(Quadrat.Details!H:H, MATCH(1,(A3920=Quadrat.Details!B:B)*(F3920=Quadrat.Details!G:G)*(H3920=Quadrat.Details!I:I),0))</f>
        <v>E</v>
      </c>
      <c r="H3920" s="105">
        <v>2.0</v>
      </c>
      <c r="I3920" s="109">
        <v>40.0</v>
      </c>
      <c r="J3920" s="109">
        <v>45.0</v>
      </c>
      <c r="K3920" s="109">
        <v>25.0</v>
      </c>
      <c r="L3920" s="3" t="s">
        <v>828</v>
      </c>
      <c r="M3920" s="44" t="s">
        <v>829</v>
      </c>
      <c r="N3920" s="73">
        <v>1.0</v>
      </c>
      <c r="O3920" s="73">
        <v>1.0</v>
      </c>
    </row>
    <row r="3921" ht="15.0" customHeight="1">
      <c r="A3921" s="105">
        <v>2022.0</v>
      </c>
      <c r="B3921" s="106" t="str">
        <f t="array" ref="B3921">INDEX(Quadrat.Details!D:D, MATCH(1,(A3921=Quadrat.Details!B:B)*(F3921=Quadrat.Details!G:G)*(H3921=Quadrat.Details!I:I),0))</f>
        <v>FJD</v>
      </c>
      <c r="C3921" s="107">
        <f t="array" ref="C3921">INDEX(Quadrat.Details!C:C, MATCH(1,(A3921=Quadrat.Details!B:B)*(F3921=Quadrat.Details!G:G)*(H3921=Quadrat.Details!I:I),0))</f>
        <v>44792</v>
      </c>
      <c r="D3921" s="108"/>
      <c r="E3921" s="108"/>
      <c r="F3921" s="13" t="s">
        <v>473</v>
      </c>
      <c r="G3921" s="106" t="str">
        <f t="array" ref="G3921">INDEX(Quadrat.Details!H:H, MATCH(1,(A3921=Quadrat.Details!B:B)*(F3921=Quadrat.Details!G:G)*(H3921=Quadrat.Details!I:I),0))</f>
        <v>E</v>
      </c>
      <c r="H3921" s="105">
        <v>2.0</v>
      </c>
      <c r="I3921" s="109">
        <v>29.0</v>
      </c>
      <c r="J3921" s="109">
        <v>34.0</v>
      </c>
      <c r="K3921" s="109">
        <v>17.0</v>
      </c>
      <c r="L3921" s="3" t="s">
        <v>828</v>
      </c>
      <c r="M3921" s="44" t="s">
        <v>829</v>
      </c>
      <c r="N3921" s="73">
        <v>1.0</v>
      </c>
      <c r="O3921" s="73">
        <v>1.0</v>
      </c>
    </row>
    <row r="3922" ht="15.0" customHeight="1">
      <c r="A3922" s="105">
        <v>2022.0</v>
      </c>
      <c r="B3922" s="106" t="str">
        <f t="array" ref="B3922">INDEX(Quadrat.Details!D:D, MATCH(1,(A3922=Quadrat.Details!B:B)*(F3922=Quadrat.Details!G:G)*(H3922=Quadrat.Details!I:I),0))</f>
        <v>FJD</v>
      </c>
      <c r="C3922" s="107">
        <f t="array" ref="C3922">INDEX(Quadrat.Details!C:C, MATCH(1,(A3922=Quadrat.Details!B:B)*(F3922=Quadrat.Details!G:G)*(H3922=Quadrat.Details!I:I),0))</f>
        <v>44792</v>
      </c>
      <c r="D3922" s="108"/>
      <c r="E3922" s="108"/>
      <c r="F3922" s="13" t="s">
        <v>473</v>
      </c>
      <c r="G3922" s="106" t="str">
        <f t="array" ref="G3922">INDEX(Quadrat.Details!H:H, MATCH(1,(A3922=Quadrat.Details!B:B)*(F3922=Quadrat.Details!G:G)*(H3922=Quadrat.Details!I:I),0))</f>
        <v>E</v>
      </c>
      <c r="H3922" s="105">
        <v>2.0</v>
      </c>
      <c r="I3922" s="109">
        <v>27.0</v>
      </c>
      <c r="J3922" s="109">
        <v>29.0</v>
      </c>
      <c r="K3922" s="109">
        <v>16.0</v>
      </c>
      <c r="L3922" s="3" t="s">
        <v>828</v>
      </c>
      <c r="M3922" s="44" t="s">
        <v>829</v>
      </c>
      <c r="N3922" s="73">
        <v>1.0</v>
      </c>
      <c r="O3922" s="73">
        <v>1.0</v>
      </c>
    </row>
    <row r="3923" ht="15.0" customHeight="1">
      <c r="A3923" s="105">
        <v>2022.0</v>
      </c>
      <c r="B3923" s="106" t="str">
        <f t="array" ref="B3923">INDEX(Quadrat.Details!D:D, MATCH(1,(A3923=Quadrat.Details!B:B)*(F3923=Quadrat.Details!G:G)*(H3923=Quadrat.Details!I:I),0))</f>
        <v>FJD</v>
      </c>
      <c r="C3923" s="107">
        <f t="array" ref="C3923">INDEX(Quadrat.Details!C:C, MATCH(1,(A3923=Quadrat.Details!B:B)*(F3923=Quadrat.Details!G:G)*(H3923=Quadrat.Details!I:I),0))</f>
        <v>44792</v>
      </c>
      <c r="D3923" s="108"/>
      <c r="E3923" s="108"/>
      <c r="F3923" s="13" t="s">
        <v>473</v>
      </c>
      <c r="G3923" s="106" t="str">
        <f t="array" ref="G3923">INDEX(Quadrat.Details!H:H, MATCH(1,(A3923=Quadrat.Details!B:B)*(F3923=Quadrat.Details!G:G)*(H3923=Quadrat.Details!I:I),0))</f>
        <v>E</v>
      </c>
      <c r="H3923" s="105">
        <v>2.0</v>
      </c>
      <c r="I3923" s="109">
        <v>31.0</v>
      </c>
      <c r="J3923" s="109">
        <v>34.0</v>
      </c>
      <c r="K3923" s="109">
        <v>19.0</v>
      </c>
      <c r="L3923" s="3" t="s">
        <v>828</v>
      </c>
      <c r="M3923" s="44" t="s">
        <v>829</v>
      </c>
      <c r="N3923" s="73">
        <v>1.0</v>
      </c>
      <c r="O3923" s="73">
        <v>1.0</v>
      </c>
    </row>
    <row r="3924" ht="15.0" customHeight="1">
      <c r="A3924" s="105">
        <v>2022.0</v>
      </c>
      <c r="B3924" s="106" t="str">
        <f t="array" ref="B3924">INDEX(Quadrat.Details!D:D, MATCH(1,(A3924=Quadrat.Details!B:B)*(F3924=Quadrat.Details!G:G)*(H3924=Quadrat.Details!I:I),0))</f>
        <v>FJD</v>
      </c>
      <c r="C3924" s="107">
        <f t="array" ref="C3924">INDEX(Quadrat.Details!C:C, MATCH(1,(A3924=Quadrat.Details!B:B)*(F3924=Quadrat.Details!G:G)*(H3924=Quadrat.Details!I:I),0))</f>
        <v>44792</v>
      </c>
      <c r="D3924" s="108"/>
      <c r="E3924" s="108"/>
      <c r="F3924" s="13" t="s">
        <v>473</v>
      </c>
      <c r="G3924" s="106" t="str">
        <f t="array" ref="G3924">INDEX(Quadrat.Details!H:H, MATCH(1,(A3924=Quadrat.Details!B:B)*(F3924=Quadrat.Details!G:G)*(H3924=Quadrat.Details!I:I),0))</f>
        <v>E</v>
      </c>
      <c r="H3924" s="105">
        <v>2.0</v>
      </c>
      <c r="I3924" s="109">
        <v>37.0</v>
      </c>
      <c r="J3924" s="109">
        <v>40.0</v>
      </c>
      <c r="K3924" s="109">
        <v>24.0</v>
      </c>
      <c r="L3924" s="3" t="s">
        <v>828</v>
      </c>
      <c r="M3924" s="44" t="s">
        <v>829</v>
      </c>
      <c r="N3924" s="73">
        <v>1.0</v>
      </c>
      <c r="O3924" s="73">
        <v>1.0</v>
      </c>
    </row>
    <row r="3925" ht="15.0" customHeight="1">
      <c r="A3925" s="105">
        <v>2022.0</v>
      </c>
      <c r="B3925" s="106" t="str">
        <f t="array" ref="B3925">INDEX(Quadrat.Details!D:D, MATCH(1,(A3925=Quadrat.Details!B:B)*(F3925=Quadrat.Details!G:G)*(H3925=Quadrat.Details!I:I),0))</f>
        <v>FJD</v>
      </c>
      <c r="C3925" s="107">
        <f t="array" ref="C3925">INDEX(Quadrat.Details!C:C, MATCH(1,(A3925=Quadrat.Details!B:B)*(F3925=Quadrat.Details!G:G)*(H3925=Quadrat.Details!I:I),0))</f>
        <v>44792</v>
      </c>
      <c r="D3925" s="108"/>
      <c r="E3925" s="108"/>
      <c r="F3925" s="13" t="s">
        <v>473</v>
      </c>
      <c r="G3925" s="106" t="str">
        <f t="array" ref="G3925">INDEX(Quadrat.Details!H:H, MATCH(1,(A3925=Quadrat.Details!B:B)*(F3925=Quadrat.Details!G:G)*(H3925=Quadrat.Details!I:I),0))</f>
        <v>E</v>
      </c>
      <c r="H3925" s="105">
        <v>2.0</v>
      </c>
      <c r="I3925" s="109">
        <v>32.0</v>
      </c>
      <c r="J3925" s="109">
        <v>36.0</v>
      </c>
      <c r="K3925" s="109">
        <v>20.0</v>
      </c>
      <c r="L3925" s="3" t="s">
        <v>828</v>
      </c>
      <c r="M3925" s="44" t="s">
        <v>829</v>
      </c>
      <c r="N3925" s="73">
        <v>1.0</v>
      </c>
      <c r="O3925" s="73">
        <v>1.0</v>
      </c>
    </row>
    <row r="3926" ht="15.0" customHeight="1">
      <c r="A3926" s="105">
        <v>2022.0</v>
      </c>
      <c r="B3926" s="106" t="str">
        <f t="array" ref="B3926">INDEX(Quadrat.Details!D:D, MATCH(1,(A3926=Quadrat.Details!B:B)*(F3926=Quadrat.Details!G:G)*(H3926=Quadrat.Details!I:I),0))</f>
        <v>FJD</v>
      </c>
      <c r="C3926" s="107">
        <f t="array" ref="C3926">INDEX(Quadrat.Details!C:C, MATCH(1,(A3926=Quadrat.Details!B:B)*(F3926=Quadrat.Details!G:G)*(H3926=Quadrat.Details!I:I),0))</f>
        <v>44792</v>
      </c>
      <c r="D3926" s="108"/>
      <c r="E3926" s="108"/>
      <c r="F3926" s="13" t="s">
        <v>473</v>
      </c>
      <c r="G3926" s="106" t="str">
        <f t="array" ref="G3926">INDEX(Quadrat.Details!H:H, MATCH(1,(A3926=Quadrat.Details!B:B)*(F3926=Quadrat.Details!G:G)*(H3926=Quadrat.Details!I:I),0))</f>
        <v>E</v>
      </c>
      <c r="H3926" s="105">
        <v>2.0</v>
      </c>
      <c r="I3926" s="109">
        <v>37.0</v>
      </c>
      <c r="J3926" s="109">
        <v>41.0</v>
      </c>
      <c r="K3926" s="109">
        <v>23.0</v>
      </c>
      <c r="L3926" s="3" t="s">
        <v>828</v>
      </c>
      <c r="M3926" s="44" t="s">
        <v>829</v>
      </c>
      <c r="N3926" s="73">
        <v>1.0</v>
      </c>
      <c r="O3926" s="73">
        <v>1.0</v>
      </c>
    </row>
    <row r="3927" ht="15.0" customHeight="1">
      <c r="A3927" s="105">
        <v>2022.0</v>
      </c>
      <c r="B3927" s="106" t="str">
        <f t="array" ref="B3927">INDEX(Quadrat.Details!D:D, MATCH(1,(A3927=Quadrat.Details!B:B)*(F3927=Quadrat.Details!G:G)*(H3927=Quadrat.Details!I:I),0))</f>
        <v>FJD</v>
      </c>
      <c r="C3927" s="107">
        <f t="array" ref="C3927">INDEX(Quadrat.Details!C:C, MATCH(1,(A3927=Quadrat.Details!B:B)*(F3927=Quadrat.Details!G:G)*(H3927=Quadrat.Details!I:I),0))</f>
        <v>44792</v>
      </c>
      <c r="D3927" s="108"/>
      <c r="E3927" s="108"/>
      <c r="F3927" s="13" t="s">
        <v>473</v>
      </c>
      <c r="G3927" s="106" t="str">
        <f t="array" ref="G3927">INDEX(Quadrat.Details!H:H, MATCH(1,(A3927=Quadrat.Details!B:B)*(F3927=Quadrat.Details!G:G)*(H3927=Quadrat.Details!I:I),0))</f>
        <v>E</v>
      </c>
      <c r="H3927" s="105">
        <v>2.0</v>
      </c>
      <c r="I3927" s="109">
        <v>22.0</v>
      </c>
      <c r="J3927" s="109">
        <v>26.0</v>
      </c>
      <c r="K3927" s="109">
        <v>15.0</v>
      </c>
      <c r="L3927" s="3" t="s">
        <v>828</v>
      </c>
      <c r="M3927" s="44" t="s">
        <v>829</v>
      </c>
      <c r="N3927" s="73">
        <v>1.0</v>
      </c>
      <c r="O3927" s="73">
        <v>1.0</v>
      </c>
    </row>
    <row r="3928" ht="15.0" customHeight="1">
      <c r="A3928" s="105">
        <v>2022.0</v>
      </c>
      <c r="B3928" s="106" t="str">
        <f t="array" ref="B3928">INDEX(Quadrat.Details!D:D, MATCH(1,(A3928=Quadrat.Details!B:B)*(F3928=Quadrat.Details!G:G)*(H3928=Quadrat.Details!I:I),0))</f>
        <v>FJD</v>
      </c>
      <c r="C3928" s="107">
        <f t="array" ref="C3928">INDEX(Quadrat.Details!C:C, MATCH(1,(A3928=Quadrat.Details!B:B)*(F3928=Quadrat.Details!G:G)*(H3928=Quadrat.Details!I:I),0))</f>
        <v>44792</v>
      </c>
      <c r="D3928" s="108"/>
      <c r="E3928" s="108"/>
      <c r="F3928" s="13" t="s">
        <v>473</v>
      </c>
      <c r="G3928" s="106" t="str">
        <f t="array" ref="G3928">INDEX(Quadrat.Details!H:H, MATCH(1,(A3928=Quadrat.Details!B:B)*(F3928=Quadrat.Details!G:G)*(H3928=Quadrat.Details!I:I),0))</f>
        <v>E</v>
      </c>
      <c r="H3928" s="105">
        <v>2.0</v>
      </c>
      <c r="I3928" s="109">
        <v>29.0</v>
      </c>
      <c r="J3928" s="109">
        <v>32.0</v>
      </c>
      <c r="K3928" s="109">
        <v>18.0</v>
      </c>
      <c r="L3928" s="3" t="s">
        <v>828</v>
      </c>
      <c r="M3928" s="44" t="s">
        <v>829</v>
      </c>
      <c r="N3928" s="73">
        <v>1.0</v>
      </c>
      <c r="O3928" s="73">
        <v>1.0</v>
      </c>
    </row>
    <row r="3929" ht="15.0" customHeight="1">
      <c r="A3929" s="105">
        <v>2022.0</v>
      </c>
      <c r="B3929" s="106" t="str">
        <f t="array" ref="B3929">INDEX(Quadrat.Details!D:D, MATCH(1,(A3929=Quadrat.Details!B:B)*(F3929=Quadrat.Details!G:G)*(H3929=Quadrat.Details!I:I),0))</f>
        <v>FJD</v>
      </c>
      <c r="C3929" s="107">
        <f t="array" ref="C3929">INDEX(Quadrat.Details!C:C, MATCH(1,(A3929=Quadrat.Details!B:B)*(F3929=Quadrat.Details!G:G)*(H3929=Quadrat.Details!I:I),0))</f>
        <v>44792</v>
      </c>
      <c r="D3929" s="108"/>
      <c r="E3929" s="108"/>
      <c r="F3929" s="13" t="s">
        <v>473</v>
      </c>
      <c r="G3929" s="106" t="str">
        <f t="array" ref="G3929">INDEX(Quadrat.Details!H:H, MATCH(1,(A3929=Quadrat.Details!B:B)*(F3929=Quadrat.Details!G:G)*(H3929=Quadrat.Details!I:I),0))</f>
        <v>E</v>
      </c>
      <c r="H3929" s="105">
        <v>2.0</v>
      </c>
      <c r="I3929" s="109">
        <v>22.0</v>
      </c>
      <c r="J3929" s="109">
        <v>26.0</v>
      </c>
      <c r="K3929" s="109">
        <v>15.0</v>
      </c>
      <c r="L3929" s="3" t="s">
        <v>828</v>
      </c>
      <c r="M3929" s="44" t="s">
        <v>829</v>
      </c>
      <c r="N3929" s="73">
        <v>1.0</v>
      </c>
      <c r="O3929" s="73">
        <v>1.0</v>
      </c>
    </row>
    <row r="3930" ht="15.0" customHeight="1">
      <c r="A3930" s="105">
        <v>2022.0</v>
      </c>
      <c r="B3930" s="106" t="str">
        <f t="array" ref="B3930">INDEX(Quadrat.Details!D:D, MATCH(1,(A3930=Quadrat.Details!B:B)*(F3930=Quadrat.Details!G:G)*(H3930=Quadrat.Details!I:I),0))</f>
        <v>FJD</v>
      </c>
      <c r="C3930" s="107">
        <f t="array" ref="C3930">INDEX(Quadrat.Details!C:C, MATCH(1,(A3930=Quadrat.Details!B:B)*(F3930=Quadrat.Details!G:G)*(H3930=Quadrat.Details!I:I),0))</f>
        <v>44792</v>
      </c>
      <c r="D3930" s="108"/>
      <c r="E3930" s="108"/>
      <c r="F3930" s="13" t="s">
        <v>473</v>
      </c>
      <c r="G3930" s="106" t="str">
        <f t="array" ref="G3930">INDEX(Quadrat.Details!H:H, MATCH(1,(A3930=Quadrat.Details!B:B)*(F3930=Quadrat.Details!G:G)*(H3930=Quadrat.Details!I:I),0))</f>
        <v>E</v>
      </c>
      <c r="H3930" s="105">
        <v>2.0</v>
      </c>
      <c r="I3930" s="109">
        <v>27.0</v>
      </c>
      <c r="J3930" s="109">
        <v>28.0</v>
      </c>
      <c r="K3930" s="109">
        <v>16.0</v>
      </c>
      <c r="L3930" s="3" t="s">
        <v>828</v>
      </c>
      <c r="M3930" s="44" t="s">
        <v>829</v>
      </c>
      <c r="N3930" s="73">
        <v>1.0</v>
      </c>
      <c r="O3930" s="73">
        <v>1.0</v>
      </c>
    </row>
    <row r="3931" ht="15.0" customHeight="1">
      <c r="A3931" s="105">
        <v>2022.0</v>
      </c>
      <c r="B3931" s="106" t="str">
        <f t="array" ref="B3931">INDEX(Quadrat.Details!D:D, MATCH(1,(A3931=Quadrat.Details!B:B)*(F3931=Quadrat.Details!G:G)*(H3931=Quadrat.Details!I:I),0))</f>
        <v>FJD</v>
      </c>
      <c r="C3931" s="107">
        <f t="array" ref="C3931">INDEX(Quadrat.Details!C:C, MATCH(1,(A3931=Quadrat.Details!B:B)*(F3931=Quadrat.Details!G:G)*(H3931=Quadrat.Details!I:I),0))</f>
        <v>44792</v>
      </c>
      <c r="D3931" s="108"/>
      <c r="E3931" s="108"/>
      <c r="F3931" s="13" t="s">
        <v>473</v>
      </c>
      <c r="G3931" s="106" t="str">
        <f t="array" ref="G3931">INDEX(Quadrat.Details!H:H, MATCH(1,(A3931=Quadrat.Details!B:B)*(F3931=Quadrat.Details!G:G)*(H3931=Quadrat.Details!I:I),0))</f>
        <v>E</v>
      </c>
      <c r="H3931" s="105">
        <v>2.0</v>
      </c>
      <c r="I3931" s="109">
        <v>20.0</v>
      </c>
      <c r="J3931" s="109">
        <v>22.0</v>
      </c>
      <c r="K3931" s="109">
        <v>12.0</v>
      </c>
      <c r="L3931" s="3" t="s">
        <v>828</v>
      </c>
      <c r="M3931" s="44" t="s">
        <v>829</v>
      </c>
      <c r="N3931" s="73">
        <v>1.0</v>
      </c>
      <c r="O3931" s="73">
        <v>1.0</v>
      </c>
    </row>
    <row r="3932" ht="15.0" customHeight="1">
      <c r="A3932" s="105">
        <v>2022.0</v>
      </c>
      <c r="B3932" s="106" t="str">
        <f t="array" ref="B3932">INDEX(Quadrat.Details!D:D, MATCH(1,(A3932=Quadrat.Details!B:B)*(F3932=Quadrat.Details!G:G)*(H3932=Quadrat.Details!I:I),0))</f>
        <v>FJD</v>
      </c>
      <c r="C3932" s="107">
        <f t="array" ref="C3932">INDEX(Quadrat.Details!C:C, MATCH(1,(A3932=Quadrat.Details!B:B)*(F3932=Quadrat.Details!G:G)*(H3932=Quadrat.Details!I:I),0))</f>
        <v>44792</v>
      </c>
      <c r="D3932" s="108"/>
      <c r="E3932" s="108"/>
      <c r="F3932" s="13" t="s">
        <v>473</v>
      </c>
      <c r="G3932" s="106" t="str">
        <f t="array" ref="G3932">INDEX(Quadrat.Details!H:H, MATCH(1,(A3932=Quadrat.Details!B:B)*(F3932=Quadrat.Details!G:G)*(H3932=Quadrat.Details!I:I),0))</f>
        <v>E</v>
      </c>
      <c r="H3932" s="105">
        <v>2.0</v>
      </c>
      <c r="I3932" s="109">
        <v>20.0</v>
      </c>
      <c r="J3932" s="109">
        <v>22.0</v>
      </c>
      <c r="K3932" s="109">
        <v>13.0</v>
      </c>
      <c r="L3932" s="3" t="s">
        <v>828</v>
      </c>
      <c r="M3932" s="44" t="s">
        <v>829</v>
      </c>
      <c r="N3932" s="73">
        <v>1.0</v>
      </c>
      <c r="O3932" s="73">
        <v>1.0</v>
      </c>
    </row>
    <row r="3933" ht="15.0" customHeight="1">
      <c r="A3933" s="105">
        <v>2022.0</v>
      </c>
      <c r="B3933" s="106" t="str">
        <f t="array" ref="B3933">INDEX(Quadrat.Details!D:D, MATCH(1,(A3933=Quadrat.Details!B:B)*(F3933=Quadrat.Details!G:G)*(H3933=Quadrat.Details!I:I),0))</f>
        <v>FJD</v>
      </c>
      <c r="C3933" s="107">
        <f t="array" ref="C3933">INDEX(Quadrat.Details!C:C, MATCH(1,(A3933=Quadrat.Details!B:B)*(F3933=Quadrat.Details!G:G)*(H3933=Quadrat.Details!I:I),0))</f>
        <v>44792</v>
      </c>
      <c r="D3933" s="108"/>
      <c r="E3933" s="108"/>
      <c r="F3933" s="13" t="s">
        <v>473</v>
      </c>
      <c r="G3933" s="106" t="str">
        <f t="array" ref="G3933">INDEX(Quadrat.Details!H:H, MATCH(1,(A3933=Quadrat.Details!B:B)*(F3933=Quadrat.Details!G:G)*(H3933=Quadrat.Details!I:I),0))</f>
        <v>E</v>
      </c>
      <c r="H3933" s="105">
        <v>2.0</v>
      </c>
      <c r="I3933" s="109">
        <v>21.0</v>
      </c>
      <c r="J3933" s="109">
        <v>23.0</v>
      </c>
      <c r="K3933" s="109">
        <v>12.0</v>
      </c>
      <c r="L3933" s="3" t="s">
        <v>828</v>
      </c>
      <c r="M3933" s="44" t="s">
        <v>829</v>
      </c>
      <c r="N3933" s="73">
        <v>1.0</v>
      </c>
      <c r="O3933" s="73">
        <v>1.0</v>
      </c>
    </row>
    <row r="3934" ht="15.0" customHeight="1">
      <c r="A3934" s="105">
        <v>2022.0</v>
      </c>
      <c r="B3934" s="106" t="str">
        <f t="array" ref="B3934">INDEX(Quadrat.Details!D:D, MATCH(1,(A3934=Quadrat.Details!B:B)*(F3934=Quadrat.Details!G:G)*(H3934=Quadrat.Details!I:I),0))</f>
        <v>FJD</v>
      </c>
      <c r="C3934" s="107">
        <f t="array" ref="C3934">INDEX(Quadrat.Details!C:C, MATCH(1,(A3934=Quadrat.Details!B:B)*(F3934=Quadrat.Details!G:G)*(H3934=Quadrat.Details!I:I),0))</f>
        <v>44792</v>
      </c>
      <c r="D3934" s="108"/>
      <c r="E3934" s="108"/>
      <c r="F3934" s="13" t="s">
        <v>473</v>
      </c>
      <c r="G3934" s="106" t="str">
        <f t="array" ref="G3934">INDEX(Quadrat.Details!H:H, MATCH(1,(A3934=Quadrat.Details!B:B)*(F3934=Quadrat.Details!G:G)*(H3934=Quadrat.Details!I:I),0))</f>
        <v>E</v>
      </c>
      <c r="H3934" s="105">
        <v>2.0</v>
      </c>
      <c r="I3934" s="109">
        <v>36.0</v>
      </c>
      <c r="J3934" s="109">
        <v>38.0</v>
      </c>
      <c r="K3934" s="109">
        <v>23.0</v>
      </c>
      <c r="L3934" s="3" t="s">
        <v>828</v>
      </c>
      <c r="M3934" s="44" t="s">
        <v>829</v>
      </c>
      <c r="N3934" s="73">
        <v>1.0</v>
      </c>
      <c r="O3934" s="73">
        <v>1.0</v>
      </c>
    </row>
    <row r="3935" ht="15.0" customHeight="1">
      <c r="A3935" s="105">
        <v>2022.0</v>
      </c>
      <c r="B3935" s="106" t="str">
        <f t="array" ref="B3935">INDEX(Quadrat.Details!D:D, MATCH(1,(A3935=Quadrat.Details!B:B)*(F3935=Quadrat.Details!G:G)*(H3935=Quadrat.Details!I:I),0))</f>
        <v>FJD</v>
      </c>
      <c r="C3935" s="107">
        <f t="array" ref="C3935">INDEX(Quadrat.Details!C:C, MATCH(1,(A3935=Quadrat.Details!B:B)*(F3935=Quadrat.Details!G:G)*(H3935=Quadrat.Details!I:I),0))</f>
        <v>44792</v>
      </c>
      <c r="D3935" s="108"/>
      <c r="E3935" s="108"/>
      <c r="F3935" s="13" t="s">
        <v>473</v>
      </c>
      <c r="G3935" s="106" t="str">
        <f t="array" ref="G3935">INDEX(Quadrat.Details!H:H, MATCH(1,(A3935=Quadrat.Details!B:B)*(F3935=Quadrat.Details!G:G)*(H3935=Quadrat.Details!I:I),0))</f>
        <v>E</v>
      </c>
      <c r="H3935" s="105">
        <v>2.0</v>
      </c>
      <c r="I3935" s="109">
        <v>13.0</v>
      </c>
      <c r="J3935" s="109">
        <v>15.0</v>
      </c>
      <c r="K3935" s="109">
        <v>8.0</v>
      </c>
      <c r="L3935" s="3" t="s">
        <v>828</v>
      </c>
      <c r="M3935" s="44" t="s">
        <v>829</v>
      </c>
      <c r="N3935" s="73">
        <v>1.0</v>
      </c>
      <c r="O3935" s="73">
        <v>1.0</v>
      </c>
    </row>
    <row r="3936" ht="15.0" customHeight="1">
      <c r="A3936" s="105">
        <v>2022.0</v>
      </c>
      <c r="B3936" s="106" t="str">
        <f t="array" ref="B3936">INDEX(Quadrat.Details!D:D, MATCH(1,(A3936=Quadrat.Details!B:B)*(F3936=Quadrat.Details!G:G)*(H3936=Quadrat.Details!I:I),0))</f>
        <v>FJD</v>
      </c>
      <c r="C3936" s="107">
        <f t="array" ref="C3936">INDEX(Quadrat.Details!C:C, MATCH(1,(A3936=Quadrat.Details!B:B)*(F3936=Quadrat.Details!G:G)*(H3936=Quadrat.Details!I:I),0))</f>
        <v>44792</v>
      </c>
      <c r="D3936" s="108"/>
      <c r="E3936" s="108"/>
      <c r="F3936" s="13" t="s">
        <v>473</v>
      </c>
      <c r="G3936" s="106" t="str">
        <f t="array" ref="G3936">INDEX(Quadrat.Details!H:H, MATCH(1,(A3936=Quadrat.Details!B:B)*(F3936=Quadrat.Details!G:G)*(H3936=Quadrat.Details!I:I),0))</f>
        <v>E</v>
      </c>
      <c r="H3936" s="105">
        <v>2.0</v>
      </c>
      <c r="I3936" s="109">
        <v>19.0</v>
      </c>
      <c r="J3936" s="109">
        <v>22.0</v>
      </c>
      <c r="K3936" s="109">
        <v>12.0</v>
      </c>
      <c r="L3936" s="3" t="s">
        <v>828</v>
      </c>
      <c r="M3936" s="44" t="s">
        <v>829</v>
      </c>
      <c r="N3936" s="73">
        <v>1.0</v>
      </c>
      <c r="O3936" s="73">
        <v>1.0</v>
      </c>
    </row>
    <row r="3937" ht="15.0" customHeight="1">
      <c r="A3937" s="105">
        <v>2022.0</v>
      </c>
      <c r="B3937" s="106" t="str">
        <f t="array" ref="B3937">INDEX(Quadrat.Details!D:D, MATCH(1,(A3937=Quadrat.Details!B:B)*(F3937=Quadrat.Details!G:G)*(H3937=Quadrat.Details!I:I),0))</f>
        <v>FJD</v>
      </c>
      <c r="C3937" s="107">
        <f t="array" ref="C3937">INDEX(Quadrat.Details!C:C, MATCH(1,(A3937=Quadrat.Details!B:B)*(F3937=Quadrat.Details!G:G)*(H3937=Quadrat.Details!I:I),0))</f>
        <v>44792</v>
      </c>
      <c r="D3937" s="108"/>
      <c r="E3937" s="108"/>
      <c r="F3937" s="13" t="s">
        <v>473</v>
      </c>
      <c r="G3937" s="106" t="str">
        <f t="array" ref="G3937">INDEX(Quadrat.Details!H:H, MATCH(1,(A3937=Quadrat.Details!B:B)*(F3937=Quadrat.Details!G:G)*(H3937=Quadrat.Details!I:I),0))</f>
        <v>E</v>
      </c>
      <c r="H3937" s="105">
        <v>2.0</v>
      </c>
      <c r="I3937" s="109">
        <v>8.0</v>
      </c>
      <c r="J3937" s="109">
        <v>9.0</v>
      </c>
      <c r="K3937" s="109">
        <v>5.0</v>
      </c>
      <c r="L3937" s="3" t="s">
        <v>828</v>
      </c>
      <c r="M3937" s="44" t="s">
        <v>829</v>
      </c>
      <c r="N3937" s="73">
        <v>1.0</v>
      </c>
      <c r="O3937" s="73">
        <v>1.0</v>
      </c>
    </row>
    <row r="3938" ht="15.0" customHeight="1">
      <c r="A3938" s="105">
        <v>2022.0</v>
      </c>
      <c r="B3938" s="106" t="str">
        <f t="array" ref="B3938">INDEX(Quadrat.Details!D:D, MATCH(1,(A3938=Quadrat.Details!B:B)*(F3938=Quadrat.Details!G:G)*(H3938=Quadrat.Details!I:I),0))</f>
        <v>FJD</v>
      </c>
      <c r="C3938" s="107">
        <f t="array" ref="C3938">INDEX(Quadrat.Details!C:C, MATCH(1,(A3938=Quadrat.Details!B:B)*(F3938=Quadrat.Details!G:G)*(H3938=Quadrat.Details!I:I),0))</f>
        <v>44792</v>
      </c>
      <c r="D3938" s="108"/>
      <c r="E3938" s="108"/>
      <c r="F3938" s="13" t="s">
        <v>473</v>
      </c>
      <c r="G3938" s="106" t="str">
        <f t="array" ref="G3938">INDEX(Quadrat.Details!H:H, MATCH(1,(A3938=Quadrat.Details!B:B)*(F3938=Quadrat.Details!G:G)*(H3938=Quadrat.Details!I:I),0))</f>
        <v>E</v>
      </c>
      <c r="H3938" s="105">
        <v>2.0</v>
      </c>
      <c r="I3938" s="109">
        <v>12.0</v>
      </c>
      <c r="J3938" s="109">
        <v>13.0</v>
      </c>
      <c r="K3938" s="109">
        <v>6.0</v>
      </c>
      <c r="L3938" s="3" t="s">
        <v>828</v>
      </c>
      <c r="M3938" s="44" t="s">
        <v>829</v>
      </c>
      <c r="N3938" s="73">
        <v>1.0</v>
      </c>
      <c r="O3938" s="73">
        <v>1.0</v>
      </c>
    </row>
    <row r="3939" ht="15.0" customHeight="1">
      <c r="A3939" s="105">
        <v>2022.0</v>
      </c>
      <c r="B3939" s="106" t="str">
        <f t="array" ref="B3939">INDEX(Quadrat.Details!D:D, MATCH(1,(A3939=Quadrat.Details!B:B)*(F3939=Quadrat.Details!G:G)*(H3939=Quadrat.Details!I:I),0))</f>
        <v>FJD</v>
      </c>
      <c r="C3939" s="107">
        <f t="array" ref="C3939">INDEX(Quadrat.Details!C:C, MATCH(1,(A3939=Quadrat.Details!B:B)*(F3939=Quadrat.Details!G:G)*(H3939=Quadrat.Details!I:I),0))</f>
        <v>44792</v>
      </c>
      <c r="D3939" s="108"/>
      <c r="E3939" s="108"/>
      <c r="F3939" s="13" t="s">
        <v>473</v>
      </c>
      <c r="G3939" s="106" t="str">
        <f t="array" ref="G3939">INDEX(Quadrat.Details!H:H, MATCH(1,(A3939=Quadrat.Details!B:B)*(F3939=Quadrat.Details!G:G)*(H3939=Quadrat.Details!I:I),0))</f>
        <v>E</v>
      </c>
      <c r="H3939" s="105">
        <v>2.0</v>
      </c>
      <c r="I3939" s="109">
        <v>10.0</v>
      </c>
      <c r="J3939" s="109">
        <v>11.0</v>
      </c>
      <c r="K3939" s="109">
        <v>6.0</v>
      </c>
      <c r="L3939" s="3" t="s">
        <v>828</v>
      </c>
      <c r="M3939" s="44" t="s">
        <v>829</v>
      </c>
      <c r="N3939" s="73">
        <v>1.0</v>
      </c>
      <c r="O3939" s="73">
        <v>1.0</v>
      </c>
    </row>
    <row r="3940" ht="15.0" customHeight="1">
      <c r="A3940" s="105">
        <v>2022.0</v>
      </c>
      <c r="B3940" s="106" t="str">
        <f t="array" ref="B3940">INDEX(Quadrat.Details!D:D, MATCH(1,(A3940=Quadrat.Details!B:B)*(F3940=Quadrat.Details!G:G)*(H3940=Quadrat.Details!I:I),0))</f>
        <v>FJD</v>
      </c>
      <c r="C3940" s="107">
        <f t="array" ref="C3940">INDEX(Quadrat.Details!C:C, MATCH(1,(A3940=Quadrat.Details!B:B)*(F3940=Quadrat.Details!G:G)*(H3940=Quadrat.Details!I:I),0))</f>
        <v>44792</v>
      </c>
      <c r="D3940" s="108"/>
      <c r="E3940" s="108"/>
      <c r="F3940" s="13" t="s">
        <v>473</v>
      </c>
      <c r="G3940" s="106" t="str">
        <f t="array" ref="G3940">INDEX(Quadrat.Details!H:H, MATCH(1,(A3940=Quadrat.Details!B:B)*(F3940=Quadrat.Details!G:G)*(H3940=Quadrat.Details!I:I),0))</f>
        <v>E</v>
      </c>
      <c r="H3940" s="105">
        <v>2.0</v>
      </c>
      <c r="I3940" s="109">
        <v>8.0</v>
      </c>
      <c r="J3940" s="109">
        <v>9.0</v>
      </c>
      <c r="K3940" s="109">
        <v>5.0</v>
      </c>
      <c r="L3940" s="3" t="s">
        <v>828</v>
      </c>
      <c r="M3940" s="44" t="s">
        <v>829</v>
      </c>
      <c r="N3940" s="73">
        <v>1.0</v>
      </c>
      <c r="O3940" s="73">
        <v>1.0</v>
      </c>
    </row>
    <row r="3941" ht="15.0" customHeight="1">
      <c r="A3941" s="105">
        <v>2022.0</v>
      </c>
      <c r="B3941" s="106" t="str">
        <f t="array" ref="B3941">INDEX(Quadrat.Details!D:D, MATCH(1,(A3941=Quadrat.Details!B:B)*(F3941=Quadrat.Details!G:G)*(H3941=Quadrat.Details!I:I),0))</f>
        <v>FJD</v>
      </c>
      <c r="C3941" s="107">
        <f t="array" ref="C3941">INDEX(Quadrat.Details!C:C, MATCH(1,(A3941=Quadrat.Details!B:B)*(F3941=Quadrat.Details!G:G)*(H3941=Quadrat.Details!I:I),0))</f>
        <v>44792</v>
      </c>
      <c r="D3941" s="108"/>
      <c r="E3941" s="108"/>
      <c r="F3941" s="13" t="s">
        <v>473</v>
      </c>
      <c r="G3941" s="106" t="str">
        <f t="array" ref="G3941">INDEX(Quadrat.Details!H:H, MATCH(1,(A3941=Quadrat.Details!B:B)*(F3941=Quadrat.Details!G:G)*(H3941=Quadrat.Details!I:I),0))</f>
        <v>E</v>
      </c>
      <c r="H3941" s="105">
        <v>2.0</v>
      </c>
      <c r="I3941" s="109">
        <v>10.0</v>
      </c>
      <c r="J3941" s="109">
        <v>12.0</v>
      </c>
      <c r="K3941" s="109">
        <v>6.0</v>
      </c>
      <c r="L3941" s="3" t="s">
        <v>828</v>
      </c>
      <c r="M3941" s="44" t="s">
        <v>829</v>
      </c>
      <c r="N3941" s="73">
        <v>1.0</v>
      </c>
      <c r="O3941" s="73">
        <v>1.0</v>
      </c>
    </row>
    <row r="3942" ht="15.0" customHeight="1">
      <c r="A3942" s="105">
        <v>2022.0</v>
      </c>
      <c r="B3942" s="106" t="str">
        <f t="array" ref="B3942">INDEX(Quadrat.Details!D:D, MATCH(1,(A3942=Quadrat.Details!B:B)*(F3942=Quadrat.Details!G:G)*(H3942=Quadrat.Details!I:I),0))</f>
        <v>FJD</v>
      </c>
      <c r="C3942" s="107">
        <f t="array" ref="C3942">INDEX(Quadrat.Details!C:C, MATCH(1,(A3942=Quadrat.Details!B:B)*(F3942=Quadrat.Details!G:G)*(H3942=Quadrat.Details!I:I),0))</f>
        <v>44792</v>
      </c>
      <c r="D3942" s="108"/>
      <c r="E3942" s="108"/>
      <c r="F3942" s="13" t="s">
        <v>473</v>
      </c>
      <c r="G3942" s="106" t="str">
        <f t="array" ref="G3942">INDEX(Quadrat.Details!H:H, MATCH(1,(A3942=Quadrat.Details!B:B)*(F3942=Quadrat.Details!G:G)*(H3942=Quadrat.Details!I:I),0))</f>
        <v>E</v>
      </c>
      <c r="H3942" s="105">
        <v>2.0</v>
      </c>
      <c r="I3942" s="109">
        <v>9.0</v>
      </c>
      <c r="J3942" s="109">
        <v>10.0</v>
      </c>
      <c r="K3942" s="109">
        <v>5.0</v>
      </c>
      <c r="L3942" s="3" t="s">
        <v>828</v>
      </c>
      <c r="M3942" s="44" t="s">
        <v>829</v>
      </c>
      <c r="N3942" s="73">
        <v>1.0</v>
      </c>
      <c r="O3942" s="73">
        <v>1.0</v>
      </c>
    </row>
    <row r="3943" ht="15.0" customHeight="1">
      <c r="A3943" s="105">
        <v>2022.0</v>
      </c>
      <c r="B3943" s="106" t="str">
        <f t="array" ref="B3943">INDEX(Quadrat.Details!D:D, MATCH(1,(A3943=Quadrat.Details!B:B)*(F3943=Quadrat.Details!G:G)*(H3943=Quadrat.Details!I:I),0))</f>
        <v>FJD</v>
      </c>
      <c r="C3943" s="107">
        <f t="array" ref="C3943">INDEX(Quadrat.Details!C:C, MATCH(1,(A3943=Quadrat.Details!B:B)*(F3943=Quadrat.Details!G:G)*(H3943=Quadrat.Details!I:I),0))</f>
        <v>44792</v>
      </c>
      <c r="D3943" s="108"/>
      <c r="E3943" s="108"/>
      <c r="F3943" s="13" t="s">
        <v>473</v>
      </c>
      <c r="G3943" s="106" t="str">
        <f t="array" ref="G3943">INDEX(Quadrat.Details!H:H, MATCH(1,(A3943=Quadrat.Details!B:B)*(F3943=Quadrat.Details!G:G)*(H3943=Quadrat.Details!I:I),0))</f>
        <v>E</v>
      </c>
      <c r="H3943" s="105">
        <v>2.0</v>
      </c>
      <c r="I3943" s="109">
        <v>9.0</v>
      </c>
      <c r="J3943" s="109">
        <v>10.0</v>
      </c>
      <c r="K3943" s="109">
        <v>5.0</v>
      </c>
      <c r="L3943" s="3" t="s">
        <v>828</v>
      </c>
      <c r="M3943" s="44" t="s">
        <v>829</v>
      </c>
      <c r="N3943" s="73">
        <v>1.0</v>
      </c>
      <c r="O3943" s="73">
        <v>1.0</v>
      </c>
    </row>
    <row r="3944" ht="15.0" customHeight="1">
      <c r="A3944" s="105">
        <v>2022.0</v>
      </c>
      <c r="B3944" s="106" t="str">
        <f t="array" ref="B3944">INDEX(Quadrat.Details!D:D, MATCH(1,(A3944=Quadrat.Details!B:B)*(F3944=Quadrat.Details!G:G)*(H3944=Quadrat.Details!I:I),0))</f>
        <v>FJD</v>
      </c>
      <c r="C3944" s="107">
        <f t="array" ref="C3944">INDEX(Quadrat.Details!C:C, MATCH(1,(A3944=Quadrat.Details!B:B)*(F3944=Quadrat.Details!G:G)*(H3944=Quadrat.Details!I:I),0))</f>
        <v>44792</v>
      </c>
      <c r="D3944" s="108"/>
      <c r="E3944" s="108"/>
      <c r="F3944" s="13" t="s">
        <v>473</v>
      </c>
      <c r="G3944" s="106" t="str">
        <f t="array" ref="G3944">INDEX(Quadrat.Details!H:H, MATCH(1,(A3944=Quadrat.Details!B:B)*(F3944=Quadrat.Details!G:G)*(H3944=Quadrat.Details!I:I),0))</f>
        <v>E</v>
      </c>
      <c r="H3944" s="105">
        <v>2.0</v>
      </c>
      <c r="I3944" s="109">
        <v>10.0</v>
      </c>
      <c r="J3944" s="109">
        <v>12.0</v>
      </c>
      <c r="K3944" s="109">
        <v>6.0</v>
      </c>
      <c r="L3944" s="3" t="s">
        <v>828</v>
      </c>
      <c r="M3944" s="44" t="s">
        <v>829</v>
      </c>
      <c r="N3944" s="73">
        <v>1.0</v>
      </c>
      <c r="O3944" s="73">
        <v>1.0</v>
      </c>
    </row>
    <row r="3945" ht="15.0" customHeight="1">
      <c r="A3945" s="105">
        <v>2022.0</v>
      </c>
      <c r="B3945" s="106" t="str">
        <f t="array" ref="B3945">INDEX(Quadrat.Details!D:D, MATCH(1,(A3945=Quadrat.Details!B:B)*(F3945=Quadrat.Details!G:G)*(H3945=Quadrat.Details!I:I),0))</f>
        <v>FJD</v>
      </c>
      <c r="C3945" s="107">
        <f t="array" ref="C3945">INDEX(Quadrat.Details!C:C, MATCH(1,(A3945=Quadrat.Details!B:B)*(F3945=Quadrat.Details!G:G)*(H3945=Quadrat.Details!I:I),0))</f>
        <v>44792</v>
      </c>
      <c r="D3945" s="108"/>
      <c r="E3945" s="108"/>
      <c r="F3945" s="13" t="s">
        <v>473</v>
      </c>
      <c r="G3945" s="106" t="str">
        <f t="array" ref="G3945">INDEX(Quadrat.Details!H:H, MATCH(1,(A3945=Quadrat.Details!B:B)*(F3945=Quadrat.Details!G:G)*(H3945=Quadrat.Details!I:I),0))</f>
        <v>E</v>
      </c>
      <c r="H3945" s="105">
        <v>2.0</v>
      </c>
      <c r="I3945" s="109">
        <v>9.0</v>
      </c>
      <c r="J3945" s="109">
        <v>10.0</v>
      </c>
      <c r="K3945" s="109">
        <v>5.0</v>
      </c>
      <c r="L3945" s="3" t="s">
        <v>828</v>
      </c>
      <c r="M3945" s="44" t="s">
        <v>829</v>
      </c>
      <c r="N3945" s="73">
        <v>1.0</v>
      </c>
      <c r="O3945" s="73">
        <v>1.0</v>
      </c>
    </row>
    <row r="3946" ht="15.0" customHeight="1">
      <c r="A3946" s="105">
        <v>2022.0</v>
      </c>
      <c r="B3946" s="106" t="str">
        <f t="array" ref="B3946">INDEX(Quadrat.Details!D:D, MATCH(1,(A3946=Quadrat.Details!B:B)*(F3946=Quadrat.Details!G:G)*(H3946=Quadrat.Details!I:I),0))</f>
        <v>FJD</v>
      </c>
      <c r="C3946" s="107">
        <f t="array" ref="C3946">INDEX(Quadrat.Details!C:C, MATCH(1,(A3946=Quadrat.Details!B:B)*(F3946=Quadrat.Details!G:G)*(H3946=Quadrat.Details!I:I),0))</f>
        <v>44792</v>
      </c>
      <c r="D3946" s="108"/>
      <c r="E3946" s="108"/>
      <c r="F3946" s="13" t="s">
        <v>473</v>
      </c>
      <c r="G3946" s="106" t="str">
        <f t="array" ref="G3946">INDEX(Quadrat.Details!H:H, MATCH(1,(A3946=Quadrat.Details!B:B)*(F3946=Quadrat.Details!G:G)*(H3946=Quadrat.Details!I:I),0))</f>
        <v>E</v>
      </c>
      <c r="H3946" s="105">
        <v>2.0</v>
      </c>
      <c r="I3946" s="109">
        <v>10.0</v>
      </c>
      <c r="J3946" s="109">
        <v>10.0</v>
      </c>
      <c r="K3946" s="109">
        <v>5.0</v>
      </c>
      <c r="L3946" s="3" t="s">
        <v>828</v>
      </c>
      <c r="M3946" s="44" t="s">
        <v>829</v>
      </c>
      <c r="N3946" s="73">
        <v>1.0</v>
      </c>
      <c r="O3946" s="73">
        <v>1.0</v>
      </c>
    </row>
    <row r="3947" ht="15.0" customHeight="1">
      <c r="A3947" s="105">
        <v>2022.0</v>
      </c>
      <c r="B3947" s="106" t="str">
        <f t="array" ref="B3947">INDEX(Quadrat.Details!D:D, MATCH(1,(A3947=Quadrat.Details!B:B)*(F3947=Quadrat.Details!G:G)*(H3947=Quadrat.Details!I:I),0))</f>
        <v>FJD</v>
      </c>
      <c r="C3947" s="107">
        <f t="array" ref="C3947">INDEX(Quadrat.Details!C:C, MATCH(1,(A3947=Quadrat.Details!B:B)*(F3947=Quadrat.Details!G:G)*(H3947=Quadrat.Details!I:I),0))</f>
        <v>44792</v>
      </c>
      <c r="D3947" s="108"/>
      <c r="E3947" s="108"/>
      <c r="F3947" s="13" t="s">
        <v>473</v>
      </c>
      <c r="G3947" s="106" t="str">
        <f t="array" ref="G3947">INDEX(Quadrat.Details!H:H, MATCH(1,(A3947=Quadrat.Details!B:B)*(F3947=Quadrat.Details!G:G)*(H3947=Quadrat.Details!I:I),0))</f>
        <v>E</v>
      </c>
      <c r="H3947" s="105">
        <v>2.0</v>
      </c>
      <c r="I3947" s="109">
        <v>10.0</v>
      </c>
      <c r="J3947" s="109">
        <v>11.0</v>
      </c>
      <c r="K3947" s="109">
        <v>6.0</v>
      </c>
      <c r="L3947" s="3" t="s">
        <v>828</v>
      </c>
      <c r="M3947" s="44" t="s">
        <v>829</v>
      </c>
      <c r="N3947" s="73">
        <v>1.0</v>
      </c>
      <c r="O3947" s="73">
        <v>1.0</v>
      </c>
    </row>
    <row r="3948" ht="15.0" customHeight="1">
      <c r="A3948" s="105">
        <v>2022.0</v>
      </c>
      <c r="B3948" s="106" t="str">
        <f t="array" ref="B3948">INDEX(Quadrat.Details!D:D, MATCH(1,(A3948=Quadrat.Details!B:B)*(F3948=Quadrat.Details!G:G)*(H3948=Quadrat.Details!I:I),0))</f>
        <v>FJD</v>
      </c>
      <c r="C3948" s="107">
        <f t="array" ref="C3948">INDEX(Quadrat.Details!C:C, MATCH(1,(A3948=Quadrat.Details!B:B)*(F3948=Quadrat.Details!G:G)*(H3948=Quadrat.Details!I:I),0))</f>
        <v>44792</v>
      </c>
      <c r="D3948" s="108"/>
      <c r="E3948" s="108"/>
      <c r="F3948" s="13" t="s">
        <v>473</v>
      </c>
      <c r="G3948" s="106" t="str">
        <f t="array" ref="G3948">INDEX(Quadrat.Details!H:H, MATCH(1,(A3948=Quadrat.Details!B:B)*(F3948=Quadrat.Details!G:G)*(H3948=Quadrat.Details!I:I),0))</f>
        <v>E</v>
      </c>
      <c r="H3948" s="105">
        <v>2.0</v>
      </c>
      <c r="I3948" s="109">
        <v>10.0</v>
      </c>
      <c r="J3948" s="109">
        <v>11.0</v>
      </c>
      <c r="K3948" s="109">
        <v>5.0</v>
      </c>
      <c r="L3948" s="3" t="s">
        <v>828</v>
      </c>
      <c r="M3948" s="44" t="s">
        <v>829</v>
      </c>
      <c r="N3948" s="73">
        <v>1.0</v>
      </c>
      <c r="O3948" s="73">
        <v>1.0</v>
      </c>
    </row>
    <row r="3949" ht="15.0" customHeight="1">
      <c r="A3949" s="105">
        <v>2022.0</v>
      </c>
      <c r="B3949" s="106" t="str">
        <f t="array" ref="B3949">INDEX(Quadrat.Details!D:D, MATCH(1,(A3949=Quadrat.Details!B:B)*(F3949=Quadrat.Details!G:G)*(H3949=Quadrat.Details!I:I),0))</f>
        <v>FJD</v>
      </c>
      <c r="C3949" s="107">
        <f t="array" ref="C3949">INDEX(Quadrat.Details!C:C, MATCH(1,(A3949=Quadrat.Details!B:B)*(F3949=Quadrat.Details!G:G)*(H3949=Quadrat.Details!I:I),0))</f>
        <v>44792</v>
      </c>
      <c r="D3949" s="108"/>
      <c r="E3949" s="108"/>
      <c r="F3949" s="13" t="s">
        <v>473</v>
      </c>
      <c r="G3949" s="106" t="str">
        <f t="array" ref="G3949">INDEX(Quadrat.Details!H:H, MATCH(1,(A3949=Quadrat.Details!B:B)*(F3949=Quadrat.Details!G:G)*(H3949=Quadrat.Details!I:I),0))</f>
        <v>E</v>
      </c>
      <c r="H3949" s="105">
        <v>2.0</v>
      </c>
      <c r="I3949" s="109">
        <v>9.0</v>
      </c>
      <c r="J3949" s="109">
        <v>10.0</v>
      </c>
      <c r="K3949" s="109">
        <v>5.0</v>
      </c>
      <c r="L3949" s="3" t="s">
        <v>828</v>
      </c>
      <c r="M3949" s="44" t="s">
        <v>829</v>
      </c>
      <c r="N3949" s="73">
        <v>1.0</v>
      </c>
      <c r="O3949" s="73">
        <v>1.0</v>
      </c>
    </row>
    <row r="3950" ht="15.0" customHeight="1">
      <c r="A3950" s="105">
        <v>2022.0</v>
      </c>
      <c r="B3950" s="106" t="str">
        <f t="array" ref="B3950">INDEX(Quadrat.Details!D:D, MATCH(1,(A3950=Quadrat.Details!B:B)*(F3950=Quadrat.Details!G:G)*(H3950=Quadrat.Details!I:I),0))</f>
        <v>FJD</v>
      </c>
      <c r="C3950" s="107">
        <f t="array" ref="C3950">INDEX(Quadrat.Details!C:C, MATCH(1,(A3950=Quadrat.Details!B:B)*(F3950=Quadrat.Details!G:G)*(H3950=Quadrat.Details!I:I),0))</f>
        <v>44792</v>
      </c>
      <c r="D3950" s="108"/>
      <c r="E3950" s="108"/>
      <c r="F3950" s="13" t="s">
        <v>473</v>
      </c>
      <c r="G3950" s="106" t="str">
        <f t="array" ref="G3950">INDEX(Quadrat.Details!H:H, MATCH(1,(A3950=Quadrat.Details!B:B)*(F3950=Quadrat.Details!G:G)*(H3950=Quadrat.Details!I:I),0))</f>
        <v>E</v>
      </c>
      <c r="H3950" s="105">
        <v>2.0</v>
      </c>
      <c r="I3950" s="109">
        <v>10.0</v>
      </c>
      <c r="J3950" s="109">
        <v>11.0</v>
      </c>
      <c r="K3950" s="109">
        <v>6.0</v>
      </c>
      <c r="L3950" s="3" t="s">
        <v>828</v>
      </c>
      <c r="M3950" s="44" t="s">
        <v>829</v>
      </c>
      <c r="N3950" s="73">
        <v>1.0</v>
      </c>
      <c r="O3950" s="73">
        <v>1.0</v>
      </c>
    </row>
    <row r="3951" ht="15.0" customHeight="1">
      <c r="A3951" s="105">
        <v>2022.0</v>
      </c>
      <c r="B3951" s="106" t="str">
        <f t="array" ref="B3951">INDEX(Quadrat.Details!D:D, MATCH(1,(A3951=Quadrat.Details!B:B)*(F3951=Quadrat.Details!G:G)*(H3951=Quadrat.Details!I:I),0))</f>
        <v>FJD</v>
      </c>
      <c r="C3951" s="107">
        <f t="array" ref="C3951">INDEX(Quadrat.Details!C:C, MATCH(1,(A3951=Quadrat.Details!B:B)*(F3951=Quadrat.Details!G:G)*(H3951=Quadrat.Details!I:I),0))</f>
        <v>44792</v>
      </c>
      <c r="D3951" s="108"/>
      <c r="E3951" s="108"/>
      <c r="F3951" s="13" t="s">
        <v>473</v>
      </c>
      <c r="G3951" s="106" t="str">
        <f t="array" ref="G3951">INDEX(Quadrat.Details!H:H, MATCH(1,(A3951=Quadrat.Details!B:B)*(F3951=Quadrat.Details!G:G)*(H3951=Quadrat.Details!I:I),0))</f>
        <v>E</v>
      </c>
      <c r="H3951" s="105">
        <v>2.0</v>
      </c>
      <c r="I3951" s="109">
        <v>9.0</v>
      </c>
      <c r="J3951" s="109">
        <v>11.0</v>
      </c>
      <c r="K3951" s="109">
        <v>5.0</v>
      </c>
      <c r="L3951" s="3" t="s">
        <v>828</v>
      </c>
      <c r="M3951" s="44" t="s">
        <v>829</v>
      </c>
      <c r="N3951" s="73">
        <v>1.0</v>
      </c>
      <c r="O3951" s="73">
        <v>1.0</v>
      </c>
    </row>
    <row r="3952" ht="15.0" customHeight="1">
      <c r="A3952" s="105">
        <v>2022.0</v>
      </c>
      <c r="B3952" s="106" t="str">
        <f t="array" ref="B3952">INDEX(Quadrat.Details!D:D, MATCH(1,(A3952=Quadrat.Details!B:B)*(F3952=Quadrat.Details!G:G)*(H3952=Quadrat.Details!I:I),0))</f>
        <v>FJD</v>
      </c>
      <c r="C3952" s="107">
        <f t="array" ref="C3952">INDEX(Quadrat.Details!C:C, MATCH(1,(A3952=Quadrat.Details!B:B)*(F3952=Quadrat.Details!G:G)*(H3952=Quadrat.Details!I:I),0))</f>
        <v>44792</v>
      </c>
      <c r="D3952" s="108"/>
      <c r="E3952" s="108"/>
      <c r="F3952" s="13" t="s">
        <v>473</v>
      </c>
      <c r="G3952" s="106" t="str">
        <f t="array" ref="G3952">INDEX(Quadrat.Details!H:H, MATCH(1,(A3952=Quadrat.Details!B:B)*(F3952=Quadrat.Details!G:G)*(H3952=Quadrat.Details!I:I),0))</f>
        <v>E</v>
      </c>
      <c r="H3952" s="105">
        <v>2.0</v>
      </c>
      <c r="I3952" s="109">
        <v>8.0</v>
      </c>
      <c r="J3952" s="109">
        <v>9.0</v>
      </c>
      <c r="K3952" s="109">
        <v>5.0</v>
      </c>
      <c r="L3952" s="3" t="s">
        <v>828</v>
      </c>
      <c r="M3952" s="44" t="s">
        <v>829</v>
      </c>
      <c r="N3952" s="73">
        <v>1.0</v>
      </c>
      <c r="O3952" s="73">
        <v>1.0</v>
      </c>
    </row>
    <row r="3953" ht="15.0" customHeight="1">
      <c r="A3953" s="105">
        <v>2022.0</v>
      </c>
      <c r="B3953" s="106" t="str">
        <f t="array" ref="B3953">INDEX(Quadrat.Details!D:D, MATCH(1,(A3953=Quadrat.Details!B:B)*(F3953=Quadrat.Details!G:G)*(H3953=Quadrat.Details!I:I),0))</f>
        <v>FJD</v>
      </c>
      <c r="C3953" s="107">
        <f t="array" ref="C3953">INDEX(Quadrat.Details!C:C, MATCH(1,(A3953=Quadrat.Details!B:B)*(F3953=Quadrat.Details!G:G)*(H3953=Quadrat.Details!I:I),0))</f>
        <v>44792</v>
      </c>
      <c r="D3953" s="108"/>
      <c r="E3953" s="108"/>
      <c r="F3953" s="13" t="s">
        <v>473</v>
      </c>
      <c r="G3953" s="106" t="str">
        <f t="array" ref="G3953">INDEX(Quadrat.Details!H:H, MATCH(1,(A3953=Quadrat.Details!B:B)*(F3953=Quadrat.Details!G:G)*(H3953=Quadrat.Details!I:I),0))</f>
        <v>E</v>
      </c>
      <c r="H3953" s="105">
        <v>2.0</v>
      </c>
      <c r="I3953" s="109">
        <v>10.0</v>
      </c>
      <c r="J3953" s="109">
        <v>11.0</v>
      </c>
      <c r="K3953" s="109">
        <v>6.0</v>
      </c>
      <c r="L3953" s="3" t="s">
        <v>828</v>
      </c>
      <c r="M3953" s="44" t="s">
        <v>829</v>
      </c>
      <c r="N3953" s="73">
        <v>1.0</v>
      </c>
      <c r="O3953" s="73">
        <v>1.0</v>
      </c>
    </row>
    <row r="3954" ht="15.0" customHeight="1">
      <c r="A3954" s="105">
        <v>2022.0</v>
      </c>
      <c r="B3954" s="106" t="str">
        <f t="array" ref="B3954">INDEX(Quadrat.Details!D:D, MATCH(1,(A3954=Quadrat.Details!B:B)*(F3954=Quadrat.Details!G:G)*(H3954=Quadrat.Details!I:I),0))</f>
        <v>FJD</v>
      </c>
      <c r="C3954" s="107">
        <f t="array" ref="C3954">INDEX(Quadrat.Details!C:C, MATCH(1,(A3954=Quadrat.Details!B:B)*(F3954=Quadrat.Details!G:G)*(H3954=Quadrat.Details!I:I),0))</f>
        <v>44792</v>
      </c>
      <c r="D3954" s="108"/>
      <c r="E3954" s="108"/>
      <c r="F3954" s="13" t="s">
        <v>473</v>
      </c>
      <c r="G3954" s="106" t="str">
        <f t="array" ref="G3954">INDEX(Quadrat.Details!H:H, MATCH(1,(A3954=Quadrat.Details!B:B)*(F3954=Quadrat.Details!G:G)*(H3954=Quadrat.Details!I:I),0))</f>
        <v>E</v>
      </c>
      <c r="H3954" s="105">
        <v>2.0</v>
      </c>
      <c r="I3954" s="109">
        <v>8.0</v>
      </c>
      <c r="J3954" s="109">
        <v>9.0</v>
      </c>
      <c r="K3954" s="109">
        <v>5.0</v>
      </c>
      <c r="L3954" s="3" t="s">
        <v>828</v>
      </c>
      <c r="M3954" s="44" t="s">
        <v>829</v>
      </c>
      <c r="N3954" s="73">
        <v>1.0</v>
      </c>
      <c r="O3954" s="73">
        <v>1.0</v>
      </c>
    </row>
    <row r="3955" ht="15.0" customHeight="1">
      <c r="A3955" s="105">
        <v>2022.0</v>
      </c>
      <c r="B3955" s="106" t="str">
        <f t="array" ref="B3955">INDEX(Quadrat.Details!D:D, MATCH(1,(A3955=Quadrat.Details!B:B)*(F3955=Quadrat.Details!G:G)*(H3955=Quadrat.Details!I:I),0))</f>
        <v>FJD</v>
      </c>
      <c r="C3955" s="107">
        <f t="array" ref="C3955">INDEX(Quadrat.Details!C:C, MATCH(1,(A3955=Quadrat.Details!B:B)*(F3955=Quadrat.Details!G:G)*(H3955=Quadrat.Details!I:I),0))</f>
        <v>44792</v>
      </c>
      <c r="D3955" s="108"/>
      <c r="E3955" s="108"/>
      <c r="F3955" s="13" t="s">
        <v>473</v>
      </c>
      <c r="G3955" s="106" t="str">
        <f t="array" ref="G3955">INDEX(Quadrat.Details!H:H, MATCH(1,(A3955=Quadrat.Details!B:B)*(F3955=Quadrat.Details!G:G)*(H3955=Quadrat.Details!I:I),0))</f>
        <v>E</v>
      </c>
      <c r="H3955" s="105">
        <v>2.0</v>
      </c>
      <c r="I3955" s="109">
        <v>10.0</v>
      </c>
      <c r="J3955" s="109">
        <v>10.0</v>
      </c>
      <c r="K3955" s="109">
        <v>5.0</v>
      </c>
      <c r="L3955" s="3" t="s">
        <v>828</v>
      </c>
      <c r="M3955" s="44" t="s">
        <v>829</v>
      </c>
      <c r="N3955" s="73">
        <v>1.0</v>
      </c>
      <c r="O3955" s="73">
        <v>1.0</v>
      </c>
    </row>
    <row r="3956" ht="15.0" customHeight="1">
      <c r="A3956" s="105">
        <v>2022.0</v>
      </c>
      <c r="B3956" s="106" t="str">
        <f t="array" ref="B3956">INDEX(Quadrat.Details!D:D, MATCH(1,(A3956=Quadrat.Details!B:B)*(F3956=Quadrat.Details!G:G)*(H3956=Quadrat.Details!I:I),0))</f>
        <v>FJD</v>
      </c>
      <c r="C3956" s="107">
        <f t="array" ref="C3956">INDEX(Quadrat.Details!C:C, MATCH(1,(A3956=Quadrat.Details!B:B)*(F3956=Quadrat.Details!G:G)*(H3956=Quadrat.Details!I:I),0))</f>
        <v>44792</v>
      </c>
      <c r="D3956" s="108"/>
      <c r="E3956" s="108"/>
      <c r="F3956" s="13" t="s">
        <v>473</v>
      </c>
      <c r="G3956" s="106" t="str">
        <f t="array" ref="G3956">INDEX(Quadrat.Details!H:H, MATCH(1,(A3956=Quadrat.Details!B:B)*(F3956=Quadrat.Details!G:G)*(H3956=Quadrat.Details!I:I),0))</f>
        <v>E</v>
      </c>
      <c r="H3956" s="105">
        <v>2.0</v>
      </c>
      <c r="I3956" s="109">
        <v>8.0</v>
      </c>
      <c r="J3956" s="109">
        <v>9.0</v>
      </c>
      <c r="K3956" s="109">
        <v>5.0</v>
      </c>
      <c r="L3956" s="3" t="s">
        <v>828</v>
      </c>
      <c r="M3956" s="44" t="s">
        <v>829</v>
      </c>
      <c r="N3956" s="73">
        <v>1.0</v>
      </c>
      <c r="O3956" s="73">
        <v>1.0</v>
      </c>
    </row>
    <row r="3957" ht="15.0" customHeight="1">
      <c r="A3957" s="105">
        <v>2022.0</v>
      </c>
      <c r="B3957" s="106" t="str">
        <f t="array" ref="B3957">INDEX(Quadrat.Details!D:D, MATCH(1,(A3957=Quadrat.Details!B:B)*(F3957=Quadrat.Details!G:G)*(H3957=Quadrat.Details!I:I),0))</f>
        <v>FJD</v>
      </c>
      <c r="C3957" s="107">
        <f t="array" ref="C3957">INDEX(Quadrat.Details!C:C, MATCH(1,(A3957=Quadrat.Details!B:B)*(F3957=Quadrat.Details!G:G)*(H3957=Quadrat.Details!I:I),0))</f>
        <v>44792</v>
      </c>
      <c r="D3957" s="108"/>
      <c r="E3957" s="108"/>
      <c r="F3957" s="13" t="s">
        <v>473</v>
      </c>
      <c r="G3957" s="106" t="str">
        <f t="array" ref="G3957">INDEX(Quadrat.Details!H:H, MATCH(1,(A3957=Quadrat.Details!B:B)*(F3957=Quadrat.Details!G:G)*(H3957=Quadrat.Details!I:I),0))</f>
        <v>E</v>
      </c>
      <c r="H3957" s="105">
        <v>2.0</v>
      </c>
      <c r="I3957" s="109">
        <v>8.0</v>
      </c>
      <c r="J3957" s="109">
        <v>9.0</v>
      </c>
      <c r="K3957" s="109">
        <v>5.0</v>
      </c>
      <c r="L3957" s="3" t="s">
        <v>828</v>
      </c>
      <c r="M3957" s="44" t="s">
        <v>829</v>
      </c>
      <c r="N3957" s="73">
        <v>1.0</v>
      </c>
      <c r="O3957" s="73">
        <v>1.0</v>
      </c>
    </row>
    <row r="3958" ht="15.0" customHeight="1">
      <c r="A3958" s="105">
        <v>2022.0</v>
      </c>
      <c r="B3958" s="106" t="str">
        <f t="array" ref="B3958">INDEX(Quadrat.Details!D:D, MATCH(1,(A3958=Quadrat.Details!B:B)*(F3958=Quadrat.Details!G:G)*(H3958=Quadrat.Details!I:I),0))</f>
        <v>FJD</v>
      </c>
      <c r="C3958" s="107">
        <f t="array" ref="C3958">INDEX(Quadrat.Details!C:C, MATCH(1,(A3958=Quadrat.Details!B:B)*(F3958=Quadrat.Details!G:G)*(H3958=Quadrat.Details!I:I),0))</f>
        <v>44792</v>
      </c>
      <c r="D3958" s="108"/>
      <c r="E3958" s="108"/>
      <c r="F3958" s="13" t="s">
        <v>473</v>
      </c>
      <c r="G3958" s="106" t="str">
        <f t="array" ref="G3958">INDEX(Quadrat.Details!H:H, MATCH(1,(A3958=Quadrat.Details!B:B)*(F3958=Quadrat.Details!G:G)*(H3958=Quadrat.Details!I:I),0))</f>
        <v>E</v>
      </c>
      <c r="H3958" s="105">
        <v>2.0</v>
      </c>
      <c r="I3958" s="109">
        <v>8.0</v>
      </c>
      <c r="J3958" s="109">
        <v>10.0</v>
      </c>
      <c r="K3958" s="109">
        <v>5.0</v>
      </c>
      <c r="L3958" s="3" t="s">
        <v>828</v>
      </c>
      <c r="M3958" s="44" t="s">
        <v>829</v>
      </c>
      <c r="N3958" s="73">
        <v>1.0</v>
      </c>
      <c r="O3958" s="73">
        <v>1.0</v>
      </c>
    </row>
    <row r="3959" ht="15.0" customHeight="1">
      <c r="A3959" s="105">
        <v>2022.0</v>
      </c>
      <c r="B3959" s="106" t="str">
        <f t="array" ref="B3959">INDEX(Quadrat.Details!D:D, MATCH(1,(A3959=Quadrat.Details!B:B)*(F3959=Quadrat.Details!G:G)*(H3959=Quadrat.Details!I:I),0))</f>
        <v>FJD</v>
      </c>
      <c r="C3959" s="107">
        <f t="array" ref="C3959">INDEX(Quadrat.Details!C:C, MATCH(1,(A3959=Quadrat.Details!B:B)*(F3959=Quadrat.Details!G:G)*(H3959=Quadrat.Details!I:I),0))</f>
        <v>44792</v>
      </c>
      <c r="D3959" s="108"/>
      <c r="E3959" s="108"/>
      <c r="F3959" s="13" t="s">
        <v>473</v>
      </c>
      <c r="G3959" s="106" t="str">
        <f t="array" ref="G3959">INDEX(Quadrat.Details!H:H, MATCH(1,(A3959=Quadrat.Details!B:B)*(F3959=Quadrat.Details!G:G)*(H3959=Quadrat.Details!I:I),0))</f>
        <v>E</v>
      </c>
      <c r="H3959" s="105">
        <v>2.0</v>
      </c>
      <c r="I3959" s="109">
        <v>9.0</v>
      </c>
      <c r="J3959" s="109">
        <v>10.0</v>
      </c>
      <c r="K3959" s="109">
        <v>5.0</v>
      </c>
      <c r="L3959" s="3" t="s">
        <v>828</v>
      </c>
      <c r="M3959" s="44" t="s">
        <v>829</v>
      </c>
      <c r="N3959" s="73">
        <v>1.0</v>
      </c>
      <c r="O3959" s="73">
        <v>1.0</v>
      </c>
    </row>
    <row r="3960" ht="15.0" customHeight="1">
      <c r="A3960" s="105">
        <v>2022.0</v>
      </c>
      <c r="B3960" s="106" t="str">
        <f t="array" ref="B3960">INDEX(Quadrat.Details!D:D, MATCH(1,(A3960=Quadrat.Details!B:B)*(F3960=Quadrat.Details!G:G)*(H3960=Quadrat.Details!I:I),0))</f>
        <v>FJD</v>
      </c>
      <c r="C3960" s="107">
        <f t="array" ref="C3960">INDEX(Quadrat.Details!C:C, MATCH(1,(A3960=Quadrat.Details!B:B)*(F3960=Quadrat.Details!G:G)*(H3960=Quadrat.Details!I:I),0))</f>
        <v>44792</v>
      </c>
      <c r="D3960" s="108"/>
      <c r="E3960" s="108"/>
      <c r="F3960" s="13" t="s">
        <v>473</v>
      </c>
      <c r="G3960" s="106" t="str">
        <f t="array" ref="G3960">INDEX(Quadrat.Details!H:H, MATCH(1,(A3960=Quadrat.Details!B:B)*(F3960=Quadrat.Details!G:G)*(H3960=Quadrat.Details!I:I),0))</f>
        <v>E</v>
      </c>
      <c r="H3960" s="105">
        <v>2.0</v>
      </c>
      <c r="I3960" s="109">
        <v>7.0</v>
      </c>
      <c r="J3960" s="109">
        <v>8.0</v>
      </c>
      <c r="K3960" s="109">
        <v>4.0</v>
      </c>
      <c r="L3960" s="3" t="s">
        <v>828</v>
      </c>
      <c r="M3960" s="44" t="s">
        <v>829</v>
      </c>
      <c r="N3960" s="73">
        <v>1.0</v>
      </c>
      <c r="O3960" s="73">
        <v>1.0</v>
      </c>
    </row>
    <row r="3961" ht="15.0" customHeight="1">
      <c r="A3961" s="105">
        <v>2022.0</v>
      </c>
      <c r="B3961" s="106" t="str">
        <f t="array" ref="B3961">INDEX(Quadrat.Details!D:D, MATCH(1,(A3961=Quadrat.Details!B:B)*(F3961=Quadrat.Details!G:G)*(H3961=Quadrat.Details!I:I),0))</f>
        <v>FJD</v>
      </c>
      <c r="C3961" s="107">
        <f t="array" ref="C3961">INDEX(Quadrat.Details!C:C, MATCH(1,(A3961=Quadrat.Details!B:B)*(F3961=Quadrat.Details!G:G)*(H3961=Quadrat.Details!I:I),0))</f>
        <v>44792</v>
      </c>
      <c r="D3961" s="108"/>
      <c r="E3961" s="108"/>
      <c r="F3961" s="13" t="s">
        <v>473</v>
      </c>
      <c r="G3961" s="106" t="str">
        <f t="array" ref="G3961">INDEX(Quadrat.Details!H:H, MATCH(1,(A3961=Quadrat.Details!B:B)*(F3961=Quadrat.Details!G:G)*(H3961=Quadrat.Details!I:I),0))</f>
        <v>E</v>
      </c>
      <c r="H3961" s="105">
        <v>2.0</v>
      </c>
      <c r="I3961" s="109">
        <v>8.0</v>
      </c>
      <c r="J3961" s="109">
        <v>9.0</v>
      </c>
      <c r="K3961" s="109">
        <v>5.0</v>
      </c>
      <c r="L3961" s="3" t="s">
        <v>828</v>
      </c>
      <c r="M3961" s="44" t="s">
        <v>829</v>
      </c>
      <c r="N3961" s="73">
        <v>1.0</v>
      </c>
      <c r="O3961" s="73">
        <v>1.0</v>
      </c>
    </row>
    <row r="3962" ht="15.0" customHeight="1">
      <c r="A3962" s="105">
        <v>2022.0</v>
      </c>
      <c r="B3962" s="106" t="str">
        <f t="array" ref="B3962">INDEX(Quadrat.Details!D:D, MATCH(1,(A3962=Quadrat.Details!B:B)*(F3962=Quadrat.Details!G:G)*(H3962=Quadrat.Details!I:I),0))</f>
        <v>FJD</v>
      </c>
      <c r="C3962" s="107">
        <f t="array" ref="C3962">INDEX(Quadrat.Details!C:C, MATCH(1,(A3962=Quadrat.Details!B:B)*(F3962=Quadrat.Details!G:G)*(H3962=Quadrat.Details!I:I),0))</f>
        <v>44792</v>
      </c>
      <c r="D3962" s="108"/>
      <c r="E3962" s="108"/>
      <c r="F3962" s="13" t="s">
        <v>473</v>
      </c>
      <c r="G3962" s="106" t="str">
        <f t="array" ref="G3962">INDEX(Quadrat.Details!H:H, MATCH(1,(A3962=Quadrat.Details!B:B)*(F3962=Quadrat.Details!G:G)*(H3962=Quadrat.Details!I:I),0))</f>
        <v>E</v>
      </c>
      <c r="H3962" s="105">
        <v>2.0</v>
      </c>
      <c r="I3962" s="109">
        <v>8.0</v>
      </c>
      <c r="J3962" s="109">
        <v>9.0</v>
      </c>
      <c r="K3962" s="109">
        <v>5.0</v>
      </c>
      <c r="L3962" s="3" t="s">
        <v>828</v>
      </c>
      <c r="M3962" s="44" t="s">
        <v>829</v>
      </c>
      <c r="N3962" s="73">
        <v>1.0</v>
      </c>
      <c r="O3962" s="73">
        <v>1.0</v>
      </c>
    </row>
    <row r="3963" ht="15.0" customHeight="1">
      <c r="A3963" s="105">
        <v>2022.0</v>
      </c>
      <c r="B3963" s="106" t="str">
        <f t="array" ref="B3963">INDEX(Quadrat.Details!D:D, MATCH(1,(A3963=Quadrat.Details!B:B)*(F3963=Quadrat.Details!G:G)*(H3963=Quadrat.Details!I:I),0))</f>
        <v>FJD</v>
      </c>
      <c r="C3963" s="107">
        <f t="array" ref="C3963">INDEX(Quadrat.Details!C:C, MATCH(1,(A3963=Quadrat.Details!B:B)*(F3963=Quadrat.Details!G:G)*(H3963=Quadrat.Details!I:I),0))</f>
        <v>44792</v>
      </c>
      <c r="D3963" s="108"/>
      <c r="E3963" s="108"/>
      <c r="F3963" s="13" t="s">
        <v>473</v>
      </c>
      <c r="G3963" s="106" t="str">
        <f t="array" ref="G3963">INDEX(Quadrat.Details!H:H, MATCH(1,(A3963=Quadrat.Details!B:B)*(F3963=Quadrat.Details!G:G)*(H3963=Quadrat.Details!I:I),0))</f>
        <v>E</v>
      </c>
      <c r="H3963" s="105">
        <v>2.0</v>
      </c>
      <c r="I3963" s="109">
        <v>7.0</v>
      </c>
      <c r="J3963" s="109">
        <v>8.0</v>
      </c>
      <c r="K3963" s="109">
        <v>4.0</v>
      </c>
      <c r="L3963" s="3" t="s">
        <v>828</v>
      </c>
      <c r="M3963" s="44" t="s">
        <v>829</v>
      </c>
      <c r="N3963" s="73">
        <v>1.0</v>
      </c>
      <c r="O3963" s="73">
        <v>1.0</v>
      </c>
    </row>
    <row r="3964" ht="15.0" customHeight="1">
      <c r="A3964" s="105">
        <v>2022.0</v>
      </c>
      <c r="B3964" s="106" t="str">
        <f t="array" ref="B3964">INDEX(Quadrat.Details!D:D, MATCH(1,(A3964=Quadrat.Details!B:B)*(F3964=Quadrat.Details!G:G)*(H3964=Quadrat.Details!I:I),0))</f>
        <v>FJD</v>
      </c>
      <c r="C3964" s="107">
        <f t="array" ref="C3964">INDEX(Quadrat.Details!C:C, MATCH(1,(A3964=Quadrat.Details!B:B)*(F3964=Quadrat.Details!G:G)*(H3964=Quadrat.Details!I:I),0))</f>
        <v>44792</v>
      </c>
      <c r="D3964" s="108"/>
      <c r="E3964" s="108"/>
      <c r="F3964" s="13" t="s">
        <v>473</v>
      </c>
      <c r="G3964" s="106" t="str">
        <f t="array" ref="G3964">INDEX(Quadrat.Details!H:H, MATCH(1,(A3964=Quadrat.Details!B:B)*(F3964=Quadrat.Details!G:G)*(H3964=Quadrat.Details!I:I),0))</f>
        <v>E</v>
      </c>
      <c r="H3964" s="105">
        <v>2.0</v>
      </c>
      <c r="I3964" s="109">
        <v>8.0</v>
      </c>
      <c r="J3964" s="109">
        <v>9.0</v>
      </c>
      <c r="K3964" s="109">
        <v>5.0</v>
      </c>
      <c r="L3964" s="3" t="s">
        <v>828</v>
      </c>
      <c r="M3964" s="44" t="s">
        <v>829</v>
      </c>
      <c r="N3964" s="73">
        <v>1.0</v>
      </c>
      <c r="O3964" s="73">
        <v>1.0</v>
      </c>
    </row>
    <row r="3965" ht="15.0" customHeight="1">
      <c r="A3965" s="105">
        <v>2022.0</v>
      </c>
      <c r="B3965" s="106" t="str">
        <f t="array" ref="B3965">INDEX(Quadrat.Details!D:D, MATCH(1,(A3965=Quadrat.Details!B:B)*(F3965=Quadrat.Details!G:G)*(H3965=Quadrat.Details!I:I),0))</f>
        <v>FJD</v>
      </c>
      <c r="C3965" s="107">
        <f t="array" ref="C3965">INDEX(Quadrat.Details!C:C, MATCH(1,(A3965=Quadrat.Details!B:B)*(F3965=Quadrat.Details!G:G)*(H3965=Quadrat.Details!I:I),0))</f>
        <v>44792</v>
      </c>
      <c r="D3965" s="108"/>
      <c r="E3965" s="108"/>
      <c r="F3965" s="13" t="s">
        <v>473</v>
      </c>
      <c r="G3965" s="106" t="str">
        <f t="array" ref="G3965">INDEX(Quadrat.Details!H:H, MATCH(1,(A3965=Quadrat.Details!B:B)*(F3965=Quadrat.Details!G:G)*(H3965=Quadrat.Details!I:I),0))</f>
        <v>E</v>
      </c>
      <c r="H3965" s="105">
        <v>2.0</v>
      </c>
      <c r="I3965" s="109">
        <v>10.0</v>
      </c>
      <c r="J3965" s="109">
        <v>11.0</v>
      </c>
      <c r="K3965" s="109">
        <v>6.0</v>
      </c>
      <c r="L3965" s="3" t="s">
        <v>828</v>
      </c>
      <c r="M3965" s="44" t="s">
        <v>829</v>
      </c>
      <c r="N3965" s="73">
        <v>1.0</v>
      </c>
      <c r="O3965" s="73">
        <v>1.0</v>
      </c>
    </row>
    <row r="3966" ht="15.0" customHeight="1">
      <c r="A3966" s="105">
        <v>2022.0</v>
      </c>
      <c r="B3966" s="106" t="str">
        <f t="array" ref="B3966">INDEX(Quadrat.Details!D:D, MATCH(1,(A3966=Quadrat.Details!B:B)*(F3966=Quadrat.Details!G:G)*(H3966=Quadrat.Details!I:I),0))</f>
        <v>FJD</v>
      </c>
      <c r="C3966" s="107">
        <f t="array" ref="C3966">INDEX(Quadrat.Details!C:C, MATCH(1,(A3966=Quadrat.Details!B:B)*(F3966=Quadrat.Details!G:G)*(H3966=Quadrat.Details!I:I),0))</f>
        <v>44792</v>
      </c>
      <c r="D3966" s="108"/>
      <c r="E3966" s="108"/>
      <c r="F3966" s="13" t="s">
        <v>473</v>
      </c>
      <c r="G3966" s="106" t="str">
        <f t="array" ref="G3966">INDEX(Quadrat.Details!H:H, MATCH(1,(A3966=Quadrat.Details!B:B)*(F3966=Quadrat.Details!G:G)*(H3966=Quadrat.Details!I:I),0))</f>
        <v>E</v>
      </c>
      <c r="H3966" s="105">
        <v>2.0</v>
      </c>
      <c r="I3966" s="109">
        <v>9.0</v>
      </c>
      <c r="J3966" s="109">
        <v>10.0</v>
      </c>
      <c r="K3966" s="109">
        <v>5.0</v>
      </c>
      <c r="L3966" s="3" t="s">
        <v>828</v>
      </c>
      <c r="M3966" s="44" t="s">
        <v>829</v>
      </c>
      <c r="N3966" s="73">
        <v>1.0</v>
      </c>
      <c r="O3966" s="73">
        <v>1.0</v>
      </c>
    </row>
    <row r="3967" ht="15.0" customHeight="1">
      <c r="A3967" s="105">
        <v>2022.0</v>
      </c>
      <c r="B3967" s="106" t="str">
        <f t="array" ref="B3967">INDEX(Quadrat.Details!D:D, MATCH(1,(A3967=Quadrat.Details!B:B)*(F3967=Quadrat.Details!G:G)*(H3967=Quadrat.Details!I:I),0))</f>
        <v>FJD</v>
      </c>
      <c r="C3967" s="107">
        <f t="array" ref="C3967">INDEX(Quadrat.Details!C:C, MATCH(1,(A3967=Quadrat.Details!B:B)*(F3967=Quadrat.Details!G:G)*(H3967=Quadrat.Details!I:I),0))</f>
        <v>44792</v>
      </c>
      <c r="D3967" s="108"/>
      <c r="E3967" s="108"/>
      <c r="F3967" s="13" t="s">
        <v>473</v>
      </c>
      <c r="G3967" s="106" t="str">
        <f t="array" ref="G3967">INDEX(Quadrat.Details!H:H, MATCH(1,(A3967=Quadrat.Details!B:B)*(F3967=Quadrat.Details!G:G)*(H3967=Quadrat.Details!I:I),0))</f>
        <v>E</v>
      </c>
      <c r="H3967" s="105">
        <v>2.0</v>
      </c>
      <c r="I3967" s="109">
        <v>7.0</v>
      </c>
      <c r="J3967" s="109">
        <v>9.0</v>
      </c>
      <c r="K3967" s="109">
        <v>5.0</v>
      </c>
      <c r="L3967" s="3" t="s">
        <v>828</v>
      </c>
      <c r="M3967" s="44" t="s">
        <v>829</v>
      </c>
      <c r="N3967" s="73">
        <v>1.0</v>
      </c>
      <c r="O3967" s="73">
        <v>1.0</v>
      </c>
    </row>
    <row r="3968" ht="15.0" customHeight="1">
      <c r="A3968" s="105">
        <v>2022.0</v>
      </c>
      <c r="B3968" s="106" t="str">
        <f t="array" ref="B3968">INDEX(Quadrat.Details!D:D, MATCH(1,(A3968=Quadrat.Details!B:B)*(F3968=Quadrat.Details!G:G)*(H3968=Quadrat.Details!I:I),0))</f>
        <v>FJD</v>
      </c>
      <c r="C3968" s="107">
        <f t="array" ref="C3968">INDEX(Quadrat.Details!C:C, MATCH(1,(A3968=Quadrat.Details!B:B)*(F3968=Quadrat.Details!G:G)*(H3968=Quadrat.Details!I:I),0))</f>
        <v>44792</v>
      </c>
      <c r="D3968" s="108"/>
      <c r="E3968" s="108"/>
      <c r="F3968" s="13" t="s">
        <v>473</v>
      </c>
      <c r="G3968" s="106" t="str">
        <f t="array" ref="G3968">INDEX(Quadrat.Details!H:H, MATCH(1,(A3968=Quadrat.Details!B:B)*(F3968=Quadrat.Details!G:G)*(H3968=Quadrat.Details!I:I),0))</f>
        <v>E</v>
      </c>
      <c r="H3968" s="105">
        <v>2.0</v>
      </c>
      <c r="I3968" s="109">
        <v>8.0</v>
      </c>
      <c r="J3968" s="109">
        <v>9.0</v>
      </c>
      <c r="K3968" s="109">
        <v>5.0</v>
      </c>
      <c r="L3968" s="3" t="s">
        <v>828</v>
      </c>
      <c r="M3968" s="44" t="s">
        <v>829</v>
      </c>
      <c r="N3968" s="73">
        <v>1.0</v>
      </c>
      <c r="O3968" s="73">
        <v>1.0</v>
      </c>
    </row>
    <row r="3969" ht="15.0" customHeight="1">
      <c r="A3969" s="105">
        <v>2022.0</v>
      </c>
      <c r="B3969" s="106" t="str">
        <f t="array" ref="B3969">INDEX(Quadrat.Details!D:D, MATCH(1,(A3969=Quadrat.Details!B:B)*(F3969=Quadrat.Details!G:G)*(H3969=Quadrat.Details!I:I),0))</f>
        <v>FJD</v>
      </c>
      <c r="C3969" s="107">
        <f t="array" ref="C3969">INDEX(Quadrat.Details!C:C, MATCH(1,(A3969=Quadrat.Details!B:B)*(F3969=Quadrat.Details!G:G)*(H3969=Quadrat.Details!I:I),0))</f>
        <v>44792</v>
      </c>
      <c r="D3969" s="108"/>
      <c r="E3969" s="108"/>
      <c r="F3969" s="13" t="s">
        <v>473</v>
      </c>
      <c r="G3969" s="106" t="str">
        <f t="array" ref="G3969">INDEX(Quadrat.Details!H:H, MATCH(1,(A3969=Quadrat.Details!B:B)*(F3969=Quadrat.Details!G:G)*(H3969=Quadrat.Details!I:I),0))</f>
        <v>E</v>
      </c>
      <c r="H3969" s="105">
        <v>2.0</v>
      </c>
      <c r="I3969" s="109">
        <v>7.0</v>
      </c>
      <c r="J3969" s="109">
        <v>9.0</v>
      </c>
      <c r="K3969" s="109">
        <v>5.0</v>
      </c>
      <c r="L3969" s="3" t="s">
        <v>828</v>
      </c>
      <c r="M3969" s="44" t="s">
        <v>829</v>
      </c>
      <c r="N3969" s="73">
        <v>1.0</v>
      </c>
      <c r="O3969" s="73">
        <v>1.0</v>
      </c>
    </row>
    <row r="3970" ht="15.0" customHeight="1">
      <c r="A3970" s="105">
        <v>2022.0</v>
      </c>
      <c r="B3970" s="106" t="str">
        <f t="array" ref="B3970">INDEX(Quadrat.Details!D:D, MATCH(1,(A3970=Quadrat.Details!B:B)*(F3970=Quadrat.Details!G:G)*(H3970=Quadrat.Details!I:I),0))</f>
        <v>FJD</v>
      </c>
      <c r="C3970" s="107">
        <f t="array" ref="C3970">INDEX(Quadrat.Details!C:C, MATCH(1,(A3970=Quadrat.Details!B:B)*(F3970=Quadrat.Details!G:G)*(H3970=Quadrat.Details!I:I),0))</f>
        <v>44792</v>
      </c>
      <c r="D3970" s="108"/>
      <c r="E3970" s="108"/>
      <c r="F3970" s="13" t="s">
        <v>473</v>
      </c>
      <c r="G3970" s="106" t="str">
        <f t="array" ref="G3970">INDEX(Quadrat.Details!H:H, MATCH(1,(A3970=Quadrat.Details!B:B)*(F3970=Quadrat.Details!G:G)*(H3970=Quadrat.Details!I:I),0))</f>
        <v>E</v>
      </c>
      <c r="H3970" s="105">
        <v>2.0</v>
      </c>
      <c r="I3970" s="109">
        <v>6.0</v>
      </c>
      <c r="J3970" s="109">
        <v>7.0</v>
      </c>
      <c r="K3970" s="109">
        <v>4.0</v>
      </c>
      <c r="L3970" s="3" t="s">
        <v>828</v>
      </c>
      <c r="M3970" s="44" t="s">
        <v>829</v>
      </c>
      <c r="N3970" s="73">
        <v>1.0</v>
      </c>
      <c r="O3970" s="73">
        <v>1.0</v>
      </c>
    </row>
    <row r="3971" ht="15.0" customHeight="1">
      <c r="A3971" s="105">
        <v>2022.0</v>
      </c>
      <c r="B3971" s="106" t="str">
        <f t="array" ref="B3971">INDEX(Quadrat.Details!D:D, MATCH(1,(A3971=Quadrat.Details!B:B)*(F3971=Quadrat.Details!G:G)*(H3971=Quadrat.Details!I:I),0))</f>
        <v>JQ</v>
      </c>
      <c r="C3971" s="107">
        <f t="array" ref="C3971">INDEX(Quadrat.Details!C:C, MATCH(1,(A3971=Quadrat.Details!B:B)*(F3971=Quadrat.Details!G:G)*(H3971=Quadrat.Details!I:I),0))</f>
        <v>44792</v>
      </c>
      <c r="D3971" s="108"/>
      <c r="E3971" s="108"/>
      <c r="F3971" s="13" t="s">
        <v>471</v>
      </c>
      <c r="G3971" s="106" t="str">
        <f t="array" ref="G3971">INDEX(Quadrat.Details!H:H, MATCH(1,(A3971=Quadrat.Details!B:B)*(F3971=Quadrat.Details!G:G)*(H3971=Quadrat.Details!I:I),0))</f>
        <v>E</v>
      </c>
      <c r="H3971" s="105">
        <v>1.0</v>
      </c>
      <c r="I3971" s="109">
        <v>55.0</v>
      </c>
      <c r="J3971" s="109">
        <v>59.0</v>
      </c>
      <c r="K3971" s="109">
        <v>33.0</v>
      </c>
      <c r="L3971" s="3" t="s">
        <v>828</v>
      </c>
      <c r="M3971" s="44" t="s">
        <v>829</v>
      </c>
      <c r="N3971" s="73">
        <v>1.0</v>
      </c>
      <c r="O3971" s="73">
        <v>1.0</v>
      </c>
    </row>
    <row r="3972" ht="15.0" customHeight="1">
      <c r="A3972" s="105">
        <v>2022.0</v>
      </c>
      <c r="B3972" s="106" t="str">
        <f t="array" ref="B3972">INDEX(Quadrat.Details!D:D, MATCH(1,(A3972=Quadrat.Details!B:B)*(F3972=Quadrat.Details!G:G)*(H3972=Quadrat.Details!I:I),0))</f>
        <v>JQ</v>
      </c>
      <c r="C3972" s="107">
        <f t="array" ref="C3972">INDEX(Quadrat.Details!C:C, MATCH(1,(A3972=Quadrat.Details!B:B)*(F3972=Quadrat.Details!G:G)*(H3972=Quadrat.Details!I:I),0))</f>
        <v>44792</v>
      </c>
      <c r="D3972" s="108"/>
      <c r="E3972" s="108"/>
      <c r="F3972" s="13" t="s">
        <v>471</v>
      </c>
      <c r="G3972" s="106" t="str">
        <f t="array" ref="G3972">INDEX(Quadrat.Details!H:H, MATCH(1,(A3972=Quadrat.Details!B:B)*(F3972=Quadrat.Details!G:G)*(H3972=Quadrat.Details!I:I),0))</f>
        <v>E</v>
      </c>
      <c r="H3972" s="105">
        <v>1.0</v>
      </c>
      <c r="I3972" s="109">
        <v>67.0</v>
      </c>
      <c r="J3972" s="109">
        <v>75.0</v>
      </c>
      <c r="K3972" s="109">
        <v>41.0</v>
      </c>
      <c r="L3972" s="3" t="s">
        <v>828</v>
      </c>
      <c r="M3972" s="44" t="s">
        <v>829</v>
      </c>
      <c r="N3972" s="73">
        <v>1.0</v>
      </c>
      <c r="O3972" s="73">
        <v>1.0</v>
      </c>
    </row>
    <row r="3973" ht="15.0" customHeight="1">
      <c r="A3973" s="105">
        <v>2022.0</v>
      </c>
      <c r="B3973" s="106" t="str">
        <f t="array" ref="B3973">INDEX(Quadrat.Details!D:D, MATCH(1,(A3973=Quadrat.Details!B:B)*(F3973=Quadrat.Details!G:G)*(H3973=Quadrat.Details!I:I),0))</f>
        <v>JQ</v>
      </c>
      <c r="C3973" s="107">
        <f t="array" ref="C3973">INDEX(Quadrat.Details!C:C, MATCH(1,(A3973=Quadrat.Details!B:B)*(F3973=Quadrat.Details!G:G)*(H3973=Quadrat.Details!I:I),0))</f>
        <v>44792</v>
      </c>
      <c r="D3973" s="108"/>
      <c r="E3973" s="108"/>
      <c r="F3973" s="13" t="s">
        <v>471</v>
      </c>
      <c r="G3973" s="106" t="str">
        <f t="array" ref="G3973">INDEX(Quadrat.Details!H:H, MATCH(1,(A3973=Quadrat.Details!B:B)*(F3973=Quadrat.Details!G:G)*(H3973=Quadrat.Details!I:I),0))</f>
        <v>E</v>
      </c>
      <c r="H3973" s="105">
        <v>1.0</v>
      </c>
      <c r="I3973" s="109">
        <v>22.0</v>
      </c>
      <c r="J3973" s="109">
        <v>24.0</v>
      </c>
      <c r="K3973" s="109">
        <v>14.0</v>
      </c>
      <c r="L3973" s="3" t="s">
        <v>828</v>
      </c>
      <c r="M3973" s="44" t="s">
        <v>829</v>
      </c>
      <c r="N3973" s="73">
        <v>1.0</v>
      </c>
      <c r="O3973" s="73">
        <v>1.0</v>
      </c>
    </row>
    <row r="3974" ht="15.0" customHeight="1">
      <c r="A3974" s="105">
        <v>2022.0</v>
      </c>
      <c r="B3974" s="106" t="str">
        <f t="array" ref="B3974">INDEX(Quadrat.Details!D:D, MATCH(1,(A3974=Quadrat.Details!B:B)*(F3974=Quadrat.Details!G:G)*(H3974=Quadrat.Details!I:I),0))</f>
        <v>JQ</v>
      </c>
      <c r="C3974" s="107">
        <f t="array" ref="C3974">INDEX(Quadrat.Details!C:C, MATCH(1,(A3974=Quadrat.Details!B:B)*(F3974=Quadrat.Details!G:G)*(H3974=Quadrat.Details!I:I),0))</f>
        <v>44792</v>
      </c>
      <c r="D3974" s="108"/>
      <c r="E3974" s="108"/>
      <c r="F3974" s="13" t="s">
        <v>471</v>
      </c>
      <c r="G3974" s="106" t="str">
        <f t="array" ref="G3974">INDEX(Quadrat.Details!H:H, MATCH(1,(A3974=Quadrat.Details!B:B)*(F3974=Quadrat.Details!G:G)*(H3974=Quadrat.Details!I:I),0))</f>
        <v>E</v>
      </c>
      <c r="H3974" s="105">
        <v>1.0</v>
      </c>
      <c r="I3974" s="109">
        <v>24.0</v>
      </c>
      <c r="J3974" s="109">
        <v>27.0</v>
      </c>
      <c r="K3974" s="109">
        <v>15.0</v>
      </c>
      <c r="L3974" s="3" t="s">
        <v>828</v>
      </c>
      <c r="M3974" s="44" t="s">
        <v>829</v>
      </c>
      <c r="N3974" s="73">
        <v>1.0</v>
      </c>
      <c r="O3974" s="73">
        <v>1.0</v>
      </c>
    </row>
    <row r="3975" ht="15.0" customHeight="1">
      <c r="A3975" s="105">
        <v>2022.0</v>
      </c>
      <c r="B3975" s="106" t="str">
        <f t="array" ref="B3975">INDEX(Quadrat.Details!D:D, MATCH(1,(A3975=Quadrat.Details!B:B)*(F3975=Quadrat.Details!G:G)*(H3975=Quadrat.Details!I:I),0))</f>
        <v>JQ</v>
      </c>
      <c r="C3975" s="107">
        <f t="array" ref="C3975">INDEX(Quadrat.Details!C:C, MATCH(1,(A3975=Quadrat.Details!B:B)*(F3975=Quadrat.Details!G:G)*(H3975=Quadrat.Details!I:I),0))</f>
        <v>44792</v>
      </c>
      <c r="D3975" s="108"/>
      <c r="E3975" s="108"/>
      <c r="F3975" s="13" t="s">
        <v>471</v>
      </c>
      <c r="G3975" s="106" t="str">
        <f t="array" ref="G3975">INDEX(Quadrat.Details!H:H, MATCH(1,(A3975=Quadrat.Details!B:B)*(F3975=Quadrat.Details!G:G)*(H3975=Quadrat.Details!I:I),0))</f>
        <v>E</v>
      </c>
      <c r="H3975" s="105">
        <v>1.0</v>
      </c>
      <c r="I3975" s="109">
        <v>21.0</v>
      </c>
      <c r="J3975" s="109">
        <v>23.0</v>
      </c>
      <c r="K3975" s="109">
        <v>12.0</v>
      </c>
      <c r="L3975" s="3" t="s">
        <v>828</v>
      </c>
      <c r="M3975" s="44" t="s">
        <v>829</v>
      </c>
      <c r="N3975" s="73">
        <v>1.0</v>
      </c>
      <c r="O3975" s="73">
        <v>1.0</v>
      </c>
    </row>
    <row r="3976" ht="15.0" customHeight="1">
      <c r="A3976" s="105">
        <v>2022.0</v>
      </c>
      <c r="B3976" s="106" t="str">
        <f t="array" ref="B3976">INDEX(Quadrat.Details!D:D, MATCH(1,(A3976=Quadrat.Details!B:B)*(F3976=Quadrat.Details!G:G)*(H3976=Quadrat.Details!I:I),0))</f>
        <v>JQ</v>
      </c>
      <c r="C3976" s="107">
        <f t="array" ref="C3976">INDEX(Quadrat.Details!C:C, MATCH(1,(A3976=Quadrat.Details!B:B)*(F3976=Quadrat.Details!G:G)*(H3976=Quadrat.Details!I:I),0))</f>
        <v>44792</v>
      </c>
      <c r="D3976" s="108"/>
      <c r="E3976" s="108"/>
      <c r="F3976" s="13" t="s">
        <v>471</v>
      </c>
      <c r="G3976" s="106" t="str">
        <f t="array" ref="G3976">INDEX(Quadrat.Details!H:H, MATCH(1,(A3976=Quadrat.Details!B:B)*(F3976=Quadrat.Details!G:G)*(H3976=Quadrat.Details!I:I),0))</f>
        <v>E</v>
      </c>
      <c r="H3976" s="105">
        <v>1.0</v>
      </c>
      <c r="I3976" s="109">
        <v>17.0</v>
      </c>
      <c r="J3976" s="109">
        <v>18.0</v>
      </c>
      <c r="K3976" s="109">
        <v>11.0</v>
      </c>
      <c r="L3976" s="3" t="s">
        <v>828</v>
      </c>
      <c r="M3976" s="44" t="s">
        <v>829</v>
      </c>
      <c r="N3976" s="73">
        <v>1.0</v>
      </c>
      <c r="O3976" s="73">
        <v>1.0</v>
      </c>
    </row>
    <row r="3977" ht="15.0" customHeight="1">
      <c r="A3977" s="105">
        <v>2022.0</v>
      </c>
      <c r="B3977" s="106" t="str">
        <f t="array" ref="B3977">INDEX(Quadrat.Details!D:D, MATCH(1,(A3977=Quadrat.Details!B:B)*(F3977=Quadrat.Details!G:G)*(H3977=Quadrat.Details!I:I),0))</f>
        <v>JQ</v>
      </c>
      <c r="C3977" s="107">
        <f t="array" ref="C3977">INDEX(Quadrat.Details!C:C, MATCH(1,(A3977=Quadrat.Details!B:B)*(F3977=Quadrat.Details!G:G)*(H3977=Quadrat.Details!I:I),0))</f>
        <v>44792</v>
      </c>
      <c r="D3977" s="108"/>
      <c r="E3977" s="108"/>
      <c r="F3977" s="13" t="s">
        <v>471</v>
      </c>
      <c r="G3977" s="106" t="str">
        <f t="array" ref="G3977">INDEX(Quadrat.Details!H:H, MATCH(1,(A3977=Quadrat.Details!B:B)*(F3977=Quadrat.Details!G:G)*(H3977=Quadrat.Details!I:I),0))</f>
        <v>E</v>
      </c>
      <c r="H3977" s="105">
        <v>1.0</v>
      </c>
      <c r="I3977" s="109">
        <v>22.0</v>
      </c>
      <c r="J3977" s="109">
        <v>19.0</v>
      </c>
      <c r="K3977" s="109">
        <v>13.0</v>
      </c>
      <c r="L3977" s="3" t="s">
        <v>828</v>
      </c>
      <c r="M3977" s="44" t="s">
        <v>829</v>
      </c>
      <c r="N3977" s="73">
        <v>1.0</v>
      </c>
      <c r="O3977" s="73">
        <v>1.0</v>
      </c>
    </row>
    <row r="3978" ht="15.0" customHeight="1">
      <c r="A3978" s="105">
        <v>2022.0</v>
      </c>
      <c r="B3978" s="106" t="str">
        <f t="array" ref="B3978">INDEX(Quadrat.Details!D:D, MATCH(1,(A3978=Quadrat.Details!B:B)*(F3978=Quadrat.Details!G:G)*(H3978=Quadrat.Details!I:I),0))</f>
        <v>JQ</v>
      </c>
      <c r="C3978" s="107">
        <f t="array" ref="C3978">INDEX(Quadrat.Details!C:C, MATCH(1,(A3978=Quadrat.Details!B:B)*(F3978=Quadrat.Details!G:G)*(H3978=Quadrat.Details!I:I),0))</f>
        <v>44792</v>
      </c>
      <c r="D3978" s="108"/>
      <c r="E3978" s="108"/>
      <c r="F3978" s="13" t="s">
        <v>471</v>
      </c>
      <c r="G3978" s="106" t="str">
        <f t="array" ref="G3978">INDEX(Quadrat.Details!H:H, MATCH(1,(A3978=Quadrat.Details!B:B)*(F3978=Quadrat.Details!G:G)*(H3978=Quadrat.Details!I:I),0))</f>
        <v>E</v>
      </c>
      <c r="H3978" s="105">
        <v>1.0</v>
      </c>
      <c r="I3978" s="109">
        <v>11.0</v>
      </c>
      <c r="J3978" s="109">
        <v>12.0</v>
      </c>
      <c r="K3978" s="109">
        <v>6.0</v>
      </c>
      <c r="L3978" s="3" t="s">
        <v>828</v>
      </c>
      <c r="M3978" s="44" t="s">
        <v>829</v>
      </c>
      <c r="N3978" s="73">
        <v>1.0</v>
      </c>
      <c r="O3978" s="73">
        <v>1.0</v>
      </c>
    </row>
    <row r="3979" ht="15.0" customHeight="1">
      <c r="A3979" s="105">
        <v>2022.0</v>
      </c>
      <c r="B3979" s="106" t="str">
        <f t="array" ref="B3979">INDEX(Quadrat.Details!D:D, MATCH(1,(A3979=Quadrat.Details!B:B)*(F3979=Quadrat.Details!G:G)*(H3979=Quadrat.Details!I:I),0))</f>
        <v>JQ</v>
      </c>
      <c r="C3979" s="107">
        <f t="array" ref="C3979">INDEX(Quadrat.Details!C:C, MATCH(1,(A3979=Quadrat.Details!B:B)*(F3979=Quadrat.Details!G:G)*(H3979=Quadrat.Details!I:I),0))</f>
        <v>44792</v>
      </c>
      <c r="D3979" s="108"/>
      <c r="E3979" s="108"/>
      <c r="F3979" s="13" t="s">
        <v>471</v>
      </c>
      <c r="G3979" s="106" t="str">
        <f t="array" ref="G3979">INDEX(Quadrat.Details!H:H, MATCH(1,(A3979=Quadrat.Details!B:B)*(F3979=Quadrat.Details!G:G)*(H3979=Quadrat.Details!I:I),0))</f>
        <v>E</v>
      </c>
      <c r="H3979" s="105">
        <v>1.0</v>
      </c>
      <c r="I3979" s="109">
        <v>13.0</v>
      </c>
      <c r="J3979" s="109">
        <v>14.0</v>
      </c>
      <c r="K3979" s="109">
        <v>7.0</v>
      </c>
      <c r="L3979" s="3" t="s">
        <v>828</v>
      </c>
      <c r="M3979" s="44" t="s">
        <v>829</v>
      </c>
      <c r="N3979" s="73">
        <v>1.0</v>
      </c>
      <c r="O3979" s="73">
        <v>1.0</v>
      </c>
    </row>
    <row r="3980" ht="15.0" customHeight="1">
      <c r="A3980" s="105">
        <v>2022.0</v>
      </c>
      <c r="B3980" s="106" t="str">
        <f t="array" ref="B3980">INDEX(Quadrat.Details!D:D, MATCH(1,(A3980=Quadrat.Details!B:B)*(F3980=Quadrat.Details!G:G)*(H3980=Quadrat.Details!I:I),0))</f>
        <v>JQ</v>
      </c>
      <c r="C3980" s="107">
        <f t="array" ref="C3980">INDEX(Quadrat.Details!C:C, MATCH(1,(A3980=Quadrat.Details!B:B)*(F3980=Quadrat.Details!G:G)*(H3980=Quadrat.Details!I:I),0))</f>
        <v>44792</v>
      </c>
      <c r="D3980" s="108"/>
      <c r="E3980" s="108"/>
      <c r="F3980" s="13" t="s">
        <v>471</v>
      </c>
      <c r="G3980" s="106" t="str">
        <f t="array" ref="G3980">INDEX(Quadrat.Details!H:H, MATCH(1,(A3980=Quadrat.Details!B:B)*(F3980=Quadrat.Details!G:G)*(H3980=Quadrat.Details!I:I),0))</f>
        <v>E</v>
      </c>
      <c r="H3980" s="105">
        <v>1.0</v>
      </c>
      <c r="I3980" s="109">
        <v>12.0</v>
      </c>
      <c r="J3980" s="109">
        <v>13.0</v>
      </c>
      <c r="K3980" s="109">
        <v>7.0</v>
      </c>
      <c r="L3980" s="3" t="s">
        <v>828</v>
      </c>
      <c r="M3980" s="44" t="s">
        <v>829</v>
      </c>
      <c r="N3980" s="73">
        <v>1.0</v>
      </c>
      <c r="O3980" s="73">
        <v>1.0</v>
      </c>
    </row>
    <row r="3981" ht="15.0" customHeight="1">
      <c r="A3981" s="105">
        <v>2022.0</v>
      </c>
      <c r="B3981" s="106" t="str">
        <f t="array" ref="B3981">INDEX(Quadrat.Details!D:D, MATCH(1,(A3981=Quadrat.Details!B:B)*(F3981=Quadrat.Details!G:G)*(H3981=Quadrat.Details!I:I),0))</f>
        <v>JQ</v>
      </c>
      <c r="C3981" s="107">
        <f t="array" ref="C3981">INDEX(Quadrat.Details!C:C, MATCH(1,(A3981=Quadrat.Details!B:B)*(F3981=Quadrat.Details!G:G)*(H3981=Quadrat.Details!I:I),0))</f>
        <v>44792</v>
      </c>
      <c r="D3981" s="108"/>
      <c r="E3981" s="108"/>
      <c r="F3981" s="13" t="s">
        <v>471</v>
      </c>
      <c r="G3981" s="106" t="str">
        <f t="array" ref="G3981">INDEX(Quadrat.Details!H:H, MATCH(1,(A3981=Quadrat.Details!B:B)*(F3981=Quadrat.Details!G:G)*(H3981=Quadrat.Details!I:I),0))</f>
        <v>E</v>
      </c>
      <c r="H3981" s="105">
        <v>1.0</v>
      </c>
      <c r="I3981" s="109">
        <v>14.0</v>
      </c>
      <c r="J3981" s="109">
        <v>15.0</v>
      </c>
      <c r="K3981" s="109">
        <v>6.0</v>
      </c>
      <c r="L3981" s="3" t="s">
        <v>828</v>
      </c>
      <c r="M3981" s="44" t="s">
        <v>829</v>
      </c>
      <c r="N3981" s="73">
        <v>1.0</v>
      </c>
      <c r="O3981" s="73">
        <v>1.0</v>
      </c>
    </row>
    <row r="3982" ht="15.0" customHeight="1">
      <c r="A3982" s="105">
        <v>2022.0</v>
      </c>
      <c r="B3982" s="106" t="str">
        <f t="array" ref="B3982">INDEX(Quadrat.Details!D:D, MATCH(1,(A3982=Quadrat.Details!B:B)*(F3982=Quadrat.Details!G:G)*(H3982=Quadrat.Details!I:I),0))</f>
        <v>JQ</v>
      </c>
      <c r="C3982" s="107">
        <f t="array" ref="C3982">INDEX(Quadrat.Details!C:C, MATCH(1,(A3982=Quadrat.Details!B:B)*(F3982=Quadrat.Details!G:G)*(H3982=Quadrat.Details!I:I),0))</f>
        <v>44792</v>
      </c>
      <c r="D3982" s="108"/>
      <c r="E3982" s="108"/>
      <c r="F3982" s="13" t="s">
        <v>471</v>
      </c>
      <c r="G3982" s="106" t="str">
        <f t="array" ref="G3982">INDEX(Quadrat.Details!H:H, MATCH(1,(A3982=Quadrat.Details!B:B)*(F3982=Quadrat.Details!G:G)*(H3982=Quadrat.Details!I:I),0))</f>
        <v>E</v>
      </c>
      <c r="H3982" s="105">
        <v>1.0</v>
      </c>
      <c r="I3982" s="109">
        <v>12.0</v>
      </c>
      <c r="J3982" s="109">
        <v>14.0</v>
      </c>
      <c r="K3982" s="109">
        <v>7.0</v>
      </c>
      <c r="L3982" s="3" t="s">
        <v>828</v>
      </c>
      <c r="M3982" s="44" t="s">
        <v>829</v>
      </c>
      <c r="N3982" s="73">
        <v>1.0</v>
      </c>
      <c r="O3982" s="73">
        <v>1.0</v>
      </c>
    </row>
    <row r="3983" ht="15.0" customHeight="1">
      <c r="A3983" s="105">
        <v>2022.0</v>
      </c>
      <c r="B3983" s="106" t="str">
        <f t="array" ref="B3983">INDEX(Quadrat.Details!D:D, MATCH(1,(A3983=Quadrat.Details!B:B)*(F3983=Quadrat.Details!G:G)*(H3983=Quadrat.Details!I:I),0))</f>
        <v>JQ</v>
      </c>
      <c r="C3983" s="107">
        <f t="array" ref="C3983">INDEX(Quadrat.Details!C:C, MATCH(1,(A3983=Quadrat.Details!B:B)*(F3983=Quadrat.Details!G:G)*(H3983=Quadrat.Details!I:I),0))</f>
        <v>44792</v>
      </c>
      <c r="D3983" s="108"/>
      <c r="E3983" s="108"/>
      <c r="F3983" s="13" t="s">
        <v>471</v>
      </c>
      <c r="G3983" s="106" t="str">
        <f t="array" ref="G3983">INDEX(Quadrat.Details!H:H, MATCH(1,(A3983=Quadrat.Details!B:B)*(F3983=Quadrat.Details!G:G)*(H3983=Quadrat.Details!I:I),0))</f>
        <v>E</v>
      </c>
      <c r="H3983" s="105">
        <v>1.0</v>
      </c>
      <c r="I3983" s="109">
        <v>8.0</v>
      </c>
      <c r="J3983" s="109">
        <v>9.0</v>
      </c>
      <c r="K3983" s="109">
        <v>5.0</v>
      </c>
      <c r="L3983" s="3" t="s">
        <v>828</v>
      </c>
      <c r="M3983" s="44" t="s">
        <v>829</v>
      </c>
      <c r="N3983" s="73">
        <v>1.0</v>
      </c>
      <c r="O3983" s="73">
        <v>1.0</v>
      </c>
    </row>
    <row r="3984" ht="15.0" customHeight="1">
      <c r="A3984" s="105">
        <v>2022.0</v>
      </c>
      <c r="B3984" s="106" t="str">
        <f t="array" ref="B3984">INDEX(Quadrat.Details!D:D, MATCH(1,(A3984=Quadrat.Details!B:B)*(F3984=Quadrat.Details!G:G)*(H3984=Quadrat.Details!I:I),0))</f>
        <v>JQ</v>
      </c>
      <c r="C3984" s="107">
        <f t="array" ref="C3984">INDEX(Quadrat.Details!C:C, MATCH(1,(A3984=Quadrat.Details!B:B)*(F3984=Quadrat.Details!G:G)*(H3984=Quadrat.Details!I:I),0))</f>
        <v>44792</v>
      </c>
      <c r="D3984" s="108"/>
      <c r="E3984" s="108"/>
      <c r="F3984" s="13" t="s">
        <v>471</v>
      </c>
      <c r="G3984" s="106" t="str">
        <f t="array" ref="G3984">INDEX(Quadrat.Details!H:H, MATCH(1,(A3984=Quadrat.Details!B:B)*(F3984=Quadrat.Details!G:G)*(H3984=Quadrat.Details!I:I),0))</f>
        <v>E</v>
      </c>
      <c r="H3984" s="105">
        <v>1.0</v>
      </c>
      <c r="I3984" s="109">
        <v>12.0</v>
      </c>
      <c r="J3984" s="109">
        <v>13.0</v>
      </c>
      <c r="K3984" s="109">
        <v>6.0</v>
      </c>
      <c r="L3984" s="3" t="s">
        <v>828</v>
      </c>
      <c r="M3984" s="44" t="s">
        <v>829</v>
      </c>
      <c r="N3984" s="73">
        <v>1.0</v>
      </c>
      <c r="O3984" s="73">
        <v>1.0</v>
      </c>
    </row>
    <row r="3985" ht="15.0" customHeight="1">
      <c r="A3985" s="105">
        <v>2022.0</v>
      </c>
      <c r="B3985" s="106" t="str">
        <f t="array" ref="B3985">INDEX(Quadrat.Details!D:D, MATCH(1,(A3985=Quadrat.Details!B:B)*(F3985=Quadrat.Details!G:G)*(H3985=Quadrat.Details!I:I),0))</f>
        <v>JQ</v>
      </c>
      <c r="C3985" s="107">
        <f t="array" ref="C3985">INDEX(Quadrat.Details!C:C, MATCH(1,(A3985=Quadrat.Details!B:B)*(F3985=Quadrat.Details!G:G)*(H3985=Quadrat.Details!I:I),0))</f>
        <v>44792</v>
      </c>
      <c r="D3985" s="108"/>
      <c r="E3985" s="108"/>
      <c r="F3985" s="13" t="s">
        <v>471</v>
      </c>
      <c r="G3985" s="106" t="str">
        <f t="array" ref="G3985">INDEX(Quadrat.Details!H:H, MATCH(1,(A3985=Quadrat.Details!B:B)*(F3985=Quadrat.Details!G:G)*(H3985=Quadrat.Details!I:I),0))</f>
        <v>E</v>
      </c>
      <c r="H3985" s="105">
        <v>1.0</v>
      </c>
      <c r="I3985" s="109">
        <v>6.0</v>
      </c>
      <c r="J3985" s="109">
        <v>7.0</v>
      </c>
      <c r="K3985" s="109">
        <v>3.0</v>
      </c>
      <c r="L3985" s="3" t="s">
        <v>828</v>
      </c>
      <c r="M3985" s="44" t="s">
        <v>829</v>
      </c>
      <c r="N3985" s="73">
        <v>1.0</v>
      </c>
      <c r="O3985" s="73">
        <v>1.0</v>
      </c>
    </row>
    <row r="3986" ht="15.0" customHeight="1">
      <c r="A3986" s="105">
        <v>2022.0</v>
      </c>
      <c r="B3986" s="106" t="str">
        <f t="array" ref="B3986">INDEX(Quadrat.Details!D:D, MATCH(1,(A3986=Quadrat.Details!B:B)*(F3986=Quadrat.Details!G:G)*(H3986=Quadrat.Details!I:I),0))</f>
        <v>JQ</v>
      </c>
      <c r="C3986" s="107">
        <f t="array" ref="C3986">INDEX(Quadrat.Details!C:C, MATCH(1,(A3986=Quadrat.Details!B:B)*(F3986=Quadrat.Details!G:G)*(H3986=Quadrat.Details!I:I),0))</f>
        <v>44792</v>
      </c>
      <c r="D3986" s="108"/>
      <c r="E3986" s="108"/>
      <c r="F3986" s="13" t="s">
        <v>471</v>
      </c>
      <c r="G3986" s="106" t="str">
        <f t="array" ref="G3986">INDEX(Quadrat.Details!H:H, MATCH(1,(A3986=Quadrat.Details!B:B)*(F3986=Quadrat.Details!G:G)*(H3986=Quadrat.Details!I:I),0))</f>
        <v>E</v>
      </c>
      <c r="H3986" s="105">
        <v>1.0</v>
      </c>
      <c r="I3986" s="109">
        <v>11.0</v>
      </c>
      <c r="J3986" s="109">
        <v>12.0</v>
      </c>
      <c r="K3986" s="109">
        <v>6.0</v>
      </c>
      <c r="L3986" s="3" t="s">
        <v>828</v>
      </c>
      <c r="M3986" s="44" t="s">
        <v>829</v>
      </c>
      <c r="N3986" s="73">
        <v>1.0</v>
      </c>
      <c r="O3986" s="73">
        <v>1.0</v>
      </c>
    </row>
    <row r="3987" ht="15.0" customHeight="1">
      <c r="A3987" s="105">
        <v>2022.0</v>
      </c>
      <c r="B3987" s="106" t="str">
        <f t="array" ref="B3987">INDEX(Quadrat.Details!D:D, MATCH(1,(A3987=Quadrat.Details!B:B)*(F3987=Quadrat.Details!G:G)*(H3987=Quadrat.Details!I:I),0))</f>
        <v>JQ</v>
      </c>
      <c r="C3987" s="107">
        <f t="array" ref="C3987">INDEX(Quadrat.Details!C:C, MATCH(1,(A3987=Quadrat.Details!B:B)*(F3987=Quadrat.Details!G:G)*(H3987=Quadrat.Details!I:I),0))</f>
        <v>44792</v>
      </c>
      <c r="D3987" s="108"/>
      <c r="E3987" s="108"/>
      <c r="F3987" s="13" t="s">
        <v>471</v>
      </c>
      <c r="G3987" s="106" t="str">
        <f t="array" ref="G3987">INDEX(Quadrat.Details!H:H, MATCH(1,(A3987=Quadrat.Details!B:B)*(F3987=Quadrat.Details!G:G)*(H3987=Quadrat.Details!I:I),0))</f>
        <v>E</v>
      </c>
      <c r="H3987" s="105">
        <v>1.0</v>
      </c>
      <c r="I3987" s="109">
        <v>12.0</v>
      </c>
      <c r="J3987" s="109">
        <v>13.0</v>
      </c>
      <c r="K3987" s="109">
        <v>6.0</v>
      </c>
      <c r="L3987" s="3" t="s">
        <v>828</v>
      </c>
      <c r="M3987" s="44" t="s">
        <v>829</v>
      </c>
      <c r="N3987" s="73">
        <v>1.0</v>
      </c>
      <c r="O3987" s="73">
        <v>1.0</v>
      </c>
    </row>
    <row r="3988" ht="15.0" customHeight="1">
      <c r="A3988" s="105">
        <v>2022.0</v>
      </c>
      <c r="B3988" s="106" t="str">
        <f t="array" ref="B3988">INDEX(Quadrat.Details!D:D, MATCH(1,(A3988=Quadrat.Details!B:B)*(F3988=Quadrat.Details!G:G)*(H3988=Quadrat.Details!I:I),0))</f>
        <v>JQ</v>
      </c>
      <c r="C3988" s="107">
        <f t="array" ref="C3988">INDEX(Quadrat.Details!C:C, MATCH(1,(A3988=Quadrat.Details!B:B)*(F3988=Quadrat.Details!G:G)*(H3988=Quadrat.Details!I:I),0))</f>
        <v>44792</v>
      </c>
      <c r="D3988" s="108"/>
      <c r="E3988" s="108"/>
      <c r="F3988" s="13" t="s">
        <v>471</v>
      </c>
      <c r="G3988" s="106" t="str">
        <f t="array" ref="G3988">INDEX(Quadrat.Details!H:H, MATCH(1,(A3988=Quadrat.Details!B:B)*(F3988=Quadrat.Details!G:G)*(H3988=Quadrat.Details!I:I),0))</f>
        <v>E</v>
      </c>
      <c r="H3988" s="105">
        <v>1.0</v>
      </c>
      <c r="I3988" s="109">
        <v>7.0</v>
      </c>
      <c r="J3988" s="109">
        <v>7.0</v>
      </c>
      <c r="K3988" s="109">
        <v>4.0</v>
      </c>
      <c r="L3988" s="3" t="s">
        <v>828</v>
      </c>
      <c r="M3988" s="44" t="s">
        <v>829</v>
      </c>
      <c r="N3988" s="73">
        <v>1.0</v>
      </c>
      <c r="O3988" s="73">
        <v>1.0</v>
      </c>
    </row>
    <row r="3989" ht="15.0" customHeight="1">
      <c r="A3989" s="105">
        <v>2022.0</v>
      </c>
      <c r="B3989" s="106" t="str">
        <f t="array" ref="B3989">INDEX(Quadrat.Details!D:D, MATCH(1,(A3989=Quadrat.Details!B:B)*(F3989=Quadrat.Details!G:G)*(H3989=Quadrat.Details!I:I),0))</f>
        <v>JQ</v>
      </c>
      <c r="C3989" s="107">
        <f t="array" ref="C3989">INDEX(Quadrat.Details!C:C, MATCH(1,(A3989=Quadrat.Details!B:B)*(F3989=Quadrat.Details!G:G)*(H3989=Quadrat.Details!I:I),0))</f>
        <v>44792</v>
      </c>
      <c r="D3989" s="108"/>
      <c r="E3989" s="108"/>
      <c r="F3989" s="13" t="s">
        <v>471</v>
      </c>
      <c r="G3989" s="106" t="str">
        <f t="array" ref="G3989">INDEX(Quadrat.Details!H:H, MATCH(1,(A3989=Quadrat.Details!B:B)*(F3989=Quadrat.Details!G:G)*(H3989=Quadrat.Details!I:I),0))</f>
        <v>E</v>
      </c>
      <c r="H3989" s="105">
        <v>1.0</v>
      </c>
      <c r="I3989" s="109">
        <v>11.0</v>
      </c>
      <c r="J3989" s="109">
        <v>12.0</v>
      </c>
      <c r="K3989" s="109">
        <v>6.0</v>
      </c>
      <c r="L3989" s="3" t="s">
        <v>828</v>
      </c>
      <c r="M3989" s="44" t="s">
        <v>829</v>
      </c>
      <c r="N3989" s="73">
        <v>1.0</v>
      </c>
      <c r="O3989" s="73">
        <v>1.0</v>
      </c>
    </row>
    <row r="3990" ht="15.0" customHeight="1">
      <c r="A3990" s="105">
        <v>2022.0</v>
      </c>
      <c r="B3990" s="106" t="str">
        <f t="array" ref="B3990">INDEX(Quadrat.Details!D:D, MATCH(1,(A3990=Quadrat.Details!B:B)*(F3990=Quadrat.Details!G:G)*(H3990=Quadrat.Details!I:I),0))</f>
        <v>JQ</v>
      </c>
      <c r="C3990" s="107">
        <f t="array" ref="C3990">INDEX(Quadrat.Details!C:C, MATCH(1,(A3990=Quadrat.Details!B:B)*(F3990=Quadrat.Details!G:G)*(H3990=Quadrat.Details!I:I),0))</f>
        <v>44792</v>
      </c>
      <c r="D3990" s="108"/>
      <c r="E3990" s="108"/>
      <c r="F3990" s="13" t="s">
        <v>471</v>
      </c>
      <c r="G3990" s="106" t="str">
        <f t="array" ref="G3990">INDEX(Quadrat.Details!H:H, MATCH(1,(A3990=Quadrat.Details!B:B)*(F3990=Quadrat.Details!G:G)*(H3990=Quadrat.Details!I:I),0))</f>
        <v>E</v>
      </c>
      <c r="H3990" s="105">
        <v>1.0</v>
      </c>
      <c r="I3990" s="109">
        <v>10.0</v>
      </c>
      <c r="J3990" s="109">
        <v>11.0</v>
      </c>
      <c r="K3990" s="109">
        <v>5.0</v>
      </c>
      <c r="L3990" s="3" t="s">
        <v>828</v>
      </c>
      <c r="M3990" s="44" t="s">
        <v>829</v>
      </c>
      <c r="N3990" s="73">
        <v>1.0</v>
      </c>
      <c r="O3990" s="73">
        <v>1.0</v>
      </c>
    </row>
    <row r="3991" ht="15.0" customHeight="1">
      <c r="A3991" s="105">
        <v>2022.0</v>
      </c>
      <c r="B3991" s="106" t="str">
        <f t="array" ref="B3991">INDEX(Quadrat.Details!D:D, MATCH(1,(A3991=Quadrat.Details!B:B)*(F3991=Quadrat.Details!G:G)*(H3991=Quadrat.Details!I:I),0))</f>
        <v>JQ</v>
      </c>
      <c r="C3991" s="107">
        <f t="array" ref="C3991">INDEX(Quadrat.Details!C:C, MATCH(1,(A3991=Quadrat.Details!B:B)*(F3991=Quadrat.Details!G:G)*(H3991=Quadrat.Details!I:I),0))</f>
        <v>44792</v>
      </c>
      <c r="D3991" s="108"/>
      <c r="E3991" s="108"/>
      <c r="F3991" s="13" t="s">
        <v>471</v>
      </c>
      <c r="G3991" s="106" t="str">
        <f t="array" ref="G3991">INDEX(Quadrat.Details!H:H, MATCH(1,(A3991=Quadrat.Details!B:B)*(F3991=Quadrat.Details!G:G)*(H3991=Quadrat.Details!I:I),0))</f>
        <v>E</v>
      </c>
      <c r="H3991" s="105">
        <v>1.0</v>
      </c>
      <c r="I3991" s="109">
        <v>10.0</v>
      </c>
      <c r="J3991" s="109">
        <v>11.0</v>
      </c>
      <c r="K3991" s="109">
        <v>6.0</v>
      </c>
      <c r="L3991" s="3" t="s">
        <v>828</v>
      </c>
      <c r="M3991" s="44" t="s">
        <v>829</v>
      </c>
      <c r="N3991" s="73">
        <v>1.0</v>
      </c>
      <c r="O3991" s="73">
        <v>1.0</v>
      </c>
    </row>
    <row r="3992" ht="15.0" customHeight="1">
      <c r="A3992" s="105">
        <v>2022.0</v>
      </c>
      <c r="B3992" s="106" t="str">
        <f t="array" ref="B3992">INDEX(Quadrat.Details!D:D, MATCH(1,(A3992=Quadrat.Details!B:B)*(F3992=Quadrat.Details!G:G)*(H3992=Quadrat.Details!I:I),0))</f>
        <v>JQ</v>
      </c>
      <c r="C3992" s="107">
        <f t="array" ref="C3992">INDEX(Quadrat.Details!C:C, MATCH(1,(A3992=Quadrat.Details!B:B)*(F3992=Quadrat.Details!G:G)*(H3992=Quadrat.Details!I:I),0))</f>
        <v>44792</v>
      </c>
      <c r="D3992" s="108"/>
      <c r="E3992" s="108"/>
      <c r="F3992" s="13" t="s">
        <v>471</v>
      </c>
      <c r="G3992" s="106" t="str">
        <f t="array" ref="G3992">INDEX(Quadrat.Details!H:H, MATCH(1,(A3992=Quadrat.Details!B:B)*(F3992=Quadrat.Details!G:G)*(H3992=Quadrat.Details!I:I),0))</f>
        <v>E</v>
      </c>
      <c r="H3992" s="105">
        <v>1.0</v>
      </c>
      <c r="I3992" s="109">
        <v>9.0</v>
      </c>
      <c r="J3992" s="109">
        <v>10.0</v>
      </c>
      <c r="K3992" s="109">
        <v>5.0</v>
      </c>
      <c r="L3992" s="3" t="s">
        <v>828</v>
      </c>
      <c r="M3992" s="44" t="s">
        <v>829</v>
      </c>
      <c r="N3992" s="73">
        <v>1.0</v>
      </c>
      <c r="O3992" s="73">
        <v>1.0</v>
      </c>
    </row>
    <row r="3993" ht="15.0" customHeight="1">
      <c r="A3993" s="105">
        <v>2022.0</v>
      </c>
      <c r="B3993" s="106" t="str">
        <f t="array" ref="B3993">INDEX(Quadrat.Details!D:D, MATCH(1,(A3993=Quadrat.Details!B:B)*(F3993=Quadrat.Details!G:G)*(H3993=Quadrat.Details!I:I),0))</f>
        <v>JQ</v>
      </c>
      <c r="C3993" s="107">
        <f t="array" ref="C3993">INDEX(Quadrat.Details!C:C, MATCH(1,(A3993=Quadrat.Details!B:B)*(F3993=Quadrat.Details!G:G)*(H3993=Quadrat.Details!I:I),0))</f>
        <v>44792</v>
      </c>
      <c r="D3993" s="108"/>
      <c r="E3993" s="108"/>
      <c r="F3993" s="13" t="s">
        <v>471</v>
      </c>
      <c r="G3993" s="106" t="str">
        <f t="array" ref="G3993">INDEX(Quadrat.Details!H:H, MATCH(1,(A3993=Quadrat.Details!B:B)*(F3993=Quadrat.Details!G:G)*(H3993=Quadrat.Details!I:I),0))</f>
        <v>E</v>
      </c>
      <c r="H3993" s="105">
        <v>1.0</v>
      </c>
      <c r="I3993" s="109">
        <v>10.0</v>
      </c>
      <c r="J3993" s="109">
        <v>11.0</v>
      </c>
      <c r="K3993" s="109">
        <v>4.0</v>
      </c>
      <c r="L3993" s="3" t="s">
        <v>828</v>
      </c>
      <c r="M3993" s="44" t="s">
        <v>829</v>
      </c>
      <c r="N3993" s="73">
        <v>1.0</v>
      </c>
      <c r="O3993" s="73">
        <v>1.0</v>
      </c>
    </row>
    <row r="3994" ht="15.0" customHeight="1">
      <c r="A3994" s="105">
        <v>2022.0</v>
      </c>
      <c r="B3994" s="106" t="str">
        <f t="array" ref="B3994">INDEX(Quadrat.Details!D:D, MATCH(1,(A3994=Quadrat.Details!B:B)*(F3994=Quadrat.Details!G:G)*(H3994=Quadrat.Details!I:I),0))</f>
        <v>JQ</v>
      </c>
      <c r="C3994" s="107">
        <f t="array" ref="C3994">INDEX(Quadrat.Details!C:C, MATCH(1,(A3994=Quadrat.Details!B:B)*(F3994=Quadrat.Details!G:G)*(H3994=Quadrat.Details!I:I),0))</f>
        <v>44792</v>
      </c>
      <c r="D3994" s="108"/>
      <c r="E3994" s="108"/>
      <c r="F3994" s="13" t="s">
        <v>471</v>
      </c>
      <c r="G3994" s="106" t="str">
        <f t="array" ref="G3994">INDEX(Quadrat.Details!H:H, MATCH(1,(A3994=Quadrat.Details!B:B)*(F3994=Quadrat.Details!G:G)*(H3994=Quadrat.Details!I:I),0))</f>
        <v>E</v>
      </c>
      <c r="H3994" s="105">
        <v>1.0</v>
      </c>
      <c r="I3994" s="109">
        <v>9.0</v>
      </c>
      <c r="J3994" s="109">
        <v>10.0</v>
      </c>
      <c r="K3994" s="109">
        <v>5.0</v>
      </c>
      <c r="L3994" s="3" t="s">
        <v>828</v>
      </c>
      <c r="M3994" s="44" t="s">
        <v>829</v>
      </c>
      <c r="N3994" s="73">
        <v>1.0</v>
      </c>
      <c r="O3994" s="73">
        <v>1.0</v>
      </c>
    </row>
    <row r="3995" ht="15.0" customHeight="1">
      <c r="A3995" s="105">
        <v>2022.0</v>
      </c>
      <c r="B3995" s="106" t="str">
        <f t="array" ref="B3995">INDEX(Quadrat.Details!D:D, MATCH(1,(A3995=Quadrat.Details!B:B)*(F3995=Quadrat.Details!G:G)*(H3995=Quadrat.Details!I:I),0))</f>
        <v>JQ</v>
      </c>
      <c r="C3995" s="107">
        <f t="array" ref="C3995">INDEX(Quadrat.Details!C:C, MATCH(1,(A3995=Quadrat.Details!B:B)*(F3995=Quadrat.Details!G:G)*(H3995=Quadrat.Details!I:I),0))</f>
        <v>44792</v>
      </c>
      <c r="D3995" s="108"/>
      <c r="E3995" s="108"/>
      <c r="F3995" s="13" t="s">
        <v>471</v>
      </c>
      <c r="G3995" s="106" t="str">
        <f t="array" ref="G3995">INDEX(Quadrat.Details!H:H, MATCH(1,(A3995=Quadrat.Details!B:B)*(F3995=Quadrat.Details!G:G)*(H3995=Quadrat.Details!I:I),0))</f>
        <v>E</v>
      </c>
      <c r="H3995" s="105">
        <v>1.0</v>
      </c>
      <c r="I3995" s="109">
        <v>10.0</v>
      </c>
      <c r="J3995" s="109">
        <v>11.0</v>
      </c>
      <c r="K3995" s="109">
        <v>5.0</v>
      </c>
      <c r="L3995" s="3" t="s">
        <v>828</v>
      </c>
      <c r="M3995" s="44" t="s">
        <v>829</v>
      </c>
      <c r="N3995" s="73">
        <v>1.0</v>
      </c>
      <c r="O3995" s="73">
        <v>1.0</v>
      </c>
    </row>
    <row r="3996" ht="15.0" customHeight="1">
      <c r="A3996" s="105">
        <v>2022.0</v>
      </c>
      <c r="B3996" s="106" t="str">
        <f t="array" ref="B3996">INDEX(Quadrat.Details!D:D, MATCH(1,(A3996=Quadrat.Details!B:B)*(F3996=Quadrat.Details!G:G)*(H3996=Quadrat.Details!I:I),0))</f>
        <v>JQ</v>
      </c>
      <c r="C3996" s="107">
        <f t="array" ref="C3996">INDEX(Quadrat.Details!C:C, MATCH(1,(A3996=Quadrat.Details!B:B)*(F3996=Quadrat.Details!G:G)*(H3996=Quadrat.Details!I:I),0))</f>
        <v>44792</v>
      </c>
      <c r="D3996" s="108"/>
      <c r="E3996" s="108"/>
      <c r="F3996" s="13" t="s">
        <v>471</v>
      </c>
      <c r="G3996" s="106" t="str">
        <f t="array" ref="G3996">INDEX(Quadrat.Details!H:H, MATCH(1,(A3996=Quadrat.Details!B:B)*(F3996=Quadrat.Details!G:G)*(H3996=Quadrat.Details!I:I),0))</f>
        <v>E</v>
      </c>
      <c r="H3996" s="105">
        <v>1.0</v>
      </c>
      <c r="I3996" s="109">
        <v>11.0</v>
      </c>
      <c r="J3996" s="109">
        <v>12.0</v>
      </c>
      <c r="K3996" s="109">
        <v>6.0</v>
      </c>
      <c r="L3996" s="3" t="s">
        <v>828</v>
      </c>
      <c r="M3996" s="44" t="s">
        <v>829</v>
      </c>
      <c r="N3996" s="73">
        <v>1.0</v>
      </c>
      <c r="O3996" s="73">
        <v>1.0</v>
      </c>
    </row>
    <row r="3997" ht="15.0" customHeight="1">
      <c r="A3997" s="105">
        <v>2022.0</v>
      </c>
      <c r="B3997" s="106" t="str">
        <f t="array" ref="B3997">INDEX(Quadrat.Details!D:D, MATCH(1,(A3997=Quadrat.Details!B:B)*(F3997=Quadrat.Details!G:G)*(H3997=Quadrat.Details!I:I),0))</f>
        <v>JQ</v>
      </c>
      <c r="C3997" s="107">
        <f t="array" ref="C3997">INDEX(Quadrat.Details!C:C, MATCH(1,(A3997=Quadrat.Details!B:B)*(F3997=Quadrat.Details!G:G)*(H3997=Quadrat.Details!I:I),0))</f>
        <v>44792</v>
      </c>
      <c r="D3997" s="108"/>
      <c r="E3997" s="108"/>
      <c r="F3997" s="13" t="s">
        <v>471</v>
      </c>
      <c r="G3997" s="106" t="str">
        <f t="array" ref="G3997">INDEX(Quadrat.Details!H:H, MATCH(1,(A3997=Quadrat.Details!B:B)*(F3997=Quadrat.Details!G:G)*(H3997=Quadrat.Details!I:I),0))</f>
        <v>E</v>
      </c>
      <c r="H3997" s="105">
        <v>1.0</v>
      </c>
      <c r="I3997" s="109">
        <v>13.0</v>
      </c>
      <c r="J3997" s="109">
        <v>15.0</v>
      </c>
      <c r="K3997" s="109">
        <v>7.0</v>
      </c>
      <c r="L3997" s="3" t="s">
        <v>828</v>
      </c>
      <c r="M3997" s="44" t="s">
        <v>829</v>
      </c>
      <c r="N3997" s="73">
        <v>1.0</v>
      </c>
      <c r="O3997" s="73">
        <v>1.0</v>
      </c>
    </row>
    <row r="3998" ht="15.0" customHeight="1">
      <c r="A3998" s="105">
        <v>2022.0</v>
      </c>
      <c r="B3998" s="106" t="str">
        <f t="array" ref="B3998">INDEX(Quadrat.Details!D:D, MATCH(1,(A3998=Quadrat.Details!B:B)*(F3998=Quadrat.Details!G:G)*(H3998=Quadrat.Details!I:I),0))</f>
        <v>JQ</v>
      </c>
      <c r="C3998" s="107">
        <f t="array" ref="C3998">INDEX(Quadrat.Details!C:C, MATCH(1,(A3998=Quadrat.Details!B:B)*(F3998=Quadrat.Details!G:G)*(H3998=Quadrat.Details!I:I),0))</f>
        <v>44792</v>
      </c>
      <c r="D3998" s="108"/>
      <c r="E3998" s="108"/>
      <c r="F3998" s="13" t="s">
        <v>471</v>
      </c>
      <c r="G3998" s="106" t="str">
        <f t="array" ref="G3998">INDEX(Quadrat.Details!H:H, MATCH(1,(A3998=Quadrat.Details!B:B)*(F3998=Quadrat.Details!G:G)*(H3998=Quadrat.Details!I:I),0))</f>
        <v>E</v>
      </c>
      <c r="H3998" s="105">
        <v>1.0</v>
      </c>
      <c r="I3998" s="109">
        <v>9.0</v>
      </c>
      <c r="J3998" s="109">
        <v>10.0</v>
      </c>
      <c r="K3998" s="109">
        <v>5.0</v>
      </c>
      <c r="L3998" s="3" t="s">
        <v>828</v>
      </c>
      <c r="M3998" s="44" t="s">
        <v>829</v>
      </c>
      <c r="N3998" s="73">
        <v>1.0</v>
      </c>
      <c r="O3998" s="73">
        <v>1.0</v>
      </c>
    </row>
    <row r="3999" ht="15.0" customHeight="1">
      <c r="A3999" s="105">
        <v>2022.0</v>
      </c>
      <c r="B3999" s="106" t="str">
        <f t="array" ref="B3999">INDEX(Quadrat.Details!D:D, MATCH(1,(A3999=Quadrat.Details!B:B)*(F3999=Quadrat.Details!G:G)*(H3999=Quadrat.Details!I:I),0))</f>
        <v>JQ</v>
      </c>
      <c r="C3999" s="107">
        <f t="array" ref="C3999">INDEX(Quadrat.Details!C:C, MATCH(1,(A3999=Quadrat.Details!B:B)*(F3999=Quadrat.Details!G:G)*(H3999=Quadrat.Details!I:I),0))</f>
        <v>44792</v>
      </c>
      <c r="D3999" s="108"/>
      <c r="E3999" s="108"/>
      <c r="F3999" s="13" t="s">
        <v>471</v>
      </c>
      <c r="G3999" s="106" t="str">
        <f t="array" ref="G3999">INDEX(Quadrat.Details!H:H, MATCH(1,(A3999=Quadrat.Details!B:B)*(F3999=Quadrat.Details!G:G)*(H3999=Quadrat.Details!I:I),0))</f>
        <v>E</v>
      </c>
      <c r="H3999" s="105">
        <v>1.0</v>
      </c>
      <c r="I3999" s="109">
        <v>12.0</v>
      </c>
      <c r="J3999" s="109">
        <v>13.0</v>
      </c>
      <c r="K3999" s="109">
        <v>6.0</v>
      </c>
      <c r="L3999" s="3" t="s">
        <v>828</v>
      </c>
      <c r="M3999" s="44" t="s">
        <v>829</v>
      </c>
      <c r="N3999" s="73">
        <v>1.0</v>
      </c>
      <c r="O3999" s="73">
        <v>1.0</v>
      </c>
    </row>
    <row r="4000" ht="15.0" customHeight="1">
      <c r="A4000" s="105">
        <v>2022.0</v>
      </c>
      <c r="B4000" s="106" t="str">
        <f t="array" ref="B4000">INDEX(Quadrat.Details!D:D, MATCH(1,(A4000=Quadrat.Details!B:B)*(F4000=Quadrat.Details!G:G)*(H4000=Quadrat.Details!I:I),0))</f>
        <v>JQ</v>
      </c>
      <c r="C4000" s="107">
        <f t="array" ref="C4000">INDEX(Quadrat.Details!C:C, MATCH(1,(A4000=Quadrat.Details!B:B)*(F4000=Quadrat.Details!G:G)*(H4000=Quadrat.Details!I:I),0))</f>
        <v>44792</v>
      </c>
      <c r="D4000" s="108"/>
      <c r="E4000" s="108"/>
      <c r="F4000" s="13" t="s">
        <v>471</v>
      </c>
      <c r="G4000" s="106" t="str">
        <f t="array" ref="G4000">INDEX(Quadrat.Details!H:H, MATCH(1,(A4000=Quadrat.Details!B:B)*(F4000=Quadrat.Details!G:G)*(H4000=Quadrat.Details!I:I),0))</f>
        <v>E</v>
      </c>
      <c r="H4000" s="105">
        <v>1.0</v>
      </c>
      <c r="I4000" s="109">
        <v>8.0</v>
      </c>
      <c r="J4000" s="109">
        <v>9.0</v>
      </c>
      <c r="K4000" s="109">
        <v>4.0</v>
      </c>
      <c r="L4000" s="3" t="s">
        <v>828</v>
      </c>
      <c r="M4000" s="44" t="s">
        <v>829</v>
      </c>
      <c r="N4000" s="73">
        <v>1.0</v>
      </c>
      <c r="O4000" s="73">
        <v>1.0</v>
      </c>
    </row>
    <row r="4001" ht="15.0" customHeight="1">
      <c r="A4001" s="105">
        <v>2022.0</v>
      </c>
      <c r="B4001" s="106" t="str">
        <f t="array" ref="B4001">INDEX(Quadrat.Details!D:D, MATCH(1,(A4001=Quadrat.Details!B:B)*(F4001=Quadrat.Details!G:G)*(H4001=Quadrat.Details!I:I),0))</f>
        <v>JQ</v>
      </c>
      <c r="C4001" s="107">
        <f t="array" ref="C4001">INDEX(Quadrat.Details!C:C, MATCH(1,(A4001=Quadrat.Details!B:B)*(F4001=Quadrat.Details!G:G)*(H4001=Quadrat.Details!I:I),0))</f>
        <v>44792</v>
      </c>
      <c r="D4001" s="108"/>
      <c r="E4001" s="108"/>
      <c r="F4001" s="13" t="s">
        <v>471</v>
      </c>
      <c r="G4001" s="106" t="str">
        <f t="array" ref="G4001">INDEX(Quadrat.Details!H:H, MATCH(1,(A4001=Quadrat.Details!B:B)*(F4001=Quadrat.Details!G:G)*(H4001=Quadrat.Details!I:I),0))</f>
        <v>E</v>
      </c>
      <c r="H4001" s="105">
        <v>1.0</v>
      </c>
      <c r="I4001" s="109">
        <v>7.0</v>
      </c>
      <c r="J4001" s="109">
        <v>8.0</v>
      </c>
      <c r="K4001" s="109">
        <v>4.0</v>
      </c>
      <c r="L4001" s="3" t="s">
        <v>828</v>
      </c>
      <c r="M4001" s="44" t="s">
        <v>829</v>
      </c>
      <c r="N4001" s="73">
        <v>1.0</v>
      </c>
      <c r="O4001" s="73">
        <v>1.0</v>
      </c>
    </row>
    <row r="4002" ht="15.0" customHeight="1">
      <c r="A4002" s="105">
        <v>2022.0</v>
      </c>
      <c r="B4002" s="106" t="str">
        <f t="array" ref="B4002">INDEX(Quadrat.Details!D:D, MATCH(1,(A4002=Quadrat.Details!B:B)*(F4002=Quadrat.Details!G:G)*(H4002=Quadrat.Details!I:I),0))</f>
        <v>JQ</v>
      </c>
      <c r="C4002" s="107">
        <f t="array" ref="C4002">INDEX(Quadrat.Details!C:C, MATCH(1,(A4002=Quadrat.Details!B:B)*(F4002=Quadrat.Details!G:G)*(H4002=Quadrat.Details!I:I),0))</f>
        <v>44792</v>
      </c>
      <c r="D4002" s="108"/>
      <c r="E4002" s="108"/>
      <c r="F4002" s="13" t="s">
        <v>471</v>
      </c>
      <c r="G4002" s="106" t="str">
        <f t="array" ref="G4002">INDEX(Quadrat.Details!H:H, MATCH(1,(A4002=Quadrat.Details!B:B)*(F4002=Quadrat.Details!G:G)*(H4002=Quadrat.Details!I:I),0))</f>
        <v>E</v>
      </c>
      <c r="H4002" s="105">
        <v>1.0</v>
      </c>
      <c r="I4002" s="109">
        <v>10.0</v>
      </c>
      <c r="J4002" s="109">
        <v>11.0</v>
      </c>
      <c r="K4002" s="109">
        <v>6.0</v>
      </c>
      <c r="L4002" s="3" t="s">
        <v>828</v>
      </c>
      <c r="M4002" s="44" t="s">
        <v>829</v>
      </c>
      <c r="N4002" s="73">
        <v>1.0</v>
      </c>
      <c r="O4002" s="73">
        <v>1.0</v>
      </c>
    </row>
    <row r="4003" ht="15.0" customHeight="1">
      <c r="A4003" s="105">
        <v>2022.0</v>
      </c>
      <c r="B4003" s="106" t="str">
        <f t="array" ref="B4003">INDEX(Quadrat.Details!D:D, MATCH(1,(A4003=Quadrat.Details!B:B)*(F4003=Quadrat.Details!G:G)*(H4003=Quadrat.Details!I:I),0))</f>
        <v>JQ</v>
      </c>
      <c r="C4003" s="107">
        <f t="array" ref="C4003">INDEX(Quadrat.Details!C:C, MATCH(1,(A4003=Quadrat.Details!B:B)*(F4003=Quadrat.Details!G:G)*(H4003=Quadrat.Details!I:I),0))</f>
        <v>44792</v>
      </c>
      <c r="D4003" s="108"/>
      <c r="E4003" s="108"/>
      <c r="F4003" s="13" t="s">
        <v>471</v>
      </c>
      <c r="G4003" s="106" t="str">
        <f t="array" ref="G4003">INDEX(Quadrat.Details!H:H, MATCH(1,(A4003=Quadrat.Details!B:B)*(F4003=Quadrat.Details!G:G)*(H4003=Quadrat.Details!I:I),0))</f>
        <v>E</v>
      </c>
      <c r="H4003" s="105">
        <v>1.0</v>
      </c>
      <c r="I4003" s="109">
        <v>6.0</v>
      </c>
      <c r="J4003" s="109">
        <v>7.0</v>
      </c>
      <c r="K4003" s="109">
        <v>4.0</v>
      </c>
      <c r="L4003" s="3" t="s">
        <v>828</v>
      </c>
      <c r="M4003" s="44" t="s">
        <v>829</v>
      </c>
      <c r="N4003" s="73">
        <v>1.0</v>
      </c>
      <c r="O4003" s="73">
        <v>1.0</v>
      </c>
    </row>
    <row r="4004" ht="15.0" customHeight="1">
      <c r="A4004" s="105">
        <v>2022.0</v>
      </c>
      <c r="B4004" s="106" t="str">
        <f t="array" ref="B4004">INDEX(Quadrat.Details!D:D, MATCH(1,(A4004=Quadrat.Details!B:B)*(F4004=Quadrat.Details!G:G)*(H4004=Quadrat.Details!I:I),0))</f>
        <v>JQ</v>
      </c>
      <c r="C4004" s="107">
        <f t="array" ref="C4004">INDEX(Quadrat.Details!C:C, MATCH(1,(A4004=Quadrat.Details!B:B)*(F4004=Quadrat.Details!G:G)*(H4004=Quadrat.Details!I:I),0))</f>
        <v>44792</v>
      </c>
      <c r="D4004" s="108"/>
      <c r="E4004" s="108"/>
      <c r="F4004" s="13" t="s">
        <v>471</v>
      </c>
      <c r="G4004" s="106" t="str">
        <f t="array" ref="G4004">INDEX(Quadrat.Details!H:H, MATCH(1,(A4004=Quadrat.Details!B:B)*(F4004=Quadrat.Details!G:G)*(H4004=Quadrat.Details!I:I),0))</f>
        <v>E</v>
      </c>
      <c r="H4004" s="105">
        <v>1.0</v>
      </c>
      <c r="I4004" s="109">
        <v>10.0</v>
      </c>
      <c r="J4004" s="109">
        <v>11.0</v>
      </c>
      <c r="K4004" s="109">
        <v>6.0</v>
      </c>
      <c r="L4004" s="3" t="s">
        <v>828</v>
      </c>
      <c r="M4004" s="44" t="s">
        <v>829</v>
      </c>
      <c r="N4004" s="73">
        <v>1.0</v>
      </c>
      <c r="O4004" s="73">
        <v>1.0</v>
      </c>
    </row>
    <row r="4005" ht="15.0" customHeight="1">
      <c r="A4005" s="105">
        <v>2022.0</v>
      </c>
      <c r="B4005" s="106" t="str">
        <f t="array" ref="B4005">INDEX(Quadrat.Details!D:D, MATCH(1,(A4005=Quadrat.Details!B:B)*(F4005=Quadrat.Details!G:G)*(H4005=Quadrat.Details!I:I),0))</f>
        <v>JQ</v>
      </c>
      <c r="C4005" s="107">
        <f t="array" ref="C4005">INDEX(Quadrat.Details!C:C, MATCH(1,(A4005=Quadrat.Details!B:B)*(F4005=Quadrat.Details!G:G)*(H4005=Quadrat.Details!I:I),0))</f>
        <v>44792</v>
      </c>
      <c r="D4005" s="108"/>
      <c r="E4005" s="108"/>
      <c r="F4005" s="13" t="s">
        <v>471</v>
      </c>
      <c r="G4005" s="106" t="str">
        <f t="array" ref="G4005">INDEX(Quadrat.Details!H:H, MATCH(1,(A4005=Quadrat.Details!B:B)*(F4005=Quadrat.Details!G:G)*(H4005=Quadrat.Details!I:I),0))</f>
        <v>E</v>
      </c>
      <c r="H4005" s="105">
        <v>1.0</v>
      </c>
      <c r="I4005" s="109">
        <v>6.0</v>
      </c>
      <c r="J4005" s="109">
        <v>7.0</v>
      </c>
      <c r="K4005" s="109">
        <v>4.0</v>
      </c>
      <c r="L4005" s="3" t="s">
        <v>828</v>
      </c>
      <c r="M4005" s="44" t="s">
        <v>829</v>
      </c>
      <c r="N4005" s="73">
        <v>1.0</v>
      </c>
      <c r="O4005" s="73">
        <v>1.0</v>
      </c>
    </row>
    <row r="4006" ht="15.0" customHeight="1">
      <c r="A4006" s="105">
        <v>2022.0</v>
      </c>
      <c r="B4006" s="106" t="str">
        <f t="array" ref="B4006">INDEX(Quadrat.Details!D:D, MATCH(1,(A4006=Quadrat.Details!B:B)*(F4006=Quadrat.Details!G:G)*(H4006=Quadrat.Details!I:I),0))</f>
        <v>JQ</v>
      </c>
      <c r="C4006" s="107">
        <f t="array" ref="C4006">INDEX(Quadrat.Details!C:C, MATCH(1,(A4006=Quadrat.Details!B:B)*(F4006=Quadrat.Details!G:G)*(H4006=Quadrat.Details!I:I),0))</f>
        <v>44792</v>
      </c>
      <c r="D4006" s="108"/>
      <c r="E4006" s="108"/>
      <c r="F4006" s="13" t="s">
        <v>471</v>
      </c>
      <c r="G4006" s="106" t="str">
        <f t="array" ref="G4006">INDEX(Quadrat.Details!H:H, MATCH(1,(A4006=Quadrat.Details!B:B)*(F4006=Quadrat.Details!G:G)*(H4006=Quadrat.Details!I:I),0))</f>
        <v>E</v>
      </c>
      <c r="H4006" s="105">
        <v>1.0</v>
      </c>
      <c r="I4006" s="109">
        <v>10.0</v>
      </c>
      <c r="J4006" s="109">
        <v>11.0</v>
      </c>
      <c r="K4006" s="109">
        <v>6.0</v>
      </c>
      <c r="L4006" s="3" t="s">
        <v>828</v>
      </c>
      <c r="M4006" s="44" t="s">
        <v>829</v>
      </c>
      <c r="N4006" s="73">
        <v>1.0</v>
      </c>
      <c r="O4006" s="73">
        <v>1.0</v>
      </c>
    </row>
    <row r="4007" ht="15.0" customHeight="1">
      <c r="A4007" s="105">
        <v>2022.0</v>
      </c>
      <c r="B4007" s="106" t="str">
        <f t="array" ref="B4007">INDEX(Quadrat.Details!D:D, MATCH(1,(A4007=Quadrat.Details!B:B)*(F4007=Quadrat.Details!G:G)*(H4007=Quadrat.Details!I:I),0))</f>
        <v>JQ</v>
      </c>
      <c r="C4007" s="107">
        <f t="array" ref="C4007">INDEX(Quadrat.Details!C:C, MATCH(1,(A4007=Quadrat.Details!B:B)*(F4007=Quadrat.Details!G:G)*(H4007=Quadrat.Details!I:I),0))</f>
        <v>44792</v>
      </c>
      <c r="D4007" s="108"/>
      <c r="E4007" s="108"/>
      <c r="F4007" s="13" t="s">
        <v>471</v>
      </c>
      <c r="G4007" s="106" t="str">
        <f t="array" ref="G4007">INDEX(Quadrat.Details!H:H, MATCH(1,(A4007=Quadrat.Details!B:B)*(F4007=Quadrat.Details!G:G)*(H4007=Quadrat.Details!I:I),0))</f>
        <v>E</v>
      </c>
      <c r="H4007" s="105">
        <v>1.0</v>
      </c>
      <c r="I4007" s="109">
        <v>8.0</v>
      </c>
      <c r="J4007" s="109">
        <v>9.0</v>
      </c>
      <c r="K4007" s="109">
        <v>5.0</v>
      </c>
      <c r="L4007" s="3" t="s">
        <v>828</v>
      </c>
      <c r="M4007" s="44" t="s">
        <v>829</v>
      </c>
      <c r="N4007" s="73">
        <v>1.0</v>
      </c>
      <c r="O4007" s="73">
        <v>1.0</v>
      </c>
    </row>
    <row r="4008" ht="15.0" customHeight="1">
      <c r="A4008" s="105">
        <v>2022.0</v>
      </c>
      <c r="B4008" s="106" t="str">
        <f t="array" ref="B4008">INDEX(Quadrat.Details!D:D, MATCH(1,(A4008=Quadrat.Details!B:B)*(F4008=Quadrat.Details!G:G)*(H4008=Quadrat.Details!I:I),0))</f>
        <v>JQ</v>
      </c>
      <c r="C4008" s="107">
        <f t="array" ref="C4008">INDEX(Quadrat.Details!C:C, MATCH(1,(A4008=Quadrat.Details!B:B)*(F4008=Quadrat.Details!G:G)*(H4008=Quadrat.Details!I:I),0))</f>
        <v>44792</v>
      </c>
      <c r="D4008" s="108"/>
      <c r="E4008" s="108"/>
      <c r="F4008" s="13" t="s">
        <v>471</v>
      </c>
      <c r="G4008" s="106" t="str">
        <f t="array" ref="G4008">INDEX(Quadrat.Details!H:H, MATCH(1,(A4008=Quadrat.Details!B:B)*(F4008=Quadrat.Details!G:G)*(H4008=Quadrat.Details!I:I),0))</f>
        <v>E</v>
      </c>
      <c r="H4008" s="105">
        <v>1.0</v>
      </c>
      <c r="I4008" s="109">
        <v>10.0</v>
      </c>
      <c r="J4008" s="109">
        <v>11.0</v>
      </c>
      <c r="K4008" s="109">
        <v>5.0</v>
      </c>
      <c r="L4008" s="3" t="s">
        <v>828</v>
      </c>
      <c r="M4008" s="44" t="s">
        <v>829</v>
      </c>
      <c r="N4008" s="73">
        <v>1.0</v>
      </c>
      <c r="O4008" s="73">
        <v>1.0</v>
      </c>
    </row>
    <row r="4009" ht="15.0" customHeight="1">
      <c r="A4009" s="105">
        <v>2022.0</v>
      </c>
      <c r="B4009" s="106" t="str">
        <f t="array" ref="B4009">INDEX(Quadrat.Details!D:D, MATCH(1,(A4009=Quadrat.Details!B:B)*(F4009=Quadrat.Details!G:G)*(H4009=Quadrat.Details!I:I),0))</f>
        <v>JQ</v>
      </c>
      <c r="C4009" s="107">
        <f t="array" ref="C4009">INDEX(Quadrat.Details!C:C, MATCH(1,(A4009=Quadrat.Details!B:B)*(F4009=Quadrat.Details!G:G)*(H4009=Quadrat.Details!I:I),0))</f>
        <v>44792</v>
      </c>
      <c r="D4009" s="108"/>
      <c r="E4009" s="108"/>
      <c r="F4009" s="13" t="s">
        <v>471</v>
      </c>
      <c r="G4009" s="106" t="str">
        <f t="array" ref="G4009">INDEX(Quadrat.Details!H:H, MATCH(1,(A4009=Quadrat.Details!B:B)*(F4009=Quadrat.Details!G:G)*(H4009=Quadrat.Details!I:I),0))</f>
        <v>E</v>
      </c>
      <c r="H4009" s="105">
        <v>1.0</v>
      </c>
      <c r="I4009" s="109">
        <v>8.0</v>
      </c>
      <c r="J4009" s="109">
        <v>9.0</v>
      </c>
      <c r="K4009" s="109">
        <v>5.0</v>
      </c>
      <c r="L4009" s="3" t="s">
        <v>828</v>
      </c>
      <c r="M4009" s="44" t="s">
        <v>829</v>
      </c>
      <c r="N4009" s="73">
        <v>1.0</v>
      </c>
      <c r="O4009" s="73">
        <v>1.0</v>
      </c>
    </row>
    <row r="4010" ht="15.0" customHeight="1">
      <c r="A4010" s="105">
        <v>2022.0</v>
      </c>
      <c r="B4010" s="106" t="str">
        <f t="array" ref="B4010">INDEX(Quadrat.Details!D:D, MATCH(1,(A4010=Quadrat.Details!B:B)*(F4010=Quadrat.Details!G:G)*(H4010=Quadrat.Details!I:I),0))</f>
        <v>JQ</v>
      </c>
      <c r="C4010" s="107">
        <f t="array" ref="C4010">INDEX(Quadrat.Details!C:C, MATCH(1,(A4010=Quadrat.Details!B:B)*(F4010=Quadrat.Details!G:G)*(H4010=Quadrat.Details!I:I),0))</f>
        <v>44792</v>
      </c>
      <c r="D4010" s="108"/>
      <c r="E4010" s="108"/>
      <c r="F4010" s="13" t="s">
        <v>471</v>
      </c>
      <c r="G4010" s="106" t="str">
        <f t="array" ref="G4010">INDEX(Quadrat.Details!H:H, MATCH(1,(A4010=Quadrat.Details!B:B)*(F4010=Quadrat.Details!G:G)*(H4010=Quadrat.Details!I:I),0))</f>
        <v>E</v>
      </c>
      <c r="H4010" s="105">
        <v>1.0</v>
      </c>
      <c r="I4010" s="109">
        <v>10.0</v>
      </c>
      <c r="J4010" s="109">
        <v>11.0</v>
      </c>
      <c r="K4010" s="109">
        <v>5.0</v>
      </c>
      <c r="L4010" s="3" t="s">
        <v>828</v>
      </c>
      <c r="M4010" s="44" t="s">
        <v>829</v>
      </c>
      <c r="N4010" s="73">
        <v>1.0</v>
      </c>
      <c r="O4010" s="73">
        <v>1.0</v>
      </c>
    </row>
    <row r="4011" ht="15.0" customHeight="1">
      <c r="A4011" s="105">
        <v>2022.0</v>
      </c>
      <c r="B4011" s="106" t="str">
        <f t="array" ref="B4011">INDEX(Quadrat.Details!D:D, MATCH(1,(A4011=Quadrat.Details!B:B)*(F4011=Quadrat.Details!G:G)*(H4011=Quadrat.Details!I:I),0))</f>
        <v>JQ</v>
      </c>
      <c r="C4011" s="107">
        <f t="array" ref="C4011">INDEX(Quadrat.Details!C:C, MATCH(1,(A4011=Quadrat.Details!B:B)*(F4011=Quadrat.Details!G:G)*(H4011=Quadrat.Details!I:I),0))</f>
        <v>44792</v>
      </c>
      <c r="D4011" s="108"/>
      <c r="E4011" s="108"/>
      <c r="F4011" s="13" t="s">
        <v>471</v>
      </c>
      <c r="G4011" s="106" t="str">
        <f t="array" ref="G4011">INDEX(Quadrat.Details!H:H, MATCH(1,(A4011=Quadrat.Details!B:B)*(F4011=Quadrat.Details!G:G)*(H4011=Quadrat.Details!I:I),0))</f>
        <v>E</v>
      </c>
      <c r="H4011" s="105">
        <v>1.0</v>
      </c>
      <c r="I4011" s="109">
        <v>7.0</v>
      </c>
      <c r="J4011" s="109">
        <v>8.0</v>
      </c>
      <c r="K4011" s="109">
        <v>5.0</v>
      </c>
      <c r="L4011" s="3" t="s">
        <v>828</v>
      </c>
      <c r="M4011" s="44" t="s">
        <v>829</v>
      </c>
      <c r="N4011" s="73">
        <v>1.0</v>
      </c>
      <c r="O4011" s="73">
        <v>1.0</v>
      </c>
    </row>
    <row r="4012" ht="15.0" customHeight="1">
      <c r="A4012" s="105">
        <v>2022.0</v>
      </c>
      <c r="B4012" s="106" t="str">
        <f t="array" ref="B4012">INDEX(Quadrat.Details!D:D, MATCH(1,(A4012=Quadrat.Details!B:B)*(F4012=Quadrat.Details!G:G)*(H4012=Quadrat.Details!I:I),0))</f>
        <v>JQ</v>
      </c>
      <c r="C4012" s="107">
        <f t="array" ref="C4012">INDEX(Quadrat.Details!C:C, MATCH(1,(A4012=Quadrat.Details!B:B)*(F4012=Quadrat.Details!G:G)*(H4012=Quadrat.Details!I:I),0))</f>
        <v>44792</v>
      </c>
      <c r="D4012" s="108"/>
      <c r="E4012" s="108"/>
      <c r="F4012" s="13" t="s">
        <v>471</v>
      </c>
      <c r="G4012" s="106" t="str">
        <f t="array" ref="G4012">INDEX(Quadrat.Details!H:H, MATCH(1,(A4012=Quadrat.Details!B:B)*(F4012=Quadrat.Details!G:G)*(H4012=Quadrat.Details!I:I),0))</f>
        <v>E</v>
      </c>
      <c r="H4012" s="105">
        <v>1.0</v>
      </c>
      <c r="I4012" s="109">
        <v>13.0</v>
      </c>
      <c r="J4012" s="109">
        <v>14.0</v>
      </c>
      <c r="K4012" s="109">
        <v>12.0</v>
      </c>
      <c r="L4012" s="3" t="s">
        <v>828</v>
      </c>
      <c r="M4012" s="44" t="s">
        <v>829</v>
      </c>
      <c r="N4012" s="73">
        <v>1.0</v>
      </c>
      <c r="O4012" s="73">
        <v>1.0</v>
      </c>
    </row>
    <row r="4013" ht="15.0" customHeight="1">
      <c r="A4013" s="105">
        <v>2022.0</v>
      </c>
      <c r="B4013" s="106" t="str">
        <f t="array" ref="B4013">INDEX(Quadrat.Details!D:D, MATCH(1,(A4013=Quadrat.Details!B:B)*(F4013=Quadrat.Details!G:G)*(H4013=Quadrat.Details!I:I),0))</f>
        <v>JQ</v>
      </c>
      <c r="C4013" s="107">
        <f t="array" ref="C4013">INDEX(Quadrat.Details!C:C, MATCH(1,(A4013=Quadrat.Details!B:B)*(F4013=Quadrat.Details!G:G)*(H4013=Quadrat.Details!I:I),0))</f>
        <v>44792</v>
      </c>
      <c r="D4013" s="108"/>
      <c r="E4013" s="108"/>
      <c r="F4013" s="13" t="s">
        <v>471</v>
      </c>
      <c r="G4013" s="106" t="str">
        <f t="array" ref="G4013">INDEX(Quadrat.Details!H:H, MATCH(1,(A4013=Quadrat.Details!B:B)*(F4013=Quadrat.Details!G:G)*(H4013=Quadrat.Details!I:I),0))</f>
        <v>E</v>
      </c>
      <c r="H4013" s="105">
        <v>1.0</v>
      </c>
      <c r="I4013" s="109">
        <v>10.0</v>
      </c>
      <c r="J4013" s="109">
        <v>11.0</v>
      </c>
      <c r="K4013" s="109">
        <v>5.0</v>
      </c>
      <c r="L4013" s="3" t="s">
        <v>828</v>
      </c>
      <c r="M4013" s="44" t="s">
        <v>829</v>
      </c>
      <c r="N4013" s="73">
        <v>1.0</v>
      </c>
      <c r="O4013" s="73">
        <v>1.0</v>
      </c>
    </row>
    <row r="4014" ht="15.0" customHeight="1">
      <c r="A4014" s="105">
        <v>2022.0</v>
      </c>
      <c r="B4014" s="106" t="str">
        <f t="array" ref="B4014">INDEX(Quadrat.Details!D:D, MATCH(1,(A4014=Quadrat.Details!B:B)*(F4014=Quadrat.Details!G:G)*(H4014=Quadrat.Details!I:I),0))</f>
        <v>JQ</v>
      </c>
      <c r="C4014" s="107">
        <f t="array" ref="C4014">INDEX(Quadrat.Details!C:C, MATCH(1,(A4014=Quadrat.Details!B:B)*(F4014=Quadrat.Details!G:G)*(H4014=Quadrat.Details!I:I),0))</f>
        <v>44792</v>
      </c>
      <c r="D4014" s="108"/>
      <c r="E4014" s="108"/>
      <c r="F4014" s="13" t="s">
        <v>471</v>
      </c>
      <c r="G4014" s="106" t="str">
        <f t="array" ref="G4014">INDEX(Quadrat.Details!H:H, MATCH(1,(A4014=Quadrat.Details!B:B)*(F4014=Quadrat.Details!G:G)*(H4014=Quadrat.Details!I:I),0))</f>
        <v>E</v>
      </c>
      <c r="H4014" s="105">
        <v>1.0</v>
      </c>
      <c r="I4014" s="109">
        <v>8.0</v>
      </c>
      <c r="J4014" s="109">
        <v>9.0</v>
      </c>
      <c r="K4014" s="109">
        <v>4.0</v>
      </c>
      <c r="L4014" s="3" t="s">
        <v>828</v>
      </c>
      <c r="M4014" s="44" t="s">
        <v>829</v>
      </c>
      <c r="N4014" s="73">
        <v>1.0</v>
      </c>
      <c r="O4014" s="73">
        <v>1.0</v>
      </c>
    </row>
    <row r="4015" ht="15.0" customHeight="1">
      <c r="A4015" s="105">
        <v>2022.0</v>
      </c>
      <c r="B4015" s="106" t="str">
        <f t="array" ref="B4015">INDEX(Quadrat.Details!D:D, MATCH(1,(A4015=Quadrat.Details!B:B)*(F4015=Quadrat.Details!G:G)*(H4015=Quadrat.Details!I:I),0))</f>
        <v>JQ</v>
      </c>
      <c r="C4015" s="107">
        <f t="array" ref="C4015">INDEX(Quadrat.Details!C:C, MATCH(1,(A4015=Quadrat.Details!B:B)*(F4015=Quadrat.Details!G:G)*(H4015=Quadrat.Details!I:I),0))</f>
        <v>44792</v>
      </c>
      <c r="D4015" s="108"/>
      <c r="E4015" s="108"/>
      <c r="F4015" s="13" t="s">
        <v>471</v>
      </c>
      <c r="G4015" s="106" t="str">
        <f t="array" ref="G4015">INDEX(Quadrat.Details!H:H, MATCH(1,(A4015=Quadrat.Details!B:B)*(F4015=Quadrat.Details!G:G)*(H4015=Quadrat.Details!I:I),0))</f>
        <v>E</v>
      </c>
      <c r="H4015" s="105">
        <v>1.0</v>
      </c>
      <c r="I4015" s="109">
        <v>9.0</v>
      </c>
      <c r="J4015" s="109">
        <v>11.0</v>
      </c>
      <c r="K4015" s="109">
        <v>6.0</v>
      </c>
      <c r="L4015" s="3" t="s">
        <v>828</v>
      </c>
      <c r="M4015" s="44" t="s">
        <v>829</v>
      </c>
      <c r="N4015" s="73">
        <v>1.0</v>
      </c>
      <c r="O4015" s="73">
        <v>1.0</v>
      </c>
    </row>
    <row r="4016" ht="15.0" customHeight="1">
      <c r="A4016" s="105">
        <v>2022.0</v>
      </c>
      <c r="B4016" s="106" t="str">
        <f t="array" ref="B4016">INDEX(Quadrat.Details!D:D, MATCH(1,(A4016=Quadrat.Details!B:B)*(F4016=Quadrat.Details!G:G)*(H4016=Quadrat.Details!I:I),0))</f>
        <v>JQ</v>
      </c>
      <c r="C4016" s="107">
        <f t="array" ref="C4016">INDEX(Quadrat.Details!C:C, MATCH(1,(A4016=Quadrat.Details!B:B)*(F4016=Quadrat.Details!G:G)*(H4016=Quadrat.Details!I:I),0))</f>
        <v>44792</v>
      </c>
      <c r="D4016" s="108"/>
      <c r="E4016" s="108"/>
      <c r="F4016" s="13" t="s">
        <v>471</v>
      </c>
      <c r="G4016" s="106" t="str">
        <f t="array" ref="G4016">INDEX(Quadrat.Details!H:H, MATCH(1,(A4016=Quadrat.Details!B:B)*(F4016=Quadrat.Details!G:G)*(H4016=Quadrat.Details!I:I),0))</f>
        <v>E</v>
      </c>
      <c r="H4016" s="105">
        <v>1.0</v>
      </c>
      <c r="I4016" s="109">
        <v>8.0</v>
      </c>
      <c r="J4016" s="109">
        <v>9.0</v>
      </c>
      <c r="K4016" s="109">
        <v>5.0</v>
      </c>
      <c r="L4016" s="3" t="s">
        <v>828</v>
      </c>
      <c r="M4016" s="44" t="s">
        <v>829</v>
      </c>
      <c r="N4016" s="73">
        <v>1.0</v>
      </c>
      <c r="O4016" s="73">
        <v>1.0</v>
      </c>
    </row>
    <row r="4017" ht="15.0" customHeight="1">
      <c r="A4017" s="105">
        <v>2022.0</v>
      </c>
      <c r="B4017" s="106" t="str">
        <f t="array" ref="B4017">INDEX(Quadrat.Details!D:D, MATCH(1,(A4017=Quadrat.Details!B:B)*(F4017=Quadrat.Details!G:G)*(H4017=Quadrat.Details!I:I),0))</f>
        <v>JQ</v>
      </c>
      <c r="C4017" s="107">
        <f t="array" ref="C4017">INDEX(Quadrat.Details!C:C, MATCH(1,(A4017=Quadrat.Details!B:B)*(F4017=Quadrat.Details!G:G)*(H4017=Quadrat.Details!I:I),0))</f>
        <v>44792</v>
      </c>
      <c r="D4017" s="108"/>
      <c r="E4017" s="108"/>
      <c r="F4017" s="13" t="s">
        <v>471</v>
      </c>
      <c r="G4017" s="106" t="str">
        <f t="array" ref="G4017">INDEX(Quadrat.Details!H:H, MATCH(1,(A4017=Quadrat.Details!B:B)*(F4017=Quadrat.Details!G:G)*(H4017=Quadrat.Details!I:I),0))</f>
        <v>E</v>
      </c>
      <c r="H4017" s="105">
        <v>1.0</v>
      </c>
      <c r="I4017" s="109">
        <v>6.0</v>
      </c>
      <c r="J4017" s="109">
        <v>7.0</v>
      </c>
      <c r="K4017" s="109">
        <v>3.0</v>
      </c>
      <c r="L4017" s="3" t="s">
        <v>828</v>
      </c>
      <c r="M4017" s="44" t="s">
        <v>829</v>
      </c>
      <c r="N4017" s="73">
        <v>1.0</v>
      </c>
      <c r="O4017" s="73">
        <v>1.0</v>
      </c>
    </row>
    <row r="4018" ht="15.0" customHeight="1">
      <c r="A4018" s="105">
        <v>2022.0</v>
      </c>
      <c r="B4018" s="106" t="str">
        <f t="array" ref="B4018">INDEX(Quadrat.Details!D:D, MATCH(1,(A4018=Quadrat.Details!B:B)*(F4018=Quadrat.Details!G:G)*(H4018=Quadrat.Details!I:I),0))</f>
        <v>JQ</v>
      </c>
      <c r="C4018" s="107">
        <f t="array" ref="C4018">INDEX(Quadrat.Details!C:C, MATCH(1,(A4018=Quadrat.Details!B:B)*(F4018=Quadrat.Details!G:G)*(H4018=Quadrat.Details!I:I),0))</f>
        <v>44792</v>
      </c>
      <c r="D4018" s="108"/>
      <c r="E4018" s="108"/>
      <c r="F4018" s="13" t="s">
        <v>471</v>
      </c>
      <c r="G4018" s="106" t="str">
        <f t="array" ref="G4018">INDEX(Quadrat.Details!H:H, MATCH(1,(A4018=Quadrat.Details!B:B)*(F4018=Quadrat.Details!G:G)*(H4018=Quadrat.Details!I:I),0))</f>
        <v>E</v>
      </c>
      <c r="H4018" s="105">
        <v>1.0</v>
      </c>
      <c r="I4018" s="109">
        <v>9.0</v>
      </c>
      <c r="J4018" s="109">
        <v>10.0</v>
      </c>
      <c r="K4018" s="109">
        <v>5.0</v>
      </c>
      <c r="L4018" s="3" t="s">
        <v>828</v>
      </c>
      <c r="M4018" s="44" t="s">
        <v>829</v>
      </c>
      <c r="N4018" s="73">
        <v>1.0</v>
      </c>
      <c r="O4018" s="73">
        <v>1.0</v>
      </c>
    </row>
    <row r="4019" ht="15.0" customHeight="1">
      <c r="A4019" s="105">
        <v>2022.0</v>
      </c>
      <c r="B4019" s="106" t="str">
        <f t="array" ref="B4019">INDEX(Quadrat.Details!D:D, MATCH(1,(A4019=Quadrat.Details!B:B)*(F4019=Quadrat.Details!G:G)*(H4019=Quadrat.Details!I:I),0))</f>
        <v>JQ</v>
      </c>
      <c r="C4019" s="107">
        <f t="array" ref="C4019">INDEX(Quadrat.Details!C:C, MATCH(1,(A4019=Quadrat.Details!B:B)*(F4019=Quadrat.Details!G:G)*(H4019=Quadrat.Details!I:I),0))</f>
        <v>44792</v>
      </c>
      <c r="D4019" s="108"/>
      <c r="E4019" s="108"/>
      <c r="F4019" s="13" t="s">
        <v>471</v>
      </c>
      <c r="G4019" s="106" t="str">
        <f t="array" ref="G4019">INDEX(Quadrat.Details!H:H, MATCH(1,(A4019=Quadrat.Details!B:B)*(F4019=Quadrat.Details!G:G)*(H4019=Quadrat.Details!I:I),0))</f>
        <v>E</v>
      </c>
      <c r="H4019" s="105">
        <v>1.0</v>
      </c>
      <c r="I4019" s="109">
        <v>6.0</v>
      </c>
      <c r="J4019" s="109">
        <v>7.0</v>
      </c>
      <c r="K4019" s="109">
        <v>4.0</v>
      </c>
      <c r="L4019" s="3" t="s">
        <v>828</v>
      </c>
      <c r="M4019" s="44" t="s">
        <v>829</v>
      </c>
      <c r="N4019" s="73">
        <v>1.0</v>
      </c>
      <c r="O4019" s="73">
        <v>1.0</v>
      </c>
    </row>
    <row r="4020" ht="15.0" customHeight="1">
      <c r="A4020" s="105">
        <v>2022.0</v>
      </c>
      <c r="B4020" s="106" t="str">
        <f t="array" ref="B4020">INDEX(Quadrat.Details!D:D, MATCH(1,(A4020=Quadrat.Details!B:B)*(F4020=Quadrat.Details!G:G)*(H4020=Quadrat.Details!I:I),0))</f>
        <v>JQ</v>
      </c>
      <c r="C4020" s="107">
        <f t="array" ref="C4020">INDEX(Quadrat.Details!C:C, MATCH(1,(A4020=Quadrat.Details!B:B)*(F4020=Quadrat.Details!G:G)*(H4020=Quadrat.Details!I:I),0))</f>
        <v>44792</v>
      </c>
      <c r="D4020" s="108"/>
      <c r="E4020" s="108"/>
      <c r="F4020" s="13" t="s">
        <v>471</v>
      </c>
      <c r="G4020" s="106" t="str">
        <f t="array" ref="G4020">INDEX(Quadrat.Details!H:H, MATCH(1,(A4020=Quadrat.Details!B:B)*(F4020=Quadrat.Details!G:G)*(H4020=Quadrat.Details!I:I),0))</f>
        <v>E</v>
      </c>
      <c r="H4020" s="105">
        <v>1.0</v>
      </c>
      <c r="I4020" s="109">
        <v>9.0</v>
      </c>
      <c r="J4020" s="109">
        <v>10.0</v>
      </c>
      <c r="K4020" s="109">
        <v>5.0</v>
      </c>
      <c r="L4020" s="3" t="s">
        <v>828</v>
      </c>
      <c r="M4020" s="44" t="s">
        <v>829</v>
      </c>
      <c r="N4020" s="73">
        <v>1.0</v>
      </c>
      <c r="O4020" s="73">
        <v>1.0</v>
      </c>
    </row>
    <row r="4021" ht="15.0" customHeight="1">
      <c r="A4021" s="105">
        <v>2022.0</v>
      </c>
      <c r="B4021" s="106" t="str">
        <f t="array" ref="B4021">INDEX(Quadrat.Details!D:D, MATCH(1,(A4021=Quadrat.Details!B:B)*(F4021=Quadrat.Details!G:G)*(H4021=Quadrat.Details!I:I),0))</f>
        <v>JQ</v>
      </c>
      <c r="C4021" s="107">
        <f t="array" ref="C4021">INDEX(Quadrat.Details!C:C, MATCH(1,(A4021=Quadrat.Details!B:B)*(F4021=Quadrat.Details!G:G)*(H4021=Quadrat.Details!I:I),0))</f>
        <v>44792</v>
      </c>
      <c r="D4021" s="108"/>
      <c r="E4021" s="108"/>
      <c r="F4021" s="13" t="s">
        <v>471</v>
      </c>
      <c r="G4021" s="106" t="str">
        <f t="array" ref="G4021">INDEX(Quadrat.Details!H:H, MATCH(1,(A4021=Quadrat.Details!B:B)*(F4021=Quadrat.Details!G:G)*(H4021=Quadrat.Details!I:I),0))</f>
        <v>E</v>
      </c>
      <c r="H4021" s="105">
        <v>1.0</v>
      </c>
      <c r="I4021" s="109">
        <v>9.0</v>
      </c>
      <c r="J4021" s="109">
        <v>10.0</v>
      </c>
      <c r="K4021" s="109">
        <v>5.0</v>
      </c>
      <c r="L4021" s="3" t="s">
        <v>828</v>
      </c>
      <c r="M4021" s="44" t="s">
        <v>829</v>
      </c>
      <c r="N4021" s="73">
        <v>1.0</v>
      </c>
      <c r="O4021" s="73">
        <v>1.0</v>
      </c>
    </row>
    <row r="4022" ht="15.0" customHeight="1">
      <c r="A4022" s="105">
        <v>2022.0</v>
      </c>
      <c r="B4022" s="106" t="str">
        <f t="array" ref="B4022">INDEX(Quadrat.Details!D:D, MATCH(1,(A4022=Quadrat.Details!B:B)*(F4022=Quadrat.Details!G:G)*(H4022=Quadrat.Details!I:I),0))</f>
        <v>JQ</v>
      </c>
      <c r="C4022" s="107">
        <f t="array" ref="C4022">INDEX(Quadrat.Details!C:C, MATCH(1,(A4022=Quadrat.Details!B:B)*(F4022=Quadrat.Details!G:G)*(H4022=Quadrat.Details!I:I),0))</f>
        <v>44792</v>
      </c>
      <c r="D4022" s="108"/>
      <c r="E4022" s="108"/>
      <c r="F4022" s="13" t="s">
        <v>471</v>
      </c>
      <c r="G4022" s="106" t="str">
        <f t="array" ref="G4022">INDEX(Quadrat.Details!H:H, MATCH(1,(A4022=Quadrat.Details!B:B)*(F4022=Quadrat.Details!G:G)*(H4022=Quadrat.Details!I:I),0))</f>
        <v>E</v>
      </c>
      <c r="H4022" s="105">
        <v>1.0</v>
      </c>
      <c r="I4022" s="109">
        <v>8.0</v>
      </c>
      <c r="J4022" s="109">
        <v>9.0</v>
      </c>
      <c r="K4022" s="109">
        <v>4.0</v>
      </c>
      <c r="L4022" s="3" t="s">
        <v>828</v>
      </c>
      <c r="M4022" s="44" t="s">
        <v>829</v>
      </c>
      <c r="N4022" s="73">
        <v>1.0</v>
      </c>
      <c r="O4022" s="73">
        <v>1.0</v>
      </c>
    </row>
    <row r="4023" ht="15.0" customHeight="1">
      <c r="A4023" s="105">
        <v>2022.0</v>
      </c>
      <c r="B4023" s="106" t="str">
        <f t="array" ref="B4023">INDEX(Quadrat.Details!D:D, MATCH(1,(A4023=Quadrat.Details!B:B)*(F4023=Quadrat.Details!G:G)*(H4023=Quadrat.Details!I:I),0))</f>
        <v>JQ</v>
      </c>
      <c r="C4023" s="107">
        <f t="array" ref="C4023">INDEX(Quadrat.Details!C:C, MATCH(1,(A4023=Quadrat.Details!B:B)*(F4023=Quadrat.Details!G:G)*(H4023=Quadrat.Details!I:I),0))</f>
        <v>44792</v>
      </c>
      <c r="D4023" s="108"/>
      <c r="E4023" s="108"/>
      <c r="F4023" s="13" t="s">
        <v>471</v>
      </c>
      <c r="G4023" s="106" t="str">
        <f t="array" ref="G4023">INDEX(Quadrat.Details!H:H, MATCH(1,(A4023=Quadrat.Details!B:B)*(F4023=Quadrat.Details!G:G)*(H4023=Quadrat.Details!I:I),0))</f>
        <v>E</v>
      </c>
      <c r="H4023" s="105">
        <v>1.0</v>
      </c>
      <c r="I4023" s="109">
        <v>9.0</v>
      </c>
      <c r="J4023" s="109">
        <v>10.0</v>
      </c>
      <c r="K4023" s="109">
        <v>6.0</v>
      </c>
      <c r="L4023" s="3" t="s">
        <v>828</v>
      </c>
      <c r="M4023" s="44" t="s">
        <v>829</v>
      </c>
      <c r="N4023" s="73">
        <v>1.0</v>
      </c>
      <c r="O4023" s="73">
        <v>1.0</v>
      </c>
    </row>
    <row r="4024" ht="15.0" customHeight="1">
      <c r="A4024" s="105">
        <v>2022.0</v>
      </c>
      <c r="B4024" s="106" t="str">
        <f t="array" ref="B4024">INDEX(Quadrat.Details!D:D, MATCH(1,(A4024=Quadrat.Details!B:B)*(F4024=Quadrat.Details!G:G)*(H4024=Quadrat.Details!I:I),0))</f>
        <v>JQ</v>
      </c>
      <c r="C4024" s="107">
        <f t="array" ref="C4024">INDEX(Quadrat.Details!C:C, MATCH(1,(A4024=Quadrat.Details!B:B)*(F4024=Quadrat.Details!G:G)*(H4024=Quadrat.Details!I:I),0))</f>
        <v>44792</v>
      </c>
      <c r="D4024" s="108"/>
      <c r="E4024" s="108"/>
      <c r="F4024" s="13" t="s">
        <v>471</v>
      </c>
      <c r="G4024" s="106" t="str">
        <f t="array" ref="G4024">INDEX(Quadrat.Details!H:H, MATCH(1,(A4024=Quadrat.Details!B:B)*(F4024=Quadrat.Details!G:G)*(H4024=Quadrat.Details!I:I),0))</f>
        <v>E</v>
      </c>
      <c r="H4024" s="105">
        <v>1.0</v>
      </c>
      <c r="I4024" s="109">
        <v>11.0</v>
      </c>
      <c r="J4024" s="109">
        <v>12.0</v>
      </c>
      <c r="K4024" s="109">
        <v>6.0</v>
      </c>
      <c r="L4024" s="3" t="s">
        <v>828</v>
      </c>
      <c r="M4024" s="44" t="s">
        <v>829</v>
      </c>
      <c r="N4024" s="73">
        <v>1.0</v>
      </c>
      <c r="O4024" s="73">
        <v>1.0</v>
      </c>
    </row>
    <row r="4025" ht="15.0" customHeight="1">
      <c r="A4025" s="105">
        <v>2022.0</v>
      </c>
      <c r="B4025" s="106" t="str">
        <f t="array" ref="B4025">INDEX(Quadrat.Details!D:D, MATCH(1,(A4025=Quadrat.Details!B:B)*(F4025=Quadrat.Details!G:G)*(H4025=Quadrat.Details!I:I),0))</f>
        <v>JQ</v>
      </c>
      <c r="C4025" s="107">
        <f t="array" ref="C4025">INDEX(Quadrat.Details!C:C, MATCH(1,(A4025=Quadrat.Details!B:B)*(F4025=Quadrat.Details!G:G)*(H4025=Quadrat.Details!I:I),0))</f>
        <v>44792</v>
      </c>
      <c r="D4025" s="108"/>
      <c r="E4025" s="108"/>
      <c r="F4025" s="13" t="s">
        <v>471</v>
      </c>
      <c r="G4025" s="106" t="str">
        <f t="array" ref="G4025">INDEX(Quadrat.Details!H:H, MATCH(1,(A4025=Quadrat.Details!B:B)*(F4025=Quadrat.Details!G:G)*(H4025=Quadrat.Details!I:I),0))</f>
        <v>E</v>
      </c>
      <c r="H4025" s="105">
        <v>1.0</v>
      </c>
      <c r="I4025" s="109">
        <v>6.0</v>
      </c>
      <c r="J4025" s="109">
        <v>7.0</v>
      </c>
      <c r="K4025" s="109">
        <v>4.0</v>
      </c>
      <c r="L4025" s="3" t="s">
        <v>828</v>
      </c>
      <c r="M4025" s="44" t="s">
        <v>829</v>
      </c>
      <c r="N4025" s="73">
        <v>1.0</v>
      </c>
      <c r="O4025" s="73">
        <v>1.0</v>
      </c>
    </row>
    <row r="4026" ht="15.0" customHeight="1">
      <c r="A4026" s="105">
        <v>2022.0</v>
      </c>
      <c r="B4026" s="106" t="str">
        <f t="array" ref="B4026">INDEX(Quadrat.Details!D:D, MATCH(1,(A4026=Quadrat.Details!B:B)*(F4026=Quadrat.Details!G:G)*(H4026=Quadrat.Details!I:I),0))</f>
        <v>JQ</v>
      </c>
      <c r="C4026" s="107">
        <f t="array" ref="C4026">INDEX(Quadrat.Details!C:C, MATCH(1,(A4026=Quadrat.Details!B:B)*(F4026=Quadrat.Details!G:G)*(H4026=Quadrat.Details!I:I),0))</f>
        <v>44792</v>
      </c>
      <c r="D4026" s="108"/>
      <c r="E4026" s="108"/>
      <c r="F4026" s="13" t="s">
        <v>471</v>
      </c>
      <c r="G4026" s="106" t="str">
        <f t="array" ref="G4026">INDEX(Quadrat.Details!H:H, MATCH(1,(A4026=Quadrat.Details!B:B)*(F4026=Quadrat.Details!G:G)*(H4026=Quadrat.Details!I:I),0))</f>
        <v>E</v>
      </c>
      <c r="H4026" s="105">
        <v>1.0</v>
      </c>
      <c r="I4026" s="109">
        <v>9.0</v>
      </c>
      <c r="J4026" s="109">
        <v>10.0</v>
      </c>
      <c r="K4026" s="109">
        <v>5.0</v>
      </c>
      <c r="L4026" s="3" t="s">
        <v>828</v>
      </c>
      <c r="M4026" s="44" t="s">
        <v>829</v>
      </c>
      <c r="N4026" s="73">
        <v>1.0</v>
      </c>
      <c r="O4026" s="73">
        <v>1.0</v>
      </c>
    </row>
    <row r="4027" ht="15.0" customHeight="1">
      <c r="A4027" s="105">
        <v>2022.0</v>
      </c>
      <c r="B4027" s="106" t="str">
        <f t="array" ref="B4027">INDEX(Quadrat.Details!D:D, MATCH(1,(A4027=Quadrat.Details!B:B)*(F4027=Quadrat.Details!G:G)*(H4027=Quadrat.Details!I:I),0))</f>
        <v>JQ</v>
      </c>
      <c r="C4027" s="107">
        <f t="array" ref="C4027">INDEX(Quadrat.Details!C:C, MATCH(1,(A4027=Quadrat.Details!B:B)*(F4027=Quadrat.Details!G:G)*(H4027=Quadrat.Details!I:I),0))</f>
        <v>44792</v>
      </c>
      <c r="D4027" s="108"/>
      <c r="E4027" s="108"/>
      <c r="F4027" s="13" t="s">
        <v>471</v>
      </c>
      <c r="G4027" s="106" t="str">
        <f t="array" ref="G4027">INDEX(Quadrat.Details!H:H, MATCH(1,(A4027=Quadrat.Details!B:B)*(F4027=Quadrat.Details!G:G)*(H4027=Quadrat.Details!I:I),0))</f>
        <v>E</v>
      </c>
      <c r="H4027" s="105">
        <v>1.0</v>
      </c>
      <c r="I4027" s="109">
        <v>7.0</v>
      </c>
      <c r="J4027" s="109">
        <v>8.0</v>
      </c>
      <c r="K4027" s="109">
        <v>4.0</v>
      </c>
      <c r="L4027" s="3" t="s">
        <v>828</v>
      </c>
      <c r="M4027" s="44" t="s">
        <v>829</v>
      </c>
      <c r="N4027" s="73">
        <v>1.0</v>
      </c>
      <c r="O4027" s="73">
        <v>1.0</v>
      </c>
    </row>
    <row r="4028" ht="15.0" customHeight="1">
      <c r="A4028" s="105">
        <v>2022.0</v>
      </c>
      <c r="B4028" s="106" t="str">
        <f t="array" ref="B4028">INDEX(Quadrat.Details!D:D, MATCH(1,(A4028=Quadrat.Details!B:B)*(F4028=Quadrat.Details!G:G)*(H4028=Quadrat.Details!I:I),0))</f>
        <v>JQ</v>
      </c>
      <c r="C4028" s="107">
        <f t="array" ref="C4028">INDEX(Quadrat.Details!C:C, MATCH(1,(A4028=Quadrat.Details!B:B)*(F4028=Quadrat.Details!G:G)*(H4028=Quadrat.Details!I:I),0))</f>
        <v>44792</v>
      </c>
      <c r="D4028" s="108"/>
      <c r="E4028" s="108"/>
      <c r="F4028" s="13" t="s">
        <v>471</v>
      </c>
      <c r="G4028" s="106" t="str">
        <f t="array" ref="G4028">INDEX(Quadrat.Details!H:H, MATCH(1,(A4028=Quadrat.Details!B:B)*(F4028=Quadrat.Details!G:G)*(H4028=Quadrat.Details!I:I),0))</f>
        <v>E</v>
      </c>
      <c r="H4028" s="105">
        <v>1.0</v>
      </c>
      <c r="I4028" s="109">
        <v>8.0</v>
      </c>
      <c r="J4028" s="109">
        <v>9.0</v>
      </c>
      <c r="K4028" s="109">
        <v>4.0</v>
      </c>
      <c r="L4028" s="3" t="s">
        <v>828</v>
      </c>
      <c r="M4028" s="44" t="s">
        <v>829</v>
      </c>
      <c r="N4028" s="73">
        <v>1.0</v>
      </c>
      <c r="O4028" s="73">
        <v>1.0</v>
      </c>
    </row>
    <row r="4029" ht="15.0" customHeight="1">
      <c r="A4029" s="105">
        <v>2022.0</v>
      </c>
      <c r="B4029" s="106" t="str">
        <f t="array" ref="B4029">INDEX(Quadrat.Details!D:D, MATCH(1,(A4029=Quadrat.Details!B:B)*(F4029=Quadrat.Details!G:G)*(H4029=Quadrat.Details!I:I),0))</f>
        <v>JQ</v>
      </c>
      <c r="C4029" s="107">
        <f t="array" ref="C4029">INDEX(Quadrat.Details!C:C, MATCH(1,(A4029=Quadrat.Details!B:B)*(F4029=Quadrat.Details!G:G)*(H4029=Quadrat.Details!I:I),0))</f>
        <v>44792</v>
      </c>
      <c r="D4029" s="108"/>
      <c r="E4029" s="108"/>
      <c r="F4029" s="13" t="s">
        <v>471</v>
      </c>
      <c r="G4029" s="106" t="str">
        <f t="array" ref="G4029">INDEX(Quadrat.Details!H:H, MATCH(1,(A4029=Quadrat.Details!B:B)*(F4029=Quadrat.Details!G:G)*(H4029=Quadrat.Details!I:I),0))</f>
        <v>E</v>
      </c>
      <c r="H4029" s="105">
        <v>1.0</v>
      </c>
      <c r="I4029" s="109">
        <v>7.0</v>
      </c>
      <c r="J4029" s="109">
        <v>7.0</v>
      </c>
      <c r="K4029" s="109">
        <v>4.0</v>
      </c>
      <c r="L4029" s="3" t="s">
        <v>828</v>
      </c>
      <c r="M4029" s="44" t="s">
        <v>829</v>
      </c>
      <c r="N4029" s="73">
        <v>1.0</v>
      </c>
      <c r="O4029" s="73">
        <v>1.0</v>
      </c>
    </row>
    <row r="4030" ht="15.0" customHeight="1">
      <c r="A4030" s="105">
        <v>2022.0</v>
      </c>
      <c r="B4030" s="106" t="str">
        <f t="array" ref="B4030">INDEX(Quadrat.Details!D:D, MATCH(1,(A4030=Quadrat.Details!B:B)*(F4030=Quadrat.Details!G:G)*(H4030=Quadrat.Details!I:I),0))</f>
        <v>JQ</v>
      </c>
      <c r="C4030" s="107">
        <f t="array" ref="C4030">INDEX(Quadrat.Details!C:C, MATCH(1,(A4030=Quadrat.Details!B:B)*(F4030=Quadrat.Details!G:G)*(H4030=Quadrat.Details!I:I),0))</f>
        <v>44792</v>
      </c>
      <c r="D4030" s="108"/>
      <c r="E4030" s="108"/>
      <c r="F4030" s="13" t="s">
        <v>471</v>
      </c>
      <c r="G4030" s="106" t="str">
        <f t="array" ref="G4030">INDEX(Quadrat.Details!H:H, MATCH(1,(A4030=Quadrat.Details!B:B)*(F4030=Quadrat.Details!G:G)*(H4030=Quadrat.Details!I:I),0))</f>
        <v>E</v>
      </c>
      <c r="H4030" s="105">
        <v>1.0</v>
      </c>
      <c r="I4030" s="109">
        <v>8.0</v>
      </c>
      <c r="J4030" s="109">
        <v>9.0</v>
      </c>
      <c r="K4030" s="109">
        <v>4.0</v>
      </c>
      <c r="L4030" s="3" t="s">
        <v>828</v>
      </c>
      <c r="M4030" s="44" t="s">
        <v>829</v>
      </c>
      <c r="N4030" s="73">
        <v>1.0</v>
      </c>
      <c r="O4030" s="73">
        <v>1.0</v>
      </c>
    </row>
    <row r="4031" ht="15.0" customHeight="1">
      <c r="A4031" s="105">
        <v>2022.0</v>
      </c>
      <c r="B4031" s="106" t="str">
        <f t="array" ref="B4031">INDEX(Quadrat.Details!D:D, MATCH(1,(A4031=Quadrat.Details!B:B)*(F4031=Quadrat.Details!G:G)*(H4031=Quadrat.Details!I:I),0))</f>
        <v>JQ</v>
      </c>
      <c r="C4031" s="107">
        <f t="array" ref="C4031">INDEX(Quadrat.Details!C:C, MATCH(1,(A4031=Quadrat.Details!B:B)*(F4031=Quadrat.Details!G:G)*(H4031=Quadrat.Details!I:I),0))</f>
        <v>44792</v>
      </c>
      <c r="D4031" s="108"/>
      <c r="E4031" s="108"/>
      <c r="F4031" s="13" t="s">
        <v>471</v>
      </c>
      <c r="G4031" s="106" t="str">
        <f t="array" ref="G4031">INDEX(Quadrat.Details!H:H, MATCH(1,(A4031=Quadrat.Details!B:B)*(F4031=Quadrat.Details!G:G)*(H4031=Quadrat.Details!I:I),0))</f>
        <v>E</v>
      </c>
      <c r="H4031" s="105">
        <v>1.0</v>
      </c>
      <c r="I4031" s="109">
        <v>6.0</v>
      </c>
      <c r="J4031" s="109">
        <v>6.0</v>
      </c>
      <c r="K4031" s="109">
        <v>3.0</v>
      </c>
      <c r="L4031" s="3" t="s">
        <v>828</v>
      </c>
      <c r="M4031" s="44" t="s">
        <v>829</v>
      </c>
      <c r="N4031" s="73">
        <v>1.0</v>
      </c>
      <c r="O4031" s="73">
        <v>1.0</v>
      </c>
    </row>
    <row r="4032" ht="15.0" customHeight="1">
      <c r="A4032" s="105">
        <v>2022.0</v>
      </c>
      <c r="B4032" s="106" t="str">
        <f t="array" ref="B4032">INDEX(Quadrat.Details!D:D, MATCH(1,(A4032=Quadrat.Details!B:B)*(F4032=Quadrat.Details!G:G)*(H4032=Quadrat.Details!I:I),0))</f>
        <v>JQ</v>
      </c>
      <c r="C4032" s="107">
        <f t="array" ref="C4032">INDEX(Quadrat.Details!C:C, MATCH(1,(A4032=Quadrat.Details!B:B)*(F4032=Quadrat.Details!G:G)*(H4032=Quadrat.Details!I:I),0))</f>
        <v>44792</v>
      </c>
      <c r="D4032" s="108"/>
      <c r="E4032" s="108"/>
      <c r="F4032" s="13" t="s">
        <v>471</v>
      </c>
      <c r="G4032" s="106" t="str">
        <f t="array" ref="G4032">INDEX(Quadrat.Details!H:H, MATCH(1,(A4032=Quadrat.Details!B:B)*(F4032=Quadrat.Details!G:G)*(H4032=Quadrat.Details!I:I),0))</f>
        <v>E</v>
      </c>
      <c r="H4032" s="105">
        <v>2.0</v>
      </c>
      <c r="I4032" s="109">
        <v>66.0</v>
      </c>
      <c r="J4032" s="109">
        <v>76.0</v>
      </c>
      <c r="K4032" s="109">
        <v>42.0</v>
      </c>
      <c r="L4032" s="3" t="s">
        <v>828</v>
      </c>
      <c r="M4032" s="44" t="s">
        <v>829</v>
      </c>
      <c r="N4032" s="73">
        <v>1.0</v>
      </c>
      <c r="O4032" s="73">
        <v>1.0</v>
      </c>
    </row>
    <row r="4033" ht="15.0" customHeight="1">
      <c r="A4033" s="105">
        <v>2022.0</v>
      </c>
      <c r="B4033" s="106" t="str">
        <f t="array" ref="B4033">INDEX(Quadrat.Details!D:D, MATCH(1,(A4033=Quadrat.Details!B:B)*(F4033=Quadrat.Details!G:G)*(H4033=Quadrat.Details!I:I),0))</f>
        <v>JQ</v>
      </c>
      <c r="C4033" s="107">
        <f t="array" ref="C4033">INDEX(Quadrat.Details!C:C, MATCH(1,(A4033=Quadrat.Details!B:B)*(F4033=Quadrat.Details!G:G)*(H4033=Quadrat.Details!I:I),0))</f>
        <v>44792</v>
      </c>
      <c r="D4033" s="108"/>
      <c r="E4033" s="108"/>
      <c r="F4033" s="13" t="s">
        <v>471</v>
      </c>
      <c r="G4033" s="106" t="str">
        <f t="array" ref="G4033">INDEX(Quadrat.Details!H:H, MATCH(1,(A4033=Quadrat.Details!B:B)*(F4033=Quadrat.Details!G:G)*(H4033=Quadrat.Details!I:I),0))</f>
        <v>E</v>
      </c>
      <c r="H4033" s="105">
        <v>2.0</v>
      </c>
      <c r="I4033" s="109">
        <v>40.0</v>
      </c>
      <c r="J4033" s="109">
        <v>42.0</v>
      </c>
      <c r="K4033" s="109">
        <v>28.0</v>
      </c>
      <c r="L4033" s="3" t="s">
        <v>828</v>
      </c>
      <c r="M4033" s="44" t="s">
        <v>829</v>
      </c>
      <c r="N4033" s="73">
        <v>1.0</v>
      </c>
      <c r="O4033" s="73">
        <v>1.0</v>
      </c>
    </row>
    <row r="4034" ht="15.0" customHeight="1">
      <c r="A4034" s="105">
        <v>2022.0</v>
      </c>
      <c r="B4034" s="106" t="str">
        <f t="array" ref="B4034">INDEX(Quadrat.Details!D:D, MATCH(1,(A4034=Quadrat.Details!B:B)*(F4034=Quadrat.Details!G:G)*(H4034=Quadrat.Details!I:I),0))</f>
        <v>JQ</v>
      </c>
      <c r="C4034" s="107">
        <f t="array" ref="C4034">INDEX(Quadrat.Details!C:C, MATCH(1,(A4034=Quadrat.Details!B:B)*(F4034=Quadrat.Details!G:G)*(H4034=Quadrat.Details!I:I),0))</f>
        <v>44792</v>
      </c>
      <c r="D4034" s="108"/>
      <c r="E4034" s="108"/>
      <c r="F4034" s="13" t="s">
        <v>471</v>
      </c>
      <c r="G4034" s="106" t="str">
        <f t="array" ref="G4034">INDEX(Quadrat.Details!H:H, MATCH(1,(A4034=Quadrat.Details!B:B)*(F4034=Quadrat.Details!G:G)*(H4034=Quadrat.Details!I:I),0))</f>
        <v>E</v>
      </c>
      <c r="H4034" s="105">
        <v>2.0</v>
      </c>
      <c r="I4034" s="109">
        <v>25.0</v>
      </c>
      <c r="J4034" s="109">
        <v>27.0</v>
      </c>
      <c r="K4034" s="109">
        <v>16.0</v>
      </c>
      <c r="L4034" s="3" t="s">
        <v>828</v>
      </c>
      <c r="M4034" s="44" t="s">
        <v>829</v>
      </c>
      <c r="N4034" s="73">
        <v>1.0</v>
      </c>
      <c r="O4034" s="73">
        <v>1.0</v>
      </c>
    </row>
    <row r="4035" ht="15.0" customHeight="1">
      <c r="A4035" s="105">
        <v>2022.0</v>
      </c>
      <c r="B4035" s="106" t="str">
        <f t="array" ref="B4035">INDEX(Quadrat.Details!D:D, MATCH(1,(A4035=Quadrat.Details!B:B)*(F4035=Quadrat.Details!G:G)*(H4035=Quadrat.Details!I:I),0))</f>
        <v>JQ</v>
      </c>
      <c r="C4035" s="107">
        <f t="array" ref="C4035">INDEX(Quadrat.Details!C:C, MATCH(1,(A4035=Quadrat.Details!B:B)*(F4035=Quadrat.Details!G:G)*(H4035=Quadrat.Details!I:I),0))</f>
        <v>44792</v>
      </c>
      <c r="D4035" s="108"/>
      <c r="E4035" s="108"/>
      <c r="F4035" s="13" t="s">
        <v>471</v>
      </c>
      <c r="G4035" s="106" t="str">
        <f t="array" ref="G4035">INDEX(Quadrat.Details!H:H, MATCH(1,(A4035=Quadrat.Details!B:B)*(F4035=Quadrat.Details!G:G)*(H4035=Quadrat.Details!I:I),0))</f>
        <v>E</v>
      </c>
      <c r="H4035" s="105">
        <v>2.0</v>
      </c>
      <c r="I4035" s="109">
        <v>15.0</v>
      </c>
      <c r="J4035" s="109">
        <v>16.0</v>
      </c>
      <c r="K4035" s="109">
        <v>8.0</v>
      </c>
      <c r="L4035" s="3" t="s">
        <v>828</v>
      </c>
      <c r="M4035" s="44" t="s">
        <v>829</v>
      </c>
      <c r="N4035" s="73">
        <v>1.0</v>
      </c>
      <c r="O4035" s="73">
        <v>1.0</v>
      </c>
    </row>
    <row r="4036" ht="15.0" customHeight="1">
      <c r="A4036" s="105">
        <v>2022.0</v>
      </c>
      <c r="B4036" s="106" t="str">
        <f t="array" ref="B4036">INDEX(Quadrat.Details!D:D, MATCH(1,(A4036=Quadrat.Details!B:B)*(F4036=Quadrat.Details!G:G)*(H4036=Quadrat.Details!I:I),0))</f>
        <v>JQ</v>
      </c>
      <c r="C4036" s="107">
        <f t="array" ref="C4036">INDEX(Quadrat.Details!C:C, MATCH(1,(A4036=Quadrat.Details!B:B)*(F4036=Quadrat.Details!G:G)*(H4036=Quadrat.Details!I:I),0))</f>
        <v>44792</v>
      </c>
      <c r="D4036" s="108"/>
      <c r="E4036" s="108"/>
      <c r="F4036" s="13" t="s">
        <v>471</v>
      </c>
      <c r="G4036" s="106" t="str">
        <f t="array" ref="G4036">INDEX(Quadrat.Details!H:H, MATCH(1,(A4036=Quadrat.Details!B:B)*(F4036=Quadrat.Details!G:G)*(H4036=Quadrat.Details!I:I),0))</f>
        <v>E</v>
      </c>
      <c r="H4036" s="105">
        <v>2.0</v>
      </c>
      <c r="I4036" s="109">
        <v>28.0</v>
      </c>
      <c r="J4036" s="109">
        <v>30.0</v>
      </c>
      <c r="K4036" s="109">
        <v>17.0</v>
      </c>
      <c r="L4036" s="3" t="s">
        <v>828</v>
      </c>
      <c r="M4036" s="44" t="s">
        <v>829</v>
      </c>
      <c r="N4036" s="73">
        <v>1.0</v>
      </c>
      <c r="O4036" s="73">
        <v>1.0</v>
      </c>
    </row>
    <row r="4037" ht="15.0" customHeight="1">
      <c r="A4037" s="105">
        <v>2022.0</v>
      </c>
      <c r="B4037" s="106" t="str">
        <f t="array" ref="B4037">INDEX(Quadrat.Details!D:D, MATCH(1,(A4037=Quadrat.Details!B:B)*(F4037=Quadrat.Details!G:G)*(H4037=Quadrat.Details!I:I),0))</f>
        <v>JQ</v>
      </c>
      <c r="C4037" s="107">
        <f t="array" ref="C4037">INDEX(Quadrat.Details!C:C, MATCH(1,(A4037=Quadrat.Details!B:B)*(F4037=Quadrat.Details!G:G)*(H4037=Quadrat.Details!I:I),0))</f>
        <v>44792</v>
      </c>
      <c r="D4037" s="108"/>
      <c r="E4037" s="108"/>
      <c r="F4037" s="13" t="s">
        <v>471</v>
      </c>
      <c r="G4037" s="106" t="str">
        <f t="array" ref="G4037">INDEX(Quadrat.Details!H:H, MATCH(1,(A4037=Quadrat.Details!B:B)*(F4037=Quadrat.Details!G:G)*(H4037=Quadrat.Details!I:I),0))</f>
        <v>E</v>
      </c>
      <c r="H4037" s="105">
        <v>2.0</v>
      </c>
      <c r="I4037" s="109">
        <v>18.0</v>
      </c>
      <c r="J4037" s="109">
        <v>19.0</v>
      </c>
      <c r="K4037" s="109">
        <v>10.0</v>
      </c>
      <c r="L4037" s="3" t="s">
        <v>828</v>
      </c>
      <c r="M4037" s="44" t="s">
        <v>829</v>
      </c>
      <c r="N4037" s="73">
        <v>1.0</v>
      </c>
      <c r="O4037" s="73">
        <v>1.0</v>
      </c>
    </row>
    <row r="4038" ht="15.0" customHeight="1">
      <c r="A4038" s="105">
        <v>2022.0</v>
      </c>
      <c r="B4038" s="106" t="str">
        <f t="array" ref="B4038">INDEX(Quadrat.Details!D:D, MATCH(1,(A4038=Quadrat.Details!B:B)*(F4038=Quadrat.Details!G:G)*(H4038=Quadrat.Details!I:I),0))</f>
        <v>JQ</v>
      </c>
      <c r="C4038" s="107">
        <f t="array" ref="C4038">INDEX(Quadrat.Details!C:C, MATCH(1,(A4038=Quadrat.Details!B:B)*(F4038=Quadrat.Details!G:G)*(H4038=Quadrat.Details!I:I),0))</f>
        <v>44792</v>
      </c>
      <c r="D4038" s="108"/>
      <c r="E4038" s="108"/>
      <c r="F4038" s="13" t="s">
        <v>471</v>
      </c>
      <c r="G4038" s="106" t="str">
        <f t="array" ref="G4038">INDEX(Quadrat.Details!H:H, MATCH(1,(A4038=Quadrat.Details!B:B)*(F4038=Quadrat.Details!G:G)*(H4038=Quadrat.Details!I:I),0))</f>
        <v>E</v>
      </c>
      <c r="H4038" s="105">
        <v>2.0</v>
      </c>
      <c r="I4038" s="109">
        <v>11.0</v>
      </c>
      <c r="J4038" s="109">
        <v>12.0</v>
      </c>
      <c r="K4038" s="109">
        <v>6.0</v>
      </c>
      <c r="L4038" s="3" t="s">
        <v>828</v>
      </c>
      <c r="M4038" s="44" t="s">
        <v>829</v>
      </c>
      <c r="N4038" s="73">
        <v>1.0</v>
      </c>
      <c r="O4038" s="73">
        <v>1.0</v>
      </c>
    </row>
    <row r="4039" ht="15.0" customHeight="1">
      <c r="A4039" s="105">
        <v>2022.0</v>
      </c>
      <c r="B4039" s="106" t="str">
        <f t="array" ref="B4039">INDEX(Quadrat.Details!D:D, MATCH(1,(A4039=Quadrat.Details!B:B)*(F4039=Quadrat.Details!G:G)*(H4039=Quadrat.Details!I:I),0))</f>
        <v>JQ</v>
      </c>
      <c r="C4039" s="107">
        <f t="array" ref="C4039">INDEX(Quadrat.Details!C:C, MATCH(1,(A4039=Quadrat.Details!B:B)*(F4039=Quadrat.Details!G:G)*(H4039=Quadrat.Details!I:I),0))</f>
        <v>44792</v>
      </c>
      <c r="D4039" s="108"/>
      <c r="E4039" s="108"/>
      <c r="F4039" s="13" t="s">
        <v>471</v>
      </c>
      <c r="G4039" s="106" t="str">
        <f t="array" ref="G4039">INDEX(Quadrat.Details!H:H, MATCH(1,(A4039=Quadrat.Details!B:B)*(F4039=Quadrat.Details!G:G)*(H4039=Quadrat.Details!I:I),0))</f>
        <v>E</v>
      </c>
      <c r="H4039" s="105">
        <v>2.0</v>
      </c>
      <c r="I4039" s="109">
        <v>13.0</v>
      </c>
      <c r="J4039" s="109">
        <v>15.0</v>
      </c>
      <c r="K4039" s="109">
        <v>7.0</v>
      </c>
      <c r="L4039" s="3" t="s">
        <v>828</v>
      </c>
      <c r="M4039" s="44" t="s">
        <v>829</v>
      </c>
      <c r="N4039" s="73">
        <v>1.0</v>
      </c>
      <c r="O4039" s="73">
        <v>1.0</v>
      </c>
    </row>
    <row r="4040" ht="15.0" customHeight="1">
      <c r="A4040" s="105">
        <v>2022.0</v>
      </c>
      <c r="B4040" s="106" t="str">
        <f t="array" ref="B4040">INDEX(Quadrat.Details!D:D, MATCH(1,(A4040=Quadrat.Details!B:B)*(F4040=Quadrat.Details!G:G)*(H4040=Quadrat.Details!I:I),0))</f>
        <v>JQ</v>
      </c>
      <c r="C4040" s="107">
        <f t="array" ref="C4040">INDEX(Quadrat.Details!C:C, MATCH(1,(A4040=Quadrat.Details!B:B)*(F4040=Quadrat.Details!G:G)*(H4040=Quadrat.Details!I:I),0))</f>
        <v>44792</v>
      </c>
      <c r="D4040" s="108"/>
      <c r="E4040" s="108"/>
      <c r="F4040" s="13" t="s">
        <v>471</v>
      </c>
      <c r="G4040" s="106" t="str">
        <f t="array" ref="G4040">INDEX(Quadrat.Details!H:H, MATCH(1,(A4040=Quadrat.Details!B:B)*(F4040=Quadrat.Details!G:G)*(H4040=Quadrat.Details!I:I),0))</f>
        <v>E</v>
      </c>
      <c r="H4040" s="105">
        <v>2.0</v>
      </c>
      <c r="I4040" s="109">
        <v>13.0</v>
      </c>
      <c r="J4040" s="109">
        <v>14.0</v>
      </c>
      <c r="K4040" s="109">
        <v>7.0</v>
      </c>
      <c r="L4040" s="3" t="s">
        <v>828</v>
      </c>
      <c r="M4040" s="44" t="s">
        <v>829</v>
      </c>
      <c r="N4040" s="73">
        <v>1.0</v>
      </c>
      <c r="O4040" s="73">
        <v>1.0</v>
      </c>
    </row>
    <row r="4041" ht="15.0" customHeight="1">
      <c r="A4041" s="105">
        <v>2022.0</v>
      </c>
      <c r="B4041" s="106" t="str">
        <f t="array" ref="B4041">INDEX(Quadrat.Details!D:D, MATCH(1,(A4041=Quadrat.Details!B:B)*(F4041=Quadrat.Details!G:G)*(H4041=Quadrat.Details!I:I),0))</f>
        <v>JQ</v>
      </c>
      <c r="C4041" s="107">
        <f t="array" ref="C4041">INDEX(Quadrat.Details!C:C, MATCH(1,(A4041=Quadrat.Details!B:B)*(F4041=Quadrat.Details!G:G)*(H4041=Quadrat.Details!I:I),0))</f>
        <v>44792</v>
      </c>
      <c r="D4041" s="108"/>
      <c r="E4041" s="108"/>
      <c r="F4041" s="13" t="s">
        <v>471</v>
      </c>
      <c r="G4041" s="106" t="str">
        <f t="array" ref="G4041">INDEX(Quadrat.Details!H:H, MATCH(1,(A4041=Quadrat.Details!B:B)*(F4041=Quadrat.Details!G:G)*(H4041=Quadrat.Details!I:I),0))</f>
        <v>E</v>
      </c>
      <c r="H4041" s="105">
        <v>2.0</v>
      </c>
      <c r="I4041" s="109">
        <v>12.0</v>
      </c>
      <c r="J4041" s="109">
        <v>13.0</v>
      </c>
      <c r="K4041" s="109">
        <v>7.0</v>
      </c>
      <c r="L4041" s="3" t="s">
        <v>828</v>
      </c>
      <c r="M4041" s="44" t="s">
        <v>829</v>
      </c>
      <c r="N4041" s="73">
        <v>1.0</v>
      </c>
      <c r="O4041" s="73">
        <v>1.0</v>
      </c>
    </row>
    <row r="4042" ht="15.0" customHeight="1">
      <c r="A4042" s="105">
        <v>2022.0</v>
      </c>
      <c r="B4042" s="106" t="str">
        <f t="array" ref="B4042">INDEX(Quadrat.Details!D:D, MATCH(1,(A4042=Quadrat.Details!B:B)*(F4042=Quadrat.Details!G:G)*(H4042=Quadrat.Details!I:I),0))</f>
        <v>JQ</v>
      </c>
      <c r="C4042" s="107">
        <f t="array" ref="C4042">INDEX(Quadrat.Details!C:C, MATCH(1,(A4042=Quadrat.Details!B:B)*(F4042=Quadrat.Details!G:G)*(H4042=Quadrat.Details!I:I),0))</f>
        <v>44792</v>
      </c>
      <c r="D4042" s="108"/>
      <c r="E4042" s="108"/>
      <c r="F4042" s="13" t="s">
        <v>471</v>
      </c>
      <c r="G4042" s="106" t="str">
        <f t="array" ref="G4042">INDEX(Quadrat.Details!H:H, MATCH(1,(A4042=Quadrat.Details!B:B)*(F4042=Quadrat.Details!G:G)*(H4042=Quadrat.Details!I:I),0))</f>
        <v>E</v>
      </c>
      <c r="H4042" s="105">
        <v>2.0</v>
      </c>
      <c r="I4042" s="109">
        <v>9.0</v>
      </c>
      <c r="J4042" s="109">
        <v>10.0</v>
      </c>
      <c r="K4042" s="109">
        <v>5.0</v>
      </c>
      <c r="L4042" s="3" t="s">
        <v>828</v>
      </c>
      <c r="M4042" s="44" t="s">
        <v>829</v>
      </c>
      <c r="N4042" s="73">
        <v>1.0</v>
      </c>
      <c r="O4042" s="73">
        <v>1.0</v>
      </c>
    </row>
    <row r="4043" ht="15.0" customHeight="1">
      <c r="A4043" s="105">
        <v>2022.0</v>
      </c>
      <c r="B4043" s="106" t="str">
        <f t="array" ref="B4043">INDEX(Quadrat.Details!D:D, MATCH(1,(A4043=Quadrat.Details!B:B)*(F4043=Quadrat.Details!G:G)*(H4043=Quadrat.Details!I:I),0))</f>
        <v>JQ</v>
      </c>
      <c r="C4043" s="107">
        <f t="array" ref="C4043">INDEX(Quadrat.Details!C:C, MATCH(1,(A4043=Quadrat.Details!B:B)*(F4043=Quadrat.Details!G:G)*(H4043=Quadrat.Details!I:I),0))</f>
        <v>44792</v>
      </c>
      <c r="D4043" s="108"/>
      <c r="E4043" s="108"/>
      <c r="F4043" s="13" t="s">
        <v>471</v>
      </c>
      <c r="G4043" s="106" t="str">
        <f t="array" ref="G4043">INDEX(Quadrat.Details!H:H, MATCH(1,(A4043=Quadrat.Details!B:B)*(F4043=Quadrat.Details!G:G)*(H4043=Quadrat.Details!I:I),0))</f>
        <v>E</v>
      </c>
      <c r="H4043" s="105">
        <v>2.0</v>
      </c>
      <c r="I4043" s="109">
        <v>12.0</v>
      </c>
      <c r="J4043" s="109">
        <v>13.0</v>
      </c>
      <c r="K4043" s="109">
        <v>7.0</v>
      </c>
      <c r="L4043" s="3" t="s">
        <v>828</v>
      </c>
      <c r="M4043" s="44" t="s">
        <v>829</v>
      </c>
      <c r="N4043" s="73">
        <v>1.0</v>
      </c>
      <c r="O4043" s="73">
        <v>1.0</v>
      </c>
    </row>
    <row r="4044" ht="15.0" customHeight="1">
      <c r="A4044" s="105">
        <v>2022.0</v>
      </c>
      <c r="B4044" s="106" t="str">
        <f t="array" ref="B4044">INDEX(Quadrat.Details!D:D, MATCH(1,(A4044=Quadrat.Details!B:B)*(F4044=Quadrat.Details!G:G)*(H4044=Quadrat.Details!I:I),0))</f>
        <v>JQ</v>
      </c>
      <c r="C4044" s="107">
        <f t="array" ref="C4044">INDEX(Quadrat.Details!C:C, MATCH(1,(A4044=Quadrat.Details!B:B)*(F4044=Quadrat.Details!G:G)*(H4044=Quadrat.Details!I:I),0))</f>
        <v>44792</v>
      </c>
      <c r="D4044" s="108"/>
      <c r="E4044" s="108"/>
      <c r="F4044" s="13" t="s">
        <v>471</v>
      </c>
      <c r="G4044" s="106" t="str">
        <f t="array" ref="G4044">INDEX(Quadrat.Details!H:H, MATCH(1,(A4044=Quadrat.Details!B:B)*(F4044=Quadrat.Details!G:G)*(H4044=Quadrat.Details!I:I),0))</f>
        <v>E</v>
      </c>
      <c r="H4044" s="105">
        <v>2.0</v>
      </c>
      <c r="I4044" s="109">
        <v>5.0</v>
      </c>
      <c r="J4044" s="109">
        <v>6.0</v>
      </c>
      <c r="K4044" s="109">
        <v>3.0</v>
      </c>
      <c r="L4044" s="3" t="s">
        <v>828</v>
      </c>
      <c r="M4044" s="44" t="s">
        <v>829</v>
      </c>
      <c r="N4044" s="73">
        <v>1.0</v>
      </c>
      <c r="O4044" s="73">
        <v>1.0</v>
      </c>
    </row>
    <row r="4045" ht="15.0" customHeight="1">
      <c r="A4045" s="105">
        <v>2022.0</v>
      </c>
      <c r="B4045" s="106" t="str">
        <f t="array" ref="B4045">INDEX(Quadrat.Details!D:D, MATCH(1,(A4045=Quadrat.Details!B:B)*(F4045=Quadrat.Details!G:G)*(H4045=Quadrat.Details!I:I),0))</f>
        <v>JQ</v>
      </c>
      <c r="C4045" s="107">
        <f t="array" ref="C4045">INDEX(Quadrat.Details!C:C, MATCH(1,(A4045=Quadrat.Details!B:B)*(F4045=Quadrat.Details!G:G)*(H4045=Quadrat.Details!I:I),0))</f>
        <v>44792</v>
      </c>
      <c r="D4045" s="108"/>
      <c r="E4045" s="108"/>
      <c r="F4045" s="13" t="s">
        <v>471</v>
      </c>
      <c r="G4045" s="106" t="str">
        <f t="array" ref="G4045">INDEX(Quadrat.Details!H:H, MATCH(1,(A4045=Quadrat.Details!B:B)*(F4045=Quadrat.Details!G:G)*(H4045=Quadrat.Details!I:I),0))</f>
        <v>E</v>
      </c>
      <c r="H4045" s="105">
        <v>2.0</v>
      </c>
      <c r="I4045" s="109">
        <v>7.0</v>
      </c>
      <c r="J4045" s="109">
        <v>8.0</v>
      </c>
      <c r="K4045" s="109">
        <v>4.0</v>
      </c>
      <c r="L4045" s="3" t="s">
        <v>828</v>
      </c>
      <c r="M4045" s="44" t="s">
        <v>829</v>
      </c>
      <c r="N4045" s="73">
        <v>1.0</v>
      </c>
      <c r="O4045" s="73">
        <v>1.0</v>
      </c>
    </row>
    <row r="4046" ht="15.0" customHeight="1">
      <c r="A4046" s="105">
        <v>2022.0</v>
      </c>
      <c r="B4046" s="106" t="str">
        <f t="array" ref="B4046">INDEX(Quadrat.Details!D:D, MATCH(1,(A4046=Quadrat.Details!B:B)*(F4046=Quadrat.Details!G:G)*(H4046=Quadrat.Details!I:I),0))</f>
        <v>JQ</v>
      </c>
      <c r="C4046" s="107">
        <f t="array" ref="C4046">INDEX(Quadrat.Details!C:C, MATCH(1,(A4046=Quadrat.Details!B:B)*(F4046=Quadrat.Details!G:G)*(H4046=Quadrat.Details!I:I),0))</f>
        <v>44792</v>
      </c>
      <c r="D4046" s="108"/>
      <c r="E4046" s="108"/>
      <c r="F4046" s="13" t="s">
        <v>471</v>
      </c>
      <c r="G4046" s="106" t="str">
        <f t="array" ref="G4046">INDEX(Quadrat.Details!H:H, MATCH(1,(A4046=Quadrat.Details!B:B)*(F4046=Quadrat.Details!G:G)*(H4046=Quadrat.Details!I:I),0))</f>
        <v>E</v>
      </c>
      <c r="H4046" s="105">
        <v>2.0</v>
      </c>
      <c r="I4046" s="109">
        <v>6.0</v>
      </c>
      <c r="J4046" s="109">
        <v>7.0</v>
      </c>
      <c r="K4046" s="109">
        <v>4.0</v>
      </c>
      <c r="L4046" s="3" t="s">
        <v>828</v>
      </c>
      <c r="M4046" s="44" t="s">
        <v>829</v>
      </c>
      <c r="N4046" s="73">
        <v>1.0</v>
      </c>
      <c r="O4046" s="73">
        <v>1.0</v>
      </c>
    </row>
    <row r="4047" ht="15.0" customHeight="1">
      <c r="A4047" s="105">
        <v>2022.0</v>
      </c>
      <c r="B4047" s="106" t="str">
        <f t="array" ref="B4047">INDEX(Quadrat.Details!D:D, MATCH(1,(A4047=Quadrat.Details!B:B)*(F4047=Quadrat.Details!G:G)*(H4047=Quadrat.Details!I:I),0))</f>
        <v>JQ</v>
      </c>
      <c r="C4047" s="107">
        <f t="array" ref="C4047">INDEX(Quadrat.Details!C:C, MATCH(1,(A4047=Quadrat.Details!B:B)*(F4047=Quadrat.Details!G:G)*(H4047=Quadrat.Details!I:I),0))</f>
        <v>44792</v>
      </c>
      <c r="D4047" s="108"/>
      <c r="E4047" s="108"/>
      <c r="F4047" s="13" t="s">
        <v>471</v>
      </c>
      <c r="G4047" s="106" t="str">
        <f t="array" ref="G4047">INDEX(Quadrat.Details!H:H, MATCH(1,(A4047=Quadrat.Details!B:B)*(F4047=Quadrat.Details!G:G)*(H4047=Quadrat.Details!I:I),0))</f>
        <v>E</v>
      </c>
      <c r="H4047" s="105">
        <v>2.0</v>
      </c>
      <c r="I4047" s="109">
        <v>10.0</v>
      </c>
      <c r="J4047" s="109">
        <v>11.0</v>
      </c>
      <c r="K4047" s="109">
        <v>6.0</v>
      </c>
      <c r="L4047" s="3" t="s">
        <v>828</v>
      </c>
      <c r="M4047" s="44" t="s">
        <v>829</v>
      </c>
      <c r="N4047" s="73">
        <v>1.0</v>
      </c>
      <c r="O4047" s="73">
        <v>1.0</v>
      </c>
    </row>
    <row r="4048" ht="15.0" customHeight="1">
      <c r="A4048" s="105">
        <v>2022.0</v>
      </c>
      <c r="B4048" s="106" t="str">
        <f t="array" ref="B4048">INDEX(Quadrat.Details!D:D, MATCH(1,(A4048=Quadrat.Details!B:B)*(F4048=Quadrat.Details!G:G)*(H4048=Quadrat.Details!I:I),0))</f>
        <v>JQ</v>
      </c>
      <c r="C4048" s="107">
        <f t="array" ref="C4048">INDEX(Quadrat.Details!C:C, MATCH(1,(A4048=Quadrat.Details!B:B)*(F4048=Quadrat.Details!G:G)*(H4048=Quadrat.Details!I:I),0))</f>
        <v>44792</v>
      </c>
      <c r="D4048" s="108"/>
      <c r="E4048" s="108"/>
      <c r="F4048" s="13" t="s">
        <v>471</v>
      </c>
      <c r="G4048" s="106" t="str">
        <f t="array" ref="G4048">INDEX(Quadrat.Details!H:H, MATCH(1,(A4048=Quadrat.Details!B:B)*(F4048=Quadrat.Details!G:G)*(H4048=Quadrat.Details!I:I),0))</f>
        <v>E</v>
      </c>
      <c r="H4048" s="105">
        <v>2.0</v>
      </c>
      <c r="I4048" s="109">
        <v>6.0</v>
      </c>
      <c r="J4048" s="109">
        <v>7.0</v>
      </c>
      <c r="K4048" s="109">
        <v>4.0</v>
      </c>
      <c r="L4048" s="3" t="s">
        <v>828</v>
      </c>
      <c r="M4048" s="44" t="s">
        <v>829</v>
      </c>
      <c r="N4048" s="73">
        <v>1.0</v>
      </c>
      <c r="O4048" s="73">
        <v>1.0</v>
      </c>
    </row>
    <row r="4049" ht="15.0" customHeight="1">
      <c r="A4049" s="105">
        <v>2022.0</v>
      </c>
      <c r="B4049" s="106" t="str">
        <f t="array" ref="B4049">INDEX(Quadrat.Details!D:D, MATCH(1,(A4049=Quadrat.Details!B:B)*(F4049=Quadrat.Details!G:G)*(H4049=Quadrat.Details!I:I),0))</f>
        <v>JQ</v>
      </c>
      <c r="C4049" s="107">
        <f t="array" ref="C4049">INDEX(Quadrat.Details!C:C, MATCH(1,(A4049=Quadrat.Details!B:B)*(F4049=Quadrat.Details!G:G)*(H4049=Quadrat.Details!I:I),0))</f>
        <v>44792</v>
      </c>
      <c r="D4049" s="108"/>
      <c r="E4049" s="108"/>
      <c r="F4049" s="13" t="s">
        <v>471</v>
      </c>
      <c r="G4049" s="106" t="str">
        <f t="array" ref="G4049">INDEX(Quadrat.Details!H:H, MATCH(1,(A4049=Quadrat.Details!B:B)*(F4049=Quadrat.Details!G:G)*(H4049=Quadrat.Details!I:I),0))</f>
        <v>E</v>
      </c>
      <c r="H4049" s="105">
        <v>2.0</v>
      </c>
      <c r="I4049" s="109">
        <v>9.0</v>
      </c>
      <c r="J4049" s="109">
        <v>10.0</v>
      </c>
      <c r="K4049" s="109">
        <v>5.0</v>
      </c>
      <c r="L4049" s="3" t="s">
        <v>828</v>
      </c>
      <c r="M4049" s="44" t="s">
        <v>829</v>
      </c>
      <c r="N4049" s="73">
        <v>1.0</v>
      </c>
      <c r="O4049" s="73">
        <v>1.0</v>
      </c>
    </row>
    <row r="4050" ht="15.0" customHeight="1">
      <c r="A4050" s="105">
        <v>2022.0</v>
      </c>
      <c r="B4050" s="106" t="str">
        <f t="array" ref="B4050">INDEX(Quadrat.Details!D:D, MATCH(1,(A4050=Quadrat.Details!B:B)*(F4050=Quadrat.Details!G:G)*(H4050=Quadrat.Details!I:I),0))</f>
        <v>JQ</v>
      </c>
      <c r="C4050" s="107">
        <f t="array" ref="C4050">INDEX(Quadrat.Details!C:C, MATCH(1,(A4050=Quadrat.Details!B:B)*(F4050=Quadrat.Details!G:G)*(H4050=Quadrat.Details!I:I),0))</f>
        <v>44792</v>
      </c>
      <c r="D4050" s="108"/>
      <c r="E4050" s="108"/>
      <c r="F4050" s="13" t="s">
        <v>471</v>
      </c>
      <c r="G4050" s="106" t="str">
        <f t="array" ref="G4050">INDEX(Quadrat.Details!H:H, MATCH(1,(A4050=Quadrat.Details!B:B)*(F4050=Quadrat.Details!G:G)*(H4050=Quadrat.Details!I:I),0))</f>
        <v>E</v>
      </c>
      <c r="H4050" s="105">
        <v>2.0</v>
      </c>
      <c r="I4050" s="109">
        <v>8.0</v>
      </c>
      <c r="J4050" s="109">
        <v>10.0</v>
      </c>
      <c r="K4050" s="109">
        <v>5.0</v>
      </c>
      <c r="L4050" s="3" t="s">
        <v>828</v>
      </c>
      <c r="M4050" s="44" t="s">
        <v>829</v>
      </c>
      <c r="N4050" s="73">
        <v>1.0</v>
      </c>
      <c r="O4050" s="73">
        <v>1.0</v>
      </c>
    </row>
    <row r="4051" ht="15.0" customHeight="1">
      <c r="A4051" s="105">
        <v>2022.0</v>
      </c>
      <c r="B4051" s="106" t="str">
        <f t="array" ref="B4051">INDEX(Quadrat.Details!D:D, MATCH(1,(A4051=Quadrat.Details!B:B)*(F4051=Quadrat.Details!G:G)*(H4051=Quadrat.Details!I:I),0))</f>
        <v>JQ</v>
      </c>
      <c r="C4051" s="107">
        <f t="array" ref="C4051">INDEX(Quadrat.Details!C:C, MATCH(1,(A4051=Quadrat.Details!B:B)*(F4051=Quadrat.Details!G:G)*(H4051=Quadrat.Details!I:I),0))</f>
        <v>44792</v>
      </c>
      <c r="D4051" s="108"/>
      <c r="E4051" s="108"/>
      <c r="F4051" s="13" t="s">
        <v>471</v>
      </c>
      <c r="G4051" s="106" t="str">
        <f t="array" ref="G4051">INDEX(Quadrat.Details!H:H, MATCH(1,(A4051=Quadrat.Details!B:B)*(F4051=Quadrat.Details!G:G)*(H4051=Quadrat.Details!I:I),0))</f>
        <v>E</v>
      </c>
      <c r="H4051" s="105">
        <v>2.0</v>
      </c>
      <c r="I4051" s="109">
        <v>10.0</v>
      </c>
      <c r="J4051" s="109">
        <v>11.0</v>
      </c>
      <c r="K4051" s="109">
        <v>5.0</v>
      </c>
      <c r="L4051" s="3" t="s">
        <v>828</v>
      </c>
      <c r="M4051" s="44" t="s">
        <v>829</v>
      </c>
      <c r="N4051" s="73">
        <v>1.0</v>
      </c>
      <c r="O4051" s="73">
        <v>1.0</v>
      </c>
    </row>
    <row r="4052" ht="15.0" customHeight="1">
      <c r="A4052" s="105">
        <v>2022.0</v>
      </c>
      <c r="B4052" s="106" t="str">
        <f t="array" ref="B4052">INDEX(Quadrat.Details!D:D, MATCH(1,(A4052=Quadrat.Details!B:B)*(F4052=Quadrat.Details!G:G)*(H4052=Quadrat.Details!I:I),0))</f>
        <v>JQ</v>
      </c>
      <c r="C4052" s="107">
        <f t="array" ref="C4052">INDEX(Quadrat.Details!C:C, MATCH(1,(A4052=Quadrat.Details!B:B)*(F4052=Quadrat.Details!G:G)*(H4052=Quadrat.Details!I:I),0))</f>
        <v>44792</v>
      </c>
      <c r="D4052" s="108"/>
      <c r="E4052" s="108"/>
      <c r="F4052" s="13" t="s">
        <v>471</v>
      </c>
      <c r="G4052" s="106" t="str">
        <f t="array" ref="G4052">INDEX(Quadrat.Details!H:H, MATCH(1,(A4052=Quadrat.Details!B:B)*(F4052=Quadrat.Details!G:G)*(H4052=Quadrat.Details!I:I),0))</f>
        <v>E</v>
      </c>
      <c r="H4052" s="105">
        <v>2.0</v>
      </c>
      <c r="I4052" s="109">
        <v>10.0</v>
      </c>
      <c r="J4052" s="109">
        <v>10.0</v>
      </c>
      <c r="K4052" s="109">
        <v>5.0</v>
      </c>
      <c r="L4052" s="3" t="s">
        <v>828</v>
      </c>
      <c r="M4052" s="44" t="s">
        <v>829</v>
      </c>
      <c r="N4052" s="73">
        <v>1.0</v>
      </c>
      <c r="O4052" s="73">
        <v>1.0</v>
      </c>
    </row>
    <row r="4053" ht="15.0" customHeight="1">
      <c r="A4053" s="105">
        <v>2022.0</v>
      </c>
      <c r="B4053" s="106" t="str">
        <f t="array" ref="B4053">INDEX(Quadrat.Details!D:D, MATCH(1,(A4053=Quadrat.Details!B:B)*(F4053=Quadrat.Details!G:G)*(H4053=Quadrat.Details!I:I),0))</f>
        <v>JQ</v>
      </c>
      <c r="C4053" s="107">
        <f t="array" ref="C4053">INDEX(Quadrat.Details!C:C, MATCH(1,(A4053=Quadrat.Details!B:B)*(F4053=Quadrat.Details!G:G)*(H4053=Quadrat.Details!I:I),0))</f>
        <v>44792</v>
      </c>
      <c r="D4053" s="108"/>
      <c r="E4053" s="108"/>
      <c r="F4053" s="13" t="s">
        <v>471</v>
      </c>
      <c r="G4053" s="106" t="str">
        <f t="array" ref="G4053">INDEX(Quadrat.Details!H:H, MATCH(1,(A4053=Quadrat.Details!B:B)*(F4053=Quadrat.Details!G:G)*(H4053=Quadrat.Details!I:I),0))</f>
        <v>E</v>
      </c>
      <c r="H4053" s="105">
        <v>2.0</v>
      </c>
      <c r="I4053" s="109">
        <v>9.0</v>
      </c>
      <c r="J4053" s="109">
        <v>9.0</v>
      </c>
      <c r="K4053" s="109">
        <v>5.0</v>
      </c>
      <c r="L4053" s="3" t="s">
        <v>828</v>
      </c>
      <c r="M4053" s="44" t="s">
        <v>829</v>
      </c>
      <c r="N4053" s="73">
        <v>1.0</v>
      </c>
      <c r="O4053" s="73">
        <v>1.0</v>
      </c>
    </row>
    <row r="4054" ht="15.0" customHeight="1">
      <c r="A4054" s="105">
        <v>2022.0</v>
      </c>
      <c r="B4054" s="106" t="str">
        <f t="array" ref="B4054">INDEX(Quadrat.Details!D:D, MATCH(1,(A4054=Quadrat.Details!B:B)*(F4054=Quadrat.Details!G:G)*(H4054=Quadrat.Details!I:I),0))</f>
        <v>JQ</v>
      </c>
      <c r="C4054" s="107">
        <f t="array" ref="C4054">INDEX(Quadrat.Details!C:C, MATCH(1,(A4054=Quadrat.Details!B:B)*(F4054=Quadrat.Details!G:G)*(H4054=Quadrat.Details!I:I),0))</f>
        <v>44792</v>
      </c>
      <c r="D4054" s="108"/>
      <c r="E4054" s="108"/>
      <c r="F4054" s="13" t="s">
        <v>471</v>
      </c>
      <c r="G4054" s="106" t="str">
        <f t="array" ref="G4054">INDEX(Quadrat.Details!H:H, MATCH(1,(A4054=Quadrat.Details!B:B)*(F4054=Quadrat.Details!G:G)*(H4054=Quadrat.Details!I:I),0))</f>
        <v>E</v>
      </c>
      <c r="H4054" s="105">
        <v>2.0</v>
      </c>
      <c r="I4054" s="109">
        <v>10.0</v>
      </c>
      <c r="J4054" s="109">
        <v>11.0</v>
      </c>
      <c r="K4054" s="109">
        <v>5.0</v>
      </c>
      <c r="L4054" s="3" t="s">
        <v>828</v>
      </c>
      <c r="M4054" s="44" t="s">
        <v>829</v>
      </c>
      <c r="N4054" s="73">
        <v>1.0</v>
      </c>
      <c r="O4054" s="73">
        <v>1.0</v>
      </c>
    </row>
    <row r="4055" ht="15.0" customHeight="1">
      <c r="A4055" s="105">
        <v>2022.0</v>
      </c>
      <c r="B4055" s="106" t="str">
        <f t="array" ref="B4055">INDEX(Quadrat.Details!D:D, MATCH(1,(A4055=Quadrat.Details!B:B)*(F4055=Quadrat.Details!G:G)*(H4055=Quadrat.Details!I:I),0))</f>
        <v>JQ</v>
      </c>
      <c r="C4055" s="107">
        <f t="array" ref="C4055">INDEX(Quadrat.Details!C:C, MATCH(1,(A4055=Quadrat.Details!B:B)*(F4055=Quadrat.Details!G:G)*(H4055=Quadrat.Details!I:I),0))</f>
        <v>44792</v>
      </c>
      <c r="D4055" s="108"/>
      <c r="E4055" s="108"/>
      <c r="F4055" s="13" t="s">
        <v>471</v>
      </c>
      <c r="G4055" s="106" t="str">
        <f t="array" ref="G4055">INDEX(Quadrat.Details!H:H, MATCH(1,(A4055=Quadrat.Details!B:B)*(F4055=Quadrat.Details!G:G)*(H4055=Quadrat.Details!I:I),0))</f>
        <v>E</v>
      </c>
      <c r="H4055" s="105">
        <v>2.0</v>
      </c>
      <c r="I4055" s="109">
        <v>9.0</v>
      </c>
      <c r="J4055" s="109">
        <v>10.0</v>
      </c>
      <c r="K4055" s="109">
        <v>5.0</v>
      </c>
      <c r="L4055" s="3" t="s">
        <v>828</v>
      </c>
      <c r="M4055" s="44" t="s">
        <v>829</v>
      </c>
      <c r="N4055" s="73">
        <v>1.0</v>
      </c>
      <c r="O4055" s="73">
        <v>1.0</v>
      </c>
    </row>
    <row r="4056" ht="15.0" customHeight="1">
      <c r="A4056" s="105">
        <v>2022.0</v>
      </c>
      <c r="B4056" s="106" t="str">
        <f t="array" ref="B4056">INDEX(Quadrat.Details!D:D, MATCH(1,(A4056=Quadrat.Details!B:B)*(F4056=Quadrat.Details!G:G)*(H4056=Quadrat.Details!I:I),0))</f>
        <v>JQ</v>
      </c>
      <c r="C4056" s="107">
        <f t="array" ref="C4056">INDEX(Quadrat.Details!C:C, MATCH(1,(A4056=Quadrat.Details!B:B)*(F4056=Quadrat.Details!G:G)*(H4056=Quadrat.Details!I:I),0))</f>
        <v>44792</v>
      </c>
      <c r="D4056" s="108"/>
      <c r="E4056" s="108"/>
      <c r="F4056" s="13" t="s">
        <v>471</v>
      </c>
      <c r="G4056" s="106" t="str">
        <f t="array" ref="G4056">INDEX(Quadrat.Details!H:H, MATCH(1,(A4056=Quadrat.Details!B:B)*(F4056=Quadrat.Details!G:G)*(H4056=Quadrat.Details!I:I),0))</f>
        <v>E</v>
      </c>
      <c r="H4056" s="105">
        <v>2.0</v>
      </c>
      <c r="I4056" s="109">
        <v>8.0</v>
      </c>
      <c r="J4056" s="109">
        <v>9.0</v>
      </c>
      <c r="K4056" s="109">
        <v>5.0</v>
      </c>
      <c r="L4056" s="3" t="s">
        <v>828</v>
      </c>
      <c r="M4056" s="44" t="s">
        <v>829</v>
      </c>
      <c r="N4056" s="73">
        <v>1.0</v>
      </c>
      <c r="O4056" s="73">
        <v>1.0</v>
      </c>
    </row>
    <row r="4057" ht="15.0" customHeight="1">
      <c r="A4057" s="105">
        <v>2022.0</v>
      </c>
      <c r="B4057" s="106" t="str">
        <f t="array" ref="B4057">INDEX(Quadrat.Details!D:D, MATCH(1,(A4057=Quadrat.Details!B:B)*(F4057=Quadrat.Details!G:G)*(H4057=Quadrat.Details!I:I),0))</f>
        <v>JQ</v>
      </c>
      <c r="C4057" s="107">
        <f t="array" ref="C4057">INDEX(Quadrat.Details!C:C, MATCH(1,(A4057=Quadrat.Details!B:B)*(F4057=Quadrat.Details!G:G)*(H4057=Quadrat.Details!I:I),0))</f>
        <v>44792</v>
      </c>
      <c r="D4057" s="108"/>
      <c r="E4057" s="108"/>
      <c r="F4057" s="13" t="s">
        <v>471</v>
      </c>
      <c r="G4057" s="106" t="str">
        <f t="array" ref="G4057">INDEX(Quadrat.Details!H:H, MATCH(1,(A4057=Quadrat.Details!B:B)*(F4057=Quadrat.Details!G:G)*(H4057=Quadrat.Details!I:I),0))</f>
        <v>E</v>
      </c>
      <c r="H4057" s="105">
        <v>2.0</v>
      </c>
      <c r="I4057" s="109">
        <v>10.0</v>
      </c>
      <c r="J4057" s="109">
        <v>11.0</v>
      </c>
      <c r="K4057" s="109">
        <v>5.0</v>
      </c>
      <c r="L4057" s="3" t="s">
        <v>828</v>
      </c>
      <c r="M4057" s="44" t="s">
        <v>829</v>
      </c>
      <c r="N4057" s="73">
        <v>1.0</v>
      </c>
      <c r="O4057" s="73">
        <v>1.0</v>
      </c>
    </row>
    <row r="4058" ht="15.0" customHeight="1">
      <c r="A4058" s="105">
        <v>2022.0</v>
      </c>
      <c r="B4058" s="106" t="str">
        <f t="array" ref="B4058">INDEX(Quadrat.Details!D:D, MATCH(1,(A4058=Quadrat.Details!B:B)*(F4058=Quadrat.Details!G:G)*(H4058=Quadrat.Details!I:I),0))</f>
        <v>JQ</v>
      </c>
      <c r="C4058" s="107">
        <f t="array" ref="C4058">INDEX(Quadrat.Details!C:C, MATCH(1,(A4058=Quadrat.Details!B:B)*(F4058=Quadrat.Details!G:G)*(H4058=Quadrat.Details!I:I),0))</f>
        <v>44792</v>
      </c>
      <c r="D4058" s="108"/>
      <c r="E4058" s="108"/>
      <c r="F4058" s="13" t="s">
        <v>471</v>
      </c>
      <c r="G4058" s="106" t="str">
        <f t="array" ref="G4058">INDEX(Quadrat.Details!H:H, MATCH(1,(A4058=Quadrat.Details!B:B)*(F4058=Quadrat.Details!G:G)*(H4058=Quadrat.Details!I:I),0))</f>
        <v>E</v>
      </c>
      <c r="H4058" s="105">
        <v>2.0</v>
      </c>
      <c r="I4058" s="109">
        <v>8.0</v>
      </c>
      <c r="J4058" s="109">
        <v>9.0</v>
      </c>
      <c r="K4058" s="109">
        <v>4.0</v>
      </c>
      <c r="L4058" s="3" t="s">
        <v>828</v>
      </c>
      <c r="M4058" s="44" t="s">
        <v>829</v>
      </c>
      <c r="N4058" s="73">
        <v>1.0</v>
      </c>
      <c r="O4058" s="73">
        <v>1.0</v>
      </c>
    </row>
    <row r="4059" ht="15.0" customHeight="1">
      <c r="A4059" s="105">
        <v>2022.0</v>
      </c>
      <c r="B4059" s="106" t="str">
        <f t="array" ref="B4059">INDEX(Quadrat.Details!D:D, MATCH(1,(A4059=Quadrat.Details!B:B)*(F4059=Quadrat.Details!G:G)*(H4059=Quadrat.Details!I:I),0))</f>
        <v>JQ</v>
      </c>
      <c r="C4059" s="107">
        <f t="array" ref="C4059">INDEX(Quadrat.Details!C:C, MATCH(1,(A4059=Quadrat.Details!B:B)*(F4059=Quadrat.Details!G:G)*(H4059=Quadrat.Details!I:I),0))</f>
        <v>44792</v>
      </c>
      <c r="D4059" s="108"/>
      <c r="E4059" s="108"/>
      <c r="F4059" s="13" t="s">
        <v>471</v>
      </c>
      <c r="G4059" s="106" t="str">
        <f t="array" ref="G4059">INDEX(Quadrat.Details!H:H, MATCH(1,(A4059=Quadrat.Details!B:B)*(F4059=Quadrat.Details!G:G)*(H4059=Quadrat.Details!I:I),0))</f>
        <v>E</v>
      </c>
      <c r="H4059" s="105">
        <v>2.0</v>
      </c>
      <c r="I4059" s="109">
        <v>5.0</v>
      </c>
      <c r="J4059" s="109">
        <v>6.0</v>
      </c>
      <c r="K4059" s="109">
        <v>3.0</v>
      </c>
      <c r="L4059" s="3" t="s">
        <v>828</v>
      </c>
      <c r="M4059" s="44" t="s">
        <v>829</v>
      </c>
      <c r="N4059" s="73">
        <v>1.0</v>
      </c>
      <c r="O4059" s="73">
        <v>1.0</v>
      </c>
    </row>
    <row r="4060" ht="15.0" customHeight="1">
      <c r="A4060" s="105">
        <v>2022.0</v>
      </c>
      <c r="B4060" s="106" t="str">
        <f t="array" ref="B4060">INDEX(Quadrat.Details!D:D, MATCH(1,(A4060=Quadrat.Details!B:B)*(F4060=Quadrat.Details!G:G)*(H4060=Quadrat.Details!I:I),0))</f>
        <v>JQ</v>
      </c>
      <c r="C4060" s="107">
        <f t="array" ref="C4060">INDEX(Quadrat.Details!C:C, MATCH(1,(A4060=Quadrat.Details!B:B)*(F4060=Quadrat.Details!G:G)*(H4060=Quadrat.Details!I:I),0))</f>
        <v>44792</v>
      </c>
      <c r="D4060" s="108"/>
      <c r="E4060" s="108"/>
      <c r="F4060" s="13" t="s">
        <v>471</v>
      </c>
      <c r="G4060" s="106" t="str">
        <f t="array" ref="G4060">INDEX(Quadrat.Details!H:H, MATCH(1,(A4060=Quadrat.Details!B:B)*(F4060=Quadrat.Details!G:G)*(H4060=Quadrat.Details!I:I),0))</f>
        <v>E</v>
      </c>
      <c r="H4060" s="105">
        <v>2.0</v>
      </c>
      <c r="I4060" s="109">
        <v>10.0</v>
      </c>
      <c r="J4060" s="109">
        <v>11.0</v>
      </c>
      <c r="K4060" s="109">
        <v>5.0</v>
      </c>
      <c r="L4060" s="3" t="s">
        <v>828</v>
      </c>
      <c r="M4060" s="44" t="s">
        <v>829</v>
      </c>
      <c r="N4060" s="73">
        <v>1.0</v>
      </c>
      <c r="O4060" s="73">
        <v>1.0</v>
      </c>
    </row>
    <row r="4061" ht="15.0" customHeight="1">
      <c r="A4061" s="105">
        <v>2022.0</v>
      </c>
      <c r="B4061" s="106" t="str">
        <f t="array" ref="B4061">INDEX(Quadrat.Details!D:D, MATCH(1,(A4061=Quadrat.Details!B:B)*(F4061=Quadrat.Details!G:G)*(H4061=Quadrat.Details!I:I),0))</f>
        <v>JQ</v>
      </c>
      <c r="C4061" s="107">
        <f t="array" ref="C4061">INDEX(Quadrat.Details!C:C, MATCH(1,(A4061=Quadrat.Details!B:B)*(F4061=Quadrat.Details!G:G)*(H4061=Quadrat.Details!I:I),0))</f>
        <v>44792</v>
      </c>
      <c r="D4061" s="108"/>
      <c r="E4061" s="108"/>
      <c r="F4061" s="13" t="s">
        <v>471</v>
      </c>
      <c r="G4061" s="106" t="str">
        <f t="array" ref="G4061">INDEX(Quadrat.Details!H:H, MATCH(1,(A4061=Quadrat.Details!B:B)*(F4061=Quadrat.Details!G:G)*(H4061=Quadrat.Details!I:I),0))</f>
        <v>E</v>
      </c>
      <c r="H4061" s="105">
        <v>2.0</v>
      </c>
      <c r="I4061" s="109">
        <v>9.0</v>
      </c>
      <c r="J4061" s="109">
        <v>10.0</v>
      </c>
      <c r="K4061" s="109">
        <v>5.0</v>
      </c>
      <c r="L4061" s="3" t="s">
        <v>828</v>
      </c>
      <c r="M4061" s="44" t="s">
        <v>829</v>
      </c>
      <c r="N4061" s="73">
        <v>1.0</v>
      </c>
      <c r="O4061" s="73">
        <v>1.0</v>
      </c>
    </row>
    <row r="4062" ht="15.0" customHeight="1">
      <c r="A4062" s="105">
        <v>2022.0</v>
      </c>
      <c r="B4062" s="106" t="str">
        <f t="array" ref="B4062">INDEX(Quadrat.Details!D:D, MATCH(1,(A4062=Quadrat.Details!B:B)*(F4062=Quadrat.Details!G:G)*(H4062=Quadrat.Details!I:I),0))</f>
        <v>JQ</v>
      </c>
      <c r="C4062" s="107">
        <f t="array" ref="C4062">INDEX(Quadrat.Details!C:C, MATCH(1,(A4062=Quadrat.Details!B:B)*(F4062=Quadrat.Details!G:G)*(H4062=Quadrat.Details!I:I),0))</f>
        <v>44792</v>
      </c>
      <c r="D4062" s="108"/>
      <c r="E4062" s="108"/>
      <c r="F4062" s="13" t="s">
        <v>471</v>
      </c>
      <c r="G4062" s="106" t="str">
        <f t="array" ref="G4062">INDEX(Quadrat.Details!H:H, MATCH(1,(A4062=Quadrat.Details!B:B)*(F4062=Quadrat.Details!G:G)*(H4062=Quadrat.Details!I:I),0))</f>
        <v>E</v>
      </c>
      <c r="H4062" s="105">
        <v>2.0</v>
      </c>
      <c r="I4062" s="109">
        <v>7.0</v>
      </c>
      <c r="J4062" s="109">
        <v>8.0</v>
      </c>
      <c r="K4062" s="109">
        <v>4.0</v>
      </c>
      <c r="L4062" s="3" t="s">
        <v>828</v>
      </c>
      <c r="M4062" s="44" t="s">
        <v>829</v>
      </c>
      <c r="N4062" s="73">
        <v>1.0</v>
      </c>
      <c r="O4062" s="73">
        <v>1.0</v>
      </c>
    </row>
    <row r="4063" ht="15.0" customHeight="1">
      <c r="A4063" s="105">
        <v>2022.0</v>
      </c>
      <c r="B4063" s="106" t="str">
        <f t="array" ref="B4063">INDEX(Quadrat.Details!D:D, MATCH(1,(A4063=Quadrat.Details!B:B)*(F4063=Quadrat.Details!G:G)*(H4063=Quadrat.Details!I:I),0))</f>
        <v>JQ</v>
      </c>
      <c r="C4063" s="107">
        <f t="array" ref="C4063">INDEX(Quadrat.Details!C:C, MATCH(1,(A4063=Quadrat.Details!B:B)*(F4063=Quadrat.Details!G:G)*(H4063=Quadrat.Details!I:I),0))</f>
        <v>44792</v>
      </c>
      <c r="D4063" s="108"/>
      <c r="E4063" s="108"/>
      <c r="F4063" s="13" t="s">
        <v>471</v>
      </c>
      <c r="G4063" s="106" t="str">
        <f t="array" ref="G4063">INDEX(Quadrat.Details!H:H, MATCH(1,(A4063=Quadrat.Details!B:B)*(F4063=Quadrat.Details!G:G)*(H4063=Quadrat.Details!I:I),0))</f>
        <v>E</v>
      </c>
      <c r="H4063" s="105">
        <v>2.0</v>
      </c>
      <c r="I4063" s="109">
        <v>9.0</v>
      </c>
      <c r="J4063" s="109">
        <v>9.0</v>
      </c>
      <c r="K4063" s="109">
        <v>5.0</v>
      </c>
      <c r="L4063" s="3" t="s">
        <v>828</v>
      </c>
      <c r="M4063" s="44" t="s">
        <v>829</v>
      </c>
      <c r="N4063" s="73">
        <v>1.0</v>
      </c>
      <c r="O4063" s="73">
        <v>1.0</v>
      </c>
    </row>
    <row r="4064" ht="15.0" customHeight="1">
      <c r="A4064" s="105">
        <v>2022.0</v>
      </c>
      <c r="B4064" s="106" t="str">
        <f t="array" ref="B4064">INDEX(Quadrat.Details!D:D, MATCH(1,(A4064=Quadrat.Details!B:B)*(F4064=Quadrat.Details!G:G)*(H4064=Quadrat.Details!I:I),0))</f>
        <v>JQ</v>
      </c>
      <c r="C4064" s="107">
        <f t="array" ref="C4064">INDEX(Quadrat.Details!C:C, MATCH(1,(A4064=Quadrat.Details!B:B)*(F4064=Quadrat.Details!G:G)*(H4064=Quadrat.Details!I:I),0))</f>
        <v>44792</v>
      </c>
      <c r="D4064" s="108"/>
      <c r="E4064" s="108"/>
      <c r="F4064" s="13" t="s">
        <v>471</v>
      </c>
      <c r="G4064" s="106" t="str">
        <f t="array" ref="G4064">INDEX(Quadrat.Details!H:H, MATCH(1,(A4064=Quadrat.Details!B:B)*(F4064=Quadrat.Details!G:G)*(H4064=Quadrat.Details!I:I),0))</f>
        <v>E</v>
      </c>
      <c r="H4064" s="105">
        <v>2.0</v>
      </c>
      <c r="I4064" s="109">
        <v>7.0</v>
      </c>
      <c r="J4064" s="109">
        <v>8.0</v>
      </c>
      <c r="K4064" s="109">
        <v>4.0</v>
      </c>
      <c r="L4064" s="3" t="s">
        <v>828</v>
      </c>
      <c r="M4064" s="44" t="s">
        <v>829</v>
      </c>
      <c r="N4064" s="73">
        <v>1.0</v>
      </c>
      <c r="O4064" s="73">
        <v>1.0</v>
      </c>
    </row>
    <row r="4065" ht="15.0" customHeight="1">
      <c r="A4065" s="105">
        <v>2022.0</v>
      </c>
      <c r="B4065" s="106" t="str">
        <f t="array" ref="B4065">INDEX(Quadrat.Details!D:D, MATCH(1,(A4065=Quadrat.Details!B:B)*(F4065=Quadrat.Details!G:G)*(H4065=Quadrat.Details!I:I),0))</f>
        <v>JQ</v>
      </c>
      <c r="C4065" s="107">
        <f t="array" ref="C4065">INDEX(Quadrat.Details!C:C, MATCH(1,(A4065=Quadrat.Details!B:B)*(F4065=Quadrat.Details!G:G)*(H4065=Quadrat.Details!I:I),0))</f>
        <v>44792</v>
      </c>
      <c r="D4065" s="108"/>
      <c r="E4065" s="108"/>
      <c r="F4065" s="13" t="s">
        <v>471</v>
      </c>
      <c r="G4065" s="106" t="str">
        <f t="array" ref="G4065">INDEX(Quadrat.Details!H:H, MATCH(1,(A4065=Quadrat.Details!B:B)*(F4065=Quadrat.Details!G:G)*(H4065=Quadrat.Details!I:I),0))</f>
        <v>E</v>
      </c>
      <c r="H4065" s="105">
        <v>2.0</v>
      </c>
      <c r="I4065" s="109">
        <v>7.0</v>
      </c>
      <c r="J4065" s="109">
        <v>9.0</v>
      </c>
      <c r="K4065" s="109">
        <v>4.0</v>
      </c>
      <c r="L4065" s="3" t="s">
        <v>828</v>
      </c>
      <c r="M4065" s="44" t="s">
        <v>829</v>
      </c>
      <c r="N4065" s="73">
        <v>1.0</v>
      </c>
      <c r="O4065" s="73">
        <v>1.0</v>
      </c>
    </row>
    <row r="4066" ht="15.0" customHeight="1">
      <c r="A4066" s="105">
        <v>2022.0</v>
      </c>
      <c r="B4066" s="106" t="str">
        <f t="array" ref="B4066">INDEX(Quadrat.Details!D:D, MATCH(1,(A4066=Quadrat.Details!B:B)*(F4066=Quadrat.Details!G:G)*(H4066=Quadrat.Details!I:I),0))</f>
        <v>JQ</v>
      </c>
      <c r="C4066" s="107">
        <f t="array" ref="C4066">INDEX(Quadrat.Details!C:C, MATCH(1,(A4066=Quadrat.Details!B:B)*(F4066=Quadrat.Details!G:G)*(H4066=Quadrat.Details!I:I),0))</f>
        <v>44792</v>
      </c>
      <c r="D4066" s="108"/>
      <c r="E4066" s="108"/>
      <c r="F4066" s="13" t="s">
        <v>471</v>
      </c>
      <c r="G4066" s="106" t="str">
        <f t="array" ref="G4066">INDEX(Quadrat.Details!H:H, MATCH(1,(A4066=Quadrat.Details!B:B)*(F4066=Quadrat.Details!G:G)*(H4066=Quadrat.Details!I:I),0))</f>
        <v>E</v>
      </c>
      <c r="H4066" s="105">
        <v>2.0</v>
      </c>
      <c r="I4066" s="109">
        <v>10.0</v>
      </c>
      <c r="J4066" s="109">
        <v>11.0</v>
      </c>
      <c r="K4066" s="109">
        <v>5.0</v>
      </c>
      <c r="L4066" s="3" t="s">
        <v>828</v>
      </c>
      <c r="M4066" s="44" t="s">
        <v>829</v>
      </c>
      <c r="N4066" s="73">
        <v>1.0</v>
      </c>
      <c r="O4066" s="73">
        <v>1.0</v>
      </c>
    </row>
    <row r="4067" ht="15.0" customHeight="1">
      <c r="A4067" s="105">
        <v>2022.0</v>
      </c>
      <c r="B4067" s="106" t="str">
        <f t="array" ref="B4067">INDEX(Quadrat.Details!D:D, MATCH(1,(A4067=Quadrat.Details!B:B)*(F4067=Quadrat.Details!G:G)*(H4067=Quadrat.Details!I:I),0))</f>
        <v>JQ</v>
      </c>
      <c r="C4067" s="107">
        <f t="array" ref="C4067">INDEX(Quadrat.Details!C:C, MATCH(1,(A4067=Quadrat.Details!B:B)*(F4067=Quadrat.Details!G:G)*(H4067=Quadrat.Details!I:I),0))</f>
        <v>44792</v>
      </c>
      <c r="D4067" s="108"/>
      <c r="E4067" s="108"/>
      <c r="F4067" s="13" t="s">
        <v>471</v>
      </c>
      <c r="G4067" s="106" t="str">
        <f t="array" ref="G4067">INDEX(Quadrat.Details!H:H, MATCH(1,(A4067=Quadrat.Details!B:B)*(F4067=Quadrat.Details!G:G)*(H4067=Quadrat.Details!I:I),0))</f>
        <v>E</v>
      </c>
      <c r="H4067" s="105">
        <v>2.0</v>
      </c>
      <c r="I4067" s="109">
        <v>8.0</v>
      </c>
      <c r="J4067" s="109">
        <v>9.0</v>
      </c>
      <c r="K4067" s="109">
        <v>4.0</v>
      </c>
      <c r="L4067" s="3" t="s">
        <v>828</v>
      </c>
      <c r="M4067" s="44" t="s">
        <v>829</v>
      </c>
      <c r="N4067" s="73">
        <v>1.0</v>
      </c>
      <c r="O4067" s="73">
        <v>1.0</v>
      </c>
    </row>
    <row r="4068" ht="15.0" customHeight="1">
      <c r="A4068" s="105">
        <v>2022.0</v>
      </c>
      <c r="B4068" s="106" t="str">
        <f t="array" ref="B4068">INDEX(Quadrat.Details!D:D, MATCH(1,(A4068=Quadrat.Details!B:B)*(F4068=Quadrat.Details!G:G)*(H4068=Quadrat.Details!I:I),0))</f>
        <v>JQ</v>
      </c>
      <c r="C4068" s="107">
        <f t="array" ref="C4068">INDEX(Quadrat.Details!C:C, MATCH(1,(A4068=Quadrat.Details!B:B)*(F4068=Quadrat.Details!G:G)*(H4068=Quadrat.Details!I:I),0))</f>
        <v>44792</v>
      </c>
      <c r="D4068" s="108"/>
      <c r="E4068" s="108"/>
      <c r="F4068" s="13" t="s">
        <v>471</v>
      </c>
      <c r="G4068" s="106" t="str">
        <f t="array" ref="G4068">INDEX(Quadrat.Details!H:H, MATCH(1,(A4068=Quadrat.Details!B:B)*(F4068=Quadrat.Details!G:G)*(H4068=Quadrat.Details!I:I),0))</f>
        <v>E</v>
      </c>
      <c r="H4068" s="105">
        <v>2.0</v>
      </c>
      <c r="I4068" s="109">
        <v>7.0</v>
      </c>
      <c r="J4068" s="109">
        <v>8.0</v>
      </c>
      <c r="K4068" s="109">
        <v>4.0</v>
      </c>
      <c r="L4068" s="3" t="s">
        <v>828</v>
      </c>
      <c r="M4068" s="44" t="s">
        <v>829</v>
      </c>
      <c r="N4068" s="73">
        <v>1.0</v>
      </c>
      <c r="O4068" s="73">
        <v>1.0</v>
      </c>
    </row>
    <row r="4069" ht="15.0" customHeight="1">
      <c r="A4069" s="105">
        <v>2022.0</v>
      </c>
      <c r="B4069" s="106" t="str">
        <f t="array" ref="B4069">INDEX(Quadrat.Details!D:D, MATCH(1,(A4069=Quadrat.Details!B:B)*(F4069=Quadrat.Details!G:G)*(H4069=Quadrat.Details!I:I),0))</f>
        <v>JQ</v>
      </c>
      <c r="C4069" s="107">
        <f t="array" ref="C4069">INDEX(Quadrat.Details!C:C, MATCH(1,(A4069=Quadrat.Details!B:B)*(F4069=Quadrat.Details!G:G)*(H4069=Quadrat.Details!I:I),0))</f>
        <v>44792</v>
      </c>
      <c r="D4069" s="108"/>
      <c r="E4069" s="108"/>
      <c r="F4069" s="13" t="s">
        <v>471</v>
      </c>
      <c r="G4069" s="106" t="str">
        <f t="array" ref="G4069">INDEX(Quadrat.Details!H:H, MATCH(1,(A4069=Quadrat.Details!B:B)*(F4069=Quadrat.Details!G:G)*(H4069=Quadrat.Details!I:I),0))</f>
        <v>E</v>
      </c>
      <c r="H4069" s="105">
        <v>2.0</v>
      </c>
      <c r="I4069" s="109">
        <v>10.0</v>
      </c>
      <c r="J4069" s="109">
        <v>12.0</v>
      </c>
      <c r="K4069" s="109">
        <v>6.0</v>
      </c>
      <c r="L4069" s="3" t="s">
        <v>828</v>
      </c>
      <c r="M4069" s="44" t="s">
        <v>829</v>
      </c>
      <c r="N4069" s="73">
        <v>1.0</v>
      </c>
      <c r="O4069" s="73">
        <v>1.0</v>
      </c>
    </row>
    <row r="4070" ht="15.0" customHeight="1">
      <c r="A4070" s="105">
        <v>2022.0</v>
      </c>
      <c r="B4070" s="106" t="str">
        <f t="array" ref="B4070">INDEX(Quadrat.Details!D:D, MATCH(1,(A4070=Quadrat.Details!B:B)*(F4070=Quadrat.Details!G:G)*(H4070=Quadrat.Details!I:I),0))</f>
        <v>JQ</v>
      </c>
      <c r="C4070" s="107">
        <f t="array" ref="C4070">INDEX(Quadrat.Details!C:C, MATCH(1,(A4070=Quadrat.Details!B:B)*(F4070=Quadrat.Details!G:G)*(H4070=Quadrat.Details!I:I),0))</f>
        <v>44792</v>
      </c>
      <c r="D4070" s="108"/>
      <c r="E4070" s="108"/>
      <c r="F4070" s="13" t="s">
        <v>471</v>
      </c>
      <c r="G4070" s="106" t="str">
        <f t="array" ref="G4070">INDEX(Quadrat.Details!H:H, MATCH(1,(A4070=Quadrat.Details!B:B)*(F4070=Quadrat.Details!G:G)*(H4070=Quadrat.Details!I:I),0))</f>
        <v>E</v>
      </c>
      <c r="H4070" s="105">
        <v>2.0</v>
      </c>
      <c r="I4070" s="109">
        <v>7.0</v>
      </c>
      <c r="J4070" s="109">
        <v>7.0</v>
      </c>
      <c r="K4070" s="109">
        <v>4.0</v>
      </c>
      <c r="L4070" s="3" t="s">
        <v>828</v>
      </c>
      <c r="M4070" s="44" t="s">
        <v>829</v>
      </c>
      <c r="N4070" s="73">
        <v>1.0</v>
      </c>
      <c r="O4070" s="73">
        <v>1.0</v>
      </c>
    </row>
    <row r="4071" ht="15.0" customHeight="1">
      <c r="A4071" s="105">
        <v>2022.0</v>
      </c>
      <c r="B4071" s="106" t="str">
        <f t="array" ref="B4071">INDEX(Quadrat.Details!D:D, MATCH(1,(A4071=Quadrat.Details!B:B)*(F4071=Quadrat.Details!G:G)*(H4071=Quadrat.Details!I:I),0))</f>
        <v>JQ</v>
      </c>
      <c r="C4071" s="107">
        <f t="array" ref="C4071">INDEX(Quadrat.Details!C:C, MATCH(1,(A4071=Quadrat.Details!B:B)*(F4071=Quadrat.Details!G:G)*(H4071=Quadrat.Details!I:I),0))</f>
        <v>44792</v>
      </c>
      <c r="D4071" s="108"/>
      <c r="E4071" s="108"/>
      <c r="F4071" s="13" t="s">
        <v>471</v>
      </c>
      <c r="G4071" s="106" t="str">
        <f t="array" ref="G4071">INDEX(Quadrat.Details!H:H, MATCH(1,(A4071=Quadrat.Details!B:B)*(F4071=Quadrat.Details!G:G)*(H4071=Quadrat.Details!I:I),0))</f>
        <v>E</v>
      </c>
      <c r="H4071" s="105">
        <v>2.0</v>
      </c>
      <c r="I4071" s="109">
        <v>10.0</v>
      </c>
      <c r="J4071" s="109">
        <v>11.0</v>
      </c>
      <c r="K4071" s="109">
        <v>6.0</v>
      </c>
      <c r="L4071" s="3" t="s">
        <v>828</v>
      </c>
      <c r="M4071" s="44" t="s">
        <v>829</v>
      </c>
      <c r="N4071" s="73">
        <v>1.0</v>
      </c>
      <c r="O4071" s="73">
        <v>1.0</v>
      </c>
    </row>
    <row r="4072" ht="15.0" customHeight="1">
      <c r="A4072" s="105">
        <v>2022.0</v>
      </c>
      <c r="B4072" s="106" t="str">
        <f t="array" ref="B4072">INDEX(Quadrat.Details!D:D, MATCH(1,(A4072=Quadrat.Details!B:B)*(F4072=Quadrat.Details!G:G)*(H4072=Quadrat.Details!I:I),0))</f>
        <v>JQ</v>
      </c>
      <c r="C4072" s="107">
        <f t="array" ref="C4072">INDEX(Quadrat.Details!C:C, MATCH(1,(A4072=Quadrat.Details!B:B)*(F4072=Quadrat.Details!G:G)*(H4072=Quadrat.Details!I:I),0))</f>
        <v>44792</v>
      </c>
      <c r="D4072" s="108"/>
      <c r="E4072" s="108"/>
      <c r="F4072" s="13" t="s">
        <v>471</v>
      </c>
      <c r="G4072" s="106" t="str">
        <f t="array" ref="G4072">INDEX(Quadrat.Details!H:H, MATCH(1,(A4072=Quadrat.Details!B:B)*(F4072=Quadrat.Details!G:G)*(H4072=Quadrat.Details!I:I),0))</f>
        <v>E</v>
      </c>
      <c r="H4072" s="105">
        <v>2.0</v>
      </c>
      <c r="I4072" s="109">
        <v>8.0</v>
      </c>
      <c r="J4072" s="109">
        <v>9.0</v>
      </c>
      <c r="K4072" s="109">
        <v>4.0</v>
      </c>
      <c r="L4072" s="3" t="s">
        <v>828</v>
      </c>
      <c r="M4072" s="44" t="s">
        <v>829</v>
      </c>
      <c r="N4072" s="73">
        <v>1.0</v>
      </c>
      <c r="O4072" s="73">
        <v>1.0</v>
      </c>
    </row>
    <row r="4073" ht="15.0" customHeight="1">
      <c r="A4073" s="105">
        <v>2022.0</v>
      </c>
      <c r="B4073" s="106" t="str">
        <f t="array" ref="B4073">INDEX(Quadrat.Details!D:D, MATCH(1,(A4073=Quadrat.Details!B:B)*(F4073=Quadrat.Details!G:G)*(H4073=Quadrat.Details!I:I),0))</f>
        <v>JQ</v>
      </c>
      <c r="C4073" s="107">
        <f t="array" ref="C4073">INDEX(Quadrat.Details!C:C, MATCH(1,(A4073=Quadrat.Details!B:B)*(F4073=Quadrat.Details!G:G)*(H4073=Quadrat.Details!I:I),0))</f>
        <v>44792</v>
      </c>
      <c r="D4073" s="108"/>
      <c r="E4073" s="108"/>
      <c r="F4073" s="13" t="s">
        <v>471</v>
      </c>
      <c r="G4073" s="106" t="str">
        <f t="array" ref="G4073">INDEX(Quadrat.Details!H:H, MATCH(1,(A4073=Quadrat.Details!B:B)*(F4073=Quadrat.Details!G:G)*(H4073=Quadrat.Details!I:I),0))</f>
        <v>E</v>
      </c>
      <c r="H4073" s="105">
        <v>2.0</v>
      </c>
      <c r="I4073" s="109">
        <v>8.0</v>
      </c>
      <c r="J4073" s="109">
        <v>9.0</v>
      </c>
      <c r="K4073" s="109">
        <v>4.0</v>
      </c>
      <c r="L4073" s="3" t="s">
        <v>828</v>
      </c>
      <c r="M4073" s="44" t="s">
        <v>829</v>
      </c>
      <c r="N4073" s="73">
        <v>1.0</v>
      </c>
      <c r="O4073" s="73">
        <v>1.0</v>
      </c>
    </row>
    <row r="4074" ht="15.0" customHeight="1">
      <c r="A4074" s="105">
        <v>2022.0</v>
      </c>
      <c r="B4074" s="106" t="str">
        <f t="array" ref="B4074">INDEX(Quadrat.Details!D:D, MATCH(1,(A4074=Quadrat.Details!B:B)*(F4074=Quadrat.Details!G:G)*(H4074=Quadrat.Details!I:I),0))</f>
        <v>FJD</v>
      </c>
      <c r="C4074" s="107">
        <f t="array" ref="C4074">INDEX(Quadrat.Details!C:C, MATCH(1,(A4074=Quadrat.Details!B:B)*(F4074=Quadrat.Details!G:G)*(H4074=Quadrat.Details!I:I),0))</f>
        <v>44792</v>
      </c>
      <c r="D4074" s="108"/>
      <c r="E4074" s="108"/>
      <c r="F4074" s="13" t="s">
        <v>469</v>
      </c>
      <c r="G4074" s="106" t="str">
        <f t="array" ref="G4074">INDEX(Quadrat.Details!H:H, MATCH(1,(A4074=Quadrat.Details!B:B)*(F4074=Quadrat.Details!G:G)*(H4074=Quadrat.Details!I:I),0))</f>
        <v>E</v>
      </c>
      <c r="H4074" s="105">
        <v>1.0</v>
      </c>
      <c r="I4074" s="109">
        <v>66.0</v>
      </c>
      <c r="J4074" s="109">
        <v>73.0</v>
      </c>
      <c r="K4074" s="109">
        <v>41.0</v>
      </c>
      <c r="L4074" s="3" t="s">
        <v>828</v>
      </c>
      <c r="M4074" s="44" t="s">
        <v>829</v>
      </c>
      <c r="N4074" s="73">
        <v>1.0</v>
      </c>
      <c r="O4074" s="73">
        <v>1.0</v>
      </c>
    </row>
    <row r="4075" ht="15.0" customHeight="1">
      <c r="A4075" s="105">
        <v>2022.0</v>
      </c>
      <c r="B4075" s="106" t="str">
        <f t="array" ref="B4075">INDEX(Quadrat.Details!D:D, MATCH(1,(A4075=Quadrat.Details!B:B)*(F4075=Quadrat.Details!G:G)*(H4075=Quadrat.Details!I:I),0))</f>
        <v>FJD</v>
      </c>
      <c r="C4075" s="107">
        <f t="array" ref="C4075">INDEX(Quadrat.Details!C:C, MATCH(1,(A4075=Quadrat.Details!B:B)*(F4075=Quadrat.Details!G:G)*(H4075=Quadrat.Details!I:I),0))</f>
        <v>44792</v>
      </c>
      <c r="D4075" s="108"/>
      <c r="E4075" s="108"/>
      <c r="F4075" s="13" t="s">
        <v>469</v>
      </c>
      <c r="G4075" s="106" t="str">
        <f t="array" ref="G4075">INDEX(Quadrat.Details!H:H, MATCH(1,(A4075=Quadrat.Details!B:B)*(F4075=Quadrat.Details!G:G)*(H4075=Quadrat.Details!I:I),0))</f>
        <v>E</v>
      </c>
      <c r="H4075" s="105">
        <v>1.0</v>
      </c>
      <c r="I4075" s="109">
        <v>24.0</v>
      </c>
      <c r="J4075" s="109">
        <v>27.0</v>
      </c>
      <c r="K4075" s="109">
        <v>15.0</v>
      </c>
      <c r="L4075" s="3" t="s">
        <v>828</v>
      </c>
      <c r="M4075" s="44" t="s">
        <v>829</v>
      </c>
      <c r="N4075" s="73">
        <v>1.0</v>
      </c>
      <c r="O4075" s="73">
        <v>1.0</v>
      </c>
    </row>
    <row r="4076" ht="15.0" customHeight="1">
      <c r="A4076" s="105">
        <v>2022.0</v>
      </c>
      <c r="B4076" s="106" t="str">
        <f t="array" ref="B4076">INDEX(Quadrat.Details!D:D, MATCH(1,(A4076=Quadrat.Details!B:B)*(F4076=Quadrat.Details!G:G)*(H4076=Quadrat.Details!I:I),0))</f>
        <v>FJD</v>
      </c>
      <c r="C4076" s="107">
        <f t="array" ref="C4076">INDEX(Quadrat.Details!C:C, MATCH(1,(A4076=Quadrat.Details!B:B)*(F4076=Quadrat.Details!G:G)*(H4076=Quadrat.Details!I:I),0))</f>
        <v>44792</v>
      </c>
      <c r="D4076" s="108"/>
      <c r="E4076" s="108"/>
      <c r="F4076" s="13" t="s">
        <v>469</v>
      </c>
      <c r="G4076" s="106" t="str">
        <f t="array" ref="G4076">INDEX(Quadrat.Details!H:H, MATCH(1,(A4076=Quadrat.Details!B:B)*(F4076=Quadrat.Details!G:G)*(H4076=Quadrat.Details!I:I),0))</f>
        <v>E</v>
      </c>
      <c r="H4076" s="105">
        <v>1.0</v>
      </c>
      <c r="I4076" s="109">
        <v>37.0</v>
      </c>
      <c r="J4076" s="109">
        <v>42.0</v>
      </c>
      <c r="K4076" s="109">
        <v>26.0</v>
      </c>
      <c r="L4076" s="3" t="s">
        <v>828</v>
      </c>
      <c r="M4076" s="44" t="s">
        <v>829</v>
      </c>
      <c r="N4076" s="73">
        <v>1.0</v>
      </c>
      <c r="O4076" s="73">
        <v>1.0</v>
      </c>
    </row>
    <row r="4077" ht="15.0" customHeight="1">
      <c r="A4077" s="105">
        <v>2022.0</v>
      </c>
      <c r="B4077" s="106" t="str">
        <f t="array" ref="B4077">INDEX(Quadrat.Details!D:D, MATCH(1,(A4077=Quadrat.Details!B:B)*(F4077=Quadrat.Details!G:G)*(H4077=Quadrat.Details!I:I),0))</f>
        <v>FJD</v>
      </c>
      <c r="C4077" s="107">
        <f t="array" ref="C4077">INDEX(Quadrat.Details!C:C, MATCH(1,(A4077=Quadrat.Details!B:B)*(F4077=Quadrat.Details!G:G)*(H4077=Quadrat.Details!I:I),0))</f>
        <v>44792</v>
      </c>
      <c r="D4077" s="108"/>
      <c r="E4077" s="108"/>
      <c r="F4077" s="13" t="s">
        <v>469</v>
      </c>
      <c r="G4077" s="106" t="str">
        <f t="array" ref="G4077">INDEX(Quadrat.Details!H:H, MATCH(1,(A4077=Quadrat.Details!B:B)*(F4077=Quadrat.Details!G:G)*(H4077=Quadrat.Details!I:I),0))</f>
        <v>E</v>
      </c>
      <c r="H4077" s="105">
        <v>1.0</v>
      </c>
      <c r="I4077" s="109">
        <v>13.0</v>
      </c>
      <c r="J4077" s="109">
        <v>18.0</v>
      </c>
      <c r="K4077" s="109">
        <v>7.0</v>
      </c>
      <c r="L4077" s="3" t="s">
        <v>828</v>
      </c>
      <c r="M4077" s="44" t="s">
        <v>829</v>
      </c>
      <c r="N4077" s="73">
        <v>1.0</v>
      </c>
      <c r="O4077" s="73">
        <v>1.0</v>
      </c>
    </row>
    <row r="4078" ht="15.0" customHeight="1">
      <c r="A4078" s="105">
        <v>2022.0</v>
      </c>
      <c r="B4078" s="106" t="str">
        <f t="array" ref="B4078">INDEX(Quadrat.Details!D:D, MATCH(1,(A4078=Quadrat.Details!B:B)*(F4078=Quadrat.Details!G:G)*(H4078=Quadrat.Details!I:I),0))</f>
        <v>FJD</v>
      </c>
      <c r="C4078" s="107">
        <f t="array" ref="C4078">INDEX(Quadrat.Details!C:C, MATCH(1,(A4078=Quadrat.Details!B:B)*(F4078=Quadrat.Details!G:G)*(H4078=Quadrat.Details!I:I),0))</f>
        <v>44792</v>
      </c>
      <c r="D4078" s="108"/>
      <c r="E4078" s="108"/>
      <c r="F4078" s="13" t="s">
        <v>469</v>
      </c>
      <c r="G4078" s="106" t="str">
        <f t="array" ref="G4078">INDEX(Quadrat.Details!H:H, MATCH(1,(A4078=Quadrat.Details!B:B)*(F4078=Quadrat.Details!G:G)*(H4078=Quadrat.Details!I:I),0))</f>
        <v>E</v>
      </c>
      <c r="H4078" s="105">
        <v>1.0</v>
      </c>
      <c r="I4078" s="109">
        <v>13.0</v>
      </c>
      <c r="J4078" s="109">
        <v>18.0</v>
      </c>
      <c r="K4078" s="109">
        <v>8.0</v>
      </c>
      <c r="L4078" s="3" t="s">
        <v>828</v>
      </c>
      <c r="M4078" s="44" t="s">
        <v>829</v>
      </c>
      <c r="N4078" s="73">
        <v>1.0</v>
      </c>
      <c r="O4078" s="73">
        <v>1.0</v>
      </c>
    </row>
    <row r="4079" ht="15.0" customHeight="1">
      <c r="A4079" s="105">
        <v>2022.0</v>
      </c>
      <c r="B4079" s="106" t="str">
        <f t="array" ref="B4079">INDEX(Quadrat.Details!D:D, MATCH(1,(A4079=Quadrat.Details!B:B)*(F4079=Quadrat.Details!G:G)*(H4079=Quadrat.Details!I:I),0))</f>
        <v>FJD</v>
      </c>
      <c r="C4079" s="107">
        <f t="array" ref="C4079">INDEX(Quadrat.Details!C:C, MATCH(1,(A4079=Quadrat.Details!B:B)*(F4079=Quadrat.Details!G:G)*(H4079=Quadrat.Details!I:I),0))</f>
        <v>44792</v>
      </c>
      <c r="D4079" s="108"/>
      <c r="E4079" s="108"/>
      <c r="F4079" s="13" t="s">
        <v>469</v>
      </c>
      <c r="G4079" s="106" t="str">
        <f t="array" ref="G4079">INDEX(Quadrat.Details!H:H, MATCH(1,(A4079=Quadrat.Details!B:B)*(F4079=Quadrat.Details!G:G)*(H4079=Quadrat.Details!I:I),0))</f>
        <v>E</v>
      </c>
      <c r="H4079" s="105">
        <v>1.0</v>
      </c>
      <c r="I4079" s="109">
        <v>14.0</v>
      </c>
      <c r="J4079" s="109">
        <v>17.0</v>
      </c>
      <c r="K4079" s="109">
        <v>9.0</v>
      </c>
      <c r="L4079" s="3" t="s">
        <v>828</v>
      </c>
      <c r="M4079" s="44" t="s">
        <v>829</v>
      </c>
      <c r="N4079" s="73">
        <v>1.0</v>
      </c>
      <c r="O4079" s="73">
        <v>1.0</v>
      </c>
    </row>
    <row r="4080" ht="15.0" customHeight="1">
      <c r="A4080" s="105">
        <v>2022.0</v>
      </c>
      <c r="B4080" s="106" t="str">
        <f t="array" ref="B4080">INDEX(Quadrat.Details!D:D, MATCH(1,(A4080=Quadrat.Details!B:B)*(F4080=Quadrat.Details!G:G)*(H4080=Quadrat.Details!I:I),0))</f>
        <v>FJD</v>
      </c>
      <c r="C4080" s="107">
        <f t="array" ref="C4080">INDEX(Quadrat.Details!C:C, MATCH(1,(A4080=Quadrat.Details!B:B)*(F4080=Quadrat.Details!G:G)*(H4080=Quadrat.Details!I:I),0))</f>
        <v>44792</v>
      </c>
      <c r="D4080" s="108"/>
      <c r="E4080" s="108"/>
      <c r="F4080" s="13" t="s">
        <v>469</v>
      </c>
      <c r="G4080" s="106" t="str">
        <f t="array" ref="G4080">INDEX(Quadrat.Details!H:H, MATCH(1,(A4080=Quadrat.Details!B:B)*(F4080=Quadrat.Details!G:G)*(H4080=Quadrat.Details!I:I),0))</f>
        <v>E</v>
      </c>
      <c r="H4080" s="105">
        <v>1.0</v>
      </c>
      <c r="I4080" s="109">
        <v>14.0</v>
      </c>
      <c r="J4080" s="109">
        <v>17.0</v>
      </c>
      <c r="K4080" s="109">
        <v>9.0</v>
      </c>
      <c r="L4080" s="3" t="s">
        <v>828</v>
      </c>
      <c r="M4080" s="44" t="s">
        <v>829</v>
      </c>
      <c r="N4080" s="73">
        <v>1.0</v>
      </c>
      <c r="O4080" s="73">
        <v>1.0</v>
      </c>
    </row>
    <row r="4081" ht="15.0" customHeight="1">
      <c r="A4081" s="105">
        <v>2022.0</v>
      </c>
      <c r="B4081" s="106" t="str">
        <f t="array" ref="B4081">INDEX(Quadrat.Details!D:D, MATCH(1,(A4081=Quadrat.Details!B:B)*(F4081=Quadrat.Details!G:G)*(H4081=Quadrat.Details!I:I),0))</f>
        <v>FJD</v>
      </c>
      <c r="C4081" s="107">
        <f t="array" ref="C4081">INDEX(Quadrat.Details!C:C, MATCH(1,(A4081=Quadrat.Details!B:B)*(F4081=Quadrat.Details!G:G)*(H4081=Quadrat.Details!I:I),0))</f>
        <v>44792</v>
      </c>
      <c r="D4081" s="108"/>
      <c r="E4081" s="108"/>
      <c r="F4081" s="13" t="s">
        <v>469</v>
      </c>
      <c r="G4081" s="106" t="str">
        <f t="array" ref="G4081">INDEX(Quadrat.Details!H:H, MATCH(1,(A4081=Quadrat.Details!B:B)*(F4081=Quadrat.Details!G:G)*(H4081=Quadrat.Details!I:I),0))</f>
        <v>E</v>
      </c>
      <c r="H4081" s="105">
        <v>1.0</v>
      </c>
      <c r="I4081" s="109">
        <v>15.0</v>
      </c>
      <c r="J4081" s="109">
        <v>17.0</v>
      </c>
      <c r="K4081" s="109">
        <v>10.0</v>
      </c>
      <c r="L4081" s="3" t="s">
        <v>828</v>
      </c>
      <c r="M4081" s="44" t="s">
        <v>829</v>
      </c>
      <c r="N4081" s="73">
        <v>1.0</v>
      </c>
      <c r="O4081" s="73">
        <v>1.0</v>
      </c>
    </row>
    <row r="4082" ht="15.0" customHeight="1">
      <c r="A4082" s="105">
        <v>2022.0</v>
      </c>
      <c r="B4082" s="106" t="str">
        <f t="array" ref="B4082">INDEX(Quadrat.Details!D:D, MATCH(1,(A4082=Quadrat.Details!B:B)*(F4082=Quadrat.Details!G:G)*(H4082=Quadrat.Details!I:I),0))</f>
        <v>FJD</v>
      </c>
      <c r="C4082" s="107">
        <f t="array" ref="C4082">INDEX(Quadrat.Details!C:C, MATCH(1,(A4082=Quadrat.Details!B:B)*(F4082=Quadrat.Details!G:G)*(H4082=Quadrat.Details!I:I),0))</f>
        <v>44792</v>
      </c>
      <c r="D4082" s="108"/>
      <c r="E4082" s="108"/>
      <c r="F4082" s="13" t="s">
        <v>469</v>
      </c>
      <c r="G4082" s="106" t="str">
        <f t="array" ref="G4082">INDEX(Quadrat.Details!H:H, MATCH(1,(A4082=Quadrat.Details!B:B)*(F4082=Quadrat.Details!G:G)*(H4082=Quadrat.Details!I:I),0))</f>
        <v>E</v>
      </c>
      <c r="H4082" s="105">
        <v>1.0</v>
      </c>
      <c r="I4082" s="109">
        <v>16.0</v>
      </c>
      <c r="J4082" s="109">
        <v>17.0</v>
      </c>
      <c r="K4082" s="109">
        <v>9.0</v>
      </c>
      <c r="L4082" s="3" t="s">
        <v>828</v>
      </c>
      <c r="M4082" s="44" t="s">
        <v>829</v>
      </c>
      <c r="N4082" s="73">
        <v>1.0</v>
      </c>
      <c r="O4082" s="73">
        <v>1.0</v>
      </c>
    </row>
    <row r="4083" ht="15.0" customHeight="1">
      <c r="A4083" s="105">
        <v>2022.0</v>
      </c>
      <c r="B4083" s="106" t="str">
        <f t="array" ref="B4083">INDEX(Quadrat.Details!D:D, MATCH(1,(A4083=Quadrat.Details!B:B)*(F4083=Quadrat.Details!G:G)*(H4083=Quadrat.Details!I:I),0))</f>
        <v>FJD</v>
      </c>
      <c r="C4083" s="107">
        <f t="array" ref="C4083">INDEX(Quadrat.Details!C:C, MATCH(1,(A4083=Quadrat.Details!B:B)*(F4083=Quadrat.Details!G:G)*(H4083=Quadrat.Details!I:I),0))</f>
        <v>44792</v>
      </c>
      <c r="D4083" s="108"/>
      <c r="E4083" s="108"/>
      <c r="F4083" s="13" t="s">
        <v>469</v>
      </c>
      <c r="G4083" s="106" t="str">
        <f t="array" ref="G4083">INDEX(Quadrat.Details!H:H, MATCH(1,(A4083=Quadrat.Details!B:B)*(F4083=Quadrat.Details!G:G)*(H4083=Quadrat.Details!I:I),0))</f>
        <v>E</v>
      </c>
      <c r="H4083" s="105">
        <v>1.0</v>
      </c>
      <c r="I4083" s="109">
        <v>9.0</v>
      </c>
      <c r="J4083" s="109">
        <v>11.0</v>
      </c>
      <c r="K4083" s="109">
        <v>5.0</v>
      </c>
      <c r="L4083" s="3" t="s">
        <v>828</v>
      </c>
      <c r="M4083" s="44" t="s">
        <v>829</v>
      </c>
      <c r="N4083" s="73">
        <v>1.0</v>
      </c>
      <c r="O4083" s="73">
        <v>1.0</v>
      </c>
    </row>
    <row r="4084" ht="15.0" customHeight="1">
      <c r="A4084" s="105">
        <v>2022.0</v>
      </c>
      <c r="B4084" s="106" t="str">
        <f t="array" ref="B4084">INDEX(Quadrat.Details!D:D, MATCH(1,(A4084=Quadrat.Details!B:B)*(F4084=Quadrat.Details!G:G)*(H4084=Quadrat.Details!I:I),0))</f>
        <v>FJD</v>
      </c>
      <c r="C4084" s="107">
        <f t="array" ref="C4084">INDEX(Quadrat.Details!C:C, MATCH(1,(A4084=Quadrat.Details!B:B)*(F4084=Quadrat.Details!G:G)*(H4084=Quadrat.Details!I:I),0))</f>
        <v>44792</v>
      </c>
      <c r="D4084" s="108"/>
      <c r="E4084" s="108"/>
      <c r="F4084" s="13" t="s">
        <v>469</v>
      </c>
      <c r="G4084" s="106" t="str">
        <f t="array" ref="G4084">INDEX(Quadrat.Details!H:H, MATCH(1,(A4084=Quadrat.Details!B:B)*(F4084=Quadrat.Details!G:G)*(H4084=Quadrat.Details!I:I),0))</f>
        <v>E</v>
      </c>
      <c r="H4084" s="105">
        <v>1.0</v>
      </c>
      <c r="I4084" s="109">
        <v>12.0</v>
      </c>
      <c r="J4084" s="109">
        <v>12.0</v>
      </c>
      <c r="K4084" s="109">
        <v>7.0</v>
      </c>
      <c r="L4084" s="3" t="s">
        <v>828</v>
      </c>
      <c r="M4084" s="44" t="s">
        <v>829</v>
      </c>
      <c r="N4084" s="73">
        <v>1.0</v>
      </c>
      <c r="O4084" s="73">
        <v>1.0</v>
      </c>
    </row>
    <row r="4085" ht="15.0" customHeight="1">
      <c r="A4085" s="105">
        <v>2022.0</v>
      </c>
      <c r="B4085" s="106" t="str">
        <f t="array" ref="B4085">INDEX(Quadrat.Details!D:D, MATCH(1,(A4085=Quadrat.Details!B:B)*(F4085=Quadrat.Details!G:G)*(H4085=Quadrat.Details!I:I),0))</f>
        <v>FJD</v>
      </c>
      <c r="C4085" s="107">
        <f t="array" ref="C4085">INDEX(Quadrat.Details!C:C, MATCH(1,(A4085=Quadrat.Details!B:B)*(F4085=Quadrat.Details!G:G)*(H4085=Quadrat.Details!I:I),0))</f>
        <v>44792</v>
      </c>
      <c r="D4085" s="108"/>
      <c r="E4085" s="108"/>
      <c r="F4085" s="13" t="s">
        <v>469</v>
      </c>
      <c r="G4085" s="106" t="str">
        <f t="array" ref="G4085">INDEX(Quadrat.Details!H:H, MATCH(1,(A4085=Quadrat.Details!B:B)*(F4085=Quadrat.Details!G:G)*(H4085=Quadrat.Details!I:I),0))</f>
        <v>E</v>
      </c>
      <c r="H4085" s="105">
        <v>1.0</v>
      </c>
      <c r="I4085" s="109">
        <v>10.0</v>
      </c>
      <c r="J4085" s="109">
        <v>12.0</v>
      </c>
      <c r="K4085" s="109">
        <v>7.0</v>
      </c>
      <c r="L4085" s="3" t="s">
        <v>828</v>
      </c>
      <c r="M4085" s="44" t="s">
        <v>829</v>
      </c>
      <c r="N4085" s="73">
        <v>1.0</v>
      </c>
      <c r="O4085" s="73">
        <v>1.0</v>
      </c>
    </row>
    <row r="4086" ht="15.0" customHeight="1">
      <c r="A4086" s="105">
        <v>2022.0</v>
      </c>
      <c r="B4086" s="106" t="str">
        <f t="array" ref="B4086">INDEX(Quadrat.Details!D:D, MATCH(1,(A4086=Quadrat.Details!B:B)*(F4086=Quadrat.Details!G:G)*(H4086=Quadrat.Details!I:I),0))</f>
        <v>FJD</v>
      </c>
      <c r="C4086" s="107">
        <f t="array" ref="C4086">INDEX(Quadrat.Details!C:C, MATCH(1,(A4086=Quadrat.Details!B:B)*(F4086=Quadrat.Details!G:G)*(H4086=Quadrat.Details!I:I),0))</f>
        <v>44792</v>
      </c>
      <c r="D4086" s="108"/>
      <c r="E4086" s="108"/>
      <c r="F4086" s="13" t="s">
        <v>469</v>
      </c>
      <c r="G4086" s="106" t="str">
        <f t="array" ref="G4086">INDEX(Quadrat.Details!H:H, MATCH(1,(A4086=Quadrat.Details!B:B)*(F4086=Quadrat.Details!G:G)*(H4086=Quadrat.Details!I:I),0))</f>
        <v>E</v>
      </c>
      <c r="H4086" s="105">
        <v>1.0</v>
      </c>
      <c r="I4086" s="109">
        <v>10.0</v>
      </c>
      <c r="J4086" s="109">
        <v>12.0</v>
      </c>
      <c r="K4086" s="109">
        <v>6.0</v>
      </c>
      <c r="L4086" s="3" t="s">
        <v>828</v>
      </c>
      <c r="M4086" s="44" t="s">
        <v>829</v>
      </c>
      <c r="N4086" s="73">
        <v>1.0</v>
      </c>
      <c r="O4086" s="73">
        <v>1.0</v>
      </c>
    </row>
    <row r="4087" ht="15.0" customHeight="1">
      <c r="A4087" s="105">
        <v>2022.0</v>
      </c>
      <c r="B4087" s="106" t="str">
        <f t="array" ref="B4087">INDEX(Quadrat.Details!D:D, MATCH(1,(A4087=Quadrat.Details!B:B)*(F4087=Quadrat.Details!G:G)*(H4087=Quadrat.Details!I:I),0))</f>
        <v>FJD</v>
      </c>
      <c r="C4087" s="107">
        <f t="array" ref="C4087">INDEX(Quadrat.Details!C:C, MATCH(1,(A4087=Quadrat.Details!B:B)*(F4087=Quadrat.Details!G:G)*(H4087=Quadrat.Details!I:I),0))</f>
        <v>44792</v>
      </c>
      <c r="D4087" s="108"/>
      <c r="E4087" s="108"/>
      <c r="F4087" s="13" t="s">
        <v>469</v>
      </c>
      <c r="G4087" s="106" t="str">
        <f t="array" ref="G4087">INDEX(Quadrat.Details!H:H, MATCH(1,(A4087=Quadrat.Details!B:B)*(F4087=Quadrat.Details!G:G)*(H4087=Quadrat.Details!I:I),0))</f>
        <v>E</v>
      </c>
      <c r="H4087" s="105">
        <v>1.0</v>
      </c>
      <c r="I4087" s="109">
        <v>11.0</v>
      </c>
      <c r="J4087" s="109">
        <v>13.0</v>
      </c>
      <c r="K4087" s="109">
        <v>7.0</v>
      </c>
      <c r="L4087" s="3" t="s">
        <v>828</v>
      </c>
      <c r="M4087" s="44" t="s">
        <v>829</v>
      </c>
      <c r="N4087" s="73">
        <v>1.0</v>
      </c>
      <c r="O4087" s="73">
        <v>1.0</v>
      </c>
    </row>
    <row r="4088" ht="15.0" customHeight="1">
      <c r="A4088" s="105">
        <v>2022.0</v>
      </c>
      <c r="B4088" s="106" t="str">
        <f t="array" ref="B4088">INDEX(Quadrat.Details!D:D, MATCH(1,(A4088=Quadrat.Details!B:B)*(F4088=Quadrat.Details!G:G)*(H4088=Quadrat.Details!I:I),0))</f>
        <v>FJD</v>
      </c>
      <c r="C4088" s="107">
        <f t="array" ref="C4088">INDEX(Quadrat.Details!C:C, MATCH(1,(A4088=Quadrat.Details!B:B)*(F4088=Quadrat.Details!G:G)*(H4088=Quadrat.Details!I:I),0))</f>
        <v>44792</v>
      </c>
      <c r="D4088" s="108"/>
      <c r="E4088" s="108"/>
      <c r="F4088" s="13" t="s">
        <v>469</v>
      </c>
      <c r="G4088" s="106" t="str">
        <f t="array" ref="G4088">INDEX(Quadrat.Details!H:H, MATCH(1,(A4088=Quadrat.Details!B:B)*(F4088=Quadrat.Details!G:G)*(H4088=Quadrat.Details!I:I),0))</f>
        <v>E</v>
      </c>
      <c r="H4088" s="105">
        <v>1.0</v>
      </c>
      <c r="I4088" s="109">
        <v>16.0</v>
      </c>
      <c r="J4088" s="109">
        <v>18.0</v>
      </c>
      <c r="K4088" s="109">
        <v>9.0</v>
      </c>
      <c r="L4088" s="3" t="s">
        <v>828</v>
      </c>
      <c r="M4088" s="44" t="s">
        <v>829</v>
      </c>
      <c r="N4088" s="73">
        <v>1.0</v>
      </c>
      <c r="O4088" s="73">
        <v>1.0</v>
      </c>
    </row>
    <row r="4089" ht="15.0" customHeight="1">
      <c r="A4089" s="105">
        <v>2022.0</v>
      </c>
      <c r="B4089" s="106" t="str">
        <f t="array" ref="B4089">INDEX(Quadrat.Details!D:D, MATCH(1,(A4089=Quadrat.Details!B:B)*(F4089=Quadrat.Details!G:G)*(H4089=Quadrat.Details!I:I),0))</f>
        <v>FJD</v>
      </c>
      <c r="C4089" s="107">
        <f t="array" ref="C4089">INDEX(Quadrat.Details!C:C, MATCH(1,(A4089=Quadrat.Details!B:B)*(F4089=Quadrat.Details!G:G)*(H4089=Quadrat.Details!I:I),0))</f>
        <v>44792</v>
      </c>
      <c r="D4089" s="108"/>
      <c r="E4089" s="108"/>
      <c r="F4089" s="13" t="s">
        <v>469</v>
      </c>
      <c r="G4089" s="106" t="str">
        <f t="array" ref="G4089">INDEX(Quadrat.Details!H:H, MATCH(1,(A4089=Quadrat.Details!B:B)*(F4089=Quadrat.Details!G:G)*(H4089=Quadrat.Details!I:I),0))</f>
        <v>E</v>
      </c>
      <c r="H4089" s="105">
        <v>1.0</v>
      </c>
      <c r="I4089" s="109">
        <v>10.0</v>
      </c>
      <c r="J4089" s="109">
        <v>11.0</v>
      </c>
      <c r="K4089" s="109">
        <v>6.0</v>
      </c>
      <c r="L4089" s="3" t="s">
        <v>828</v>
      </c>
      <c r="M4089" s="44" t="s">
        <v>829</v>
      </c>
      <c r="N4089" s="73">
        <v>1.0</v>
      </c>
      <c r="O4089" s="73">
        <v>1.0</v>
      </c>
    </row>
    <row r="4090" ht="15.0" customHeight="1">
      <c r="A4090" s="105">
        <v>2022.0</v>
      </c>
      <c r="B4090" s="106" t="str">
        <f t="array" ref="B4090">INDEX(Quadrat.Details!D:D, MATCH(1,(A4090=Quadrat.Details!B:B)*(F4090=Quadrat.Details!G:G)*(H4090=Quadrat.Details!I:I),0))</f>
        <v>FJD</v>
      </c>
      <c r="C4090" s="107">
        <f t="array" ref="C4090">INDEX(Quadrat.Details!C:C, MATCH(1,(A4090=Quadrat.Details!B:B)*(F4090=Quadrat.Details!G:G)*(H4090=Quadrat.Details!I:I),0))</f>
        <v>44792</v>
      </c>
      <c r="D4090" s="108"/>
      <c r="E4090" s="108"/>
      <c r="F4090" s="13" t="s">
        <v>469</v>
      </c>
      <c r="G4090" s="106" t="str">
        <f t="array" ref="G4090">INDEX(Quadrat.Details!H:H, MATCH(1,(A4090=Quadrat.Details!B:B)*(F4090=Quadrat.Details!G:G)*(H4090=Quadrat.Details!I:I),0))</f>
        <v>E</v>
      </c>
      <c r="H4090" s="105">
        <v>1.0</v>
      </c>
      <c r="I4090" s="109">
        <v>14.0</v>
      </c>
      <c r="J4090" s="109">
        <v>16.0</v>
      </c>
      <c r="K4090" s="109">
        <v>8.0</v>
      </c>
      <c r="L4090" s="3" t="s">
        <v>828</v>
      </c>
      <c r="M4090" s="44" t="s">
        <v>829</v>
      </c>
      <c r="N4090" s="73">
        <v>1.0</v>
      </c>
      <c r="O4090" s="73">
        <v>1.0</v>
      </c>
    </row>
    <row r="4091" ht="15.0" customHeight="1">
      <c r="A4091" s="105">
        <v>2022.0</v>
      </c>
      <c r="B4091" s="106" t="str">
        <f t="array" ref="B4091">INDEX(Quadrat.Details!D:D, MATCH(1,(A4091=Quadrat.Details!B:B)*(F4091=Quadrat.Details!G:G)*(H4091=Quadrat.Details!I:I),0))</f>
        <v>FJD</v>
      </c>
      <c r="C4091" s="107">
        <f t="array" ref="C4091">INDEX(Quadrat.Details!C:C, MATCH(1,(A4091=Quadrat.Details!B:B)*(F4091=Quadrat.Details!G:G)*(H4091=Quadrat.Details!I:I),0))</f>
        <v>44792</v>
      </c>
      <c r="D4091" s="108"/>
      <c r="E4091" s="108"/>
      <c r="F4091" s="13" t="s">
        <v>469</v>
      </c>
      <c r="G4091" s="106" t="str">
        <f t="array" ref="G4091">INDEX(Quadrat.Details!H:H, MATCH(1,(A4091=Quadrat.Details!B:B)*(F4091=Quadrat.Details!G:G)*(H4091=Quadrat.Details!I:I),0))</f>
        <v>E</v>
      </c>
      <c r="H4091" s="105">
        <v>1.0</v>
      </c>
      <c r="I4091" s="109">
        <v>13.0</v>
      </c>
      <c r="J4091" s="109">
        <v>14.0</v>
      </c>
      <c r="K4091" s="109">
        <v>7.0</v>
      </c>
      <c r="L4091" s="3" t="s">
        <v>828</v>
      </c>
      <c r="M4091" s="44" t="s">
        <v>829</v>
      </c>
      <c r="N4091" s="73">
        <v>1.0</v>
      </c>
      <c r="O4091" s="73">
        <v>1.0</v>
      </c>
    </row>
    <row r="4092" ht="15.0" customHeight="1">
      <c r="A4092" s="105">
        <v>2022.0</v>
      </c>
      <c r="B4092" s="106" t="str">
        <f t="array" ref="B4092">INDEX(Quadrat.Details!D:D, MATCH(1,(A4092=Quadrat.Details!B:B)*(F4092=Quadrat.Details!G:G)*(H4092=Quadrat.Details!I:I),0))</f>
        <v>FJD</v>
      </c>
      <c r="C4092" s="107">
        <f t="array" ref="C4092">INDEX(Quadrat.Details!C:C, MATCH(1,(A4092=Quadrat.Details!B:B)*(F4092=Quadrat.Details!G:G)*(H4092=Quadrat.Details!I:I),0))</f>
        <v>44792</v>
      </c>
      <c r="D4092" s="108"/>
      <c r="E4092" s="108"/>
      <c r="F4092" s="13" t="s">
        <v>469</v>
      </c>
      <c r="G4092" s="106" t="str">
        <f t="array" ref="G4092">INDEX(Quadrat.Details!H:H, MATCH(1,(A4092=Quadrat.Details!B:B)*(F4092=Quadrat.Details!G:G)*(H4092=Quadrat.Details!I:I),0))</f>
        <v>E</v>
      </c>
      <c r="H4092" s="105">
        <v>1.0</v>
      </c>
      <c r="I4092" s="109">
        <v>8.0</v>
      </c>
      <c r="J4092" s="109">
        <v>9.0</v>
      </c>
      <c r="K4092" s="109">
        <v>5.0</v>
      </c>
      <c r="L4092" s="3" t="s">
        <v>828</v>
      </c>
      <c r="M4092" s="44" t="s">
        <v>829</v>
      </c>
      <c r="N4092" s="73">
        <v>1.0</v>
      </c>
      <c r="O4092" s="73">
        <v>1.0</v>
      </c>
    </row>
    <row r="4093" ht="15.0" customHeight="1">
      <c r="A4093" s="105">
        <v>2022.0</v>
      </c>
      <c r="B4093" s="106" t="str">
        <f t="array" ref="B4093">INDEX(Quadrat.Details!D:D, MATCH(1,(A4093=Quadrat.Details!B:B)*(F4093=Quadrat.Details!G:G)*(H4093=Quadrat.Details!I:I),0))</f>
        <v>FJD</v>
      </c>
      <c r="C4093" s="107">
        <f t="array" ref="C4093">INDEX(Quadrat.Details!C:C, MATCH(1,(A4093=Quadrat.Details!B:B)*(F4093=Quadrat.Details!G:G)*(H4093=Quadrat.Details!I:I),0))</f>
        <v>44792</v>
      </c>
      <c r="D4093" s="108"/>
      <c r="E4093" s="108"/>
      <c r="F4093" s="13" t="s">
        <v>469</v>
      </c>
      <c r="G4093" s="106" t="str">
        <f t="array" ref="G4093">INDEX(Quadrat.Details!H:H, MATCH(1,(A4093=Quadrat.Details!B:B)*(F4093=Quadrat.Details!G:G)*(H4093=Quadrat.Details!I:I),0))</f>
        <v>E</v>
      </c>
      <c r="H4093" s="105">
        <v>1.0</v>
      </c>
      <c r="I4093" s="109">
        <v>10.0</v>
      </c>
      <c r="J4093" s="109">
        <v>12.0</v>
      </c>
      <c r="K4093" s="109">
        <v>6.0</v>
      </c>
      <c r="L4093" s="3" t="s">
        <v>828</v>
      </c>
      <c r="M4093" s="44" t="s">
        <v>829</v>
      </c>
      <c r="N4093" s="73">
        <v>1.0</v>
      </c>
      <c r="O4093" s="73">
        <v>1.0</v>
      </c>
    </row>
    <row r="4094" ht="15.0" customHeight="1">
      <c r="A4094" s="105">
        <v>2022.0</v>
      </c>
      <c r="B4094" s="106" t="str">
        <f t="array" ref="B4094">INDEX(Quadrat.Details!D:D, MATCH(1,(A4094=Quadrat.Details!B:B)*(F4094=Quadrat.Details!G:G)*(H4094=Quadrat.Details!I:I),0))</f>
        <v>FJD</v>
      </c>
      <c r="C4094" s="107">
        <f t="array" ref="C4094">INDEX(Quadrat.Details!C:C, MATCH(1,(A4094=Quadrat.Details!B:B)*(F4094=Quadrat.Details!G:G)*(H4094=Quadrat.Details!I:I),0))</f>
        <v>44792</v>
      </c>
      <c r="D4094" s="108"/>
      <c r="E4094" s="108"/>
      <c r="F4094" s="13" t="s">
        <v>469</v>
      </c>
      <c r="G4094" s="106" t="str">
        <f t="array" ref="G4094">INDEX(Quadrat.Details!H:H, MATCH(1,(A4094=Quadrat.Details!B:B)*(F4094=Quadrat.Details!G:G)*(H4094=Quadrat.Details!I:I),0))</f>
        <v>E</v>
      </c>
      <c r="H4094" s="105">
        <v>1.0</v>
      </c>
      <c r="I4094" s="109">
        <v>12.0</v>
      </c>
      <c r="J4094" s="109">
        <v>13.0</v>
      </c>
      <c r="K4094" s="109">
        <v>7.0</v>
      </c>
      <c r="L4094" s="3" t="s">
        <v>828</v>
      </c>
      <c r="M4094" s="44" t="s">
        <v>829</v>
      </c>
      <c r="N4094" s="73">
        <v>1.0</v>
      </c>
      <c r="O4094" s="73">
        <v>1.0</v>
      </c>
    </row>
    <row r="4095" ht="15.0" customHeight="1">
      <c r="A4095" s="105">
        <v>2022.0</v>
      </c>
      <c r="B4095" s="106" t="str">
        <f t="array" ref="B4095">INDEX(Quadrat.Details!D:D, MATCH(1,(A4095=Quadrat.Details!B:B)*(F4095=Quadrat.Details!G:G)*(H4095=Quadrat.Details!I:I),0))</f>
        <v>FJD</v>
      </c>
      <c r="C4095" s="107">
        <f t="array" ref="C4095">INDEX(Quadrat.Details!C:C, MATCH(1,(A4095=Quadrat.Details!B:B)*(F4095=Quadrat.Details!G:G)*(H4095=Quadrat.Details!I:I),0))</f>
        <v>44792</v>
      </c>
      <c r="D4095" s="108"/>
      <c r="E4095" s="108"/>
      <c r="F4095" s="13" t="s">
        <v>469</v>
      </c>
      <c r="G4095" s="106" t="str">
        <f t="array" ref="G4095">INDEX(Quadrat.Details!H:H, MATCH(1,(A4095=Quadrat.Details!B:B)*(F4095=Quadrat.Details!G:G)*(H4095=Quadrat.Details!I:I),0))</f>
        <v>E</v>
      </c>
      <c r="H4095" s="105">
        <v>1.0</v>
      </c>
      <c r="I4095" s="109">
        <v>7.0</v>
      </c>
      <c r="J4095" s="109">
        <v>8.0</v>
      </c>
      <c r="K4095" s="109">
        <v>4.0</v>
      </c>
      <c r="L4095" s="3" t="s">
        <v>828</v>
      </c>
      <c r="M4095" s="44" t="s">
        <v>829</v>
      </c>
      <c r="N4095" s="73">
        <v>1.0</v>
      </c>
      <c r="O4095" s="73">
        <v>1.0</v>
      </c>
    </row>
    <row r="4096" ht="15.0" customHeight="1">
      <c r="A4096" s="105">
        <v>2022.0</v>
      </c>
      <c r="B4096" s="106" t="str">
        <f t="array" ref="B4096">INDEX(Quadrat.Details!D:D, MATCH(1,(A4096=Quadrat.Details!B:B)*(F4096=Quadrat.Details!G:G)*(H4096=Quadrat.Details!I:I),0))</f>
        <v>FJD</v>
      </c>
      <c r="C4096" s="107">
        <f t="array" ref="C4096">INDEX(Quadrat.Details!C:C, MATCH(1,(A4096=Quadrat.Details!B:B)*(F4096=Quadrat.Details!G:G)*(H4096=Quadrat.Details!I:I),0))</f>
        <v>44792</v>
      </c>
      <c r="D4096" s="108"/>
      <c r="E4096" s="108"/>
      <c r="F4096" s="13" t="s">
        <v>469</v>
      </c>
      <c r="G4096" s="106" t="str">
        <f t="array" ref="G4096">INDEX(Quadrat.Details!H:H, MATCH(1,(A4096=Quadrat.Details!B:B)*(F4096=Quadrat.Details!G:G)*(H4096=Quadrat.Details!I:I),0))</f>
        <v>E</v>
      </c>
      <c r="H4096" s="105">
        <v>1.0</v>
      </c>
      <c r="I4096" s="109">
        <v>10.0</v>
      </c>
      <c r="J4096" s="109">
        <v>12.0</v>
      </c>
      <c r="K4096" s="109">
        <v>6.0</v>
      </c>
      <c r="L4096" s="3" t="s">
        <v>828</v>
      </c>
      <c r="M4096" s="44" t="s">
        <v>829</v>
      </c>
      <c r="N4096" s="73">
        <v>1.0</v>
      </c>
      <c r="O4096" s="73">
        <v>1.0</v>
      </c>
    </row>
    <row r="4097" ht="15.0" customHeight="1">
      <c r="A4097" s="105">
        <v>2022.0</v>
      </c>
      <c r="B4097" s="106" t="str">
        <f t="array" ref="B4097">INDEX(Quadrat.Details!D:D, MATCH(1,(A4097=Quadrat.Details!B:B)*(F4097=Quadrat.Details!G:G)*(H4097=Quadrat.Details!I:I),0))</f>
        <v>FJD</v>
      </c>
      <c r="C4097" s="107">
        <f t="array" ref="C4097">INDEX(Quadrat.Details!C:C, MATCH(1,(A4097=Quadrat.Details!B:B)*(F4097=Quadrat.Details!G:G)*(H4097=Quadrat.Details!I:I),0))</f>
        <v>44792</v>
      </c>
      <c r="D4097" s="108"/>
      <c r="E4097" s="108"/>
      <c r="F4097" s="13" t="s">
        <v>469</v>
      </c>
      <c r="G4097" s="106" t="str">
        <f t="array" ref="G4097">INDEX(Quadrat.Details!H:H, MATCH(1,(A4097=Quadrat.Details!B:B)*(F4097=Quadrat.Details!G:G)*(H4097=Quadrat.Details!I:I),0))</f>
        <v>E</v>
      </c>
      <c r="H4097" s="105">
        <v>1.0</v>
      </c>
      <c r="I4097" s="109">
        <v>13.0</v>
      </c>
      <c r="J4097" s="109">
        <v>14.0</v>
      </c>
      <c r="K4097" s="109">
        <v>8.0</v>
      </c>
      <c r="L4097" s="3" t="s">
        <v>828</v>
      </c>
      <c r="M4097" s="44" t="s">
        <v>829</v>
      </c>
      <c r="N4097" s="73">
        <v>1.0</v>
      </c>
      <c r="O4097" s="73">
        <v>1.0</v>
      </c>
    </row>
    <row r="4098" ht="15.0" customHeight="1">
      <c r="A4098" s="105">
        <v>2022.0</v>
      </c>
      <c r="B4098" s="106" t="str">
        <f t="array" ref="B4098">INDEX(Quadrat.Details!D:D, MATCH(1,(A4098=Quadrat.Details!B:B)*(F4098=Quadrat.Details!G:G)*(H4098=Quadrat.Details!I:I),0))</f>
        <v>FJD</v>
      </c>
      <c r="C4098" s="107">
        <f t="array" ref="C4098">INDEX(Quadrat.Details!C:C, MATCH(1,(A4098=Quadrat.Details!B:B)*(F4098=Quadrat.Details!G:G)*(H4098=Quadrat.Details!I:I),0))</f>
        <v>44792</v>
      </c>
      <c r="D4098" s="108"/>
      <c r="E4098" s="108"/>
      <c r="F4098" s="13" t="s">
        <v>469</v>
      </c>
      <c r="G4098" s="106" t="str">
        <f t="array" ref="G4098">INDEX(Quadrat.Details!H:H, MATCH(1,(A4098=Quadrat.Details!B:B)*(F4098=Quadrat.Details!G:G)*(H4098=Quadrat.Details!I:I),0))</f>
        <v>E</v>
      </c>
      <c r="H4098" s="105">
        <v>1.0</v>
      </c>
      <c r="I4098" s="109">
        <v>12.0</v>
      </c>
      <c r="J4098" s="109">
        <v>14.0</v>
      </c>
      <c r="K4098" s="109">
        <v>7.0</v>
      </c>
      <c r="L4098" s="3" t="s">
        <v>828</v>
      </c>
      <c r="M4098" s="44" t="s">
        <v>829</v>
      </c>
      <c r="N4098" s="73">
        <v>1.0</v>
      </c>
      <c r="O4098" s="73">
        <v>1.0</v>
      </c>
    </row>
    <row r="4099" ht="15.0" customHeight="1">
      <c r="A4099" s="105">
        <v>2022.0</v>
      </c>
      <c r="B4099" s="106" t="str">
        <f t="array" ref="B4099">INDEX(Quadrat.Details!D:D, MATCH(1,(A4099=Quadrat.Details!B:B)*(F4099=Quadrat.Details!G:G)*(H4099=Quadrat.Details!I:I),0))</f>
        <v>FJD</v>
      </c>
      <c r="C4099" s="107">
        <f t="array" ref="C4099">INDEX(Quadrat.Details!C:C, MATCH(1,(A4099=Quadrat.Details!B:B)*(F4099=Quadrat.Details!G:G)*(H4099=Quadrat.Details!I:I),0))</f>
        <v>44792</v>
      </c>
      <c r="D4099" s="108"/>
      <c r="E4099" s="108"/>
      <c r="F4099" s="13" t="s">
        <v>469</v>
      </c>
      <c r="G4099" s="106" t="str">
        <f t="array" ref="G4099">INDEX(Quadrat.Details!H:H, MATCH(1,(A4099=Quadrat.Details!B:B)*(F4099=Quadrat.Details!G:G)*(H4099=Quadrat.Details!I:I),0))</f>
        <v>E</v>
      </c>
      <c r="H4099" s="105">
        <v>1.0</v>
      </c>
      <c r="I4099" s="109">
        <v>12.0</v>
      </c>
      <c r="J4099" s="109">
        <v>13.0</v>
      </c>
      <c r="K4099" s="109">
        <v>7.0</v>
      </c>
      <c r="L4099" s="3" t="s">
        <v>828</v>
      </c>
      <c r="M4099" s="44" t="s">
        <v>829</v>
      </c>
      <c r="N4099" s="73">
        <v>1.0</v>
      </c>
      <c r="O4099" s="73">
        <v>1.0</v>
      </c>
    </row>
    <row r="4100" ht="15.0" customHeight="1">
      <c r="A4100" s="105">
        <v>2022.0</v>
      </c>
      <c r="B4100" s="106" t="str">
        <f t="array" ref="B4100">INDEX(Quadrat.Details!D:D, MATCH(1,(A4100=Quadrat.Details!B:B)*(F4100=Quadrat.Details!G:G)*(H4100=Quadrat.Details!I:I),0))</f>
        <v>FJD</v>
      </c>
      <c r="C4100" s="107">
        <f t="array" ref="C4100">INDEX(Quadrat.Details!C:C, MATCH(1,(A4100=Quadrat.Details!B:B)*(F4100=Quadrat.Details!G:G)*(H4100=Quadrat.Details!I:I),0))</f>
        <v>44792</v>
      </c>
      <c r="D4100" s="108"/>
      <c r="E4100" s="108"/>
      <c r="F4100" s="13" t="s">
        <v>469</v>
      </c>
      <c r="G4100" s="106" t="str">
        <f t="array" ref="G4100">INDEX(Quadrat.Details!H:H, MATCH(1,(A4100=Quadrat.Details!B:B)*(F4100=Quadrat.Details!G:G)*(H4100=Quadrat.Details!I:I),0))</f>
        <v>E</v>
      </c>
      <c r="H4100" s="105">
        <v>1.0</v>
      </c>
      <c r="I4100" s="109">
        <v>10.0</v>
      </c>
      <c r="J4100" s="109">
        <v>12.0</v>
      </c>
      <c r="K4100" s="109">
        <v>6.0</v>
      </c>
      <c r="L4100" s="3" t="s">
        <v>828</v>
      </c>
      <c r="M4100" s="44" t="s">
        <v>829</v>
      </c>
      <c r="N4100" s="73">
        <v>1.0</v>
      </c>
      <c r="O4100" s="73">
        <v>1.0</v>
      </c>
    </row>
    <row r="4101" ht="15.0" customHeight="1">
      <c r="A4101" s="105">
        <v>2022.0</v>
      </c>
      <c r="B4101" s="106" t="str">
        <f t="array" ref="B4101">INDEX(Quadrat.Details!D:D, MATCH(1,(A4101=Quadrat.Details!B:B)*(F4101=Quadrat.Details!G:G)*(H4101=Quadrat.Details!I:I),0))</f>
        <v>FJD</v>
      </c>
      <c r="C4101" s="107">
        <f t="array" ref="C4101">INDEX(Quadrat.Details!C:C, MATCH(1,(A4101=Quadrat.Details!B:B)*(F4101=Quadrat.Details!G:G)*(H4101=Quadrat.Details!I:I),0))</f>
        <v>44792</v>
      </c>
      <c r="D4101" s="108"/>
      <c r="E4101" s="108"/>
      <c r="F4101" s="13" t="s">
        <v>469</v>
      </c>
      <c r="G4101" s="106" t="str">
        <f t="array" ref="G4101">INDEX(Quadrat.Details!H:H, MATCH(1,(A4101=Quadrat.Details!B:B)*(F4101=Quadrat.Details!G:G)*(H4101=Quadrat.Details!I:I),0))</f>
        <v>E</v>
      </c>
      <c r="H4101" s="105">
        <v>1.0</v>
      </c>
      <c r="I4101" s="109">
        <v>7.0</v>
      </c>
      <c r="J4101" s="109">
        <v>9.0</v>
      </c>
      <c r="K4101" s="109">
        <v>5.0</v>
      </c>
      <c r="L4101" s="3" t="s">
        <v>828</v>
      </c>
      <c r="M4101" s="44" t="s">
        <v>829</v>
      </c>
      <c r="N4101" s="73">
        <v>1.0</v>
      </c>
      <c r="O4101" s="73">
        <v>1.0</v>
      </c>
    </row>
    <row r="4102" ht="15.0" customHeight="1">
      <c r="A4102" s="105">
        <v>2022.0</v>
      </c>
      <c r="B4102" s="106" t="str">
        <f t="array" ref="B4102">INDEX(Quadrat.Details!D:D, MATCH(1,(A4102=Quadrat.Details!B:B)*(F4102=Quadrat.Details!G:G)*(H4102=Quadrat.Details!I:I),0))</f>
        <v>FJD</v>
      </c>
      <c r="C4102" s="107">
        <f t="array" ref="C4102">INDEX(Quadrat.Details!C:C, MATCH(1,(A4102=Quadrat.Details!B:B)*(F4102=Quadrat.Details!G:G)*(H4102=Quadrat.Details!I:I),0))</f>
        <v>44792</v>
      </c>
      <c r="D4102" s="108"/>
      <c r="E4102" s="108"/>
      <c r="F4102" s="13" t="s">
        <v>469</v>
      </c>
      <c r="G4102" s="106" t="str">
        <f t="array" ref="G4102">INDEX(Quadrat.Details!H:H, MATCH(1,(A4102=Quadrat.Details!B:B)*(F4102=Quadrat.Details!G:G)*(H4102=Quadrat.Details!I:I),0))</f>
        <v>E</v>
      </c>
      <c r="H4102" s="105">
        <v>1.0</v>
      </c>
      <c r="I4102" s="109">
        <v>10.0</v>
      </c>
      <c r="J4102" s="109">
        <v>11.0</v>
      </c>
      <c r="K4102" s="109">
        <v>5.0</v>
      </c>
      <c r="L4102" s="3" t="s">
        <v>828</v>
      </c>
      <c r="M4102" s="44" t="s">
        <v>829</v>
      </c>
      <c r="N4102" s="73">
        <v>1.0</v>
      </c>
      <c r="O4102" s="73">
        <v>1.0</v>
      </c>
    </row>
    <row r="4103" ht="15.0" customHeight="1">
      <c r="A4103" s="105">
        <v>2022.0</v>
      </c>
      <c r="B4103" s="106" t="str">
        <f t="array" ref="B4103">INDEX(Quadrat.Details!D:D, MATCH(1,(A4103=Quadrat.Details!B:B)*(F4103=Quadrat.Details!G:G)*(H4103=Quadrat.Details!I:I),0))</f>
        <v>FJD</v>
      </c>
      <c r="C4103" s="107">
        <f t="array" ref="C4103">INDEX(Quadrat.Details!C:C, MATCH(1,(A4103=Quadrat.Details!B:B)*(F4103=Quadrat.Details!G:G)*(H4103=Quadrat.Details!I:I),0))</f>
        <v>44792</v>
      </c>
      <c r="D4103" s="108"/>
      <c r="E4103" s="108"/>
      <c r="F4103" s="13" t="s">
        <v>469</v>
      </c>
      <c r="G4103" s="106" t="str">
        <f t="array" ref="G4103">INDEX(Quadrat.Details!H:H, MATCH(1,(A4103=Quadrat.Details!B:B)*(F4103=Quadrat.Details!G:G)*(H4103=Quadrat.Details!I:I),0))</f>
        <v>E</v>
      </c>
      <c r="H4103" s="105">
        <v>1.0</v>
      </c>
      <c r="I4103" s="109">
        <v>8.0</v>
      </c>
      <c r="J4103" s="109">
        <v>9.0</v>
      </c>
      <c r="K4103" s="109">
        <v>5.0</v>
      </c>
      <c r="L4103" s="3" t="s">
        <v>828</v>
      </c>
      <c r="M4103" s="44" t="s">
        <v>829</v>
      </c>
      <c r="N4103" s="73">
        <v>1.0</v>
      </c>
      <c r="O4103" s="73">
        <v>1.0</v>
      </c>
    </row>
    <row r="4104" ht="15.0" customHeight="1">
      <c r="A4104" s="105">
        <v>2022.0</v>
      </c>
      <c r="B4104" s="106" t="str">
        <f t="array" ref="B4104">INDEX(Quadrat.Details!D:D, MATCH(1,(A4104=Quadrat.Details!B:B)*(F4104=Quadrat.Details!G:G)*(H4104=Quadrat.Details!I:I),0))</f>
        <v>FJD</v>
      </c>
      <c r="C4104" s="107">
        <f t="array" ref="C4104">INDEX(Quadrat.Details!C:C, MATCH(1,(A4104=Quadrat.Details!B:B)*(F4104=Quadrat.Details!G:G)*(H4104=Quadrat.Details!I:I),0))</f>
        <v>44792</v>
      </c>
      <c r="D4104" s="108"/>
      <c r="E4104" s="108"/>
      <c r="F4104" s="13" t="s">
        <v>469</v>
      </c>
      <c r="G4104" s="106" t="str">
        <f t="array" ref="G4104">INDEX(Quadrat.Details!H:H, MATCH(1,(A4104=Quadrat.Details!B:B)*(F4104=Quadrat.Details!G:G)*(H4104=Quadrat.Details!I:I),0))</f>
        <v>E</v>
      </c>
      <c r="H4104" s="105">
        <v>1.0</v>
      </c>
      <c r="I4104" s="109">
        <v>12.0</v>
      </c>
      <c r="J4104" s="109">
        <v>13.0</v>
      </c>
      <c r="K4104" s="109">
        <v>6.0</v>
      </c>
      <c r="L4104" s="3" t="s">
        <v>828</v>
      </c>
      <c r="M4104" s="44" t="s">
        <v>829</v>
      </c>
      <c r="N4104" s="73">
        <v>1.0</v>
      </c>
      <c r="O4104" s="73">
        <v>1.0</v>
      </c>
    </row>
    <row r="4105" ht="15.0" customHeight="1">
      <c r="A4105" s="105">
        <v>2022.0</v>
      </c>
      <c r="B4105" s="106" t="str">
        <f t="array" ref="B4105">INDEX(Quadrat.Details!D:D, MATCH(1,(A4105=Quadrat.Details!B:B)*(F4105=Quadrat.Details!G:G)*(H4105=Quadrat.Details!I:I),0))</f>
        <v>FJD</v>
      </c>
      <c r="C4105" s="107">
        <f t="array" ref="C4105">INDEX(Quadrat.Details!C:C, MATCH(1,(A4105=Quadrat.Details!B:B)*(F4105=Quadrat.Details!G:G)*(H4105=Quadrat.Details!I:I),0))</f>
        <v>44792</v>
      </c>
      <c r="D4105" s="108"/>
      <c r="E4105" s="108"/>
      <c r="F4105" s="13" t="s">
        <v>469</v>
      </c>
      <c r="G4105" s="106" t="str">
        <f t="array" ref="G4105">INDEX(Quadrat.Details!H:H, MATCH(1,(A4105=Quadrat.Details!B:B)*(F4105=Quadrat.Details!G:G)*(H4105=Quadrat.Details!I:I),0))</f>
        <v>E</v>
      </c>
      <c r="H4105" s="105">
        <v>1.0</v>
      </c>
      <c r="I4105" s="109">
        <v>10.0</v>
      </c>
      <c r="J4105" s="109">
        <v>12.0</v>
      </c>
      <c r="K4105" s="109">
        <v>6.0</v>
      </c>
      <c r="L4105" s="3" t="s">
        <v>828</v>
      </c>
      <c r="M4105" s="44" t="s">
        <v>829</v>
      </c>
      <c r="N4105" s="73">
        <v>1.0</v>
      </c>
      <c r="O4105" s="73">
        <v>1.0</v>
      </c>
    </row>
    <row r="4106" ht="15.0" customHeight="1">
      <c r="A4106" s="105">
        <v>2022.0</v>
      </c>
      <c r="B4106" s="106" t="str">
        <f t="array" ref="B4106">INDEX(Quadrat.Details!D:D, MATCH(1,(A4106=Quadrat.Details!B:B)*(F4106=Quadrat.Details!G:G)*(H4106=Quadrat.Details!I:I),0))</f>
        <v>FJD</v>
      </c>
      <c r="C4106" s="107">
        <f t="array" ref="C4106">INDEX(Quadrat.Details!C:C, MATCH(1,(A4106=Quadrat.Details!B:B)*(F4106=Quadrat.Details!G:G)*(H4106=Quadrat.Details!I:I),0))</f>
        <v>44792</v>
      </c>
      <c r="D4106" s="108"/>
      <c r="E4106" s="108"/>
      <c r="F4106" s="13" t="s">
        <v>469</v>
      </c>
      <c r="G4106" s="106" t="str">
        <f t="array" ref="G4106">INDEX(Quadrat.Details!H:H, MATCH(1,(A4106=Quadrat.Details!B:B)*(F4106=Quadrat.Details!G:G)*(H4106=Quadrat.Details!I:I),0))</f>
        <v>E</v>
      </c>
      <c r="H4106" s="105">
        <v>1.0</v>
      </c>
      <c r="I4106" s="109">
        <v>12.0</v>
      </c>
      <c r="J4106" s="109">
        <v>13.0</v>
      </c>
      <c r="K4106" s="109">
        <v>7.0</v>
      </c>
      <c r="L4106" s="3" t="s">
        <v>828</v>
      </c>
      <c r="M4106" s="44" t="s">
        <v>829</v>
      </c>
      <c r="N4106" s="73">
        <v>1.0</v>
      </c>
      <c r="O4106" s="73">
        <v>1.0</v>
      </c>
    </row>
    <row r="4107" ht="15.0" customHeight="1">
      <c r="A4107" s="105">
        <v>2022.0</v>
      </c>
      <c r="B4107" s="106" t="str">
        <f t="array" ref="B4107">INDEX(Quadrat.Details!D:D, MATCH(1,(A4107=Quadrat.Details!B:B)*(F4107=Quadrat.Details!G:G)*(H4107=Quadrat.Details!I:I),0))</f>
        <v>FJD</v>
      </c>
      <c r="C4107" s="107">
        <f t="array" ref="C4107">INDEX(Quadrat.Details!C:C, MATCH(1,(A4107=Quadrat.Details!B:B)*(F4107=Quadrat.Details!G:G)*(H4107=Quadrat.Details!I:I),0))</f>
        <v>44792</v>
      </c>
      <c r="D4107" s="108"/>
      <c r="E4107" s="108"/>
      <c r="F4107" s="13" t="s">
        <v>469</v>
      </c>
      <c r="G4107" s="106" t="str">
        <f t="array" ref="G4107">INDEX(Quadrat.Details!H:H, MATCH(1,(A4107=Quadrat.Details!B:B)*(F4107=Quadrat.Details!G:G)*(H4107=Quadrat.Details!I:I),0))</f>
        <v>E</v>
      </c>
      <c r="H4107" s="105">
        <v>1.0</v>
      </c>
      <c r="I4107" s="109">
        <v>13.0</v>
      </c>
      <c r="J4107" s="109">
        <v>15.0</v>
      </c>
      <c r="K4107" s="109">
        <v>7.0</v>
      </c>
      <c r="L4107" s="3" t="s">
        <v>828</v>
      </c>
      <c r="M4107" s="44" t="s">
        <v>829</v>
      </c>
      <c r="N4107" s="73">
        <v>1.0</v>
      </c>
      <c r="O4107" s="73">
        <v>1.0</v>
      </c>
    </row>
    <row r="4108" ht="15.0" customHeight="1">
      <c r="A4108" s="105">
        <v>2022.0</v>
      </c>
      <c r="B4108" s="106" t="str">
        <f t="array" ref="B4108">INDEX(Quadrat.Details!D:D, MATCH(1,(A4108=Quadrat.Details!B:B)*(F4108=Quadrat.Details!G:G)*(H4108=Quadrat.Details!I:I),0))</f>
        <v>FJD</v>
      </c>
      <c r="C4108" s="107">
        <f t="array" ref="C4108">INDEX(Quadrat.Details!C:C, MATCH(1,(A4108=Quadrat.Details!B:B)*(F4108=Quadrat.Details!G:G)*(H4108=Quadrat.Details!I:I),0))</f>
        <v>44792</v>
      </c>
      <c r="D4108" s="108"/>
      <c r="E4108" s="108"/>
      <c r="F4108" s="13" t="s">
        <v>469</v>
      </c>
      <c r="G4108" s="106" t="str">
        <f t="array" ref="G4108">INDEX(Quadrat.Details!H:H, MATCH(1,(A4108=Quadrat.Details!B:B)*(F4108=Quadrat.Details!G:G)*(H4108=Quadrat.Details!I:I),0))</f>
        <v>E</v>
      </c>
      <c r="H4108" s="105">
        <v>1.0</v>
      </c>
      <c r="I4108" s="109">
        <v>12.0</v>
      </c>
      <c r="J4108" s="109">
        <v>15.0</v>
      </c>
      <c r="K4108" s="109">
        <v>8.0</v>
      </c>
      <c r="L4108" s="3" t="s">
        <v>828</v>
      </c>
      <c r="M4108" s="44" t="s">
        <v>829</v>
      </c>
      <c r="N4108" s="73">
        <v>1.0</v>
      </c>
      <c r="O4108" s="73">
        <v>1.0</v>
      </c>
    </row>
    <row r="4109" ht="15.0" customHeight="1">
      <c r="A4109" s="105">
        <v>2022.0</v>
      </c>
      <c r="B4109" s="106" t="str">
        <f t="array" ref="B4109">INDEX(Quadrat.Details!D:D, MATCH(1,(A4109=Quadrat.Details!B:B)*(F4109=Quadrat.Details!G:G)*(H4109=Quadrat.Details!I:I),0))</f>
        <v>FJD</v>
      </c>
      <c r="C4109" s="107">
        <f t="array" ref="C4109">INDEX(Quadrat.Details!C:C, MATCH(1,(A4109=Quadrat.Details!B:B)*(F4109=Quadrat.Details!G:G)*(H4109=Quadrat.Details!I:I),0))</f>
        <v>44792</v>
      </c>
      <c r="D4109" s="108"/>
      <c r="E4109" s="108"/>
      <c r="F4109" s="13" t="s">
        <v>469</v>
      </c>
      <c r="G4109" s="106" t="str">
        <f t="array" ref="G4109">INDEX(Quadrat.Details!H:H, MATCH(1,(A4109=Quadrat.Details!B:B)*(F4109=Quadrat.Details!G:G)*(H4109=Quadrat.Details!I:I),0))</f>
        <v>E</v>
      </c>
      <c r="H4109" s="105">
        <v>1.0</v>
      </c>
      <c r="I4109" s="109">
        <v>7.0</v>
      </c>
      <c r="J4109" s="109">
        <v>9.0</v>
      </c>
      <c r="K4109" s="109">
        <v>5.0</v>
      </c>
      <c r="L4109" s="3" t="s">
        <v>828</v>
      </c>
      <c r="M4109" s="44" t="s">
        <v>829</v>
      </c>
      <c r="N4109" s="73">
        <v>1.0</v>
      </c>
      <c r="O4109" s="73">
        <v>1.0</v>
      </c>
    </row>
    <row r="4110" ht="15.0" customHeight="1">
      <c r="A4110" s="105">
        <v>2022.0</v>
      </c>
      <c r="B4110" s="106" t="str">
        <f t="array" ref="B4110">INDEX(Quadrat.Details!D:D, MATCH(1,(A4110=Quadrat.Details!B:B)*(F4110=Quadrat.Details!G:G)*(H4110=Quadrat.Details!I:I),0))</f>
        <v>FJD</v>
      </c>
      <c r="C4110" s="107">
        <f t="array" ref="C4110">INDEX(Quadrat.Details!C:C, MATCH(1,(A4110=Quadrat.Details!B:B)*(F4110=Quadrat.Details!G:G)*(H4110=Quadrat.Details!I:I),0))</f>
        <v>44792</v>
      </c>
      <c r="D4110" s="108"/>
      <c r="E4110" s="108"/>
      <c r="F4110" s="13" t="s">
        <v>469</v>
      </c>
      <c r="G4110" s="106" t="str">
        <f t="array" ref="G4110">INDEX(Quadrat.Details!H:H, MATCH(1,(A4110=Quadrat.Details!B:B)*(F4110=Quadrat.Details!G:G)*(H4110=Quadrat.Details!I:I),0))</f>
        <v>E</v>
      </c>
      <c r="H4110" s="105">
        <v>1.0</v>
      </c>
      <c r="I4110" s="109">
        <v>10.0</v>
      </c>
      <c r="J4110" s="109">
        <v>13.0</v>
      </c>
      <c r="K4110" s="109">
        <v>6.0</v>
      </c>
      <c r="L4110" s="3" t="s">
        <v>828</v>
      </c>
      <c r="M4110" s="44" t="s">
        <v>829</v>
      </c>
      <c r="N4110" s="73">
        <v>1.0</v>
      </c>
      <c r="O4110" s="73">
        <v>1.0</v>
      </c>
    </row>
    <row r="4111" ht="15.0" customHeight="1">
      <c r="A4111" s="105">
        <v>2022.0</v>
      </c>
      <c r="B4111" s="106" t="str">
        <f t="array" ref="B4111">INDEX(Quadrat.Details!D:D, MATCH(1,(A4111=Quadrat.Details!B:B)*(F4111=Quadrat.Details!G:G)*(H4111=Quadrat.Details!I:I),0))</f>
        <v>FJD</v>
      </c>
      <c r="C4111" s="107">
        <f t="array" ref="C4111">INDEX(Quadrat.Details!C:C, MATCH(1,(A4111=Quadrat.Details!B:B)*(F4111=Quadrat.Details!G:G)*(H4111=Quadrat.Details!I:I),0))</f>
        <v>44792</v>
      </c>
      <c r="D4111" s="108"/>
      <c r="E4111" s="108"/>
      <c r="F4111" s="13" t="s">
        <v>469</v>
      </c>
      <c r="G4111" s="106" t="str">
        <f t="array" ref="G4111">INDEX(Quadrat.Details!H:H, MATCH(1,(A4111=Quadrat.Details!B:B)*(F4111=Quadrat.Details!G:G)*(H4111=Quadrat.Details!I:I),0))</f>
        <v>E</v>
      </c>
      <c r="H4111" s="105">
        <v>1.0</v>
      </c>
      <c r="I4111" s="109">
        <v>9.0</v>
      </c>
      <c r="J4111" s="109">
        <v>10.0</v>
      </c>
      <c r="K4111" s="109">
        <v>5.0</v>
      </c>
      <c r="L4111" s="3" t="s">
        <v>828</v>
      </c>
      <c r="M4111" s="44" t="s">
        <v>829</v>
      </c>
      <c r="N4111" s="73">
        <v>1.0</v>
      </c>
      <c r="O4111" s="73">
        <v>1.0</v>
      </c>
    </row>
    <row r="4112" ht="15.0" customHeight="1">
      <c r="A4112" s="105">
        <v>2022.0</v>
      </c>
      <c r="B4112" s="106" t="str">
        <f t="array" ref="B4112">INDEX(Quadrat.Details!D:D, MATCH(1,(A4112=Quadrat.Details!B:B)*(F4112=Quadrat.Details!G:G)*(H4112=Quadrat.Details!I:I),0))</f>
        <v>FJD</v>
      </c>
      <c r="C4112" s="107">
        <f t="array" ref="C4112">INDEX(Quadrat.Details!C:C, MATCH(1,(A4112=Quadrat.Details!B:B)*(F4112=Quadrat.Details!G:G)*(H4112=Quadrat.Details!I:I),0))</f>
        <v>44792</v>
      </c>
      <c r="D4112" s="108"/>
      <c r="E4112" s="108"/>
      <c r="F4112" s="13" t="s">
        <v>469</v>
      </c>
      <c r="G4112" s="106" t="str">
        <f t="array" ref="G4112">INDEX(Quadrat.Details!H:H, MATCH(1,(A4112=Quadrat.Details!B:B)*(F4112=Quadrat.Details!G:G)*(H4112=Quadrat.Details!I:I),0))</f>
        <v>E</v>
      </c>
      <c r="H4112" s="105">
        <v>1.0</v>
      </c>
      <c r="I4112" s="109">
        <v>10.0</v>
      </c>
      <c r="J4112" s="109">
        <v>11.0</v>
      </c>
      <c r="K4112" s="109">
        <v>6.0</v>
      </c>
      <c r="L4112" s="3" t="s">
        <v>828</v>
      </c>
      <c r="M4112" s="44" t="s">
        <v>829</v>
      </c>
      <c r="N4112" s="73">
        <v>1.0</v>
      </c>
      <c r="O4112" s="73">
        <v>1.0</v>
      </c>
    </row>
    <row r="4113" ht="15.0" customHeight="1">
      <c r="A4113" s="105">
        <v>2022.0</v>
      </c>
      <c r="B4113" s="106" t="str">
        <f t="array" ref="B4113">INDEX(Quadrat.Details!D:D, MATCH(1,(A4113=Quadrat.Details!B:B)*(F4113=Quadrat.Details!G:G)*(H4113=Quadrat.Details!I:I),0))</f>
        <v>FJD</v>
      </c>
      <c r="C4113" s="107">
        <f t="array" ref="C4113">INDEX(Quadrat.Details!C:C, MATCH(1,(A4113=Quadrat.Details!B:B)*(F4113=Quadrat.Details!G:G)*(H4113=Quadrat.Details!I:I),0))</f>
        <v>44792</v>
      </c>
      <c r="D4113" s="108"/>
      <c r="E4113" s="108"/>
      <c r="F4113" s="13" t="s">
        <v>469</v>
      </c>
      <c r="G4113" s="106" t="str">
        <f t="array" ref="G4113">INDEX(Quadrat.Details!H:H, MATCH(1,(A4113=Quadrat.Details!B:B)*(F4113=Quadrat.Details!G:G)*(H4113=Quadrat.Details!I:I),0))</f>
        <v>E</v>
      </c>
      <c r="H4113" s="105">
        <v>1.0</v>
      </c>
      <c r="I4113" s="109">
        <v>12.0</v>
      </c>
      <c r="J4113" s="109">
        <v>14.0</v>
      </c>
      <c r="K4113" s="109">
        <v>7.0</v>
      </c>
      <c r="L4113" s="3" t="s">
        <v>828</v>
      </c>
      <c r="M4113" s="44" t="s">
        <v>829</v>
      </c>
      <c r="N4113" s="73">
        <v>1.0</v>
      </c>
      <c r="O4113" s="73">
        <v>1.0</v>
      </c>
    </row>
    <row r="4114" ht="15.0" customHeight="1">
      <c r="A4114" s="105">
        <v>2022.0</v>
      </c>
      <c r="B4114" s="106" t="str">
        <f t="array" ref="B4114">INDEX(Quadrat.Details!D:D, MATCH(1,(A4114=Quadrat.Details!B:B)*(F4114=Quadrat.Details!G:G)*(H4114=Quadrat.Details!I:I),0))</f>
        <v>FJD</v>
      </c>
      <c r="C4114" s="107">
        <f t="array" ref="C4114">INDEX(Quadrat.Details!C:C, MATCH(1,(A4114=Quadrat.Details!B:B)*(F4114=Quadrat.Details!G:G)*(H4114=Quadrat.Details!I:I),0))</f>
        <v>44792</v>
      </c>
      <c r="D4114" s="108"/>
      <c r="E4114" s="108"/>
      <c r="F4114" s="13" t="s">
        <v>469</v>
      </c>
      <c r="G4114" s="106" t="str">
        <f t="array" ref="G4114">INDEX(Quadrat.Details!H:H, MATCH(1,(A4114=Quadrat.Details!B:B)*(F4114=Quadrat.Details!G:G)*(H4114=Quadrat.Details!I:I),0))</f>
        <v>E</v>
      </c>
      <c r="H4114" s="105">
        <v>1.0</v>
      </c>
      <c r="I4114" s="109">
        <v>8.0</v>
      </c>
      <c r="J4114" s="109">
        <v>10.0</v>
      </c>
      <c r="K4114" s="109">
        <v>6.0</v>
      </c>
      <c r="L4114" s="3" t="s">
        <v>828</v>
      </c>
      <c r="M4114" s="44" t="s">
        <v>829</v>
      </c>
      <c r="N4114" s="73">
        <v>1.0</v>
      </c>
      <c r="O4114" s="73">
        <v>1.0</v>
      </c>
    </row>
    <row r="4115" ht="15.0" customHeight="1">
      <c r="A4115" s="105">
        <v>2022.0</v>
      </c>
      <c r="B4115" s="106" t="str">
        <f t="array" ref="B4115">INDEX(Quadrat.Details!D:D, MATCH(1,(A4115=Quadrat.Details!B:B)*(F4115=Quadrat.Details!G:G)*(H4115=Quadrat.Details!I:I),0))</f>
        <v>FJD</v>
      </c>
      <c r="C4115" s="107">
        <f t="array" ref="C4115">INDEX(Quadrat.Details!C:C, MATCH(1,(A4115=Quadrat.Details!B:B)*(F4115=Quadrat.Details!G:G)*(H4115=Quadrat.Details!I:I),0))</f>
        <v>44792</v>
      </c>
      <c r="D4115" s="108"/>
      <c r="E4115" s="108"/>
      <c r="F4115" s="13" t="s">
        <v>469</v>
      </c>
      <c r="G4115" s="106" t="str">
        <f t="array" ref="G4115">INDEX(Quadrat.Details!H:H, MATCH(1,(A4115=Quadrat.Details!B:B)*(F4115=Quadrat.Details!G:G)*(H4115=Quadrat.Details!I:I),0))</f>
        <v>E</v>
      </c>
      <c r="H4115" s="105">
        <v>1.0</v>
      </c>
      <c r="I4115" s="109">
        <v>10.0</v>
      </c>
      <c r="J4115" s="109">
        <v>11.0</v>
      </c>
      <c r="K4115" s="109">
        <v>5.0</v>
      </c>
      <c r="L4115" s="3" t="s">
        <v>828</v>
      </c>
      <c r="M4115" s="44" t="s">
        <v>829</v>
      </c>
      <c r="N4115" s="73">
        <v>1.0</v>
      </c>
      <c r="O4115" s="73">
        <v>1.0</v>
      </c>
    </row>
    <row r="4116" ht="15.0" customHeight="1">
      <c r="A4116" s="105">
        <v>2022.0</v>
      </c>
      <c r="B4116" s="106" t="str">
        <f t="array" ref="B4116">INDEX(Quadrat.Details!D:D, MATCH(1,(A4116=Quadrat.Details!B:B)*(F4116=Quadrat.Details!G:G)*(H4116=Quadrat.Details!I:I),0))</f>
        <v>FJD</v>
      </c>
      <c r="C4116" s="107">
        <f t="array" ref="C4116">INDEX(Quadrat.Details!C:C, MATCH(1,(A4116=Quadrat.Details!B:B)*(F4116=Quadrat.Details!G:G)*(H4116=Quadrat.Details!I:I),0))</f>
        <v>44792</v>
      </c>
      <c r="D4116" s="108"/>
      <c r="E4116" s="108"/>
      <c r="F4116" s="13" t="s">
        <v>469</v>
      </c>
      <c r="G4116" s="106" t="str">
        <f t="array" ref="G4116">INDEX(Quadrat.Details!H:H, MATCH(1,(A4116=Quadrat.Details!B:B)*(F4116=Quadrat.Details!G:G)*(H4116=Quadrat.Details!I:I),0))</f>
        <v>E</v>
      </c>
      <c r="H4116" s="105">
        <v>1.0</v>
      </c>
      <c r="I4116" s="109">
        <v>8.0</v>
      </c>
      <c r="J4116" s="109">
        <v>9.0</v>
      </c>
      <c r="K4116" s="109">
        <v>5.0</v>
      </c>
      <c r="L4116" s="3" t="s">
        <v>828</v>
      </c>
      <c r="M4116" s="44" t="s">
        <v>829</v>
      </c>
      <c r="N4116" s="73">
        <v>1.0</v>
      </c>
      <c r="O4116" s="73">
        <v>1.0</v>
      </c>
    </row>
    <row r="4117" ht="15.0" customHeight="1">
      <c r="A4117" s="105">
        <v>2022.0</v>
      </c>
      <c r="B4117" s="106" t="str">
        <f t="array" ref="B4117">INDEX(Quadrat.Details!D:D, MATCH(1,(A4117=Quadrat.Details!B:B)*(F4117=Quadrat.Details!G:G)*(H4117=Quadrat.Details!I:I),0))</f>
        <v>FJD</v>
      </c>
      <c r="C4117" s="107">
        <f t="array" ref="C4117">INDEX(Quadrat.Details!C:C, MATCH(1,(A4117=Quadrat.Details!B:B)*(F4117=Quadrat.Details!G:G)*(H4117=Quadrat.Details!I:I),0))</f>
        <v>44792</v>
      </c>
      <c r="D4117" s="108"/>
      <c r="E4117" s="108"/>
      <c r="F4117" s="13" t="s">
        <v>469</v>
      </c>
      <c r="G4117" s="106" t="str">
        <f t="array" ref="G4117">INDEX(Quadrat.Details!H:H, MATCH(1,(A4117=Quadrat.Details!B:B)*(F4117=Quadrat.Details!G:G)*(H4117=Quadrat.Details!I:I),0))</f>
        <v>E</v>
      </c>
      <c r="H4117" s="105">
        <v>1.0</v>
      </c>
      <c r="I4117" s="109">
        <v>9.0</v>
      </c>
      <c r="J4117" s="109">
        <v>10.0</v>
      </c>
      <c r="K4117" s="109">
        <v>4.0</v>
      </c>
      <c r="L4117" s="3" t="s">
        <v>828</v>
      </c>
      <c r="M4117" s="44" t="s">
        <v>829</v>
      </c>
      <c r="N4117" s="73">
        <v>1.0</v>
      </c>
      <c r="O4117" s="73">
        <v>1.0</v>
      </c>
    </row>
    <row r="4118" ht="15.0" customHeight="1">
      <c r="A4118" s="105">
        <v>2022.0</v>
      </c>
      <c r="B4118" s="106" t="str">
        <f t="array" ref="B4118">INDEX(Quadrat.Details!D:D, MATCH(1,(A4118=Quadrat.Details!B:B)*(F4118=Quadrat.Details!G:G)*(H4118=Quadrat.Details!I:I),0))</f>
        <v>FJD</v>
      </c>
      <c r="C4118" s="107">
        <f t="array" ref="C4118">INDEX(Quadrat.Details!C:C, MATCH(1,(A4118=Quadrat.Details!B:B)*(F4118=Quadrat.Details!G:G)*(H4118=Quadrat.Details!I:I),0))</f>
        <v>44792</v>
      </c>
      <c r="D4118" s="108"/>
      <c r="E4118" s="108"/>
      <c r="F4118" s="13" t="s">
        <v>469</v>
      </c>
      <c r="G4118" s="106" t="str">
        <f t="array" ref="G4118">INDEX(Quadrat.Details!H:H, MATCH(1,(A4118=Quadrat.Details!B:B)*(F4118=Quadrat.Details!G:G)*(H4118=Quadrat.Details!I:I),0))</f>
        <v>E</v>
      </c>
      <c r="H4118" s="105">
        <v>1.0</v>
      </c>
      <c r="I4118" s="109">
        <v>7.0</v>
      </c>
      <c r="J4118" s="109">
        <v>8.0</v>
      </c>
      <c r="K4118" s="109">
        <v>5.0</v>
      </c>
      <c r="L4118" s="3" t="s">
        <v>828</v>
      </c>
      <c r="M4118" s="44" t="s">
        <v>829</v>
      </c>
      <c r="N4118" s="73">
        <v>1.0</v>
      </c>
      <c r="O4118" s="73">
        <v>1.0</v>
      </c>
    </row>
    <row r="4119" ht="15.0" customHeight="1">
      <c r="A4119" s="105">
        <v>2022.0</v>
      </c>
      <c r="B4119" s="106" t="str">
        <f t="array" ref="B4119">INDEX(Quadrat.Details!D:D, MATCH(1,(A4119=Quadrat.Details!B:B)*(F4119=Quadrat.Details!G:G)*(H4119=Quadrat.Details!I:I),0))</f>
        <v>FJD</v>
      </c>
      <c r="C4119" s="107">
        <f t="array" ref="C4119">INDEX(Quadrat.Details!C:C, MATCH(1,(A4119=Quadrat.Details!B:B)*(F4119=Quadrat.Details!G:G)*(H4119=Quadrat.Details!I:I),0))</f>
        <v>44792</v>
      </c>
      <c r="D4119" s="108"/>
      <c r="E4119" s="108"/>
      <c r="F4119" s="13" t="s">
        <v>469</v>
      </c>
      <c r="G4119" s="106" t="str">
        <f t="array" ref="G4119">INDEX(Quadrat.Details!H:H, MATCH(1,(A4119=Quadrat.Details!B:B)*(F4119=Quadrat.Details!G:G)*(H4119=Quadrat.Details!I:I),0))</f>
        <v>E</v>
      </c>
      <c r="H4119" s="105">
        <v>1.0</v>
      </c>
      <c r="I4119" s="109">
        <v>10.0</v>
      </c>
      <c r="J4119" s="109">
        <v>11.0</v>
      </c>
      <c r="K4119" s="109">
        <v>5.0</v>
      </c>
      <c r="L4119" s="3" t="s">
        <v>828</v>
      </c>
      <c r="M4119" s="44" t="s">
        <v>829</v>
      </c>
      <c r="N4119" s="73">
        <v>1.0</v>
      </c>
      <c r="O4119" s="73">
        <v>1.0</v>
      </c>
    </row>
    <row r="4120" ht="15.0" customHeight="1">
      <c r="A4120" s="105">
        <v>2022.0</v>
      </c>
      <c r="B4120" s="106" t="str">
        <f t="array" ref="B4120">INDEX(Quadrat.Details!D:D, MATCH(1,(A4120=Quadrat.Details!B:B)*(F4120=Quadrat.Details!G:G)*(H4120=Quadrat.Details!I:I),0))</f>
        <v>FJD</v>
      </c>
      <c r="C4120" s="107">
        <f t="array" ref="C4120">INDEX(Quadrat.Details!C:C, MATCH(1,(A4120=Quadrat.Details!B:B)*(F4120=Quadrat.Details!G:G)*(H4120=Quadrat.Details!I:I),0))</f>
        <v>44792</v>
      </c>
      <c r="D4120" s="108"/>
      <c r="E4120" s="108"/>
      <c r="F4120" s="13" t="s">
        <v>469</v>
      </c>
      <c r="G4120" s="106" t="str">
        <f t="array" ref="G4120">INDEX(Quadrat.Details!H:H, MATCH(1,(A4120=Quadrat.Details!B:B)*(F4120=Quadrat.Details!G:G)*(H4120=Quadrat.Details!I:I),0))</f>
        <v>E</v>
      </c>
      <c r="H4120" s="105">
        <v>1.0</v>
      </c>
      <c r="I4120" s="109">
        <v>8.0</v>
      </c>
      <c r="J4120" s="109">
        <v>11.0</v>
      </c>
      <c r="K4120" s="109">
        <v>6.0</v>
      </c>
      <c r="L4120" s="3" t="s">
        <v>828</v>
      </c>
      <c r="M4120" s="44" t="s">
        <v>829</v>
      </c>
      <c r="N4120" s="73">
        <v>1.0</v>
      </c>
      <c r="O4120" s="73">
        <v>1.0</v>
      </c>
    </row>
    <row r="4121" ht="15.0" customHeight="1">
      <c r="A4121" s="105">
        <v>2022.0</v>
      </c>
      <c r="B4121" s="106" t="str">
        <f t="array" ref="B4121">INDEX(Quadrat.Details!D:D, MATCH(1,(A4121=Quadrat.Details!B:B)*(F4121=Quadrat.Details!G:G)*(H4121=Quadrat.Details!I:I),0))</f>
        <v>FJD</v>
      </c>
      <c r="C4121" s="107">
        <f t="array" ref="C4121">INDEX(Quadrat.Details!C:C, MATCH(1,(A4121=Quadrat.Details!B:B)*(F4121=Quadrat.Details!G:G)*(H4121=Quadrat.Details!I:I),0))</f>
        <v>44792</v>
      </c>
      <c r="D4121" s="108"/>
      <c r="E4121" s="108"/>
      <c r="F4121" s="13" t="s">
        <v>469</v>
      </c>
      <c r="G4121" s="106" t="str">
        <f t="array" ref="G4121">INDEX(Quadrat.Details!H:H, MATCH(1,(A4121=Quadrat.Details!B:B)*(F4121=Quadrat.Details!G:G)*(H4121=Quadrat.Details!I:I),0))</f>
        <v>E</v>
      </c>
      <c r="H4121" s="105">
        <v>1.0</v>
      </c>
      <c r="I4121" s="109">
        <v>10.0</v>
      </c>
      <c r="J4121" s="109">
        <v>11.0</v>
      </c>
      <c r="K4121" s="109">
        <v>5.0</v>
      </c>
      <c r="L4121" s="3" t="s">
        <v>828</v>
      </c>
      <c r="M4121" s="44" t="s">
        <v>829</v>
      </c>
      <c r="N4121" s="73">
        <v>1.0</v>
      </c>
      <c r="O4121" s="73">
        <v>1.0</v>
      </c>
    </row>
    <row r="4122" ht="15.0" customHeight="1">
      <c r="A4122" s="105">
        <v>2022.0</v>
      </c>
      <c r="B4122" s="106" t="str">
        <f t="array" ref="B4122">INDEX(Quadrat.Details!D:D, MATCH(1,(A4122=Quadrat.Details!B:B)*(F4122=Quadrat.Details!G:G)*(H4122=Quadrat.Details!I:I),0))</f>
        <v>FJD</v>
      </c>
      <c r="C4122" s="107">
        <f t="array" ref="C4122">INDEX(Quadrat.Details!C:C, MATCH(1,(A4122=Quadrat.Details!B:B)*(F4122=Quadrat.Details!G:G)*(H4122=Quadrat.Details!I:I),0))</f>
        <v>44792</v>
      </c>
      <c r="D4122" s="108"/>
      <c r="E4122" s="108"/>
      <c r="F4122" s="13" t="s">
        <v>469</v>
      </c>
      <c r="G4122" s="106" t="str">
        <f t="array" ref="G4122">INDEX(Quadrat.Details!H:H, MATCH(1,(A4122=Quadrat.Details!B:B)*(F4122=Quadrat.Details!G:G)*(H4122=Quadrat.Details!I:I),0))</f>
        <v>E</v>
      </c>
      <c r="H4122" s="105">
        <v>1.0</v>
      </c>
      <c r="I4122" s="109">
        <v>10.0</v>
      </c>
      <c r="J4122" s="109">
        <v>12.0</v>
      </c>
      <c r="K4122" s="109">
        <v>6.0</v>
      </c>
      <c r="L4122" s="3" t="s">
        <v>828</v>
      </c>
      <c r="M4122" s="44" t="s">
        <v>829</v>
      </c>
      <c r="N4122" s="73">
        <v>1.0</v>
      </c>
      <c r="O4122" s="73">
        <v>1.0</v>
      </c>
    </row>
    <row r="4123" ht="15.0" customHeight="1">
      <c r="A4123" s="105">
        <v>2022.0</v>
      </c>
      <c r="B4123" s="106" t="str">
        <f t="array" ref="B4123">INDEX(Quadrat.Details!D:D, MATCH(1,(A4123=Quadrat.Details!B:B)*(F4123=Quadrat.Details!G:G)*(H4123=Quadrat.Details!I:I),0))</f>
        <v>FJD</v>
      </c>
      <c r="C4123" s="107">
        <f t="array" ref="C4123">INDEX(Quadrat.Details!C:C, MATCH(1,(A4123=Quadrat.Details!B:B)*(F4123=Quadrat.Details!G:G)*(H4123=Quadrat.Details!I:I),0))</f>
        <v>44792</v>
      </c>
      <c r="D4123" s="108"/>
      <c r="E4123" s="108"/>
      <c r="F4123" s="13" t="s">
        <v>469</v>
      </c>
      <c r="G4123" s="106" t="str">
        <f t="array" ref="G4123">INDEX(Quadrat.Details!H:H, MATCH(1,(A4123=Quadrat.Details!B:B)*(F4123=Quadrat.Details!G:G)*(H4123=Quadrat.Details!I:I),0))</f>
        <v>E</v>
      </c>
      <c r="H4123" s="105">
        <v>1.0</v>
      </c>
      <c r="I4123" s="109">
        <v>10.0</v>
      </c>
      <c r="J4123" s="109">
        <v>11.0</v>
      </c>
      <c r="K4123" s="109">
        <v>6.0</v>
      </c>
      <c r="L4123" s="3" t="s">
        <v>828</v>
      </c>
      <c r="M4123" s="44" t="s">
        <v>829</v>
      </c>
      <c r="N4123" s="73">
        <v>1.0</v>
      </c>
      <c r="O4123" s="73">
        <v>1.0</v>
      </c>
    </row>
    <row r="4124" ht="15.0" customHeight="1">
      <c r="A4124" s="105">
        <v>2022.0</v>
      </c>
      <c r="B4124" s="106" t="str">
        <f t="array" ref="B4124">INDEX(Quadrat.Details!D:D, MATCH(1,(A4124=Quadrat.Details!B:B)*(F4124=Quadrat.Details!G:G)*(H4124=Quadrat.Details!I:I),0))</f>
        <v>FJD</v>
      </c>
      <c r="C4124" s="107">
        <f t="array" ref="C4124">INDEX(Quadrat.Details!C:C, MATCH(1,(A4124=Quadrat.Details!B:B)*(F4124=Quadrat.Details!G:G)*(H4124=Quadrat.Details!I:I),0))</f>
        <v>44792</v>
      </c>
      <c r="D4124" s="108"/>
      <c r="E4124" s="108"/>
      <c r="F4124" s="13" t="s">
        <v>469</v>
      </c>
      <c r="G4124" s="106" t="str">
        <f t="array" ref="G4124">INDEX(Quadrat.Details!H:H, MATCH(1,(A4124=Quadrat.Details!B:B)*(F4124=Quadrat.Details!G:G)*(H4124=Quadrat.Details!I:I),0))</f>
        <v>E</v>
      </c>
      <c r="H4124" s="105">
        <v>1.0</v>
      </c>
      <c r="I4124" s="109">
        <v>8.0</v>
      </c>
      <c r="J4124" s="109">
        <v>10.0</v>
      </c>
      <c r="K4124" s="109">
        <v>5.0</v>
      </c>
      <c r="L4124" s="3" t="s">
        <v>828</v>
      </c>
      <c r="M4124" s="44" t="s">
        <v>829</v>
      </c>
      <c r="N4124" s="73">
        <v>1.0</v>
      </c>
      <c r="O4124" s="73">
        <v>1.0</v>
      </c>
    </row>
    <row r="4125" ht="15.0" customHeight="1">
      <c r="A4125" s="105">
        <v>2022.0</v>
      </c>
      <c r="B4125" s="106" t="str">
        <f t="array" ref="B4125">INDEX(Quadrat.Details!D:D, MATCH(1,(A4125=Quadrat.Details!B:B)*(F4125=Quadrat.Details!G:G)*(H4125=Quadrat.Details!I:I),0))</f>
        <v>FJD</v>
      </c>
      <c r="C4125" s="107">
        <f t="array" ref="C4125">INDEX(Quadrat.Details!C:C, MATCH(1,(A4125=Quadrat.Details!B:B)*(F4125=Quadrat.Details!G:G)*(H4125=Quadrat.Details!I:I),0))</f>
        <v>44792</v>
      </c>
      <c r="D4125" s="108"/>
      <c r="E4125" s="108"/>
      <c r="F4125" s="13" t="s">
        <v>469</v>
      </c>
      <c r="G4125" s="106" t="str">
        <f t="array" ref="G4125">INDEX(Quadrat.Details!H:H, MATCH(1,(A4125=Quadrat.Details!B:B)*(F4125=Quadrat.Details!G:G)*(H4125=Quadrat.Details!I:I),0))</f>
        <v>E</v>
      </c>
      <c r="H4125" s="105">
        <v>1.0</v>
      </c>
      <c r="I4125" s="109">
        <v>9.0</v>
      </c>
      <c r="J4125" s="109">
        <v>10.0</v>
      </c>
      <c r="K4125" s="109">
        <v>5.0</v>
      </c>
      <c r="L4125" s="3" t="s">
        <v>828</v>
      </c>
      <c r="M4125" s="44" t="s">
        <v>829</v>
      </c>
      <c r="N4125" s="73">
        <v>1.0</v>
      </c>
      <c r="O4125" s="73">
        <v>1.0</v>
      </c>
    </row>
    <row r="4126" ht="15.0" customHeight="1">
      <c r="A4126" s="105">
        <v>2022.0</v>
      </c>
      <c r="B4126" s="106" t="str">
        <f t="array" ref="B4126">INDEX(Quadrat.Details!D:D, MATCH(1,(A4126=Quadrat.Details!B:B)*(F4126=Quadrat.Details!G:G)*(H4126=Quadrat.Details!I:I),0))</f>
        <v>FJD</v>
      </c>
      <c r="C4126" s="107">
        <f t="array" ref="C4126">INDEX(Quadrat.Details!C:C, MATCH(1,(A4126=Quadrat.Details!B:B)*(F4126=Quadrat.Details!G:G)*(H4126=Quadrat.Details!I:I),0))</f>
        <v>44792</v>
      </c>
      <c r="D4126" s="108"/>
      <c r="E4126" s="108"/>
      <c r="F4126" s="13" t="s">
        <v>469</v>
      </c>
      <c r="G4126" s="106" t="str">
        <f t="array" ref="G4126">INDEX(Quadrat.Details!H:H, MATCH(1,(A4126=Quadrat.Details!B:B)*(F4126=Quadrat.Details!G:G)*(H4126=Quadrat.Details!I:I),0))</f>
        <v>E</v>
      </c>
      <c r="H4126" s="105">
        <v>1.0</v>
      </c>
      <c r="I4126" s="109">
        <v>7.0</v>
      </c>
      <c r="J4126" s="109">
        <v>8.0</v>
      </c>
      <c r="K4126" s="109">
        <v>4.0</v>
      </c>
      <c r="L4126" s="3" t="s">
        <v>828</v>
      </c>
      <c r="M4126" s="44" t="s">
        <v>829</v>
      </c>
      <c r="N4126" s="73">
        <v>1.0</v>
      </c>
      <c r="O4126" s="73">
        <v>1.0</v>
      </c>
    </row>
    <row r="4127" ht="15.0" customHeight="1">
      <c r="A4127" s="105">
        <v>2022.0</v>
      </c>
      <c r="B4127" s="106" t="str">
        <f t="array" ref="B4127">INDEX(Quadrat.Details!D:D, MATCH(1,(A4127=Quadrat.Details!B:B)*(F4127=Quadrat.Details!G:G)*(H4127=Quadrat.Details!I:I),0))</f>
        <v>FJD</v>
      </c>
      <c r="C4127" s="107">
        <f t="array" ref="C4127">INDEX(Quadrat.Details!C:C, MATCH(1,(A4127=Quadrat.Details!B:B)*(F4127=Quadrat.Details!G:G)*(H4127=Quadrat.Details!I:I),0))</f>
        <v>44792</v>
      </c>
      <c r="D4127" s="108"/>
      <c r="E4127" s="108"/>
      <c r="F4127" s="13" t="s">
        <v>469</v>
      </c>
      <c r="G4127" s="106" t="str">
        <f t="array" ref="G4127">INDEX(Quadrat.Details!H:H, MATCH(1,(A4127=Quadrat.Details!B:B)*(F4127=Quadrat.Details!G:G)*(H4127=Quadrat.Details!I:I),0))</f>
        <v>E</v>
      </c>
      <c r="H4127" s="105">
        <v>1.0</v>
      </c>
      <c r="I4127" s="109">
        <v>9.0</v>
      </c>
      <c r="J4127" s="109">
        <v>11.0</v>
      </c>
      <c r="K4127" s="109">
        <v>5.0</v>
      </c>
      <c r="L4127" s="3" t="s">
        <v>828</v>
      </c>
      <c r="M4127" s="44" t="s">
        <v>829</v>
      </c>
      <c r="N4127" s="73">
        <v>1.0</v>
      </c>
      <c r="O4127" s="73">
        <v>1.0</v>
      </c>
    </row>
    <row r="4128" ht="15.0" customHeight="1">
      <c r="A4128" s="105">
        <v>2022.0</v>
      </c>
      <c r="B4128" s="106" t="str">
        <f t="array" ref="B4128">INDEX(Quadrat.Details!D:D, MATCH(1,(A4128=Quadrat.Details!B:B)*(F4128=Quadrat.Details!G:G)*(H4128=Quadrat.Details!I:I),0))</f>
        <v>FJD</v>
      </c>
      <c r="C4128" s="107">
        <f t="array" ref="C4128">INDEX(Quadrat.Details!C:C, MATCH(1,(A4128=Quadrat.Details!B:B)*(F4128=Quadrat.Details!G:G)*(H4128=Quadrat.Details!I:I),0))</f>
        <v>44792</v>
      </c>
      <c r="D4128" s="108"/>
      <c r="E4128" s="108"/>
      <c r="F4128" s="13" t="s">
        <v>469</v>
      </c>
      <c r="G4128" s="106" t="str">
        <f t="array" ref="G4128">INDEX(Quadrat.Details!H:H, MATCH(1,(A4128=Quadrat.Details!B:B)*(F4128=Quadrat.Details!G:G)*(H4128=Quadrat.Details!I:I),0))</f>
        <v>E</v>
      </c>
      <c r="H4128" s="105">
        <v>1.0</v>
      </c>
      <c r="I4128" s="109">
        <v>7.0</v>
      </c>
      <c r="J4128" s="109">
        <v>8.0</v>
      </c>
      <c r="K4128" s="109">
        <v>5.0</v>
      </c>
      <c r="L4128" s="3" t="s">
        <v>828</v>
      </c>
      <c r="M4128" s="44" t="s">
        <v>829</v>
      </c>
      <c r="N4128" s="73">
        <v>1.0</v>
      </c>
      <c r="O4128" s="73">
        <v>1.0</v>
      </c>
    </row>
    <row r="4129" ht="15.0" customHeight="1">
      <c r="A4129" s="105">
        <v>2022.0</v>
      </c>
      <c r="B4129" s="106" t="str">
        <f t="array" ref="B4129">INDEX(Quadrat.Details!D:D, MATCH(1,(A4129=Quadrat.Details!B:B)*(F4129=Quadrat.Details!G:G)*(H4129=Quadrat.Details!I:I),0))</f>
        <v>FJD</v>
      </c>
      <c r="C4129" s="107">
        <f t="array" ref="C4129">INDEX(Quadrat.Details!C:C, MATCH(1,(A4129=Quadrat.Details!B:B)*(F4129=Quadrat.Details!G:G)*(H4129=Quadrat.Details!I:I),0))</f>
        <v>44792</v>
      </c>
      <c r="D4129" s="108"/>
      <c r="E4129" s="108"/>
      <c r="F4129" s="13" t="s">
        <v>469</v>
      </c>
      <c r="G4129" s="106" t="str">
        <f t="array" ref="G4129">INDEX(Quadrat.Details!H:H, MATCH(1,(A4129=Quadrat.Details!B:B)*(F4129=Quadrat.Details!G:G)*(H4129=Quadrat.Details!I:I),0))</f>
        <v>E</v>
      </c>
      <c r="H4129" s="105">
        <v>1.0</v>
      </c>
      <c r="I4129" s="109">
        <v>11.0</v>
      </c>
      <c r="J4129" s="109">
        <v>12.0</v>
      </c>
      <c r="K4129" s="109">
        <v>6.0</v>
      </c>
      <c r="L4129" s="3" t="s">
        <v>828</v>
      </c>
      <c r="M4129" s="44" t="s">
        <v>829</v>
      </c>
      <c r="N4129" s="73">
        <v>1.0</v>
      </c>
      <c r="O4129" s="73">
        <v>1.0</v>
      </c>
    </row>
    <row r="4130" ht="15.0" customHeight="1">
      <c r="A4130" s="105">
        <v>2022.0</v>
      </c>
      <c r="B4130" s="106" t="str">
        <f t="array" ref="B4130">INDEX(Quadrat.Details!D:D, MATCH(1,(A4130=Quadrat.Details!B:B)*(F4130=Quadrat.Details!G:G)*(H4130=Quadrat.Details!I:I),0))</f>
        <v>FJD</v>
      </c>
      <c r="C4130" s="107">
        <f t="array" ref="C4130">INDEX(Quadrat.Details!C:C, MATCH(1,(A4130=Quadrat.Details!B:B)*(F4130=Quadrat.Details!G:G)*(H4130=Quadrat.Details!I:I),0))</f>
        <v>44792</v>
      </c>
      <c r="D4130" s="108"/>
      <c r="E4130" s="108"/>
      <c r="F4130" s="13" t="s">
        <v>469</v>
      </c>
      <c r="G4130" s="106" t="str">
        <f t="array" ref="G4130">INDEX(Quadrat.Details!H:H, MATCH(1,(A4130=Quadrat.Details!B:B)*(F4130=Quadrat.Details!G:G)*(H4130=Quadrat.Details!I:I),0))</f>
        <v>E</v>
      </c>
      <c r="H4130" s="105">
        <v>1.0</v>
      </c>
      <c r="I4130" s="109">
        <v>9.0</v>
      </c>
      <c r="J4130" s="109">
        <v>11.0</v>
      </c>
      <c r="K4130" s="109">
        <v>5.0</v>
      </c>
      <c r="L4130" s="3" t="s">
        <v>828</v>
      </c>
      <c r="M4130" s="44" t="s">
        <v>829</v>
      </c>
      <c r="N4130" s="73">
        <v>1.0</v>
      </c>
      <c r="O4130" s="73">
        <v>1.0</v>
      </c>
    </row>
    <row r="4131" ht="15.0" customHeight="1">
      <c r="A4131" s="105">
        <v>2022.0</v>
      </c>
      <c r="B4131" s="106" t="str">
        <f t="array" ref="B4131">INDEX(Quadrat.Details!D:D, MATCH(1,(A4131=Quadrat.Details!B:B)*(F4131=Quadrat.Details!G:G)*(H4131=Quadrat.Details!I:I),0))</f>
        <v>FJD</v>
      </c>
      <c r="C4131" s="107">
        <f t="array" ref="C4131">INDEX(Quadrat.Details!C:C, MATCH(1,(A4131=Quadrat.Details!B:B)*(F4131=Quadrat.Details!G:G)*(H4131=Quadrat.Details!I:I),0))</f>
        <v>44792</v>
      </c>
      <c r="D4131" s="108"/>
      <c r="E4131" s="108"/>
      <c r="F4131" s="13" t="s">
        <v>469</v>
      </c>
      <c r="G4131" s="106" t="str">
        <f t="array" ref="G4131">INDEX(Quadrat.Details!H:H, MATCH(1,(A4131=Quadrat.Details!B:B)*(F4131=Quadrat.Details!G:G)*(H4131=Quadrat.Details!I:I),0))</f>
        <v>E</v>
      </c>
      <c r="H4131" s="105">
        <v>1.0</v>
      </c>
      <c r="I4131" s="109">
        <v>8.0</v>
      </c>
      <c r="J4131" s="109">
        <v>10.0</v>
      </c>
      <c r="K4131" s="109">
        <v>6.0</v>
      </c>
      <c r="L4131" s="3" t="s">
        <v>828</v>
      </c>
      <c r="M4131" s="44" t="s">
        <v>829</v>
      </c>
      <c r="N4131" s="73">
        <v>1.0</v>
      </c>
      <c r="O4131" s="73">
        <v>1.0</v>
      </c>
    </row>
    <row r="4132" ht="15.0" customHeight="1">
      <c r="A4132" s="105">
        <v>2022.0</v>
      </c>
      <c r="B4132" s="106" t="str">
        <f t="array" ref="B4132">INDEX(Quadrat.Details!D:D, MATCH(1,(A4132=Quadrat.Details!B:B)*(F4132=Quadrat.Details!G:G)*(H4132=Quadrat.Details!I:I),0))</f>
        <v>FJD</v>
      </c>
      <c r="C4132" s="107">
        <f t="array" ref="C4132">INDEX(Quadrat.Details!C:C, MATCH(1,(A4132=Quadrat.Details!B:B)*(F4132=Quadrat.Details!G:G)*(H4132=Quadrat.Details!I:I),0))</f>
        <v>44792</v>
      </c>
      <c r="D4132" s="108"/>
      <c r="E4132" s="108"/>
      <c r="F4132" s="13" t="s">
        <v>469</v>
      </c>
      <c r="G4132" s="106" t="str">
        <f t="array" ref="G4132">INDEX(Quadrat.Details!H:H, MATCH(1,(A4132=Quadrat.Details!B:B)*(F4132=Quadrat.Details!G:G)*(H4132=Quadrat.Details!I:I),0))</f>
        <v>E</v>
      </c>
      <c r="H4132" s="105">
        <v>1.0</v>
      </c>
      <c r="I4132" s="109">
        <v>9.0</v>
      </c>
      <c r="J4132" s="109">
        <v>11.0</v>
      </c>
      <c r="K4132" s="109">
        <v>6.0</v>
      </c>
      <c r="L4132" s="3" t="s">
        <v>828</v>
      </c>
      <c r="M4132" s="44" t="s">
        <v>829</v>
      </c>
      <c r="N4132" s="73">
        <v>1.0</v>
      </c>
      <c r="O4132" s="73">
        <v>1.0</v>
      </c>
    </row>
    <row r="4133" ht="15.0" customHeight="1">
      <c r="A4133" s="105">
        <v>2022.0</v>
      </c>
      <c r="B4133" s="106" t="str">
        <f t="array" ref="B4133">INDEX(Quadrat.Details!D:D, MATCH(1,(A4133=Quadrat.Details!B:B)*(F4133=Quadrat.Details!G:G)*(H4133=Quadrat.Details!I:I),0))</f>
        <v>FJD</v>
      </c>
      <c r="C4133" s="107">
        <f t="array" ref="C4133">INDEX(Quadrat.Details!C:C, MATCH(1,(A4133=Quadrat.Details!B:B)*(F4133=Quadrat.Details!G:G)*(H4133=Quadrat.Details!I:I),0))</f>
        <v>44792</v>
      </c>
      <c r="D4133" s="108"/>
      <c r="E4133" s="108"/>
      <c r="F4133" s="13" t="s">
        <v>469</v>
      </c>
      <c r="G4133" s="106" t="str">
        <f t="array" ref="G4133">INDEX(Quadrat.Details!H:H, MATCH(1,(A4133=Quadrat.Details!B:B)*(F4133=Quadrat.Details!G:G)*(H4133=Quadrat.Details!I:I),0))</f>
        <v>E</v>
      </c>
      <c r="H4133" s="105">
        <v>1.0</v>
      </c>
      <c r="I4133" s="109">
        <v>9.0</v>
      </c>
      <c r="J4133" s="109">
        <v>11.0</v>
      </c>
      <c r="K4133" s="109">
        <v>6.0</v>
      </c>
      <c r="L4133" s="3" t="s">
        <v>828</v>
      </c>
      <c r="M4133" s="44" t="s">
        <v>829</v>
      </c>
      <c r="N4133" s="73">
        <v>1.0</v>
      </c>
      <c r="O4133" s="73">
        <v>1.0</v>
      </c>
    </row>
    <row r="4134" ht="15.0" customHeight="1">
      <c r="A4134" s="105">
        <v>2022.0</v>
      </c>
      <c r="B4134" s="106" t="str">
        <f t="array" ref="B4134">INDEX(Quadrat.Details!D:D, MATCH(1,(A4134=Quadrat.Details!B:B)*(F4134=Quadrat.Details!G:G)*(H4134=Quadrat.Details!I:I),0))</f>
        <v>FJD</v>
      </c>
      <c r="C4134" s="107">
        <f t="array" ref="C4134">INDEX(Quadrat.Details!C:C, MATCH(1,(A4134=Quadrat.Details!B:B)*(F4134=Quadrat.Details!G:G)*(H4134=Quadrat.Details!I:I),0))</f>
        <v>44792</v>
      </c>
      <c r="D4134" s="108"/>
      <c r="E4134" s="108"/>
      <c r="F4134" s="13" t="s">
        <v>469</v>
      </c>
      <c r="G4134" s="106" t="str">
        <f t="array" ref="G4134">INDEX(Quadrat.Details!H:H, MATCH(1,(A4134=Quadrat.Details!B:B)*(F4134=Quadrat.Details!G:G)*(H4134=Quadrat.Details!I:I),0))</f>
        <v>E</v>
      </c>
      <c r="H4134" s="105">
        <v>1.0</v>
      </c>
      <c r="I4134" s="109">
        <v>12.0</v>
      </c>
      <c r="J4134" s="109">
        <v>14.0</v>
      </c>
      <c r="K4134" s="109">
        <v>8.0</v>
      </c>
      <c r="L4134" s="3" t="s">
        <v>828</v>
      </c>
      <c r="M4134" s="44" t="s">
        <v>829</v>
      </c>
      <c r="N4134" s="73">
        <v>1.0</v>
      </c>
      <c r="O4134" s="73">
        <v>1.0</v>
      </c>
    </row>
    <row r="4135" ht="15.0" customHeight="1">
      <c r="A4135" s="105">
        <v>2022.0</v>
      </c>
      <c r="B4135" s="106" t="str">
        <f t="array" ref="B4135">INDEX(Quadrat.Details!D:D, MATCH(1,(A4135=Quadrat.Details!B:B)*(F4135=Quadrat.Details!G:G)*(H4135=Quadrat.Details!I:I),0))</f>
        <v>FJD</v>
      </c>
      <c r="C4135" s="107">
        <f t="array" ref="C4135">INDEX(Quadrat.Details!C:C, MATCH(1,(A4135=Quadrat.Details!B:B)*(F4135=Quadrat.Details!G:G)*(H4135=Quadrat.Details!I:I),0))</f>
        <v>44792</v>
      </c>
      <c r="D4135" s="108"/>
      <c r="E4135" s="108"/>
      <c r="F4135" s="13" t="s">
        <v>469</v>
      </c>
      <c r="G4135" s="106" t="str">
        <f t="array" ref="G4135">INDEX(Quadrat.Details!H:H, MATCH(1,(A4135=Quadrat.Details!B:B)*(F4135=Quadrat.Details!G:G)*(H4135=Quadrat.Details!I:I),0))</f>
        <v>E</v>
      </c>
      <c r="H4135" s="105">
        <v>1.0</v>
      </c>
      <c r="I4135" s="109">
        <v>9.0</v>
      </c>
      <c r="J4135" s="109">
        <v>11.0</v>
      </c>
      <c r="K4135" s="109">
        <v>6.0</v>
      </c>
      <c r="L4135" s="3" t="s">
        <v>828</v>
      </c>
      <c r="M4135" s="44" t="s">
        <v>829</v>
      </c>
      <c r="N4135" s="73">
        <v>1.0</v>
      </c>
      <c r="O4135" s="73">
        <v>1.0</v>
      </c>
    </row>
    <row r="4136" ht="15.0" customHeight="1">
      <c r="A4136" s="105">
        <v>2022.0</v>
      </c>
      <c r="B4136" s="106" t="str">
        <f t="array" ref="B4136">INDEX(Quadrat.Details!D:D, MATCH(1,(A4136=Quadrat.Details!B:B)*(F4136=Quadrat.Details!G:G)*(H4136=Quadrat.Details!I:I),0))</f>
        <v>FJD</v>
      </c>
      <c r="C4136" s="107">
        <f t="array" ref="C4136">INDEX(Quadrat.Details!C:C, MATCH(1,(A4136=Quadrat.Details!B:B)*(F4136=Quadrat.Details!G:G)*(H4136=Quadrat.Details!I:I),0))</f>
        <v>44792</v>
      </c>
      <c r="D4136" s="108"/>
      <c r="E4136" s="108"/>
      <c r="F4136" s="13" t="s">
        <v>469</v>
      </c>
      <c r="G4136" s="106" t="str">
        <f t="array" ref="G4136">INDEX(Quadrat.Details!H:H, MATCH(1,(A4136=Quadrat.Details!B:B)*(F4136=Quadrat.Details!G:G)*(H4136=Quadrat.Details!I:I),0))</f>
        <v>E</v>
      </c>
      <c r="H4136" s="105">
        <v>1.0</v>
      </c>
      <c r="I4136" s="109">
        <v>8.0</v>
      </c>
      <c r="J4136" s="109">
        <v>10.0</v>
      </c>
      <c r="K4136" s="109">
        <v>5.0</v>
      </c>
      <c r="L4136" s="3" t="s">
        <v>828</v>
      </c>
      <c r="M4136" s="44" t="s">
        <v>829</v>
      </c>
      <c r="N4136" s="73">
        <v>1.0</v>
      </c>
      <c r="O4136" s="73">
        <v>1.0</v>
      </c>
    </row>
    <row r="4137" ht="15.0" customHeight="1">
      <c r="A4137" s="105">
        <v>2022.0</v>
      </c>
      <c r="B4137" s="106" t="str">
        <f t="array" ref="B4137">INDEX(Quadrat.Details!D:D, MATCH(1,(A4137=Quadrat.Details!B:B)*(F4137=Quadrat.Details!G:G)*(H4137=Quadrat.Details!I:I),0))</f>
        <v>FJD</v>
      </c>
      <c r="C4137" s="107">
        <f t="array" ref="C4137">INDEX(Quadrat.Details!C:C, MATCH(1,(A4137=Quadrat.Details!B:B)*(F4137=Quadrat.Details!G:G)*(H4137=Quadrat.Details!I:I),0))</f>
        <v>44792</v>
      </c>
      <c r="D4137" s="108"/>
      <c r="E4137" s="108"/>
      <c r="F4137" s="13" t="s">
        <v>469</v>
      </c>
      <c r="G4137" s="106" t="str">
        <f t="array" ref="G4137">INDEX(Quadrat.Details!H:H, MATCH(1,(A4137=Quadrat.Details!B:B)*(F4137=Quadrat.Details!G:G)*(H4137=Quadrat.Details!I:I),0))</f>
        <v>E</v>
      </c>
      <c r="H4137" s="105">
        <v>1.0</v>
      </c>
      <c r="I4137" s="109">
        <v>10.0</v>
      </c>
      <c r="J4137" s="109">
        <v>12.0</v>
      </c>
      <c r="K4137" s="109">
        <v>6.0</v>
      </c>
      <c r="L4137" s="3" t="s">
        <v>828</v>
      </c>
      <c r="M4137" s="44" t="s">
        <v>829</v>
      </c>
      <c r="N4137" s="73">
        <v>1.0</v>
      </c>
      <c r="O4137" s="73">
        <v>1.0</v>
      </c>
    </row>
    <row r="4138" ht="15.0" customHeight="1">
      <c r="A4138" s="105">
        <v>2022.0</v>
      </c>
      <c r="B4138" s="106" t="str">
        <f t="array" ref="B4138">INDEX(Quadrat.Details!D:D, MATCH(1,(A4138=Quadrat.Details!B:B)*(F4138=Quadrat.Details!G:G)*(H4138=Quadrat.Details!I:I),0))</f>
        <v>FJD</v>
      </c>
      <c r="C4138" s="107">
        <f t="array" ref="C4138">INDEX(Quadrat.Details!C:C, MATCH(1,(A4138=Quadrat.Details!B:B)*(F4138=Quadrat.Details!G:G)*(H4138=Quadrat.Details!I:I),0))</f>
        <v>44792</v>
      </c>
      <c r="D4138" s="108"/>
      <c r="E4138" s="108"/>
      <c r="F4138" s="13" t="s">
        <v>469</v>
      </c>
      <c r="G4138" s="106" t="str">
        <f t="array" ref="G4138">INDEX(Quadrat.Details!H:H, MATCH(1,(A4138=Quadrat.Details!B:B)*(F4138=Quadrat.Details!G:G)*(H4138=Quadrat.Details!I:I),0))</f>
        <v>E</v>
      </c>
      <c r="H4138" s="105">
        <v>1.0</v>
      </c>
      <c r="I4138" s="109">
        <v>9.0</v>
      </c>
      <c r="J4138" s="109">
        <v>11.0</v>
      </c>
      <c r="K4138" s="109">
        <v>6.0</v>
      </c>
      <c r="L4138" s="3" t="s">
        <v>828</v>
      </c>
      <c r="M4138" s="44" t="s">
        <v>829</v>
      </c>
      <c r="N4138" s="73">
        <v>1.0</v>
      </c>
      <c r="O4138" s="73">
        <v>1.0</v>
      </c>
    </row>
    <row r="4139" ht="15.0" customHeight="1">
      <c r="A4139" s="105">
        <v>2022.0</v>
      </c>
      <c r="B4139" s="106" t="str">
        <f t="array" ref="B4139">INDEX(Quadrat.Details!D:D, MATCH(1,(A4139=Quadrat.Details!B:B)*(F4139=Quadrat.Details!G:G)*(H4139=Quadrat.Details!I:I),0))</f>
        <v>FJD</v>
      </c>
      <c r="C4139" s="107">
        <f t="array" ref="C4139">INDEX(Quadrat.Details!C:C, MATCH(1,(A4139=Quadrat.Details!B:B)*(F4139=Quadrat.Details!G:G)*(H4139=Quadrat.Details!I:I),0))</f>
        <v>44792</v>
      </c>
      <c r="D4139" s="108"/>
      <c r="E4139" s="108"/>
      <c r="F4139" s="13" t="s">
        <v>469</v>
      </c>
      <c r="G4139" s="106" t="str">
        <f t="array" ref="G4139">INDEX(Quadrat.Details!H:H, MATCH(1,(A4139=Quadrat.Details!B:B)*(F4139=Quadrat.Details!G:G)*(H4139=Quadrat.Details!I:I),0))</f>
        <v>E</v>
      </c>
      <c r="H4139" s="105">
        <v>1.0</v>
      </c>
      <c r="I4139" s="109">
        <v>7.0</v>
      </c>
      <c r="J4139" s="109">
        <v>8.0</v>
      </c>
      <c r="K4139" s="109">
        <v>5.0</v>
      </c>
      <c r="L4139" s="3" t="s">
        <v>828</v>
      </c>
      <c r="M4139" s="44" t="s">
        <v>829</v>
      </c>
      <c r="N4139" s="73">
        <v>1.0</v>
      </c>
      <c r="O4139" s="73">
        <v>1.0</v>
      </c>
    </row>
    <row r="4140" ht="15.0" customHeight="1">
      <c r="A4140" s="105">
        <v>2022.0</v>
      </c>
      <c r="B4140" s="106" t="str">
        <f t="array" ref="B4140">INDEX(Quadrat.Details!D:D, MATCH(1,(A4140=Quadrat.Details!B:B)*(F4140=Quadrat.Details!G:G)*(H4140=Quadrat.Details!I:I),0))</f>
        <v>FJD</v>
      </c>
      <c r="C4140" s="107">
        <f t="array" ref="C4140">INDEX(Quadrat.Details!C:C, MATCH(1,(A4140=Quadrat.Details!B:B)*(F4140=Quadrat.Details!G:G)*(H4140=Quadrat.Details!I:I),0))</f>
        <v>44792</v>
      </c>
      <c r="D4140" s="108"/>
      <c r="E4140" s="108"/>
      <c r="F4140" s="13" t="s">
        <v>469</v>
      </c>
      <c r="G4140" s="106" t="str">
        <f t="array" ref="G4140">INDEX(Quadrat.Details!H:H, MATCH(1,(A4140=Quadrat.Details!B:B)*(F4140=Quadrat.Details!G:G)*(H4140=Quadrat.Details!I:I),0))</f>
        <v>E</v>
      </c>
      <c r="H4140" s="105">
        <v>1.0</v>
      </c>
      <c r="I4140" s="109">
        <v>6.0</v>
      </c>
      <c r="J4140" s="109">
        <v>8.0</v>
      </c>
      <c r="K4140" s="109">
        <v>4.0</v>
      </c>
      <c r="L4140" s="3" t="s">
        <v>828</v>
      </c>
      <c r="M4140" s="44" t="s">
        <v>829</v>
      </c>
      <c r="N4140" s="73">
        <v>1.0</v>
      </c>
      <c r="O4140" s="73">
        <v>1.0</v>
      </c>
    </row>
    <row r="4141" ht="15.0" customHeight="1">
      <c r="A4141" s="105">
        <v>2022.0</v>
      </c>
      <c r="B4141" s="106" t="str">
        <f t="array" ref="B4141">INDEX(Quadrat.Details!D:D, MATCH(1,(A4141=Quadrat.Details!B:B)*(F4141=Quadrat.Details!G:G)*(H4141=Quadrat.Details!I:I),0))</f>
        <v>FJD</v>
      </c>
      <c r="C4141" s="107">
        <f t="array" ref="C4141">INDEX(Quadrat.Details!C:C, MATCH(1,(A4141=Quadrat.Details!B:B)*(F4141=Quadrat.Details!G:G)*(H4141=Quadrat.Details!I:I),0))</f>
        <v>44792</v>
      </c>
      <c r="D4141" s="108"/>
      <c r="E4141" s="108"/>
      <c r="F4141" s="13" t="s">
        <v>469</v>
      </c>
      <c r="G4141" s="106" t="str">
        <f t="array" ref="G4141">INDEX(Quadrat.Details!H:H, MATCH(1,(A4141=Quadrat.Details!B:B)*(F4141=Quadrat.Details!G:G)*(H4141=Quadrat.Details!I:I),0))</f>
        <v>E</v>
      </c>
      <c r="H4141" s="105">
        <v>1.0</v>
      </c>
      <c r="I4141" s="109">
        <v>6.0</v>
      </c>
      <c r="J4141" s="109">
        <v>7.0</v>
      </c>
      <c r="K4141" s="109">
        <v>4.0</v>
      </c>
      <c r="L4141" s="3" t="s">
        <v>828</v>
      </c>
      <c r="M4141" s="44" t="s">
        <v>829</v>
      </c>
      <c r="N4141" s="73">
        <v>1.0</v>
      </c>
      <c r="O4141" s="73">
        <v>1.0</v>
      </c>
    </row>
    <row r="4142" ht="15.0" customHeight="1">
      <c r="A4142" s="105">
        <v>2022.0</v>
      </c>
      <c r="B4142" s="106" t="str">
        <f t="array" ref="B4142">INDEX(Quadrat.Details!D:D, MATCH(1,(A4142=Quadrat.Details!B:B)*(F4142=Quadrat.Details!G:G)*(H4142=Quadrat.Details!I:I),0))</f>
        <v>FJD</v>
      </c>
      <c r="C4142" s="107">
        <f t="array" ref="C4142">INDEX(Quadrat.Details!C:C, MATCH(1,(A4142=Quadrat.Details!B:B)*(F4142=Quadrat.Details!G:G)*(H4142=Quadrat.Details!I:I),0))</f>
        <v>44792</v>
      </c>
      <c r="D4142" s="108"/>
      <c r="E4142" s="108"/>
      <c r="F4142" s="13" t="s">
        <v>469</v>
      </c>
      <c r="G4142" s="106" t="str">
        <f t="array" ref="G4142">INDEX(Quadrat.Details!H:H, MATCH(1,(A4142=Quadrat.Details!B:B)*(F4142=Quadrat.Details!G:G)*(H4142=Quadrat.Details!I:I),0))</f>
        <v>E</v>
      </c>
      <c r="H4142" s="105">
        <v>1.0</v>
      </c>
      <c r="I4142" s="109">
        <v>7.0</v>
      </c>
      <c r="J4142" s="109">
        <v>9.0</v>
      </c>
      <c r="K4142" s="109">
        <v>4.0</v>
      </c>
      <c r="L4142" s="3" t="s">
        <v>828</v>
      </c>
      <c r="M4142" s="44" t="s">
        <v>829</v>
      </c>
      <c r="N4142" s="73">
        <v>1.0</v>
      </c>
      <c r="O4142" s="73">
        <v>1.0</v>
      </c>
    </row>
    <row r="4143" ht="15.0" customHeight="1">
      <c r="A4143" s="105">
        <v>2022.0</v>
      </c>
      <c r="B4143" s="106" t="str">
        <f t="array" ref="B4143">INDEX(Quadrat.Details!D:D, MATCH(1,(A4143=Quadrat.Details!B:B)*(F4143=Quadrat.Details!G:G)*(H4143=Quadrat.Details!I:I),0))</f>
        <v>FJD</v>
      </c>
      <c r="C4143" s="107">
        <f t="array" ref="C4143">INDEX(Quadrat.Details!C:C, MATCH(1,(A4143=Quadrat.Details!B:B)*(F4143=Quadrat.Details!G:G)*(H4143=Quadrat.Details!I:I),0))</f>
        <v>44792</v>
      </c>
      <c r="D4143" s="108"/>
      <c r="E4143" s="108"/>
      <c r="F4143" s="13" t="s">
        <v>469</v>
      </c>
      <c r="G4143" s="106" t="str">
        <f t="array" ref="G4143">INDEX(Quadrat.Details!H:H, MATCH(1,(A4143=Quadrat.Details!B:B)*(F4143=Quadrat.Details!G:G)*(H4143=Quadrat.Details!I:I),0))</f>
        <v>E</v>
      </c>
      <c r="H4143" s="105">
        <v>1.0</v>
      </c>
      <c r="I4143" s="109">
        <v>10.0</v>
      </c>
      <c r="J4143" s="109">
        <v>11.0</v>
      </c>
      <c r="K4143" s="109">
        <v>5.0</v>
      </c>
      <c r="L4143" s="3" t="s">
        <v>828</v>
      </c>
      <c r="M4143" s="44" t="s">
        <v>829</v>
      </c>
      <c r="N4143" s="73">
        <v>1.0</v>
      </c>
      <c r="O4143" s="73">
        <v>1.0</v>
      </c>
    </row>
    <row r="4144" ht="15.0" customHeight="1">
      <c r="A4144" s="105">
        <v>2022.0</v>
      </c>
      <c r="B4144" s="106" t="str">
        <f t="array" ref="B4144">INDEX(Quadrat.Details!D:D, MATCH(1,(A4144=Quadrat.Details!B:B)*(F4144=Quadrat.Details!G:G)*(H4144=Quadrat.Details!I:I),0))</f>
        <v>FJD</v>
      </c>
      <c r="C4144" s="107">
        <f t="array" ref="C4144">INDEX(Quadrat.Details!C:C, MATCH(1,(A4144=Quadrat.Details!B:B)*(F4144=Quadrat.Details!G:G)*(H4144=Quadrat.Details!I:I),0))</f>
        <v>44792</v>
      </c>
      <c r="D4144" s="108"/>
      <c r="E4144" s="108"/>
      <c r="F4144" s="13" t="s">
        <v>469</v>
      </c>
      <c r="G4144" s="106" t="str">
        <f t="array" ref="G4144">INDEX(Quadrat.Details!H:H, MATCH(1,(A4144=Quadrat.Details!B:B)*(F4144=Quadrat.Details!G:G)*(H4144=Quadrat.Details!I:I),0))</f>
        <v>E</v>
      </c>
      <c r="H4144" s="105">
        <v>1.0</v>
      </c>
      <c r="I4144" s="109">
        <v>7.0</v>
      </c>
      <c r="J4144" s="109">
        <v>8.0</v>
      </c>
      <c r="K4144" s="109">
        <v>4.0</v>
      </c>
      <c r="L4144" s="3" t="s">
        <v>828</v>
      </c>
      <c r="M4144" s="44" t="s">
        <v>829</v>
      </c>
      <c r="N4144" s="73">
        <v>1.0</v>
      </c>
      <c r="O4144" s="73">
        <v>1.0</v>
      </c>
    </row>
    <row r="4145" ht="15.0" customHeight="1">
      <c r="A4145" s="105">
        <v>2022.0</v>
      </c>
      <c r="B4145" s="106" t="str">
        <f t="array" ref="B4145">INDEX(Quadrat.Details!D:D, MATCH(1,(A4145=Quadrat.Details!B:B)*(F4145=Quadrat.Details!G:G)*(H4145=Quadrat.Details!I:I),0))</f>
        <v>FJD</v>
      </c>
      <c r="C4145" s="107">
        <f t="array" ref="C4145">INDEX(Quadrat.Details!C:C, MATCH(1,(A4145=Quadrat.Details!B:B)*(F4145=Quadrat.Details!G:G)*(H4145=Quadrat.Details!I:I),0))</f>
        <v>44792</v>
      </c>
      <c r="D4145" s="108"/>
      <c r="E4145" s="108"/>
      <c r="F4145" s="13" t="s">
        <v>469</v>
      </c>
      <c r="G4145" s="106" t="str">
        <f t="array" ref="G4145">INDEX(Quadrat.Details!H:H, MATCH(1,(A4145=Quadrat.Details!B:B)*(F4145=Quadrat.Details!G:G)*(H4145=Quadrat.Details!I:I),0))</f>
        <v>E</v>
      </c>
      <c r="H4145" s="105">
        <v>1.0</v>
      </c>
      <c r="I4145" s="109">
        <v>8.0</v>
      </c>
      <c r="J4145" s="109">
        <v>9.0</v>
      </c>
      <c r="K4145" s="109">
        <v>4.0</v>
      </c>
      <c r="L4145" s="3" t="s">
        <v>828</v>
      </c>
      <c r="M4145" s="44" t="s">
        <v>829</v>
      </c>
      <c r="N4145" s="73">
        <v>1.0</v>
      </c>
      <c r="O4145" s="73">
        <v>1.0</v>
      </c>
    </row>
    <row r="4146" ht="15.0" customHeight="1">
      <c r="A4146" s="105">
        <v>2022.0</v>
      </c>
      <c r="B4146" s="106" t="str">
        <f t="array" ref="B4146">INDEX(Quadrat.Details!D:D, MATCH(1,(A4146=Quadrat.Details!B:B)*(F4146=Quadrat.Details!G:G)*(H4146=Quadrat.Details!I:I),0))</f>
        <v>FJD</v>
      </c>
      <c r="C4146" s="107">
        <f t="array" ref="C4146">INDEX(Quadrat.Details!C:C, MATCH(1,(A4146=Quadrat.Details!B:B)*(F4146=Quadrat.Details!G:G)*(H4146=Quadrat.Details!I:I),0))</f>
        <v>44792</v>
      </c>
      <c r="D4146" s="108"/>
      <c r="E4146" s="108"/>
      <c r="F4146" s="13" t="s">
        <v>469</v>
      </c>
      <c r="G4146" s="106" t="str">
        <f t="array" ref="G4146">INDEX(Quadrat.Details!H:H, MATCH(1,(A4146=Quadrat.Details!B:B)*(F4146=Quadrat.Details!G:G)*(H4146=Quadrat.Details!I:I),0))</f>
        <v>E</v>
      </c>
      <c r="H4146" s="105">
        <v>1.0</v>
      </c>
      <c r="I4146" s="109">
        <v>11.0</v>
      </c>
      <c r="J4146" s="109">
        <v>12.0</v>
      </c>
      <c r="K4146" s="109">
        <v>6.0</v>
      </c>
      <c r="L4146" s="3" t="s">
        <v>828</v>
      </c>
      <c r="M4146" s="44" t="s">
        <v>829</v>
      </c>
      <c r="N4146" s="73">
        <v>1.0</v>
      </c>
      <c r="O4146" s="73">
        <v>1.0</v>
      </c>
    </row>
    <row r="4147" ht="15.0" customHeight="1">
      <c r="A4147" s="105">
        <v>2022.0</v>
      </c>
      <c r="B4147" s="106" t="str">
        <f t="array" ref="B4147">INDEX(Quadrat.Details!D:D, MATCH(1,(A4147=Quadrat.Details!B:B)*(F4147=Quadrat.Details!G:G)*(H4147=Quadrat.Details!I:I),0))</f>
        <v>FJD</v>
      </c>
      <c r="C4147" s="107">
        <f t="array" ref="C4147">INDEX(Quadrat.Details!C:C, MATCH(1,(A4147=Quadrat.Details!B:B)*(F4147=Quadrat.Details!G:G)*(H4147=Quadrat.Details!I:I),0))</f>
        <v>44792</v>
      </c>
      <c r="D4147" s="108"/>
      <c r="E4147" s="108"/>
      <c r="F4147" s="13" t="s">
        <v>469</v>
      </c>
      <c r="G4147" s="106" t="str">
        <f t="array" ref="G4147">INDEX(Quadrat.Details!H:H, MATCH(1,(A4147=Quadrat.Details!B:B)*(F4147=Quadrat.Details!G:G)*(H4147=Quadrat.Details!I:I),0))</f>
        <v>E</v>
      </c>
      <c r="H4147" s="105">
        <v>1.0</v>
      </c>
      <c r="I4147" s="109">
        <v>7.0</v>
      </c>
      <c r="J4147" s="109">
        <v>9.0</v>
      </c>
      <c r="K4147" s="109">
        <v>4.0</v>
      </c>
      <c r="L4147" s="3" t="s">
        <v>828</v>
      </c>
      <c r="M4147" s="44" t="s">
        <v>829</v>
      </c>
      <c r="N4147" s="73">
        <v>1.0</v>
      </c>
      <c r="O4147" s="73">
        <v>1.0</v>
      </c>
    </row>
    <row r="4148" ht="15.0" customHeight="1">
      <c r="A4148" s="105">
        <v>2022.0</v>
      </c>
      <c r="B4148" s="106" t="str">
        <f t="array" ref="B4148">INDEX(Quadrat.Details!D:D, MATCH(1,(A4148=Quadrat.Details!B:B)*(F4148=Quadrat.Details!G:G)*(H4148=Quadrat.Details!I:I),0))</f>
        <v>FJD</v>
      </c>
      <c r="C4148" s="107">
        <f t="array" ref="C4148">INDEX(Quadrat.Details!C:C, MATCH(1,(A4148=Quadrat.Details!B:B)*(F4148=Quadrat.Details!G:G)*(H4148=Quadrat.Details!I:I),0))</f>
        <v>44792</v>
      </c>
      <c r="D4148" s="108"/>
      <c r="E4148" s="108"/>
      <c r="F4148" s="13" t="s">
        <v>469</v>
      </c>
      <c r="G4148" s="106" t="str">
        <f t="array" ref="G4148">INDEX(Quadrat.Details!H:H, MATCH(1,(A4148=Quadrat.Details!B:B)*(F4148=Quadrat.Details!G:G)*(H4148=Quadrat.Details!I:I),0))</f>
        <v>E</v>
      </c>
      <c r="H4148" s="105">
        <v>1.0</v>
      </c>
      <c r="I4148" s="109">
        <v>9.0</v>
      </c>
      <c r="J4148" s="109">
        <v>11.0</v>
      </c>
      <c r="K4148" s="109">
        <v>5.0</v>
      </c>
      <c r="L4148" s="3" t="s">
        <v>828</v>
      </c>
      <c r="M4148" s="44" t="s">
        <v>829</v>
      </c>
      <c r="N4148" s="73">
        <v>1.0</v>
      </c>
      <c r="O4148" s="73">
        <v>1.0</v>
      </c>
    </row>
    <row r="4149" ht="15.0" customHeight="1">
      <c r="A4149" s="105">
        <v>2022.0</v>
      </c>
      <c r="B4149" s="106" t="str">
        <f t="array" ref="B4149">INDEX(Quadrat.Details!D:D, MATCH(1,(A4149=Quadrat.Details!B:B)*(F4149=Quadrat.Details!G:G)*(H4149=Quadrat.Details!I:I),0))</f>
        <v>FJD</v>
      </c>
      <c r="C4149" s="107">
        <f t="array" ref="C4149">INDEX(Quadrat.Details!C:C, MATCH(1,(A4149=Quadrat.Details!B:B)*(F4149=Quadrat.Details!G:G)*(H4149=Quadrat.Details!I:I),0))</f>
        <v>44792</v>
      </c>
      <c r="D4149" s="108"/>
      <c r="E4149" s="108"/>
      <c r="F4149" s="13" t="s">
        <v>469</v>
      </c>
      <c r="G4149" s="106" t="str">
        <f t="array" ref="G4149">INDEX(Quadrat.Details!H:H, MATCH(1,(A4149=Quadrat.Details!B:B)*(F4149=Quadrat.Details!G:G)*(H4149=Quadrat.Details!I:I),0))</f>
        <v>E</v>
      </c>
      <c r="H4149" s="105">
        <v>1.0</v>
      </c>
      <c r="I4149" s="109">
        <v>6.0</v>
      </c>
      <c r="J4149" s="109">
        <v>8.0</v>
      </c>
      <c r="K4149" s="109">
        <v>4.0</v>
      </c>
      <c r="L4149" s="3" t="s">
        <v>828</v>
      </c>
      <c r="M4149" s="44" t="s">
        <v>829</v>
      </c>
      <c r="N4149" s="73">
        <v>1.0</v>
      </c>
      <c r="O4149" s="73">
        <v>1.0</v>
      </c>
    </row>
    <row r="4150" ht="15.0" customHeight="1">
      <c r="A4150" s="105">
        <v>2022.0</v>
      </c>
      <c r="B4150" s="106" t="str">
        <f t="array" ref="B4150">INDEX(Quadrat.Details!D:D, MATCH(1,(A4150=Quadrat.Details!B:B)*(F4150=Quadrat.Details!G:G)*(H4150=Quadrat.Details!I:I),0))</f>
        <v>FJD</v>
      </c>
      <c r="C4150" s="107">
        <f t="array" ref="C4150">INDEX(Quadrat.Details!C:C, MATCH(1,(A4150=Quadrat.Details!B:B)*(F4150=Quadrat.Details!G:G)*(H4150=Quadrat.Details!I:I),0))</f>
        <v>44792</v>
      </c>
      <c r="D4150" s="108"/>
      <c r="E4150" s="108"/>
      <c r="F4150" s="13" t="s">
        <v>469</v>
      </c>
      <c r="G4150" s="106" t="str">
        <f t="array" ref="G4150">INDEX(Quadrat.Details!H:H, MATCH(1,(A4150=Quadrat.Details!B:B)*(F4150=Quadrat.Details!G:G)*(H4150=Quadrat.Details!I:I),0))</f>
        <v>E</v>
      </c>
      <c r="H4150" s="105">
        <v>1.0</v>
      </c>
      <c r="I4150" s="109">
        <v>7.0</v>
      </c>
      <c r="J4150" s="109">
        <v>8.0</v>
      </c>
      <c r="K4150" s="109">
        <v>4.0</v>
      </c>
      <c r="L4150" s="3" t="s">
        <v>828</v>
      </c>
      <c r="M4150" s="44" t="s">
        <v>829</v>
      </c>
      <c r="N4150" s="73">
        <v>1.0</v>
      </c>
      <c r="O4150" s="73">
        <v>1.0</v>
      </c>
    </row>
    <row r="4151" ht="15.0" customHeight="1">
      <c r="A4151" s="105">
        <v>2022.0</v>
      </c>
      <c r="B4151" s="106" t="str">
        <f t="array" ref="B4151">INDEX(Quadrat.Details!D:D, MATCH(1,(A4151=Quadrat.Details!B:B)*(F4151=Quadrat.Details!G:G)*(H4151=Quadrat.Details!I:I),0))</f>
        <v>FJD</v>
      </c>
      <c r="C4151" s="107">
        <f t="array" ref="C4151">INDEX(Quadrat.Details!C:C, MATCH(1,(A4151=Quadrat.Details!B:B)*(F4151=Quadrat.Details!G:G)*(H4151=Quadrat.Details!I:I),0))</f>
        <v>44792</v>
      </c>
      <c r="D4151" s="108"/>
      <c r="E4151" s="108"/>
      <c r="F4151" s="13" t="s">
        <v>469</v>
      </c>
      <c r="G4151" s="106" t="str">
        <f t="array" ref="G4151">INDEX(Quadrat.Details!H:H, MATCH(1,(A4151=Quadrat.Details!B:B)*(F4151=Quadrat.Details!G:G)*(H4151=Quadrat.Details!I:I),0))</f>
        <v>E</v>
      </c>
      <c r="H4151" s="105">
        <v>1.0</v>
      </c>
      <c r="I4151" s="109">
        <v>9.0</v>
      </c>
      <c r="J4151" s="109">
        <v>10.0</v>
      </c>
      <c r="K4151" s="109">
        <v>6.0</v>
      </c>
      <c r="L4151" s="3" t="s">
        <v>828</v>
      </c>
      <c r="M4151" s="44" t="s">
        <v>829</v>
      </c>
      <c r="N4151" s="73">
        <v>1.0</v>
      </c>
      <c r="O4151" s="73">
        <v>1.0</v>
      </c>
    </row>
    <row r="4152" ht="15.0" customHeight="1">
      <c r="A4152" s="105">
        <v>2022.0</v>
      </c>
      <c r="B4152" s="106" t="str">
        <f t="array" ref="B4152">INDEX(Quadrat.Details!D:D, MATCH(1,(A4152=Quadrat.Details!B:B)*(F4152=Quadrat.Details!G:G)*(H4152=Quadrat.Details!I:I),0))</f>
        <v>FJD</v>
      </c>
      <c r="C4152" s="107">
        <f t="array" ref="C4152">INDEX(Quadrat.Details!C:C, MATCH(1,(A4152=Quadrat.Details!B:B)*(F4152=Quadrat.Details!G:G)*(H4152=Quadrat.Details!I:I),0))</f>
        <v>44792</v>
      </c>
      <c r="D4152" s="108"/>
      <c r="E4152" s="108"/>
      <c r="F4152" s="13" t="s">
        <v>469</v>
      </c>
      <c r="G4152" s="106" t="str">
        <f t="array" ref="G4152">INDEX(Quadrat.Details!H:H, MATCH(1,(A4152=Quadrat.Details!B:B)*(F4152=Quadrat.Details!G:G)*(H4152=Quadrat.Details!I:I),0))</f>
        <v>E</v>
      </c>
      <c r="H4152" s="105">
        <v>1.0</v>
      </c>
      <c r="I4152" s="109">
        <v>9.0</v>
      </c>
      <c r="J4152" s="109">
        <v>10.0</v>
      </c>
      <c r="K4152" s="109">
        <v>5.0</v>
      </c>
      <c r="L4152" s="3" t="s">
        <v>828</v>
      </c>
      <c r="M4152" s="44" t="s">
        <v>829</v>
      </c>
      <c r="N4152" s="73">
        <v>1.0</v>
      </c>
      <c r="O4152" s="73">
        <v>1.0</v>
      </c>
    </row>
    <row r="4153" ht="15.0" customHeight="1">
      <c r="A4153" s="105">
        <v>2022.0</v>
      </c>
      <c r="B4153" s="106" t="str">
        <f t="array" ref="B4153">INDEX(Quadrat.Details!D:D, MATCH(1,(A4153=Quadrat.Details!B:B)*(F4153=Quadrat.Details!G:G)*(H4153=Quadrat.Details!I:I),0))</f>
        <v>FJD</v>
      </c>
      <c r="C4153" s="107">
        <f t="array" ref="C4153">INDEX(Quadrat.Details!C:C, MATCH(1,(A4153=Quadrat.Details!B:B)*(F4153=Quadrat.Details!G:G)*(H4153=Quadrat.Details!I:I),0))</f>
        <v>44792</v>
      </c>
      <c r="D4153" s="108"/>
      <c r="E4153" s="108"/>
      <c r="F4153" s="13" t="s">
        <v>469</v>
      </c>
      <c r="G4153" s="106" t="str">
        <f t="array" ref="G4153">INDEX(Quadrat.Details!H:H, MATCH(1,(A4153=Quadrat.Details!B:B)*(F4153=Quadrat.Details!G:G)*(H4153=Quadrat.Details!I:I),0))</f>
        <v>E</v>
      </c>
      <c r="H4153" s="105">
        <v>1.0</v>
      </c>
      <c r="I4153" s="109">
        <v>12.0</v>
      </c>
      <c r="J4153" s="109">
        <v>13.0</v>
      </c>
      <c r="K4153" s="109">
        <v>7.0</v>
      </c>
      <c r="L4153" s="3" t="s">
        <v>828</v>
      </c>
      <c r="M4153" s="44" t="s">
        <v>829</v>
      </c>
      <c r="N4153" s="73">
        <v>1.0</v>
      </c>
      <c r="O4153" s="73">
        <v>1.0</v>
      </c>
    </row>
    <row r="4154" ht="15.0" customHeight="1">
      <c r="A4154" s="105">
        <v>2022.0</v>
      </c>
      <c r="B4154" s="106" t="str">
        <f t="array" ref="B4154">INDEX(Quadrat.Details!D:D, MATCH(1,(A4154=Quadrat.Details!B:B)*(F4154=Quadrat.Details!G:G)*(H4154=Quadrat.Details!I:I),0))</f>
        <v>FJD</v>
      </c>
      <c r="C4154" s="107">
        <f t="array" ref="C4154">INDEX(Quadrat.Details!C:C, MATCH(1,(A4154=Quadrat.Details!B:B)*(F4154=Quadrat.Details!G:G)*(H4154=Quadrat.Details!I:I),0))</f>
        <v>44792</v>
      </c>
      <c r="D4154" s="108"/>
      <c r="E4154" s="108"/>
      <c r="F4154" s="13" t="s">
        <v>469</v>
      </c>
      <c r="G4154" s="106" t="str">
        <f t="array" ref="G4154">INDEX(Quadrat.Details!H:H, MATCH(1,(A4154=Quadrat.Details!B:B)*(F4154=Quadrat.Details!G:G)*(H4154=Quadrat.Details!I:I),0))</f>
        <v>E</v>
      </c>
      <c r="H4154" s="105">
        <v>1.0</v>
      </c>
      <c r="I4154" s="109">
        <v>9.0</v>
      </c>
      <c r="J4154" s="109">
        <v>10.0</v>
      </c>
      <c r="K4154" s="109">
        <v>5.0</v>
      </c>
      <c r="L4154" s="3" t="s">
        <v>828</v>
      </c>
      <c r="M4154" s="44" t="s">
        <v>829</v>
      </c>
      <c r="N4154" s="73">
        <v>1.0</v>
      </c>
      <c r="O4154" s="73">
        <v>1.0</v>
      </c>
    </row>
    <row r="4155" ht="15.0" customHeight="1">
      <c r="A4155" s="105">
        <v>2022.0</v>
      </c>
      <c r="B4155" s="106" t="str">
        <f t="array" ref="B4155">INDEX(Quadrat.Details!D:D, MATCH(1,(A4155=Quadrat.Details!B:B)*(F4155=Quadrat.Details!G:G)*(H4155=Quadrat.Details!I:I),0))</f>
        <v>FJD</v>
      </c>
      <c r="C4155" s="107">
        <f t="array" ref="C4155">INDEX(Quadrat.Details!C:C, MATCH(1,(A4155=Quadrat.Details!B:B)*(F4155=Quadrat.Details!G:G)*(H4155=Quadrat.Details!I:I),0))</f>
        <v>44792</v>
      </c>
      <c r="D4155" s="108"/>
      <c r="E4155" s="108"/>
      <c r="F4155" s="13" t="s">
        <v>469</v>
      </c>
      <c r="G4155" s="106" t="str">
        <f t="array" ref="G4155">INDEX(Quadrat.Details!H:H, MATCH(1,(A4155=Quadrat.Details!B:B)*(F4155=Quadrat.Details!G:G)*(H4155=Quadrat.Details!I:I),0))</f>
        <v>E</v>
      </c>
      <c r="H4155" s="105">
        <v>1.0</v>
      </c>
      <c r="I4155" s="109">
        <v>11.0</v>
      </c>
      <c r="J4155" s="109">
        <v>12.0</v>
      </c>
      <c r="K4155" s="109">
        <v>6.0</v>
      </c>
      <c r="L4155" s="3" t="s">
        <v>828</v>
      </c>
      <c r="M4155" s="44" t="s">
        <v>829</v>
      </c>
      <c r="N4155" s="73">
        <v>1.0</v>
      </c>
      <c r="O4155" s="73">
        <v>1.0</v>
      </c>
    </row>
    <row r="4156" ht="15.0" customHeight="1">
      <c r="A4156" s="105">
        <v>2022.0</v>
      </c>
      <c r="B4156" s="106" t="str">
        <f t="array" ref="B4156">INDEX(Quadrat.Details!D:D, MATCH(1,(A4156=Quadrat.Details!B:B)*(F4156=Quadrat.Details!G:G)*(H4156=Quadrat.Details!I:I),0))</f>
        <v>FJD</v>
      </c>
      <c r="C4156" s="107">
        <f t="array" ref="C4156">INDEX(Quadrat.Details!C:C, MATCH(1,(A4156=Quadrat.Details!B:B)*(F4156=Quadrat.Details!G:G)*(H4156=Quadrat.Details!I:I),0))</f>
        <v>44792</v>
      </c>
      <c r="D4156" s="108"/>
      <c r="E4156" s="108"/>
      <c r="F4156" s="13" t="s">
        <v>469</v>
      </c>
      <c r="G4156" s="106" t="str">
        <f t="array" ref="G4156">INDEX(Quadrat.Details!H:H, MATCH(1,(A4156=Quadrat.Details!B:B)*(F4156=Quadrat.Details!G:G)*(H4156=Quadrat.Details!I:I),0))</f>
        <v>E</v>
      </c>
      <c r="H4156" s="105">
        <v>1.0</v>
      </c>
      <c r="I4156" s="109">
        <v>7.0</v>
      </c>
      <c r="J4156" s="109">
        <v>8.0</v>
      </c>
      <c r="K4156" s="109">
        <v>4.0</v>
      </c>
      <c r="L4156" s="3" t="s">
        <v>828</v>
      </c>
      <c r="M4156" s="44" t="s">
        <v>829</v>
      </c>
      <c r="N4156" s="73">
        <v>1.0</v>
      </c>
      <c r="O4156" s="73">
        <v>1.0</v>
      </c>
    </row>
    <row r="4157" ht="15.0" customHeight="1">
      <c r="A4157" s="105">
        <v>2022.0</v>
      </c>
      <c r="B4157" s="106" t="str">
        <f t="array" ref="B4157">INDEX(Quadrat.Details!D:D, MATCH(1,(A4157=Quadrat.Details!B:B)*(F4157=Quadrat.Details!G:G)*(H4157=Quadrat.Details!I:I),0))</f>
        <v>FJD</v>
      </c>
      <c r="C4157" s="107">
        <f t="array" ref="C4157">INDEX(Quadrat.Details!C:C, MATCH(1,(A4157=Quadrat.Details!B:B)*(F4157=Quadrat.Details!G:G)*(H4157=Quadrat.Details!I:I),0))</f>
        <v>44792</v>
      </c>
      <c r="D4157" s="108"/>
      <c r="E4157" s="108"/>
      <c r="F4157" s="13" t="s">
        <v>469</v>
      </c>
      <c r="G4157" s="106" t="str">
        <f t="array" ref="G4157">INDEX(Quadrat.Details!H:H, MATCH(1,(A4157=Quadrat.Details!B:B)*(F4157=Quadrat.Details!G:G)*(H4157=Quadrat.Details!I:I),0))</f>
        <v>E</v>
      </c>
      <c r="H4157" s="105">
        <v>1.0</v>
      </c>
      <c r="I4157" s="109">
        <v>6.0</v>
      </c>
      <c r="J4157" s="109">
        <v>7.0</v>
      </c>
      <c r="K4157" s="109">
        <v>3.0</v>
      </c>
      <c r="L4157" s="3" t="s">
        <v>828</v>
      </c>
      <c r="M4157" s="44" t="s">
        <v>829</v>
      </c>
      <c r="N4157" s="73">
        <v>1.0</v>
      </c>
      <c r="O4157" s="73">
        <v>1.0</v>
      </c>
    </row>
    <row r="4158" ht="15.0" customHeight="1">
      <c r="A4158" s="105">
        <v>2022.0</v>
      </c>
      <c r="B4158" s="106" t="str">
        <f t="array" ref="B4158">INDEX(Quadrat.Details!D:D, MATCH(1,(A4158=Quadrat.Details!B:B)*(F4158=Quadrat.Details!G:G)*(H4158=Quadrat.Details!I:I),0))</f>
        <v>FJD</v>
      </c>
      <c r="C4158" s="107">
        <f t="array" ref="C4158">INDEX(Quadrat.Details!C:C, MATCH(1,(A4158=Quadrat.Details!B:B)*(F4158=Quadrat.Details!G:G)*(H4158=Quadrat.Details!I:I),0))</f>
        <v>44792</v>
      </c>
      <c r="D4158" s="108"/>
      <c r="E4158" s="108"/>
      <c r="F4158" s="13" t="s">
        <v>469</v>
      </c>
      <c r="G4158" s="106" t="str">
        <f t="array" ref="G4158">INDEX(Quadrat.Details!H:H, MATCH(1,(A4158=Quadrat.Details!B:B)*(F4158=Quadrat.Details!G:G)*(H4158=Quadrat.Details!I:I),0))</f>
        <v>E</v>
      </c>
      <c r="H4158" s="105">
        <v>1.0</v>
      </c>
      <c r="I4158" s="109">
        <v>7.0</v>
      </c>
      <c r="J4158" s="109">
        <v>7.0</v>
      </c>
      <c r="K4158" s="109">
        <v>4.0</v>
      </c>
      <c r="L4158" s="3" t="s">
        <v>828</v>
      </c>
      <c r="M4158" s="44" t="s">
        <v>829</v>
      </c>
      <c r="N4158" s="73">
        <v>1.0</v>
      </c>
      <c r="O4158" s="73">
        <v>1.0</v>
      </c>
    </row>
    <row r="4159" ht="15.0" customHeight="1">
      <c r="A4159" s="105">
        <v>2022.0</v>
      </c>
      <c r="B4159" s="106" t="str">
        <f t="array" ref="B4159">INDEX(Quadrat.Details!D:D, MATCH(1,(A4159=Quadrat.Details!B:B)*(F4159=Quadrat.Details!G:G)*(H4159=Quadrat.Details!I:I),0))</f>
        <v>FJD</v>
      </c>
      <c r="C4159" s="107">
        <f t="array" ref="C4159">INDEX(Quadrat.Details!C:C, MATCH(1,(A4159=Quadrat.Details!B:B)*(F4159=Quadrat.Details!G:G)*(H4159=Quadrat.Details!I:I),0))</f>
        <v>44792</v>
      </c>
      <c r="D4159" s="108"/>
      <c r="E4159" s="108"/>
      <c r="F4159" s="13" t="s">
        <v>469</v>
      </c>
      <c r="G4159" s="106" t="str">
        <f t="array" ref="G4159">INDEX(Quadrat.Details!H:H, MATCH(1,(A4159=Quadrat.Details!B:B)*(F4159=Quadrat.Details!G:G)*(H4159=Quadrat.Details!I:I),0))</f>
        <v>E</v>
      </c>
      <c r="H4159" s="105">
        <v>1.0</v>
      </c>
      <c r="I4159" s="109">
        <v>8.0</v>
      </c>
      <c r="J4159" s="109">
        <v>10.0</v>
      </c>
      <c r="K4159" s="109">
        <v>5.0</v>
      </c>
      <c r="L4159" s="3" t="s">
        <v>828</v>
      </c>
      <c r="M4159" s="44" t="s">
        <v>829</v>
      </c>
      <c r="N4159" s="73">
        <v>1.0</v>
      </c>
      <c r="O4159" s="73">
        <v>1.0</v>
      </c>
    </row>
    <row r="4160" ht="15.0" customHeight="1">
      <c r="A4160" s="105">
        <v>2022.0</v>
      </c>
      <c r="B4160" s="106" t="str">
        <f t="array" ref="B4160">INDEX(Quadrat.Details!D:D, MATCH(1,(A4160=Quadrat.Details!B:B)*(F4160=Quadrat.Details!G:G)*(H4160=Quadrat.Details!I:I),0))</f>
        <v>FJD</v>
      </c>
      <c r="C4160" s="107">
        <f t="array" ref="C4160">INDEX(Quadrat.Details!C:C, MATCH(1,(A4160=Quadrat.Details!B:B)*(F4160=Quadrat.Details!G:G)*(H4160=Quadrat.Details!I:I),0))</f>
        <v>44792</v>
      </c>
      <c r="D4160" s="108"/>
      <c r="E4160" s="108"/>
      <c r="F4160" s="13" t="s">
        <v>469</v>
      </c>
      <c r="G4160" s="106" t="str">
        <f t="array" ref="G4160">INDEX(Quadrat.Details!H:H, MATCH(1,(A4160=Quadrat.Details!B:B)*(F4160=Quadrat.Details!G:G)*(H4160=Quadrat.Details!I:I),0))</f>
        <v>E</v>
      </c>
      <c r="H4160" s="105">
        <v>1.0</v>
      </c>
      <c r="I4160" s="109">
        <v>8.0</v>
      </c>
      <c r="J4160" s="109">
        <v>9.0</v>
      </c>
      <c r="K4160" s="109">
        <v>5.0</v>
      </c>
      <c r="L4160" s="3" t="s">
        <v>828</v>
      </c>
      <c r="M4160" s="44" t="s">
        <v>829</v>
      </c>
      <c r="N4160" s="73">
        <v>1.0</v>
      </c>
      <c r="O4160" s="73">
        <v>1.0</v>
      </c>
    </row>
    <row r="4161" ht="15.0" customHeight="1">
      <c r="A4161" s="105">
        <v>2022.0</v>
      </c>
      <c r="B4161" s="106" t="str">
        <f t="array" ref="B4161">INDEX(Quadrat.Details!D:D, MATCH(1,(A4161=Quadrat.Details!B:B)*(F4161=Quadrat.Details!G:G)*(H4161=Quadrat.Details!I:I),0))</f>
        <v>FJD</v>
      </c>
      <c r="C4161" s="107">
        <f t="array" ref="C4161">INDEX(Quadrat.Details!C:C, MATCH(1,(A4161=Quadrat.Details!B:B)*(F4161=Quadrat.Details!G:G)*(H4161=Quadrat.Details!I:I),0))</f>
        <v>44792</v>
      </c>
      <c r="D4161" s="108"/>
      <c r="E4161" s="108"/>
      <c r="F4161" s="13" t="s">
        <v>469</v>
      </c>
      <c r="G4161" s="106" t="str">
        <f t="array" ref="G4161">INDEX(Quadrat.Details!H:H, MATCH(1,(A4161=Quadrat.Details!B:B)*(F4161=Quadrat.Details!G:G)*(H4161=Quadrat.Details!I:I),0))</f>
        <v>E</v>
      </c>
      <c r="H4161" s="105">
        <v>1.0</v>
      </c>
      <c r="I4161" s="109">
        <v>9.0</v>
      </c>
      <c r="J4161" s="109">
        <v>11.0</v>
      </c>
      <c r="K4161" s="109">
        <v>5.0</v>
      </c>
      <c r="L4161" s="3" t="s">
        <v>828</v>
      </c>
      <c r="M4161" s="44" t="s">
        <v>829</v>
      </c>
      <c r="N4161" s="73">
        <v>1.0</v>
      </c>
      <c r="O4161" s="73">
        <v>1.0</v>
      </c>
    </row>
    <row r="4162" ht="15.0" customHeight="1">
      <c r="A4162" s="105">
        <v>2022.0</v>
      </c>
      <c r="B4162" s="106" t="str">
        <f t="array" ref="B4162">INDEX(Quadrat.Details!D:D, MATCH(1,(A4162=Quadrat.Details!B:B)*(F4162=Quadrat.Details!G:G)*(H4162=Quadrat.Details!I:I),0))</f>
        <v>FJD</v>
      </c>
      <c r="C4162" s="107">
        <f t="array" ref="C4162">INDEX(Quadrat.Details!C:C, MATCH(1,(A4162=Quadrat.Details!B:B)*(F4162=Quadrat.Details!G:G)*(H4162=Quadrat.Details!I:I),0))</f>
        <v>44792</v>
      </c>
      <c r="D4162" s="108"/>
      <c r="E4162" s="108"/>
      <c r="F4162" s="13" t="s">
        <v>469</v>
      </c>
      <c r="G4162" s="106" t="str">
        <f t="array" ref="G4162">INDEX(Quadrat.Details!H:H, MATCH(1,(A4162=Quadrat.Details!B:B)*(F4162=Quadrat.Details!G:G)*(H4162=Quadrat.Details!I:I),0))</f>
        <v>E</v>
      </c>
      <c r="H4162" s="105">
        <v>1.0</v>
      </c>
      <c r="I4162" s="109">
        <v>7.0</v>
      </c>
      <c r="J4162" s="109">
        <v>8.0</v>
      </c>
      <c r="K4162" s="109">
        <v>5.0</v>
      </c>
      <c r="L4162" s="3" t="s">
        <v>828</v>
      </c>
      <c r="M4162" s="44" t="s">
        <v>829</v>
      </c>
      <c r="N4162" s="73">
        <v>1.0</v>
      </c>
      <c r="O4162" s="73">
        <v>1.0</v>
      </c>
    </row>
    <row r="4163" ht="15.0" customHeight="1">
      <c r="A4163" s="105">
        <v>2022.0</v>
      </c>
      <c r="B4163" s="106" t="str">
        <f t="array" ref="B4163">INDEX(Quadrat.Details!D:D, MATCH(1,(A4163=Quadrat.Details!B:B)*(F4163=Quadrat.Details!G:G)*(H4163=Quadrat.Details!I:I),0))</f>
        <v>FJD</v>
      </c>
      <c r="C4163" s="107">
        <f t="array" ref="C4163">INDEX(Quadrat.Details!C:C, MATCH(1,(A4163=Quadrat.Details!B:B)*(F4163=Quadrat.Details!G:G)*(H4163=Quadrat.Details!I:I),0))</f>
        <v>44792</v>
      </c>
      <c r="D4163" s="108"/>
      <c r="E4163" s="108"/>
      <c r="F4163" s="13" t="s">
        <v>469</v>
      </c>
      <c r="G4163" s="106" t="str">
        <f t="array" ref="G4163">INDEX(Quadrat.Details!H:H, MATCH(1,(A4163=Quadrat.Details!B:B)*(F4163=Quadrat.Details!G:G)*(H4163=Quadrat.Details!I:I),0))</f>
        <v>E</v>
      </c>
      <c r="H4163" s="105">
        <v>1.0</v>
      </c>
      <c r="I4163" s="109">
        <v>9.0</v>
      </c>
      <c r="J4163" s="109">
        <v>10.0</v>
      </c>
      <c r="K4163" s="109">
        <v>5.0</v>
      </c>
      <c r="L4163" s="3" t="s">
        <v>828</v>
      </c>
      <c r="M4163" s="44" t="s">
        <v>829</v>
      </c>
      <c r="N4163" s="73">
        <v>1.0</v>
      </c>
      <c r="O4163" s="73">
        <v>1.0</v>
      </c>
    </row>
    <row r="4164" ht="15.0" customHeight="1">
      <c r="A4164" s="105">
        <v>2022.0</v>
      </c>
      <c r="B4164" s="106" t="str">
        <f t="array" ref="B4164">INDEX(Quadrat.Details!D:D, MATCH(1,(A4164=Quadrat.Details!B:B)*(F4164=Quadrat.Details!G:G)*(H4164=Quadrat.Details!I:I),0))</f>
        <v>FJD</v>
      </c>
      <c r="C4164" s="107">
        <f t="array" ref="C4164">INDEX(Quadrat.Details!C:C, MATCH(1,(A4164=Quadrat.Details!B:B)*(F4164=Quadrat.Details!G:G)*(H4164=Quadrat.Details!I:I),0))</f>
        <v>44792</v>
      </c>
      <c r="D4164" s="108"/>
      <c r="E4164" s="108"/>
      <c r="F4164" s="13" t="s">
        <v>469</v>
      </c>
      <c r="G4164" s="106" t="str">
        <f t="array" ref="G4164">INDEX(Quadrat.Details!H:H, MATCH(1,(A4164=Quadrat.Details!B:B)*(F4164=Quadrat.Details!G:G)*(H4164=Quadrat.Details!I:I),0))</f>
        <v>E</v>
      </c>
      <c r="H4164" s="105">
        <v>1.0</v>
      </c>
      <c r="I4164" s="109">
        <v>7.0</v>
      </c>
      <c r="J4164" s="109">
        <v>8.0</v>
      </c>
      <c r="K4164" s="109">
        <v>4.0</v>
      </c>
      <c r="L4164" s="3" t="s">
        <v>828</v>
      </c>
      <c r="M4164" s="44" t="s">
        <v>829</v>
      </c>
      <c r="N4164" s="73">
        <v>1.0</v>
      </c>
      <c r="O4164" s="73">
        <v>1.0</v>
      </c>
    </row>
    <row r="4165" ht="15.0" customHeight="1">
      <c r="A4165" s="105">
        <v>2022.0</v>
      </c>
      <c r="B4165" s="106" t="str">
        <f t="array" ref="B4165">INDEX(Quadrat.Details!D:D, MATCH(1,(A4165=Quadrat.Details!B:B)*(F4165=Quadrat.Details!G:G)*(H4165=Quadrat.Details!I:I),0))</f>
        <v>FJD</v>
      </c>
      <c r="C4165" s="107">
        <f t="array" ref="C4165">INDEX(Quadrat.Details!C:C, MATCH(1,(A4165=Quadrat.Details!B:B)*(F4165=Quadrat.Details!G:G)*(H4165=Quadrat.Details!I:I),0))</f>
        <v>44792</v>
      </c>
      <c r="D4165" s="108"/>
      <c r="E4165" s="108"/>
      <c r="F4165" s="13" t="s">
        <v>469</v>
      </c>
      <c r="G4165" s="106" t="str">
        <f t="array" ref="G4165">INDEX(Quadrat.Details!H:H, MATCH(1,(A4165=Quadrat.Details!B:B)*(F4165=Quadrat.Details!G:G)*(H4165=Quadrat.Details!I:I),0))</f>
        <v>E</v>
      </c>
      <c r="H4165" s="105">
        <v>2.0</v>
      </c>
      <c r="I4165" s="109">
        <v>46.0</v>
      </c>
      <c r="J4165" s="109">
        <v>54.0</v>
      </c>
      <c r="K4165" s="109">
        <v>28.0</v>
      </c>
      <c r="L4165" s="3" t="s">
        <v>828</v>
      </c>
      <c r="M4165" s="44" t="s">
        <v>829</v>
      </c>
      <c r="N4165" s="73">
        <v>1.0</v>
      </c>
      <c r="O4165" s="73">
        <v>1.0</v>
      </c>
    </row>
    <row r="4166" ht="15.0" customHeight="1">
      <c r="A4166" s="105">
        <v>2022.0</v>
      </c>
      <c r="B4166" s="106" t="str">
        <f t="array" ref="B4166">INDEX(Quadrat.Details!D:D, MATCH(1,(A4166=Quadrat.Details!B:B)*(F4166=Quadrat.Details!G:G)*(H4166=Quadrat.Details!I:I),0))</f>
        <v>FJD</v>
      </c>
      <c r="C4166" s="107">
        <f t="array" ref="C4166">INDEX(Quadrat.Details!C:C, MATCH(1,(A4166=Quadrat.Details!B:B)*(F4166=Quadrat.Details!G:G)*(H4166=Quadrat.Details!I:I),0))</f>
        <v>44792</v>
      </c>
      <c r="D4166" s="108"/>
      <c r="E4166" s="108"/>
      <c r="F4166" s="13" t="s">
        <v>469</v>
      </c>
      <c r="G4166" s="106" t="str">
        <f t="array" ref="G4166">INDEX(Quadrat.Details!H:H, MATCH(1,(A4166=Quadrat.Details!B:B)*(F4166=Quadrat.Details!G:G)*(H4166=Quadrat.Details!I:I),0))</f>
        <v>E</v>
      </c>
      <c r="H4166" s="105">
        <v>2.0</v>
      </c>
      <c r="I4166" s="109">
        <v>65.0</v>
      </c>
      <c r="J4166" s="109">
        <v>74.0</v>
      </c>
      <c r="K4166" s="109">
        <v>37.0</v>
      </c>
      <c r="L4166" s="3" t="s">
        <v>828</v>
      </c>
      <c r="M4166" s="44" t="s">
        <v>829</v>
      </c>
      <c r="N4166" s="73">
        <v>1.0</v>
      </c>
      <c r="O4166" s="73">
        <v>1.0</v>
      </c>
    </row>
    <row r="4167" ht="15.0" customHeight="1">
      <c r="A4167" s="105">
        <v>2022.0</v>
      </c>
      <c r="B4167" s="106" t="str">
        <f t="array" ref="B4167">INDEX(Quadrat.Details!D:D, MATCH(1,(A4167=Quadrat.Details!B:B)*(F4167=Quadrat.Details!G:G)*(H4167=Quadrat.Details!I:I),0))</f>
        <v>FJD</v>
      </c>
      <c r="C4167" s="107">
        <f t="array" ref="C4167">INDEX(Quadrat.Details!C:C, MATCH(1,(A4167=Quadrat.Details!B:B)*(F4167=Quadrat.Details!G:G)*(H4167=Quadrat.Details!I:I),0))</f>
        <v>44792</v>
      </c>
      <c r="D4167" s="108"/>
      <c r="E4167" s="108"/>
      <c r="F4167" s="13" t="s">
        <v>469</v>
      </c>
      <c r="G4167" s="106" t="str">
        <f t="array" ref="G4167">INDEX(Quadrat.Details!H:H, MATCH(1,(A4167=Quadrat.Details!B:B)*(F4167=Quadrat.Details!G:G)*(H4167=Quadrat.Details!I:I),0))</f>
        <v>E</v>
      </c>
      <c r="H4167" s="105">
        <v>2.0</v>
      </c>
      <c r="I4167" s="109">
        <v>51.0</v>
      </c>
      <c r="J4167" s="109">
        <v>61.0</v>
      </c>
      <c r="K4167" s="109">
        <v>33.0</v>
      </c>
      <c r="L4167" s="3" t="s">
        <v>828</v>
      </c>
      <c r="M4167" s="44" t="s">
        <v>829</v>
      </c>
      <c r="N4167" s="73">
        <v>1.0</v>
      </c>
      <c r="O4167" s="73">
        <v>1.0</v>
      </c>
    </row>
    <row r="4168" ht="15.0" customHeight="1">
      <c r="A4168" s="105">
        <v>2022.0</v>
      </c>
      <c r="B4168" s="106" t="str">
        <f t="array" ref="B4168">INDEX(Quadrat.Details!D:D, MATCH(1,(A4168=Quadrat.Details!B:B)*(F4168=Quadrat.Details!G:G)*(H4168=Quadrat.Details!I:I),0))</f>
        <v>FJD</v>
      </c>
      <c r="C4168" s="107">
        <f t="array" ref="C4168">INDEX(Quadrat.Details!C:C, MATCH(1,(A4168=Quadrat.Details!B:B)*(F4168=Quadrat.Details!G:G)*(H4168=Quadrat.Details!I:I),0))</f>
        <v>44792</v>
      </c>
      <c r="D4168" s="108"/>
      <c r="E4168" s="108"/>
      <c r="F4168" s="13" t="s">
        <v>469</v>
      </c>
      <c r="G4168" s="106" t="str">
        <f t="array" ref="G4168">INDEX(Quadrat.Details!H:H, MATCH(1,(A4168=Quadrat.Details!B:B)*(F4168=Quadrat.Details!G:G)*(H4168=Quadrat.Details!I:I),0))</f>
        <v>E</v>
      </c>
      <c r="H4168" s="105">
        <v>2.0</v>
      </c>
      <c r="I4168" s="109">
        <v>35.0</v>
      </c>
      <c r="J4168" s="109">
        <v>38.0</v>
      </c>
      <c r="K4168" s="109">
        <v>23.0</v>
      </c>
      <c r="L4168" s="3" t="s">
        <v>828</v>
      </c>
      <c r="M4168" s="44" t="s">
        <v>829</v>
      </c>
      <c r="N4168" s="73">
        <v>1.0</v>
      </c>
      <c r="O4168" s="73">
        <v>1.0</v>
      </c>
    </row>
    <row r="4169" ht="15.0" customHeight="1">
      <c r="A4169" s="105">
        <v>2022.0</v>
      </c>
      <c r="B4169" s="106" t="str">
        <f t="array" ref="B4169">INDEX(Quadrat.Details!D:D, MATCH(1,(A4169=Quadrat.Details!B:B)*(F4169=Quadrat.Details!G:G)*(H4169=Quadrat.Details!I:I),0))</f>
        <v>FJD</v>
      </c>
      <c r="C4169" s="107">
        <f t="array" ref="C4169">INDEX(Quadrat.Details!C:C, MATCH(1,(A4169=Quadrat.Details!B:B)*(F4169=Quadrat.Details!G:G)*(H4169=Quadrat.Details!I:I),0))</f>
        <v>44792</v>
      </c>
      <c r="D4169" s="108"/>
      <c r="E4169" s="108"/>
      <c r="F4169" s="13" t="s">
        <v>469</v>
      </c>
      <c r="G4169" s="106" t="str">
        <f t="array" ref="G4169">INDEX(Quadrat.Details!H:H, MATCH(1,(A4169=Quadrat.Details!B:B)*(F4169=Quadrat.Details!G:G)*(H4169=Quadrat.Details!I:I),0))</f>
        <v>E</v>
      </c>
      <c r="H4169" s="105">
        <v>2.0</v>
      </c>
      <c r="I4169" s="109">
        <v>30.0</v>
      </c>
      <c r="J4169" s="109">
        <v>33.0</v>
      </c>
      <c r="K4169" s="109">
        <v>19.0</v>
      </c>
      <c r="L4169" s="3" t="s">
        <v>828</v>
      </c>
      <c r="M4169" s="44" t="s">
        <v>829</v>
      </c>
      <c r="N4169" s="73">
        <v>1.0</v>
      </c>
      <c r="O4169" s="73">
        <v>1.0</v>
      </c>
    </row>
    <row r="4170" ht="15.0" customHeight="1">
      <c r="A4170" s="105">
        <v>2022.0</v>
      </c>
      <c r="B4170" s="106" t="str">
        <f t="array" ref="B4170">INDEX(Quadrat.Details!D:D, MATCH(1,(A4170=Quadrat.Details!B:B)*(F4170=Quadrat.Details!G:G)*(H4170=Quadrat.Details!I:I),0))</f>
        <v>FJD</v>
      </c>
      <c r="C4170" s="107">
        <f t="array" ref="C4170">INDEX(Quadrat.Details!C:C, MATCH(1,(A4170=Quadrat.Details!B:B)*(F4170=Quadrat.Details!G:G)*(H4170=Quadrat.Details!I:I),0))</f>
        <v>44792</v>
      </c>
      <c r="D4170" s="108"/>
      <c r="E4170" s="108"/>
      <c r="F4170" s="13" t="s">
        <v>469</v>
      </c>
      <c r="G4170" s="106" t="str">
        <f t="array" ref="G4170">INDEX(Quadrat.Details!H:H, MATCH(1,(A4170=Quadrat.Details!B:B)*(F4170=Quadrat.Details!G:G)*(H4170=Quadrat.Details!I:I),0))</f>
        <v>E</v>
      </c>
      <c r="H4170" s="105">
        <v>2.0</v>
      </c>
      <c r="I4170" s="109">
        <v>12.0</v>
      </c>
      <c r="J4170" s="109">
        <v>19.0</v>
      </c>
      <c r="K4170" s="109">
        <v>9.0</v>
      </c>
      <c r="L4170" s="3" t="s">
        <v>828</v>
      </c>
      <c r="M4170" s="44" t="s">
        <v>829</v>
      </c>
      <c r="N4170" s="73">
        <v>1.0</v>
      </c>
      <c r="O4170" s="73">
        <v>1.0</v>
      </c>
    </row>
    <row r="4171" ht="15.0" customHeight="1">
      <c r="A4171" s="105">
        <v>2022.0</v>
      </c>
      <c r="B4171" s="106" t="str">
        <f t="array" ref="B4171">INDEX(Quadrat.Details!D:D, MATCH(1,(A4171=Quadrat.Details!B:B)*(F4171=Quadrat.Details!G:G)*(H4171=Quadrat.Details!I:I),0))</f>
        <v>FJD</v>
      </c>
      <c r="C4171" s="107">
        <f t="array" ref="C4171">INDEX(Quadrat.Details!C:C, MATCH(1,(A4171=Quadrat.Details!B:B)*(F4171=Quadrat.Details!G:G)*(H4171=Quadrat.Details!I:I),0))</f>
        <v>44792</v>
      </c>
      <c r="D4171" s="108"/>
      <c r="E4171" s="108"/>
      <c r="F4171" s="13" t="s">
        <v>469</v>
      </c>
      <c r="G4171" s="106" t="str">
        <f t="array" ref="G4171">INDEX(Quadrat.Details!H:H, MATCH(1,(A4171=Quadrat.Details!B:B)*(F4171=Quadrat.Details!G:G)*(H4171=Quadrat.Details!I:I),0))</f>
        <v>E</v>
      </c>
      <c r="H4171" s="105">
        <v>2.0</v>
      </c>
      <c r="I4171" s="109">
        <v>16.0</v>
      </c>
      <c r="J4171" s="109">
        <v>20.0</v>
      </c>
      <c r="K4171" s="109">
        <v>11.0</v>
      </c>
      <c r="L4171" s="3" t="s">
        <v>828</v>
      </c>
      <c r="M4171" s="44" t="s">
        <v>829</v>
      </c>
      <c r="N4171" s="73">
        <v>1.0</v>
      </c>
      <c r="O4171" s="73">
        <v>1.0</v>
      </c>
    </row>
    <row r="4172" ht="15.0" customHeight="1">
      <c r="A4172" s="105">
        <v>2022.0</v>
      </c>
      <c r="B4172" s="106" t="str">
        <f t="array" ref="B4172">INDEX(Quadrat.Details!D:D, MATCH(1,(A4172=Quadrat.Details!B:B)*(F4172=Quadrat.Details!G:G)*(H4172=Quadrat.Details!I:I),0))</f>
        <v>FJD</v>
      </c>
      <c r="C4172" s="107">
        <f t="array" ref="C4172">INDEX(Quadrat.Details!C:C, MATCH(1,(A4172=Quadrat.Details!B:B)*(F4172=Quadrat.Details!G:G)*(H4172=Quadrat.Details!I:I),0))</f>
        <v>44792</v>
      </c>
      <c r="D4172" s="108"/>
      <c r="E4172" s="108"/>
      <c r="F4172" s="13" t="s">
        <v>469</v>
      </c>
      <c r="G4172" s="106" t="str">
        <f t="array" ref="G4172">INDEX(Quadrat.Details!H:H, MATCH(1,(A4172=Quadrat.Details!B:B)*(F4172=Quadrat.Details!G:G)*(H4172=Quadrat.Details!I:I),0))</f>
        <v>E</v>
      </c>
      <c r="H4172" s="105">
        <v>2.0</v>
      </c>
      <c r="I4172" s="109">
        <v>15.0</v>
      </c>
      <c r="J4172" s="109">
        <v>17.0</v>
      </c>
      <c r="K4172" s="109">
        <v>9.0</v>
      </c>
      <c r="L4172" s="3" t="s">
        <v>828</v>
      </c>
      <c r="M4172" s="44" t="s">
        <v>829</v>
      </c>
      <c r="N4172" s="73">
        <v>1.0</v>
      </c>
      <c r="O4172" s="73">
        <v>1.0</v>
      </c>
    </row>
    <row r="4173" ht="15.0" customHeight="1">
      <c r="A4173" s="105">
        <v>2022.0</v>
      </c>
      <c r="B4173" s="106" t="str">
        <f t="array" ref="B4173">INDEX(Quadrat.Details!D:D, MATCH(1,(A4173=Quadrat.Details!B:B)*(F4173=Quadrat.Details!G:G)*(H4173=Quadrat.Details!I:I),0))</f>
        <v>FJD</v>
      </c>
      <c r="C4173" s="107">
        <f t="array" ref="C4173">INDEX(Quadrat.Details!C:C, MATCH(1,(A4173=Quadrat.Details!B:B)*(F4173=Quadrat.Details!G:G)*(H4173=Quadrat.Details!I:I),0))</f>
        <v>44792</v>
      </c>
      <c r="D4173" s="108"/>
      <c r="E4173" s="108"/>
      <c r="F4173" s="13" t="s">
        <v>469</v>
      </c>
      <c r="G4173" s="106" t="str">
        <f t="array" ref="G4173">INDEX(Quadrat.Details!H:H, MATCH(1,(A4173=Quadrat.Details!B:B)*(F4173=Quadrat.Details!G:G)*(H4173=Quadrat.Details!I:I),0))</f>
        <v>E</v>
      </c>
      <c r="H4173" s="105">
        <v>2.0</v>
      </c>
      <c r="I4173" s="109">
        <v>19.0</v>
      </c>
      <c r="J4173" s="109">
        <v>23.0</v>
      </c>
      <c r="K4173" s="109">
        <v>13.0</v>
      </c>
      <c r="L4173" s="3" t="s">
        <v>828</v>
      </c>
      <c r="M4173" s="44" t="s">
        <v>829</v>
      </c>
      <c r="N4173" s="73">
        <v>1.0</v>
      </c>
      <c r="O4173" s="73">
        <v>1.0</v>
      </c>
    </row>
    <row r="4174" ht="15.0" customHeight="1">
      <c r="A4174" s="105">
        <v>2022.0</v>
      </c>
      <c r="B4174" s="106" t="str">
        <f t="array" ref="B4174">INDEX(Quadrat.Details!D:D, MATCH(1,(A4174=Quadrat.Details!B:B)*(F4174=Quadrat.Details!G:G)*(H4174=Quadrat.Details!I:I),0))</f>
        <v>FJD</v>
      </c>
      <c r="C4174" s="107">
        <f t="array" ref="C4174">INDEX(Quadrat.Details!C:C, MATCH(1,(A4174=Quadrat.Details!B:B)*(F4174=Quadrat.Details!G:G)*(H4174=Quadrat.Details!I:I),0))</f>
        <v>44792</v>
      </c>
      <c r="D4174" s="108"/>
      <c r="E4174" s="108"/>
      <c r="F4174" s="13" t="s">
        <v>469</v>
      </c>
      <c r="G4174" s="106" t="str">
        <f t="array" ref="G4174">INDEX(Quadrat.Details!H:H, MATCH(1,(A4174=Quadrat.Details!B:B)*(F4174=Quadrat.Details!G:G)*(H4174=Quadrat.Details!I:I),0))</f>
        <v>E</v>
      </c>
      <c r="H4174" s="105">
        <v>2.0</v>
      </c>
      <c r="I4174" s="109">
        <v>18.0</v>
      </c>
      <c r="J4174" s="109">
        <v>21.0</v>
      </c>
      <c r="K4174" s="109">
        <v>11.0</v>
      </c>
      <c r="L4174" s="3" t="s">
        <v>828</v>
      </c>
      <c r="M4174" s="44" t="s">
        <v>829</v>
      </c>
      <c r="N4174" s="73">
        <v>1.0</v>
      </c>
      <c r="O4174" s="73">
        <v>1.0</v>
      </c>
    </row>
    <row r="4175" ht="15.0" customHeight="1">
      <c r="A4175" s="105">
        <v>2022.0</v>
      </c>
      <c r="B4175" s="106" t="str">
        <f t="array" ref="B4175">INDEX(Quadrat.Details!D:D, MATCH(1,(A4175=Quadrat.Details!B:B)*(F4175=Quadrat.Details!G:G)*(H4175=Quadrat.Details!I:I),0))</f>
        <v>FJD</v>
      </c>
      <c r="C4175" s="107">
        <f t="array" ref="C4175">INDEX(Quadrat.Details!C:C, MATCH(1,(A4175=Quadrat.Details!B:B)*(F4175=Quadrat.Details!G:G)*(H4175=Quadrat.Details!I:I),0))</f>
        <v>44792</v>
      </c>
      <c r="D4175" s="108"/>
      <c r="E4175" s="108"/>
      <c r="F4175" s="13" t="s">
        <v>469</v>
      </c>
      <c r="G4175" s="106" t="str">
        <f t="array" ref="G4175">INDEX(Quadrat.Details!H:H, MATCH(1,(A4175=Quadrat.Details!B:B)*(F4175=Quadrat.Details!G:G)*(H4175=Quadrat.Details!I:I),0))</f>
        <v>E</v>
      </c>
      <c r="H4175" s="105">
        <v>2.0</v>
      </c>
      <c r="I4175" s="109">
        <v>12.0</v>
      </c>
      <c r="J4175" s="109">
        <v>14.0</v>
      </c>
      <c r="K4175" s="109">
        <v>7.0</v>
      </c>
      <c r="L4175" s="3" t="s">
        <v>828</v>
      </c>
      <c r="M4175" s="44" t="s">
        <v>829</v>
      </c>
      <c r="N4175" s="73">
        <v>1.0</v>
      </c>
      <c r="O4175" s="73">
        <v>1.0</v>
      </c>
    </row>
    <row r="4176" ht="15.0" customHeight="1">
      <c r="A4176" s="105">
        <v>2022.0</v>
      </c>
      <c r="B4176" s="106" t="str">
        <f t="array" ref="B4176">INDEX(Quadrat.Details!D:D, MATCH(1,(A4176=Quadrat.Details!B:B)*(F4176=Quadrat.Details!G:G)*(H4176=Quadrat.Details!I:I),0))</f>
        <v>FJD</v>
      </c>
      <c r="C4176" s="107">
        <f t="array" ref="C4176">INDEX(Quadrat.Details!C:C, MATCH(1,(A4176=Quadrat.Details!B:B)*(F4176=Quadrat.Details!G:G)*(H4176=Quadrat.Details!I:I),0))</f>
        <v>44792</v>
      </c>
      <c r="D4176" s="108"/>
      <c r="E4176" s="108"/>
      <c r="F4176" s="13" t="s">
        <v>469</v>
      </c>
      <c r="G4176" s="106" t="str">
        <f t="array" ref="G4176">INDEX(Quadrat.Details!H:H, MATCH(1,(A4176=Quadrat.Details!B:B)*(F4176=Quadrat.Details!G:G)*(H4176=Quadrat.Details!I:I),0))</f>
        <v>E</v>
      </c>
      <c r="H4176" s="105">
        <v>2.0</v>
      </c>
      <c r="I4176" s="109">
        <v>20.0</v>
      </c>
      <c r="J4176" s="109">
        <v>23.0</v>
      </c>
      <c r="K4176" s="109">
        <v>12.0</v>
      </c>
      <c r="L4176" s="3" t="s">
        <v>828</v>
      </c>
      <c r="M4176" s="44" t="s">
        <v>829</v>
      </c>
      <c r="N4176" s="73">
        <v>1.0</v>
      </c>
      <c r="O4176" s="73">
        <v>1.0</v>
      </c>
    </row>
    <row r="4177" ht="15.0" customHeight="1">
      <c r="A4177" s="105">
        <v>2022.0</v>
      </c>
      <c r="B4177" s="106" t="str">
        <f t="array" ref="B4177">INDEX(Quadrat.Details!D:D, MATCH(1,(A4177=Quadrat.Details!B:B)*(F4177=Quadrat.Details!G:G)*(H4177=Quadrat.Details!I:I),0))</f>
        <v>FJD</v>
      </c>
      <c r="C4177" s="107">
        <f t="array" ref="C4177">INDEX(Quadrat.Details!C:C, MATCH(1,(A4177=Quadrat.Details!B:B)*(F4177=Quadrat.Details!G:G)*(H4177=Quadrat.Details!I:I),0))</f>
        <v>44792</v>
      </c>
      <c r="D4177" s="108"/>
      <c r="E4177" s="108"/>
      <c r="F4177" s="13" t="s">
        <v>469</v>
      </c>
      <c r="G4177" s="106" t="str">
        <f t="array" ref="G4177">INDEX(Quadrat.Details!H:H, MATCH(1,(A4177=Quadrat.Details!B:B)*(F4177=Quadrat.Details!G:G)*(H4177=Quadrat.Details!I:I),0))</f>
        <v>E</v>
      </c>
      <c r="H4177" s="105">
        <v>2.0</v>
      </c>
      <c r="I4177" s="109">
        <v>14.0</v>
      </c>
      <c r="J4177" s="109">
        <v>15.0</v>
      </c>
      <c r="K4177" s="109">
        <v>7.0</v>
      </c>
      <c r="L4177" s="3" t="s">
        <v>828</v>
      </c>
      <c r="M4177" s="44" t="s">
        <v>829</v>
      </c>
      <c r="N4177" s="73">
        <v>1.0</v>
      </c>
      <c r="O4177" s="73">
        <v>1.0</v>
      </c>
    </row>
    <row r="4178" ht="15.0" customHeight="1">
      <c r="A4178" s="105">
        <v>2022.0</v>
      </c>
      <c r="B4178" s="106" t="str">
        <f t="array" ref="B4178">INDEX(Quadrat.Details!D:D, MATCH(1,(A4178=Quadrat.Details!B:B)*(F4178=Quadrat.Details!G:G)*(H4178=Quadrat.Details!I:I),0))</f>
        <v>FJD</v>
      </c>
      <c r="C4178" s="107">
        <f t="array" ref="C4178">INDEX(Quadrat.Details!C:C, MATCH(1,(A4178=Quadrat.Details!B:B)*(F4178=Quadrat.Details!G:G)*(H4178=Quadrat.Details!I:I),0))</f>
        <v>44792</v>
      </c>
      <c r="D4178" s="108"/>
      <c r="E4178" s="108"/>
      <c r="F4178" s="13" t="s">
        <v>469</v>
      </c>
      <c r="G4178" s="106" t="str">
        <f t="array" ref="G4178">INDEX(Quadrat.Details!H:H, MATCH(1,(A4178=Quadrat.Details!B:B)*(F4178=Quadrat.Details!G:G)*(H4178=Quadrat.Details!I:I),0))</f>
        <v>E</v>
      </c>
      <c r="H4178" s="105">
        <v>2.0</v>
      </c>
      <c r="I4178" s="109">
        <v>14.0</v>
      </c>
      <c r="J4178" s="109">
        <v>17.0</v>
      </c>
      <c r="K4178" s="109">
        <v>9.0</v>
      </c>
      <c r="L4178" s="3" t="s">
        <v>828</v>
      </c>
      <c r="M4178" s="44" t="s">
        <v>829</v>
      </c>
      <c r="N4178" s="73">
        <v>1.0</v>
      </c>
      <c r="O4178" s="73">
        <v>1.0</v>
      </c>
    </row>
    <row r="4179" ht="15.0" customHeight="1">
      <c r="A4179" s="105">
        <v>2022.0</v>
      </c>
      <c r="B4179" s="106" t="str">
        <f t="array" ref="B4179">INDEX(Quadrat.Details!D:D, MATCH(1,(A4179=Quadrat.Details!B:B)*(F4179=Quadrat.Details!G:G)*(H4179=Quadrat.Details!I:I),0))</f>
        <v>FJD</v>
      </c>
      <c r="C4179" s="107">
        <f t="array" ref="C4179">INDEX(Quadrat.Details!C:C, MATCH(1,(A4179=Quadrat.Details!B:B)*(F4179=Quadrat.Details!G:G)*(H4179=Quadrat.Details!I:I),0))</f>
        <v>44792</v>
      </c>
      <c r="D4179" s="108"/>
      <c r="E4179" s="108"/>
      <c r="F4179" s="13" t="s">
        <v>469</v>
      </c>
      <c r="G4179" s="106" t="str">
        <f t="array" ref="G4179">INDEX(Quadrat.Details!H:H, MATCH(1,(A4179=Quadrat.Details!B:B)*(F4179=Quadrat.Details!G:G)*(H4179=Quadrat.Details!I:I),0))</f>
        <v>E</v>
      </c>
      <c r="H4179" s="105">
        <v>2.0</v>
      </c>
      <c r="I4179" s="109">
        <v>15.0</v>
      </c>
      <c r="J4179" s="109">
        <v>17.0</v>
      </c>
      <c r="K4179" s="109">
        <v>8.0</v>
      </c>
      <c r="L4179" s="3" t="s">
        <v>828</v>
      </c>
      <c r="M4179" s="44" t="s">
        <v>829</v>
      </c>
      <c r="N4179" s="73">
        <v>1.0</v>
      </c>
      <c r="O4179" s="73">
        <v>1.0</v>
      </c>
    </row>
    <row r="4180" ht="15.0" customHeight="1">
      <c r="A4180" s="105">
        <v>2022.0</v>
      </c>
      <c r="B4180" s="106" t="str">
        <f t="array" ref="B4180">INDEX(Quadrat.Details!D:D, MATCH(1,(A4180=Quadrat.Details!B:B)*(F4180=Quadrat.Details!G:G)*(H4180=Quadrat.Details!I:I),0))</f>
        <v>FJD</v>
      </c>
      <c r="C4180" s="107">
        <f t="array" ref="C4180">INDEX(Quadrat.Details!C:C, MATCH(1,(A4180=Quadrat.Details!B:B)*(F4180=Quadrat.Details!G:G)*(H4180=Quadrat.Details!I:I),0))</f>
        <v>44792</v>
      </c>
      <c r="D4180" s="108"/>
      <c r="E4180" s="108"/>
      <c r="F4180" s="13" t="s">
        <v>469</v>
      </c>
      <c r="G4180" s="106" t="str">
        <f t="array" ref="G4180">INDEX(Quadrat.Details!H:H, MATCH(1,(A4180=Quadrat.Details!B:B)*(F4180=Quadrat.Details!G:G)*(H4180=Quadrat.Details!I:I),0))</f>
        <v>E</v>
      </c>
      <c r="H4180" s="105">
        <v>2.0</v>
      </c>
      <c r="I4180" s="109">
        <v>14.0</v>
      </c>
      <c r="J4180" s="109">
        <v>16.0</v>
      </c>
      <c r="K4180" s="109">
        <v>8.0</v>
      </c>
      <c r="L4180" s="3" t="s">
        <v>828</v>
      </c>
      <c r="M4180" s="44" t="s">
        <v>829</v>
      </c>
      <c r="N4180" s="73">
        <v>1.0</v>
      </c>
      <c r="O4180" s="73">
        <v>1.0</v>
      </c>
    </row>
    <row r="4181" ht="15.0" customHeight="1">
      <c r="A4181" s="105">
        <v>2022.0</v>
      </c>
      <c r="B4181" s="106" t="str">
        <f t="array" ref="B4181">INDEX(Quadrat.Details!D:D, MATCH(1,(A4181=Quadrat.Details!B:B)*(F4181=Quadrat.Details!G:G)*(H4181=Quadrat.Details!I:I),0))</f>
        <v>FJD</v>
      </c>
      <c r="C4181" s="107">
        <f t="array" ref="C4181">INDEX(Quadrat.Details!C:C, MATCH(1,(A4181=Quadrat.Details!B:B)*(F4181=Quadrat.Details!G:G)*(H4181=Quadrat.Details!I:I),0))</f>
        <v>44792</v>
      </c>
      <c r="D4181" s="108"/>
      <c r="E4181" s="108"/>
      <c r="F4181" s="13" t="s">
        <v>469</v>
      </c>
      <c r="G4181" s="106" t="str">
        <f t="array" ref="G4181">INDEX(Quadrat.Details!H:H, MATCH(1,(A4181=Quadrat.Details!B:B)*(F4181=Quadrat.Details!G:G)*(H4181=Quadrat.Details!I:I),0))</f>
        <v>E</v>
      </c>
      <c r="H4181" s="105">
        <v>2.0</v>
      </c>
      <c r="I4181" s="109">
        <v>14.0</v>
      </c>
      <c r="J4181" s="109">
        <v>15.0</v>
      </c>
      <c r="K4181" s="109">
        <v>7.0</v>
      </c>
      <c r="L4181" s="3" t="s">
        <v>828</v>
      </c>
      <c r="M4181" s="44" t="s">
        <v>829</v>
      </c>
      <c r="N4181" s="73">
        <v>1.0</v>
      </c>
      <c r="O4181" s="73">
        <v>1.0</v>
      </c>
    </row>
    <row r="4182" ht="15.0" customHeight="1">
      <c r="A4182" s="105">
        <v>2022.0</v>
      </c>
      <c r="B4182" s="106" t="str">
        <f t="array" ref="B4182">INDEX(Quadrat.Details!D:D, MATCH(1,(A4182=Quadrat.Details!B:B)*(F4182=Quadrat.Details!G:G)*(H4182=Quadrat.Details!I:I),0))</f>
        <v>FJD</v>
      </c>
      <c r="C4182" s="107">
        <f t="array" ref="C4182">INDEX(Quadrat.Details!C:C, MATCH(1,(A4182=Quadrat.Details!B:B)*(F4182=Quadrat.Details!G:G)*(H4182=Quadrat.Details!I:I),0))</f>
        <v>44792</v>
      </c>
      <c r="D4182" s="108"/>
      <c r="E4182" s="108"/>
      <c r="F4182" s="13" t="s">
        <v>469</v>
      </c>
      <c r="G4182" s="106" t="str">
        <f t="array" ref="G4182">INDEX(Quadrat.Details!H:H, MATCH(1,(A4182=Quadrat.Details!B:B)*(F4182=Quadrat.Details!G:G)*(H4182=Quadrat.Details!I:I),0))</f>
        <v>E</v>
      </c>
      <c r="H4182" s="105">
        <v>2.0</v>
      </c>
      <c r="I4182" s="109">
        <v>15.0</v>
      </c>
      <c r="J4182" s="109">
        <v>18.0</v>
      </c>
      <c r="K4182" s="109">
        <v>9.0</v>
      </c>
      <c r="L4182" s="3" t="s">
        <v>828</v>
      </c>
      <c r="M4182" s="44" t="s">
        <v>829</v>
      </c>
      <c r="N4182" s="73">
        <v>1.0</v>
      </c>
      <c r="O4182" s="73">
        <v>1.0</v>
      </c>
    </row>
    <row r="4183" ht="15.0" customHeight="1">
      <c r="A4183" s="105">
        <v>2022.0</v>
      </c>
      <c r="B4183" s="106" t="str">
        <f t="array" ref="B4183">INDEX(Quadrat.Details!D:D, MATCH(1,(A4183=Quadrat.Details!B:B)*(F4183=Quadrat.Details!G:G)*(H4183=Quadrat.Details!I:I),0))</f>
        <v>FJD</v>
      </c>
      <c r="C4183" s="107">
        <f t="array" ref="C4183">INDEX(Quadrat.Details!C:C, MATCH(1,(A4183=Quadrat.Details!B:B)*(F4183=Quadrat.Details!G:G)*(H4183=Quadrat.Details!I:I),0))</f>
        <v>44792</v>
      </c>
      <c r="D4183" s="108"/>
      <c r="E4183" s="108"/>
      <c r="F4183" s="13" t="s">
        <v>469</v>
      </c>
      <c r="G4183" s="106" t="str">
        <f t="array" ref="G4183">INDEX(Quadrat.Details!H:H, MATCH(1,(A4183=Quadrat.Details!B:B)*(F4183=Quadrat.Details!G:G)*(H4183=Quadrat.Details!I:I),0))</f>
        <v>E</v>
      </c>
      <c r="H4183" s="105">
        <v>2.0</v>
      </c>
      <c r="I4183" s="109">
        <v>17.0</v>
      </c>
      <c r="J4183" s="109">
        <v>19.0</v>
      </c>
      <c r="K4183" s="109">
        <v>11.0</v>
      </c>
      <c r="L4183" s="3" t="s">
        <v>828</v>
      </c>
      <c r="M4183" s="44" t="s">
        <v>829</v>
      </c>
      <c r="N4183" s="73">
        <v>1.0</v>
      </c>
      <c r="O4183" s="73">
        <v>1.0</v>
      </c>
    </row>
    <row r="4184" ht="15.0" customHeight="1">
      <c r="A4184" s="105">
        <v>2022.0</v>
      </c>
      <c r="B4184" s="106" t="str">
        <f t="array" ref="B4184">INDEX(Quadrat.Details!D:D, MATCH(1,(A4184=Quadrat.Details!B:B)*(F4184=Quadrat.Details!G:G)*(H4184=Quadrat.Details!I:I),0))</f>
        <v>FJD</v>
      </c>
      <c r="C4184" s="107">
        <f t="array" ref="C4184">INDEX(Quadrat.Details!C:C, MATCH(1,(A4184=Quadrat.Details!B:B)*(F4184=Quadrat.Details!G:G)*(H4184=Quadrat.Details!I:I),0))</f>
        <v>44792</v>
      </c>
      <c r="D4184" s="108"/>
      <c r="E4184" s="108"/>
      <c r="F4184" s="13" t="s">
        <v>469</v>
      </c>
      <c r="G4184" s="106" t="str">
        <f t="array" ref="G4184">INDEX(Quadrat.Details!H:H, MATCH(1,(A4184=Quadrat.Details!B:B)*(F4184=Quadrat.Details!G:G)*(H4184=Quadrat.Details!I:I),0))</f>
        <v>E</v>
      </c>
      <c r="H4184" s="105">
        <v>2.0</v>
      </c>
      <c r="I4184" s="109">
        <v>13.0</v>
      </c>
      <c r="J4184" s="109">
        <v>15.0</v>
      </c>
      <c r="K4184" s="109">
        <v>7.0</v>
      </c>
      <c r="L4184" s="3" t="s">
        <v>828</v>
      </c>
      <c r="M4184" s="44" t="s">
        <v>829</v>
      </c>
      <c r="N4184" s="73">
        <v>1.0</v>
      </c>
      <c r="O4184" s="73">
        <v>1.0</v>
      </c>
    </row>
    <row r="4185" ht="15.0" customHeight="1">
      <c r="A4185" s="105">
        <v>2022.0</v>
      </c>
      <c r="B4185" s="106" t="str">
        <f t="array" ref="B4185">INDEX(Quadrat.Details!D:D, MATCH(1,(A4185=Quadrat.Details!B:B)*(F4185=Quadrat.Details!G:G)*(H4185=Quadrat.Details!I:I),0))</f>
        <v>FJD</v>
      </c>
      <c r="C4185" s="107">
        <f t="array" ref="C4185">INDEX(Quadrat.Details!C:C, MATCH(1,(A4185=Quadrat.Details!B:B)*(F4185=Quadrat.Details!G:G)*(H4185=Quadrat.Details!I:I),0))</f>
        <v>44792</v>
      </c>
      <c r="D4185" s="108"/>
      <c r="E4185" s="108"/>
      <c r="F4185" s="13" t="s">
        <v>469</v>
      </c>
      <c r="G4185" s="106" t="str">
        <f t="array" ref="G4185">INDEX(Quadrat.Details!H:H, MATCH(1,(A4185=Quadrat.Details!B:B)*(F4185=Quadrat.Details!G:G)*(H4185=Quadrat.Details!I:I),0))</f>
        <v>E</v>
      </c>
      <c r="H4185" s="105">
        <v>2.0</v>
      </c>
      <c r="I4185" s="109">
        <v>15.0</v>
      </c>
      <c r="J4185" s="109">
        <v>17.0</v>
      </c>
      <c r="K4185" s="109">
        <v>9.0</v>
      </c>
      <c r="L4185" s="3" t="s">
        <v>828</v>
      </c>
      <c r="M4185" s="44" t="s">
        <v>829</v>
      </c>
      <c r="N4185" s="73">
        <v>1.0</v>
      </c>
      <c r="O4185" s="73">
        <v>1.0</v>
      </c>
    </row>
    <row r="4186" ht="15.0" customHeight="1">
      <c r="A4186" s="105">
        <v>2022.0</v>
      </c>
      <c r="B4186" s="106" t="str">
        <f t="array" ref="B4186">INDEX(Quadrat.Details!D:D, MATCH(1,(A4186=Quadrat.Details!B:B)*(F4186=Quadrat.Details!G:G)*(H4186=Quadrat.Details!I:I),0))</f>
        <v>FJD</v>
      </c>
      <c r="C4186" s="107">
        <f t="array" ref="C4186">INDEX(Quadrat.Details!C:C, MATCH(1,(A4186=Quadrat.Details!B:B)*(F4186=Quadrat.Details!G:G)*(H4186=Quadrat.Details!I:I),0))</f>
        <v>44792</v>
      </c>
      <c r="D4186" s="108"/>
      <c r="E4186" s="108"/>
      <c r="F4186" s="13" t="s">
        <v>469</v>
      </c>
      <c r="G4186" s="106" t="str">
        <f t="array" ref="G4186">INDEX(Quadrat.Details!H:H, MATCH(1,(A4186=Quadrat.Details!B:B)*(F4186=Quadrat.Details!G:G)*(H4186=Quadrat.Details!I:I),0))</f>
        <v>E</v>
      </c>
      <c r="H4186" s="105">
        <v>2.0</v>
      </c>
      <c r="I4186" s="109">
        <v>13.0</v>
      </c>
      <c r="J4186" s="109">
        <v>15.0</v>
      </c>
      <c r="K4186" s="109">
        <v>9.0</v>
      </c>
      <c r="L4186" s="3" t="s">
        <v>828</v>
      </c>
      <c r="M4186" s="44" t="s">
        <v>829</v>
      </c>
      <c r="N4186" s="73">
        <v>1.0</v>
      </c>
      <c r="O4186" s="73">
        <v>1.0</v>
      </c>
    </row>
    <row r="4187" ht="15.0" customHeight="1">
      <c r="A4187" s="105">
        <v>2022.0</v>
      </c>
      <c r="B4187" s="106" t="str">
        <f t="array" ref="B4187">INDEX(Quadrat.Details!D:D, MATCH(1,(A4187=Quadrat.Details!B:B)*(F4187=Quadrat.Details!G:G)*(H4187=Quadrat.Details!I:I),0))</f>
        <v>FJD</v>
      </c>
      <c r="C4187" s="107">
        <f t="array" ref="C4187">INDEX(Quadrat.Details!C:C, MATCH(1,(A4187=Quadrat.Details!B:B)*(F4187=Quadrat.Details!G:G)*(H4187=Quadrat.Details!I:I),0))</f>
        <v>44792</v>
      </c>
      <c r="D4187" s="108"/>
      <c r="E4187" s="108"/>
      <c r="F4187" s="13" t="s">
        <v>469</v>
      </c>
      <c r="G4187" s="106" t="str">
        <f t="array" ref="G4187">INDEX(Quadrat.Details!H:H, MATCH(1,(A4187=Quadrat.Details!B:B)*(F4187=Quadrat.Details!G:G)*(H4187=Quadrat.Details!I:I),0))</f>
        <v>E</v>
      </c>
      <c r="H4187" s="105">
        <v>2.0</v>
      </c>
      <c r="I4187" s="109">
        <v>10.0</v>
      </c>
      <c r="J4187" s="109">
        <v>12.0</v>
      </c>
      <c r="K4187" s="109">
        <v>6.0</v>
      </c>
      <c r="L4187" s="3" t="s">
        <v>828</v>
      </c>
      <c r="M4187" s="44" t="s">
        <v>829</v>
      </c>
      <c r="N4187" s="73">
        <v>1.0</v>
      </c>
      <c r="O4187" s="73">
        <v>1.0</v>
      </c>
    </row>
    <row r="4188" ht="15.0" customHeight="1">
      <c r="A4188" s="105">
        <v>2022.0</v>
      </c>
      <c r="B4188" s="106" t="str">
        <f t="array" ref="B4188">INDEX(Quadrat.Details!D:D, MATCH(1,(A4188=Quadrat.Details!B:B)*(F4188=Quadrat.Details!G:G)*(H4188=Quadrat.Details!I:I),0))</f>
        <v>FJD</v>
      </c>
      <c r="C4188" s="107">
        <f t="array" ref="C4188">INDEX(Quadrat.Details!C:C, MATCH(1,(A4188=Quadrat.Details!B:B)*(F4188=Quadrat.Details!G:G)*(H4188=Quadrat.Details!I:I),0))</f>
        <v>44792</v>
      </c>
      <c r="D4188" s="108"/>
      <c r="E4188" s="108"/>
      <c r="F4188" s="13" t="s">
        <v>469</v>
      </c>
      <c r="G4188" s="106" t="str">
        <f t="array" ref="G4188">INDEX(Quadrat.Details!H:H, MATCH(1,(A4188=Quadrat.Details!B:B)*(F4188=Quadrat.Details!G:G)*(H4188=Quadrat.Details!I:I),0))</f>
        <v>E</v>
      </c>
      <c r="H4188" s="105">
        <v>2.0</v>
      </c>
      <c r="I4188" s="109">
        <v>14.0</v>
      </c>
      <c r="J4188" s="109">
        <v>16.0</v>
      </c>
      <c r="K4188" s="109">
        <v>8.0</v>
      </c>
      <c r="L4188" s="3" t="s">
        <v>828</v>
      </c>
      <c r="M4188" s="44" t="s">
        <v>829</v>
      </c>
      <c r="N4188" s="73">
        <v>1.0</v>
      </c>
      <c r="O4188" s="73">
        <v>1.0</v>
      </c>
    </row>
    <row r="4189" ht="15.0" customHeight="1">
      <c r="A4189" s="105">
        <v>2022.0</v>
      </c>
      <c r="B4189" s="106" t="str">
        <f t="array" ref="B4189">INDEX(Quadrat.Details!D:D, MATCH(1,(A4189=Quadrat.Details!B:B)*(F4189=Quadrat.Details!G:G)*(H4189=Quadrat.Details!I:I),0))</f>
        <v>FJD</v>
      </c>
      <c r="C4189" s="107">
        <f t="array" ref="C4189">INDEX(Quadrat.Details!C:C, MATCH(1,(A4189=Quadrat.Details!B:B)*(F4189=Quadrat.Details!G:G)*(H4189=Quadrat.Details!I:I),0))</f>
        <v>44792</v>
      </c>
      <c r="D4189" s="108"/>
      <c r="E4189" s="108"/>
      <c r="F4189" s="13" t="s">
        <v>469</v>
      </c>
      <c r="G4189" s="106" t="str">
        <f t="array" ref="G4189">INDEX(Quadrat.Details!H:H, MATCH(1,(A4189=Quadrat.Details!B:B)*(F4189=Quadrat.Details!G:G)*(H4189=Quadrat.Details!I:I),0))</f>
        <v>E</v>
      </c>
      <c r="H4189" s="105">
        <v>2.0</v>
      </c>
      <c r="I4189" s="109">
        <v>10.0</v>
      </c>
      <c r="J4189" s="109">
        <v>12.0</v>
      </c>
      <c r="K4189" s="109">
        <v>6.0</v>
      </c>
      <c r="L4189" s="3" t="s">
        <v>828</v>
      </c>
      <c r="M4189" s="44" t="s">
        <v>829</v>
      </c>
      <c r="N4189" s="73">
        <v>1.0</v>
      </c>
      <c r="O4189" s="73">
        <v>1.0</v>
      </c>
    </row>
    <row r="4190" ht="15.0" customHeight="1">
      <c r="A4190" s="105">
        <v>2022.0</v>
      </c>
      <c r="B4190" s="106" t="str">
        <f t="array" ref="B4190">INDEX(Quadrat.Details!D:D, MATCH(1,(A4190=Quadrat.Details!B:B)*(F4190=Quadrat.Details!G:G)*(H4190=Quadrat.Details!I:I),0))</f>
        <v>FJD</v>
      </c>
      <c r="C4190" s="107">
        <f t="array" ref="C4190">INDEX(Quadrat.Details!C:C, MATCH(1,(A4190=Quadrat.Details!B:B)*(F4190=Quadrat.Details!G:G)*(H4190=Quadrat.Details!I:I),0))</f>
        <v>44792</v>
      </c>
      <c r="D4190" s="108"/>
      <c r="E4190" s="108"/>
      <c r="F4190" s="13" t="s">
        <v>469</v>
      </c>
      <c r="G4190" s="106" t="str">
        <f t="array" ref="G4190">INDEX(Quadrat.Details!H:H, MATCH(1,(A4190=Quadrat.Details!B:B)*(F4190=Quadrat.Details!G:G)*(H4190=Quadrat.Details!I:I),0))</f>
        <v>E</v>
      </c>
      <c r="H4190" s="105">
        <v>2.0</v>
      </c>
      <c r="I4190" s="109">
        <v>14.0</v>
      </c>
      <c r="J4190" s="109">
        <v>16.0</v>
      </c>
      <c r="K4190" s="109">
        <v>8.0</v>
      </c>
      <c r="L4190" s="3" t="s">
        <v>828</v>
      </c>
      <c r="M4190" s="44" t="s">
        <v>829</v>
      </c>
      <c r="N4190" s="73">
        <v>1.0</v>
      </c>
      <c r="O4190" s="73">
        <v>1.0</v>
      </c>
    </row>
    <row r="4191" ht="15.0" customHeight="1">
      <c r="A4191" s="105">
        <v>2022.0</v>
      </c>
      <c r="B4191" s="106" t="str">
        <f t="array" ref="B4191">INDEX(Quadrat.Details!D:D, MATCH(1,(A4191=Quadrat.Details!B:B)*(F4191=Quadrat.Details!G:G)*(H4191=Quadrat.Details!I:I),0))</f>
        <v>FJD</v>
      </c>
      <c r="C4191" s="107">
        <f t="array" ref="C4191">INDEX(Quadrat.Details!C:C, MATCH(1,(A4191=Quadrat.Details!B:B)*(F4191=Quadrat.Details!G:G)*(H4191=Quadrat.Details!I:I),0))</f>
        <v>44792</v>
      </c>
      <c r="D4191" s="108"/>
      <c r="E4191" s="108"/>
      <c r="F4191" s="13" t="s">
        <v>469</v>
      </c>
      <c r="G4191" s="106" t="str">
        <f t="array" ref="G4191">INDEX(Quadrat.Details!H:H, MATCH(1,(A4191=Quadrat.Details!B:B)*(F4191=Quadrat.Details!G:G)*(H4191=Quadrat.Details!I:I),0))</f>
        <v>E</v>
      </c>
      <c r="H4191" s="105">
        <v>2.0</v>
      </c>
      <c r="I4191" s="109">
        <v>12.0</v>
      </c>
      <c r="J4191" s="109">
        <v>15.0</v>
      </c>
      <c r="K4191" s="109">
        <v>7.0</v>
      </c>
      <c r="L4191" s="3" t="s">
        <v>828</v>
      </c>
      <c r="M4191" s="44" t="s">
        <v>829</v>
      </c>
      <c r="N4191" s="73">
        <v>1.0</v>
      </c>
      <c r="O4191" s="73">
        <v>1.0</v>
      </c>
    </row>
    <row r="4192" ht="15.0" customHeight="1">
      <c r="A4192" s="105">
        <v>2022.0</v>
      </c>
      <c r="B4192" s="106" t="str">
        <f t="array" ref="B4192">INDEX(Quadrat.Details!D:D, MATCH(1,(A4192=Quadrat.Details!B:B)*(F4192=Quadrat.Details!G:G)*(H4192=Quadrat.Details!I:I),0))</f>
        <v>FJD</v>
      </c>
      <c r="C4192" s="107">
        <f t="array" ref="C4192">INDEX(Quadrat.Details!C:C, MATCH(1,(A4192=Quadrat.Details!B:B)*(F4192=Quadrat.Details!G:G)*(H4192=Quadrat.Details!I:I),0))</f>
        <v>44792</v>
      </c>
      <c r="D4192" s="108"/>
      <c r="E4192" s="108"/>
      <c r="F4192" s="13" t="s">
        <v>469</v>
      </c>
      <c r="G4192" s="106" t="str">
        <f t="array" ref="G4192">INDEX(Quadrat.Details!H:H, MATCH(1,(A4192=Quadrat.Details!B:B)*(F4192=Quadrat.Details!G:G)*(H4192=Quadrat.Details!I:I),0))</f>
        <v>E</v>
      </c>
      <c r="H4192" s="105">
        <v>2.0</v>
      </c>
      <c r="I4192" s="109">
        <v>11.0</v>
      </c>
      <c r="J4192" s="109">
        <v>12.0</v>
      </c>
      <c r="K4192" s="109">
        <v>6.0</v>
      </c>
      <c r="L4192" s="3" t="s">
        <v>828</v>
      </c>
      <c r="M4192" s="44" t="s">
        <v>829</v>
      </c>
      <c r="N4192" s="73">
        <v>1.0</v>
      </c>
      <c r="O4192" s="73">
        <v>1.0</v>
      </c>
    </row>
    <row r="4193" ht="15.0" customHeight="1">
      <c r="A4193" s="105">
        <v>2022.0</v>
      </c>
      <c r="B4193" s="106" t="str">
        <f t="array" ref="B4193">INDEX(Quadrat.Details!D:D, MATCH(1,(A4193=Quadrat.Details!B:B)*(F4193=Quadrat.Details!G:G)*(H4193=Quadrat.Details!I:I),0))</f>
        <v>FJD</v>
      </c>
      <c r="C4193" s="107">
        <f t="array" ref="C4193">INDEX(Quadrat.Details!C:C, MATCH(1,(A4193=Quadrat.Details!B:B)*(F4193=Quadrat.Details!G:G)*(H4193=Quadrat.Details!I:I),0))</f>
        <v>44792</v>
      </c>
      <c r="D4193" s="108"/>
      <c r="E4193" s="108"/>
      <c r="F4193" s="13" t="s">
        <v>469</v>
      </c>
      <c r="G4193" s="106" t="str">
        <f t="array" ref="G4193">INDEX(Quadrat.Details!H:H, MATCH(1,(A4193=Quadrat.Details!B:B)*(F4193=Quadrat.Details!G:G)*(H4193=Quadrat.Details!I:I),0))</f>
        <v>E</v>
      </c>
      <c r="H4193" s="105">
        <v>2.0</v>
      </c>
      <c r="I4193" s="109">
        <v>12.0</v>
      </c>
      <c r="J4193" s="109">
        <v>14.0</v>
      </c>
      <c r="K4193" s="109">
        <v>7.0</v>
      </c>
      <c r="L4193" s="3" t="s">
        <v>828</v>
      </c>
      <c r="M4193" s="44" t="s">
        <v>829</v>
      </c>
      <c r="N4193" s="73">
        <v>1.0</v>
      </c>
      <c r="O4193" s="73">
        <v>1.0</v>
      </c>
    </row>
    <row r="4194" ht="15.0" customHeight="1">
      <c r="A4194" s="105">
        <v>2022.0</v>
      </c>
      <c r="B4194" s="106" t="str">
        <f t="array" ref="B4194">INDEX(Quadrat.Details!D:D, MATCH(1,(A4194=Quadrat.Details!B:B)*(F4194=Quadrat.Details!G:G)*(H4194=Quadrat.Details!I:I),0))</f>
        <v>FJD</v>
      </c>
      <c r="C4194" s="107">
        <f t="array" ref="C4194">INDEX(Quadrat.Details!C:C, MATCH(1,(A4194=Quadrat.Details!B:B)*(F4194=Quadrat.Details!G:G)*(H4194=Quadrat.Details!I:I),0))</f>
        <v>44792</v>
      </c>
      <c r="D4194" s="108"/>
      <c r="E4194" s="108"/>
      <c r="F4194" s="13" t="s">
        <v>469</v>
      </c>
      <c r="G4194" s="106" t="str">
        <f t="array" ref="G4194">INDEX(Quadrat.Details!H:H, MATCH(1,(A4194=Quadrat.Details!B:B)*(F4194=Quadrat.Details!G:G)*(H4194=Quadrat.Details!I:I),0))</f>
        <v>E</v>
      </c>
      <c r="H4194" s="105">
        <v>2.0</v>
      </c>
      <c r="I4194" s="109">
        <v>11.0</v>
      </c>
      <c r="J4194" s="109">
        <v>14.0</v>
      </c>
      <c r="K4194" s="109">
        <v>7.0</v>
      </c>
      <c r="L4194" s="3" t="s">
        <v>828</v>
      </c>
      <c r="M4194" s="44" t="s">
        <v>829</v>
      </c>
      <c r="N4194" s="73">
        <v>1.0</v>
      </c>
      <c r="O4194" s="73">
        <v>1.0</v>
      </c>
    </row>
    <row r="4195" ht="15.0" customHeight="1">
      <c r="A4195" s="105">
        <v>2022.0</v>
      </c>
      <c r="B4195" s="106" t="str">
        <f t="array" ref="B4195">INDEX(Quadrat.Details!D:D, MATCH(1,(A4195=Quadrat.Details!B:B)*(F4195=Quadrat.Details!G:G)*(H4195=Quadrat.Details!I:I),0))</f>
        <v>FJD</v>
      </c>
      <c r="C4195" s="107">
        <f t="array" ref="C4195">INDEX(Quadrat.Details!C:C, MATCH(1,(A4195=Quadrat.Details!B:B)*(F4195=Quadrat.Details!G:G)*(H4195=Quadrat.Details!I:I),0))</f>
        <v>44792</v>
      </c>
      <c r="D4195" s="108"/>
      <c r="E4195" s="108"/>
      <c r="F4195" s="13" t="s">
        <v>469</v>
      </c>
      <c r="G4195" s="106" t="str">
        <f t="array" ref="G4195">INDEX(Quadrat.Details!H:H, MATCH(1,(A4195=Quadrat.Details!B:B)*(F4195=Quadrat.Details!G:G)*(H4195=Quadrat.Details!I:I),0))</f>
        <v>E</v>
      </c>
      <c r="H4195" s="105">
        <v>2.0</v>
      </c>
      <c r="I4195" s="109">
        <v>9.0</v>
      </c>
      <c r="J4195" s="109">
        <v>11.0</v>
      </c>
      <c r="K4195" s="109">
        <v>5.0</v>
      </c>
      <c r="L4195" s="3" t="s">
        <v>828</v>
      </c>
      <c r="M4195" s="44" t="s">
        <v>829</v>
      </c>
      <c r="N4195" s="73">
        <v>1.0</v>
      </c>
      <c r="O4195" s="73">
        <v>1.0</v>
      </c>
    </row>
    <row r="4196" ht="15.0" customHeight="1">
      <c r="A4196" s="105">
        <v>2022.0</v>
      </c>
      <c r="B4196" s="106" t="str">
        <f t="array" ref="B4196">INDEX(Quadrat.Details!D:D, MATCH(1,(A4196=Quadrat.Details!B:B)*(F4196=Quadrat.Details!G:G)*(H4196=Quadrat.Details!I:I),0))</f>
        <v>FJD</v>
      </c>
      <c r="C4196" s="107">
        <f t="array" ref="C4196">INDEX(Quadrat.Details!C:C, MATCH(1,(A4196=Quadrat.Details!B:B)*(F4196=Quadrat.Details!G:G)*(H4196=Quadrat.Details!I:I),0))</f>
        <v>44792</v>
      </c>
      <c r="D4196" s="108"/>
      <c r="E4196" s="108"/>
      <c r="F4196" s="13" t="s">
        <v>469</v>
      </c>
      <c r="G4196" s="106" t="str">
        <f t="array" ref="G4196">INDEX(Quadrat.Details!H:H, MATCH(1,(A4196=Quadrat.Details!B:B)*(F4196=Quadrat.Details!G:G)*(H4196=Quadrat.Details!I:I),0))</f>
        <v>E</v>
      </c>
      <c r="H4196" s="105">
        <v>2.0</v>
      </c>
      <c r="I4196" s="109">
        <v>10.0</v>
      </c>
      <c r="J4196" s="109">
        <v>12.0</v>
      </c>
      <c r="K4196" s="109">
        <v>6.0</v>
      </c>
      <c r="L4196" s="3" t="s">
        <v>828</v>
      </c>
      <c r="M4196" s="44" t="s">
        <v>829</v>
      </c>
      <c r="N4196" s="73">
        <v>1.0</v>
      </c>
      <c r="O4196" s="73">
        <v>1.0</v>
      </c>
    </row>
    <row r="4197" ht="15.0" customHeight="1">
      <c r="A4197" s="105">
        <v>2022.0</v>
      </c>
      <c r="B4197" s="106" t="str">
        <f t="array" ref="B4197">INDEX(Quadrat.Details!D:D, MATCH(1,(A4197=Quadrat.Details!B:B)*(F4197=Quadrat.Details!G:G)*(H4197=Quadrat.Details!I:I),0))</f>
        <v>FJD</v>
      </c>
      <c r="C4197" s="107">
        <f t="array" ref="C4197">INDEX(Quadrat.Details!C:C, MATCH(1,(A4197=Quadrat.Details!B:B)*(F4197=Quadrat.Details!G:G)*(H4197=Quadrat.Details!I:I),0))</f>
        <v>44792</v>
      </c>
      <c r="D4197" s="108"/>
      <c r="E4197" s="108"/>
      <c r="F4197" s="13" t="s">
        <v>469</v>
      </c>
      <c r="G4197" s="106" t="str">
        <f t="array" ref="G4197">INDEX(Quadrat.Details!H:H, MATCH(1,(A4197=Quadrat.Details!B:B)*(F4197=Quadrat.Details!G:G)*(H4197=Quadrat.Details!I:I),0))</f>
        <v>E</v>
      </c>
      <c r="H4197" s="105">
        <v>2.0</v>
      </c>
      <c r="I4197" s="109">
        <v>7.0</v>
      </c>
      <c r="J4197" s="109">
        <v>8.0</v>
      </c>
      <c r="K4197" s="109">
        <v>4.0</v>
      </c>
      <c r="L4197" s="3" t="s">
        <v>828</v>
      </c>
      <c r="M4197" s="44" t="s">
        <v>829</v>
      </c>
      <c r="N4197" s="73">
        <v>1.0</v>
      </c>
      <c r="O4197" s="73">
        <v>1.0</v>
      </c>
    </row>
    <row r="4198" ht="15.0" customHeight="1">
      <c r="A4198" s="105">
        <v>2022.0</v>
      </c>
      <c r="B4198" s="106" t="str">
        <f t="array" ref="B4198">INDEX(Quadrat.Details!D:D, MATCH(1,(A4198=Quadrat.Details!B:B)*(F4198=Quadrat.Details!G:G)*(H4198=Quadrat.Details!I:I),0))</f>
        <v>FJD</v>
      </c>
      <c r="C4198" s="107">
        <f t="array" ref="C4198">INDEX(Quadrat.Details!C:C, MATCH(1,(A4198=Quadrat.Details!B:B)*(F4198=Quadrat.Details!G:G)*(H4198=Quadrat.Details!I:I),0))</f>
        <v>44792</v>
      </c>
      <c r="D4198" s="108"/>
      <c r="E4198" s="108"/>
      <c r="F4198" s="13" t="s">
        <v>469</v>
      </c>
      <c r="G4198" s="106" t="str">
        <f t="array" ref="G4198">INDEX(Quadrat.Details!H:H, MATCH(1,(A4198=Quadrat.Details!B:B)*(F4198=Quadrat.Details!G:G)*(H4198=Quadrat.Details!I:I),0))</f>
        <v>E</v>
      </c>
      <c r="H4198" s="105">
        <v>2.0</v>
      </c>
      <c r="I4198" s="109">
        <v>12.0</v>
      </c>
      <c r="J4198" s="109">
        <v>14.0</v>
      </c>
      <c r="K4198" s="109">
        <v>8.0</v>
      </c>
      <c r="L4198" s="3" t="s">
        <v>828</v>
      </c>
      <c r="M4198" s="44" t="s">
        <v>829</v>
      </c>
      <c r="N4198" s="73">
        <v>1.0</v>
      </c>
      <c r="O4198" s="73">
        <v>1.0</v>
      </c>
    </row>
    <row r="4199" ht="15.0" customHeight="1">
      <c r="A4199" s="105">
        <v>2022.0</v>
      </c>
      <c r="B4199" s="106" t="str">
        <f t="array" ref="B4199">INDEX(Quadrat.Details!D:D, MATCH(1,(A4199=Quadrat.Details!B:B)*(F4199=Quadrat.Details!G:G)*(H4199=Quadrat.Details!I:I),0))</f>
        <v>FJD</v>
      </c>
      <c r="C4199" s="107">
        <f t="array" ref="C4199">INDEX(Quadrat.Details!C:C, MATCH(1,(A4199=Quadrat.Details!B:B)*(F4199=Quadrat.Details!G:G)*(H4199=Quadrat.Details!I:I),0))</f>
        <v>44792</v>
      </c>
      <c r="D4199" s="108"/>
      <c r="E4199" s="108"/>
      <c r="F4199" s="13" t="s">
        <v>469</v>
      </c>
      <c r="G4199" s="106" t="str">
        <f t="array" ref="G4199">INDEX(Quadrat.Details!H:H, MATCH(1,(A4199=Quadrat.Details!B:B)*(F4199=Quadrat.Details!G:G)*(H4199=Quadrat.Details!I:I),0))</f>
        <v>E</v>
      </c>
      <c r="H4199" s="105">
        <v>2.0</v>
      </c>
      <c r="I4199" s="109">
        <v>11.0</v>
      </c>
      <c r="J4199" s="109">
        <v>12.0</v>
      </c>
      <c r="K4199" s="109">
        <v>7.0</v>
      </c>
      <c r="L4199" s="3" t="s">
        <v>828</v>
      </c>
      <c r="M4199" s="44" t="s">
        <v>829</v>
      </c>
      <c r="N4199" s="73">
        <v>1.0</v>
      </c>
      <c r="O4199" s="73">
        <v>1.0</v>
      </c>
    </row>
    <row r="4200" ht="15.0" customHeight="1">
      <c r="A4200" s="105">
        <v>2022.0</v>
      </c>
      <c r="B4200" s="106" t="str">
        <f t="array" ref="B4200">INDEX(Quadrat.Details!D:D, MATCH(1,(A4200=Quadrat.Details!B:B)*(F4200=Quadrat.Details!G:G)*(H4200=Quadrat.Details!I:I),0))</f>
        <v>FJD</v>
      </c>
      <c r="C4200" s="107">
        <f t="array" ref="C4200">INDEX(Quadrat.Details!C:C, MATCH(1,(A4200=Quadrat.Details!B:B)*(F4200=Quadrat.Details!G:G)*(H4200=Quadrat.Details!I:I),0))</f>
        <v>44792</v>
      </c>
      <c r="D4200" s="108"/>
      <c r="E4200" s="108"/>
      <c r="F4200" s="13" t="s">
        <v>469</v>
      </c>
      <c r="G4200" s="106" t="str">
        <f t="array" ref="G4200">INDEX(Quadrat.Details!H:H, MATCH(1,(A4200=Quadrat.Details!B:B)*(F4200=Quadrat.Details!G:G)*(H4200=Quadrat.Details!I:I),0))</f>
        <v>E</v>
      </c>
      <c r="H4200" s="105">
        <v>2.0</v>
      </c>
      <c r="I4200" s="109">
        <v>10.0</v>
      </c>
      <c r="J4200" s="109">
        <v>12.0</v>
      </c>
      <c r="K4200" s="109">
        <v>7.0</v>
      </c>
      <c r="L4200" s="3" t="s">
        <v>828</v>
      </c>
      <c r="M4200" s="44" t="s">
        <v>829</v>
      </c>
      <c r="N4200" s="73">
        <v>1.0</v>
      </c>
      <c r="O4200" s="73">
        <v>1.0</v>
      </c>
    </row>
    <row r="4201" ht="15.0" customHeight="1">
      <c r="A4201" s="105">
        <v>2022.0</v>
      </c>
      <c r="B4201" s="106" t="str">
        <f t="array" ref="B4201">INDEX(Quadrat.Details!D:D, MATCH(1,(A4201=Quadrat.Details!B:B)*(F4201=Quadrat.Details!G:G)*(H4201=Quadrat.Details!I:I),0))</f>
        <v>FJD</v>
      </c>
      <c r="C4201" s="107">
        <f t="array" ref="C4201">INDEX(Quadrat.Details!C:C, MATCH(1,(A4201=Quadrat.Details!B:B)*(F4201=Quadrat.Details!G:G)*(H4201=Quadrat.Details!I:I),0))</f>
        <v>44792</v>
      </c>
      <c r="D4201" s="108"/>
      <c r="E4201" s="108"/>
      <c r="F4201" s="13" t="s">
        <v>469</v>
      </c>
      <c r="G4201" s="106" t="str">
        <f t="array" ref="G4201">INDEX(Quadrat.Details!H:H, MATCH(1,(A4201=Quadrat.Details!B:B)*(F4201=Quadrat.Details!G:G)*(H4201=Quadrat.Details!I:I),0))</f>
        <v>E</v>
      </c>
      <c r="H4201" s="105">
        <v>2.0</v>
      </c>
      <c r="I4201" s="109">
        <v>11.0</v>
      </c>
      <c r="J4201" s="109">
        <v>12.0</v>
      </c>
      <c r="K4201" s="109">
        <v>6.0</v>
      </c>
      <c r="L4201" s="3" t="s">
        <v>828</v>
      </c>
      <c r="M4201" s="44" t="s">
        <v>829</v>
      </c>
      <c r="N4201" s="73">
        <v>1.0</v>
      </c>
      <c r="O4201" s="73">
        <v>1.0</v>
      </c>
    </row>
    <row r="4202" ht="15.0" customHeight="1">
      <c r="A4202" s="105">
        <v>2022.0</v>
      </c>
      <c r="B4202" s="106" t="str">
        <f t="array" ref="B4202">INDEX(Quadrat.Details!D:D, MATCH(1,(A4202=Quadrat.Details!B:B)*(F4202=Quadrat.Details!G:G)*(H4202=Quadrat.Details!I:I),0))</f>
        <v>FJD</v>
      </c>
      <c r="C4202" s="107">
        <f t="array" ref="C4202">INDEX(Quadrat.Details!C:C, MATCH(1,(A4202=Quadrat.Details!B:B)*(F4202=Quadrat.Details!G:G)*(H4202=Quadrat.Details!I:I),0))</f>
        <v>44792</v>
      </c>
      <c r="D4202" s="108"/>
      <c r="E4202" s="108"/>
      <c r="F4202" s="13" t="s">
        <v>469</v>
      </c>
      <c r="G4202" s="106" t="str">
        <f t="array" ref="G4202">INDEX(Quadrat.Details!H:H, MATCH(1,(A4202=Quadrat.Details!B:B)*(F4202=Quadrat.Details!G:G)*(H4202=Quadrat.Details!I:I),0))</f>
        <v>E</v>
      </c>
      <c r="H4202" s="105">
        <v>2.0</v>
      </c>
      <c r="I4202" s="109">
        <v>8.0</v>
      </c>
      <c r="J4202" s="109">
        <v>9.0</v>
      </c>
      <c r="K4202" s="109">
        <v>5.0</v>
      </c>
      <c r="L4202" s="3" t="s">
        <v>828</v>
      </c>
      <c r="M4202" s="44" t="s">
        <v>829</v>
      </c>
      <c r="N4202" s="73">
        <v>1.0</v>
      </c>
      <c r="O4202" s="73">
        <v>1.0</v>
      </c>
    </row>
    <row r="4203" ht="15.0" customHeight="1">
      <c r="A4203" s="105">
        <v>2022.0</v>
      </c>
      <c r="B4203" s="106" t="str">
        <f t="array" ref="B4203">INDEX(Quadrat.Details!D:D, MATCH(1,(A4203=Quadrat.Details!B:B)*(F4203=Quadrat.Details!G:G)*(H4203=Quadrat.Details!I:I),0))</f>
        <v>FJD</v>
      </c>
      <c r="C4203" s="107">
        <f t="array" ref="C4203">INDEX(Quadrat.Details!C:C, MATCH(1,(A4203=Quadrat.Details!B:B)*(F4203=Quadrat.Details!G:G)*(H4203=Quadrat.Details!I:I),0))</f>
        <v>44792</v>
      </c>
      <c r="D4203" s="108"/>
      <c r="E4203" s="108"/>
      <c r="F4203" s="13" t="s">
        <v>469</v>
      </c>
      <c r="G4203" s="106" t="str">
        <f t="array" ref="G4203">INDEX(Quadrat.Details!H:H, MATCH(1,(A4203=Quadrat.Details!B:B)*(F4203=Quadrat.Details!G:G)*(H4203=Quadrat.Details!I:I),0))</f>
        <v>E</v>
      </c>
      <c r="H4203" s="105">
        <v>2.0</v>
      </c>
      <c r="I4203" s="109">
        <v>9.0</v>
      </c>
      <c r="J4203" s="109">
        <v>11.0</v>
      </c>
      <c r="K4203" s="109">
        <v>6.0</v>
      </c>
      <c r="L4203" s="3" t="s">
        <v>828</v>
      </c>
      <c r="M4203" s="44" t="s">
        <v>829</v>
      </c>
      <c r="N4203" s="73">
        <v>1.0</v>
      </c>
      <c r="O4203" s="73">
        <v>1.0</v>
      </c>
    </row>
    <row r="4204" ht="15.0" customHeight="1">
      <c r="A4204" s="105">
        <v>2022.0</v>
      </c>
      <c r="B4204" s="106" t="str">
        <f t="array" ref="B4204">INDEX(Quadrat.Details!D:D, MATCH(1,(A4204=Quadrat.Details!B:B)*(F4204=Quadrat.Details!G:G)*(H4204=Quadrat.Details!I:I),0))</f>
        <v>FJD</v>
      </c>
      <c r="C4204" s="107">
        <f t="array" ref="C4204">INDEX(Quadrat.Details!C:C, MATCH(1,(A4204=Quadrat.Details!B:B)*(F4204=Quadrat.Details!G:G)*(H4204=Quadrat.Details!I:I),0))</f>
        <v>44792</v>
      </c>
      <c r="D4204" s="108"/>
      <c r="E4204" s="108"/>
      <c r="F4204" s="13" t="s">
        <v>469</v>
      </c>
      <c r="G4204" s="106" t="str">
        <f t="array" ref="G4204">INDEX(Quadrat.Details!H:H, MATCH(1,(A4204=Quadrat.Details!B:B)*(F4204=Quadrat.Details!G:G)*(H4204=Quadrat.Details!I:I),0))</f>
        <v>E</v>
      </c>
      <c r="H4204" s="105">
        <v>2.0</v>
      </c>
      <c r="I4204" s="109">
        <v>12.0</v>
      </c>
      <c r="J4204" s="109">
        <v>14.0</v>
      </c>
      <c r="K4204" s="109">
        <v>7.0</v>
      </c>
      <c r="L4204" s="3" t="s">
        <v>828</v>
      </c>
      <c r="M4204" s="44" t="s">
        <v>829</v>
      </c>
      <c r="N4204" s="73">
        <v>1.0</v>
      </c>
      <c r="O4204" s="73">
        <v>1.0</v>
      </c>
    </row>
    <row r="4205" ht="15.0" customHeight="1">
      <c r="A4205" s="105">
        <v>2022.0</v>
      </c>
      <c r="B4205" s="106" t="str">
        <f t="array" ref="B4205">INDEX(Quadrat.Details!D:D, MATCH(1,(A4205=Quadrat.Details!B:B)*(F4205=Quadrat.Details!G:G)*(H4205=Quadrat.Details!I:I),0))</f>
        <v>FJD</v>
      </c>
      <c r="C4205" s="107">
        <f t="array" ref="C4205">INDEX(Quadrat.Details!C:C, MATCH(1,(A4205=Quadrat.Details!B:B)*(F4205=Quadrat.Details!G:G)*(H4205=Quadrat.Details!I:I),0))</f>
        <v>44792</v>
      </c>
      <c r="D4205" s="108"/>
      <c r="E4205" s="108"/>
      <c r="F4205" s="13" t="s">
        <v>469</v>
      </c>
      <c r="G4205" s="106" t="str">
        <f t="array" ref="G4205">INDEX(Quadrat.Details!H:H, MATCH(1,(A4205=Quadrat.Details!B:B)*(F4205=Quadrat.Details!G:G)*(H4205=Quadrat.Details!I:I),0))</f>
        <v>E</v>
      </c>
      <c r="H4205" s="105">
        <v>2.0</v>
      </c>
      <c r="I4205" s="109">
        <v>9.0</v>
      </c>
      <c r="J4205" s="109">
        <v>10.0</v>
      </c>
      <c r="K4205" s="109">
        <v>5.0</v>
      </c>
      <c r="L4205" s="3" t="s">
        <v>828</v>
      </c>
      <c r="M4205" s="44" t="s">
        <v>829</v>
      </c>
      <c r="N4205" s="73">
        <v>1.0</v>
      </c>
      <c r="O4205" s="73">
        <v>1.0</v>
      </c>
    </row>
    <row r="4206" ht="15.0" customHeight="1">
      <c r="A4206" s="105">
        <v>2022.0</v>
      </c>
      <c r="B4206" s="106" t="str">
        <f t="array" ref="B4206">INDEX(Quadrat.Details!D:D, MATCH(1,(A4206=Quadrat.Details!B:B)*(F4206=Quadrat.Details!G:G)*(H4206=Quadrat.Details!I:I),0))</f>
        <v>FJD</v>
      </c>
      <c r="C4206" s="107">
        <f t="array" ref="C4206">INDEX(Quadrat.Details!C:C, MATCH(1,(A4206=Quadrat.Details!B:B)*(F4206=Quadrat.Details!G:G)*(H4206=Quadrat.Details!I:I),0))</f>
        <v>44792</v>
      </c>
      <c r="D4206" s="108"/>
      <c r="E4206" s="108"/>
      <c r="F4206" s="13" t="s">
        <v>469</v>
      </c>
      <c r="G4206" s="106" t="str">
        <f t="array" ref="G4206">INDEX(Quadrat.Details!H:H, MATCH(1,(A4206=Quadrat.Details!B:B)*(F4206=Quadrat.Details!G:G)*(H4206=Quadrat.Details!I:I),0))</f>
        <v>E</v>
      </c>
      <c r="H4206" s="105">
        <v>2.0</v>
      </c>
      <c r="I4206" s="109">
        <v>9.0</v>
      </c>
      <c r="J4206" s="109">
        <v>10.0</v>
      </c>
      <c r="K4206" s="109">
        <v>5.0</v>
      </c>
      <c r="L4206" s="3" t="s">
        <v>828</v>
      </c>
      <c r="M4206" s="44" t="s">
        <v>829</v>
      </c>
      <c r="N4206" s="73">
        <v>1.0</v>
      </c>
      <c r="O4206" s="73">
        <v>1.0</v>
      </c>
    </row>
    <row r="4207" ht="15.0" customHeight="1">
      <c r="A4207" s="105">
        <v>2022.0</v>
      </c>
      <c r="B4207" s="106" t="str">
        <f t="array" ref="B4207">INDEX(Quadrat.Details!D:D, MATCH(1,(A4207=Quadrat.Details!B:B)*(F4207=Quadrat.Details!G:G)*(H4207=Quadrat.Details!I:I),0))</f>
        <v>FJD</v>
      </c>
      <c r="C4207" s="107">
        <f t="array" ref="C4207">INDEX(Quadrat.Details!C:C, MATCH(1,(A4207=Quadrat.Details!B:B)*(F4207=Quadrat.Details!G:G)*(H4207=Quadrat.Details!I:I),0))</f>
        <v>44792</v>
      </c>
      <c r="D4207" s="108"/>
      <c r="E4207" s="108"/>
      <c r="F4207" s="13" t="s">
        <v>469</v>
      </c>
      <c r="G4207" s="106" t="str">
        <f t="array" ref="G4207">INDEX(Quadrat.Details!H:H, MATCH(1,(A4207=Quadrat.Details!B:B)*(F4207=Quadrat.Details!G:G)*(H4207=Quadrat.Details!I:I),0))</f>
        <v>E</v>
      </c>
      <c r="H4207" s="105">
        <v>2.0</v>
      </c>
      <c r="I4207" s="109">
        <v>8.0</v>
      </c>
      <c r="J4207" s="109">
        <v>9.0</v>
      </c>
      <c r="K4207" s="109">
        <v>4.0</v>
      </c>
      <c r="L4207" s="3" t="s">
        <v>828</v>
      </c>
      <c r="M4207" s="44" t="s">
        <v>829</v>
      </c>
      <c r="N4207" s="73">
        <v>1.0</v>
      </c>
      <c r="O4207" s="73">
        <v>1.0</v>
      </c>
    </row>
    <row r="4208" ht="15.0" customHeight="1">
      <c r="A4208" s="105">
        <v>2022.0</v>
      </c>
      <c r="B4208" s="106" t="str">
        <f t="array" ref="B4208">INDEX(Quadrat.Details!D:D, MATCH(1,(A4208=Quadrat.Details!B:B)*(F4208=Quadrat.Details!G:G)*(H4208=Quadrat.Details!I:I),0))</f>
        <v>FJD</v>
      </c>
      <c r="C4208" s="107">
        <f t="array" ref="C4208">INDEX(Quadrat.Details!C:C, MATCH(1,(A4208=Quadrat.Details!B:B)*(F4208=Quadrat.Details!G:G)*(H4208=Quadrat.Details!I:I),0))</f>
        <v>44792</v>
      </c>
      <c r="D4208" s="108"/>
      <c r="E4208" s="108"/>
      <c r="F4208" s="13" t="s">
        <v>469</v>
      </c>
      <c r="G4208" s="106" t="str">
        <f t="array" ref="G4208">INDEX(Quadrat.Details!H:H, MATCH(1,(A4208=Quadrat.Details!B:B)*(F4208=Quadrat.Details!G:G)*(H4208=Quadrat.Details!I:I),0))</f>
        <v>E</v>
      </c>
      <c r="H4208" s="105">
        <v>2.0</v>
      </c>
      <c r="I4208" s="109">
        <v>10.0</v>
      </c>
      <c r="J4208" s="109">
        <v>11.0</v>
      </c>
      <c r="K4208" s="109">
        <v>6.0</v>
      </c>
      <c r="L4208" s="3" t="s">
        <v>828</v>
      </c>
      <c r="M4208" s="44" t="s">
        <v>829</v>
      </c>
      <c r="N4208" s="73">
        <v>1.0</v>
      </c>
      <c r="O4208" s="73">
        <v>1.0</v>
      </c>
    </row>
    <row r="4209" ht="15.0" customHeight="1">
      <c r="A4209" s="105">
        <v>2022.0</v>
      </c>
      <c r="B4209" s="106" t="str">
        <f t="array" ref="B4209">INDEX(Quadrat.Details!D:D, MATCH(1,(A4209=Quadrat.Details!B:B)*(F4209=Quadrat.Details!G:G)*(H4209=Quadrat.Details!I:I),0))</f>
        <v>FJD</v>
      </c>
      <c r="C4209" s="107">
        <f t="array" ref="C4209">INDEX(Quadrat.Details!C:C, MATCH(1,(A4209=Quadrat.Details!B:B)*(F4209=Quadrat.Details!G:G)*(H4209=Quadrat.Details!I:I),0))</f>
        <v>44792</v>
      </c>
      <c r="D4209" s="108"/>
      <c r="E4209" s="108"/>
      <c r="F4209" s="13" t="s">
        <v>469</v>
      </c>
      <c r="G4209" s="106" t="str">
        <f t="array" ref="G4209">INDEX(Quadrat.Details!H:H, MATCH(1,(A4209=Quadrat.Details!B:B)*(F4209=Quadrat.Details!G:G)*(H4209=Quadrat.Details!I:I),0))</f>
        <v>E</v>
      </c>
      <c r="H4209" s="105">
        <v>2.0</v>
      </c>
      <c r="I4209" s="109">
        <v>8.0</v>
      </c>
      <c r="J4209" s="109">
        <v>9.0</v>
      </c>
      <c r="K4209" s="109">
        <v>4.0</v>
      </c>
      <c r="L4209" s="3" t="s">
        <v>828</v>
      </c>
      <c r="M4209" s="44" t="s">
        <v>829</v>
      </c>
      <c r="N4209" s="73">
        <v>1.0</v>
      </c>
      <c r="O4209" s="73">
        <v>1.0</v>
      </c>
    </row>
    <row r="4210" ht="15.0" customHeight="1">
      <c r="A4210" s="105">
        <v>2022.0</v>
      </c>
      <c r="B4210" s="106" t="str">
        <f t="array" ref="B4210">INDEX(Quadrat.Details!D:D, MATCH(1,(A4210=Quadrat.Details!B:B)*(F4210=Quadrat.Details!G:G)*(H4210=Quadrat.Details!I:I),0))</f>
        <v>FJD</v>
      </c>
      <c r="C4210" s="107">
        <f t="array" ref="C4210">INDEX(Quadrat.Details!C:C, MATCH(1,(A4210=Quadrat.Details!B:B)*(F4210=Quadrat.Details!G:G)*(H4210=Quadrat.Details!I:I),0))</f>
        <v>44792</v>
      </c>
      <c r="D4210" s="108"/>
      <c r="E4210" s="108"/>
      <c r="F4210" s="13" t="s">
        <v>469</v>
      </c>
      <c r="G4210" s="106" t="str">
        <f t="array" ref="G4210">INDEX(Quadrat.Details!H:H, MATCH(1,(A4210=Quadrat.Details!B:B)*(F4210=Quadrat.Details!G:G)*(H4210=Quadrat.Details!I:I),0))</f>
        <v>E</v>
      </c>
      <c r="H4210" s="105">
        <v>2.0</v>
      </c>
      <c r="I4210" s="109">
        <v>11.0</v>
      </c>
      <c r="J4210" s="109">
        <v>13.0</v>
      </c>
      <c r="K4210" s="109">
        <v>7.0</v>
      </c>
      <c r="L4210" s="3" t="s">
        <v>828</v>
      </c>
      <c r="M4210" s="44" t="s">
        <v>829</v>
      </c>
      <c r="N4210" s="73">
        <v>1.0</v>
      </c>
      <c r="O4210" s="73">
        <v>1.0</v>
      </c>
    </row>
    <row r="4211" ht="15.0" customHeight="1">
      <c r="A4211" s="105">
        <v>2022.0</v>
      </c>
      <c r="B4211" s="106" t="str">
        <f t="array" ref="B4211">INDEX(Quadrat.Details!D:D, MATCH(1,(A4211=Quadrat.Details!B:B)*(F4211=Quadrat.Details!G:G)*(H4211=Quadrat.Details!I:I),0))</f>
        <v>FJD</v>
      </c>
      <c r="C4211" s="107">
        <f t="array" ref="C4211">INDEX(Quadrat.Details!C:C, MATCH(1,(A4211=Quadrat.Details!B:B)*(F4211=Quadrat.Details!G:G)*(H4211=Quadrat.Details!I:I),0))</f>
        <v>44792</v>
      </c>
      <c r="D4211" s="108"/>
      <c r="E4211" s="108"/>
      <c r="F4211" s="13" t="s">
        <v>469</v>
      </c>
      <c r="G4211" s="106" t="str">
        <f t="array" ref="G4211">INDEX(Quadrat.Details!H:H, MATCH(1,(A4211=Quadrat.Details!B:B)*(F4211=Quadrat.Details!G:G)*(H4211=Quadrat.Details!I:I),0))</f>
        <v>E</v>
      </c>
      <c r="H4211" s="105">
        <v>2.0</v>
      </c>
      <c r="I4211" s="109">
        <v>10.0</v>
      </c>
      <c r="J4211" s="109">
        <v>10.0</v>
      </c>
      <c r="K4211" s="109">
        <v>5.0</v>
      </c>
      <c r="L4211" s="3" t="s">
        <v>828</v>
      </c>
      <c r="M4211" s="44" t="s">
        <v>829</v>
      </c>
      <c r="N4211" s="73">
        <v>1.0</v>
      </c>
      <c r="O4211" s="73">
        <v>1.0</v>
      </c>
    </row>
    <row r="4212" ht="15.0" customHeight="1">
      <c r="A4212" s="105">
        <v>2022.0</v>
      </c>
      <c r="B4212" s="106" t="str">
        <f t="array" ref="B4212">INDEX(Quadrat.Details!D:D, MATCH(1,(A4212=Quadrat.Details!B:B)*(F4212=Quadrat.Details!G:G)*(H4212=Quadrat.Details!I:I),0))</f>
        <v>FJD</v>
      </c>
      <c r="C4212" s="107">
        <f t="array" ref="C4212">INDEX(Quadrat.Details!C:C, MATCH(1,(A4212=Quadrat.Details!B:B)*(F4212=Quadrat.Details!G:G)*(H4212=Quadrat.Details!I:I),0))</f>
        <v>44792</v>
      </c>
      <c r="D4212" s="108"/>
      <c r="E4212" s="108"/>
      <c r="F4212" s="13" t="s">
        <v>469</v>
      </c>
      <c r="G4212" s="106" t="str">
        <f t="array" ref="G4212">INDEX(Quadrat.Details!H:H, MATCH(1,(A4212=Quadrat.Details!B:B)*(F4212=Quadrat.Details!G:G)*(H4212=Quadrat.Details!I:I),0))</f>
        <v>E</v>
      </c>
      <c r="H4212" s="105">
        <v>2.0</v>
      </c>
      <c r="I4212" s="109">
        <v>10.0</v>
      </c>
      <c r="J4212" s="109">
        <v>11.0</v>
      </c>
      <c r="K4212" s="109">
        <v>6.0</v>
      </c>
      <c r="L4212" s="3" t="s">
        <v>828</v>
      </c>
      <c r="M4212" s="44" t="s">
        <v>829</v>
      </c>
      <c r="N4212" s="73">
        <v>1.0</v>
      </c>
      <c r="O4212" s="73">
        <v>1.0</v>
      </c>
    </row>
    <row r="4213" ht="15.0" customHeight="1">
      <c r="A4213" s="105">
        <v>2022.0</v>
      </c>
      <c r="B4213" s="106" t="str">
        <f t="array" ref="B4213">INDEX(Quadrat.Details!D:D, MATCH(1,(A4213=Quadrat.Details!B:B)*(F4213=Quadrat.Details!G:G)*(H4213=Quadrat.Details!I:I),0))</f>
        <v>FJD</v>
      </c>
      <c r="C4213" s="107">
        <f t="array" ref="C4213">INDEX(Quadrat.Details!C:C, MATCH(1,(A4213=Quadrat.Details!B:B)*(F4213=Quadrat.Details!G:G)*(H4213=Quadrat.Details!I:I),0))</f>
        <v>44792</v>
      </c>
      <c r="D4213" s="108"/>
      <c r="E4213" s="108"/>
      <c r="F4213" s="13" t="s">
        <v>469</v>
      </c>
      <c r="G4213" s="106" t="str">
        <f t="array" ref="G4213">INDEX(Quadrat.Details!H:H, MATCH(1,(A4213=Quadrat.Details!B:B)*(F4213=Quadrat.Details!G:G)*(H4213=Quadrat.Details!I:I),0))</f>
        <v>E</v>
      </c>
      <c r="H4213" s="105">
        <v>2.0</v>
      </c>
      <c r="I4213" s="109">
        <v>10.0</v>
      </c>
      <c r="J4213" s="109">
        <v>12.0</v>
      </c>
      <c r="K4213" s="109">
        <v>6.0</v>
      </c>
      <c r="L4213" s="3" t="s">
        <v>828</v>
      </c>
      <c r="M4213" s="44" t="s">
        <v>829</v>
      </c>
      <c r="N4213" s="73">
        <v>1.0</v>
      </c>
      <c r="O4213" s="73">
        <v>1.0</v>
      </c>
    </row>
    <row r="4214" ht="15.0" customHeight="1">
      <c r="A4214" s="105">
        <v>2022.0</v>
      </c>
      <c r="B4214" s="106" t="str">
        <f t="array" ref="B4214">INDEX(Quadrat.Details!D:D, MATCH(1,(A4214=Quadrat.Details!B:B)*(F4214=Quadrat.Details!G:G)*(H4214=Quadrat.Details!I:I),0))</f>
        <v>FJD</v>
      </c>
      <c r="C4214" s="107">
        <f t="array" ref="C4214">INDEX(Quadrat.Details!C:C, MATCH(1,(A4214=Quadrat.Details!B:B)*(F4214=Quadrat.Details!G:G)*(H4214=Quadrat.Details!I:I),0))</f>
        <v>44792</v>
      </c>
      <c r="D4214" s="108"/>
      <c r="E4214" s="108"/>
      <c r="F4214" s="13" t="s">
        <v>469</v>
      </c>
      <c r="G4214" s="106" t="str">
        <f t="array" ref="G4214">INDEX(Quadrat.Details!H:H, MATCH(1,(A4214=Quadrat.Details!B:B)*(F4214=Quadrat.Details!G:G)*(H4214=Quadrat.Details!I:I),0))</f>
        <v>E</v>
      </c>
      <c r="H4214" s="105">
        <v>2.0</v>
      </c>
      <c r="I4214" s="109">
        <v>8.0</v>
      </c>
      <c r="J4214" s="109">
        <v>10.0</v>
      </c>
      <c r="K4214" s="109">
        <v>5.0</v>
      </c>
      <c r="L4214" s="3" t="s">
        <v>828</v>
      </c>
      <c r="M4214" s="44" t="s">
        <v>829</v>
      </c>
      <c r="N4214" s="73">
        <v>1.0</v>
      </c>
      <c r="O4214" s="73">
        <v>1.0</v>
      </c>
    </row>
    <row r="4215" ht="15.0" customHeight="1">
      <c r="A4215" s="105">
        <v>2022.0</v>
      </c>
      <c r="B4215" s="106" t="str">
        <f t="array" ref="B4215">INDEX(Quadrat.Details!D:D, MATCH(1,(A4215=Quadrat.Details!B:B)*(F4215=Quadrat.Details!G:G)*(H4215=Quadrat.Details!I:I),0))</f>
        <v>FJD</v>
      </c>
      <c r="C4215" s="107">
        <f t="array" ref="C4215">INDEX(Quadrat.Details!C:C, MATCH(1,(A4215=Quadrat.Details!B:B)*(F4215=Quadrat.Details!G:G)*(H4215=Quadrat.Details!I:I),0))</f>
        <v>44792</v>
      </c>
      <c r="D4215" s="108"/>
      <c r="E4215" s="108"/>
      <c r="F4215" s="13" t="s">
        <v>469</v>
      </c>
      <c r="G4215" s="106" t="str">
        <f t="array" ref="G4215">INDEX(Quadrat.Details!H:H, MATCH(1,(A4215=Quadrat.Details!B:B)*(F4215=Quadrat.Details!G:G)*(H4215=Quadrat.Details!I:I),0))</f>
        <v>E</v>
      </c>
      <c r="H4215" s="105">
        <v>2.0</v>
      </c>
      <c r="I4215" s="109">
        <v>7.0</v>
      </c>
      <c r="J4215" s="109">
        <v>8.0</v>
      </c>
      <c r="K4215" s="109">
        <v>4.0</v>
      </c>
      <c r="L4215" s="3" t="s">
        <v>828</v>
      </c>
      <c r="M4215" s="44" t="s">
        <v>829</v>
      </c>
      <c r="N4215" s="73">
        <v>1.0</v>
      </c>
      <c r="O4215" s="73">
        <v>1.0</v>
      </c>
    </row>
    <row r="4216" ht="15.0" customHeight="1">
      <c r="A4216" s="105">
        <v>2022.0</v>
      </c>
      <c r="B4216" s="106" t="str">
        <f t="array" ref="B4216">INDEX(Quadrat.Details!D:D, MATCH(1,(A4216=Quadrat.Details!B:B)*(F4216=Quadrat.Details!G:G)*(H4216=Quadrat.Details!I:I),0))</f>
        <v>FJD</v>
      </c>
      <c r="C4216" s="107">
        <f t="array" ref="C4216">INDEX(Quadrat.Details!C:C, MATCH(1,(A4216=Quadrat.Details!B:B)*(F4216=Quadrat.Details!G:G)*(H4216=Quadrat.Details!I:I),0))</f>
        <v>44792</v>
      </c>
      <c r="D4216" s="108"/>
      <c r="E4216" s="108"/>
      <c r="F4216" s="13" t="s">
        <v>469</v>
      </c>
      <c r="G4216" s="106" t="str">
        <f t="array" ref="G4216">INDEX(Quadrat.Details!H:H, MATCH(1,(A4216=Quadrat.Details!B:B)*(F4216=Quadrat.Details!G:G)*(H4216=Quadrat.Details!I:I),0))</f>
        <v>E</v>
      </c>
      <c r="H4216" s="105">
        <v>2.0</v>
      </c>
      <c r="I4216" s="109">
        <v>7.0</v>
      </c>
      <c r="J4216" s="109">
        <v>8.0</v>
      </c>
      <c r="K4216" s="109">
        <v>4.0</v>
      </c>
      <c r="L4216" s="3" t="s">
        <v>828</v>
      </c>
      <c r="M4216" s="44" t="s">
        <v>829</v>
      </c>
      <c r="N4216" s="73">
        <v>1.0</v>
      </c>
      <c r="O4216" s="73">
        <v>1.0</v>
      </c>
    </row>
    <row r="4217" ht="15.0" customHeight="1">
      <c r="A4217" s="105">
        <v>2022.0</v>
      </c>
      <c r="B4217" s="106" t="str">
        <f t="array" ref="B4217">INDEX(Quadrat.Details!D:D, MATCH(1,(A4217=Quadrat.Details!B:B)*(F4217=Quadrat.Details!G:G)*(H4217=Quadrat.Details!I:I),0))</f>
        <v>FJD</v>
      </c>
      <c r="C4217" s="107">
        <f t="array" ref="C4217">INDEX(Quadrat.Details!C:C, MATCH(1,(A4217=Quadrat.Details!B:B)*(F4217=Quadrat.Details!G:G)*(H4217=Quadrat.Details!I:I),0))</f>
        <v>44792</v>
      </c>
      <c r="D4217" s="108"/>
      <c r="E4217" s="108"/>
      <c r="F4217" s="13" t="s">
        <v>469</v>
      </c>
      <c r="G4217" s="106" t="str">
        <f t="array" ref="G4217">INDEX(Quadrat.Details!H:H, MATCH(1,(A4217=Quadrat.Details!B:B)*(F4217=Quadrat.Details!G:G)*(H4217=Quadrat.Details!I:I),0))</f>
        <v>E</v>
      </c>
      <c r="H4217" s="105">
        <v>2.0</v>
      </c>
      <c r="I4217" s="109">
        <v>7.0</v>
      </c>
      <c r="J4217" s="109">
        <v>9.0</v>
      </c>
      <c r="K4217" s="109">
        <v>4.0</v>
      </c>
      <c r="L4217" s="3" t="s">
        <v>828</v>
      </c>
      <c r="M4217" s="44" t="s">
        <v>829</v>
      </c>
      <c r="N4217" s="73">
        <v>1.0</v>
      </c>
      <c r="O4217" s="73">
        <v>1.0</v>
      </c>
    </row>
    <row r="4218" ht="15.0" customHeight="1">
      <c r="A4218" s="105">
        <v>2022.0</v>
      </c>
      <c r="B4218" s="106" t="str">
        <f t="array" ref="B4218">INDEX(Quadrat.Details!D:D, MATCH(1,(A4218=Quadrat.Details!B:B)*(F4218=Quadrat.Details!G:G)*(H4218=Quadrat.Details!I:I),0))</f>
        <v>FJD</v>
      </c>
      <c r="C4218" s="107">
        <f t="array" ref="C4218">INDEX(Quadrat.Details!C:C, MATCH(1,(A4218=Quadrat.Details!B:B)*(F4218=Quadrat.Details!G:G)*(H4218=Quadrat.Details!I:I),0))</f>
        <v>44792</v>
      </c>
      <c r="D4218" s="108"/>
      <c r="E4218" s="108"/>
      <c r="F4218" s="13" t="s">
        <v>469</v>
      </c>
      <c r="G4218" s="106" t="str">
        <f t="array" ref="G4218">INDEX(Quadrat.Details!H:H, MATCH(1,(A4218=Quadrat.Details!B:B)*(F4218=Quadrat.Details!G:G)*(H4218=Quadrat.Details!I:I),0))</f>
        <v>E</v>
      </c>
      <c r="H4218" s="105">
        <v>2.0</v>
      </c>
      <c r="I4218" s="109">
        <v>14.0</v>
      </c>
      <c r="J4218" s="109">
        <v>16.0</v>
      </c>
      <c r="K4218" s="109">
        <v>8.0</v>
      </c>
      <c r="L4218" s="3" t="s">
        <v>828</v>
      </c>
      <c r="M4218" s="44" t="s">
        <v>829</v>
      </c>
      <c r="N4218" s="73">
        <v>1.0</v>
      </c>
      <c r="O4218" s="73">
        <v>1.0</v>
      </c>
    </row>
    <row r="4219" ht="15.0" customHeight="1">
      <c r="A4219" s="105">
        <v>2022.0</v>
      </c>
      <c r="B4219" s="106" t="str">
        <f t="array" ref="B4219">INDEX(Quadrat.Details!D:D, MATCH(1,(A4219=Quadrat.Details!B:B)*(F4219=Quadrat.Details!G:G)*(H4219=Quadrat.Details!I:I),0))</f>
        <v>FJD</v>
      </c>
      <c r="C4219" s="107">
        <f t="array" ref="C4219">INDEX(Quadrat.Details!C:C, MATCH(1,(A4219=Quadrat.Details!B:B)*(F4219=Quadrat.Details!G:G)*(H4219=Quadrat.Details!I:I),0))</f>
        <v>44792</v>
      </c>
      <c r="D4219" s="108"/>
      <c r="E4219" s="108"/>
      <c r="F4219" s="13" t="s">
        <v>469</v>
      </c>
      <c r="G4219" s="106" t="str">
        <f t="array" ref="G4219">INDEX(Quadrat.Details!H:H, MATCH(1,(A4219=Quadrat.Details!B:B)*(F4219=Quadrat.Details!G:G)*(H4219=Quadrat.Details!I:I),0))</f>
        <v>E</v>
      </c>
      <c r="H4219" s="105">
        <v>2.0</v>
      </c>
      <c r="I4219" s="109">
        <v>7.0</v>
      </c>
      <c r="J4219" s="109">
        <v>9.0</v>
      </c>
      <c r="K4219" s="109">
        <v>4.0</v>
      </c>
      <c r="L4219" s="3" t="s">
        <v>828</v>
      </c>
      <c r="M4219" s="44" t="s">
        <v>829</v>
      </c>
      <c r="N4219" s="73">
        <v>1.0</v>
      </c>
      <c r="O4219" s="73">
        <v>1.0</v>
      </c>
    </row>
    <row r="4220" ht="15.0" customHeight="1">
      <c r="A4220" s="105">
        <v>2022.0</v>
      </c>
      <c r="B4220" s="106" t="str">
        <f t="array" ref="B4220">INDEX(Quadrat.Details!D:D, MATCH(1,(A4220=Quadrat.Details!B:B)*(F4220=Quadrat.Details!G:G)*(H4220=Quadrat.Details!I:I),0))</f>
        <v>FJD</v>
      </c>
      <c r="C4220" s="107">
        <f t="array" ref="C4220">INDEX(Quadrat.Details!C:C, MATCH(1,(A4220=Quadrat.Details!B:B)*(F4220=Quadrat.Details!G:G)*(H4220=Quadrat.Details!I:I),0))</f>
        <v>44792</v>
      </c>
      <c r="D4220" s="108"/>
      <c r="E4220" s="108"/>
      <c r="F4220" s="13" t="s">
        <v>469</v>
      </c>
      <c r="G4220" s="106" t="str">
        <f t="array" ref="G4220">INDEX(Quadrat.Details!H:H, MATCH(1,(A4220=Quadrat.Details!B:B)*(F4220=Quadrat.Details!G:G)*(H4220=Quadrat.Details!I:I),0))</f>
        <v>E</v>
      </c>
      <c r="H4220" s="105">
        <v>2.0</v>
      </c>
      <c r="I4220" s="109">
        <v>13.0</v>
      </c>
      <c r="J4220" s="109">
        <v>15.0</v>
      </c>
      <c r="K4220" s="109">
        <v>8.0</v>
      </c>
      <c r="L4220" s="3" t="s">
        <v>828</v>
      </c>
      <c r="M4220" s="44" t="s">
        <v>829</v>
      </c>
      <c r="N4220" s="73">
        <v>1.0</v>
      </c>
      <c r="O4220" s="73">
        <v>1.0</v>
      </c>
    </row>
    <row r="4221" ht="15.0" customHeight="1">
      <c r="A4221" s="105">
        <v>2022.0</v>
      </c>
      <c r="B4221" s="106" t="str">
        <f t="array" ref="B4221">INDEX(Quadrat.Details!D:D, MATCH(1,(A4221=Quadrat.Details!B:B)*(F4221=Quadrat.Details!G:G)*(H4221=Quadrat.Details!I:I),0))</f>
        <v>FJD</v>
      </c>
      <c r="C4221" s="107">
        <f t="array" ref="C4221">INDEX(Quadrat.Details!C:C, MATCH(1,(A4221=Quadrat.Details!B:B)*(F4221=Quadrat.Details!G:G)*(H4221=Quadrat.Details!I:I),0))</f>
        <v>44792</v>
      </c>
      <c r="D4221" s="108"/>
      <c r="E4221" s="108"/>
      <c r="F4221" s="13" t="s">
        <v>469</v>
      </c>
      <c r="G4221" s="106" t="str">
        <f t="array" ref="G4221">INDEX(Quadrat.Details!H:H, MATCH(1,(A4221=Quadrat.Details!B:B)*(F4221=Quadrat.Details!G:G)*(H4221=Quadrat.Details!I:I),0))</f>
        <v>E</v>
      </c>
      <c r="H4221" s="105">
        <v>2.0</v>
      </c>
      <c r="I4221" s="109">
        <v>11.0</v>
      </c>
      <c r="J4221" s="109">
        <v>13.0</v>
      </c>
      <c r="K4221" s="109">
        <v>7.0</v>
      </c>
      <c r="L4221" s="3" t="s">
        <v>828</v>
      </c>
      <c r="M4221" s="44" t="s">
        <v>829</v>
      </c>
      <c r="N4221" s="73">
        <v>1.0</v>
      </c>
      <c r="O4221" s="73">
        <v>1.0</v>
      </c>
    </row>
    <row r="4222" ht="15.0" customHeight="1">
      <c r="A4222" s="105">
        <v>2022.0</v>
      </c>
      <c r="B4222" s="106" t="str">
        <f t="array" ref="B4222">INDEX(Quadrat.Details!D:D, MATCH(1,(A4222=Quadrat.Details!B:B)*(F4222=Quadrat.Details!G:G)*(H4222=Quadrat.Details!I:I),0))</f>
        <v>FJD</v>
      </c>
      <c r="C4222" s="107">
        <f t="array" ref="C4222">INDEX(Quadrat.Details!C:C, MATCH(1,(A4222=Quadrat.Details!B:B)*(F4222=Quadrat.Details!G:G)*(H4222=Quadrat.Details!I:I),0))</f>
        <v>44792</v>
      </c>
      <c r="D4222" s="108"/>
      <c r="E4222" s="108"/>
      <c r="F4222" s="13" t="s">
        <v>469</v>
      </c>
      <c r="G4222" s="106" t="str">
        <f t="array" ref="G4222">INDEX(Quadrat.Details!H:H, MATCH(1,(A4222=Quadrat.Details!B:B)*(F4222=Quadrat.Details!G:G)*(H4222=Quadrat.Details!I:I),0))</f>
        <v>E</v>
      </c>
      <c r="H4222" s="105">
        <v>2.0</v>
      </c>
      <c r="I4222" s="109">
        <v>7.0</v>
      </c>
      <c r="J4222" s="109">
        <v>10.0</v>
      </c>
      <c r="K4222" s="109">
        <v>5.0</v>
      </c>
      <c r="L4222" s="3" t="s">
        <v>828</v>
      </c>
      <c r="M4222" s="44" t="s">
        <v>829</v>
      </c>
      <c r="N4222" s="73">
        <v>1.0</v>
      </c>
      <c r="O4222" s="73">
        <v>1.0</v>
      </c>
    </row>
    <row r="4223" ht="15.0" customHeight="1">
      <c r="A4223" s="105">
        <v>2022.0</v>
      </c>
      <c r="B4223" s="106" t="str">
        <f t="array" ref="B4223">INDEX(Quadrat.Details!D:D, MATCH(1,(A4223=Quadrat.Details!B:B)*(F4223=Quadrat.Details!G:G)*(H4223=Quadrat.Details!I:I),0))</f>
        <v>FJD</v>
      </c>
      <c r="C4223" s="107">
        <f t="array" ref="C4223">INDEX(Quadrat.Details!C:C, MATCH(1,(A4223=Quadrat.Details!B:B)*(F4223=Quadrat.Details!G:G)*(H4223=Quadrat.Details!I:I),0))</f>
        <v>44792</v>
      </c>
      <c r="D4223" s="108"/>
      <c r="E4223" s="108"/>
      <c r="F4223" s="13" t="s">
        <v>469</v>
      </c>
      <c r="G4223" s="106" t="str">
        <f t="array" ref="G4223">INDEX(Quadrat.Details!H:H, MATCH(1,(A4223=Quadrat.Details!B:B)*(F4223=Quadrat.Details!G:G)*(H4223=Quadrat.Details!I:I),0))</f>
        <v>E</v>
      </c>
      <c r="H4223" s="105">
        <v>2.0</v>
      </c>
      <c r="I4223" s="109">
        <v>9.0</v>
      </c>
      <c r="J4223" s="109">
        <v>11.0</v>
      </c>
      <c r="K4223" s="109">
        <v>6.0</v>
      </c>
      <c r="L4223" s="3" t="s">
        <v>828</v>
      </c>
      <c r="M4223" s="44" t="s">
        <v>829</v>
      </c>
      <c r="N4223" s="73">
        <v>1.0</v>
      </c>
      <c r="O4223" s="73">
        <v>1.0</v>
      </c>
    </row>
    <row r="4224" ht="15.0" customHeight="1">
      <c r="A4224" s="105">
        <v>2022.0</v>
      </c>
      <c r="B4224" s="106" t="str">
        <f t="array" ref="B4224">INDEX(Quadrat.Details!D:D, MATCH(1,(A4224=Quadrat.Details!B:B)*(F4224=Quadrat.Details!G:G)*(H4224=Quadrat.Details!I:I),0))</f>
        <v>FJD</v>
      </c>
      <c r="C4224" s="107">
        <f t="array" ref="C4224">INDEX(Quadrat.Details!C:C, MATCH(1,(A4224=Quadrat.Details!B:B)*(F4224=Quadrat.Details!G:G)*(H4224=Quadrat.Details!I:I),0))</f>
        <v>44792</v>
      </c>
      <c r="D4224" s="108"/>
      <c r="E4224" s="108"/>
      <c r="F4224" s="13" t="s">
        <v>469</v>
      </c>
      <c r="G4224" s="106" t="str">
        <f t="array" ref="G4224">INDEX(Quadrat.Details!H:H, MATCH(1,(A4224=Quadrat.Details!B:B)*(F4224=Quadrat.Details!G:G)*(H4224=Quadrat.Details!I:I),0))</f>
        <v>E</v>
      </c>
      <c r="H4224" s="105">
        <v>2.0</v>
      </c>
      <c r="I4224" s="109">
        <v>8.0</v>
      </c>
      <c r="J4224" s="109">
        <v>9.0</v>
      </c>
      <c r="K4224" s="109">
        <v>5.0</v>
      </c>
      <c r="L4224" s="3" t="s">
        <v>828</v>
      </c>
      <c r="M4224" s="44" t="s">
        <v>829</v>
      </c>
      <c r="N4224" s="73">
        <v>1.0</v>
      </c>
      <c r="O4224" s="73">
        <v>1.0</v>
      </c>
    </row>
    <row r="4225" ht="15.0" customHeight="1">
      <c r="A4225" s="105">
        <v>2022.0</v>
      </c>
      <c r="B4225" s="106" t="str">
        <f t="array" ref="B4225">INDEX(Quadrat.Details!D:D, MATCH(1,(A4225=Quadrat.Details!B:B)*(F4225=Quadrat.Details!G:G)*(H4225=Quadrat.Details!I:I),0))</f>
        <v>FJD</v>
      </c>
      <c r="C4225" s="107">
        <f t="array" ref="C4225">INDEX(Quadrat.Details!C:C, MATCH(1,(A4225=Quadrat.Details!B:B)*(F4225=Quadrat.Details!G:G)*(H4225=Quadrat.Details!I:I),0))</f>
        <v>44792</v>
      </c>
      <c r="D4225" s="108"/>
      <c r="E4225" s="108"/>
      <c r="F4225" s="13" t="s">
        <v>469</v>
      </c>
      <c r="G4225" s="106" t="str">
        <f t="array" ref="G4225">INDEX(Quadrat.Details!H:H, MATCH(1,(A4225=Quadrat.Details!B:B)*(F4225=Quadrat.Details!G:G)*(H4225=Quadrat.Details!I:I),0))</f>
        <v>E</v>
      </c>
      <c r="H4225" s="105">
        <v>2.0</v>
      </c>
      <c r="I4225" s="109">
        <v>12.0</v>
      </c>
      <c r="J4225" s="109">
        <v>13.0</v>
      </c>
      <c r="K4225" s="109">
        <v>7.0</v>
      </c>
      <c r="L4225" s="3" t="s">
        <v>828</v>
      </c>
      <c r="M4225" s="44" t="s">
        <v>829</v>
      </c>
      <c r="N4225" s="73">
        <v>1.0</v>
      </c>
      <c r="O4225" s="73">
        <v>1.0</v>
      </c>
    </row>
    <row r="4226" ht="15.0" customHeight="1">
      <c r="A4226" s="105">
        <v>2022.0</v>
      </c>
      <c r="B4226" s="106" t="str">
        <f t="array" ref="B4226">INDEX(Quadrat.Details!D:D, MATCH(1,(A4226=Quadrat.Details!B:B)*(F4226=Quadrat.Details!G:G)*(H4226=Quadrat.Details!I:I),0))</f>
        <v>FJD</v>
      </c>
      <c r="C4226" s="107">
        <f t="array" ref="C4226">INDEX(Quadrat.Details!C:C, MATCH(1,(A4226=Quadrat.Details!B:B)*(F4226=Quadrat.Details!G:G)*(H4226=Quadrat.Details!I:I),0))</f>
        <v>44792</v>
      </c>
      <c r="D4226" s="108"/>
      <c r="E4226" s="108"/>
      <c r="F4226" s="13" t="s">
        <v>469</v>
      </c>
      <c r="G4226" s="106" t="str">
        <f t="array" ref="G4226">INDEX(Quadrat.Details!H:H, MATCH(1,(A4226=Quadrat.Details!B:B)*(F4226=Quadrat.Details!G:G)*(H4226=Quadrat.Details!I:I),0))</f>
        <v>E</v>
      </c>
      <c r="H4226" s="105">
        <v>2.0</v>
      </c>
      <c r="I4226" s="109">
        <v>7.0</v>
      </c>
      <c r="J4226" s="109">
        <v>9.0</v>
      </c>
      <c r="K4226" s="109">
        <v>4.0</v>
      </c>
      <c r="L4226" s="3" t="s">
        <v>828</v>
      </c>
      <c r="M4226" s="44" t="s">
        <v>829</v>
      </c>
      <c r="N4226" s="73">
        <v>1.0</v>
      </c>
      <c r="O4226" s="73">
        <v>1.0</v>
      </c>
    </row>
    <row r="4227" ht="15.0" customHeight="1">
      <c r="A4227" s="105">
        <v>2022.0</v>
      </c>
      <c r="B4227" s="106" t="str">
        <f t="array" ref="B4227">INDEX(Quadrat.Details!D:D, MATCH(1,(A4227=Quadrat.Details!B:B)*(F4227=Quadrat.Details!G:G)*(H4227=Quadrat.Details!I:I),0))</f>
        <v>FJD</v>
      </c>
      <c r="C4227" s="107">
        <f t="array" ref="C4227">INDEX(Quadrat.Details!C:C, MATCH(1,(A4227=Quadrat.Details!B:B)*(F4227=Quadrat.Details!G:G)*(H4227=Quadrat.Details!I:I),0))</f>
        <v>44792</v>
      </c>
      <c r="D4227" s="108"/>
      <c r="E4227" s="108"/>
      <c r="F4227" s="13" t="s">
        <v>469</v>
      </c>
      <c r="G4227" s="106" t="str">
        <f t="array" ref="G4227">INDEX(Quadrat.Details!H:H, MATCH(1,(A4227=Quadrat.Details!B:B)*(F4227=Quadrat.Details!G:G)*(H4227=Quadrat.Details!I:I),0))</f>
        <v>E</v>
      </c>
      <c r="H4227" s="105">
        <v>2.0</v>
      </c>
      <c r="I4227" s="109">
        <v>8.0</v>
      </c>
      <c r="J4227" s="109">
        <v>10.0</v>
      </c>
      <c r="K4227" s="109">
        <v>5.0</v>
      </c>
      <c r="L4227" s="3" t="s">
        <v>828</v>
      </c>
      <c r="M4227" s="44" t="s">
        <v>829</v>
      </c>
      <c r="N4227" s="73">
        <v>1.0</v>
      </c>
      <c r="O4227" s="73">
        <v>1.0</v>
      </c>
    </row>
    <row r="4228" ht="15.0" customHeight="1">
      <c r="A4228" s="105">
        <v>2022.0</v>
      </c>
      <c r="B4228" s="106" t="str">
        <f t="array" ref="B4228">INDEX(Quadrat.Details!D:D, MATCH(1,(A4228=Quadrat.Details!B:B)*(F4228=Quadrat.Details!G:G)*(H4228=Quadrat.Details!I:I),0))</f>
        <v>FJD</v>
      </c>
      <c r="C4228" s="107">
        <f t="array" ref="C4228">INDEX(Quadrat.Details!C:C, MATCH(1,(A4228=Quadrat.Details!B:B)*(F4228=Quadrat.Details!G:G)*(H4228=Quadrat.Details!I:I),0))</f>
        <v>44792</v>
      </c>
      <c r="D4228" s="108"/>
      <c r="E4228" s="108"/>
      <c r="F4228" s="13" t="s">
        <v>469</v>
      </c>
      <c r="G4228" s="106" t="str">
        <f t="array" ref="G4228">INDEX(Quadrat.Details!H:H, MATCH(1,(A4228=Quadrat.Details!B:B)*(F4228=Quadrat.Details!G:G)*(H4228=Quadrat.Details!I:I),0))</f>
        <v>E</v>
      </c>
      <c r="H4228" s="105">
        <v>2.0</v>
      </c>
      <c r="I4228" s="109">
        <v>7.0</v>
      </c>
      <c r="J4228" s="109">
        <v>9.0</v>
      </c>
      <c r="K4228" s="109">
        <v>4.0</v>
      </c>
      <c r="L4228" s="3" t="s">
        <v>828</v>
      </c>
      <c r="M4228" s="44" t="s">
        <v>829</v>
      </c>
      <c r="N4228" s="73">
        <v>1.0</v>
      </c>
      <c r="O4228" s="73">
        <v>1.0</v>
      </c>
    </row>
    <row r="4229" ht="15.0" customHeight="1">
      <c r="A4229" s="105">
        <v>2022.0</v>
      </c>
      <c r="B4229" s="106" t="str">
        <f t="array" ref="B4229">INDEX(Quadrat.Details!D:D, MATCH(1,(A4229=Quadrat.Details!B:B)*(F4229=Quadrat.Details!G:G)*(H4229=Quadrat.Details!I:I),0))</f>
        <v>FJD</v>
      </c>
      <c r="C4229" s="107">
        <f t="array" ref="C4229">INDEX(Quadrat.Details!C:C, MATCH(1,(A4229=Quadrat.Details!B:B)*(F4229=Quadrat.Details!G:G)*(H4229=Quadrat.Details!I:I),0))</f>
        <v>44792</v>
      </c>
      <c r="D4229" s="108"/>
      <c r="E4229" s="108"/>
      <c r="F4229" s="13" t="s">
        <v>469</v>
      </c>
      <c r="G4229" s="106" t="str">
        <f t="array" ref="G4229">INDEX(Quadrat.Details!H:H, MATCH(1,(A4229=Quadrat.Details!B:B)*(F4229=Quadrat.Details!G:G)*(H4229=Quadrat.Details!I:I),0))</f>
        <v>E</v>
      </c>
      <c r="H4229" s="105">
        <v>2.0</v>
      </c>
      <c r="I4229" s="109">
        <v>11.0</v>
      </c>
      <c r="J4229" s="109">
        <v>13.0</v>
      </c>
      <c r="K4229" s="109">
        <v>7.0</v>
      </c>
      <c r="L4229" s="3" t="s">
        <v>828</v>
      </c>
      <c r="M4229" s="44" t="s">
        <v>829</v>
      </c>
      <c r="N4229" s="73">
        <v>1.0</v>
      </c>
      <c r="O4229" s="73">
        <v>1.0</v>
      </c>
    </row>
    <row r="4230" ht="15.0" customHeight="1">
      <c r="A4230" s="105">
        <v>2022.0</v>
      </c>
      <c r="B4230" s="106" t="str">
        <f t="array" ref="B4230">INDEX(Quadrat.Details!D:D, MATCH(1,(A4230=Quadrat.Details!B:B)*(F4230=Quadrat.Details!G:G)*(H4230=Quadrat.Details!I:I),0))</f>
        <v>FJD</v>
      </c>
      <c r="C4230" s="107">
        <f t="array" ref="C4230">INDEX(Quadrat.Details!C:C, MATCH(1,(A4230=Quadrat.Details!B:B)*(F4230=Quadrat.Details!G:G)*(H4230=Quadrat.Details!I:I),0))</f>
        <v>44792</v>
      </c>
      <c r="D4230" s="108"/>
      <c r="E4230" s="108"/>
      <c r="F4230" s="13" t="s">
        <v>469</v>
      </c>
      <c r="G4230" s="106" t="str">
        <f t="array" ref="G4230">INDEX(Quadrat.Details!H:H, MATCH(1,(A4230=Quadrat.Details!B:B)*(F4230=Quadrat.Details!G:G)*(H4230=Quadrat.Details!I:I),0))</f>
        <v>E</v>
      </c>
      <c r="H4230" s="105">
        <v>2.0</v>
      </c>
      <c r="I4230" s="109">
        <v>10.0</v>
      </c>
      <c r="J4230" s="109">
        <v>12.0</v>
      </c>
      <c r="K4230" s="109">
        <v>7.0</v>
      </c>
      <c r="L4230" s="3" t="s">
        <v>828</v>
      </c>
      <c r="M4230" s="44" t="s">
        <v>829</v>
      </c>
      <c r="N4230" s="73">
        <v>1.0</v>
      </c>
      <c r="O4230" s="73">
        <v>1.0</v>
      </c>
    </row>
    <row r="4231" ht="15.0" customHeight="1">
      <c r="A4231" s="105">
        <v>2022.0</v>
      </c>
      <c r="B4231" s="106" t="str">
        <f t="array" ref="B4231">INDEX(Quadrat.Details!D:D, MATCH(1,(A4231=Quadrat.Details!B:B)*(F4231=Quadrat.Details!G:G)*(H4231=Quadrat.Details!I:I),0))</f>
        <v>FJD</v>
      </c>
      <c r="C4231" s="107">
        <f t="array" ref="C4231">INDEX(Quadrat.Details!C:C, MATCH(1,(A4231=Quadrat.Details!B:B)*(F4231=Quadrat.Details!G:G)*(H4231=Quadrat.Details!I:I),0))</f>
        <v>44792</v>
      </c>
      <c r="D4231" s="108"/>
      <c r="E4231" s="108"/>
      <c r="F4231" s="13" t="s">
        <v>469</v>
      </c>
      <c r="G4231" s="106" t="str">
        <f t="array" ref="G4231">INDEX(Quadrat.Details!H:H, MATCH(1,(A4231=Quadrat.Details!B:B)*(F4231=Quadrat.Details!G:G)*(H4231=Quadrat.Details!I:I),0))</f>
        <v>E</v>
      </c>
      <c r="H4231" s="105">
        <v>2.0</v>
      </c>
      <c r="I4231" s="109">
        <v>9.0</v>
      </c>
      <c r="J4231" s="109">
        <v>10.0</v>
      </c>
      <c r="K4231" s="109">
        <v>4.0</v>
      </c>
      <c r="L4231" s="3" t="s">
        <v>828</v>
      </c>
      <c r="M4231" s="44" t="s">
        <v>829</v>
      </c>
      <c r="N4231" s="73">
        <v>1.0</v>
      </c>
      <c r="O4231" s="73">
        <v>1.0</v>
      </c>
    </row>
    <row r="4232" ht="15.0" customHeight="1">
      <c r="A4232" s="105">
        <v>2022.0</v>
      </c>
      <c r="B4232" s="106" t="str">
        <f t="array" ref="B4232">INDEX(Quadrat.Details!D:D, MATCH(1,(A4232=Quadrat.Details!B:B)*(F4232=Quadrat.Details!G:G)*(H4232=Quadrat.Details!I:I),0))</f>
        <v>FJD</v>
      </c>
      <c r="C4232" s="107">
        <f t="array" ref="C4232">INDEX(Quadrat.Details!C:C, MATCH(1,(A4232=Quadrat.Details!B:B)*(F4232=Quadrat.Details!G:G)*(H4232=Quadrat.Details!I:I),0))</f>
        <v>44792</v>
      </c>
      <c r="D4232" s="108"/>
      <c r="E4232" s="108"/>
      <c r="F4232" s="13" t="s">
        <v>469</v>
      </c>
      <c r="G4232" s="106" t="str">
        <f t="array" ref="G4232">INDEX(Quadrat.Details!H:H, MATCH(1,(A4232=Quadrat.Details!B:B)*(F4232=Quadrat.Details!G:G)*(H4232=Quadrat.Details!I:I),0))</f>
        <v>E</v>
      </c>
      <c r="H4232" s="105">
        <v>2.0</v>
      </c>
      <c r="I4232" s="109">
        <v>7.0</v>
      </c>
      <c r="J4232" s="109">
        <v>9.0</v>
      </c>
      <c r="K4232" s="109">
        <v>5.0</v>
      </c>
      <c r="L4232" s="3" t="s">
        <v>828</v>
      </c>
      <c r="M4232" s="44" t="s">
        <v>829</v>
      </c>
      <c r="N4232" s="73">
        <v>1.0</v>
      </c>
      <c r="O4232" s="73">
        <v>1.0</v>
      </c>
    </row>
    <row r="4233" ht="15.0" customHeight="1">
      <c r="A4233" s="105">
        <v>2022.0</v>
      </c>
      <c r="B4233" s="106" t="str">
        <f t="array" ref="B4233">INDEX(Quadrat.Details!D:D, MATCH(1,(A4233=Quadrat.Details!B:B)*(F4233=Quadrat.Details!G:G)*(H4233=Quadrat.Details!I:I),0))</f>
        <v>FJD</v>
      </c>
      <c r="C4233" s="107">
        <f t="array" ref="C4233">INDEX(Quadrat.Details!C:C, MATCH(1,(A4233=Quadrat.Details!B:B)*(F4233=Quadrat.Details!G:G)*(H4233=Quadrat.Details!I:I),0))</f>
        <v>44792</v>
      </c>
      <c r="D4233" s="108"/>
      <c r="E4233" s="108"/>
      <c r="F4233" s="13" t="s">
        <v>469</v>
      </c>
      <c r="G4233" s="106" t="str">
        <f t="array" ref="G4233">INDEX(Quadrat.Details!H:H, MATCH(1,(A4233=Quadrat.Details!B:B)*(F4233=Quadrat.Details!G:G)*(H4233=Quadrat.Details!I:I),0))</f>
        <v>E</v>
      </c>
      <c r="H4233" s="105">
        <v>2.0</v>
      </c>
      <c r="I4233" s="109">
        <v>13.0</v>
      </c>
      <c r="J4233" s="109">
        <v>15.0</v>
      </c>
      <c r="K4233" s="109">
        <v>8.0</v>
      </c>
      <c r="L4233" s="3" t="s">
        <v>828</v>
      </c>
      <c r="M4233" s="44" t="s">
        <v>829</v>
      </c>
      <c r="N4233" s="73">
        <v>1.0</v>
      </c>
      <c r="O4233" s="73">
        <v>1.0</v>
      </c>
    </row>
    <row r="4234" ht="15.0" customHeight="1">
      <c r="A4234" s="105">
        <v>2022.0</v>
      </c>
      <c r="B4234" s="106" t="str">
        <f t="array" ref="B4234">INDEX(Quadrat.Details!D:D, MATCH(1,(A4234=Quadrat.Details!B:B)*(F4234=Quadrat.Details!G:G)*(H4234=Quadrat.Details!I:I),0))</f>
        <v>FJD</v>
      </c>
      <c r="C4234" s="107">
        <f t="array" ref="C4234">INDEX(Quadrat.Details!C:C, MATCH(1,(A4234=Quadrat.Details!B:B)*(F4234=Quadrat.Details!G:G)*(H4234=Quadrat.Details!I:I),0))</f>
        <v>44792</v>
      </c>
      <c r="D4234" s="108"/>
      <c r="E4234" s="108"/>
      <c r="F4234" s="13" t="s">
        <v>469</v>
      </c>
      <c r="G4234" s="106" t="str">
        <f t="array" ref="G4234">INDEX(Quadrat.Details!H:H, MATCH(1,(A4234=Quadrat.Details!B:B)*(F4234=Quadrat.Details!G:G)*(H4234=Quadrat.Details!I:I),0))</f>
        <v>E</v>
      </c>
      <c r="H4234" s="105">
        <v>2.0</v>
      </c>
      <c r="I4234" s="109">
        <v>10.0</v>
      </c>
      <c r="J4234" s="109">
        <v>12.0</v>
      </c>
      <c r="K4234" s="109">
        <v>6.0</v>
      </c>
      <c r="L4234" s="3" t="s">
        <v>828</v>
      </c>
      <c r="M4234" s="44" t="s">
        <v>829</v>
      </c>
      <c r="N4234" s="73">
        <v>1.0</v>
      </c>
      <c r="O4234" s="73">
        <v>1.0</v>
      </c>
    </row>
    <row r="4235" ht="15.0" customHeight="1">
      <c r="A4235" s="105">
        <v>2022.0</v>
      </c>
      <c r="B4235" s="106" t="str">
        <f t="array" ref="B4235">INDEX(Quadrat.Details!D:D, MATCH(1,(A4235=Quadrat.Details!B:B)*(F4235=Quadrat.Details!G:G)*(H4235=Quadrat.Details!I:I),0))</f>
        <v>FJD</v>
      </c>
      <c r="C4235" s="107">
        <f t="array" ref="C4235">INDEX(Quadrat.Details!C:C, MATCH(1,(A4235=Quadrat.Details!B:B)*(F4235=Quadrat.Details!G:G)*(H4235=Quadrat.Details!I:I),0))</f>
        <v>44792</v>
      </c>
      <c r="D4235" s="108"/>
      <c r="E4235" s="108"/>
      <c r="F4235" s="13" t="s">
        <v>469</v>
      </c>
      <c r="G4235" s="106" t="str">
        <f t="array" ref="G4235">INDEX(Quadrat.Details!H:H, MATCH(1,(A4235=Quadrat.Details!B:B)*(F4235=Quadrat.Details!G:G)*(H4235=Quadrat.Details!I:I),0))</f>
        <v>E</v>
      </c>
      <c r="H4235" s="105">
        <v>2.0</v>
      </c>
      <c r="I4235" s="109">
        <v>9.0</v>
      </c>
      <c r="J4235" s="109">
        <v>10.0</v>
      </c>
      <c r="K4235" s="109">
        <v>5.0</v>
      </c>
      <c r="L4235" s="3" t="s">
        <v>828</v>
      </c>
      <c r="M4235" s="44" t="s">
        <v>829</v>
      </c>
      <c r="N4235" s="73">
        <v>1.0</v>
      </c>
      <c r="O4235" s="73">
        <v>1.0</v>
      </c>
    </row>
    <row r="4236" ht="15.0" customHeight="1">
      <c r="A4236" s="105">
        <v>2022.0</v>
      </c>
      <c r="B4236" s="106" t="str">
        <f t="array" ref="B4236">INDEX(Quadrat.Details!D:D, MATCH(1,(A4236=Quadrat.Details!B:B)*(F4236=Quadrat.Details!G:G)*(H4236=Quadrat.Details!I:I),0))</f>
        <v>FJD</v>
      </c>
      <c r="C4236" s="107">
        <f t="array" ref="C4236">INDEX(Quadrat.Details!C:C, MATCH(1,(A4236=Quadrat.Details!B:B)*(F4236=Quadrat.Details!G:G)*(H4236=Quadrat.Details!I:I),0))</f>
        <v>44792</v>
      </c>
      <c r="D4236" s="108"/>
      <c r="E4236" s="108"/>
      <c r="F4236" s="13" t="s">
        <v>469</v>
      </c>
      <c r="G4236" s="106" t="str">
        <f t="array" ref="G4236">INDEX(Quadrat.Details!H:H, MATCH(1,(A4236=Quadrat.Details!B:B)*(F4236=Quadrat.Details!G:G)*(H4236=Quadrat.Details!I:I),0))</f>
        <v>E</v>
      </c>
      <c r="H4236" s="105">
        <v>2.0</v>
      </c>
      <c r="I4236" s="109">
        <v>15.0</v>
      </c>
      <c r="J4236" s="109">
        <v>17.0</v>
      </c>
      <c r="K4236" s="109">
        <v>9.0</v>
      </c>
      <c r="L4236" s="3" t="s">
        <v>828</v>
      </c>
      <c r="M4236" s="44" t="s">
        <v>829</v>
      </c>
      <c r="N4236" s="73">
        <v>1.0</v>
      </c>
      <c r="O4236" s="73">
        <v>1.0</v>
      </c>
    </row>
    <row r="4237" ht="15.0" customHeight="1">
      <c r="A4237" s="105">
        <v>2022.0</v>
      </c>
      <c r="B4237" s="106" t="str">
        <f t="array" ref="B4237">INDEX(Quadrat.Details!D:D, MATCH(1,(A4237=Quadrat.Details!B:B)*(F4237=Quadrat.Details!G:G)*(H4237=Quadrat.Details!I:I),0))</f>
        <v>FJD</v>
      </c>
      <c r="C4237" s="107">
        <f t="array" ref="C4237">INDEX(Quadrat.Details!C:C, MATCH(1,(A4237=Quadrat.Details!B:B)*(F4237=Quadrat.Details!G:G)*(H4237=Quadrat.Details!I:I),0))</f>
        <v>44792</v>
      </c>
      <c r="D4237" s="108"/>
      <c r="E4237" s="108"/>
      <c r="F4237" s="13" t="s">
        <v>469</v>
      </c>
      <c r="G4237" s="106" t="str">
        <f t="array" ref="G4237">INDEX(Quadrat.Details!H:H, MATCH(1,(A4237=Quadrat.Details!B:B)*(F4237=Quadrat.Details!G:G)*(H4237=Quadrat.Details!I:I),0))</f>
        <v>E</v>
      </c>
      <c r="H4237" s="105">
        <v>2.0</v>
      </c>
      <c r="I4237" s="109">
        <v>10.0</v>
      </c>
      <c r="J4237" s="109">
        <v>12.0</v>
      </c>
      <c r="K4237" s="109">
        <v>5.0</v>
      </c>
      <c r="L4237" s="3" t="s">
        <v>828</v>
      </c>
      <c r="M4237" s="44" t="s">
        <v>829</v>
      </c>
      <c r="N4237" s="73">
        <v>1.0</v>
      </c>
      <c r="O4237" s="73">
        <v>1.0</v>
      </c>
    </row>
    <row r="4238" ht="15.0" customHeight="1">
      <c r="A4238" s="105">
        <v>2022.0</v>
      </c>
      <c r="B4238" s="106" t="str">
        <f t="array" ref="B4238">INDEX(Quadrat.Details!D:D, MATCH(1,(A4238=Quadrat.Details!B:B)*(F4238=Quadrat.Details!G:G)*(H4238=Quadrat.Details!I:I),0))</f>
        <v>FJD</v>
      </c>
      <c r="C4238" s="107">
        <f t="array" ref="C4238">INDEX(Quadrat.Details!C:C, MATCH(1,(A4238=Quadrat.Details!B:B)*(F4238=Quadrat.Details!G:G)*(H4238=Quadrat.Details!I:I),0))</f>
        <v>44792</v>
      </c>
      <c r="D4238" s="108"/>
      <c r="E4238" s="108"/>
      <c r="F4238" s="13" t="s">
        <v>469</v>
      </c>
      <c r="G4238" s="106" t="str">
        <f t="array" ref="G4238">INDEX(Quadrat.Details!H:H, MATCH(1,(A4238=Quadrat.Details!B:B)*(F4238=Quadrat.Details!G:G)*(H4238=Quadrat.Details!I:I),0))</f>
        <v>E</v>
      </c>
      <c r="H4238" s="105">
        <v>2.0</v>
      </c>
      <c r="I4238" s="109">
        <v>15.0</v>
      </c>
      <c r="J4238" s="109">
        <v>17.0</v>
      </c>
      <c r="K4238" s="109">
        <v>8.0</v>
      </c>
      <c r="L4238" s="3" t="s">
        <v>828</v>
      </c>
      <c r="M4238" s="44" t="s">
        <v>829</v>
      </c>
      <c r="N4238" s="73">
        <v>1.0</v>
      </c>
      <c r="O4238" s="73">
        <v>1.0</v>
      </c>
    </row>
    <row r="4239" ht="15.0" customHeight="1">
      <c r="A4239" s="105">
        <v>2022.0</v>
      </c>
      <c r="B4239" s="106" t="str">
        <f t="array" ref="B4239">INDEX(Quadrat.Details!D:D, MATCH(1,(A4239=Quadrat.Details!B:B)*(F4239=Quadrat.Details!G:G)*(H4239=Quadrat.Details!I:I),0))</f>
        <v>FJD</v>
      </c>
      <c r="C4239" s="107">
        <f t="array" ref="C4239">INDEX(Quadrat.Details!C:C, MATCH(1,(A4239=Quadrat.Details!B:B)*(F4239=Quadrat.Details!G:G)*(H4239=Quadrat.Details!I:I),0))</f>
        <v>44792</v>
      </c>
      <c r="D4239" s="108"/>
      <c r="E4239" s="108"/>
      <c r="F4239" s="13" t="s">
        <v>469</v>
      </c>
      <c r="G4239" s="106" t="str">
        <f t="array" ref="G4239">INDEX(Quadrat.Details!H:H, MATCH(1,(A4239=Quadrat.Details!B:B)*(F4239=Quadrat.Details!G:G)*(H4239=Quadrat.Details!I:I),0))</f>
        <v>E</v>
      </c>
      <c r="H4239" s="105">
        <v>2.0</v>
      </c>
      <c r="I4239" s="109">
        <v>9.0</v>
      </c>
      <c r="J4239" s="109">
        <v>11.0</v>
      </c>
      <c r="K4239" s="109">
        <v>5.0</v>
      </c>
      <c r="L4239" s="3" t="s">
        <v>828</v>
      </c>
      <c r="M4239" s="44" t="s">
        <v>829</v>
      </c>
      <c r="N4239" s="73">
        <v>1.0</v>
      </c>
      <c r="O4239" s="73">
        <v>1.0</v>
      </c>
    </row>
    <row r="4240" ht="15.0" customHeight="1">
      <c r="A4240" s="105">
        <v>2022.0</v>
      </c>
      <c r="B4240" s="106" t="str">
        <f t="array" ref="B4240">INDEX(Quadrat.Details!D:D, MATCH(1,(A4240=Quadrat.Details!B:B)*(F4240=Quadrat.Details!G:G)*(H4240=Quadrat.Details!I:I),0))</f>
        <v>FJD</v>
      </c>
      <c r="C4240" s="107">
        <f t="array" ref="C4240">INDEX(Quadrat.Details!C:C, MATCH(1,(A4240=Quadrat.Details!B:B)*(F4240=Quadrat.Details!G:G)*(H4240=Quadrat.Details!I:I),0))</f>
        <v>44792</v>
      </c>
      <c r="D4240" s="108"/>
      <c r="E4240" s="108"/>
      <c r="F4240" s="13" t="s">
        <v>469</v>
      </c>
      <c r="G4240" s="106" t="str">
        <f t="array" ref="G4240">INDEX(Quadrat.Details!H:H, MATCH(1,(A4240=Quadrat.Details!B:B)*(F4240=Quadrat.Details!G:G)*(H4240=Quadrat.Details!I:I),0))</f>
        <v>E</v>
      </c>
      <c r="H4240" s="105">
        <v>2.0</v>
      </c>
      <c r="I4240" s="109">
        <v>10.0</v>
      </c>
      <c r="J4240" s="109">
        <v>13.0</v>
      </c>
      <c r="K4240" s="109">
        <v>7.0</v>
      </c>
      <c r="L4240" s="3" t="s">
        <v>828</v>
      </c>
      <c r="M4240" s="44" t="s">
        <v>829</v>
      </c>
      <c r="N4240" s="73">
        <v>1.0</v>
      </c>
      <c r="O4240" s="73">
        <v>1.0</v>
      </c>
    </row>
    <row r="4241" ht="15.0" customHeight="1">
      <c r="A4241" s="105">
        <v>2022.0</v>
      </c>
      <c r="B4241" s="106" t="str">
        <f t="array" ref="B4241">INDEX(Quadrat.Details!D:D, MATCH(1,(A4241=Quadrat.Details!B:B)*(F4241=Quadrat.Details!G:G)*(H4241=Quadrat.Details!I:I),0))</f>
        <v>FJD</v>
      </c>
      <c r="C4241" s="107">
        <f t="array" ref="C4241">INDEX(Quadrat.Details!C:C, MATCH(1,(A4241=Quadrat.Details!B:B)*(F4241=Quadrat.Details!G:G)*(H4241=Quadrat.Details!I:I),0))</f>
        <v>44792</v>
      </c>
      <c r="D4241" s="108"/>
      <c r="E4241" s="108"/>
      <c r="F4241" s="13" t="s">
        <v>469</v>
      </c>
      <c r="G4241" s="106" t="str">
        <f t="array" ref="G4241">INDEX(Quadrat.Details!H:H, MATCH(1,(A4241=Quadrat.Details!B:B)*(F4241=Quadrat.Details!G:G)*(H4241=Quadrat.Details!I:I),0))</f>
        <v>E</v>
      </c>
      <c r="H4241" s="105">
        <v>2.0</v>
      </c>
      <c r="I4241" s="109">
        <v>13.0</v>
      </c>
      <c r="J4241" s="109">
        <v>14.0</v>
      </c>
      <c r="K4241" s="109">
        <v>8.0</v>
      </c>
      <c r="L4241" s="3" t="s">
        <v>828</v>
      </c>
      <c r="M4241" s="44" t="s">
        <v>829</v>
      </c>
      <c r="N4241" s="73">
        <v>1.0</v>
      </c>
      <c r="O4241" s="73">
        <v>1.0</v>
      </c>
    </row>
    <row r="4242" ht="15.0" customHeight="1">
      <c r="A4242" s="105">
        <v>2022.0</v>
      </c>
      <c r="B4242" s="106" t="str">
        <f t="array" ref="B4242">INDEX(Quadrat.Details!D:D, MATCH(1,(A4242=Quadrat.Details!B:B)*(F4242=Quadrat.Details!G:G)*(H4242=Quadrat.Details!I:I),0))</f>
        <v>FJD</v>
      </c>
      <c r="C4242" s="107">
        <f t="array" ref="C4242">INDEX(Quadrat.Details!C:C, MATCH(1,(A4242=Quadrat.Details!B:B)*(F4242=Quadrat.Details!G:G)*(H4242=Quadrat.Details!I:I),0))</f>
        <v>44792</v>
      </c>
      <c r="D4242" s="108"/>
      <c r="E4242" s="108"/>
      <c r="F4242" s="13" t="s">
        <v>469</v>
      </c>
      <c r="G4242" s="106" t="str">
        <f t="array" ref="G4242">INDEX(Quadrat.Details!H:H, MATCH(1,(A4242=Quadrat.Details!B:B)*(F4242=Quadrat.Details!G:G)*(H4242=Quadrat.Details!I:I),0))</f>
        <v>E</v>
      </c>
      <c r="H4242" s="105">
        <v>2.0</v>
      </c>
      <c r="I4242" s="109">
        <v>14.0</v>
      </c>
      <c r="J4242" s="109">
        <v>16.0</v>
      </c>
      <c r="K4242" s="109">
        <v>9.0</v>
      </c>
      <c r="L4242" s="3" t="s">
        <v>828</v>
      </c>
      <c r="M4242" s="44" t="s">
        <v>829</v>
      </c>
      <c r="N4242" s="73">
        <v>1.0</v>
      </c>
      <c r="O4242" s="73">
        <v>1.0</v>
      </c>
    </row>
    <row r="4243" ht="15.0" customHeight="1">
      <c r="A4243" s="105">
        <v>2022.0</v>
      </c>
      <c r="B4243" s="106" t="str">
        <f t="array" ref="B4243">INDEX(Quadrat.Details!D:D, MATCH(1,(A4243=Quadrat.Details!B:B)*(F4243=Quadrat.Details!G:G)*(H4243=Quadrat.Details!I:I),0))</f>
        <v>FJD</v>
      </c>
      <c r="C4243" s="107">
        <f t="array" ref="C4243">INDEX(Quadrat.Details!C:C, MATCH(1,(A4243=Quadrat.Details!B:B)*(F4243=Quadrat.Details!G:G)*(H4243=Quadrat.Details!I:I),0))</f>
        <v>44792</v>
      </c>
      <c r="D4243" s="108"/>
      <c r="E4243" s="108"/>
      <c r="F4243" s="13" t="s">
        <v>469</v>
      </c>
      <c r="G4243" s="106" t="str">
        <f t="array" ref="G4243">INDEX(Quadrat.Details!H:H, MATCH(1,(A4243=Quadrat.Details!B:B)*(F4243=Quadrat.Details!G:G)*(H4243=Quadrat.Details!I:I),0))</f>
        <v>E</v>
      </c>
      <c r="H4243" s="105">
        <v>2.0</v>
      </c>
      <c r="I4243" s="109">
        <v>12.0</v>
      </c>
      <c r="J4243" s="109">
        <v>14.0</v>
      </c>
      <c r="K4243" s="109">
        <v>7.0</v>
      </c>
      <c r="L4243" s="3" t="s">
        <v>828</v>
      </c>
      <c r="M4243" s="44" t="s">
        <v>829</v>
      </c>
      <c r="N4243" s="73">
        <v>1.0</v>
      </c>
      <c r="O4243" s="73">
        <v>1.0</v>
      </c>
    </row>
    <row r="4244" ht="15.0" customHeight="1">
      <c r="A4244" s="105">
        <v>2022.0</v>
      </c>
      <c r="B4244" s="106" t="str">
        <f t="array" ref="B4244">INDEX(Quadrat.Details!D:D, MATCH(1,(A4244=Quadrat.Details!B:B)*(F4244=Quadrat.Details!G:G)*(H4244=Quadrat.Details!I:I),0))</f>
        <v>FJD</v>
      </c>
      <c r="C4244" s="107">
        <f t="array" ref="C4244">INDEX(Quadrat.Details!C:C, MATCH(1,(A4244=Quadrat.Details!B:B)*(F4244=Quadrat.Details!G:G)*(H4244=Quadrat.Details!I:I),0))</f>
        <v>44792</v>
      </c>
      <c r="D4244" s="108"/>
      <c r="E4244" s="108"/>
      <c r="F4244" s="13" t="s">
        <v>469</v>
      </c>
      <c r="G4244" s="106" t="str">
        <f t="array" ref="G4244">INDEX(Quadrat.Details!H:H, MATCH(1,(A4244=Quadrat.Details!B:B)*(F4244=Quadrat.Details!G:G)*(H4244=Quadrat.Details!I:I),0))</f>
        <v>E</v>
      </c>
      <c r="H4244" s="105">
        <v>2.0</v>
      </c>
      <c r="I4244" s="109">
        <v>9.0</v>
      </c>
      <c r="J4244" s="109">
        <v>11.0</v>
      </c>
      <c r="K4244" s="109">
        <v>5.0</v>
      </c>
      <c r="L4244" s="3" t="s">
        <v>828</v>
      </c>
      <c r="M4244" s="44" t="s">
        <v>829</v>
      </c>
      <c r="N4244" s="73">
        <v>1.0</v>
      </c>
      <c r="O4244" s="73">
        <v>1.0</v>
      </c>
    </row>
    <row r="4245" ht="15.0" customHeight="1">
      <c r="A4245" s="105">
        <v>2022.0</v>
      </c>
      <c r="B4245" s="106" t="str">
        <f t="array" ref="B4245">INDEX(Quadrat.Details!D:D, MATCH(1,(A4245=Quadrat.Details!B:B)*(F4245=Quadrat.Details!G:G)*(H4245=Quadrat.Details!I:I),0))</f>
        <v>FJD</v>
      </c>
      <c r="C4245" s="107">
        <f t="array" ref="C4245">INDEX(Quadrat.Details!C:C, MATCH(1,(A4245=Quadrat.Details!B:B)*(F4245=Quadrat.Details!G:G)*(H4245=Quadrat.Details!I:I),0))</f>
        <v>44792</v>
      </c>
      <c r="D4245" s="108"/>
      <c r="E4245" s="108"/>
      <c r="F4245" s="13" t="s">
        <v>469</v>
      </c>
      <c r="G4245" s="106" t="str">
        <f t="array" ref="G4245">INDEX(Quadrat.Details!H:H, MATCH(1,(A4245=Quadrat.Details!B:B)*(F4245=Quadrat.Details!G:G)*(H4245=Quadrat.Details!I:I),0))</f>
        <v>E</v>
      </c>
      <c r="H4245" s="105">
        <v>2.0</v>
      </c>
      <c r="I4245" s="109">
        <v>10.0</v>
      </c>
      <c r="J4245" s="109">
        <v>12.0</v>
      </c>
      <c r="K4245" s="109">
        <v>6.0</v>
      </c>
      <c r="L4245" s="3" t="s">
        <v>828</v>
      </c>
      <c r="M4245" s="44" t="s">
        <v>829</v>
      </c>
      <c r="N4245" s="73">
        <v>1.0</v>
      </c>
      <c r="O4245" s="73">
        <v>1.0</v>
      </c>
    </row>
    <row r="4246" ht="15.0" customHeight="1">
      <c r="A4246" s="105">
        <v>2022.0</v>
      </c>
      <c r="B4246" s="106" t="str">
        <f t="array" ref="B4246">INDEX(Quadrat.Details!D:D, MATCH(1,(A4246=Quadrat.Details!B:B)*(F4246=Quadrat.Details!G:G)*(H4246=Quadrat.Details!I:I),0))</f>
        <v>FJD</v>
      </c>
      <c r="C4246" s="107">
        <f t="array" ref="C4246">INDEX(Quadrat.Details!C:C, MATCH(1,(A4246=Quadrat.Details!B:B)*(F4246=Quadrat.Details!G:G)*(H4246=Quadrat.Details!I:I),0))</f>
        <v>44792</v>
      </c>
      <c r="D4246" s="108"/>
      <c r="E4246" s="108"/>
      <c r="F4246" s="13" t="s">
        <v>469</v>
      </c>
      <c r="G4246" s="106" t="str">
        <f t="array" ref="G4246">INDEX(Quadrat.Details!H:H, MATCH(1,(A4246=Quadrat.Details!B:B)*(F4246=Quadrat.Details!G:G)*(H4246=Quadrat.Details!I:I),0))</f>
        <v>E</v>
      </c>
      <c r="H4246" s="105">
        <v>2.0</v>
      </c>
      <c r="I4246" s="109">
        <v>10.0</v>
      </c>
      <c r="J4246" s="109">
        <v>12.0</v>
      </c>
      <c r="K4246" s="109">
        <v>7.0</v>
      </c>
      <c r="L4246" s="3" t="s">
        <v>828</v>
      </c>
      <c r="M4246" s="44" t="s">
        <v>829</v>
      </c>
      <c r="N4246" s="73">
        <v>1.0</v>
      </c>
      <c r="O4246" s="73">
        <v>1.0</v>
      </c>
    </row>
    <row r="4247" ht="15.0" customHeight="1">
      <c r="A4247" s="105">
        <v>2022.0</v>
      </c>
      <c r="B4247" s="106" t="str">
        <f t="array" ref="B4247">INDEX(Quadrat.Details!D:D, MATCH(1,(A4247=Quadrat.Details!B:B)*(F4247=Quadrat.Details!G:G)*(H4247=Quadrat.Details!I:I),0))</f>
        <v>FJD</v>
      </c>
      <c r="C4247" s="107">
        <f t="array" ref="C4247">INDEX(Quadrat.Details!C:C, MATCH(1,(A4247=Quadrat.Details!B:B)*(F4247=Quadrat.Details!G:G)*(H4247=Quadrat.Details!I:I),0))</f>
        <v>44792</v>
      </c>
      <c r="D4247" s="108"/>
      <c r="E4247" s="108"/>
      <c r="F4247" s="13" t="s">
        <v>469</v>
      </c>
      <c r="G4247" s="106" t="str">
        <f t="array" ref="G4247">INDEX(Quadrat.Details!H:H, MATCH(1,(A4247=Quadrat.Details!B:B)*(F4247=Quadrat.Details!G:G)*(H4247=Quadrat.Details!I:I),0))</f>
        <v>E</v>
      </c>
      <c r="H4247" s="105">
        <v>2.0</v>
      </c>
      <c r="I4247" s="109">
        <v>10.0</v>
      </c>
      <c r="J4247" s="109">
        <v>12.0</v>
      </c>
      <c r="K4247" s="109">
        <v>6.0</v>
      </c>
      <c r="L4247" s="3" t="s">
        <v>828</v>
      </c>
      <c r="M4247" s="44" t="s">
        <v>829</v>
      </c>
      <c r="N4247" s="73">
        <v>1.0</v>
      </c>
      <c r="O4247" s="73">
        <v>1.0</v>
      </c>
    </row>
    <row r="4248" ht="15.0" customHeight="1">
      <c r="A4248" s="105">
        <v>2022.0</v>
      </c>
      <c r="B4248" s="106" t="str">
        <f t="array" ref="B4248">INDEX(Quadrat.Details!D:D, MATCH(1,(A4248=Quadrat.Details!B:B)*(F4248=Quadrat.Details!G:G)*(H4248=Quadrat.Details!I:I),0))</f>
        <v>FJD</v>
      </c>
      <c r="C4248" s="107">
        <f t="array" ref="C4248">INDEX(Quadrat.Details!C:C, MATCH(1,(A4248=Quadrat.Details!B:B)*(F4248=Quadrat.Details!G:G)*(H4248=Quadrat.Details!I:I),0))</f>
        <v>44792</v>
      </c>
      <c r="D4248" s="108"/>
      <c r="E4248" s="108"/>
      <c r="F4248" s="13" t="s">
        <v>469</v>
      </c>
      <c r="G4248" s="106" t="str">
        <f t="array" ref="G4248">INDEX(Quadrat.Details!H:H, MATCH(1,(A4248=Quadrat.Details!B:B)*(F4248=Quadrat.Details!G:G)*(H4248=Quadrat.Details!I:I),0))</f>
        <v>E</v>
      </c>
      <c r="H4248" s="105">
        <v>2.0</v>
      </c>
      <c r="I4248" s="109">
        <v>8.0</v>
      </c>
      <c r="J4248" s="109">
        <v>9.0</v>
      </c>
      <c r="K4248" s="109">
        <v>4.0</v>
      </c>
      <c r="L4248" s="3" t="s">
        <v>828</v>
      </c>
      <c r="M4248" s="44" t="s">
        <v>829</v>
      </c>
      <c r="N4248" s="73">
        <v>1.0</v>
      </c>
      <c r="O4248" s="73">
        <v>1.0</v>
      </c>
    </row>
    <row r="4249" ht="15.0" customHeight="1">
      <c r="A4249" s="105">
        <v>2022.0</v>
      </c>
      <c r="B4249" s="106" t="str">
        <f t="array" ref="B4249">INDEX(Quadrat.Details!D:D, MATCH(1,(A4249=Quadrat.Details!B:B)*(F4249=Quadrat.Details!G:G)*(H4249=Quadrat.Details!I:I),0))</f>
        <v>FJD</v>
      </c>
      <c r="C4249" s="107">
        <f t="array" ref="C4249">INDEX(Quadrat.Details!C:C, MATCH(1,(A4249=Quadrat.Details!B:B)*(F4249=Quadrat.Details!G:G)*(H4249=Quadrat.Details!I:I),0))</f>
        <v>44792</v>
      </c>
      <c r="D4249" s="108"/>
      <c r="E4249" s="108"/>
      <c r="F4249" s="13" t="s">
        <v>469</v>
      </c>
      <c r="G4249" s="106" t="str">
        <f t="array" ref="G4249">INDEX(Quadrat.Details!H:H, MATCH(1,(A4249=Quadrat.Details!B:B)*(F4249=Quadrat.Details!G:G)*(H4249=Quadrat.Details!I:I),0))</f>
        <v>E</v>
      </c>
      <c r="H4249" s="105">
        <v>2.0</v>
      </c>
      <c r="I4249" s="109">
        <v>10.0</v>
      </c>
      <c r="J4249" s="109">
        <v>12.0</v>
      </c>
      <c r="K4249" s="109">
        <v>6.0</v>
      </c>
      <c r="L4249" s="3" t="s">
        <v>828</v>
      </c>
      <c r="M4249" s="44" t="s">
        <v>829</v>
      </c>
      <c r="N4249" s="73">
        <v>1.0</v>
      </c>
      <c r="O4249" s="73">
        <v>1.0</v>
      </c>
    </row>
    <row r="4250" ht="15.0" customHeight="1">
      <c r="A4250" s="105">
        <v>2022.0</v>
      </c>
      <c r="B4250" s="106" t="str">
        <f t="array" ref="B4250">INDEX(Quadrat.Details!D:D, MATCH(1,(A4250=Quadrat.Details!B:B)*(F4250=Quadrat.Details!G:G)*(H4250=Quadrat.Details!I:I),0))</f>
        <v>FJD</v>
      </c>
      <c r="C4250" s="107">
        <f t="array" ref="C4250">INDEX(Quadrat.Details!C:C, MATCH(1,(A4250=Quadrat.Details!B:B)*(F4250=Quadrat.Details!G:G)*(H4250=Quadrat.Details!I:I),0))</f>
        <v>44792</v>
      </c>
      <c r="D4250" s="108"/>
      <c r="E4250" s="108"/>
      <c r="F4250" s="13" t="s">
        <v>469</v>
      </c>
      <c r="G4250" s="106" t="str">
        <f t="array" ref="G4250">INDEX(Quadrat.Details!H:H, MATCH(1,(A4250=Quadrat.Details!B:B)*(F4250=Quadrat.Details!G:G)*(H4250=Quadrat.Details!I:I),0))</f>
        <v>E</v>
      </c>
      <c r="H4250" s="105">
        <v>2.0</v>
      </c>
      <c r="I4250" s="109">
        <v>12.0</v>
      </c>
      <c r="J4250" s="109">
        <v>14.0</v>
      </c>
      <c r="K4250" s="109">
        <v>7.0</v>
      </c>
      <c r="L4250" s="3" t="s">
        <v>828</v>
      </c>
      <c r="M4250" s="44" t="s">
        <v>829</v>
      </c>
      <c r="N4250" s="73">
        <v>1.0</v>
      </c>
      <c r="O4250" s="73">
        <v>1.0</v>
      </c>
    </row>
    <row r="4251" ht="15.0" customHeight="1">
      <c r="A4251" s="105">
        <v>2022.0</v>
      </c>
      <c r="B4251" s="106" t="str">
        <f t="array" ref="B4251">INDEX(Quadrat.Details!D:D, MATCH(1,(A4251=Quadrat.Details!B:B)*(F4251=Quadrat.Details!G:G)*(H4251=Quadrat.Details!I:I),0))</f>
        <v>FJD</v>
      </c>
      <c r="C4251" s="107">
        <f t="array" ref="C4251">INDEX(Quadrat.Details!C:C, MATCH(1,(A4251=Quadrat.Details!B:B)*(F4251=Quadrat.Details!G:G)*(H4251=Quadrat.Details!I:I),0))</f>
        <v>44792</v>
      </c>
      <c r="D4251" s="108"/>
      <c r="E4251" s="108"/>
      <c r="F4251" s="13" t="s">
        <v>469</v>
      </c>
      <c r="G4251" s="106" t="str">
        <f t="array" ref="G4251">INDEX(Quadrat.Details!H:H, MATCH(1,(A4251=Quadrat.Details!B:B)*(F4251=Quadrat.Details!G:G)*(H4251=Quadrat.Details!I:I),0))</f>
        <v>E</v>
      </c>
      <c r="H4251" s="105">
        <v>2.0</v>
      </c>
      <c r="I4251" s="109">
        <v>11.0</v>
      </c>
      <c r="J4251" s="109">
        <v>12.0</v>
      </c>
      <c r="K4251" s="109">
        <v>6.0</v>
      </c>
      <c r="L4251" s="3" t="s">
        <v>828</v>
      </c>
      <c r="M4251" s="44" t="s">
        <v>829</v>
      </c>
      <c r="N4251" s="73">
        <v>1.0</v>
      </c>
      <c r="O4251" s="73">
        <v>1.0</v>
      </c>
    </row>
    <row r="4252" ht="15.0" customHeight="1">
      <c r="A4252" s="105">
        <v>2022.0</v>
      </c>
      <c r="B4252" s="106" t="str">
        <f t="array" ref="B4252">INDEX(Quadrat.Details!D:D, MATCH(1,(A4252=Quadrat.Details!B:B)*(F4252=Quadrat.Details!G:G)*(H4252=Quadrat.Details!I:I),0))</f>
        <v>FJD</v>
      </c>
      <c r="C4252" s="107">
        <f t="array" ref="C4252">INDEX(Quadrat.Details!C:C, MATCH(1,(A4252=Quadrat.Details!B:B)*(F4252=Quadrat.Details!G:G)*(H4252=Quadrat.Details!I:I),0))</f>
        <v>44792</v>
      </c>
      <c r="D4252" s="108"/>
      <c r="E4252" s="108"/>
      <c r="F4252" s="13" t="s">
        <v>469</v>
      </c>
      <c r="G4252" s="106" t="str">
        <f t="array" ref="G4252">INDEX(Quadrat.Details!H:H, MATCH(1,(A4252=Quadrat.Details!B:B)*(F4252=Quadrat.Details!G:G)*(H4252=Quadrat.Details!I:I),0))</f>
        <v>E</v>
      </c>
      <c r="H4252" s="105">
        <v>2.0</v>
      </c>
      <c r="I4252" s="109">
        <v>7.0</v>
      </c>
      <c r="J4252" s="109">
        <v>8.0</v>
      </c>
      <c r="K4252" s="109">
        <v>4.0</v>
      </c>
      <c r="L4252" s="3" t="s">
        <v>828</v>
      </c>
      <c r="M4252" s="44" t="s">
        <v>829</v>
      </c>
      <c r="N4252" s="73">
        <v>1.0</v>
      </c>
      <c r="O4252" s="73">
        <v>1.0</v>
      </c>
    </row>
    <row r="4253" ht="15.0" customHeight="1">
      <c r="A4253" s="105">
        <v>2022.0</v>
      </c>
      <c r="B4253" s="106" t="str">
        <f t="array" ref="B4253">INDEX(Quadrat.Details!D:D, MATCH(1,(A4253=Quadrat.Details!B:B)*(F4253=Quadrat.Details!G:G)*(H4253=Quadrat.Details!I:I),0))</f>
        <v>FJD</v>
      </c>
      <c r="C4253" s="107">
        <f t="array" ref="C4253">INDEX(Quadrat.Details!C:C, MATCH(1,(A4253=Quadrat.Details!B:B)*(F4253=Quadrat.Details!G:G)*(H4253=Quadrat.Details!I:I),0))</f>
        <v>44792</v>
      </c>
      <c r="D4253" s="108"/>
      <c r="E4253" s="108"/>
      <c r="F4253" s="13" t="s">
        <v>469</v>
      </c>
      <c r="G4253" s="106" t="str">
        <f t="array" ref="G4253">INDEX(Quadrat.Details!H:H, MATCH(1,(A4253=Quadrat.Details!B:B)*(F4253=Quadrat.Details!G:G)*(H4253=Quadrat.Details!I:I),0))</f>
        <v>E</v>
      </c>
      <c r="H4253" s="105">
        <v>2.0</v>
      </c>
      <c r="I4253" s="109">
        <v>8.0</v>
      </c>
      <c r="J4253" s="109">
        <v>10.0</v>
      </c>
      <c r="K4253" s="109">
        <v>5.0</v>
      </c>
      <c r="L4253" s="3" t="s">
        <v>828</v>
      </c>
      <c r="M4253" s="44" t="s">
        <v>829</v>
      </c>
      <c r="N4253" s="73">
        <v>1.0</v>
      </c>
      <c r="O4253" s="73">
        <v>1.0</v>
      </c>
    </row>
    <row r="4254" ht="15.0" customHeight="1">
      <c r="A4254" s="105">
        <v>2022.0</v>
      </c>
      <c r="B4254" s="106" t="str">
        <f t="array" ref="B4254">INDEX(Quadrat.Details!D:D, MATCH(1,(A4254=Quadrat.Details!B:B)*(F4254=Quadrat.Details!G:G)*(H4254=Quadrat.Details!I:I),0))</f>
        <v>FJD</v>
      </c>
      <c r="C4254" s="107">
        <f t="array" ref="C4254">INDEX(Quadrat.Details!C:C, MATCH(1,(A4254=Quadrat.Details!B:B)*(F4254=Quadrat.Details!G:G)*(H4254=Quadrat.Details!I:I),0))</f>
        <v>44792</v>
      </c>
      <c r="D4254" s="108"/>
      <c r="E4254" s="108"/>
      <c r="F4254" s="13" t="s">
        <v>469</v>
      </c>
      <c r="G4254" s="106" t="str">
        <f t="array" ref="G4254">INDEX(Quadrat.Details!H:H, MATCH(1,(A4254=Quadrat.Details!B:B)*(F4254=Quadrat.Details!G:G)*(H4254=Quadrat.Details!I:I),0))</f>
        <v>E</v>
      </c>
      <c r="H4254" s="105">
        <v>2.0</v>
      </c>
      <c r="I4254" s="109">
        <v>8.0</v>
      </c>
      <c r="J4254" s="109">
        <v>9.0</v>
      </c>
      <c r="K4254" s="109">
        <v>4.0</v>
      </c>
      <c r="L4254" s="3" t="s">
        <v>828</v>
      </c>
      <c r="M4254" s="44" t="s">
        <v>829</v>
      </c>
      <c r="N4254" s="73">
        <v>1.0</v>
      </c>
      <c r="O4254" s="73">
        <v>1.0</v>
      </c>
    </row>
    <row r="4255" ht="15.0" customHeight="1">
      <c r="A4255" s="105">
        <v>2022.0</v>
      </c>
      <c r="B4255" s="106" t="str">
        <f t="array" ref="B4255">INDEX(Quadrat.Details!D:D, MATCH(1,(A4255=Quadrat.Details!B:B)*(F4255=Quadrat.Details!G:G)*(H4255=Quadrat.Details!I:I),0))</f>
        <v>FJD</v>
      </c>
      <c r="C4255" s="107">
        <f t="array" ref="C4255">INDEX(Quadrat.Details!C:C, MATCH(1,(A4255=Quadrat.Details!B:B)*(F4255=Quadrat.Details!G:G)*(H4255=Quadrat.Details!I:I),0))</f>
        <v>44792</v>
      </c>
      <c r="D4255" s="108"/>
      <c r="E4255" s="108"/>
      <c r="F4255" s="13" t="s">
        <v>469</v>
      </c>
      <c r="G4255" s="106" t="str">
        <f t="array" ref="G4255">INDEX(Quadrat.Details!H:H, MATCH(1,(A4255=Quadrat.Details!B:B)*(F4255=Quadrat.Details!G:G)*(H4255=Quadrat.Details!I:I),0))</f>
        <v>E</v>
      </c>
      <c r="H4255" s="105">
        <v>2.0</v>
      </c>
      <c r="I4255" s="109">
        <v>10.0</v>
      </c>
      <c r="J4255" s="109">
        <v>11.0</v>
      </c>
      <c r="K4255" s="109">
        <v>5.0</v>
      </c>
      <c r="L4255" s="3" t="s">
        <v>828</v>
      </c>
      <c r="M4255" s="44" t="s">
        <v>829</v>
      </c>
      <c r="N4255" s="73">
        <v>1.0</v>
      </c>
      <c r="O4255" s="73">
        <v>1.0</v>
      </c>
    </row>
    <row r="4256" ht="15.0" customHeight="1">
      <c r="A4256" s="105">
        <v>2022.0</v>
      </c>
      <c r="B4256" s="106" t="str">
        <f t="array" ref="B4256">INDEX(Quadrat.Details!D:D, MATCH(1,(A4256=Quadrat.Details!B:B)*(F4256=Quadrat.Details!G:G)*(H4256=Quadrat.Details!I:I),0))</f>
        <v>FJD</v>
      </c>
      <c r="C4256" s="107">
        <f t="array" ref="C4256">INDEX(Quadrat.Details!C:C, MATCH(1,(A4256=Quadrat.Details!B:B)*(F4256=Quadrat.Details!G:G)*(H4256=Quadrat.Details!I:I),0))</f>
        <v>44792</v>
      </c>
      <c r="D4256" s="108"/>
      <c r="E4256" s="108"/>
      <c r="F4256" s="13" t="s">
        <v>469</v>
      </c>
      <c r="G4256" s="106" t="str">
        <f t="array" ref="G4256">INDEX(Quadrat.Details!H:H, MATCH(1,(A4256=Quadrat.Details!B:B)*(F4256=Quadrat.Details!G:G)*(H4256=Quadrat.Details!I:I),0))</f>
        <v>E</v>
      </c>
      <c r="H4256" s="105">
        <v>2.0</v>
      </c>
      <c r="I4256" s="109">
        <v>10.0</v>
      </c>
      <c r="J4256" s="109">
        <v>13.0</v>
      </c>
      <c r="K4256" s="109">
        <v>7.0</v>
      </c>
      <c r="L4256" s="3" t="s">
        <v>828</v>
      </c>
      <c r="M4256" s="44" t="s">
        <v>829</v>
      </c>
      <c r="N4256" s="73">
        <v>1.0</v>
      </c>
      <c r="O4256" s="73">
        <v>1.0</v>
      </c>
    </row>
    <row r="4257" ht="15.0" customHeight="1">
      <c r="A4257" s="105">
        <v>2022.0</v>
      </c>
      <c r="B4257" s="106" t="str">
        <f t="array" ref="B4257">INDEX(Quadrat.Details!D:D, MATCH(1,(A4257=Quadrat.Details!B:B)*(F4257=Quadrat.Details!G:G)*(H4257=Quadrat.Details!I:I),0))</f>
        <v>FJD</v>
      </c>
      <c r="C4257" s="107">
        <f t="array" ref="C4257">INDEX(Quadrat.Details!C:C, MATCH(1,(A4257=Quadrat.Details!B:B)*(F4257=Quadrat.Details!G:G)*(H4257=Quadrat.Details!I:I),0))</f>
        <v>44792</v>
      </c>
      <c r="D4257" s="108"/>
      <c r="E4257" s="108"/>
      <c r="F4257" s="13" t="s">
        <v>469</v>
      </c>
      <c r="G4257" s="106" t="str">
        <f t="array" ref="G4257">INDEX(Quadrat.Details!H:H, MATCH(1,(A4257=Quadrat.Details!B:B)*(F4257=Quadrat.Details!G:G)*(H4257=Quadrat.Details!I:I),0))</f>
        <v>E</v>
      </c>
      <c r="H4257" s="105">
        <v>2.0</v>
      </c>
      <c r="I4257" s="109">
        <v>7.0</v>
      </c>
      <c r="J4257" s="109">
        <v>8.0</v>
      </c>
      <c r="K4257" s="109">
        <v>4.0</v>
      </c>
      <c r="L4257" s="3" t="s">
        <v>828</v>
      </c>
      <c r="M4257" s="44" t="s">
        <v>829</v>
      </c>
      <c r="N4257" s="73">
        <v>1.0</v>
      </c>
      <c r="O4257" s="73">
        <v>1.0</v>
      </c>
    </row>
    <row r="4258" ht="15.0" customHeight="1">
      <c r="A4258" s="105">
        <v>2022.0</v>
      </c>
      <c r="B4258" s="106" t="str">
        <f t="array" ref="B4258">INDEX(Quadrat.Details!D:D, MATCH(1,(A4258=Quadrat.Details!B:B)*(F4258=Quadrat.Details!G:G)*(H4258=Quadrat.Details!I:I),0))</f>
        <v>FJD</v>
      </c>
      <c r="C4258" s="107">
        <f t="array" ref="C4258">INDEX(Quadrat.Details!C:C, MATCH(1,(A4258=Quadrat.Details!B:B)*(F4258=Quadrat.Details!G:G)*(H4258=Quadrat.Details!I:I),0))</f>
        <v>44792</v>
      </c>
      <c r="D4258" s="108"/>
      <c r="E4258" s="108"/>
      <c r="F4258" s="13" t="s">
        <v>469</v>
      </c>
      <c r="G4258" s="106" t="str">
        <f t="array" ref="G4258">INDEX(Quadrat.Details!H:H, MATCH(1,(A4258=Quadrat.Details!B:B)*(F4258=Quadrat.Details!G:G)*(H4258=Quadrat.Details!I:I),0))</f>
        <v>E</v>
      </c>
      <c r="H4258" s="105">
        <v>2.0</v>
      </c>
      <c r="I4258" s="109">
        <v>8.0</v>
      </c>
      <c r="J4258" s="109">
        <v>9.0</v>
      </c>
      <c r="K4258" s="109">
        <v>5.0</v>
      </c>
      <c r="L4258" s="3" t="s">
        <v>828</v>
      </c>
      <c r="M4258" s="44" t="s">
        <v>829</v>
      </c>
      <c r="N4258" s="73">
        <v>1.0</v>
      </c>
      <c r="O4258" s="73">
        <v>1.0</v>
      </c>
    </row>
    <row r="4259" ht="15.0" customHeight="1">
      <c r="A4259" s="105">
        <v>2022.0</v>
      </c>
      <c r="B4259" s="106" t="str">
        <f t="array" ref="B4259">INDEX(Quadrat.Details!D:D, MATCH(1,(A4259=Quadrat.Details!B:B)*(F4259=Quadrat.Details!G:G)*(H4259=Quadrat.Details!I:I),0))</f>
        <v>FJD</v>
      </c>
      <c r="C4259" s="107">
        <f t="array" ref="C4259">INDEX(Quadrat.Details!C:C, MATCH(1,(A4259=Quadrat.Details!B:B)*(F4259=Quadrat.Details!G:G)*(H4259=Quadrat.Details!I:I),0))</f>
        <v>44792</v>
      </c>
      <c r="D4259" s="108"/>
      <c r="E4259" s="108"/>
      <c r="F4259" s="13" t="s">
        <v>469</v>
      </c>
      <c r="G4259" s="106" t="str">
        <f t="array" ref="G4259">INDEX(Quadrat.Details!H:H, MATCH(1,(A4259=Quadrat.Details!B:B)*(F4259=Quadrat.Details!G:G)*(H4259=Quadrat.Details!I:I),0))</f>
        <v>E</v>
      </c>
      <c r="H4259" s="105">
        <v>2.0</v>
      </c>
      <c r="I4259" s="109">
        <v>9.0</v>
      </c>
      <c r="J4259" s="109">
        <v>11.0</v>
      </c>
      <c r="K4259" s="109">
        <v>5.0</v>
      </c>
      <c r="L4259" s="3" t="s">
        <v>828</v>
      </c>
      <c r="M4259" s="44" t="s">
        <v>829</v>
      </c>
      <c r="N4259" s="73">
        <v>1.0</v>
      </c>
      <c r="O4259" s="73">
        <v>1.0</v>
      </c>
    </row>
    <row r="4260" ht="15.0" customHeight="1">
      <c r="A4260" s="105">
        <v>2022.0</v>
      </c>
      <c r="B4260" s="106" t="str">
        <f t="array" ref="B4260">INDEX(Quadrat.Details!D:D, MATCH(1,(A4260=Quadrat.Details!B:B)*(F4260=Quadrat.Details!G:G)*(H4260=Quadrat.Details!I:I),0))</f>
        <v>FJD</v>
      </c>
      <c r="C4260" s="107">
        <f t="array" ref="C4260">INDEX(Quadrat.Details!C:C, MATCH(1,(A4260=Quadrat.Details!B:B)*(F4260=Quadrat.Details!G:G)*(H4260=Quadrat.Details!I:I),0))</f>
        <v>44792</v>
      </c>
      <c r="D4260" s="108"/>
      <c r="E4260" s="108"/>
      <c r="F4260" s="13" t="s">
        <v>469</v>
      </c>
      <c r="G4260" s="106" t="str">
        <f t="array" ref="G4260">INDEX(Quadrat.Details!H:H, MATCH(1,(A4260=Quadrat.Details!B:B)*(F4260=Quadrat.Details!G:G)*(H4260=Quadrat.Details!I:I),0))</f>
        <v>E</v>
      </c>
      <c r="H4260" s="105">
        <v>2.0</v>
      </c>
      <c r="I4260" s="109">
        <v>7.0</v>
      </c>
      <c r="J4260" s="109">
        <v>9.0</v>
      </c>
      <c r="K4260" s="109">
        <v>5.0</v>
      </c>
      <c r="L4260" s="3" t="s">
        <v>828</v>
      </c>
      <c r="M4260" s="44" t="s">
        <v>829</v>
      </c>
      <c r="N4260" s="73">
        <v>1.0</v>
      </c>
      <c r="O4260" s="73">
        <v>1.0</v>
      </c>
    </row>
    <row r="4261" ht="15.0" customHeight="1">
      <c r="A4261" s="105">
        <v>2022.0</v>
      </c>
      <c r="B4261" s="106" t="str">
        <f t="array" ref="B4261">INDEX(Quadrat.Details!D:D, MATCH(1,(A4261=Quadrat.Details!B:B)*(F4261=Quadrat.Details!G:G)*(H4261=Quadrat.Details!I:I),0))</f>
        <v>FJD</v>
      </c>
      <c r="C4261" s="107">
        <f t="array" ref="C4261">INDEX(Quadrat.Details!C:C, MATCH(1,(A4261=Quadrat.Details!B:B)*(F4261=Quadrat.Details!G:G)*(H4261=Quadrat.Details!I:I),0))</f>
        <v>44792</v>
      </c>
      <c r="D4261" s="108"/>
      <c r="E4261" s="108"/>
      <c r="F4261" s="13" t="s">
        <v>469</v>
      </c>
      <c r="G4261" s="106" t="str">
        <f t="array" ref="G4261">INDEX(Quadrat.Details!H:H, MATCH(1,(A4261=Quadrat.Details!B:B)*(F4261=Quadrat.Details!G:G)*(H4261=Quadrat.Details!I:I),0))</f>
        <v>E</v>
      </c>
      <c r="H4261" s="105">
        <v>2.0</v>
      </c>
      <c r="I4261" s="109">
        <v>8.0</v>
      </c>
      <c r="J4261" s="109">
        <v>9.0</v>
      </c>
      <c r="K4261" s="109">
        <v>4.0</v>
      </c>
      <c r="L4261" s="3" t="s">
        <v>828</v>
      </c>
      <c r="M4261" s="44" t="s">
        <v>829</v>
      </c>
      <c r="N4261" s="73">
        <v>1.0</v>
      </c>
      <c r="O4261" s="73">
        <v>1.0</v>
      </c>
    </row>
    <row r="4262" ht="15.0" customHeight="1">
      <c r="A4262" s="105">
        <v>2022.0</v>
      </c>
      <c r="B4262" s="106" t="str">
        <f t="array" ref="B4262">INDEX(Quadrat.Details!D:D, MATCH(1,(A4262=Quadrat.Details!B:B)*(F4262=Quadrat.Details!G:G)*(H4262=Quadrat.Details!I:I),0))</f>
        <v>FJD</v>
      </c>
      <c r="C4262" s="107">
        <f t="array" ref="C4262">INDEX(Quadrat.Details!C:C, MATCH(1,(A4262=Quadrat.Details!B:B)*(F4262=Quadrat.Details!G:G)*(H4262=Quadrat.Details!I:I),0))</f>
        <v>44792</v>
      </c>
      <c r="D4262" s="108"/>
      <c r="E4262" s="108"/>
      <c r="F4262" s="13" t="s">
        <v>469</v>
      </c>
      <c r="G4262" s="106" t="str">
        <f t="array" ref="G4262">INDEX(Quadrat.Details!H:H, MATCH(1,(A4262=Quadrat.Details!B:B)*(F4262=Quadrat.Details!G:G)*(H4262=Quadrat.Details!I:I),0))</f>
        <v>E</v>
      </c>
      <c r="H4262" s="105">
        <v>2.0</v>
      </c>
      <c r="I4262" s="109">
        <v>8.0</v>
      </c>
      <c r="J4262" s="109">
        <v>9.0</v>
      </c>
      <c r="K4262" s="109">
        <v>5.0</v>
      </c>
      <c r="L4262" s="3" t="s">
        <v>828</v>
      </c>
      <c r="M4262" s="44" t="s">
        <v>829</v>
      </c>
      <c r="N4262" s="73">
        <v>1.0</v>
      </c>
      <c r="O4262" s="73">
        <v>1.0</v>
      </c>
    </row>
    <row r="4263" ht="15.0" customHeight="1">
      <c r="A4263" s="105">
        <v>2022.0</v>
      </c>
      <c r="B4263" s="106" t="str">
        <f t="array" ref="B4263">INDEX(Quadrat.Details!D:D, MATCH(1,(A4263=Quadrat.Details!B:B)*(F4263=Quadrat.Details!G:G)*(H4263=Quadrat.Details!I:I),0))</f>
        <v>FJD</v>
      </c>
      <c r="C4263" s="107">
        <f t="array" ref="C4263">INDEX(Quadrat.Details!C:C, MATCH(1,(A4263=Quadrat.Details!B:B)*(F4263=Quadrat.Details!G:G)*(H4263=Quadrat.Details!I:I),0))</f>
        <v>44792</v>
      </c>
      <c r="D4263" s="108"/>
      <c r="E4263" s="108"/>
      <c r="F4263" s="13" t="s">
        <v>469</v>
      </c>
      <c r="G4263" s="106" t="str">
        <f t="array" ref="G4263">INDEX(Quadrat.Details!H:H, MATCH(1,(A4263=Quadrat.Details!B:B)*(F4263=Quadrat.Details!G:G)*(H4263=Quadrat.Details!I:I),0))</f>
        <v>E</v>
      </c>
      <c r="H4263" s="105">
        <v>2.0</v>
      </c>
      <c r="I4263" s="109">
        <v>10.0</v>
      </c>
      <c r="J4263" s="109">
        <v>12.0</v>
      </c>
      <c r="K4263" s="109">
        <v>6.0</v>
      </c>
      <c r="L4263" s="3" t="s">
        <v>828</v>
      </c>
      <c r="M4263" s="44" t="s">
        <v>829</v>
      </c>
      <c r="N4263" s="73">
        <v>1.0</v>
      </c>
      <c r="O4263" s="73">
        <v>1.0</v>
      </c>
    </row>
    <row r="4264" ht="15.0" customHeight="1">
      <c r="A4264" s="105">
        <v>2022.0</v>
      </c>
      <c r="B4264" s="106" t="str">
        <f t="array" ref="B4264">INDEX(Quadrat.Details!D:D, MATCH(1,(A4264=Quadrat.Details!B:B)*(F4264=Quadrat.Details!G:G)*(H4264=Quadrat.Details!I:I),0))</f>
        <v>FJD</v>
      </c>
      <c r="C4264" s="107">
        <f t="array" ref="C4264">INDEX(Quadrat.Details!C:C, MATCH(1,(A4264=Quadrat.Details!B:B)*(F4264=Quadrat.Details!G:G)*(H4264=Quadrat.Details!I:I),0))</f>
        <v>44792</v>
      </c>
      <c r="D4264" s="108"/>
      <c r="E4264" s="108"/>
      <c r="F4264" s="13" t="s">
        <v>469</v>
      </c>
      <c r="G4264" s="106" t="str">
        <f t="array" ref="G4264">INDEX(Quadrat.Details!H:H, MATCH(1,(A4264=Quadrat.Details!B:B)*(F4264=Quadrat.Details!G:G)*(H4264=Quadrat.Details!I:I),0))</f>
        <v>E</v>
      </c>
      <c r="H4264" s="105">
        <v>2.0</v>
      </c>
      <c r="I4264" s="109">
        <v>8.0</v>
      </c>
      <c r="J4264" s="109">
        <v>9.0</v>
      </c>
      <c r="K4264" s="109">
        <v>4.0</v>
      </c>
      <c r="L4264" s="3" t="s">
        <v>828</v>
      </c>
      <c r="M4264" s="44" t="s">
        <v>829</v>
      </c>
      <c r="N4264" s="73">
        <v>1.0</v>
      </c>
      <c r="O4264" s="73">
        <v>1.0</v>
      </c>
    </row>
    <row r="4265" ht="15.0" customHeight="1">
      <c r="A4265" s="105">
        <v>2022.0</v>
      </c>
      <c r="B4265" s="106" t="str">
        <f t="array" ref="B4265">INDEX(Quadrat.Details!D:D, MATCH(1,(A4265=Quadrat.Details!B:B)*(F4265=Quadrat.Details!G:G)*(H4265=Quadrat.Details!I:I),0))</f>
        <v>FJD</v>
      </c>
      <c r="C4265" s="107">
        <f t="array" ref="C4265">INDEX(Quadrat.Details!C:C, MATCH(1,(A4265=Quadrat.Details!B:B)*(F4265=Quadrat.Details!G:G)*(H4265=Quadrat.Details!I:I),0))</f>
        <v>44792</v>
      </c>
      <c r="D4265" s="108"/>
      <c r="E4265" s="108"/>
      <c r="F4265" s="13" t="s">
        <v>469</v>
      </c>
      <c r="G4265" s="106" t="str">
        <f t="array" ref="G4265">INDEX(Quadrat.Details!H:H, MATCH(1,(A4265=Quadrat.Details!B:B)*(F4265=Quadrat.Details!G:G)*(H4265=Quadrat.Details!I:I),0))</f>
        <v>E</v>
      </c>
      <c r="H4265" s="105">
        <v>2.0</v>
      </c>
      <c r="I4265" s="109">
        <v>11.0</v>
      </c>
      <c r="J4265" s="109">
        <v>14.0</v>
      </c>
      <c r="K4265" s="109">
        <v>7.0</v>
      </c>
      <c r="L4265" s="3" t="s">
        <v>828</v>
      </c>
      <c r="M4265" s="44" t="s">
        <v>829</v>
      </c>
      <c r="N4265" s="73">
        <v>1.0</v>
      </c>
      <c r="O4265" s="73">
        <v>1.0</v>
      </c>
    </row>
    <row r="4266" ht="15.0" customHeight="1">
      <c r="A4266" s="105">
        <v>2022.0</v>
      </c>
      <c r="B4266" s="106" t="str">
        <f t="array" ref="B4266">INDEX(Quadrat.Details!D:D, MATCH(1,(A4266=Quadrat.Details!B:B)*(F4266=Quadrat.Details!G:G)*(H4266=Quadrat.Details!I:I),0))</f>
        <v>FJD</v>
      </c>
      <c r="C4266" s="107">
        <f t="array" ref="C4266">INDEX(Quadrat.Details!C:C, MATCH(1,(A4266=Quadrat.Details!B:B)*(F4266=Quadrat.Details!G:G)*(H4266=Quadrat.Details!I:I),0))</f>
        <v>44792</v>
      </c>
      <c r="D4266" s="108"/>
      <c r="E4266" s="108"/>
      <c r="F4266" s="13" t="s">
        <v>469</v>
      </c>
      <c r="G4266" s="106" t="str">
        <f t="array" ref="G4266">INDEX(Quadrat.Details!H:H, MATCH(1,(A4266=Quadrat.Details!B:B)*(F4266=Quadrat.Details!G:G)*(H4266=Quadrat.Details!I:I),0))</f>
        <v>E</v>
      </c>
      <c r="H4266" s="105">
        <v>2.0</v>
      </c>
      <c r="I4266" s="109">
        <v>9.0</v>
      </c>
      <c r="J4266" s="109">
        <v>11.0</v>
      </c>
      <c r="K4266" s="109">
        <v>5.0</v>
      </c>
      <c r="L4266" s="3" t="s">
        <v>828</v>
      </c>
      <c r="M4266" s="44" t="s">
        <v>829</v>
      </c>
      <c r="N4266" s="73">
        <v>1.0</v>
      </c>
      <c r="O4266" s="73">
        <v>1.0</v>
      </c>
    </row>
    <row r="4267" ht="15.0" customHeight="1">
      <c r="A4267" s="105">
        <v>2022.0</v>
      </c>
      <c r="B4267" s="106" t="str">
        <f t="array" ref="B4267">INDEX(Quadrat.Details!D:D, MATCH(1,(A4267=Quadrat.Details!B:B)*(F4267=Quadrat.Details!G:G)*(H4267=Quadrat.Details!I:I),0))</f>
        <v>FJD</v>
      </c>
      <c r="C4267" s="107">
        <f t="array" ref="C4267">INDEX(Quadrat.Details!C:C, MATCH(1,(A4267=Quadrat.Details!B:B)*(F4267=Quadrat.Details!G:G)*(H4267=Quadrat.Details!I:I),0))</f>
        <v>44792</v>
      </c>
      <c r="D4267" s="108"/>
      <c r="E4267" s="108"/>
      <c r="F4267" s="13" t="s">
        <v>469</v>
      </c>
      <c r="G4267" s="106" t="str">
        <f t="array" ref="G4267">INDEX(Quadrat.Details!H:H, MATCH(1,(A4267=Quadrat.Details!B:B)*(F4267=Quadrat.Details!G:G)*(H4267=Quadrat.Details!I:I),0))</f>
        <v>E</v>
      </c>
      <c r="H4267" s="105">
        <v>2.0</v>
      </c>
      <c r="I4267" s="109">
        <v>10.0</v>
      </c>
      <c r="J4267" s="109">
        <v>12.0</v>
      </c>
      <c r="K4267" s="109">
        <v>6.0</v>
      </c>
      <c r="L4267" s="3" t="s">
        <v>828</v>
      </c>
      <c r="M4267" s="44" t="s">
        <v>829</v>
      </c>
      <c r="N4267" s="73">
        <v>1.0</v>
      </c>
      <c r="O4267" s="73">
        <v>1.0</v>
      </c>
    </row>
    <row r="4268" ht="15.0" customHeight="1">
      <c r="A4268" s="105">
        <v>2022.0</v>
      </c>
      <c r="B4268" s="106" t="str">
        <f t="array" ref="B4268">INDEX(Quadrat.Details!D:D, MATCH(1,(A4268=Quadrat.Details!B:B)*(F4268=Quadrat.Details!G:G)*(H4268=Quadrat.Details!I:I),0))</f>
        <v>FJD</v>
      </c>
      <c r="C4268" s="107">
        <f t="array" ref="C4268">INDEX(Quadrat.Details!C:C, MATCH(1,(A4268=Quadrat.Details!B:B)*(F4268=Quadrat.Details!G:G)*(H4268=Quadrat.Details!I:I),0))</f>
        <v>44792</v>
      </c>
      <c r="D4268" s="108"/>
      <c r="E4268" s="108"/>
      <c r="F4268" s="13" t="s">
        <v>469</v>
      </c>
      <c r="G4268" s="106" t="str">
        <f t="array" ref="G4268">INDEX(Quadrat.Details!H:H, MATCH(1,(A4268=Quadrat.Details!B:B)*(F4268=Quadrat.Details!G:G)*(H4268=Quadrat.Details!I:I),0))</f>
        <v>E</v>
      </c>
      <c r="H4268" s="105">
        <v>2.0</v>
      </c>
      <c r="I4268" s="109">
        <v>8.0</v>
      </c>
      <c r="J4268" s="109">
        <v>9.0</v>
      </c>
      <c r="K4268" s="109">
        <v>4.0</v>
      </c>
      <c r="L4268" s="3" t="s">
        <v>828</v>
      </c>
      <c r="M4268" s="44" t="s">
        <v>829</v>
      </c>
      <c r="N4268" s="73">
        <v>1.0</v>
      </c>
      <c r="O4268" s="73">
        <v>1.0</v>
      </c>
    </row>
    <row r="4269" ht="15.0" customHeight="1">
      <c r="A4269" s="105">
        <v>2022.0</v>
      </c>
      <c r="B4269" s="106" t="str">
        <f t="array" ref="B4269">INDEX(Quadrat.Details!D:D, MATCH(1,(A4269=Quadrat.Details!B:B)*(F4269=Quadrat.Details!G:G)*(H4269=Quadrat.Details!I:I),0))</f>
        <v>FJD</v>
      </c>
      <c r="C4269" s="107">
        <f t="array" ref="C4269">INDEX(Quadrat.Details!C:C, MATCH(1,(A4269=Quadrat.Details!B:B)*(F4269=Quadrat.Details!G:G)*(H4269=Quadrat.Details!I:I),0))</f>
        <v>44792</v>
      </c>
      <c r="D4269" s="108"/>
      <c r="E4269" s="108"/>
      <c r="F4269" s="13" t="s">
        <v>469</v>
      </c>
      <c r="G4269" s="106" t="str">
        <f t="array" ref="G4269">INDEX(Quadrat.Details!H:H, MATCH(1,(A4269=Quadrat.Details!B:B)*(F4269=Quadrat.Details!G:G)*(H4269=Quadrat.Details!I:I),0))</f>
        <v>E</v>
      </c>
      <c r="H4269" s="105">
        <v>2.0</v>
      </c>
      <c r="I4269" s="109">
        <v>10.0</v>
      </c>
      <c r="J4269" s="109">
        <v>13.0</v>
      </c>
      <c r="K4269" s="109">
        <v>6.0</v>
      </c>
      <c r="L4269" s="3" t="s">
        <v>828</v>
      </c>
      <c r="M4269" s="44" t="s">
        <v>829</v>
      </c>
      <c r="N4269" s="73">
        <v>1.0</v>
      </c>
      <c r="O4269" s="73">
        <v>1.0</v>
      </c>
    </row>
    <row r="4270" ht="15.0" customHeight="1">
      <c r="A4270" s="105">
        <v>2022.0</v>
      </c>
      <c r="B4270" s="106" t="str">
        <f t="array" ref="B4270">INDEX(Quadrat.Details!D:D, MATCH(1,(A4270=Quadrat.Details!B:B)*(F4270=Quadrat.Details!G:G)*(H4270=Quadrat.Details!I:I),0))</f>
        <v>FJD</v>
      </c>
      <c r="C4270" s="107">
        <f t="array" ref="C4270">INDEX(Quadrat.Details!C:C, MATCH(1,(A4270=Quadrat.Details!B:B)*(F4270=Quadrat.Details!G:G)*(H4270=Quadrat.Details!I:I),0))</f>
        <v>44792</v>
      </c>
      <c r="D4270" s="108"/>
      <c r="E4270" s="108"/>
      <c r="F4270" s="13" t="s">
        <v>469</v>
      </c>
      <c r="G4270" s="106" t="str">
        <f t="array" ref="G4270">INDEX(Quadrat.Details!H:H, MATCH(1,(A4270=Quadrat.Details!B:B)*(F4270=Quadrat.Details!G:G)*(H4270=Quadrat.Details!I:I),0))</f>
        <v>E</v>
      </c>
      <c r="H4270" s="105">
        <v>2.0</v>
      </c>
      <c r="I4270" s="109">
        <v>9.0</v>
      </c>
      <c r="J4270" s="109">
        <v>10.0</v>
      </c>
      <c r="K4270" s="109">
        <v>5.0</v>
      </c>
      <c r="L4270" s="3" t="s">
        <v>828</v>
      </c>
      <c r="M4270" s="44" t="s">
        <v>829</v>
      </c>
      <c r="N4270" s="73">
        <v>1.0</v>
      </c>
      <c r="O4270" s="73">
        <v>1.0</v>
      </c>
    </row>
    <row r="4271" ht="15.0" customHeight="1">
      <c r="A4271" s="105">
        <v>2022.0</v>
      </c>
      <c r="B4271" s="106" t="str">
        <f t="array" ref="B4271">INDEX(Quadrat.Details!D:D, MATCH(1,(A4271=Quadrat.Details!B:B)*(F4271=Quadrat.Details!G:G)*(H4271=Quadrat.Details!I:I),0))</f>
        <v>FJD</v>
      </c>
      <c r="C4271" s="107">
        <f t="array" ref="C4271">INDEX(Quadrat.Details!C:C, MATCH(1,(A4271=Quadrat.Details!B:B)*(F4271=Quadrat.Details!G:G)*(H4271=Quadrat.Details!I:I),0))</f>
        <v>44792</v>
      </c>
      <c r="D4271" s="108"/>
      <c r="E4271" s="108"/>
      <c r="F4271" s="13" t="s">
        <v>469</v>
      </c>
      <c r="G4271" s="106" t="str">
        <f t="array" ref="G4271">INDEX(Quadrat.Details!H:H, MATCH(1,(A4271=Quadrat.Details!B:B)*(F4271=Quadrat.Details!G:G)*(H4271=Quadrat.Details!I:I),0))</f>
        <v>E</v>
      </c>
      <c r="H4271" s="105">
        <v>2.0</v>
      </c>
      <c r="I4271" s="109">
        <v>10.0</v>
      </c>
      <c r="J4271" s="109">
        <v>13.0</v>
      </c>
      <c r="K4271" s="109">
        <v>7.0</v>
      </c>
      <c r="L4271" s="3" t="s">
        <v>828</v>
      </c>
      <c r="M4271" s="44" t="s">
        <v>829</v>
      </c>
      <c r="N4271" s="73">
        <v>1.0</v>
      </c>
      <c r="O4271" s="73">
        <v>1.0</v>
      </c>
    </row>
    <row r="4272" ht="15.0" customHeight="1">
      <c r="A4272" s="105">
        <v>2022.0</v>
      </c>
      <c r="B4272" s="106" t="str">
        <f t="array" ref="B4272">INDEX(Quadrat.Details!D:D, MATCH(1,(A4272=Quadrat.Details!B:B)*(F4272=Quadrat.Details!G:G)*(H4272=Quadrat.Details!I:I),0))</f>
        <v>FJD</v>
      </c>
      <c r="C4272" s="107">
        <f t="array" ref="C4272">INDEX(Quadrat.Details!C:C, MATCH(1,(A4272=Quadrat.Details!B:B)*(F4272=Quadrat.Details!G:G)*(H4272=Quadrat.Details!I:I),0))</f>
        <v>44792</v>
      </c>
      <c r="D4272" s="108"/>
      <c r="E4272" s="108"/>
      <c r="F4272" s="13" t="s">
        <v>469</v>
      </c>
      <c r="G4272" s="106" t="str">
        <f t="array" ref="G4272">INDEX(Quadrat.Details!H:H, MATCH(1,(A4272=Quadrat.Details!B:B)*(F4272=Quadrat.Details!G:G)*(H4272=Quadrat.Details!I:I),0))</f>
        <v>E</v>
      </c>
      <c r="H4272" s="105">
        <v>2.0</v>
      </c>
      <c r="I4272" s="109">
        <v>10.0</v>
      </c>
      <c r="J4272" s="109">
        <v>10.0</v>
      </c>
      <c r="K4272" s="109">
        <v>5.0</v>
      </c>
      <c r="L4272" s="3" t="s">
        <v>828</v>
      </c>
      <c r="M4272" s="44" t="s">
        <v>829</v>
      </c>
      <c r="N4272" s="73">
        <v>1.0</v>
      </c>
      <c r="O4272" s="73">
        <v>1.0</v>
      </c>
    </row>
    <row r="4273" ht="15.0" customHeight="1">
      <c r="A4273" s="105">
        <v>2022.0</v>
      </c>
      <c r="B4273" s="106" t="str">
        <f t="array" ref="B4273">INDEX(Quadrat.Details!D:D, MATCH(1,(A4273=Quadrat.Details!B:B)*(F4273=Quadrat.Details!G:G)*(H4273=Quadrat.Details!I:I),0))</f>
        <v>FJD</v>
      </c>
      <c r="C4273" s="107">
        <f t="array" ref="C4273">INDEX(Quadrat.Details!C:C, MATCH(1,(A4273=Quadrat.Details!B:B)*(F4273=Quadrat.Details!G:G)*(H4273=Quadrat.Details!I:I),0))</f>
        <v>44792</v>
      </c>
      <c r="D4273" s="108"/>
      <c r="E4273" s="108"/>
      <c r="F4273" s="13" t="s">
        <v>469</v>
      </c>
      <c r="G4273" s="106" t="str">
        <f t="array" ref="G4273">INDEX(Quadrat.Details!H:H, MATCH(1,(A4273=Quadrat.Details!B:B)*(F4273=Quadrat.Details!G:G)*(H4273=Quadrat.Details!I:I),0))</f>
        <v>E</v>
      </c>
      <c r="H4273" s="105">
        <v>2.0</v>
      </c>
      <c r="I4273" s="109">
        <v>13.0</v>
      </c>
      <c r="J4273" s="109">
        <v>15.0</v>
      </c>
      <c r="K4273" s="109">
        <v>8.0</v>
      </c>
      <c r="L4273" s="3" t="s">
        <v>828</v>
      </c>
      <c r="M4273" s="44" t="s">
        <v>829</v>
      </c>
      <c r="N4273" s="73">
        <v>1.0</v>
      </c>
      <c r="O4273" s="73">
        <v>1.0</v>
      </c>
    </row>
    <row r="4274" ht="15.0" customHeight="1">
      <c r="A4274" s="105">
        <v>2022.0</v>
      </c>
      <c r="B4274" s="106" t="str">
        <f t="array" ref="B4274">INDEX(Quadrat.Details!D:D, MATCH(1,(A4274=Quadrat.Details!B:B)*(F4274=Quadrat.Details!G:G)*(H4274=Quadrat.Details!I:I),0))</f>
        <v>FJD</v>
      </c>
      <c r="C4274" s="107">
        <f t="array" ref="C4274">INDEX(Quadrat.Details!C:C, MATCH(1,(A4274=Quadrat.Details!B:B)*(F4274=Quadrat.Details!G:G)*(H4274=Quadrat.Details!I:I),0))</f>
        <v>44792</v>
      </c>
      <c r="D4274" s="108"/>
      <c r="E4274" s="108"/>
      <c r="F4274" s="13" t="s">
        <v>469</v>
      </c>
      <c r="G4274" s="106" t="str">
        <f t="array" ref="G4274">INDEX(Quadrat.Details!H:H, MATCH(1,(A4274=Quadrat.Details!B:B)*(F4274=Quadrat.Details!G:G)*(H4274=Quadrat.Details!I:I),0))</f>
        <v>E</v>
      </c>
      <c r="H4274" s="105">
        <v>2.0</v>
      </c>
      <c r="I4274" s="109">
        <v>11.0</v>
      </c>
      <c r="J4274" s="109">
        <v>13.0</v>
      </c>
      <c r="K4274" s="109">
        <v>7.0</v>
      </c>
      <c r="L4274" s="3" t="s">
        <v>828</v>
      </c>
      <c r="M4274" s="44" t="s">
        <v>829</v>
      </c>
      <c r="N4274" s="73">
        <v>1.0</v>
      </c>
      <c r="O4274" s="73">
        <v>1.0</v>
      </c>
    </row>
    <row r="4275" ht="15.0" customHeight="1">
      <c r="A4275" s="105">
        <v>2022.0</v>
      </c>
      <c r="B4275" s="106" t="str">
        <f t="array" ref="B4275">INDEX(Quadrat.Details!D:D, MATCH(1,(A4275=Quadrat.Details!B:B)*(F4275=Quadrat.Details!G:G)*(H4275=Quadrat.Details!I:I),0))</f>
        <v>FJD</v>
      </c>
      <c r="C4275" s="107">
        <f t="array" ref="C4275">INDEX(Quadrat.Details!C:C, MATCH(1,(A4275=Quadrat.Details!B:B)*(F4275=Quadrat.Details!G:G)*(H4275=Quadrat.Details!I:I),0))</f>
        <v>44792</v>
      </c>
      <c r="D4275" s="108"/>
      <c r="E4275" s="108"/>
      <c r="F4275" s="13" t="s">
        <v>469</v>
      </c>
      <c r="G4275" s="106" t="str">
        <f t="array" ref="G4275">INDEX(Quadrat.Details!H:H, MATCH(1,(A4275=Quadrat.Details!B:B)*(F4275=Quadrat.Details!G:G)*(H4275=Quadrat.Details!I:I),0))</f>
        <v>E</v>
      </c>
      <c r="H4275" s="105">
        <v>2.0</v>
      </c>
      <c r="I4275" s="109">
        <v>7.0</v>
      </c>
      <c r="J4275" s="109">
        <v>8.0</v>
      </c>
      <c r="K4275" s="109">
        <v>4.0</v>
      </c>
      <c r="L4275" s="3" t="s">
        <v>828</v>
      </c>
      <c r="M4275" s="44" t="s">
        <v>829</v>
      </c>
      <c r="N4275" s="73">
        <v>1.0</v>
      </c>
      <c r="O4275" s="73">
        <v>1.0</v>
      </c>
    </row>
    <row r="4276" ht="15.0" customHeight="1">
      <c r="A4276" s="105">
        <v>2022.0</v>
      </c>
      <c r="B4276" s="106" t="str">
        <f t="array" ref="B4276">INDEX(Quadrat.Details!D:D, MATCH(1,(A4276=Quadrat.Details!B:B)*(F4276=Quadrat.Details!G:G)*(H4276=Quadrat.Details!I:I),0))</f>
        <v>FJD</v>
      </c>
      <c r="C4276" s="107">
        <f t="array" ref="C4276">INDEX(Quadrat.Details!C:C, MATCH(1,(A4276=Quadrat.Details!B:B)*(F4276=Quadrat.Details!G:G)*(H4276=Quadrat.Details!I:I),0))</f>
        <v>44792</v>
      </c>
      <c r="D4276" s="108"/>
      <c r="E4276" s="108"/>
      <c r="F4276" s="13" t="s">
        <v>469</v>
      </c>
      <c r="G4276" s="106" t="str">
        <f t="array" ref="G4276">INDEX(Quadrat.Details!H:H, MATCH(1,(A4276=Quadrat.Details!B:B)*(F4276=Quadrat.Details!G:G)*(H4276=Quadrat.Details!I:I),0))</f>
        <v>E</v>
      </c>
      <c r="H4276" s="105">
        <v>2.0</v>
      </c>
      <c r="I4276" s="109">
        <v>10.0</v>
      </c>
      <c r="J4276" s="109">
        <v>12.0</v>
      </c>
      <c r="K4276" s="109">
        <v>6.0</v>
      </c>
      <c r="L4276" s="3" t="s">
        <v>828</v>
      </c>
      <c r="M4276" s="44" t="s">
        <v>829</v>
      </c>
      <c r="N4276" s="73">
        <v>1.0</v>
      </c>
      <c r="O4276" s="73">
        <v>1.0</v>
      </c>
    </row>
    <row r="4277" ht="15.0" customHeight="1">
      <c r="A4277" s="105">
        <v>2022.0</v>
      </c>
      <c r="B4277" s="106" t="str">
        <f t="array" ref="B4277">INDEX(Quadrat.Details!D:D, MATCH(1,(A4277=Quadrat.Details!B:B)*(F4277=Quadrat.Details!G:G)*(H4277=Quadrat.Details!I:I),0))</f>
        <v>FJD</v>
      </c>
      <c r="C4277" s="107">
        <f t="array" ref="C4277">INDEX(Quadrat.Details!C:C, MATCH(1,(A4277=Quadrat.Details!B:B)*(F4277=Quadrat.Details!G:G)*(H4277=Quadrat.Details!I:I),0))</f>
        <v>44792</v>
      </c>
      <c r="D4277" s="108"/>
      <c r="E4277" s="108"/>
      <c r="F4277" s="13" t="s">
        <v>469</v>
      </c>
      <c r="G4277" s="106" t="str">
        <f t="array" ref="G4277">INDEX(Quadrat.Details!H:H, MATCH(1,(A4277=Quadrat.Details!B:B)*(F4277=Quadrat.Details!G:G)*(H4277=Quadrat.Details!I:I),0))</f>
        <v>E</v>
      </c>
      <c r="H4277" s="105">
        <v>2.0</v>
      </c>
      <c r="I4277" s="109">
        <v>12.0</v>
      </c>
      <c r="J4277" s="109">
        <v>13.0</v>
      </c>
      <c r="K4277" s="109">
        <v>7.0</v>
      </c>
      <c r="L4277" s="3" t="s">
        <v>828</v>
      </c>
      <c r="M4277" s="44" t="s">
        <v>829</v>
      </c>
      <c r="N4277" s="73">
        <v>1.0</v>
      </c>
      <c r="O4277" s="73">
        <v>1.0</v>
      </c>
    </row>
    <row r="4278" ht="15.0" customHeight="1">
      <c r="A4278" s="105">
        <v>2022.0</v>
      </c>
      <c r="B4278" s="106" t="str">
        <f t="array" ref="B4278">INDEX(Quadrat.Details!D:D, MATCH(1,(A4278=Quadrat.Details!B:B)*(F4278=Quadrat.Details!G:G)*(H4278=Quadrat.Details!I:I),0))</f>
        <v>FJD</v>
      </c>
      <c r="C4278" s="107">
        <f t="array" ref="C4278">INDEX(Quadrat.Details!C:C, MATCH(1,(A4278=Quadrat.Details!B:B)*(F4278=Quadrat.Details!G:G)*(H4278=Quadrat.Details!I:I),0))</f>
        <v>44792</v>
      </c>
      <c r="D4278" s="108"/>
      <c r="E4278" s="108"/>
      <c r="F4278" s="13" t="s">
        <v>469</v>
      </c>
      <c r="G4278" s="106" t="str">
        <f t="array" ref="G4278">INDEX(Quadrat.Details!H:H, MATCH(1,(A4278=Quadrat.Details!B:B)*(F4278=Quadrat.Details!G:G)*(H4278=Quadrat.Details!I:I),0))</f>
        <v>E</v>
      </c>
      <c r="H4278" s="105">
        <v>2.0</v>
      </c>
      <c r="I4278" s="109">
        <v>9.0</v>
      </c>
      <c r="J4278" s="109">
        <v>11.0</v>
      </c>
      <c r="K4278" s="109">
        <v>5.0</v>
      </c>
      <c r="L4278" s="3" t="s">
        <v>828</v>
      </c>
      <c r="M4278" s="44" t="s">
        <v>829</v>
      </c>
      <c r="N4278" s="73">
        <v>1.0</v>
      </c>
      <c r="O4278" s="73">
        <v>1.0</v>
      </c>
    </row>
    <row r="4279" ht="15.0" customHeight="1">
      <c r="A4279" s="105">
        <v>2022.0</v>
      </c>
      <c r="B4279" s="106" t="str">
        <f t="array" ref="B4279">INDEX(Quadrat.Details!D:D, MATCH(1,(A4279=Quadrat.Details!B:B)*(F4279=Quadrat.Details!G:G)*(H4279=Quadrat.Details!I:I),0))</f>
        <v>FJD</v>
      </c>
      <c r="C4279" s="107">
        <f t="array" ref="C4279">INDEX(Quadrat.Details!C:C, MATCH(1,(A4279=Quadrat.Details!B:B)*(F4279=Quadrat.Details!G:G)*(H4279=Quadrat.Details!I:I),0))</f>
        <v>44792</v>
      </c>
      <c r="D4279" s="108"/>
      <c r="E4279" s="108"/>
      <c r="F4279" s="13" t="s">
        <v>469</v>
      </c>
      <c r="G4279" s="106" t="str">
        <f t="array" ref="G4279">INDEX(Quadrat.Details!H:H, MATCH(1,(A4279=Quadrat.Details!B:B)*(F4279=Quadrat.Details!G:G)*(H4279=Quadrat.Details!I:I),0))</f>
        <v>E</v>
      </c>
      <c r="H4279" s="105">
        <v>2.0</v>
      </c>
      <c r="I4279" s="109">
        <v>8.0</v>
      </c>
      <c r="J4279" s="109">
        <v>10.0</v>
      </c>
      <c r="K4279" s="109">
        <v>4.0</v>
      </c>
      <c r="L4279" s="3" t="s">
        <v>828</v>
      </c>
      <c r="M4279" s="44" t="s">
        <v>829</v>
      </c>
      <c r="N4279" s="73">
        <v>1.0</v>
      </c>
      <c r="O4279" s="73">
        <v>1.0</v>
      </c>
    </row>
    <row r="4280" ht="15.0" customHeight="1">
      <c r="A4280" s="105">
        <v>2022.0</v>
      </c>
      <c r="B4280" s="106" t="str">
        <f t="array" ref="B4280">INDEX(Quadrat.Details!D:D, MATCH(1,(A4280=Quadrat.Details!B:B)*(F4280=Quadrat.Details!G:G)*(H4280=Quadrat.Details!I:I),0))</f>
        <v>FJD</v>
      </c>
      <c r="C4280" s="107">
        <f t="array" ref="C4280">INDEX(Quadrat.Details!C:C, MATCH(1,(A4280=Quadrat.Details!B:B)*(F4280=Quadrat.Details!G:G)*(H4280=Quadrat.Details!I:I),0))</f>
        <v>44792</v>
      </c>
      <c r="D4280" s="108"/>
      <c r="E4280" s="108"/>
      <c r="F4280" s="13" t="s">
        <v>469</v>
      </c>
      <c r="G4280" s="106" t="str">
        <f t="array" ref="G4280">INDEX(Quadrat.Details!H:H, MATCH(1,(A4280=Quadrat.Details!B:B)*(F4280=Quadrat.Details!G:G)*(H4280=Quadrat.Details!I:I),0))</f>
        <v>E</v>
      </c>
      <c r="H4280" s="105">
        <v>2.0</v>
      </c>
      <c r="I4280" s="109">
        <v>10.0</v>
      </c>
      <c r="J4280" s="109">
        <v>11.0</v>
      </c>
      <c r="K4280" s="109">
        <v>6.0</v>
      </c>
      <c r="L4280" s="3" t="s">
        <v>828</v>
      </c>
      <c r="M4280" s="44" t="s">
        <v>829</v>
      </c>
      <c r="N4280" s="73">
        <v>1.0</v>
      </c>
      <c r="O4280" s="73">
        <v>1.0</v>
      </c>
    </row>
    <row r="4281" ht="15.0" customHeight="1">
      <c r="A4281" s="105">
        <v>2022.0</v>
      </c>
      <c r="B4281" s="106" t="str">
        <f t="array" ref="B4281">INDEX(Quadrat.Details!D:D, MATCH(1,(A4281=Quadrat.Details!B:B)*(F4281=Quadrat.Details!G:G)*(H4281=Quadrat.Details!I:I),0))</f>
        <v>FJD</v>
      </c>
      <c r="C4281" s="107">
        <f t="array" ref="C4281">INDEX(Quadrat.Details!C:C, MATCH(1,(A4281=Quadrat.Details!B:B)*(F4281=Quadrat.Details!G:G)*(H4281=Quadrat.Details!I:I),0))</f>
        <v>44792</v>
      </c>
      <c r="D4281" s="108"/>
      <c r="E4281" s="108"/>
      <c r="F4281" s="13" t="s">
        <v>469</v>
      </c>
      <c r="G4281" s="106" t="str">
        <f t="array" ref="G4281">INDEX(Quadrat.Details!H:H, MATCH(1,(A4281=Quadrat.Details!B:B)*(F4281=Quadrat.Details!G:G)*(H4281=Quadrat.Details!I:I),0))</f>
        <v>E</v>
      </c>
      <c r="H4281" s="105">
        <v>2.0</v>
      </c>
      <c r="I4281" s="109">
        <v>8.0</v>
      </c>
      <c r="J4281" s="109">
        <v>10.0</v>
      </c>
      <c r="K4281" s="109">
        <v>5.0</v>
      </c>
      <c r="L4281" s="3" t="s">
        <v>828</v>
      </c>
      <c r="M4281" s="44" t="s">
        <v>829</v>
      </c>
      <c r="N4281" s="73">
        <v>1.0</v>
      </c>
      <c r="O4281" s="73">
        <v>1.0</v>
      </c>
    </row>
    <row r="4282" ht="15.0" customHeight="1">
      <c r="A4282" s="105">
        <v>2022.0</v>
      </c>
      <c r="B4282" s="106" t="str">
        <f t="array" ref="B4282">INDEX(Quadrat.Details!D:D, MATCH(1,(A4282=Quadrat.Details!B:B)*(F4282=Quadrat.Details!G:G)*(H4282=Quadrat.Details!I:I),0))</f>
        <v>FJD</v>
      </c>
      <c r="C4282" s="107">
        <f t="array" ref="C4282">INDEX(Quadrat.Details!C:C, MATCH(1,(A4282=Quadrat.Details!B:B)*(F4282=Quadrat.Details!G:G)*(H4282=Quadrat.Details!I:I),0))</f>
        <v>44792</v>
      </c>
      <c r="D4282" s="108"/>
      <c r="E4282" s="108"/>
      <c r="F4282" s="13" t="s">
        <v>469</v>
      </c>
      <c r="G4282" s="106" t="str">
        <f t="array" ref="G4282">INDEX(Quadrat.Details!H:H, MATCH(1,(A4282=Quadrat.Details!B:B)*(F4282=Quadrat.Details!G:G)*(H4282=Quadrat.Details!I:I),0))</f>
        <v>E</v>
      </c>
      <c r="H4282" s="105">
        <v>2.0</v>
      </c>
      <c r="I4282" s="109">
        <v>8.0</v>
      </c>
      <c r="J4282" s="109">
        <v>9.0</v>
      </c>
      <c r="K4282" s="109">
        <v>5.0</v>
      </c>
      <c r="L4282" s="3" t="s">
        <v>828</v>
      </c>
      <c r="M4282" s="44" t="s">
        <v>829</v>
      </c>
      <c r="N4282" s="73">
        <v>1.0</v>
      </c>
      <c r="O4282" s="73">
        <v>1.0</v>
      </c>
    </row>
    <row r="4283" ht="15.0" customHeight="1">
      <c r="A4283" s="105">
        <v>2022.0</v>
      </c>
      <c r="B4283" s="106" t="str">
        <f t="array" ref="B4283">INDEX(Quadrat.Details!D:D, MATCH(1,(A4283=Quadrat.Details!B:B)*(F4283=Quadrat.Details!G:G)*(H4283=Quadrat.Details!I:I),0))</f>
        <v>FJD</v>
      </c>
      <c r="C4283" s="107">
        <f t="array" ref="C4283">INDEX(Quadrat.Details!C:C, MATCH(1,(A4283=Quadrat.Details!B:B)*(F4283=Quadrat.Details!G:G)*(H4283=Quadrat.Details!I:I),0))</f>
        <v>44792</v>
      </c>
      <c r="D4283" s="108"/>
      <c r="E4283" s="108"/>
      <c r="F4283" s="13" t="s">
        <v>469</v>
      </c>
      <c r="G4283" s="106" t="str">
        <f t="array" ref="G4283">INDEX(Quadrat.Details!H:H, MATCH(1,(A4283=Quadrat.Details!B:B)*(F4283=Quadrat.Details!G:G)*(H4283=Quadrat.Details!I:I),0))</f>
        <v>E</v>
      </c>
      <c r="H4283" s="105">
        <v>2.0</v>
      </c>
      <c r="I4283" s="109">
        <v>11.0</v>
      </c>
      <c r="J4283" s="109">
        <v>12.0</v>
      </c>
      <c r="K4283" s="109">
        <v>6.0</v>
      </c>
      <c r="L4283" s="3" t="s">
        <v>828</v>
      </c>
      <c r="M4283" s="44" t="s">
        <v>829</v>
      </c>
      <c r="N4283" s="73">
        <v>1.0</v>
      </c>
      <c r="O4283" s="73">
        <v>1.0</v>
      </c>
    </row>
    <row r="4284" ht="15.0" customHeight="1">
      <c r="A4284" s="105">
        <v>2022.0</v>
      </c>
      <c r="B4284" s="106" t="str">
        <f t="array" ref="B4284">INDEX(Quadrat.Details!D:D, MATCH(1,(A4284=Quadrat.Details!B:B)*(F4284=Quadrat.Details!G:G)*(H4284=Quadrat.Details!I:I),0))</f>
        <v>FJD</v>
      </c>
      <c r="C4284" s="107">
        <f t="array" ref="C4284">INDEX(Quadrat.Details!C:C, MATCH(1,(A4284=Quadrat.Details!B:B)*(F4284=Quadrat.Details!G:G)*(H4284=Quadrat.Details!I:I),0))</f>
        <v>44792</v>
      </c>
      <c r="D4284" s="108"/>
      <c r="E4284" s="108"/>
      <c r="F4284" s="13" t="s">
        <v>469</v>
      </c>
      <c r="G4284" s="106" t="str">
        <f t="array" ref="G4284">INDEX(Quadrat.Details!H:H, MATCH(1,(A4284=Quadrat.Details!B:B)*(F4284=Quadrat.Details!G:G)*(H4284=Quadrat.Details!I:I),0))</f>
        <v>E</v>
      </c>
      <c r="H4284" s="105">
        <v>2.0</v>
      </c>
      <c r="I4284" s="109">
        <v>7.0</v>
      </c>
      <c r="J4284" s="109">
        <v>8.0</v>
      </c>
      <c r="K4284" s="109">
        <v>4.0</v>
      </c>
      <c r="L4284" s="3" t="s">
        <v>828</v>
      </c>
      <c r="M4284" s="44" t="s">
        <v>829</v>
      </c>
      <c r="N4284" s="73">
        <v>1.0</v>
      </c>
      <c r="O4284" s="73">
        <v>1.0</v>
      </c>
    </row>
    <row r="4285" ht="15.0" customHeight="1">
      <c r="A4285" s="105">
        <v>2022.0</v>
      </c>
      <c r="B4285" s="106" t="str">
        <f t="array" ref="B4285">INDEX(Quadrat.Details!D:D, MATCH(1,(A4285=Quadrat.Details!B:B)*(F4285=Quadrat.Details!G:G)*(H4285=Quadrat.Details!I:I),0))</f>
        <v>FJD</v>
      </c>
      <c r="C4285" s="107">
        <f t="array" ref="C4285">INDEX(Quadrat.Details!C:C, MATCH(1,(A4285=Quadrat.Details!B:B)*(F4285=Quadrat.Details!G:G)*(H4285=Quadrat.Details!I:I),0))</f>
        <v>44792</v>
      </c>
      <c r="D4285" s="108"/>
      <c r="E4285" s="108"/>
      <c r="F4285" s="13" t="s">
        <v>469</v>
      </c>
      <c r="G4285" s="106" t="str">
        <f t="array" ref="G4285">INDEX(Quadrat.Details!H:H, MATCH(1,(A4285=Quadrat.Details!B:B)*(F4285=Quadrat.Details!G:G)*(H4285=Quadrat.Details!I:I),0))</f>
        <v>E</v>
      </c>
      <c r="H4285" s="105">
        <v>2.0</v>
      </c>
      <c r="I4285" s="109">
        <v>8.0</v>
      </c>
      <c r="J4285" s="109">
        <v>9.0</v>
      </c>
      <c r="K4285" s="109">
        <v>5.0</v>
      </c>
      <c r="L4285" s="3" t="s">
        <v>828</v>
      </c>
      <c r="M4285" s="44" t="s">
        <v>829</v>
      </c>
      <c r="N4285" s="73">
        <v>1.0</v>
      </c>
      <c r="O4285" s="73">
        <v>1.0</v>
      </c>
    </row>
    <row r="4286" ht="15.0" customHeight="1">
      <c r="A4286" s="105">
        <v>2022.0</v>
      </c>
      <c r="B4286" s="106" t="str">
        <f t="array" ref="B4286">INDEX(Quadrat.Details!D:D, MATCH(1,(A4286=Quadrat.Details!B:B)*(F4286=Quadrat.Details!G:G)*(H4286=Quadrat.Details!I:I),0))</f>
        <v>FJD</v>
      </c>
      <c r="C4286" s="107">
        <f t="array" ref="C4286">INDEX(Quadrat.Details!C:C, MATCH(1,(A4286=Quadrat.Details!B:B)*(F4286=Quadrat.Details!G:G)*(H4286=Quadrat.Details!I:I),0))</f>
        <v>44792</v>
      </c>
      <c r="D4286" s="108"/>
      <c r="E4286" s="108"/>
      <c r="F4286" s="13" t="s">
        <v>469</v>
      </c>
      <c r="G4286" s="106" t="str">
        <f t="array" ref="G4286">INDEX(Quadrat.Details!H:H, MATCH(1,(A4286=Quadrat.Details!B:B)*(F4286=Quadrat.Details!G:G)*(H4286=Quadrat.Details!I:I),0))</f>
        <v>E</v>
      </c>
      <c r="H4286" s="105">
        <v>2.0</v>
      </c>
      <c r="I4286" s="109">
        <v>7.0</v>
      </c>
      <c r="J4286" s="109">
        <v>7.0</v>
      </c>
      <c r="K4286" s="109">
        <v>3.0</v>
      </c>
      <c r="L4286" s="3" t="s">
        <v>828</v>
      </c>
      <c r="M4286" s="44" t="s">
        <v>829</v>
      </c>
      <c r="N4286" s="73">
        <v>1.0</v>
      </c>
      <c r="O4286" s="73">
        <v>1.0</v>
      </c>
    </row>
    <row r="4287" ht="15.0" customHeight="1">
      <c r="A4287" s="105">
        <v>2022.0</v>
      </c>
      <c r="B4287" s="106" t="str">
        <f t="array" ref="B4287">INDEX(Quadrat.Details!D:D, MATCH(1,(A4287=Quadrat.Details!B:B)*(F4287=Quadrat.Details!G:G)*(H4287=Quadrat.Details!I:I),0))</f>
        <v>FJD</v>
      </c>
      <c r="C4287" s="107">
        <f t="array" ref="C4287">INDEX(Quadrat.Details!C:C, MATCH(1,(A4287=Quadrat.Details!B:B)*(F4287=Quadrat.Details!G:G)*(H4287=Quadrat.Details!I:I),0))</f>
        <v>44792</v>
      </c>
      <c r="D4287" s="108"/>
      <c r="E4287" s="108"/>
      <c r="F4287" s="13" t="s">
        <v>469</v>
      </c>
      <c r="G4287" s="106" t="str">
        <f t="array" ref="G4287">INDEX(Quadrat.Details!H:H, MATCH(1,(A4287=Quadrat.Details!B:B)*(F4287=Quadrat.Details!G:G)*(H4287=Quadrat.Details!I:I),0))</f>
        <v>E</v>
      </c>
      <c r="H4287" s="105">
        <v>2.0</v>
      </c>
      <c r="I4287" s="109">
        <v>8.0</v>
      </c>
      <c r="J4287" s="109">
        <v>9.0</v>
      </c>
      <c r="K4287" s="109">
        <v>4.0</v>
      </c>
      <c r="L4287" s="3" t="s">
        <v>828</v>
      </c>
      <c r="M4287" s="44" t="s">
        <v>829</v>
      </c>
      <c r="N4287" s="73">
        <v>1.0</v>
      </c>
      <c r="O4287" s="73">
        <v>1.0</v>
      </c>
    </row>
    <row r="4288" ht="15.0" customHeight="1">
      <c r="A4288" s="105">
        <v>2022.0</v>
      </c>
      <c r="B4288" s="106" t="str">
        <f t="array" ref="B4288">INDEX(Quadrat.Details!D:D, MATCH(1,(A4288=Quadrat.Details!B:B)*(F4288=Quadrat.Details!G:G)*(H4288=Quadrat.Details!I:I),0))</f>
        <v>FJD</v>
      </c>
      <c r="C4288" s="107">
        <f t="array" ref="C4288">INDEX(Quadrat.Details!C:C, MATCH(1,(A4288=Quadrat.Details!B:B)*(F4288=Quadrat.Details!G:G)*(H4288=Quadrat.Details!I:I),0))</f>
        <v>44792</v>
      </c>
      <c r="D4288" s="108"/>
      <c r="E4288" s="108"/>
      <c r="F4288" s="13" t="s">
        <v>469</v>
      </c>
      <c r="G4288" s="106" t="str">
        <f t="array" ref="G4288">INDEX(Quadrat.Details!H:H, MATCH(1,(A4288=Quadrat.Details!B:B)*(F4288=Quadrat.Details!G:G)*(H4288=Quadrat.Details!I:I),0))</f>
        <v>E</v>
      </c>
      <c r="H4288" s="105">
        <v>2.0</v>
      </c>
      <c r="I4288" s="109">
        <v>10.0</v>
      </c>
      <c r="J4288" s="109">
        <v>11.0</v>
      </c>
      <c r="K4288" s="109">
        <v>5.0</v>
      </c>
      <c r="L4288" s="3" t="s">
        <v>828</v>
      </c>
      <c r="M4288" s="44" t="s">
        <v>829</v>
      </c>
      <c r="N4288" s="73">
        <v>1.0</v>
      </c>
      <c r="O4288" s="73">
        <v>1.0</v>
      </c>
    </row>
    <row r="4289" ht="15.0" customHeight="1">
      <c r="A4289" s="105">
        <v>2022.0</v>
      </c>
      <c r="B4289" s="106" t="str">
        <f t="array" ref="B4289">INDEX(Quadrat.Details!D:D, MATCH(1,(A4289=Quadrat.Details!B:B)*(F4289=Quadrat.Details!G:G)*(H4289=Quadrat.Details!I:I),0))</f>
        <v>FJD</v>
      </c>
      <c r="C4289" s="107">
        <f t="array" ref="C4289">INDEX(Quadrat.Details!C:C, MATCH(1,(A4289=Quadrat.Details!B:B)*(F4289=Quadrat.Details!G:G)*(H4289=Quadrat.Details!I:I),0))</f>
        <v>44792</v>
      </c>
      <c r="D4289" s="108"/>
      <c r="E4289" s="108"/>
      <c r="F4289" s="13" t="s">
        <v>469</v>
      </c>
      <c r="G4289" s="106" t="str">
        <f t="array" ref="G4289">INDEX(Quadrat.Details!H:H, MATCH(1,(A4289=Quadrat.Details!B:B)*(F4289=Quadrat.Details!G:G)*(H4289=Quadrat.Details!I:I),0))</f>
        <v>E</v>
      </c>
      <c r="H4289" s="105">
        <v>2.0</v>
      </c>
      <c r="I4289" s="109">
        <v>8.0</v>
      </c>
      <c r="J4289" s="109">
        <v>9.0</v>
      </c>
      <c r="K4289" s="109">
        <v>5.0</v>
      </c>
      <c r="L4289" s="3" t="s">
        <v>828</v>
      </c>
      <c r="M4289" s="44" t="s">
        <v>829</v>
      </c>
      <c r="N4289" s="73">
        <v>1.0</v>
      </c>
      <c r="O4289" s="73">
        <v>1.0</v>
      </c>
    </row>
    <row r="4290" ht="15.0" customHeight="1">
      <c r="A4290" s="105">
        <v>2022.0</v>
      </c>
      <c r="B4290" s="106" t="str">
        <f t="array" ref="B4290">INDEX(Quadrat.Details!D:D, MATCH(1,(A4290=Quadrat.Details!B:B)*(F4290=Quadrat.Details!G:G)*(H4290=Quadrat.Details!I:I),0))</f>
        <v>FJD</v>
      </c>
      <c r="C4290" s="107">
        <f t="array" ref="C4290">INDEX(Quadrat.Details!C:C, MATCH(1,(A4290=Quadrat.Details!B:B)*(F4290=Quadrat.Details!G:G)*(H4290=Quadrat.Details!I:I),0))</f>
        <v>44792</v>
      </c>
      <c r="D4290" s="108"/>
      <c r="E4290" s="108"/>
      <c r="F4290" s="13" t="s">
        <v>469</v>
      </c>
      <c r="G4290" s="106" t="str">
        <f t="array" ref="G4290">INDEX(Quadrat.Details!H:H, MATCH(1,(A4290=Quadrat.Details!B:B)*(F4290=Quadrat.Details!G:G)*(H4290=Quadrat.Details!I:I),0))</f>
        <v>E</v>
      </c>
      <c r="H4290" s="105">
        <v>2.0</v>
      </c>
      <c r="I4290" s="109">
        <v>7.0</v>
      </c>
      <c r="J4290" s="109">
        <v>8.0</v>
      </c>
      <c r="K4290" s="109">
        <v>4.0</v>
      </c>
      <c r="L4290" s="3" t="s">
        <v>828</v>
      </c>
      <c r="M4290" s="44" t="s">
        <v>829</v>
      </c>
      <c r="N4290" s="73">
        <v>1.0</v>
      </c>
      <c r="O4290" s="73">
        <v>1.0</v>
      </c>
    </row>
    <row r="4291" ht="15.0" customHeight="1">
      <c r="A4291" s="105">
        <v>2022.0</v>
      </c>
      <c r="B4291" s="106" t="str">
        <f t="array" ref="B4291">INDEX(Quadrat.Details!D:D, MATCH(1,(A4291=Quadrat.Details!B:B)*(F4291=Quadrat.Details!G:G)*(H4291=Quadrat.Details!I:I),0))</f>
        <v>FJD</v>
      </c>
      <c r="C4291" s="107">
        <f t="array" ref="C4291">INDEX(Quadrat.Details!C:C, MATCH(1,(A4291=Quadrat.Details!B:B)*(F4291=Quadrat.Details!G:G)*(H4291=Quadrat.Details!I:I),0))</f>
        <v>44792</v>
      </c>
      <c r="D4291" s="108"/>
      <c r="E4291" s="108"/>
      <c r="F4291" s="13" t="s">
        <v>469</v>
      </c>
      <c r="G4291" s="106" t="str">
        <f t="array" ref="G4291">INDEX(Quadrat.Details!H:H, MATCH(1,(A4291=Quadrat.Details!B:B)*(F4291=Quadrat.Details!G:G)*(H4291=Quadrat.Details!I:I),0))</f>
        <v>E</v>
      </c>
      <c r="H4291" s="105">
        <v>2.0</v>
      </c>
      <c r="I4291" s="109">
        <v>7.0</v>
      </c>
      <c r="J4291" s="109">
        <v>9.0</v>
      </c>
      <c r="K4291" s="109">
        <v>5.0</v>
      </c>
      <c r="L4291" s="3" t="s">
        <v>828</v>
      </c>
      <c r="M4291" s="44" t="s">
        <v>829</v>
      </c>
      <c r="N4291" s="73">
        <v>1.0</v>
      </c>
      <c r="O4291" s="73">
        <v>1.0</v>
      </c>
    </row>
    <row r="4292" ht="15.0" customHeight="1">
      <c r="A4292" s="105">
        <v>2022.0</v>
      </c>
      <c r="B4292" s="106" t="str">
        <f t="array" ref="B4292">INDEX(Quadrat.Details!D:D, MATCH(1,(A4292=Quadrat.Details!B:B)*(F4292=Quadrat.Details!G:G)*(H4292=Quadrat.Details!I:I),0))</f>
        <v>FJD</v>
      </c>
      <c r="C4292" s="107">
        <f t="array" ref="C4292">INDEX(Quadrat.Details!C:C, MATCH(1,(A4292=Quadrat.Details!B:B)*(F4292=Quadrat.Details!G:G)*(H4292=Quadrat.Details!I:I),0))</f>
        <v>44792</v>
      </c>
      <c r="D4292" s="108"/>
      <c r="E4292" s="108"/>
      <c r="F4292" s="13" t="s">
        <v>469</v>
      </c>
      <c r="G4292" s="106" t="str">
        <f t="array" ref="G4292">INDEX(Quadrat.Details!H:H, MATCH(1,(A4292=Quadrat.Details!B:B)*(F4292=Quadrat.Details!G:G)*(H4292=Quadrat.Details!I:I),0))</f>
        <v>E</v>
      </c>
      <c r="H4292" s="105">
        <v>2.0</v>
      </c>
      <c r="I4292" s="109">
        <v>8.0</v>
      </c>
      <c r="J4292" s="109">
        <v>10.0</v>
      </c>
      <c r="K4292" s="109">
        <v>5.0</v>
      </c>
      <c r="L4292" s="3" t="s">
        <v>828</v>
      </c>
      <c r="M4292" s="44" t="s">
        <v>829</v>
      </c>
      <c r="N4292" s="73">
        <v>1.0</v>
      </c>
      <c r="O4292" s="73">
        <v>1.0</v>
      </c>
    </row>
    <row r="4293" ht="15.0" customHeight="1">
      <c r="A4293" s="105">
        <v>2022.0</v>
      </c>
      <c r="B4293" s="106" t="str">
        <f t="array" ref="B4293">INDEX(Quadrat.Details!D:D, MATCH(1,(A4293=Quadrat.Details!B:B)*(F4293=Quadrat.Details!G:G)*(H4293=Quadrat.Details!I:I),0))</f>
        <v>FJD</v>
      </c>
      <c r="C4293" s="107">
        <f t="array" ref="C4293">INDEX(Quadrat.Details!C:C, MATCH(1,(A4293=Quadrat.Details!B:B)*(F4293=Quadrat.Details!G:G)*(H4293=Quadrat.Details!I:I),0))</f>
        <v>44792</v>
      </c>
      <c r="D4293" s="108"/>
      <c r="E4293" s="108"/>
      <c r="F4293" s="13" t="s">
        <v>469</v>
      </c>
      <c r="G4293" s="106" t="str">
        <f t="array" ref="G4293">INDEX(Quadrat.Details!H:H, MATCH(1,(A4293=Quadrat.Details!B:B)*(F4293=Quadrat.Details!G:G)*(H4293=Quadrat.Details!I:I),0))</f>
        <v>E</v>
      </c>
      <c r="H4293" s="105">
        <v>2.0</v>
      </c>
      <c r="I4293" s="109">
        <v>11.0</v>
      </c>
      <c r="J4293" s="109">
        <v>12.0</v>
      </c>
      <c r="K4293" s="109">
        <v>6.0</v>
      </c>
      <c r="L4293" s="3" t="s">
        <v>828</v>
      </c>
      <c r="M4293" s="44" t="s">
        <v>829</v>
      </c>
      <c r="N4293" s="73">
        <v>1.0</v>
      </c>
      <c r="O4293" s="73">
        <v>1.0</v>
      </c>
    </row>
    <row r="4294" ht="15.0" customHeight="1">
      <c r="A4294" s="105">
        <v>2022.0</v>
      </c>
      <c r="B4294" s="106" t="str">
        <f t="array" ref="B4294">INDEX(Quadrat.Details!D:D, MATCH(1,(A4294=Quadrat.Details!B:B)*(F4294=Quadrat.Details!G:G)*(H4294=Quadrat.Details!I:I),0))</f>
        <v>FJD</v>
      </c>
      <c r="C4294" s="107">
        <f t="array" ref="C4294">INDEX(Quadrat.Details!C:C, MATCH(1,(A4294=Quadrat.Details!B:B)*(F4294=Quadrat.Details!G:G)*(H4294=Quadrat.Details!I:I),0))</f>
        <v>44792</v>
      </c>
      <c r="D4294" s="108"/>
      <c r="E4294" s="108"/>
      <c r="F4294" s="13" t="s">
        <v>469</v>
      </c>
      <c r="G4294" s="106" t="str">
        <f t="array" ref="G4294">INDEX(Quadrat.Details!H:H, MATCH(1,(A4294=Quadrat.Details!B:B)*(F4294=Quadrat.Details!G:G)*(H4294=Quadrat.Details!I:I),0))</f>
        <v>E</v>
      </c>
      <c r="H4294" s="105">
        <v>2.0</v>
      </c>
      <c r="I4294" s="109">
        <v>9.0</v>
      </c>
      <c r="J4294" s="109">
        <v>11.0</v>
      </c>
      <c r="K4294" s="109">
        <v>6.0</v>
      </c>
      <c r="L4294" s="3" t="s">
        <v>828</v>
      </c>
      <c r="M4294" s="44" t="s">
        <v>829</v>
      </c>
      <c r="N4294" s="73">
        <v>1.0</v>
      </c>
      <c r="O4294" s="73">
        <v>1.0</v>
      </c>
    </row>
    <row r="4295" ht="15.0" customHeight="1">
      <c r="A4295" s="105">
        <v>2022.0</v>
      </c>
      <c r="B4295" s="106" t="str">
        <f t="array" ref="B4295">INDEX(Quadrat.Details!D:D, MATCH(1,(A4295=Quadrat.Details!B:B)*(F4295=Quadrat.Details!G:G)*(H4295=Quadrat.Details!I:I),0))</f>
        <v>FJD</v>
      </c>
      <c r="C4295" s="107">
        <f t="array" ref="C4295">INDEX(Quadrat.Details!C:C, MATCH(1,(A4295=Quadrat.Details!B:B)*(F4295=Quadrat.Details!G:G)*(H4295=Quadrat.Details!I:I),0))</f>
        <v>44792</v>
      </c>
      <c r="D4295" s="108"/>
      <c r="E4295" s="108"/>
      <c r="F4295" s="13" t="s">
        <v>469</v>
      </c>
      <c r="G4295" s="106" t="str">
        <f t="array" ref="G4295">INDEX(Quadrat.Details!H:H, MATCH(1,(A4295=Quadrat.Details!B:B)*(F4295=Quadrat.Details!G:G)*(H4295=Quadrat.Details!I:I),0))</f>
        <v>E</v>
      </c>
      <c r="H4295" s="105">
        <v>2.0</v>
      </c>
      <c r="I4295" s="109">
        <v>10.0</v>
      </c>
      <c r="J4295" s="109">
        <v>10.0</v>
      </c>
      <c r="K4295" s="109">
        <v>5.0</v>
      </c>
      <c r="L4295" s="3" t="s">
        <v>828</v>
      </c>
      <c r="M4295" s="44" t="s">
        <v>829</v>
      </c>
      <c r="N4295" s="73">
        <v>1.0</v>
      </c>
      <c r="O4295" s="73">
        <v>1.0</v>
      </c>
    </row>
    <row r="4296" ht="15.0" customHeight="1">
      <c r="A4296" s="105">
        <v>2022.0</v>
      </c>
      <c r="B4296" s="106" t="str">
        <f t="array" ref="B4296">INDEX(Quadrat.Details!D:D, MATCH(1,(A4296=Quadrat.Details!B:B)*(F4296=Quadrat.Details!G:G)*(H4296=Quadrat.Details!I:I),0))</f>
        <v>FJD</v>
      </c>
      <c r="C4296" s="107">
        <f t="array" ref="C4296">INDEX(Quadrat.Details!C:C, MATCH(1,(A4296=Quadrat.Details!B:B)*(F4296=Quadrat.Details!G:G)*(H4296=Quadrat.Details!I:I),0))</f>
        <v>44792</v>
      </c>
      <c r="D4296" s="108"/>
      <c r="E4296" s="108"/>
      <c r="F4296" s="13" t="s">
        <v>469</v>
      </c>
      <c r="G4296" s="106" t="str">
        <f t="array" ref="G4296">INDEX(Quadrat.Details!H:H, MATCH(1,(A4296=Quadrat.Details!B:B)*(F4296=Quadrat.Details!G:G)*(H4296=Quadrat.Details!I:I),0))</f>
        <v>E</v>
      </c>
      <c r="H4296" s="105">
        <v>2.0</v>
      </c>
      <c r="I4296" s="109">
        <v>9.0</v>
      </c>
      <c r="J4296" s="109">
        <v>11.0</v>
      </c>
      <c r="K4296" s="109">
        <v>6.0</v>
      </c>
      <c r="L4296" s="3" t="s">
        <v>828</v>
      </c>
      <c r="M4296" s="44" t="s">
        <v>829</v>
      </c>
      <c r="N4296" s="73">
        <v>1.0</v>
      </c>
      <c r="O4296" s="73">
        <v>1.0</v>
      </c>
    </row>
    <row r="4297" ht="15.0" customHeight="1">
      <c r="A4297" s="105">
        <v>2022.0</v>
      </c>
      <c r="B4297" s="106" t="str">
        <f t="array" ref="B4297">INDEX(Quadrat.Details!D:D, MATCH(1,(A4297=Quadrat.Details!B:B)*(F4297=Quadrat.Details!G:G)*(H4297=Quadrat.Details!I:I),0))</f>
        <v>FJD</v>
      </c>
      <c r="C4297" s="107">
        <f t="array" ref="C4297">INDEX(Quadrat.Details!C:C, MATCH(1,(A4297=Quadrat.Details!B:B)*(F4297=Quadrat.Details!G:G)*(H4297=Quadrat.Details!I:I),0))</f>
        <v>44792</v>
      </c>
      <c r="D4297" s="108"/>
      <c r="E4297" s="108"/>
      <c r="F4297" s="13" t="s">
        <v>469</v>
      </c>
      <c r="G4297" s="106" t="str">
        <f t="array" ref="G4297">INDEX(Quadrat.Details!H:H, MATCH(1,(A4297=Quadrat.Details!B:B)*(F4297=Quadrat.Details!G:G)*(H4297=Quadrat.Details!I:I),0))</f>
        <v>E</v>
      </c>
      <c r="H4297" s="105">
        <v>2.0</v>
      </c>
      <c r="I4297" s="109">
        <v>7.0</v>
      </c>
      <c r="J4297" s="109">
        <v>9.0</v>
      </c>
      <c r="K4297" s="109">
        <v>5.0</v>
      </c>
      <c r="L4297" s="3" t="s">
        <v>828</v>
      </c>
      <c r="M4297" s="44" t="s">
        <v>829</v>
      </c>
      <c r="N4297" s="73">
        <v>1.0</v>
      </c>
      <c r="O4297" s="73">
        <v>1.0</v>
      </c>
    </row>
    <row r="4298" ht="15.0" customHeight="1">
      <c r="A4298" s="105">
        <v>2022.0</v>
      </c>
      <c r="B4298" s="106" t="str">
        <f t="array" ref="B4298">INDEX(Quadrat.Details!D:D, MATCH(1,(A4298=Quadrat.Details!B:B)*(F4298=Quadrat.Details!G:G)*(H4298=Quadrat.Details!I:I),0))</f>
        <v>FJD</v>
      </c>
      <c r="C4298" s="107">
        <f t="array" ref="C4298">INDEX(Quadrat.Details!C:C, MATCH(1,(A4298=Quadrat.Details!B:B)*(F4298=Quadrat.Details!G:G)*(H4298=Quadrat.Details!I:I),0))</f>
        <v>44792</v>
      </c>
      <c r="D4298" s="108"/>
      <c r="E4298" s="108"/>
      <c r="F4298" s="13" t="s">
        <v>469</v>
      </c>
      <c r="G4298" s="106" t="str">
        <f t="array" ref="G4298">INDEX(Quadrat.Details!H:H, MATCH(1,(A4298=Quadrat.Details!B:B)*(F4298=Quadrat.Details!G:G)*(H4298=Quadrat.Details!I:I),0))</f>
        <v>E</v>
      </c>
      <c r="H4298" s="105">
        <v>2.0</v>
      </c>
      <c r="I4298" s="109">
        <v>7.0</v>
      </c>
      <c r="J4298" s="109">
        <v>8.0</v>
      </c>
      <c r="K4298" s="109">
        <v>5.0</v>
      </c>
      <c r="L4298" s="3" t="s">
        <v>828</v>
      </c>
      <c r="M4298" s="44" t="s">
        <v>829</v>
      </c>
      <c r="N4298" s="73">
        <v>1.0</v>
      </c>
      <c r="O4298" s="73">
        <v>1.0</v>
      </c>
    </row>
    <row r="4299" ht="15.0" customHeight="1">
      <c r="A4299" s="105">
        <v>2022.0</v>
      </c>
      <c r="B4299" s="106" t="str">
        <f t="array" ref="B4299">INDEX(Quadrat.Details!D:D, MATCH(1,(A4299=Quadrat.Details!B:B)*(F4299=Quadrat.Details!G:G)*(H4299=Quadrat.Details!I:I),0))</f>
        <v>FJD</v>
      </c>
      <c r="C4299" s="107">
        <f t="array" ref="C4299">INDEX(Quadrat.Details!C:C, MATCH(1,(A4299=Quadrat.Details!B:B)*(F4299=Quadrat.Details!G:G)*(H4299=Quadrat.Details!I:I),0))</f>
        <v>44792</v>
      </c>
      <c r="D4299" s="108"/>
      <c r="E4299" s="108"/>
      <c r="F4299" s="13" t="s">
        <v>469</v>
      </c>
      <c r="G4299" s="106" t="str">
        <f t="array" ref="G4299">INDEX(Quadrat.Details!H:H, MATCH(1,(A4299=Quadrat.Details!B:B)*(F4299=Quadrat.Details!G:G)*(H4299=Quadrat.Details!I:I),0))</f>
        <v>E</v>
      </c>
      <c r="H4299" s="105">
        <v>2.0</v>
      </c>
      <c r="I4299" s="109">
        <v>9.0</v>
      </c>
      <c r="J4299" s="109">
        <v>10.0</v>
      </c>
      <c r="K4299" s="109">
        <v>5.0</v>
      </c>
      <c r="L4299" s="3" t="s">
        <v>828</v>
      </c>
      <c r="M4299" s="44" t="s">
        <v>829</v>
      </c>
      <c r="N4299" s="73">
        <v>1.0</v>
      </c>
      <c r="O4299" s="73">
        <v>1.0</v>
      </c>
    </row>
    <row r="4300" ht="15.0" customHeight="1">
      <c r="A4300" s="105">
        <v>2022.0</v>
      </c>
      <c r="B4300" s="106" t="str">
        <f t="array" ref="B4300">INDEX(Quadrat.Details!D:D, MATCH(1,(A4300=Quadrat.Details!B:B)*(F4300=Quadrat.Details!G:G)*(H4300=Quadrat.Details!I:I),0))</f>
        <v>FJD</v>
      </c>
      <c r="C4300" s="107">
        <f t="array" ref="C4300">INDEX(Quadrat.Details!C:C, MATCH(1,(A4300=Quadrat.Details!B:B)*(F4300=Quadrat.Details!G:G)*(H4300=Quadrat.Details!I:I),0))</f>
        <v>44792</v>
      </c>
      <c r="D4300" s="108"/>
      <c r="E4300" s="108"/>
      <c r="F4300" s="13" t="s">
        <v>469</v>
      </c>
      <c r="G4300" s="106" t="str">
        <f t="array" ref="G4300">INDEX(Quadrat.Details!H:H, MATCH(1,(A4300=Quadrat.Details!B:B)*(F4300=Quadrat.Details!G:G)*(H4300=Quadrat.Details!I:I),0))</f>
        <v>E</v>
      </c>
      <c r="H4300" s="105">
        <v>2.0</v>
      </c>
      <c r="I4300" s="109">
        <v>7.0</v>
      </c>
      <c r="J4300" s="109">
        <v>8.0</v>
      </c>
      <c r="K4300" s="109">
        <v>4.0</v>
      </c>
      <c r="L4300" s="3" t="s">
        <v>828</v>
      </c>
      <c r="M4300" s="44" t="s">
        <v>829</v>
      </c>
      <c r="N4300" s="73">
        <v>1.0</v>
      </c>
      <c r="O4300" s="73">
        <v>1.0</v>
      </c>
    </row>
    <row r="4301" ht="15.0" customHeight="1">
      <c r="A4301" s="105">
        <v>2022.0</v>
      </c>
      <c r="B4301" s="106" t="str">
        <f t="array" ref="B4301">INDEX(Quadrat.Details!D:D, MATCH(1,(A4301=Quadrat.Details!B:B)*(F4301=Quadrat.Details!G:G)*(H4301=Quadrat.Details!I:I),0))</f>
        <v>FJD</v>
      </c>
      <c r="C4301" s="107">
        <f t="array" ref="C4301">INDEX(Quadrat.Details!C:C, MATCH(1,(A4301=Quadrat.Details!B:B)*(F4301=Quadrat.Details!G:G)*(H4301=Quadrat.Details!I:I),0))</f>
        <v>44792</v>
      </c>
      <c r="D4301" s="108"/>
      <c r="E4301" s="108"/>
      <c r="F4301" s="13" t="s">
        <v>469</v>
      </c>
      <c r="G4301" s="106" t="str">
        <f t="array" ref="G4301">INDEX(Quadrat.Details!H:H, MATCH(1,(A4301=Quadrat.Details!B:B)*(F4301=Quadrat.Details!G:G)*(H4301=Quadrat.Details!I:I),0))</f>
        <v>E</v>
      </c>
      <c r="H4301" s="105">
        <v>2.0</v>
      </c>
      <c r="I4301" s="109">
        <v>8.0</v>
      </c>
      <c r="J4301" s="109">
        <v>9.0</v>
      </c>
      <c r="K4301" s="109">
        <v>4.0</v>
      </c>
      <c r="L4301" s="3" t="s">
        <v>828</v>
      </c>
      <c r="M4301" s="44" t="s">
        <v>829</v>
      </c>
      <c r="N4301" s="73">
        <v>1.0</v>
      </c>
      <c r="O4301" s="73">
        <v>1.0</v>
      </c>
    </row>
    <row r="4302" ht="15.0" customHeight="1">
      <c r="A4302" s="105">
        <v>2022.0</v>
      </c>
      <c r="B4302" s="106" t="str">
        <f t="array" ref="B4302">INDEX(Quadrat.Details!D:D, MATCH(1,(A4302=Quadrat.Details!B:B)*(F4302=Quadrat.Details!G:G)*(H4302=Quadrat.Details!I:I),0))</f>
        <v>FJD</v>
      </c>
      <c r="C4302" s="107">
        <f t="array" ref="C4302">INDEX(Quadrat.Details!C:C, MATCH(1,(A4302=Quadrat.Details!B:B)*(F4302=Quadrat.Details!G:G)*(H4302=Quadrat.Details!I:I),0))</f>
        <v>44792</v>
      </c>
      <c r="D4302" s="108"/>
      <c r="E4302" s="108"/>
      <c r="F4302" s="13" t="s">
        <v>469</v>
      </c>
      <c r="G4302" s="106" t="str">
        <f t="array" ref="G4302">INDEX(Quadrat.Details!H:H, MATCH(1,(A4302=Quadrat.Details!B:B)*(F4302=Quadrat.Details!G:G)*(H4302=Quadrat.Details!I:I),0))</f>
        <v>E</v>
      </c>
      <c r="H4302" s="105">
        <v>2.0</v>
      </c>
      <c r="I4302" s="109">
        <v>8.0</v>
      </c>
      <c r="J4302" s="109">
        <v>9.0</v>
      </c>
      <c r="K4302" s="109">
        <v>5.0</v>
      </c>
      <c r="L4302" s="3" t="s">
        <v>828</v>
      </c>
      <c r="M4302" s="44" t="s">
        <v>829</v>
      </c>
      <c r="N4302" s="73">
        <v>1.0</v>
      </c>
      <c r="O4302" s="73">
        <v>1.0</v>
      </c>
    </row>
    <row r="4303" ht="15.0" customHeight="1">
      <c r="A4303" s="105">
        <v>2022.0</v>
      </c>
      <c r="B4303" s="106" t="str">
        <f t="array" ref="B4303">INDEX(Quadrat.Details!D:D, MATCH(1,(A4303=Quadrat.Details!B:B)*(F4303=Quadrat.Details!G:G)*(H4303=Quadrat.Details!I:I),0))</f>
        <v>FJD</v>
      </c>
      <c r="C4303" s="107">
        <f t="array" ref="C4303">INDEX(Quadrat.Details!C:C, MATCH(1,(A4303=Quadrat.Details!B:B)*(F4303=Quadrat.Details!G:G)*(H4303=Quadrat.Details!I:I),0))</f>
        <v>44792</v>
      </c>
      <c r="D4303" s="108"/>
      <c r="E4303" s="108"/>
      <c r="F4303" s="13" t="s">
        <v>469</v>
      </c>
      <c r="G4303" s="106" t="str">
        <f t="array" ref="G4303">INDEX(Quadrat.Details!H:H, MATCH(1,(A4303=Quadrat.Details!B:B)*(F4303=Quadrat.Details!G:G)*(H4303=Quadrat.Details!I:I),0))</f>
        <v>E</v>
      </c>
      <c r="H4303" s="105">
        <v>2.0</v>
      </c>
      <c r="I4303" s="109">
        <v>8.0</v>
      </c>
      <c r="J4303" s="109">
        <v>10.0</v>
      </c>
      <c r="K4303" s="109">
        <v>5.0</v>
      </c>
      <c r="L4303" s="3" t="s">
        <v>828</v>
      </c>
      <c r="M4303" s="44" t="s">
        <v>829</v>
      </c>
      <c r="N4303" s="73">
        <v>1.0</v>
      </c>
      <c r="O4303" s="73">
        <v>1.0</v>
      </c>
    </row>
    <row r="4304" ht="15.0" customHeight="1">
      <c r="A4304" s="105">
        <v>2022.0</v>
      </c>
      <c r="B4304" s="106" t="str">
        <f t="array" ref="B4304">INDEX(Quadrat.Details!D:D, MATCH(1,(A4304=Quadrat.Details!B:B)*(F4304=Quadrat.Details!G:G)*(H4304=Quadrat.Details!I:I),0))</f>
        <v>FJD</v>
      </c>
      <c r="C4304" s="107">
        <f t="array" ref="C4304">INDEX(Quadrat.Details!C:C, MATCH(1,(A4304=Quadrat.Details!B:B)*(F4304=Quadrat.Details!G:G)*(H4304=Quadrat.Details!I:I),0))</f>
        <v>44792</v>
      </c>
      <c r="D4304" s="108"/>
      <c r="E4304" s="108"/>
      <c r="F4304" s="13" t="s">
        <v>469</v>
      </c>
      <c r="G4304" s="106" t="str">
        <f t="array" ref="G4304">INDEX(Quadrat.Details!H:H, MATCH(1,(A4304=Quadrat.Details!B:B)*(F4304=Quadrat.Details!G:G)*(H4304=Quadrat.Details!I:I),0))</f>
        <v>E</v>
      </c>
      <c r="H4304" s="105">
        <v>2.0</v>
      </c>
      <c r="I4304" s="109">
        <v>7.0</v>
      </c>
      <c r="J4304" s="109">
        <v>9.0</v>
      </c>
      <c r="K4304" s="109">
        <v>4.0</v>
      </c>
      <c r="L4304" s="3" t="s">
        <v>828</v>
      </c>
      <c r="M4304" s="44" t="s">
        <v>829</v>
      </c>
      <c r="N4304" s="73">
        <v>1.0</v>
      </c>
      <c r="O4304" s="73">
        <v>1.0</v>
      </c>
    </row>
    <row r="4305" ht="15.0" customHeight="1">
      <c r="A4305" s="105">
        <v>2022.0</v>
      </c>
      <c r="B4305" s="106" t="str">
        <f t="array" ref="B4305">INDEX(Quadrat.Details!D:D, MATCH(1,(A4305=Quadrat.Details!B:B)*(F4305=Quadrat.Details!G:G)*(H4305=Quadrat.Details!I:I),0))</f>
        <v>FJD</v>
      </c>
      <c r="C4305" s="107">
        <f t="array" ref="C4305">INDEX(Quadrat.Details!C:C, MATCH(1,(A4305=Quadrat.Details!B:B)*(F4305=Quadrat.Details!G:G)*(H4305=Quadrat.Details!I:I),0))</f>
        <v>44792</v>
      </c>
      <c r="D4305" s="108"/>
      <c r="E4305" s="108"/>
      <c r="F4305" s="13" t="s">
        <v>469</v>
      </c>
      <c r="G4305" s="106" t="str">
        <f t="array" ref="G4305">INDEX(Quadrat.Details!H:H, MATCH(1,(A4305=Quadrat.Details!B:B)*(F4305=Quadrat.Details!G:G)*(H4305=Quadrat.Details!I:I),0))</f>
        <v>E</v>
      </c>
      <c r="H4305" s="105">
        <v>2.0</v>
      </c>
      <c r="I4305" s="109">
        <v>9.0</v>
      </c>
      <c r="J4305" s="109">
        <v>10.0</v>
      </c>
      <c r="K4305" s="109">
        <v>5.0</v>
      </c>
      <c r="L4305" s="3" t="s">
        <v>828</v>
      </c>
      <c r="M4305" s="44" t="s">
        <v>829</v>
      </c>
      <c r="N4305" s="73">
        <v>1.0</v>
      </c>
      <c r="O4305" s="73">
        <v>1.0</v>
      </c>
    </row>
    <row r="4306" ht="15.0" customHeight="1">
      <c r="A4306" s="105">
        <v>2022.0</v>
      </c>
      <c r="B4306" s="106" t="str">
        <f t="array" ref="B4306">INDEX(Quadrat.Details!D:D, MATCH(1,(A4306=Quadrat.Details!B:B)*(F4306=Quadrat.Details!G:G)*(H4306=Quadrat.Details!I:I),0))</f>
        <v>FJD</v>
      </c>
      <c r="C4306" s="107">
        <f t="array" ref="C4306">INDEX(Quadrat.Details!C:C, MATCH(1,(A4306=Quadrat.Details!B:B)*(F4306=Quadrat.Details!G:G)*(H4306=Quadrat.Details!I:I),0))</f>
        <v>44792</v>
      </c>
      <c r="D4306" s="108"/>
      <c r="E4306" s="108"/>
      <c r="F4306" s="13" t="s">
        <v>469</v>
      </c>
      <c r="G4306" s="106" t="str">
        <f t="array" ref="G4306">INDEX(Quadrat.Details!H:H, MATCH(1,(A4306=Quadrat.Details!B:B)*(F4306=Quadrat.Details!G:G)*(H4306=Quadrat.Details!I:I),0))</f>
        <v>E</v>
      </c>
      <c r="H4306" s="105">
        <v>2.0</v>
      </c>
      <c r="I4306" s="109">
        <v>6.0</v>
      </c>
      <c r="J4306" s="109">
        <v>7.0</v>
      </c>
      <c r="K4306" s="109">
        <v>4.0</v>
      </c>
      <c r="L4306" s="3" t="s">
        <v>828</v>
      </c>
      <c r="M4306" s="44" t="s">
        <v>829</v>
      </c>
      <c r="N4306" s="73">
        <v>1.0</v>
      </c>
      <c r="O4306" s="73">
        <v>1.0</v>
      </c>
    </row>
    <row r="4307" ht="15.0" customHeight="1">
      <c r="A4307" s="105">
        <v>2022.0</v>
      </c>
      <c r="B4307" s="106" t="str">
        <f t="array" ref="B4307">INDEX(Quadrat.Details!D:D, MATCH(1,(A4307=Quadrat.Details!B:B)*(F4307=Quadrat.Details!G:G)*(H4307=Quadrat.Details!I:I),0))</f>
        <v>FJD</v>
      </c>
      <c r="C4307" s="107">
        <f t="array" ref="C4307">INDEX(Quadrat.Details!C:C, MATCH(1,(A4307=Quadrat.Details!B:B)*(F4307=Quadrat.Details!G:G)*(H4307=Quadrat.Details!I:I),0))</f>
        <v>44792</v>
      </c>
      <c r="D4307" s="108"/>
      <c r="E4307" s="108"/>
      <c r="F4307" s="13" t="s">
        <v>469</v>
      </c>
      <c r="G4307" s="106" t="str">
        <f t="array" ref="G4307">INDEX(Quadrat.Details!H:H, MATCH(1,(A4307=Quadrat.Details!B:B)*(F4307=Quadrat.Details!G:G)*(H4307=Quadrat.Details!I:I),0))</f>
        <v>E</v>
      </c>
      <c r="H4307" s="105">
        <v>2.0</v>
      </c>
      <c r="I4307" s="109">
        <v>7.0</v>
      </c>
      <c r="J4307" s="109">
        <v>8.0</v>
      </c>
      <c r="K4307" s="109">
        <v>4.0</v>
      </c>
      <c r="L4307" s="3" t="s">
        <v>828</v>
      </c>
      <c r="M4307" s="44" t="s">
        <v>829</v>
      </c>
      <c r="N4307" s="73">
        <v>1.0</v>
      </c>
      <c r="O4307" s="73">
        <v>1.0</v>
      </c>
    </row>
    <row r="4308" ht="15.0" customHeight="1">
      <c r="A4308" s="105">
        <v>2022.0</v>
      </c>
      <c r="B4308" s="106" t="str">
        <f t="array" ref="B4308">INDEX(Quadrat.Details!D:D, MATCH(1,(A4308=Quadrat.Details!B:B)*(F4308=Quadrat.Details!G:G)*(H4308=Quadrat.Details!I:I),0))</f>
        <v>FJD</v>
      </c>
      <c r="C4308" s="107">
        <f t="array" ref="C4308">INDEX(Quadrat.Details!C:C, MATCH(1,(A4308=Quadrat.Details!B:B)*(F4308=Quadrat.Details!G:G)*(H4308=Quadrat.Details!I:I),0))</f>
        <v>44792</v>
      </c>
      <c r="D4308" s="108"/>
      <c r="E4308" s="108"/>
      <c r="F4308" s="13" t="s">
        <v>469</v>
      </c>
      <c r="G4308" s="106" t="str">
        <f t="array" ref="G4308">INDEX(Quadrat.Details!H:H, MATCH(1,(A4308=Quadrat.Details!B:B)*(F4308=Quadrat.Details!G:G)*(H4308=Quadrat.Details!I:I),0))</f>
        <v>E</v>
      </c>
      <c r="H4308" s="105">
        <v>2.0</v>
      </c>
      <c r="I4308" s="109">
        <v>7.0</v>
      </c>
      <c r="J4308" s="109">
        <v>8.0</v>
      </c>
      <c r="K4308" s="109">
        <v>4.0</v>
      </c>
      <c r="L4308" s="3" t="s">
        <v>828</v>
      </c>
      <c r="M4308" s="44" t="s">
        <v>829</v>
      </c>
      <c r="N4308" s="73">
        <v>1.0</v>
      </c>
      <c r="O4308" s="73">
        <v>1.0</v>
      </c>
    </row>
    <row r="4309" ht="15.0" customHeight="1">
      <c r="A4309" s="105">
        <v>2022.0</v>
      </c>
      <c r="B4309" s="106" t="str">
        <f t="array" ref="B4309">INDEX(Quadrat.Details!D:D, MATCH(1,(A4309=Quadrat.Details!B:B)*(F4309=Quadrat.Details!G:G)*(H4309=Quadrat.Details!I:I),0))</f>
        <v>FJD</v>
      </c>
      <c r="C4309" s="107">
        <f t="array" ref="C4309">INDEX(Quadrat.Details!C:C, MATCH(1,(A4309=Quadrat.Details!B:B)*(F4309=Quadrat.Details!G:G)*(H4309=Quadrat.Details!I:I),0))</f>
        <v>44792</v>
      </c>
      <c r="D4309" s="108"/>
      <c r="E4309" s="108"/>
      <c r="F4309" s="13" t="s">
        <v>469</v>
      </c>
      <c r="G4309" s="106" t="str">
        <f t="array" ref="G4309">INDEX(Quadrat.Details!H:H, MATCH(1,(A4309=Quadrat.Details!B:B)*(F4309=Quadrat.Details!G:G)*(H4309=Quadrat.Details!I:I),0))</f>
        <v>E</v>
      </c>
      <c r="H4309" s="105">
        <v>2.0</v>
      </c>
      <c r="I4309" s="109">
        <v>7.0</v>
      </c>
      <c r="J4309" s="109">
        <v>8.0</v>
      </c>
      <c r="K4309" s="109">
        <v>4.0</v>
      </c>
      <c r="L4309" s="3" t="s">
        <v>828</v>
      </c>
      <c r="M4309" s="44" t="s">
        <v>829</v>
      </c>
      <c r="N4309" s="73">
        <v>1.0</v>
      </c>
      <c r="O4309" s="73">
        <v>1.0</v>
      </c>
    </row>
    <row r="4310" ht="15.0" customHeight="1">
      <c r="A4310" s="105">
        <v>2022.0</v>
      </c>
      <c r="B4310" s="106" t="str">
        <f t="array" ref="B4310">INDEX(Quadrat.Details!D:D, MATCH(1,(A4310=Quadrat.Details!B:B)*(F4310=Quadrat.Details!G:G)*(H4310=Quadrat.Details!I:I),0))</f>
        <v>FJD</v>
      </c>
      <c r="C4310" s="107">
        <f t="array" ref="C4310">INDEX(Quadrat.Details!C:C, MATCH(1,(A4310=Quadrat.Details!B:B)*(F4310=Quadrat.Details!G:G)*(H4310=Quadrat.Details!I:I),0))</f>
        <v>44792</v>
      </c>
      <c r="D4310" s="108"/>
      <c r="E4310" s="108"/>
      <c r="F4310" s="13" t="s">
        <v>469</v>
      </c>
      <c r="G4310" s="106" t="str">
        <f t="array" ref="G4310">INDEX(Quadrat.Details!H:H, MATCH(1,(A4310=Quadrat.Details!B:B)*(F4310=Quadrat.Details!G:G)*(H4310=Quadrat.Details!I:I),0))</f>
        <v>E</v>
      </c>
      <c r="H4310" s="105">
        <v>2.0</v>
      </c>
      <c r="I4310" s="109">
        <v>13.0</v>
      </c>
      <c r="J4310" s="109">
        <v>14.0</v>
      </c>
      <c r="K4310" s="109">
        <v>7.0</v>
      </c>
      <c r="L4310" s="3" t="s">
        <v>828</v>
      </c>
      <c r="M4310" s="44" t="s">
        <v>829</v>
      </c>
      <c r="N4310" s="73">
        <v>1.0</v>
      </c>
      <c r="O4310" s="73">
        <v>1.0</v>
      </c>
    </row>
    <row r="4311" ht="15.0" customHeight="1">
      <c r="A4311" s="105">
        <v>2022.0</v>
      </c>
      <c r="B4311" s="106" t="str">
        <f t="array" ref="B4311">INDEX(Quadrat.Details!D:D, MATCH(1,(A4311=Quadrat.Details!B:B)*(F4311=Quadrat.Details!G:G)*(H4311=Quadrat.Details!I:I),0))</f>
        <v>FJD</v>
      </c>
      <c r="C4311" s="107">
        <f t="array" ref="C4311">INDEX(Quadrat.Details!C:C, MATCH(1,(A4311=Quadrat.Details!B:B)*(F4311=Quadrat.Details!G:G)*(H4311=Quadrat.Details!I:I),0))</f>
        <v>44792</v>
      </c>
      <c r="D4311" s="108"/>
      <c r="E4311" s="108"/>
      <c r="F4311" s="13" t="s">
        <v>469</v>
      </c>
      <c r="G4311" s="106" t="str">
        <f t="array" ref="G4311">INDEX(Quadrat.Details!H:H, MATCH(1,(A4311=Quadrat.Details!B:B)*(F4311=Quadrat.Details!G:G)*(H4311=Quadrat.Details!I:I),0))</f>
        <v>E</v>
      </c>
      <c r="H4311" s="105">
        <v>2.0</v>
      </c>
      <c r="I4311" s="109">
        <v>8.0</v>
      </c>
      <c r="J4311" s="109">
        <v>9.0</v>
      </c>
      <c r="K4311" s="109">
        <v>4.0</v>
      </c>
      <c r="L4311" s="3" t="s">
        <v>828</v>
      </c>
      <c r="M4311" s="44" t="s">
        <v>829</v>
      </c>
      <c r="N4311" s="73">
        <v>1.0</v>
      </c>
      <c r="O4311" s="73">
        <v>1.0</v>
      </c>
    </row>
    <row r="4312" ht="15.0" customHeight="1">
      <c r="A4312" s="105">
        <v>2022.0</v>
      </c>
      <c r="B4312" s="106" t="str">
        <f t="array" ref="B4312">INDEX(Quadrat.Details!D:D, MATCH(1,(A4312=Quadrat.Details!B:B)*(F4312=Quadrat.Details!G:G)*(H4312=Quadrat.Details!I:I),0))</f>
        <v>FJD</v>
      </c>
      <c r="C4312" s="107">
        <f t="array" ref="C4312">INDEX(Quadrat.Details!C:C, MATCH(1,(A4312=Quadrat.Details!B:B)*(F4312=Quadrat.Details!G:G)*(H4312=Quadrat.Details!I:I),0))</f>
        <v>44792</v>
      </c>
      <c r="D4312" s="108"/>
      <c r="E4312" s="108"/>
      <c r="F4312" s="13" t="s">
        <v>469</v>
      </c>
      <c r="G4312" s="106" t="str">
        <f t="array" ref="G4312">INDEX(Quadrat.Details!H:H, MATCH(1,(A4312=Quadrat.Details!B:B)*(F4312=Quadrat.Details!G:G)*(H4312=Quadrat.Details!I:I),0))</f>
        <v>E</v>
      </c>
      <c r="H4312" s="105">
        <v>2.0</v>
      </c>
      <c r="I4312" s="109">
        <v>7.0</v>
      </c>
      <c r="J4312" s="109">
        <v>7.0</v>
      </c>
      <c r="K4312" s="109">
        <v>4.0</v>
      </c>
      <c r="L4312" s="3" t="s">
        <v>828</v>
      </c>
      <c r="M4312" s="44" t="s">
        <v>829</v>
      </c>
      <c r="N4312" s="73">
        <v>1.0</v>
      </c>
      <c r="O4312" s="73">
        <v>1.0</v>
      </c>
    </row>
    <row r="4313" ht="15.0" customHeight="1">
      <c r="A4313" s="105">
        <v>2022.0</v>
      </c>
      <c r="B4313" s="106" t="str">
        <f t="array" ref="B4313">INDEX(Quadrat.Details!D:D, MATCH(1,(A4313=Quadrat.Details!B:B)*(F4313=Quadrat.Details!G:G)*(H4313=Quadrat.Details!I:I),0))</f>
        <v>FJD</v>
      </c>
      <c r="C4313" s="107">
        <f t="array" ref="C4313">INDEX(Quadrat.Details!C:C, MATCH(1,(A4313=Quadrat.Details!B:B)*(F4313=Quadrat.Details!G:G)*(H4313=Quadrat.Details!I:I),0))</f>
        <v>44792</v>
      </c>
      <c r="D4313" s="108"/>
      <c r="E4313" s="108"/>
      <c r="F4313" s="13" t="s">
        <v>469</v>
      </c>
      <c r="G4313" s="106" t="str">
        <f t="array" ref="G4313">INDEX(Quadrat.Details!H:H, MATCH(1,(A4313=Quadrat.Details!B:B)*(F4313=Quadrat.Details!G:G)*(H4313=Quadrat.Details!I:I),0))</f>
        <v>E</v>
      </c>
      <c r="H4313" s="105">
        <v>2.0</v>
      </c>
      <c r="I4313" s="109">
        <v>8.0</v>
      </c>
      <c r="J4313" s="109">
        <v>9.0</v>
      </c>
      <c r="K4313" s="109">
        <v>5.0</v>
      </c>
      <c r="L4313" s="3" t="s">
        <v>828</v>
      </c>
      <c r="M4313" s="44" t="s">
        <v>829</v>
      </c>
      <c r="N4313" s="73">
        <v>1.0</v>
      </c>
      <c r="O4313" s="73">
        <v>1.0</v>
      </c>
    </row>
    <row r="4314" ht="15.0" customHeight="1">
      <c r="A4314" s="105">
        <v>2022.0</v>
      </c>
      <c r="B4314" s="106" t="str">
        <f t="array" ref="B4314">INDEX(Quadrat.Details!D:D, MATCH(1,(A4314=Quadrat.Details!B:B)*(F4314=Quadrat.Details!G:G)*(H4314=Quadrat.Details!I:I),0))</f>
        <v>FJD</v>
      </c>
      <c r="C4314" s="107">
        <f t="array" ref="C4314">INDEX(Quadrat.Details!C:C, MATCH(1,(A4314=Quadrat.Details!B:B)*(F4314=Quadrat.Details!G:G)*(H4314=Quadrat.Details!I:I),0))</f>
        <v>44792</v>
      </c>
      <c r="D4314" s="108"/>
      <c r="E4314" s="108"/>
      <c r="F4314" s="13" t="s">
        <v>469</v>
      </c>
      <c r="G4314" s="106" t="str">
        <f t="array" ref="G4314">INDEX(Quadrat.Details!H:H, MATCH(1,(A4314=Quadrat.Details!B:B)*(F4314=Quadrat.Details!G:G)*(H4314=Quadrat.Details!I:I),0))</f>
        <v>E</v>
      </c>
      <c r="H4314" s="105">
        <v>2.0</v>
      </c>
      <c r="I4314" s="109">
        <v>9.0</v>
      </c>
      <c r="J4314" s="109">
        <v>10.0</v>
      </c>
      <c r="K4314" s="109">
        <v>5.0</v>
      </c>
      <c r="L4314" s="3" t="s">
        <v>828</v>
      </c>
      <c r="M4314" s="44" t="s">
        <v>829</v>
      </c>
      <c r="N4314" s="73">
        <v>1.0</v>
      </c>
      <c r="O4314" s="73">
        <v>1.0</v>
      </c>
    </row>
    <row r="4315" ht="15.0" customHeight="1">
      <c r="A4315" s="105">
        <v>2022.0</v>
      </c>
      <c r="B4315" s="106" t="str">
        <f t="array" ref="B4315">INDEX(Quadrat.Details!D:D, MATCH(1,(A4315=Quadrat.Details!B:B)*(F4315=Quadrat.Details!G:G)*(H4315=Quadrat.Details!I:I),0))</f>
        <v>FJD</v>
      </c>
      <c r="C4315" s="107">
        <f t="array" ref="C4315">INDEX(Quadrat.Details!C:C, MATCH(1,(A4315=Quadrat.Details!B:B)*(F4315=Quadrat.Details!G:G)*(H4315=Quadrat.Details!I:I),0))</f>
        <v>44792</v>
      </c>
      <c r="D4315" s="108"/>
      <c r="E4315" s="108"/>
      <c r="F4315" s="13" t="s">
        <v>469</v>
      </c>
      <c r="G4315" s="106" t="str">
        <f t="array" ref="G4315">INDEX(Quadrat.Details!H:H, MATCH(1,(A4315=Quadrat.Details!B:B)*(F4315=Quadrat.Details!G:G)*(H4315=Quadrat.Details!I:I),0))</f>
        <v>E</v>
      </c>
      <c r="H4315" s="105">
        <v>2.0</v>
      </c>
      <c r="I4315" s="109">
        <v>8.0</v>
      </c>
      <c r="J4315" s="109">
        <v>9.0</v>
      </c>
      <c r="K4315" s="109">
        <v>4.0</v>
      </c>
      <c r="L4315" s="3" t="s">
        <v>828</v>
      </c>
      <c r="M4315" s="44" t="s">
        <v>829</v>
      </c>
      <c r="N4315" s="73">
        <v>1.0</v>
      </c>
      <c r="O4315" s="73">
        <v>1.0</v>
      </c>
    </row>
    <row r="4316" ht="15.0" customHeight="1">
      <c r="A4316" s="105">
        <v>2022.0</v>
      </c>
      <c r="B4316" s="106" t="str">
        <f t="array" ref="B4316">INDEX(Quadrat.Details!D:D, MATCH(1,(A4316=Quadrat.Details!B:B)*(F4316=Quadrat.Details!G:G)*(H4316=Quadrat.Details!I:I),0))</f>
        <v>FJD</v>
      </c>
      <c r="C4316" s="107">
        <f t="array" ref="C4316">INDEX(Quadrat.Details!C:C, MATCH(1,(A4316=Quadrat.Details!B:B)*(F4316=Quadrat.Details!G:G)*(H4316=Quadrat.Details!I:I),0))</f>
        <v>44792</v>
      </c>
      <c r="D4316" s="108"/>
      <c r="E4316" s="108"/>
      <c r="F4316" s="13" t="s">
        <v>469</v>
      </c>
      <c r="G4316" s="106" t="str">
        <f t="array" ref="G4316">INDEX(Quadrat.Details!H:H, MATCH(1,(A4316=Quadrat.Details!B:B)*(F4316=Quadrat.Details!G:G)*(H4316=Quadrat.Details!I:I),0))</f>
        <v>E</v>
      </c>
      <c r="H4316" s="105">
        <v>2.0</v>
      </c>
      <c r="I4316" s="109">
        <v>7.0</v>
      </c>
      <c r="J4316" s="109">
        <v>8.0</v>
      </c>
      <c r="K4316" s="109">
        <v>4.0</v>
      </c>
      <c r="L4316" s="3" t="s">
        <v>828</v>
      </c>
      <c r="M4316" s="44" t="s">
        <v>829</v>
      </c>
      <c r="N4316" s="73">
        <v>1.0</v>
      </c>
      <c r="O4316" s="73">
        <v>1.0</v>
      </c>
    </row>
    <row r="4317" ht="15.0" customHeight="1">
      <c r="A4317" s="105">
        <v>2022.0</v>
      </c>
      <c r="B4317" s="106" t="str">
        <f t="array" ref="B4317">INDEX(Quadrat.Details!D:D, MATCH(1,(A4317=Quadrat.Details!B:B)*(F4317=Quadrat.Details!G:G)*(H4317=Quadrat.Details!I:I),0))</f>
        <v>FJD</v>
      </c>
      <c r="C4317" s="107">
        <f t="array" ref="C4317">INDEX(Quadrat.Details!C:C, MATCH(1,(A4317=Quadrat.Details!B:B)*(F4317=Quadrat.Details!G:G)*(H4317=Quadrat.Details!I:I),0))</f>
        <v>44792</v>
      </c>
      <c r="D4317" s="108"/>
      <c r="E4317" s="108"/>
      <c r="F4317" s="13" t="s">
        <v>469</v>
      </c>
      <c r="G4317" s="106" t="str">
        <f t="array" ref="G4317">INDEX(Quadrat.Details!H:H, MATCH(1,(A4317=Quadrat.Details!B:B)*(F4317=Quadrat.Details!G:G)*(H4317=Quadrat.Details!I:I),0))</f>
        <v>E</v>
      </c>
      <c r="H4317" s="105">
        <v>2.0</v>
      </c>
      <c r="I4317" s="109">
        <v>7.0</v>
      </c>
      <c r="J4317" s="109">
        <v>8.0</v>
      </c>
      <c r="K4317" s="109">
        <v>4.0</v>
      </c>
      <c r="L4317" s="3" t="s">
        <v>828</v>
      </c>
      <c r="M4317" s="44" t="s">
        <v>829</v>
      </c>
      <c r="N4317" s="73">
        <v>1.0</v>
      </c>
      <c r="O4317" s="73">
        <v>1.0</v>
      </c>
    </row>
    <row r="4318" ht="15.0" customHeight="1">
      <c r="A4318" s="105">
        <v>2022.0</v>
      </c>
      <c r="B4318" s="106" t="str">
        <f t="array" ref="B4318">INDEX(Quadrat.Details!D:D, MATCH(1,(A4318=Quadrat.Details!B:B)*(F4318=Quadrat.Details!G:G)*(H4318=Quadrat.Details!I:I),0))</f>
        <v>FJD</v>
      </c>
      <c r="C4318" s="107">
        <f t="array" ref="C4318">INDEX(Quadrat.Details!C:C, MATCH(1,(A4318=Quadrat.Details!B:B)*(F4318=Quadrat.Details!G:G)*(H4318=Quadrat.Details!I:I),0))</f>
        <v>44792</v>
      </c>
      <c r="D4318" s="108"/>
      <c r="E4318" s="108"/>
      <c r="F4318" s="13" t="s">
        <v>469</v>
      </c>
      <c r="G4318" s="106" t="str">
        <f t="array" ref="G4318">INDEX(Quadrat.Details!H:H, MATCH(1,(A4318=Quadrat.Details!B:B)*(F4318=Quadrat.Details!G:G)*(H4318=Quadrat.Details!I:I),0))</f>
        <v>E</v>
      </c>
      <c r="H4318" s="105">
        <v>2.0</v>
      </c>
      <c r="I4318" s="109">
        <v>6.0</v>
      </c>
      <c r="J4318" s="109">
        <v>7.0</v>
      </c>
      <c r="K4318" s="109">
        <v>3.0</v>
      </c>
      <c r="L4318" s="3" t="s">
        <v>828</v>
      </c>
      <c r="M4318" s="44" t="s">
        <v>829</v>
      </c>
      <c r="N4318" s="73">
        <v>1.0</v>
      </c>
      <c r="O4318" s="73">
        <v>1.0</v>
      </c>
    </row>
    <row r="4319" ht="15.0" customHeight="1">
      <c r="A4319" s="105">
        <v>2022.0</v>
      </c>
      <c r="B4319" s="106" t="str">
        <f t="array" ref="B4319">INDEX(Quadrat.Details!D:D, MATCH(1,(A4319=Quadrat.Details!B:B)*(F4319=Quadrat.Details!G:G)*(H4319=Quadrat.Details!I:I),0))</f>
        <v>FJD</v>
      </c>
      <c r="C4319" s="107">
        <f t="array" ref="C4319">INDEX(Quadrat.Details!C:C, MATCH(1,(A4319=Quadrat.Details!B:B)*(F4319=Quadrat.Details!G:G)*(H4319=Quadrat.Details!I:I),0))</f>
        <v>44792</v>
      </c>
      <c r="D4319" s="108"/>
      <c r="E4319" s="108"/>
      <c r="F4319" s="13" t="s">
        <v>469</v>
      </c>
      <c r="G4319" s="106" t="str">
        <f t="array" ref="G4319">INDEX(Quadrat.Details!H:H, MATCH(1,(A4319=Quadrat.Details!B:B)*(F4319=Quadrat.Details!G:G)*(H4319=Quadrat.Details!I:I),0))</f>
        <v>E</v>
      </c>
      <c r="H4319" s="105">
        <v>2.0</v>
      </c>
      <c r="I4319" s="109">
        <v>7.0</v>
      </c>
      <c r="J4319" s="109">
        <v>8.0</v>
      </c>
      <c r="K4319" s="109">
        <v>4.0</v>
      </c>
      <c r="L4319" s="3" t="s">
        <v>828</v>
      </c>
      <c r="M4319" s="44" t="s">
        <v>829</v>
      </c>
      <c r="N4319" s="73">
        <v>1.0</v>
      </c>
      <c r="O4319" s="73">
        <v>1.0</v>
      </c>
    </row>
    <row r="4320" ht="15.0" customHeight="1">
      <c r="A4320" s="105">
        <v>2022.0</v>
      </c>
      <c r="B4320" s="106" t="str">
        <f t="array" ref="B4320">INDEX(Quadrat.Details!D:D, MATCH(1,(A4320=Quadrat.Details!B:B)*(F4320=Quadrat.Details!G:G)*(H4320=Quadrat.Details!I:I),0))</f>
        <v>FJD</v>
      </c>
      <c r="C4320" s="107">
        <f t="array" ref="C4320">INDEX(Quadrat.Details!C:C, MATCH(1,(A4320=Quadrat.Details!B:B)*(F4320=Quadrat.Details!G:G)*(H4320=Quadrat.Details!I:I),0))</f>
        <v>44792</v>
      </c>
      <c r="D4320" s="108"/>
      <c r="E4320" s="108"/>
      <c r="F4320" s="13" t="s">
        <v>469</v>
      </c>
      <c r="G4320" s="106" t="str">
        <f t="array" ref="G4320">INDEX(Quadrat.Details!H:H, MATCH(1,(A4320=Quadrat.Details!B:B)*(F4320=Quadrat.Details!G:G)*(H4320=Quadrat.Details!I:I),0))</f>
        <v>E</v>
      </c>
      <c r="H4320" s="105">
        <v>2.0</v>
      </c>
      <c r="I4320" s="109">
        <v>10.0</v>
      </c>
      <c r="J4320" s="109">
        <v>12.0</v>
      </c>
      <c r="K4320" s="109">
        <v>6.0</v>
      </c>
      <c r="L4320" s="3" t="s">
        <v>828</v>
      </c>
      <c r="M4320" s="44" t="s">
        <v>829</v>
      </c>
      <c r="N4320" s="73">
        <v>1.0</v>
      </c>
      <c r="O4320" s="73">
        <v>1.0</v>
      </c>
    </row>
    <row r="4321" ht="15.0" customHeight="1">
      <c r="A4321" s="105">
        <v>2022.0</v>
      </c>
      <c r="B4321" s="106" t="str">
        <f t="array" ref="B4321">INDEX(Quadrat.Details!D:D, MATCH(1,(A4321=Quadrat.Details!B:B)*(F4321=Quadrat.Details!G:G)*(H4321=Quadrat.Details!I:I),0))</f>
        <v>FJD</v>
      </c>
      <c r="C4321" s="107">
        <f t="array" ref="C4321">INDEX(Quadrat.Details!C:C, MATCH(1,(A4321=Quadrat.Details!B:B)*(F4321=Quadrat.Details!G:G)*(H4321=Quadrat.Details!I:I),0))</f>
        <v>44792</v>
      </c>
      <c r="D4321" s="108"/>
      <c r="E4321" s="108"/>
      <c r="F4321" s="13" t="s">
        <v>469</v>
      </c>
      <c r="G4321" s="106" t="str">
        <f t="array" ref="G4321">INDEX(Quadrat.Details!H:H, MATCH(1,(A4321=Quadrat.Details!B:B)*(F4321=Quadrat.Details!G:G)*(H4321=Quadrat.Details!I:I),0))</f>
        <v>E</v>
      </c>
      <c r="H4321" s="105">
        <v>2.0</v>
      </c>
      <c r="I4321" s="109">
        <v>9.0</v>
      </c>
      <c r="J4321" s="109">
        <v>10.0</v>
      </c>
      <c r="K4321" s="109">
        <v>5.0</v>
      </c>
      <c r="L4321" s="3" t="s">
        <v>828</v>
      </c>
      <c r="M4321" s="44" t="s">
        <v>829</v>
      </c>
      <c r="N4321" s="73">
        <v>1.0</v>
      </c>
      <c r="O4321" s="73">
        <v>1.0</v>
      </c>
    </row>
    <row r="4322" ht="15.0" customHeight="1">
      <c r="A4322" s="105">
        <v>2022.0</v>
      </c>
      <c r="B4322" s="106" t="str">
        <f t="array" ref="B4322">INDEX(Quadrat.Details!D:D, MATCH(1,(A4322=Quadrat.Details!B:B)*(F4322=Quadrat.Details!G:G)*(H4322=Quadrat.Details!I:I),0))</f>
        <v>FJD</v>
      </c>
      <c r="C4322" s="107">
        <f t="array" ref="C4322">INDEX(Quadrat.Details!C:C, MATCH(1,(A4322=Quadrat.Details!B:B)*(F4322=Quadrat.Details!G:G)*(H4322=Quadrat.Details!I:I),0))</f>
        <v>44792</v>
      </c>
      <c r="D4322" s="108"/>
      <c r="E4322" s="108"/>
      <c r="F4322" s="13" t="s">
        <v>469</v>
      </c>
      <c r="G4322" s="106" t="str">
        <f t="array" ref="G4322">INDEX(Quadrat.Details!H:H, MATCH(1,(A4322=Quadrat.Details!B:B)*(F4322=Quadrat.Details!G:G)*(H4322=Quadrat.Details!I:I),0))</f>
        <v>E</v>
      </c>
      <c r="H4322" s="105">
        <v>2.0</v>
      </c>
      <c r="I4322" s="109">
        <v>9.0</v>
      </c>
      <c r="J4322" s="109">
        <v>11.0</v>
      </c>
      <c r="K4322" s="109">
        <v>5.0</v>
      </c>
      <c r="L4322" s="3" t="s">
        <v>828</v>
      </c>
      <c r="M4322" s="44" t="s">
        <v>829</v>
      </c>
      <c r="N4322" s="73">
        <v>1.0</v>
      </c>
      <c r="O4322" s="73">
        <v>1.0</v>
      </c>
    </row>
    <row r="4323" ht="15.0" customHeight="1">
      <c r="A4323" s="105">
        <v>2022.0</v>
      </c>
      <c r="B4323" s="106" t="str">
        <f t="array" ref="B4323">INDEX(Quadrat.Details!D:D, MATCH(1,(A4323=Quadrat.Details!B:B)*(F4323=Quadrat.Details!G:G)*(H4323=Quadrat.Details!I:I),0))</f>
        <v>FJD</v>
      </c>
      <c r="C4323" s="107">
        <f t="array" ref="C4323">INDEX(Quadrat.Details!C:C, MATCH(1,(A4323=Quadrat.Details!B:B)*(F4323=Quadrat.Details!G:G)*(H4323=Quadrat.Details!I:I),0))</f>
        <v>44792</v>
      </c>
      <c r="D4323" s="108"/>
      <c r="E4323" s="108"/>
      <c r="F4323" s="13" t="s">
        <v>469</v>
      </c>
      <c r="G4323" s="106" t="str">
        <f t="array" ref="G4323">INDEX(Quadrat.Details!H:H, MATCH(1,(A4323=Quadrat.Details!B:B)*(F4323=Quadrat.Details!G:G)*(H4323=Quadrat.Details!I:I),0))</f>
        <v>E</v>
      </c>
      <c r="H4323" s="105">
        <v>2.0</v>
      </c>
      <c r="I4323" s="109">
        <v>7.0</v>
      </c>
      <c r="J4323" s="109">
        <v>8.0</v>
      </c>
      <c r="K4323" s="109">
        <v>4.0</v>
      </c>
      <c r="L4323" s="3" t="s">
        <v>828</v>
      </c>
      <c r="M4323" s="44" t="s">
        <v>829</v>
      </c>
      <c r="N4323" s="73">
        <v>1.0</v>
      </c>
      <c r="O4323" s="73">
        <v>1.0</v>
      </c>
    </row>
    <row r="4324" ht="15.0" customHeight="1">
      <c r="A4324" s="105">
        <v>2022.0</v>
      </c>
      <c r="B4324" s="106" t="str">
        <f t="array" ref="B4324">INDEX(Quadrat.Details!D:D, MATCH(1,(A4324=Quadrat.Details!B:B)*(F4324=Quadrat.Details!G:G)*(H4324=Quadrat.Details!I:I),0))</f>
        <v>FJD</v>
      </c>
      <c r="C4324" s="107">
        <f t="array" ref="C4324">INDEX(Quadrat.Details!C:C, MATCH(1,(A4324=Quadrat.Details!B:B)*(F4324=Quadrat.Details!G:G)*(H4324=Quadrat.Details!I:I),0))</f>
        <v>44792</v>
      </c>
      <c r="D4324" s="108"/>
      <c r="E4324" s="108"/>
      <c r="F4324" s="13" t="s">
        <v>469</v>
      </c>
      <c r="G4324" s="106" t="str">
        <f t="array" ref="G4324">INDEX(Quadrat.Details!H:H, MATCH(1,(A4324=Quadrat.Details!B:B)*(F4324=Quadrat.Details!G:G)*(H4324=Quadrat.Details!I:I),0))</f>
        <v>E</v>
      </c>
      <c r="H4324" s="105">
        <v>2.0</v>
      </c>
      <c r="I4324" s="109">
        <v>8.0</v>
      </c>
      <c r="J4324" s="109">
        <v>8.0</v>
      </c>
      <c r="K4324" s="109">
        <v>4.0</v>
      </c>
      <c r="L4324" s="3" t="s">
        <v>828</v>
      </c>
      <c r="M4324" s="44" t="s">
        <v>829</v>
      </c>
      <c r="N4324" s="73">
        <v>1.0</v>
      </c>
      <c r="O4324" s="73">
        <v>1.0</v>
      </c>
    </row>
    <row r="4325" ht="15.0" customHeight="1">
      <c r="A4325" s="105">
        <v>2022.0</v>
      </c>
      <c r="B4325" s="106" t="str">
        <f t="array" ref="B4325">INDEX(Quadrat.Details!D:D, MATCH(1,(A4325=Quadrat.Details!B:B)*(F4325=Quadrat.Details!G:G)*(H4325=Quadrat.Details!I:I),0))</f>
        <v>FJD</v>
      </c>
      <c r="C4325" s="107">
        <f t="array" ref="C4325">INDEX(Quadrat.Details!C:C, MATCH(1,(A4325=Quadrat.Details!B:B)*(F4325=Quadrat.Details!G:G)*(H4325=Quadrat.Details!I:I),0))</f>
        <v>44792</v>
      </c>
      <c r="D4325" s="108"/>
      <c r="E4325" s="108"/>
      <c r="F4325" s="13" t="s">
        <v>469</v>
      </c>
      <c r="G4325" s="106" t="str">
        <f t="array" ref="G4325">INDEX(Quadrat.Details!H:H, MATCH(1,(A4325=Quadrat.Details!B:B)*(F4325=Quadrat.Details!G:G)*(H4325=Quadrat.Details!I:I),0))</f>
        <v>E</v>
      </c>
      <c r="H4325" s="105">
        <v>2.0</v>
      </c>
      <c r="I4325" s="109">
        <v>8.0</v>
      </c>
      <c r="J4325" s="109">
        <v>9.0</v>
      </c>
      <c r="K4325" s="109">
        <v>4.0</v>
      </c>
      <c r="L4325" s="3" t="s">
        <v>828</v>
      </c>
      <c r="M4325" s="44" t="s">
        <v>829</v>
      </c>
      <c r="N4325" s="73">
        <v>1.0</v>
      </c>
      <c r="O4325" s="73">
        <v>1.0</v>
      </c>
    </row>
    <row r="4326" ht="15.0" customHeight="1">
      <c r="A4326" s="105">
        <v>2022.0</v>
      </c>
      <c r="B4326" s="106" t="str">
        <f t="array" ref="B4326">INDEX(Quadrat.Details!D:D, MATCH(1,(A4326=Quadrat.Details!B:B)*(F4326=Quadrat.Details!G:G)*(H4326=Quadrat.Details!I:I),0))</f>
        <v>JQ</v>
      </c>
      <c r="C4326" s="107">
        <f t="array" ref="C4326">INDEX(Quadrat.Details!C:C, MATCH(1,(A4326=Quadrat.Details!B:B)*(F4326=Quadrat.Details!G:G)*(H4326=Quadrat.Details!I:I),0))</f>
        <v>44792</v>
      </c>
      <c r="D4326" s="108"/>
      <c r="E4326" s="108"/>
      <c r="F4326" s="13" t="s">
        <v>468</v>
      </c>
      <c r="G4326" s="106" t="str">
        <f t="array" ref="G4326">INDEX(Quadrat.Details!H:H, MATCH(1,(A4326=Quadrat.Details!B:B)*(F4326=Quadrat.Details!G:G)*(H4326=Quadrat.Details!I:I),0))</f>
        <v>E</v>
      </c>
      <c r="H4326" s="105">
        <v>1.0</v>
      </c>
      <c r="I4326" s="109">
        <v>74.0</v>
      </c>
      <c r="J4326" s="109">
        <v>79.0</v>
      </c>
      <c r="K4326" s="109">
        <v>44.0</v>
      </c>
      <c r="L4326" s="3" t="s">
        <v>828</v>
      </c>
      <c r="M4326" s="44" t="s">
        <v>829</v>
      </c>
      <c r="N4326" s="73">
        <v>1.0</v>
      </c>
      <c r="O4326" s="73">
        <v>1.0</v>
      </c>
    </row>
    <row r="4327" ht="15.0" customHeight="1">
      <c r="A4327" s="105">
        <v>2022.0</v>
      </c>
      <c r="B4327" s="106" t="str">
        <f t="array" ref="B4327">INDEX(Quadrat.Details!D:D, MATCH(1,(A4327=Quadrat.Details!B:B)*(F4327=Quadrat.Details!G:G)*(H4327=Quadrat.Details!I:I),0))</f>
        <v>JQ</v>
      </c>
      <c r="C4327" s="107">
        <f t="array" ref="C4327">INDEX(Quadrat.Details!C:C, MATCH(1,(A4327=Quadrat.Details!B:B)*(F4327=Quadrat.Details!G:G)*(H4327=Quadrat.Details!I:I),0))</f>
        <v>44792</v>
      </c>
      <c r="D4327" s="108"/>
      <c r="E4327" s="108"/>
      <c r="F4327" s="13" t="s">
        <v>468</v>
      </c>
      <c r="G4327" s="106" t="str">
        <f t="array" ref="G4327">INDEX(Quadrat.Details!H:H, MATCH(1,(A4327=Quadrat.Details!B:B)*(F4327=Quadrat.Details!G:G)*(H4327=Quadrat.Details!I:I),0))</f>
        <v>E</v>
      </c>
      <c r="H4327" s="105">
        <v>1.0</v>
      </c>
      <c r="I4327" s="109">
        <v>25.0</v>
      </c>
      <c r="J4327" s="109">
        <v>28.0</v>
      </c>
      <c r="K4327" s="109">
        <v>16.0</v>
      </c>
      <c r="L4327" s="3" t="s">
        <v>828</v>
      </c>
      <c r="M4327" s="44" t="s">
        <v>829</v>
      </c>
      <c r="N4327" s="73">
        <v>1.0</v>
      </c>
      <c r="O4327" s="73">
        <v>1.0</v>
      </c>
    </row>
    <row r="4328" ht="15.0" customHeight="1">
      <c r="A4328" s="105">
        <v>2022.0</v>
      </c>
      <c r="B4328" s="106" t="str">
        <f t="array" ref="B4328">INDEX(Quadrat.Details!D:D, MATCH(1,(A4328=Quadrat.Details!B:B)*(F4328=Quadrat.Details!G:G)*(H4328=Quadrat.Details!I:I),0))</f>
        <v>JQ</v>
      </c>
      <c r="C4328" s="107">
        <f t="array" ref="C4328">INDEX(Quadrat.Details!C:C, MATCH(1,(A4328=Quadrat.Details!B:B)*(F4328=Quadrat.Details!G:G)*(H4328=Quadrat.Details!I:I),0))</f>
        <v>44792</v>
      </c>
      <c r="D4328" s="108"/>
      <c r="E4328" s="108"/>
      <c r="F4328" s="13" t="s">
        <v>468</v>
      </c>
      <c r="G4328" s="106" t="str">
        <f t="array" ref="G4328">INDEX(Quadrat.Details!H:H, MATCH(1,(A4328=Quadrat.Details!B:B)*(F4328=Quadrat.Details!G:G)*(H4328=Quadrat.Details!I:I),0))</f>
        <v>E</v>
      </c>
      <c r="H4328" s="105">
        <v>1.0</v>
      </c>
      <c r="I4328" s="109">
        <v>25.0</v>
      </c>
      <c r="J4328" s="109">
        <v>26.0</v>
      </c>
      <c r="K4328" s="109">
        <v>14.0</v>
      </c>
      <c r="L4328" s="3" t="s">
        <v>828</v>
      </c>
      <c r="M4328" s="44" t="s">
        <v>829</v>
      </c>
      <c r="N4328" s="73">
        <v>1.0</v>
      </c>
      <c r="O4328" s="73">
        <v>1.0</v>
      </c>
    </row>
    <row r="4329" ht="15.0" customHeight="1">
      <c r="A4329" s="105">
        <v>2022.0</v>
      </c>
      <c r="B4329" s="106" t="str">
        <f t="array" ref="B4329">INDEX(Quadrat.Details!D:D, MATCH(1,(A4329=Quadrat.Details!B:B)*(F4329=Quadrat.Details!G:G)*(H4329=Quadrat.Details!I:I),0))</f>
        <v>JQ</v>
      </c>
      <c r="C4329" s="107">
        <f t="array" ref="C4329">INDEX(Quadrat.Details!C:C, MATCH(1,(A4329=Quadrat.Details!B:B)*(F4329=Quadrat.Details!G:G)*(H4329=Quadrat.Details!I:I),0))</f>
        <v>44792</v>
      </c>
      <c r="D4329" s="108"/>
      <c r="E4329" s="108"/>
      <c r="F4329" s="13" t="s">
        <v>468</v>
      </c>
      <c r="G4329" s="106" t="str">
        <f t="array" ref="G4329">INDEX(Quadrat.Details!H:H, MATCH(1,(A4329=Quadrat.Details!B:B)*(F4329=Quadrat.Details!G:G)*(H4329=Quadrat.Details!I:I),0))</f>
        <v>E</v>
      </c>
      <c r="H4329" s="105">
        <v>1.0</v>
      </c>
      <c r="I4329" s="109">
        <v>12.0</v>
      </c>
      <c r="J4329" s="109">
        <v>13.0</v>
      </c>
      <c r="K4329" s="109">
        <v>7.0</v>
      </c>
      <c r="L4329" s="3" t="s">
        <v>828</v>
      </c>
      <c r="M4329" s="44" t="s">
        <v>829</v>
      </c>
      <c r="N4329" s="73">
        <v>1.0</v>
      </c>
      <c r="O4329" s="73">
        <v>1.0</v>
      </c>
    </row>
    <row r="4330" ht="15.0" customHeight="1">
      <c r="A4330" s="105">
        <v>2022.0</v>
      </c>
      <c r="B4330" s="106" t="str">
        <f t="array" ref="B4330">INDEX(Quadrat.Details!D:D, MATCH(1,(A4330=Quadrat.Details!B:B)*(F4330=Quadrat.Details!G:G)*(H4330=Quadrat.Details!I:I),0))</f>
        <v>JQ</v>
      </c>
      <c r="C4330" s="107">
        <f t="array" ref="C4330">INDEX(Quadrat.Details!C:C, MATCH(1,(A4330=Quadrat.Details!B:B)*(F4330=Quadrat.Details!G:G)*(H4330=Quadrat.Details!I:I),0))</f>
        <v>44792</v>
      </c>
      <c r="D4330" s="108"/>
      <c r="E4330" s="108"/>
      <c r="F4330" s="13" t="s">
        <v>468</v>
      </c>
      <c r="G4330" s="106" t="str">
        <f t="array" ref="G4330">INDEX(Quadrat.Details!H:H, MATCH(1,(A4330=Quadrat.Details!B:B)*(F4330=Quadrat.Details!G:G)*(H4330=Quadrat.Details!I:I),0))</f>
        <v>E</v>
      </c>
      <c r="H4330" s="105">
        <v>1.0</v>
      </c>
      <c r="I4330" s="109">
        <v>23.0</v>
      </c>
      <c r="J4330" s="109">
        <v>26.0</v>
      </c>
      <c r="K4330" s="109">
        <v>15.0</v>
      </c>
      <c r="L4330" s="3" t="s">
        <v>828</v>
      </c>
      <c r="M4330" s="44" t="s">
        <v>829</v>
      </c>
      <c r="N4330" s="73">
        <v>1.0</v>
      </c>
      <c r="O4330" s="73">
        <v>1.0</v>
      </c>
    </row>
    <row r="4331" ht="15.0" customHeight="1">
      <c r="A4331" s="105">
        <v>2022.0</v>
      </c>
      <c r="B4331" s="106" t="str">
        <f t="array" ref="B4331">INDEX(Quadrat.Details!D:D, MATCH(1,(A4331=Quadrat.Details!B:B)*(F4331=Quadrat.Details!G:G)*(H4331=Quadrat.Details!I:I),0))</f>
        <v>JQ</v>
      </c>
      <c r="C4331" s="107">
        <f t="array" ref="C4331">INDEX(Quadrat.Details!C:C, MATCH(1,(A4331=Quadrat.Details!B:B)*(F4331=Quadrat.Details!G:G)*(H4331=Quadrat.Details!I:I),0))</f>
        <v>44792</v>
      </c>
      <c r="D4331" s="108"/>
      <c r="E4331" s="108"/>
      <c r="F4331" s="13" t="s">
        <v>468</v>
      </c>
      <c r="G4331" s="106" t="str">
        <f t="array" ref="G4331">INDEX(Quadrat.Details!H:H, MATCH(1,(A4331=Quadrat.Details!B:B)*(F4331=Quadrat.Details!G:G)*(H4331=Quadrat.Details!I:I),0))</f>
        <v>E</v>
      </c>
      <c r="H4331" s="105">
        <v>1.0</v>
      </c>
      <c r="I4331" s="109">
        <v>12.0</v>
      </c>
      <c r="J4331" s="109">
        <v>13.0</v>
      </c>
      <c r="K4331" s="109">
        <v>6.0</v>
      </c>
      <c r="L4331" s="3" t="s">
        <v>828</v>
      </c>
      <c r="M4331" s="44" t="s">
        <v>829</v>
      </c>
      <c r="N4331" s="73">
        <v>1.0</v>
      </c>
      <c r="O4331" s="73">
        <v>1.0</v>
      </c>
    </row>
    <row r="4332" ht="15.0" customHeight="1">
      <c r="A4332" s="105">
        <v>2022.0</v>
      </c>
      <c r="B4332" s="106" t="str">
        <f t="array" ref="B4332">INDEX(Quadrat.Details!D:D, MATCH(1,(A4332=Quadrat.Details!B:B)*(F4332=Quadrat.Details!G:G)*(H4332=Quadrat.Details!I:I),0))</f>
        <v>JQ</v>
      </c>
      <c r="C4332" s="107">
        <f t="array" ref="C4332">INDEX(Quadrat.Details!C:C, MATCH(1,(A4332=Quadrat.Details!B:B)*(F4332=Quadrat.Details!G:G)*(H4332=Quadrat.Details!I:I),0))</f>
        <v>44792</v>
      </c>
      <c r="D4332" s="108"/>
      <c r="E4332" s="108"/>
      <c r="F4332" s="13" t="s">
        <v>468</v>
      </c>
      <c r="G4332" s="106" t="str">
        <f t="array" ref="G4332">INDEX(Quadrat.Details!H:H, MATCH(1,(A4332=Quadrat.Details!B:B)*(F4332=Quadrat.Details!G:G)*(H4332=Quadrat.Details!I:I),0))</f>
        <v>E</v>
      </c>
      <c r="H4332" s="105">
        <v>1.0</v>
      </c>
      <c r="I4332" s="109">
        <v>11.0</v>
      </c>
      <c r="J4332" s="109">
        <v>13.0</v>
      </c>
      <c r="K4332" s="109">
        <v>7.0</v>
      </c>
      <c r="L4332" s="3" t="s">
        <v>828</v>
      </c>
      <c r="M4332" s="44" t="s">
        <v>829</v>
      </c>
      <c r="N4332" s="73">
        <v>1.0</v>
      </c>
      <c r="O4332" s="73">
        <v>1.0</v>
      </c>
    </row>
    <row r="4333" ht="15.0" customHeight="1">
      <c r="A4333" s="105">
        <v>2022.0</v>
      </c>
      <c r="B4333" s="106" t="str">
        <f t="array" ref="B4333">INDEX(Quadrat.Details!D:D, MATCH(1,(A4333=Quadrat.Details!B:B)*(F4333=Quadrat.Details!G:G)*(H4333=Quadrat.Details!I:I),0))</f>
        <v>JQ</v>
      </c>
      <c r="C4333" s="107">
        <f t="array" ref="C4333">INDEX(Quadrat.Details!C:C, MATCH(1,(A4333=Quadrat.Details!B:B)*(F4333=Quadrat.Details!G:G)*(H4333=Quadrat.Details!I:I),0))</f>
        <v>44792</v>
      </c>
      <c r="D4333" s="108"/>
      <c r="E4333" s="108"/>
      <c r="F4333" s="13" t="s">
        <v>468</v>
      </c>
      <c r="G4333" s="106" t="str">
        <f t="array" ref="G4333">INDEX(Quadrat.Details!H:H, MATCH(1,(A4333=Quadrat.Details!B:B)*(F4333=Quadrat.Details!G:G)*(H4333=Quadrat.Details!I:I),0))</f>
        <v>E</v>
      </c>
      <c r="H4333" s="105">
        <v>1.0</v>
      </c>
      <c r="I4333" s="109">
        <v>13.0</v>
      </c>
      <c r="J4333" s="109">
        <v>14.0</v>
      </c>
      <c r="K4333" s="109">
        <v>7.0</v>
      </c>
      <c r="L4333" s="3" t="s">
        <v>828</v>
      </c>
      <c r="M4333" s="44" t="s">
        <v>829</v>
      </c>
      <c r="N4333" s="73">
        <v>1.0</v>
      </c>
      <c r="O4333" s="73">
        <v>1.0</v>
      </c>
    </row>
    <row r="4334" ht="15.0" customHeight="1">
      <c r="A4334" s="105">
        <v>2022.0</v>
      </c>
      <c r="B4334" s="106" t="str">
        <f t="array" ref="B4334">INDEX(Quadrat.Details!D:D, MATCH(1,(A4334=Quadrat.Details!B:B)*(F4334=Quadrat.Details!G:G)*(H4334=Quadrat.Details!I:I),0))</f>
        <v>JQ</v>
      </c>
      <c r="C4334" s="107">
        <f t="array" ref="C4334">INDEX(Quadrat.Details!C:C, MATCH(1,(A4334=Quadrat.Details!B:B)*(F4334=Quadrat.Details!G:G)*(H4334=Quadrat.Details!I:I),0))</f>
        <v>44792</v>
      </c>
      <c r="D4334" s="108"/>
      <c r="E4334" s="108"/>
      <c r="F4334" s="13" t="s">
        <v>468</v>
      </c>
      <c r="G4334" s="106" t="str">
        <f t="array" ref="G4334">INDEX(Quadrat.Details!H:H, MATCH(1,(A4334=Quadrat.Details!B:B)*(F4334=Quadrat.Details!G:G)*(H4334=Quadrat.Details!I:I),0))</f>
        <v>E</v>
      </c>
      <c r="H4334" s="105">
        <v>1.0</v>
      </c>
      <c r="I4334" s="109">
        <v>9.0</v>
      </c>
      <c r="J4334" s="109">
        <v>10.0</v>
      </c>
      <c r="K4334" s="109">
        <v>5.0</v>
      </c>
      <c r="L4334" s="3" t="s">
        <v>828</v>
      </c>
      <c r="M4334" s="44" t="s">
        <v>829</v>
      </c>
      <c r="N4334" s="73">
        <v>1.0</v>
      </c>
      <c r="O4334" s="73">
        <v>1.0</v>
      </c>
    </row>
    <row r="4335" ht="15.0" customHeight="1">
      <c r="A4335" s="105">
        <v>2022.0</v>
      </c>
      <c r="B4335" s="106" t="str">
        <f t="array" ref="B4335">INDEX(Quadrat.Details!D:D, MATCH(1,(A4335=Quadrat.Details!B:B)*(F4335=Quadrat.Details!G:G)*(H4335=Quadrat.Details!I:I),0))</f>
        <v>JQ</v>
      </c>
      <c r="C4335" s="107">
        <f t="array" ref="C4335">INDEX(Quadrat.Details!C:C, MATCH(1,(A4335=Quadrat.Details!B:B)*(F4335=Quadrat.Details!G:G)*(H4335=Quadrat.Details!I:I),0))</f>
        <v>44792</v>
      </c>
      <c r="D4335" s="108"/>
      <c r="E4335" s="108"/>
      <c r="F4335" s="13" t="s">
        <v>468</v>
      </c>
      <c r="G4335" s="106" t="str">
        <f t="array" ref="G4335">INDEX(Quadrat.Details!H:H, MATCH(1,(A4335=Quadrat.Details!B:B)*(F4335=Quadrat.Details!G:G)*(H4335=Quadrat.Details!I:I),0))</f>
        <v>E</v>
      </c>
      <c r="H4335" s="105">
        <v>1.0</v>
      </c>
      <c r="I4335" s="109">
        <v>11.0</v>
      </c>
      <c r="J4335" s="109">
        <v>12.0</v>
      </c>
      <c r="K4335" s="109">
        <v>7.0</v>
      </c>
      <c r="L4335" s="3" t="s">
        <v>828</v>
      </c>
      <c r="M4335" s="44" t="s">
        <v>829</v>
      </c>
      <c r="N4335" s="73">
        <v>1.0</v>
      </c>
      <c r="O4335" s="73">
        <v>1.0</v>
      </c>
    </row>
    <row r="4336" ht="15.0" customHeight="1">
      <c r="A4336" s="105">
        <v>2022.0</v>
      </c>
      <c r="B4336" s="106" t="str">
        <f t="array" ref="B4336">INDEX(Quadrat.Details!D:D, MATCH(1,(A4336=Quadrat.Details!B:B)*(F4336=Quadrat.Details!G:G)*(H4336=Quadrat.Details!I:I),0))</f>
        <v>JQ</v>
      </c>
      <c r="C4336" s="107">
        <f t="array" ref="C4336">INDEX(Quadrat.Details!C:C, MATCH(1,(A4336=Quadrat.Details!B:B)*(F4336=Quadrat.Details!G:G)*(H4336=Quadrat.Details!I:I),0))</f>
        <v>44792</v>
      </c>
      <c r="D4336" s="108"/>
      <c r="E4336" s="108"/>
      <c r="F4336" s="13" t="s">
        <v>468</v>
      </c>
      <c r="G4336" s="106" t="str">
        <f t="array" ref="G4336">INDEX(Quadrat.Details!H:H, MATCH(1,(A4336=Quadrat.Details!B:B)*(F4336=Quadrat.Details!G:G)*(H4336=Quadrat.Details!I:I),0))</f>
        <v>E</v>
      </c>
      <c r="H4336" s="105">
        <v>1.0</v>
      </c>
      <c r="I4336" s="109">
        <v>11.0</v>
      </c>
      <c r="J4336" s="109">
        <v>12.0</v>
      </c>
      <c r="K4336" s="109">
        <v>7.0</v>
      </c>
      <c r="L4336" s="3" t="s">
        <v>828</v>
      </c>
      <c r="M4336" s="44" t="s">
        <v>829</v>
      </c>
      <c r="N4336" s="73">
        <v>1.0</v>
      </c>
      <c r="O4336" s="73">
        <v>1.0</v>
      </c>
    </row>
    <row r="4337" ht="15.0" customHeight="1">
      <c r="A4337" s="105">
        <v>2022.0</v>
      </c>
      <c r="B4337" s="106" t="str">
        <f t="array" ref="B4337">INDEX(Quadrat.Details!D:D, MATCH(1,(A4337=Quadrat.Details!B:B)*(F4337=Quadrat.Details!G:G)*(H4337=Quadrat.Details!I:I),0))</f>
        <v>JQ</v>
      </c>
      <c r="C4337" s="107">
        <f t="array" ref="C4337">INDEX(Quadrat.Details!C:C, MATCH(1,(A4337=Quadrat.Details!B:B)*(F4337=Quadrat.Details!G:G)*(H4337=Quadrat.Details!I:I),0))</f>
        <v>44792</v>
      </c>
      <c r="D4337" s="108"/>
      <c r="E4337" s="108"/>
      <c r="F4337" s="13" t="s">
        <v>468</v>
      </c>
      <c r="G4337" s="106" t="str">
        <f t="array" ref="G4337">INDEX(Quadrat.Details!H:H, MATCH(1,(A4337=Quadrat.Details!B:B)*(F4337=Quadrat.Details!G:G)*(H4337=Quadrat.Details!I:I),0))</f>
        <v>E</v>
      </c>
      <c r="H4337" s="105">
        <v>1.0</v>
      </c>
      <c r="I4337" s="109">
        <v>9.0</v>
      </c>
      <c r="J4337" s="109">
        <v>10.0</v>
      </c>
      <c r="K4337" s="109">
        <v>5.0</v>
      </c>
      <c r="L4337" s="3" t="s">
        <v>828</v>
      </c>
      <c r="M4337" s="44" t="s">
        <v>829</v>
      </c>
      <c r="N4337" s="73">
        <v>1.0</v>
      </c>
      <c r="O4337" s="73">
        <v>1.0</v>
      </c>
    </row>
    <row r="4338" ht="15.0" customHeight="1">
      <c r="A4338" s="105">
        <v>2022.0</v>
      </c>
      <c r="B4338" s="106" t="str">
        <f t="array" ref="B4338">INDEX(Quadrat.Details!D:D, MATCH(1,(A4338=Quadrat.Details!B:B)*(F4338=Quadrat.Details!G:G)*(H4338=Quadrat.Details!I:I),0))</f>
        <v>JQ</v>
      </c>
      <c r="C4338" s="107">
        <f t="array" ref="C4338">INDEX(Quadrat.Details!C:C, MATCH(1,(A4338=Quadrat.Details!B:B)*(F4338=Quadrat.Details!G:G)*(H4338=Quadrat.Details!I:I),0))</f>
        <v>44792</v>
      </c>
      <c r="D4338" s="108"/>
      <c r="E4338" s="108"/>
      <c r="F4338" s="13" t="s">
        <v>468</v>
      </c>
      <c r="G4338" s="106" t="str">
        <f t="array" ref="G4338">INDEX(Quadrat.Details!H:H, MATCH(1,(A4338=Quadrat.Details!B:B)*(F4338=Quadrat.Details!G:G)*(H4338=Quadrat.Details!I:I),0))</f>
        <v>E</v>
      </c>
      <c r="H4338" s="105">
        <v>1.0</v>
      </c>
      <c r="I4338" s="109">
        <v>9.0</v>
      </c>
      <c r="J4338" s="109">
        <v>10.0</v>
      </c>
      <c r="K4338" s="109">
        <v>5.0</v>
      </c>
      <c r="L4338" s="3" t="s">
        <v>828</v>
      </c>
      <c r="M4338" s="44" t="s">
        <v>829</v>
      </c>
      <c r="N4338" s="73">
        <v>1.0</v>
      </c>
      <c r="O4338" s="73">
        <v>1.0</v>
      </c>
    </row>
    <row r="4339" ht="15.0" customHeight="1">
      <c r="A4339" s="105">
        <v>2022.0</v>
      </c>
      <c r="B4339" s="106" t="str">
        <f t="array" ref="B4339">INDEX(Quadrat.Details!D:D, MATCH(1,(A4339=Quadrat.Details!B:B)*(F4339=Quadrat.Details!G:G)*(H4339=Quadrat.Details!I:I),0))</f>
        <v>JQ</v>
      </c>
      <c r="C4339" s="107">
        <f t="array" ref="C4339">INDEX(Quadrat.Details!C:C, MATCH(1,(A4339=Quadrat.Details!B:B)*(F4339=Quadrat.Details!G:G)*(H4339=Quadrat.Details!I:I),0))</f>
        <v>44792</v>
      </c>
      <c r="D4339" s="108"/>
      <c r="E4339" s="108"/>
      <c r="F4339" s="13" t="s">
        <v>468</v>
      </c>
      <c r="G4339" s="106" t="str">
        <f t="array" ref="G4339">INDEX(Quadrat.Details!H:H, MATCH(1,(A4339=Quadrat.Details!B:B)*(F4339=Quadrat.Details!G:G)*(H4339=Quadrat.Details!I:I),0))</f>
        <v>E</v>
      </c>
      <c r="H4339" s="105">
        <v>1.0</v>
      </c>
      <c r="I4339" s="109">
        <v>7.0</v>
      </c>
      <c r="J4339" s="109">
        <v>8.0</v>
      </c>
      <c r="K4339" s="109">
        <v>4.0</v>
      </c>
      <c r="L4339" s="3" t="s">
        <v>828</v>
      </c>
      <c r="M4339" s="44" t="s">
        <v>829</v>
      </c>
      <c r="N4339" s="73">
        <v>1.0</v>
      </c>
      <c r="O4339" s="73">
        <v>1.0</v>
      </c>
    </row>
    <row r="4340" ht="15.0" customHeight="1">
      <c r="A4340" s="105">
        <v>2022.0</v>
      </c>
      <c r="B4340" s="106" t="str">
        <f t="array" ref="B4340">INDEX(Quadrat.Details!D:D, MATCH(1,(A4340=Quadrat.Details!B:B)*(F4340=Quadrat.Details!G:G)*(H4340=Quadrat.Details!I:I),0))</f>
        <v>JQ</v>
      </c>
      <c r="C4340" s="107">
        <f t="array" ref="C4340">INDEX(Quadrat.Details!C:C, MATCH(1,(A4340=Quadrat.Details!B:B)*(F4340=Quadrat.Details!G:G)*(H4340=Quadrat.Details!I:I),0))</f>
        <v>44792</v>
      </c>
      <c r="D4340" s="108"/>
      <c r="E4340" s="108"/>
      <c r="F4340" s="13" t="s">
        <v>468</v>
      </c>
      <c r="G4340" s="106" t="str">
        <f t="array" ref="G4340">INDEX(Quadrat.Details!H:H, MATCH(1,(A4340=Quadrat.Details!B:B)*(F4340=Quadrat.Details!G:G)*(H4340=Quadrat.Details!I:I),0))</f>
        <v>E</v>
      </c>
      <c r="H4340" s="105">
        <v>1.0</v>
      </c>
      <c r="I4340" s="109">
        <v>8.0</v>
      </c>
      <c r="J4340" s="109">
        <v>9.0</v>
      </c>
      <c r="K4340" s="109">
        <v>5.0</v>
      </c>
      <c r="L4340" s="3" t="s">
        <v>828</v>
      </c>
      <c r="M4340" s="44" t="s">
        <v>829</v>
      </c>
      <c r="N4340" s="73">
        <v>1.0</v>
      </c>
      <c r="O4340" s="73">
        <v>1.0</v>
      </c>
    </row>
    <row r="4341" ht="15.0" customHeight="1">
      <c r="A4341" s="105">
        <v>2022.0</v>
      </c>
      <c r="B4341" s="106" t="str">
        <f t="array" ref="B4341">INDEX(Quadrat.Details!D:D, MATCH(1,(A4341=Quadrat.Details!B:B)*(F4341=Quadrat.Details!G:G)*(H4341=Quadrat.Details!I:I),0))</f>
        <v>JQ</v>
      </c>
      <c r="C4341" s="107">
        <f t="array" ref="C4341">INDEX(Quadrat.Details!C:C, MATCH(1,(A4341=Quadrat.Details!B:B)*(F4341=Quadrat.Details!G:G)*(H4341=Quadrat.Details!I:I),0))</f>
        <v>44792</v>
      </c>
      <c r="D4341" s="108"/>
      <c r="E4341" s="108"/>
      <c r="F4341" s="13" t="s">
        <v>468</v>
      </c>
      <c r="G4341" s="106" t="str">
        <f t="array" ref="G4341">INDEX(Quadrat.Details!H:H, MATCH(1,(A4341=Quadrat.Details!B:B)*(F4341=Quadrat.Details!G:G)*(H4341=Quadrat.Details!I:I),0))</f>
        <v>E</v>
      </c>
      <c r="H4341" s="105">
        <v>1.0</v>
      </c>
      <c r="I4341" s="109">
        <v>10.0</v>
      </c>
      <c r="J4341" s="109">
        <v>11.0</v>
      </c>
      <c r="K4341" s="109">
        <v>5.0</v>
      </c>
      <c r="L4341" s="3" t="s">
        <v>828</v>
      </c>
      <c r="M4341" s="44" t="s">
        <v>829</v>
      </c>
      <c r="N4341" s="73">
        <v>1.0</v>
      </c>
      <c r="O4341" s="73">
        <v>1.0</v>
      </c>
    </row>
    <row r="4342" ht="15.0" customHeight="1">
      <c r="A4342" s="105">
        <v>2022.0</v>
      </c>
      <c r="B4342" s="106" t="str">
        <f t="array" ref="B4342">INDEX(Quadrat.Details!D:D, MATCH(1,(A4342=Quadrat.Details!B:B)*(F4342=Quadrat.Details!G:G)*(H4342=Quadrat.Details!I:I),0))</f>
        <v>JQ</v>
      </c>
      <c r="C4342" s="107">
        <f t="array" ref="C4342">INDEX(Quadrat.Details!C:C, MATCH(1,(A4342=Quadrat.Details!B:B)*(F4342=Quadrat.Details!G:G)*(H4342=Quadrat.Details!I:I),0))</f>
        <v>44792</v>
      </c>
      <c r="D4342" s="108"/>
      <c r="E4342" s="108"/>
      <c r="F4342" s="13" t="s">
        <v>468</v>
      </c>
      <c r="G4342" s="106" t="str">
        <f t="array" ref="G4342">INDEX(Quadrat.Details!H:H, MATCH(1,(A4342=Quadrat.Details!B:B)*(F4342=Quadrat.Details!G:G)*(H4342=Quadrat.Details!I:I),0))</f>
        <v>E</v>
      </c>
      <c r="H4342" s="105">
        <v>2.0</v>
      </c>
      <c r="I4342" s="109">
        <v>25.0</v>
      </c>
      <c r="J4342" s="109">
        <v>29.0</v>
      </c>
      <c r="K4342" s="109">
        <v>15.0</v>
      </c>
      <c r="L4342" s="3" t="s">
        <v>828</v>
      </c>
      <c r="M4342" s="44" t="s">
        <v>829</v>
      </c>
      <c r="N4342" s="73">
        <v>1.0</v>
      </c>
      <c r="O4342" s="73">
        <v>1.0</v>
      </c>
    </row>
    <row r="4343" ht="15.0" customHeight="1">
      <c r="A4343" s="105">
        <v>2022.0</v>
      </c>
      <c r="B4343" s="106" t="str">
        <f t="array" ref="B4343">INDEX(Quadrat.Details!D:D, MATCH(1,(A4343=Quadrat.Details!B:B)*(F4343=Quadrat.Details!G:G)*(H4343=Quadrat.Details!I:I),0))</f>
        <v>JQ</v>
      </c>
      <c r="C4343" s="107">
        <f t="array" ref="C4343">INDEX(Quadrat.Details!C:C, MATCH(1,(A4343=Quadrat.Details!B:B)*(F4343=Quadrat.Details!G:G)*(H4343=Quadrat.Details!I:I),0))</f>
        <v>44792</v>
      </c>
      <c r="D4343" s="108"/>
      <c r="E4343" s="108"/>
      <c r="F4343" s="13" t="s">
        <v>468</v>
      </c>
      <c r="G4343" s="106" t="str">
        <f t="array" ref="G4343">INDEX(Quadrat.Details!H:H, MATCH(1,(A4343=Quadrat.Details!B:B)*(F4343=Quadrat.Details!G:G)*(H4343=Quadrat.Details!I:I),0))</f>
        <v>E</v>
      </c>
      <c r="H4343" s="105">
        <v>2.0</v>
      </c>
      <c r="I4343" s="109">
        <v>21.0</v>
      </c>
      <c r="J4343" s="109">
        <v>14.0</v>
      </c>
      <c r="K4343" s="109">
        <v>13.0</v>
      </c>
      <c r="L4343" s="3" t="s">
        <v>828</v>
      </c>
      <c r="M4343" s="44" t="s">
        <v>829</v>
      </c>
      <c r="N4343" s="73">
        <v>1.0</v>
      </c>
      <c r="O4343" s="73">
        <v>1.0</v>
      </c>
    </row>
    <row r="4344" ht="15.0" customHeight="1">
      <c r="A4344" s="105">
        <v>2022.0</v>
      </c>
      <c r="B4344" s="106" t="str">
        <f t="array" ref="B4344">INDEX(Quadrat.Details!D:D, MATCH(1,(A4344=Quadrat.Details!B:B)*(F4344=Quadrat.Details!G:G)*(H4344=Quadrat.Details!I:I),0))</f>
        <v>JQ</v>
      </c>
      <c r="C4344" s="107">
        <f t="array" ref="C4344">INDEX(Quadrat.Details!C:C, MATCH(1,(A4344=Quadrat.Details!B:B)*(F4344=Quadrat.Details!G:G)*(H4344=Quadrat.Details!I:I),0))</f>
        <v>44792</v>
      </c>
      <c r="D4344" s="108"/>
      <c r="E4344" s="108"/>
      <c r="F4344" s="13" t="s">
        <v>468</v>
      </c>
      <c r="G4344" s="106" t="str">
        <f t="array" ref="G4344">INDEX(Quadrat.Details!H:H, MATCH(1,(A4344=Quadrat.Details!B:B)*(F4344=Quadrat.Details!G:G)*(H4344=Quadrat.Details!I:I),0))</f>
        <v>E</v>
      </c>
      <c r="H4344" s="105">
        <v>2.0</v>
      </c>
      <c r="I4344" s="109">
        <v>20.0</v>
      </c>
      <c r="J4344" s="109">
        <v>23.0</v>
      </c>
      <c r="K4344" s="109">
        <v>13.0</v>
      </c>
      <c r="L4344" s="3" t="s">
        <v>828</v>
      </c>
      <c r="M4344" s="44" t="s">
        <v>829</v>
      </c>
      <c r="N4344" s="73">
        <v>1.0</v>
      </c>
      <c r="O4344" s="73">
        <v>1.0</v>
      </c>
    </row>
    <row r="4345" ht="15.0" customHeight="1">
      <c r="A4345" s="105">
        <v>2022.0</v>
      </c>
      <c r="B4345" s="106" t="str">
        <f t="array" ref="B4345">INDEX(Quadrat.Details!D:D, MATCH(1,(A4345=Quadrat.Details!B:B)*(F4345=Quadrat.Details!G:G)*(H4345=Quadrat.Details!I:I),0))</f>
        <v>JQ</v>
      </c>
      <c r="C4345" s="107">
        <f t="array" ref="C4345">INDEX(Quadrat.Details!C:C, MATCH(1,(A4345=Quadrat.Details!B:B)*(F4345=Quadrat.Details!G:G)*(H4345=Quadrat.Details!I:I),0))</f>
        <v>44792</v>
      </c>
      <c r="D4345" s="108"/>
      <c r="E4345" s="108"/>
      <c r="F4345" s="13" t="s">
        <v>468</v>
      </c>
      <c r="G4345" s="106" t="str">
        <f t="array" ref="G4345">INDEX(Quadrat.Details!H:H, MATCH(1,(A4345=Quadrat.Details!B:B)*(F4345=Quadrat.Details!G:G)*(H4345=Quadrat.Details!I:I),0))</f>
        <v>E</v>
      </c>
      <c r="H4345" s="105">
        <v>2.0</v>
      </c>
      <c r="I4345" s="109">
        <v>12.0</v>
      </c>
      <c r="J4345" s="109">
        <v>13.0</v>
      </c>
      <c r="K4345" s="109">
        <v>7.0</v>
      </c>
      <c r="L4345" s="3" t="s">
        <v>828</v>
      </c>
      <c r="M4345" s="44" t="s">
        <v>829</v>
      </c>
      <c r="N4345" s="73">
        <v>1.0</v>
      </c>
      <c r="O4345" s="73">
        <v>1.0</v>
      </c>
    </row>
    <row r="4346" ht="15.0" customHeight="1">
      <c r="A4346" s="105">
        <v>2022.0</v>
      </c>
      <c r="B4346" s="106" t="str">
        <f t="array" ref="B4346">INDEX(Quadrat.Details!D:D, MATCH(1,(A4346=Quadrat.Details!B:B)*(F4346=Quadrat.Details!G:G)*(H4346=Quadrat.Details!I:I),0))</f>
        <v>JQ</v>
      </c>
      <c r="C4346" s="107">
        <f t="array" ref="C4346">INDEX(Quadrat.Details!C:C, MATCH(1,(A4346=Quadrat.Details!B:B)*(F4346=Quadrat.Details!G:G)*(H4346=Quadrat.Details!I:I),0))</f>
        <v>44792</v>
      </c>
      <c r="D4346" s="108"/>
      <c r="E4346" s="108"/>
      <c r="F4346" s="13" t="s">
        <v>468</v>
      </c>
      <c r="G4346" s="106" t="str">
        <f t="array" ref="G4346">INDEX(Quadrat.Details!H:H, MATCH(1,(A4346=Quadrat.Details!B:B)*(F4346=Quadrat.Details!G:G)*(H4346=Quadrat.Details!I:I),0))</f>
        <v>E</v>
      </c>
      <c r="H4346" s="105">
        <v>2.0</v>
      </c>
      <c r="I4346" s="109">
        <v>13.0</v>
      </c>
      <c r="J4346" s="109">
        <v>14.0</v>
      </c>
      <c r="K4346" s="109">
        <v>9.0</v>
      </c>
      <c r="L4346" s="3" t="s">
        <v>828</v>
      </c>
      <c r="M4346" s="44" t="s">
        <v>829</v>
      </c>
      <c r="N4346" s="73">
        <v>1.0</v>
      </c>
      <c r="O4346" s="73">
        <v>1.0</v>
      </c>
    </row>
    <row r="4347" ht="15.0" customHeight="1">
      <c r="A4347" s="105">
        <v>2022.0</v>
      </c>
      <c r="B4347" s="106" t="str">
        <f t="array" ref="B4347">INDEX(Quadrat.Details!D:D, MATCH(1,(A4347=Quadrat.Details!B:B)*(F4347=Quadrat.Details!G:G)*(H4347=Quadrat.Details!I:I),0))</f>
        <v>JQ</v>
      </c>
      <c r="C4347" s="107">
        <f t="array" ref="C4347">INDEX(Quadrat.Details!C:C, MATCH(1,(A4347=Quadrat.Details!B:B)*(F4347=Quadrat.Details!G:G)*(H4347=Quadrat.Details!I:I),0))</f>
        <v>44792</v>
      </c>
      <c r="D4347" s="108"/>
      <c r="E4347" s="108"/>
      <c r="F4347" s="13" t="s">
        <v>468</v>
      </c>
      <c r="G4347" s="106" t="str">
        <f t="array" ref="G4347">INDEX(Quadrat.Details!H:H, MATCH(1,(A4347=Quadrat.Details!B:B)*(F4347=Quadrat.Details!G:G)*(H4347=Quadrat.Details!I:I),0))</f>
        <v>E</v>
      </c>
      <c r="H4347" s="105">
        <v>2.0</v>
      </c>
      <c r="I4347" s="109">
        <v>12.0</v>
      </c>
      <c r="J4347" s="109">
        <v>13.0</v>
      </c>
      <c r="K4347" s="109">
        <v>7.0</v>
      </c>
      <c r="L4347" s="3" t="s">
        <v>828</v>
      </c>
      <c r="M4347" s="44" t="s">
        <v>829</v>
      </c>
      <c r="N4347" s="73">
        <v>1.0</v>
      </c>
      <c r="O4347" s="73">
        <v>1.0</v>
      </c>
    </row>
    <row r="4348" ht="15.0" customHeight="1">
      <c r="A4348" s="105">
        <v>2022.0</v>
      </c>
      <c r="B4348" s="106" t="str">
        <f t="array" ref="B4348">INDEX(Quadrat.Details!D:D, MATCH(1,(A4348=Quadrat.Details!B:B)*(F4348=Quadrat.Details!G:G)*(H4348=Quadrat.Details!I:I),0))</f>
        <v>JQ</v>
      </c>
      <c r="C4348" s="107">
        <f t="array" ref="C4348">INDEX(Quadrat.Details!C:C, MATCH(1,(A4348=Quadrat.Details!B:B)*(F4348=Quadrat.Details!G:G)*(H4348=Quadrat.Details!I:I),0))</f>
        <v>44792</v>
      </c>
      <c r="D4348" s="108"/>
      <c r="E4348" s="108"/>
      <c r="F4348" s="13" t="s">
        <v>468</v>
      </c>
      <c r="G4348" s="106" t="str">
        <f t="array" ref="G4348">INDEX(Quadrat.Details!H:H, MATCH(1,(A4348=Quadrat.Details!B:B)*(F4348=Quadrat.Details!G:G)*(H4348=Quadrat.Details!I:I),0))</f>
        <v>E</v>
      </c>
      <c r="H4348" s="105">
        <v>2.0</v>
      </c>
      <c r="I4348" s="109">
        <v>11.0</v>
      </c>
      <c r="J4348" s="109">
        <v>13.0</v>
      </c>
      <c r="K4348" s="109">
        <v>6.0</v>
      </c>
      <c r="L4348" s="3" t="s">
        <v>828</v>
      </c>
      <c r="M4348" s="44" t="s">
        <v>829</v>
      </c>
      <c r="N4348" s="73">
        <v>1.0</v>
      </c>
      <c r="O4348" s="73">
        <v>1.0</v>
      </c>
    </row>
    <row r="4349" ht="15.0" customHeight="1">
      <c r="A4349" s="105">
        <v>2022.0</v>
      </c>
      <c r="B4349" s="106" t="str">
        <f t="array" ref="B4349">INDEX(Quadrat.Details!D:D, MATCH(1,(A4349=Quadrat.Details!B:B)*(F4349=Quadrat.Details!G:G)*(H4349=Quadrat.Details!I:I),0))</f>
        <v>JQ</v>
      </c>
      <c r="C4349" s="107">
        <f t="array" ref="C4349">INDEX(Quadrat.Details!C:C, MATCH(1,(A4349=Quadrat.Details!B:B)*(F4349=Quadrat.Details!G:G)*(H4349=Quadrat.Details!I:I),0))</f>
        <v>44792</v>
      </c>
      <c r="D4349" s="108"/>
      <c r="E4349" s="108"/>
      <c r="F4349" s="13" t="s">
        <v>468</v>
      </c>
      <c r="G4349" s="106" t="str">
        <f t="array" ref="G4349">INDEX(Quadrat.Details!H:H, MATCH(1,(A4349=Quadrat.Details!B:B)*(F4349=Quadrat.Details!G:G)*(H4349=Quadrat.Details!I:I),0))</f>
        <v>E</v>
      </c>
      <c r="H4349" s="105">
        <v>2.0</v>
      </c>
      <c r="I4349" s="109">
        <v>11.0</v>
      </c>
      <c r="J4349" s="109">
        <v>11.0</v>
      </c>
      <c r="K4349" s="109">
        <v>6.0</v>
      </c>
      <c r="L4349" s="3" t="s">
        <v>828</v>
      </c>
      <c r="M4349" s="44" t="s">
        <v>829</v>
      </c>
      <c r="N4349" s="73">
        <v>1.0</v>
      </c>
      <c r="O4349" s="73">
        <v>1.0</v>
      </c>
    </row>
    <row r="4350" ht="15.0" customHeight="1">
      <c r="A4350" s="105">
        <v>2022.0</v>
      </c>
      <c r="B4350" s="106" t="str">
        <f t="array" ref="B4350">INDEX(Quadrat.Details!D:D, MATCH(1,(A4350=Quadrat.Details!B:B)*(F4350=Quadrat.Details!G:G)*(H4350=Quadrat.Details!I:I),0))</f>
        <v>JQ</v>
      </c>
      <c r="C4350" s="107">
        <f t="array" ref="C4350">INDEX(Quadrat.Details!C:C, MATCH(1,(A4350=Quadrat.Details!B:B)*(F4350=Quadrat.Details!G:G)*(H4350=Quadrat.Details!I:I),0))</f>
        <v>44792</v>
      </c>
      <c r="D4350" s="108"/>
      <c r="E4350" s="108"/>
      <c r="F4350" s="13" t="s">
        <v>468</v>
      </c>
      <c r="G4350" s="106" t="str">
        <f t="array" ref="G4350">INDEX(Quadrat.Details!H:H, MATCH(1,(A4350=Quadrat.Details!B:B)*(F4350=Quadrat.Details!G:G)*(H4350=Quadrat.Details!I:I),0))</f>
        <v>E</v>
      </c>
      <c r="H4350" s="105">
        <v>2.0</v>
      </c>
      <c r="I4350" s="109">
        <v>12.0</v>
      </c>
      <c r="J4350" s="109">
        <v>14.0</v>
      </c>
      <c r="K4350" s="109">
        <v>7.0</v>
      </c>
      <c r="L4350" s="3" t="s">
        <v>828</v>
      </c>
      <c r="M4350" s="44" t="s">
        <v>829</v>
      </c>
      <c r="N4350" s="73">
        <v>1.0</v>
      </c>
      <c r="O4350" s="73">
        <v>1.0</v>
      </c>
    </row>
    <row r="4351" ht="15.0" customHeight="1">
      <c r="A4351" s="105">
        <v>2022.0</v>
      </c>
      <c r="B4351" s="106" t="str">
        <f t="array" ref="B4351">INDEX(Quadrat.Details!D:D, MATCH(1,(A4351=Quadrat.Details!B:B)*(F4351=Quadrat.Details!G:G)*(H4351=Quadrat.Details!I:I),0))</f>
        <v>JQ</v>
      </c>
      <c r="C4351" s="107">
        <f t="array" ref="C4351">INDEX(Quadrat.Details!C:C, MATCH(1,(A4351=Quadrat.Details!B:B)*(F4351=Quadrat.Details!G:G)*(H4351=Quadrat.Details!I:I),0))</f>
        <v>44792</v>
      </c>
      <c r="D4351" s="108"/>
      <c r="E4351" s="108"/>
      <c r="F4351" s="13" t="s">
        <v>468</v>
      </c>
      <c r="G4351" s="106" t="str">
        <f t="array" ref="G4351">INDEX(Quadrat.Details!H:H, MATCH(1,(A4351=Quadrat.Details!B:B)*(F4351=Quadrat.Details!G:G)*(H4351=Quadrat.Details!I:I),0))</f>
        <v>E</v>
      </c>
      <c r="H4351" s="105">
        <v>2.0</v>
      </c>
      <c r="I4351" s="109">
        <v>13.0</v>
      </c>
      <c r="J4351" s="109">
        <v>14.0</v>
      </c>
      <c r="K4351" s="109">
        <v>7.0</v>
      </c>
      <c r="L4351" s="3" t="s">
        <v>828</v>
      </c>
      <c r="M4351" s="44" t="s">
        <v>829</v>
      </c>
      <c r="N4351" s="73">
        <v>1.0</v>
      </c>
      <c r="O4351" s="73">
        <v>1.0</v>
      </c>
    </row>
    <row r="4352" ht="15.0" customHeight="1">
      <c r="A4352" s="105">
        <v>2022.0</v>
      </c>
      <c r="B4352" s="106" t="str">
        <f t="array" ref="B4352">INDEX(Quadrat.Details!D:D, MATCH(1,(A4352=Quadrat.Details!B:B)*(F4352=Quadrat.Details!G:G)*(H4352=Quadrat.Details!I:I),0))</f>
        <v>JQ</v>
      </c>
      <c r="C4352" s="107">
        <f t="array" ref="C4352">INDEX(Quadrat.Details!C:C, MATCH(1,(A4352=Quadrat.Details!B:B)*(F4352=Quadrat.Details!G:G)*(H4352=Quadrat.Details!I:I),0))</f>
        <v>44792</v>
      </c>
      <c r="D4352" s="108"/>
      <c r="E4352" s="108"/>
      <c r="F4352" s="13" t="s">
        <v>468</v>
      </c>
      <c r="G4352" s="106" t="str">
        <f t="array" ref="G4352">INDEX(Quadrat.Details!H:H, MATCH(1,(A4352=Quadrat.Details!B:B)*(F4352=Quadrat.Details!G:G)*(H4352=Quadrat.Details!I:I),0))</f>
        <v>E</v>
      </c>
      <c r="H4352" s="105">
        <v>2.0</v>
      </c>
      <c r="I4352" s="109">
        <v>9.0</v>
      </c>
      <c r="J4352" s="109">
        <v>10.0</v>
      </c>
      <c r="K4352" s="109">
        <v>5.0</v>
      </c>
      <c r="L4352" s="3" t="s">
        <v>828</v>
      </c>
      <c r="M4352" s="44" t="s">
        <v>829</v>
      </c>
      <c r="N4352" s="73">
        <v>1.0</v>
      </c>
      <c r="O4352" s="73">
        <v>1.0</v>
      </c>
    </row>
    <row r="4353" ht="15.0" customHeight="1">
      <c r="A4353" s="105">
        <v>2022.0</v>
      </c>
      <c r="B4353" s="106" t="str">
        <f t="array" ref="B4353">INDEX(Quadrat.Details!D:D, MATCH(1,(A4353=Quadrat.Details!B:B)*(F4353=Quadrat.Details!G:G)*(H4353=Quadrat.Details!I:I),0))</f>
        <v>JQ</v>
      </c>
      <c r="C4353" s="107">
        <f t="array" ref="C4353">INDEX(Quadrat.Details!C:C, MATCH(1,(A4353=Quadrat.Details!B:B)*(F4353=Quadrat.Details!G:G)*(H4353=Quadrat.Details!I:I),0))</f>
        <v>44792</v>
      </c>
      <c r="D4353" s="108"/>
      <c r="E4353" s="108"/>
      <c r="F4353" s="13" t="s">
        <v>468</v>
      </c>
      <c r="G4353" s="106" t="str">
        <f t="array" ref="G4353">INDEX(Quadrat.Details!H:H, MATCH(1,(A4353=Quadrat.Details!B:B)*(F4353=Quadrat.Details!G:G)*(H4353=Quadrat.Details!I:I),0))</f>
        <v>E</v>
      </c>
      <c r="H4353" s="105">
        <v>2.0</v>
      </c>
      <c r="I4353" s="109">
        <v>9.0</v>
      </c>
      <c r="J4353" s="109">
        <v>10.0</v>
      </c>
      <c r="K4353" s="109">
        <v>5.0</v>
      </c>
      <c r="L4353" s="3" t="s">
        <v>828</v>
      </c>
      <c r="M4353" s="44" t="s">
        <v>829</v>
      </c>
      <c r="N4353" s="73">
        <v>1.0</v>
      </c>
      <c r="O4353" s="73">
        <v>1.0</v>
      </c>
    </row>
    <row r="4354" ht="15.0" customHeight="1">
      <c r="A4354" s="105">
        <v>2022.0</v>
      </c>
      <c r="B4354" s="106" t="str">
        <f t="array" ref="B4354">INDEX(Quadrat.Details!D:D, MATCH(1,(A4354=Quadrat.Details!B:B)*(F4354=Quadrat.Details!G:G)*(H4354=Quadrat.Details!I:I),0))</f>
        <v>JQ</v>
      </c>
      <c r="C4354" s="107">
        <f t="array" ref="C4354">INDEX(Quadrat.Details!C:C, MATCH(1,(A4354=Quadrat.Details!B:B)*(F4354=Quadrat.Details!G:G)*(H4354=Quadrat.Details!I:I),0))</f>
        <v>44792</v>
      </c>
      <c r="D4354" s="108"/>
      <c r="E4354" s="108"/>
      <c r="F4354" s="13" t="s">
        <v>468</v>
      </c>
      <c r="G4354" s="106" t="str">
        <f t="array" ref="G4354">INDEX(Quadrat.Details!H:H, MATCH(1,(A4354=Quadrat.Details!B:B)*(F4354=Quadrat.Details!G:G)*(H4354=Quadrat.Details!I:I),0))</f>
        <v>E</v>
      </c>
      <c r="H4354" s="105">
        <v>2.0</v>
      </c>
      <c r="I4354" s="109">
        <v>9.0</v>
      </c>
      <c r="J4354" s="109">
        <v>10.0</v>
      </c>
      <c r="K4354" s="109">
        <v>4.0</v>
      </c>
      <c r="L4354" s="3" t="s">
        <v>828</v>
      </c>
      <c r="M4354" s="44" t="s">
        <v>829</v>
      </c>
      <c r="N4354" s="73">
        <v>1.0</v>
      </c>
      <c r="O4354" s="73">
        <v>1.0</v>
      </c>
    </row>
    <row r="4355" ht="15.0" customHeight="1">
      <c r="A4355" s="105">
        <v>2022.0</v>
      </c>
      <c r="B4355" s="106" t="str">
        <f t="array" ref="B4355">INDEX(Quadrat.Details!D:D, MATCH(1,(A4355=Quadrat.Details!B:B)*(F4355=Quadrat.Details!G:G)*(H4355=Quadrat.Details!I:I),0))</f>
        <v>JQ</v>
      </c>
      <c r="C4355" s="107">
        <f t="array" ref="C4355">INDEX(Quadrat.Details!C:C, MATCH(1,(A4355=Quadrat.Details!B:B)*(F4355=Quadrat.Details!G:G)*(H4355=Quadrat.Details!I:I),0))</f>
        <v>44792</v>
      </c>
      <c r="D4355" s="108"/>
      <c r="E4355" s="108"/>
      <c r="F4355" s="13" t="s">
        <v>468</v>
      </c>
      <c r="G4355" s="106" t="str">
        <f t="array" ref="G4355">INDEX(Quadrat.Details!H:H, MATCH(1,(A4355=Quadrat.Details!B:B)*(F4355=Quadrat.Details!G:G)*(H4355=Quadrat.Details!I:I),0))</f>
        <v>E</v>
      </c>
      <c r="H4355" s="105">
        <v>2.0</v>
      </c>
      <c r="I4355" s="109">
        <v>8.0</v>
      </c>
      <c r="J4355" s="109">
        <v>9.0</v>
      </c>
      <c r="K4355" s="109">
        <v>4.0</v>
      </c>
      <c r="L4355" s="3" t="s">
        <v>828</v>
      </c>
      <c r="M4355" s="44" t="s">
        <v>829</v>
      </c>
      <c r="N4355" s="73">
        <v>1.0</v>
      </c>
      <c r="O4355" s="73">
        <v>1.0</v>
      </c>
    </row>
    <row r="4356" ht="15.0" customHeight="1">
      <c r="A4356" s="105">
        <v>2022.0</v>
      </c>
      <c r="B4356" s="106" t="str">
        <f t="array" ref="B4356">INDEX(Quadrat.Details!D:D, MATCH(1,(A4356=Quadrat.Details!B:B)*(F4356=Quadrat.Details!G:G)*(H4356=Quadrat.Details!I:I),0))</f>
        <v>JQ</v>
      </c>
      <c r="C4356" s="107">
        <f t="array" ref="C4356">INDEX(Quadrat.Details!C:C, MATCH(1,(A4356=Quadrat.Details!B:B)*(F4356=Quadrat.Details!G:G)*(H4356=Quadrat.Details!I:I),0))</f>
        <v>44792</v>
      </c>
      <c r="D4356" s="108"/>
      <c r="E4356" s="108"/>
      <c r="F4356" s="13" t="s">
        <v>468</v>
      </c>
      <c r="G4356" s="106" t="str">
        <f t="array" ref="G4356">INDEX(Quadrat.Details!H:H, MATCH(1,(A4356=Quadrat.Details!B:B)*(F4356=Quadrat.Details!G:G)*(H4356=Quadrat.Details!I:I),0))</f>
        <v>E</v>
      </c>
      <c r="H4356" s="105">
        <v>2.0</v>
      </c>
      <c r="I4356" s="109">
        <v>9.0</v>
      </c>
      <c r="J4356" s="109">
        <v>10.0</v>
      </c>
      <c r="K4356" s="109">
        <v>5.0</v>
      </c>
      <c r="L4356" s="3" t="s">
        <v>828</v>
      </c>
      <c r="M4356" s="44" t="s">
        <v>829</v>
      </c>
      <c r="N4356" s="73">
        <v>1.0</v>
      </c>
      <c r="O4356" s="73">
        <v>1.0</v>
      </c>
    </row>
    <row r="4357" ht="15.0" customHeight="1">
      <c r="A4357" s="105">
        <v>2022.0</v>
      </c>
      <c r="B4357" s="106" t="str">
        <f t="array" ref="B4357">INDEX(Quadrat.Details!D:D, MATCH(1,(A4357=Quadrat.Details!B:B)*(F4357=Quadrat.Details!G:G)*(H4357=Quadrat.Details!I:I),0))</f>
        <v>JQ</v>
      </c>
      <c r="C4357" s="107">
        <f t="array" ref="C4357">INDEX(Quadrat.Details!C:C, MATCH(1,(A4357=Quadrat.Details!B:B)*(F4357=Quadrat.Details!G:G)*(H4357=Quadrat.Details!I:I),0))</f>
        <v>44792</v>
      </c>
      <c r="D4357" s="108"/>
      <c r="E4357" s="108"/>
      <c r="F4357" s="13" t="s">
        <v>468</v>
      </c>
      <c r="G4357" s="106" t="str">
        <f t="array" ref="G4357">INDEX(Quadrat.Details!H:H, MATCH(1,(A4357=Quadrat.Details!B:B)*(F4357=Quadrat.Details!G:G)*(H4357=Quadrat.Details!I:I),0))</f>
        <v>E</v>
      </c>
      <c r="H4357" s="105">
        <v>2.0</v>
      </c>
      <c r="I4357" s="109">
        <v>11.0</v>
      </c>
      <c r="J4357" s="109">
        <v>12.0</v>
      </c>
      <c r="K4357" s="109">
        <v>6.0</v>
      </c>
      <c r="L4357" s="3" t="s">
        <v>828</v>
      </c>
      <c r="M4357" s="44" t="s">
        <v>829</v>
      </c>
      <c r="N4357" s="73">
        <v>1.0</v>
      </c>
      <c r="O4357" s="73">
        <v>1.0</v>
      </c>
    </row>
    <row r="4358" ht="15.0" customHeight="1">
      <c r="A4358" s="105">
        <v>2022.0</v>
      </c>
      <c r="B4358" s="106" t="str">
        <f t="array" ref="B4358">INDEX(Quadrat.Details!D:D, MATCH(1,(A4358=Quadrat.Details!B:B)*(F4358=Quadrat.Details!G:G)*(H4358=Quadrat.Details!I:I),0))</f>
        <v>JQ</v>
      </c>
      <c r="C4358" s="107">
        <f t="array" ref="C4358">INDEX(Quadrat.Details!C:C, MATCH(1,(A4358=Quadrat.Details!B:B)*(F4358=Quadrat.Details!G:G)*(H4358=Quadrat.Details!I:I),0))</f>
        <v>44792</v>
      </c>
      <c r="D4358" s="108"/>
      <c r="E4358" s="108"/>
      <c r="F4358" s="13" t="s">
        <v>468</v>
      </c>
      <c r="G4358" s="106" t="str">
        <f t="array" ref="G4358">INDEX(Quadrat.Details!H:H, MATCH(1,(A4358=Quadrat.Details!B:B)*(F4358=Quadrat.Details!G:G)*(H4358=Quadrat.Details!I:I),0))</f>
        <v>E</v>
      </c>
      <c r="H4358" s="105">
        <v>2.0</v>
      </c>
      <c r="I4358" s="109">
        <v>11.0</v>
      </c>
      <c r="J4358" s="109">
        <v>12.0</v>
      </c>
      <c r="K4358" s="109">
        <v>6.0</v>
      </c>
      <c r="L4358" s="3" t="s">
        <v>828</v>
      </c>
      <c r="M4358" s="44" t="s">
        <v>829</v>
      </c>
      <c r="N4358" s="73">
        <v>1.0</v>
      </c>
      <c r="O4358" s="73">
        <v>1.0</v>
      </c>
    </row>
    <row r="4359" ht="15.0" customHeight="1">
      <c r="A4359" s="105">
        <v>2022.0</v>
      </c>
      <c r="B4359" s="106" t="str">
        <f t="array" ref="B4359">INDEX(Quadrat.Details!D:D, MATCH(1,(A4359=Quadrat.Details!B:B)*(F4359=Quadrat.Details!G:G)*(H4359=Quadrat.Details!I:I),0))</f>
        <v>JQ</v>
      </c>
      <c r="C4359" s="107">
        <f t="array" ref="C4359">INDEX(Quadrat.Details!C:C, MATCH(1,(A4359=Quadrat.Details!B:B)*(F4359=Quadrat.Details!G:G)*(H4359=Quadrat.Details!I:I),0))</f>
        <v>44792</v>
      </c>
      <c r="D4359" s="108"/>
      <c r="E4359" s="108"/>
      <c r="F4359" s="13" t="s">
        <v>468</v>
      </c>
      <c r="G4359" s="106" t="str">
        <f t="array" ref="G4359">INDEX(Quadrat.Details!H:H, MATCH(1,(A4359=Quadrat.Details!B:B)*(F4359=Quadrat.Details!G:G)*(H4359=Quadrat.Details!I:I),0))</f>
        <v>E</v>
      </c>
      <c r="H4359" s="105">
        <v>2.0</v>
      </c>
      <c r="I4359" s="109">
        <v>7.0</v>
      </c>
      <c r="J4359" s="109">
        <v>8.0</v>
      </c>
      <c r="K4359" s="109">
        <v>5.0</v>
      </c>
      <c r="L4359" s="3" t="s">
        <v>828</v>
      </c>
      <c r="M4359" s="44" t="s">
        <v>829</v>
      </c>
      <c r="N4359" s="73">
        <v>1.0</v>
      </c>
      <c r="O4359" s="73">
        <v>1.0</v>
      </c>
    </row>
    <row r="4360" ht="15.0" customHeight="1">
      <c r="A4360" s="105">
        <v>2022.0</v>
      </c>
      <c r="B4360" s="106" t="str">
        <f t="array" ref="B4360">INDEX(Quadrat.Details!D:D, MATCH(1,(A4360=Quadrat.Details!B:B)*(F4360=Quadrat.Details!G:G)*(H4360=Quadrat.Details!I:I),0))</f>
        <v>JQ</v>
      </c>
      <c r="C4360" s="107">
        <f t="array" ref="C4360">INDEX(Quadrat.Details!C:C, MATCH(1,(A4360=Quadrat.Details!B:B)*(F4360=Quadrat.Details!G:G)*(H4360=Quadrat.Details!I:I),0))</f>
        <v>44792</v>
      </c>
      <c r="D4360" s="108"/>
      <c r="E4360" s="108"/>
      <c r="F4360" s="13" t="s">
        <v>468</v>
      </c>
      <c r="G4360" s="106" t="str">
        <f t="array" ref="G4360">INDEX(Quadrat.Details!H:H, MATCH(1,(A4360=Quadrat.Details!B:B)*(F4360=Quadrat.Details!G:G)*(H4360=Quadrat.Details!I:I),0))</f>
        <v>E</v>
      </c>
      <c r="H4360" s="105">
        <v>2.0</v>
      </c>
      <c r="I4360" s="109">
        <v>8.0</v>
      </c>
      <c r="J4360" s="109">
        <v>9.0</v>
      </c>
      <c r="K4360" s="109">
        <v>5.0</v>
      </c>
      <c r="L4360" s="3" t="s">
        <v>828</v>
      </c>
      <c r="M4360" s="44" t="s">
        <v>829</v>
      </c>
      <c r="N4360" s="73">
        <v>1.0</v>
      </c>
      <c r="O4360" s="73">
        <v>1.0</v>
      </c>
    </row>
    <row r="4361" ht="15.0" customHeight="1">
      <c r="A4361" s="105">
        <v>2022.0</v>
      </c>
      <c r="B4361" s="106" t="str">
        <f t="array" ref="B4361">INDEX(Quadrat.Details!D:D, MATCH(1,(A4361=Quadrat.Details!B:B)*(F4361=Quadrat.Details!G:G)*(H4361=Quadrat.Details!I:I),0))</f>
        <v>JQ</v>
      </c>
      <c r="C4361" s="107">
        <f t="array" ref="C4361">INDEX(Quadrat.Details!C:C, MATCH(1,(A4361=Quadrat.Details!B:B)*(F4361=Quadrat.Details!G:G)*(H4361=Quadrat.Details!I:I),0))</f>
        <v>44792</v>
      </c>
      <c r="D4361" s="108"/>
      <c r="E4361" s="108"/>
      <c r="F4361" s="13" t="s">
        <v>468</v>
      </c>
      <c r="G4361" s="106" t="str">
        <f t="array" ref="G4361">INDEX(Quadrat.Details!H:H, MATCH(1,(A4361=Quadrat.Details!B:B)*(F4361=Quadrat.Details!G:G)*(H4361=Quadrat.Details!I:I),0))</f>
        <v>E</v>
      </c>
      <c r="H4361" s="105">
        <v>2.0</v>
      </c>
      <c r="I4361" s="109">
        <v>6.0</v>
      </c>
      <c r="J4361" s="109">
        <v>7.0</v>
      </c>
      <c r="K4361" s="109">
        <v>5.0</v>
      </c>
      <c r="L4361" s="3" t="s">
        <v>828</v>
      </c>
      <c r="M4361" s="44" t="s">
        <v>829</v>
      </c>
      <c r="N4361" s="73">
        <v>1.0</v>
      </c>
      <c r="O4361" s="73">
        <v>1.0</v>
      </c>
    </row>
    <row r="4362" ht="15.0" customHeight="1">
      <c r="A4362" s="105">
        <v>2022.0</v>
      </c>
      <c r="B4362" s="106" t="str">
        <f t="array" ref="B4362">INDEX(Quadrat.Details!D:D, MATCH(1,(A4362=Quadrat.Details!B:B)*(F4362=Quadrat.Details!G:G)*(H4362=Quadrat.Details!I:I),0))</f>
        <v>JQ</v>
      </c>
      <c r="C4362" s="107">
        <f t="array" ref="C4362">INDEX(Quadrat.Details!C:C, MATCH(1,(A4362=Quadrat.Details!B:B)*(F4362=Quadrat.Details!G:G)*(H4362=Quadrat.Details!I:I),0))</f>
        <v>44792</v>
      </c>
      <c r="D4362" s="108"/>
      <c r="E4362" s="108"/>
      <c r="F4362" s="13" t="s">
        <v>468</v>
      </c>
      <c r="G4362" s="106" t="str">
        <f t="array" ref="G4362">INDEX(Quadrat.Details!H:H, MATCH(1,(A4362=Quadrat.Details!B:B)*(F4362=Quadrat.Details!G:G)*(H4362=Quadrat.Details!I:I),0))</f>
        <v>E</v>
      </c>
      <c r="H4362" s="105">
        <v>2.0</v>
      </c>
      <c r="I4362" s="109">
        <v>7.0</v>
      </c>
      <c r="J4362" s="109">
        <v>8.0</v>
      </c>
      <c r="K4362" s="109">
        <v>4.0</v>
      </c>
      <c r="L4362" s="3" t="s">
        <v>828</v>
      </c>
      <c r="M4362" s="44" t="s">
        <v>829</v>
      </c>
      <c r="N4362" s="73">
        <v>1.0</v>
      </c>
      <c r="O4362" s="73">
        <v>1.0</v>
      </c>
    </row>
    <row r="4363" ht="15.0" customHeight="1">
      <c r="A4363" s="105">
        <v>2022.0</v>
      </c>
      <c r="B4363" s="106" t="str">
        <f t="array" ref="B4363">INDEX(Quadrat.Details!D:D, MATCH(1,(A4363=Quadrat.Details!B:B)*(F4363=Quadrat.Details!G:G)*(H4363=Quadrat.Details!I:I),0))</f>
        <v>JQ</v>
      </c>
      <c r="C4363" s="107">
        <f t="array" ref="C4363">INDEX(Quadrat.Details!C:C, MATCH(1,(A4363=Quadrat.Details!B:B)*(F4363=Quadrat.Details!G:G)*(H4363=Quadrat.Details!I:I),0))</f>
        <v>44792</v>
      </c>
      <c r="D4363" s="108"/>
      <c r="E4363" s="108"/>
      <c r="F4363" s="13" t="s">
        <v>468</v>
      </c>
      <c r="G4363" s="106" t="str">
        <f t="array" ref="G4363">INDEX(Quadrat.Details!H:H, MATCH(1,(A4363=Quadrat.Details!B:B)*(F4363=Quadrat.Details!G:G)*(H4363=Quadrat.Details!I:I),0))</f>
        <v>E</v>
      </c>
      <c r="H4363" s="105">
        <v>2.0</v>
      </c>
      <c r="I4363" s="109">
        <v>6.0</v>
      </c>
      <c r="J4363" s="109">
        <v>7.0</v>
      </c>
      <c r="K4363" s="109">
        <v>4.0</v>
      </c>
      <c r="L4363" s="3" t="s">
        <v>828</v>
      </c>
      <c r="M4363" s="44" t="s">
        <v>829</v>
      </c>
      <c r="N4363" s="73">
        <v>1.0</v>
      </c>
      <c r="O4363" s="73">
        <v>1.0</v>
      </c>
    </row>
    <row r="4364" ht="15.0" customHeight="1">
      <c r="A4364" s="105">
        <v>2022.0</v>
      </c>
      <c r="B4364" s="106" t="str">
        <f t="array" ref="B4364">INDEX(Quadrat.Details!D:D, MATCH(1,(A4364=Quadrat.Details!B:B)*(F4364=Quadrat.Details!G:G)*(H4364=Quadrat.Details!I:I),0))</f>
        <v>JQ</v>
      </c>
      <c r="C4364" s="107">
        <f t="array" ref="C4364">INDEX(Quadrat.Details!C:C, MATCH(1,(A4364=Quadrat.Details!B:B)*(F4364=Quadrat.Details!G:G)*(H4364=Quadrat.Details!I:I),0))</f>
        <v>44792</v>
      </c>
      <c r="D4364" s="108"/>
      <c r="E4364" s="108"/>
      <c r="F4364" s="13" t="s">
        <v>468</v>
      </c>
      <c r="G4364" s="106" t="str">
        <f t="array" ref="G4364">INDEX(Quadrat.Details!H:H, MATCH(1,(A4364=Quadrat.Details!B:B)*(F4364=Quadrat.Details!G:G)*(H4364=Quadrat.Details!I:I),0))</f>
        <v>E</v>
      </c>
      <c r="H4364" s="105">
        <v>2.0</v>
      </c>
      <c r="I4364" s="109">
        <v>7.0</v>
      </c>
      <c r="J4364" s="109">
        <v>8.0</v>
      </c>
      <c r="K4364" s="109">
        <v>4.0</v>
      </c>
      <c r="L4364" s="3" t="s">
        <v>828</v>
      </c>
      <c r="M4364" s="44" t="s">
        <v>829</v>
      </c>
      <c r="N4364" s="73">
        <v>1.0</v>
      </c>
      <c r="O4364" s="73">
        <v>1.0</v>
      </c>
    </row>
    <row r="4365" ht="15.0" customHeight="1">
      <c r="A4365" s="105">
        <v>2022.0</v>
      </c>
      <c r="B4365" s="106" t="str">
        <f t="array" ref="B4365">INDEX(Quadrat.Details!D:D, MATCH(1,(A4365=Quadrat.Details!B:B)*(F4365=Quadrat.Details!G:G)*(H4365=Quadrat.Details!I:I),0))</f>
        <v>JQ</v>
      </c>
      <c r="C4365" s="107">
        <f t="array" ref="C4365">INDEX(Quadrat.Details!C:C, MATCH(1,(A4365=Quadrat.Details!B:B)*(F4365=Quadrat.Details!G:G)*(H4365=Quadrat.Details!I:I),0))</f>
        <v>44792</v>
      </c>
      <c r="D4365" s="108"/>
      <c r="E4365" s="108"/>
      <c r="F4365" s="13" t="s">
        <v>468</v>
      </c>
      <c r="G4365" s="106" t="str">
        <f t="array" ref="G4365">INDEX(Quadrat.Details!H:H, MATCH(1,(A4365=Quadrat.Details!B:B)*(F4365=Quadrat.Details!G:G)*(H4365=Quadrat.Details!I:I),0))</f>
        <v>E</v>
      </c>
      <c r="H4365" s="105">
        <v>2.0</v>
      </c>
      <c r="I4365" s="109">
        <v>7.0</v>
      </c>
      <c r="J4365" s="109">
        <v>8.0</v>
      </c>
      <c r="K4365" s="109">
        <v>4.0</v>
      </c>
      <c r="L4365" s="3" t="s">
        <v>828</v>
      </c>
      <c r="M4365" s="44" t="s">
        <v>829</v>
      </c>
      <c r="N4365" s="73">
        <v>1.0</v>
      </c>
      <c r="O4365" s="73">
        <v>1.0</v>
      </c>
    </row>
    <row r="4366" ht="15.0" customHeight="1">
      <c r="A4366" s="105">
        <v>2022.0</v>
      </c>
      <c r="B4366" s="106" t="str">
        <f t="array" ref="B4366">INDEX(Quadrat.Details!D:D, MATCH(1,(A4366=Quadrat.Details!B:B)*(F4366=Quadrat.Details!G:G)*(H4366=Quadrat.Details!I:I),0))</f>
        <v>FJD</v>
      </c>
      <c r="C4366" s="107">
        <f t="array" ref="C4366">INDEX(Quadrat.Details!C:C, MATCH(1,(A4366=Quadrat.Details!B:B)*(F4366=Quadrat.Details!G:G)*(H4366=Quadrat.Details!I:I),0))</f>
        <v>44792</v>
      </c>
      <c r="D4366" s="108"/>
      <c r="E4366" s="108"/>
      <c r="F4366" s="13" t="s">
        <v>443</v>
      </c>
      <c r="G4366" s="106" t="str">
        <f t="array" ref="G4366">INDEX(Quadrat.Details!H:H, MATCH(1,(A4366=Quadrat.Details!B:B)*(F4366=Quadrat.Details!G:G)*(H4366=Quadrat.Details!I:I),0))</f>
        <v>E</v>
      </c>
      <c r="H4366" s="105">
        <v>1.0</v>
      </c>
      <c r="I4366" s="109">
        <v>57.0</v>
      </c>
      <c r="J4366" s="109">
        <v>61.0</v>
      </c>
      <c r="K4366" s="109">
        <v>35.0</v>
      </c>
      <c r="L4366" s="3" t="s">
        <v>828</v>
      </c>
      <c r="M4366" s="44" t="s">
        <v>829</v>
      </c>
      <c r="N4366" s="73">
        <v>1.0</v>
      </c>
      <c r="O4366" s="73">
        <v>1.0</v>
      </c>
    </row>
    <row r="4367" ht="15.0" customHeight="1">
      <c r="A4367" s="105">
        <v>2022.0</v>
      </c>
      <c r="B4367" s="106" t="str">
        <f t="array" ref="B4367">INDEX(Quadrat.Details!D:D, MATCH(1,(A4367=Quadrat.Details!B:B)*(F4367=Quadrat.Details!G:G)*(H4367=Quadrat.Details!I:I),0))</f>
        <v>FJD</v>
      </c>
      <c r="C4367" s="107">
        <f t="array" ref="C4367">INDEX(Quadrat.Details!C:C, MATCH(1,(A4367=Quadrat.Details!B:B)*(F4367=Quadrat.Details!G:G)*(H4367=Quadrat.Details!I:I),0))</f>
        <v>44792</v>
      </c>
      <c r="D4367" s="108"/>
      <c r="E4367" s="108"/>
      <c r="F4367" s="13" t="s">
        <v>443</v>
      </c>
      <c r="G4367" s="106" t="str">
        <f t="array" ref="G4367">INDEX(Quadrat.Details!H:H, MATCH(1,(A4367=Quadrat.Details!B:B)*(F4367=Quadrat.Details!G:G)*(H4367=Quadrat.Details!I:I),0))</f>
        <v>E</v>
      </c>
      <c r="H4367" s="105">
        <v>1.0</v>
      </c>
      <c r="I4367" s="109">
        <v>45.0</v>
      </c>
      <c r="J4367" s="109">
        <v>49.0</v>
      </c>
      <c r="K4367" s="109">
        <v>29.0</v>
      </c>
      <c r="L4367" s="3" t="s">
        <v>828</v>
      </c>
      <c r="M4367" s="44" t="s">
        <v>829</v>
      </c>
      <c r="N4367" s="73">
        <v>1.0</v>
      </c>
      <c r="O4367" s="73">
        <v>1.0</v>
      </c>
    </row>
    <row r="4368" ht="15.0" customHeight="1">
      <c r="A4368" s="105">
        <v>2022.0</v>
      </c>
      <c r="B4368" s="106" t="str">
        <f t="array" ref="B4368">INDEX(Quadrat.Details!D:D, MATCH(1,(A4368=Quadrat.Details!B:B)*(F4368=Quadrat.Details!G:G)*(H4368=Quadrat.Details!I:I),0))</f>
        <v>FJD</v>
      </c>
      <c r="C4368" s="107">
        <f t="array" ref="C4368">INDEX(Quadrat.Details!C:C, MATCH(1,(A4368=Quadrat.Details!B:B)*(F4368=Quadrat.Details!G:G)*(H4368=Quadrat.Details!I:I),0))</f>
        <v>44792</v>
      </c>
      <c r="D4368" s="108"/>
      <c r="E4368" s="108"/>
      <c r="F4368" s="13" t="s">
        <v>443</v>
      </c>
      <c r="G4368" s="106" t="str">
        <f t="array" ref="G4368">INDEX(Quadrat.Details!H:H, MATCH(1,(A4368=Quadrat.Details!B:B)*(F4368=Quadrat.Details!G:G)*(H4368=Quadrat.Details!I:I),0))</f>
        <v>E</v>
      </c>
      <c r="H4368" s="105">
        <v>1.0</v>
      </c>
      <c r="I4368" s="109">
        <v>42.0</v>
      </c>
      <c r="J4368" s="109">
        <v>47.0</v>
      </c>
      <c r="K4368" s="109">
        <v>28.0</v>
      </c>
      <c r="L4368" s="3" t="s">
        <v>828</v>
      </c>
      <c r="M4368" s="44" t="s">
        <v>829</v>
      </c>
      <c r="N4368" s="73">
        <v>1.0</v>
      </c>
      <c r="O4368" s="73">
        <v>1.0</v>
      </c>
    </row>
    <row r="4369" ht="15.0" customHeight="1">
      <c r="A4369" s="105">
        <v>2022.0</v>
      </c>
      <c r="B4369" s="106" t="str">
        <f t="array" ref="B4369">INDEX(Quadrat.Details!D:D, MATCH(1,(A4369=Quadrat.Details!B:B)*(F4369=Quadrat.Details!G:G)*(H4369=Quadrat.Details!I:I),0))</f>
        <v>FJD</v>
      </c>
      <c r="C4369" s="107">
        <f t="array" ref="C4369">INDEX(Quadrat.Details!C:C, MATCH(1,(A4369=Quadrat.Details!B:B)*(F4369=Quadrat.Details!G:G)*(H4369=Quadrat.Details!I:I),0))</f>
        <v>44792</v>
      </c>
      <c r="D4369" s="108"/>
      <c r="E4369" s="108"/>
      <c r="F4369" s="13" t="s">
        <v>443</v>
      </c>
      <c r="G4369" s="106" t="str">
        <f t="array" ref="G4369">INDEX(Quadrat.Details!H:H, MATCH(1,(A4369=Quadrat.Details!B:B)*(F4369=Quadrat.Details!G:G)*(H4369=Quadrat.Details!I:I),0))</f>
        <v>E</v>
      </c>
      <c r="H4369" s="105">
        <v>1.0</v>
      </c>
      <c r="I4369" s="109">
        <v>38.0</v>
      </c>
      <c r="J4369" s="109">
        <v>42.0</v>
      </c>
      <c r="K4369" s="109">
        <v>24.0</v>
      </c>
      <c r="L4369" s="3" t="s">
        <v>828</v>
      </c>
      <c r="M4369" s="44" t="s">
        <v>829</v>
      </c>
      <c r="N4369" s="73">
        <v>1.0</v>
      </c>
      <c r="O4369" s="73">
        <v>1.0</v>
      </c>
    </row>
    <row r="4370" ht="15.0" customHeight="1">
      <c r="A4370" s="105">
        <v>2022.0</v>
      </c>
      <c r="B4370" s="106" t="str">
        <f t="array" ref="B4370">INDEX(Quadrat.Details!D:D, MATCH(1,(A4370=Quadrat.Details!B:B)*(F4370=Quadrat.Details!G:G)*(H4370=Quadrat.Details!I:I),0))</f>
        <v>FJD</v>
      </c>
      <c r="C4370" s="107">
        <f t="array" ref="C4370">INDEX(Quadrat.Details!C:C, MATCH(1,(A4370=Quadrat.Details!B:B)*(F4370=Quadrat.Details!G:G)*(H4370=Quadrat.Details!I:I),0))</f>
        <v>44792</v>
      </c>
      <c r="D4370" s="108"/>
      <c r="E4370" s="108"/>
      <c r="F4370" s="13" t="s">
        <v>443</v>
      </c>
      <c r="G4370" s="106" t="str">
        <f t="array" ref="G4370">INDEX(Quadrat.Details!H:H, MATCH(1,(A4370=Quadrat.Details!B:B)*(F4370=Quadrat.Details!G:G)*(H4370=Quadrat.Details!I:I),0))</f>
        <v>E</v>
      </c>
      <c r="H4370" s="105">
        <v>1.0</v>
      </c>
      <c r="I4370" s="109">
        <v>30.0</v>
      </c>
      <c r="J4370" s="109">
        <v>36.0</v>
      </c>
      <c r="K4370" s="109">
        <v>20.0</v>
      </c>
      <c r="L4370" s="3" t="s">
        <v>828</v>
      </c>
      <c r="M4370" s="44" t="s">
        <v>829</v>
      </c>
      <c r="N4370" s="73">
        <v>1.0</v>
      </c>
      <c r="O4370" s="73">
        <v>1.0</v>
      </c>
    </row>
    <row r="4371" ht="15.0" customHeight="1">
      <c r="A4371" s="105">
        <v>2022.0</v>
      </c>
      <c r="B4371" s="106" t="str">
        <f t="array" ref="B4371">INDEX(Quadrat.Details!D:D, MATCH(1,(A4371=Quadrat.Details!B:B)*(F4371=Quadrat.Details!G:G)*(H4371=Quadrat.Details!I:I),0))</f>
        <v>FJD</v>
      </c>
      <c r="C4371" s="107">
        <f t="array" ref="C4371">INDEX(Quadrat.Details!C:C, MATCH(1,(A4371=Quadrat.Details!B:B)*(F4371=Quadrat.Details!G:G)*(H4371=Quadrat.Details!I:I),0))</f>
        <v>44792</v>
      </c>
      <c r="D4371" s="108"/>
      <c r="E4371" s="108"/>
      <c r="F4371" s="13" t="s">
        <v>443</v>
      </c>
      <c r="G4371" s="106" t="str">
        <f t="array" ref="G4371">INDEX(Quadrat.Details!H:H, MATCH(1,(A4371=Quadrat.Details!B:B)*(F4371=Quadrat.Details!G:G)*(H4371=Quadrat.Details!I:I),0))</f>
        <v>E</v>
      </c>
      <c r="H4371" s="105">
        <v>1.0</v>
      </c>
      <c r="I4371" s="109">
        <v>23.0</v>
      </c>
      <c r="J4371" s="109">
        <v>27.0</v>
      </c>
      <c r="K4371" s="109">
        <v>15.0</v>
      </c>
      <c r="L4371" s="3" t="s">
        <v>828</v>
      </c>
      <c r="M4371" s="44" t="s">
        <v>829</v>
      </c>
      <c r="N4371" s="73">
        <v>1.0</v>
      </c>
      <c r="O4371" s="73">
        <v>1.0</v>
      </c>
    </row>
    <row r="4372" ht="15.0" customHeight="1">
      <c r="A4372" s="105">
        <v>2022.0</v>
      </c>
      <c r="B4372" s="106" t="str">
        <f t="array" ref="B4372">INDEX(Quadrat.Details!D:D, MATCH(1,(A4372=Quadrat.Details!B:B)*(F4372=Quadrat.Details!G:G)*(H4372=Quadrat.Details!I:I),0))</f>
        <v>FJD</v>
      </c>
      <c r="C4372" s="107">
        <f t="array" ref="C4372">INDEX(Quadrat.Details!C:C, MATCH(1,(A4372=Quadrat.Details!B:B)*(F4372=Quadrat.Details!G:G)*(H4372=Quadrat.Details!I:I),0))</f>
        <v>44792</v>
      </c>
      <c r="D4372" s="108"/>
      <c r="E4372" s="108"/>
      <c r="F4372" s="13" t="s">
        <v>443</v>
      </c>
      <c r="G4372" s="106" t="str">
        <f t="array" ref="G4372">INDEX(Quadrat.Details!H:H, MATCH(1,(A4372=Quadrat.Details!B:B)*(F4372=Quadrat.Details!G:G)*(H4372=Quadrat.Details!I:I),0))</f>
        <v>E</v>
      </c>
      <c r="H4372" s="105">
        <v>1.0</v>
      </c>
      <c r="I4372" s="109">
        <v>23.0</v>
      </c>
      <c r="J4372" s="109">
        <v>25.0</v>
      </c>
      <c r="K4372" s="109">
        <v>14.0</v>
      </c>
      <c r="L4372" s="3" t="s">
        <v>828</v>
      </c>
      <c r="M4372" s="44" t="s">
        <v>829</v>
      </c>
      <c r="N4372" s="73">
        <v>1.0</v>
      </c>
      <c r="O4372" s="73">
        <v>1.0</v>
      </c>
    </row>
    <row r="4373" ht="15.0" customHeight="1">
      <c r="A4373" s="105">
        <v>2022.0</v>
      </c>
      <c r="B4373" s="106" t="str">
        <f t="array" ref="B4373">INDEX(Quadrat.Details!D:D, MATCH(1,(A4373=Quadrat.Details!B:B)*(F4373=Quadrat.Details!G:G)*(H4373=Quadrat.Details!I:I),0))</f>
        <v>FJD</v>
      </c>
      <c r="C4373" s="107">
        <f t="array" ref="C4373">INDEX(Quadrat.Details!C:C, MATCH(1,(A4373=Quadrat.Details!B:B)*(F4373=Quadrat.Details!G:G)*(H4373=Quadrat.Details!I:I),0))</f>
        <v>44792</v>
      </c>
      <c r="D4373" s="108"/>
      <c r="E4373" s="108"/>
      <c r="F4373" s="13" t="s">
        <v>443</v>
      </c>
      <c r="G4373" s="106" t="str">
        <f t="array" ref="G4373">INDEX(Quadrat.Details!H:H, MATCH(1,(A4373=Quadrat.Details!B:B)*(F4373=Quadrat.Details!G:G)*(H4373=Quadrat.Details!I:I),0))</f>
        <v>E</v>
      </c>
      <c r="H4373" s="105">
        <v>1.0</v>
      </c>
      <c r="I4373" s="109">
        <v>24.0</v>
      </c>
      <c r="J4373" s="109">
        <v>27.0</v>
      </c>
      <c r="K4373" s="109">
        <v>15.0</v>
      </c>
      <c r="L4373" s="3" t="s">
        <v>828</v>
      </c>
      <c r="M4373" s="44" t="s">
        <v>829</v>
      </c>
      <c r="N4373" s="73">
        <v>1.0</v>
      </c>
      <c r="O4373" s="73">
        <v>1.0</v>
      </c>
    </row>
    <row r="4374" ht="15.0" customHeight="1">
      <c r="A4374" s="105">
        <v>2022.0</v>
      </c>
      <c r="B4374" s="106" t="str">
        <f t="array" ref="B4374">INDEX(Quadrat.Details!D:D, MATCH(1,(A4374=Quadrat.Details!B:B)*(F4374=Quadrat.Details!G:G)*(H4374=Quadrat.Details!I:I),0))</f>
        <v>FJD</v>
      </c>
      <c r="C4374" s="107">
        <f t="array" ref="C4374">INDEX(Quadrat.Details!C:C, MATCH(1,(A4374=Quadrat.Details!B:B)*(F4374=Quadrat.Details!G:G)*(H4374=Quadrat.Details!I:I),0))</f>
        <v>44792</v>
      </c>
      <c r="D4374" s="108"/>
      <c r="E4374" s="108"/>
      <c r="F4374" s="13" t="s">
        <v>443</v>
      </c>
      <c r="G4374" s="106" t="str">
        <f t="array" ref="G4374">INDEX(Quadrat.Details!H:H, MATCH(1,(A4374=Quadrat.Details!B:B)*(F4374=Quadrat.Details!G:G)*(H4374=Quadrat.Details!I:I),0))</f>
        <v>E</v>
      </c>
      <c r="H4374" s="105">
        <v>1.0</v>
      </c>
      <c r="I4374" s="109">
        <v>22.0</v>
      </c>
      <c r="J4374" s="109">
        <v>30.0</v>
      </c>
      <c r="K4374" s="109">
        <v>16.0</v>
      </c>
      <c r="L4374" s="3" t="s">
        <v>828</v>
      </c>
      <c r="M4374" s="44" t="s">
        <v>829</v>
      </c>
      <c r="N4374" s="73">
        <v>1.0</v>
      </c>
      <c r="O4374" s="73">
        <v>1.0</v>
      </c>
    </row>
    <row r="4375" ht="15.0" customHeight="1">
      <c r="A4375" s="105">
        <v>2022.0</v>
      </c>
      <c r="B4375" s="106" t="str">
        <f t="array" ref="B4375">INDEX(Quadrat.Details!D:D, MATCH(1,(A4375=Quadrat.Details!B:B)*(F4375=Quadrat.Details!G:G)*(H4375=Quadrat.Details!I:I),0))</f>
        <v>FJD</v>
      </c>
      <c r="C4375" s="107">
        <f t="array" ref="C4375">INDEX(Quadrat.Details!C:C, MATCH(1,(A4375=Quadrat.Details!B:B)*(F4375=Quadrat.Details!G:G)*(H4375=Quadrat.Details!I:I),0))</f>
        <v>44792</v>
      </c>
      <c r="D4375" s="108"/>
      <c r="E4375" s="108"/>
      <c r="F4375" s="13" t="s">
        <v>443</v>
      </c>
      <c r="G4375" s="106" t="str">
        <f t="array" ref="G4375">INDEX(Quadrat.Details!H:H, MATCH(1,(A4375=Quadrat.Details!B:B)*(F4375=Quadrat.Details!G:G)*(H4375=Quadrat.Details!I:I),0))</f>
        <v>E</v>
      </c>
      <c r="H4375" s="105">
        <v>1.0</v>
      </c>
      <c r="I4375" s="109">
        <v>22.0</v>
      </c>
      <c r="J4375" s="109">
        <v>26.0</v>
      </c>
      <c r="K4375" s="109">
        <v>14.0</v>
      </c>
      <c r="L4375" s="3" t="s">
        <v>828</v>
      </c>
      <c r="M4375" s="44" t="s">
        <v>829</v>
      </c>
      <c r="N4375" s="73">
        <v>1.0</v>
      </c>
      <c r="O4375" s="73">
        <v>1.0</v>
      </c>
    </row>
    <row r="4376" ht="15.0" customHeight="1">
      <c r="A4376" s="105">
        <v>2022.0</v>
      </c>
      <c r="B4376" s="106" t="str">
        <f t="array" ref="B4376">INDEX(Quadrat.Details!D:D, MATCH(1,(A4376=Quadrat.Details!B:B)*(F4376=Quadrat.Details!G:G)*(H4376=Quadrat.Details!I:I),0))</f>
        <v>FJD</v>
      </c>
      <c r="C4376" s="107">
        <f t="array" ref="C4376">INDEX(Quadrat.Details!C:C, MATCH(1,(A4376=Quadrat.Details!B:B)*(F4376=Quadrat.Details!G:G)*(H4376=Quadrat.Details!I:I),0))</f>
        <v>44792</v>
      </c>
      <c r="D4376" s="108"/>
      <c r="E4376" s="108"/>
      <c r="F4376" s="13" t="s">
        <v>443</v>
      </c>
      <c r="G4376" s="106" t="str">
        <f t="array" ref="G4376">INDEX(Quadrat.Details!H:H, MATCH(1,(A4376=Quadrat.Details!B:B)*(F4376=Quadrat.Details!G:G)*(H4376=Quadrat.Details!I:I),0))</f>
        <v>E</v>
      </c>
      <c r="H4376" s="105">
        <v>1.0</v>
      </c>
      <c r="I4376" s="109">
        <v>21.0</v>
      </c>
      <c r="J4376" s="109">
        <v>23.0</v>
      </c>
      <c r="K4376" s="109">
        <v>12.0</v>
      </c>
      <c r="L4376" s="3" t="s">
        <v>828</v>
      </c>
      <c r="M4376" s="44" t="s">
        <v>829</v>
      </c>
      <c r="N4376" s="73">
        <v>1.0</v>
      </c>
      <c r="O4376" s="73">
        <v>1.0</v>
      </c>
    </row>
    <row r="4377" ht="15.0" customHeight="1">
      <c r="A4377" s="105">
        <v>2022.0</v>
      </c>
      <c r="B4377" s="106" t="str">
        <f t="array" ref="B4377">INDEX(Quadrat.Details!D:D, MATCH(1,(A4377=Quadrat.Details!B:B)*(F4377=Quadrat.Details!G:G)*(H4377=Quadrat.Details!I:I),0))</f>
        <v>FJD</v>
      </c>
      <c r="C4377" s="107">
        <f t="array" ref="C4377">INDEX(Quadrat.Details!C:C, MATCH(1,(A4377=Quadrat.Details!B:B)*(F4377=Quadrat.Details!G:G)*(H4377=Quadrat.Details!I:I),0))</f>
        <v>44792</v>
      </c>
      <c r="D4377" s="108"/>
      <c r="E4377" s="108"/>
      <c r="F4377" s="13" t="s">
        <v>443</v>
      </c>
      <c r="G4377" s="106" t="str">
        <f t="array" ref="G4377">INDEX(Quadrat.Details!H:H, MATCH(1,(A4377=Quadrat.Details!B:B)*(F4377=Quadrat.Details!G:G)*(H4377=Quadrat.Details!I:I),0))</f>
        <v>E</v>
      </c>
      <c r="H4377" s="105">
        <v>1.0</v>
      </c>
      <c r="I4377" s="109">
        <v>20.0</v>
      </c>
      <c r="J4377" s="109">
        <v>25.0</v>
      </c>
      <c r="K4377" s="109">
        <v>14.0</v>
      </c>
      <c r="L4377" s="3" t="s">
        <v>828</v>
      </c>
      <c r="M4377" s="44" t="s">
        <v>829</v>
      </c>
      <c r="N4377" s="73">
        <v>1.0</v>
      </c>
      <c r="O4377" s="73">
        <v>1.0</v>
      </c>
    </row>
    <row r="4378" ht="15.0" customHeight="1">
      <c r="A4378" s="105">
        <v>2022.0</v>
      </c>
      <c r="B4378" s="106" t="str">
        <f t="array" ref="B4378">INDEX(Quadrat.Details!D:D, MATCH(1,(A4378=Quadrat.Details!B:B)*(F4378=Quadrat.Details!G:G)*(H4378=Quadrat.Details!I:I),0))</f>
        <v>FJD</v>
      </c>
      <c r="C4378" s="107">
        <f t="array" ref="C4378">INDEX(Quadrat.Details!C:C, MATCH(1,(A4378=Quadrat.Details!B:B)*(F4378=Quadrat.Details!G:G)*(H4378=Quadrat.Details!I:I),0))</f>
        <v>44792</v>
      </c>
      <c r="D4378" s="108"/>
      <c r="E4378" s="108"/>
      <c r="F4378" s="13" t="s">
        <v>443</v>
      </c>
      <c r="G4378" s="106" t="str">
        <f t="array" ref="G4378">INDEX(Quadrat.Details!H:H, MATCH(1,(A4378=Quadrat.Details!B:B)*(F4378=Quadrat.Details!G:G)*(H4378=Quadrat.Details!I:I),0))</f>
        <v>E</v>
      </c>
      <c r="H4378" s="105">
        <v>1.0</v>
      </c>
      <c r="I4378" s="109">
        <v>23.0</v>
      </c>
      <c r="J4378" s="109">
        <v>24.0</v>
      </c>
      <c r="K4378" s="109">
        <v>14.0</v>
      </c>
      <c r="L4378" s="3" t="s">
        <v>828</v>
      </c>
      <c r="M4378" s="44" t="s">
        <v>829</v>
      </c>
      <c r="N4378" s="73">
        <v>1.0</v>
      </c>
      <c r="O4378" s="73">
        <v>1.0</v>
      </c>
    </row>
    <row r="4379" ht="15.0" customHeight="1">
      <c r="A4379" s="105">
        <v>2022.0</v>
      </c>
      <c r="B4379" s="106" t="str">
        <f t="array" ref="B4379">INDEX(Quadrat.Details!D:D, MATCH(1,(A4379=Quadrat.Details!B:B)*(F4379=Quadrat.Details!G:G)*(H4379=Quadrat.Details!I:I),0))</f>
        <v>FJD</v>
      </c>
      <c r="C4379" s="107">
        <f t="array" ref="C4379">INDEX(Quadrat.Details!C:C, MATCH(1,(A4379=Quadrat.Details!B:B)*(F4379=Quadrat.Details!G:G)*(H4379=Quadrat.Details!I:I),0))</f>
        <v>44792</v>
      </c>
      <c r="D4379" s="108"/>
      <c r="E4379" s="108"/>
      <c r="F4379" s="13" t="s">
        <v>443</v>
      </c>
      <c r="G4379" s="106" t="str">
        <f t="array" ref="G4379">INDEX(Quadrat.Details!H:H, MATCH(1,(A4379=Quadrat.Details!B:B)*(F4379=Quadrat.Details!G:G)*(H4379=Quadrat.Details!I:I),0))</f>
        <v>E</v>
      </c>
      <c r="H4379" s="105">
        <v>1.0</v>
      </c>
      <c r="I4379" s="109">
        <v>16.0</v>
      </c>
      <c r="J4379" s="109">
        <v>19.0</v>
      </c>
      <c r="K4379" s="109">
        <v>10.0</v>
      </c>
      <c r="L4379" s="3" t="s">
        <v>828</v>
      </c>
      <c r="M4379" s="44" t="s">
        <v>829</v>
      </c>
      <c r="N4379" s="73">
        <v>1.0</v>
      </c>
      <c r="O4379" s="73">
        <v>1.0</v>
      </c>
    </row>
    <row r="4380" ht="15.0" customHeight="1">
      <c r="A4380" s="105">
        <v>2022.0</v>
      </c>
      <c r="B4380" s="106" t="str">
        <f t="array" ref="B4380">INDEX(Quadrat.Details!D:D, MATCH(1,(A4380=Quadrat.Details!B:B)*(F4380=Quadrat.Details!G:G)*(H4380=Quadrat.Details!I:I),0))</f>
        <v>FJD</v>
      </c>
      <c r="C4380" s="107">
        <f t="array" ref="C4380">INDEX(Quadrat.Details!C:C, MATCH(1,(A4380=Quadrat.Details!B:B)*(F4380=Quadrat.Details!G:G)*(H4380=Quadrat.Details!I:I),0))</f>
        <v>44792</v>
      </c>
      <c r="D4380" s="108"/>
      <c r="E4380" s="108"/>
      <c r="F4380" s="13" t="s">
        <v>443</v>
      </c>
      <c r="G4380" s="106" t="str">
        <f t="array" ref="G4380">INDEX(Quadrat.Details!H:H, MATCH(1,(A4380=Quadrat.Details!B:B)*(F4380=Quadrat.Details!G:G)*(H4380=Quadrat.Details!I:I),0))</f>
        <v>E</v>
      </c>
      <c r="H4380" s="105">
        <v>1.0</v>
      </c>
      <c r="I4380" s="109">
        <v>16.0</v>
      </c>
      <c r="J4380" s="109">
        <v>19.0</v>
      </c>
      <c r="K4380" s="109">
        <v>9.0</v>
      </c>
      <c r="L4380" s="3" t="s">
        <v>828</v>
      </c>
      <c r="M4380" s="44" t="s">
        <v>829</v>
      </c>
      <c r="N4380" s="73">
        <v>1.0</v>
      </c>
      <c r="O4380" s="73">
        <v>1.0</v>
      </c>
    </row>
    <row r="4381" ht="15.0" customHeight="1">
      <c r="A4381" s="105">
        <v>2022.0</v>
      </c>
      <c r="B4381" s="106" t="str">
        <f t="array" ref="B4381">INDEX(Quadrat.Details!D:D, MATCH(1,(A4381=Quadrat.Details!B:B)*(F4381=Quadrat.Details!G:G)*(H4381=Quadrat.Details!I:I),0))</f>
        <v>FJD</v>
      </c>
      <c r="C4381" s="107">
        <f t="array" ref="C4381">INDEX(Quadrat.Details!C:C, MATCH(1,(A4381=Quadrat.Details!B:B)*(F4381=Quadrat.Details!G:G)*(H4381=Quadrat.Details!I:I),0))</f>
        <v>44792</v>
      </c>
      <c r="D4381" s="108"/>
      <c r="E4381" s="108"/>
      <c r="F4381" s="13" t="s">
        <v>443</v>
      </c>
      <c r="G4381" s="106" t="str">
        <f t="array" ref="G4381">INDEX(Quadrat.Details!H:H, MATCH(1,(A4381=Quadrat.Details!B:B)*(F4381=Quadrat.Details!G:G)*(H4381=Quadrat.Details!I:I),0))</f>
        <v>E</v>
      </c>
      <c r="H4381" s="105">
        <v>1.0</v>
      </c>
      <c r="I4381" s="109">
        <v>22.0</v>
      </c>
      <c r="J4381" s="109">
        <v>25.0</v>
      </c>
      <c r="K4381" s="109">
        <v>13.0</v>
      </c>
      <c r="L4381" s="3" t="s">
        <v>828</v>
      </c>
      <c r="M4381" s="44" t="s">
        <v>829</v>
      </c>
      <c r="N4381" s="73">
        <v>1.0</v>
      </c>
      <c r="O4381" s="73">
        <v>1.0</v>
      </c>
    </row>
    <row r="4382" ht="15.0" customHeight="1">
      <c r="A4382" s="105">
        <v>2022.0</v>
      </c>
      <c r="B4382" s="106" t="str">
        <f t="array" ref="B4382">INDEX(Quadrat.Details!D:D, MATCH(1,(A4382=Quadrat.Details!B:B)*(F4382=Quadrat.Details!G:G)*(H4382=Quadrat.Details!I:I),0))</f>
        <v>FJD</v>
      </c>
      <c r="C4382" s="107">
        <f t="array" ref="C4382">INDEX(Quadrat.Details!C:C, MATCH(1,(A4382=Quadrat.Details!B:B)*(F4382=Quadrat.Details!G:G)*(H4382=Quadrat.Details!I:I),0))</f>
        <v>44792</v>
      </c>
      <c r="D4382" s="108"/>
      <c r="E4382" s="108"/>
      <c r="F4382" s="13" t="s">
        <v>443</v>
      </c>
      <c r="G4382" s="106" t="str">
        <f t="array" ref="G4382">INDEX(Quadrat.Details!H:H, MATCH(1,(A4382=Quadrat.Details!B:B)*(F4382=Quadrat.Details!G:G)*(H4382=Quadrat.Details!I:I),0))</f>
        <v>E</v>
      </c>
      <c r="H4382" s="105">
        <v>1.0</v>
      </c>
      <c r="I4382" s="109">
        <v>19.0</v>
      </c>
      <c r="J4382" s="109">
        <v>21.0</v>
      </c>
      <c r="K4382" s="109">
        <v>12.0</v>
      </c>
      <c r="L4382" s="3" t="s">
        <v>828</v>
      </c>
      <c r="M4382" s="44" t="s">
        <v>829</v>
      </c>
      <c r="N4382" s="73">
        <v>1.0</v>
      </c>
      <c r="O4382" s="73">
        <v>1.0</v>
      </c>
    </row>
    <row r="4383" ht="15.0" customHeight="1">
      <c r="A4383" s="105">
        <v>2022.0</v>
      </c>
      <c r="B4383" s="106" t="str">
        <f t="array" ref="B4383">INDEX(Quadrat.Details!D:D, MATCH(1,(A4383=Quadrat.Details!B:B)*(F4383=Quadrat.Details!G:G)*(H4383=Quadrat.Details!I:I),0))</f>
        <v>FJD</v>
      </c>
      <c r="C4383" s="107">
        <f t="array" ref="C4383">INDEX(Quadrat.Details!C:C, MATCH(1,(A4383=Quadrat.Details!B:B)*(F4383=Quadrat.Details!G:G)*(H4383=Quadrat.Details!I:I),0))</f>
        <v>44792</v>
      </c>
      <c r="D4383" s="108"/>
      <c r="E4383" s="108"/>
      <c r="F4383" s="13" t="s">
        <v>443</v>
      </c>
      <c r="G4383" s="106" t="str">
        <f t="array" ref="G4383">INDEX(Quadrat.Details!H:H, MATCH(1,(A4383=Quadrat.Details!B:B)*(F4383=Quadrat.Details!G:G)*(H4383=Quadrat.Details!I:I),0))</f>
        <v>E</v>
      </c>
      <c r="H4383" s="105">
        <v>1.0</v>
      </c>
      <c r="I4383" s="109">
        <v>19.0</v>
      </c>
      <c r="J4383" s="109">
        <v>24.0</v>
      </c>
      <c r="K4383" s="109">
        <v>13.0</v>
      </c>
      <c r="L4383" s="3" t="s">
        <v>828</v>
      </c>
      <c r="M4383" s="44" t="s">
        <v>829</v>
      </c>
      <c r="N4383" s="73">
        <v>1.0</v>
      </c>
      <c r="O4383" s="73">
        <v>1.0</v>
      </c>
    </row>
    <row r="4384" ht="15.0" customHeight="1">
      <c r="A4384" s="105">
        <v>2022.0</v>
      </c>
      <c r="B4384" s="106" t="str">
        <f t="array" ref="B4384">INDEX(Quadrat.Details!D:D, MATCH(1,(A4384=Quadrat.Details!B:B)*(F4384=Quadrat.Details!G:G)*(H4384=Quadrat.Details!I:I),0))</f>
        <v>FJD</v>
      </c>
      <c r="C4384" s="107">
        <f t="array" ref="C4384">INDEX(Quadrat.Details!C:C, MATCH(1,(A4384=Quadrat.Details!B:B)*(F4384=Quadrat.Details!G:G)*(H4384=Quadrat.Details!I:I),0))</f>
        <v>44792</v>
      </c>
      <c r="D4384" s="108"/>
      <c r="E4384" s="108"/>
      <c r="F4384" s="13" t="s">
        <v>443</v>
      </c>
      <c r="G4384" s="106" t="str">
        <f t="array" ref="G4384">INDEX(Quadrat.Details!H:H, MATCH(1,(A4384=Quadrat.Details!B:B)*(F4384=Quadrat.Details!G:G)*(H4384=Quadrat.Details!I:I),0))</f>
        <v>E</v>
      </c>
      <c r="H4384" s="105">
        <v>1.0</v>
      </c>
      <c r="I4384" s="109">
        <v>17.0</v>
      </c>
      <c r="J4384" s="109">
        <v>19.0</v>
      </c>
      <c r="K4384" s="109">
        <v>11.0</v>
      </c>
      <c r="L4384" s="3" t="s">
        <v>828</v>
      </c>
      <c r="M4384" s="44" t="s">
        <v>829</v>
      </c>
      <c r="N4384" s="73">
        <v>1.0</v>
      </c>
      <c r="O4384" s="73">
        <v>1.0</v>
      </c>
    </row>
    <row r="4385" ht="15.0" customHeight="1">
      <c r="A4385" s="105">
        <v>2022.0</v>
      </c>
      <c r="B4385" s="106" t="str">
        <f t="array" ref="B4385">INDEX(Quadrat.Details!D:D, MATCH(1,(A4385=Quadrat.Details!B:B)*(F4385=Quadrat.Details!G:G)*(H4385=Quadrat.Details!I:I),0))</f>
        <v>FJD</v>
      </c>
      <c r="C4385" s="107">
        <f t="array" ref="C4385">INDEX(Quadrat.Details!C:C, MATCH(1,(A4385=Quadrat.Details!B:B)*(F4385=Quadrat.Details!G:G)*(H4385=Quadrat.Details!I:I),0))</f>
        <v>44792</v>
      </c>
      <c r="D4385" s="108"/>
      <c r="E4385" s="108"/>
      <c r="F4385" s="13" t="s">
        <v>443</v>
      </c>
      <c r="G4385" s="106" t="str">
        <f t="array" ref="G4385">INDEX(Quadrat.Details!H:H, MATCH(1,(A4385=Quadrat.Details!B:B)*(F4385=Quadrat.Details!G:G)*(H4385=Quadrat.Details!I:I),0))</f>
        <v>E</v>
      </c>
      <c r="H4385" s="105">
        <v>1.0</v>
      </c>
      <c r="I4385" s="109">
        <v>14.0</v>
      </c>
      <c r="J4385" s="109">
        <v>16.0</v>
      </c>
      <c r="K4385" s="109">
        <v>9.0</v>
      </c>
      <c r="L4385" s="3" t="s">
        <v>828</v>
      </c>
      <c r="M4385" s="44" t="s">
        <v>829</v>
      </c>
      <c r="N4385" s="73">
        <v>1.0</v>
      </c>
      <c r="O4385" s="73">
        <v>1.0</v>
      </c>
    </row>
    <row r="4386" ht="15.0" customHeight="1">
      <c r="A4386" s="105">
        <v>2022.0</v>
      </c>
      <c r="B4386" s="106" t="str">
        <f t="array" ref="B4386">INDEX(Quadrat.Details!D:D, MATCH(1,(A4386=Quadrat.Details!B:B)*(F4386=Quadrat.Details!G:G)*(H4386=Quadrat.Details!I:I),0))</f>
        <v>FJD</v>
      </c>
      <c r="C4386" s="107">
        <f t="array" ref="C4386">INDEX(Quadrat.Details!C:C, MATCH(1,(A4386=Quadrat.Details!B:B)*(F4386=Quadrat.Details!G:G)*(H4386=Quadrat.Details!I:I),0))</f>
        <v>44792</v>
      </c>
      <c r="D4386" s="108"/>
      <c r="E4386" s="108"/>
      <c r="F4386" s="13" t="s">
        <v>443</v>
      </c>
      <c r="G4386" s="106" t="str">
        <f t="array" ref="G4386">INDEX(Quadrat.Details!H:H, MATCH(1,(A4386=Quadrat.Details!B:B)*(F4386=Quadrat.Details!G:G)*(H4386=Quadrat.Details!I:I),0))</f>
        <v>E</v>
      </c>
      <c r="H4386" s="105">
        <v>1.0</v>
      </c>
      <c r="I4386" s="109">
        <v>16.0</v>
      </c>
      <c r="J4386" s="109">
        <v>17.0</v>
      </c>
      <c r="K4386" s="109">
        <v>9.0</v>
      </c>
      <c r="L4386" s="3" t="s">
        <v>828</v>
      </c>
      <c r="M4386" s="44" t="s">
        <v>829</v>
      </c>
      <c r="N4386" s="73">
        <v>1.0</v>
      </c>
      <c r="O4386" s="73">
        <v>1.0</v>
      </c>
    </row>
    <row r="4387" ht="15.0" customHeight="1">
      <c r="A4387" s="105">
        <v>2022.0</v>
      </c>
      <c r="B4387" s="106" t="str">
        <f t="array" ref="B4387">INDEX(Quadrat.Details!D:D, MATCH(1,(A4387=Quadrat.Details!B:B)*(F4387=Quadrat.Details!G:G)*(H4387=Quadrat.Details!I:I),0))</f>
        <v>FJD</v>
      </c>
      <c r="C4387" s="107">
        <f t="array" ref="C4387">INDEX(Quadrat.Details!C:C, MATCH(1,(A4387=Quadrat.Details!B:B)*(F4387=Quadrat.Details!G:G)*(H4387=Quadrat.Details!I:I),0))</f>
        <v>44792</v>
      </c>
      <c r="D4387" s="108"/>
      <c r="E4387" s="108"/>
      <c r="F4387" s="13" t="s">
        <v>443</v>
      </c>
      <c r="G4387" s="106" t="str">
        <f t="array" ref="G4387">INDEX(Quadrat.Details!H:H, MATCH(1,(A4387=Quadrat.Details!B:B)*(F4387=Quadrat.Details!G:G)*(H4387=Quadrat.Details!I:I),0))</f>
        <v>E</v>
      </c>
      <c r="H4387" s="105">
        <v>1.0</v>
      </c>
      <c r="I4387" s="109">
        <v>14.0</v>
      </c>
      <c r="J4387" s="109">
        <v>17.0</v>
      </c>
      <c r="K4387" s="109">
        <v>9.0</v>
      </c>
      <c r="L4387" s="3" t="s">
        <v>828</v>
      </c>
      <c r="M4387" s="44" t="s">
        <v>829</v>
      </c>
      <c r="N4387" s="73">
        <v>1.0</v>
      </c>
      <c r="O4387" s="73">
        <v>1.0</v>
      </c>
    </row>
    <row r="4388" ht="15.0" customHeight="1">
      <c r="A4388" s="105">
        <v>2022.0</v>
      </c>
      <c r="B4388" s="106" t="str">
        <f t="array" ref="B4388">INDEX(Quadrat.Details!D:D, MATCH(1,(A4388=Quadrat.Details!B:B)*(F4388=Quadrat.Details!G:G)*(H4388=Quadrat.Details!I:I),0))</f>
        <v>FJD</v>
      </c>
      <c r="C4388" s="107">
        <f t="array" ref="C4388">INDEX(Quadrat.Details!C:C, MATCH(1,(A4388=Quadrat.Details!B:B)*(F4388=Quadrat.Details!G:G)*(H4388=Quadrat.Details!I:I),0))</f>
        <v>44792</v>
      </c>
      <c r="D4388" s="108"/>
      <c r="E4388" s="108"/>
      <c r="F4388" s="13" t="s">
        <v>443</v>
      </c>
      <c r="G4388" s="106" t="str">
        <f t="array" ref="G4388">INDEX(Quadrat.Details!H:H, MATCH(1,(A4388=Quadrat.Details!B:B)*(F4388=Quadrat.Details!G:G)*(H4388=Quadrat.Details!I:I),0))</f>
        <v>E</v>
      </c>
      <c r="H4388" s="105">
        <v>1.0</v>
      </c>
      <c r="I4388" s="109">
        <v>14.0</v>
      </c>
      <c r="J4388" s="109">
        <v>15.0</v>
      </c>
      <c r="K4388" s="109">
        <v>8.0</v>
      </c>
      <c r="L4388" s="3" t="s">
        <v>828</v>
      </c>
      <c r="M4388" s="44" t="s">
        <v>829</v>
      </c>
      <c r="N4388" s="73">
        <v>1.0</v>
      </c>
      <c r="O4388" s="73">
        <v>1.0</v>
      </c>
    </row>
    <row r="4389" ht="15.0" customHeight="1">
      <c r="A4389" s="105">
        <v>2022.0</v>
      </c>
      <c r="B4389" s="106" t="str">
        <f t="array" ref="B4389">INDEX(Quadrat.Details!D:D, MATCH(1,(A4389=Quadrat.Details!B:B)*(F4389=Quadrat.Details!G:G)*(H4389=Quadrat.Details!I:I),0))</f>
        <v>FJD</v>
      </c>
      <c r="C4389" s="107">
        <f t="array" ref="C4389">INDEX(Quadrat.Details!C:C, MATCH(1,(A4389=Quadrat.Details!B:B)*(F4389=Quadrat.Details!G:G)*(H4389=Quadrat.Details!I:I),0))</f>
        <v>44792</v>
      </c>
      <c r="D4389" s="108"/>
      <c r="E4389" s="108"/>
      <c r="F4389" s="13" t="s">
        <v>443</v>
      </c>
      <c r="G4389" s="106" t="str">
        <f t="array" ref="G4389">INDEX(Quadrat.Details!H:H, MATCH(1,(A4389=Quadrat.Details!B:B)*(F4389=Quadrat.Details!G:G)*(H4389=Quadrat.Details!I:I),0))</f>
        <v>E</v>
      </c>
      <c r="H4389" s="105">
        <v>1.0</v>
      </c>
      <c r="I4389" s="109">
        <v>12.0</v>
      </c>
      <c r="J4389" s="109">
        <v>15.0</v>
      </c>
      <c r="K4389" s="109">
        <v>8.0</v>
      </c>
      <c r="L4389" s="3" t="s">
        <v>828</v>
      </c>
      <c r="M4389" s="44" t="s">
        <v>829</v>
      </c>
      <c r="N4389" s="73">
        <v>1.0</v>
      </c>
      <c r="O4389" s="73">
        <v>1.0</v>
      </c>
    </row>
    <row r="4390" ht="15.0" customHeight="1">
      <c r="A4390" s="105">
        <v>2022.0</v>
      </c>
      <c r="B4390" s="106" t="str">
        <f t="array" ref="B4390">INDEX(Quadrat.Details!D:D, MATCH(1,(A4390=Quadrat.Details!B:B)*(F4390=Quadrat.Details!G:G)*(H4390=Quadrat.Details!I:I),0))</f>
        <v>FJD</v>
      </c>
      <c r="C4390" s="107">
        <f t="array" ref="C4390">INDEX(Quadrat.Details!C:C, MATCH(1,(A4390=Quadrat.Details!B:B)*(F4390=Quadrat.Details!G:G)*(H4390=Quadrat.Details!I:I),0))</f>
        <v>44792</v>
      </c>
      <c r="D4390" s="108"/>
      <c r="E4390" s="108"/>
      <c r="F4390" s="13" t="s">
        <v>443</v>
      </c>
      <c r="G4390" s="106" t="str">
        <f t="array" ref="G4390">INDEX(Quadrat.Details!H:H, MATCH(1,(A4390=Quadrat.Details!B:B)*(F4390=Quadrat.Details!G:G)*(H4390=Quadrat.Details!I:I),0))</f>
        <v>E</v>
      </c>
      <c r="H4390" s="105">
        <v>1.0</v>
      </c>
      <c r="I4390" s="109">
        <v>13.0</v>
      </c>
      <c r="J4390" s="109">
        <v>14.0</v>
      </c>
      <c r="K4390" s="109">
        <v>8.0</v>
      </c>
      <c r="L4390" s="3" t="s">
        <v>828</v>
      </c>
      <c r="M4390" s="44" t="s">
        <v>829</v>
      </c>
      <c r="N4390" s="73">
        <v>1.0</v>
      </c>
      <c r="O4390" s="73">
        <v>1.0</v>
      </c>
    </row>
    <row r="4391" ht="15.0" customHeight="1">
      <c r="A4391" s="105">
        <v>2022.0</v>
      </c>
      <c r="B4391" s="106" t="str">
        <f t="array" ref="B4391">INDEX(Quadrat.Details!D:D, MATCH(1,(A4391=Quadrat.Details!B:B)*(F4391=Quadrat.Details!G:G)*(H4391=Quadrat.Details!I:I),0))</f>
        <v>FJD</v>
      </c>
      <c r="C4391" s="107">
        <f t="array" ref="C4391">INDEX(Quadrat.Details!C:C, MATCH(1,(A4391=Quadrat.Details!B:B)*(F4391=Quadrat.Details!G:G)*(H4391=Quadrat.Details!I:I),0))</f>
        <v>44792</v>
      </c>
      <c r="D4391" s="108"/>
      <c r="E4391" s="108"/>
      <c r="F4391" s="13" t="s">
        <v>443</v>
      </c>
      <c r="G4391" s="106" t="str">
        <f t="array" ref="G4391">INDEX(Quadrat.Details!H:H, MATCH(1,(A4391=Quadrat.Details!B:B)*(F4391=Quadrat.Details!G:G)*(H4391=Quadrat.Details!I:I),0))</f>
        <v>E</v>
      </c>
      <c r="H4391" s="105">
        <v>1.0</v>
      </c>
      <c r="I4391" s="109">
        <v>12.0</v>
      </c>
      <c r="J4391" s="109">
        <v>15.0</v>
      </c>
      <c r="K4391" s="109">
        <v>7.0</v>
      </c>
      <c r="L4391" s="3" t="s">
        <v>828</v>
      </c>
      <c r="M4391" s="44" t="s">
        <v>829</v>
      </c>
      <c r="N4391" s="73">
        <v>1.0</v>
      </c>
      <c r="O4391" s="73">
        <v>1.0</v>
      </c>
    </row>
    <row r="4392" ht="15.0" customHeight="1">
      <c r="A4392" s="105">
        <v>2022.0</v>
      </c>
      <c r="B4392" s="106" t="str">
        <f t="array" ref="B4392">INDEX(Quadrat.Details!D:D, MATCH(1,(A4392=Quadrat.Details!B:B)*(F4392=Quadrat.Details!G:G)*(H4392=Quadrat.Details!I:I),0))</f>
        <v>FJD</v>
      </c>
      <c r="C4392" s="107">
        <f t="array" ref="C4392">INDEX(Quadrat.Details!C:C, MATCH(1,(A4392=Quadrat.Details!B:B)*(F4392=Quadrat.Details!G:G)*(H4392=Quadrat.Details!I:I),0))</f>
        <v>44792</v>
      </c>
      <c r="D4392" s="108"/>
      <c r="E4392" s="108"/>
      <c r="F4392" s="13" t="s">
        <v>443</v>
      </c>
      <c r="G4392" s="106" t="str">
        <f t="array" ref="G4392">INDEX(Quadrat.Details!H:H, MATCH(1,(A4392=Quadrat.Details!B:B)*(F4392=Quadrat.Details!G:G)*(H4392=Quadrat.Details!I:I),0))</f>
        <v>E</v>
      </c>
      <c r="H4392" s="105">
        <v>1.0</v>
      </c>
      <c r="I4392" s="109">
        <v>11.0</v>
      </c>
      <c r="J4392" s="109">
        <v>12.0</v>
      </c>
      <c r="K4392" s="109">
        <v>6.0</v>
      </c>
      <c r="L4392" s="3" t="s">
        <v>828</v>
      </c>
      <c r="M4392" s="44" t="s">
        <v>829</v>
      </c>
      <c r="N4392" s="73">
        <v>1.0</v>
      </c>
      <c r="O4392" s="73">
        <v>1.0</v>
      </c>
    </row>
    <row r="4393" ht="15.0" customHeight="1">
      <c r="A4393" s="105">
        <v>2022.0</v>
      </c>
      <c r="B4393" s="106" t="str">
        <f t="array" ref="B4393">INDEX(Quadrat.Details!D:D, MATCH(1,(A4393=Quadrat.Details!B:B)*(F4393=Quadrat.Details!G:G)*(H4393=Quadrat.Details!I:I),0))</f>
        <v>FJD</v>
      </c>
      <c r="C4393" s="107">
        <f t="array" ref="C4393">INDEX(Quadrat.Details!C:C, MATCH(1,(A4393=Quadrat.Details!B:B)*(F4393=Quadrat.Details!G:G)*(H4393=Quadrat.Details!I:I),0))</f>
        <v>44792</v>
      </c>
      <c r="D4393" s="108"/>
      <c r="E4393" s="108"/>
      <c r="F4393" s="13" t="s">
        <v>443</v>
      </c>
      <c r="G4393" s="106" t="str">
        <f t="array" ref="G4393">INDEX(Quadrat.Details!H:H, MATCH(1,(A4393=Quadrat.Details!B:B)*(F4393=Quadrat.Details!G:G)*(H4393=Quadrat.Details!I:I),0))</f>
        <v>E</v>
      </c>
      <c r="H4393" s="105">
        <v>1.0</v>
      </c>
      <c r="I4393" s="109">
        <v>12.0</v>
      </c>
      <c r="J4393" s="109">
        <v>14.0</v>
      </c>
      <c r="K4393" s="109">
        <v>7.0</v>
      </c>
      <c r="L4393" s="3" t="s">
        <v>828</v>
      </c>
      <c r="M4393" s="44" t="s">
        <v>829</v>
      </c>
      <c r="N4393" s="73">
        <v>1.0</v>
      </c>
      <c r="O4393" s="73">
        <v>1.0</v>
      </c>
    </row>
    <row r="4394" ht="15.0" customHeight="1">
      <c r="A4394" s="105">
        <v>2022.0</v>
      </c>
      <c r="B4394" s="106" t="str">
        <f t="array" ref="B4394">INDEX(Quadrat.Details!D:D, MATCH(1,(A4394=Quadrat.Details!B:B)*(F4394=Quadrat.Details!G:G)*(H4394=Quadrat.Details!I:I),0))</f>
        <v>FJD</v>
      </c>
      <c r="C4394" s="107">
        <f t="array" ref="C4394">INDEX(Quadrat.Details!C:C, MATCH(1,(A4394=Quadrat.Details!B:B)*(F4394=Quadrat.Details!G:G)*(H4394=Quadrat.Details!I:I),0))</f>
        <v>44792</v>
      </c>
      <c r="D4394" s="108"/>
      <c r="E4394" s="108"/>
      <c r="F4394" s="13" t="s">
        <v>443</v>
      </c>
      <c r="G4394" s="106" t="str">
        <f t="array" ref="G4394">INDEX(Quadrat.Details!H:H, MATCH(1,(A4394=Quadrat.Details!B:B)*(F4394=Quadrat.Details!G:G)*(H4394=Quadrat.Details!I:I),0))</f>
        <v>E</v>
      </c>
      <c r="H4394" s="105">
        <v>1.0</v>
      </c>
      <c r="I4394" s="109">
        <v>9.0</v>
      </c>
      <c r="J4394" s="109">
        <v>11.0</v>
      </c>
      <c r="K4394" s="109">
        <v>5.0</v>
      </c>
      <c r="L4394" s="3" t="s">
        <v>828</v>
      </c>
      <c r="M4394" s="44" t="s">
        <v>829</v>
      </c>
      <c r="N4394" s="73">
        <v>1.0</v>
      </c>
      <c r="O4394" s="73">
        <v>1.0</v>
      </c>
    </row>
    <row r="4395" ht="15.0" customHeight="1">
      <c r="A4395" s="105">
        <v>2022.0</v>
      </c>
      <c r="B4395" s="106" t="str">
        <f t="array" ref="B4395">INDEX(Quadrat.Details!D:D, MATCH(1,(A4395=Quadrat.Details!B:B)*(F4395=Quadrat.Details!G:G)*(H4395=Quadrat.Details!I:I),0))</f>
        <v>FJD</v>
      </c>
      <c r="C4395" s="107">
        <f t="array" ref="C4395">INDEX(Quadrat.Details!C:C, MATCH(1,(A4395=Quadrat.Details!B:B)*(F4395=Quadrat.Details!G:G)*(H4395=Quadrat.Details!I:I),0))</f>
        <v>44792</v>
      </c>
      <c r="D4395" s="108"/>
      <c r="E4395" s="108"/>
      <c r="F4395" s="13" t="s">
        <v>443</v>
      </c>
      <c r="G4395" s="106" t="str">
        <f t="array" ref="G4395">INDEX(Quadrat.Details!H:H, MATCH(1,(A4395=Quadrat.Details!B:B)*(F4395=Quadrat.Details!G:G)*(H4395=Quadrat.Details!I:I),0))</f>
        <v>E</v>
      </c>
      <c r="H4395" s="105">
        <v>1.0</v>
      </c>
      <c r="I4395" s="109">
        <v>9.0</v>
      </c>
      <c r="J4395" s="109">
        <v>10.0</v>
      </c>
      <c r="K4395" s="109">
        <v>5.0</v>
      </c>
      <c r="L4395" s="3" t="s">
        <v>828</v>
      </c>
      <c r="M4395" s="44" t="s">
        <v>829</v>
      </c>
      <c r="N4395" s="73">
        <v>1.0</v>
      </c>
      <c r="O4395" s="73">
        <v>1.0</v>
      </c>
    </row>
    <row r="4396" ht="15.0" customHeight="1">
      <c r="A4396" s="105">
        <v>2022.0</v>
      </c>
      <c r="B4396" s="106" t="str">
        <f t="array" ref="B4396">INDEX(Quadrat.Details!D:D, MATCH(1,(A4396=Quadrat.Details!B:B)*(F4396=Quadrat.Details!G:G)*(H4396=Quadrat.Details!I:I),0))</f>
        <v>FJD</v>
      </c>
      <c r="C4396" s="107">
        <f t="array" ref="C4396">INDEX(Quadrat.Details!C:C, MATCH(1,(A4396=Quadrat.Details!B:B)*(F4396=Quadrat.Details!G:G)*(H4396=Quadrat.Details!I:I),0))</f>
        <v>44792</v>
      </c>
      <c r="D4396" s="108"/>
      <c r="E4396" s="108"/>
      <c r="F4396" s="13" t="s">
        <v>443</v>
      </c>
      <c r="G4396" s="106" t="str">
        <f t="array" ref="G4396">INDEX(Quadrat.Details!H:H, MATCH(1,(A4396=Quadrat.Details!B:B)*(F4396=Quadrat.Details!G:G)*(H4396=Quadrat.Details!I:I),0))</f>
        <v>E</v>
      </c>
      <c r="H4396" s="105">
        <v>1.0</v>
      </c>
      <c r="I4396" s="109">
        <v>11.0</v>
      </c>
      <c r="J4396" s="109">
        <v>13.0</v>
      </c>
      <c r="K4396" s="109">
        <v>6.0</v>
      </c>
      <c r="L4396" s="3" t="s">
        <v>828</v>
      </c>
      <c r="M4396" s="44" t="s">
        <v>829</v>
      </c>
      <c r="N4396" s="73">
        <v>1.0</v>
      </c>
      <c r="O4396" s="73">
        <v>1.0</v>
      </c>
    </row>
    <row r="4397" ht="15.0" customHeight="1">
      <c r="A4397" s="105">
        <v>2022.0</v>
      </c>
      <c r="B4397" s="106" t="str">
        <f t="array" ref="B4397">INDEX(Quadrat.Details!D:D, MATCH(1,(A4397=Quadrat.Details!B:B)*(F4397=Quadrat.Details!G:G)*(H4397=Quadrat.Details!I:I),0))</f>
        <v>FJD</v>
      </c>
      <c r="C4397" s="107">
        <f t="array" ref="C4397">INDEX(Quadrat.Details!C:C, MATCH(1,(A4397=Quadrat.Details!B:B)*(F4397=Quadrat.Details!G:G)*(H4397=Quadrat.Details!I:I),0))</f>
        <v>44792</v>
      </c>
      <c r="D4397" s="108"/>
      <c r="E4397" s="108"/>
      <c r="F4397" s="13" t="s">
        <v>443</v>
      </c>
      <c r="G4397" s="106" t="str">
        <f t="array" ref="G4397">INDEX(Quadrat.Details!H:H, MATCH(1,(A4397=Quadrat.Details!B:B)*(F4397=Quadrat.Details!G:G)*(H4397=Quadrat.Details!I:I),0))</f>
        <v>E</v>
      </c>
      <c r="H4397" s="105">
        <v>1.0</v>
      </c>
      <c r="I4397" s="109">
        <v>8.0</v>
      </c>
      <c r="J4397" s="109">
        <v>9.0</v>
      </c>
      <c r="K4397" s="109">
        <v>5.0</v>
      </c>
      <c r="L4397" s="3" t="s">
        <v>828</v>
      </c>
      <c r="M4397" s="44" t="s">
        <v>829</v>
      </c>
      <c r="N4397" s="73">
        <v>1.0</v>
      </c>
      <c r="O4397" s="73">
        <v>1.0</v>
      </c>
    </row>
    <row r="4398" ht="15.0" customHeight="1">
      <c r="A4398" s="105">
        <v>2022.0</v>
      </c>
      <c r="B4398" s="106" t="str">
        <f t="array" ref="B4398">INDEX(Quadrat.Details!D:D, MATCH(1,(A4398=Quadrat.Details!B:B)*(F4398=Quadrat.Details!G:G)*(H4398=Quadrat.Details!I:I),0))</f>
        <v>FJD</v>
      </c>
      <c r="C4398" s="107">
        <f t="array" ref="C4398">INDEX(Quadrat.Details!C:C, MATCH(1,(A4398=Quadrat.Details!B:B)*(F4398=Quadrat.Details!G:G)*(H4398=Quadrat.Details!I:I),0))</f>
        <v>44792</v>
      </c>
      <c r="D4398" s="108"/>
      <c r="E4398" s="108"/>
      <c r="F4398" s="13" t="s">
        <v>443</v>
      </c>
      <c r="G4398" s="106" t="str">
        <f t="array" ref="G4398">INDEX(Quadrat.Details!H:H, MATCH(1,(A4398=Quadrat.Details!B:B)*(F4398=Quadrat.Details!G:G)*(H4398=Quadrat.Details!I:I),0))</f>
        <v>E</v>
      </c>
      <c r="H4398" s="105">
        <v>1.0</v>
      </c>
      <c r="I4398" s="109">
        <v>8.0</v>
      </c>
      <c r="J4398" s="109">
        <v>10.0</v>
      </c>
      <c r="K4398" s="109">
        <v>5.0</v>
      </c>
      <c r="L4398" s="3" t="s">
        <v>828</v>
      </c>
      <c r="M4398" s="44" t="s">
        <v>829</v>
      </c>
      <c r="N4398" s="73">
        <v>1.0</v>
      </c>
      <c r="O4398" s="73">
        <v>1.0</v>
      </c>
    </row>
    <row r="4399" ht="15.0" customHeight="1">
      <c r="A4399" s="105">
        <v>2022.0</v>
      </c>
      <c r="B4399" s="106" t="str">
        <f t="array" ref="B4399">INDEX(Quadrat.Details!D:D, MATCH(1,(A4399=Quadrat.Details!B:B)*(F4399=Quadrat.Details!G:G)*(H4399=Quadrat.Details!I:I),0))</f>
        <v>FJD</v>
      </c>
      <c r="C4399" s="107">
        <f t="array" ref="C4399">INDEX(Quadrat.Details!C:C, MATCH(1,(A4399=Quadrat.Details!B:B)*(F4399=Quadrat.Details!G:G)*(H4399=Quadrat.Details!I:I),0))</f>
        <v>44792</v>
      </c>
      <c r="D4399" s="108"/>
      <c r="E4399" s="108"/>
      <c r="F4399" s="13" t="s">
        <v>443</v>
      </c>
      <c r="G4399" s="106" t="str">
        <f t="array" ref="G4399">INDEX(Quadrat.Details!H:H, MATCH(1,(A4399=Quadrat.Details!B:B)*(F4399=Quadrat.Details!G:G)*(H4399=Quadrat.Details!I:I),0))</f>
        <v>E</v>
      </c>
      <c r="H4399" s="105">
        <v>1.0</v>
      </c>
      <c r="I4399" s="109">
        <v>10.0</v>
      </c>
      <c r="J4399" s="109">
        <v>10.0</v>
      </c>
      <c r="K4399" s="109">
        <v>6.0</v>
      </c>
      <c r="L4399" s="3" t="s">
        <v>828</v>
      </c>
      <c r="M4399" s="44" t="s">
        <v>829</v>
      </c>
      <c r="N4399" s="73">
        <v>1.0</v>
      </c>
      <c r="O4399" s="73">
        <v>1.0</v>
      </c>
    </row>
    <row r="4400" ht="15.0" customHeight="1">
      <c r="A4400" s="105">
        <v>2022.0</v>
      </c>
      <c r="B4400" s="106" t="str">
        <f t="array" ref="B4400">INDEX(Quadrat.Details!D:D, MATCH(1,(A4400=Quadrat.Details!B:B)*(F4400=Quadrat.Details!G:G)*(H4400=Quadrat.Details!I:I),0))</f>
        <v>FJD</v>
      </c>
      <c r="C4400" s="107">
        <f t="array" ref="C4400">INDEX(Quadrat.Details!C:C, MATCH(1,(A4400=Quadrat.Details!B:B)*(F4400=Quadrat.Details!G:G)*(H4400=Quadrat.Details!I:I),0))</f>
        <v>44792</v>
      </c>
      <c r="D4400" s="108"/>
      <c r="E4400" s="108"/>
      <c r="F4400" s="13" t="s">
        <v>443</v>
      </c>
      <c r="G4400" s="106" t="str">
        <f t="array" ref="G4400">INDEX(Quadrat.Details!H:H, MATCH(1,(A4400=Quadrat.Details!B:B)*(F4400=Quadrat.Details!G:G)*(H4400=Quadrat.Details!I:I),0))</f>
        <v>E</v>
      </c>
      <c r="H4400" s="105">
        <v>1.0</v>
      </c>
      <c r="I4400" s="109">
        <v>10.0</v>
      </c>
      <c r="J4400" s="109">
        <v>12.0</v>
      </c>
      <c r="K4400" s="109">
        <v>6.0</v>
      </c>
      <c r="L4400" s="3" t="s">
        <v>828</v>
      </c>
      <c r="M4400" s="44" t="s">
        <v>829</v>
      </c>
      <c r="N4400" s="73">
        <v>1.0</v>
      </c>
      <c r="O4400" s="73">
        <v>1.0</v>
      </c>
    </row>
    <row r="4401" ht="15.0" customHeight="1">
      <c r="A4401" s="105">
        <v>2022.0</v>
      </c>
      <c r="B4401" s="106" t="str">
        <f t="array" ref="B4401">INDEX(Quadrat.Details!D:D, MATCH(1,(A4401=Quadrat.Details!B:B)*(F4401=Quadrat.Details!G:G)*(H4401=Quadrat.Details!I:I),0))</f>
        <v>FJD</v>
      </c>
      <c r="C4401" s="107">
        <f t="array" ref="C4401">INDEX(Quadrat.Details!C:C, MATCH(1,(A4401=Quadrat.Details!B:B)*(F4401=Quadrat.Details!G:G)*(H4401=Quadrat.Details!I:I),0))</f>
        <v>44792</v>
      </c>
      <c r="D4401" s="108"/>
      <c r="E4401" s="108"/>
      <c r="F4401" s="13" t="s">
        <v>443</v>
      </c>
      <c r="G4401" s="106" t="str">
        <f t="array" ref="G4401">INDEX(Quadrat.Details!H:H, MATCH(1,(A4401=Quadrat.Details!B:B)*(F4401=Quadrat.Details!G:G)*(H4401=Quadrat.Details!I:I),0))</f>
        <v>E</v>
      </c>
      <c r="H4401" s="105">
        <v>1.0</v>
      </c>
      <c r="I4401" s="109">
        <v>9.0</v>
      </c>
      <c r="J4401" s="109">
        <v>11.0</v>
      </c>
      <c r="K4401" s="109">
        <v>5.0</v>
      </c>
      <c r="L4401" s="3" t="s">
        <v>828</v>
      </c>
      <c r="M4401" s="44" t="s">
        <v>829</v>
      </c>
      <c r="N4401" s="73">
        <v>1.0</v>
      </c>
      <c r="O4401" s="73">
        <v>1.0</v>
      </c>
    </row>
    <row r="4402" ht="15.0" customHeight="1">
      <c r="A4402" s="105">
        <v>2022.0</v>
      </c>
      <c r="B4402" s="106" t="str">
        <f t="array" ref="B4402">INDEX(Quadrat.Details!D:D, MATCH(1,(A4402=Quadrat.Details!B:B)*(F4402=Quadrat.Details!G:G)*(H4402=Quadrat.Details!I:I),0))</f>
        <v>FJD</v>
      </c>
      <c r="C4402" s="107">
        <f t="array" ref="C4402">INDEX(Quadrat.Details!C:C, MATCH(1,(A4402=Quadrat.Details!B:B)*(F4402=Quadrat.Details!G:G)*(H4402=Quadrat.Details!I:I),0))</f>
        <v>44792</v>
      </c>
      <c r="D4402" s="108"/>
      <c r="E4402" s="108"/>
      <c r="F4402" s="13" t="s">
        <v>443</v>
      </c>
      <c r="G4402" s="106" t="str">
        <f t="array" ref="G4402">INDEX(Quadrat.Details!H:H, MATCH(1,(A4402=Quadrat.Details!B:B)*(F4402=Quadrat.Details!G:G)*(H4402=Quadrat.Details!I:I),0))</f>
        <v>E</v>
      </c>
      <c r="H4402" s="105">
        <v>1.0</v>
      </c>
      <c r="I4402" s="109">
        <v>10.0</v>
      </c>
      <c r="J4402" s="109">
        <v>10.0</v>
      </c>
      <c r="K4402" s="109">
        <v>4.0</v>
      </c>
      <c r="L4402" s="3" t="s">
        <v>828</v>
      </c>
      <c r="M4402" s="44" t="s">
        <v>829</v>
      </c>
      <c r="N4402" s="73">
        <v>1.0</v>
      </c>
      <c r="O4402" s="73">
        <v>1.0</v>
      </c>
    </row>
    <row r="4403" ht="15.0" customHeight="1">
      <c r="A4403" s="105">
        <v>2022.0</v>
      </c>
      <c r="B4403" s="106" t="str">
        <f t="array" ref="B4403">INDEX(Quadrat.Details!D:D, MATCH(1,(A4403=Quadrat.Details!B:B)*(F4403=Quadrat.Details!G:G)*(H4403=Quadrat.Details!I:I),0))</f>
        <v>FJD</v>
      </c>
      <c r="C4403" s="107">
        <f t="array" ref="C4403">INDEX(Quadrat.Details!C:C, MATCH(1,(A4403=Quadrat.Details!B:B)*(F4403=Quadrat.Details!G:G)*(H4403=Quadrat.Details!I:I),0))</f>
        <v>44792</v>
      </c>
      <c r="D4403" s="108"/>
      <c r="E4403" s="108"/>
      <c r="F4403" s="13" t="s">
        <v>443</v>
      </c>
      <c r="G4403" s="106" t="str">
        <f t="array" ref="G4403">INDEX(Quadrat.Details!H:H, MATCH(1,(A4403=Quadrat.Details!B:B)*(F4403=Quadrat.Details!G:G)*(H4403=Quadrat.Details!I:I),0))</f>
        <v>E</v>
      </c>
      <c r="H4403" s="105">
        <v>1.0</v>
      </c>
      <c r="I4403" s="109">
        <v>8.0</v>
      </c>
      <c r="J4403" s="109">
        <v>9.0</v>
      </c>
      <c r="K4403" s="109">
        <v>4.0</v>
      </c>
      <c r="L4403" s="3" t="s">
        <v>828</v>
      </c>
      <c r="M4403" s="44" t="s">
        <v>829</v>
      </c>
      <c r="N4403" s="73">
        <v>1.0</v>
      </c>
      <c r="O4403" s="73">
        <v>1.0</v>
      </c>
    </row>
    <row r="4404" ht="15.0" customHeight="1">
      <c r="A4404" s="105">
        <v>2022.0</v>
      </c>
      <c r="B4404" s="106" t="str">
        <f t="array" ref="B4404">INDEX(Quadrat.Details!D:D, MATCH(1,(A4404=Quadrat.Details!B:B)*(F4404=Quadrat.Details!G:G)*(H4404=Quadrat.Details!I:I),0))</f>
        <v>FJD</v>
      </c>
      <c r="C4404" s="107">
        <f t="array" ref="C4404">INDEX(Quadrat.Details!C:C, MATCH(1,(A4404=Quadrat.Details!B:B)*(F4404=Quadrat.Details!G:G)*(H4404=Quadrat.Details!I:I),0))</f>
        <v>44792</v>
      </c>
      <c r="D4404" s="108"/>
      <c r="E4404" s="108"/>
      <c r="F4404" s="13" t="s">
        <v>443</v>
      </c>
      <c r="G4404" s="106" t="str">
        <f t="array" ref="G4404">INDEX(Quadrat.Details!H:H, MATCH(1,(A4404=Quadrat.Details!B:B)*(F4404=Quadrat.Details!G:G)*(H4404=Quadrat.Details!I:I),0))</f>
        <v>E</v>
      </c>
      <c r="H4404" s="105">
        <v>1.0</v>
      </c>
      <c r="I4404" s="109">
        <v>8.0</v>
      </c>
      <c r="J4404" s="109">
        <v>10.0</v>
      </c>
      <c r="K4404" s="109">
        <v>5.0</v>
      </c>
      <c r="L4404" s="3" t="s">
        <v>828</v>
      </c>
      <c r="M4404" s="44" t="s">
        <v>829</v>
      </c>
      <c r="N4404" s="73">
        <v>1.0</v>
      </c>
      <c r="O4404" s="73">
        <v>1.0</v>
      </c>
    </row>
    <row r="4405" ht="15.0" customHeight="1">
      <c r="A4405" s="105">
        <v>2022.0</v>
      </c>
      <c r="B4405" s="106" t="str">
        <f t="array" ref="B4405">INDEX(Quadrat.Details!D:D, MATCH(1,(A4405=Quadrat.Details!B:B)*(F4405=Quadrat.Details!G:G)*(H4405=Quadrat.Details!I:I),0))</f>
        <v>FJD</v>
      </c>
      <c r="C4405" s="107">
        <f t="array" ref="C4405">INDEX(Quadrat.Details!C:C, MATCH(1,(A4405=Quadrat.Details!B:B)*(F4405=Quadrat.Details!G:G)*(H4405=Quadrat.Details!I:I),0))</f>
        <v>44792</v>
      </c>
      <c r="D4405" s="108"/>
      <c r="E4405" s="108"/>
      <c r="F4405" s="13" t="s">
        <v>443</v>
      </c>
      <c r="G4405" s="106" t="str">
        <f t="array" ref="G4405">INDEX(Quadrat.Details!H:H, MATCH(1,(A4405=Quadrat.Details!B:B)*(F4405=Quadrat.Details!G:G)*(H4405=Quadrat.Details!I:I),0))</f>
        <v>E</v>
      </c>
      <c r="H4405" s="105">
        <v>1.0</v>
      </c>
      <c r="I4405" s="109">
        <v>9.0</v>
      </c>
      <c r="J4405" s="109">
        <v>11.0</v>
      </c>
      <c r="K4405" s="109">
        <v>6.0</v>
      </c>
      <c r="L4405" s="3" t="s">
        <v>828</v>
      </c>
      <c r="M4405" s="44" t="s">
        <v>829</v>
      </c>
      <c r="N4405" s="73">
        <v>1.0</v>
      </c>
      <c r="O4405" s="73">
        <v>1.0</v>
      </c>
    </row>
    <row r="4406" ht="15.0" customHeight="1">
      <c r="A4406" s="105">
        <v>2022.0</v>
      </c>
      <c r="B4406" s="106" t="str">
        <f t="array" ref="B4406">INDEX(Quadrat.Details!D:D, MATCH(1,(A4406=Quadrat.Details!B:B)*(F4406=Quadrat.Details!G:G)*(H4406=Quadrat.Details!I:I),0))</f>
        <v>FJD</v>
      </c>
      <c r="C4406" s="107">
        <f t="array" ref="C4406">INDEX(Quadrat.Details!C:C, MATCH(1,(A4406=Quadrat.Details!B:B)*(F4406=Quadrat.Details!G:G)*(H4406=Quadrat.Details!I:I),0))</f>
        <v>44792</v>
      </c>
      <c r="D4406" s="108"/>
      <c r="E4406" s="108"/>
      <c r="F4406" s="13" t="s">
        <v>443</v>
      </c>
      <c r="G4406" s="106" t="str">
        <f t="array" ref="G4406">INDEX(Quadrat.Details!H:H, MATCH(1,(A4406=Quadrat.Details!B:B)*(F4406=Quadrat.Details!G:G)*(H4406=Quadrat.Details!I:I),0))</f>
        <v>E</v>
      </c>
      <c r="H4406" s="105">
        <v>1.0</v>
      </c>
      <c r="I4406" s="109">
        <v>7.0</v>
      </c>
      <c r="J4406" s="109">
        <v>8.0</v>
      </c>
      <c r="K4406" s="109">
        <v>4.0</v>
      </c>
      <c r="L4406" s="3" t="s">
        <v>828</v>
      </c>
      <c r="M4406" s="44" t="s">
        <v>829</v>
      </c>
      <c r="N4406" s="73">
        <v>1.0</v>
      </c>
      <c r="O4406" s="73">
        <v>1.0</v>
      </c>
    </row>
    <row r="4407" ht="15.0" customHeight="1">
      <c r="A4407" s="105">
        <v>2022.0</v>
      </c>
      <c r="B4407" s="106" t="str">
        <f t="array" ref="B4407">INDEX(Quadrat.Details!D:D, MATCH(1,(A4407=Quadrat.Details!B:B)*(F4407=Quadrat.Details!G:G)*(H4407=Quadrat.Details!I:I),0))</f>
        <v>FJD</v>
      </c>
      <c r="C4407" s="107">
        <f t="array" ref="C4407">INDEX(Quadrat.Details!C:C, MATCH(1,(A4407=Quadrat.Details!B:B)*(F4407=Quadrat.Details!G:G)*(H4407=Quadrat.Details!I:I),0))</f>
        <v>44792</v>
      </c>
      <c r="D4407" s="108"/>
      <c r="E4407" s="108"/>
      <c r="F4407" s="13" t="s">
        <v>443</v>
      </c>
      <c r="G4407" s="106" t="str">
        <f t="array" ref="G4407">INDEX(Quadrat.Details!H:H, MATCH(1,(A4407=Quadrat.Details!B:B)*(F4407=Quadrat.Details!G:G)*(H4407=Quadrat.Details!I:I),0))</f>
        <v>E</v>
      </c>
      <c r="H4407" s="105">
        <v>1.0</v>
      </c>
      <c r="I4407" s="109">
        <v>6.0</v>
      </c>
      <c r="J4407" s="109">
        <v>8.0</v>
      </c>
      <c r="K4407" s="109">
        <v>4.0</v>
      </c>
      <c r="L4407" s="3" t="s">
        <v>828</v>
      </c>
      <c r="M4407" s="44" t="s">
        <v>829</v>
      </c>
      <c r="N4407" s="73">
        <v>1.0</v>
      </c>
      <c r="O4407" s="73">
        <v>1.0</v>
      </c>
    </row>
    <row r="4408" ht="15.0" customHeight="1">
      <c r="A4408" s="105">
        <v>2022.0</v>
      </c>
      <c r="B4408" s="106" t="str">
        <f t="array" ref="B4408">INDEX(Quadrat.Details!D:D, MATCH(1,(A4408=Quadrat.Details!B:B)*(F4408=Quadrat.Details!G:G)*(H4408=Quadrat.Details!I:I),0))</f>
        <v>FJD</v>
      </c>
      <c r="C4408" s="107">
        <f t="array" ref="C4408">INDEX(Quadrat.Details!C:C, MATCH(1,(A4408=Quadrat.Details!B:B)*(F4408=Quadrat.Details!G:G)*(H4408=Quadrat.Details!I:I),0))</f>
        <v>44792</v>
      </c>
      <c r="D4408" s="108"/>
      <c r="E4408" s="108"/>
      <c r="F4408" s="13" t="s">
        <v>443</v>
      </c>
      <c r="G4408" s="106" t="str">
        <f t="array" ref="G4408">INDEX(Quadrat.Details!H:H, MATCH(1,(A4408=Quadrat.Details!B:B)*(F4408=Quadrat.Details!G:G)*(H4408=Quadrat.Details!I:I),0))</f>
        <v>E</v>
      </c>
      <c r="H4408" s="105">
        <v>1.0</v>
      </c>
      <c r="I4408" s="109">
        <v>7.0</v>
      </c>
      <c r="J4408" s="109">
        <v>9.0</v>
      </c>
      <c r="K4408" s="109">
        <v>4.0</v>
      </c>
      <c r="L4408" s="3" t="s">
        <v>828</v>
      </c>
      <c r="M4408" s="44" t="s">
        <v>829</v>
      </c>
      <c r="N4408" s="73">
        <v>1.0</v>
      </c>
      <c r="O4408" s="73">
        <v>1.0</v>
      </c>
    </row>
    <row r="4409" ht="15.0" customHeight="1">
      <c r="A4409" s="105">
        <v>2022.0</v>
      </c>
      <c r="B4409" s="106" t="str">
        <f t="array" ref="B4409">INDEX(Quadrat.Details!D:D, MATCH(1,(A4409=Quadrat.Details!B:B)*(F4409=Quadrat.Details!G:G)*(H4409=Quadrat.Details!I:I),0))</f>
        <v>FJD</v>
      </c>
      <c r="C4409" s="107">
        <f t="array" ref="C4409">INDEX(Quadrat.Details!C:C, MATCH(1,(A4409=Quadrat.Details!B:B)*(F4409=Quadrat.Details!G:G)*(H4409=Quadrat.Details!I:I),0))</f>
        <v>44792</v>
      </c>
      <c r="D4409" s="108"/>
      <c r="E4409" s="108"/>
      <c r="F4409" s="13" t="s">
        <v>443</v>
      </c>
      <c r="G4409" s="106" t="str">
        <f t="array" ref="G4409">INDEX(Quadrat.Details!H:H, MATCH(1,(A4409=Quadrat.Details!B:B)*(F4409=Quadrat.Details!G:G)*(H4409=Quadrat.Details!I:I),0))</f>
        <v>E</v>
      </c>
      <c r="H4409" s="105">
        <v>1.0</v>
      </c>
      <c r="I4409" s="109">
        <v>9.0</v>
      </c>
      <c r="J4409" s="109">
        <v>10.0</v>
      </c>
      <c r="K4409" s="109">
        <v>5.0</v>
      </c>
      <c r="L4409" s="3" t="s">
        <v>828</v>
      </c>
      <c r="M4409" s="44" t="s">
        <v>829</v>
      </c>
      <c r="N4409" s="73">
        <v>1.0</v>
      </c>
      <c r="O4409" s="73">
        <v>1.0</v>
      </c>
    </row>
    <row r="4410" ht="15.0" customHeight="1">
      <c r="A4410" s="105">
        <v>2022.0</v>
      </c>
      <c r="B4410" s="106" t="str">
        <f t="array" ref="B4410">INDEX(Quadrat.Details!D:D, MATCH(1,(A4410=Quadrat.Details!B:B)*(F4410=Quadrat.Details!G:G)*(H4410=Quadrat.Details!I:I),0))</f>
        <v>FJD</v>
      </c>
      <c r="C4410" s="107">
        <f t="array" ref="C4410">INDEX(Quadrat.Details!C:C, MATCH(1,(A4410=Quadrat.Details!B:B)*(F4410=Quadrat.Details!G:G)*(H4410=Quadrat.Details!I:I),0))</f>
        <v>44792</v>
      </c>
      <c r="D4410" s="108"/>
      <c r="E4410" s="108"/>
      <c r="F4410" s="13" t="s">
        <v>443</v>
      </c>
      <c r="G4410" s="106" t="str">
        <f t="array" ref="G4410">INDEX(Quadrat.Details!H:H, MATCH(1,(A4410=Quadrat.Details!B:B)*(F4410=Quadrat.Details!G:G)*(H4410=Quadrat.Details!I:I),0))</f>
        <v>E</v>
      </c>
      <c r="H4410" s="105">
        <v>1.0</v>
      </c>
      <c r="I4410" s="109">
        <v>7.0</v>
      </c>
      <c r="J4410" s="109">
        <v>8.0</v>
      </c>
      <c r="K4410" s="109">
        <v>4.0</v>
      </c>
      <c r="L4410" s="3" t="s">
        <v>828</v>
      </c>
      <c r="M4410" s="44" t="s">
        <v>829</v>
      </c>
      <c r="N4410" s="73">
        <v>1.0</v>
      </c>
      <c r="O4410" s="73">
        <v>1.0</v>
      </c>
    </row>
    <row r="4411" ht="15.0" customHeight="1">
      <c r="A4411" s="105">
        <v>2022.0</v>
      </c>
      <c r="B4411" s="106" t="str">
        <f t="array" ref="B4411">INDEX(Quadrat.Details!D:D, MATCH(1,(A4411=Quadrat.Details!B:B)*(F4411=Quadrat.Details!G:G)*(H4411=Quadrat.Details!I:I),0))</f>
        <v>FJD</v>
      </c>
      <c r="C4411" s="107">
        <f t="array" ref="C4411">INDEX(Quadrat.Details!C:C, MATCH(1,(A4411=Quadrat.Details!B:B)*(F4411=Quadrat.Details!G:G)*(H4411=Quadrat.Details!I:I),0))</f>
        <v>44792</v>
      </c>
      <c r="D4411" s="108"/>
      <c r="E4411" s="108"/>
      <c r="F4411" s="13" t="s">
        <v>443</v>
      </c>
      <c r="G4411" s="106" t="str">
        <f t="array" ref="G4411">INDEX(Quadrat.Details!H:H, MATCH(1,(A4411=Quadrat.Details!B:B)*(F4411=Quadrat.Details!G:G)*(H4411=Quadrat.Details!I:I),0))</f>
        <v>E</v>
      </c>
      <c r="H4411" s="105">
        <v>1.0</v>
      </c>
      <c r="I4411" s="109">
        <v>7.0</v>
      </c>
      <c r="J4411" s="109">
        <v>9.0</v>
      </c>
      <c r="K4411" s="109">
        <v>4.0</v>
      </c>
      <c r="L4411" s="3" t="s">
        <v>828</v>
      </c>
      <c r="M4411" s="44" t="s">
        <v>829</v>
      </c>
      <c r="N4411" s="73">
        <v>1.0</v>
      </c>
      <c r="O4411" s="73">
        <v>1.0</v>
      </c>
    </row>
    <row r="4412" ht="15.0" customHeight="1">
      <c r="A4412" s="105">
        <v>2022.0</v>
      </c>
      <c r="B4412" s="106" t="str">
        <f t="array" ref="B4412">INDEX(Quadrat.Details!D:D, MATCH(1,(A4412=Quadrat.Details!B:B)*(F4412=Quadrat.Details!G:G)*(H4412=Quadrat.Details!I:I),0))</f>
        <v>FJD</v>
      </c>
      <c r="C4412" s="107">
        <f t="array" ref="C4412">INDEX(Quadrat.Details!C:C, MATCH(1,(A4412=Quadrat.Details!B:B)*(F4412=Quadrat.Details!G:G)*(H4412=Quadrat.Details!I:I),0))</f>
        <v>44792</v>
      </c>
      <c r="D4412" s="108"/>
      <c r="E4412" s="108"/>
      <c r="F4412" s="13" t="s">
        <v>443</v>
      </c>
      <c r="G4412" s="106" t="str">
        <f t="array" ref="G4412">INDEX(Quadrat.Details!H:H, MATCH(1,(A4412=Quadrat.Details!B:B)*(F4412=Quadrat.Details!G:G)*(H4412=Quadrat.Details!I:I),0))</f>
        <v>E</v>
      </c>
      <c r="H4412" s="105">
        <v>1.0</v>
      </c>
      <c r="I4412" s="109">
        <v>7.0</v>
      </c>
      <c r="J4412" s="109">
        <v>8.0</v>
      </c>
      <c r="K4412" s="109">
        <v>4.0</v>
      </c>
      <c r="L4412" s="3" t="s">
        <v>828</v>
      </c>
      <c r="M4412" s="44" t="s">
        <v>829</v>
      </c>
      <c r="N4412" s="73">
        <v>1.0</v>
      </c>
      <c r="O4412" s="73">
        <v>1.0</v>
      </c>
    </row>
    <row r="4413" ht="15.0" customHeight="1">
      <c r="A4413" s="105">
        <v>2022.0</v>
      </c>
      <c r="B4413" s="106" t="str">
        <f t="array" ref="B4413">INDEX(Quadrat.Details!D:D, MATCH(1,(A4413=Quadrat.Details!B:B)*(F4413=Quadrat.Details!G:G)*(H4413=Quadrat.Details!I:I),0))</f>
        <v>FJD</v>
      </c>
      <c r="C4413" s="107">
        <f t="array" ref="C4413">INDEX(Quadrat.Details!C:C, MATCH(1,(A4413=Quadrat.Details!B:B)*(F4413=Quadrat.Details!G:G)*(H4413=Quadrat.Details!I:I),0))</f>
        <v>44792</v>
      </c>
      <c r="D4413" s="108"/>
      <c r="E4413" s="108"/>
      <c r="F4413" s="13" t="s">
        <v>443</v>
      </c>
      <c r="G4413" s="106" t="str">
        <f t="array" ref="G4413">INDEX(Quadrat.Details!H:H, MATCH(1,(A4413=Quadrat.Details!B:B)*(F4413=Quadrat.Details!G:G)*(H4413=Quadrat.Details!I:I),0))</f>
        <v>E</v>
      </c>
      <c r="H4413" s="105">
        <v>1.0</v>
      </c>
      <c r="I4413" s="109">
        <v>7.0</v>
      </c>
      <c r="J4413" s="109">
        <v>8.0</v>
      </c>
      <c r="K4413" s="109">
        <v>4.0</v>
      </c>
      <c r="L4413" s="3" t="s">
        <v>828</v>
      </c>
      <c r="M4413" s="44" t="s">
        <v>829</v>
      </c>
      <c r="N4413" s="73">
        <v>1.0</v>
      </c>
      <c r="O4413" s="73">
        <v>1.0</v>
      </c>
    </row>
    <row r="4414" ht="15.0" customHeight="1">
      <c r="A4414" s="105">
        <v>2022.0</v>
      </c>
      <c r="B4414" s="106" t="str">
        <f t="array" ref="B4414">INDEX(Quadrat.Details!D:D, MATCH(1,(A4414=Quadrat.Details!B:B)*(F4414=Quadrat.Details!G:G)*(H4414=Quadrat.Details!I:I),0))</f>
        <v>FJD</v>
      </c>
      <c r="C4414" s="107">
        <f t="array" ref="C4414">INDEX(Quadrat.Details!C:C, MATCH(1,(A4414=Quadrat.Details!B:B)*(F4414=Quadrat.Details!G:G)*(H4414=Quadrat.Details!I:I),0))</f>
        <v>44792</v>
      </c>
      <c r="D4414" s="108"/>
      <c r="E4414" s="108"/>
      <c r="F4414" s="13" t="s">
        <v>443</v>
      </c>
      <c r="G4414" s="106" t="str">
        <f t="array" ref="G4414">INDEX(Quadrat.Details!H:H, MATCH(1,(A4414=Quadrat.Details!B:B)*(F4414=Quadrat.Details!G:G)*(H4414=Quadrat.Details!I:I),0))</f>
        <v>E</v>
      </c>
      <c r="H4414" s="105">
        <v>1.0</v>
      </c>
      <c r="I4414" s="109">
        <v>9.0</v>
      </c>
      <c r="J4414" s="109">
        <v>9.0</v>
      </c>
      <c r="K4414" s="109">
        <v>5.0</v>
      </c>
      <c r="L4414" s="3" t="s">
        <v>828</v>
      </c>
      <c r="M4414" s="44" t="s">
        <v>829</v>
      </c>
      <c r="N4414" s="73">
        <v>1.0</v>
      </c>
      <c r="O4414" s="73">
        <v>1.0</v>
      </c>
    </row>
    <row r="4415" ht="15.0" customHeight="1">
      <c r="A4415" s="105">
        <v>2022.0</v>
      </c>
      <c r="B4415" s="106" t="str">
        <f t="array" ref="B4415">INDEX(Quadrat.Details!D:D, MATCH(1,(A4415=Quadrat.Details!B:B)*(F4415=Quadrat.Details!G:G)*(H4415=Quadrat.Details!I:I),0))</f>
        <v>FJD</v>
      </c>
      <c r="C4415" s="107">
        <f t="array" ref="C4415">INDEX(Quadrat.Details!C:C, MATCH(1,(A4415=Quadrat.Details!B:B)*(F4415=Quadrat.Details!G:G)*(H4415=Quadrat.Details!I:I),0))</f>
        <v>44792</v>
      </c>
      <c r="D4415" s="108"/>
      <c r="E4415" s="108"/>
      <c r="F4415" s="13" t="s">
        <v>443</v>
      </c>
      <c r="G4415" s="106" t="str">
        <f t="array" ref="G4415">INDEX(Quadrat.Details!H:H, MATCH(1,(A4415=Quadrat.Details!B:B)*(F4415=Quadrat.Details!G:G)*(H4415=Quadrat.Details!I:I),0))</f>
        <v>E</v>
      </c>
      <c r="H4415" s="105">
        <v>1.0</v>
      </c>
      <c r="I4415" s="109">
        <v>7.0</v>
      </c>
      <c r="J4415" s="109">
        <v>8.0</v>
      </c>
      <c r="K4415" s="109">
        <v>4.0</v>
      </c>
      <c r="L4415" s="3" t="s">
        <v>828</v>
      </c>
      <c r="M4415" s="44" t="s">
        <v>829</v>
      </c>
      <c r="N4415" s="73">
        <v>1.0</v>
      </c>
      <c r="O4415" s="73">
        <v>1.0</v>
      </c>
    </row>
    <row r="4416" ht="15.0" customHeight="1">
      <c r="A4416" s="105">
        <v>2022.0</v>
      </c>
      <c r="B4416" s="106" t="str">
        <f t="array" ref="B4416">INDEX(Quadrat.Details!D:D, MATCH(1,(A4416=Quadrat.Details!B:B)*(F4416=Quadrat.Details!G:G)*(H4416=Quadrat.Details!I:I),0))</f>
        <v>FJD</v>
      </c>
      <c r="C4416" s="107">
        <f t="array" ref="C4416">INDEX(Quadrat.Details!C:C, MATCH(1,(A4416=Quadrat.Details!B:B)*(F4416=Quadrat.Details!G:G)*(H4416=Quadrat.Details!I:I),0))</f>
        <v>44792</v>
      </c>
      <c r="D4416" s="108"/>
      <c r="E4416" s="108"/>
      <c r="F4416" s="13" t="s">
        <v>443</v>
      </c>
      <c r="G4416" s="106" t="str">
        <f t="array" ref="G4416">INDEX(Quadrat.Details!H:H, MATCH(1,(A4416=Quadrat.Details!B:B)*(F4416=Quadrat.Details!G:G)*(H4416=Quadrat.Details!I:I),0))</f>
        <v>E</v>
      </c>
      <c r="H4416" s="105">
        <v>1.0</v>
      </c>
      <c r="I4416" s="109">
        <v>8.0</v>
      </c>
      <c r="J4416" s="109">
        <v>9.0</v>
      </c>
      <c r="K4416" s="109">
        <v>4.0</v>
      </c>
      <c r="L4416" s="3" t="s">
        <v>828</v>
      </c>
      <c r="M4416" s="44" t="s">
        <v>829</v>
      </c>
      <c r="N4416" s="73">
        <v>1.0</v>
      </c>
      <c r="O4416" s="73">
        <v>1.0</v>
      </c>
    </row>
    <row r="4417" ht="15.0" customHeight="1">
      <c r="A4417" s="105">
        <v>2022.0</v>
      </c>
      <c r="B4417" s="106" t="str">
        <f t="array" ref="B4417">INDEX(Quadrat.Details!D:D, MATCH(1,(A4417=Quadrat.Details!B:B)*(F4417=Quadrat.Details!G:G)*(H4417=Quadrat.Details!I:I),0))</f>
        <v>FJD</v>
      </c>
      <c r="C4417" s="107">
        <f t="array" ref="C4417">INDEX(Quadrat.Details!C:C, MATCH(1,(A4417=Quadrat.Details!B:B)*(F4417=Quadrat.Details!G:G)*(H4417=Quadrat.Details!I:I),0))</f>
        <v>44792</v>
      </c>
      <c r="D4417" s="108"/>
      <c r="E4417" s="108"/>
      <c r="F4417" s="13" t="s">
        <v>443</v>
      </c>
      <c r="G4417" s="106" t="str">
        <f t="array" ref="G4417">INDEX(Quadrat.Details!H:H, MATCH(1,(A4417=Quadrat.Details!B:B)*(F4417=Quadrat.Details!G:G)*(H4417=Quadrat.Details!I:I),0))</f>
        <v>E</v>
      </c>
      <c r="H4417" s="105">
        <v>1.0</v>
      </c>
      <c r="I4417" s="109">
        <v>5.0</v>
      </c>
      <c r="J4417" s="109">
        <v>6.0</v>
      </c>
      <c r="K4417" s="109">
        <v>3.0</v>
      </c>
      <c r="L4417" s="3" t="s">
        <v>828</v>
      </c>
      <c r="M4417" s="44" t="s">
        <v>829</v>
      </c>
      <c r="N4417" s="73">
        <v>1.0</v>
      </c>
      <c r="O4417" s="73">
        <v>1.0</v>
      </c>
    </row>
    <row r="4418" ht="15.0" customHeight="1">
      <c r="A4418" s="105">
        <v>2022.0</v>
      </c>
      <c r="B4418" s="106" t="str">
        <f t="array" ref="B4418">INDEX(Quadrat.Details!D:D, MATCH(1,(A4418=Quadrat.Details!B:B)*(F4418=Quadrat.Details!G:G)*(H4418=Quadrat.Details!I:I),0))</f>
        <v>FJD</v>
      </c>
      <c r="C4418" s="107">
        <f t="array" ref="C4418">INDEX(Quadrat.Details!C:C, MATCH(1,(A4418=Quadrat.Details!B:B)*(F4418=Quadrat.Details!G:G)*(H4418=Quadrat.Details!I:I),0))</f>
        <v>44792</v>
      </c>
      <c r="D4418" s="108"/>
      <c r="E4418" s="108"/>
      <c r="F4418" s="13" t="s">
        <v>443</v>
      </c>
      <c r="G4418" s="106" t="str">
        <f t="array" ref="G4418">INDEX(Quadrat.Details!H:H, MATCH(1,(A4418=Quadrat.Details!B:B)*(F4418=Quadrat.Details!G:G)*(H4418=Quadrat.Details!I:I),0))</f>
        <v>E</v>
      </c>
      <c r="H4418" s="105">
        <v>1.0</v>
      </c>
      <c r="I4418" s="109">
        <v>9.0</v>
      </c>
      <c r="J4418" s="109">
        <v>10.0</v>
      </c>
      <c r="K4418" s="109">
        <v>4.0</v>
      </c>
      <c r="L4418" s="3" t="s">
        <v>828</v>
      </c>
      <c r="M4418" s="44" t="s">
        <v>829</v>
      </c>
      <c r="N4418" s="73">
        <v>1.0</v>
      </c>
      <c r="O4418" s="73">
        <v>1.0</v>
      </c>
    </row>
    <row r="4419" ht="15.0" customHeight="1">
      <c r="A4419" s="105">
        <v>2022.0</v>
      </c>
      <c r="B4419" s="106" t="str">
        <f t="array" ref="B4419">INDEX(Quadrat.Details!D:D, MATCH(1,(A4419=Quadrat.Details!B:B)*(F4419=Quadrat.Details!G:G)*(H4419=Quadrat.Details!I:I),0))</f>
        <v>FJD</v>
      </c>
      <c r="C4419" s="107">
        <f t="array" ref="C4419">INDEX(Quadrat.Details!C:C, MATCH(1,(A4419=Quadrat.Details!B:B)*(F4419=Quadrat.Details!G:G)*(H4419=Quadrat.Details!I:I),0))</f>
        <v>44792</v>
      </c>
      <c r="D4419" s="108"/>
      <c r="E4419" s="108"/>
      <c r="F4419" s="13" t="s">
        <v>443</v>
      </c>
      <c r="G4419" s="106" t="str">
        <f t="array" ref="G4419">INDEX(Quadrat.Details!H:H, MATCH(1,(A4419=Quadrat.Details!B:B)*(F4419=Quadrat.Details!G:G)*(H4419=Quadrat.Details!I:I),0))</f>
        <v>E</v>
      </c>
      <c r="H4419" s="105">
        <v>1.0</v>
      </c>
      <c r="I4419" s="109">
        <v>6.0</v>
      </c>
      <c r="J4419" s="109">
        <v>7.0</v>
      </c>
      <c r="K4419" s="109">
        <v>4.0</v>
      </c>
      <c r="L4419" s="3" t="s">
        <v>828</v>
      </c>
      <c r="M4419" s="44" t="s">
        <v>829</v>
      </c>
      <c r="N4419" s="73">
        <v>1.0</v>
      </c>
      <c r="O4419" s="73">
        <v>1.0</v>
      </c>
    </row>
    <row r="4420" ht="15.0" customHeight="1">
      <c r="A4420" s="105">
        <v>2022.0</v>
      </c>
      <c r="B4420" s="106" t="str">
        <f t="array" ref="B4420">INDEX(Quadrat.Details!D:D, MATCH(1,(A4420=Quadrat.Details!B:B)*(F4420=Quadrat.Details!G:G)*(H4420=Quadrat.Details!I:I),0))</f>
        <v>FJD</v>
      </c>
      <c r="C4420" s="107">
        <f t="array" ref="C4420">INDEX(Quadrat.Details!C:C, MATCH(1,(A4420=Quadrat.Details!B:B)*(F4420=Quadrat.Details!G:G)*(H4420=Quadrat.Details!I:I),0))</f>
        <v>44792</v>
      </c>
      <c r="D4420" s="108"/>
      <c r="E4420" s="108"/>
      <c r="F4420" s="13" t="s">
        <v>443</v>
      </c>
      <c r="G4420" s="106" t="str">
        <f t="array" ref="G4420">INDEX(Quadrat.Details!H:H, MATCH(1,(A4420=Quadrat.Details!B:B)*(F4420=Quadrat.Details!G:G)*(H4420=Quadrat.Details!I:I),0))</f>
        <v>E</v>
      </c>
      <c r="H4420" s="105">
        <v>1.0</v>
      </c>
      <c r="I4420" s="109">
        <v>7.0</v>
      </c>
      <c r="J4420" s="109">
        <v>8.0</v>
      </c>
      <c r="K4420" s="109">
        <v>4.0</v>
      </c>
      <c r="L4420" s="3" t="s">
        <v>828</v>
      </c>
      <c r="M4420" s="44" t="s">
        <v>829</v>
      </c>
      <c r="N4420" s="73">
        <v>1.0</v>
      </c>
      <c r="O4420" s="73">
        <v>1.0</v>
      </c>
    </row>
    <row r="4421" ht="15.0" customHeight="1">
      <c r="A4421" s="105">
        <v>2022.0</v>
      </c>
      <c r="B4421" s="106" t="str">
        <f t="array" ref="B4421">INDEX(Quadrat.Details!D:D, MATCH(1,(A4421=Quadrat.Details!B:B)*(F4421=Quadrat.Details!G:G)*(H4421=Quadrat.Details!I:I),0))</f>
        <v>FJD</v>
      </c>
      <c r="C4421" s="107">
        <f t="array" ref="C4421">INDEX(Quadrat.Details!C:C, MATCH(1,(A4421=Quadrat.Details!B:B)*(F4421=Quadrat.Details!G:G)*(H4421=Quadrat.Details!I:I),0))</f>
        <v>44792</v>
      </c>
      <c r="D4421" s="108"/>
      <c r="E4421" s="108"/>
      <c r="F4421" s="13" t="s">
        <v>443</v>
      </c>
      <c r="G4421" s="106" t="str">
        <f t="array" ref="G4421">INDEX(Quadrat.Details!H:H, MATCH(1,(A4421=Quadrat.Details!B:B)*(F4421=Quadrat.Details!G:G)*(H4421=Quadrat.Details!I:I),0))</f>
        <v>E</v>
      </c>
      <c r="H4421" s="105">
        <v>1.0</v>
      </c>
      <c r="I4421" s="109">
        <v>7.0</v>
      </c>
      <c r="J4421" s="109">
        <v>7.0</v>
      </c>
      <c r="K4421" s="109">
        <v>4.0</v>
      </c>
      <c r="L4421" s="3" t="s">
        <v>828</v>
      </c>
      <c r="M4421" s="44" t="s">
        <v>829</v>
      </c>
      <c r="N4421" s="73">
        <v>1.0</v>
      </c>
      <c r="O4421" s="73">
        <v>1.0</v>
      </c>
    </row>
    <row r="4422" ht="15.0" customHeight="1">
      <c r="A4422" s="105">
        <v>2022.0</v>
      </c>
      <c r="B4422" s="106" t="str">
        <f t="array" ref="B4422">INDEX(Quadrat.Details!D:D, MATCH(1,(A4422=Quadrat.Details!B:B)*(F4422=Quadrat.Details!G:G)*(H4422=Quadrat.Details!I:I),0))</f>
        <v>FJD</v>
      </c>
      <c r="C4422" s="107">
        <f t="array" ref="C4422">INDEX(Quadrat.Details!C:C, MATCH(1,(A4422=Quadrat.Details!B:B)*(F4422=Quadrat.Details!G:G)*(H4422=Quadrat.Details!I:I),0))</f>
        <v>44792</v>
      </c>
      <c r="D4422" s="108"/>
      <c r="E4422" s="108"/>
      <c r="F4422" s="13" t="s">
        <v>443</v>
      </c>
      <c r="G4422" s="106" t="str">
        <f t="array" ref="G4422">INDEX(Quadrat.Details!H:H, MATCH(1,(A4422=Quadrat.Details!B:B)*(F4422=Quadrat.Details!G:G)*(H4422=Quadrat.Details!I:I),0))</f>
        <v>E</v>
      </c>
      <c r="H4422" s="105">
        <v>1.0</v>
      </c>
      <c r="I4422" s="109">
        <v>6.0</v>
      </c>
      <c r="J4422" s="109">
        <v>7.0</v>
      </c>
      <c r="K4422" s="109">
        <v>4.0</v>
      </c>
      <c r="L4422" s="3" t="s">
        <v>828</v>
      </c>
      <c r="M4422" s="44" t="s">
        <v>829</v>
      </c>
      <c r="N4422" s="73">
        <v>1.0</v>
      </c>
      <c r="O4422" s="73">
        <v>1.0</v>
      </c>
    </row>
    <row r="4423" ht="15.0" customHeight="1">
      <c r="A4423" s="105">
        <v>2022.0</v>
      </c>
      <c r="B4423" s="106" t="str">
        <f t="array" ref="B4423">INDEX(Quadrat.Details!D:D, MATCH(1,(A4423=Quadrat.Details!B:B)*(F4423=Quadrat.Details!G:G)*(H4423=Quadrat.Details!I:I),0))</f>
        <v>FJD</v>
      </c>
      <c r="C4423" s="107">
        <f t="array" ref="C4423">INDEX(Quadrat.Details!C:C, MATCH(1,(A4423=Quadrat.Details!B:B)*(F4423=Quadrat.Details!G:G)*(H4423=Quadrat.Details!I:I),0))</f>
        <v>44792</v>
      </c>
      <c r="D4423" s="108"/>
      <c r="E4423" s="108"/>
      <c r="F4423" s="13" t="s">
        <v>443</v>
      </c>
      <c r="G4423" s="106" t="str">
        <f t="array" ref="G4423">INDEX(Quadrat.Details!H:H, MATCH(1,(A4423=Quadrat.Details!B:B)*(F4423=Quadrat.Details!G:G)*(H4423=Quadrat.Details!I:I),0))</f>
        <v>E</v>
      </c>
      <c r="H4423" s="105">
        <v>2.0</v>
      </c>
      <c r="I4423" s="109">
        <v>27.0</v>
      </c>
      <c r="J4423" s="109">
        <v>34.0</v>
      </c>
      <c r="K4423" s="109">
        <v>18.0</v>
      </c>
      <c r="L4423" s="3" t="s">
        <v>828</v>
      </c>
      <c r="M4423" s="44" t="s">
        <v>829</v>
      </c>
      <c r="N4423" s="73">
        <v>1.0</v>
      </c>
      <c r="O4423" s="73">
        <v>1.0</v>
      </c>
    </row>
    <row r="4424" ht="15.0" customHeight="1">
      <c r="A4424" s="105">
        <v>2022.0</v>
      </c>
      <c r="B4424" s="106" t="str">
        <f t="array" ref="B4424">INDEX(Quadrat.Details!D:D, MATCH(1,(A4424=Quadrat.Details!B:B)*(F4424=Quadrat.Details!G:G)*(H4424=Quadrat.Details!I:I),0))</f>
        <v>FJD</v>
      </c>
      <c r="C4424" s="107">
        <f t="array" ref="C4424">INDEX(Quadrat.Details!C:C, MATCH(1,(A4424=Quadrat.Details!B:B)*(F4424=Quadrat.Details!G:G)*(H4424=Quadrat.Details!I:I),0))</f>
        <v>44792</v>
      </c>
      <c r="D4424" s="108"/>
      <c r="E4424" s="108"/>
      <c r="F4424" s="13" t="s">
        <v>443</v>
      </c>
      <c r="G4424" s="106" t="str">
        <f t="array" ref="G4424">INDEX(Quadrat.Details!H:H, MATCH(1,(A4424=Quadrat.Details!B:B)*(F4424=Quadrat.Details!G:G)*(H4424=Quadrat.Details!I:I),0))</f>
        <v>E</v>
      </c>
      <c r="H4424" s="105">
        <v>2.0</v>
      </c>
      <c r="I4424" s="109">
        <v>57.0</v>
      </c>
      <c r="J4424" s="109">
        <v>64.0</v>
      </c>
      <c r="K4424" s="109">
        <v>35.0</v>
      </c>
      <c r="L4424" s="3" t="s">
        <v>828</v>
      </c>
      <c r="M4424" s="44" t="s">
        <v>829</v>
      </c>
      <c r="N4424" s="73">
        <v>1.0</v>
      </c>
      <c r="O4424" s="73">
        <v>1.0</v>
      </c>
    </row>
    <row r="4425" ht="15.0" customHeight="1">
      <c r="A4425" s="105">
        <v>2022.0</v>
      </c>
      <c r="B4425" s="106" t="str">
        <f t="array" ref="B4425">INDEX(Quadrat.Details!D:D, MATCH(1,(A4425=Quadrat.Details!B:B)*(F4425=Quadrat.Details!G:G)*(H4425=Quadrat.Details!I:I),0))</f>
        <v>FJD</v>
      </c>
      <c r="C4425" s="107">
        <f t="array" ref="C4425">INDEX(Quadrat.Details!C:C, MATCH(1,(A4425=Quadrat.Details!B:B)*(F4425=Quadrat.Details!G:G)*(H4425=Quadrat.Details!I:I),0))</f>
        <v>44792</v>
      </c>
      <c r="D4425" s="108"/>
      <c r="E4425" s="108"/>
      <c r="F4425" s="13" t="s">
        <v>443</v>
      </c>
      <c r="G4425" s="106" t="str">
        <f t="array" ref="G4425">INDEX(Quadrat.Details!H:H, MATCH(1,(A4425=Quadrat.Details!B:B)*(F4425=Quadrat.Details!G:G)*(H4425=Quadrat.Details!I:I),0))</f>
        <v>E</v>
      </c>
      <c r="H4425" s="105">
        <v>2.0</v>
      </c>
      <c r="I4425" s="109">
        <v>28.0</v>
      </c>
      <c r="J4425" s="109">
        <v>34.0</v>
      </c>
      <c r="K4425" s="109">
        <v>19.0</v>
      </c>
      <c r="L4425" s="3" t="s">
        <v>828</v>
      </c>
      <c r="M4425" s="44" t="s">
        <v>829</v>
      </c>
      <c r="N4425" s="73">
        <v>1.0</v>
      </c>
      <c r="O4425" s="73">
        <v>1.0</v>
      </c>
    </row>
    <row r="4426" ht="15.0" customHeight="1">
      <c r="A4426" s="105">
        <v>2022.0</v>
      </c>
      <c r="B4426" s="106" t="str">
        <f t="array" ref="B4426">INDEX(Quadrat.Details!D:D, MATCH(1,(A4426=Quadrat.Details!B:B)*(F4426=Quadrat.Details!G:G)*(H4426=Quadrat.Details!I:I),0))</f>
        <v>FJD</v>
      </c>
      <c r="C4426" s="107">
        <f t="array" ref="C4426">INDEX(Quadrat.Details!C:C, MATCH(1,(A4426=Quadrat.Details!B:B)*(F4426=Quadrat.Details!G:G)*(H4426=Quadrat.Details!I:I),0))</f>
        <v>44792</v>
      </c>
      <c r="D4426" s="108"/>
      <c r="E4426" s="108"/>
      <c r="F4426" s="13" t="s">
        <v>443</v>
      </c>
      <c r="G4426" s="106" t="str">
        <f t="array" ref="G4426">INDEX(Quadrat.Details!H:H, MATCH(1,(A4426=Quadrat.Details!B:B)*(F4426=Quadrat.Details!G:G)*(H4426=Quadrat.Details!I:I),0))</f>
        <v>E</v>
      </c>
      <c r="H4426" s="105">
        <v>2.0</v>
      </c>
      <c r="I4426" s="109">
        <v>26.0</v>
      </c>
      <c r="J4426" s="109">
        <v>28.0</v>
      </c>
      <c r="K4426" s="109">
        <v>16.0</v>
      </c>
      <c r="L4426" s="3" t="s">
        <v>828</v>
      </c>
      <c r="M4426" s="44" t="s">
        <v>829</v>
      </c>
      <c r="N4426" s="73">
        <v>1.0</v>
      </c>
      <c r="O4426" s="73">
        <v>1.0</v>
      </c>
    </row>
    <row r="4427" ht="15.0" customHeight="1">
      <c r="A4427" s="105">
        <v>2022.0</v>
      </c>
      <c r="B4427" s="106" t="str">
        <f t="array" ref="B4427">INDEX(Quadrat.Details!D:D, MATCH(1,(A4427=Quadrat.Details!B:B)*(F4427=Quadrat.Details!G:G)*(H4427=Quadrat.Details!I:I),0))</f>
        <v>FJD</v>
      </c>
      <c r="C4427" s="107">
        <f t="array" ref="C4427">INDEX(Quadrat.Details!C:C, MATCH(1,(A4427=Quadrat.Details!B:B)*(F4427=Quadrat.Details!G:G)*(H4427=Quadrat.Details!I:I),0))</f>
        <v>44792</v>
      </c>
      <c r="D4427" s="108"/>
      <c r="E4427" s="108"/>
      <c r="F4427" s="13" t="s">
        <v>443</v>
      </c>
      <c r="G4427" s="106" t="str">
        <f t="array" ref="G4427">INDEX(Quadrat.Details!H:H, MATCH(1,(A4427=Quadrat.Details!B:B)*(F4427=Quadrat.Details!G:G)*(H4427=Quadrat.Details!I:I),0))</f>
        <v>E</v>
      </c>
      <c r="H4427" s="105">
        <v>2.0</v>
      </c>
      <c r="I4427" s="109">
        <v>23.0</v>
      </c>
      <c r="J4427" s="109">
        <v>29.0</v>
      </c>
      <c r="K4427" s="109">
        <v>16.0</v>
      </c>
      <c r="L4427" s="3" t="s">
        <v>828</v>
      </c>
      <c r="M4427" s="44" t="s">
        <v>829</v>
      </c>
      <c r="N4427" s="73">
        <v>1.0</v>
      </c>
      <c r="O4427" s="73">
        <v>1.0</v>
      </c>
    </row>
    <row r="4428" ht="15.0" customHeight="1">
      <c r="A4428" s="105">
        <v>2022.0</v>
      </c>
      <c r="B4428" s="106" t="str">
        <f t="array" ref="B4428">INDEX(Quadrat.Details!D:D, MATCH(1,(A4428=Quadrat.Details!B:B)*(F4428=Quadrat.Details!G:G)*(H4428=Quadrat.Details!I:I),0))</f>
        <v>FJD</v>
      </c>
      <c r="C4428" s="107">
        <f t="array" ref="C4428">INDEX(Quadrat.Details!C:C, MATCH(1,(A4428=Quadrat.Details!B:B)*(F4428=Quadrat.Details!G:G)*(H4428=Quadrat.Details!I:I),0))</f>
        <v>44792</v>
      </c>
      <c r="D4428" s="108"/>
      <c r="E4428" s="108"/>
      <c r="F4428" s="13" t="s">
        <v>443</v>
      </c>
      <c r="G4428" s="106" t="str">
        <f t="array" ref="G4428">INDEX(Quadrat.Details!H:H, MATCH(1,(A4428=Quadrat.Details!B:B)*(F4428=Quadrat.Details!G:G)*(H4428=Quadrat.Details!I:I),0))</f>
        <v>E</v>
      </c>
      <c r="H4428" s="105">
        <v>2.0</v>
      </c>
      <c r="I4428" s="109">
        <v>30.0</v>
      </c>
      <c r="J4428" s="109">
        <v>34.0</v>
      </c>
      <c r="K4428" s="109">
        <v>19.0</v>
      </c>
      <c r="L4428" s="3" t="s">
        <v>828</v>
      </c>
      <c r="M4428" s="44" t="s">
        <v>829</v>
      </c>
      <c r="N4428" s="73">
        <v>1.0</v>
      </c>
      <c r="O4428" s="73">
        <v>1.0</v>
      </c>
    </row>
    <row r="4429" ht="15.0" customHeight="1">
      <c r="A4429" s="105">
        <v>2022.0</v>
      </c>
      <c r="B4429" s="106" t="str">
        <f t="array" ref="B4429">INDEX(Quadrat.Details!D:D, MATCH(1,(A4429=Quadrat.Details!B:B)*(F4429=Quadrat.Details!G:G)*(H4429=Quadrat.Details!I:I),0))</f>
        <v>FJD</v>
      </c>
      <c r="C4429" s="107">
        <f t="array" ref="C4429">INDEX(Quadrat.Details!C:C, MATCH(1,(A4429=Quadrat.Details!B:B)*(F4429=Quadrat.Details!G:G)*(H4429=Quadrat.Details!I:I),0))</f>
        <v>44792</v>
      </c>
      <c r="D4429" s="108"/>
      <c r="E4429" s="108"/>
      <c r="F4429" s="13" t="s">
        <v>443</v>
      </c>
      <c r="G4429" s="106" t="str">
        <f t="array" ref="G4429">INDEX(Quadrat.Details!H:H, MATCH(1,(A4429=Quadrat.Details!B:B)*(F4429=Quadrat.Details!G:G)*(H4429=Quadrat.Details!I:I),0))</f>
        <v>E</v>
      </c>
      <c r="H4429" s="105">
        <v>2.0</v>
      </c>
      <c r="I4429" s="109">
        <v>22.0</v>
      </c>
      <c r="J4429" s="109">
        <v>26.0</v>
      </c>
      <c r="K4429" s="109">
        <v>14.0</v>
      </c>
      <c r="L4429" s="3" t="s">
        <v>828</v>
      </c>
      <c r="M4429" s="44" t="s">
        <v>829</v>
      </c>
      <c r="N4429" s="73">
        <v>1.0</v>
      </c>
      <c r="O4429" s="73">
        <v>1.0</v>
      </c>
    </row>
    <row r="4430" ht="15.0" customHeight="1">
      <c r="A4430" s="105">
        <v>2022.0</v>
      </c>
      <c r="B4430" s="106" t="str">
        <f t="array" ref="B4430">INDEX(Quadrat.Details!D:D, MATCH(1,(A4430=Quadrat.Details!B:B)*(F4430=Quadrat.Details!G:G)*(H4430=Quadrat.Details!I:I),0))</f>
        <v>FJD</v>
      </c>
      <c r="C4430" s="107">
        <f t="array" ref="C4430">INDEX(Quadrat.Details!C:C, MATCH(1,(A4430=Quadrat.Details!B:B)*(F4430=Quadrat.Details!G:G)*(H4430=Quadrat.Details!I:I),0))</f>
        <v>44792</v>
      </c>
      <c r="D4430" s="108"/>
      <c r="E4430" s="108"/>
      <c r="F4430" s="13" t="s">
        <v>443</v>
      </c>
      <c r="G4430" s="106" t="str">
        <f t="array" ref="G4430">INDEX(Quadrat.Details!H:H, MATCH(1,(A4430=Quadrat.Details!B:B)*(F4430=Quadrat.Details!G:G)*(H4430=Quadrat.Details!I:I),0))</f>
        <v>E</v>
      </c>
      <c r="H4430" s="105">
        <v>2.0</v>
      </c>
      <c r="I4430" s="109">
        <v>26.0</v>
      </c>
      <c r="J4430" s="109">
        <v>29.0</v>
      </c>
      <c r="K4430" s="109">
        <v>16.0</v>
      </c>
      <c r="L4430" s="3" t="s">
        <v>828</v>
      </c>
      <c r="M4430" s="44" t="s">
        <v>829</v>
      </c>
      <c r="N4430" s="73">
        <v>1.0</v>
      </c>
      <c r="O4430" s="73">
        <v>1.0</v>
      </c>
    </row>
    <row r="4431" ht="15.0" customHeight="1">
      <c r="A4431" s="105">
        <v>2022.0</v>
      </c>
      <c r="B4431" s="106" t="str">
        <f t="array" ref="B4431">INDEX(Quadrat.Details!D:D, MATCH(1,(A4431=Quadrat.Details!B:B)*(F4431=Quadrat.Details!G:G)*(H4431=Quadrat.Details!I:I),0))</f>
        <v>FJD</v>
      </c>
      <c r="C4431" s="107">
        <f t="array" ref="C4431">INDEX(Quadrat.Details!C:C, MATCH(1,(A4431=Quadrat.Details!B:B)*(F4431=Quadrat.Details!G:G)*(H4431=Quadrat.Details!I:I),0))</f>
        <v>44792</v>
      </c>
      <c r="D4431" s="108"/>
      <c r="E4431" s="108"/>
      <c r="F4431" s="13" t="s">
        <v>443</v>
      </c>
      <c r="G4431" s="106" t="str">
        <f t="array" ref="G4431">INDEX(Quadrat.Details!H:H, MATCH(1,(A4431=Quadrat.Details!B:B)*(F4431=Quadrat.Details!G:G)*(H4431=Quadrat.Details!I:I),0))</f>
        <v>E</v>
      </c>
      <c r="H4431" s="105">
        <v>2.0</v>
      </c>
      <c r="I4431" s="109">
        <v>20.0</v>
      </c>
      <c r="J4431" s="109">
        <v>25.0</v>
      </c>
      <c r="K4431" s="109">
        <v>15.0</v>
      </c>
      <c r="L4431" s="3" t="s">
        <v>828</v>
      </c>
      <c r="M4431" s="44" t="s">
        <v>829</v>
      </c>
      <c r="N4431" s="73">
        <v>1.0</v>
      </c>
      <c r="O4431" s="73">
        <v>1.0</v>
      </c>
    </row>
    <row r="4432" ht="15.0" customHeight="1">
      <c r="A4432" s="105">
        <v>2022.0</v>
      </c>
      <c r="B4432" s="106" t="str">
        <f t="array" ref="B4432">INDEX(Quadrat.Details!D:D, MATCH(1,(A4432=Quadrat.Details!B:B)*(F4432=Quadrat.Details!G:G)*(H4432=Quadrat.Details!I:I),0))</f>
        <v>FJD</v>
      </c>
      <c r="C4432" s="107">
        <f t="array" ref="C4432">INDEX(Quadrat.Details!C:C, MATCH(1,(A4432=Quadrat.Details!B:B)*(F4432=Quadrat.Details!G:G)*(H4432=Quadrat.Details!I:I),0))</f>
        <v>44792</v>
      </c>
      <c r="D4432" s="108"/>
      <c r="E4432" s="108"/>
      <c r="F4432" s="13" t="s">
        <v>443</v>
      </c>
      <c r="G4432" s="106" t="str">
        <f t="array" ref="G4432">INDEX(Quadrat.Details!H:H, MATCH(1,(A4432=Quadrat.Details!B:B)*(F4432=Quadrat.Details!G:G)*(H4432=Quadrat.Details!I:I),0))</f>
        <v>E</v>
      </c>
      <c r="H4432" s="105">
        <v>2.0</v>
      </c>
      <c r="I4432" s="109">
        <v>22.0</v>
      </c>
      <c r="J4432" s="109">
        <v>25.0</v>
      </c>
      <c r="K4432" s="109">
        <v>14.0</v>
      </c>
      <c r="L4432" s="3" t="s">
        <v>828</v>
      </c>
      <c r="M4432" s="44" t="s">
        <v>829</v>
      </c>
      <c r="N4432" s="73">
        <v>1.0</v>
      </c>
      <c r="O4432" s="73">
        <v>1.0</v>
      </c>
    </row>
    <row r="4433" ht="15.0" customHeight="1">
      <c r="A4433" s="105">
        <v>2022.0</v>
      </c>
      <c r="B4433" s="106" t="str">
        <f t="array" ref="B4433">INDEX(Quadrat.Details!D:D, MATCH(1,(A4433=Quadrat.Details!B:B)*(F4433=Quadrat.Details!G:G)*(H4433=Quadrat.Details!I:I),0))</f>
        <v>FJD</v>
      </c>
      <c r="C4433" s="107">
        <f t="array" ref="C4433">INDEX(Quadrat.Details!C:C, MATCH(1,(A4433=Quadrat.Details!B:B)*(F4433=Quadrat.Details!G:G)*(H4433=Quadrat.Details!I:I),0))</f>
        <v>44792</v>
      </c>
      <c r="D4433" s="108"/>
      <c r="E4433" s="108"/>
      <c r="F4433" s="13" t="s">
        <v>443</v>
      </c>
      <c r="G4433" s="106" t="str">
        <f t="array" ref="G4433">INDEX(Quadrat.Details!H:H, MATCH(1,(A4433=Quadrat.Details!B:B)*(F4433=Quadrat.Details!G:G)*(H4433=Quadrat.Details!I:I),0))</f>
        <v>E</v>
      </c>
      <c r="H4433" s="105">
        <v>2.0</v>
      </c>
      <c r="I4433" s="109">
        <v>19.0</v>
      </c>
      <c r="J4433" s="109">
        <v>23.0</v>
      </c>
      <c r="K4433" s="109">
        <v>13.0</v>
      </c>
      <c r="L4433" s="3" t="s">
        <v>828</v>
      </c>
      <c r="M4433" s="44" t="s">
        <v>829</v>
      </c>
      <c r="N4433" s="73">
        <v>1.0</v>
      </c>
      <c r="O4433" s="73">
        <v>1.0</v>
      </c>
    </row>
    <row r="4434" ht="15.0" customHeight="1">
      <c r="A4434" s="105">
        <v>2022.0</v>
      </c>
      <c r="B4434" s="106" t="str">
        <f t="array" ref="B4434">INDEX(Quadrat.Details!D:D, MATCH(1,(A4434=Quadrat.Details!B:B)*(F4434=Quadrat.Details!G:G)*(H4434=Quadrat.Details!I:I),0))</f>
        <v>FJD</v>
      </c>
      <c r="C4434" s="107">
        <f t="array" ref="C4434">INDEX(Quadrat.Details!C:C, MATCH(1,(A4434=Quadrat.Details!B:B)*(F4434=Quadrat.Details!G:G)*(H4434=Quadrat.Details!I:I),0))</f>
        <v>44792</v>
      </c>
      <c r="D4434" s="108"/>
      <c r="E4434" s="108"/>
      <c r="F4434" s="13" t="s">
        <v>443</v>
      </c>
      <c r="G4434" s="106" t="str">
        <f t="array" ref="G4434">INDEX(Quadrat.Details!H:H, MATCH(1,(A4434=Quadrat.Details!B:B)*(F4434=Quadrat.Details!G:G)*(H4434=Quadrat.Details!I:I),0))</f>
        <v>E</v>
      </c>
      <c r="H4434" s="105">
        <v>2.0</v>
      </c>
      <c r="I4434" s="109">
        <v>18.0</v>
      </c>
      <c r="J4434" s="109">
        <v>22.0</v>
      </c>
      <c r="K4434" s="109">
        <v>13.0</v>
      </c>
      <c r="L4434" s="3" t="s">
        <v>828</v>
      </c>
      <c r="M4434" s="44" t="s">
        <v>829</v>
      </c>
      <c r="N4434" s="73">
        <v>1.0</v>
      </c>
      <c r="O4434" s="73">
        <v>1.0</v>
      </c>
    </row>
    <row r="4435" ht="15.0" customHeight="1">
      <c r="A4435" s="105">
        <v>2022.0</v>
      </c>
      <c r="B4435" s="106" t="str">
        <f t="array" ref="B4435">INDEX(Quadrat.Details!D:D, MATCH(1,(A4435=Quadrat.Details!B:B)*(F4435=Quadrat.Details!G:G)*(H4435=Quadrat.Details!I:I),0))</f>
        <v>FJD</v>
      </c>
      <c r="C4435" s="107">
        <f t="array" ref="C4435">INDEX(Quadrat.Details!C:C, MATCH(1,(A4435=Quadrat.Details!B:B)*(F4435=Quadrat.Details!G:G)*(H4435=Quadrat.Details!I:I),0))</f>
        <v>44792</v>
      </c>
      <c r="D4435" s="108"/>
      <c r="E4435" s="108"/>
      <c r="F4435" s="13" t="s">
        <v>443</v>
      </c>
      <c r="G4435" s="106" t="str">
        <f t="array" ref="G4435">INDEX(Quadrat.Details!H:H, MATCH(1,(A4435=Quadrat.Details!B:B)*(F4435=Quadrat.Details!G:G)*(H4435=Quadrat.Details!I:I),0))</f>
        <v>E</v>
      </c>
      <c r="H4435" s="105">
        <v>2.0</v>
      </c>
      <c r="I4435" s="109">
        <v>20.0</v>
      </c>
      <c r="J4435" s="109">
        <v>22.0</v>
      </c>
      <c r="K4435" s="109">
        <v>13.0</v>
      </c>
      <c r="L4435" s="3" t="s">
        <v>828</v>
      </c>
      <c r="M4435" s="44" t="s">
        <v>829</v>
      </c>
      <c r="N4435" s="73">
        <v>1.0</v>
      </c>
      <c r="O4435" s="73">
        <v>1.0</v>
      </c>
    </row>
    <row r="4436" ht="15.0" customHeight="1">
      <c r="A4436" s="105">
        <v>2022.0</v>
      </c>
      <c r="B4436" s="106" t="str">
        <f t="array" ref="B4436">INDEX(Quadrat.Details!D:D, MATCH(1,(A4436=Quadrat.Details!B:B)*(F4436=Quadrat.Details!G:G)*(H4436=Quadrat.Details!I:I),0))</f>
        <v>FJD</v>
      </c>
      <c r="C4436" s="107">
        <f t="array" ref="C4436">INDEX(Quadrat.Details!C:C, MATCH(1,(A4436=Quadrat.Details!B:B)*(F4436=Quadrat.Details!G:G)*(H4436=Quadrat.Details!I:I),0))</f>
        <v>44792</v>
      </c>
      <c r="D4436" s="108"/>
      <c r="E4436" s="108"/>
      <c r="F4436" s="13" t="s">
        <v>443</v>
      </c>
      <c r="G4436" s="106" t="str">
        <f t="array" ref="G4436">INDEX(Quadrat.Details!H:H, MATCH(1,(A4436=Quadrat.Details!B:B)*(F4436=Quadrat.Details!G:G)*(H4436=Quadrat.Details!I:I),0))</f>
        <v>E</v>
      </c>
      <c r="H4436" s="105">
        <v>2.0</v>
      </c>
      <c r="I4436" s="109">
        <v>22.0</v>
      </c>
      <c r="J4436" s="109">
        <v>26.0</v>
      </c>
      <c r="K4436" s="109">
        <v>14.0</v>
      </c>
      <c r="L4436" s="3" t="s">
        <v>828</v>
      </c>
      <c r="M4436" s="44" t="s">
        <v>829</v>
      </c>
      <c r="N4436" s="73">
        <v>1.0</v>
      </c>
      <c r="O4436" s="73">
        <v>1.0</v>
      </c>
    </row>
    <row r="4437" ht="15.0" customHeight="1">
      <c r="A4437" s="105">
        <v>2022.0</v>
      </c>
      <c r="B4437" s="106" t="str">
        <f t="array" ref="B4437">INDEX(Quadrat.Details!D:D, MATCH(1,(A4437=Quadrat.Details!B:B)*(F4437=Quadrat.Details!G:G)*(H4437=Quadrat.Details!I:I),0))</f>
        <v>FJD</v>
      </c>
      <c r="C4437" s="107">
        <f t="array" ref="C4437">INDEX(Quadrat.Details!C:C, MATCH(1,(A4437=Quadrat.Details!B:B)*(F4437=Quadrat.Details!G:G)*(H4437=Quadrat.Details!I:I),0))</f>
        <v>44792</v>
      </c>
      <c r="D4437" s="108"/>
      <c r="E4437" s="108"/>
      <c r="F4437" s="13" t="s">
        <v>443</v>
      </c>
      <c r="G4437" s="106" t="str">
        <f t="array" ref="G4437">INDEX(Quadrat.Details!H:H, MATCH(1,(A4437=Quadrat.Details!B:B)*(F4437=Quadrat.Details!G:G)*(H4437=Quadrat.Details!I:I),0))</f>
        <v>E</v>
      </c>
      <c r="H4437" s="105">
        <v>2.0</v>
      </c>
      <c r="I4437" s="109">
        <v>21.0</v>
      </c>
      <c r="J4437" s="109">
        <v>24.0</v>
      </c>
      <c r="K4437" s="109">
        <v>14.0</v>
      </c>
      <c r="L4437" s="3" t="s">
        <v>828</v>
      </c>
      <c r="M4437" s="44" t="s">
        <v>829</v>
      </c>
      <c r="N4437" s="73">
        <v>1.0</v>
      </c>
      <c r="O4437" s="73">
        <v>1.0</v>
      </c>
    </row>
    <row r="4438" ht="15.0" customHeight="1">
      <c r="A4438" s="105">
        <v>2022.0</v>
      </c>
      <c r="B4438" s="106" t="str">
        <f t="array" ref="B4438">INDEX(Quadrat.Details!D:D, MATCH(1,(A4438=Quadrat.Details!B:B)*(F4438=Quadrat.Details!G:G)*(H4438=Quadrat.Details!I:I),0))</f>
        <v>FJD</v>
      </c>
      <c r="C4438" s="107">
        <f t="array" ref="C4438">INDEX(Quadrat.Details!C:C, MATCH(1,(A4438=Quadrat.Details!B:B)*(F4438=Quadrat.Details!G:G)*(H4438=Quadrat.Details!I:I),0))</f>
        <v>44792</v>
      </c>
      <c r="D4438" s="108"/>
      <c r="E4438" s="108"/>
      <c r="F4438" s="13" t="s">
        <v>443</v>
      </c>
      <c r="G4438" s="106" t="str">
        <f t="array" ref="G4438">INDEX(Quadrat.Details!H:H, MATCH(1,(A4438=Quadrat.Details!B:B)*(F4438=Quadrat.Details!G:G)*(H4438=Quadrat.Details!I:I),0))</f>
        <v>E</v>
      </c>
      <c r="H4438" s="105">
        <v>2.0</v>
      </c>
      <c r="I4438" s="109">
        <v>18.0</v>
      </c>
      <c r="J4438" s="109">
        <v>22.0</v>
      </c>
      <c r="K4438" s="109">
        <v>12.0</v>
      </c>
      <c r="L4438" s="3" t="s">
        <v>828</v>
      </c>
      <c r="M4438" s="44" t="s">
        <v>829</v>
      </c>
      <c r="N4438" s="73">
        <v>1.0</v>
      </c>
      <c r="O4438" s="73">
        <v>1.0</v>
      </c>
    </row>
    <row r="4439" ht="15.0" customHeight="1">
      <c r="A4439" s="105">
        <v>2022.0</v>
      </c>
      <c r="B4439" s="106" t="str">
        <f t="array" ref="B4439">INDEX(Quadrat.Details!D:D, MATCH(1,(A4439=Quadrat.Details!B:B)*(F4439=Quadrat.Details!G:G)*(H4439=Quadrat.Details!I:I),0))</f>
        <v>FJD</v>
      </c>
      <c r="C4439" s="107">
        <f t="array" ref="C4439">INDEX(Quadrat.Details!C:C, MATCH(1,(A4439=Quadrat.Details!B:B)*(F4439=Quadrat.Details!G:G)*(H4439=Quadrat.Details!I:I),0))</f>
        <v>44792</v>
      </c>
      <c r="D4439" s="108"/>
      <c r="E4439" s="108"/>
      <c r="F4439" s="13" t="s">
        <v>443</v>
      </c>
      <c r="G4439" s="106" t="str">
        <f t="array" ref="G4439">INDEX(Quadrat.Details!H:H, MATCH(1,(A4439=Quadrat.Details!B:B)*(F4439=Quadrat.Details!G:G)*(H4439=Quadrat.Details!I:I),0))</f>
        <v>E</v>
      </c>
      <c r="H4439" s="105">
        <v>2.0</v>
      </c>
      <c r="I4439" s="109">
        <v>27.0</v>
      </c>
      <c r="J4439" s="109">
        <v>32.0</v>
      </c>
      <c r="K4439" s="109">
        <v>17.0</v>
      </c>
      <c r="L4439" s="3" t="s">
        <v>828</v>
      </c>
      <c r="M4439" s="44" t="s">
        <v>829</v>
      </c>
      <c r="N4439" s="73">
        <v>1.0</v>
      </c>
      <c r="O4439" s="73">
        <v>1.0</v>
      </c>
    </row>
    <row r="4440" ht="15.0" customHeight="1">
      <c r="A4440" s="105">
        <v>2022.0</v>
      </c>
      <c r="B4440" s="106" t="str">
        <f t="array" ref="B4440">INDEX(Quadrat.Details!D:D, MATCH(1,(A4440=Quadrat.Details!B:B)*(F4440=Quadrat.Details!G:G)*(H4440=Quadrat.Details!I:I),0))</f>
        <v>FJD</v>
      </c>
      <c r="C4440" s="107">
        <f t="array" ref="C4440">INDEX(Quadrat.Details!C:C, MATCH(1,(A4440=Quadrat.Details!B:B)*(F4440=Quadrat.Details!G:G)*(H4440=Quadrat.Details!I:I),0))</f>
        <v>44792</v>
      </c>
      <c r="D4440" s="108"/>
      <c r="E4440" s="108"/>
      <c r="F4440" s="13" t="s">
        <v>443</v>
      </c>
      <c r="G4440" s="106" t="str">
        <f t="array" ref="G4440">INDEX(Quadrat.Details!H:H, MATCH(1,(A4440=Quadrat.Details!B:B)*(F4440=Quadrat.Details!G:G)*(H4440=Quadrat.Details!I:I),0))</f>
        <v>E</v>
      </c>
      <c r="H4440" s="105">
        <v>2.0</v>
      </c>
      <c r="I4440" s="109">
        <v>15.0</v>
      </c>
      <c r="J4440" s="109">
        <v>18.0</v>
      </c>
      <c r="K4440" s="109">
        <v>8.0</v>
      </c>
      <c r="L4440" s="3" t="s">
        <v>828</v>
      </c>
      <c r="M4440" s="44" t="s">
        <v>829</v>
      </c>
      <c r="N4440" s="73">
        <v>1.0</v>
      </c>
      <c r="O4440" s="73">
        <v>1.0</v>
      </c>
    </row>
    <row r="4441" ht="15.0" customHeight="1">
      <c r="A4441" s="105">
        <v>2022.0</v>
      </c>
      <c r="B4441" s="106" t="str">
        <f t="array" ref="B4441">INDEX(Quadrat.Details!D:D, MATCH(1,(A4441=Quadrat.Details!B:B)*(F4441=Quadrat.Details!G:G)*(H4441=Quadrat.Details!I:I),0))</f>
        <v>FJD</v>
      </c>
      <c r="C4441" s="107">
        <f t="array" ref="C4441">INDEX(Quadrat.Details!C:C, MATCH(1,(A4441=Quadrat.Details!B:B)*(F4441=Quadrat.Details!G:G)*(H4441=Quadrat.Details!I:I),0))</f>
        <v>44792</v>
      </c>
      <c r="D4441" s="108"/>
      <c r="E4441" s="108"/>
      <c r="F4441" s="13" t="s">
        <v>443</v>
      </c>
      <c r="G4441" s="106" t="str">
        <f t="array" ref="G4441">INDEX(Quadrat.Details!H:H, MATCH(1,(A4441=Quadrat.Details!B:B)*(F4441=Quadrat.Details!G:G)*(H4441=Quadrat.Details!I:I),0))</f>
        <v>E</v>
      </c>
      <c r="H4441" s="105">
        <v>2.0</v>
      </c>
      <c r="I4441" s="109">
        <v>22.0</v>
      </c>
      <c r="J4441" s="109">
        <v>25.0</v>
      </c>
      <c r="K4441" s="109">
        <v>15.0</v>
      </c>
      <c r="L4441" s="3" t="s">
        <v>828</v>
      </c>
      <c r="M4441" s="44" t="s">
        <v>829</v>
      </c>
      <c r="N4441" s="73">
        <v>1.0</v>
      </c>
      <c r="O4441" s="73">
        <v>1.0</v>
      </c>
    </row>
    <row r="4442" ht="15.0" customHeight="1">
      <c r="A4442" s="105">
        <v>2022.0</v>
      </c>
      <c r="B4442" s="106" t="str">
        <f t="array" ref="B4442">INDEX(Quadrat.Details!D:D, MATCH(1,(A4442=Quadrat.Details!B:B)*(F4442=Quadrat.Details!G:G)*(H4442=Quadrat.Details!I:I),0))</f>
        <v>FJD</v>
      </c>
      <c r="C4442" s="107">
        <f t="array" ref="C4442">INDEX(Quadrat.Details!C:C, MATCH(1,(A4442=Quadrat.Details!B:B)*(F4442=Quadrat.Details!G:G)*(H4442=Quadrat.Details!I:I),0))</f>
        <v>44792</v>
      </c>
      <c r="D4442" s="108"/>
      <c r="E4442" s="108"/>
      <c r="F4442" s="13" t="s">
        <v>443</v>
      </c>
      <c r="G4442" s="106" t="str">
        <f t="array" ref="G4442">INDEX(Quadrat.Details!H:H, MATCH(1,(A4442=Quadrat.Details!B:B)*(F4442=Quadrat.Details!G:G)*(H4442=Quadrat.Details!I:I),0))</f>
        <v>E</v>
      </c>
      <c r="H4442" s="105">
        <v>2.0</v>
      </c>
      <c r="I4442" s="109">
        <v>17.0</v>
      </c>
      <c r="J4442" s="109">
        <v>18.0</v>
      </c>
      <c r="K4442" s="109">
        <v>10.0</v>
      </c>
      <c r="L4442" s="3" t="s">
        <v>828</v>
      </c>
      <c r="M4442" s="44" t="s">
        <v>829</v>
      </c>
      <c r="N4442" s="73">
        <v>1.0</v>
      </c>
      <c r="O4442" s="73">
        <v>1.0</v>
      </c>
    </row>
    <row r="4443" ht="15.0" customHeight="1">
      <c r="A4443" s="105">
        <v>2022.0</v>
      </c>
      <c r="B4443" s="106" t="str">
        <f t="array" ref="B4443">INDEX(Quadrat.Details!D:D, MATCH(1,(A4443=Quadrat.Details!B:B)*(F4443=Quadrat.Details!G:G)*(H4443=Quadrat.Details!I:I),0))</f>
        <v>FJD</v>
      </c>
      <c r="C4443" s="107">
        <f t="array" ref="C4443">INDEX(Quadrat.Details!C:C, MATCH(1,(A4443=Quadrat.Details!B:B)*(F4443=Quadrat.Details!G:G)*(H4443=Quadrat.Details!I:I),0))</f>
        <v>44792</v>
      </c>
      <c r="D4443" s="108"/>
      <c r="E4443" s="108"/>
      <c r="F4443" s="13" t="s">
        <v>443</v>
      </c>
      <c r="G4443" s="106" t="str">
        <f t="array" ref="G4443">INDEX(Quadrat.Details!H:H, MATCH(1,(A4443=Quadrat.Details!B:B)*(F4443=Quadrat.Details!G:G)*(H4443=Quadrat.Details!I:I),0))</f>
        <v>E</v>
      </c>
      <c r="H4443" s="105">
        <v>2.0</v>
      </c>
      <c r="I4443" s="109">
        <v>18.0</v>
      </c>
      <c r="J4443" s="109">
        <v>20.0</v>
      </c>
      <c r="K4443" s="109">
        <v>10.0</v>
      </c>
      <c r="L4443" s="3" t="s">
        <v>828</v>
      </c>
      <c r="M4443" s="44" t="s">
        <v>829</v>
      </c>
      <c r="N4443" s="73">
        <v>1.0</v>
      </c>
      <c r="O4443" s="73">
        <v>1.0</v>
      </c>
    </row>
    <row r="4444" ht="15.0" customHeight="1">
      <c r="A4444" s="105">
        <v>2022.0</v>
      </c>
      <c r="B4444" s="106" t="str">
        <f t="array" ref="B4444">INDEX(Quadrat.Details!D:D, MATCH(1,(A4444=Quadrat.Details!B:B)*(F4444=Quadrat.Details!G:G)*(H4444=Quadrat.Details!I:I),0))</f>
        <v>FJD</v>
      </c>
      <c r="C4444" s="107">
        <f t="array" ref="C4444">INDEX(Quadrat.Details!C:C, MATCH(1,(A4444=Quadrat.Details!B:B)*(F4444=Quadrat.Details!G:G)*(H4444=Quadrat.Details!I:I),0))</f>
        <v>44792</v>
      </c>
      <c r="D4444" s="108"/>
      <c r="E4444" s="108"/>
      <c r="F4444" s="13" t="s">
        <v>443</v>
      </c>
      <c r="G4444" s="106" t="str">
        <f t="array" ref="G4444">INDEX(Quadrat.Details!H:H, MATCH(1,(A4444=Quadrat.Details!B:B)*(F4444=Quadrat.Details!G:G)*(H4444=Quadrat.Details!I:I),0))</f>
        <v>E</v>
      </c>
      <c r="H4444" s="105">
        <v>2.0</v>
      </c>
      <c r="I4444" s="109">
        <v>15.0</v>
      </c>
      <c r="J4444" s="109">
        <v>19.0</v>
      </c>
      <c r="K4444" s="109">
        <v>11.0</v>
      </c>
      <c r="L4444" s="3" t="s">
        <v>828</v>
      </c>
      <c r="M4444" s="44" t="s">
        <v>829</v>
      </c>
      <c r="N4444" s="73">
        <v>1.0</v>
      </c>
      <c r="O4444" s="73">
        <v>1.0</v>
      </c>
    </row>
    <row r="4445" ht="15.0" customHeight="1">
      <c r="A4445" s="105">
        <v>2022.0</v>
      </c>
      <c r="B4445" s="106" t="str">
        <f t="array" ref="B4445">INDEX(Quadrat.Details!D:D, MATCH(1,(A4445=Quadrat.Details!B:B)*(F4445=Quadrat.Details!G:G)*(H4445=Quadrat.Details!I:I),0))</f>
        <v>FJD</v>
      </c>
      <c r="C4445" s="107">
        <f t="array" ref="C4445">INDEX(Quadrat.Details!C:C, MATCH(1,(A4445=Quadrat.Details!B:B)*(F4445=Quadrat.Details!G:G)*(H4445=Quadrat.Details!I:I),0))</f>
        <v>44792</v>
      </c>
      <c r="D4445" s="108"/>
      <c r="E4445" s="108"/>
      <c r="F4445" s="13" t="s">
        <v>443</v>
      </c>
      <c r="G4445" s="106" t="str">
        <f t="array" ref="G4445">INDEX(Quadrat.Details!H:H, MATCH(1,(A4445=Quadrat.Details!B:B)*(F4445=Quadrat.Details!G:G)*(H4445=Quadrat.Details!I:I),0))</f>
        <v>E</v>
      </c>
      <c r="H4445" s="105">
        <v>2.0</v>
      </c>
      <c r="I4445" s="109">
        <v>15.0</v>
      </c>
      <c r="J4445" s="109">
        <v>17.0</v>
      </c>
      <c r="K4445" s="109">
        <v>8.0</v>
      </c>
      <c r="L4445" s="3" t="s">
        <v>828</v>
      </c>
      <c r="M4445" s="44" t="s">
        <v>829</v>
      </c>
      <c r="N4445" s="73">
        <v>1.0</v>
      </c>
      <c r="O4445" s="73">
        <v>1.0</v>
      </c>
    </row>
    <row r="4446" ht="15.0" customHeight="1">
      <c r="A4446" s="105">
        <v>2022.0</v>
      </c>
      <c r="B4446" s="106" t="str">
        <f t="array" ref="B4446">INDEX(Quadrat.Details!D:D, MATCH(1,(A4446=Quadrat.Details!B:B)*(F4446=Quadrat.Details!G:G)*(H4446=Quadrat.Details!I:I),0))</f>
        <v>FJD</v>
      </c>
      <c r="C4446" s="107">
        <f t="array" ref="C4446">INDEX(Quadrat.Details!C:C, MATCH(1,(A4446=Quadrat.Details!B:B)*(F4446=Quadrat.Details!G:G)*(H4446=Quadrat.Details!I:I),0))</f>
        <v>44792</v>
      </c>
      <c r="D4446" s="108"/>
      <c r="E4446" s="108"/>
      <c r="F4446" s="13" t="s">
        <v>443</v>
      </c>
      <c r="G4446" s="106" t="str">
        <f t="array" ref="G4446">INDEX(Quadrat.Details!H:H, MATCH(1,(A4446=Quadrat.Details!B:B)*(F4446=Quadrat.Details!G:G)*(H4446=Quadrat.Details!I:I),0))</f>
        <v>E</v>
      </c>
      <c r="H4446" s="105">
        <v>2.0</v>
      </c>
      <c r="I4446" s="109">
        <v>12.0</v>
      </c>
      <c r="J4446" s="109">
        <v>15.0</v>
      </c>
      <c r="K4446" s="109">
        <v>8.0</v>
      </c>
      <c r="L4446" s="3" t="s">
        <v>828</v>
      </c>
      <c r="M4446" s="44" t="s">
        <v>829</v>
      </c>
      <c r="N4446" s="73">
        <v>1.0</v>
      </c>
      <c r="O4446" s="73">
        <v>1.0</v>
      </c>
    </row>
    <row r="4447" ht="15.0" customHeight="1">
      <c r="A4447" s="105">
        <v>2022.0</v>
      </c>
      <c r="B4447" s="106" t="str">
        <f t="array" ref="B4447">INDEX(Quadrat.Details!D:D, MATCH(1,(A4447=Quadrat.Details!B:B)*(F4447=Quadrat.Details!G:G)*(H4447=Quadrat.Details!I:I),0))</f>
        <v>FJD</v>
      </c>
      <c r="C4447" s="107">
        <f t="array" ref="C4447">INDEX(Quadrat.Details!C:C, MATCH(1,(A4447=Quadrat.Details!B:B)*(F4447=Quadrat.Details!G:G)*(H4447=Quadrat.Details!I:I),0))</f>
        <v>44792</v>
      </c>
      <c r="D4447" s="108"/>
      <c r="E4447" s="108"/>
      <c r="F4447" s="13" t="s">
        <v>443</v>
      </c>
      <c r="G4447" s="106" t="str">
        <f t="array" ref="G4447">INDEX(Quadrat.Details!H:H, MATCH(1,(A4447=Quadrat.Details!B:B)*(F4447=Quadrat.Details!G:G)*(H4447=Quadrat.Details!I:I),0))</f>
        <v>E</v>
      </c>
      <c r="H4447" s="105">
        <v>2.0</v>
      </c>
      <c r="I4447" s="109">
        <v>16.0</v>
      </c>
      <c r="J4447" s="109">
        <v>18.0</v>
      </c>
      <c r="K4447" s="109">
        <v>10.0</v>
      </c>
      <c r="L4447" s="3" t="s">
        <v>828</v>
      </c>
      <c r="M4447" s="44" t="s">
        <v>829</v>
      </c>
      <c r="N4447" s="73">
        <v>1.0</v>
      </c>
      <c r="O4447" s="73">
        <v>1.0</v>
      </c>
    </row>
    <row r="4448" ht="15.0" customHeight="1">
      <c r="A4448" s="105">
        <v>2022.0</v>
      </c>
      <c r="B4448" s="106" t="str">
        <f t="array" ref="B4448">INDEX(Quadrat.Details!D:D, MATCH(1,(A4448=Quadrat.Details!B:B)*(F4448=Quadrat.Details!G:G)*(H4448=Quadrat.Details!I:I),0))</f>
        <v>FJD</v>
      </c>
      <c r="C4448" s="107">
        <f t="array" ref="C4448">INDEX(Quadrat.Details!C:C, MATCH(1,(A4448=Quadrat.Details!B:B)*(F4448=Quadrat.Details!G:G)*(H4448=Quadrat.Details!I:I),0))</f>
        <v>44792</v>
      </c>
      <c r="D4448" s="108"/>
      <c r="E4448" s="108"/>
      <c r="F4448" s="13" t="s">
        <v>443</v>
      </c>
      <c r="G4448" s="106" t="str">
        <f t="array" ref="G4448">INDEX(Quadrat.Details!H:H, MATCH(1,(A4448=Quadrat.Details!B:B)*(F4448=Quadrat.Details!G:G)*(H4448=Quadrat.Details!I:I),0))</f>
        <v>E</v>
      </c>
      <c r="H4448" s="105">
        <v>2.0</v>
      </c>
      <c r="I4448" s="109">
        <v>11.0</v>
      </c>
      <c r="J4448" s="109">
        <v>14.0</v>
      </c>
      <c r="K4448" s="109">
        <v>7.0</v>
      </c>
      <c r="L4448" s="3" t="s">
        <v>828</v>
      </c>
      <c r="M4448" s="44" t="s">
        <v>829</v>
      </c>
      <c r="N4448" s="73">
        <v>1.0</v>
      </c>
      <c r="O4448" s="73">
        <v>1.0</v>
      </c>
    </row>
    <row r="4449" ht="15.0" customHeight="1">
      <c r="A4449" s="105">
        <v>2022.0</v>
      </c>
      <c r="B4449" s="106" t="str">
        <f t="array" ref="B4449">INDEX(Quadrat.Details!D:D, MATCH(1,(A4449=Quadrat.Details!B:B)*(F4449=Quadrat.Details!G:G)*(H4449=Quadrat.Details!I:I),0))</f>
        <v>FJD</v>
      </c>
      <c r="C4449" s="107">
        <f t="array" ref="C4449">INDEX(Quadrat.Details!C:C, MATCH(1,(A4449=Quadrat.Details!B:B)*(F4449=Quadrat.Details!G:G)*(H4449=Quadrat.Details!I:I),0))</f>
        <v>44792</v>
      </c>
      <c r="D4449" s="108"/>
      <c r="E4449" s="108"/>
      <c r="F4449" s="13" t="s">
        <v>443</v>
      </c>
      <c r="G4449" s="106" t="str">
        <f t="array" ref="G4449">INDEX(Quadrat.Details!H:H, MATCH(1,(A4449=Quadrat.Details!B:B)*(F4449=Quadrat.Details!G:G)*(H4449=Quadrat.Details!I:I),0))</f>
        <v>E</v>
      </c>
      <c r="H4449" s="105">
        <v>2.0</v>
      </c>
      <c r="I4449" s="109">
        <v>9.0</v>
      </c>
      <c r="J4449" s="109">
        <v>11.0</v>
      </c>
      <c r="K4449" s="109">
        <v>7.0</v>
      </c>
      <c r="L4449" s="3" t="s">
        <v>828</v>
      </c>
      <c r="M4449" s="44" t="s">
        <v>829</v>
      </c>
      <c r="N4449" s="73">
        <v>1.0</v>
      </c>
      <c r="O4449" s="73">
        <v>1.0</v>
      </c>
    </row>
    <row r="4450" ht="15.0" customHeight="1">
      <c r="A4450" s="105">
        <v>2022.0</v>
      </c>
      <c r="B4450" s="106" t="str">
        <f t="array" ref="B4450">INDEX(Quadrat.Details!D:D, MATCH(1,(A4450=Quadrat.Details!B:B)*(F4450=Quadrat.Details!G:G)*(H4450=Quadrat.Details!I:I),0))</f>
        <v>FJD</v>
      </c>
      <c r="C4450" s="107">
        <f t="array" ref="C4450">INDEX(Quadrat.Details!C:C, MATCH(1,(A4450=Quadrat.Details!B:B)*(F4450=Quadrat.Details!G:G)*(H4450=Quadrat.Details!I:I),0))</f>
        <v>44792</v>
      </c>
      <c r="D4450" s="108"/>
      <c r="E4450" s="108"/>
      <c r="F4450" s="13" t="s">
        <v>443</v>
      </c>
      <c r="G4450" s="106" t="str">
        <f t="array" ref="G4450">INDEX(Quadrat.Details!H:H, MATCH(1,(A4450=Quadrat.Details!B:B)*(F4450=Quadrat.Details!G:G)*(H4450=Quadrat.Details!I:I),0))</f>
        <v>E</v>
      </c>
      <c r="H4450" s="105">
        <v>2.0</v>
      </c>
      <c r="I4450" s="109">
        <v>11.0</v>
      </c>
      <c r="J4450" s="109">
        <v>13.0</v>
      </c>
      <c r="K4450" s="109">
        <v>7.0</v>
      </c>
      <c r="L4450" s="3" t="s">
        <v>828</v>
      </c>
      <c r="M4450" s="44" t="s">
        <v>829</v>
      </c>
      <c r="N4450" s="73">
        <v>1.0</v>
      </c>
      <c r="O4450" s="73">
        <v>1.0</v>
      </c>
    </row>
    <row r="4451" ht="15.0" customHeight="1">
      <c r="A4451" s="105">
        <v>2022.0</v>
      </c>
      <c r="B4451" s="106" t="str">
        <f t="array" ref="B4451">INDEX(Quadrat.Details!D:D, MATCH(1,(A4451=Quadrat.Details!B:B)*(F4451=Quadrat.Details!G:G)*(H4451=Quadrat.Details!I:I),0))</f>
        <v>FJD</v>
      </c>
      <c r="C4451" s="107">
        <f t="array" ref="C4451">INDEX(Quadrat.Details!C:C, MATCH(1,(A4451=Quadrat.Details!B:B)*(F4451=Quadrat.Details!G:G)*(H4451=Quadrat.Details!I:I),0))</f>
        <v>44792</v>
      </c>
      <c r="D4451" s="108"/>
      <c r="E4451" s="108"/>
      <c r="F4451" s="13" t="s">
        <v>443</v>
      </c>
      <c r="G4451" s="106" t="str">
        <f t="array" ref="G4451">INDEX(Quadrat.Details!H:H, MATCH(1,(A4451=Quadrat.Details!B:B)*(F4451=Quadrat.Details!G:G)*(H4451=Quadrat.Details!I:I),0))</f>
        <v>E</v>
      </c>
      <c r="H4451" s="105">
        <v>2.0</v>
      </c>
      <c r="I4451" s="109">
        <v>10.0</v>
      </c>
      <c r="J4451" s="109">
        <v>11.0</v>
      </c>
      <c r="K4451" s="109">
        <v>6.0</v>
      </c>
      <c r="L4451" s="3" t="s">
        <v>828</v>
      </c>
      <c r="M4451" s="44" t="s">
        <v>829</v>
      </c>
      <c r="N4451" s="73">
        <v>1.0</v>
      </c>
      <c r="O4451" s="73">
        <v>1.0</v>
      </c>
    </row>
    <row r="4452" ht="15.0" customHeight="1">
      <c r="A4452" s="105">
        <v>2022.0</v>
      </c>
      <c r="B4452" s="106" t="str">
        <f t="array" ref="B4452">INDEX(Quadrat.Details!D:D, MATCH(1,(A4452=Quadrat.Details!B:B)*(F4452=Quadrat.Details!G:G)*(H4452=Quadrat.Details!I:I),0))</f>
        <v>FJD</v>
      </c>
      <c r="C4452" s="107">
        <f t="array" ref="C4452">INDEX(Quadrat.Details!C:C, MATCH(1,(A4452=Quadrat.Details!B:B)*(F4452=Quadrat.Details!G:G)*(H4452=Quadrat.Details!I:I),0))</f>
        <v>44792</v>
      </c>
      <c r="D4452" s="108"/>
      <c r="E4452" s="108"/>
      <c r="F4452" s="13" t="s">
        <v>443</v>
      </c>
      <c r="G4452" s="106" t="str">
        <f t="array" ref="G4452">INDEX(Quadrat.Details!H:H, MATCH(1,(A4452=Quadrat.Details!B:B)*(F4452=Quadrat.Details!G:G)*(H4452=Quadrat.Details!I:I),0))</f>
        <v>E</v>
      </c>
      <c r="H4452" s="105">
        <v>2.0</v>
      </c>
      <c r="I4452" s="109">
        <v>10.0</v>
      </c>
      <c r="J4452" s="109">
        <v>11.0</v>
      </c>
      <c r="K4452" s="109">
        <v>6.0</v>
      </c>
      <c r="L4452" s="3" t="s">
        <v>828</v>
      </c>
      <c r="M4452" s="44" t="s">
        <v>829</v>
      </c>
      <c r="N4452" s="73">
        <v>1.0</v>
      </c>
      <c r="O4452" s="73">
        <v>1.0</v>
      </c>
    </row>
    <row r="4453" ht="15.0" customHeight="1">
      <c r="A4453" s="105">
        <v>2022.0</v>
      </c>
      <c r="B4453" s="106" t="str">
        <f t="array" ref="B4453">INDEX(Quadrat.Details!D:D, MATCH(1,(A4453=Quadrat.Details!B:B)*(F4453=Quadrat.Details!G:G)*(H4453=Quadrat.Details!I:I),0))</f>
        <v>FJD</v>
      </c>
      <c r="C4453" s="107">
        <f t="array" ref="C4453">INDEX(Quadrat.Details!C:C, MATCH(1,(A4453=Quadrat.Details!B:B)*(F4453=Quadrat.Details!G:G)*(H4453=Quadrat.Details!I:I),0))</f>
        <v>44792</v>
      </c>
      <c r="D4453" s="108"/>
      <c r="E4453" s="108"/>
      <c r="F4453" s="13" t="s">
        <v>443</v>
      </c>
      <c r="G4453" s="106" t="str">
        <f t="array" ref="G4453">INDEX(Quadrat.Details!H:H, MATCH(1,(A4453=Quadrat.Details!B:B)*(F4453=Quadrat.Details!G:G)*(H4453=Quadrat.Details!I:I),0))</f>
        <v>E</v>
      </c>
      <c r="H4453" s="105">
        <v>2.0</v>
      </c>
      <c r="I4453" s="109">
        <v>9.0</v>
      </c>
      <c r="J4453" s="109">
        <v>10.0</v>
      </c>
      <c r="K4453" s="109">
        <v>5.0</v>
      </c>
      <c r="L4453" s="3" t="s">
        <v>828</v>
      </c>
      <c r="M4453" s="44" t="s">
        <v>829</v>
      </c>
      <c r="N4453" s="73">
        <v>1.0</v>
      </c>
      <c r="O4453" s="73">
        <v>1.0</v>
      </c>
    </row>
    <row r="4454" ht="15.0" customHeight="1">
      <c r="A4454" s="105">
        <v>2022.0</v>
      </c>
      <c r="B4454" s="106" t="str">
        <f t="array" ref="B4454">INDEX(Quadrat.Details!D:D, MATCH(1,(A4454=Quadrat.Details!B:B)*(F4454=Quadrat.Details!G:G)*(H4454=Quadrat.Details!I:I),0))</f>
        <v>FJD</v>
      </c>
      <c r="C4454" s="107">
        <f t="array" ref="C4454">INDEX(Quadrat.Details!C:C, MATCH(1,(A4454=Quadrat.Details!B:B)*(F4454=Quadrat.Details!G:G)*(H4454=Quadrat.Details!I:I),0))</f>
        <v>44792</v>
      </c>
      <c r="D4454" s="108"/>
      <c r="E4454" s="108"/>
      <c r="F4454" s="13" t="s">
        <v>443</v>
      </c>
      <c r="G4454" s="106" t="str">
        <f t="array" ref="G4454">INDEX(Quadrat.Details!H:H, MATCH(1,(A4454=Quadrat.Details!B:B)*(F4454=Quadrat.Details!G:G)*(H4454=Quadrat.Details!I:I),0))</f>
        <v>E</v>
      </c>
      <c r="H4454" s="105">
        <v>2.0</v>
      </c>
      <c r="I4454" s="109">
        <v>10.0</v>
      </c>
      <c r="J4454" s="109">
        <v>12.0</v>
      </c>
      <c r="K4454" s="109">
        <v>6.0</v>
      </c>
      <c r="L4454" s="3" t="s">
        <v>828</v>
      </c>
      <c r="M4454" s="44" t="s">
        <v>829</v>
      </c>
      <c r="N4454" s="73">
        <v>1.0</v>
      </c>
      <c r="O4454" s="73">
        <v>1.0</v>
      </c>
    </row>
    <row r="4455" ht="15.0" customHeight="1">
      <c r="A4455" s="105">
        <v>2022.0</v>
      </c>
      <c r="B4455" s="106" t="str">
        <f t="array" ref="B4455">INDEX(Quadrat.Details!D:D, MATCH(1,(A4455=Quadrat.Details!B:B)*(F4455=Quadrat.Details!G:G)*(H4455=Quadrat.Details!I:I),0))</f>
        <v>FJD</v>
      </c>
      <c r="C4455" s="107">
        <f t="array" ref="C4455">INDEX(Quadrat.Details!C:C, MATCH(1,(A4455=Quadrat.Details!B:B)*(F4455=Quadrat.Details!G:G)*(H4455=Quadrat.Details!I:I),0))</f>
        <v>44792</v>
      </c>
      <c r="D4455" s="108"/>
      <c r="E4455" s="108"/>
      <c r="F4455" s="13" t="s">
        <v>443</v>
      </c>
      <c r="G4455" s="106" t="str">
        <f t="array" ref="G4455">INDEX(Quadrat.Details!H:H, MATCH(1,(A4455=Quadrat.Details!B:B)*(F4455=Quadrat.Details!G:G)*(H4455=Quadrat.Details!I:I),0))</f>
        <v>E</v>
      </c>
      <c r="H4455" s="105">
        <v>2.0</v>
      </c>
      <c r="I4455" s="109">
        <v>9.0</v>
      </c>
      <c r="J4455" s="109">
        <v>10.0</v>
      </c>
      <c r="K4455" s="109">
        <v>5.0</v>
      </c>
      <c r="L4455" s="3" t="s">
        <v>828</v>
      </c>
      <c r="M4455" s="44" t="s">
        <v>829</v>
      </c>
      <c r="N4455" s="73">
        <v>1.0</v>
      </c>
      <c r="O4455" s="73">
        <v>1.0</v>
      </c>
    </row>
    <row r="4456" ht="15.0" customHeight="1">
      <c r="A4456" s="105">
        <v>2022.0</v>
      </c>
      <c r="B4456" s="106" t="str">
        <f t="array" ref="B4456">INDEX(Quadrat.Details!D:D, MATCH(1,(A4456=Quadrat.Details!B:B)*(F4456=Quadrat.Details!G:G)*(H4456=Quadrat.Details!I:I),0))</f>
        <v>FJD</v>
      </c>
      <c r="C4456" s="107">
        <f t="array" ref="C4456">INDEX(Quadrat.Details!C:C, MATCH(1,(A4456=Quadrat.Details!B:B)*(F4456=Quadrat.Details!G:G)*(H4456=Quadrat.Details!I:I),0))</f>
        <v>44792</v>
      </c>
      <c r="D4456" s="108"/>
      <c r="E4456" s="108"/>
      <c r="F4456" s="13" t="s">
        <v>443</v>
      </c>
      <c r="G4456" s="106" t="str">
        <f t="array" ref="G4456">INDEX(Quadrat.Details!H:H, MATCH(1,(A4456=Quadrat.Details!B:B)*(F4456=Quadrat.Details!G:G)*(H4456=Quadrat.Details!I:I),0))</f>
        <v>E</v>
      </c>
      <c r="H4456" s="105">
        <v>2.0</v>
      </c>
      <c r="I4456" s="109">
        <v>9.0</v>
      </c>
      <c r="J4456" s="109">
        <v>10.0</v>
      </c>
      <c r="K4456" s="109">
        <v>5.0</v>
      </c>
      <c r="L4456" s="3" t="s">
        <v>828</v>
      </c>
      <c r="M4456" s="44" t="s">
        <v>829</v>
      </c>
      <c r="N4456" s="73">
        <v>1.0</v>
      </c>
      <c r="O4456" s="73">
        <v>1.0</v>
      </c>
    </row>
    <row r="4457" ht="15.0" customHeight="1">
      <c r="A4457" s="105">
        <v>2022.0</v>
      </c>
      <c r="B4457" s="106" t="str">
        <f t="array" ref="B4457">INDEX(Quadrat.Details!D:D, MATCH(1,(A4457=Quadrat.Details!B:B)*(F4457=Quadrat.Details!G:G)*(H4457=Quadrat.Details!I:I),0))</f>
        <v>FJD</v>
      </c>
      <c r="C4457" s="107">
        <f t="array" ref="C4457">INDEX(Quadrat.Details!C:C, MATCH(1,(A4457=Quadrat.Details!B:B)*(F4457=Quadrat.Details!G:G)*(H4457=Quadrat.Details!I:I),0))</f>
        <v>44792</v>
      </c>
      <c r="D4457" s="108"/>
      <c r="E4457" s="108"/>
      <c r="F4457" s="13" t="s">
        <v>443</v>
      </c>
      <c r="G4457" s="106" t="str">
        <f t="array" ref="G4457">INDEX(Quadrat.Details!H:H, MATCH(1,(A4457=Quadrat.Details!B:B)*(F4457=Quadrat.Details!G:G)*(H4457=Quadrat.Details!I:I),0))</f>
        <v>E</v>
      </c>
      <c r="H4457" s="105">
        <v>2.0</v>
      </c>
      <c r="I4457" s="109">
        <v>10.0</v>
      </c>
      <c r="J4457" s="109">
        <v>11.0</v>
      </c>
      <c r="K4457" s="109">
        <v>6.0</v>
      </c>
      <c r="L4457" s="3" t="s">
        <v>828</v>
      </c>
      <c r="M4457" s="44" t="s">
        <v>829</v>
      </c>
      <c r="N4457" s="73">
        <v>1.0</v>
      </c>
      <c r="O4457" s="73">
        <v>1.0</v>
      </c>
    </row>
    <row r="4458" ht="15.0" customHeight="1">
      <c r="A4458" s="105">
        <v>2022.0</v>
      </c>
      <c r="B4458" s="106" t="str">
        <f t="array" ref="B4458">INDEX(Quadrat.Details!D:D, MATCH(1,(A4458=Quadrat.Details!B:B)*(F4458=Quadrat.Details!G:G)*(H4458=Quadrat.Details!I:I),0))</f>
        <v>FJD</v>
      </c>
      <c r="C4458" s="107">
        <f t="array" ref="C4458">INDEX(Quadrat.Details!C:C, MATCH(1,(A4458=Quadrat.Details!B:B)*(F4458=Quadrat.Details!G:G)*(H4458=Quadrat.Details!I:I),0))</f>
        <v>44792</v>
      </c>
      <c r="D4458" s="108"/>
      <c r="E4458" s="108"/>
      <c r="F4458" s="13" t="s">
        <v>443</v>
      </c>
      <c r="G4458" s="106" t="str">
        <f t="array" ref="G4458">INDEX(Quadrat.Details!H:H, MATCH(1,(A4458=Quadrat.Details!B:B)*(F4458=Quadrat.Details!G:G)*(H4458=Quadrat.Details!I:I),0))</f>
        <v>E</v>
      </c>
      <c r="H4458" s="105">
        <v>2.0</v>
      </c>
      <c r="I4458" s="109">
        <v>8.0</v>
      </c>
      <c r="J4458" s="109">
        <v>9.0</v>
      </c>
      <c r="K4458" s="109">
        <v>5.0</v>
      </c>
      <c r="L4458" s="3" t="s">
        <v>828</v>
      </c>
      <c r="M4458" s="44" t="s">
        <v>829</v>
      </c>
      <c r="N4458" s="73">
        <v>1.0</v>
      </c>
      <c r="O4458" s="73">
        <v>1.0</v>
      </c>
    </row>
    <row r="4459" ht="15.0" customHeight="1">
      <c r="A4459" s="105">
        <v>2022.0</v>
      </c>
      <c r="B4459" s="106" t="str">
        <f t="array" ref="B4459">INDEX(Quadrat.Details!D:D, MATCH(1,(A4459=Quadrat.Details!B:B)*(F4459=Quadrat.Details!G:G)*(H4459=Quadrat.Details!I:I),0))</f>
        <v>FJD</v>
      </c>
      <c r="C4459" s="107">
        <f t="array" ref="C4459">INDEX(Quadrat.Details!C:C, MATCH(1,(A4459=Quadrat.Details!B:B)*(F4459=Quadrat.Details!G:G)*(H4459=Quadrat.Details!I:I),0))</f>
        <v>44792</v>
      </c>
      <c r="D4459" s="108"/>
      <c r="E4459" s="108"/>
      <c r="F4459" s="13" t="s">
        <v>443</v>
      </c>
      <c r="G4459" s="106" t="str">
        <f t="array" ref="G4459">INDEX(Quadrat.Details!H:H, MATCH(1,(A4459=Quadrat.Details!B:B)*(F4459=Quadrat.Details!G:G)*(H4459=Quadrat.Details!I:I),0))</f>
        <v>E</v>
      </c>
      <c r="H4459" s="105">
        <v>2.0</v>
      </c>
      <c r="I4459" s="109">
        <v>8.0</v>
      </c>
      <c r="J4459" s="109">
        <v>9.0</v>
      </c>
      <c r="K4459" s="109">
        <v>5.0</v>
      </c>
      <c r="L4459" s="3" t="s">
        <v>828</v>
      </c>
      <c r="M4459" s="44" t="s">
        <v>829</v>
      </c>
      <c r="N4459" s="73">
        <v>1.0</v>
      </c>
      <c r="O4459" s="73">
        <v>1.0</v>
      </c>
    </row>
    <row r="4460" ht="15.0" customHeight="1">
      <c r="A4460" s="105">
        <v>2022.0</v>
      </c>
      <c r="B4460" s="106" t="str">
        <f t="array" ref="B4460">INDEX(Quadrat.Details!D:D, MATCH(1,(A4460=Quadrat.Details!B:B)*(F4460=Quadrat.Details!G:G)*(H4460=Quadrat.Details!I:I),0))</f>
        <v>FJD</v>
      </c>
      <c r="C4460" s="107">
        <f t="array" ref="C4460">INDEX(Quadrat.Details!C:C, MATCH(1,(A4460=Quadrat.Details!B:B)*(F4460=Quadrat.Details!G:G)*(H4460=Quadrat.Details!I:I),0))</f>
        <v>44792</v>
      </c>
      <c r="D4460" s="108"/>
      <c r="E4460" s="108"/>
      <c r="F4460" s="13" t="s">
        <v>443</v>
      </c>
      <c r="G4460" s="106" t="str">
        <f t="array" ref="G4460">INDEX(Quadrat.Details!H:H, MATCH(1,(A4460=Quadrat.Details!B:B)*(F4460=Quadrat.Details!G:G)*(H4460=Quadrat.Details!I:I),0))</f>
        <v>E</v>
      </c>
      <c r="H4460" s="105">
        <v>2.0</v>
      </c>
      <c r="I4460" s="109">
        <v>6.0</v>
      </c>
      <c r="J4460" s="109">
        <v>7.0</v>
      </c>
      <c r="K4460" s="109">
        <v>4.0</v>
      </c>
      <c r="L4460" s="3" t="s">
        <v>828</v>
      </c>
      <c r="M4460" s="44" t="s">
        <v>829</v>
      </c>
      <c r="N4460" s="73">
        <v>1.0</v>
      </c>
      <c r="O4460" s="73">
        <v>1.0</v>
      </c>
    </row>
    <row r="4461" ht="15.0" customHeight="1">
      <c r="A4461" s="105">
        <v>2022.0</v>
      </c>
      <c r="B4461" s="106" t="str">
        <f t="array" ref="B4461">INDEX(Quadrat.Details!D:D, MATCH(1,(A4461=Quadrat.Details!B:B)*(F4461=Quadrat.Details!G:G)*(H4461=Quadrat.Details!I:I),0))</f>
        <v>FJD</v>
      </c>
      <c r="C4461" s="107">
        <f t="array" ref="C4461">INDEX(Quadrat.Details!C:C, MATCH(1,(A4461=Quadrat.Details!B:B)*(F4461=Quadrat.Details!G:G)*(H4461=Quadrat.Details!I:I),0))</f>
        <v>44792</v>
      </c>
      <c r="D4461" s="108"/>
      <c r="E4461" s="108"/>
      <c r="F4461" s="13" t="s">
        <v>443</v>
      </c>
      <c r="G4461" s="106" t="str">
        <f t="array" ref="G4461">INDEX(Quadrat.Details!H:H, MATCH(1,(A4461=Quadrat.Details!B:B)*(F4461=Quadrat.Details!G:G)*(H4461=Quadrat.Details!I:I),0))</f>
        <v>E</v>
      </c>
      <c r="H4461" s="105">
        <v>2.0</v>
      </c>
      <c r="I4461" s="109">
        <v>9.0</v>
      </c>
      <c r="J4461" s="109">
        <v>11.0</v>
      </c>
      <c r="K4461" s="109">
        <v>5.0</v>
      </c>
      <c r="L4461" s="3" t="s">
        <v>828</v>
      </c>
      <c r="M4461" s="44" t="s">
        <v>829</v>
      </c>
      <c r="N4461" s="73">
        <v>1.0</v>
      </c>
      <c r="O4461" s="73">
        <v>1.0</v>
      </c>
    </row>
    <row r="4462" ht="15.0" customHeight="1">
      <c r="A4462" s="105">
        <v>2022.0</v>
      </c>
      <c r="B4462" s="106" t="str">
        <f t="array" ref="B4462">INDEX(Quadrat.Details!D:D, MATCH(1,(A4462=Quadrat.Details!B:B)*(F4462=Quadrat.Details!G:G)*(H4462=Quadrat.Details!I:I),0))</f>
        <v>FJD</v>
      </c>
      <c r="C4462" s="107">
        <f t="array" ref="C4462">INDEX(Quadrat.Details!C:C, MATCH(1,(A4462=Quadrat.Details!B:B)*(F4462=Quadrat.Details!G:G)*(H4462=Quadrat.Details!I:I),0))</f>
        <v>44792</v>
      </c>
      <c r="D4462" s="108"/>
      <c r="E4462" s="108"/>
      <c r="F4462" s="13" t="s">
        <v>443</v>
      </c>
      <c r="G4462" s="106" t="str">
        <f t="array" ref="G4462">INDEX(Quadrat.Details!H:H, MATCH(1,(A4462=Quadrat.Details!B:B)*(F4462=Quadrat.Details!G:G)*(H4462=Quadrat.Details!I:I),0))</f>
        <v>E</v>
      </c>
      <c r="H4462" s="105">
        <v>2.0</v>
      </c>
      <c r="I4462" s="109">
        <v>8.0</v>
      </c>
      <c r="J4462" s="109">
        <v>10.0</v>
      </c>
      <c r="K4462" s="109">
        <v>5.0</v>
      </c>
      <c r="L4462" s="3" t="s">
        <v>828</v>
      </c>
      <c r="M4462" s="44" t="s">
        <v>829</v>
      </c>
      <c r="N4462" s="73">
        <v>1.0</v>
      </c>
      <c r="O4462" s="73">
        <v>1.0</v>
      </c>
    </row>
    <row r="4463" ht="15.0" customHeight="1">
      <c r="A4463" s="105">
        <v>2022.0</v>
      </c>
      <c r="B4463" s="106" t="str">
        <f t="array" ref="B4463">INDEX(Quadrat.Details!D:D, MATCH(1,(A4463=Quadrat.Details!B:B)*(F4463=Quadrat.Details!G:G)*(H4463=Quadrat.Details!I:I),0))</f>
        <v>FJD</v>
      </c>
      <c r="C4463" s="107">
        <f t="array" ref="C4463">INDEX(Quadrat.Details!C:C, MATCH(1,(A4463=Quadrat.Details!B:B)*(F4463=Quadrat.Details!G:G)*(H4463=Quadrat.Details!I:I),0))</f>
        <v>44792</v>
      </c>
      <c r="D4463" s="108"/>
      <c r="E4463" s="108"/>
      <c r="F4463" s="13" t="s">
        <v>443</v>
      </c>
      <c r="G4463" s="106" t="str">
        <f t="array" ref="G4463">INDEX(Quadrat.Details!H:H, MATCH(1,(A4463=Quadrat.Details!B:B)*(F4463=Quadrat.Details!G:G)*(H4463=Quadrat.Details!I:I),0))</f>
        <v>E</v>
      </c>
      <c r="H4463" s="105">
        <v>2.0</v>
      </c>
      <c r="I4463" s="109">
        <v>8.0</v>
      </c>
      <c r="J4463" s="109">
        <v>9.0</v>
      </c>
      <c r="K4463" s="109">
        <v>5.0</v>
      </c>
      <c r="L4463" s="3" t="s">
        <v>828</v>
      </c>
      <c r="M4463" s="44" t="s">
        <v>829</v>
      </c>
      <c r="N4463" s="73">
        <v>1.0</v>
      </c>
      <c r="O4463" s="73">
        <v>1.0</v>
      </c>
    </row>
    <row r="4464" ht="15.0" customHeight="1">
      <c r="A4464" s="105">
        <v>2022.0</v>
      </c>
      <c r="B4464" s="106" t="str">
        <f t="array" ref="B4464">INDEX(Quadrat.Details!D:D, MATCH(1,(A4464=Quadrat.Details!B:B)*(F4464=Quadrat.Details!G:G)*(H4464=Quadrat.Details!I:I),0))</f>
        <v>FJD</v>
      </c>
      <c r="C4464" s="107">
        <f t="array" ref="C4464">INDEX(Quadrat.Details!C:C, MATCH(1,(A4464=Quadrat.Details!B:B)*(F4464=Quadrat.Details!G:G)*(H4464=Quadrat.Details!I:I),0))</f>
        <v>44792</v>
      </c>
      <c r="D4464" s="108"/>
      <c r="E4464" s="108"/>
      <c r="F4464" s="13" t="s">
        <v>443</v>
      </c>
      <c r="G4464" s="106" t="str">
        <f t="array" ref="G4464">INDEX(Quadrat.Details!H:H, MATCH(1,(A4464=Quadrat.Details!B:B)*(F4464=Quadrat.Details!G:G)*(H4464=Quadrat.Details!I:I),0))</f>
        <v>E</v>
      </c>
      <c r="H4464" s="105">
        <v>2.0</v>
      </c>
      <c r="I4464" s="109">
        <v>8.0</v>
      </c>
      <c r="J4464" s="109">
        <v>9.0</v>
      </c>
      <c r="K4464" s="109">
        <v>4.0</v>
      </c>
      <c r="L4464" s="3" t="s">
        <v>828</v>
      </c>
      <c r="M4464" s="44" t="s">
        <v>829</v>
      </c>
      <c r="N4464" s="73">
        <v>1.0</v>
      </c>
      <c r="O4464" s="73">
        <v>1.0</v>
      </c>
    </row>
    <row r="4465" ht="15.0" customHeight="1">
      <c r="A4465" s="105">
        <v>2022.0</v>
      </c>
      <c r="B4465" s="106" t="str">
        <f t="array" ref="B4465">INDEX(Quadrat.Details!D:D, MATCH(1,(A4465=Quadrat.Details!B:B)*(F4465=Quadrat.Details!G:G)*(H4465=Quadrat.Details!I:I),0))</f>
        <v>FJD</v>
      </c>
      <c r="C4465" s="107">
        <f t="array" ref="C4465">INDEX(Quadrat.Details!C:C, MATCH(1,(A4465=Quadrat.Details!B:B)*(F4465=Quadrat.Details!G:G)*(H4465=Quadrat.Details!I:I),0))</f>
        <v>44792</v>
      </c>
      <c r="D4465" s="108"/>
      <c r="E4465" s="108"/>
      <c r="F4465" s="13" t="s">
        <v>443</v>
      </c>
      <c r="G4465" s="106" t="str">
        <f t="array" ref="G4465">INDEX(Quadrat.Details!H:H, MATCH(1,(A4465=Quadrat.Details!B:B)*(F4465=Quadrat.Details!G:G)*(H4465=Quadrat.Details!I:I),0))</f>
        <v>E</v>
      </c>
      <c r="H4465" s="105">
        <v>2.0</v>
      </c>
      <c r="I4465" s="109">
        <v>7.0</v>
      </c>
      <c r="J4465" s="109">
        <v>8.0</v>
      </c>
      <c r="K4465" s="109">
        <v>4.0</v>
      </c>
      <c r="L4465" s="3" t="s">
        <v>828</v>
      </c>
      <c r="M4465" s="44" t="s">
        <v>829</v>
      </c>
      <c r="N4465" s="73">
        <v>1.0</v>
      </c>
      <c r="O4465" s="73">
        <v>1.0</v>
      </c>
    </row>
    <row r="4466" ht="15.0" customHeight="1">
      <c r="A4466" s="105">
        <v>2022.0</v>
      </c>
      <c r="B4466" s="106" t="str">
        <f t="array" ref="B4466">INDEX(Quadrat.Details!D:D, MATCH(1,(A4466=Quadrat.Details!B:B)*(F4466=Quadrat.Details!G:G)*(H4466=Quadrat.Details!I:I),0))</f>
        <v>FJD</v>
      </c>
      <c r="C4466" s="107">
        <f t="array" ref="C4466">INDEX(Quadrat.Details!C:C, MATCH(1,(A4466=Quadrat.Details!B:B)*(F4466=Quadrat.Details!G:G)*(H4466=Quadrat.Details!I:I),0))</f>
        <v>44792</v>
      </c>
      <c r="D4466" s="108"/>
      <c r="E4466" s="108"/>
      <c r="F4466" s="13" t="s">
        <v>443</v>
      </c>
      <c r="G4466" s="106" t="str">
        <f t="array" ref="G4466">INDEX(Quadrat.Details!H:H, MATCH(1,(A4466=Quadrat.Details!B:B)*(F4466=Quadrat.Details!G:G)*(H4466=Quadrat.Details!I:I),0))</f>
        <v>E</v>
      </c>
      <c r="H4466" s="105">
        <v>2.0</v>
      </c>
      <c r="I4466" s="109">
        <v>7.0</v>
      </c>
      <c r="J4466" s="109">
        <v>8.0</v>
      </c>
      <c r="K4466" s="109">
        <v>4.0</v>
      </c>
      <c r="L4466" s="3" t="s">
        <v>828</v>
      </c>
      <c r="M4466" s="44" t="s">
        <v>829</v>
      </c>
      <c r="N4466" s="73">
        <v>1.0</v>
      </c>
      <c r="O4466" s="73">
        <v>1.0</v>
      </c>
    </row>
    <row r="4467" ht="15.0" customHeight="1">
      <c r="A4467" s="105">
        <v>2022.0</v>
      </c>
      <c r="B4467" s="106" t="str">
        <f t="array" ref="B4467">INDEX(Quadrat.Details!D:D, MATCH(1,(A4467=Quadrat.Details!B:B)*(F4467=Quadrat.Details!G:G)*(H4467=Quadrat.Details!I:I),0))</f>
        <v>FJD</v>
      </c>
      <c r="C4467" s="107">
        <f t="array" ref="C4467">INDEX(Quadrat.Details!C:C, MATCH(1,(A4467=Quadrat.Details!B:B)*(F4467=Quadrat.Details!G:G)*(H4467=Quadrat.Details!I:I),0))</f>
        <v>44792</v>
      </c>
      <c r="D4467" s="108"/>
      <c r="E4467" s="108"/>
      <c r="F4467" s="13" t="s">
        <v>443</v>
      </c>
      <c r="G4467" s="106" t="str">
        <f t="array" ref="G4467">INDEX(Quadrat.Details!H:H, MATCH(1,(A4467=Quadrat.Details!B:B)*(F4467=Quadrat.Details!G:G)*(H4467=Quadrat.Details!I:I),0))</f>
        <v>E</v>
      </c>
      <c r="H4467" s="105">
        <v>2.0</v>
      </c>
      <c r="I4467" s="109">
        <v>7.0</v>
      </c>
      <c r="J4467" s="109">
        <v>8.0</v>
      </c>
      <c r="K4467" s="109">
        <v>4.0</v>
      </c>
      <c r="L4467" s="3" t="s">
        <v>828</v>
      </c>
      <c r="M4467" s="44" t="s">
        <v>829</v>
      </c>
      <c r="N4467" s="73">
        <v>1.0</v>
      </c>
      <c r="O4467" s="73">
        <v>1.0</v>
      </c>
    </row>
    <row r="4468" ht="15.0" customHeight="1">
      <c r="A4468" s="105">
        <v>2022.0</v>
      </c>
      <c r="B4468" s="106" t="str">
        <f t="array" ref="B4468">INDEX(Quadrat.Details!D:D, MATCH(1,(A4468=Quadrat.Details!B:B)*(F4468=Quadrat.Details!G:G)*(H4468=Quadrat.Details!I:I),0))</f>
        <v>FJD</v>
      </c>
      <c r="C4468" s="107">
        <f t="array" ref="C4468">INDEX(Quadrat.Details!C:C, MATCH(1,(A4468=Quadrat.Details!B:B)*(F4468=Quadrat.Details!G:G)*(H4468=Quadrat.Details!I:I),0))</f>
        <v>44792</v>
      </c>
      <c r="D4468" s="108"/>
      <c r="E4468" s="108"/>
      <c r="F4468" s="13" t="s">
        <v>443</v>
      </c>
      <c r="G4468" s="106" t="str">
        <f t="array" ref="G4468">INDEX(Quadrat.Details!H:H, MATCH(1,(A4468=Quadrat.Details!B:B)*(F4468=Quadrat.Details!G:G)*(H4468=Quadrat.Details!I:I),0))</f>
        <v>E</v>
      </c>
      <c r="H4468" s="105">
        <v>2.0</v>
      </c>
      <c r="I4468" s="109">
        <v>9.0</v>
      </c>
      <c r="J4468" s="109">
        <v>9.0</v>
      </c>
      <c r="K4468" s="109">
        <v>5.0</v>
      </c>
      <c r="L4468" s="3" t="s">
        <v>828</v>
      </c>
      <c r="M4468" s="44" t="s">
        <v>829</v>
      </c>
      <c r="N4468" s="73">
        <v>1.0</v>
      </c>
      <c r="O4468" s="73">
        <v>1.0</v>
      </c>
    </row>
    <row r="4469" ht="15.0" customHeight="1">
      <c r="A4469" s="105">
        <v>2022.0</v>
      </c>
      <c r="B4469" s="106" t="str">
        <f t="array" ref="B4469">INDEX(Quadrat.Details!D:D, MATCH(1,(A4469=Quadrat.Details!B:B)*(F4469=Quadrat.Details!G:G)*(H4469=Quadrat.Details!I:I),0))</f>
        <v>FJD</v>
      </c>
      <c r="C4469" s="107">
        <f t="array" ref="C4469">INDEX(Quadrat.Details!C:C, MATCH(1,(A4469=Quadrat.Details!B:B)*(F4469=Quadrat.Details!G:G)*(H4469=Quadrat.Details!I:I),0))</f>
        <v>44792</v>
      </c>
      <c r="D4469" s="108"/>
      <c r="E4469" s="108"/>
      <c r="F4469" s="13" t="s">
        <v>443</v>
      </c>
      <c r="G4469" s="106" t="str">
        <f t="array" ref="G4469">INDEX(Quadrat.Details!H:H, MATCH(1,(A4469=Quadrat.Details!B:B)*(F4469=Quadrat.Details!G:G)*(H4469=Quadrat.Details!I:I),0))</f>
        <v>E</v>
      </c>
      <c r="H4469" s="105">
        <v>2.0</v>
      </c>
      <c r="I4469" s="109">
        <v>7.0</v>
      </c>
      <c r="J4469" s="109">
        <v>8.0</v>
      </c>
      <c r="K4469" s="109">
        <v>4.0</v>
      </c>
      <c r="L4469" s="3" t="s">
        <v>828</v>
      </c>
      <c r="M4469" s="44" t="s">
        <v>829</v>
      </c>
      <c r="N4469" s="73">
        <v>1.0</v>
      </c>
      <c r="O4469" s="73">
        <v>1.0</v>
      </c>
    </row>
    <row r="4470" ht="15.0" customHeight="1">
      <c r="A4470" s="105">
        <v>2022.0</v>
      </c>
      <c r="B4470" s="106" t="str">
        <f t="array" ref="B4470">INDEX(Quadrat.Details!D:D, MATCH(1,(A4470=Quadrat.Details!B:B)*(F4470=Quadrat.Details!G:G)*(H4470=Quadrat.Details!I:I),0))</f>
        <v>FJD</v>
      </c>
      <c r="C4470" s="107">
        <f t="array" ref="C4470">INDEX(Quadrat.Details!C:C, MATCH(1,(A4470=Quadrat.Details!B:B)*(F4470=Quadrat.Details!G:G)*(H4470=Quadrat.Details!I:I),0))</f>
        <v>44792</v>
      </c>
      <c r="D4470" s="108"/>
      <c r="E4470" s="108"/>
      <c r="F4470" s="13" t="s">
        <v>443</v>
      </c>
      <c r="G4470" s="106" t="str">
        <f t="array" ref="G4470">INDEX(Quadrat.Details!H:H, MATCH(1,(A4470=Quadrat.Details!B:B)*(F4470=Quadrat.Details!G:G)*(H4470=Quadrat.Details!I:I),0))</f>
        <v>E</v>
      </c>
      <c r="H4470" s="105">
        <v>2.0</v>
      </c>
      <c r="I4470" s="109">
        <v>9.0</v>
      </c>
      <c r="J4470" s="109">
        <v>11.0</v>
      </c>
      <c r="K4470" s="109">
        <v>5.0</v>
      </c>
      <c r="L4470" s="3" t="s">
        <v>828</v>
      </c>
      <c r="M4470" s="44" t="s">
        <v>829</v>
      </c>
      <c r="N4470" s="73">
        <v>1.0</v>
      </c>
      <c r="O4470" s="73">
        <v>1.0</v>
      </c>
    </row>
    <row r="4471" ht="15.0" customHeight="1">
      <c r="A4471" s="105">
        <v>2022.0</v>
      </c>
      <c r="B4471" s="106" t="str">
        <f t="array" ref="B4471">INDEX(Quadrat.Details!D:D, MATCH(1,(A4471=Quadrat.Details!B:B)*(F4471=Quadrat.Details!G:G)*(H4471=Quadrat.Details!I:I),0))</f>
        <v>FJD</v>
      </c>
      <c r="C4471" s="107">
        <f t="array" ref="C4471">INDEX(Quadrat.Details!C:C, MATCH(1,(A4471=Quadrat.Details!B:B)*(F4471=Quadrat.Details!G:G)*(H4471=Quadrat.Details!I:I),0))</f>
        <v>44792</v>
      </c>
      <c r="D4471" s="108"/>
      <c r="E4471" s="108"/>
      <c r="F4471" s="13" t="s">
        <v>443</v>
      </c>
      <c r="G4471" s="106" t="str">
        <f t="array" ref="G4471">INDEX(Quadrat.Details!H:H, MATCH(1,(A4471=Quadrat.Details!B:B)*(F4471=Quadrat.Details!G:G)*(H4471=Quadrat.Details!I:I),0))</f>
        <v>E</v>
      </c>
      <c r="H4471" s="105">
        <v>2.0</v>
      </c>
      <c r="I4471" s="109">
        <v>10.0</v>
      </c>
      <c r="J4471" s="109">
        <v>12.0</v>
      </c>
      <c r="K4471" s="109">
        <v>6.0</v>
      </c>
      <c r="L4471" s="3" t="s">
        <v>828</v>
      </c>
      <c r="M4471" s="44" t="s">
        <v>829</v>
      </c>
      <c r="N4471" s="73">
        <v>1.0</v>
      </c>
      <c r="O4471" s="73">
        <v>1.0</v>
      </c>
    </row>
    <row r="4472" ht="15.0" customHeight="1">
      <c r="A4472" s="105">
        <v>2022.0</v>
      </c>
      <c r="B4472" s="106" t="str">
        <f t="array" ref="B4472">INDEX(Quadrat.Details!D:D, MATCH(1,(A4472=Quadrat.Details!B:B)*(F4472=Quadrat.Details!G:G)*(H4472=Quadrat.Details!I:I),0))</f>
        <v>FJD</v>
      </c>
      <c r="C4472" s="107">
        <f t="array" ref="C4472">INDEX(Quadrat.Details!C:C, MATCH(1,(A4472=Quadrat.Details!B:B)*(F4472=Quadrat.Details!G:G)*(H4472=Quadrat.Details!I:I),0))</f>
        <v>44792</v>
      </c>
      <c r="D4472" s="108"/>
      <c r="E4472" s="108"/>
      <c r="F4472" s="13" t="s">
        <v>443</v>
      </c>
      <c r="G4472" s="106" t="str">
        <f t="array" ref="G4472">INDEX(Quadrat.Details!H:H, MATCH(1,(A4472=Quadrat.Details!B:B)*(F4472=Quadrat.Details!G:G)*(H4472=Quadrat.Details!I:I),0))</f>
        <v>E</v>
      </c>
      <c r="H4472" s="105">
        <v>2.0</v>
      </c>
      <c r="I4472" s="109">
        <v>10.0</v>
      </c>
      <c r="J4472" s="109">
        <v>11.0</v>
      </c>
      <c r="K4472" s="109">
        <v>6.0</v>
      </c>
      <c r="L4472" s="3" t="s">
        <v>828</v>
      </c>
      <c r="M4472" s="44" t="s">
        <v>829</v>
      </c>
      <c r="N4472" s="73">
        <v>1.0</v>
      </c>
      <c r="O4472" s="73">
        <v>1.0</v>
      </c>
    </row>
    <row r="4473" ht="15.0" customHeight="1">
      <c r="A4473" s="105">
        <v>2022.0</v>
      </c>
      <c r="B4473" s="106" t="str">
        <f t="array" ref="B4473">INDEX(Quadrat.Details!D:D, MATCH(1,(A4473=Quadrat.Details!B:B)*(F4473=Quadrat.Details!G:G)*(H4473=Quadrat.Details!I:I),0))</f>
        <v>FJD</v>
      </c>
      <c r="C4473" s="107">
        <f t="array" ref="C4473">INDEX(Quadrat.Details!C:C, MATCH(1,(A4473=Quadrat.Details!B:B)*(F4473=Quadrat.Details!G:G)*(H4473=Quadrat.Details!I:I),0))</f>
        <v>44792</v>
      </c>
      <c r="D4473" s="108"/>
      <c r="E4473" s="108"/>
      <c r="F4473" s="13" t="s">
        <v>443</v>
      </c>
      <c r="G4473" s="106" t="str">
        <f t="array" ref="G4473">INDEX(Quadrat.Details!H:H, MATCH(1,(A4473=Quadrat.Details!B:B)*(F4473=Quadrat.Details!G:G)*(H4473=Quadrat.Details!I:I),0))</f>
        <v>E</v>
      </c>
      <c r="H4473" s="105">
        <v>2.0</v>
      </c>
      <c r="I4473" s="109">
        <v>8.0</v>
      </c>
      <c r="J4473" s="109">
        <v>9.0</v>
      </c>
      <c r="K4473" s="109">
        <v>5.0</v>
      </c>
      <c r="L4473" s="3" t="s">
        <v>828</v>
      </c>
      <c r="M4473" s="44" t="s">
        <v>829</v>
      </c>
      <c r="N4473" s="73">
        <v>1.0</v>
      </c>
      <c r="O4473" s="73">
        <v>1.0</v>
      </c>
    </row>
    <row r="4474" ht="15.0" customHeight="1">
      <c r="A4474" s="105">
        <v>2022.0</v>
      </c>
      <c r="B4474" s="106" t="str">
        <f t="array" ref="B4474">INDEX(Quadrat.Details!D:D, MATCH(1,(A4474=Quadrat.Details!B:B)*(F4474=Quadrat.Details!G:G)*(H4474=Quadrat.Details!I:I),0))</f>
        <v>FJD</v>
      </c>
      <c r="C4474" s="107">
        <f t="array" ref="C4474">INDEX(Quadrat.Details!C:C, MATCH(1,(A4474=Quadrat.Details!B:B)*(F4474=Quadrat.Details!G:G)*(H4474=Quadrat.Details!I:I),0))</f>
        <v>44792</v>
      </c>
      <c r="D4474" s="108"/>
      <c r="E4474" s="108"/>
      <c r="F4474" s="13" t="s">
        <v>443</v>
      </c>
      <c r="G4474" s="106" t="str">
        <f t="array" ref="G4474">INDEX(Quadrat.Details!H:H, MATCH(1,(A4474=Quadrat.Details!B:B)*(F4474=Quadrat.Details!G:G)*(H4474=Quadrat.Details!I:I),0))</f>
        <v>E</v>
      </c>
      <c r="H4474" s="105">
        <v>2.0</v>
      </c>
      <c r="I4474" s="109">
        <v>10.0</v>
      </c>
      <c r="J4474" s="109">
        <v>11.0</v>
      </c>
      <c r="K4474" s="109">
        <v>5.0</v>
      </c>
      <c r="L4474" s="3" t="s">
        <v>828</v>
      </c>
      <c r="M4474" s="44" t="s">
        <v>829</v>
      </c>
      <c r="N4474" s="73">
        <v>1.0</v>
      </c>
      <c r="O4474" s="73">
        <v>1.0</v>
      </c>
    </row>
    <row r="4475" ht="15.0" customHeight="1">
      <c r="A4475" s="105">
        <v>2022.0</v>
      </c>
      <c r="B4475" s="106" t="str">
        <f t="array" ref="B4475">INDEX(Quadrat.Details!D:D, MATCH(1,(A4475=Quadrat.Details!B:B)*(F4475=Quadrat.Details!G:G)*(H4475=Quadrat.Details!I:I),0))</f>
        <v>FJD</v>
      </c>
      <c r="C4475" s="107">
        <f t="array" ref="C4475">INDEX(Quadrat.Details!C:C, MATCH(1,(A4475=Quadrat.Details!B:B)*(F4475=Quadrat.Details!G:G)*(H4475=Quadrat.Details!I:I),0))</f>
        <v>44792</v>
      </c>
      <c r="D4475" s="108"/>
      <c r="E4475" s="108"/>
      <c r="F4475" s="13" t="s">
        <v>443</v>
      </c>
      <c r="G4475" s="106" t="str">
        <f t="array" ref="G4475">INDEX(Quadrat.Details!H:H, MATCH(1,(A4475=Quadrat.Details!B:B)*(F4475=Quadrat.Details!G:G)*(H4475=Quadrat.Details!I:I),0))</f>
        <v>E</v>
      </c>
      <c r="H4475" s="105">
        <v>2.0</v>
      </c>
      <c r="I4475" s="109">
        <v>8.0</v>
      </c>
      <c r="J4475" s="109">
        <v>9.0</v>
      </c>
      <c r="K4475" s="109">
        <v>5.0</v>
      </c>
      <c r="L4475" s="3" t="s">
        <v>828</v>
      </c>
      <c r="M4475" s="44" t="s">
        <v>829</v>
      </c>
      <c r="N4475" s="73">
        <v>1.0</v>
      </c>
      <c r="O4475" s="73">
        <v>1.0</v>
      </c>
    </row>
    <row r="4476" ht="15.0" customHeight="1">
      <c r="A4476" s="105">
        <v>2022.0</v>
      </c>
      <c r="B4476" s="106" t="str">
        <f t="array" ref="B4476">INDEX(Quadrat.Details!D:D, MATCH(1,(A4476=Quadrat.Details!B:B)*(F4476=Quadrat.Details!G:G)*(H4476=Quadrat.Details!I:I),0))</f>
        <v>FJD</v>
      </c>
      <c r="C4476" s="107">
        <f t="array" ref="C4476">INDEX(Quadrat.Details!C:C, MATCH(1,(A4476=Quadrat.Details!B:B)*(F4476=Quadrat.Details!G:G)*(H4476=Quadrat.Details!I:I),0))</f>
        <v>44792</v>
      </c>
      <c r="D4476" s="108"/>
      <c r="E4476" s="108"/>
      <c r="F4476" s="13" t="s">
        <v>443</v>
      </c>
      <c r="G4476" s="106" t="str">
        <f t="array" ref="G4476">INDEX(Quadrat.Details!H:H, MATCH(1,(A4476=Quadrat.Details!B:B)*(F4476=Quadrat.Details!G:G)*(H4476=Quadrat.Details!I:I),0))</f>
        <v>E</v>
      </c>
      <c r="H4476" s="105">
        <v>2.0</v>
      </c>
      <c r="I4476" s="109">
        <v>8.0</v>
      </c>
      <c r="J4476" s="109">
        <v>8.0</v>
      </c>
      <c r="K4476" s="109">
        <v>4.0</v>
      </c>
      <c r="L4476" s="3" t="s">
        <v>828</v>
      </c>
      <c r="M4476" s="44" t="s">
        <v>829</v>
      </c>
      <c r="N4476" s="73">
        <v>1.0</v>
      </c>
      <c r="O4476" s="73">
        <v>1.0</v>
      </c>
    </row>
    <row r="4477" ht="15.0" customHeight="1">
      <c r="A4477" s="105">
        <v>2022.0</v>
      </c>
      <c r="B4477" s="106" t="str">
        <f t="array" ref="B4477">INDEX(Quadrat.Details!D:D, MATCH(1,(A4477=Quadrat.Details!B:B)*(F4477=Quadrat.Details!G:G)*(H4477=Quadrat.Details!I:I),0))</f>
        <v>FJD</v>
      </c>
      <c r="C4477" s="107">
        <f t="array" ref="C4477">INDEX(Quadrat.Details!C:C, MATCH(1,(A4477=Quadrat.Details!B:B)*(F4477=Quadrat.Details!G:G)*(H4477=Quadrat.Details!I:I),0))</f>
        <v>44792</v>
      </c>
      <c r="D4477" s="108"/>
      <c r="E4477" s="108"/>
      <c r="F4477" s="13" t="s">
        <v>443</v>
      </c>
      <c r="G4477" s="106" t="str">
        <f t="array" ref="G4477">INDEX(Quadrat.Details!H:H, MATCH(1,(A4477=Quadrat.Details!B:B)*(F4477=Quadrat.Details!G:G)*(H4477=Quadrat.Details!I:I),0))</f>
        <v>E</v>
      </c>
      <c r="H4477" s="105">
        <v>2.0</v>
      </c>
      <c r="I4477" s="109">
        <v>6.0</v>
      </c>
      <c r="J4477" s="109">
        <v>8.0</v>
      </c>
      <c r="K4477" s="109">
        <v>4.0</v>
      </c>
      <c r="L4477" s="3" t="s">
        <v>828</v>
      </c>
      <c r="M4477" s="44" t="s">
        <v>829</v>
      </c>
      <c r="N4477" s="73">
        <v>1.0</v>
      </c>
      <c r="O4477" s="73">
        <v>1.0</v>
      </c>
    </row>
    <row r="4478" ht="15.0" customHeight="1">
      <c r="A4478" s="105">
        <v>2022.0</v>
      </c>
      <c r="B4478" s="106" t="str">
        <f t="array" ref="B4478">INDEX(Quadrat.Details!D:D, MATCH(1,(A4478=Quadrat.Details!B:B)*(F4478=Quadrat.Details!G:G)*(H4478=Quadrat.Details!I:I),0))</f>
        <v>FJD</v>
      </c>
      <c r="C4478" s="107">
        <f t="array" ref="C4478">INDEX(Quadrat.Details!C:C, MATCH(1,(A4478=Quadrat.Details!B:B)*(F4478=Quadrat.Details!G:G)*(H4478=Quadrat.Details!I:I),0))</f>
        <v>44792</v>
      </c>
      <c r="D4478" s="108"/>
      <c r="E4478" s="108"/>
      <c r="F4478" s="13" t="s">
        <v>443</v>
      </c>
      <c r="G4478" s="106" t="str">
        <f t="array" ref="G4478">INDEX(Quadrat.Details!H:H, MATCH(1,(A4478=Quadrat.Details!B:B)*(F4478=Quadrat.Details!G:G)*(H4478=Quadrat.Details!I:I),0))</f>
        <v>E</v>
      </c>
      <c r="H4478" s="105">
        <v>2.0</v>
      </c>
      <c r="I4478" s="109">
        <v>7.0</v>
      </c>
      <c r="J4478" s="109">
        <v>8.0</v>
      </c>
      <c r="K4478" s="109">
        <v>4.0</v>
      </c>
      <c r="L4478" s="3" t="s">
        <v>828</v>
      </c>
      <c r="M4478" s="44" t="s">
        <v>829</v>
      </c>
      <c r="N4478" s="73">
        <v>1.0</v>
      </c>
      <c r="O4478" s="73">
        <v>1.0</v>
      </c>
    </row>
    <row r="4479" ht="15.0" customHeight="1">
      <c r="A4479" s="105">
        <v>2022.0</v>
      </c>
      <c r="B4479" s="106" t="str">
        <f t="array" ref="B4479">INDEX(Quadrat.Details!D:D, MATCH(1,(A4479=Quadrat.Details!B:B)*(F4479=Quadrat.Details!G:G)*(H4479=Quadrat.Details!I:I),0))</f>
        <v>FJD</v>
      </c>
      <c r="C4479" s="107">
        <f t="array" ref="C4479">INDEX(Quadrat.Details!C:C, MATCH(1,(A4479=Quadrat.Details!B:B)*(F4479=Quadrat.Details!G:G)*(H4479=Quadrat.Details!I:I),0))</f>
        <v>44792</v>
      </c>
      <c r="D4479" s="108"/>
      <c r="E4479" s="108"/>
      <c r="F4479" s="13" t="s">
        <v>443</v>
      </c>
      <c r="G4479" s="106" t="str">
        <f t="array" ref="G4479">INDEX(Quadrat.Details!H:H, MATCH(1,(A4479=Quadrat.Details!B:B)*(F4479=Quadrat.Details!G:G)*(H4479=Quadrat.Details!I:I),0))</f>
        <v>E</v>
      </c>
      <c r="H4479" s="105">
        <v>2.0</v>
      </c>
      <c r="I4479" s="109">
        <v>6.0</v>
      </c>
      <c r="J4479" s="109">
        <v>7.0</v>
      </c>
      <c r="K4479" s="109">
        <v>4.0</v>
      </c>
      <c r="L4479" s="3" t="s">
        <v>828</v>
      </c>
      <c r="M4479" s="44" t="s">
        <v>829</v>
      </c>
      <c r="N4479" s="73">
        <v>1.0</v>
      </c>
      <c r="O4479" s="73">
        <v>1.0</v>
      </c>
    </row>
    <row r="4480" ht="15.0" customHeight="1">
      <c r="A4480" s="105">
        <v>2022.0</v>
      </c>
      <c r="B4480" s="106" t="str">
        <f t="array" ref="B4480">INDEX(Quadrat.Details!D:D, MATCH(1,(A4480=Quadrat.Details!B:B)*(F4480=Quadrat.Details!G:G)*(H4480=Quadrat.Details!I:I),0))</f>
        <v>FJD</v>
      </c>
      <c r="C4480" s="107">
        <f t="array" ref="C4480">INDEX(Quadrat.Details!C:C, MATCH(1,(A4480=Quadrat.Details!B:B)*(F4480=Quadrat.Details!G:G)*(H4480=Quadrat.Details!I:I),0))</f>
        <v>44792</v>
      </c>
      <c r="D4480" s="108"/>
      <c r="E4480" s="108"/>
      <c r="F4480" s="13" t="s">
        <v>443</v>
      </c>
      <c r="G4480" s="106" t="str">
        <f t="array" ref="G4480">INDEX(Quadrat.Details!H:H, MATCH(1,(A4480=Quadrat.Details!B:B)*(F4480=Quadrat.Details!G:G)*(H4480=Quadrat.Details!I:I),0))</f>
        <v>E</v>
      </c>
      <c r="H4480" s="105">
        <v>2.0</v>
      </c>
      <c r="I4480" s="109">
        <v>10.0</v>
      </c>
      <c r="J4480" s="109">
        <v>12.0</v>
      </c>
      <c r="K4480" s="109">
        <v>6.0</v>
      </c>
      <c r="L4480" s="3" t="s">
        <v>828</v>
      </c>
      <c r="M4480" s="44" t="s">
        <v>829</v>
      </c>
      <c r="N4480" s="73">
        <v>1.0</v>
      </c>
      <c r="O4480" s="73">
        <v>1.0</v>
      </c>
    </row>
    <row r="4481" ht="15.0" customHeight="1">
      <c r="A4481" s="105">
        <v>2022.0</v>
      </c>
      <c r="B4481" s="106" t="str">
        <f t="array" ref="B4481">INDEX(Quadrat.Details!D:D, MATCH(1,(A4481=Quadrat.Details!B:B)*(F4481=Quadrat.Details!G:G)*(H4481=Quadrat.Details!I:I),0))</f>
        <v>FJD</v>
      </c>
      <c r="C4481" s="107">
        <f t="array" ref="C4481">INDEX(Quadrat.Details!C:C, MATCH(1,(A4481=Quadrat.Details!B:B)*(F4481=Quadrat.Details!G:G)*(H4481=Quadrat.Details!I:I),0))</f>
        <v>44792</v>
      </c>
      <c r="D4481" s="108"/>
      <c r="E4481" s="108"/>
      <c r="F4481" s="13" t="s">
        <v>443</v>
      </c>
      <c r="G4481" s="106" t="str">
        <f t="array" ref="G4481">INDEX(Quadrat.Details!H:H, MATCH(1,(A4481=Quadrat.Details!B:B)*(F4481=Quadrat.Details!G:G)*(H4481=Quadrat.Details!I:I),0))</f>
        <v>E</v>
      </c>
      <c r="H4481" s="105">
        <v>2.0</v>
      </c>
      <c r="I4481" s="109">
        <v>9.0</v>
      </c>
      <c r="J4481" s="109">
        <v>12.0</v>
      </c>
      <c r="K4481" s="109">
        <v>6.0</v>
      </c>
      <c r="L4481" s="3" t="s">
        <v>828</v>
      </c>
      <c r="M4481" s="44" t="s">
        <v>829</v>
      </c>
      <c r="N4481" s="73">
        <v>1.0</v>
      </c>
      <c r="O4481" s="73">
        <v>1.0</v>
      </c>
    </row>
    <row r="4482" ht="15.0" customHeight="1">
      <c r="A4482" s="105">
        <v>2022.0</v>
      </c>
      <c r="B4482" s="106" t="str">
        <f t="array" ref="B4482">INDEX(Quadrat.Details!D:D, MATCH(1,(A4482=Quadrat.Details!B:B)*(F4482=Quadrat.Details!G:G)*(H4482=Quadrat.Details!I:I),0))</f>
        <v>FJD</v>
      </c>
      <c r="C4482" s="107">
        <f t="array" ref="C4482">INDEX(Quadrat.Details!C:C, MATCH(1,(A4482=Quadrat.Details!B:B)*(F4482=Quadrat.Details!G:G)*(H4482=Quadrat.Details!I:I),0))</f>
        <v>44792</v>
      </c>
      <c r="D4482" s="108"/>
      <c r="E4482" s="108"/>
      <c r="F4482" s="13" t="s">
        <v>443</v>
      </c>
      <c r="G4482" s="106" t="str">
        <f t="array" ref="G4482">INDEX(Quadrat.Details!H:H, MATCH(1,(A4482=Quadrat.Details!B:B)*(F4482=Quadrat.Details!G:G)*(H4482=Quadrat.Details!I:I),0))</f>
        <v>E</v>
      </c>
      <c r="H4482" s="105">
        <v>2.0</v>
      </c>
      <c r="I4482" s="109">
        <v>6.0</v>
      </c>
      <c r="J4482" s="109">
        <v>8.0</v>
      </c>
      <c r="K4482" s="109">
        <v>4.0</v>
      </c>
      <c r="L4482" s="3" t="s">
        <v>828</v>
      </c>
      <c r="M4482" s="44" t="s">
        <v>829</v>
      </c>
      <c r="N4482" s="73">
        <v>1.0</v>
      </c>
      <c r="O4482" s="73">
        <v>1.0</v>
      </c>
    </row>
    <row r="4483" ht="15.0" customHeight="1">
      <c r="A4483" s="105">
        <v>2022.0</v>
      </c>
      <c r="B4483" s="106" t="str">
        <f t="array" ref="B4483">INDEX(Quadrat.Details!D:D, MATCH(1,(A4483=Quadrat.Details!B:B)*(F4483=Quadrat.Details!G:G)*(H4483=Quadrat.Details!I:I),0))</f>
        <v>FJD</v>
      </c>
      <c r="C4483" s="107">
        <f t="array" ref="C4483">INDEX(Quadrat.Details!C:C, MATCH(1,(A4483=Quadrat.Details!B:B)*(F4483=Quadrat.Details!G:G)*(H4483=Quadrat.Details!I:I),0))</f>
        <v>44792</v>
      </c>
      <c r="D4483" s="108"/>
      <c r="E4483" s="108"/>
      <c r="F4483" s="13" t="s">
        <v>443</v>
      </c>
      <c r="G4483" s="106" t="str">
        <f t="array" ref="G4483">INDEX(Quadrat.Details!H:H, MATCH(1,(A4483=Quadrat.Details!B:B)*(F4483=Quadrat.Details!G:G)*(H4483=Quadrat.Details!I:I),0))</f>
        <v>E</v>
      </c>
      <c r="H4483" s="105">
        <v>2.0</v>
      </c>
      <c r="I4483" s="109">
        <v>8.0</v>
      </c>
      <c r="J4483" s="109">
        <v>9.0</v>
      </c>
      <c r="K4483" s="109">
        <v>5.0</v>
      </c>
      <c r="L4483" s="3" t="s">
        <v>828</v>
      </c>
      <c r="M4483" s="44" t="s">
        <v>829</v>
      </c>
      <c r="N4483" s="73">
        <v>1.0</v>
      </c>
      <c r="O4483" s="73">
        <v>1.0</v>
      </c>
    </row>
    <row r="4484" ht="15.0" customHeight="1">
      <c r="A4484" s="105">
        <v>2022.0</v>
      </c>
      <c r="B4484" s="106" t="str">
        <f t="array" ref="B4484">INDEX(Quadrat.Details!D:D, MATCH(1,(A4484=Quadrat.Details!B:B)*(F4484=Quadrat.Details!G:G)*(H4484=Quadrat.Details!I:I),0))</f>
        <v>FJD</v>
      </c>
      <c r="C4484" s="107">
        <f t="array" ref="C4484">INDEX(Quadrat.Details!C:C, MATCH(1,(A4484=Quadrat.Details!B:B)*(F4484=Quadrat.Details!G:G)*(H4484=Quadrat.Details!I:I),0))</f>
        <v>44792</v>
      </c>
      <c r="D4484" s="108"/>
      <c r="E4484" s="108"/>
      <c r="F4484" s="13" t="s">
        <v>443</v>
      </c>
      <c r="G4484" s="106" t="str">
        <f t="array" ref="G4484">INDEX(Quadrat.Details!H:H, MATCH(1,(A4484=Quadrat.Details!B:B)*(F4484=Quadrat.Details!G:G)*(H4484=Quadrat.Details!I:I),0))</f>
        <v>E</v>
      </c>
      <c r="H4484" s="105">
        <v>2.0</v>
      </c>
      <c r="I4484" s="109">
        <v>8.0</v>
      </c>
      <c r="J4484" s="109">
        <v>8.0</v>
      </c>
      <c r="K4484" s="109">
        <v>4.0</v>
      </c>
      <c r="L4484" s="3" t="s">
        <v>828</v>
      </c>
      <c r="M4484" s="44" t="s">
        <v>829</v>
      </c>
      <c r="N4484" s="73">
        <v>1.0</v>
      </c>
      <c r="O4484" s="73">
        <v>1.0</v>
      </c>
    </row>
    <row r="4485" ht="15.0" customHeight="1">
      <c r="A4485" s="105">
        <v>2022.0</v>
      </c>
      <c r="B4485" s="106" t="str">
        <f t="array" ref="B4485">INDEX(Quadrat.Details!D:D, MATCH(1,(A4485=Quadrat.Details!B:B)*(F4485=Quadrat.Details!G:G)*(H4485=Quadrat.Details!I:I),0))</f>
        <v>FJD</v>
      </c>
      <c r="C4485" s="107">
        <f t="array" ref="C4485">INDEX(Quadrat.Details!C:C, MATCH(1,(A4485=Quadrat.Details!B:B)*(F4485=Quadrat.Details!G:G)*(H4485=Quadrat.Details!I:I),0))</f>
        <v>44792</v>
      </c>
      <c r="D4485" s="108"/>
      <c r="E4485" s="108"/>
      <c r="F4485" s="13" t="s">
        <v>443</v>
      </c>
      <c r="G4485" s="106" t="str">
        <f t="array" ref="G4485">INDEX(Quadrat.Details!H:H, MATCH(1,(A4485=Quadrat.Details!B:B)*(F4485=Quadrat.Details!G:G)*(H4485=Quadrat.Details!I:I),0))</f>
        <v>E</v>
      </c>
      <c r="H4485" s="105">
        <v>2.0</v>
      </c>
      <c r="I4485" s="109">
        <v>7.0</v>
      </c>
      <c r="J4485" s="109">
        <v>8.0</v>
      </c>
      <c r="K4485" s="109">
        <v>4.0</v>
      </c>
      <c r="L4485" s="3" t="s">
        <v>828</v>
      </c>
      <c r="M4485" s="44" t="s">
        <v>829</v>
      </c>
      <c r="N4485" s="73">
        <v>1.0</v>
      </c>
      <c r="O4485" s="73">
        <v>1.0</v>
      </c>
    </row>
    <row r="4486" ht="15.0" customHeight="1">
      <c r="A4486" s="105">
        <v>2022.0</v>
      </c>
      <c r="B4486" s="106" t="str">
        <f t="array" ref="B4486">INDEX(Quadrat.Details!D:D, MATCH(1,(A4486=Quadrat.Details!B:B)*(F4486=Quadrat.Details!G:G)*(H4486=Quadrat.Details!I:I),0))</f>
        <v>JQ</v>
      </c>
      <c r="C4486" s="107">
        <f t="array" ref="C4486">INDEX(Quadrat.Details!C:C, MATCH(1,(A4486=Quadrat.Details!B:B)*(F4486=Quadrat.Details!G:G)*(H4486=Quadrat.Details!I:I),0))</f>
        <v>44792</v>
      </c>
      <c r="D4486" s="108"/>
      <c r="E4486" s="108"/>
      <c r="F4486" s="13" t="s">
        <v>470</v>
      </c>
      <c r="G4486" s="106" t="str">
        <f t="array" ref="G4486">INDEX(Quadrat.Details!H:H, MATCH(1,(A4486=Quadrat.Details!B:B)*(F4486=Quadrat.Details!G:G)*(H4486=Quadrat.Details!I:I),0))</f>
        <v>E</v>
      </c>
      <c r="H4486" s="105">
        <v>1.0</v>
      </c>
      <c r="I4486" s="109">
        <v>68.0</v>
      </c>
      <c r="J4486" s="109">
        <v>74.0</v>
      </c>
      <c r="K4486" s="109">
        <v>39.0</v>
      </c>
      <c r="L4486" s="3" t="s">
        <v>828</v>
      </c>
      <c r="M4486" s="44" t="s">
        <v>829</v>
      </c>
      <c r="N4486" s="73">
        <v>1.0</v>
      </c>
      <c r="O4486" s="73">
        <v>1.0</v>
      </c>
    </row>
    <row r="4487" ht="15.0" customHeight="1">
      <c r="A4487" s="105">
        <v>2022.0</v>
      </c>
      <c r="B4487" s="106" t="str">
        <f t="array" ref="B4487">INDEX(Quadrat.Details!D:D, MATCH(1,(A4487=Quadrat.Details!B:B)*(F4487=Quadrat.Details!G:G)*(H4487=Quadrat.Details!I:I),0))</f>
        <v>JQ</v>
      </c>
      <c r="C4487" s="107">
        <f t="array" ref="C4487">INDEX(Quadrat.Details!C:C, MATCH(1,(A4487=Quadrat.Details!B:B)*(F4487=Quadrat.Details!G:G)*(H4487=Quadrat.Details!I:I),0))</f>
        <v>44792</v>
      </c>
      <c r="D4487" s="108"/>
      <c r="E4487" s="108"/>
      <c r="F4487" s="13" t="s">
        <v>470</v>
      </c>
      <c r="G4487" s="106" t="str">
        <f t="array" ref="G4487">INDEX(Quadrat.Details!H:H, MATCH(1,(A4487=Quadrat.Details!B:B)*(F4487=Quadrat.Details!G:G)*(H4487=Quadrat.Details!I:I),0))</f>
        <v>E</v>
      </c>
      <c r="H4487" s="105">
        <v>1.0</v>
      </c>
      <c r="I4487" s="109">
        <v>65.0</v>
      </c>
      <c r="J4487" s="109">
        <v>72.0</v>
      </c>
      <c r="K4487" s="109">
        <v>40.0</v>
      </c>
      <c r="L4487" s="3" t="s">
        <v>828</v>
      </c>
      <c r="M4487" s="44" t="s">
        <v>829</v>
      </c>
      <c r="N4487" s="73">
        <v>1.0</v>
      </c>
      <c r="O4487" s="73">
        <v>1.0</v>
      </c>
    </row>
    <row r="4488" ht="15.0" customHeight="1">
      <c r="A4488" s="105">
        <v>2022.0</v>
      </c>
      <c r="B4488" s="106" t="str">
        <f t="array" ref="B4488">INDEX(Quadrat.Details!D:D, MATCH(1,(A4488=Quadrat.Details!B:B)*(F4488=Quadrat.Details!G:G)*(H4488=Quadrat.Details!I:I),0))</f>
        <v>JQ</v>
      </c>
      <c r="C4488" s="107">
        <f t="array" ref="C4488">INDEX(Quadrat.Details!C:C, MATCH(1,(A4488=Quadrat.Details!B:B)*(F4488=Quadrat.Details!G:G)*(H4488=Quadrat.Details!I:I),0))</f>
        <v>44792</v>
      </c>
      <c r="D4488" s="108"/>
      <c r="E4488" s="108"/>
      <c r="F4488" s="13" t="s">
        <v>470</v>
      </c>
      <c r="G4488" s="106" t="str">
        <f t="array" ref="G4488">INDEX(Quadrat.Details!H:H, MATCH(1,(A4488=Quadrat.Details!B:B)*(F4488=Quadrat.Details!G:G)*(H4488=Quadrat.Details!I:I),0))</f>
        <v>E</v>
      </c>
      <c r="H4488" s="105">
        <v>1.0</v>
      </c>
      <c r="I4488" s="109">
        <v>61.0</v>
      </c>
      <c r="J4488" s="109">
        <v>68.0</v>
      </c>
      <c r="K4488" s="109">
        <v>40.0</v>
      </c>
      <c r="L4488" s="3" t="s">
        <v>828</v>
      </c>
      <c r="M4488" s="44" t="s">
        <v>829</v>
      </c>
      <c r="N4488" s="73">
        <v>1.0</v>
      </c>
      <c r="O4488" s="73">
        <v>1.0</v>
      </c>
    </row>
    <row r="4489" ht="15.0" customHeight="1">
      <c r="A4489" s="105">
        <v>2022.0</v>
      </c>
      <c r="B4489" s="106" t="str">
        <f t="array" ref="B4489">INDEX(Quadrat.Details!D:D, MATCH(1,(A4489=Quadrat.Details!B:B)*(F4489=Quadrat.Details!G:G)*(H4489=Quadrat.Details!I:I),0))</f>
        <v>JQ</v>
      </c>
      <c r="C4489" s="107">
        <f t="array" ref="C4489">INDEX(Quadrat.Details!C:C, MATCH(1,(A4489=Quadrat.Details!B:B)*(F4489=Quadrat.Details!G:G)*(H4489=Quadrat.Details!I:I),0))</f>
        <v>44792</v>
      </c>
      <c r="D4489" s="108"/>
      <c r="E4489" s="108"/>
      <c r="F4489" s="13" t="s">
        <v>470</v>
      </c>
      <c r="G4489" s="106" t="str">
        <f t="array" ref="G4489">INDEX(Quadrat.Details!H:H, MATCH(1,(A4489=Quadrat.Details!B:B)*(F4489=Quadrat.Details!G:G)*(H4489=Quadrat.Details!I:I),0))</f>
        <v>E</v>
      </c>
      <c r="H4489" s="105">
        <v>1.0</v>
      </c>
      <c r="I4489" s="109">
        <v>59.0</v>
      </c>
      <c r="J4489" s="109">
        <v>67.0</v>
      </c>
      <c r="K4489" s="109">
        <v>38.0</v>
      </c>
      <c r="L4489" s="3" t="s">
        <v>828</v>
      </c>
      <c r="M4489" s="44" t="s">
        <v>829</v>
      </c>
      <c r="N4489" s="73">
        <v>1.0</v>
      </c>
      <c r="O4489" s="73">
        <v>1.0</v>
      </c>
    </row>
    <row r="4490" ht="15.0" customHeight="1">
      <c r="A4490" s="105">
        <v>2022.0</v>
      </c>
      <c r="B4490" s="106" t="str">
        <f t="array" ref="B4490">INDEX(Quadrat.Details!D:D, MATCH(1,(A4490=Quadrat.Details!B:B)*(F4490=Quadrat.Details!G:G)*(H4490=Quadrat.Details!I:I),0))</f>
        <v>JQ</v>
      </c>
      <c r="C4490" s="107">
        <f t="array" ref="C4490">INDEX(Quadrat.Details!C:C, MATCH(1,(A4490=Quadrat.Details!B:B)*(F4490=Quadrat.Details!G:G)*(H4490=Quadrat.Details!I:I),0))</f>
        <v>44792</v>
      </c>
      <c r="D4490" s="108"/>
      <c r="E4490" s="108"/>
      <c r="F4490" s="13" t="s">
        <v>470</v>
      </c>
      <c r="G4490" s="106" t="str">
        <f t="array" ref="G4490">INDEX(Quadrat.Details!H:H, MATCH(1,(A4490=Quadrat.Details!B:B)*(F4490=Quadrat.Details!G:G)*(H4490=Quadrat.Details!I:I),0))</f>
        <v>E</v>
      </c>
      <c r="H4490" s="105">
        <v>1.0</v>
      </c>
      <c r="I4490" s="109">
        <v>39.0</v>
      </c>
      <c r="J4490" s="109">
        <v>42.0</v>
      </c>
      <c r="K4490" s="109">
        <v>28.0</v>
      </c>
      <c r="L4490" s="3" t="s">
        <v>828</v>
      </c>
      <c r="M4490" s="44" t="s">
        <v>829</v>
      </c>
      <c r="N4490" s="73">
        <v>1.0</v>
      </c>
      <c r="O4490" s="73">
        <v>1.0</v>
      </c>
    </row>
    <row r="4491" ht="15.0" customHeight="1">
      <c r="A4491" s="105">
        <v>2022.0</v>
      </c>
      <c r="B4491" s="106" t="str">
        <f t="array" ref="B4491">INDEX(Quadrat.Details!D:D, MATCH(1,(A4491=Quadrat.Details!B:B)*(F4491=Quadrat.Details!G:G)*(H4491=Quadrat.Details!I:I),0))</f>
        <v>JQ</v>
      </c>
      <c r="C4491" s="107">
        <f t="array" ref="C4491">INDEX(Quadrat.Details!C:C, MATCH(1,(A4491=Quadrat.Details!B:B)*(F4491=Quadrat.Details!G:G)*(H4491=Quadrat.Details!I:I),0))</f>
        <v>44792</v>
      </c>
      <c r="D4491" s="108"/>
      <c r="E4491" s="108"/>
      <c r="F4491" s="13" t="s">
        <v>470</v>
      </c>
      <c r="G4491" s="106" t="str">
        <f t="array" ref="G4491">INDEX(Quadrat.Details!H:H, MATCH(1,(A4491=Quadrat.Details!B:B)*(F4491=Quadrat.Details!G:G)*(H4491=Quadrat.Details!I:I),0))</f>
        <v>E</v>
      </c>
      <c r="H4491" s="105">
        <v>1.0</v>
      </c>
      <c r="I4491" s="109">
        <v>31.0</v>
      </c>
      <c r="J4491" s="109">
        <v>35.0</v>
      </c>
      <c r="K4491" s="109">
        <v>20.0</v>
      </c>
      <c r="L4491" s="3" t="s">
        <v>828</v>
      </c>
      <c r="M4491" s="44" t="s">
        <v>829</v>
      </c>
      <c r="N4491" s="73">
        <v>1.0</v>
      </c>
      <c r="O4491" s="73">
        <v>1.0</v>
      </c>
    </row>
    <row r="4492" ht="15.0" customHeight="1">
      <c r="A4492" s="105">
        <v>2022.0</v>
      </c>
      <c r="B4492" s="106" t="str">
        <f t="array" ref="B4492">INDEX(Quadrat.Details!D:D, MATCH(1,(A4492=Quadrat.Details!B:B)*(F4492=Quadrat.Details!G:G)*(H4492=Quadrat.Details!I:I),0))</f>
        <v>JQ</v>
      </c>
      <c r="C4492" s="107">
        <f t="array" ref="C4492">INDEX(Quadrat.Details!C:C, MATCH(1,(A4492=Quadrat.Details!B:B)*(F4492=Quadrat.Details!G:G)*(H4492=Quadrat.Details!I:I),0))</f>
        <v>44792</v>
      </c>
      <c r="D4492" s="108"/>
      <c r="E4492" s="108"/>
      <c r="F4492" s="13" t="s">
        <v>470</v>
      </c>
      <c r="G4492" s="106" t="str">
        <f t="array" ref="G4492">INDEX(Quadrat.Details!H:H, MATCH(1,(A4492=Quadrat.Details!B:B)*(F4492=Quadrat.Details!G:G)*(H4492=Quadrat.Details!I:I),0))</f>
        <v>E</v>
      </c>
      <c r="H4492" s="105">
        <v>1.0</v>
      </c>
      <c r="I4492" s="109">
        <v>20.0</v>
      </c>
      <c r="J4492" s="109">
        <v>22.0</v>
      </c>
      <c r="K4492" s="109">
        <v>12.0</v>
      </c>
      <c r="L4492" s="3" t="s">
        <v>828</v>
      </c>
      <c r="M4492" s="44" t="s">
        <v>829</v>
      </c>
      <c r="N4492" s="73">
        <v>1.0</v>
      </c>
      <c r="O4492" s="73">
        <v>1.0</v>
      </c>
    </row>
    <row r="4493" ht="15.0" customHeight="1">
      <c r="A4493" s="105">
        <v>2022.0</v>
      </c>
      <c r="B4493" s="106" t="str">
        <f t="array" ref="B4493">INDEX(Quadrat.Details!D:D, MATCH(1,(A4493=Quadrat.Details!B:B)*(F4493=Quadrat.Details!G:G)*(H4493=Quadrat.Details!I:I),0))</f>
        <v>JQ</v>
      </c>
      <c r="C4493" s="107">
        <f t="array" ref="C4493">INDEX(Quadrat.Details!C:C, MATCH(1,(A4493=Quadrat.Details!B:B)*(F4493=Quadrat.Details!G:G)*(H4493=Quadrat.Details!I:I),0))</f>
        <v>44792</v>
      </c>
      <c r="D4493" s="108"/>
      <c r="E4493" s="108"/>
      <c r="F4493" s="13" t="s">
        <v>470</v>
      </c>
      <c r="G4493" s="106" t="str">
        <f t="array" ref="G4493">INDEX(Quadrat.Details!H:H, MATCH(1,(A4493=Quadrat.Details!B:B)*(F4493=Quadrat.Details!G:G)*(H4493=Quadrat.Details!I:I),0))</f>
        <v>E</v>
      </c>
      <c r="H4493" s="105">
        <v>1.0</v>
      </c>
      <c r="I4493" s="109">
        <v>34.0</v>
      </c>
      <c r="J4493" s="109">
        <v>38.0</v>
      </c>
      <c r="K4493" s="109">
        <v>21.0</v>
      </c>
      <c r="L4493" s="3" t="s">
        <v>828</v>
      </c>
      <c r="M4493" s="44" t="s">
        <v>829</v>
      </c>
      <c r="N4493" s="73">
        <v>1.0</v>
      </c>
      <c r="O4493" s="73">
        <v>1.0</v>
      </c>
    </row>
    <row r="4494" ht="15.0" customHeight="1">
      <c r="A4494" s="105">
        <v>2022.0</v>
      </c>
      <c r="B4494" s="106" t="str">
        <f t="array" ref="B4494">INDEX(Quadrat.Details!D:D, MATCH(1,(A4494=Quadrat.Details!B:B)*(F4494=Quadrat.Details!G:G)*(H4494=Quadrat.Details!I:I),0))</f>
        <v>JQ</v>
      </c>
      <c r="C4494" s="107">
        <f t="array" ref="C4494">INDEX(Quadrat.Details!C:C, MATCH(1,(A4494=Quadrat.Details!B:B)*(F4494=Quadrat.Details!G:G)*(H4494=Quadrat.Details!I:I),0))</f>
        <v>44792</v>
      </c>
      <c r="D4494" s="108"/>
      <c r="E4494" s="108"/>
      <c r="F4494" s="13" t="s">
        <v>470</v>
      </c>
      <c r="G4494" s="106" t="str">
        <f t="array" ref="G4494">INDEX(Quadrat.Details!H:H, MATCH(1,(A4494=Quadrat.Details!B:B)*(F4494=Quadrat.Details!G:G)*(H4494=Quadrat.Details!I:I),0))</f>
        <v>E</v>
      </c>
      <c r="H4494" s="105">
        <v>1.0</v>
      </c>
      <c r="I4494" s="109">
        <v>35.0</v>
      </c>
      <c r="J4494" s="109">
        <v>39.0</v>
      </c>
      <c r="K4494" s="109">
        <v>20.0</v>
      </c>
      <c r="L4494" s="3" t="s">
        <v>828</v>
      </c>
      <c r="M4494" s="44" t="s">
        <v>829</v>
      </c>
      <c r="N4494" s="73">
        <v>1.0</v>
      </c>
      <c r="O4494" s="73">
        <v>1.0</v>
      </c>
    </row>
    <row r="4495" ht="15.0" customHeight="1">
      <c r="A4495" s="105">
        <v>2022.0</v>
      </c>
      <c r="B4495" s="106" t="str">
        <f t="array" ref="B4495">INDEX(Quadrat.Details!D:D, MATCH(1,(A4495=Quadrat.Details!B:B)*(F4495=Quadrat.Details!G:G)*(H4495=Quadrat.Details!I:I),0))</f>
        <v>JQ</v>
      </c>
      <c r="C4495" s="107">
        <f t="array" ref="C4495">INDEX(Quadrat.Details!C:C, MATCH(1,(A4495=Quadrat.Details!B:B)*(F4495=Quadrat.Details!G:G)*(H4495=Quadrat.Details!I:I),0))</f>
        <v>44792</v>
      </c>
      <c r="D4495" s="108"/>
      <c r="E4495" s="108"/>
      <c r="F4495" s="13" t="s">
        <v>470</v>
      </c>
      <c r="G4495" s="106" t="str">
        <f t="array" ref="G4495">INDEX(Quadrat.Details!H:H, MATCH(1,(A4495=Quadrat.Details!B:B)*(F4495=Quadrat.Details!G:G)*(H4495=Quadrat.Details!I:I),0))</f>
        <v>E</v>
      </c>
      <c r="H4495" s="105">
        <v>1.0</v>
      </c>
      <c r="I4495" s="109">
        <v>28.0</v>
      </c>
      <c r="J4495" s="109">
        <v>32.0</v>
      </c>
      <c r="K4495" s="109">
        <v>18.0</v>
      </c>
      <c r="L4495" s="3" t="s">
        <v>828</v>
      </c>
      <c r="M4495" s="44" t="s">
        <v>829</v>
      </c>
      <c r="N4495" s="73">
        <v>1.0</v>
      </c>
      <c r="O4495" s="73">
        <v>1.0</v>
      </c>
    </row>
    <row r="4496" ht="15.0" customHeight="1">
      <c r="A4496" s="105">
        <v>2022.0</v>
      </c>
      <c r="B4496" s="106" t="str">
        <f t="array" ref="B4496">INDEX(Quadrat.Details!D:D, MATCH(1,(A4496=Quadrat.Details!B:B)*(F4496=Quadrat.Details!G:G)*(H4496=Quadrat.Details!I:I),0))</f>
        <v>JQ</v>
      </c>
      <c r="C4496" s="107">
        <f t="array" ref="C4496">INDEX(Quadrat.Details!C:C, MATCH(1,(A4496=Quadrat.Details!B:B)*(F4496=Quadrat.Details!G:G)*(H4496=Quadrat.Details!I:I),0))</f>
        <v>44792</v>
      </c>
      <c r="D4496" s="108"/>
      <c r="E4496" s="108"/>
      <c r="F4496" s="13" t="s">
        <v>470</v>
      </c>
      <c r="G4496" s="106" t="str">
        <f t="array" ref="G4496">INDEX(Quadrat.Details!H:H, MATCH(1,(A4496=Quadrat.Details!B:B)*(F4496=Quadrat.Details!G:G)*(H4496=Quadrat.Details!I:I),0))</f>
        <v>E</v>
      </c>
      <c r="H4496" s="105">
        <v>1.0</v>
      </c>
      <c r="I4496" s="109">
        <v>27.0</v>
      </c>
      <c r="J4496" s="109">
        <v>31.0</v>
      </c>
      <c r="K4496" s="109">
        <v>16.0</v>
      </c>
      <c r="L4496" s="3" t="s">
        <v>828</v>
      </c>
      <c r="M4496" s="44" t="s">
        <v>829</v>
      </c>
      <c r="N4496" s="73">
        <v>1.0</v>
      </c>
      <c r="O4496" s="73">
        <v>1.0</v>
      </c>
    </row>
    <row r="4497" ht="15.0" customHeight="1">
      <c r="A4497" s="105">
        <v>2022.0</v>
      </c>
      <c r="B4497" s="106" t="str">
        <f t="array" ref="B4497">INDEX(Quadrat.Details!D:D, MATCH(1,(A4497=Quadrat.Details!B:B)*(F4497=Quadrat.Details!G:G)*(H4497=Quadrat.Details!I:I),0))</f>
        <v>JQ</v>
      </c>
      <c r="C4497" s="107">
        <f t="array" ref="C4497">INDEX(Quadrat.Details!C:C, MATCH(1,(A4497=Quadrat.Details!B:B)*(F4497=Quadrat.Details!G:G)*(H4497=Quadrat.Details!I:I),0))</f>
        <v>44792</v>
      </c>
      <c r="D4497" s="108"/>
      <c r="E4497" s="108"/>
      <c r="F4497" s="13" t="s">
        <v>470</v>
      </c>
      <c r="G4497" s="106" t="str">
        <f t="array" ref="G4497">INDEX(Quadrat.Details!H:H, MATCH(1,(A4497=Quadrat.Details!B:B)*(F4497=Quadrat.Details!G:G)*(H4497=Quadrat.Details!I:I),0))</f>
        <v>E</v>
      </c>
      <c r="H4497" s="105">
        <v>1.0</v>
      </c>
      <c r="I4497" s="109">
        <v>25.0</v>
      </c>
      <c r="J4497" s="109">
        <v>27.0</v>
      </c>
      <c r="K4497" s="109">
        <v>15.0</v>
      </c>
      <c r="L4497" s="3" t="s">
        <v>828</v>
      </c>
      <c r="M4497" s="44" t="s">
        <v>829</v>
      </c>
      <c r="N4497" s="73">
        <v>1.0</v>
      </c>
      <c r="O4497" s="73">
        <v>1.0</v>
      </c>
    </row>
    <row r="4498" ht="15.0" customHeight="1">
      <c r="A4498" s="105">
        <v>2022.0</v>
      </c>
      <c r="B4498" s="106" t="str">
        <f t="array" ref="B4498">INDEX(Quadrat.Details!D:D, MATCH(1,(A4498=Quadrat.Details!B:B)*(F4498=Quadrat.Details!G:G)*(H4498=Quadrat.Details!I:I),0))</f>
        <v>JQ</v>
      </c>
      <c r="C4498" s="107">
        <f t="array" ref="C4498">INDEX(Quadrat.Details!C:C, MATCH(1,(A4498=Quadrat.Details!B:B)*(F4498=Quadrat.Details!G:G)*(H4498=Quadrat.Details!I:I),0))</f>
        <v>44792</v>
      </c>
      <c r="D4498" s="108"/>
      <c r="E4498" s="108"/>
      <c r="F4498" s="13" t="s">
        <v>470</v>
      </c>
      <c r="G4498" s="106" t="str">
        <f t="array" ref="G4498">INDEX(Quadrat.Details!H:H, MATCH(1,(A4498=Quadrat.Details!B:B)*(F4498=Quadrat.Details!G:G)*(H4498=Quadrat.Details!I:I),0))</f>
        <v>E</v>
      </c>
      <c r="H4498" s="105">
        <v>1.0</v>
      </c>
      <c r="I4498" s="109">
        <v>22.0</v>
      </c>
      <c r="J4498" s="109">
        <v>24.0</v>
      </c>
      <c r="K4498" s="109">
        <v>13.0</v>
      </c>
      <c r="L4498" s="3" t="s">
        <v>828</v>
      </c>
      <c r="M4498" s="44" t="s">
        <v>829</v>
      </c>
      <c r="N4498" s="73">
        <v>1.0</v>
      </c>
      <c r="O4498" s="73">
        <v>1.0</v>
      </c>
    </row>
    <row r="4499" ht="15.0" customHeight="1">
      <c r="A4499" s="105">
        <v>2022.0</v>
      </c>
      <c r="B4499" s="106" t="str">
        <f t="array" ref="B4499">INDEX(Quadrat.Details!D:D, MATCH(1,(A4499=Quadrat.Details!B:B)*(F4499=Quadrat.Details!G:G)*(H4499=Quadrat.Details!I:I),0))</f>
        <v>JQ</v>
      </c>
      <c r="C4499" s="107">
        <f t="array" ref="C4499">INDEX(Quadrat.Details!C:C, MATCH(1,(A4499=Quadrat.Details!B:B)*(F4499=Quadrat.Details!G:G)*(H4499=Quadrat.Details!I:I),0))</f>
        <v>44792</v>
      </c>
      <c r="D4499" s="108"/>
      <c r="E4499" s="108"/>
      <c r="F4499" s="13" t="s">
        <v>470</v>
      </c>
      <c r="G4499" s="106" t="str">
        <f t="array" ref="G4499">INDEX(Quadrat.Details!H:H, MATCH(1,(A4499=Quadrat.Details!B:B)*(F4499=Quadrat.Details!G:G)*(H4499=Quadrat.Details!I:I),0))</f>
        <v>E</v>
      </c>
      <c r="H4499" s="105">
        <v>1.0</v>
      </c>
      <c r="I4499" s="109">
        <v>25.0</v>
      </c>
      <c r="J4499" s="109">
        <v>27.0</v>
      </c>
      <c r="K4499" s="109">
        <v>15.0</v>
      </c>
      <c r="L4499" s="3" t="s">
        <v>828</v>
      </c>
      <c r="M4499" s="44" t="s">
        <v>829</v>
      </c>
      <c r="N4499" s="73">
        <v>1.0</v>
      </c>
      <c r="O4499" s="73">
        <v>1.0</v>
      </c>
    </row>
    <row r="4500" ht="15.0" customHeight="1">
      <c r="A4500" s="105">
        <v>2022.0</v>
      </c>
      <c r="B4500" s="106" t="str">
        <f t="array" ref="B4500">INDEX(Quadrat.Details!D:D, MATCH(1,(A4500=Quadrat.Details!B:B)*(F4500=Quadrat.Details!G:G)*(H4500=Quadrat.Details!I:I),0))</f>
        <v>JQ</v>
      </c>
      <c r="C4500" s="107">
        <f t="array" ref="C4500">INDEX(Quadrat.Details!C:C, MATCH(1,(A4500=Quadrat.Details!B:B)*(F4500=Quadrat.Details!G:G)*(H4500=Quadrat.Details!I:I),0))</f>
        <v>44792</v>
      </c>
      <c r="D4500" s="108"/>
      <c r="E4500" s="108"/>
      <c r="F4500" s="13" t="s">
        <v>470</v>
      </c>
      <c r="G4500" s="106" t="str">
        <f t="array" ref="G4500">INDEX(Quadrat.Details!H:H, MATCH(1,(A4500=Quadrat.Details!B:B)*(F4500=Quadrat.Details!G:G)*(H4500=Quadrat.Details!I:I),0))</f>
        <v>E</v>
      </c>
      <c r="H4500" s="105">
        <v>1.0</v>
      </c>
      <c r="I4500" s="109">
        <v>17.0</v>
      </c>
      <c r="J4500" s="109">
        <v>18.0</v>
      </c>
      <c r="K4500" s="109">
        <v>7.0</v>
      </c>
      <c r="L4500" s="3" t="s">
        <v>828</v>
      </c>
      <c r="M4500" s="44" t="s">
        <v>829</v>
      </c>
      <c r="N4500" s="73">
        <v>1.0</v>
      </c>
      <c r="O4500" s="73">
        <v>1.0</v>
      </c>
    </row>
    <row r="4501" ht="15.0" customHeight="1">
      <c r="A4501" s="105">
        <v>2022.0</v>
      </c>
      <c r="B4501" s="106" t="str">
        <f t="array" ref="B4501">INDEX(Quadrat.Details!D:D, MATCH(1,(A4501=Quadrat.Details!B:B)*(F4501=Quadrat.Details!G:G)*(H4501=Quadrat.Details!I:I),0))</f>
        <v>JQ</v>
      </c>
      <c r="C4501" s="107">
        <f t="array" ref="C4501">INDEX(Quadrat.Details!C:C, MATCH(1,(A4501=Quadrat.Details!B:B)*(F4501=Quadrat.Details!G:G)*(H4501=Quadrat.Details!I:I),0))</f>
        <v>44792</v>
      </c>
      <c r="D4501" s="108"/>
      <c r="E4501" s="108"/>
      <c r="F4501" s="13" t="s">
        <v>470</v>
      </c>
      <c r="G4501" s="106" t="str">
        <f t="array" ref="G4501">INDEX(Quadrat.Details!H:H, MATCH(1,(A4501=Quadrat.Details!B:B)*(F4501=Quadrat.Details!G:G)*(H4501=Quadrat.Details!I:I),0))</f>
        <v>E</v>
      </c>
      <c r="H4501" s="105">
        <v>1.0</v>
      </c>
      <c r="I4501" s="109">
        <v>25.0</v>
      </c>
      <c r="J4501" s="109">
        <v>27.0</v>
      </c>
      <c r="K4501" s="109">
        <v>15.0</v>
      </c>
      <c r="L4501" s="3" t="s">
        <v>828</v>
      </c>
      <c r="M4501" s="44" t="s">
        <v>829</v>
      </c>
      <c r="N4501" s="73">
        <v>1.0</v>
      </c>
      <c r="O4501" s="73">
        <v>1.0</v>
      </c>
    </row>
    <row r="4502" ht="15.0" customHeight="1">
      <c r="A4502" s="105">
        <v>2022.0</v>
      </c>
      <c r="B4502" s="106" t="str">
        <f t="array" ref="B4502">INDEX(Quadrat.Details!D:D, MATCH(1,(A4502=Quadrat.Details!B:B)*(F4502=Quadrat.Details!G:G)*(H4502=Quadrat.Details!I:I),0))</f>
        <v>JQ</v>
      </c>
      <c r="C4502" s="107">
        <f t="array" ref="C4502">INDEX(Quadrat.Details!C:C, MATCH(1,(A4502=Quadrat.Details!B:B)*(F4502=Quadrat.Details!G:G)*(H4502=Quadrat.Details!I:I),0))</f>
        <v>44792</v>
      </c>
      <c r="D4502" s="108"/>
      <c r="E4502" s="108"/>
      <c r="F4502" s="13" t="s">
        <v>470</v>
      </c>
      <c r="G4502" s="106" t="str">
        <f t="array" ref="G4502">INDEX(Quadrat.Details!H:H, MATCH(1,(A4502=Quadrat.Details!B:B)*(F4502=Quadrat.Details!G:G)*(H4502=Quadrat.Details!I:I),0))</f>
        <v>E</v>
      </c>
      <c r="H4502" s="105">
        <v>1.0</v>
      </c>
      <c r="I4502" s="109">
        <v>16.0</v>
      </c>
      <c r="J4502" s="109">
        <v>18.0</v>
      </c>
      <c r="K4502" s="109">
        <v>9.0</v>
      </c>
      <c r="L4502" s="3" t="s">
        <v>828</v>
      </c>
      <c r="M4502" s="44" t="s">
        <v>829</v>
      </c>
      <c r="N4502" s="73">
        <v>1.0</v>
      </c>
      <c r="O4502" s="73">
        <v>1.0</v>
      </c>
    </row>
    <row r="4503" ht="15.0" customHeight="1">
      <c r="A4503" s="105">
        <v>2022.0</v>
      </c>
      <c r="B4503" s="106" t="str">
        <f t="array" ref="B4503">INDEX(Quadrat.Details!D:D, MATCH(1,(A4503=Quadrat.Details!B:B)*(F4503=Quadrat.Details!G:G)*(H4503=Quadrat.Details!I:I),0))</f>
        <v>JQ</v>
      </c>
      <c r="C4503" s="107">
        <f t="array" ref="C4503">INDEX(Quadrat.Details!C:C, MATCH(1,(A4503=Quadrat.Details!B:B)*(F4503=Quadrat.Details!G:G)*(H4503=Quadrat.Details!I:I),0))</f>
        <v>44792</v>
      </c>
      <c r="D4503" s="108"/>
      <c r="E4503" s="108"/>
      <c r="F4503" s="13" t="s">
        <v>470</v>
      </c>
      <c r="G4503" s="106" t="str">
        <f t="array" ref="G4503">INDEX(Quadrat.Details!H:H, MATCH(1,(A4503=Quadrat.Details!B:B)*(F4503=Quadrat.Details!G:G)*(H4503=Quadrat.Details!I:I),0))</f>
        <v>E</v>
      </c>
      <c r="H4503" s="105">
        <v>1.0</v>
      </c>
      <c r="I4503" s="109">
        <v>25.0</v>
      </c>
      <c r="J4503" s="109">
        <v>28.0</v>
      </c>
      <c r="K4503" s="109">
        <v>15.0</v>
      </c>
      <c r="L4503" s="3" t="s">
        <v>828</v>
      </c>
      <c r="M4503" s="44" t="s">
        <v>829</v>
      </c>
      <c r="N4503" s="73">
        <v>1.0</v>
      </c>
      <c r="O4503" s="73">
        <v>1.0</v>
      </c>
    </row>
    <row r="4504" ht="15.0" customHeight="1">
      <c r="A4504" s="105">
        <v>2022.0</v>
      </c>
      <c r="B4504" s="106" t="str">
        <f t="array" ref="B4504">INDEX(Quadrat.Details!D:D, MATCH(1,(A4504=Quadrat.Details!B:B)*(F4504=Quadrat.Details!G:G)*(H4504=Quadrat.Details!I:I),0))</f>
        <v>JQ</v>
      </c>
      <c r="C4504" s="107">
        <f t="array" ref="C4504">INDEX(Quadrat.Details!C:C, MATCH(1,(A4504=Quadrat.Details!B:B)*(F4504=Quadrat.Details!G:G)*(H4504=Quadrat.Details!I:I),0))</f>
        <v>44792</v>
      </c>
      <c r="D4504" s="108"/>
      <c r="E4504" s="108"/>
      <c r="F4504" s="13" t="s">
        <v>470</v>
      </c>
      <c r="G4504" s="106" t="str">
        <f t="array" ref="G4504">INDEX(Quadrat.Details!H:H, MATCH(1,(A4504=Quadrat.Details!B:B)*(F4504=Quadrat.Details!G:G)*(H4504=Quadrat.Details!I:I),0))</f>
        <v>E</v>
      </c>
      <c r="H4504" s="105">
        <v>1.0</v>
      </c>
      <c r="I4504" s="109">
        <v>20.0</v>
      </c>
      <c r="J4504" s="109">
        <v>22.0</v>
      </c>
      <c r="K4504" s="109">
        <v>12.0</v>
      </c>
      <c r="L4504" s="3" t="s">
        <v>828</v>
      </c>
      <c r="M4504" s="44" t="s">
        <v>829</v>
      </c>
      <c r="N4504" s="73">
        <v>1.0</v>
      </c>
      <c r="O4504" s="73">
        <v>1.0</v>
      </c>
    </row>
    <row r="4505" ht="15.0" customHeight="1">
      <c r="A4505" s="105">
        <v>2022.0</v>
      </c>
      <c r="B4505" s="106" t="str">
        <f t="array" ref="B4505">INDEX(Quadrat.Details!D:D, MATCH(1,(A4505=Quadrat.Details!B:B)*(F4505=Quadrat.Details!G:G)*(H4505=Quadrat.Details!I:I),0))</f>
        <v>JQ</v>
      </c>
      <c r="C4505" s="107">
        <f t="array" ref="C4505">INDEX(Quadrat.Details!C:C, MATCH(1,(A4505=Quadrat.Details!B:B)*(F4505=Quadrat.Details!G:G)*(H4505=Quadrat.Details!I:I),0))</f>
        <v>44792</v>
      </c>
      <c r="D4505" s="108"/>
      <c r="E4505" s="108"/>
      <c r="F4505" s="13" t="s">
        <v>470</v>
      </c>
      <c r="G4505" s="106" t="str">
        <f t="array" ref="G4505">INDEX(Quadrat.Details!H:H, MATCH(1,(A4505=Quadrat.Details!B:B)*(F4505=Quadrat.Details!G:G)*(H4505=Quadrat.Details!I:I),0))</f>
        <v>E</v>
      </c>
      <c r="H4505" s="105">
        <v>1.0</v>
      </c>
      <c r="I4505" s="109">
        <v>22.0</v>
      </c>
      <c r="J4505" s="109">
        <v>24.0</v>
      </c>
      <c r="K4505" s="109">
        <v>13.0</v>
      </c>
      <c r="L4505" s="3" t="s">
        <v>828</v>
      </c>
      <c r="M4505" s="44" t="s">
        <v>829</v>
      </c>
      <c r="N4505" s="73">
        <v>1.0</v>
      </c>
      <c r="O4505" s="73">
        <v>1.0</v>
      </c>
    </row>
    <row r="4506" ht="15.0" customHeight="1">
      <c r="A4506" s="105">
        <v>2022.0</v>
      </c>
      <c r="B4506" s="106" t="str">
        <f t="array" ref="B4506">INDEX(Quadrat.Details!D:D, MATCH(1,(A4506=Quadrat.Details!B:B)*(F4506=Quadrat.Details!G:G)*(H4506=Quadrat.Details!I:I),0))</f>
        <v>JQ</v>
      </c>
      <c r="C4506" s="107">
        <f t="array" ref="C4506">INDEX(Quadrat.Details!C:C, MATCH(1,(A4506=Quadrat.Details!B:B)*(F4506=Quadrat.Details!G:G)*(H4506=Quadrat.Details!I:I),0))</f>
        <v>44792</v>
      </c>
      <c r="D4506" s="108"/>
      <c r="E4506" s="108"/>
      <c r="F4506" s="13" t="s">
        <v>470</v>
      </c>
      <c r="G4506" s="106" t="str">
        <f t="array" ref="G4506">INDEX(Quadrat.Details!H:H, MATCH(1,(A4506=Quadrat.Details!B:B)*(F4506=Quadrat.Details!G:G)*(H4506=Quadrat.Details!I:I),0))</f>
        <v>E</v>
      </c>
      <c r="H4506" s="105">
        <v>1.0</v>
      </c>
      <c r="I4506" s="109">
        <v>12.0</v>
      </c>
      <c r="J4506" s="109">
        <v>13.0</v>
      </c>
      <c r="K4506" s="109">
        <v>7.0</v>
      </c>
      <c r="L4506" s="3" t="s">
        <v>828</v>
      </c>
      <c r="M4506" s="44" t="s">
        <v>829</v>
      </c>
      <c r="N4506" s="73">
        <v>1.0</v>
      </c>
      <c r="O4506" s="73">
        <v>1.0</v>
      </c>
    </row>
    <row r="4507" ht="15.0" customHeight="1">
      <c r="A4507" s="105">
        <v>2022.0</v>
      </c>
      <c r="B4507" s="106" t="str">
        <f t="array" ref="B4507">INDEX(Quadrat.Details!D:D, MATCH(1,(A4507=Quadrat.Details!B:B)*(F4507=Quadrat.Details!G:G)*(H4507=Quadrat.Details!I:I),0))</f>
        <v>JQ</v>
      </c>
      <c r="C4507" s="107">
        <f t="array" ref="C4507">INDEX(Quadrat.Details!C:C, MATCH(1,(A4507=Quadrat.Details!B:B)*(F4507=Quadrat.Details!G:G)*(H4507=Quadrat.Details!I:I),0))</f>
        <v>44792</v>
      </c>
      <c r="D4507" s="108"/>
      <c r="E4507" s="108"/>
      <c r="F4507" s="13" t="s">
        <v>470</v>
      </c>
      <c r="G4507" s="106" t="str">
        <f t="array" ref="G4507">INDEX(Quadrat.Details!H:H, MATCH(1,(A4507=Quadrat.Details!B:B)*(F4507=Quadrat.Details!G:G)*(H4507=Quadrat.Details!I:I),0))</f>
        <v>E</v>
      </c>
      <c r="H4507" s="105">
        <v>1.0</v>
      </c>
      <c r="I4507" s="109">
        <v>19.0</v>
      </c>
      <c r="J4507" s="109">
        <v>20.0</v>
      </c>
      <c r="K4507" s="109">
        <v>11.0</v>
      </c>
      <c r="L4507" s="3" t="s">
        <v>828</v>
      </c>
      <c r="M4507" s="44" t="s">
        <v>829</v>
      </c>
      <c r="N4507" s="73">
        <v>1.0</v>
      </c>
      <c r="O4507" s="73">
        <v>1.0</v>
      </c>
    </row>
    <row r="4508" ht="15.0" customHeight="1">
      <c r="A4508" s="105">
        <v>2022.0</v>
      </c>
      <c r="B4508" s="106" t="str">
        <f t="array" ref="B4508">INDEX(Quadrat.Details!D:D, MATCH(1,(A4508=Quadrat.Details!B:B)*(F4508=Quadrat.Details!G:G)*(H4508=Quadrat.Details!I:I),0))</f>
        <v>JQ</v>
      </c>
      <c r="C4508" s="107">
        <f t="array" ref="C4508">INDEX(Quadrat.Details!C:C, MATCH(1,(A4508=Quadrat.Details!B:B)*(F4508=Quadrat.Details!G:G)*(H4508=Quadrat.Details!I:I),0))</f>
        <v>44792</v>
      </c>
      <c r="D4508" s="108"/>
      <c r="E4508" s="108"/>
      <c r="F4508" s="13" t="s">
        <v>470</v>
      </c>
      <c r="G4508" s="106" t="str">
        <f t="array" ref="G4508">INDEX(Quadrat.Details!H:H, MATCH(1,(A4508=Quadrat.Details!B:B)*(F4508=Quadrat.Details!G:G)*(H4508=Quadrat.Details!I:I),0))</f>
        <v>E</v>
      </c>
      <c r="H4508" s="105">
        <v>1.0</v>
      </c>
      <c r="I4508" s="109">
        <v>9.0</v>
      </c>
      <c r="J4508" s="109">
        <v>10.0</v>
      </c>
      <c r="K4508" s="109">
        <v>5.0</v>
      </c>
      <c r="L4508" s="3" t="s">
        <v>828</v>
      </c>
      <c r="M4508" s="44" t="s">
        <v>829</v>
      </c>
      <c r="N4508" s="73">
        <v>1.0</v>
      </c>
      <c r="O4508" s="73">
        <v>1.0</v>
      </c>
    </row>
    <row r="4509" ht="15.0" customHeight="1">
      <c r="A4509" s="105">
        <v>2022.0</v>
      </c>
      <c r="B4509" s="106" t="str">
        <f t="array" ref="B4509">INDEX(Quadrat.Details!D:D, MATCH(1,(A4509=Quadrat.Details!B:B)*(F4509=Quadrat.Details!G:G)*(H4509=Quadrat.Details!I:I),0))</f>
        <v>JQ</v>
      </c>
      <c r="C4509" s="107">
        <f t="array" ref="C4509">INDEX(Quadrat.Details!C:C, MATCH(1,(A4509=Quadrat.Details!B:B)*(F4509=Quadrat.Details!G:G)*(H4509=Quadrat.Details!I:I),0))</f>
        <v>44792</v>
      </c>
      <c r="D4509" s="108"/>
      <c r="E4509" s="108"/>
      <c r="F4509" s="13" t="s">
        <v>470</v>
      </c>
      <c r="G4509" s="106" t="str">
        <f t="array" ref="G4509">INDEX(Quadrat.Details!H:H, MATCH(1,(A4509=Quadrat.Details!B:B)*(F4509=Quadrat.Details!G:G)*(H4509=Quadrat.Details!I:I),0))</f>
        <v>E</v>
      </c>
      <c r="H4509" s="105">
        <v>1.0</v>
      </c>
      <c r="I4509" s="109">
        <v>17.0</v>
      </c>
      <c r="J4509" s="109">
        <v>18.0</v>
      </c>
      <c r="K4509" s="109">
        <v>10.0</v>
      </c>
      <c r="L4509" s="3" t="s">
        <v>828</v>
      </c>
      <c r="M4509" s="44" t="s">
        <v>829</v>
      </c>
      <c r="N4509" s="73">
        <v>1.0</v>
      </c>
      <c r="O4509" s="73">
        <v>1.0</v>
      </c>
    </row>
    <row r="4510" ht="15.0" customHeight="1">
      <c r="A4510" s="105">
        <v>2022.0</v>
      </c>
      <c r="B4510" s="106" t="str">
        <f t="array" ref="B4510">INDEX(Quadrat.Details!D:D, MATCH(1,(A4510=Quadrat.Details!B:B)*(F4510=Quadrat.Details!G:G)*(H4510=Quadrat.Details!I:I),0))</f>
        <v>JQ</v>
      </c>
      <c r="C4510" s="107">
        <f t="array" ref="C4510">INDEX(Quadrat.Details!C:C, MATCH(1,(A4510=Quadrat.Details!B:B)*(F4510=Quadrat.Details!G:G)*(H4510=Quadrat.Details!I:I),0))</f>
        <v>44792</v>
      </c>
      <c r="D4510" s="108"/>
      <c r="E4510" s="108"/>
      <c r="F4510" s="13" t="s">
        <v>470</v>
      </c>
      <c r="G4510" s="106" t="str">
        <f t="array" ref="G4510">INDEX(Quadrat.Details!H:H, MATCH(1,(A4510=Quadrat.Details!B:B)*(F4510=Quadrat.Details!G:G)*(H4510=Quadrat.Details!I:I),0))</f>
        <v>E</v>
      </c>
      <c r="H4510" s="105">
        <v>1.0</v>
      </c>
      <c r="I4510" s="109">
        <v>12.0</v>
      </c>
      <c r="J4510" s="109">
        <v>13.0</v>
      </c>
      <c r="K4510" s="109">
        <v>7.0</v>
      </c>
      <c r="L4510" s="3" t="s">
        <v>828</v>
      </c>
      <c r="M4510" s="44" t="s">
        <v>829</v>
      </c>
      <c r="N4510" s="73">
        <v>1.0</v>
      </c>
      <c r="O4510" s="73">
        <v>1.0</v>
      </c>
    </row>
    <row r="4511" ht="15.0" customHeight="1">
      <c r="A4511" s="105">
        <v>2022.0</v>
      </c>
      <c r="B4511" s="106" t="str">
        <f t="array" ref="B4511">INDEX(Quadrat.Details!D:D, MATCH(1,(A4511=Quadrat.Details!B:B)*(F4511=Quadrat.Details!G:G)*(H4511=Quadrat.Details!I:I),0))</f>
        <v>JQ</v>
      </c>
      <c r="C4511" s="107">
        <f t="array" ref="C4511">INDEX(Quadrat.Details!C:C, MATCH(1,(A4511=Quadrat.Details!B:B)*(F4511=Quadrat.Details!G:G)*(H4511=Quadrat.Details!I:I),0))</f>
        <v>44792</v>
      </c>
      <c r="D4511" s="108"/>
      <c r="E4511" s="108"/>
      <c r="F4511" s="13" t="s">
        <v>470</v>
      </c>
      <c r="G4511" s="106" t="str">
        <f t="array" ref="G4511">INDEX(Quadrat.Details!H:H, MATCH(1,(A4511=Quadrat.Details!B:B)*(F4511=Quadrat.Details!G:G)*(H4511=Quadrat.Details!I:I),0))</f>
        <v>E</v>
      </c>
      <c r="H4511" s="105">
        <v>1.0</v>
      </c>
      <c r="I4511" s="109">
        <v>9.0</v>
      </c>
      <c r="J4511" s="109">
        <v>10.0</v>
      </c>
      <c r="K4511" s="109">
        <v>5.0</v>
      </c>
      <c r="L4511" s="3" t="s">
        <v>828</v>
      </c>
      <c r="M4511" s="44" t="s">
        <v>829</v>
      </c>
      <c r="N4511" s="73">
        <v>1.0</v>
      </c>
      <c r="O4511" s="73">
        <v>1.0</v>
      </c>
    </row>
    <row r="4512" ht="15.0" customHeight="1">
      <c r="A4512" s="105">
        <v>2022.0</v>
      </c>
      <c r="B4512" s="106" t="str">
        <f t="array" ref="B4512">INDEX(Quadrat.Details!D:D, MATCH(1,(A4512=Quadrat.Details!B:B)*(F4512=Quadrat.Details!G:G)*(H4512=Quadrat.Details!I:I),0))</f>
        <v>JQ</v>
      </c>
      <c r="C4512" s="107">
        <f t="array" ref="C4512">INDEX(Quadrat.Details!C:C, MATCH(1,(A4512=Quadrat.Details!B:B)*(F4512=Quadrat.Details!G:G)*(H4512=Quadrat.Details!I:I),0))</f>
        <v>44792</v>
      </c>
      <c r="D4512" s="108"/>
      <c r="E4512" s="108"/>
      <c r="F4512" s="13" t="s">
        <v>470</v>
      </c>
      <c r="G4512" s="106" t="str">
        <f t="array" ref="G4512">INDEX(Quadrat.Details!H:H, MATCH(1,(A4512=Quadrat.Details!B:B)*(F4512=Quadrat.Details!G:G)*(H4512=Quadrat.Details!I:I),0))</f>
        <v>E</v>
      </c>
      <c r="H4512" s="105">
        <v>1.0</v>
      </c>
      <c r="I4512" s="109">
        <v>10.0</v>
      </c>
      <c r="J4512" s="109">
        <v>12.0</v>
      </c>
      <c r="K4512" s="109">
        <v>6.0</v>
      </c>
      <c r="L4512" s="3" t="s">
        <v>828</v>
      </c>
      <c r="M4512" s="44" t="s">
        <v>829</v>
      </c>
      <c r="N4512" s="73">
        <v>1.0</v>
      </c>
      <c r="O4512" s="73">
        <v>1.0</v>
      </c>
    </row>
    <row r="4513" ht="15.0" customHeight="1">
      <c r="A4513" s="105">
        <v>2022.0</v>
      </c>
      <c r="B4513" s="106" t="str">
        <f t="array" ref="B4513">INDEX(Quadrat.Details!D:D, MATCH(1,(A4513=Quadrat.Details!B:B)*(F4513=Quadrat.Details!G:G)*(H4513=Quadrat.Details!I:I),0))</f>
        <v>JQ</v>
      </c>
      <c r="C4513" s="107">
        <f t="array" ref="C4513">INDEX(Quadrat.Details!C:C, MATCH(1,(A4513=Quadrat.Details!B:B)*(F4513=Quadrat.Details!G:G)*(H4513=Quadrat.Details!I:I),0))</f>
        <v>44792</v>
      </c>
      <c r="D4513" s="108"/>
      <c r="E4513" s="108"/>
      <c r="F4513" s="13" t="s">
        <v>470</v>
      </c>
      <c r="G4513" s="106" t="str">
        <f t="array" ref="G4513">INDEX(Quadrat.Details!H:H, MATCH(1,(A4513=Quadrat.Details!B:B)*(F4513=Quadrat.Details!G:G)*(H4513=Quadrat.Details!I:I),0))</f>
        <v>E</v>
      </c>
      <c r="H4513" s="105">
        <v>1.0</v>
      </c>
      <c r="I4513" s="109">
        <v>9.0</v>
      </c>
      <c r="J4513" s="109">
        <v>10.0</v>
      </c>
      <c r="K4513" s="109">
        <v>5.0</v>
      </c>
      <c r="L4513" s="3" t="s">
        <v>828</v>
      </c>
      <c r="M4513" s="44" t="s">
        <v>829</v>
      </c>
      <c r="N4513" s="73">
        <v>1.0</v>
      </c>
      <c r="O4513" s="73">
        <v>1.0</v>
      </c>
    </row>
    <row r="4514" ht="15.0" customHeight="1">
      <c r="A4514" s="105">
        <v>2022.0</v>
      </c>
      <c r="B4514" s="106" t="str">
        <f t="array" ref="B4514">INDEX(Quadrat.Details!D:D, MATCH(1,(A4514=Quadrat.Details!B:B)*(F4514=Quadrat.Details!G:G)*(H4514=Quadrat.Details!I:I),0))</f>
        <v>JQ</v>
      </c>
      <c r="C4514" s="107">
        <f t="array" ref="C4514">INDEX(Quadrat.Details!C:C, MATCH(1,(A4514=Quadrat.Details!B:B)*(F4514=Quadrat.Details!G:G)*(H4514=Quadrat.Details!I:I),0))</f>
        <v>44792</v>
      </c>
      <c r="D4514" s="108"/>
      <c r="E4514" s="108"/>
      <c r="F4514" s="13" t="s">
        <v>470</v>
      </c>
      <c r="G4514" s="106" t="str">
        <f t="array" ref="G4514">INDEX(Quadrat.Details!H:H, MATCH(1,(A4514=Quadrat.Details!B:B)*(F4514=Quadrat.Details!G:G)*(H4514=Quadrat.Details!I:I),0))</f>
        <v>E</v>
      </c>
      <c r="H4514" s="105">
        <v>1.0</v>
      </c>
      <c r="I4514" s="109">
        <v>16.0</v>
      </c>
      <c r="J4514" s="109">
        <v>17.0</v>
      </c>
      <c r="K4514" s="109">
        <v>9.0</v>
      </c>
      <c r="L4514" s="3" t="s">
        <v>828</v>
      </c>
      <c r="M4514" s="44" t="s">
        <v>829</v>
      </c>
      <c r="N4514" s="73">
        <v>1.0</v>
      </c>
      <c r="O4514" s="73">
        <v>1.0</v>
      </c>
    </row>
    <row r="4515" ht="15.0" customHeight="1">
      <c r="A4515" s="105">
        <v>2022.0</v>
      </c>
      <c r="B4515" s="106" t="str">
        <f t="array" ref="B4515">INDEX(Quadrat.Details!D:D, MATCH(1,(A4515=Quadrat.Details!B:B)*(F4515=Quadrat.Details!G:G)*(H4515=Quadrat.Details!I:I),0))</f>
        <v>JQ</v>
      </c>
      <c r="C4515" s="107">
        <f t="array" ref="C4515">INDEX(Quadrat.Details!C:C, MATCH(1,(A4515=Quadrat.Details!B:B)*(F4515=Quadrat.Details!G:G)*(H4515=Quadrat.Details!I:I),0))</f>
        <v>44792</v>
      </c>
      <c r="D4515" s="108"/>
      <c r="E4515" s="108"/>
      <c r="F4515" s="13" t="s">
        <v>470</v>
      </c>
      <c r="G4515" s="106" t="str">
        <f t="array" ref="G4515">INDEX(Quadrat.Details!H:H, MATCH(1,(A4515=Quadrat.Details!B:B)*(F4515=Quadrat.Details!G:G)*(H4515=Quadrat.Details!I:I),0))</f>
        <v>E</v>
      </c>
      <c r="H4515" s="105">
        <v>1.0</v>
      </c>
      <c r="I4515" s="109">
        <v>10.0</v>
      </c>
      <c r="J4515" s="109">
        <v>11.0</v>
      </c>
      <c r="K4515" s="109">
        <v>5.0</v>
      </c>
      <c r="L4515" s="3" t="s">
        <v>828</v>
      </c>
      <c r="M4515" s="44" t="s">
        <v>829</v>
      </c>
      <c r="N4515" s="73">
        <v>1.0</v>
      </c>
      <c r="O4515" s="73">
        <v>1.0</v>
      </c>
    </row>
    <row r="4516" ht="15.0" customHeight="1">
      <c r="A4516" s="105">
        <v>2022.0</v>
      </c>
      <c r="B4516" s="106" t="str">
        <f t="array" ref="B4516">INDEX(Quadrat.Details!D:D, MATCH(1,(A4516=Quadrat.Details!B:B)*(F4516=Quadrat.Details!G:G)*(H4516=Quadrat.Details!I:I),0))</f>
        <v>JQ</v>
      </c>
      <c r="C4516" s="107">
        <f t="array" ref="C4516">INDEX(Quadrat.Details!C:C, MATCH(1,(A4516=Quadrat.Details!B:B)*(F4516=Quadrat.Details!G:G)*(H4516=Quadrat.Details!I:I),0))</f>
        <v>44792</v>
      </c>
      <c r="D4516" s="108"/>
      <c r="E4516" s="108"/>
      <c r="F4516" s="13" t="s">
        <v>470</v>
      </c>
      <c r="G4516" s="106" t="str">
        <f t="array" ref="G4516">INDEX(Quadrat.Details!H:H, MATCH(1,(A4516=Quadrat.Details!B:B)*(F4516=Quadrat.Details!G:G)*(H4516=Quadrat.Details!I:I),0))</f>
        <v>E</v>
      </c>
      <c r="H4516" s="105">
        <v>1.0</v>
      </c>
      <c r="I4516" s="109">
        <v>9.0</v>
      </c>
      <c r="J4516" s="109">
        <v>10.0</v>
      </c>
      <c r="K4516" s="109">
        <v>5.0</v>
      </c>
      <c r="L4516" s="3" t="s">
        <v>828</v>
      </c>
      <c r="M4516" s="44" t="s">
        <v>829</v>
      </c>
      <c r="N4516" s="73">
        <v>1.0</v>
      </c>
      <c r="O4516" s="73">
        <v>1.0</v>
      </c>
    </row>
    <row r="4517" ht="15.0" customHeight="1">
      <c r="A4517" s="105">
        <v>2022.0</v>
      </c>
      <c r="B4517" s="106" t="str">
        <f t="array" ref="B4517">INDEX(Quadrat.Details!D:D, MATCH(1,(A4517=Quadrat.Details!B:B)*(F4517=Quadrat.Details!G:G)*(H4517=Quadrat.Details!I:I),0))</f>
        <v>JQ</v>
      </c>
      <c r="C4517" s="107">
        <f t="array" ref="C4517">INDEX(Quadrat.Details!C:C, MATCH(1,(A4517=Quadrat.Details!B:B)*(F4517=Quadrat.Details!G:G)*(H4517=Quadrat.Details!I:I),0))</f>
        <v>44792</v>
      </c>
      <c r="D4517" s="108"/>
      <c r="E4517" s="108"/>
      <c r="F4517" s="13" t="s">
        <v>470</v>
      </c>
      <c r="G4517" s="106" t="str">
        <f t="array" ref="G4517">INDEX(Quadrat.Details!H:H, MATCH(1,(A4517=Quadrat.Details!B:B)*(F4517=Quadrat.Details!G:G)*(H4517=Quadrat.Details!I:I),0))</f>
        <v>E</v>
      </c>
      <c r="H4517" s="105">
        <v>1.0</v>
      </c>
      <c r="I4517" s="109">
        <v>8.0</v>
      </c>
      <c r="J4517" s="109">
        <v>9.0</v>
      </c>
      <c r="K4517" s="109">
        <v>5.0</v>
      </c>
      <c r="L4517" s="3" t="s">
        <v>828</v>
      </c>
      <c r="M4517" s="44" t="s">
        <v>829</v>
      </c>
      <c r="N4517" s="73">
        <v>1.0</v>
      </c>
      <c r="O4517" s="73">
        <v>1.0</v>
      </c>
    </row>
    <row r="4518" ht="15.0" customHeight="1">
      <c r="A4518" s="105">
        <v>2022.0</v>
      </c>
      <c r="B4518" s="106" t="str">
        <f t="array" ref="B4518">INDEX(Quadrat.Details!D:D, MATCH(1,(A4518=Quadrat.Details!B:B)*(F4518=Quadrat.Details!G:G)*(H4518=Quadrat.Details!I:I),0))</f>
        <v>JQ</v>
      </c>
      <c r="C4518" s="107">
        <f t="array" ref="C4518">INDEX(Quadrat.Details!C:C, MATCH(1,(A4518=Quadrat.Details!B:B)*(F4518=Quadrat.Details!G:G)*(H4518=Quadrat.Details!I:I),0))</f>
        <v>44792</v>
      </c>
      <c r="D4518" s="108"/>
      <c r="E4518" s="108"/>
      <c r="F4518" s="13" t="s">
        <v>470</v>
      </c>
      <c r="G4518" s="106" t="str">
        <f t="array" ref="G4518">INDEX(Quadrat.Details!H:H, MATCH(1,(A4518=Quadrat.Details!B:B)*(F4518=Quadrat.Details!G:G)*(H4518=Quadrat.Details!I:I),0))</f>
        <v>E</v>
      </c>
      <c r="H4518" s="105">
        <v>1.0</v>
      </c>
      <c r="I4518" s="109">
        <v>6.0</v>
      </c>
      <c r="J4518" s="109">
        <v>7.0</v>
      </c>
      <c r="K4518" s="109">
        <v>4.0</v>
      </c>
      <c r="L4518" s="3" t="s">
        <v>828</v>
      </c>
      <c r="M4518" s="44" t="s">
        <v>829</v>
      </c>
      <c r="N4518" s="73">
        <v>1.0</v>
      </c>
      <c r="O4518" s="73">
        <v>1.0</v>
      </c>
    </row>
    <row r="4519" ht="15.0" customHeight="1">
      <c r="A4519" s="105">
        <v>2022.0</v>
      </c>
      <c r="B4519" s="106" t="str">
        <f t="array" ref="B4519">INDEX(Quadrat.Details!D:D, MATCH(1,(A4519=Quadrat.Details!B:B)*(F4519=Quadrat.Details!G:G)*(H4519=Quadrat.Details!I:I),0))</f>
        <v>JQ</v>
      </c>
      <c r="C4519" s="107">
        <f t="array" ref="C4519">INDEX(Quadrat.Details!C:C, MATCH(1,(A4519=Quadrat.Details!B:B)*(F4519=Quadrat.Details!G:G)*(H4519=Quadrat.Details!I:I),0))</f>
        <v>44792</v>
      </c>
      <c r="D4519" s="108"/>
      <c r="E4519" s="108"/>
      <c r="F4519" s="13" t="s">
        <v>470</v>
      </c>
      <c r="G4519" s="106" t="str">
        <f t="array" ref="G4519">INDEX(Quadrat.Details!H:H, MATCH(1,(A4519=Quadrat.Details!B:B)*(F4519=Quadrat.Details!G:G)*(H4519=Quadrat.Details!I:I),0))</f>
        <v>E</v>
      </c>
      <c r="H4519" s="105">
        <v>1.0</v>
      </c>
      <c r="I4519" s="109">
        <v>8.0</v>
      </c>
      <c r="J4519" s="109">
        <v>9.0</v>
      </c>
      <c r="K4519" s="109">
        <v>5.0</v>
      </c>
      <c r="L4519" s="3" t="s">
        <v>828</v>
      </c>
      <c r="M4519" s="44" t="s">
        <v>829</v>
      </c>
      <c r="N4519" s="73">
        <v>1.0</v>
      </c>
      <c r="O4519" s="73">
        <v>1.0</v>
      </c>
    </row>
    <row r="4520" ht="15.0" customHeight="1">
      <c r="A4520" s="105">
        <v>2022.0</v>
      </c>
      <c r="B4520" s="106" t="str">
        <f t="array" ref="B4520">INDEX(Quadrat.Details!D:D, MATCH(1,(A4520=Quadrat.Details!B:B)*(F4520=Quadrat.Details!G:G)*(H4520=Quadrat.Details!I:I),0))</f>
        <v>JQ</v>
      </c>
      <c r="C4520" s="107">
        <f t="array" ref="C4520">INDEX(Quadrat.Details!C:C, MATCH(1,(A4520=Quadrat.Details!B:B)*(F4520=Quadrat.Details!G:G)*(H4520=Quadrat.Details!I:I),0))</f>
        <v>44792</v>
      </c>
      <c r="D4520" s="108"/>
      <c r="E4520" s="108"/>
      <c r="F4520" s="13" t="s">
        <v>470</v>
      </c>
      <c r="G4520" s="106" t="str">
        <f t="array" ref="G4520">INDEX(Quadrat.Details!H:H, MATCH(1,(A4520=Quadrat.Details!B:B)*(F4520=Quadrat.Details!G:G)*(H4520=Quadrat.Details!I:I),0))</f>
        <v>E</v>
      </c>
      <c r="H4520" s="105">
        <v>2.0</v>
      </c>
      <c r="I4520" s="109">
        <v>70.0</v>
      </c>
      <c r="J4520" s="109">
        <v>77.0</v>
      </c>
      <c r="K4520" s="109">
        <v>40.0</v>
      </c>
      <c r="L4520" s="3" t="s">
        <v>828</v>
      </c>
      <c r="M4520" s="44" t="s">
        <v>829</v>
      </c>
      <c r="N4520" s="73">
        <v>1.0</v>
      </c>
      <c r="O4520" s="73">
        <v>1.0</v>
      </c>
    </row>
    <row r="4521" ht="15.0" customHeight="1">
      <c r="A4521" s="105">
        <v>2022.0</v>
      </c>
      <c r="B4521" s="106" t="str">
        <f t="array" ref="B4521">INDEX(Quadrat.Details!D:D, MATCH(1,(A4521=Quadrat.Details!B:B)*(F4521=Quadrat.Details!G:G)*(H4521=Quadrat.Details!I:I),0))</f>
        <v>JQ</v>
      </c>
      <c r="C4521" s="107">
        <f t="array" ref="C4521">INDEX(Quadrat.Details!C:C, MATCH(1,(A4521=Quadrat.Details!B:B)*(F4521=Quadrat.Details!G:G)*(H4521=Quadrat.Details!I:I),0))</f>
        <v>44792</v>
      </c>
      <c r="D4521" s="108"/>
      <c r="E4521" s="108"/>
      <c r="F4521" s="13" t="s">
        <v>470</v>
      </c>
      <c r="G4521" s="106" t="str">
        <f t="array" ref="G4521">INDEX(Quadrat.Details!H:H, MATCH(1,(A4521=Quadrat.Details!B:B)*(F4521=Quadrat.Details!G:G)*(H4521=Quadrat.Details!I:I),0))</f>
        <v>E</v>
      </c>
      <c r="H4521" s="105">
        <v>2.0</v>
      </c>
      <c r="I4521" s="109">
        <v>15.0</v>
      </c>
      <c r="J4521" s="109">
        <v>16.0</v>
      </c>
      <c r="K4521" s="109">
        <v>9.0</v>
      </c>
      <c r="L4521" s="3" t="s">
        <v>828</v>
      </c>
      <c r="M4521" s="44" t="s">
        <v>829</v>
      </c>
      <c r="N4521" s="73">
        <v>1.0</v>
      </c>
      <c r="O4521" s="73">
        <v>1.0</v>
      </c>
    </row>
    <row r="4522" ht="15.0" customHeight="1">
      <c r="A4522" s="105">
        <v>2022.0</v>
      </c>
      <c r="B4522" s="106" t="str">
        <f t="array" ref="B4522">INDEX(Quadrat.Details!D:D, MATCH(1,(A4522=Quadrat.Details!B:B)*(F4522=Quadrat.Details!G:G)*(H4522=Quadrat.Details!I:I),0))</f>
        <v>JQ</v>
      </c>
      <c r="C4522" s="107">
        <f t="array" ref="C4522">INDEX(Quadrat.Details!C:C, MATCH(1,(A4522=Quadrat.Details!B:B)*(F4522=Quadrat.Details!G:G)*(H4522=Quadrat.Details!I:I),0))</f>
        <v>44792</v>
      </c>
      <c r="D4522" s="108"/>
      <c r="E4522" s="108"/>
      <c r="F4522" s="13" t="s">
        <v>470</v>
      </c>
      <c r="G4522" s="106" t="str">
        <f t="array" ref="G4522">INDEX(Quadrat.Details!H:H, MATCH(1,(A4522=Quadrat.Details!B:B)*(F4522=Quadrat.Details!G:G)*(H4522=Quadrat.Details!I:I),0))</f>
        <v>E</v>
      </c>
      <c r="H4522" s="105">
        <v>2.0</v>
      </c>
      <c r="I4522" s="109">
        <v>37.0</v>
      </c>
      <c r="J4522" s="109">
        <v>40.0</v>
      </c>
      <c r="K4522" s="109">
        <v>25.0</v>
      </c>
      <c r="L4522" s="3" t="s">
        <v>828</v>
      </c>
      <c r="M4522" s="44" t="s">
        <v>829</v>
      </c>
      <c r="N4522" s="73">
        <v>1.0</v>
      </c>
      <c r="O4522" s="73">
        <v>1.0</v>
      </c>
    </row>
    <row r="4523" ht="15.0" customHeight="1">
      <c r="A4523" s="105">
        <v>2022.0</v>
      </c>
      <c r="B4523" s="106" t="str">
        <f t="array" ref="B4523">INDEX(Quadrat.Details!D:D, MATCH(1,(A4523=Quadrat.Details!B:B)*(F4523=Quadrat.Details!G:G)*(H4523=Quadrat.Details!I:I),0))</f>
        <v>JQ</v>
      </c>
      <c r="C4523" s="107">
        <f t="array" ref="C4523">INDEX(Quadrat.Details!C:C, MATCH(1,(A4523=Quadrat.Details!B:B)*(F4523=Quadrat.Details!G:G)*(H4523=Quadrat.Details!I:I),0))</f>
        <v>44792</v>
      </c>
      <c r="D4523" s="108"/>
      <c r="E4523" s="108"/>
      <c r="F4523" s="13" t="s">
        <v>470</v>
      </c>
      <c r="G4523" s="106" t="str">
        <f t="array" ref="G4523">INDEX(Quadrat.Details!H:H, MATCH(1,(A4523=Quadrat.Details!B:B)*(F4523=Quadrat.Details!G:G)*(H4523=Quadrat.Details!I:I),0))</f>
        <v>E</v>
      </c>
      <c r="H4523" s="105">
        <v>2.0</v>
      </c>
      <c r="I4523" s="109">
        <v>22.0</v>
      </c>
      <c r="J4523" s="109">
        <v>25.0</v>
      </c>
      <c r="K4523" s="109">
        <v>12.0</v>
      </c>
      <c r="L4523" s="3" t="s">
        <v>828</v>
      </c>
      <c r="M4523" s="44" t="s">
        <v>829</v>
      </c>
      <c r="N4523" s="73">
        <v>1.0</v>
      </c>
      <c r="O4523" s="73">
        <v>1.0</v>
      </c>
    </row>
    <row r="4524" ht="15.0" customHeight="1">
      <c r="A4524" s="105">
        <v>2022.0</v>
      </c>
      <c r="B4524" s="106" t="str">
        <f t="array" ref="B4524">INDEX(Quadrat.Details!D:D, MATCH(1,(A4524=Quadrat.Details!B:B)*(F4524=Quadrat.Details!G:G)*(H4524=Quadrat.Details!I:I),0))</f>
        <v>JQ</v>
      </c>
      <c r="C4524" s="107">
        <f t="array" ref="C4524">INDEX(Quadrat.Details!C:C, MATCH(1,(A4524=Quadrat.Details!B:B)*(F4524=Quadrat.Details!G:G)*(H4524=Quadrat.Details!I:I),0))</f>
        <v>44792</v>
      </c>
      <c r="D4524" s="108"/>
      <c r="E4524" s="108"/>
      <c r="F4524" s="13" t="s">
        <v>470</v>
      </c>
      <c r="G4524" s="106" t="str">
        <f t="array" ref="G4524">INDEX(Quadrat.Details!H:H, MATCH(1,(A4524=Quadrat.Details!B:B)*(F4524=Quadrat.Details!G:G)*(H4524=Quadrat.Details!I:I),0))</f>
        <v>E</v>
      </c>
      <c r="H4524" s="105">
        <v>2.0</v>
      </c>
      <c r="I4524" s="109">
        <v>14.0</v>
      </c>
      <c r="J4524" s="109">
        <v>15.0</v>
      </c>
      <c r="K4524" s="109">
        <v>8.0</v>
      </c>
      <c r="L4524" s="3" t="s">
        <v>828</v>
      </c>
      <c r="M4524" s="44" t="s">
        <v>829</v>
      </c>
      <c r="N4524" s="73">
        <v>1.0</v>
      </c>
      <c r="O4524" s="73">
        <v>1.0</v>
      </c>
    </row>
    <row r="4525" ht="15.0" customHeight="1">
      <c r="A4525" s="105">
        <v>2022.0</v>
      </c>
      <c r="B4525" s="106" t="str">
        <f t="array" ref="B4525">INDEX(Quadrat.Details!D:D, MATCH(1,(A4525=Quadrat.Details!B:B)*(F4525=Quadrat.Details!G:G)*(H4525=Quadrat.Details!I:I),0))</f>
        <v>JQ</v>
      </c>
      <c r="C4525" s="107">
        <f t="array" ref="C4525">INDEX(Quadrat.Details!C:C, MATCH(1,(A4525=Quadrat.Details!B:B)*(F4525=Quadrat.Details!G:G)*(H4525=Quadrat.Details!I:I),0))</f>
        <v>44792</v>
      </c>
      <c r="D4525" s="108"/>
      <c r="E4525" s="108"/>
      <c r="F4525" s="13" t="s">
        <v>470</v>
      </c>
      <c r="G4525" s="106" t="str">
        <f t="array" ref="G4525">INDEX(Quadrat.Details!H:H, MATCH(1,(A4525=Quadrat.Details!B:B)*(F4525=Quadrat.Details!G:G)*(H4525=Quadrat.Details!I:I),0))</f>
        <v>E</v>
      </c>
      <c r="H4525" s="105">
        <v>2.0</v>
      </c>
      <c r="I4525" s="109">
        <v>14.0</v>
      </c>
      <c r="J4525" s="109">
        <v>15.0</v>
      </c>
      <c r="K4525" s="109">
        <v>8.0</v>
      </c>
      <c r="L4525" s="3" t="s">
        <v>828</v>
      </c>
      <c r="M4525" s="44" t="s">
        <v>829</v>
      </c>
      <c r="N4525" s="73">
        <v>1.0</v>
      </c>
      <c r="O4525" s="73">
        <v>1.0</v>
      </c>
    </row>
    <row r="4526" ht="15.0" customHeight="1">
      <c r="A4526" s="105">
        <v>2022.0</v>
      </c>
      <c r="B4526" s="106" t="str">
        <f t="array" ref="B4526">INDEX(Quadrat.Details!D:D, MATCH(1,(A4526=Quadrat.Details!B:B)*(F4526=Quadrat.Details!G:G)*(H4526=Quadrat.Details!I:I),0))</f>
        <v>JQ</v>
      </c>
      <c r="C4526" s="107">
        <f t="array" ref="C4526">INDEX(Quadrat.Details!C:C, MATCH(1,(A4526=Quadrat.Details!B:B)*(F4526=Quadrat.Details!G:G)*(H4526=Quadrat.Details!I:I),0))</f>
        <v>44792</v>
      </c>
      <c r="D4526" s="108"/>
      <c r="E4526" s="108"/>
      <c r="F4526" s="13" t="s">
        <v>470</v>
      </c>
      <c r="G4526" s="106" t="str">
        <f t="array" ref="G4526">INDEX(Quadrat.Details!H:H, MATCH(1,(A4526=Quadrat.Details!B:B)*(F4526=Quadrat.Details!G:G)*(H4526=Quadrat.Details!I:I),0))</f>
        <v>E</v>
      </c>
      <c r="H4526" s="105">
        <v>2.0</v>
      </c>
      <c r="I4526" s="109">
        <v>16.0</v>
      </c>
      <c r="J4526" s="109">
        <v>17.0</v>
      </c>
      <c r="K4526" s="109">
        <v>9.0</v>
      </c>
      <c r="L4526" s="3" t="s">
        <v>828</v>
      </c>
      <c r="M4526" s="44" t="s">
        <v>829</v>
      </c>
      <c r="N4526" s="73">
        <v>1.0</v>
      </c>
      <c r="O4526" s="73">
        <v>1.0</v>
      </c>
    </row>
    <row r="4527" ht="15.0" customHeight="1">
      <c r="A4527" s="105">
        <v>2022.0</v>
      </c>
      <c r="B4527" s="106" t="str">
        <f t="array" ref="B4527">INDEX(Quadrat.Details!D:D, MATCH(1,(A4527=Quadrat.Details!B:B)*(F4527=Quadrat.Details!G:G)*(H4527=Quadrat.Details!I:I),0))</f>
        <v>JQ</v>
      </c>
      <c r="C4527" s="107">
        <f t="array" ref="C4527">INDEX(Quadrat.Details!C:C, MATCH(1,(A4527=Quadrat.Details!B:B)*(F4527=Quadrat.Details!G:G)*(H4527=Quadrat.Details!I:I),0))</f>
        <v>44792</v>
      </c>
      <c r="D4527" s="108"/>
      <c r="E4527" s="108"/>
      <c r="F4527" s="13" t="s">
        <v>470</v>
      </c>
      <c r="G4527" s="106" t="str">
        <f t="array" ref="G4527">INDEX(Quadrat.Details!H:H, MATCH(1,(A4527=Quadrat.Details!B:B)*(F4527=Quadrat.Details!G:G)*(H4527=Quadrat.Details!I:I),0))</f>
        <v>E</v>
      </c>
      <c r="H4527" s="105">
        <v>2.0</v>
      </c>
      <c r="I4527" s="109">
        <v>8.0</v>
      </c>
      <c r="J4527" s="109">
        <v>10.0</v>
      </c>
      <c r="K4527" s="109">
        <v>5.0</v>
      </c>
      <c r="L4527" s="3" t="s">
        <v>828</v>
      </c>
      <c r="M4527" s="44" t="s">
        <v>829</v>
      </c>
      <c r="N4527" s="73">
        <v>1.0</v>
      </c>
      <c r="O4527" s="73">
        <v>1.0</v>
      </c>
    </row>
    <row r="4528" ht="15.0" customHeight="1">
      <c r="A4528" s="105">
        <v>2022.0</v>
      </c>
      <c r="B4528" s="106" t="str">
        <f t="array" ref="B4528">INDEX(Quadrat.Details!D:D, MATCH(1,(A4528=Quadrat.Details!B:B)*(F4528=Quadrat.Details!G:G)*(H4528=Quadrat.Details!I:I),0))</f>
        <v>JQ</v>
      </c>
      <c r="C4528" s="107">
        <f t="array" ref="C4528">INDEX(Quadrat.Details!C:C, MATCH(1,(A4528=Quadrat.Details!B:B)*(F4528=Quadrat.Details!G:G)*(H4528=Quadrat.Details!I:I),0))</f>
        <v>44792</v>
      </c>
      <c r="D4528" s="108"/>
      <c r="E4528" s="108"/>
      <c r="F4528" s="13" t="s">
        <v>470</v>
      </c>
      <c r="G4528" s="106" t="str">
        <f t="array" ref="G4528">INDEX(Quadrat.Details!H:H, MATCH(1,(A4528=Quadrat.Details!B:B)*(F4528=Quadrat.Details!G:G)*(H4528=Quadrat.Details!I:I),0))</f>
        <v>E</v>
      </c>
      <c r="H4528" s="105">
        <v>2.0</v>
      </c>
      <c r="I4528" s="109">
        <v>13.0</v>
      </c>
      <c r="J4528" s="109">
        <v>14.0</v>
      </c>
      <c r="K4528" s="109">
        <v>7.0</v>
      </c>
      <c r="L4528" s="3" t="s">
        <v>828</v>
      </c>
      <c r="M4528" s="44" t="s">
        <v>829</v>
      </c>
      <c r="N4528" s="73">
        <v>1.0</v>
      </c>
      <c r="O4528" s="73">
        <v>1.0</v>
      </c>
    </row>
    <row r="4529" ht="15.0" customHeight="1">
      <c r="A4529" s="105">
        <v>2022.0</v>
      </c>
      <c r="B4529" s="106" t="str">
        <f t="array" ref="B4529">INDEX(Quadrat.Details!D:D, MATCH(1,(A4529=Quadrat.Details!B:B)*(F4529=Quadrat.Details!G:G)*(H4529=Quadrat.Details!I:I),0))</f>
        <v>JQ</v>
      </c>
      <c r="C4529" s="107">
        <f t="array" ref="C4529">INDEX(Quadrat.Details!C:C, MATCH(1,(A4529=Quadrat.Details!B:B)*(F4529=Quadrat.Details!G:G)*(H4529=Quadrat.Details!I:I),0))</f>
        <v>44792</v>
      </c>
      <c r="D4529" s="108"/>
      <c r="E4529" s="108"/>
      <c r="F4529" s="13" t="s">
        <v>470</v>
      </c>
      <c r="G4529" s="106" t="str">
        <f t="array" ref="G4529">INDEX(Quadrat.Details!H:H, MATCH(1,(A4529=Quadrat.Details!B:B)*(F4529=Quadrat.Details!G:G)*(H4529=Quadrat.Details!I:I),0))</f>
        <v>E</v>
      </c>
      <c r="H4529" s="105">
        <v>2.0</v>
      </c>
      <c r="I4529" s="109">
        <v>11.0</v>
      </c>
      <c r="J4529" s="109">
        <v>12.0</v>
      </c>
      <c r="K4529" s="109">
        <v>6.0</v>
      </c>
      <c r="L4529" s="3" t="s">
        <v>828</v>
      </c>
      <c r="M4529" s="44" t="s">
        <v>829</v>
      </c>
      <c r="N4529" s="73">
        <v>1.0</v>
      </c>
      <c r="O4529" s="73">
        <v>1.0</v>
      </c>
    </row>
    <row r="4530" ht="15.0" customHeight="1">
      <c r="A4530" s="105">
        <v>2022.0</v>
      </c>
      <c r="B4530" s="106" t="str">
        <f t="array" ref="B4530">INDEX(Quadrat.Details!D:D, MATCH(1,(A4530=Quadrat.Details!B:B)*(F4530=Quadrat.Details!G:G)*(H4530=Quadrat.Details!I:I),0))</f>
        <v>JQ</v>
      </c>
      <c r="C4530" s="107">
        <f t="array" ref="C4530">INDEX(Quadrat.Details!C:C, MATCH(1,(A4530=Quadrat.Details!B:B)*(F4530=Quadrat.Details!G:G)*(H4530=Quadrat.Details!I:I),0))</f>
        <v>44792</v>
      </c>
      <c r="D4530" s="108"/>
      <c r="E4530" s="108"/>
      <c r="F4530" s="13" t="s">
        <v>470</v>
      </c>
      <c r="G4530" s="106" t="str">
        <f t="array" ref="G4530">INDEX(Quadrat.Details!H:H, MATCH(1,(A4530=Quadrat.Details!B:B)*(F4530=Quadrat.Details!G:G)*(H4530=Quadrat.Details!I:I),0))</f>
        <v>E</v>
      </c>
      <c r="H4530" s="105">
        <v>2.0</v>
      </c>
      <c r="I4530" s="109">
        <v>14.0</v>
      </c>
      <c r="J4530" s="109">
        <v>15.0</v>
      </c>
      <c r="K4530" s="109">
        <v>7.0</v>
      </c>
      <c r="L4530" s="3" t="s">
        <v>828</v>
      </c>
      <c r="M4530" s="44" t="s">
        <v>829</v>
      </c>
      <c r="N4530" s="73">
        <v>1.0</v>
      </c>
      <c r="O4530" s="73">
        <v>1.0</v>
      </c>
    </row>
    <row r="4531" ht="15.0" customHeight="1">
      <c r="A4531" s="105">
        <v>2022.0</v>
      </c>
      <c r="B4531" s="106" t="str">
        <f t="array" ref="B4531">INDEX(Quadrat.Details!D:D, MATCH(1,(A4531=Quadrat.Details!B:B)*(F4531=Quadrat.Details!G:G)*(H4531=Quadrat.Details!I:I),0))</f>
        <v>JQ</v>
      </c>
      <c r="C4531" s="107">
        <f t="array" ref="C4531">INDEX(Quadrat.Details!C:C, MATCH(1,(A4531=Quadrat.Details!B:B)*(F4531=Quadrat.Details!G:G)*(H4531=Quadrat.Details!I:I),0))</f>
        <v>44792</v>
      </c>
      <c r="D4531" s="108"/>
      <c r="E4531" s="108"/>
      <c r="F4531" s="13" t="s">
        <v>470</v>
      </c>
      <c r="G4531" s="106" t="str">
        <f t="array" ref="G4531">INDEX(Quadrat.Details!H:H, MATCH(1,(A4531=Quadrat.Details!B:B)*(F4531=Quadrat.Details!G:G)*(H4531=Quadrat.Details!I:I),0))</f>
        <v>E</v>
      </c>
      <c r="H4531" s="105">
        <v>2.0</v>
      </c>
      <c r="I4531" s="109">
        <v>12.0</v>
      </c>
      <c r="J4531" s="109">
        <v>13.0</v>
      </c>
      <c r="K4531" s="109">
        <v>8.0</v>
      </c>
      <c r="L4531" s="3" t="s">
        <v>828</v>
      </c>
      <c r="M4531" s="44" t="s">
        <v>829</v>
      </c>
      <c r="N4531" s="73">
        <v>1.0</v>
      </c>
      <c r="O4531" s="73">
        <v>1.0</v>
      </c>
    </row>
    <row r="4532" ht="15.0" customHeight="1">
      <c r="A4532" s="105">
        <v>2022.0</v>
      </c>
      <c r="B4532" s="106" t="str">
        <f t="array" ref="B4532">INDEX(Quadrat.Details!D:D, MATCH(1,(A4532=Quadrat.Details!B:B)*(F4532=Quadrat.Details!G:G)*(H4532=Quadrat.Details!I:I),0))</f>
        <v>JQ</v>
      </c>
      <c r="C4532" s="107">
        <f t="array" ref="C4532">INDEX(Quadrat.Details!C:C, MATCH(1,(A4532=Quadrat.Details!B:B)*(F4532=Quadrat.Details!G:G)*(H4532=Quadrat.Details!I:I),0))</f>
        <v>44792</v>
      </c>
      <c r="D4532" s="108"/>
      <c r="E4532" s="108"/>
      <c r="F4532" s="13" t="s">
        <v>470</v>
      </c>
      <c r="G4532" s="106" t="str">
        <f t="array" ref="G4532">INDEX(Quadrat.Details!H:H, MATCH(1,(A4532=Quadrat.Details!B:B)*(F4532=Quadrat.Details!G:G)*(H4532=Quadrat.Details!I:I),0))</f>
        <v>E</v>
      </c>
      <c r="H4532" s="105">
        <v>2.0</v>
      </c>
      <c r="I4532" s="109">
        <v>10.0</v>
      </c>
      <c r="J4532" s="109">
        <v>11.0</v>
      </c>
      <c r="K4532" s="109">
        <v>5.0</v>
      </c>
      <c r="L4532" s="3" t="s">
        <v>828</v>
      </c>
      <c r="M4532" s="44" t="s">
        <v>829</v>
      </c>
      <c r="N4532" s="73">
        <v>1.0</v>
      </c>
      <c r="O4532" s="73">
        <v>1.0</v>
      </c>
    </row>
    <row r="4533" ht="15.0" customHeight="1">
      <c r="A4533" s="105">
        <v>2022.0</v>
      </c>
      <c r="B4533" s="106" t="str">
        <f t="array" ref="B4533">INDEX(Quadrat.Details!D:D, MATCH(1,(A4533=Quadrat.Details!B:B)*(F4533=Quadrat.Details!G:G)*(H4533=Quadrat.Details!I:I),0))</f>
        <v>JQ</v>
      </c>
      <c r="C4533" s="107">
        <f t="array" ref="C4533">INDEX(Quadrat.Details!C:C, MATCH(1,(A4533=Quadrat.Details!B:B)*(F4533=Quadrat.Details!G:G)*(H4533=Quadrat.Details!I:I),0))</f>
        <v>44792</v>
      </c>
      <c r="D4533" s="108"/>
      <c r="E4533" s="108"/>
      <c r="F4533" s="13" t="s">
        <v>470</v>
      </c>
      <c r="G4533" s="106" t="str">
        <f t="array" ref="G4533">INDEX(Quadrat.Details!H:H, MATCH(1,(A4533=Quadrat.Details!B:B)*(F4533=Quadrat.Details!G:G)*(H4533=Quadrat.Details!I:I),0))</f>
        <v>E</v>
      </c>
      <c r="H4533" s="105">
        <v>2.0</v>
      </c>
      <c r="I4533" s="109">
        <v>10.0</v>
      </c>
      <c r="J4533" s="109">
        <v>11.0</v>
      </c>
      <c r="K4533" s="109">
        <v>5.0</v>
      </c>
      <c r="L4533" s="3" t="s">
        <v>828</v>
      </c>
      <c r="M4533" s="44" t="s">
        <v>829</v>
      </c>
      <c r="N4533" s="73">
        <v>1.0</v>
      </c>
      <c r="O4533" s="73">
        <v>1.0</v>
      </c>
    </row>
    <row r="4534" ht="15.0" customHeight="1">
      <c r="A4534" s="105">
        <v>2022.0</v>
      </c>
      <c r="B4534" s="106" t="str">
        <f t="array" ref="B4534">INDEX(Quadrat.Details!D:D, MATCH(1,(A4534=Quadrat.Details!B:B)*(F4534=Quadrat.Details!G:G)*(H4534=Quadrat.Details!I:I),0))</f>
        <v>JQ</v>
      </c>
      <c r="C4534" s="107">
        <f t="array" ref="C4534">INDEX(Quadrat.Details!C:C, MATCH(1,(A4534=Quadrat.Details!B:B)*(F4534=Quadrat.Details!G:G)*(H4534=Quadrat.Details!I:I),0))</f>
        <v>44792</v>
      </c>
      <c r="D4534" s="108"/>
      <c r="E4534" s="108"/>
      <c r="F4534" s="13" t="s">
        <v>470</v>
      </c>
      <c r="G4534" s="106" t="str">
        <f t="array" ref="G4534">INDEX(Quadrat.Details!H:H, MATCH(1,(A4534=Quadrat.Details!B:B)*(F4534=Quadrat.Details!G:G)*(H4534=Quadrat.Details!I:I),0))</f>
        <v>E</v>
      </c>
      <c r="H4534" s="105">
        <v>2.0</v>
      </c>
      <c r="I4534" s="109">
        <v>12.0</v>
      </c>
      <c r="J4534" s="109">
        <v>13.0</v>
      </c>
      <c r="K4534" s="109">
        <v>7.0</v>
      </c>
      <c r="L4534" s="3" t="s">
        <v>828</v>
      </c>
      <c r="M4534" s="44" t="s">
        <v>829</v>
      </c>
      <c r="N4534" s="73">
        <v>1.0</v>
      </c>
      <c r="O4534" s="73">
        <v>1.0</v>
      </c>
    </row>
    <row r="4535" ht="15.0" customHeight="1">
      <c r="A4535" s="105">
        <v>2022.0</v>
      </c>
      <c r="B4535" s="106" t="str">
        <f t="array" ref="B4535">INDEX(Quadrat.Details!D:D, MATCH(1,(A4535=Quadrat.Details!B:B)*(F4535=Quadrat.Details!G:G)*(H4535=Quadrat.Details!I:I),0))</f>
        <v>JQ</v>
      </c>
      <c r="C4535" s="107">
        <f t="array" ref="C4535">INDEX(Quadrat.Details!C:C, MATCH(1,(A4535=Quadrat.Details!B:B)*(F4535=Quadrat.Details!G:G)*(H4535=Quadrat.Details!I:I),0))</f>
        <v>44792</v>
      </c>
      <c r="D4535" s="108"/>
      <c r="E4535" s="108"/>
      <c r="F4535" s="13" t="s">
        <v>470</v>
      </c>
      <c r="G4535" s="106" t="str">
        <f t="array" ref="G4535">INDEX(Quadrat.Details!H:H, MATCH(1,(A4535=Quadrat.Details!B:B)*(F4535=Quadrat.Details!G:G)*(H4535=Quadrat.Details!I:I),0))</f>
        <v>E</v>
      </c>
      <c r="H4535" s="105">
        <v>2.0</v>
      </c>
      <c r="I4535" s="109">
        <v>9.0</v>
      </c>
      <c r="J4535" s="109">
        <v>10.0</v>
      </c>
      <c r="K4535" s="109">
        <v>5.0</v>
      </c>
      <c r="L4535" s="3" t="s">
        <v>828</v>
      </c>
      <c r="M4535" s="44" t="s">
        <v>829</v>
      </c>
      <c r="N4535" s="73">
        <v>1.0</v>
      </c>
      <c r="O4535" s="73">
        <v>1.0</v>
      </c>
    </row>
    <row r="4536" ht="15.0" customHeight="1">
      <c r="A4536" s="105">
        <v>2022.0</v>
      </c>
      <c r="B4536" s="106" t="str">
        <f t="array" ref="B4536">INDEX(Quadrat.Details!D:D, MATCH(1,(A4536=Quadrat.Details!B:B)*(F4536=Quadrat.Details!G:G)*(H4536=Quadrat.Details!I:I),0))</f>
        <v>JQ</v>
      </c>
      <c r="C4536" s="107">
        <f t="array" ref="C4536">INDEX(Quadrat.Details!C:C, MATCH(1,(A4536=Quadrat.Details!B:B)*(F4536=Quadrat.Details!G:G)*(H4536=Quadrat.Details!I:I),0))</f>
        <v>44792</v>
      </c>
      <c r="D4536" s="108"/>
      <c r="E4536" s="108"/>
      <c r="F4536" s="13" t="s">
        <v>470</v>
      </c>
      <c r="G4536" s="106" t="str">
        <f t="array" ref="G4536">INDEX(Quadrat.Details!H:H, MATCH(1,(A4536=Quadrat.Details!B:B)*(F4536=Quadrat.Details!G:G)*(H4536=Quadrat.Details!I:I),0))</f>
        <v>E</v>
      </c>
      <c r="H4536" s="105">
        <v>2.0</v>
      </c>
      <c r="I4536" s="109">
        <v>24.0</v>
      </c>
      <c r="J4536" s="109">
        <v>27.0</v>
      </c>
      <c r="K4536" s="109">
        <v>15.0</v>
      </c>
      <c r="L4536" s="3" t="s">
        <v>828</v>
      </c>
      <c r="M4536" s="44" t="s">
        <v>829</v>
      </c>
      <c r="N4536" s="73">
        <v>1.0</v>
      </c>
      <c r="O4536" s="73">
        <v>1.0</v>
      </c>
    </row>
    <row r="4537" ht="15.0" customHeight="1">
      <c r="A4537" s="105">
        <v>2022.0</v>
      </c>
      <c r="B4537" s="106" t="str">
        <f t="array" ref="B4537">INDEX(Quadrat.Details!D:D, MATCH(1,(A4537=Quadrat.Details!B:B)*(F4537=Quadrat.Details!G:G)*(H4537=Quadrat.Details!I:I),0))</f>
        <v>JQ</v>
      </c>
      <c r="C4537" s="107">
        <f t="array" ref="C4537">INDEX(Quadrat.Details!C:C, MATCH(1,(A4537=Quadrat.Details!B:B)*(F4537=Quadrat.Details!G:G)*(H4537=Quadrat.Details!I:I),0))</f>
        <v>44792</v>
      </c>
      <c r="D4537" s="108"/>
      <c r="E4537" s="108"/>
      <c r="F4537" s="13" t="s">
        <v>470</v>
      </c>
      <c r="G4537" s="106" t="str">
        <f t="array" ref="G4537">INDEX(Quadrat.Details!H:H, MATCH(1,(A4537=Quadrat.Details!B:B)*(F4537=Quadrat.Details!G:G)*(H4537=Quadrat.Details!I:I),0))</f>
        <v>E</v>
      </c>
      <c r="H4537" s="105">
        <v>2.0</v>
      </c>
      <c r="I4537" s="109">
        <v>13.0</v>
      </c>
      <c r="J4537" s="109">
        <v>14.0</v>
      </c>
      <c r="K4537" s="109">
        <v>7.0</v>
      </c>
      <c r="L4537" s="3" t="s">
        <v>828</v>
      </c>
      <c r="M4537" s="44" t="s">
        <v>829</v>
      </c>
      <c r="N4537" s="73">
        <v>1.0</v>
      </c>
      <c r="O4537" s="73">
        <v>1.0</v>
      </c>
    </row>
    <row r="4538" ht="15.0" customHeight="1">
      <c r="A4538" s="105">
        <v>2022.0</v>
      </c>
      <c r="B4538" s="106" t="str">
        <f t="array" ref="B4538">INDEX(Quadrat.Details!D:D, MATCH(1,(A4538=Quadrat.Details!B:B)*(F4538=Quadrat.Details!G:G)*(H4538=Quadrat.Details!I:I),0))</f>
        <v>JQ</v>
      </c>
      <c r="C4538" s="107">
        <f t="array" ref="C4538">INDEX(Quadrat.Details!C:C, MATCH(1,(A4538=Quadrat.Details!B:B)*(F4538=Quadrat.Details!G:G)*(H4538=Quadrat.Details!I:I),0))</f>
        <v>44792</v>
      </c>
      <c r="D4538" s="108"/>
      <c r="E4538" s="108"/>
      <c r="F4538" s="13" t="s">
        <v>470</v>
      </c>
      <c r="G4538" s="106" t="str">
        <f t="array" ref="G4538">INDEX(Quadrat.Details!H:H, MATCH(1,(A4538=Quadrat.Details!B:B)*(F4538=Quadrat.Details!G:G)*(H4538=Quadrat.Details!I:I),0))</f>
        <v>E</v>
      </c>
      <c r="H4538" s="105">
        <v>2.0</v>
      </c>
      <c r="I4538" s="109">
        <v>10.0</v>
      </c>
      <c r="J4538" s="109">
        <v>11.0</v>
      </c>
      <c r="K4538" s="109">
        <v>5.0</v>
      </c>
      <c r="L4538" s="3" t="s">
        <v>828</v>
      </c>
      <c r="M4538" s="44" t="s">
        <v>829</v>
      </c>
      <c r="N4538" s="73">
        <v>1.0</v>
      </c>
      <c r="O4538" s="73">
        <v>1.0</v>
      </c>
    </row>
    <row r="4539" ht="15.0" customHeight="1">
      <c r="A4539" s="105">
        <v>2022.0</v>
      </c>
      <c r="B4539" s="106" t="str">
        <f t="array" ref="B4539">INDEX(Quadrat.Details!D:D, MATCH(1,(A4539=Quadrat.Details!B:B)*(F4539=Quadrat.Details!G:G)*(H4539=Quadrat.Details!I:I),0))</f>
        <v>JQ</v>
      </c>
      <c r="C4539" s="107">
        <f t="array" ref="C4539">INDEX(Quadrat.Details!C:C, MATCH(1,(A4539=Quadrat.Details!B:B)*(F4539=Quadrat.Details!G:G)*(H4539=Quadrat.Details!I:I),0))</f>
        <v>44792</v>
      </c>
      <c r="D4539" s="108"/>
      <c r="E4539" s="108"/>
      <c r="F4539" s="13" t="s">
        <v>470</v>
      </c>
      <c r="G4539" s="106" t="str">
        <f t="array" ref="G4539">INDEX(Quadrat.Details!H:H, MATCH(1,(A4539=Quadrat.Details!B:B)*(F4539=Quadrat.Details!G:G)*(H4539=Quadrat.Details!I:I),0))</f>
        <v>E</v>
      </c>
      <c r="H4539" s="105">
        <v>2.0</v>
      </c>
      <c r="I4539" s="109">
        <v>10.0</v>
      </c>
      <c r="J4539" s="109">
        <v>11.0</v>
      </c>
      <c r="K4539" s="109">
        <v>5.0</v>
      </c>
      <c r="L4539" s="3" t="s">
        <v>828</v>
      </c>
      <c r="M4539" s="44" t="s">
        <v>829</v>
      </c>
      <c r="N4539" s="73">
        <v>1.0</v>
      </c>
      <c r="O4539" s="73">
        <v>1.0</v>
      </c>
    </row>
    <row r="4540" ht="15.0" customHeight="1">
      <c r="A4540" s="105">
        <v>2022.0</v>
      </c>
      <c r="B4540" s="106" t="str">
        <f t="array" ref="B4540">INDEX(Quadrat.Details!D:D, MATCH(1,(A4540=Quadrat.Details!B:B)*(F4540=Quadrat.Details!G:G)*(H4540=Quadrat.Details!I:I),0))</f>
        <v>JQ</v>
      </c>
      <c r="C4540" s="107">
        <f t="array" ref="C4540">INDEX(Quadrat.Details!C:C, MATCH(1,(A4540=Quadrat.Details!B:B)*(F4540=Quadrat.Details!G:G)*(H4540=Quadrat.Details!I:I),0))</f>
        <v>44792</v>
      </c>
      <c r="D4540" s="108"/>
      <c r="E4540" s="108"/>
      <c r="F4540" s="13" t="s">
        <v>470</v>
      </c>
      <c r="G4540" s="106" t="str">
        <f t="array" ref="G4540">INDEX(Quadrat.Details!H:H, MATCH(1,(A4540=Quadrat.Details!B:B)*(F4540=Quadrat.Details!G:G)*(H4540=Quadrat.Details!I:I),0))</f>
        <v>E</v>
      </c>
      <c r="H4540" s="105">
        <v>2.0</v>
      </c>
      <c r="I4540" s="109">
        <v>9.0</v>
      </c>
      <c r="J4540" s="109">
        <v>10.0</v>
      </c>
      <c r="K4540" s="109">
        <v>5.0</v>
      </c>
      <c r="L4540" s="3" t="s">
        <v>828</v>
      </c>
      <c r="M4540" s="44" t="s">
        <v>829</v>
      </c>
      <c r="N4540" s="73">
        <v>1.0</v>
      </c>
      <c r="O4540" s="73">
        <v>1.0</v>
      </c>
    </row>
    <row r="4541" ht="15.0" customHeight="1">
      <c r="A4541" s="105">
        <v>2022.0</v>
      </c>
      <c r="B4541" s="106" t="str">
        <f t="array" ref="B4541">INDEX(Quadrat.Details!D:D, MATCH(1,(A4541=Quadrat.Details!B:B)*(F4541=Quadrat.Details!G:G)*(H4541=Quadrat.Details!I:I),0))</f>
        <v>JQ</v>
      </c>
      <c r="C4541" s="107">
        <f t="array" ref="C4541">INDEX(Quadrat.Details!C:C, MATCH(1,(A4541=Quadrat.Details!B:B)*(F4541=Quadrat.Details!G:G)*(H4541=Quadrat.Details!I:I),0))</f>
        <v>44792</v>
      </c>
      <c r="D4541" s="108"/>
      <c r="E4541" s="108"/>
      <c r="F4541" s="13" t="s">
        <v>470</v>
      </c>
      <c r="G4541" s="106" t="str">
        <f t="array" ref="G4541">INDEX(Quadrat.Details!H:H, MATCH(1,(A4541=Quadrat.Details!B:B)*(F4541=Quadrat.Details!G:G)*(H4541=Quadrat.Details!I:I),0))</f>
        <v>E</v>
      </c>
      <c r="H4541" s="105">
        <v>2.0</v>
      </c>
      <c r="I4541" s="109">
        <v>10.0</v>
      </c>
      <c r="J4541" s="109">
        <v>12.0</v>
      </c>
      <c r="K4541" s="109">
        <v>6.0</v>
      </c>
      <c r="L4541" s="3" t="s">
        <v>828</v>
      </c>
      <c r="M4541" s="44" t="s">
        <v>829</v>
      </c>
      <c r="N4541" s="73">
        <v>1.0</v>
      </c>
      <c r="O4541" s="73">
        <v>1.0</v>
      </c>
    </row>
    <row r="4542" ht="15.0" customHeight="1">
      <c r="A4542" s="105">
        <v>2022.0</v>
      </c>
      <c r="B4542" s="106" t="str">
        <f t="array" ref="B4542">INDEX(Quadrat.Details!D:D, MATCH(1,(A4542=Quadrat.Details!B:B)*(F4542=Quadrat.Details!G:G)*(H4542=Quadrat.Details!I:I),0))</f>
        <v>JQ</v>
      </c>
      <c r="C4542" s="107">
        <f t="array" ref="C4542">INDEX(Quadrat.Details!C:C, MATCH(1,(A4542=Quadrat.Details!B:B)*(F4542=Quadrat.Details!G:G)*(H4542=Quadrat.Details!I:I),0))</f>
        <v>44792</v>
      </c>
      <c r="D4542" s="108"/>
      <c r="E4542" s="108"/>
      <c r="F4542" s="13" t="s">
        <v>470</v>
      </c>
      <c r="G4542" s="106" t="str">
        <f t="array" ref="G4542">INDEX(Quadrat.Details!H:H, MATCH(1,(A4542=Quadrat.Details!B:B)*(F4542=Quadrat.Details!G:G)*(H4542=Quadrat.Details!I:I),0))</f>
        <v>E</v>
      </c>
      <c r="H4542" s="105">
        <v>2.0</v>
      </c>
      <c r="I4542" s="109">
        <v>10.0</v>
      </c>
      <c r="J4542" s="109">
        <v>11.0</v>
      </c>
      <c r="K4542" s="109">
        <v>6.0</v>
      </c>
      <c r="L4542" s="3" t="s">
        <v>828</v>
      </c>
      <c r="M4542" s="44" t="s">
        <v>829</v>
      </c>
      <c r="N4542" s="73">
        <v>1.0</v>
      </c>
      <c r="O4542" s="73">
        <v>1.0</v>
      </c>
    </row>
    <row r="4543" ht="15.0" customHeight="1">
      <c r="A4543" s="105">
        <v>2022.0</v>
      </c>
      <c r="B4543" s="106" t="str">
        <f t="array" ref="B4543">INDEX(Quadrat.Details!D:D, MATCH(1,(A4543=Quadrat.Details!B:B)*(F4543=Quadrat.Details!G:G)*(H4543=Quadrat.Details!I:I),0))</f>
        <v>JQ</v>
      </c>
      <c r="C4543" s="107">
        <f t="array" ref="C4543">INDEX(Quadrat.Details!C:C, MATCH(1,(A4543=Quadrat.Details!B:B)*(F4543=Quadrat.Details!G:G)*(H4543=Quadrat.Details!I:I),0))</f>
        <v>44792</v>
      </c>
      <c r="D4543" s="108"/>
      <c r="E4543" s="108"/>
      <c r="F4543" s="13" t="s">
        <v>470</v>
      </c>
      <c r="G4543" s="106" t="str">
        <f t="array" ref="G4543">INDEX(Quadrat.Details!H:H, MATCH(1,(A4543=Quadrat.Details!B:B)*(F4543=Quadrat.Details!G:G)*(H4543=Quadrat.Details!I:I),0))</f>
        <v>E</v>
      </c>
      <c r="H4543" s="105">
        <v>2.0</v>
      </c>
      <c r="I4543" s="109">
        <v>10.0</v>
      </c>
      <c r="J4543" s="109">
        <v>12.0</v>
      </c>
      <c r="K4543" s="109">
        <v>6.0</v>
      </c>
      <c r="L4543" s="3" t="s">
        <v>828</v>
      </c>
      <c r="M4543" s="44" t="s">
        <v>829</v>
      </c>
      <c r="N4543" s="73">
        <v>1.0</v>
      </c>
      <c r="O4543" s="73">
        <v>1.0</v>
      </c>
    </row>
    <row r="4544" ht="15.0" customHeight="1">
      <c r="A4544" s="105">
        <v>2022.0</v>
      </c>
      <c r="B4544" s="106" t="str">
        <f t="array" ref="B4544">INDEX(Quadrat.Details!D:D, MATCH(1,(A4544=Quadrat.Details!B:B)*(F4544=Quadrat.Details!G:G)*(H4544=Quadrat.Details!I:I),0))</f>
        <v>JQ</v>
      </c>
      <c r="C4544" s="107">
        <f t="array" ref="C4544">INDEX(Quadrat.Details!C:C, MATCH(1,(A4544=Quadrat.Details!B:B)*(F4544=Quadrat.Details!G:G)*(H4544=Quadrat.Details!I:I),0))</f>
        <v>44792</v>
      </c>
      <c r="D4544" s="108"/>
      <c r="E4544" s="108"/>
      <c r="F4544" s="13" t="s">
        <v>470</v>
      </c>
      <c r="G4544" s="106" t="str">
        <f t="array" ref="G4544">INDEX(Quadrat.Details!H:H, MATCH(1,(A4544=Quadrat.Details!B:B)*(F4544=Quadrat.Details!G:G)*(H4544=Quadrat.Details!I:I),0))</f>
        <v>E</v>
      </c>
      <c r="H4544" s="105">
        <v>2.0</v>
      </c>
      <c r="I4544" s="109">
        <v>10.0</v>
      </c>
      <c r="J4544" s="109">
        <v>11.0</v>
      </c>
      <c r="K4544" s="109">
        <v>5.0</v>
      </c>
      <c r="L4544" s="3" t="s">
        <v>828</v>
      </c>
      <c r="M4544" s="44" t="s">
        <v>829</v>
      </c>
      <c r="N4544" s="73">
        <v>1.0</v>
      </c>
      <c r="O4544" s="73">
        <v>1.0</v>
      </c>
    </row>
    <row r="4545" ht="15.0" customHeight="1">
      <c r="A4545" s="105">
        <v>2022.0</v>
      </c>
      <c r="B4545" s="106" t="str">
        <f t="array" ref="B4545">INDEX(Quadrat.Details!D:D, MATCH(1,(A4545=Quadrat.Details!B:B)*(F4545=Quadrat.Details!G:G)*(H4545=Quadrat.Details!I:I),0))</f>
        <v>JQ</v>
      </c>
      <c r="C4545" s="107">
        <f t="array" ref="C4545">INDEX(Quadrat.Details!C:C, MATCH(1,(A4545=Quadrat.Details!B:B)*(F4545=Quadrat.Details!G:G)*(H4545=Quadrat.Details!I:I),0))</f>
        <v>44792</v>
      </c>
      <c r="D4545" s="108"/>
      <c r="E4545" s="108"/>
      <c r="F4545" s="13" t="s">
        <v>470</v>
      </c>
      <c r="G4545" s="106" t="str">
        <f t="array" ref="G4545">INDEX(Quadrat.Details!H:H, MATCH(1,(A4545=Quadrat.Details!B:B)*(F4545=Quadrat.Details!G:G)*(H4545=Quadrat.Details!I:I),0))</f>
        <v>E</v>
      </c>
      <c r="H4545" s="105">
        <v>2.0</v>
      </c>
      <c r="I4545" s="109">
        <v>9.0</v>
      </c>
      <c r="J4545" s="109">
        <v>10.0</v>
      </c>
      <c r="K4545" s="109">
        <v>5.0</v>
      </c>
      <c r="L4545" s="3" t="s">
        <v>828</v>
      </c>
      <c r="M4545" s="44" t="s">
        <v>829</v>
      </c>
      <c r="N4545" s="73">
        <v>1.0</v>
      </c>
      <c r="O4545" s="73">
        <v>1.0</v>
      </c>
    </row>
    <row r="4546" ht="15.0" customHeight="1">
      <c r="A4546" s="105">
        <v>2022.0</v>
      </c>
      <c r="B4546" s="106" t="str">
        <f t="array" ref="B4546">INDEX(Quadrat.Details!D:D, MATCH(1,(A4546=Quadrat.Details!B:B)*(F4546=Quadrat.Details!G:G)*(H4546=Quadrat.Details!I:I),0))</f>
        <v>JQ</v>
      </c>
      <c r="C4546" s="107">
        <f t="array" ref="C4546">INDEX(Quadrat.Details!C:C, MATCH(1,(A4546=Quadrat.Details!B:B)*(F4546=Quadrat.Details!G:G)*(H4546=Quadrat.Details!I:I),0))</f>
        <v>44792</v>
      </c>
      <c r="D4546" s="108"/>
      <c r="E4546" s="108"/>
      <c r="F4546" s="13" t="s">
        <v>470</v>
      </c>
      <c r="G4546" s="106" t="str">
        <f t="array" ref="G4546">INDEX(Quadrat.Details!H:H, MATCH(1,(A4546=Quadrat.Details!B:B)*(F4546=Quadrat.Details!G:G)*(H4546=Quadrat.Details!I:I),0))</f>
        <v>E</v>
      </c>
      <c r="H4546" s="105">
        <v>2.0</v>
      </c>
      <c r="I4546" s="109">
        <v>7.0</v>
      </c>
      <c r="J4546" s="109">
        <v>8.0</v>
      </c>
      <c r="K4546" s="109">
        <v>4.0</v>
      </c>
      <c r="L4546" s="3" t="s">
        <v>828</v>
      </c>
      <c r="M4546" s="44" t="s">
        <v>829</v>
      </c>
      <c r="N4546" s="73">
        <v>1.0</v>
      </c>
      <c r="O4546" s="73">
        <v>1.0</v>
      </c>
    </row>
    <row r="4547" ht="15.0" customHeight="1">
      <c r="A4547" s="105">
        <v>2022.0</v>
      </c>
      <c r="B4547" s="106" t="str">
        <f t="array" ref="B4547">INDEX(Quadrat.Details!D:D, MATCH(1,(A4547=Quadrat.Details!B:B)*(F4547=Quadrat.Details!G:G)*(H4547=Quadrat.Details!I:I),0))</f>
        <v>JQ</v>
      </c>
      <c r="C4547" s="107">
        <f t="array" ref="C4547">INDEX(Quadrat.Details!C:C, MATCH(1,(A4547=Quadrat.Details!B:B)*(F4547=Quadrat.Details!G:G)*(H4547=Quadrat.Details!I:I),0))</f>
        <v>44792</v>
      </c>
      <c r="D4547" s="108"/>
      <c r="E4547" s="108"/>
      <c r="F4547" s="13" t="s">
        <v>470</v>
      </c>
      <c r="G4547" s="106" t="str">
        <f t="array" ref="G4547">INDEX(Quadrat.Details!H:H, MATCH(1,(A4547=Quadrat.Details!B:B)*(F4547=Quadrat.Details!G:G)*(H4547=Quadrat.Details!I:I),0))</f>
        <v>E</v>
      </c>
      <c r="H4547" s="105">
        <v>2.0</v>
      </c>
      <c r="I4547" s="109">
        <v>9.0</v>
      </c>
      <c r="J4547" s="109">
        <v>10.0</v>
      </c>
      <c r="K4547" s="109">
        <v>5.0</v>
      </c>
      <c r="L4547" s="3" t="s">
        <v>828</v>
      </c>
      <c r="M4547" s="44" t="s">
        <v>829</v>
      </c>
      <c r="N4547" s="73">
        <v>1.0</v>
      </c>
      <c r="O4547" s="73">
        <v>1.0</v>
      </c>
    </row>
    <row r="4548" ht="15.0" customHeight="1">
      <c r="A4548" s="105">
        <v>2022.0</v>
      </c>
      <c r="B4548" s="106" t="str">
        <f t="array" ref="B4548">INDEX(Quadrat.Details!D:D, MATCH(1,(A4548=Quadrat.Details!B:B)*(F4548=Quadrat.Details!G:G)*(H4548=Quadrat.Details!I:I),0))</f>
        <v>FJD</v>
      </c>
      <c r="C4548" s="107">
        <f t="array" ref="C4548">INDEX(Quadrat.Details!C:C, MATCH(1,(A4548=Quadrat.Details!B:B)*(F4548=Quadrat.Details!G:G)*(H4548=Quadrat.Details!I:I),0))</f>
        <v>44792</v>
      </c>
      <c r="D4548" s="108"/>
      <c r="E4548" s="108"/>
      <c r="F4548" s="13" t="s">
        <v>451</v>
      </c>
      <c r="G4548" s="106" t="str">
        <f t="array" ref="G4548">INDEX(Quadrat.Details!H:H, MATCH(1,(A4548=Quadrat.Details!B:B)*(F4548=Quadrat.Details!G:G)*(H4548=Quadrat.Details!I:I),0))</f>
        <v>E</v>
      </c>
      <c r="H4548" s="105">
        <v>1.0</v>
      </c>
      <c r="I4548" s="109">
        <v>78.0</v>
      </c>
      <c r="J4548" s="109">
        <v>86.0</v>
      </c>
      <c r="K4548" s="109">
        <v>47.0</v>
      </c>
      <c r="L4548" s="3" t="s">
        <v>828</v>
      </c>
      <c r="M4548" s="44" t="s">
        <v>829</v>
      </c>
      <c r="N4548" s="73">
        <v>1.0</v>
      </c>
      <c r="O4548" s="73">
        <v>1.0</v>
      </c>
    </row>
    <row r="4549" ht="15.0" customHeight="1">
      <c r="A4549" s="105">
        <v>2022.0</v>
      </c>
      <c r="B4549" s="106" t="str">
        <f t="array" ref="B4549">INDEX(Quadrat.Details!D:D, MATCH(1,(A4549=Quadrat.Details!B:B)*(F4549=Quadrat.Details!G:G)*(H4549=Quadrat.Details!I:I),0))</f>
        <v>FJD</v>
      </c>
      <c r="C4549" s="107">
        <f t="array" ref="C4549">INDEX(Quadrat.Details!C:C, MATCH(1,(A4549=Quadrat.Details!B:B)*(F4549=Quadrat.Details!G:G)*(H4549=Quadrat.Details!I:I),0))</f>
        <v>44792</v>
      </c>
      <c r="D4549" s="108"/>
      <c r="E4549" s="108"/>
      <c r="F4549" s="13" t="s">
        <v>451</v>
      </c>
      <c r="G4549" s="106" t="str">
        <f t="array" ref="G4549">INDEX(Quadrat.Details!H:H, MATCH(1,(A4549=Quadrat.Details!B:B)*(F4549=Quadrat.Details!G:G)*(H4549=Quadrat.Details!I:I),0))</f>
        <v>E</v>
      </c>
      <c r="H4549" s="105">
        <v>1.0</v>
      </c>
      <c r="I4549" s="109">
        <v>39.0</v>
      </c>
      <c r="J4549" s="109">
        <v>43.0</v>
      </c>
      <c r="K4549" s="109">
        <v>27.0</v>
      </c>
      <c r="L4549" s="3" t="s">
        <v>828</v>
      </c>
      <c r="M4549" s="44" t="s">
        <v>829</v>
      </c>
      <c r="N4549" s="73">
        <v>1.0</v>
      </c>
      <c r="O4549" s="73">
        <v>1.0</v>
      </c>
    </row>
    <row r="4550" ht="15.0" customHeight="1">
      <c r="A4550" s="105">
        <v>2022.0</v>
      </c>
      <c r="B4550" s="106" t="str">
        <f t="array" ref="B4550">INDEX(Quadrat.Details!D:D, MATCH(1,(A4550=Quadrat.Details!B:B)*(F4550=Quadrat.Details!G:G)*(H4550=Quadrat.Details!I:I),0))</f>
        <v>FJD</v>
      </c>
      <c r="C4550" s="107">
        <f t="array" ref="C4550">INDEX(Quadrat.Details!C:C, MATCH(1,(A4550=Quadrat.Details!B:B)*(F4550=Quadrat.Details!G:G)*(H4550=Quadrat.Details!I:I),0))</f>
        <v>44792</v>
      </c>
      <c r="D4550" s="108"/>
      <c r="E4550" s="108"/>
      <c r="F4550" s="13" t="s">
        <v>451</v>
      </c>
      <c r="G4550" s="106" t="str">
        <f t="array" ref="G4550">INDEX(Quadrat.Details!H:H, MATCH(1,(A4550=Quadrat.Details!B:B)*(F4550=Quadrat.Details!G:G)*(H4550=Quadrat.Details!I:I),0))</f>
        <v>E</v>
      </c>
      <c r="H4550" s="105">
        <v>1.0</v>
      </c>
      <c r="I4550" s="109">
        <v>32.0</v>
      </c>
      <c r="J4550" s="109">
        <v>36.0</v>
      </c>
      <c r="K4550" s="109">
        <v>20.0</v>
      </c>
      <c r="L4550" s="3" t="s">
        <v>828</v>
      </c>
      <c r="M4550" s="44" t="s">
        <v>829</v>
      </c>
      <c r="N4550" s="73">
        <v>1.0</v>
      </c>
      <c r="O4550" s="73">
        <v>1.0</v>
      </c>
    </row>
    <row r="4551" ht="15.0" customHeight="1">
      <c r="A4551" s="105">
        <v>2022.0</v>
      </c>
      <c r="B4551" s="106" t="str">
        <f t="array" ref="B4551">INDEX(Quadrat.Details!D:D, MATCH(1,(A4551=Quadrat.Details!B:B)*(F4551=Quadrat.Details!G:G)*(H4551=Quadrat.Details!I:I),0))</f>
        <v>FJD</v>
      </c>
      <c r="C4551" s="107">
        <f t="array" ref="C4551">INDEX(Quadrat.Details!C:C, MATCH(1,(A4551=Quadrat.Details!B:B)*(F4551=Quadrat.Details!G:G)*(H4551=Quadrat.Details!I:I),0))</f>
        <v>44792</v>
      </c>
      <c r="D4551" s="108"/>
      <c r="E4551" s="108"/>
      <c r="F4551" s="13" t="s">
        <v>451</v>
      </c>
      <c r="G4551" s="106" t="str">
        <f t="array" ref="G4551">INDEX(Quadrat.Details!H:H, MATCH(1,(A4551=Quadrat.Details!B:B)*(F4551=Quadrat.Details!G:G)*(H4551=Quadrat.Details!I:I),0))</f>
        <v>E</v>
      </c>
      <c r="H4551" s="105">
        <v>1.0</v>
      </c>
      <c r="I4551" s="109">
        <v>31.0</v>
      </c>
      <c r="J4551" s="109">
        <v>36.0</v>
      </c>
      <c r="K4551" s="109">
        <v>19.0</v>
      </c>
      <c r="L4551" s="3" t="s">
        <v>828</v>
      </c>
      <c r="M4551" s="44" t="s">
        <v>829</v>
      </c>
      <c r="N4551" s="73">
        <v>1.0</v>
      </c>
      <c r="O4551" s="73">
        <v>1.0</v>
      </c>
    </row>
    <row r="4552" ht="15.0" customHeight="1">
      <c r="A4552" s="105">
        <v>2022.0</v>
      </c>
      <c r="B4552" s="106" t="str">
        <f t="array" ref="B4552">INDEX(Quadrat.Details!D:D, MATCH(1,(A4552=Quadrat.Details!B:B)*(F4552=Quadrat.Details!G:G)*(H4552=Quadrat.Details!I:I),0))</f>
        <v>FJD</v>
      </c>
      <c r="C4552" s="107">
        <f t="array" ref="C4552">INDEX(Quadrat.Details!C:C, MATCH(1,(A4552=Quadrat.Details!B:B)*(F4552=Quadrat.Details!G:G)*(H4552=Quadrat.Details!I:I),0))</f>
        <v>44792</v>
      </c>
      <c r="D4552" s="108"/>
      <c r="E4552" s="108"/>
      <c r="F4552" s="13" t="s">
        <v>451</v>
      </c>
      <c r="G4552" s="106" t="str">
        <f t="array" ref="G4552">INDEX(Quadrat.Details!H:H, MATCH(1,(A4552=Quadrat.Details!B:B)*(F4552=Quadrat.Details!G:G)*(H4552=Quadrat.Details!I:I),0))</f>
        <v>E</v>
      </c>
      <c r="H4552" s="105">
        <v>1.0</v>
      </c>
      <c r="I4552" s="109">
        <v>20.0</v>
      </c>
      <c r="J4552" s="109">
        <v>21.0</v>
      </c>
      <c r="K4552" s="109">
        <v>11.0</v>
      </c>
      <c r="L4552" s="3" t="s">
        <v>828</v>
      </c>
      <c r="M4552" s="44" t="s">
        <v>829</v>
      </c>
      <c r="N4552" s="73">
        <v>1.0</v>
      </c>
      <c r="O4552" s="73">
        <v>1.0</v>
      </c>
    </row>
    <row r="4553" ht="15.0" customHeight="1">
      <c r="A4553" s="105">
        <v>2022.0</v>
      </c>
      <c r="B4553" s="106" t="str">
        <f t="array" ref="B4553">INDEX(Quadrat.Details!D:D, MATCH(1,(A4553=Quadrat.Details!B:B)*(F4553=Quadrat.Details!G:G)*(H4553=Quadrat.Details!I:I),0))</f>
        <v>FJD</v>
      </c>
      <c r="C4553" s="107">
        <f t="array" ref="C4553">INDEX(Quadrat.Details!C:C, MATCH(1,(A4553=Quadrat.Details!B:B)*(F4553=Quadrat.Details!G:G)*(H4553=Quadrat.Details!I:I),0))</f>
        <v>44792</v>
      </c>
      <c r="D4553" s="108"/>
      <c r="E4553" s="108"/>
      <c r="F4553" s="13" t="s">
        <v>451</v>
      </c>
      <c r="G4553" s="106" t="str">
        <f t="array" ref="G4553">INDEX(Quadrat.Details!H:H, MATCH(1,(A4553=Quadrat.Details!B:B)*(F4553=Quadrat.Details!G:G)*(H4553=Quadrat.Details!I:I),0))</f>
        <v>E</v>
      </c>
      <c r="H4553" s="105">
        <v>1.0</v>
      </c>
      <c r="I4553" s="109">
        <v>15.0</v>
      </c>
      <c r="J4553" s="109">
        <v>19.0</v>
      </c>
      <c r="K4553" s="109">
        <v>10.0</v>
      </c>
      <c r="L4553" s="3" t="s">
        <v>828</v>
      </c>
      <c r="M4553" s="44" t="s">
        <v>829</v>
      </c>
      <c r="N4553" s="73">
        <v>1.0</v>
      </c>
      <c r="O4553" s="73">
        <v>1.0</v>
      </c>
    </row>
    <row r="4554" ht="15.0" customHeight="1">
      <c r="A4554" s="105">
        <v>2022.0</v>
      </c>
      <c r="B4554" s="106" t="str">
        <f t="array" ref="B4554">INDEX(Quadrat.Details!D:D, MATCH(1,(A4554=Quadrat.Details!B:B)*(F4554=Quadrat.Details!G:G)*(H4554=Quadrat.Details!I:I),0))</f>
        <v>FJD</v>
      </c>
      <c r="C4554" s="107">
        <f t="array" ref="C4554">INDEX(Quadrat.Details!C:C, MATCH(1,(A4554=Quadrat.Details!B:B)*(F4554=Quadrat.Details!G:G)*(H4554=Quadrat.Details!I:I),0))</f>
        <v>44792</v>
      </c>
      <c r="D4554" s="108"/>
      <c r="E4554" s="108"/>
      <c r="F4554" s="13" t="s">
        <v>451</v>
      </c>
      <c r="G4554" s="106" t="str">
        <f t="array" ref="G4554">INDEX(Quadrat.Details!H:H, MATCH(1,(A4554=Quadrat.Details!B:B)*(F4554=Quadrat.Details!G:G)*(H4554=Quadrat.Details!I:I),0))</f>
        <v>E</v>
      </c>
      <c r="H4554" s="105">
        <v>1.0</v>
      </c>
      <c r="I4554" s="109">
        <v>20.0</v>
      </c>
      <c r="J4554" s="109">
        <v>22.0</v>
      </c>
      <c r="K4554" s="109">
        <v>12.0</v>
      </c>
      <c r="L4554" s="3" t="s">
        <v>828</v>
      </c>
      <c r="M4554" s="44" t="s">
        <v>829</v>
      </c>
      <c r="N4554" s="73">
        <v>1.0</v>
      </c>
      <c r="O4554" s="73">
        <v>1.0</v>
      </c>
    </row>
    <row r="4555" ht="15.0" customHeight="1">
      <c r="A4555" s="105">
        <v>2022.0</v>
      </c>
      <c r="B4555" s="106" t="str">
        <f t="array" ref="B4555">INDEX(Quadrat.Details!D:D, MATCH(1,(A4555=Quadrat.Details!B:B)*(F4555=Quadrat.Details!G:G)*(H4555=Quadrat.Details!I:I),0))</f>
        <v>FJD</v>
      </c>
      <c r="C4555" s="107">
        <f t="array" ref="C4555">INDEX(Quadrat.Details!C:C, MATCH(1,(A4555=Quadrat.Details!B:B)*(F4555=Quadrat.Details!G:G)*(H4555=Quadrat.Details!I:I),0))</f>
        <v>44792</v>
      </c>
      <c r="D4555" s="108"/>
      <c r="E4555" s="108"/>
      <c r="F4555" s="13" t="s">
        <v>451</v>
      </c>
      <c r="G4555" s="106" t="str">
        <f t="array" ref="G4555">INDEX(Quadrat.Details!H:H, MATCH(1,(A4555=Quadrat.Details!B:B)*(F4555=Quadrat.Details!G:G)*(H4555=Quadrat.Details!I:I),0))</f>
        <v>E</v>
      </c>
      <c r="H4555" s="105">
        <v>1.0</v>
      </c>
      <c r="I4555" s="109">
        <v>14.0</v>
      </c>
      <c r="J4555" s="109">
        <v>16.0</v>
      </c>
      <c r="K4555" s="109">
        <v>8.0</v>
      </c>
      <c r="L4555" s="3" t="s">
        <v>828</v>
      </c>
      <c r="M4555" s="44" t="s">
        <v>829</v>
      </c>
      <c r="N4555" s="73">
        <v>1.0</v>
      </c>
      <c r="O4555" s="73">
        <v>1.0</v>
      </c>
    </row>
    <row r="4556" ht="15.0" customHeight="1">
      <c r="A4556" s="105">
        <v>2022.0</v>
      </c>
      <c r="B4556" s="106" t="str">
        <f t="array" ref="B4556">INDEX(Quadrat.Details!D:D, MATCH(1,(A4556=Quadrat.Details!B:B)*(F4556=Quadrat.Details!G:G)*(H4556=Quadrat.Details!I:I),0))</f>
        <v>FJD</v>
      </c>
      <c r="C4556" s="107">
        <f t="array" ref="C4556">INDEX(Quadrat.Details!C:C, MATCH(1,(A4556=Quadrat.Details!B:B)*(F4556=Quadrat.Details!G:G)*(H4556=Quadrat.Details!I:I),0))</f>
        <v>44792</v>
      </c>
      <c r="D4556" s="108"/>
      <c r="E4556" s="108"/>
      <c r="F4556" s="13" t="s">
        <v>451</v>
      </c>
      <c r="G4556" s="106" t="str">
        <f t="array" ref="G4556">INDEX(Quadrat.Details!H:H, MATCH(1,(A4556=Quadrat.Details!B:B)*(F4556=Quadrat.Details!G:G)*(H4556=Quadrat.Details!I:I),0))</f>
        <v>E</v>
      </c>
      <c r="H4556" s="105">
        <v>1.0</v>
      </c>
      <c r="I4556" s="109">
        <v>15.0</v>
      </c>
      <c r="J4556" s="109">
        <v>16.0</v>
      </c>
      <c r="K4556" s="109">
        <v>9.0</v>
      </c>
      <c r="L4556" s="3" t="s">
        <v>828</v>
      </c>
      <c r="M4556" s="44" t="s">
        <v>829</v>
      </c>
      <c r="N4556" s="73">
        <v>1.0</v>
      </c>
      <c r="O4556" s="73">
        <v>1.0</v>
      </c>
    </row>
    <row r="4557" ht="15.0" customHeight="1">
      <c r="A4557" s="105">
        <v>2022.0</v>
      </c>
      <c r="B4557" s="106" t="str">
        <f t="array" ref="B4557">INDEX(Quadrat.Details!D:D, MATCH(1,(A4557=Quadrat.Details!B:B)*(F4557=Quadrat.Details!G:G)*(H4557=Quadrat.Details!I:I),0))</f>
        <v>FJD</v>
      </c>
      <c r="C4557" s="107">
        <f t="array" ref="C4557">INDEX(Quadrat.Details!C:C, MATCH(1,(A4557=Quadrat.Details!B:B)*(F4557=Quadrat.Details!G:G)*(H4557=Quadrat.Details!I:I),0))</f>
        <v>44792</v>
      </c>
      <c r="D4557" s="108"/>
      <c r="E4557" s="108"/>
      <c r="F4557" s="13" t="s">
        <v>451</v>
      </c>
      <c r="G4557" s="106" t="str">
        <f t="array" ref="G4557">INDEX(Quadrat.Details!H:H, MATCH(1,(A4557=Quadrat.Details!B:B)*(F4557=Quadrat.Details!G:G)*(H4557=Quadrat.Details!I:I),0))</f>
        <v>E</v>
      </c>
      <c r="H4557" s="105">
        <v>1.0</v>
      </c>
      <c r="I4557" s="109">
        <v>16.0</v>
      </c>
      <c r="J4557" s="109">
        <v>17.0</v>
      </c>
      <c r="K4557" s="109">
        <v>9.0</v>
      </c>
      <c r="L4557" s="3" t="s">
        <v>828</v>
      </c>
      <c r="M4557" s="44" t="s">
        <v>829</v>
      </c>
      <c r="N4557" s="73">
        <v>1.0</v>
      </c>
      <c r="O4557" s="73">
        <v>1.0</v>
      </c>
    </row>
    <row r="4558" ht="15.0" customHeight="1">
      <c r="A4558" s="105">
        <v>2022.0</v>
      </c>
      <c r="B4558" s="106" t="str">
        <f t="array" ref="B4558">INDEX(Quadrat.Details!D:D, MATCH(1,(A4558=Quadrat.Details!B:B)*(F4558=Quadrat.Details!G:G)*(H4558=Quadrat.Details!I:I),0))</f>
        <v>FJD</v>
      </c>
      <c r="C4558" s="107">
        <f t="array" ref="C4558">INDEX(Quadrat.Details!C:C, MATCH(1,(A4558=Quadrat.Details!B:B)*(F4558=Quadrat.Details!G:G)*(H4558=Quadrat.Details!I:I),0))</f>
        <v>44792</v>
      </c>
      <c r="D4558" s="108"/>
      <c r="E4558" s="108"/>
      <c r="F4558" s="13" t="s">
        <v>451</v>
      </c>
      <c r="G4558" s="106" t="str">
        <f t="array" ref="G4558">INDEX(Quadrat.Details!H:H, MATCH(1,(A4558=Quadrat.Details!B:B)*(F4558=Quadrat.Details!G:G)*(H4558=Quadrat.Details!I:I),0))</f>
        <v>E</v>
      </c>
      <c r="H4558" s="105">
        <v>1.0</v>
      </c>
      <c r="I4558" s="109">
        <v>12.0</v>
      </c>
      <c r="J4558" s="109">
        <v>15.0</v>
      </c>
      <c r="K4558" s="109">
        <v>7.0</v>
      </c>
      <c r="L4558" s="3" t="s">
        <v>828</v>
      </c>
      <c r="M4558" s="44" t="s">
        <v>829</v>
      </c>
      <c r="N4558" s="73">
        <v>1.0</v>
      </c>
      <c r="O4558" s="73">
        <v>1.0</v>
      </c>
    </row>
    <row r="4559" ht="15.0" customHeight="1">
      <c r="A4559" s="105">
        <v>2022.0</v>
      </c>
      <c r="B4559" s="106" t="str">
        <f t="array" ref="B4559">INDEX(Quadrat.Details!D:D, MATCH(1,(A4559=Quadrat.Details!B:B)*(F4559=Quadrat.Details!G:G)*(H4559=Quadrat.Details!I:I),0))</f>
        <v>FJD</v>
      </c>
      <c r="C4559" s="107">
        <f t="array" ref="C4559">INDEX(Quadrat.Details!C:C, MATCH(1,(A4559=Quadrat.Details!B:B)*(F4559=Quadrat.Details!G:G)*(H4559=Quadrat.Details!I:I),0))</f>
        <v>44792</v>
      </c>
      <c r="D4559" s="108"/>
      <c r="E4559" s="108"/>
      <c r="F4559" s="13" t="s">
        <v>451</v>
      </c>
      <c r="G4559" s="106" t="str">
        <f t="array" ref="G4559">INDEX(Quadrat.Details!H:H, MATCH(1,(A4559=Quadrat.Details!B:B)*(F4559=Quadrat.Details!G:G)*(H4559=Quadrat.Details!I:I),0))</f>
        <v>E</v>
      </c>
      <c r="H4559" s="105">
        <v>1.0</v>
      </c>
      <c r="I4559" s="109">
        <v>11.0</v>
      </c>
      <c r="J4559" s="109">
        <v>12.0</v>
      </c>
      <c r="K4559" s="109">
        <v>7.0</v>
      </c>
      <c r="L4559" s="3" t="s">
        <v>828</v>
      </c>
      <c r="M4559" s="44" t="s">
        <v>829</v>
      </c>
      <c r="N4559" s="73">
        <v>1.0</v>
      </c>
      <c r="O4559" s="73">
        <v>1.0</v>
      </c>
    </row>
    <row r="4560" ht="15.0" customHeight="1">
      <c r="A4560" s="105">
        <v>2022.0</v>
      </c>
      <c r="B4560" s="106" t="str">
        <f t="array" ref="B4560">INDEX(Quadrat.Details!D:D, MATCH(1,(A4560=Quadrat.Details!B:B)*(F4560=Quadrat.Details!G:G)*(H4560=Quadrat.Details!I:I),0))</f>
        <v>FJD</v>
      </c>
      <c r="C4560" s="107">
        <f t="array" ref="C4560">INDEX(Quadrat.Details!C:C, MATCH(1,(A4560=Quadrat.Details!B:B)*(F4560=Quadrat.Details!G:G)*(H4560=Quadrat.Details!I:I),0))</f>
        <v>44792</v>
      </c>
      <c r="D4560" s="108"/>
      <c r="E4560" s="108"/>
      <c r="F4560" s="13" t="s">
        <v>451</v>
      </c>
      <c r="G4560" s="106" t="str">
        <f t="array" ref="G4560">INDEX(Quadrat.Details!H:H, MATCH(1,(A4560=Quadrat.Details!B:B)*(F4560=Quadrat.Details!G:G)*(H4560=Quadrat.Details!I:I),0))</f>
        <v>E</v>
      </c>
      <c r="H4560" s="105">
        <v>1.0</v>
      </c>
      <c r="I4560" s="109">
        <v>12.0</v>
      </c>
      <c r="J4560" s="109">
        <v>14.0</v>
      </c>
      <c r="K4560" s="109">
        <v>7.0</v>
      </c>
      <c r="L4560" s="3" t="s">
        <v>828</v>
      </c>
      <c r="M4560" s="44" t="s">
        <v>829</v>
      </c>
      <c r="N4560" s="73">
        <v>1.0</v>
      </c>
      <c r="O4560" s="73">
        <v>1.0</v>
      </c>
    </row>
    <row r="4561" ht="15.0" customHeight="1">
      <c r="A4561" s="105">
        <v>2022.0</v>
      </c>
      <c r="B4561" s="106" t="str">
        <f t="array" ref="B4561">INDEX(Quadrat.Details!D:D, MATCH(1,(A4561=Quadrat.Details!B:B)*(F4561=Quadrat.Details!G:G)*(H4561=Quadrat.Details!I:I),0))</f>
        <v>FJD</v>
      </c>
      <c r="C4561" s="107">
        <f t="array" ref="C4561">INDEX(Quadrat.Details!C:C, MATCH(1,(A4561=Quadrat.Details!B:B)*(F4561=Quadrat.Details!G:G)*(H4561=Quadrat.Details!I:I),0))</f>
        <v>44792</v>
      </c>
      <c r="D4561" s="108"/>
      <c r="E4561" s="108"/>
      <c r="F4561" s="13" t="s">
        <v>451</v>
      </c>
      <c r="G4561" s="106" t="str">
        <f t="array" ref="G4561">INDEX(Quadrat.Details!H:H, MATCH(1,(A4561=Quadrat.Details!B:B)*(F4561=Quadrat.Details!G:G)*(H4561=Quadrat.Details!I:I),0))</f>
        <v>E</v>
      </c>
      <c r="H4561" s="105">
        <v>1.0</v>
      </c>
      <c r="I4561" s="109">
        <v>11.0</v>
      </c>
      <c r="J4561" s="109">
        <v>12.0</v>
      </c>
      <c r="K4561" s="109">
        <v>7.0</v>
      </c>
      <c r="L4561" s="3" t="s">
        <v>828</v>
      </c>
      <c r="M4561" s="44" t="s">
        <v>829</v>
      </c>
      <c r="N4561" s="73">
        <v>1.0</v>
      </c>
      <c r="O4561" s="73">
        <v>1.0</v>
      </c>
    </row>
    <row r="4562" ht="15.0" customHeight="1">
      <c r="A4562" s="105">
        <v>2022.0</v>
      </c>
      <c r="B4562" s="106" t="str">
        <f t="array" ref="B4562">INDEX(Quadrat.Details!D:D, MATCH(1,(A4562=Quadrat.Details!B:B)*(F4562=Quadrat.Details!G:G)*(H4562=Quadrat.Details!I:I),0))</f>
        <v>FJD</v>
      </c>
      <c r="C4562" s="107">
        <f t="array" ref="C4562">INDEX(Quadrat.Details!C:C, MATCH(1,(A4562=Quadrat.Details!B:B)*(F4562=Quadrat.Details!G:G)*(H4562=Quadrat.Details!I:I),0))</f>
        <v>44792</v>
      </c>
      <c r="D4562" s="108"/>
      <c r="E4562" s="108"/>
      <c r="F4562" s="13" t="s">
        <v>451</v>
      </c>
      <c r="G4562" s="106" t="str">
        <f t="array" ref="G4562">INDEX(Quadrat.Details!H:H, MATCH(1,(A4562=Quadrat.Details!B:B)*(F4562=Quadrat.Details!G:G)*(H4562=Quadrat.Details!I:I),0))</f>
        <v>E</v>
      </c>
      <c r="H4562" s="105">
        <v>1.0</v>
      </c>
      <c r="I4562" s="109">
        <v>7.0</v>
      </c>
      <c r="J4562" s="109">
        <v>8.0</v>
      </c>
      <c r="K4562" s="109">
        <v>4.0</v>
      </c>
      <c r="L4562" s="3" t="s">
        <v>828</v>
      </c>
      <c r="M4562" s="44" t="s">
        <v>829</v>
      </c>
      <c r="N4562" s="73">
        <v>1.0</v>
      </c>
      <c r="O4562" s="73">
        <v>1.0</v>
      </c>
    </row>
    <row r="4563" ht="15.0" customHeight="1">
      <c r="A4563" s="105">
        <v>2022.0</v>
      </c>
      <c r="B4563" s="106" t="str">
        <f t="array" ref="B4563">INDEX(Quadrat.Details!D:D, MATCH(1,(A4563=Quadrat.Details!B:B)*(F4563=Quadrat.Details!G:G)*(H4563=Quadrat.Details!I:I),0))</f>
        <v>FJD</v>
      </c>
      <c r="C4563" s="107">
        <f t="array" ref="C4563">INDEX(Quadrat.Details!C:C, MATCH(1,(A4563=Quadrat.Details!B:B)*(F4563=Quadrat.Details!G:G)*(H4563=Quadrat.Details!I:I),0))</f>
        <v>44792</v>
      </c>
      <c r="D4563" s="108"/>
      <c r="E4563" s="108"/>
      <c r="F4563" s="13" t="s">
        <v>451</v>
      </c>
      <c r="G4563" s="106" t="str">
        <f t="array" ref="G4563">INDEX(Quadrat.Details!H:H, MATCH(1,(A4563=Quadrat.Details!B:B)*(F4563=Quadrat.Details!G:G)*(H4563=Quadrat.Details!I:I),0))</f>
        <v>E</v>
      </c>
      <c r="H4563" s="105">
        <v>1.0</v>
      </c>
      <c r="I4563" s="109">
        <v>10.0</v>
      </c>
      <c r="J4563" s="109">
        <v>11.0</v>
      </c>
      <c r="K4563" s="109">
        <v>4.0</v>
      </c>
      <c r="L4563" s="3" t="s">
        <v>828</v>
      </c>
      <c r="M4563" s="44" t="s">
        <v>829</v>
      </c>
      <c r="N4563" s="73">
        <v>1.0</v>
      </c>
      <c r="O4563" s="73">
        <v>1.0</v>
      </c>
    </row>
    <row r="4564" ht="15.0" customHeight="1">
      <c r="A4564" s="105">
        <v>2022.0</v>
      </c>
      <c r="B4564" s="106" t="str">
        <f t="array" ref="B4564">INDEX(Quadrat.Details!D:D, MATCH(1,(A4564=Quadrat.Details!B:B)*(F4564=Quadrat.Details!G:G)*(H4564=Quadrat.Details!I:I),0))</f>
        <v>FJD</v>
      </c>
      <c r="C4564" s="107">
        <f t="array" ref="C4564">INDEX(Quadrat.Details!C:C, MATCH(1,(A4564=Quadrat.Details!B:B)*(F4564=Quadrat.Details!G:G)*(H4564=Quadrat.Details!I:I),0))</f>
        <v>44792</v>
      </c>
      <c r="D4564" s="108"/>
      <c r="E4564" s="108"/>
      <c r="F4564" s="13" t="s">
        <v>451</v>
      </c>
      <c r="G4564" s="106" t="str">
        <f t="array" ref="G4564">INDEX(Quadrat.Details!H:H, MATCH(1,(A4564=Quadrat.Details!B:B)*(F4564=Quadrat.Details!G:G)*(H4564=Quadrat.Details!I:I),0))</f>
        <v>E</v>
      </c>
      <c r="H4564" s="105">
        <v>1.0</v>
      </c>
      <c r="I4564" s="109">
        <v>8.0</v>
      </c>
      <c r="J4564" s="109">
        <v>9.0</v>
      </c>
      <c r="K4564" s="109">
        <v>5.0</v>
      </c>
      <c r="L4564" s="3" t="s">
        <v>828</v>
      </c>
      <c r="M4564" s="44" t="s">
        <v>829</v>
      </c>
      <c r="N4564" s="73">
        <v>1.0</v>
      </c>
      <c r="O4564" s="73">
        <v>1.0</v>
      </c>
    </row>
    <row r="4565" ht="15.0" customHeight="1">
      <c r="A4565" s="105">
        <v>2022.0</v>
      </c>
      <c r="B4565" s="106" t="str">
        <f t="array" ref="B4565">INDEX(Quadrat.Details!D:D, MATCH(1,(A4565=Quadrat.Details!B:B)*(F4565=Quadrat.Details!G:G)*(H4565=Quadrat.Details!I:I),0))</f>
        <v>FJD</v>
      </c>
      <c r="C4565" s="107">
        <f t="array" ref="C4565">INDEX(Quadrat.Details!C:C, MATCH(1,(A4565=Quadrat.Details!B:B)*(F4565=Quadrat.Details!G:G)*(H4565=Quadrat.Details!I:I),0))</f>
        <v>44792</v>
      </c>
      <c r="D4565" s="108"/>
      <c r="E4565" s="108"/>
      <c r="F4565" s="13" t="s">
        <v>451</v>
      </c>
      <c r="G4565" s="106" t="str">
        <f t="array" ref="G4565">INDEX(Quadrat.Details!H:H, MATCH(1,(A4565=Quadrat.Details!B:B)*(F4565=Quadrat.Details!G:G)*(H4565=Quadrat.Details!I:I),0))</f>
        <v>E</v>
      </c>
      <c r="H4565" s="105">
        <v>1.0</v>
      </c>
      <c r="I4565" s="109">
        <v>9.0</v>
      </c>
      <c r="J4565" s="109">
        <v>10.0</v>
      </c>
      <c r="K4565" s="109">
        <v>5.0</v>
      </c>
      <c r="L4565" s="3" t="s">
        <v>828</v>
      </c>
      <c r="M4565" s="44" t="s">
        <v>829</v>
      </c>
      <c r="N4565" s="73">
        <v>1.0</v>
      </c>
      <c r="O4565" s="73">
        <v>1.0</v>
      </c>
    </row>
    <row r="4566" ht="15.0" customHeight="1">
      <c r="A4566" s="105">
        <v>2022.0</v>
      </c>
      <c r="B4566" s="106" t="str">
        <f t="array" ref="B4566">INDEX(Quadrat.Details!D:D, MATCH(1,(A4566=Quadrat.Details!B:B)*(F4566=Quadrat.Details!G:G)*(H4566=Quadrat.Details!I:I),0))</f>
        <v>FJD</v>
      </c>
      <c r="C4566" s="107">
        <f t="array" ref="C4566">INDEX(Quadrat.Details!C:C, MATCH(1,(A4566=Quadrat.Details!B:B)*(F4566=Quadrat.Details!G:G)*(H4566=Quadrat.Details!I:I),0))</f>
        <v>44792</v>
      </c>
      <c r="D4566" s="108"/>
      <c r="E4566" s="108"/>
      <c r="F4566" s="13" t="s">
        <v>451</v>
      </c>
      <c r="G4566" s="106" t="str">
        <f t="array" ref="G4566">INDEX(Quadrat.Details!H:H, MATCH(1,(A4566=Quadrat.Details!B:B)*(F4566=Quadrat.Details!G:G)*(H4566=Quadrat.Details!I:I),0))</f>
        <v>E</v>
      </c>
      <c r="H4566" s="105">
        <v>1.0</v>
      </c>
      <c r="I4566" s="109">
        <v>8.0</v>
      </c>
      <c r="J4566" s="109">
        <v>9.0</v>
      </c>
      <c r="K4566" s="109">
        <v>5.0</v>
      </c>
      <c r="L4566" s="3" t="s">
        <v>828</v>
      </c>
      <c r="M4566" s="44" t="s">
        <v>829</v>
      </c>
      <c r="N4566" s="73">
        <v>1.0</v>
      </c>
      <c r="O4566" s="73">
        <v>1.0</v>
      </c>
    </row>
    <row r="4567" ht="15.0" customHeight="1">
      <c r="A4567" s="105">
        <v>2022.0</v>
      </c>
      <c r="B4567" s="106" t="str">
        <f t="array" ref="B4567">INDEX(Quadrat.Details!D:D, MATCH(1,(A4567=Quadrat.Details!B:B)*(F4567=Quadrat.Details!G:G)*(H4567=Quadrat.Details!I:I),0))</f>
        <v>FJD</v>
      </c>
      <c r="C4567" s="107">
        <f t="array" ref="C4567">INDEX(Quadrat.Details!C:C, MATCH(1,(A4567=Quadrat.Details!B:B)*(F4567=Quadrat.Details!G:G)*(H4567=Quadrat.Details!I:I),0))</f>
        <v>44792</v>
      </c>
      <c r="D4567" s="108"/>
      <c r="E4567" s="108"/>
      <c r="F4567" s="13" t="s">
        <v>451</v>
      </c>
      <c r="G4567" s="106" t="str">
        <f t="array" ref="G4567">INDEX(Quadrat.Details!H:H, MATCH(1,(A4567=Quadrat.Details!B:B)*(F4567=Quadrat.Details!G:G)*(H4567=Quadrat.Details!I:I),0))</f>
        <v>E</v>
      </c>
      <c r="H4567" s="105">
        <v>1.0</v>
      </c>
      <c r="I4567" s="109">
        <v>8.0</v>
      </c>
      <c r="J4567" s="109">
        <v>9.0</v>
      </c>
      <c r="K4567" s="109">
        <v>5.0</v>
      </c>
      <c r="L4567" s="3" t="s">
        <v>828</v>
      </c>
      <c r="M4567" s="44" t="s">
        <v>829</v>
      </c>
      <c r="N4567" s="73">
        <v>1.0</v>
      </c>
      <c r="O4567" s="73">
        <v>1.0</v>
      </c>
    </row>
    <row r="4568" ht="15.0" customHeight="1">
      <c r="A4568" s="105">
        <v>2022.0</v>
      </c>
      <c r="B4568" s="106" t="str">
        <f t="array" ref="B4568">INDEX(Quadrat.Details!D:D, MATCH(1,(A4568=Quadrat.Details!B:B)*(F4568=Quadrat.Details!G:G)*(H4568=Quadrat.Details!I:I),0))</f>
        <v>FJD</v>
      </c>
      <c r="C4568" s="107">
        <f t="array" ref="C4568">INDEX(Quadrat.Details!C:C, MATCH(1,(A4568=Quadrat.Details!B:B)*(F4568=Quadrat.Details!G:G)*(H4568=Quadrat.Details!I:I),0))</f>
        <v>44792</v>
      </c>
      <c r="D4568" s="108"/>
      <c r="E4568" s="108"/>
      <c r="F4568" s="13" t="s">
        <v>451</v>
      </c>
      <c r="G4568" s="106" t="str">
        <f t="array" ref="G4568">INDEX(Quadrat.Details!H:H, MATCH(1,(A4568=Quadrat.Details!B:B)*(F4568=Quadrat.Details!G:G)*(H4568=Quadrat.Details!I:I),0))</f>
        <v>E</v>
      </c>
      <c r="H4568" s="105">
        <v>1.0</v>
      </c>
      <c r="I4568" s="109">
        <v>8.0</v>
      </c>
      <c r="J4568" s="109">
        <v>9.0</v>
      </c>
      <c r="K4568" s="109">
        <v>5.0</v>
      </c>
      <c r="L4568" s="3" t="s">
        <v>828</v>
      </c>
      <c r="M4568" s="44" t="s">
        <v>829</v>
      </c>
      <c r="N4568" s="73">
        <v>1.0</v>
      </c>
      <c r="O4568" s="73">
        <v>1.0</v>
      </c>
    </row>
    <row r="4569" ht="15.0" customHeight="1">
      <c r="A4569" s="105">
        <v>2022.0</v>
      </c>
      <c r="B4569" s="106" t="str">
        <f t="array" ref="B4569">INDEX(Quadrat.Details!D:D, MATCH(1,(A4569=Quadrat.Details!B:B)*(F4569=Quadrat.Details!G:G)*(H4569=Quadrat.Details!I:I),0))</f>
        <v>FJD</v>
      </c>
      <c r="C4569" s="107">
        <f t="array" ref="C4569">INDEX(Quadrat.Details!C:C, MATCH(1,(A4569=Quadrat.Details!B:B)*(F4569=Quadrat.Details!G:G)*(H4569=Quadrat.Details!I:I),0))</f>
        <v>44792</v>
      </c>
      <c r="D4569" s="108"/>
      <c r="E4569" s="108"/>
      <c r="F4569" s="13" t="s">
        <v>451</v>
      </c>
      <c r="G4569" s="106" t="str">
        <f t="array" ref="G4569">INDEX(Quadrat.Details!H:H, MATCH(1,(A4569=Quadrat.Details!B:B)*(F4569=Quadrat.Details!G:G)*(H4569=Quadrat.Details!I:I),0))</f>
        <v>E</v>
      </c>
      <c r="H4569" s="105">
        <v>1.0</v>
      </c>
      <c r="I4569" s="109">
        <v>8.0</v>
      </c>
      <c r="J4569" s="109">
        <v>9.0</v>
      </c>
      <c r="K4569" s="109">
        <v>5.0</v>
      </c>
      <c r="L4569" s="3" t="s">
        <v>828</v>
      </c>
      <c r="M4569" s="44" t="s">
        <v>829</v>
      </c>
      <c r="N4569" s="73">
        <v>1.0</v>
      </c>
      <c r="O4569" s="73">
        <v>1.0</v>
      </c>
    </row>
    <row r="4570" ht="15.0" customHeight="1">
      <c r="A4570" s="105">
        <v>2022.0</v>
      </c>
      <c r="B4570" s="106" t="str">
        <f t="array" ref="B4570">INDEX(Quadrat.Details!D:D, MATCH(1,(A4570=Quadrat.Details!B:B)*(F4570=Quadrat.Details!G:G)*(H4570=Quadrat.Details!I:I),0))</f>
        <v>FJD</v>
      </c>
      <c r="C4570" s="107">
        <f t="array" ref="C4570">INDEX(Quadrat.Details!C:C, MATCH(1,(A4570=Quadrat.Details!B:B)*(F4570=Quadrat.Details!G:G)*(H4570=Quadrat.Details!I:I),0))</f>
        <v>44792</v>
      </c>
      <c r="D4570" s="108"/>
      <c r="E4570" s="108"/>
      <c r="F4570" s="13" t="s">
        <v>451</v>
      </c>
      <c r="G4570" s="106" t="str">
        <f t="array" ref="G4570">INDEX(Quadrat.Details!H:H, MATCH(1,(A4570=Quadrat.Details!B:B)*(F4570=Quadrat.Details!G:G)*(H4570=Quadrat.Details!I:I),0))</f>
        <v>E</v>
      </c>
      <c r="H4570" s="105">
        <v>1.0</v>
      </c>
      <c r="I4570" s="109">
        <v>7.0</v>
      </c>
      <c r="J4570" s="109">
        <v>8.0</v>
      </c>
      <c r="K4570" s="109">
        <v>4.0</v>
      </c>
      <c r="L4570" s="3" t="s">
        <v>828</v>
      </c>
      <c r="M4570" s="44" t="s">
        <v>829</v>
      </c>
      <c r="N4570" s="73">
        <v>1.0</v>
      </c>
      <c r="O4570" s="73">
        <v>1.0</v>
      </c>
    </row>
    <row r="4571" ht="15.0" customHeight="1">
      <c r="A4571" s="105">
        <v>2022.0</v>
      </c>
      <c r="B4571" s="106" t="str">
        <f t="array" ref="B4571">INDEX(Quadrat.Details!D:D, MATCH(1,(A4571=Quadrat.Details!B:B)*(F4571=Quadrat.Details!G:G)*(H4571=Quadrat.Details!I:I),0))</f>
        <v>FJD</v>
      </c>
      <c r="C4571" s="107">
        <f t="array" ref="C4571">INDEX(Quadrat.Details!C:C, MATCH(1,(A4571=Quadrat.Details!B:B)*(F4571=Quadrat.Details!G:G)*(H4571=Quadrat.Details!I:I),0))</f>
        <v>44792</v>
      </c>
      <c r="D4571" s="108"/>
      <c r="E4571" s="108"/>
      <c r="F4571" s="13" t="s">
        <v>451</v>
      </c>
      <c r="G4571" s="106" t="str">
        <f t="array" ref="G4571">INDEX(Quadrat.Details!H:H, MATCH(1,(A4571=Quadrat.Details!B:B)*(F4571=Quadrat.Details!G:G)*(H4571=Quadrat.Details!I:I),0))</f>
        <v>E</v>
      </c>
      <c r="H4571" s="105">
        <v>1.0</v>
      </c>
      <c r="I4571" s="109">
        <v>9.0</v>
      </c>
      <c r="J4571" s="109">
        <v>10.0</v>
      </c>
      <c r="K4571" s="109">
        <v>5.0</v>
      </c>
      <c r="L4571" s="3" t="s">
        <v>828</v>
      </c>
      <c r="M4571" s="44" t="s">
        <v>829</v>
      </c>
      <c r="N4571" s="73">
        <v>1.0</v>
      </c>
      <c r="O4571" s="73">
        <v>1.0</v>
      </c>
    </row>
    <row r="4572" ht="15.0" customHeight="1">
      <c r="A4572" s="105">
        <v>2022.0</v>
      </c>
      <c r="B4572" s="106" t="str">
        <f t="array" ref="B4572">INDEX(Quadrat.Details!D:D, MATCH(1,(A4572=Quadrat.Details!B:B)*(F4572=Quadrat.Details!G:G)*(H4572=Quadrat.Details!I:I),0))</f>
        <v>FJD</v>
      </c>
      <c r="C4572" s="107">
        <f t="array" ref="C4572">INDEX(Quadrat.Details!C:C, MATCH(1,(A4572=Quadrat.Details!B:B)*(F4572=Quadrat.Details!G:G)*(H4572=Quadrat.Details!I:I),0))</f>
        <v>44792</v>
      </c>
      <c r="D4572" s="108"/>
      <c r="E4572" s="108"/>
      <c r="F4572" s="13" t="s">
        <v>451</v>
      </c>
      <c r="G4572" s="106" t="str">
        <f t="array" ref="G4572">INDEX(Quadrat.Details!H:H, MATCH(1,(A4572=Quadrat.Details!B:B)*(F4572=Quadrat.Details!G:G)*(H4572=Quadrat.Details!I:I),0))</f>
        <v>E</v>
      </c>
      <c r="H4572" s="105">
        <v>1.0</v>
      </c>
      <c r="I4572" s="109">
        <v>9.0</v>
      </c>
      <c r="J4572" s="109">
        <v>10.0</v>
      </c>
      <c r="K4572" s="109">
        <v>6.0</v>
      </c>
      <c r="L4572" s="3" t="s">
        <v>828</v>
      </c>
      <c r="M4572" s="44" t="s">
        <v>829</v>
      </c>
      <c r="N4572" s="73">
        <v>1.0</v>
      </c>
      <c r="O4572" s="73">
        <v>1.0</v>
      </c>
    </row>
    <row r="4573" ht="15.0" customHeight="1">
      <c r="A4573" s="105">
        <v>2022.0</v>
      </c>
      <c r="B4573" s="106" t="str">
        <f t="array" ref="B4573">INDEX(Quadrat.Details!D:D, MATCH(1,(A4573=Quadrat.Details!B:B)*(F4573=Quadrat.Details!G:G)*(H4573=Quadrat.Details!I:I),0))</f>
        <v>FJD</v>
      </c>
      <c r="C4573" s="107">
        <f t="array" ref="C4573">INDEX(Quadrat.Details!C:C, MATCH(1,(A4573=Quadrat.Details!B:B)*(F4573=Quadrat.Details!G:G)*(H4573=Quadrat.Details!I:I),0))</f>
        <v>44792</v>
      </c>
      <c r="D4573" s="108"/>
      <c r="E4573" s="108"/>
      <c r="F4573" s="13" t="s">
        <v>451</v>
      </c>
      <c r="G4573" s="106" t="str">
        <f t="array" ref="G4573">INDEX(Quadrat.Details!H:H, MATCH(1,(A4573=Quadrat.Details!B:B)*(F4573=Quadrat.Details!G:G)*(H4573=Quadrat.Details!I:I),0))</f>
        <v>E</v>
      </c>
      <c r="H4573" s="105">
        <v>1.0</v>
      </c>
      <c r="I4573" s="109">
        <v>8.0</v>
      </c>
      <c r="J4573" s="109">
        <v>9.0</v>
      </c>
      <c r="K4573" s="109">
        <v>5.0</v>
      </c>
      <c r="L4573" s="3" t="s">
        <v>828</v>
      </c>
      <c r="M4573" s="44" t="s">
        <v>829</v>
      </c>
      <c r="N4573" s="73">
        <v>1.0</v>
      </c>
      <c r="O4573" s="73">
        <v>1.0</v>
      </c>
    </row>
    <row r="4574" ht="15.0" customHeight="1">
      <c r="A4574" s="105">
        <v>2022.0</v>
      </c>
      <c r="B4574" s="106" t="str">
        <f t="array" ref="B4574">INDEX(Quadrat.Details!D:D, MATCH(1,(A4574=Quadrat.Details!B:B)*(F4574=Quadrat.Details!G:G)*(H4574=Quadrat.Details!I:I),0))</f>
        <v>FJD</v>
      </c>
      <c r="C4574" s="107">
        <f t="array" ref="C4574">INDEX(Quadrat.Details!C:C, MATCH(1,(A4574=Quadrat.Details!B:B)*(F4574=Quadrat.Details!G:G)*(H4574=Quadrat.Details!I:I),0))</f>
        <v>44792</v>
      </c>
      <c r="D4574" s="108"/>
      <c r="E4574" s="108"/>
      <c r="F4574" s="13" t="s">
        <v>451</v>
      </c>
      <c r="G4574" s="106" t="str">
        <f t="array" ref="G4574">INDEX(Quadrat.Details!H:H, MATCH(1,(A4574=Quadrat.Details!B:B)*(F4574=Quadrat.Details!G:G)*(H4574=Quadrat.Details!I:I),0))</f>
        <v>E</v>
      </c>
      <c r="H4574" s="105">
        <v>1.0</v>
      </c>
      <c r="I4574" s="109">
        <v>8.0</v>
      </c>
      <c r="J4574" s="109">
        <v>10.0</v>
      </c>
      <c r="K4574" s="109">
        <v>5.0</v>
      </c>
      <c r="L4574" s="3" t="s">
        <v>828</v>
      </c>
      <c r="M4574" s="44" t="s">
        <v>829</v>
      </c>
      <c r="N4574" s="73">
        <v>1.0</v>
      </c>
      <c r="O4574" s="73">
        <v>1.0</v>
      </c>
    </row>
    <row r="4575" ht="15.0" customHeight="1">
      <c r="A4575" s="105">
        <v>2022.0</v>
      </c>
      <c r="B4575" s="106" t="str">
        <f t="array" ref="B4575">INDEX(Quadrat.Details!D:D, MATCH(1,(A4575=Quadrat.Details!B:B)*(F4575=Quadrat.Details!G:G)*(H4575=Quadrat.Details!I:I),0))</f>
        <v>FJD</v>
      </c>
      <c r="C4575" s="107">
        <f t="array" ref="C4575">INDEX(Quadrat.Details!C:C, MATCH(1,(A4575=Quadrat.Details!B:B)*(F4575=Quadrat.Details!G:G)*(H4575=Quadrat.Details!I:I),0))</f>
        <v>44792</v>
      </c>
      <c r="D4575" s="108"/>
      <c r="E4575" s="108"/>
      <c r="F4575" s="13" t="s">
        <v>451</v>
      </c>
      <c r="G4575" s="106" t="str">
        <f t="array" ref="G4575">INDEX(Quadrat.Details!H:H, MATCH(1,(A4575=Quadrat.Details!B:B)*(F4575=Quadrat.Details!G:G)*(H4575=Quadrat.Details!I:I),0))</f>
        <v>E</v>
      </c>
      <c r="H4575" s="105">
        <v>1.0</v>
      </c>
      <c r="I4575" s="109">
        <v>10.0</v>
      </c>
      <c r="J4575" s="109">
        <v>10.0</v>
      </c>
      <c r="K4575" s="109">
        <v>5.0</v>
      </c>
      <c r="L4575" s="3" t="s">
        <v>828</v>
      </c>
      <c r="M4575" s="44" t="s">
        <v>829</v>
      </c>
      <c r="N4575" s="73">
        <v>1.0</v>
      </c>
      <c r="O4575" s="73">
        <v>1.0</v>
      </c>
    </row>
    <row r="4576" ht="15.0" customHeight="1">
      <c r="A4576" s="105">
        <v>2022.0</v>
      </c>
      <c r="B4576" s="106" t="str">
        <f t="array" ref="B4576">INDEX(Quadrat.Details!D:D, MATCH(1,(A4576=Quadrat.Details!B:B)*(F4576=Quadrat.Details!G:G)*(H4576=Quadrat.Details!I:I),0))</f>
        <v>FJD</v>
      </c>
      <c r="C4576" s="107">
        <f t="array" ref="C4576">INDEX(Quadrat.Details!C:C, MATCH(1,(A4576=Quadrat.Details!B:B)*(F4576=Quadrat.Details!G:G)*(H4576=Quadrat.Details!I:I),0))</f>
        <v>44792</v>
      </c>
      <c r="D4576" s="108"/>
      <c r="E4576" s="108"/>
      <c r="F4576" s="13" t="s">
        <v>451</v>
      </c>
      <c r="G4576" s="106" t="str">
        <f t="array" ref="G4576">INDEX(Quadrat.Details!H:H, MATCH(1,(A4576=Quadrat.Details!B:B)*(F4576=Quadrat.Details!G:G)*(H4576=Quadrat.Details!I:I),0))</f>
        <v>E</v>
      </c>
      <c r="H4576" s="105">
        <v>1.0</v>
      </c>
      <c r="I4576" s="109">
        <v>10.0</v>
      </c>
      <c r="J4576" s="109">
        <v>11.0</v>
      </c>
      <c r="K4576" s="109">
        <v>5.0</v>
      </c>
      <c r="L4576" s="3" t="s">
        <v>828</v>
      </c>
      <c r="M4576" s="44" t="s">
        <v>829</v>
      </c>
      <c r="N4576" s="73">
        <v>1.0</v>
      </c>
      <c r="O4576" s="73">
        <v>1.0</v>
      </c>
    </row>
    <row r="4577" ht="15.0" customHeight="1">
      <c r="A4577" s="105">
        <v>2022.0</v>
      </c>
      <c r="B4577" s="106" t="str">
        <f t="array" ref="B4577">INDEX(Quadrat.Details!D:D, MATCH(1,(A4577=Quadrat.Details!B:B)*(F4577=Quadrat.Details!G:G)*(H4577=Quadrat.Details!I:I),0))</f>
        <v>FJD</v>
      </c>
      <c r="C4577" s="107">
        <f t="array" ref="C4577">INDEX(Quadrat.Details!C:C, MATCH(1,(A4577=Quadrat.Details!B:B)*(F4577=Quadrat.Details!G:G)*(H4577=Quadrat.Details!I:I),0))</f>
        <v>44792</v>
      </c>
      <c r="D4577" s="108"/>
      <c r="E4577" s="108"/>
      <c r="F4577" s="13" t="s">
        <v>451</v>
      </c>
      <c r="G4577" s="106" t="str">
        <f t="array" ref="G4577">INDEX(Quadrat.Details!H:H, MATCH(1,(A4577=Quadrat.Details!B:B)*(F4577=Quadrat.Details!G:G)*(H4577=Quadrat.Details!I:I),0))</f>
        <v>E</v>
      </c>
      <c r="H4577" s="105">
        <v>1.0</v>
      </c>
      <c r="I4577" s="109">
        <v>5.0</v>
      </c>
      <c r="J4577" s="109">
        <v>6.0</v>
      </c>
      <c r="K4577" s="109">
        <v>3.0</v>
      </c>
      <c r="L4577" s="3" t="s">
        <v>828</v>
      </c>
      <c r="M4577" s="44" t="s">
        <v>829</v>
      </c>
      <c r="N4577" s="73">
        <v>1.0</v>
      </c>
      <c r="O4577" s="73">
        <v>1.0</v>
      </c>
    </row>
    <row r="4578" ht="15.0" customHeight="1">
      <c r="A4578" s="105">
        <v>2022.0</v>
      </c>
      <c r="B4578" s="106" t="str">
        <f t="array" ref="B4578">INDEX(Quadrat.Details!D:D, MATCH(1,(A4578=Quadrat.Details!B:B)*(F4578=Quadrat.Details!G:G)*(H4578=Quadrat.Details!I:I),0))</f>
        <v>FJD</v>
      </c>
      <c r="C4578" s="107">
        <f t="array" ref="C4578">INDEX(Quadrat.Details!C:C, MATCH(1,(A4578=Quadrat.Details!B:B)*(F4578=Quadrat.Details!G:G)*(H4578=Quadrat.Details!I:I),0))</f>
        <v>44792</v>
      </c>
      <c r="D4578" s="108"/>
      <c r="E4578" s="108"/>
      <c r="F4578" s="13" t="s">
        <v>451</v>
      </c>
      <c r="G4578" s="106" t="str">
        <f t="array" ref="G4578">INDEX(Quadrat.Details!H:H, MATCH(1,(A4578=Quadrat.Details!B:B)*(F4578=Quadrat.Details!G:G)*(H4578=Quadrat.Details!I:I),0))</f>
        <v>E</v>
      </c>
      <c r="H4578" s="105">
        <v>1.0</v>
      </c>
      <c r="I4578" s="109">
        <v>10.0</v>
      </c>
      <c r="J4578" s="109">
        <v>11.0</v>
      </c>
      <c r="K4578" s="109">
        <v>6.0</v>
      </c>
      <c r="L4578" s="3" t="s">
        <v>828</v>
      </c>
      <c r="M4578" s="44" t="s">
        <v>829</v>
      </c>
      <c r="N4578" s="73">
        <v>1.0</v>
      </c>
      <c r="O4578" s="73">
        <v>1.0</v>
      </c>
    </row>
    <row r="4579" ht="15.0" customHeight="1">
      <c r="A4579" s="105">
        <v>2022.0</v>
      </c>
      <c r="B4579" s="106" t="str">
        <f t="array" ref="B4579">INDEX(Quadrat.Details!D:D, MATCH(1,(A4579=Quadrat.Details!B:B)*(F4579=Quadrat.Details!G:G)*(H4579=Quadrat.Details!I:I),0))</f>
        <v>FJD</v>
      </c>
      <c r="C4579" s="107">
        <f t="array" ref="C4579">INDEX(Quadrat.Details!C:C, MATCH(1,(A4579=Quadrat.Details!B:B)*(F4579=Quadrat.Details!G:G)*(H4579=Quadrat.Details!I:I),0))</f>
        <v>44792</v>
      </c>
      <c r="D4579" s="108"/>
      <c r="E4579" s="108"/>
      <c r="F4579" s="13" t="s">
        <v>451</v>
      </c>
      <c r="G4579" s="106" t="str">
        <f t="array" ref="G4579">INDEX(Quadrat.Details!H:H, MATCH(1,(A4579=Quadrat.Details!B:B)*(F4579=Quadrat.Details!G:G)*(H4579=Quadrat.Details!I:I),0))</f>
        <v>E</v>
      </c>
      <c r="H4579" s="105">
        <v>1.0</v>
      </c>
      <c r="I4579" s="109">
        <v>7.0</v>
      </c>
      <c r="J4579" s="109">
        <v>9.0</v>
      </c>
      <c r="K4579" s="109">
        <v>4.0</v>
      </c>
      <c r="L4579" s="3" t="s">
        <v>828</v>
      </c>
      <c r="M4579" s="44" t="s">
        <v>829</v>
      </c>
      <c r="N4579" s="73">
        <v>1.0</v>
      </c>
      <c r="O4579" s="73">
        <v>1.0</v>
      </c>
    </row>
    <row r="4580" ht="15.0" customHeight="1">
      <c r="A4580" s="105">
        <v>2022.0</v>
      </c>
      <c r="B4580" s="106" t="str">
        <f t="array" ref="B4580">INDEX(Quadrat.Details!D:D, MATCH(1,(A4580=Quadrat.Details!B:B)*(F4580=Quadrat.Details!G:G)*(H4580=Quadrat.Details!I:I),0))</f>
        <v>FJD</v>
      </c>
      <c r="C4580" s="107">
        <f t="array" ref="C4580">INDEX(Quadrat.Details!C:C, MATCH(1,(A4580=Quadrat.Details!B:B)*(F4580=Quadrat.Details!G:G)*(H4580=Quadrat.Details!I:I),0))</f>
        <v>44792</v>
      </c>
      <c r="D4580" s="108"/>
      <c r="E4580" s="108"/>
      <c r="F4580" s="13" t="s">
        <v>451</v>
      </c>
      <c r="G4580" s="106" t="str">
        <f t="array" ref="G4580">INDEX(Quadrat.Details!H:H, MATCH(1,(A4580=Quadrat.Details!B:B)*(F4580=Quadrat.Details!G:G)*(H4580=Quadrat.Details!I:I),0))</f>
        <v>E</v>
      </c>
      <c r="H4580" s="105">
        <v>1.0</v>
      </c>
      <c r="I4580" s="109">
        <v>8.0</v>
      </c>
      <c r="J4580" s="109">
        <v>9.0</v>
      </c>
      <c r="K4580" s="109">
        <v>4.0</v>
      </c>
      <c r="L4580" s="3" t="s">
        <v>828</v>
      </c>
      <c r="M4580" s="44" t="s">
        <v>829</v>
      </c>
      <c r="N4580" s="73">
        <v>1.0</v>
      </c>
      <c r="O4580" s="73">
        <v>1.0</v>
      </c>
    </row>
    <row r="4581" ht="15.0" customHeight="1">
      <c r="A4581" s="105">
        <v>2022.0</v>
      </c>
      <c r="B4581" s="106" t="str">
        <f t="array" ref="B4581">INDEX(Quadrat.Details!D:D, MATCH(1,(A4581=Quadrat.Details!B:B)*(F4581=Quadrat.Details!G:G)*(H4581=Quadrat.Details!I:I),0))</f>
        <v>FJD</v>
      </c>
      <c r="C4581" s="107">
        <f t="array" ref="C4581">INDEX(Quadrat.Details!C:C, MATCH(1,(A4581=Quadrat.Details!B:B)*(F4581=Quadrat.Details!G:G)*(H4581=Quadrat.Details!I:I),0))</f>
        <v>44792</v>
      </c>
      <c r="D4581" s="108"/>
      <c r="E4581" s="108"/>
      <c r="F4581" s="13" t="s">
        <v>451</v>
      </c>
      <c r="G4581" s="106" t="str">
        <f t="array" ref="G4581">INDEX(Quadrat.Details!H:H, MATCH(1,(A4581=Quadrat.Details!B:B)*(F4581=Quadrat.Details!G:G)*(H4581=Quadrat.Details!I:I),0))</f>
        <v>E</v>
      </c>
      <c r="H4581" s="105">
        <v>1.0</v>
      </c>
      <c r="I4581" s="109">
        <v>5.0</v>
      </c>
      <c r="J4581" s="109">
        <v>6.0</v>
      </c>
      <c r="K4581" s="109">
        <v>3.0</v>
      </c>
      <c r="L4581" s="3" t="s">
        <v>828</v>
      </c>
      <c r="M4581" s="44" t="s">
        <v>829</v>
      </c>
      <c r="N4581" s="73">
        <v>1.0</v>
      </c>
      <c r="O4581" s="73">
        <v>1.0</v>
      </c>
    </row>
    <row r="4582" ht="15.0" customHeight="1">
      <c r="A4582" s="105">
        <v>2022.0</v>
      </c>
      <c r="B4582" s="106" t="str">
        <f t="array" ref="B4582">INDEX(Quadrat.Details!D:D, MATCH(1,(A4582=Quadrat.Details!B:B)*(F4582=Quadrat.Details!G:G)*(H4582=Quadrat.Details!I:I),0))</f>
        <v>FJD</v>
      </c>
      <c r="C4582" s="107">
        <f t="array" ref="C4582">INDEX(Quadrat.Details!C:C, MATCH(1,(A4582=Quadrat.Details!B:B)*(F4582=Quadrat.Details!G:G)*(H4582=Quadrat.Details!I:I),0))</f>
        <v>44792</v>
      </c>
      <c r="D4582" s="108"/>
      <c r="E4582" s="108"/>
      <c r="F4582" s="13" t="s">
        <v>451</v>
      </c>
      <c r="G4582" s="106" t="str">
        <f t="array" ref="G4582">INDEX(Quadrat.Details!H:H, MATCH(1,(A4582=Quadrat.Details!B:B)*(F4582=Quadrat.Details!G:G)*(H4582=Quadrat.Details!I:I),0))</f>
        <v>E</v>
      </c>
      <c r="H4582" s="105">
        <v>1.0</v>
      </c>
      <c r="I4582" s="109">
        <v>5.0</v>
      </c>
      <c r="J4582" s="109">
        <v>6.0</v>
      </c>
      <c r="K4582" s="109">
        <v>3.0</v>
      </c>
      <c r="L4582" s="3" t="s">
        <v>828</v>
      </c>
      <c r="M4582" s="44" t="s">
        <v>829</v>
      </c>
      <c r="N4582" s="73">
        <v>1.0</v>
      </c>
      <c r="O4582" s="73">
        <v>1.0</v>
      </c>
    </row>
    <row r="4583" ht="15.0" customHeight="1">
      <c r="A4583" s="105">
        <v>2022.0</v>
      </c>
      <c r="B4583" s="106" t="str">
        <f t="array" ref="B4583">INDEX(Quadrat.Details!D:D, MATCH(1,(A4583=Quadrat.Details!B:B)*(F4583=Quadrat.Details!G:G)*(H4583=Quadrat.Details!I:I),0))</f>
        <v>FJD</v>
      </c>
      <c r="C4583" s="107">
        <f t="array" ref="C4583">INDEX(Quadrat.Details!C:C, MATCH(1,(A4583=Quadrat.Details!B:B)*(F4583=Quadrat.Details!G:G)*(H4583=Quadrat.Details!I:I),0))</f>
        <v>44792</v>
      </c>
      <c r="D4583" s="108"/>
      <c r="E4583" s="108"/>
      <c r="F4583" s="13" t="s">
        <v>451</v>
      </c>
      <c r="G4583" s="106" t="str">
        <f t="array" ref="G4583">INDEX(Quadrat.Details!H:H, MATCH(1,(A4583=Quadrat.Details!B:B)*(F4583=Quadrat.Details!G:G)*(H4583=Quadrat.Details!I:I),0))</f>
        <v>E</v>
      </c>
      <c r="H4583" s="105">
        <v>2.0</v>
      </c>
      <c r="I4583" s="109">
        <v>63.0</v>
      </c>
      <c r="J4583" s="109">
        <v>71.0</v>
      </c>
      <c r="K4583" s="109">
        <v>39.0</v>
      </c>
      <c r="L4583" s="3" t="s">
        <v>828</v>
      </c>
      <c r="M4583" s="44" t="s">
        <v>829</v>
      </c>
      <c r="N4583" s="73">
        <v>1.0</v>
      </c>
      <c r="O4583" s="73">
        <v>1.0</v>
      </c>
    </row>
    <row r="4584" ht="15.0" customHeight="1">
      <c r="A4584" s="105">
        <v>2022.0</v>
      </c>
      <c r="B4584" s="106" t="str">
        <f t="array" ref="B4584">INDEX(Quadrat.Details!D:D, MATCH(1,(A4584=Quadrat.Details!B:B)*(F4584=Quadrat.Details!G:G)*(H4584=Quadrat.Details!I:I),0))</f>
        <v>FJD</v>
      </c>
      <c r="C4584" s="107">
        <f t="array" ref="C4584">INDEX(Quadrat.Details!C:C, MATCH(1,(A4584=Quadrat.Details!B:B)*(F4584=Quadrat.Details!G:G)*(H4584=Quadrat.Details!I:I),0))</f>
        <v>44792</v>
      </c>
      <c r="D4584" s="108"/>
      <c r="E4584" s="108"/>
      <c r="F4584" s="13" t="s">
        <v>451</v>
      </c>
      <c r="G4584" s="106" t="str">
        <f t="array" ref="G4584">INDEX(Quadrat.Details!H:H, MATCH(1,(A4584=Quadrat.Details!B:B)*(F4584=Quadrat.Details!G:G)*(H4584=Quadrat.Details!I:I),0))</f>
        <v>E</v>
      </c>
      <c r="H4584" s="105">
        <v>2.0</v>
      </c>
      <c r="I4584" s="109">
        <v>36.0</v>
      </c>
      <c r="J4584" s="109">
        <v>40.0</v>
      </c>
      <c r="K4584" s="109">
        <v>21.0</v>
      </c>
      <c r="L4584" s="3" t="s">
        <v>828</v>
      </c>
      <c r="M4584" s="44" t="s">
        <v>829</v>
      </c>
      <c r="N4584" s="73">
        <v>1.0</v>
      </c>
      <c r="O4584" s="73">
        <v>1.0</v>
      </c>
    </row>
    <row r="4585" ht="15.0" customHeight="1">
      <c r="A4585" s="105">
        <v>2022.0</v>
      </c>
      <c r="B4585" s="106" t="str">
        <f t="array" ref="B4585">INDEX(Quadrat.Details!D:D, MATCH(1,(A4585=Quadrat.Details!B:B)*(F4585=Quadrat.Details!G:G)*(H4585=Quadrat.Details!I:I),0))</f>
        <v>FJD</v>
      </c>
      <c r="C4585" s="107">
        <f t="array" ref="C4585">INDEX(Quadrat.Details!C:C, MATCH(1,(A4585=Quadrat.Details!B:B)*(F4585=Quadrat.Details!G:G)*(H4585=Quadrat.Details!I:I),0))</f>
        <v>44792</v>
      </c>
      <c r="D4585" s="108"/>
      <c r="E4585" s="108"/>
      <c r="F4585" s="13" t="s">
        <v>451</v>
      </c>
      <c r="G4585" s="106" t="str">
        <f t="array" ref="G4585">INDEX(Quadrat.Details!H:H, MATCH(1,(A4585=Quadrat.Details!B:B)*(F4585=Quadrat.Details!G:G)*(H4585=Quadrat.Details!I:I),0))</f>
        <v>E</v>
      </c>
      <c r="H4585" s="105">
        <v>2.0</v>
      </c>
      <c r="I4585" s="109">
        <v>28.0</v>
      </c>
      <c r="J4585" s="109">
        <v>30.0</v>
      </c>
      <c r="K4585" s="109">
        <v>18.0</v>
      </c>
      <c r="L4585" s="3" t="s">
        <v>828</v>
      </c>
      <c r="M4585" s="44" t="s">
        <v>829</v>
      </c>
      <c r="N4585" s="73">
        <v>1.0</v>
      </c>
      <c r="O4585" s="73">
        <v>1.0</v>
      </c>
    </row>
    <row r="4586" ht="15.0" customHeight="1">
      <c r="A4586" s="105">
        <v>2022.0</v>
      </c>
      <c r="B4586" s="106" t="str">
        <f t="array" ref="B4586">INDEX(Quadrat.Details!D:D, MATCH(1,(A4586=Quadrat.Details!B:B)*(F4586=Quadrat.Details!G:G)*(H4586=Quadrat.Details!I:I),0))</f>
        <v>FJD</v>
      </c>
      <c r="C4586" s="107">
        <f t="array" ref="C4586">INDEX(Quadrat.Details!C:C, MATCH(1,(A4586=Quadrat.Details!B:B)*(F4586=Quadrat.Details!G:G)*(H4586=Quadrat.Details!I:I),0))</f>
        <v>44792</v>
      </c>
      <c r="D4586" s="108"/>
      <c r="E4586" s="108"/>
      <c r="F4586" s="13" t="s">
        <v>451</v>
      </c>
      <c r="G4586" s="106" t="str">
        <f t="array" ref="G4586">INDEX(Quadrat.Details!H:H, MATCH(1,(A4586=Quadrat.Details!B:B)*(F4586=Quadrat.Details!G:G)*(H4586=Quadrat.Details!I:I),0))</f>
        <v>E</v>
      </c>
      <c r="H4586" s="105">
        <v>2.0</v>
      </c>
      <c r="I4586" s="109">
        <v>24.0</v>
      </c>
      <c r="J4586" s="109">
        <v>29.0</v>
      </c>
      <c r="K4586" s="109">
        <v>16.0</v>
      </c>
      <c r="L4586" s="3" t="s">
        <v>828</v>
      </c>
      <c r="M4586" s="44" t="s">
        <v>829</v>
      </c>
      <c r="N4586" s="73">
        <v>1.0</v>
      </c>
      <c r="O4586" s="73">
        <v>1.0</v>
      </c>
    </row>
    <row r="4587" ht="15.0" customHeight="1">
      <c r="A4587" s="105">
        <v>2022.0</v>
      </c>
      <c r="B4587" s="106" t="str">
        <f t="array" ref="B4587">INDEX(Quadrat.Details!D:D, MATCH(1,(A4587=Quadrat.Details!B:B)*(F4587=Quadrat.Details!G:G)*(H4587=Quadrat.Details!I:I),0))</f>
        <v>FJD</v>
      </c>
      <c r="C4587" s="107">
        <f t="array" ref="C4587">INDEX(Quadrat.Details!C:C, MATCH(1,(A4587=Quadrat.Details!B:B)*(F4587=Quadrat.Details!G:G)*(H4587=Quadrat.Details!I:I),0))</f>
        <v>44792</v>
      </c>
      <c r="D4587" s="108"/>
      <c r="E4587" s="108"/>
      <c r="F4587" s="13" t="s">
        <v>451</v>
      </c>
      <c r="G4587" s="106" t="str">
        <f t="array" ref="G4587">INDEX(Quadrat.Details!H:H, MATCH(1,(A4587=Quadrat.Details!B:B)*(F4587=Quadrat.Details!G:G)*(H4587=Quadrat.Details!I:I),0))</f>
        <v>E</v>
      </c>
      <c r="H4587" s="105">
        <v>2.0</v>
      </c>
      <c r="I4587" s="109">
        <v>31.0</v>
      </c>
      <c r="J4587" s="109">
        <v>35.0</v>
      </c>
      <c r="K4587" s="109">
        <v>20.0</v>
      </c>
      <c r="L4587" s="3" t="s">
        <v>828</v>
      </c>
      <c r="M4587" s="44" t="s">
        <v>829</v>
      </c>
      <c r="N4587" s="73">
        <v>1.0</v>
      </c>
      <c r="O4587" s="73">
        <v>1.0</v>
      </c>
    </row>
    <row r="4588" ht="15.0" customHeight="1">
      <c r="A4588" s="105">
        <v>2022.0</v>
      </c>
      <c r="B4588" s="106" t="str">
        <f t="array" ref="B4588">INDEX(Quadrat.Details!D:D, MATCH(1,(A4588=Quadrat.Details!B:B)*(F4588=Quadrat.Details!G:G)*(H4588=Quadrat.Details!I:I),0))</f>
        <v>FJD</v>
      </c>
      <c r="C4588" s="107">
        <f t="array" ref="C4588">INDEX(Quadrat.Details!C:C, MATCH(1,(A4588=Quadrat.Details!B:B)*(F4588=Quadrat.Details!G:G)*(H4588=Quadrat.Details!I:I),0))</f>
        <v>44792</v>
      </c>
      <c r="D4588" s="108"/>
      <c r="E4588" s="108"/>
      <c r="F4588" s="13" t="s">
        <v>451</v>
      </c>
      <c r="G4588" s="106" t="str">
        <f t="array" ref="G4588">INDEX(Quadrat.Details!H:H, MATCH(1,(A4588=Quadrat.Details!B:B)*(F4588=Quadrat.Details!G:G)*(H4588=Quadrat.Details!I:I),0))</f>
        <v>E</v>
      </c>
      <c r="H4588" s="105">
        <v>2.0</v>
      </c>
      <c r="I4588" s="109">
        <v>23.0</v>
      </c>
      <c r="J4588" s="109">
        <v>26.0</v>
      </c>
      <c r="K4588" s="109">
        <v>14.0</v>
      </c>
      <c r="L4588" s="3" t="s">
        <v>828</v>
      </c>
      <c r="M4588" s="44" t="s">
        <v>829</v>
      </c>
      <c r="N4588" s="73">
        <v>1.0</v>
      </c>
      <c r="O4588" s="73">
        <v>1.0</v>
      </c>
    </row>
    <row r="4589" ht="15.0" customHeight="1">
      <c r="A4589" s="105">
        <v>2022.0</v>
      </c>
      <c r="B4589" s="106" t="str">
        <f t="array" ref="B4589">INDEX(Quadrat.Details!D:D, MATCH(1,(A4589=Quadrat.Details!B:B)*(F4589=Quadrat.Details!G:G)*(H4589=Quadrat.Details!I:I),0))</f>
        <v>FJD</v>
      </c>
      <c r="C4589" s="107">
        <f t="array" ref="C4589">INDEX(Quadrat.Details!C:C, MATCH(1,(A4589=Quadrat.Details!B:B)*(F4589=Quadrat.Details!G:G)*(H4589=Quadrat.Details!I:I),0))</f>
        <v>44792</v>
      </c>
      <c r="D4589" s="108"/>
      <c r="E4589" s="108"/>
      <c r="F4589" s="13" t="s">
        <v>451</v>
      </c>
      <c r="G4589" s="106" t="str">
        <f t="array" ref="G4589">INDEX(Quadrat.Details!H:H, MATCH(1,(A4589=Quadrat.Details!B:B)*(F4589=Quadrat.Details!G:G)*(H4589=Quadrat.Details!I:I),0))</f>
        <v>E</v>
      </c>
      <c r="H4589" s="105">
        <v>2.0</v>
      </c>
      <c r="I4589" s="109">
        <v>24.0</v>
      </c>
      <c r="J4589" s="109">
        <v>25.0</v>
      </c>
      <c r="K4589" s="109">
        <v>14.0</v>
      </c>
      <c r="L4589" s="3" t="s">
        <v>828</v>
      </c>
      <c r="M4589" s="44" t="s">
        <v>829</v>
      </c>
      <c r="N4589" s="73">
        <v>1.0</v>
      </c>
      <c r="O4589" s="73">
        <v>1.0</v>
      </c>
    </row>
    <row r="4590" ht="15.0" customHeight="1">
      <c r="A4590" s="105">
        <v>2022.0</v>
      </c>
      <c r="B4590" s="106" t="str">
        <f t="array" ref="B4590">INDEX(Quadrat.Details!D:D, MATCH(1,(A4590=Quadrat.Details!B:B)*(F4590=Quadrat.Details!G:G)*(H4590=Quadrat.Details!I:I),0))</f>
        <v>FJD</v>
      </c>
      <c r="C4590" s="107">
        <f t="array" ref="C4590">INDEX(Quadrat.Details!C:C, MATCH(1,(A4590=Quadrat.Details!B:B)*(F4590=Quadrat.Details!G:G)*(H4590=Quadrat.Details!I:I),0))</f>
        <v>44792</v>
      </c>
      <c r="D4590" s="108"/>
      <c r="E4590" s="108"/>
      <c r="F4590" s="13" t="s">
        <v>451</v>
      </c>
      <c r="G4590" s="106" t="str">
        <f t="array" ref="G4590">INDEX(Quadrat.Details!H:H, MATCH(1,(A4590=Quadrat.Details!B:B)*(F4590=Quadrat.Details!G:G)*(H4590=Quadrat.Details!I:I),0))</f>
        <v>E</v>
      </c>
      <c r="H4590" s="105">
        <v>2.0</v>
      </c>
      <c r="I4590" s="109">
        <v>28.0</v>
      </c>
      <c r="J4590" s="109">
        <v>32.0</v>
      </c>
      <c r="K4590" s="109">
        <v>18.0</v>
      </c>
      <c r="L4590" s="3" t="s">
        <v>828</v>
      </c>
      <c r="M4590" s="44" t="s">
        <v>829</v>
      </c>
      <c r="N4590" s="73">
        <v>1.0</v>
      </c>
      <c r="O4590" s="73">
        <v>1.0</v>
      </c>
    </row>
    <row r="4591" ht="15.0" customHeight="1">
      <c r="A4591" s="105">
        <v>2022.0</v>
      </c>
      <c r="B4591" s="106" t="str">
        <f t="array" ref="B4591">INDEX(Quadrat.Details!D:D, MATCH(1,(A4591=Quadrat.Details!B:B)*(F4591=Quadrat.Details!G:G)*(H4591=Quadrat.Details!I:I),0))</f>
        <v>FJD</v>
      </c>
      <c r="C4591" s="107">
        <f t="array" ref="C4591">INDEX(Quadrat.Details!C:C, MATCH(1,(A4591=Quadrat.Details!B:B)*(F4591=Quadrat.Details!G:G)*(H4591=Quadrat.Details!I:I),0))</f>
        <v>44792</v>
      </c>
      <c r="D4591" s="108"/>
      <c r="E4591" s="108"/>
      <c r="F4591" s="13" t="s">
        <v>451</v>
      </c>
      <c r="G4591" s="106" t="str">
        <f t="array" ref="G4591">INDEX(Quadrat.Details!H:H, MATCH(1,(A4591=Quadrat.Details!B:B)*(F4591=Quadrat.Details!G:G)*(H4591=Quadrat.Details!I:I),0))</f>
        <v>E</v>
      </c>
      <c r="H4591" s="105">
        <v>2.0</v>
      </c>
      <c r="I4591" s="109">
        <v>18.0</v>
      </c>
      <c r="J4591" s="109">
        <v>21.0</v>
      </c>
      <c r="K4591" s="109">
        <v>11.0</v>
      </c>
      <c r="L4591" s="3" t="s">
        <v>828</v>
      </c>
      <c r="M4591" s="44" t="s">
        <v>829</v>
      </c>
      <c r="N4591" s="73">
        <v>1.0</v>
      </c>
      <c r="O4591" s="73">
        <v>1.0</v>
      </c>
    </row>
    <row r="4592" ht="15.0" customHeight="1">
      <c r="A4592" s="105">
        <v>2022.0</v>
      </c>
      <c r="B4592" s="106" t="str">
        <f t="array" ref="B4592">INDEX(Quadrat.Details!D:D, MATCH(1,(A4592=Quadrat.Details!B:B)*(F4592=Quadrat.Details!G:G)*(H4592=Quadrat.Details!I:I),0))</f>
        <v>FJD</v>
      </c>
      <c r="C4592" s="107">
        <f t="array" ref="C4592">INDEX(Quadrat.Details!C:C, MATCH(1,(A4592=Quadrat.Details!B:B)*(F4592=Quadrat.Details!G:G)*(H4592=Quadrat.Details!I:I),0))</f>
        <v>44792</v>
      </c>
      <c r="D4592" s="108"/>
      <c r="E4592" s="108"/>
      <c r="F4592" s="13" t="s">
        <v>451</v>
      </c>
      <c r="G4592" s="106" t="str">
        <f t="array" ref="G4592">INDEX(Quadrat.Details!H:H, MATCH(1,(A4592=Quadrat.Details!B:B)*(F4592=Quadrat.Details!G:G)*(H4592=Quadrat.Details!I:I),0))</f>
        <v>E</v>
      </c>
      <c r="H4592" s="105">
        <v>2.0</v>
      </c>
      <c r="I4592" s="109">
        <v>25.0</v>
      </c>
      <c r="J4592" s="109">
        <v>28.0</v>
      </c>
      <c r="K4592" s="109">
        <v>16.0</v>
      </c>
      <c r="L4592" s="3" t="s">
        <v>828</v>
      </c>
      <c r="M4592" s="44" t="s">
        <v>829</v>
      </c>
      <c r="N4592" s="73">
        <v>1.0</v>
      </c>
      <c r="O4592" s="73">
        <v>1.0</v>
      </c>
    </row>
    <row r="4593" ht="15.0" customHeight="1">
      <c r="A4593" s="105">
        <v>2022.0</v>
      </c>
      <c r="B4593" s="106" t="str">
        <f t="array" ref="B4593">INDEX(Quadrat.Details!D:D, MATCH(1,(A4593=Quadrat.Details!B:B)*(F4593=Quadrat.Details!G:G)*(H4593=Quadrat.Details!I:I),0))</f>
        <v>FJD</v>
      </c>
      <c r="C4593" s="107">
        <f t="array" ref="C4593">INDEX(Quadrat.Details!C:C, MATCH(1,(A4593=Quadrat.Details!B:B)*(F4593=Quadrat.Details!G:G)*(H4593=Quadrat.Details!I:I),0))</f>
        <v>44792</v>
      </c>
      <c r="D4593" s="108"/>
      <c r="E4593" s="108"/>
      <c r="F4593" s="13" t="s">
        <v>451</v>
      </c>
      <c r="G4593" s="106" t="str">
        <f t="array" ref="G4593">INDEX(Quadrat.Details!H:H, MATCH(1,(A4593=Quadrat.Details!B:B)*(F4593=Quadrat.Details!G:G)*(H4593=Quadrat.Details!I:I),0))</f>
        <v>E</v>
      </c>
      <c r="H4593" s="105">
        <v>2.0</v>
      </c>
      <c r="I4593" s="109">
        <v>24.0</v>
      </c>
      <c r="J4593" s="109">
        <v>27.0</v>
      </c>
      <c r="K4593" s="109">
        <v>16.0</v>
      </c>
      <c r="L4593" s="3" t="s">
        <v>828</v>
      </c>
      <c r="M4593" s="44" t="s">
        <v>829</v>
      </c>
      <c r="N4593" s="73">
        <v>1.0</v>
      </c>
      <c r="O4593" s="73">
        <v>1.0</v>
      </c>
    </row>
    <row r="4594" ht="15.0" customHeight="1">
      <c r="A4594" s="105">
        <v>2022.0</v>
      </c>
      <c r="B4594" s="106" t="str">
        <f t="array" ref="B4594">INDEX(Quadrat.Details!D:D, MATCH(1,(A4594=Quadrat.Details!B:B)*(F4594=Quadrat.Details!G:G)*(H4594=Quadrat.Details!I:I),0))</f>
        <v>FJD</v>
      </c>
      <c r="C4594" s="107">
        <f t="array" ref="C4594">INDEX(Quadrat.Details!C:C, MATCH(1,(A4594=Quadrat.Details!B:B)*(F4594=Quadrat.Details!G:G)*(H4594=Quadrat.Details!I:I),0))</f>
        <v>44792</v>
      </c>
      <c r="D4594" s="108"/>
      <c r="E4594" s="108"/>
      <c r="F4594" s="13" t="s">
        <v>451</v>
      </c>
      <c r="G4594" s="106" t="str">
        <f t="array" ref="G4594">INDEX(Quadrat.Details!H:H, MATCH(1,(A4594=Quadrat.Details!B:B)*(F4594=Quadrat.Details!G:G)*(H4594=Quadrat.Details!I:I),0))</f>
        <v>E</v>
      </c>
      <c r="H4594" s="105">
        <v>2.0</v>
      </c>
      <c r="I4594" s="109">
        <v>20.0</v>
      </c>
      <c r="J4594" s="109">
        <v>23.0</v>
      </c>
      <c r="K4594" s="109">
        <v>13.0</v>
      </c>
      <c r="L4594" s="3" t="s">
        <v>828</v>
      </c>
      <c r="M4594" s="44" t="s">
        <v>829</v>
      </c>
      <c r="N4594" s="73">
        <v>1.0</v>
      </c>
      <c r="O4594" s="73">
        <v>1.0</v>
      </c>
    </row>
    <row r="4595" ht="15.0" customHeight="1">
      <c r="A4595" s="105">
        <v>2022.0</v>
      </c>
      <c r="B4595" s="106" t="str">
        <f t="array" ref="B4595">INDEX(Quadrat.Details!D:D, MATCH(1,(A4595=Quadrat.Details!B:B)*(F4595=Quadrat.Details!G:G)*(H4595=Quadrat.Details!I:I),0))</f>
        <v>FJD</v>
      </c>
      <c r="C4595" s="107">
        <f t="array" ref="C4595">INDEX(Quadrat.Details!C:C, MATCH(1,(A4595=Quadrat.Details!B:B)*(F4595=Quadrat.Details!G:G)*(H4595=Quadrat.Details!I:I),0))</f>
        <v>44792</v>
      </c>
      <c r="D4595" s="108"/>
      <c r="E4595" s="108"/>
      <c r="F4595" s="13" t="s">
        <v>451</v>
      </c>
      <c r="G4595" s="106" t="str">
        <f t="array" ref="G4595">INDEX(Quadrat.Details!H:H, MATCH(1,(A4595=Quadrat.Details!B:B)*(F4595=Quadrat.Details!G:G)*(H4595=Quadrat.Details!I:I),0))</f>
        <v>E</v>
      </c>
      <c r="H4595" s="105">
        <v>2.0</v>
      </c>
      <c r="I4595" s="109">
        <v>22.0</v>
      </c>
      <c r="J4595" s="109">
        <v>25.0</v>
      </c>
      <c r="K4595" s="109">
        <v>14.0</v>
      </c>
      <c r="L4595" s="3" t="s">
        <v>828</v>
      </c>
      <c r="M4595" s="44" t="s">
        <v>829</v>
      </c>
      <c r="N4595" s="73">
        <v>1.0</v>
      </c>
      <c r="O4595" s="73">
        <v>1.0</v>
      </c>
    </row>
    <row r="4596" ht="15.0" customHeight="1">
      <c r="A4596" s="105">
        <v>2022.0</v>
      </c>
      <c r="B4596" s="106" t="str">
        <f t="array" ref="B4596">INDEX(Quadrat.Details!D:D, MATCH(1,(A4596=Quadrat.Details!B:B)*(F4596=Quadrat.Details!G:G)*(H4596=Quadrat.Details!I:I),0))</f>
        <v>FJD</v>
      </c>
      <c r="C4596" s="107">
        <f t="array" ref="C4596">INDEX(Quadrat.Details!C:C, MATCH(1,(A4596=Quadrat.Details!B:B)*(F4596=Quadrat.Details!G:G)*(H4596=Quadrat.Details!I:I),0))</f>
        <v>44792</v>
      </c>
      <c r="D4596" s="108"/>
      <c r="E4596" s="108"/>
      <c r="F4596" s="13" t="s">
        <v>451</v>
      </c>
      <c r="G4596" s="106" t="str">
        <f t="array" ref="G4596">INDEX(Quadrat.Details!H:H, MATCH(1,(A4596=Quadrat.Details!B:B)*(F4596=Quadrat.Details!G:G)*(H4596=Quadrat.Details!I:I),0))</f>
        <v>E</v>
      </c>
      <c r="H4596" s="105">
        <v>2.0</v>
      </c>
      <c r="I4596" s="109">
        <v>25.0</v>
      </c>
      <c r="J4596" s="109">
        <v>27.0</v>
      </c>
      <c r="K4596" s="109">
        <v>17.0</v>
      </c>
      <c r="L4596" s="3" t="s">
        <v>828</v>
      </c>
      <c r="M4596" s="44" t="s">
        <v>829</v>
      </c>
      <c r="N4596" s="73">
        <v>1.0</v>
      </c>
      <c r="O4596" s="73">
        <v>1.0</v>
      </c>
    </row>
    <row r="4597" ht="15.0" customHeight="1">
      <c r="A4597" s="105">
        <v>2022.0</v>
      </c>
      <c r="B4597" s="106" t="str">
        <f t="array" ref="B4597">INDEX(Quadrat.Details!D:D, MATCH(1,(A4597=Quadrat.Details!B:B)*(F4597=Quadrat.Details!G:G)*(H4597=Quadrat.Details!I:I),0))</f>
        <v>FJD</v>
      </c>
      <c r="C4597" s="107">
        <f t="array" ref="C4597">INDEX(Quadrat.Details!C:C, MATCH(1,(A4597=Quadrat.Details!B:B)*(F4597=Quadrat.Details!G:G)*(H4597=Quadrat.Details!I:I),0))</f>
        <v>44792</v>
      </c>
      <c r="D4597" s="108"/>
      <c r="E4597" s="108"/>
      <c r="F4597" s="13" t="s">
        <v>451</v>
      </c>
      <c r="G4597" s="106" t="str">
        <f t="array" ref="G4597">INDEX(Quadrat.Details!H:H, MATCH(1,(A4597=Quadrat.Details!B:B)*(F4597=Quadrat.Details!G:G)*(H4597=Quadrat.Details!I:I),0))</f>
        <v>E</v>
      </c>
      <c r="H4597" s="105">
        <v>2.0</v>
      </c>
      <c r="I4597" s="109">
        <v>19.0</v>
      </c>
      <c r="J4597" s="109">
        <v>22.0</v>
      </c>
      <c r="K4597" s="109">
        <v>12.0</v>
      </c>
      <c r="L4597" s="3" t="s">
        <v>828</v>
      </c>
      <c r="M4597" s="44" t="s">
        <v>829</v>
      </c>
      <c r="N4597" s="73">
        <v>1.0</v>
      </c>
      <c r="O4597" s="73">
        <v>1.0</v>
      </c>
    </row>
    <row r="4598" ht="15.0" customHeight="1">
      <c r="A4598" s="105">
        <v>2022.0</v>
      </c>
      <c r="B4598" s="106" t="str">
        <f t="array" ref="B4598">INDEX(Quadrat.Details!D:D, MATCH(1,(A4598=Quadrat.Details!B:B)*(F4598=Quadrat.Details!G:G)*(H4598=Quadrat.Details!I:I),0))</f>
        <v>FJD</v>
      </c>
      <c r="C4598" s="107">
        <f t="array" ref="C4598">INDEX(Quadrat.Details!C:C, MATCH(1,(A4598=Quadrat.Details!B:B)*(F4598=Quadrat.Details!G:G)*(H4598=Quadrat.Details!I:I),0))</f>
        <v>44792</v>
      </c>
      <c r="D4598" s="108"/>
      <c r="E4598" s="108"/>
      <c r="F4598" s="13" t="s">
        <v>451</v>
      </c>
      <c r="G4598" s="106" t="str">
        <f t="array" ref="G4598">INDEX(Quadrat.Details!H:H, MATCH(1,(A4598=Quadrat.Details!B:B)*(F4598=Quadrat.Details!G:G)*(H4598=Quadrat.Details!I:I),0))</f>
        <v>E</v>
      </c>
      <c r="H4598" s="105">
        <v>2.0</v>
      </c>
      <c r="I4598" s="109">
        <v>22.0</v>
      </c>
      <c r="J4598" s="109">
        <v>26.0</v>
      </c>
      <c r="K4598" s="109">
        <v>15.0</v>
      </c>
      <c r="L4598" s="3" t="s">
        <v>828</v>
      </c>
      <c r="M4598" s="44" t="s">
        <v>829</v>
      </c>
      <c r="N4598" s="73">
        <v>1.0</v>
      </c>
      <c r="O4598" s="73">
        <v>1.0</v>
      </c>
    </row>
    <row r="4599" ht="15.0" customHeight="1">
      <c r="A4599" s="105">
        <v>2022.0</v>
      </c>
      <c r="B4599" s="106" t="str">
        <f t="array" ref="B4599">INDEX(Quadrat.Details!D:D, MATCH(1,(A4599=Quadrat.Details!B:B)*(F4599=Quadrat.Details!G:G)*(H4599=Quadrat.Details!I:I),0))</f>
        <v>FJD</v>
      </c>
      <c r="C4599" s="107">
        <f t="array" ref="C4599">INDEX(Quadrat.Details!C:C, MATCH(1,(A4599=Quadrat.Details!B:B)*(F4599=Quadrat.Details!G:G)*(H4599=Quadrat.Details!I:I),0))</f>
        <v>44792</v>
      </c>
      <c r="D4599" s="108"/>
      <c r="E4599" s="108"/>
      <c r="F4599" s="13" t="s">
        <v>451</v>
      </c>
      <c r="G4599" s="106" t="str">
        <f t="array" ref="G4599">INDEX(Quadrat.Details!H:H, MATCH(1,(A4599=Quadrat.Details!B:B)*(F4599=Quadrat.Details!G:G)*(H4599=Quadrat.Details!I:I),0))</f>
        <v>E</v>
      </c>
      <c r="H4599" s="105">
        <v>2.0</v>
      </c>
      <c r="I4599" s="109">
        <v>17.0</v>
      </c>
      <c r="J4599" s="109">
        <v>19.0</v>
      </c>
      <c r="K4599" s="109">
        <v>11.0</v>
      </c>
      <c r="L4599" s="3" t="s">
        <v>828</v>
      </c>
      <c r="M4599" s="44" t="s">
        <v>829</v>
      </c>
      <c r="N4599" s="73">
        <v>1.0</v>
      </c>
      <c r="O4599" s="73">
        <v>1.0</v>
      </c>
    </row>
    <row r="4600" ht="15.0" customHeight="1">
      <c r="A4600" s="105">
        <v>2022.0</v>
      </c>
      <c r="B4600" s="106" t="str">
        <f t="array" ref="B4600">INDEX(Quadrat.Details!D:D, MATCH(1,(A4600=Quadrat.Details!B:B)*(F4600=Quadrat.Details!G:G)*(H4600=Quadrat.Details!I:I),0))</f>
        <v>FJD</v>
      </c>
      <c r="C4600" s="107">
        <f t="array" ref="C4600">INDEX(Quadrat.Details!C:C, MATCH(1,(A4600=Quadrat.Details!B:B)*(F4600=Quadrat.Details!G:G)*(H4600=Quadrat.Details!I:I),0))</f>
        <v>44792</v>
      </c>
      <c r="D4600" s="108"/>
      <c r="E4600" s="108"/>
      <c r="F4600" s="13" t="s">
        <v>451</v>
      </c>
      <c r="G4600" s="106" t="str">
        <f t="array" ref="G4600">INDEX(Quadrat.Details!H:H, MATCH(1,(A4600=Quadrat.Details!B:B)*(F4600=Quadrat.Details!G:G)*(H4600=Quadrat.Details!I:I),0))</f>
        <v>E</v>
      </c>
      <c r="H4600" s="105">
        <v>2.0</v>
      </c>
      <c r="I4600" s="109">
        <v>17.0</v>
      </c>
      <c r="J4600" s="109">
        <v>20.0</v>
      </c>
      <c r="K4600" s="109">
        <v>10.0</v>
      </c>
      <c r="L4600" s="3" t="s">
        <v>828</v>
      </c>
      <c r="M4600" s="44" t="s">
        <v>829</v>
      </c>
      <c r="N4600" s="73">
        <v>1.0</v>
      </c>
      <c r="O4600" s="73">
        <v>1.0</v>
      </c>
    </row>
    <row r="4601" ht="15.0" customHeight="1">
      <c r="A4601" s="105">
        <v>2022.0</v>
      </c>
      <c r="B4601" s="106" t="str">
        <f t="array" ref="B4601">INDEX(Quadrat.Details!D:D, MATCH(1,(A4601=Quadrat.Details!B:B)*(F4601=Quadrat.Details!G:G)*(H4601=Quadrat.Details!I:I),0))</f>
        <v>FJD</v>
      </c>
      <c r="C4601" s="107">
        <f t="array" ref="C4601">INDEX(Quadrat.Details!C:C, MATCH(1,(A4601=Quadrat.Details!B:B)*(F4601=Quadrat.Details!G:G)*(H4601=Quadrat.Details!I:I),0))</f>
        <v>44792</v>
      </c>
      <c r="D4601" s="108"/>
      <c r="E4601" s="108"/>
      <c r="F4601" s="13" t="s">
        <v>451</v>
      </c>
      <c r="G4601" s="106" t="str">
        <f t="array" ref="G4601">INDEX(Quadrat.Details!H:H, MATCH(1,(A4601=Quadrat.Details!B:B)*(F4601=Quadrat.Details!G:G)*(H4601=Quadrat.Details!I:I),0))</f>
        <v>E</v>
      </c>
      <c r="H4601" s="105">
        <v>2.0</v>
      </c>
      <c r="I4601" s="109">
        <v>16.0</v>
      </c>
      <c r="J4601" s="109">
        <v>18.0</v>
      </c>
      <c r="K4601" s="109">
        <v>9.0</v>
      </c>
      <c r="L4601" s="3" t="s">
        <v>828</v>
      </c>
      <c r="M4601" s="44" t="s">
        <v>829</v>
      </c>
      <c r="N4601" s="73">
        <v>1.0</v>
      </c>
      <c r="O4601" s="73">
        <v>1.0</v>
      </c>
    </row>
    <row r="4602" ht="15.0" customHeight="1">
      <c r="A4602" s="105">
        <v>2022.0</v>
      </c>
      <c r="B4602" s="106" t="str">
        <f t="array" ref="B4602">INDEX(Quadrat.Details!D:D, MATCH(1,(A4602=Quadrat.Details!B:B)*(F4602=Quadrat.Details!G:G)*(H4602=Quadrat.Details!I:I),0))</f>
        <v>FJD</v>
      </c>
      <c r="C4602" s="107">
        <f t="array" ref="C4602">INDEX(Quadrat.Details!C:C, MATCH(1,(A4602=Quadrat.Details!B:B)*(F4602=Quadrat.Details!G:G)*(H4602=Quadrat.Details!I:I),0))</f>
        <v>44792</v>
      </c>
      <c r="D4602" s="108"/>
      <c r="E4602" s="108"/>
      <c r="F4602" s="13" t="s">
        <v>451</v>
      </c>
      <c r="G4602" s="106" t="str">
        <f t="array" ref="G4602">INDEX(Quadrat.Details!H:H, MATCH(1,(A4602=Quadrat.Details!B:B)*(F4602=Quadrat.Details!G:G)*(H4602=Quadrat.Details!I:I),0))</f>
        <v>E</v>
      </c>
      <c r="H4602" s="105">
        <v>2.0</v>
      </c>
      <c r="I4602" s="109">
        <v>12.0</v>
      </c>
      <c r="J4602" s="109">
        <v>14.0</v>
      </c>
      <c r="K4602" s="109">
        <v>7.0</v>
      </c>
      <c r="L4602" s="3" t="s">
        <v>828</v>
      </c>
      <c r="M4602" s="44" t="s">
        <v>829</v>
      </c>
      <c r="N4602" s="73">
        <v>1.0</v>
      </c>
      <c r="O4602" s="73">
        <v>1.0</v>
      </c>
    </row>
    <row r="4603" ht="15.0" customHeight="1">
      <c r="A4603" s="105">
        <v>2022.0</v>
      </c>
      <c r="B4603" s="106" t="str">
        <f t="array" ref="B4603">INDEX(Quadrat.Details!D:D, MATCH(1,(A4603=Quadrat.Details!B:B)*(F4603=Quadrat.Details!G:G)*(H4603=Quadrat.Details!I:I),0))</f>
        <v>FJD</v>
      </c>
      <c r="C4603" s="107">
        <f t="array" ref="C4603">INDEX(Quadrat.Details!C:C, MATCH(1,(A4603=Quadrat.Details!B:B)*(F4603=Quadrat.Details!G:G)*(H4603=Quadrat.Details!I:I),0))</f>
        <v>44792</v>
      </c>
      <c r="D4603" s="108"/>
      <c r="E4603" s="108"/>
      <c r="F4603" s="13" t="s">
        <v>451</v>
      </c>
      <c r="G4603" s="106" t="str">
        <f t="array" ref="G4603">INDEX(Quadrat.Details!H:H, MATCH(1,(A4603=Quadrat.Details!B:B)*(F4603=Quadrat.Details!G:G)*(H4603=Quadrat.Details!I:I),0))</f>
        <v>E</v>
      </c>
      <c r="H4603" s="105">
        <v>2.0</v>
      </c>
      <c r="I4603" s="109">
        <v>13.0</v>
      </c>
      <c r="J4603" s="109">
        <v>15.0</v>
      </c>
      <c r="K4603" s="109">
        <v>8.0</v>
      </c>
      <c r="L4603" s="3" t="s">
        <v>828</v>
      </c>
      <c r="M4603" s="44" t="s">
        <v>829</v>
      </c>
      <c r="N4603" s="73">
        <v>1.0</v>
      </c>
      <c r="O4603" s="73">
        <v>1.0</v>
      </c>
    </row>
    <row r="4604" ht="15.0" customHeight="1">
      <c r="A4604" s="105">
        <v>2022.0</v>
      </c>
      <c r="B4604" s="106" t="str">
        <f t="array" ref="B4604">INDEX(Quadrat.Details!D:D, MATCH(1,(A4604=Quadrat.Details!B:B)*(F4604=Quadrat.Details!G:G)*(H4604=Quadrat.Details!I:I),0))</f>
        <v>FJD</v>
      </c>
      <c r="C4604" s="107">
        <f t="array" ref="C4604">INDEX(Quadrat.Details!C:C, MATCH(1,(A4604=Quadrat.Details!B:B)*(F4604=Quadrat.Details!G:G)*(H4604=Quadrat.Details!I:I),0))</f>
        <v>44792</v>
      </c>
      <c r="D4604" s="108"/>
      <c r="E4604" s="108"/>
      <c r="F4604" s="13" t="s">
        <v>451</v>
      </c>
      <c r="G4604" s="106" t="str">
        <f t="array" ref="G4604">INDEX(Quadrat.Details!H:H, MATCH(1,(A4604=Quadrat.Details!B:B)*(F4604=Quadrat.Details!G:G)*(H4604=Quadrat.Details!I:I),0))</f>
        <v>E</v>
      </c>
      <c r="H4604" s="105">
        <v>2.0</v>
      </c>
      <c r="I4604" s="109">
        <v>10.0</v>
      </c>
      <c r="J4604" s="109">
        <v>11.0</v>
      </c>
      <c r="K4604" s="109">
        <v>6.0</v>
      </c>
      <c r="L4604" s="3" t="s">
        <v>828</v>
      </c>
      <c r="M4604" s="44" t="s">
        <v>829</v>
      </c>
      <c r="N4604" s="73">
        <v>1.0</v>
      </c>
      <c r="O4604" s="73">
        <v>1.0</v>
      </c>
    </row>
    <row r="4605" ht="15.0" customHeight="1">
      <c r="A4605" s="105">
        <v>2022.0</v>
      </c>
      <c r="B4605" s="106" t="str">
        <f t="array" ref="B4605">INDEX(Quadrat.Details!D:D, MATCH(1,(A4605=Quadrat.Details!B:B)*(F4605=Quadrat.Details!G:G)*(H4605=Quadrat.Details!I:I),0))</f>
        <v>FJD</v>
      </c>
      <c r="C4605" s="107">
        <f t="array" ref="C4605">INDEX(Quadrat.Details!C:C, MATCH(1,(A4605=Quadrat.Details!B:B)*(F4605=Quadrat.Details!G:G)*(H4605=Quadrat.Details!I:I),0))</f>
        <v>44792</v>
      </c>
      <c r="D4605" s="108"/>
      <c r="E4605" s="108"/>
      <c r="F4605" s="13" t="s">
        <v>451</v>
      </c>
      <c r="G4605" s="106" t="str">
        <f t="array" ref="G4605">INDEX(Quadrat.Details!H:H, MATCH(1,(A4605=Quadrat.Details!B:B)*(F4605=Quadrat.Details!G:G)*(H4605=Quadrat.Details!I:I),0))</f>
        <v>E</v>
      </c>
      <c r="H4605" s="105">
        <v>2.0</v>
      </c>
      <c r="I4605" s="109">
        <v>14.0</v>
      </c>
      <c r="J4605" s="109">
        <v>16.0</v>
      </c>
      <c r="K4605" s="109">
        <v>8.0</v>
      </c>
      <c r="L4605" s="3" t="s">
        <v>828</v>
      </c>
      <c r="M4605" s="44" t="s">
        <v>829</v>
      </c>
      <c r="N4605" s="73">
        <v>1.0</v>
      </c>
      <c r="O4605" s="73">
        <v>1.0</v>
      </c>
    </row>
    <row r="4606" ht="15.0" customHeight="1">
      <c r="A4606" s="105">
        <v>2022.0</v>
      </c>
      <c r="B4606" s="106" t="str">
        <f t="array" ref="B4606">INDEX(Quadrat.Details!D:D, MATCH(1,(A4606=Quadrat.Details!B:B)*(F4606=Quadrat.Details!G:G)*(H4606=Quadrat.Details!I:I),0))</f>
        <v>FJD</v>
      </c>
      <c r="C4606" s="107">
        <f t="array" ref="C4606">INDEX(Quadrat.Details!C:C, MATCH(1,(A4606=Quadrat.Details!B:B)*(F4606=Quadrat.Details!G:G)*(H4606=Quadrat.Details!I:I),0))</f>
        <v>44792</v>
      </c>
      <c r="D4606" s="108"/>
      <c r="E4606" s="108"/>
      <c r="F4606" s="13" t="s">
        <v>451</v>
      </c>
      <c r="G4606" s="106" t="str">
        <f t="array" ref="G4606">INDEX(Quadrat.Details!H:H, MATCH(1,(A4606=Quadrat.Details!B:B)*(F4606=Quadrat.Details!G:G)*(H4606=Quadrat.Details!I:I),0))</f>
        <v>E</v>
      </c>
      <c r="H4606" s="105">
        <v>2.0</v>
      </c>
      <c r="I4606" s="109">
        <v>10.0</v>
      </c>
      <c r="J4606" s="109">
        <v>11.0</v>
      </c>
      <c r="K4606" s="109">
        <v>6.0</v>
      </c>
      <c r="L4606" s="3" t="s">
        <v>828</v>
      </c>
      <c r="M4606" s="44" t="s">
        <v>829</v>
      </c>
      <c r="N4606" s="73">
        <v>1.0</v>
      </c>
      <c r="O4606" s="73">
        <v>1.0</v>
      </c>
    </row>
    <row r="4607" ht="15.0" customHeight="1">
      <c r="A4607" s="105">
        <v>2022.0</v>
      </c>
      <c r="B4607" s="106" t="str">
        <f t="array" ref="B4607">INDEX(Quadrat.Details!D:D, MATCH(1,(A4607=Quadrat.Details!B:B)*(F4607=Quadrat.Details!G:G)*(H4607=Quadrat.Details!I:I),0))</f>
        <v>FJD</v>
      </c>
      <c r="C4607" s="107">
        <f t="array" ref="C4607">INDEX(Quadrat.Details!C:C, MATCH(1,(A4607=Quadrat.Details!B:B)*(F4607=Quadrat.Details!G:G)*(H4607=Quadrat.Details!I:I),0))</f>
        <v>44792</v>
      </c>
      <c r="D4607" s="108"/>
      <c r="E4607" s="108"/>
      <c r="F4607" s="13" t="s">
        <v>451</v>
      </c>
      <c r="G4607" s="106" t="str">
        <f t="array" ref="G4607">INDEX(Quadrat.Details!H:H, MATCH(1,(A4607=Quadrat.Details!B:B)*(F4607=Quadrat.Details!G:G)*(H4607=Quadrat.Details!I:I),0))</f>
        <v>E</v>
      </c>
      <c r="H4607" s="105">
        <v>2.0</v>
      </c>
      <c r="I4607" s="109">
        <v>10.0</v>
      </c>
      <c r="J4607" s="109">
        <v>12.0</v>
      </c>
      <c r="K4607" s="109">
        <v>6.0</v>
      </c>
      <c r="L4607" s="3" t="s">
        <v>828</v>
      </c>
      <c r="M4607" s="44" t="s">
        <v>829</v>
      </c>
      <c r="N4607" s="73">
        <v>1.0</v>
      </c>
      <c r="O4607" s="73">
        <v>1.0</v>
      </c>
    </row>
    <row r="4608" ht="15.0" customHeight="1">
      <c r="A4608" s="105">
        <v>2022.0</v>
      </c>
      <c r="B4608" s="106" t="str">
        <f t="array" ref="B4608">INDEX(Quadrat.Details!D:D, MATCH(1,(A4608=Quadrat.Details!B:B)*(F4608=Quadrat.Details!G:G)*(H4608=Quadrat.Details!I:I),0))</f>
        <v>FJD</v>
      </c>
      <c r="C4608" s="107">
        <f t="array" ref="C4608">INDEX(Quadrat.Details!C:C, MATCH(1,(A4608=Quadrat.Details!B:B)*(F4608=Quadrat.Details!G:G)*(H4608=Quadrat.Details!I:I),0))</f>
        <v>44792</v>
      </c>
      <c r="D4608" s="108"/>
      <c r="E4608" s="108"/>
      <c r="F4608" s="13" t="s">
        <v>451</v>
      </c>
      <c r="G4608" s="106" t="str">
        <f t="array" ref="G4608">INDEX(Quadrat.Details!H:H, MATCH(1,(A4608=Quadrat.Details!B:B)*(F4608=Quadrat.Details!G:G)*(H4608=Quadrat.Details!I:I),0))</f>
        <v>E</v>
      </c>
      <c r="H4608" s="105">
        <v>2.0</v>
      </c>
      <c r="I4608" s="109">
        <v>11.0</v>
      </c>
      <c r="J4608" s="109">
        <v>12.0</v>
      </c>
      <c r="K4608" s="109">
        <v>6.0</v>
      </c>
      <c r="L4608" s="3" t="s">
        <v>828</v>
      </c>
      <c r="M4608" s="44" t="s">
        <v>829</v>
      </c>
      <c r="N4608" s="73">
        <v>1.0</v>
      </c>
      <c r="O4608" s="73">
        <v>1.0</v>
      </c>
    </row>
    <row r="4609" ht="15.0" customHeight="1">
      <c r="A4609" s="105">
        <v>2022.0</v>
      </c>
      <c r="B4609" s="106" t="str">
        <f t="array" ref="B4609">INDEX(Quadrat.Details!D:D, MATCH(1,(A4609=Quadrat.Details!B:B)*(F4609=Quadrat.Details!G:G)*(H4609=Quadrat.Details!I:I),0))</f>
        <v>FJD</v>
      </c>
      <c r="C4609" s="107">
        <f t="array" ref="C4609">INDEX(Quadrat.Details!C:C, MATCH(1,(A4609=Quadrat.Details!B:B)*(F4609=Quadrat.Details!G:G)*(H4609=Quadrat.Details!I:I),0))</f>
        <v>44792</v>
      </c>
      <c r="D4609" s="108"/>
      <c r="E4609" s="108"/>
      <c r="F4609" s="13" t="s">
        <v>451</v>
      </c>
      <c r="G4609" s="106" t="str">
        <f t="array" ref="G4609">INDEX(Quadrat.Details!H:H, MATCH(1,(A4609=Quadrat.Details!B:B)*(F4609=Quadrat.Details!G:G)*(H4609=Quadrat.Details!I:I),0))</f>
        <v>E</v>
      </c>
      <c r="H4609" s="105">
        <v>2.0</v>
      </c>
      <c r="I4609" s="109">
        <v>11.0</v>
      </c>
      <c r="J4609" s="109">
        <v>12.0</v>
      </c>
      <c r="K4609" s="109">
        <v>7.0</v>
      </c>
      <c r="L4609" s="3" t="s">
        <v>828</v>
      </c>
      <c r="M4609" s="44" t="s">
        <v>829</v>
      </c>
      <c r="N4609" s="73">
        <v>1.0</v>
      </c>
      <c r="O4609" s="73">
        <v>1.0</v>
      </c>
    </row>
    <row r="4610" ht="15.0" customHeight="1">
      <c r="A4610" s="105">
        <v>2022.0</v>
      </c>
      <c r="B4610" s="106" t="str">
        <f t="array" ref="B4610">INDEX(Quadrat.Details!D:D, MATCH(1,(A4610=Quadrat.Details!B:B)*(F4610=Quadrat.Details!G:G)*(H4610=Quadrat.Details!I:I),0))</f>
        <v>FJD</v>
      </c>
      <c r="C4610" s="107">
        <f t="array" ref="C4610">INDEX(Quadrat.Details!C:C, MATCH(1,(A4610=Quadrat.Details!B:B)*(F4610=Quadrat.Details!G:G)*(H4610=Quadrat.Details!I:I),0))</f>
        <v>44792</v>
      </c>
      <c r="D4610" s="108"/>
      <c r="E4610" s="108"/>
      <c r="F4610" s="13" t="s">
        <v>451</v>
      </c>
      <c r="G4610" s="106" t="str">
        <f t="array" ref="G4610">INDEX(Quadrat.Details!H:H, MATCH(1,(A4610=Quadrat.Details!B:B)*(F4610=Quadrat.Details!G:G)*(H4610=Quadrat.Details!I:I),0))</f>
        <v>E</v>
      </c>
      <c r="H4610" s="105">
        <v>2.0</v>
      </c>
      <c r="I4610" s="109">
        <v>12.0</v>
      </c>
      <c r="J4610" s="109">
        <v>14.0</v>
      </c>
      <c r="K4610" s="109">
        <v>7.0</v>
      </c>
      <c r="L4610" s="3" t="s">
        <v>828</v>
      </c>
      <c r="M4610" s="44" t="s">
        <v>829</v>
      </c>
      <c r="N4610" s="73">
        <v>1.0</v>
      </c>
      <c r="O4610" s="73">
        <v>1.0</v>
      </c>
    </row>
    <row r="4611" ht="15.0" customHeight="1">
      <c r="A4611" s="105">
        <v>2022.0</v>
      </c>
      <c r="B4611" s="106" t="str">
        <f t="array" ref="B4611">INDEX(Quadrat.Details!D:D, MATCH(1,(A4611=Quadrat.Details!B:B)*(F4611=Quadrat.Details!G:G)*(H4611=Quadrat.Details!I:I),0))</f>
        <v>FJD</v>
      </c>
      <c r="C4611" s="107">
        <f t="array" ref="C4611">INDEX(Quadrat.Details!C:C, MATCH(1,(A4611=Quadrat.Details!B:B)*(F4611=Quadrat.Details!G:G)*(H4611=Quadrat.Details!I:I),0))</f>
        <v>44792</v>
      </c>
      <c r="D4611" s="108"/>
      <c r="E4611" s="108"/>
      <c r="F4611" s="13" t="s">
        <v>451</v>
      </c>
      <c r="G4611" s="106" t="str">
        <f t="array" ref="G4611">INDEX(Quadrat.Details!H:H, MATCH(1,(A4611=Quadrat.Details!B:B)*(F4611=Quadrat.Details!G:G)*(H4611=Quadrat.Details!I:I),0))</f>
        <v>E</v>
      </c>
      <c r="H4611" s="105">
        <v>2.0</v>
      </c>
      <c r="I4611" s="109">
        <v>10.0</v>
      </c>
      <c r="J4611" s="109">
        <v>11.0</v>
      </c>
      <c r="K4611" s="109">
        <v>6.0</v>
      </c>
      <c r="L4611" s="3" t="s">
        <v>828</v>
      </c>
      <c r="M4611" s="44" t="s">
        <v>829</v>
      </c>
      <c r="N4611" s="73">
        <v>1.0</v>
      </c>
      <c r="O4611" s="73">
        <v>1.0</v>
      </c>
    </row>
    <row r="4612" ht="15.0" customHeight="1">
      <c r="A4612" s="105">
        <v>2022.0</v>
      </c>
      <c r="B4612" s="106" t="str">
        <f t="array" ref="B4612">INDEX(Quadrat.Details!D:D, MATCH(1,(A4612=Quadrat.Details!B:B)*(F4612=Quadrat.Details!G:G)*(H4612=Quadrat.Details!I:I),0))</f>
        <v>FJD</v>
      </c>
      <c r="C4612" s="107">
        <f t="array" ref="C4612">INDEX(Quadrat.Details!C:C, MATCH(1,(A4612=Quadrat.Details!B:B)*(F4612=Quadrat.Details!G:G)*(H4612=Quadrat.Details!I:I),0))</f>
        <v>44792</v>
      </c>
      <c r="D4612" s="108"/>
      <c r="E4612" s="108"/>
      <c r="F4612" s="13" t="s">
        <v>451</v>
      </c>
      <c r="G4612" s="106" t="str">
        <f t="array" ref="G4612">INDEX(Quadrat.Details!H:H, MATCH(1,(A4612=Quadrat.Details!B:B)*(F4612=Quadrat.Details!G:G)*(H4612=Quadrat.Details!I:I),0))</f>
        <v>E</v>
      </c>
      <c r="H4612" s="105">
        <v>2.0</v>
      </c>
      <c r="I4612" s="109">
        <v>8.0</v>
      </c>
      <c r="J4612" s="109">
        <v>9.0</v>
      </c>
      <c r="K4612" s="109">
        <v>4.0</v>
      </c>
      <c r="L4612" s="3" t="s">
        <v>828</v>
      </c>
      <c r="M4612" s="44" t="s">
        <v>829</v>
      </c>
      <c r="N4612" s="73">
        <v>1.0</v>
      </c>
      <c r="O4612" s="73">
        <v>1.0</v>
      </c>
    </row>
    <row r="4613" ht="15.0" customHeight="1">
      <c r="A4613" s="105">
        <v>2022.0</v>
      </c>
      <c r="B4613" s="106" t="str">
        <f t="array" ref="B4613">INDEX(Quadrat.Details!D:D, MATCH(1,(A4613=Quadrat.Details!B:B)*(F4613=Quadrat.Details!G:G)*(H4613=Quadrat.Details!I:I),0))</f>
        <v>FJD</v>
      </c>
      <c r="C4613" s="107">
        <f t="array" ref="C4613">INDEX(Quadrat.Details!C:C, MATCH(1,(A4613=Quadrat.Details!B:B)*(F4613=Quadrat.Details!G:G)*(H4613=Quadrat.Details!I:I),0))</f>
        <v>44792</v>
      </c>
      <c r="D4613" s="108"/>
      <c r="E4613" s="108"/>
      <c r="F4613" s="13" t="s">
        <v>451</v>
      </c>
      <c r="G4613" s="106" t="str">
        <f t="array" ref="G4613">INDEX(Quadrat.Details!H:H, MATCH(1,(A4613=Quadrat.Details!B:B)*(F4613=Quadrat.Details!G:G)*(H4613=Quadrat.Details!I:I),0))</f>
        <v>E</v>
      </c>
      <c r="H4613" s="105">
        <v>2.0</v>
      </c>
      <c r="I4613" s="109">
        <v>12.0</v>
      </c>
      <c r="J4613" s="109">
        <v>13.0</v>
      </c>
      <c r="K4613" s="109">
        <v>7.0</v>
      </c>
      <c r="L4613" s="3" t="s">
        <v>828</v>
      </c>
      <c r="M4613" s="44" t="s">
        <v>829</v>
      </c>
      <c r="N4613" s="73">
        <v>1.0</v>
      </c>
      <c r="O4613" s="73">
        <v>1.0</v>
      </c>
    </row>
    <row r="4614" ht="15.0" customHeight="1">
      <c r="A4614" s="105">
        <v>2022.0</v>
      </c>
      <c r="B4614" s="106" t="str">
        <f t="array" ref="B4614">INDEX(Quadrat.Details!D:D, MATCH(1,(A4614=Quadrat.Details!B:B)*(F4614=Quadrat.Details!G:G)*(H4614=Quadrat.Details!I:I),0))</f>
        <v>FJD</v>
      </c>
      <c r="C4614" s="107">
        <f t="array" ref="C4614">INDEX(Quadrat.Details!C:C, MATCH(1,(A4614=Quadrat.Details!B:B)*(F4614=Quadrat.Details!G:G)*(H4614=Quadrat.Details!I:I),0))</f>
        <v>44792</v>
      </c>
      <c r="D4614" s="108"/>
      <c r="E4614" s="108"/>
      <c r="F4614" s="13" t="s">
        <v>451</v>
      </c>
      <c r="G4614" s="106" t="str">
        <f t="array" ref="G4614">INDEX(Quadrat.Details!H:H, MATCH(1,(A4614=Quadrat.Details!B:B)*(F4614=Quadrat.Details!G:G)*(H4614=Quadrat.Details!I:I),0))</f>
        <v>E</v>
      </c>
      <c r="H4614" s="105">
        <v>2.0</v>
      </c>
      <c r="I4614" s="109">
        <v>9.0</v>
      </c>
      <c r="J4614" s="109">
        <v>10.0</v>
      </c>
      <c r="K4614" s="109">
        <v>5.0</v>
      </c>
      <c r="L4614" s="3" t="s">
        <v>828</v>
      </c>
      <c r="M4614" s="44" t="s">
        <v>829</v>
      </c>
      <c r="N4614" s="73">
        <v>1.0</v>
      </c>
      <c r="O4614" s="73">
        <v>1.0</v>
      </c>
    </row>
    <row r="4615" ht="15.0" customHeight="1">
      <c r="A4615" s="105">
        <v>2022.0</v>
      </c>
      <c r="B4615" s="106" t="str">
        <f t="array" ref="B4615">INDEX(Quadrat.Details!D:D, MATCH(1,(A4615=Quadrat.Details!B:B)*(F4615=Quadrat.Details!G:G)*(H4615=Quadrat.Details!I:I),0))</f>
        <v>FJD</v>
      </c>
      <c r="C4615" s="107">
        <f t="array" ref="C4615">INDEX(Quadrat.Details!C:C, MATCH(1,(A4615=Quadrat.Details!B:B)*(F4615=Quadrat.Details!G:G)*(H4615=Quadrat.Details!I:I),0))</f>
        <v>44792</v>
      </c>
      <c r="D4615" s="108"/>
      <c r="E4615" s="108"/>
      <c r="F4615" s="13" t="s">
        <v>451</v>
      </c>
      <c r="G4615" s="106" t="str">
        <f t="array" ref="G4615">INDEX(Quadrat.Details!H:H, MATCH(1,(A4615=Quadrat.Details!B:B)*(F4615=Quadrat.Details!G:G)*(H4615=Quadrat.Details!I:I),0))</f>
        <v>E</v>
      </c>
      <c r="H4615" s="105">
        <v>2.0</v>
      </c>
      <c r="I4615" s="109">
        <v>11.0</v>
      </c>
      <c r="J4615" s="109">
        <v>12.0</v>
      </c>
      <c r="K4615" s="109">
        <v>6.0</v>
      </c>
      <c r="L4615" s="3" t="s">
        <v>828</v>
      </c>
      <c r="M4615" s="44" t="s">
        <v>829</v>
      </c>
      <c r="N4615" s="73">
        <v>1.0</v>
      </c>
      <c r="O4615" s="73">
        <v>1.0</v>
      </c>
    </row>
    <row r="4616" ht="15.0" customHeight="1">
      <c r="A4616" s="105">
        <v>2022.0</v>
      </c>
      <c r="B4616" s="106" t="str">
        <f t="array" ref="B4616">INDEX(Quadrat.Details!D:D, MATCH(1,(A4616=Quadrat.Details!B:B)*(F4616=Quadrat.Details!G:G)*(H4616=Quadrat.Details!I:I),0))</f>
        <v>FJD</v>
      </c>
      <c r="C4616" s="107">
        <f t="array" ref="C4616">INDEX(Quadrat.Details!C:C, MATCH(1,(A4616=Quadrat.Details!B:B)*(F4616=Quadrat.Details!G:G)*(H4616=Quadrat.Details!I:I),0))</f>
        <v>44792</v>
      </c>
      <c r="D4616" s="108"/>
      <c r="E4616" s="108"/>
      <c r="F4616" s="13" t="s">
        <v>451</v>
      </c>
      <c r="G4616" s="106" t="str">
        <f t="array" ref="G4616">INDEX(Quadrat.Details!H:H, MATCH(1,(A4616=Quadrat.Details!B:B)*(F4616=Quadrat.Details!G:G)*(H4616=Quadrat.Details!I:I),0))</f>
        <v>E</v>
      </c>
      <c r="H4616" s="105">
        <v>2.0</v>
      </c>
      <c r="I4616" s="109">
        <v>10.0</v>
      </c>
      <c r="J4616" s="109">
        <v>11.0</v>
      </c>
      <c r="K4616" s="109">
        <v>6.0</v>
      </c>
      <c r="L4616" s="3" t="s">
        <v>828</v>
      </c>
      <c r="M4616" s="44" t="s">
        <v>829</v>
      </c>
      <c r="N4616" s="73">
        <v>1.0</v>
      </c>
      <c r="O4616" s="73">
        <v>1.0</v>
      </c>
    </row>
    <row r="4617" ht="15.0" customHeight="1">
      <c r="A4617" s="105">
        <v>2022.0</v>
      </c>
      <c r="B4617" s="106" t="str">
        <f t="array" ref="B4617">INDEX(Quadrat.Details!D:D, MATCH(1,(A4617=Quadrat.Details!B:B)*(F4617=Quadrat.Details!G:G)*(H4617=Quadrat.Details!I:I),0))</f>
        <v>FJD</v>
      </c>
      <c r="C4617" s="107">
        <f t="array" ref="C4617">INDEX(Quadrat.Details!C:C, MATCH(1,(A4617=Quadrat.Details!B:B)*(F4617=Quadrat.Details!G:G)*(H4617=Quadrat.Details!I:I),0))</f>
        <v>44792</v>
      </c>
      <c r="D4617" s="108"/>
      <c r="E4617" s="108"/>
      <c r="F4617" s="13" t="s">
        <v>451</v>
      </c>
      <c r="G4617" s="106" t="str">
        <f t="array" ref="G4617">INDEX(Quadrat.Details!H:H, MATCH(1,(A4617=Quadrat.Details!B:B)*(F4617=Quadrat.Details!G:G)*(H4617=Quadrat.Details!I:I),0))</f>
        <v>E</v>
      </c>
      <c r="H4617" s="105">
        <v>2.0</v>
      </c>
      <c r="I4617" s="109">
        <v>12.0</v>
      </c>
      <c r="J4617" s="109">
        <v>14.0</v>
      </c>
      <c r="K4617" s="109">
        <v>7.0</v>
      </c>
      <c r="L4617" s="3" t="s">
        <v>828</v>
      </c>
      <c r="M4617" s="44" t="s">
        <v>829</v>
      </c>
      <c r="N4617" s="73">
        <v>1.0</v>
      </c>
      <c r="O4617" s="73">
        <v>1.0</v>
      </c>
    </row>
    <row r="4618" ht="15.0" customHeight="1">
      <c r="A4618" s="105">
        <v>2022.0</v>
      </c>
      <c r="B4618" s="106" t="str">
        <f t="array" ref="B4618">INDEX(Quadrat.Details!D:D, MATCH(1,(A4618=Quadrat.Details!B:B)*(F4618=Quadrat.Details!G:G)*(H4618=Quadrat.Details!I:I),0))</f>
        <v>FJD</v>
      </c>
      <c r="C4618" s="107">
        <f t="array" ref="C4618">INDEX(Quadrat.Details!C:C, MATCH(1,(A4618=Quadrat.Details!B:B)*(F4618=Quadrat.Details!G:G)*(H4618=Quadrat.Details!I:I),0))</f>
        <v>44792</v>
      </c>
      <c r="D4618" s="108"/>
      <c r="E4618" s="108"/>
      <c r="F4618" s="13" t="s">
        <v>451</v>
      </c>
      <c r="G4618" s="106" t="str">
        <f t="array" ref="G4618">INDEX(Quadrat.Details!H:H, MATCH(1,(A4618=Quadrat.Details!B:B)*(F4618=Quadrat.Details!G:G)*(H4618=Quadrat.Details!I:I),0))</f>
        <v>E</v>
      </c>
      <c r="H4618" s="105">
        <v>2.0</v>
      </c>
      <c r="I4618" s="109">
        <v>9.0</v>
      </c>
      <c r="J4618" s="109">
        <v>10.0</v>
      </c>
      <c r="K4618" s="109">
        <v>5.0</v>
      </c>
      <c r="L4618" s="3" t="s">
        <v>828</v>
      </c>
      <c r="M4618" s="44" t="s">
        <v>829</v>
      </c>
      <c r="N4618" s="73">
        <v>1.0</v>
      </c>
      <c r="O4618" s="73">
        <v>1.0</v>
      </c>
    </row>
    <row r="4619" ht="15.0" customHeight="1">
      <c r="A4619" s="105">
        <v>2022.0</v>
      </c>
      <c r="B4619" s="106" t="str">
        <f t="array" ref="B4619">INDEX(Quadrat.Details!D:D, MATCH(1,(A4619=Quadrat.Details!B:B)*(F4619=Quadrat.Details!G:G)*(H4619=Quadrat.Details!I:I),0))</f>
        <v>FJD</v>
      </c>
      <c r="C4619" s="107">
        <f t="array" ref="C4619">INDEX(Quadrat.Details!C:C, MATCH(1,(A4619=Quadrat.Details!B:B)*(F4619=Quadrat.Details!G:G)*(H4619=Quadrat.Details!I:I),0))</f>
        <v>44792</v>
      </c>
      <c r="D4619" s="108"/>
      <c r="E4619" s="108"/>
      <c r="F4619" s="13" t="s">
        <v>451</v>
      </c>
      <c r="G4619" s="106" t="str">
        <f t="array" ref="G4619">INDEX(Quadrat.Details!H:H, MATCH(1,(A4619=Quadrat.Details!B:B)*(F4619=Quadrat.Details!G:G)*(H4619=Quadrat.Details!I:I),0))</f>
        <v>E</v>
      </c>
      <c r="H4619" s="105">
        <v>2.0</v>
      </c>
      <c r="I4619" s="109">
        <v>10.0</v>
      </c>
      <c r="J4619" s="109">
        <v>11.0</v>
      </c>
      <c r="K4619" s="109">
        <v>5.0</v>
      </c>
      <c r="L4619" s="3" t="s">
        <v>828</v>
      </c>
      <c r="M4619" s="44" t="s">
        <v>829</v>
      </c>
      <c r="N4619" s="73">
        <v>1.0</v>
      </c>
      <c r="O4619" s="73">
        <v>1.0</v>
      </c>
    </row>
    <row r="4620" ht="15.0" customHeight="1">
      <c r="A4620" s="105">
        <v>2022.0</v>
      </c>
      <c r="B4620" s="106" t="str">
        <f t="array" ref="B4620">INDEX(Quadrat.Details!D:D, MATCH(1,(A4620=Quadrat.Details!B:B)*(F4620=Quadrat.Details!G:G)*(H4620=Quadrat.Details!I:I),0))</f>
        <v>FJD</v>
      </c>
      <c r="C4620" s="107">
        <f t="array" ref="C4620">INDEX(Quadrat.Details!C:C, MATCH(1,(A4620=Quadrat.Details!B:B)*(F4620=Quadrat.Details!G:G)*(H4620=Quadrat.Details!I:I),0))</f>
        <v>44792</v>
      </c>
      <c r="D4620" s="108"/>
      <c r="E4620" s="108"/>
      <c r="F4620" s="13" t="s">
        <v>451</v>
      </c>
      <c r="G4620" s="106" t="str">
        <f t="array" ref="G4620">INDEX(Quadrat.Details!H:H, MATCH(1,(A4620=Quadrat.Details!B:B)*(F4620=Quadrat.Details!G:G)*(H4620=Quadrat.Details!I:I),0))</f>
        <v>E</v>
      </c>
      <c r="H4620" s="105">
        <v>2.0</v>
      </c>
      <c r="I4620" s="109">
        <v>10.0</v>
      </c>
      <c r="J4620" s="109">
        <v>11.0</v>
      </c>
      <c r="K4620" s="109">
        <v>6.0</v>
      </c>
      <c r="L4620" s="3" t="s">
        <v>828</v>
      </c>
      <c r="M4620" s="44" t="s">
        <v>829</v>
      </c>
      <c r="N4620" s="73">
        <v>1.0</v>
      </c>
      <c r="O4620" s="73">
        <v>1.0</v>
      </c>
    </row>
    <row r="4621" ht="15.0" customHeight="1">
      <c r="A4621" s="105">
        <v>2022.0</v>
      </c>
      <c r="B4621" s="106" t="str">
        <f t="array" ref="B4621">INDEX(Quadrat.Details!D:D, MATCH(1,(A4621=Quadrat.Details!B:B)*(F4621=Quadrat.Details!G:G)*(H4621=Quadrat.Details!I:I),0))</f>
        <v>FJD</v>
      </c>
      <c r="C4621" s="107">
        <f t="array" ref="C4621">INDEX(Quadrat.Details!C:C, MATCH(1,(A4621=Quadrat.Details!B:B)*(F4621=Quadrat.Details!G:G)*(H4621=Quadrat.Details!I:I),0))</f>
        <v>44792</v>
      </c>
      <c r="D4621" s="108"/>
      <c r="E4621" s="108"/>
      <c r="F4621" s="13" t="s">
        <v>451</v>
      </c>
      <c r="G4621" s="106" t="str">
        <f t="array" ref="G4621">INDEX(Quadrat.Details!H:H, MATCH(1,(A4621=Quadrat.Details!B:B)*(F4621=Quadrat.Details!G:G)*(H4621=Quadrat.Details!I:I),0))</f>
        <v>E</v>
      </c>
      <c r="H4621" s="105">
        <v>2.0</v>
      </c>
      <c r="I4621" s="109">
        <v>4.0</v>
      </c>
      <c r="J4621" s="109">
        <v>5.0</v>
      </c>
      <c r="K4621" s="109">
        <v>3.0</v>
      </c>
      <c r="L4621" s="3" t="s">
        <v>828</v>
      </c>
      <c r="M4621" s="44" t="s">
        <v>829</v>
      </c>
      <c r="N4621" s="73">
        <v>1.0</v>
      </c>
      <c r="O4621" s="73">
        <v>1.0</v>
      </c>
    </row>
    <row r="4622" ht="15.0" customHeight="1">
      <c r="A4622" s="105">
        <v>2022.0</v>
      </c>
      <c r="B4622" s="106" t="str">
        <f t="array" ref="B4622">INDEX(Quadrat.Details!D:D, MATCH(1,(A4622=Quadrat.Details!B:B)*(F4622=Quadrat.Details!G:G)*(H4622=Quadrat.Details!I:I),0))</f>
        <v>FJD</v>
      </c>
      <c r="C4622" s="107">
        <f t="array" ref="C4622">INDEX(Quadrat.Details!C:C, MATCH(1,(A4622=Quadrat.Details!B:B)*(F4622=Quadrat.Details!G:G)*(H4622=Quadrat.Details!I:I),0))</f>
        <v>44792</v>
      </c>
      <c r="D4622" s="108"/>
      <c r="E4622" s="108"/>
      <c r="F4622" s="13" t="s">
        <v>451</v>
      </c>
      <c r="G4622" s="106" t="str">
        <f t="array" ref="G4622">INDEX(Quadrat.Details!H:H, MATCH(1,(A4622=Quadrat.Details!B:B)*(F4622=Quadrat.Details!G:G)*(H4622=Quadrat.Details!I:I),0))</f>
        <v>E</v>
      </c>
      <c r="H4622" s="105">
        <v>2.0</v>
      </c>
      <c r="I4622" s="109">
        <v>7.0</v>
      </c>
      <c r="J4622" s="109">
        <v>8.0</v>
      </c>
      <c r="K4622" s="109">
        <v>4.0</v>
      </c>
      <c r="L4622" s="3" t="s">
        <v>828</v>
      </c>
      <c r="M4622" s="44" t="s">
        <v>829</v>
      </c>
      <c r="N4622" s="73">
        <v>1.0</v>
      </c>
      <c r="O4622" s="73">
        <v>1.0</v>
      </c>
    </row>
    <row r="4623" ht="15.0" customHeight="1">
      <c r="A4623" s="105">
        <v>2022.0</v>
      </c>
      <c r="B4623" s="106" t="str">
        <f t="array" ref="B4623">INDEX(Quadrat.Details!D:D, MATCH(1,(A4623=Quadrat.Details!B:B)*(F4623=Quadrat.Details!G:G)*(H4623=Quadrat.Details!I:I),0))</f>
        <v>FJD</v>
      </c>
      <c r="C4623" s="107">
        <f t="array" ref="C4623">INDEX(Quadrat.Details!C:C, MATCH(1,(A4623=Quadrat.Details!B:B)*(F4623=Quadrat.Details!G:G)*(H4623=Quadrat.Details!I:I),0))</f>
        <v>44792</v>
      </c>
      <c r="D4623" s="108"/>
      <c r="E4623" s="108"/>
      <c r="F4623" s="13" t="s">
        <v>451</v>
      </c>
      <c r="G4623" s="106" t="str">
        <f t="array" ref="G4623">INDEX(Quadrat.Details!H:H, MATCH(1,(A4623=Quadrat.Details!B:B)*(F4623=Quadrat.Details!G:G)*(H4623=Quadrat.Details!I:I),0))</f>
        <v>E</v>
      </c>
      <c r="H4623" s="105">
        <v>2.0</v>
      </c>
      <c r="I4623" s="109">
        <v>9.0</v>
      </c>
      <c r="J4623" s="109">
        <v>10.0</v>
      </c>
      <c r="K4623" s="109">
        <v>5.0</v>
      </c>
      <c r="L4623" s="3" t="s">
        <v>828</v>
      </c>
      <c r="M4623" s="44" t="s">
        <v>829</v>
      </c>
      <c r="N4623" s="73">
        <v>1.0</v>
      </c>
      <c r="O4623" s="73">
        <v>1.0</v>
      </c>
    </row>
    <row r="4624" ht="15.0" customHeight="1">
      <c r="A4624" s="105">
        <v>2022.0</v>
      </c>
      <c r="B4624" s="106" t="str">
        <f t="array" ref="B4624">INDEX(Quadrat.Details!D:D, MATCH(1,(A4624=Quadrat.Details!B:B)*(F4624=Quadrat.Details!G:G)*(H4624=Quadrat.Details!I:I),0))</f>
        <v>FJD</v>
      </c>
      <c r="C4624" s="107">
        <f t="array" ref="C4624">INDEX(Quadrat.Details!C:C, MATCH(1,(A4624=Quadrat.Details!B:B)*(F4624=Quadrat.Details!G:G)*(H4624=Quadrat.Details!I:I),0))</f>
        <v>44792</v>
      </c>
      <c r="D4624" s="108"/>
      <c r="E4624" s="108"/>
      <c r="F4624" s="13" t="s">
        <v>451</v>
      </c>
      <c r="G4624" s="106" t="str">
        <f t="array" ref="G4624">INDEX(Quadrat.Details!H:H, MATCH(1,(A4624=Quadrat.Details!B:B)*(F4624=Quadrat.Details!G:G)*(H4624=Quadrat.Details!I:I),0))</f>
        <v>E</v>
      </c>
      <c r="H4624" s="105">
        <v>2.0</v>
      </c>
      <c r="I4624" s="109">
        <v>10.0</v>
      </c>
      <c r="J4624" s="109">
        <v>11.0</v>
      </c>
      <c r="K4624" s="109">
        <v>6.0</v>
      </c>
      <c r="L4624" s="3" t="s">
        <v>828</v>
      </c>
      <c r="M4624" s="44" t="s">
        <v>829</v>
      </c>
      <c r="N4624" s="73">
        <v>1.0</v>
      </c>
      <c r="O4624" s="73">
        <v>1.0</v>
      </c>
    </row>
    <row r="4625" ht="15.0" customHeight="1">
      <c r="A4625" s="105">
        <v>2022.0</v>
      </c>
      <c r="B4625" s="106" t="str">
        <f t="array" ref="B4625">INDEX(Quadrat.Details!D:D, MATCH(1,(A4625=Quadrat.Details!B:B)*(F4625=Quadrat.Details!G:G)*(H4625=Quadrat.Details!I:I),0))</f>
        <v>FJD</v>
      </c>
      <c r="C4625" s="107">
        <f t="array" ref="C4625">INDEX(Quadrat.Details!C:C, MATCH(1,(A4625=Quadrat.Details!B:B)*(F4625=Quadrat.Details!G:G)*(H4625=Quadrat.Details!I:I),0))</f>
        <v>44792</v>
      </c>
      <c r="D4625" s="108"/>
      <c r="E4625" s="108"/>
      <c r="F4625" s="13" t="s">
        <v>451</v>
      </c>
      <c r="G4625" s="106" t="str">
        <f t="array" ref="G4625">INDEX(Quadrat.Details!H:H, MATCH(1,(A4625=Quadrat.Details!B:B)*(F4625=Quadrat.Details!G:G)*(H4625=Quadrat.Details!I:I),0))</f>
        <v>E</v>
      </c>
      <c r="H4625" s="105">
        <v>2.0</v>
      </c>
      <c r="I4625" s="109">
        <v>8.0</v>
      </c>
      <c r="J4625" s="109">
        <v>9.0</v>
      </c>
      <c r="K4625" s="109">
        <v>5.0</v>
      </c>
      <c r="L4625" s="3" t="s">
        <v>828</v>
      </c>
      <c r="M4625" s="44" t="s">
        <v>829</v>
      </c>
      <c r="N4625" s="73">
        <v>1.0</v>
      </c>
      <c r="O4625" s="73">
        <v>1.0</v>
      </c>
    </row>
    <row r="4626" ht="15.0" customHeight="1">
      <c r="A4626" s="105">
        <v>2022.0</v>
      </c>
      <c r="B4626" s="106" t="str">
        <f t="array" ref="B4626">INDEX(Quadrat.Details!D:D, MATCH(1,(A4626=Quadrat.Details!B:B)*(F4626=Quadrat.Details!G:G)*(H4626=Quadrat.Details!I:I),0))</f>
        <v>FJD</v>
      </c>
      <c r="C4626" s="107">
        <f t="array" ref="C4626">INDEX(Quadrat.Details!C:C, MATCH(1,(A4626=Quadrat.Details!B:B)*(F4626=Quadrat.Details!G:G)*(H4626=Quadrat.Details!I:I),0))</f>
        <v>44792</v>
      </c>
      <c r="D4626" s="108"/>
      <c r="E4626" s="108"/>
      <c r="F4626" s="13" t="s">
        <v>451</v>
      </c>
      <c r="G4626" s="106" t="str">
        <f t="array" ref="G4626">INDEX(Quadrat.Details!H:H, MATCH(1,(A4626=Quadrat.Details!B:B)*(F4626=Quadrat.Details!G:G)*(H4626=Quadrat.Details!I:I),0))</f>
        <v>E</v>
      </c>
      <c r="H4626" s="105">
        <v>2.0</v>
      </c>
      <c r="I4626" s="109">
        <v>10.0</v>
      </c>
      <c r="J4626" s="109">
        <v>12.0</v>
      </c>
      <c r="K4626" s="109">
        <v>6.0</v>
      </c>
      <c r="L4626" s="3" t="s">
        <v>828</v>
      </c>
      <c r="M4626" s="44" t="s">
        <v>829</v>
      </c>
      <c r="N4626" s="73">
        <v>1.0</v>
      </c>
      <c r="O4626" s="73">
        <v>1.0</v>
      </c>
    </row>
    <row r="4627" ht="15.0" customHeight="1">
      <c r="A4627" s="105">
        <v>2022.0</v>
      </c>
      <c r="B4627" s="106" t="str">
        <f t="array" ref="B4627">INDEX(Quadrat.Details!D:D, MATCH(1,(A4627=Quadrat.Details!B:B)*(F4627=Quadrat.Details!G:G)*(H4627=Quadrat.Details!I:I),0))</f>
        <v>FJD</v>
      </c>
      <c r="C4627" s="107">
        <f t="array" ref="C4627">INDEX(Quadrat.Details!C:C, MATCH(1,(A4627=Quadrat.Details!B:B)*(F4627=Quadrat.Details!G:G)*(H4627=Quadrat.Details!I:I),0))</f>
        <v>44792</v>
      </c>
      <c r="D4627" s="108"/>
      <c r="E4627" s="108"/>
      <c r="F4627" s="13" t="s">
        <v>451</v>
      </c>
      <c r="G4627" s="106" t="str">
        <f t="array" ref="G4627">INDEX(Quadrat.Details!H:H, MATCH(1,(A4627=Quadrat.Details!B:B)*(F4627=Quadrat.Details!G:G)*(H4627=Quadrat.Details!I:I),0))</f>
        <v>E</v>
      </c>
      <c r="H4627" s="105">
        <v>2.0</v>
      </c>
      <c r="I4627" s="109">
        <v>10.0</v>
      </c>
      <c r="J4627" s="109">
        <v>11.0</v>
      </c>
      <c r="K4627" s="109">
        <v>6.0</v>
      </c>
      <c r="L4627" s="3" t="s">
        <v>828</v>
      </c>
      <c r="M4627" s="44" t="s">
        <v>829</v>
      </c>
      <c r="N4627" s="73">
        <v>1.0</v>
      </c>
      <c r="O4627" s="73">
        <v>1.0</v>
      </c>
    </row>
    <row r="4628" ht="15.0" customHeight="1">
      <c r="A4628" s="105">
        <v>2022.0</v>
      </c>
      <c r="B4628" s="106" t="str">
        <f t="array" ref="B4628">INDEX(Quadrat.Details!D:D, MATCH(1,(A4628=Quadrat.Details!B:B)*(F4628=Quadrat.Details!G:G)*(H4628=Quadrat.Details!I:I),0))</f>
        <v>FJD</v>
      </c>
      <c r="C4628" s="107">
        <f t="array" ref="C4628">INDEX(Quadrat.Details!C:C, MATCH(1,(A4628=Quadrat.Details!B:B)*(F4628=Quadrat.Details!G:G)*(H4628=Quadrat.Details!I:I),0))</f>
        <v>44792</v>
      </c>
      <c r="D4628" s="108"/>
      <c r="E4628" s="108"/>
      <c r="F4628" s="13" t="s">
        <v>451</v>
      </c>
      <c r="G4628" s="106" t="str">
        <f t="array" ref="G4628">INDEX(Quadrat.Details!H:H, MATCH(1,(A4628=Quadrat.Details!B:B)*(F4628=Quadrat.Details!G:G)*(H4628=Quadrat.Details!I:I),0))</f>
        <v>E</v>
      </c>
      <c r="H4628" s="105">
        <v>2.0</v>
      </c>
      <c r="I4628" s="109">
        <v>8.0</v>
      </c>
      <c r="J4628" s="109">
        <v>8.0</v>
      </c>
      <c r="K4628" s="109">
        <v>4.0</v>
      </c>
      <c r="L4628" s="3" t="s">
        <v>828</v>
      </c>
      <c r="M4628" s="44" t="s">
        <v>829</v>
      </c>
      <c r="N4628" s="73">
        <v>1.0</v>
      </c>
      <c r="O4628" s="73">
        <v>1.0</v>
      </c>
    </row>
    <row r="4629" ht="15.0" customHeight="1">
      <c r="A4629" s="105">
        <v>2022.0</v>
      </c>
      <c r="B4629" s="106" t="str">
        <f t="array" ref="B4629">INDEX(Quadrat.Details!D:D, MATCH(1,(A4629=Quadrat.Details!B:B)*(F4629=Quadrat.Details!G:G)*(H4629=Quadrat.Details!I:I),0))</f>
        <v>FJD</v>
      </c>
      <c r="C4629" s="107">
        <f t="array" ref="C4629">INDEX(Quadrat.Details!C:C, MATCH(1,(A4629=Quadrat.Details!B:B)*(F4629=Quadrat.Details!G:G)*(H4629=Quadrat.Details!I:I),0))</f>
        <v>44792</v>
      </c>
      <c r="D4629" s="108"/>
      <c r="E4629" s="108"/>
      <c r="F4629" s="13" t="s">
        <v>451</v>
      </c>
      <c r="G4629" s="106" t="str">
        <f t="array" ref="G4629">INDEX(Quadrat.Details!H:H, MATCH(1,(A4629=Quadrat.Details!B:B)*(F4629=Quadrat.Details!G:G)*(H4629=Quadrat.Details!I:I),0))</f>
        <v>E</v>
      </c>
      <c r="H4629" s="105">
        <v>2.0</v>
      </c>
      <c r="I4629" s="109">
        <v>9.0</v>
      </c>
      <c r="J4629" s="109">
        <v>10.0</v>
      </c>
      <c r="K4629" s="109">
        <v>5.0</v>
      </c>
      <c r="L4629" s="3" t="s">
        <v>828</v>
      </c>
      <c r="M4629" s="44" t="s">
        <v>829</v>
      </c>
      <c r="N4629" s="73">
        <v>1.0</v>
      </c>
      <c r="O4629" s="73">
        <v>1.0</v>
      </c>
    </row>
    <row r="4630" ht="15.0" customHeight="1">
      <c r="A4630" s="105">
        <v>2022.0</v>
      </c>
      <c r="B4630" s="106" t="str">
        <f t="array" ref="B4630">INDEX(Quadrat.Details!D:D, MATCH(1,(A4630=Quadrat.Details!B:B)*(F4630=Quadrat.Details!G:G)*(H4630=Quadrat.Details!I:I),0))</f>
        <v>FJD</v>
      </c>
      <c r="C4630" s="107">
        <f t="array" ref="C4630">INDEX(Quadrat.Details!C:C, MATCH(1,(A4630=Quadrat.Details!B:B)*(F4630=Quadrat.Details!G:G)*(H4630=Quadrat.Details!I:I),0))</f>
        <v>44792</v>
      </c>
      <c r="D4630" s="108"/>
      <c r="E4630" s="108"/>
      <c r="F4630" s="13" t="s">
        <v>451</v>
      </c>
      <c r="G4630" s="106" t="str">
        <f t="array" ref="G4630">INDEX(Quadrat.Details!H:H, MATCH(1,(A4630=Quadrat.Details!B:B)*(F4630=Quadrat.Details!G:G)*(H4630=Quadrat.Details!I:I),0))</f>
        <v>E</v>
      </c>
      <c r="H4630" s="105">
        <v>2.0</v>
      </c>
      <c r="I4630" s="109">
        <v>6.0</v>
      </c>
      <c r="J4630" s="109">
        <v>7.0</v>
      </c>
      <c r="K4630" s="109">
        <v>4.0</v>
      </c>
      <c r="L4630" s="3" t="s">
        <v>828</v>
      </c>
      <c r="M4630" s="44" t="s">
        <v>829</v>
      </c>
      <c r="N4630" s="73">
        <v>1.0</v>
      </c>
      <c r="O4630" s="73">
        <v>1.0</v>
      </c>
    </row>
    <row r="4631" ht="15.0" customHeight="1">
      <c r="A4631" s="105">
        <v>2022.0</v>
      </c>
      <c r="B4631" s="106" t="str">
        <f t="array" ref="B4631">INDEX(Quadrat.Details!D:D, MATCH(1,(A4631=Quadrat.Details!B:B)*(F4631=Quadrat.Details!G:G)*(H4631=Quadrat.Details!I:I),0))</f>
        <v>FJD</v>
      </c>
      <c r="C4631" s="107">
        <f t="array" ref="C4631">INDEX(Quadrat.Details!C:C, MATCH(1,(A4631=Quadrat.Details!B:B)*(F4631=Quadrat.Details!G:G)*(H4631=Quadrat.Details!I:I),0))</f>
        <v>44792</v>
      </c>
      <c r="D4631" s="108"/>
      <c r="E4631" s="108"/>
      <c r="F4631" s="13" t="s">
        <v>451</v>
      </c>
      <c r="G4631" s="106" t="str">
        <f t="array" ref="G4631">INDEX(Quadrat.Details!H:H, MATCH(1,(A4631=Quadrat.Details!B:B)*(F4631=Quadrat.Details!G:G)*(H4631=Quadrat.Details!I:I),0))</f>
        <v>E</v>
      </c>
      <c r="H4631" s="105">
        <v>2.0</v>
      </c>
      <c r="I4631" s="109">
        <v>9.0</v>
      </c>
      <c r="J4631" s="109">
        <v>10.0</v>
      </c>
      <c r="K4631" s="109">
        <v>5.0</v>
      </c>
      <c r="L4631" s="3" t="s">
        <v>828</v>
      </c>
      <c r="M4631" s="44" t="s">
        <v>829</v>
      </c>
      <c r="N4631" s="73">
        <v>1.0</v>
      </c>
      <c r="O4631" s="73">
        <v>1.0</v>
      </c>
    </row>
    <row r="4632" ht="15.0" customHeight="1">
      <c r="A4632" s="105">
        <v>2022.0</v>
      </c>
      <c r="B4632" s="106" t="str">
        <f t="array" ref="B4632">INDEX(Quadrat.Details!D:D, MATCH(1,(A4632=Quadrat.Details!B:B)*(F4632=Quadrat.Details!G:G)*(H4632=Quadrat.Details!I:I),0))</f>
        <v>FJD</v>
      </c>
      <c r="C4632" s="107">
        <f t="array" ref="C4632">INDEX(Quadrat.Details!C:C, MATCH(1,(A4632=Quadrat.Details!B:B)*(F4632=Quadrat.Details!G:G)*(H4632=Quadrat.Details!I:I),0))</f>
        <v>44792</v>
      </c>
      <c r="D4632" s="108"/>
      <c r="E4632" s="108"/>
      <c r="F4632" s="13" t="s">
        <v>451</v>
      </c>
      <c r="G4632" s="106" t="str">
        <f t="array" ref="G4632">INDEX(Quadrat.Details!H:H, MATCH(1,(A4632=Quadrat.Details!B:B)*(F4632=Quadrat.Details!G:G)*(H4632=Quadrat.Details!I:I),0))</f>
        <v>E</v>
      </c>
      <c r="H4632" s="105">
        <v>2.0</v>
      </c>
      <c r="I4632" s="109">
        <v>7.0</v>
      </c>
      <c r="J4632" s="109">
        <v>8.0</v>
      </c>
      <c r="K4632" s="109">
        <v>4.0</v>
      </c>
      <c r="L4632" s="3" t="s">
        <v>828</v>
      </c>
      <c r="M4632" s="44" t="s">
        <v>829</v>
      </c>
      <c r="N4632" s="73">
        <v>1.0</v>
      </c>
      <c r="O4632" s="73">
        <v>1.0</v>
      </c>
    </row>
    <row r="4633" ht="15.0" customHeight="1">
      <c r="A4633" s="105">
        <v>2022.0</v>
      </c>
      <c r="B4633" s="106" t="str">
        <f t="array" ref="B4633">INDEX(Quadrat.Details!D:D, MATCH(1,(A4633=Quadrat.Details!B:B)*(F4633=Quadrat.Details!G:G)*(H4633=Quadrat.Details!I:I),0))</f>
        <v>FJD</v>
      </c>
      <c r="C4633" s="107">
        <f t="array" ref="C4633">INDEX(Quadrat.Details!C:C, MATCH(1,(A4633=Quadrat.Details!B:B)*(F4633=Quadrat.Details!G:G)*(H4633=Quadrat.Details!I:I),0))</f>
        <v>44792</v>
      </c>
      <c r="D4633" s="108"/>
      <c r="E4633" s="108"/>
      <c r="F4633" s="13" t="s">
        <v>451</v>
      </c>
      <c r="G4633" s="106" t="str">
        <f t="array" ref="G4633">INDEX(Quadrat.Details!H:H, MATCH(1,(A4633=Quadrat.Details!B:B)*(F4633=Quadrat.Details!G:G)*(H4633=Quadrat.Details!I:I),0))</f>
        <v>E</v>
      </c>
      <c r="H4633" s="105">
        <v>2.0</v>
      </c>
      <c r="I4633" s="109">
        <v>10.0</v>
      </c>
      <c r="J4633" s="109">
        <v>11.0</v>
      </c>
      <c r="K4633" s="109">
        <v>6.0</v>
      </c>
      <c r="L4633" s="3" t="s">
        <v>828</v>
      </c>
      <c r="M4633" s="44" t="s">
        <v>829</v>
      </c>
      <c r="N4633" s="73">
        <v>1.0</v>
      </c>
      <c r="O4633" s="73">
        <v>1.0</v>
      </c>
    </row>
    <row r="4634" ht="15.0" customHeight="1">
      <c r="A4634" s="105">
        <v>2022.0</v>
      </c>
      <c r="B4634" s="106" t="str">
        <f t="array" ref="B4634">INDEX(Quadrat.Details!D:D, MATCH(1,(A4634=Quadrat.Details!B:B)*(F4634=Quadrat.Details!G:G)*(H4634=Quadrat.Details!I:I),0))</f>
        <v>FJD</v>
      </c>
      <c r="C4634" s="107">
        <f t="array" ref="C4634">INDEX(Quadrat.Details!C:C, MATCH(1,(A4634=Quadrat.Details!B:B)*(F4634=Quadrat.Details!G:G)*(H4634=Quadrat.Details!I:I),0))</f>
        <v>44792</v>
      </c>
      <c r="D4634" s="108"/>
      <c r="E4634" s="108"/>
      <c r="F4634" s="13" t="s">
        <v>451</v>
      </c>
      <c r="G4634" s="106" t="str">
        <f t="array" ref="G4634">INDEX(Quadrat.Details!H:H, MATCH(1,(A4634=Quadrat.Details!B:B)*(F4634=Quadrat.Details!G:G)*(H4634=Quadrat.Details!I:I),0))</f>
        <v>E</v>
      </c>
      <c r="H4634" s="105">
        <v>2.0</v>
      </c>
      <c r="I4634" s="109">
        <v>8.0</v>
      </c>
      <c r="J4634" s="109">
        <v>9.0</v>
      </c>
      <c r="K4634" s="109">
        <v>5.0</v>
      </c>
      <c r="L4634" s="3" t="s">
        <v>828</v>
      </c>
      <c r="M4634" s="44" t="s">
        <v>829</v>
      </c>
      <c r="N4634" s="73">
        <v>1.0</v>
      </c>
      <c r="O4634" s="73">
        <v>1.0</v>
      </c>
    </row>
    <row r="4635" ht="15.0" customHeight="1">
      <c r="A4635" s="105">
        <v>2022.0</v>
      </c>
      <c r="B4635" s="106" t="str">
        <f t="array" ref="B4635">INDEX(Quadrat.Details!D:D, MATCH(1,(A4635=Quadrat.Details!B:B)*(F4635=Quadrat.Details!G:G)*(H4635=Quadrat.Details!I:I),0))</f>
        <v>FJD</v>
      </c>
      <c r="C4635" s="107">
        <f t="array" ref="C4635">INDEX(Quadrat.Details!C:C, MATCH(1,(A4635=Quadrat.Details!B:B)*(F4635=Quadrat.Details!G:G)*(H4635=Quadrat.Details!I:I),0))</f>
        <v>44792</v>
      </c>
      <c r="D4635" s="108"/>
      <c r="E4635" s="108"/>
      <c r="F4635" s="13" t="s">
        <v>451</v>
      </c>
      <c r="G4635" s="106" t="str">
        <f t="array" ref="G4635">INDEX(Quadrat.Details!H:H, MATCH(1,(A4635=Quadrat.Details!B:B)*(F4635=Quadrat.Details!G:G)*(H4635=Quadrat.Details!I:I),0))</f>
        <v>E</v>
      </c>
      <c r="H4635" s="105">
        <v>2.0</v>
      </c>
      <c r="I4635" s="109">
        <v>9.0</v>
      </c>
      <c r="J4635" s="109">
        <v>10.0</v>
      </c>
      <c r="K4635" s="109">
        <v>5.0</v>
      </c>
      <c r="L4635" s="3" t="s">
        <v>828</v>
      </c>
      <c r="M4635" s="44" t="s">
        <v>829</v>
      </c>
      <c r="N4635" s="73">
        <v>1.0</v>
      </c>
      <c r="O4635" s="73">
        <v>1.0</v>
      </c>
    </row>
    <row r="4636" ht="15.0" customHeight="1">
      <c r="A4636" s="105">
        <v>2022.0</v>
      </c>
      <c r="B4636" s="106" t="str">
        <f t="array" ref="B4636">INDEX(Quadrat.Details!D:D, MATCH(1,(A4636=Quadrat.Details!B:B)*(F4636=Quadrat.Details!G:G)*(H4636=Quadrat.Details!I:I),0))</f>
        <v>FJD</v>
      </c>
      <c r="C4636" s="107">
        <f t="array" ref="C4636">INDEX(Quadrat.Details!C:C, MATCH(1,(A4636=Quadrat.Details!B:B)*(F4636=Quadrat.Details!G:G)*(H4636=Quadrat.Details!I:I),0))</f>
        <v>44792</v>
      </c>
      <c r="D4636" s="108"/>
      <c r="E4636" s="108"/>
      <c r="F4636" s="13" t="s">
        <v>451</v>
      </c>
      <c r="G4636" s="106" t="str">
        <f t="array" ref="G4636">INDEX(Quadrat.Details!H:H, MATCH(1,(A4636=Quadrat.Details!B:B)*(F4636=Quadrat.Details!G:G)*(H4636=Quadrat.Details!I:I),0))</f>
        <v>E</v>
      </c>
      <c r="H4636" s="105">
        <v>2.0</v>
      </c>
      <c r="I4636" s="109">
        <v>9.0</v>
      </c>
      <c r="J4636" s="109">
        <v>10.0</v>
      </c>
      <c r="K4636" s="109">
        <v>5.0</v>
      </c>
      <c r="L4636" s="3" t="s">
        <v>828</v>
      </c>
      <c r="M4636" s="44" t="s">
        <v>829</v>
      </c>
      <c r="N4636" s="73">
        <v>1.0</v>
      </c>
      <c r="O4636" s="73">
        <v>1.0</v>
      </c>
    </row>
    <row r="4637" ht="15.0" customHeight="1">
      <c r="A4637" s="105">
        <v>2022.0</v>
      </c>
      <c r="B4637" s="106" t="str">
        <f t="array" ref="B4637">INDEX(Quadrat.Details!D:D, MATCH(1,(A4637=Quadrat.Details!B:B)*(F4637=Quadrat.Details!G:G)*(H4637=Quadrat.Details!I:I),0))</f>
        <v>FJD</v>
      </c>
      <c r="C4637" s="107">
        <f t="array" ref="C4637">INDEX(Quadrat.Details!C:C, MATCH(1,(A4637=Quadrat.Details!B:B)*(F4637=Quadrat.Details!G:G)*(H4637=Quadrat.Details!I:I),0))</f>
        <v>44792</v>
      </c>
      <c r="D4637" s="108"/>
      <c r="E4637" s="108"/>
      <c r="F4637" s="13" t="s">
        <v>451</v>
      </c>
      <c r="G4637" s="106" t="str">
        <f t="array" ref="G4637">INDEX(Quadrat.Details!H:H, MATCH(1,(A4637=Quadrat.Details!B:B)*(F4637=Quadrat.Details!G:G)*(H4637=Quadrat.Details!I:I),0))</f>
        <v>E</v>
      </c>
      <c r="H4637" s="105">
        <v>2.0</v>
      </c>
      <c r="I4637" s="109">
        <v>6.0</v>
      </c>
      <c r="J4637" s="109">
        <v>7.0</v>
      </c>
      <c r="K4637" s="109">
        <v>4.0</v>
      </c>
      <c r="L4637" s="3" t="s">
        <v>828</v>
      </c>
      <c r="M4637" s="44" t="s">
        <v>829</v>
      </c>
      <c r="N4637" s="73">
        <v>1.0</v>
      </c>
      <c r="O4637" s="73">
        <v>1.0</v>
      </c>
    </row>
    <row r="4638" ht="15.0" customHeight="1">
      <c r="A4638" s="105">
        <v>2022.0</v>
      </c>
      <c r="B4638" s="106" t="str">
        <f t="array" ref="B4638">INDEX(Quadrat.Details!D:D, MATCH(1,(A4638=Quadrat.Details!B:B)*(F4638=Quadrat.Details!G:G)*(H4638=Quadrat.Details!I:I),0))</f>
        <v>FJD</v>
      </c>
      <c r="C4638" s="107">
        <f t="array" ref="C4638">INDEX(Quadrat.Details!C:C, MATCH(1,(A4638=Quadrat.Details!B:B)*(F4638=Quadrat.Details!G:G)*(H4638=Quadrat.Details!I:I),0))</f>
        <v>44792</v>
      </c>
      <c r="D4638" s="108"/>
      <c r="E4638" s="108"/>
      <c r="F4638" s="13" t="s">
        <v>451</v>
      </c>
      <c r="G4638" s="106" t="str">
        <f t="array" ref="G4638">INDEX(Quadrat.Details!H:H, MATCH(1,(A4638=Quadrat.Details!B:B)*(F4638=Quadrat.Details!G:G)*(H4638=Quadrat.Details!I:I),0))</f>
        <v>E</v>
      </c>
      <c r="H4638" s="105">
        <v>2.0</v>
      </c>
      <c r="I4638" s="109">
        <v>7.0</v>
      </c>
      <c r="J4638" s="109">
        <v>8.0</v>
      </c>
      <c r="K4638" s="109">
        <v>4.0</v>
      </c>
      <c r="L4638" s="3" t="s">
        <v>828</v>
      </c>
      <c r="M4638" s="44" t="s">
        <v>829</v>
      </c>
      <c r="N4638" s="73">
        <v>1.0</v>
      </c>
      <c r="O4638" s="73">
        <v>1.0</v>
      </c>
    </row>
    <row r="4639" ht="15.0" customHeight="1">
      <c r="A4639" s="105">
        <v>2022.0</v>
      </c>
      <c r="B4639" s="106" t="str">
        <f t="array" ref="B4639">INDEX(Quadrat.Details!D:D, MATCH(1,(A4639=Quadrat.Details!B:B)*(F4639=Quadrat.Details!G:G)*(H4639=Quadrat.Details!I:I),0))</f>
        <v>FJD</v>
      </c>
      <c r="C4639" s="107">
        <f t="array" ref="C4639">INDEX(Quadrat.Details!C:C, MATCH(1,(A4639=Quadrat.Details!B:B)*(F4639=Quadrat.Details!G:G)*(H4639=Quadrat.Details!I:I),0))</f>
        <v>44792</v>
      </c>
      <c r="D4639" s="108"/>
      <c r="E4639" s="108"/>
      <c r="F4639" s="13" t="s">
        <v>451</v>
      </c>
      <c r="G4639" s="106" t="str">
        <f t="array" ref="G4639">INDEX(Quadrat.Details!H:H, MATCH(1,(A4639=Quadrat.Details!B:B)*(F4639=Quadrat.Details!G:G)*(H4639=Quadrat.Details!I:I),0))</f>
        <v>E</v>
      </c>
      <c r="H4639" s="105">
        <v>2.0</v>
      </c>
      <c r="I4639" s="109">
        <v>9.0</v>
      </c>
      <c r="J4639" s="109">
        <v>9.0</v>
      </c>
      <c r="K4639" s="109">
        <v>4.0</v>
      </c>
      <c r="L4639" s="3" t="s">
        <v>828</v>
      </c>
      <c r="M4639" s="44" t="s">
        <v>829</v>
      </c>
      <c r="N4639" s="73">
        <v>1.0</v>
      </c>
      <c r="O4639" s="73">
        <v>1.0</v>
      </c>
    </row>
    <row r="4640" ht="15.0" customHeight="1">
      <c r="A4640" s="105">
        <v>2022.0</v>
      </c>
      <c r="B4640" s="106" t="str">
        <f t="array" ref="B4640">INDEX(Quadrat.Details!D:D, MATCH(1,(A4640=Quadrat.Details!B:B)*(F4640=Quadrat.Details!G:G)*(H4640=Quadrat.Details!I:I),0))</f>
        <v>FJD</v>
      </c>
      <c r="C4640" s="107">
        <f t="array" ref="C4640">INDEX(Quadrat.Details!C:C, MATCH(1,(A4640=Quadrat.Details!B:B)*(F4640=Quadrat.Details!G:G)*(H4640=Quadrat.Details!I:I),0))</f>
        <v>44792</v>
      </c>
      <c r="D4640" s="108"/>
      <c r="E4640" s="108"/>
      <c r="F4640" s="13" t="s">
        <v>451</v>
      </c>
      <c r="G4640" s="106" t="str">
        <f t="array" ref="G4640">INDEX(Quadrat.Details!H:H, MATCH(1,(A4640=Quadrat.Details!B:B)*(F4640=Quadrat.Details!G:G)*(H4640=Quadrat.Details!I:I),0))</f>
        <v>E</v>
      </c>
      <c r="H4640" s="105">
        <v>2.0</v>
      </c>
      <c r="I4640" s="109">
        <v>7.0</v>
      </c>
      <c r="J4640" s="109">
        <v>8.0</v>
      </c>
      <c r="K4640" s="109">
        <v>4.0</v>
      </c>
      <c r="L4640" s="3" t="s">
        <v>828</v>
      </c>
      <c r="M4640" s="44" t="s">
        <v>829</v>
      </c>
      <c r="N4640" s="73">
        <v>1.0</v>
      </c>
      <c r="O4640" s="73">
        <v>1.0</v>
      </c>
    </row>
    <row r="4641" ht="15.0" customHeight="1">
      <c r="A4641" s="105">
        <v>2022.0</v>
      </c>
      <c r="B4641" s="106" t="str">
        <f t="array" ref="B4641">INDEX(Quadrat.Details!D:D, MATCH(1,(A4641=Quadrat.Details!B:B)*(F4641=Quadrat.Details!G:G)*(H4641=Quadrat.Details!I:I),0))</f>
        <v>FJD</v>
      </c>
      <c r="C4641" s="107">
        <f t="array" ref="C4641">INDEX(Quadrat.Details!C:C, MATCH(1,(A4641=Quadrat.Details!B:B)*(F4641=Quadrat.Details!G:G)*(H4641=Quadrat.Details!I:I),0))</f>
        <v>44792</v>
      </c>
      <c r="D4641" s="108"/>
      <c r="E4641" s="108"/>
      <c r="F4641" s="13" t="s">
        <v>451</v>
      </c>
      <c r="G4641" s="106" t="str">
        <f t="array" ref="G4641">INDEX(Quadrat.Details!H:H, MATCH(1,(A4641=Quadrat.Details!B:B)*(F4641=Quadrat.Details!G:G)*(H4641=Quadrat.Details!I:I),0))</f>
        <v>E</v>
      </c>
      <c r="H4641" s="105">
        <v>2.0</v>
      </c>
      <c r="I4641" s="109">
        <v>7.0</v>
      </c>
      <c r="J4641" s="109">
        <v>9.0</v>
      </c>
      <c r="K4641" s="109">
        <v>4.0</v>
      </c>
      <c r="L4641" s="3" t="s">
        <v>828</v>
      </c>
      <c r="M4641" s="44" t="s">
        <v>829</v>
      </c>
      <c r="N4641" s="73">
        <v>1.0</v>
      </c>
      <c r="O4641" s="73">
        <v>1.0</v>
      </c>
    </row>
    <row r="4642" ht="15.0" customHeight="1">
      <c r="A4642" s="105">
        <v>2022.0</v>
      </c>
      <c r="B4642" s="106" t="str">
        <f t="array" ref="B4642">INDEX(Quadrat.Details!D:D, MATCH(1,(A4642=Quadrat.Details!B:B)*(F4642=Quadrat.Details!G:G)*(H4642=Quadrat.Details!I:I),0))</f>
        <v>FJD</v>
      </c>
      <c r="C4642" s="107">
        <f t="array" ref="C4642">INDEX(Quadrat.Details!C:C, MATCH(1,(A4642=Quadrat.Details!B:B)*(F4642=Quadrat.Details!G:G)*(H4642=Quadrat.Details!I:I),0))</f>
        <v>44792</v>
      </c>
      <c r="D4642" s="108"/>
      <c r="E4642" s="108"/>
      <c r="F4642" s="13" t="s">
        <v>451</v>
      </c>
      <c r="G4642" s="106" t="str">
        <f t="array" ref="G4642">INDEX(Quadrat.Details!H:H, MATCH(1,(A4642=Quadrat.Details!B:B)*(F4642=Quadrat.Details!G:G)*(H4642=Quadrat.Details!I:I),0))</f>
        <v>E</v>
      </c>
      <c r="H4642" s="105">
        <v>2.0</v>
      </c>
      <c r="I4642" s="109">
        <v>7.0</v>
      </c>
      <c r="J4642" s="109">
        <v>8.0</v>
      </c>
      <c r="K4642" s="109">
        <v>4.0</v>
      </c>
      <c r="L4642" s="3" t="s">
        <v>828</v>
      </c>
      <c r="M4642" s="44" t="s">
        <v>829</v>
      </c>
      <c r="N4642" s="73">
        <v>1.0</v>
      </c>
      <c r="O4642" s="73">
        <v>1.0</v>
      </c>
    </row>
    <row r="4643" ht="15.0" customHeight="1">
      <c r="A4643" s="105">
        <v>2022.0</v>
      </c>
      <c r="B4643" s="106" t="str">
        <f t="array" ref="B4643">INDEX(Quadrat.Details!D:D, MATCH(1,(A4643=Quadrat.Details!B:B)*(F4643=Quadrat.Details!G:G)*(H4643=Quadrat.Details!I:I),0))</f>
        <v>FJD</v>
      </c>
      <c r="C4643" s="107">
        <f t="array" ref="C4643">INDEX(Quadrat.Details!C:C, MATCH(1,(A4643=Quadrat.Details!B:B)*(F4643=Quadrat.Details!G:G)*(H4643=Quadrat.Details!I:I),0))</f>
        <v>44792</v>
      </c>
      <c r="D4643" s="108"/>
      <c r="E4643" s="108"/>
      <c r="F4643" s="13" t="s">
        <v>451</v>
      </c>
      <c r="G4643" s="106" t="str">
        <f t="array" ref="G4643">INDEX(Quadrat.Details!H:H, MATCH(1,(A4643=Quadrat.Details!B:B)*(F4643=Quadrat.Details!G:G)*(H4643=Quadrat.Details!I:I),0))</f>
        <v>E</v>
      </c>
      <c r="H4643" s="105">
        <v>2.0</v>
      </c>
      <c r="I4643" s="109">
        <v>7.0</v>
      </c>
      <c r="J4643" s="109">
        <v>9.0</v>
      </c>
      <c r="K4643" s="109">
        <v>4.0</v>
      </c>
      <c r="L4643" s="3" t="s">
        <v>828</v>
      </c>
      <c r="M4643" s="44" t="s">
        <v>829</v>
      </c>
      <c r="N4643" s="73">
        <v>1.0</v>
      </c>
      <c r="O4643" s="73">
        <v>1.0</v>
      </c>
    </row>
    <row r="4644" ht="15.0" customHeight="1">
      <c r="A4644" s="105">
        <v>2022.0</v>
      </c>
      <c r="B4644" s="106" t="str">
        <f t="array" ref="B4644">INDEX(Quadrat.Details!D:D, MATCH(1,(A4644=Quadrat.Details!B:B)*(F4644=Quadrat.Details!G:G)*(H4644=Quadrat.Details!I:I),0))</f>
        <v>FJD</v>
      </c>
      <c r="C4644" s="107">
        <f t="array" ref="C4644">INDEX(Quadrat.Details!C:C, MATCH(1,(A4644=Quadrat.Details!B:B)*(F4644=Quadrat.Details!G:G)*(H4644=Quadrat.Details!I:I),0))</f>
        <v>44792</v>
      </c>
      <c r="D4644" s="108"/>
      <c r="E4644" s="108"/>
      <c r="F4644" s="13" t="s">
        <v>451</v>
      </c>
      <c r="G4644" s="106" t="str">
        <f t="array" ref="G4644">INDEX(Quadrat.Details!H:H, MATCH(1,(A4644=Quadrat.Details!B:B)*(F4644=Quadrat.Details!G:G)*(H4644=Quadrat.Details!I:I),0))</f>
        <v>E</v>
      </c>
      <c r="H4644" s="105">
        <v>2.0</v>
      </c>
      <c r="I4644" s="109">
        <v>7.0</v>
      </c>
      <c r="J4644" s="109">
        <v>8.0</v>
      </c>
      <c r="K4644" s="109">
        <v>4.0</v>
      </c>
      <c r="L4644" s="3" t="s">
        <v>828</v>
      </c>
      <c r="M4644" s="44" t="s">
        <v>829</v>
      </c>
      <c r="N4644" s="73">
        <v>1.0</v>
      </c>
      <c r="O4644" s="73">
        <v>1.0</v>
      </c>
    </row>
    <row r="4645" ht="15.0" customHeight="1">
      <c r="A4645" s="105">
        <v>2022.0</v>
      </c>
      <c r="B4645" s="106" t="str">
        <f t="array" ref="B4645">INDEX(Quadrat.Details!D:D, MATCH(1,(A4645=Quadrat.Details!B:B)*(F4645=Quadrat.Details!G:G)*(H4645=Quadrat.Details!I:I),0))</f>
        <v>JQ</v>
      </c>
      <c r="C4645" s="107">
        <f t="array" ref="C4645">INDEX(Quadrat.Details!C:C, MATCH(1,(A4645=Quadrat.Details!B:B)*(F4645=Quadrat.Details!G:G)*(H4645=Quadrat.Details!I:I),0))</f>
        <v>44792</v>
      </c>
      <c r="D4645" s="108"/>
      <c r="E4645" s="108"/>
      <c r="F4645" s="13" t="s">
        <v>444</v>
      </c>
      <c r="G4645" s="106" t="str">
        <f t="array" ref="G4645">INDEX(Quadrat.Details!H:H, MATCH(1,(A4645=Quadrat.Details!B:B)*(F4645=Quadrat.Details!G:G)*(H4645=Quadrat.Details!I:I),0))</f>
        <v>E</v>
      </c>
      <c r="H4645" s="105">
        <v>1.0</v>
      </c>
      <c r="I4645" s="109">
        <v>23.0</v>
      </c>
      <c r="J4645" s="109">
        <v>29.0</v>
      </c>
      <c r="K4645" s="109">
        <v>16.0</v>
      </c>
      <c r="L4645" s="3" t="s">
        <v>828</v>
      </c>
      <c r="M4645" s="44" t="s">
        <v>829</v>
      </c>
      <c r="N4645" s="73">
        <v>1.0</v>
      </c>
      <c r="O4645" s="73">
        <v>1.0</v>
      </c>
    </row>
    <row r="4646" ht="15.0" customHeight="1">
      <c r="A4646" s="105">
        <v>2022.0</v>
      </c>
      <c r="B4646" s="106" t="str">
        <f t="array" ref="B4646">INDEX(Quadrat.Details!D:D, MATCH(1,(A4646=Quadrat.Details!B:B)*(F4646=Quadrat.Details!G:G)*(H4646=Quadrat.Details!I:I),0))</f>
        <v>JQ</v>
      </c>
      <c r="C4646" s="107">
        <f t="array" ref="C4646">INDEX(Quadrat.Details!C:C, MATCH(1,(A4646=Quadrat.Details!B:B)*(F4646=Quadrat.Details!G:G)*(H4646=Quadrat.Details!I:I),0))</f>
        <v>44792</v>
      </c>
      <c r="D4646" s="108"/>
      <c r="E4646" s="108"/>
      <c r="F4646" s="13" t="s">
        <v>444</v>
      </c>
      <c r="G4646" s="106" t="str">
        <f t="array" ref="G4646">INDEX(Quadrat.Details!H:H, MATCH(1,(A4646=Quadrat.Details!B:B)*(F4646=Quadrat.Details!G:G)*(H4646=Quadrat.Details!I:I),0))</f>
        <v>E</v>
      </c>
      <c r="H4646" s="105">
        <v>1.0</v>
      </c>
      <c r="I4646" s="109">
        <v>32.0</v>
      </c>
      <c r="J4646" s="109">
        <v>35.0</v>
      </c>
      <c r="K4646" s="109">
        <v>21.0</v>
      </c>
      <c r="L4646" s="3" t="s">
        <v>828</v>
      </c>
      <c r="M4646" s="44" t="s">
        <v>829</v>
      </c>
      <c r="N4646" s="73">
        <v>1.0</v>
      </c>
      <c r="O4646" s="73">
        <v>1.0</v>
      </c>
    </row>
    <row r="4647" ht="15.0" customHeight="1">
      <c r="A4647" s="105">
        <v>2022.0</v>
      </c>
      <c r="B4647" s="106" t="str">
        <f t="array" ref="B4647">INDEX(Quadrat.Details!D:D, MATCH(1,(A4647=Quadrat.Details!B:B)*(F4647=Quadrat.Details!G:G)*(H4647=Quadrat.Details!I:I),0))</f>
        <v>JQ</v>
      </c>
      <c r="C4647" s="107">
        <f t="array" ref="C4647">INDEX(Quadrat.Details!C:C, MATCH(1,(A4647=Quadrat.Details!B:B)*(F4647=Quadrat.Details!G:G)*(H4647=Quadrat.Details!I:I),0))</f>
        <v>44792</v>
      </c>
      <c r="D4647" s="108"/>
      <c r="E4647" s="108"/>
      <c r="F4647" s="13" t="s">
        <v>444</v>
      </c>
      <c r="G4647" s="106" t="str">
        <f t="array" ref="G4647">INDEX(Quadrat.Details!H:H, MATCH(1,(A4647=Quadrat.Details!B:B)*(F4647=Quadrat.Details!G:G)*(H4647=Quadrat.Details!I:I),0))</f>
        <v>E</v>
      </c>
      <c r="H4647" s="105">
        <v>1.0</v>
      </c>
      <c r="I4647" s="109">
        <v>28.0</v>
      </c>
      <c r="J4647" s="109">
        <v>36.0</v>
      </c>
      <c r="K4647" s="109">
        <v>18.0</v>
      </c>
      <c r="L4647" s="3" t="s">
        <v>828</v>
      </c>
      <c r="M4647" s="44" t="s">
        <v>829</v>
      </c>
      <c r="N4647" s="73">
        <v>1.0</v>
      </c>
      <c r="O4647" s="73">
        <v>1.0</v>
      </c>
    </row>
    <row r="4648" ht="15.0" customHeight="1">
      <c r="A4648" s="105">
        <v>2022.0</v>
      </c>
      <c r="B4648" s="106" t="str">
        <f t="array" ref="B4648">INDEX(Quadrat.Details!D:D, MATCH(1,(A4648=Quadrat.Details!B:B)*(F4648=Quadrat.Details!G:G)*(H4648=Quadrat.Details!I:I),0))</f>
        <v>JQ</v>
      </c>
      <c r="C4648" s="107">
        <f t="array" ref="C4648">INDEX(Quadrat.Details!C:C, MATCH(1,(A4648=Quadrat.Details!B:B)*(F4648=Quadrat.Details!G:G)*(H4648=Quadrat.Details!I:I),0))</f>
        <v>44792</v>
      </c>
      <c r="D4648" s="108"/>
      <c r="E4648" s="108"/>
      <c r="F4648" s="13" t="s">
        <v>444</v>
      </c>
      <c r="G4648" s="106" t="str">
        <f t="array" ref="G4648">INDEX(Quadrat.Details!H:H, MATCH(1,(A4648=Quadrat.Details!B:B)*(F4648=Quadrat.Details!G:G)*(H4648=Quadrat.Details!I:I),0))</f>
        <v>E</v>
      </c>
      <c r="H4648" s="105">
        <v>1.0</v>
      </c>
      <c r="I4648" s="109">
        <v>33.0</v>
      </c>
      <c r="J4648" s="109">
        <v>37.0</v>
      </c>
      <c r="K4648" s="109">
        <v>20.0</v>
      </c>
      <c r="L4648" s="3" t="s">
        <v>828</v>
      </c>
      <c r="M4648" s="44" t="s">
        <v>829</v>
      </c>
      <c r="N4648" s="73">
        <v>1.0</v>
      </c>
      <c r="O4648" s="73">
        <v>1.0</v>
      </c>
    </row>
    <row r="4649" ht="15.0" customHeight="1">
      <c r="A4649" s="105">
        <v>2022.0</v>
      </c>
      <c r="B4649" s="106" t="str">
        <f t="array" ref="B4649">INDEX(Quadrat.Details!D:D, MATCH(1,(A4649=Quadrat.Details!B:B)*(F4649=Quadrat.Details!G:G)*(H4649=Quadrat.Details!I:I),0))</f>
        <v>JQ</v>
      </c>
      <c r="C4649" s="107">
        <f t="array" ref="C4649">INDEX(Quadrat.Details!C:C, MATCH(1,(A4649=Quadrat.Details!B:B)*(F4649=Quadrat.Details!G:G)*(H4649=Quadrat.Details!I:I),0))</f>
        <v>44792</v>
      </c>
      <c r="D4649" s="108"/>
      <c r="E4649" s="108"/>
      <c r="F4649" s="13" t="s">
        <v>444</v>
      </c>
      <c r="G4649" s="106" t="str">
        <f t="array" ref="G4649">INDEX(Quadrat.Details!H:H, MATCH(1,(A4649=Quadrat.Details!B:B)*(F4649=Quadrat.Details!G:G)*(H4649=Quadrat.Details!I:I),0))</f>
        <v>E</v>
      </c>
      <c r="H4649" s="105">
        <v>1.0</v>
      </c>
      <c r="I4649" s="109">
        <v>10.0</v>
      </c>
      <c r="J4649" s="109">
        <v>11.0</v>
      </c>
      <c r="K4649" s="109">
        <v>5.0</v>
      </c>
      <c r="L4649" s="3" t="s">
        <v>828</v>
      </c>
      <c r="M4649" s="44" t="s">
        <v>829</v>
      </c>
      <c r="N4649" s="73">
        <v>1.0</v>
      </c>
      <c r="O4649" s="73">
        <v>1.0</v>
      </c>
    </row>
    <row r="4650" ht="15.0" customHeight="1">
      <c r="A4650" s="105">
        <v>2022.0</v>
      </c>
      <c r="B4650" s="106" t="str">
        <f t="array" ref="B4650">INDEX(Quadrat.Details!D:D, MATCH(1,(A4650=Quadrat.Details!B:B)*(F4650=Quadrat.Details!G:G)*(H4650=Quadrat.Details!I:I),0))</f>
        <v>JQ</v>
      </c>
      <c r="C4650" s="107">
        <f t="array" ref="C4650">INDEX(Quadrat.Details!C:C, MATCH(1,(A4650=Quadrat.Details!B:B)*(F4650=Quadrat.Details!G:G)*(H4650=Quadrat.Details!I:I),0))</f>
        <v>44792</v>
      </c>
      <c r="D4650" s="108"/>
      <c r="E4650" s="108"/>
      <c r="F4650" s="13" t="s">
        <v>444</v>
      </c>
      <c r="G4650" s="106" t="str">
        <f t="array" ref="G4650">INDEX(Quadrat.Details!H:H, MATCH(1,(A4650=Quadrat.Details!B:B)*(F4650=Quadrat.Details!G:G)*(H4650=Quadrat.Details!I:I),0))</f>
        <v>E</v>
      </c>
      <c r="H4650" s="105">
        <v>1.0</v>
      </c>
      <c r="I4650" s="109">
        <v>13.0</v>
      </c>
      <c r="J4650" s="109">
        <v>15.0</v>
      </c>
      <c r="K4650" s="109">
        <v>8.0</v>
      </c>
      <c r="L4650" s="3" t="s">
        <v>828</v>
      </c>
      <c r="M4650" s="44" t="s">
        <v>829</v>
      </c>
      <c r="N4650" s="73">
        <v>1.0</v>
      </c>
      <c r="O4650" s="73">
        <v>1.0</v>
      </c>
    </row>
    <row r="4651" ht="15.0" customHeight="1">
      <c r="A4651" s="105">
        <v>2022.0</v>
      </c>
      <c r="B4651" s="106" t="str">
        <f t="array" ref="B4651">INDEX(Quadrat.Details!D:D, MATCH(1,(A4651=Quadrat.Details!B:B)*(F4651=Quadrat.Details!G:G)*(H4651=Quadrat.Details!I:I),0))</f>
        <v>JQ</v>
      </c>
      <c r="C4651" s="107">
        <f t="array" ref="C4651">INDEX(Quadrat.Details!C:C, MATCH(1,(A4651=Quadrat.Details!B:B)*(F4651=Quadrat.Details!G:G)*(H4651=Quadrat.Details!I:I),0))</f>
        <v>44792</v>
      </c>
      <c r="D4651" s="108"/>
      <c r="E4651" s="108"/>
      <c r="F4651" s="13" t="s">
        <v>444</v>
      </c>
      <c r="G4651" s="106" t="str">
        <f t="array" ref="G4651">INDEX(Quadrat.Details!H:H, MATCH(1,(A4651=Quadrat.Details!B:B)*(F4651=Quadrat.Details!G:G)*(H4651=Quadrat.Details!I:I),0))</f>
        <v>E</v>
      </c>
      <c r="H4651" s="105">
        <v>1.0</v>
      </c>
      <c r="I4651" s="109">
        <v>9.0</v>
      </c>
      <c r="J4651" s="109">
        <v>10.0</v>
      </c>
      <c r="K4651" s="109">
        <v>5.0</v>
      </c>
      <c r="L4651" s="3" t="s">
        <v>828</v>
      </c>
      <c r="M4651" s="44" t="s">
        <v>829</v>
      </c>
      <c r="N4651" s="73">
        <v>1.0</v>
      </c>
      <c r="O4651" s="73">
        <v>1.0</v>
      </c>
    </row>
    <row r="4652" ht="15.0" customHeight="1">
      <c r="A4652" s="105">
        <v>2022.0</v>
      </c>
      <c r="B4652" s="106" t="str">
        <f t="array" ref="B4652">INDEX(Quadrat.Details!D:D, MATCH(1,(A4652=Quadrat.Details!B:B)*(F4652=Quadrat.Details!G:G)*(H4652=Quadrat.Details!I:I),0))</f>
        <v>JQ</v>
      </c>
      <c r="C4652" s="107">
        <f t="array" ref="C4652">INDEX(Quadrat.Details!C:C, MATCH(1,(A4652=Quadrat.Details!B:B)*(F4652=Quadrat.Details!G:G)*(H4652=Quadrat.Details!I:I),0))</f>
        <v>44792</v>
      </c>
      <c r="D4652" s="108"/>
      <c r="E4652" s="108"/>
      <c r="F4652" s="13" t="s">
        <v>444</v>
      </c>
      <c r="G4652" s="106" t="str">
        <f t="array" ref="G4652">INDEX(Quadrat.Details!H:H, MATCH(1,(A4652=Quadrat.Details!B:B)*(F4652=Quadrat.Details!G:G)*(H4652=Quadrat.Details!I:I),0))</f>
        <v>E</v>
      </c>
      <c r="H4652" s="105">
        <v>1.0</v>
      </c>
      <c r="I4652" s="109">
        <v>10.0</v>
      </c>
      <c r="J4652" s="109">
        <v>11.0</v>
      </c>
      <c r="K4652" s="109">
        <v>5.0</v>
      </c>
      <c r="L4652" s="3" t="s">
        <v>828</v>
      </c>
      <c r="M4652" s="44" t="s">
        <v>829</v>
      </c>
      <c r="N4652" s="73">
        <v>1.0</v>
      </c>
      <c r="O4652" s="73">
        <v>1.0</v>
      </c>
    </row>
    <row r="4653" ht="15.0" customHeight="1">
      <c r="A4653" s="105">
        <v>2022.0</v>
      </c>
      <c r="B4653" s="106" t="str">
        <f t="array" ref="B4653">INDEX(Quadrat.Details!D:D, MATCH(1,(A4653=Quadrat.Details!B:B)*(F4653=Quadrat.Details!G:G)*(H4653=Quadrat.Details!I:I),0))</f>
        <v>JQ</v>
      </c>
      <c r="C4653" s="107">
        <f t="array" ref="C4653">INDEX(Quadrat.Details!C:C, MATCH(1,(A4653=Quadrat.Details!B:B)*(F4653=Quadrat.Details!G:G)*(H4653=Quadrat.Details!I:I),0))</f>
        <v>44792</v>
      </c>
      <c r="D4653" s="108"/>
      <c r="E4653" s="108"/>
      <c r="F4653" s="13" t="s">
        <v>444</v>
      </c>
      <c r="G4653" s="106" t="str">
        <f t="array" ref="G4653">INDEX(Quadrat.Details!H:H, MATCH(1,(A4653=Quadrat.Details!B:B)*(F4653=Quadrat.Details!G:G)*(H4653=Quadrat.Details!I:I),0))</f>
        <v>E</v>
      </c>
      <c r="H4653" s="105">
        <v>1.0</v>
      </c>
      <c r="I4653" s="109">
        <v>9.0</v>
      </c>
      <c r="J4653" s="109">
        <v>10.0</v>
      </c>
      <c r="K4653" s="109">
        <v>5.0</v>
      </c>
      <c r="L4653" s="3" t="s">
        <v>828</v>
      </c>
      <c r="M4653" s="44" t="s">
        <v>829</v>
      </c>
      <c r="N4653" s="73">
        <v>1.0</v>
      </c>
      <c r="O4653" s="73">
        <v>1.0</v>
      </c>
    </row>
    <row r="4654" ht="15.0" customHeight="1">
      <c r="A4654" s="105">
        <v>2022.0</v>
      </c>
      <c r="B4654" s="106" t="str">
        <f t="array" ref="B4654">INDEX(Quadrat.Details!D:D, MATCH(1,(A4654=Quadrat.Details!B:B)*(F4654=Quadrat.Details!G:G)*(H4654=Quadrat.Details!I:I),0))</f>
        <v>JQ</v>
      </c>
      <c r="C4654" s="107">
        <f t="array" ref="C4654">INDEX(Quadrat.Details!C:C, MATCH(1,(A4654=Quadrat.Details!B:B)*(F4654=Quadrat.Details!G:G)*(H4654=Quadrat.Details!I:I),0))</f>
        <v>44792</v>
      </c>
      <c r="D4654" s="108"/>
      <c r="E4654" s="108"/>
      <c r="F4654" s="13" t="s">
        <v>444</v>
      </c>
      <c r="G4654" s="106" t="str">
        <f t="array" ref="G4654">INDEX(Quadrat.Details!H:H, MATCH(1,(A4654=Quadrat.Details!B:B)*(F4654=Quadrat.Details!G:G)*(H4654=Quadrat.Details!I:I),0))</f>
        <v>E</v>
      </c>
      <c r="H4654" s="105">
        <v>1.0</v>
      </c>
      <c r="I4654" s="109">
        <v>10.0</v>
      </c>
      <c r="J4654" s="109">
        <v>11.0</v>
      </c>
      <c r="K4654" s="109">
        <v>5.0</v>
      </c>
      <c r="L4654" s="3" t="s">
        <v>828</v>
      </c>
      <c r="M4654" s="44" t="s">
        <v>829</v>
      </c>
      <c r="N4654" s="73">
        <v>1.0</v>
      </c>
      <c r="O4654" s="73">
        <v>1.0</v>
      </c>
    </row>
    <row r="4655" ht="15.0" customHeight="1">
      <c r="A4655" s="105">
        <v>2022.0</v>
      </c>
      <c r="B4655" s="106" t="str">
        <f t="array" ref="B4655">INDEX(Quadrat.Details!D:D, MATCH(1,(A4655=Quadrat.Details!B:B)*(F4655=Quadrat.Details!G:G)*(H4655=Quadrat.Details!I:I),0))</f>
        <v>JQ</v>
      </c>
      <c r="C4655" s="107">
        <f t="array" ref="C4655">INDEX(Quadrat.Details!C:C, MATCH(1,(A4655=Quadrat.Details!B:B)*(F4655=Quadrat.Details!G:G)*(H4655=Quadrat.Details!I:I),0))</f>
        <v>44792</v>
      </c>
      <c r="D4655" s="108"/>
      <c r="E4655" s="108"/>
      <c r="F4655" s="13" t="s">
        <v>444</v>
      </c>
      <c r="G4655" s="106" t="str">
        <f t="array" ref="G4655">INDEX(Quadrat.Details!H:H, MATCH(1,(A4655=Quadrat.Details!B:B)*(F4655=Quadrat.Details!G:G)*(H4655=Quadrat.Details!I:I),0))</f>
        <v>E</v>
      </c>
      <c r="H4655" s="105">
        <v>1.0</v>
      </c>
      <c r="I4655" s="109">
        <v>11.0</v>
      </c>
      <c r="J4655" s="109">
        <v>12.0</v>
      </c>
      <c r="K4655" s="109">
        <v>6.0</v>
      </c>
      <c r="L4655" s="3" t="s">
        <v>828</v>
      </c>
      <c r="M4655" s="44" t="s">
        <v>829</v>
      </c>
      <c r="N4655" s="73">
        <v>1.0</v>
      </c>
      <c r="O4655" s="73">
        <v>1.0</v>
      </c>
    </row>
    <row r="4656" ht="15.0" customHeight="1">
      <c r="A4656" s="105">
        <v>2022.0</v>
      </c>
      <c r="B4656" s="106" t="str">
        <f t="array" ref="B4656">INDEX(Quadrat.Details!D:D, MATCH(1,(A4656=Quadrat.Details!B:B)*(F4656=Quadrat.Details!G:G)*(H4656=Quadrat.Details!I:I),0))</f>
        <v>JQ</v>
      </c>
      <c r="C4656" s="107">
        <f t="array" ref="C4656">INDEX(Quadrat.Details!C:C, MATCH(1,(A4656=Quadrat.Details!B:B)*(F4656=Quadrat.Details!G:G)*(H4656=Quadrat.Details!I:I),0))</f>
        <v>44792</v>
      </c>
      <c r="D4656" s="108"/>
      <c r="E4656" s="108"/>
      <c r="F4656" s="13" t="s">
        <v>444</v>
      </c>
      <c r="G4656" s="106" t="str">
        <f t="array" ref="G4656">INDEX(Quadrat.Details!H:H, MATCH(1,(A4656=Quadrat.Details!B:B)*(F4656=Quadrat.Details!G:G)*(H4656=Quadrat.Details!I:I),0))</f>
        <v>E</v>
      </c>
      <c r="H4656" s="105">
        <v>1.0</v>
      </c>
      <c r="I4656" s="109">
        <v>10.0</v>
      </c>
      <c r="J4656" s="109">
        <v>11.0</v>
      </c>
      <c r="K4656" s="109">
        <v>5.0</v>
      </c>
      <c r="L4656" s="3" t="s">
        <v>828</v>
      </c>
      <c r="M4656" s="44" t="s">
        <v>829</v>
      </c>
      <c r="N4656" s="73">
        <v>1.0</v>
      </c>
      <c r="O4656" s="73">
        <v>1.0</v>
      </c>
    </row>
    <row r="4657" ht="15.0" customHeight="1">
      <c r="A4657" s="105">
        <v>2022.0</v>
      </c>
      <c r="B4657" s="106" t="str">
        <f t="array" ref="B4657">INDEX(Quadrat.Details!D:D, MATCH(1,(A4657=Quadrat.Details!B:B)*(F4657=Quadrat.Details!G:G)*(H4657=Quadrat.Details!I:I),0))</f>
        <v>JQ</v>
      </c>
      <c r="C4657" s="107">
        <f t="array" ref="C4657">INDEX(Quadrat.Details!C:C, MATCH(1,(A4657=Quadrat.Details!B:B)*(F4657=Quadrat.Details!G:G)*(H4657=Quadrat.Details!I:I),0))</f>
        <v>44792</v>
      </c>
      <c r="D4657" s="108"/>
      <c r="E4657" s="108"/>
      <c r="F4657" s="13" t="s">
        <v>444</v>
      </c>
      <c r="G4657" s="106" t="str">
        <f t="array" ref="G4657">INDEX(Quadrat.Details!H:H, MATCH(1,(A4657=Quadrat.Details!B:B)*(F4657=Quadrat.Details!G:G)*(H4657=Quadrat.Details!I:I),0))</f>
        <v>E</v>
      </c>
      <c r="H4657" s="105">
        <v>1.0</v>
      </c>
      <c r="I4657" s="109">
        <v>10.0</v>
      </c>
      <c r="J4657" s="109">
        <v>10.0</v>
      </c>
      <c r="K4657" s="109">
        <v>5.0</v>
      </c>
      <c r="L4657" s="3" t="s">
        <v>828</v>
      </c>
      <c r="M4657" s="44" t="s">
        <v>829</v>
      </c>
      <c r="N4657" s="73">
        <v>1.0</v>
      </c>
      <c r="O4657" s="73">
        <v>1.0</v>
      </c>
    </row>
    <row r="4658" ht="15.0" customHeight="1">
      <c r="A4658" s="105">
        <v>2022.0</v>
      </c>
      <c r="B4658" s="106" t="str">
        <f t="array" ref="B4658">INDEX(Quadrat.Details!D:D, MATCH(1,(A4658=Quadrat.Details!B:B)*(F4658=Quadrat.Details!G:G)*(H4658=Quadrat.Details!I:I),0))</f>
        <v>JQ</v>
      </c>
      <c r="C4658" s="107">
        <f t="array" ref="C4658">INDEX(Quadrat.Details!C:C, MATCH(1,(A4658=Quadrat.Details!B:B)*(F4658=Quadrat.Details!G:G)*(H4658=Quadrat.Details!I:I),0))</f>
        <v>44792</v>
      </c>
      <c r="D4658" s="108"/>
      <c r="E4658" s="108"/>
      <c r="F4658" s="13" t="s">
        <v>444</v>
      </c>
      <c r="G4658" s="106" t="str">
        <f t="array" ref="G4658">INDEX(Quadrat.Details!H:H, MATCH(1,(A4658=Quadrat.Details!B:B)*(F4658=Quadrat.Details!G:G)*(H4658=Quadrat.Details!I:I),0))</f>
        <v>E</v>
      </c>
      <c r="H4658" s="105">
        <v>1.0</v>
      </c>
      <c r="I4658" s="109">
        <v>9.0</v>
      </c>
      <c r="J4658" s="109">
        <v>9.0</v>
      </c>
      <c r="K4658" s="109">
        <v>5.0</v>
      </c>
      <c r="L4658" s="3" t="s">
        <v>828</v>
      </c>
      <c r="M4658" s="44" t="s">
        <v>829</v>
      </c>
      <c r="N4658" s="73">
        <v>1.0</v>
      </c>
      <c r="O4658" s="73">
        <v>1.0</v>
      </c>
    </row>
    <row r="4659" ht="15.0" customHeight="1">
      <c r="A4659" s="105">
        <v>2022.0</v>
      </c>
      <c r="B4659" s="106" t="str">
        <f t="array" ref="B4659">INDEX(Quadrat.Details!D:D, MATCH(1,(A4659=Quadrat.Details!B:B)*(F4659=Quadrat.Details!G:G)*(H4659=Quadrat.Details!I:I),0))</f>
        <v>JQ</v>
      </c>
      <c r="C4659" s="107">
        <f t="array" ref="C4659">INDEX(Quadrat.Details!C:C, MATCH(1,(A4659=Quadrat.Details!B:B)*(F4659=Quadrat.Details!G:G)*(H4659=Quadrat.Details!I:I),0))</f>
        <v>44792</v>
      </c>
      <c r="D4659" s="108"/>
      <c r="E4659" s="108"/>
      <c r="F4659" s="13" t="s">
        <v>444</v>
      </c>
      <c r="G4659" s="106" t="str">
        <f t="array" ref="G4659">INDEX(Quadrat.Details!H:H, MATCH(1,(A4659=Quadrat.Details!B:B)*(F4659=Quadrat.Details!G:G)*(H4659=Quadrat.Details!I:I),0))</f>
        <v>E</v>
      </c>
      <c r="H4659" s="105">
        <v>1.0</v>
      </c>
      <c r="I4659" s="109">
        <v>8.0</v>
      </c>
      <c r="J4659" s="109">
        <v>9.0</v>
      </c>
      <c r="K4659" s="109">
        <v>4.0</v>
      </c>
      <c r="L4659" s="3" t="s">
        <v>828</v>
      </c>
      <c r="M4659" s="44" t="s">
        <v>829</v>
      </c>
      <c r="N4659" s="73">
        <v>1.0</v>
      </c>
      <c r="O4659" s="73">
        <v>1.0</v>
      </c>
    </row>
    <row r="4660" ht="15.0" customHeight="1">
      <c r="A4660" s="105">
        <v>2022.0</v>
      </c>
      <c r="B4660" s="106" t="str">
        <f t="array" ref="B4660">INDEX(Quadrat.Details!D:D, MATCH(1,(A4660=Quadrat.Details!B:B)*(F4660=Quadrat.Details!G:G)*(H4660=Quadrat.Details!I:I),0))</f>
        <v>JQ</v>
      </c>
      <c r="C4660" s="107">
        <f t="array" ref="C4660">INDEX(Quadrat.Details!C:C, MATCH(1,(A4660=Quadrat.Details!B:B)*(F4660=Quadrat.Details!G:G)*(H4660=Quadrat.Details!I:I),0))</f>
        <v>44792</v>
      </c>
      <c r="D4660" s="108"/>
      <c r="E4660" s="108"/>
      <c r="F4660" s="13" t="s">
        <v>444</v>
      </c>
      <c r="G4660" s="106" t="str">
        <f t="array" ref="G4660">INDEX(Quadrat.Details!H:H, MATCH(1,(A4660=Quadrat.Details!B:B)*(F4660=Quadrat.Details!G:G)*(H4660=Quadrat.Details!I:I),0))</f>
        <v>E</v>
      </c>
      <c r="H4660" s="105">
        <v>1.0</v>
      </c>
      <c r="I4660" s="109">
        <v>8.0</v>
      </c>
      <c r="J4660" s="109">
        <v>9.0</v>
      </c>
      <c r="K4660" s="109">
        <v>4.0</v>
      </c>
      <c r="L4660" s="3" t="s">
        <v>828</v>
      </c>
      <c r="M4660" s="44" t="s">
        <v>829</v>
      </c>
      <c r="N4660" s="73">
        <v>1.0</v>
      </c>
      <c r="O4660" s="73">
        <v>1.0</v>
      </c>
    </row>
    <row r="4661" ht="15.0" customHeight="1">
      <c r="A4661" s="105">
        <v>2022.0</v>
      </c>
      <c r="B4661" s="106" t="str">
        <f t="array" ref="B4661">INDEX(Quadrat.Details!D:D, MATCH(1,(A4661=Quadrat.Details!B:B)*(F4661=Quadrat.Details!G:G)*(H4661=Quadrat.Details!I:I),0))</f>
        <v>JQ</v>
      </c>
      <c r="C4661" s="107">
        <f t="array" ref="C4661">INDEX(Quadrat.Details!C:C, MATCH(1,(A4661=Quadrat.Details!B:B)*(F4661=Quadrat.Details!G:G)*(H4661=Quadrat.Details!I:I),0))</f>
        <v>44792</v>
      </c>
      <c r="D4661" s="108"/>
      <c r="E4661" s="108"/>
      <c r="F4661" s="13" t="s">
        <v>444</v>
      </c>
      <c r="G4661" s="106" t="str">
        <f t="array" ref="G4661">INDEX(Quadrat.Details!H:H, MATCH(1,(A4661=Quadrat.Details!B:B)*(F4661=Quadrat.Details!G:G)*(H4661=Quadrat.Details!I:I),0))</f>
        <v>E</v>
      </c>
      <c r="H4661" s="105">
        <v>1.0</v>
      </c>
      <c r="I4661" s="109">
        <v>10.0</v>
      </c>
      <c r="J4661" s="109">
        <v>12.0</v>
      </c>
      <c r="K4661" s="109">
        <v>6.0</v>
      </c>
      <c r="L4661" s="3" t="s">
        <v>828</v>
      </c>
      <c r="M4661" s="44" t="s">
        <v>829</v>
      </c>
      <c r="N4661" s="73">
        <v>1.0</v>
      </c>
      <c r="O4661" s="73">
        <v>1.0</v>
      </c>
    </row>
    <row r="4662" ht="15.0" customHeight="1">
      <c r="A4662" s="105">
        <v>2022.0</v>
      </c>
      <c r="B4662" s="106" t="str">
        <f t="array" ref="B4662">INDEX(Quadrat.Details!D:D, MATCH(1,(A4662=Quadrat.Details!B:B)*(F4662=Quadrat.Details!G:G)*(H4662=Quadrat.Details!I:I),0))</f>
        <v>JQ</v>
      </c>
      <c r="C4662" s="107">
        <f t="array" ref="C4662">INDEX(Quadrat.Details!C:C, MATCH(1,(A4662=Quadrat.Details!B:B)*(F4662=Quadrat.Details!G:G)*(H4662=Quadrat.Details!I:I),0))</f>
        <v>44792</v>
      </c>
      <c r="D4662" s="108"/>
      <c r="E4662" s="108"/>
      <c r="F4662" s="13" t="s">
        <v>444</v>
      </c>
      <c r="G4662" s="106" t="str">
        <f t="array" ref="G4662">INDEX(Quadrat.Details!H:H, MATCH(1,(A4662=Quadrat.Details!B:B)*(F4662=Quadrat.Details!G:G)*(H4662=Quadrat.Details!I:I),0))</f>
        <v>E</v>
      </c>
      <c r="H4662" s="105">
        <v>2.0</v>
      </c>
      <c r="I4662" s="109">
        <v>25.0</v>
      </c>
      <c r="J4662" s="109">
        <v>28.0</v>
      </c>
      <c r="K4662" s="109">
        <v>17.0</v>
      </c>
      <c r="L4662" s="3" t="s">
        <v>828</v>
      </c>
      <c r="M4662" s="44" t="s">
        <v>829</v>
      </c>
      <c r="N4662" s="73">
        <v>1.0</v>
      </c>
      <c r="O4662" s="73">
        <v>1.0</v>
      </c>
    </row>
    <row r="4663" ht="15.0" customHeight="1">
      <c r="A4663" s="105">
        <v>2022.0</v>
      </c>
      <c r="B4663" s="106" t="str">
        <f t="array" ref="B4663">INDEX(Quadrat.Details!D:D, MATCH(1,(A4663=Quadrat.Details!B:B)*(F4663=Quadrat.Details!G:G)*(H4663=Quadrat.Details!I:I),0))</f>
        <v>JQ</v>
      </c>
      <c r="C4663" s="107">
        <f t="array" ref="C4663">INDEX(Quadrat.Details!C:C, MATCH(1,(A4663=Quadrat.Details!B:B)*(F4663=Quadrat.Details!G:G)*(H4663=Quadrat.Details!I:I),0))</f>
        <v>44792</v>
      </c>
      <c r="D4663" s="108"/>
      <c r="E4663" s="108"/>
      <c r="F4663" s="13" t="s">
        <v>444</v>
      </c>
      <c r="G4663" s="106" t="str">
        <f t="array" ref="G4663">INDEX(Quadrat.Details!H:H, MATCH(1,(A4663=Quadrat.Details!B:B)*(F4663=Quadrat.Details!G:G)*(H4663=Quadrat.Details!I:I),0))</f>
        <v>E</v>
      </c>
      <c r="H4663" s="105">
        <v>2.0</v>
      </c>
      <c r="I4663" s="109">
        <v>39.0</v>
      </c>
      <c r="J4663" s="109">
        <v>43.0</v>
      </c>
      <c r="K4663" s="109">
        <v>24.0</v>
      </c>
      <c r="L4663" s="3" t="s">
        <v>828</v>
      </c>
      <c r="M4663" s="44" t="s">
        <v>829</v>
      </c>
      <c r="N4663" s="73">
        <v>1.0</v>
      </c>
      <c r="O4663" s="73">
        <v>1.0</v>
      </c>
    </row>
    <row r="4664" ht="15.0" customHeight="1">
      <c r="A4664" s="105">
        <v>2022.0</v>
      </c>
      <c r="B4664" s="106" t="str">
        <f t="array" ref="B4664">INDEX(Quadrat.Details!D:D, MATCH(1,(A4664=Quadrat.Details!B:B)*(F4664=Quadrat.Details!G:G)*(H4664=Quadrat.Details!I:I),0))</f>
        <v>JQ</v>
      </c>
      <c r="C4664" s="107">
        <f t="array" ref="C4664">INDEX(Quadrat.Details!C:C, MATCH(1,(A4664=Quadrat.Details!B:B)*(F4664=Quadrat.Details!G:G)*(H4664=Quadrat.Details!I:I),0))</f>
        <v>44792</v>
      </c>
      <c r="D4664" s="108"/>
      <c r="E4664" s="108"/>
      <c r="F4664" s="13" t="s">
        <v>444</v>
      </c>
      <c r="G4664" s="106" t="str">
        <f t="array" ref="G4664">INDEX(Quadrat.Details!H:H, MATCH(1,(A4664=Quadrat.Details!B:B)*(F4664=Quadrat.Details!G:G)*(H4664=Quadrat.Details!I:I),0))</f>
        <v>E</v>
      </c>
      <c r="H4664" s="105">
        <v>2.0</v>
      </c>
      <c r="I4664" s="109">
        <v>22.0</v>
      </c>
      <c r="J4664" s="109">
        <v>25.0</v>
      </c>
      <c r="K4664" s="109">
        <v>14.0</v>
      </c>
      <c r="L4664" s="3" t="s">
        <v>828</v>
      </c>
      <c r="M4664" s="44" t="s">
        <v>829</v>
      </c>
      <c r="N4664" s="73">
        <v>1.0</v>
      </c>
      <c r="O4664" s="73">
        <v>1.0</v>
      </c>
    </row>
    <row r="4665" ht="15.0" customHeight="1">
      <c r="A4665" s="105">
        <v>2022.0</v>
      </c>
      <c r="B4665" s="106" t="str">
        <f t="array" ref="B4665">INDEX(Quadrat.Details!D:D, MATCH(1,(A4665=Quadrat.Details!B:B)*(F4665=Quadrat.Details!G:G)*(H4665=Quadrat.Details!I:I),0))</f>
        <v>JQ</v>
      </c>
      <c r="C4665" s="107">
        <f t="array" ref="C4665">INDEX(Quadrat.Details!C:C, MATCH(1,(A4665=Quadrat.Details!B:B)*(F4665=Quadrat.Details!G:G)*(H4665=Quadrat.Details!I:I),0))</f>
        <v>44792</v>
      </c>
      <c r="D4665" s="108"/>
      <c r="E4665" s="108"/>
      <c r="F4665" s="13" t="s">
        <v>444</v>
      </c>
      <c r="G4665" s="106" t="str">
        <f t="array" ref="G4665">INDEX(Quadrat.Details!H:H, MATCH(1,(A4665=Quadrat.Details!B:B)*(F4665=Quadrat.Details!G:G)*(H4665=Quadrat.Details!I:I),0))</f>
        <v>E</v>
      </c>
      <c r="H4665" s="105">
        <v>2.0</v>
      </c>
      <c r="I4665" s="109">
        <v>20.0</v>
      </c>
      <c r="J4665" s="109">
        <v>21.0</v>
      </c>
      <c r="K4665" s="109">
        <v>11.0</v>
      </c>
      <c r="L4665" s="3" t="s">
        <v>828</v>
      </c>
      <c r="M4665" s="44" t="s">
        <v>829</v>
      </c>
      <c r="N4665" s="73">
        <v>1.0</v>
      </c>
      <c r="O4665" s="73">
        <v>1.0</v>
      </c>
    </row>
    <row r="4666" ht="15.0" customHeight="1">
      <c r="A4666" s="105">
        <v>2022.0</v>
      </c>
      <c r="B4666" s="106" t="str">
        <f t="array" ref="B4666">INDEX(Quadrat.Details!D:D, MATCH(1,(A4666=Quadrat.Details!B:B)*(F4666=Quadrat.Details!G:G)*(H4666=Quadrat.Details!I:I),0))</f>
        <v>JQ</v>
      </c>
      <c r="C4666" s="107">
        <f t="array" ref="C4666">INDEX(Quadrat.Details!C:C, MATCH(1,(A4666=Quadrat.Details!B:B)*(F4666=Quadrat.Details!G:G)*(H4666=Quadrat.Details!I:I),0))</f>
        <v>44792</v>
      </c>
      <c r="D4666" s="108"/>
      <c r="E4666" s="108"/>
      <c r="F4666" s="13" t="s">
        <v>444</v>
      </c>
      <c r="G4666" s="106" t="str">
        <f t="array" ref="G4666">INDEX(Quadrat.Details!H:H, MATCH(1,(A4666=Quadrat.Details!B:B)*(F4666=Quadrat.Details!G:G)*(H4666=Quadrat.Details!I:I),0))</f>
        <v>E</v>
      </c>
      <c r="H4666" s="105">
        <v>2.0</v>
      </c>
      <c r="I4666" s="109">
        <v>15.0</v>
      </c>
      <c r="J4666" s="109">
        <v>16.0</v>
      </c>
      <c r="K4666" s="109">
        <v>8.0</v>
      </c>
      <c r="L4666" s="3" t="s">
        <v>828</v>
      </c>
      <c r="M4666" s="44" t="s">
        <v>829</v>
      </c>
      <c r="N4666" s="73">
        <v>1.0</v>
      </c>
      <c r="O4666" s="73">
        <v>1.0</v>
      </c>
    </row>
    <row r="4667" ht="15.0" customHeight="1">
      <c r="A4667" s="105">
        <v>2022.0</v>
      </c>
      <c r="B4667" s="106" t="str">
        <f t="array" ref="B4667">INDEX(Quadrat.Details!D:D, MATCH(1,(A4667=Quadrat.Details!B:B)*(F4667=Quadrat.Details!G:G)*(H4667=Quadrat.Details!I:I),0))</f>
        <v>JQ</v>
      </c>
      <c r="C4667" s="107">
        <f t="array" ref="C4667">INDEX(Quadrat.Details!C:C, MATCH(1,(A4667=Quadrat.Details!B:B)*(F4667=Quadrat.Details!G:G)*(H4667=Quadrat.Details!I:I),0))</f>
        <v>44792</v>
      </c>
      <c r="D4667" s="108"/>
      <c r="E4667" s="108"/>
      <c r="F4667" s="13" t="s">
        <v>444</v>
      </c>
      <c r="G4667" s="106" t="str">
        <f t="array" ref="G4667">INDEX(Quadrat.Details!H:H, MATCH(1,(A4667=Quadrat.Details!B:B)*(F4667=Quadrat.Details!G:G)*(H4667=Quadrat.Details!I:I),0))</f>
        <v>E</v>
      </c>
      <c r="H4667" s="105">
        <v>2.0</v>
      </c>
      <c r="I4667" s="109">
        <v>11.0</v>
      </c>
      <c r="J4667" s="109">
        <v>12.0</v>
      </c>
      <c r="K4667" s="109">
        <v>5.0</v>
      </c>
      <c r="L4667" s="3" t="s">
        <v>828</v>
      </c>
      <c r="M4667" s="44" t="s">
        <v>829</v>
      </c>
      <c r="N4667" s="73">
        <v>1.0</v>
      </c>
      <c r="O4667" s="73">
        <v>1.0</v>
      </c>
    </row>
    <row r="4668" ht="15.0" customHeight="1">
      <c r="A4668" s="105">
        <v>2022.0</v>
      </c>
      <c r="B4668" s="106" t="str">
        <f t="array" ref="B4668">INDEX(Quadrat.Details!D:D, MATCH(1,(A4668=Quadrat.Details!B:B)*(F4668=Quadrat.Details!G:G)*(H4668=Quadrat.Details!I:I),0))</f>
        <v>JQ</v>
      </c>
      <c r="C4668" s="107">
        <f t="array" ref="C4668">INDEX(Quadrat.Details!C:C, MATCH(1,(A4668=Quadrat.Details!B:B)*(F4668=Quadrat.Details!G:G)*(H4668=Quadrat.Details!I:I),0))</f>
        <v>44792</v>
      </c>
      <c r="D4668" s="108"/>
      <c r="E4668" s="108"/>
      <c r="F4668" s="13" t="s">
        <v>444</v>
      </c>
      <c r="G4668" s="106" t="str">
        <f t="array" ref="G4668">INDEX(Quadrat.Details!H:H, MATCH(1,(A4668=Quadrat.Details!B:B)*(F4668=Quadrat.Details!G:G)*(H4668=Quadrat.Details!I:I),0))</f>
        <v>E</v>
      </c>
      <c r="H4668" s="105">
        <v>2.0</v>
      </c>
      <c r="I4668" s="109">
        <v>11.0</v>
      </c>
      <c r="J4668" s="109">
        <v>12.0</v>
      </c>
      <c r="K4668" s="109">
        <v>6.0</v>
      </c>
      <c r="L4668" s="3" t="s">
        <v>828</v>
      </c>
      <c r="M4668" s="44" t="s">
        <v>829</v>
      </c>
      <c r="N4668" s="73">
        <v>1.0</v>
      </c>
      <c r="O4668" s="73">
        <v>1.0</v>
      </c>
    </row>
    <row r="4669" ht="15.0" customHeight="1">
      <c r="A4669" s="105">
        <v>2022.0</v>
      </c>
      <c r="B4669" s="106" t="str">
        <f t="array" ref="B4669">INDEX(Quadrat.Details!D:D, MATCH(1,(A4669=Quadrat.Details!B:B)*(F4669=Quadrat.Details!G:G)*(H4669=Quadrat.Details!I:I),0))</f>
        <v>JQ</v>
      </c>
      <c r="C4669" s="107">
        <f t="array" ref="C4669">INDEX(Quadrat.Details!C:C, MATCH(1,(A4669=Quadrat.Details!B:B)*(F4669=Quadrat.Details!G:G)*(H4669=Quadrat.Details!I:I),0))</f>
        <v>44792</v>
      </c>
      <c r="D4669" s="108"/>
      <c r="E4669" s="108"/>
      <c r="F4669" s="13" t="s">
        <v>444</v>
      </c>
      <c r="G4669" s="106" t="str">
        <f t="array" ref="G4669">INDEX(Quadrat.Details!H:H, MATCH(1,(A4669=Quadrat.Details!B:B)*(F4669=Quadrat.Details!G:G)*(H4669=Quadrat.Details!I:I),0))</f>
        <v>E</v>
      </c>
      <c r="H4669" s="105">
        <v>2.0</v>
      </c>
      <c r="I4669" s="109">
        <v>10.0</v>
      </c>
      <c r="J4669" s="109">
        <v>11.0</v>
      </c>
      <c r="K4669" s="109">
        <v>5.0</v>
      </c>
      <c r="L4669" s="3" t="s">
        <v>828</v>
      </c>
      <c r="M4669" s="44" t="s">
        <v>829</v>
      </c>
      <c r="N4669" s="73">
        <v>1.0</v>
      </c>
      <c r="O4669" s="73">
        <v>1.0</v>
      </c>
    </row>
    <row r="4670" ht="15.0" customHeight="1">
      <c r="A4670" s="105">
        <v>2022.0</v>
      </c>
      <c r="B4670" s="106" t="str">
        <f t="array" ref="B4670">INDEX(Quadrat.Details!D:D, MATCH(1,(A4670=Quadrat.Details!B:B)*(F4670=Quadrat.Details!G:G)*(H4670=Quadrat.Details!I:I),0))</f>
        <v>JQ</v>
      </c>
      <c r="C4670" s="107">
        <f t="array" ref="C4670">INDEX(Quadrat.Details!C:C, MATCH(1,(A4670=Quadrat.Details!B:B)*(F4670=Quadrat.Details!G:G)*(H4670=Quadrat.Details!I:I),0))</f>
        <v>44792</v>
      </c>
      <c r="D4670" s="108"/>
      <c r="E4670" s="108"/>
      <c r="F4670" s="13" t="s">
        <v>444</v>
      </c>
      <c r="G4670" s="106" t="str">
        <f t="array" ref="G4670">INDEX(Quadrat.Details!H:H, MATCH(1,(A4670=Quadrat.Details!B:B)*(F4670=Quadrat.Details!G:G)*(H4670=Quadrat.Details!I:I),0))</f>
        <v>E</v>
      </c>
      <c r="H4670" s="105">
        <v>2.0</v>
      </c>
      <c r="I4670" s="109">
        <v>13.0</v>
      </c>
      <c r="J4670" s="109">
        <v>14.0</v>
      </c>
      <c r="K4670" s="109">
        <v>7.0</v>
      </c>
      <c r="L4670" s="3" t="s">
        <v>828</v>
      </c>
      <c r="M4670" s="44" t="s">
        <v>829</v>
      </c>
      <c r="N4670" s="73">
        <v>1.0</v>
      </c>
      <c r="O4670" s="73">
        <v>1.0</v>
      </c>
    </row>
    <row r="4671" ht="15.0" customHeight="1">
      <c r="A4671" s="105">
        <v>2022.0</v>
      </c>
      <c r="B4671" s="106" t="str">
        <f t="array" ref="B4671">INDEX(Quadrat.Details!D:D, MATCH(1,(A4671=Quadrat.Details!B:B)*(F4671=Quadrat.Details!G:G)*(H4671=Quadrat.Details!I:I),0))</f>
        <v>JQ</v>
      </c>
      <c r="C4671" s="107">
        <f t="array" ref="C4671">INDEX(Quadrat.Details!C:C, MATCH(1,(A4671=Quadrat.Details!B:B)*(F4671=Quadrat.Details!G:G)*(H4671=Quadrat.Details!I:I),0))</f>
        <v>44792</v>
      </c>
      <c r="D4671" s="108"/>
      <c r="E4671" s="108"/>
      <c r="F4671" s="13" t="s">
        <v>444</v>
      </c>
      <c r="G4671" s="106" t="str">
        <f t="array" ref="G4671">INDEX(Quadrat.Details!H:H, MATCH(1,(A4671=Quadrat.Details!B:B)*(F4671=Quadrat.Details!G:G)*(H4671=Quadrat.Details!I:I),0))</f>
        <v>E</v>
      </c>
      <c r="H4671" s="105">
        <v>2.0</v>
      </c>
      <c r="I4671" s="109">
        <v>8.0</v>
      </c>
      <c r="J4671" s="109">
        <v>9.0</v>
      </c>
      <c r="K4671" s="109">
        <v>5.0</v>
      </c>
      <c r="L4671" s="3" t="s">
        <v>828</v>
      </c>
      <c r="M4671" s="44" t="s">
        <v>829</v>
      </c>
      <c r="N4671" s="73">
        <v>1.0</v>
      </c>
      <c r="O4671" s="73">
        <v>1.0</v>
      </c>
    </row>
    <row r="4672" ht="15.0" customHeight="1">
      <c r="A4672" s="105">
        <v>2022.0</v>
      </c>
      <c r="B4672" s="106" t="str">
        <f t="array" ref="B4672">INDEX(Quadrat.Details!D:D, MATCH(1,(A4672=Quadrat.Details!B:B)*(F4672=Quadrat.Details!G:G)*(H4672=Quadrat.Details!I:I),0))</f>
        <v>JQ</v>
      </c>
      <c r="C4672" s="107">
        <f t="array" ref="C4672">INDEX(Quadrat.Details!C:C, MATCH(1,(A4672=Quadrat.Details!B:B)*(F4672=Quadrat.Details!G:G)*(H4672=Quadrat.Details!I:I),0))</f>
        <v>44792</v>
      </c>
      <c r="D4672" s="108"/>
      <c r="E4672" s="108"/>
      <c r="F4672" s="13" t="s">
        <v>444</v>
      </c>
      <c r="G4672" s="106" t="str">
        <f t="array" ref="G4672">INDEX(Quadrat.Details!H:H, MATCH(1,(A4672=Quadrat.Details!B:B)*(F4672=Quadrat.Details!G:G)*(H4672=Quadrat.Details!I:I),0))</f>
        <v>E</v>
      </c>
      <c r="H4672" s="105">
        <v>2.0</v>
      </c>
      <c r="I4672" s="109">
        <v>7.0</v>
      </c>
      <c r="J4672" s="109">
        <v>7.0</v>
      </c>
      <c r="K4672" s="109">
        <v>4.0</v>
      </c>
      <c r="L4672" s="3" t="s">
        <v>828</v>
      </c>
      <c r="M4672" s="44" t="s">
        <v>829</v>
      </c>
      <c r="N4672" s="73">
        <v>1.0</v>
      </c>
      <c r="O4672" s="73">
        <v>1.0</v>
      </c>
    </row>
    <row r="4673" ht="15.0" customHeight="1">
      <c r="A4673" s="105">
        <v>2022.0</v>
      </c>
      <c r="B4673" s="106" t="str">
        <f t="array" ref="B4673">INDEX(Quadrat.Details!D:D, MATCH(1,(A4673=Quadrat.Details!B:B)*(F4673=Quadrat.Details!G:G)*(H4673=Quadrat.Details!I:I),0))</f>
        <v>JQ</v>
      </c>
      <c r="C4673" s="107">
        <f t="array" ref="C4673">INDEX(Quadrat.Details!C:C, MATCH(1,(A4673=Quadrat.Details!B:B)*(F4673=Quadrat.Details!G:G)*(H4673=Quadrat.Details!I:I),0))</f>
        <v>44792</v>
      </c>
      <c r="D4673" s="108"/>
      <c r="E4673" s="108"/>
      <c r="F4673" s="13" t="s">
        <v>444</v>
      </c>
      <c r="G4673" s="106" t="str">
        <f t="array" ref="G4673">INDEX(Quadrat.Details!H:H, MATCH(1,(A4673=Quadrat.Details!B:B)*(F4673=Quadrat.Details!G:G)*(H4673=Quadrat.Details!I:I),0))</f>
        <v>E</v>
      </c>
      <c r="H4673" s="105">
        <v>2.0</v>
      </c>
      <c r="I4673" s="109">
        <v>8.0</v>
      </c>
      <c r="J4673" s="109">
        <v>9.0</v>
      </c>
      <c r="K4673" s="109">
        <v>5.0</v>
      </c>
      <c r="L4673" s="3" t="s">
        <v>828</v>
      </c>
      <c r="M4673" s="44" t="s">
        <v>829</v>
      </c>
      <c r="N4673" s="73">
        <v>1.0</v>
      </c>
      <c r="O4673" s="73">
        <v>1.0</v>
      </c>
    </row>
    <row r="4674" ht="15.0" customHeight="1">
      <c r="A4674" s="105">
        <v>2022.0</v>
      </c>
      <c r="B4674" s="106" t="str">
        <f t="array" ref="B4674">INDEX(Quadrat.Details!D:D, MATCH(1,(A4674=Quadrat.Details!B:B)*(F4674=Quadrat.Details!G:G)*(H4674=Quadrat.Details!I:I),0))</f>
        <v>JQ</v>
      </c>
      <c r="C4674" s="107">
        <f t="array" ref="C4674">INDEX(Quadrat.Details!C:C, MATCH(1,(A4674=Quadrat.Details!B:B)*(F4674=Quadrat.Details!G:G)*(H4674=Quadrat.Details!I:I),0))</f>
        <v>44792</v>
      </c>
      <c r="D4674" s="108"/>
      <c r="E4674" s="108"/>
      <c r="F4674" s="13" t="s">
        <v>444</v>
      </c>
      <c r="G4674" s="106" t="str">
        <f t="array" ref="G4674">INDEX(Quadrat.Details!H:H, MATCH(1,(A4674=Quadrat.Details!B:B)*(F4674=Quadrat.Details!G:G)*(H4674=Quadrat.Details!I:I),0))</f>
        <v>E</v>
      </c>
      <c r="H4674" s="105">
        <v>2.0</v>
      </c>
      <c r="I4674" s="109">
        <v>10.0</v>
      </c>
      <c r="J4674" s="109">
        <v>11.0</v>
      </c>
      <c r="K4674" s="109">
        <v>5.0</v>
      </c>
      <c r="L4674" s="3" t="s">
        <v>828</v>
      </c>
      <c r="M4674" s="44" t="s">
        <v>829</v>
      </c>
      <c r="N4674" s="73">
        <v>1.0</v>
      </c>
      <c r="O4674" s="73">
        <v>1.0</v>
      </c>
    </row>
    <row r="4675" ht="15.0" customHeight="1">
      <c r="A4675" s="105">
        <v>2022.0</v>
      </c>
      <c r="B4675" s="106" t="str">
        <f t="array" ref="B4675">INDEX(Quadrat.Details!D:D, MATCH(1,(A4675=Quadrat.Details!B:B)*(F4675=Quadrat.Details!G:G)*(H4675=Quadrat.Details!I:I),0))</f>
        <v>JQ</v>
      </c>
      <c r="C4675" s="107">
        <f t="array" ref="C4675">INDEX(Quadrat.Details!C:C, MATCH(1,(A4675=Quadrat.Details!B:B)*(F4675=Quadrat.Details!G:G)*(H4675=Quadrat.Details!I:I),0))</f>
        <v>44792</v>
      </c>
      <c r="D4675" s="108"/>
      <c r="E4675" s="108"/>
      <c r="F4675" s="13" t="s">
        <v>444</v>
      </c>
      <c r="G4675" s="106" t="str">
        <f t="array" ref="G4675">INDEX(Quadrat.Details!H:H, MATCH(1,(A4675=Quadrat.Details!B:B)*(F4675=Quadrat.Details!G:G)*(H4675=Quadrat.Details!I:I),0))</f>
        <v>E</v>
      </c>
      <c r="H4675" s="105">
        <v>2.0</v>
      </c>
      <c r="I4675" s="109">
        <v>8.0</v>
      </c>
      <c r="J4675" s="109">
        <v>9.0</v>
      </c>
      <c r="K4675" s="109">
        <v>5.0</v>
      </c>
      <c r="L4675" s="3" t="s">
        <v>828</v>
      </c>
      <c r="M4675" s="44" t="s">
        <v>829</v>
      </c>
      <c r="N4675" s="73">
        <v>1.0</v>
      </c>
      <c r="O4675" s="73">
        <v>1.0</v>
      </c>
    </row>
    <row r="4676" ht="15.0" customHeight="1">
      <c r="A4676" s="105">
        <v>2022.0</v>
      </c>
      <c r="B4676" s="106" t="str">
        <f t="array" ref="B4676">INDEX(Quadrat.Details!D:D, MATCH(1,(A4676=Quadrat.Details!B:B)*(F4676=Quadrat.Details!G:G)*(H4676=Quadrat.Details!I:I),0))</f>
        <v>JQ</v>
      </c>
      <c r="C4676" s="107">
        <f t="array" ref="C4676">INDEX(Quadrat.Details!C:C, MATCH(1,(A4676=Quadrat.Details!B:B)*(F4676=Quadrat.Details!G:G)*(H4676=Quadrat.Details!I:I),0))</f>
        <v>44792</v>
      </c>
      <c r="D4676" s="108"/>
      <c r="E4676" s="108"/>
      <c r="F4676" s="13" t="s">
        <v>444</v>
      </c>
      <c r="G4676" s="106" t="str">
        <f t="array" ref="G4676">INDEX(Quadrat.Details!H:H, MATCH(1,(A4676=Quadrat.Details!B:B)*(F4676=Quadrat.Details!G:G)*(H4676=Quadrat.Details!I:I),0))</f>
        <v>E</v>
      </c>
      <c r="H4676" s="105">
        <v>2.0</v>
      </c>
      <c r="I4676" s="109">
        <v>11.0</v>
      </c>
      <c r="J4676" s="109">
        <v>11.0</v>
      </c>
      <c r="K4676" s="109">
        <v>5.0</v>
      </c>
      <c r="L4676" s="3" t="s">
        <v>828</v>
      </c>
      <c r="M4676" s="44" t="s">
        <v>829</v>
      </c>
      <c r="N4676" s="73">
        <v>1.0</v>
      </c>
      <c r="O4676" s="73">
        <v>1.0</v>
      </c>
    </row>
    <row r="4677" ht="15.0" customHeight="1">
      <c r="A4677" s="105">
        <v>2022.0</v>
      </c>
      <c r="B4677" s="106" t="str">
        <f t="array" ref="B4677">INDEX(Quadrat.Details!D:D, MATCH(1,(A4677=Quadrat.Details!B:B)*(F4677=Quadrat.Details!G:G)*(H4677=Quadrat.Details!I:I),0))</f>
        <v>JQ</v>
      </c>
      <c r="C4677" s="107">
        <f t="array" ref="C4677">INDEX(Quadrat.Details!C:C, MATCH(1,(A4677=Quadrat.Details!B:B)*(F4677=Quadrat.Details!G:G)*(H4677=Quadrat.Details!I:I),0))</f>
        <v>44792</v>
      </c>
      <c r="D4677" s="108"/>
      <c r="E4677" s="108"/>
      <c r="F4677" s="13" t="s">
        <v>444</v>
      </c>
      <c r="G4677" s="106" t="str">
        <f t="array" ref="G4677">INDEX(Quadrat.Details!H:H, MATCH(1,(A4677=Quadrat.Details!B:B)*(F4677=Quadrat.Details!G:G)*(H4677=Quadrat.Details!I:I),0))</f>
        <v>E</v>
      </c>
      <c r="H4677" s="105">
        <v>2.0</v>
      </c>
      <c r="I4677" s="109">
        <v>9.0</v>
      </c>
      <c r="J4677" s="109">
        <v>10.0</v>
      </c>
      <c r="K4677" s="109">
        <v>4.0</v>
      </c>
      <c r="L4677" s="3" t="s">
        <v>828</v>
      </c>
      <c r="M4677" s="44" t="s">
        <v>829</v>
      </c>
      <c r="N4677" s="73">
        <v>1.0</v>
      </c>
      <c r="O4677" s="73">
        <v>1.0</v>
      </c>
    </row>
    <row r="4678" ht="15.0" customHeight="1">
      <c r="A4678" s="105">
        <v>2022.0</v>
      </c>
      <c r="B4678" s="106" t="str">
        <f t="array" ref="B4678">INDEX(Quadrat.Details!D:D, MATCH(1,(A4678=Quadrat.Details!B:B)*(F4678=Quadrat.Details!G:G)*(H4678=Quadrat.Details!I:I),0))</f>
        <v>JQ</v>
      </c>
      <c r="C4678" s="107">
        <f t="array" ref="C4678">INDEX(Quadrat.Details!C:C, MATCH(1,(A4678=Quadrat.Details!B:B)*(F4678=Quadrat.Details!G:G)*(H4678=Quadrat.Details!I:I),0))</f>
        <v>44792</v>
      </c>
      <c r="D4678" s="108"/>
      <c r="E4678" s="108"/>
      <c r="F4678" s="13" t="s">
        <v>444</v>
      </c>
      <c r="G4678" s="106" t="str">
        <f t="array" ref="G4678">INDEX(Quadrat.Details!H:H, MATCH(1,(A4678=Quadrat.Details!B:B)*(F4678=Quadrat.Details!G:G)*(H4678=Quadrat.Details!I:I),0))</f>
        <v>E</v>
      </c>
      <c r="H4678" s="105">
        <v>2.0</v>
      </c>
      <c r="I4678" s="109">
        <v>6.0</v>
      </c>
      <c r="J4678" s="109">
        <v>6.0</v>
      </c>
      <c r="K4678" s="109">
        <v>4.0</v>
      </c>
      <c r="L4678" s="3" t="s">
        <v>828</v>
      </c>
      <c r="M4678" s="44" t="s">
        <v>829</v>
      </c>
      <c r="N4678" s="73">
        <v>1.0</v>
      </c>
      <c r="O4678" s="73">
        <v>1.0</v>
      </c>
    </row>
    <row r="4679" ht="15.0" customHeight="1">
      <c r="A4679" s="105">
        <v>2022.0</v>
      </c>
      <c r="B4679" s="106" t="str">
        <f t="array" ref="B4679">INDEX(Quadrat.Details!D:D, MATCH(1,(A4679=Quadrat.Details!B:B)*(F4679=Quadrat.Details!G:G)*(H4679=Quadrat.Details!I:I),0))</f>
        <v>FJD</v>
      </c>
      <c r="C4679" s="107">
        <f t="array" ref="C4679">INDEX(Quadrat.Details!C:C, MATCH(1,(A4679=Quadrat.Details!B:B)*(F4679=Quadrat.Details!G:G)*(H4679=Quadrat.Details!I:I),0))</f>
        <v>44792</v>
      </c>
      <c r="D4679" s="108"/>
      <c r="E4679" s="108"/>
      <c r="F4679" s="13" t="s">
        <v>456</v>
      </c>
      <c r="G4679" s="106" t="str">
        <f t="array" ref="G4679">INDEX(Quadrat.Details!H:H, MATCH(1,(A4679=Quadrat.Details!B:B)*(F4679=Quadrat.Details!G:G)*(H4679=Quadrat.Details!I:I),0))</f>
        <v>E</v>
      </c>
      <c r="H4679" s="105">
        <v>1.0</v>
      </c>
      <c r="I4679" s="109">
        <v>29.0</v>
      </c>
      <c r="J4679" s="109">
        <v>31.0</v>
      </c>
      <c r="K4679" s="109">
        <v>17.0</v>
      </c>
      <c r="L4679" s="3" t="s">
        <v>828</v>
      </c>
      <c r="M4679" s="44" t="s">
        <v>829</v>
      </c>
      <c r="N4679" s="73">
        <v>1.0</v>
      </c>
      <c r="O4679" s="73">
        <v>1.0</v>
      </c>
    </row>
    <row r="4680" ht="15.0" customHeight="1">
      <c r="A4680" s="105">
        <v>2022.0</v>
      </c>
      <c r="B4680" s="106" t="str">
        <f t="array" ref="B4680">INDEX(Quadrat.Details!D:D, MATCH(1,(A4680=Quadrat.Details!B:B)*(F4680=Quadrat.Details!G:G)*(H4680=Quadrat.Details!I:I),0))</f>
        <v>FJD</v>
      </c>
      <c r="C4680" s="107">
        <f t="array" ref="C4680">INDEX(Quadrat.Details!C:C, MATCH(1,(A4680=Quadrat.Details!B:B)*(F4680=Quadrat.Details!G:G)*(H4680=Quadrat.Details!I:I),0))</f>
        <v>44792</v>
      </c>
      <c r="D4680" s="108"/>
      <c r="E4680" s="108"/>
      <c r="F4680" s="13" t="s">
        <v>456</v>
      </c>
      <c r="G4680" s="106" t="str">
        <f t="array" ref="G4680">INDEX(Quadrat.Details!H:H, MATCH(1,(A4680=Quadrat.Details!B:B)*(F4680=Quadrat.Details!G:G)*(H4680=Quadrat.Details!I:I),0))</f>
        <v>E</v>
      </c>
      <c r="H4680" s="105">
        <v>1.0</v>
      </c>
      <c r="I4680" s="109">
        <v>58.0</v>
      </c>
      <c r="J4680" s="109">
        <v>65.0</v>
      </c>
      <c r="K4680" s="109">
        <v>34.0</v>
      </c>
      <c r="L4680" s="3" t="s">
        <v>828</v>
      </c>
      <c r="M4680" s="44" t="s">
        <v>829</v>
      </c>
      <c r="N4680" s="73">
        <v>1.0</v>
      </c>
      <c r="O4680" s="73">
        <v>1.0</v>
      </c>
    </row>
    <row r="4681" ht="15.0" customHeight="1">
      <c r="A4681" s="105">
        <v>2022.0</v>
      </c>
      <c r="B4681" s="106" t="str">
        <f t="array" ref="B4681">INDEX(Quadrat.Details!D:D, MATCH(1,(A4681=Quadrat.Details!B:B)*(F4681=Quadrat.Details!G:G)*(H4681=Quadrat.Details!I:I),0))</f>
        <v>FJD</v>
      </c>
      <c r="C4681" s="107">
        <f t="array" ref="C4681">INDEX(Quadrat.Details!C:C, MATCH(1,(A4681=Quadrat.Details!B:B)*(F4681=Quadrat.Details!G:G)*(H4681=Quadrat.Details!I:I),0))</f>
        <v>44792</v>
      </c>
      <c r="D4681" s="108"/>
      <c r="E4681" s="108"/>
      <c r="F4681" s="13" t="s">
        <v>456</v>
      </c>
      <c r="G4681" s="106" t="str">
        <f t="array" ref="G4681">INDEX(Quadrat.Details!H:H, MATCH(1,(A4681=Quadrat.Details!B:B)*(F4681=Quadrat.Details!G:G)*(H4681=Quadrat.Details!I:I),0))</f>
        <v>E</v>
      </c>
      <c r="H4681" s="105">
        <v>1.0</v>
      </c>
      <c r="I4681" s="109">
        <v>30.0</v>
      </c>
      <c r="J4681" s="109">
        <v>33.0</v>
      </c>
      <c r="K4681" s="109">
        <v>19.0</v>
      </c>
      <c r="L4681" s="3" t="s">
        <v>828</v>
      </c>
      <c r="M4681" s="44" t="s">
        <v>829</v>
      </c>
      <c r="N4681" s="73">
        <v>1.0</v>
      </c>
      <c r="O4681" s="73">
        <v>1.0</v>
      </c>
    </row>
    <row r="4682" ht="15.0" customHeight="1">
      <c r="A4682" s="105">
        <v>2022.0</v>
      </c>
      <c r="B4682" s="106" t="str">
        <f t="array" ref="B4682">INDEX(Quadrat.Details!D:D, MATCH(1,(A4682=Quadrat.Details!B:B)*(F4682=Quadrat.Details!G:G)*(H4682=Quadrat.Details!I:I),0))</f>
        <v>FJD</v>
      </c>
      <c r="C4682" s="107">
        <f t="array" ref="C4682">INDEX(Quadrat.Details!C:C, MATCH(1,(A4682=Quadrat.Details!B:B)*(F4682=Quadrat.Details!G:G)*(H4682=Quadrat.Details!I:I),0))</f>
        <v>44792</v>
      </c>
      <c r="D4682" s="108"/>
      <c r="E4682" s="108"/>
      <c r="F4682" s="13" t="s">
        <v>456</v>
      </c>
      <c r="G4682" s="106" t="str">
        <f t="array" ref="G4682">INDEX(Quadrat.Details!H:H, MATCH(1,(A4682=Quadrat.Details!B:B)*(F4682=Quadrat.Details!G:G)*(H4682=Quadrat.Details!I:I),0))</f>
        <v>E</v>
      </c>
      <c r="H4682" s="105">
        <v>1.0</v>
      </c>
      <c r="I4682" s="109">
        <v>24.0</v>
      </c>
      <c r="J4682" s="109">
        <v>26.0</v>
      </c>
      <c r="K4682" s="109">
        <v>15.0</v>
      </c>
      <c r="L4682" s="3" t="s">
        <v>828</v>
      </c>
      <c r="M4682" s="44" t="s">
        <v>829</v>
      </c>
      <c r="N4682" s="73">
        <v>1.0</v>
      </c>
      <c r="O4682" s="73">
        <v>1.0</v>
      </c>
    </row>
    <row r="4683" ht="15.0" customHeight="1">
      <c r="A4683" s="105">
        <v>2022.0</v>
      </c>
      <c r="B4683" s="106" t="str">
        <f t="array" ref="B4683">INDEX(Quadrat.Details!D:D, MATCH(1,(A4683=Quadrat.Details!B:B)*(F4683=Quadrat.Details!G:G)*(H4683=Quadrat.Details!I:I),0))</f>
        <v>FJD</v>
      </c>
      <c r="C4683" s="107">
        <f t="array" ref="C4683">INDEX(Quadrat.Details!C:C, MATCH(1,(A4683=Quadrat.Details!B:B)*(F4683=Quadrat.Details!G:G)*(H4683=Quadrat.Details!I:I),0))</f>
        <v>44792</v>
      </c>
      <c r="D4683" s="108"/>
      <c r="E4683" s="108"/>
      <c r="F4683" s="13" t="s">
        <v>456</v>
      </c>
      <c r="G4683" s="106" t="str">
        <f t="array" ref="G4683">INDEX(Quadrat.Details!H:H, MATCH(1,(A4683=Quadrat.Details!B:B)*(F4683=Quadrat.Details!G:G)*(H4683=Quadrat.Details!I:I),0))</f>
        <v>E</v>
      </c>
      <c r="H4683" s="105">
        <v>1.0</v>
      </c>
      <c r="I4683" s="109">
        <v>27.0</v>
      </c>
      <c r="J4683" s="109">
        <v>28.0</v>
      </c>
      <c r="K4683" s="109">
        <v>17.0</v>
      </c>
      <c r="L4683" s="3" t="s">
        <v>828</v>
      </c>
      <c r="M4683" s="44" t="s">
        <v>829</v>
      </c>
      <c r="N4683" s="73">
        <v>1.0</v>
      </c>
      <c r="O4683" s="73">
        <v>1.0</v>
      </c>
    </row>
    <row r="4684" ht="15.0" customHeight="1">
      <c r="A4684" s="105">
        <v>2022.0</v>
      </c>
      <c r="B4684" s="106" t="str">
        <f t="array" ref="B4684">INDEX(Quadrat.Details!D:D, MATCH(1,(A4684=Quadrat.Details!B:B)*(F4684=Quadrat.Details!G:G)*(H4684=Quadrat.Details!I:I),0))</f>
        <v>FJD</v>
      </c>
      <c r="C4684" s="107">
        <f t="array" ref="C4684">INDEX(Quadrat.Details!C:C, MATCH(1,(A4684=Quadrat.Details!B:B)*(F4684=Quadrat.Details!G:G)*(H4684=Quadrat.Details!I:I),0))</f>
        <v>44792</v>
      </c>
      <c r="D4684" s="108"/>
      <c r="E4684" s="108"/>
      <c r="F4684" s="13" t="s">
        <v>456</v>
      </c>
      <c r="G4684" s="106" t="str">
        <f t="array" ref="G4684">INDEX(Quadrat.Details!H:H, MATCH(1,(A4684=Quadrat.Details!B:B)*(F4684=Quadrat.Details!G:G)*(H4684=Quadrat.Details!I:I),0))</f>
        <v>E</v>
      </c>
      <c r="H4684" s="105">
        <v>1.0</v>
      </c>
      <c r="I4684" s="109">
        <v>26.0</v>
      </c>
      <c r="J4684" s="109">
        <v>30.0</v>
      </c>
      <c r="K4684" s="109">
        <v>17.0</v>
      </c>
      <c r="L4684" s="3" t="s">
        <v>828</v>
      </c>
      <c r="M4684" s="44" t="s">
        <v>829</v>
      </c>
      <c r="N4684" s="73">
        <v>1.0</v>
      </c>
      <c r="O4684" s="73">
        <v>1.0</v>
      </c>
    </row>
    <row r="4685" ht="15.0" customHeight="1">
      <c r="A4685" s="105">
        <v>2022.0</v>
      </c>
      <c r="B4685" s="106" t="str">
        <f t="array" ref="B4685">INDEX(Quadrat.Details!D:D, MATCH(1,(A4685=Quadrat.Details!B:B)*(F4685=Quadrat.Details!G:G)*(H4685=Quadrat.Details!I:I),0))</f>
        <v>FJD</v>
      </c>
      <c r="C4685" s="107">
        <f t="array" ref="C4685">INDEX(Quadrat.Details!C:C, MATCH(1,(A4685=Quadrat.Details!B:B)*(F4685=Quadrat.Details!G:G)*(H4685=Quadrat.Details!I:I),0))</f>
        <v>44792</v>
      </c>
      <c r="D4685" s="108"/>
      <c r="E4685" s="108"/>
      <c r="F4685" s="13" t="s">
        <v>456</v>
      </c>
      <c r="G4685" s="106" t="str">
        <f t="array" ref="G4685">INDEX(Quadrat.Details!H:H, MATCH(1,(A4685=Quadrat.Details!B:B)*(F4685=Quadrat.Details!G:G)*(H4685=Quadrat.Details!I:I),0))</f>
        <v>E</v>
      </c>
      <c r="H4685" s="105">
        <v>1.0</v>
      </c>
      <c r="I4685" s="109">
        <v>25.0</v>
      </c>
      <c r="J4685" s="109">
        <v>28.0</v>
      </c>
      <c r="K4685" s="109">
        <v>15.0</v>
      </c>
      <c r="L4685" s="3" t="s">
        <v>828</v>
      </c>
      <c r="M4685" s="44" t="s">
        <v>829</v>
      </c>
      <c r="N4685" s="73">
        <v>1.0</v>
      </c>
      <c r="O4685" s="73">
        <v>1.0</v>
      </c>
    </row>
    <row r="4686" ht="15.0" customHeight="1">
      <c r="A4686" s="105">
        <v>2022.0</v>
      </c>
      <c r="B4686" s="106" t="str">
        <f t="array" ref="B4686">INDEX(Quadrat.Details!D:D, MATCH(1,(A4686=Quadrat.Details!B:B)*(F4686=Quadrat.Details!G:G)*(H4686=Quadrat.Details!I:I),0))</f>
        <v>FJD</v>
      </c>
      <c r="C4686" s="107">
        <f t="array" ref="C4686">INDEX(Quadrat.Details!C:C, MATCH(1,(A4686=Quadrat.Details!B:B)*(F4686=Quadrat.Details!G:G)*(H4686=Quadrat.Details!I:I),0))</f>
        <v>44792</v>
      </c>
      <c r="D4686" s="108"/>
      <c r="E4686" s="108"/>
      <c r="F4686" s="13" t="s">
        <v>456</v>
      </c>
      <c r="G4686" s="106" t="str">
        <f t="array" ref="G4686">INDEX(Quadrat.Details!H:H, MATCH(1,(A4686=Quadrat.Details!B:B)*(F4686=Quadrat.Details!G:G)*(H4686=Quadrat.Details!I:I),0))</f>
        <v>E</v>
      </c>
      <c r="H4686" s="105">
        <v>1.0</v>
      </c>
      <c r="I4686" s="109">
        <v>26.0</v>
      </c>
      <c r="J4686" s="109">
        <v>31.0</v>
      </c>
      <c r="K4686" s="109">
        <v>16.0</v>
      </c>
      <c r="L4686" s="3" t="s">
        <v>828</v>
      </c>
      <c r="M4686" s="44" t="s">
        <v>829</v>
      </c>
      <c r="N4686" s="73">
        <v>1.0</v>
      </c>
      <c r="O4686" s="73">
        <v>1.0</v>
      </c>
    </row>
    <row r="4687" ht="15.0" customHeight="1">
      <c r="A4687" s="105">
        <v>2022.0</v>
      </c>
      <c r="B4687" s="106" t="str">
        <f t="array" ref="B4687">INDEX(Quadrat.Details!D:D, MATCH(1,(A4687=Quadrat.Details!B:B)*(F4687=Quadrat.Details!G:G)*(H4687=Quadrat.Details!I:I),0))</f>
        <v>FJD</v>
      </c>
      <c r="C4687" s="107">
        <f t="array" ref="C4687">INDEX(Quadrat.Details!C:C, MATCH(1,(A4687=Quadrat.Details!B:B)*(F4687=Quadrat.Details!G:G)*(H4687=Quadrat.Details!I:I),0))</f>
        <v>44792</v>
      </c>
      <c r="D4687" s="108"/>
      <c r="E4687" s="108"/>
      <c r="F4687" s="13" t="s">
        <v>456</v>
      </c>
      <c r="G4687" s="106" t="str">
        <f t="array" ref="G4687">INDEX(Quadrat.Details!H:H, MATCH(1,(A4687=Quadrat.Details!B:B)*(F4687=Quadrat.Details!G:G)*(H4687=Quadrat.Details!I:I),0))</f>
        <v>E</v>
      </c>
      <c r="H4687" s="105">
        <v>1.0</v>
      </c>
      <c r="I4687" s="109">
        <v>19.0</v>
      </c>
      <c r="J4687" s="109">
        <v>23.0</v>
      </c>
      <c r="K4687" s="109">
        <v>12.0</v>
      </c>
      <c r="L4687" s="3" t="s">
        <v>828</v>
      </c>
      <c r="M4687" s="44" t="s">
        <v>829</v>
      </c>
      <c r="N4687" s="73">
        <v>1.0</v>
      </c>
      <c r="O4687" s="73">
        <v>1.0</v>
      </c>
    </row>
    <row r="4688" ht="15.0" customHeight="1">
      <c r="A4688" s="105">
        <v>2022.0</v>
      </c>
      <c r="B4688" s="106" t="str">
        <f t="array" ref="B4688">INDEX(Quadrat.Details!D:D, MATCH(1,(A4688=Quadrat.Details!B:B)*(F4688=Quadrat.Details!G:G)*(H4688=Quadrat.Details!I:I),0))</f>
        <v>FJD</v>
      </c>
      <c r="C4688" s="107">
        <f t="array" ref="C4688">INDEX(Quadrat.Details!C:C, MATCH(1,(A4688=Quadrat.Details!B:B)*(F4688=Quadrat.Details!G:G)*(H4688=Quadrat.Details!I:I),0))</f>
        <v>44792</v>
      </c>
      <c r="D4688" s="108"/>
      <c r="E4688" s="108"/>
      <c r="F4688" s="13" t="s">
        <v>456</v>
      </c>
      <c r="G4688" s="106" t="str">
        <f t="array" ref="G4688">INDEX(Quadrat.Details!H:H, MATCH(1,(A4688=Quadrat.Details!B:B)*(F4688=Quadrat.Details!G:G)*(H4688=Quadrat.Details!I:I),0))</f>
        <v>E</v>
      </c>
      <c r="H4688" s="105">
        <v>1.0</v>
      </c>
      <c r="I4688" s="109">
        <v>17.0</v>
      </c>
      <c r="J4688" s="109">
        <v>20.0</v>
      </c>
      <c r="K4688" s="109">
        <v>10.0</v>
      </c>
      <c r="L4688" s="3" t="s">
        <v>828</v>
      </c>
      <c r="M4688" s="44" t="s">
        <v>829</v>
      </c>
      <c r="N4688" s="73">
        <v>1.0</v>
      </c>
      <c r="O4688" s="73">
        <v>1.0</v>
      </c>
    </row>
    <row r="4689" ht="15.0" customHeight="1">
      <c r="A4689" s="105">
        <v>2022.0</v>
      </c>
      <c r="B4689" s="106" t="str">
        <f t="array" ref="B4689">INDEX(Quadrat.Details!D:D, MATCH(1,(A4689=Quadrat.Details!B:B)*(F4689=Quadrat.Details!G:G)*(H4689=Quadrat.Details!I:I),0))</f>
        <v>FJD</v>
      </c>
      <c r="C4689" s="107">
        <f t="array" ref="C4689">INDEX(Quadrat.Details!C:C, MATCH(1,(A4689=Quadrat.Details!B:B)*(F4689=Quadrat.Details!G:G)*(H4689=Quadrat.Details!I:I),0))</f>
        <v>44792</v>
      </c>
      <c r="D4689" s="108"/>
      <c r="E4689" s="108"/>
      <c r="F4689" s="13" t="s">
        <v>456</v>
      </c>
      <c r="G4689" s="106" t="str">
        <f t="array" ref="G4689">INDEX(Quadrat.Details!H:H, MATCH(1,(A4689=Quadrat.Details!B:B)*(F4689=Quadrat.Details!G:G)*(H4689=Quadrat.Details!I:I),0))</f>
        <v>E</v>
      </c>
      <c r="H4689" s="105">
        <v>1.0</v>
      </c>
      <c r="I4689" s="109">
        <v>16.0</v>
      </c>
      <c r="J4689" s="109">
        <v>19.0</v>
      </c>
      <c r="K4689" s="109">
        <v>11.0</v>
      </c>
      <c r="L4689" s="3" t="s">
        <v>828</v>
      </c>
      <c r="M4689" s="44" t="s">
        <v>829</v>
      </c>
      <c r="N4689" s="73">
        <v>1.0</v>
      </c>
      <c r="O4689" s="73">
        <v>1.0</v>
      </c>
    </row>
    <row r="4690" ht="15.0" customHeight="1">
      <c r="A4690" s="105">
        <v>2022.0</v>
      </c>
      <c r="B4690" s="106" t="str">
        <f t="array" ref="B4690">INDEX(Quadrat.Details!D:D, MATCH(1,(A4690=Quadrat.Details!B:B)*(F4690=Quadrat.Details!G:G)*(H4690=Quadrat.Details!I:I),0))</f>
        <v>FJD</v>
      </c>
      <c r="C4690" s="107">
        <f t="array" ref="C4690">INDEX(Quadrat.Details!C:C, MATCH(1,(A4690=Quadrat.Details!B:B)*(F4690=Quadrat.Details!G:G)*(H4690=Quadrat.Details!I:I),0))</f>
        <v>44792</v>
      </c>
      <c r="D4690" s="108"/>
      <c r="E4690" s="108"/>
      <c r="F4690" s="13" t="s">
        <v>456</v>
      </c>
      <c r="G4690" s="106" t="str">
        <f t="array" ref="G4690">INDEX(Quadrat.Details!H:H, MATCH(1,(A4690=Quadrat.Details!B:B)*(F4690=Quadrat.Details!G:G)*(H4690=Quadrat.Details!I:I),0))</f>
        <v>E</v>
      </c>
      <c r="H4690" s="105">
        <v>1.0</v>
      </c>
      <c r="I4690" s="109">
        <v>12.0</v>
      </c>
      <c r="J4690" s="109">
        <v>15.0</v>
      </c>
      <c r="K4690" s="109">
        <v>8.0</v>
      </c>
      <c r="L4690" s="3" t="s">
        <v>828</v>
      </c>
      <c r="M4690" s="44" t="s">
        <v>829</v>
      </c>
      <c r="N4690" s="73">
        <v>1.0</v>
      </c>
      <c r="O4690" s="73">
        <v>1.0</v>
      </c>
    </row>
    <row r="4691" ht="15.0" customHeight="1">
      <c r="A4691" s="105">
        <v>2022.0</v>
      </c>
      <c r="B4691" s="106" t="str">
        <f t="array" ref="B4691">INDEX(Quadrat.Details!D:D, MATCH(1,(A4691=Quadrat.Details!B:B)*(F4691=Quadrat.Details!G:G)*(H4691=Quadrat.Details!I:I),0))</f>
        <v>FJD</v>
      </c>
      <c r="C4691" s="107">
        <f t="array" ref="C4691">INDEX(Quadrat.Details!C:C, MATCH(1,(A4691=Quadrat.Details!B:B)*(F4691=Quadrat.Details!G:G)*(H4691=Quadrat.Details!I:I),0))</f>
        <v>44792</v>
      </c>
      <c r="D4691" s="108"/>
      <c r="E4691" s="108"/>
      <c r="F4691" s="13" t="s">
        <v>456</v>
      </c>
      <c r="G4691" s="106" t="str">
        <f t="array" ref="G4691">INDEX(Quadrat.Details!H:H, MATCH(1,(A4691=Quadrat.Details!B:B)*(F4691=Quadrat.Details!G:G)*(H4691=Quadrat.Details!I:I),0))</f>
        <v>E</v>
      </c>
      <c r="H4691" s="105">
        <v>1.0</v>
      </c>
      <c r="I4691" s="109">
        <v>12.0</v>
      </c>
      <c r="J4691" s="109">
        <v>13.0</v>
      </c>
      <c r="K4691" s="109">
        <v>7.0</v>
      </c>
      <c r="L4691" s="3" t="s">
        <v>828</v>
      </c>
      <c r="M4691" s="44" t="s">
        <v>829</v>
      </c>
      <c r="N4691" s="73">
        <v>1.0</v>
      </c>
      <c r="O4691" s="73">
        <v>1.0</v>
      </c>
    </row>
    <row r="4692" ht="15.0" customHeight="1">
      <c r="A4692" s="105">
        <v>2022.0</v>
      </c>
      <c r="B4692" s="106" t="str">
        <f t="array" ref="B4692">INDEX(Quadrat.Details!D:D, MATCH(1,(A4692=Quadrat.Details!B:B)*(F4692=Quadrat.Details!G:G)*(H4692=Quadrat.Details!I:I),0))</f>
        <v>FJD</v>
      </c>
      <c r="C4692" s="107">
        <f t="array" ref="C4692">INDEX(Quadrat.Details!C:C, MATCH(1,(A4692=Quadrat.Details!B:B)*(F4692=Quadrat.Details!G:G)*(H4692=Quadrat.Details!I:I),0))</f>
        <v>44792</v>
      </c>
      <c r="D4692" s="108"/>
      <c r="E4692" s="108"/>
      <c r="F4692" s="13" t="s">
        <v>456</v>
      </c>
      <c r="G4692" s="106" t="str">
        <f t="array" ref="G4692">INDEX(Quadrat.Details!H:H, MATCH(1,(A4692=Quadrat.Details!B:B)*(F4692=Quadrat.Details!G:G)*(H4692=Quadrat.Details!I:I),0))</f>
        <v>E</v>
      </c>
      <c r="H4692" s="105">
        <v>1.0</v>
      </c>
      <c r="I4692" s="109">
        <v>10.0</v>
      </c>
      <c r="J4692" s="109">
        <v>13.0</v>
      </c>
      <c r="K4692" s="109">
        <v>6.0</v>
      </c>
      <c r="L4692" s="3" t="s">
        <v>828</v>
      </c>
      <c r="M4692" s="44" t="s">
        <v>829</v>
      </c>
      <c r="N4692" s="73">
        <v>1.0</v>
      </c>
      <c r="O4692" s="73">
        <v>1.0</v>
      </c>
    </row>
    <row r="4693" ht="15.0" customHeight="1">
      <c r="A4693" s="105">
        <v>2022.0</v>
      </c>
      <c r="B4693" s="106" t="str">
        <f t="array" ref="B4693">INDEX(Quadrat.Details!D:D, MATCH(1,(A4693=Quadrat.Details!B:B)*(F4693=Quadrat.Details!G:G)*(H4693=Quadrat.Details!I:I),0))</f>
        <v>FJD</v>
      </c>
      <c r="C4693" s="107">
        <f t="array" ref="C4693">INDEX(Quadrat.Details!C:C, MATCH(1,(A4693=Quadrat.Details!B:B)*(F4693=Quadrat.Details!G:G)*(H4693=Quadrat.Details!I:I),0))</f>
        <v>44792</v>
      </c>
      <c r="D4693" s="108"/>
      <c r="E4693" s="108"/>
      <c r="F4693" s="13" t="s">
        <v>456</v>
      </c>
      <c r="G4693" s="106" t="str">
        <f t="array" ref="G4693">INDEX(Quadrat.Details!H:H, MATCH(1,(A4693=Quadrat.Details!B:B)*(F4693=Quadrat.Details!G:G)*(H4693=Quadrat.Details!I:I),0))</f>
        <v>E</v>
      </c>
      <c r="H4693" s="105">
        <v>1.0</v>
      </c>
      <c r="I4693" s="109">
        <v>11.0</v>
      </c>
      <c r="J4693" s="109">
        <v>12.0</v>
      </c>
      <c r="K4693" s="109">
        <v>6.0</v>
      </c>
      <c r="L4693" s="3" t="s">
        <v>828</v>
      </c>
      <c r="M4693" s="44" t="s">
        <v>829</v>
      </c>
      <c r="N4693" s="73">
        <v>1.0</v>
      </c>
      <c r="O4693" s="73">
        <v>1.0</v>
      </c>
    </row>
    <row r="4694" ht="15.0" customHeight="1">
      <c r="A4694" s="105">
        <v>2022.0</v>
      </c>
      <c r="B4694" s="106" t="str">
        <f t="array" ref="B4694">INDEX(Quadrat.Details!D:D, MATCH(1,(A4694=Quadrat.Details!B:B)*(F4694=Quadrat.Details!G:G)*(H4694=Quadrat.Details!I:I),0))</f>
        <v>FJD</v>
      </c>
      <c r="C4694" s="107">
        <f t="array" ref="C4694">INDEX(Quadrat.Details!C:C, MATCH(1,(A4694=Quadrat.Details!B:B)*(F4694=Quadrat.Details!G:G)*(H4694=Quadrat.Details!I:I),0))</f>
        <v>44792</v>
      </c>
      <c r="D4694" s="108"/>
      <c r="E4694" s="108"/>
      <c r="F4694" s="13" t="s">
        <v>456</v>
      </c>
      <c r="G4694" s="106" t="str">
        <f t="array" ref="G4694">INDEX(Quadrat.Details!H:H, MATCH(1,(A4694=Quadrat.Details!B:B)*(F4694=Quadrat.Details!G:G)*(H4694=Quadrat.Details!I:I),0))</f>
        <v>E</v>
      </c>
      <c r="H4694" s="105">
        <v>1.0</v>
      </c>
      <c r="I4694" s="109">
        <v>12.0</v>
      </c>
      <c r="J4694" s="109">
        <v>14.0</v>
      </c>
      <c r="K4694" s="109">
        <v>6.0</v>
      </c>
      <c r="L4694" s="3" t="s">
        <v>828</v>
      </c>
      <c r="M4694" s="44" t="s">
        <v>829</v>
      </c>
      <c r="N4694" s="73">
        <v>1.0</v>
      </c>
      <c r="O4694" s="73">
        <v>1.0</v>
      </c>
    </row>
    <row r="4695" ht="15.0" customHeight="1">
      <c r="A4695" s="105">
        <v>2022.0</v>
      </c>
      <c r="B4695" s="106" t="str">
        <f t="array" ref="B4695">INDEX(Quadrat.Details!D:D, MATCH(1,(A4695=Quadrat.Details!B:B)*(F4695=Quadrat.Details!G:G)*(H4695=Quadrat.Details!I:I),0))</f>
        <v>FJD</v>
      </c>
      <c r="C4695" s="107">
        <f t="array" ref="C4695">INDEX(Quadrat.Details!C:C, MATCH(1,(A4695=Quadrat.Details!B:B)*(F4695=Quadrat.Details!G:G)*(H4695=Quadrat.Details!I:I),0))</f>
        <v>44792</v>
      </c>
      <c r="D4695" s="108"/>
      <c r="E4695" s="108"/>
      <c r="F4695" s="13" t="s">
        <v>456</v>
      </c>
      <c r="G4695" s="106" t="str">
        <f t="array" ref="G4695">INDEX(Quadrat.Details!H:H, MATCH(1,(A4695=Quadrat.Details!B:B)*(F4695=Quadrat.Details!G:G)*(H4695=Quadrat.Details!I:I),0))</f>
        <v>E</v>
      </c>
      <c r="H4695" s="105">
        <v>1.0</v>
      </c>
      <c r="I4695" s="109">
        <v>11.0</v>
      </c>
      <c r="J4695" s="109">
        <v>12.0</v>
      </c>
      <c r="K4695" s="109">
        <v>6.0</v>
      </c>
      <c r="L4695" s="3" t="s">
        <v>828</v>
      </c>
      <c r="M4695" s="44" t="s">
        <v>829</v>
      </c>
      <c r="N4695" s="73">
        <v>1.0</v>
      </c>
      <c r="O4695" s="73">
        <v>1.0</v>
      </c>
    </row>
    <row r="4696" ht="15.0" customHeight="1">
      <c r="A4696" s="105">
        <v>2022.0</v>
      </c>
      <c r="B4696" s="106" t="str">
        <f t="array" ref="B4696">INDEX(Quadrat.Details!D:D, MATCH(1,(A4696=Quadrat.Details!B:B)*(F4696=Quadrat.Details!G:G)*(H4696=Quadrat.Details!I:I),0))</f>
        <v>FJD</v>
      </c>
      <c r="C4696" s="107">
        <f t="array" ref="C4696">INDEX(Quadrat.Details!C:C, MATCH(1,(A4696=Quadrat.Details!B:B)*(F4696=Quadrat.Details!G:G)*(H4696=Quadrat.Details!I:I),0))</f>
        <v>44792</v>
      </c>
      <c r="D4696" s="108"/>
      <c r="E4696" s="108"/>
      <c r="F4696" s="13" t="s">
        <v>456</v>
      </c>
      <c r="G4696" s="106" t="str">
        <f t="array" ref="G4696">INDEX(Quadrat.Details!H:H, MATCH(1,(A4696=Quadrat.Details!B:B)*(F4696=Quadrat.Details!G:G)*(H4696=Quadrat.Details!I:I),0))</f>
        <v>E</v>
      </c>
      <c r="H4696" s="105">
        <v>1.0</v>
      </c>
      <c r="I4696" s="109">
        <v>10.0</v>
      </c>
      <c r="J4696" s="109">
        <v>13.0</v>
      </c>
      <c r="K4696" s="109">
        <v>7.0</v>
      </c>
      <c r="L4696" s="3" t="s">
        <v>828</v>
      </c>
      <c r="M4696" s="44" t="s">
        <v>829</v>
      </c>
      <c r="N4696" s="73">
        <v>1.0</v>
      </c>
      <c r="O4696" s="73">
        <v>1.0</v>
      </c>
    </row>
    <row r="4697" ht="15.0" customHeight="1">
      <c r="A4697" s="105">
        <v>2022.0</v>
      </c>
      <c r="B4697" s="106" t="str">
        <f t="array" ref="B4697">INDEX(Quadrat.Details!D:D, MATCH(1,(A4697=Quadrat.Details!B:B)*(F4697=Quadrat.Details!G:G)*(H4697=Quadrat.Details!I:I),0))</f>
        <v>FJD</v>
      </c>
      <c r="C4697" s="107">
        <f t="array" ref="C4697">INDEX(Quadrat.Details!C:C, MATCH(1,(A4697=Quadrat.Details!B:B)*(F4697=Quadrat.Details!G:G)*(H4697=Quadrat.Details!I:I),0))</f>
        <v>44792</v>
      </c>
      <c r="D4697" s="108"/>
      <c r="E4697" s="108"/>
      <c r="F4697" s="13" t="s">
        <v>456</v>
      </c>
      <c r="G4697" s="106" t="str">
        <f t="array" ref="G4697">INDEX(Quadrat.Details!H:H, MATCH(1,(A4697=Quadrat.Details!B:B)*(F4697=Quadrat.Details!G:G)*(H4697=Quadrat.Details!I:I),0))</f>
        <v>E</v>
      </c>
      <c r="H4697" s="105">
        <v>1.0</v>
      </c>
      <c r="I4697" s="109">
        <v>9.0</v>
      </c>
      <c r="J4697" s="109">
        <v>10.0</v>
      </c>
      <c r="K4697" s="109">
        <v>5.0</v>
      </c>
      <c r="L4697" s="3" t="s">
        <v>828</v>
      </c>
      <c r="M4697" s="44" t="s">
        <v>829</v>
      </c>
      <c r="N4697" s="73">
        <v>1.0</v>
      </c>
      <c r="O4697" s="73">
        <v>1.0</v>
      </c>
    </row>
    <row r="4698" ht="15.0" customHeight="1">
      <c r="A4698" s="105">
        <v>2022.0</v>
      </c>
      <c r="B4698" s="106" t="str">
        <f t="array" ref="B4698">INDEX(Quadrat.Details!D:D, MATCH(1,(A4698=Quadrat.Details!B:B)*(F4698=Quadrat.Details!G:G)*(H4698=Quadrat.Details!I:I),0))</f>
        <v>FJD</v>
      </c>
      <c r="C4698" s="107">
        <f t="array" ref="C4698">INDEX(Quadrat.Details!C:C, MATCH(1,(A4698=Quadrat.Details!B:B)*(F4698=Quadrat.Details!G:G)*(H4698=Quadrat.Details!I:I),0))</f>
        <v>44792</v>
      </c>
      <c r="D4698" s="108"/>
      <c r="E4698" s="108"/>
      <c r="F4698" s="13" t="s">
        <v>456</v>
      </c>
      <c r="G4698" s="106" t="str">
        <f t="array" ref="G4698">INDEX(Quadrat.Details!H:H, MATCH(1,(A4698=Quadrat.Details!B:B)*(F4698=Quadrat.Details!G:G)*(H4698=Quadrat.Details!I:I),0))</f>
        <v>E</v>
      </c>
      <c r="H4698" s="105">
        <v>1.0</v>
      </c>
      <c r="I4698" s="109">
        <v>10.0</v>
      </c>
      <c r="J4698" s="109">
        <v>12.0</v>
      </c>
      <c r="K4698" s="109">
        <v>6.0</v>
      </c>
      <c r="L4698" s="3" t="s">
        <v>828</v>
      </c>
      <c r="M4698" s="44" t="s">
        <v>829</v>
      </c>
      <c r="N4698" s="73">
        <v>1.0</v>
      </c>
      <c r="O4698" s="73">
        <v>1.0</v>
      </c>
    </row>
    <row r="4699" ht="15.0" customHeight="1">
      <c r="A4699" s="105">
        <v>2022.0</v>
      </c>
      <c r="B4699" s="106" t="str">
        <f t="array" ref="B4699">INDEX(Quadrat.Details!D:D, MATCH(1,(A4699=Quadrat.Details!B:B)*(F4699=Quadrat.Details!G:G)*(H4699=Quadrat.Details!I:I),0))</f>
        <v>FJD</v>
      </c>
      <c r="C4699" s="107">
        <f t="array" ref="C4699">INDEX(Quadrat.Details!C:C, MATCH(1,(A4699=Quadrat.Details!B:B)*(F4699=Quadrat.Details!G:G)*(H4699=Quadrat.Details!I:I),0))</f>
        <v>44792</v>
      </c>
      <c r="D4699" s="108"/>
      <c r="E4699" s="108"/>
      <c r="F4699" s="13" t="s">
        <v>456</v>
      </c>
      <c r="G4699" s="106" t="str">
        <f t="array" ref="G4699">INDEX(Quadrat.Details!H:H, MATCH(1,(A4699=Quadrat.Details!B:B)*(F4699=Quadrat.Details!G:G)*(H4699=Quadrat.Details!I:I),0))</f>
        <v>E</v>
      </c>
      <c r="H4699" s="105">
        <v>1.0</v>
      </c>
      <c r="I4699" s="109">
        <v>9.0</v>
      </c>
      <c r="J4699" s="109">
        <v>10.0</v>
      </c>
      <c r="K4699" s="109">
        <v>5.0</v>
      </c>
      <c r="L4699" s="3" t="s">
        <v>828</v>
      </c>
      <c r="M4699" s="44" t="s">
        <v>829</v>
      </c>
      <c r="N4699" s="73">
        <v>1.0</v>
      </c>
      <c r="O4699" s="73">
        <v>1.0</v>
      </c>
    </row>
    <row r="4700" ht="15.0" customHeight="1">
      <c r="A4700" s="105">
        <v>2022.0</v>
      </c>
      <c r="B4700" s="106" t="str">
        <f t="array" ref="B4700">INDEX(Quadrat.Details!D:D, MATCH(1,(A4700=Quadrat.Details!B:B)*(F4700=Quadrat.Details!G:G)*(H4700=Quadrat.Details!I:I),0))</f>
        <v>FJD</v>
      </c>
      <c r="C4700" s="107">
        <f t="array" ref="C4700">INDEX(Quadrat.Details!C:C, MATCH(1,(A4700=Quadrat.Details!B:B)*(F4700=Quadrat.Details!G:G)*(H4700=Quadrat.Details!I:I),0))</f>
        <v>44792</v>
      </c>
      <c r="D4700" s="108"/>
      <c r="E4700" s="108"/>
      <c r="F4700" s="13" t="s">
        <v>456</v>
      </c>
      <c r="G4700" s="106" t="str">
        <f t="array" ref="G4700">INDEX(Quadrat.Details!H:H, MATCH(1,(A4700=Quadrat.Details!B:B)*(F4700=Quadrat.Details!G:G)*(H4700=Quadrat.Details!I:I),0))</f>
        <v>E</v>
      </c>
      <c r="H4700" s="105">
        <v>1.0</v>
      </c>
      <c r="I4700" s="109">
        <v>8.0</v>
      </c>
      <c r="J4700" s="109">
        <v>10.0</v>
      </c>
      <c r="K4700" s="109">
        <v>5.0</v>
      </c>
      <c r="L4700" s="3" t="s">
        <v>828</v>
      </c>
      <c r="M4700" s="44" t="s">
        <v>829</v>
      </c>
      <c r="N4700" s="73">
        <v>1.0</v>
      </c>
      <c r="O4700" s="73">
        <v>1.0</v>
      </c>
    </row>
    <row r="4701" ht="15.0" customHeight="1">
      <c r="A4701" s="105">
        <v>2022.0</v>
      </c>
      <c r="B4701" s="106" t="str">
        <f t="array" ref="B4701">INDEX(Quadrat.Details!D:D, MATCH(1,(A4701=Quadrat.Details!B:B)*(F4701=Quadrat.Details!G:G)*(H4701=Quadrat.Details!I:I),0))</f>
        <v>FJD</v>
      </c>
      <c r="C4701" s="107">
        <f t="array" ref="C4701">INDEX(Quadrat.Details!C:C, MATCH(1,(A4701=Quadrat.Details!B:B)*(F4701=Quadrat.Details!G:G)*(H4701=Quadrat.Details!I:I),0))</f>
        <v>44792</v>
      </c>
      <c r="D4701" s="108"/>
      <c r="E4701" s="108"/>
      <c r="F4701" s="13" t="s">
        <v>456</v>
      </c>
      <c r="G4701" s="106" t="str">
        <f t="array" ref="G4701">INDEX(Quadrat.Details!H:H, MATCH(1,(A4701=Quadrat.Details!B:B)*(F4701=Quadrat.Details!G:G)*(H4701=Quadrat.Details!I:I),0))</f>
        <v>E</v>
      </c>
      <c r="H4701" s="105">
        <v>1.0</v>
      </c>
      <c r="I4701" s="109">
        <v>9.0</v>
      </c>
      <c r="J4701" s="109">
        <v>9.0</v>
      </c>
      <c r="K4701" s="109">
        <v>4.0</v>
      </c>
      <c r="L4701" s="3" t="s">
        <v>828</v>
      </c>
      <c r="M4701" s="44" t="s">
        <v>829</v>
      </c>
      <c r="N4701" s="73">
        <v>1.0</v>
      </c>
      <c r="O4701" s="73">
        <v>1.0</v>
      </c>
    </row>
    <row r="4702" ht="15.0" customHeight="1">
      <c r="A4702" s="105">
        <v>2022.0</v>
      </c>
      <c r="B4702" s="106" t="str">
        <f t="array" ref="B4702">INDEX(Quadrat.Details!D:D, MATCH(1,(A4702=Quadrat.Details!B:B)*(F4702=Quadrat.Details!G:G)*(H4702=Quadrat.Details!I:I),0))</f>
        <v>FJD</v>
      </c>
      <c r="C4702" s="107">
        <f t="array" ref="C4702">INDEX(Quadrat.Details!C:C, MATCH(1,(A4702=Quadrat.Details!B:B)*(F4702=Quadrat.Details!G:G)*(H4702=Quadrat.Details!I:I),0))</f>
        <v>44792</v>
      </c>
      <c r="D4702" s="108"/>
      <c r="E4702" s="108"/>
      <c r="F4702" s="13" t="s">
        <v>456</v>
      </c>
      <c r="G4702" s="106" t="str">
        <f t="array" ref="G4702">INDEX(Quadrat.Details!H:H, MATCH(1,(A4702=Quadrat.Details!B:B)*(F4702=Quadrat.Details!G:G)*(H4702=Quadrat.Details!I:I),0))</f>
        <v>E</v>
      </c>
      <c r="H4702" s="105">
        <v>1.0</v>
      </c>
      <c r="I4702" s="109">
        <v>9.0</v>
      </c>
      <c r="J4702" s="109">
        <v>9.0</v>
      </c>
      <c r="K4702" s="109">
        <v>5.0</v>
      </c>
      <c r="L4702" s="3" t="s">
        <v>828</v>
      </c>
      <c r="M4702" s="44" t="s">
        <v>829</v>
      </c>
      <c r="N4702" s="73">
        <v>1.0</v>
      </c>
      <c r="O4702" s="73">
        <v>1.0</v>
      </c>
    </row>
    <row r="4703" ht="15.0" customHeight="1">
      <c r="A4703" s="105">
        <v>2022.0</v>
      </c>
      <c r="B4703" s="106" t="str">
        <f t="array" ref="B4703">INDEX(Quadrat.Details!D:D, MATCH(1,(A4703=Quadrat.Details!B:B)*(F4703=Quadrat.Details!G:G)*(H4703=Quadrat.Details!I:I),0))</f>
        <v>FJD</v>
      </c>
      <c r="C4703" s="107">
        <f t="array" ref="C4703">INDEX(Quadrat.Details!C:C, MATCH(1,(A4703=Quadrat.Details!B:B)*(F4703=Quadrat.Details!G:G)*(H4703=Quadrat.Details!I:I),0))</f>
        <v>44792</v>
      </c>
      <c r="D4703" s="108"/>
      <c r="E4703" s="108"/>
      <c r="F4703" s="13" t="s">
        <v>456</v>
      </c>
      <c r="G4703" s="106" t="str">
        <f t="array" ref="G4703">INDEX(Quadrat.Details!H:H, MATCH(1,(A4703=Quadrat.Details!B:B)*(F4703=Quadrat.Details!G:G)*(H4703=Quadrat.Details!I:I),0))</f>
        <v>E</v>
      </c>
      <c r="H4703" s="105">
        <v>1.0</v>
      </c>
      <c r="I4703" s="109">
        <v>9.0</v>
      </c>
      <c r="J4703" s="109">
        <v>9.0</v>
      </c>
      <c r="K4703" s="109">
        <v>5.0</v>
      </c>
      <c r="L4703" s="3" t="s">
        <v>828</v>
      </c>
      <c r="M4703" s="44" t="s">
        <v>829</v>
      </c>
      <c r="N4703" s="73">
        <v>1.0</v>
      </c>
      <c r="O4703" s="73">
        <v>1.0</v>
      </c>
    </row>
    <row r="4704" ht="15.0" customHeight="1">
      <c r="A4704" s="105">
        <v>2022.0</v>
      </c>
      <c r="B4704" s="106" t="str">
        <f t="array" ref="B4704">INDEX(Quadrat.Details!D:D, MATCH(1,(A4704=Quadrat.Details!B:B)*(F4704=Quadrat.Details!G:G)*(H4704=Quadrat.Details!I:I),0))</f>
        <v>FJD</v>
      </c>
      <c r="C4704" s="107">
        <f t="array" ref="C4704">INDEX(Quadrat.Details!C:C, MATCH(1,(A4704=Quadrat.Details!B:B)*(F4704=Quadrat.Details!G:G)*(H4704=Quadrat.Details!I:I),0))</f>
        <v>44792</v>
      </c>
      <c r="D4704" s="108"/>
      <c r="E4704" s="108"/>
      <c r="F4704" s="13" t="s">
        <v>456</v>
      </c>
      <c r="G4704" s="106" t="str">
        <f t="array" ref="G4704">INDEX(Quadrat.Details!H:H, MATCH(1,(A4704=Quadrat.Details!B:B)*(F4704=Quadrat.Details!G:G)*(H4704=Quadrat.Details!I:I),0))</f>
        <v>E</v>
      </c>
      <c r="H4704" s="105">
        <v>1.0</v>
      </c>
      <c r="I4704" s="109">
        <v>9.0</v>
      </c>
      <c r="J4704" s="109">
        <v>11.0</v>
      </c>
      <c r="K4704" s="109">
        <v>5.0</v>
      </c>
      <c r="L4704" s="3" t="s">
        <v>828</v>
      </c>
      <c r="M4704" s="44" t="s">
        <v>829</v>
      </c>
      <c r="N4704" s="73">
        <v>1.0</v>
      </c>
      <c r="O4704" s="73">
        <v>1.0</v>
      </c>
    </row>
    <row r="4705" ht="15.0" customHeight="1">
      <c r="A4705" s="105">
        <v>2022.0</v>
      </c>
      <c r="B4705" s="106" t="str">
        <f t="array" ref="B4705">INDEX(Quadrat.Details!D:D, MATCH(1,(A4705=Quadrat.Details!B:B)*(F4705=Quadrat.Details!G:G)*(H4705=Quadrat.Details!I:I),0))</f>
        <v>FJD</v>
      </c>
      <c r="C4705" s="107">
        <f t="array" ref="C4705">INDEX(Quadrat.Details!C:C, MATCH(1,(A4705=Quadrat.Details!B:B)*(F4705=Quadrat.Details!G:G)*(H4705=Quadrat.Details!I:I),0))</f>
        <v>44792</v>
      </c>
      <c r="D4705" s="108"/>
      <c r="E4705" s="108"/>
      <c r="F4705" s="13" t="s">
        <v>456</v>
      </c>
      <c r="G4705" s="106" t="str">
        <f t="array" ref="G4705">INDEX(Quadrat.Details!H:H, MATCH(1,(A4705=Quadrat.Details!B:B)*(F4705=Quadrat.Details!G:G)*(H4705=Quadrat.Details!I:I),0))</f>
        <v>E</v>
      </c>
      <c r="H4705" s="105">
        <v>1.0</v>
      </c>
      <c r="I4705" s="109">
        <v>11.0</v>
      </c>
      <c r="J4705" s="109">
        <v>12.0</v>
      </c>
      <c r="K4705" s="109">
        <v>6.0</v>
      </c>
      <c r="L4705" s="3" t="s">
        <v>828</v>
      </c>
      <c r="M4705" s="44" t="s">
        <v>829</v>
      </c>
      <c r="N4705" s="73">
        <v>1.0</v>
      </c>
      <c r="O4705" s="73">
        <v>1.0</v>
      </c>
    </row>
    <row r="4706" ht="15.0" customHeight="1">
      <c r="A4706" s="105">
        <v>2022.0</v>
      </c>
      <c r="B4706" s="106" t="str">
        <f t="array" ref="B4706">INDEX(Quadrat.Details!D:D, MATCH(1,(A4706=Quadrat.Details!B:B)*(F4706=Quadrat.Details!G:G)*(H4706=Quadrat.Details!I:I),0))</f>
        <v>FJD</v>
      </c>
      <c r="C4706" s="107">
        <f t="array" ref="C4706">INDEX(Quadrat.Details!C:C, MATCH(1,(A4706=Quadrat.Details!B:B)*(F4706=Quadrat.Details!G:G)*(H4706=Quadrat.Details!I:I),0))</f>
        <v>44792</v>
      </c>
      <c r="D4706" s="108"/>
      <c r="E4706" s="108"/>
      <c r="F4706" s="13" t="s">
        <v>456</v>
      </c>
      <c r="G4706" s="106" t="str">
        <f t="array" ref="G4706">INDEX(Quadrat.Details!H:H, MATCH(1,(A4706=Quadrat.Details!B:B)*(F4706=Quadrat.Details!G:G)*(H4706=Quadrat.Details!I:I),0))</f>
        <v>E</v>
      </c>
      <c r="H4706" s="105">
        <v>1.0</v>
      </c>
      <c r="I4706" s="109">
        <v>8.0</v>
      </c>
      <c r="J4706" s="109">
        <v>9.0</v>
      </c>
      <c r="K4706" s="109">
        <v>4.0</v>
      </c>
      <c r="L4706" s="3" t="s">
        <v>828</v>
      </c>
      <c r="M4706" s="44" t="s">
        <v>829</v>
      </c>
      <c r="N4706" s="73">
        <v>1.0</v>
      </c>
      <c r="O4706" s="73">
        <v>1.0</v>
      </c>
    </row>
    <row r="4707" ht="15.0" customHeight="1">
      <c r="A4707" s="105">
        <v>2022.0</v>
      </c>
      <c r="B4707" s="106" t="str">
        <f t="array" ref="B4707">INDEX(Quadrat.Details!D:D, MATCH(1,(A4707=Quadrat.Details!B:B)*(F4707=Quadrat.Details!G:G)*(H4707=Quadrat.Details!I:I),0))</f>
        <v>FJD</v>
      </c>
      <c r="C4707" s="107">
        <f t="array" ref="C4707">INDEX(Quadrat.Details!C:C, MATCH(1,(A4707=Quadrat.Details!B:B)*(F4707=Quadrat.Details!G:G)*(H4707=Quadrat.Details!I:I),0))</f>
        <v>44792</v>
      </c>
      <c r="D4707" s="108"/>
      <c r="E4707" s="108"/>
      <c r="F4707" s="13" t="s">
        <v>456</v>
      </c>
      <c r="G4707" s="106" t="str">
        <f t="array" ref="G4707">INDEX(Quadrat.Details!H:H, MATCH(1,(A4707=Quadrat.Details!B:B)*(F4707=Quadrat.Details!G:G)*(H4707=Quadrat.Details!I:I),0))</f>
        <v>E</v>
      </c>
      <c r="H4707" s="105">
        <v>1.0</v>
      </c>
      <c r="I4707" s="109">
        <v>7.0</v>
      </c>
      <c r="J4707" s="109">
        <v>8.0</v>
      </c>
      <c r="K4707" s="109">
        <v>5.0</v>
      </c>
      <c r="L4707" s="3" t="s">
        <v>828</v>
      </c>
      <c r="M4707" s="44" t="s">
        <v>829</v>
      </c>
      <c r="N4707" s="73">
        <v>1.0</v>
      </c>
      <c r="O4707" s="73">
        <v>1.0</v>
      </c>
    </row>
    <row r="4708" ht="15.0" customHeight="1">
      <c r="A4708" s="105">
        <v>2022.0</v>
      </c>
      <c r="B4708" s="106" t="str">
        <f t="array" ref="B4708">INDEX(Quadrat.Details!D:D, MATCH(1,(A4708=Quadrat.Details!B:B)*(F4708=Quadrat.Details!G:G)*(H4708=Quadrat.Details!I:I),0))</f>
        <v>FJD</v>
      </c>
      <c r="C4708" s="107">
        <f t="array" ref="C4708">INDEX(Quadrat.Details!C:C, MATCH(1,(A4708=Quadrat.Details!B:B)*(F4708=Quadrat.Details!G:G)*(H4708=Quadrat.Details!I:I),0))</f>
        <v>44792</v>
      </c>
      <c r="D4708" s="108"/>
      <c r="E4708" s="108"/>
      <c r="F4708" s="13" t="s">
        <v>456</v>
      </c>
      <c r="G4708" s="106" t="str">
        <f t="array" ref="G4708">INDEX(Quadrat.Details!H:H, MATCH(1,(A4708=Quadrat.Details!B:B)*(F4708=Quadrat.Details!G:G)*(H4708=Quadrat.Details!I:I),0))</f>
        <v>E</v>
      </c>
      <c r="H4708" s="105">
        <v>1.0</v>
      </c>
      <c r="I4708" s="109">
        <v>8.0</v>
      </c>
      <c r="J4708" s="109">
        <v>10.0</v>
      </c>
      <c r="K4708" s="109">
        <v>5.0</v>
      </c>
      <c r="L4708" s="3" t="s">
        <v>828</v>
      </c>
      <c r="M4708" s="44" t="s">
        <v>829</v>
      </c>
      <c r="N4708" s="73">
        <v>1.0</v>
      </c>
      <c r="O4708" s="73">
        <v>1.0</v>
      </c>
    </row>
    <row r="4709" ht="15.0" customHeight="1">
      <c r="A4709" s="105">
        <v>2022.0</v>
      </c>
      <c r="B4709" s="106" t="str">
        <f t="array" ref="B4709">INDEX(Quadrat.Details!D:D, MATCH(1,(A4709=Quadrat.Details!B:B)*(F4709=Quadrat.Details!G:G)*(H4709=Quadrat.Details!I:I),0))</f>
        <v>FJD</v>
      </c>
      <c r="C4709" s="107">
        <f t="array" ref="C4709">INDEX(Quadrat.Details!C:C, MATCH(1,(A4709=Quadrat.Details!B:B)*(F4709=Quadrat.Details!G:G)*(H4709=Quadrat.Details!I:I),0))</f>
        <v>44792</v>
      </c>
      <c r="D4709" s="108"/>
      <c r="E4709" s="108"/>
      <c r="F4709" s="13" t="s">
        <v>456</v>
      </c>
      <c r="G4709" s="106" t="str">
        <f t="array" ref="G4709">INDEX(Quadrat.Details!H:H, MATCH(1,(A4709=Quadrat.Details!B:B)*(F4709=Quadrat.Details!G:G)*(H4709=Quadrat.Details!I:I),0))</f>
        <v>E</v>
      </c>
      <c r="H4709" s="105">
        <v>1.0</v>
      </c>
      <c r="I4709" s="109">
        <v>8.0</v>
      </c>
      <c r="J4709" s="109">
        <v>9.0</v>
      </c>
      <c r="K4709" s="109">
        <v>4.0</v>
      </c>
      <c r="L4709" s="3" t="s">
        <v>828</v>
      </c>
      <c r="M4709" s="44" t="s">
        <v>829</v>
      </c>
      <c r="N4709" s="73">
        <v>1.0</v>
      </c>
      <c r="O4709" s="73">
        <v>1.0</v>
      </c>
    </row>
    <row r="4710" ht="15.0" customHeight="1">
      <c r="A4710" s="105">
        <v>2022.0</v>
      </c>
      <c r="B4710" s="106" t="str">
        <f t="array" ref="B4710">INDEX(Quadrat.Details!D:D, MATCH(1,(A4710=Quadrat.Details!B:B)*(F4710=Quadrat.Details!G:G)*(H4710=Quadrat.Details!I:I),0))</f>
        <v>FJD</v>
      </c>
      <c r="C4710" s="107">
        <f t="array" ref="C4710">INDEX(Quadrat.Details!C:C, MATCH(1,(A4710=Quadrat.Details!B:B)*(F4710=Quadrat.Details!G:G)*(H4710=Quadrat.Details!I:I),0))</f>
        <v>44792</v>
      </c>
      <c r="D4710" s="108"/>
      <c r="E4710" s="108"/>
      <c r="F4710" s="13" t="s">
        <v>456</v>
      </c>
      <c r="G4710" s="106" t="str">
        <f t="array" ref="G4710">INDEX(Quadrat.Details!H:H, MATCH(1,(A4710=Quadrat.Details!B:B)*(F4710=Quadrat.Details!G:G)*(H4710=Quadrat.Details!I:I),0))</f>
        <v>E</v>
      </c>
      <c r="H4710" s="105">
        <v>1.0</v>
      </c>
      <c r="I4710" s="109">
        <v>10.0</v>
      </c>
      <c r="J4710" s="109">
        <v>11.0</v>
      </c>
      <c r="K4710" s="109">
        <v>6.0</v>
      </c>
      <c r="L4710" s="3" t="s">
        <v>828</v>
      </c>
      <c r="M4710" s="44" t="s">
        <v>829</v>
      </c>
      <c r="N4710" s="73">
        <v>1.0</v>
      </c>
      <c r="O4710" s="73">
        <v>1.0</v>
      </c>
    </row>
    <row r="4711" ht="15.0" customHeight="1">
      <c r="A4711" s="105">
        <v>2022.0</v>
      </c>
      <c r="B4711" s="106" t="str">
        <f t="array" ref="B4711">INDEX(Quadrat.Details!D:D, MATCH(1,(A4711=Quadrat.Details!B:B)*(F4711=Quadrat.Details!G:G)*(H4711=Quadrat.Details!I:I),0))</f>
        <v>FJD</v>
      </c>
      <c r="C4711" s="107">
        <f t="array" ref="C4711">INDEX(Quadrat.Details!C:C, MATCH(1,(A4711=Quadrat.Details!B:B)*(F4711=Quadrat.Details!G:G)*(H4711=Quadrat.Details!I:I),0))</f>
        <v>44792</v>
      </c>
      <c r="D4711" s="108"/>
      <c r="E4711" s="108"/>
      <c r="F4711" s="13" t="s">
        <v>456</v>
      </c>
      <c r="G4711" s="106" t="str">
        <f t="array" ref="G4711">INDEX(Quadrat.Details!H:H, MATCH(1,(A4711=Quadrat.Details!B:B)*(F4711=Quadrat.Details!G:G)*(H4711=Quadrat.Details!I:I),0))</f>
        <v>E</v>
      </c>
      <c r="H4711" s="105">
        <v>1.0</v>
      </c>
      <c r="I4711" s="109">
        <v>8.0</v>
      </c>
      <c r="J4711" s="109">
        <v>9.0</v>
      </c>
      <c r="K4711" s="109">
        <v>3.0</v>
      </c>
      <c r="L4711" s="3" t="s">
        <v>828</v>
      </c>
      <c r="M4711" s="44" t="s">
        <v>829</v>
      </c>
      <c r="N4711" s="73">
        <v>1.0</v>
      </c>
      <c r="O4711" s="73">
        <v>1.0</v>
      </c>
    </row>
    <row r="4712" ht="15.0" customHeight="1">
      <c r="A4712" s="105">
        <v>2022.0</v>
      </c>
      <c r="B4712" s="106" t="str">
        <f t="array" ref="B4712">INDEX(Quadrat.Details!D:D, MATCH(1,(A4712=Quadrat.Details!B:B)*(F4712=Quadrat.Details!G:G)*(H4712=Quadrat.Details!I:I),0))</f>
        <v>FJD</v>
      </c>
      <c r="C4712" s="107">
        <f t="array" ref="C4712">INDEX(Quadrat.Details!C:C, MATCH(1,(A4712=Quadrat.Details!B:B)*(F4712=Quadrat.Details!G:G)*(H4712=Quadrat.Details!I:I),0))</f>
        <v>44792</v>
      </c>
      <c r="D4712" s="108"/>
      <c r="E4712" s="108"/>
      <c r="F4712" s="13" t="s">
        <v>456</v>
      </c>
      <c r="G4712" s="106" t="str">
        <f t="array" ref="G4712">INDEX(Quadrat.Details!H:H, MATCH(1,(A4712=Quadrat.Details!B:B)*(F4712=Quadrat.Details!G:G)*(H4712=Quadrat.Details!I:I),0))</f>
        <v>E</v>
      </c>
      <c r="H4712" s="105">
        <v>1.0</v>
      </c>
      <c r="I4712" s="109">
        <v>9.0</v>
      </c>
      <c r="J4712" s="109">
        <v>10.0</v>
      </c>
      <c r="K4712" s="109">
        <v>5.0</v>
      </c>
      <c r="L4712" s="3" t="s">
        <v>828</v>
      </c>
      <c r="M4712" s="44" t="s">
        <v>829</v>
      </c>
      <c r="N4712" s="73">
        <v>1.0</v>
      </c>
      <c r="O4712" s="73">
        <v>1.0</v>
      </c>
    </row>
    <row r="4713" ht="15.0" customHeight="1">
      <c r="A4713" s="105">
        <v>2022.0</v>
      </c>
      <c r="B4713" s="106" t="str">
        <f t="array" ref="B4713">INDEX(Quadrat.Details!D:D, MATCH(1,(A4713=Quadrat.Details!B:B)*(F4713=Quadrat.Details!G:G)*(H4713=Quadrat.Details!I:I),0))</f>
        <v>FJD</v>
      </c>
      <c r="C4713" s="107">
        <f t="array" ref="C4713">INDEX(Quadrat.Details!C:C, MATCH(1,(A4713=Quadrat.Details!B:B)*(F4713=Quadrat.Details!G:G)*(H4713=Quadrat.Details!I:I),0))</f>
        <v>44792</v>
      </c>
      <c r="D4713" s="108"/>
      <c r="E4713" s="108"/>
      <c r="F4713" s="13" t="s">
        <v>456</v>
      </c>
      <c r="G4713" s="106" t="str">
        <f t="array" ref="G4713">INDEX(Quadrat.Details!H:H, MATCH(1,(A4713=Quadrat.Details!B:B)*(F4713=Quadrat.Details!G:G)*(H4713=Quadrat.Details!I:I),0))</f>
        <v>E</v>
      </c>
      <c r="H4713" s="105">
        <v>1.0</v>
      </c>
      <c r="I4713" s="109">
        <v>7.0</v>
      </c>
      <c r="J4713" s="109">
        <v>8.0</v>
      </c>
      <c r="K4713" s="109">
        <v>3.0</v>
      </c>
      <c r="L4713" s="3" t="s">
        <v>828</v>
      </c>
      <c r="M4713" s="44" t="s">
        <v>829</v>
      </c>
      <c r="N4713" s="73">
        <v>1.0</v>
      </c>
      <c r="O4713" s="73">
        <v>1.0</v>
      </c>
    </row>
    <row r="4714" ht="15.0" customHeight="1">
      <c r="A4714" s="105">
        <v>2022.0</v>
      </c>
      <c r="B4714" s="106" t="str">
        <f t="array" ref="B4714">INDEX(Quadrat.Details!D:D, MATCH(1,(A4714=Quadrat.Details!B:B)*(F4714=Quadrat.Details!G:G)*(H4714=Quadrat.Details!I:I),0))</f>
        <v>FJD</v>
      </c>
      <c r="C4714" s="107">
        <f t="array" ref="C4714">INDEX(Quadrat.Details!C:C, MATCH(1,(A4714=Quadrat.Details!B:B)*(F4714=Quadrat.Details!G:G)*(H4714=Quadrat.Details!I:I),0))</f>
        <v>44792</v>
      </c>
      <c r="D4714" s="108"/>
      <c r="E4714" s="108"/>
      <c r="F4714" s="13" t="s">
        <v>456</v>
      </c>
      <c r="G4714" s="106" t="str">
        <f t="array" ref="G4714">INDEX(Quadrat.Details!H:H, MATCH(1,(A4714=Quadrat.Details!B:B)*(F4714=Quadrat.Details!G:G)*(H4714=Quadrat.Details!I:I),0))</f>
        <v>E</v>
      </c>
      <c r="H4714" s="105">
        <v>1.0</v>
      </c>
      <c r="I4714" s="109">
        <v>6.0</v>
      </c>
      <c r="J4714" s="109">
        <v>7.0</v>
      </c>
      <c r="K4714" s="109">
        <v>3.0</v>
      </c>
      <c r="L4714" s="3" t="s">
        <v>828</v>
      </c>
      <c r="M4714" s="44" t="s">
        <v>829</v>
      </c>
      <c r="N4714" s="73">
        <v>1.0</v>
      </c>
      <c r="O4714" s="73">
        <v>1.0</v>
      </c>
    </row>
    <row r="4715" ht="15.0" customHeight="1">
      <c r="A4715" s="105">
        <v>2022.0</v>
      </c>
      <c r="B4715" s="106" t="str">
        <f t="array" ref="B4715">INDEX(Quadrat.Details!D:D, MATCH(1,(A4715=Quadrat.Details!B:B)*(F4715=Quadrat.Details!G:G)*(H4715=Quadrat.Details!I:I),0))</f>
        <v>FJD</v>
      </c>
      <c r="C4715" s="107">
        <f t="array" ref="C4715">INDEX(Quadrat.Details!C:C, MATCH(1,(A4715=Quadrat.Details!B:B)*(F4715=Quadrat.Details!G:G)*(H4715=Quadrat.Details!I:I),0))</f>
        <v>44792</v>
      </c>
      <c r="D4715" s="108"/>
      <c r="E4715" s="108"/>
      <c r="F4715" s="13" t="s">
        <v>456</v>
      </c>
      <c r="G4715" s="106" t="str">
        <f t="array" ref="G4715">INDEX(Quadrat.Details!H:H, MATCH(1,(A4715=Quadrat.Details!B:B)*(F4715=Quadrat.Details!G:G)*(H4715=Quadrat.Details!I:I),0))</f>
        <v>E</v>
      </c>
      <c r="H4715" s="105">
        <v>1.0</v>
      </c>
      <c r="I4715" s="109">
        <v>9.0</v>
      </c>
      <c r="J4715" s="109">
        <v>10.0</v>
      </c>
      <c r="K4715" s="109">
        <v>5.0</v>
      </c>
      <c r="L4715" s="3" t="s">
        <v>828</v>
      </c>
      <c r="M4715" s="44" t="s">
        <v>829</v>
      </c>
      <c r="N4715" s="73">
        <v>1.0</v>
      </c>
      <c r="O4715" s="73">
        <v>1.0</v>
      </c>
    </row>
    <row r="4716" ht="15.0" customHeight="1">
      <c r="A4716" s="105">
        <v>2022.0</v>
      </c>
      <c r="B4716" s="106" t="str">
        <f t="array" ref="B4716">INDEX(Quadrat.Details!D:D, MATCH(1,(A4716=Quadrat.Details!B:B)*(F4716=Quadrat.Details!G:G)*(H4716=Quadrat.Details!I:I),0))</f>
        <v>FJD</v>
      </c>
      <c r="C4716" s="107">
        <f t="array" ref="C4716">INDEX(Quadrat.Details!C:C, MATCH(1,(A4716=Quadrat.Details!B:B)*(F4716=Quadrat.Details!G:G)*(H4716=Quadrat.Details!I:I),0))</f>
        <v>44792</v>
      </c>
      <c r="D4716" s="108"/>
      <c r="E4716" s="108"/>
      <c r="F4716" s="13" t="s">
        <v>456</v>
      </c>
      <c r="G4716" s="106" t="str">
        <f t="array" ref="G4716">INDEX(Quadrat.Details!H:H, MATCH(1,(A4716=Quadrat.Details!B:B)*(F4716=Quadrat.Details!G:G)*(H4716=Quadrat.Details!I:I),0))</f>
        <v>E</v>
      </c>
      <c r="H4716" s="105">
        <v>1.0</v>
      </c>
      <c r="I4716" s="109">
        <v>9.0</v>
      </c>
      <c r="J4716" s="109">
        <v>10.0</v>
      </c>
      <c r="K4716" s="109">
        <v>5.0</v>
      </c>
      <c r="L4716" s="3" t="s">
        <v>828</v>
      </c>
      <c r="M4716" s="44" t="s">
        <v>829</v>
      </c>
      <c r="N4716" s="73">
        <v>1.0</v>
      </c>
      <c r="O4716" s="73">
        <v>1.0</v>
      </c>
    </row>
    <row r="4717" ht="15.0" customHeight="1">
      <c r="A4717" s="105">
        <v>2022.0</v>
      </c>
      <c r="B4717" s="106" t="str">
        <f t="array" ref="B4717">INDEX(Quadrat.Details!D:D, MATCH(1,(A4717=Quadrat.Details!B:B)*(F4717=Quadrat.Details!G:G)*(H4717=Quadrat.Details!I:I),0))</f>
        <v>FJD</v>
      </c>
      <c r="C4717" s="107">
        <f t="array" ref="C4717">INDEX(Quadrat.Details!C:C, MATCH(1,(A4717=Quadrat.Details!B:B)*(F4717=Quadrat.Details!G:G)*(H4717=Quadrat.Details!I:I),0))</f>
        <v>44792</v>
      </c>
      <c r="D4717" s="108"/>
      <c r="E4717" s="108"/>
      <c r="F4717" s="13" t="s">
        <v>456</v>
      </c>
      <c r="G4717" s="106" t="str">
        <f t="array" ref="G4717">INDEX(Quadrat.Details!H:H, MATCH(1,(A4717=Quadrat.Details!B:B)*(F4717=Quadrat.Details!G:G)*(H4717=Quadrat.Details!I:I),0))</f>
        <v>E</v>
      </c>
      <c r="H4717" s="105">
        <v>1.0</v>
      </c>
      <c r="I4717" s="109">
        <v>8.0</v>
      </c>
      <c r="J4717" s="109">
        <v>9.0</v>
      </c>
      <c r="K4717" s="109">
        <v>5.0</v>
      </c>
      <c r="L4717" s="3" t="s">
        <v>828</v>
      </c>
      <c r="M4717" s="44" t="s">
        <v>829</v>
      </c>
      <c r="N4717" s="73">
        <v>1.0</v>
      </c>
      <c r="O4717" s="73">
        <v>1.0</v>
      </c>
    </row>
    <row r="4718" ht="15.0" customHeight="1">
      <c r="A4718" s="105">
        <v>2022.0</v>
      </c>
      <c r="B4718" s="106" t="str">
        <f t="array" ref="B4718">INDEX(Quadrat.Details!D:D, MATCH(1,(A4718=Quadrat.Details!B:B)*(F4718=Quadrat.Details!G:G)*(H4718=Quadrat.Details!I:I),0))</f>
        <v>FJD</v>
      </c>
      <c r="C4718" s="107">
        <f t="array" ref="C4718">INDEX(Quadrat.Details!C:C, MATCH(1,(A4718=Quadrat.Details!B:B)*(F4718=Quadrat.Details!G:G)*(H4718=Quadrat.Details!I:I),0))</f>
        <v>44792</v>
      </c>
      <c r="D4718" s="108"/>
      <c r="E4718" s="108"/>
      <c r="F4718" s="13" t="s">
        <v>456</v>
      </c>
      <c r="G4718" s="106" t="str">
        <f t="array" ref="G4718">INDEX(Quadrat.Details!H:H, MATCH(1,(A4718=Quadrat.Details!B:B)*(F4718=Quadrat.Details!G:G)*(H4718=Quadrat.Details!I:I),0))</f>
        <v>E</v>
      </c>
      <c r="H4718" s="105">
        <v>2.0</v>
      </c>
      <c r="I4718" s="109">
        <v>35.0</v>
      </c>
      <c r="J4718" s="109">
        <v>39.0</v>
      </c>
      <c r="K4718" s="109">
        <v>42.0</v>
      </c>
      <c r="L4718" s="3" t="s">
        <v>828</v>
      </c>
      <c r="M4718" s="44" t="s">
        <v>829</v>
      </c>
      <c r="N4718" s="73">
        <v>1.0</v>
      </c>
      <c r="O4718" s="73">
        <v>1.0</v>
      </c>
    </row>
    <row r="4719" ht="15.0" customHeight="1">
      <c r="A4719" s="105">
        <v>2022.0</v>
      </c>
      <c r="B4719" s="106" t="str">
        <f t="array" ref="B4719">INDEX(Quadrat.Details!D:D, MATCH(1,(A4719=Quadrat.Details!B:B)*(F4719=Quadrat.Details!G:G)*(H4719=Quadrat.Details!I:I),0))</f>
        <v>FJD</v>
      </c>
      <c r="C4719" s="107">
        <f t="array" ref="C4719">INDEX(Quadrat.Details!C:C, MATCH(1,(A4719=Quadrat.Details!B:B)*(F4719=Quadrat.Details!G:G)*(H4719=Quadrat.Details!I:I),0))</f>
        <v>44792</v>
      </c>
      <c r="D4719" s="108"/>
      <c r="E4719" s="108"/>
      <c r="F4719" s="13" t="s">
        <v>456</v>
      </c>
      <c r="G4719" s="106" t="str">
        <f t="array" ref="G4719">INDEX(Quadrat.Details!H:H, MATCH(1,(A4719=Quadrat.Details!B:B)*(F4719=Quadrat.Details!G:G)*(H4719=Quadrat.Details!I:I),0))</f>
        <v>E</v>
      </c>
      <c r="H4719" s="105">
        <v>2.0</v>
      </c>
      <c r="I4719" s="109">
        <v>32.0</v>
      </c>
      <c r="J4719" s="109">
        <v>36.0</v>
      </c>
      <c r="K4719" s="109">
        <v>32.0</v>
      </c>
      <c r="L4719" s="3" t="s">
        <v>828</v>
      </c>
      <c r="M4719" s="44" t="s">
        <v>829</v>
      </c>
      <c r="N4719" s="73">
        <v>1.0</v>
      </c>
      <c r="O4719" s="73">
        <v>1.0</v>
      </c>
    </row>
    <row r="4720" ht="15.0" customHeight="1">
      <c r="A4720" s="105">
        <v>2022.0</v>
      </c>
      <c r="B4720" s="106" t="str">
        <f t="array" ref="B4720">INDEX(Quadrat.Details!D:D, MATCH(1,(A4720=Quadrat.Details!B:B)*(F4720=Quadrat.Details!G:G)*(H4720=Quadrat.Details!I:I),0))</f>
        <v>FJD</v>
      </c>
      <c r="C4720" s="107">
        <f t="array" ref="C4720">INDEX(Quadrat.Details!C:C, MATCH(1,(A4720=Quadrat.Details!B:B)*(F4720=Quadrat.Details!G:G)*(H4720=Quadrat.Details!I:I),0))</f>
        <v>44792</v>
      </c>
      <c r="D4720" s="108"/>
      <c r="E4720" s="108"/>
      <c r="F4720" s="13" t="s">
        <v>456</v>
      </c>
      <c r="G4720" s="106" t="str">
        <f t="array" ref="G4720">INDEX(Quadrat.Details!H:H, MATCH(1,(A4720=Quadrat.Details!B:B)*(F4720=Quadrat.Details!G:G)*(H4720=Quadrat.Details!I:I),0))</f>
        <v>E</v>
      </c>
      <c r="H4720" s="105">
        <v>2.0</v>
      </c>
      <c r="I4720" s="109">
        <v>35.0</v>
      </c>
      <c r="J4720" s="109">
        <v>40.0</v>
      </c>
      <c r="K4720" s="109">
        <v>23.0</v>
      </c>
      <c r="L4720" s="3" t="s">
        <v>828</v>
      </c>
      <c r="M4720" s="44" t="s">
        <v>829</v>
      </c>
      <c r="N4720" s="73">
        <v>1.0</v>
      </c>
      <c r="O4720" s="73">
        <v>1.0</v>
      </c>
    </row>
    <row r="4721" ht="15.0" customHeight="1">
      <c r="A4721" s="105">
        <v>2022.0</v>
      </c>
      <c r="B4721" s="106" t="str">
        <f t="array" ref="B4721">INDEX(Quadrat.Details!D:D, MATCH(1,(A4721=Quadrat.Details!B:B)*(F4721=Quadrat.Details!G:G)*(H4721=Quadrat.Details!I:I),0))</f>
        <v>FJD</v>
      </c>
      <c r="C4721" s="107">
        <f t="array" ref="C4721">INDEX(Quadrat.Details!C:C, MATCH(1,(A4721=Quadrat.Details!B:B)*(F4721=Quadrat.Details!G:G)*(H4721=Quadrat.Details!I:I),0))</f>
        <v>44792</v>
      </c>
      <c r="D4721" s="108"/>
      <c r="E4721" s="108"/>
      <c r="F4721" s="13" t="s">
        <v>456</v>
      </c>
      <c r="G4721" s="106" t="str">
        <f t="array" ref="G4721">INDEX(Quadrat.Details!H:H, MATCH(1,(A4721=Quadrat.Details!B:B)*(F4721=Quadrat.Details!G:G)*(H4721=Quadrat.Details!I:I),0))</f>
        <v>E</v>
      </c>
      <c r="H4721" s="105">
        <v>2.0</v>
      </c>
      <c r="I4721" s="109">
        <v>28.0</v>
      </c>
      <c r="J4721" s="109">
        <v>31.0</v>
      </c>
      <c r="K4721" s="109">
        <v>17.0</v>
      </c>
      <c r="L4721" s="3" t="s">
        <v>828</v>
      </c>
      <c r="M4721" s="44" t="s">
        <v>829</v>
      </c>
      <c r="N4721" s="73">
        <v>1.0</v>
      </c>
      <c r="O4721" s="73">
        <v>1.0</v>
      </c>
    </row>
    <row r="4722" ht="15.0" customHeight="1">
      <c r="A4722" s="105">
        <v>2022.0</v>
      </c>
      <c r="B4722" s="106" t="str">
        <f t="array" ref="B4722">INDEX(Quadrat.Details!D:D, MATCH(1,(A4722=Quadrat.Details!B:B)*(F4722=Quadrat.Details!G:G)*(H4722=Quadrat.Details!I:I),0))</f>
        <v>FJD</v>
      </c>
      <c r="C4722" s="107">
        <f t="array" ref="C4722">INDEX(Quadrat.Details!C:C, MATCH(1,(A4722=Quadrat.Details!B:B)*(F4722=Quadrat.Details!G:G)*(H4722=Quadrat.Details!I:I),0))</f>
        <v>44792</v>
      </c>
      <c r="D4722" s="108"/>
      <c r="E4722" s="108"/>
      <c r="F4722" s="13" t="s">
        <v>456</v>
      </c>
      <c r="G4722" s="106" t="str">
        <f t="array" ref="G4722">INDEX(Quadrat.Details!H:H, MATCH(1,(A4722=Quadrat.Details!B:B)*(F4722=Quadrat.Details!G:G)*(H4722=Quadrat.Details!I:I),0))</f>
        <v>E</v>
      </c>
      <c r="H4722" s="105">
        <v>2.0</v>
      </c>
      <c r="I4722" s="109">
        <v>38.0</v>
      </c>
      <c r="J4722" s="109">
        <v>41.0</v>
      </c>
      <c r="K4722" s="109">
        <v>21.0</v>
      </c>
      <c r="L4722" s="3" t="s">
        <v>828</v>
      </c>
      <c r="M4722" s="44" t="s">
        <v>829</v>
      </c>
      <c r="N4722" s="73">
        <v>1.0</v>
      </c>
      <c r="O4722" s="73">
        <v>1.0</v>
      </c>
    </row>
    <row r="4723" ht="15.0" customHeight="1">
      <c r="A4723" s="105">
        <v>2022.0</v>
      </c>
      <c r="B4723" s="106" t="str">
        <f t="array" ref="B4723">INDEX(Quadrat.Details!D:D, MATCH(1,(A4723=Quadrat.Details!B:B)*(F4723=Quadrat.Details!G:G)*(H4723=Quadrat.Details!I:I),0))</f>
        <v>FJD</v>
      </c>
      <c r="C4723" s="107">
        <f t="array" ref="C4723">INDEX(Quadrat.Details!C:C, MATCH(1,(A4723=Quadrat.Details!B:B)*(F4723=Quadrat.Details!G:G)*(H4723=Quadrat.Details!I:I),0))</f>
        <v>44792</v>
      </c>
      <c r="D4723" s="108"/>
      <c r="E4723" s="108"/>
      <c r="F4723" s="13" t="s">
        <v>456</v>
      </c>
      <c r="G4723" s="106" t="str">
        <f t="array" ref="G4723">INDEX(Quadrat.Details!H:H, MATCH(1,(A4723=Quadrat.Details!B:B)*(F4723=Quadrat.Details!G:G)*(H4723=Quadrat.Details!I:I),0))</f>
        <v>E</v>
      </c>
      <c r="H4723" s="105">
        <v>2.0</v>
      </c>
      <c r="I4723" s="109">
        <v>25.0</v>
      </c>
      <c r="J4723" s="109">
        <v>27.0</v>
      </c>
      <c r="K4723" s="109">
        <v>15.0</v>
      </c>
      <c r="L4723" s="3" t="s">
        <v>828</v>
      </c>
      <c r="M4723" s="44" t="s">
        <v>829</v>
      </c>
      <c r="N4723" s="73">
        <v>1.0</v>
      </c>
      <c r="O4723" s="73">
        <v>1.0</v>
      </c>
    </row>
    <row r="4724" ht="15.0" customHeight="1">
      <c r="A4724" s="105">
        <v>2022.0</v>
      </c>
      <c r="B4724" s="106" t="str">
        <f t="array" ref="B4724">INDEX(Quadrat.Details!D:D, MATCH(1,(A4724=Quadrat.Details!B:B)*(F4724=Quadrat.Details!G:G)*(H4724=Quadrat.Details!I:I),0))</f>
        <v>FJD</v>
      </c>
      <c r="C4724" s="107">
        <f t="array" ref="C4724">INDEX(Quadrat.Details!C:C, MATCH(1,(A4724=Quadrat.Details!B:B)*(F4724=Quadrat.Details!G:G)*(H4724=Quadrat.Details!I:I),0))</f>
        <v>44792</v>
      </c>
      <c r="D4724" s="108"/>
      <c r="E4724" s="108"/>
      <c r="F4724" s="13" t="s">
        <v>456</v>
      </c>
      <c r="G4724" s="106" t="str">
        <f t="array" ref="G4724">INDEX(Quadrat.Details!H:H, MATCH(1,(A4724=Quadrat.Details!B:B)*(F4724=Quadrat.Details!G:G)*(H4724=Quadrat.Details!I:I),0))</f>
        <v>E</v>
      </c>
      <c r="H4724" s="105">
        <v>2.0</v>
      </c>
      <c r="I4724" s="109">
        <v>14.0</v>
      </c>
      <c r="J4724" s="109">
        <v>15.0</v>
      </c>
      <c r="K4724" s="109">
        <v>8.0</v>
      </c>
      <c r="L4724" s="3" t="s">
        <v>828</v>
      </c>
      <c r="M4724" s="44" t="s">
        <v>829</v>
      </c>
      <c r="N4724" s="73">
        <v>1.0</v>
      </c>
      <c r="O4724" s="73">
        <v>1.0</v>
      </c>
    </row>
    <row r="4725" ht="15.0" customHeight="1">
      <c r="A4725" s="105">
        <v>2022.0</v>
      </c>
      <c r="B4725" s="106" t="str">
        <f t="array" ref="B4725">INDEX(Quadrat.Details!D:D, MATCH(1,(A4725=Quadrat.Details!B:B)*(F4725=Quadrat.Details!G:G)*(H4725=Quadrat.Details!I:I),0))</f>
        <v>FJD</v>
      </c>
      <c r="C4725" s="107">
        <f t="array" ref="C4725">INDEX(Quadrat.Details!C:C, MATCH(1,(A4725=Quadrat.Details!B:B)*(F4725=Quadrat.Details!G:G)*(H4725=Quadrat.Details!I:I),0))</f>
        <v>44792</v>
      </c>
      <c r="D4725" s="108"/>
      <c r="E4725" s="108"/>
      <c r="F4725" s="13" t="s">
        <v>456</v>
      </c>
      <c r="G4725" s="106" t="str">
        <f t="array" ref="G4725">INDEX(Quadrat.Details!H:H, MATCH(1,(A4725=Quadrat.Details!B:B)*(F4725=Quadrat.Details!G:G)*(H4725=Quadrat.Details!I:I),0))</f>
        <v>E</v>
      </c>
      <c r="H4725" s="105">
        <v>2.0</v>
      </c>
      <c r="I4725" s="109">
        <v>14.0</v>
      </c>
      <c r="J4725" s="109">
        <v>15.0</v>
      </c>
      <c r="K4725" s="109">
        <v>8.0</v>
      </c>
      <c r="L4725" s="3" t="s">
        <v>828</v>
      </c>
      <c r="M4725" s="44" t="s">
        <v>829</v>
      </c>
      <c r="N4725" s="73">
        <v>1.0</v>
      </c>
      <c r="O4725" s="73">
        <v>1.0</v>
      </c>
    </row>
    <row r="4726" ht="15.0" customHeight="1">
      <c r="A4726" s="105">
        <v>2022.0</v>
      </c>
      <c r="B4726" s="106" t="str">
        <f t="array" ref="B4726">INDEX(Quadrat.Details!D:D, MATCH(1,(A4726=Quadrat.Details!B:B)*(F4726=Quadrat.Details!G:G)*(H4726=Quadrat.Details!I:I),0))</f>
        <v>FJD</v>
      </c>
      <c r="C4726" s="107">
        <f t="array" ref="C4726">INDEX(Quadrat.Details!C:C, MATCH(1,(A4726=Quadrat.Details!B:B)*(F4726=Quadrat.Details!G:G)*(H4726=Quadrat.Details!I:I),0))</f>
        <v>44792</v>
      </c>
      <c r="D4726" s="108"/>
      <c r="E4726" s="108"/>
      <c r="F4726" s="13" t="s">
        <v>456</v>
      </c>
      <c r="G4726" s="106" t="str">
        <f t="array" ref="G4726">INDEX(Quadrat.Details!H:H, MATCH(1,(A4726=Quadrat.Details!B:B)*(F4726=Quadrat.Details!G:G)*(H4726=Quadrat.Details!I:I),0))</f>
        <v>E</v>
      </c>
      <c r="H4726" s="105">
        <v>2.0</v>
      </c>
      <c r="I4726" s="109">
        <v>11.0</v>
      </c>
      <c r="J4726" s="109">
        <v>13.0</v>
      </c>
      <c r="K4726" s="109">
        <v>7.0</v>
      </c>
      <c r="L4726" s="3" t="s">
        <v>828</v>
      </c>
      <c r="M4726" s="44" t="s">
        <v>829</v>
      </c>
      <c r="N4726" s="73">
        <v>1.0</v>
      </c>
      <c r="O4726" s="73">
        <v>1.0</v>
      </c>
    </row>
    <row r="4727" ht="15.0" customHeight="1">
      <c r="A4727" s="105">
        <v>2022.0</v>
      </c>
      <c r="B4727" s="106" t="str">
        <f t="array" ref="B4727">INDEX(Quadrat.Details!D:D, MATCH(1,(A4727=Quadrat.Details!B:B)*(F4727=Quadrat.Details!G:G)*(H4727=Quadrat.Details!I:I),0))</f>
        <v>FJD</v>
      </c>
      <c r="C4727" s="107">
        <f t="array" ref="C4727">INDEX(Quadrat.Details!C:C, MATCH(1,(A4727=Quadrat.Details!B:B)*(F4727=Quadrat.Details!G:G)*(H4727=Quadrat.Details!I:I),0))</f>
        <v>44792</v>
      </c>
      <c r="D4727" s="108"/>
      <c r="E4727" s="108"/>
      <c r="F4727" s="13" t="s">
        <v>456</v>
      </c>
      <c r="G4727" s="106" t="str">
        <f t="array" ref="G4727">INDEX(Quadrat.Details!H:H, MATCH(1,(A4727=Quadrat.Details!B:B)*(F4727=Quadrat.Details!G:G)*(H4727=Quadrat.Details!I:I),0))</f>
        <v>E</v>
      </c>
      <c r="H4727" s="105">
        <v>2.0</v>
      </c>
      <c r="I4727" s="109">
        <v>10.0</v>
      </c>
      <c r="J4727" s="109">
        <v>10.0</v>
      </c>
      <c r="K4727" s="109">
        <v>5.0</v>
      </c>
      <c r="L4727" s="3" t="s">
        <v>828</v>
      </c>
      <c r="M4727" s="44" t="s">
        <v>829</v>
      </c>
      <c r="N4727" s="73">
        <v>1.0</v>
      </c>
      <c r="O4727" s="73">
        <v>1.0</v>
      </c>
    </row>
    <row r="4728" ht="15.0" customHeight="1">
      <c r="A4728" s="105">
        <v>2022.0</v>
      </c>
      <c r="B4728" s="106" t="str">
        <f t="array" ref="B4728">INDEX(Quadrat.Details!D:D, MATCH(1,(A4728=Quadrat.Details!B:B)*(F4728=Quadrat.Details!G:G)*(H4728=Quadrat.Details!I:I),0))</f>
        <v>FJD</v>
      </c>
      <c r="C4728" s="107">
        <f t="array" ref="C4728">INDEX(Quadrat.Details!C:C, MATCH(1,(A4728=Quadrat.Details!B:B)*(F4728=Quadrat.Details!G:G)*(H4728=Quadrat.Details!I:I),0))</f>
        <v>44792</v>
      </c>
      <c r="D4728" s="108"/>
      <c r="E4728" s="108"/>
      <c r="F4728" s="13" t="s">
        <v>456</v>
      </c>
      <c r="G4728" s="106" t="str">
        <f t="array" ref="G4728">INDEX(Quadrat.Details!H:H, MATCH(1,(A4728=Quadrat.Details!B:B)*(F4728=Quadrat.Details!G:G)*(H4728=Quadrat.Details!I:I),0))</f>
        <v>E</v>
      </c>
      <c r="H4728" s="105">
        <v>2.0</v>
      </c>
      <c r="I4728" s="109">
        <v>13.0</v>
      </c>
      <c r="J4728" s="109">
        <v>15.0</v>
      </c>
      <c r="K4728" s="109">
        <v>7.0</v>
      </c>
      <c r="L4728" s="3" t="s">
        <v>828</v>
      </c>
      <c r="M4728" s="44" t="s">
        <v>829</v>
      </c>
      <c r="N4728" s="73">
        <v>1.0</v>
      </c>
      <c r="O4728" s="73">
        <v>1.0</v>
      </c>
    </row>
    <row r="4729" ht="15.0" customHeight="1">
      <c r="A4729" s="105">
        <v>2022.0</v>
      </c>
      <c r="B4729" s="106" t="str">
        <f t="array" ref="B4729">INDEX(Quadrat.Details!D:D, MATCH(1,(A4729=Quadrat.Details!B:B)*(F4729=Quadrat.Details!G:G)*(H4729=Quadrat.Details!I:I),0))</f>
        <v>FJD</v>
      </c>
      <c r="C4729" s="107">
        <f t="array" ref="C4729">INDEX(Quadrat.Details!C:C, MATCH(1,(A4729=Quadrat.Details!B:B)*(F4729=Quadrat.Details!G:G)*(H4729=Quadrat.Details!I:I),0))</f>
        <v>44792</v>
      </c>
      <c r="D4729" s="108"/>
      <c r="E4729" s="108"/>
      <c r="F4729" s="13" t="s">
        <v>456</v>
      </c>
      <c r="G4729" s="106" t="str">
        <f t="array" ref="G4729">INDEX(Quadrat.Details!H:H, MATCH(1,(A4729=Quadrat.Details!B:B)*(F4729=Quadrat.Details!G:G)*(H4729=Quadrat.Details!I:I),0))</f>
        <v>E</v>
      </c>
      <c r="H4729" s="105">
        <v>2.0</v>
      </c>
      <c r="I4729" s="109">
        <v>9.0</v>
      </c>
      <c r="J4729" s="109">
        <v>10.0</v>
      </c>
      <c r="K4729" s="109">
        <v>4.0</v>
      </c>
      <c r="L4729" s="3" t="s">
        <v>828</v>
      </c>
      <c r="M4729" s="44" t="s">
        <v>829</v>
      </c>
      <c r="N4729" s="73">
        <v>1.0</v>
      </c>
      <c r="O4729" s="73">
        <v>1.0</v>
      </c>
    </row>
    <row r="4730" ht="15.0" customHeight="1">
      <c r="A4730" s="105">
        <v>2022.0</v>
      </c>
      <c r="B4730" s="106" t="str">
        <f t="array" ref="B4730">INDEX(Quadrat.Details!D:D, MATCH(1,(A4730=Quadrat.Details!B:B)*(F4730=Quadrat.Details!G:G)*(H4730=Quadrat.Details!I:I),0))</f>
        <v>FJD</v>
      </c>
      <c r="C4730" s="107">
        <f t="array" ref="C4730">INDEX(Quadrat.Details!C:C, MATCH(1,(A4730=Quadrat.Details!B:B)*(F4730=Quadrat.Details!G:G)*(H4730=Quadrat.Details!I:I),0))</f>
        <v>44792</v>
      </c>
      <c r="D4730" s="108"/>
      <c r="E4730" s="108"/>
      <c r="F4730" s="13" t="s">
        <v>456</v>
      </c>
      <c r="G4730" s="106" t="str">
        <f t="array" ref="G4730">INDEX(Quadrat.Details!H:H, MATCH(1,(A4730=Quadrat.Details!B:B)*(F4730=Quadrat.Details!G:G)*(H4730=Quadrat.Details!I:I),0))</f>
        <v>E</v>
      </c>
      <c r="H4730" s="105">
        <v>2.0</v>
      </c>
      <c r="I4730" s="109">
        <v>13.0</v>
      </c>
      <c r="J4730" s="109">
        <v>14.0</v>
      </c>
      <c r="K4730" s="109">
        <v>7.0</v>
      </c>
      <c r="L4730" s="3" t="s">
        <v>828</v>
      </c>
      <c r="M4730" s="44" t="s">
        <v>829</v>
      </c>
      <c r="N4730" s="73">
        <v>1.0</v>
      </c>
      <c r="O4730" s="73">
        <v>1.0</v>
      </c>
    </row>
    <row r="4731" ht="15.0" customHeight="1">
      <c r="A4731" s="105">
        <v>2022.0</v>
      </c>
      <c r="B4731" s="106" t="str">
        <f t="array" ref="B4731">INDEX(Quadrat.Details!D:D, MATCH(1,(A4731=Quadrat.Details!B:B)*(F4731=Quadrat.Details!G:G)*(H4731=Quadrat.Details!I:I),0))</f>
        <v>FJD</v>
      </c>
      <c r="C4731" s="107">
        <f t="array" ref="C4731">INDEX(Quadrat.Details!C:C, MATCH(1,(A4731=Quadrat.Details!B:B)*(F4731=Quadrat.Details!G:G)*(H4731=Quadrat.Details!I:I),0))</f>
        <v>44792</v>
      </c>
      <c r="D4731" s="108"/>
      <c r="E4731" s="108"/>
      <c r="F4731" s="13" t="s">
        <v>456</v>
      </c>
      <c r="G4731" s="106" t="str">
        <f t="array" ref="G4731">INDEX(Quadrat.Details!H:H, MATCH(1,(A4731=Quadrat.Details!B:B)*(F4731=Quadrat.Details!G:G)*(H4731=Quadrat.Details!I:I),0))</f>
        <v>E</v>
      </c>
      <c r="H4731" s="105">
        <v>2.0</v>
      </c>
      <c r="I4731" s="109">
        <v>10.0</v>
      </c>
      <c r="J4731" s="109">
        <v>10.0</v>
      </c>
      <c r="K4731" s="109">
        <v>6.0</v>
      </c>
      <c r="L4731" s="3" t="s">
        <v>828</v>
      </c>
      <c r="M4731" s="44" t="s">
        <v>829</v>
      </c>
      <c r="N4731" s="73">
        <v>1.0</v>
      </c>
      <c r="O4731" s="73">
        <v>1.0</v>
      </c>
    </row>
    <row r="4732" ht="15.0" customHeight="1">
      <c r="A4732" s="105">
        <v>2022.0</v>
      </c>
      <c r="B4732" s="106" t="str">
        <f t="array" ref="B4732">INDEX(Quadrat.Details!D:D, MATCH(1,(A4732=Quadrat.Details!B:B)*(F4732=Quadrat.Details!G:G)*(H4732=Quadrat.Details!I:I),0))</f>
        <v>FJD</v>
      </c>
      <c r="C4732" s="107">
        <f t="array" ref="C4732">INDEX(Quadrat.Details!C:C, MATCH(1,(A4732=Quadrat.Details!B:B)*(F4732=Quadrat.Details!G:G)*(H4732=Quadrat.Details!I:I),0))</f>
        <v>44792</v>
      </c>
      <c r="D4732" s="108"/>
      <c r="E4732" s="108"/>
      <c r="F4732" s="13" t="s">
        <v>456</v>
      </c>
      <c r="G4732" s="106" t="str">
        <f t="array" ref="G4732">INDEX(Quadrat.Details!H:H, MATCH(1,(A4732=Quadrat.Details!B:B)*(F4732=Quadrat.Details!G:G)*(H4732=Quadrat.Details!I:I),0))</f>
        <v>E</v>
      </c>
      <c r="H4732" s="105">
        <v>2.0</v>
      </c>
      <c r="I4732" s="109">
        <v>14.0</v>
      </c>
      <c r="J4732" s="109">
        <v>16.0</v>
      </c>
      <c r="K4732" s="109">
        <v>9.0</v>
      </c>
      <c r="L4732" s="3" t="s">
        <v>828</v>
      </c>
      <c r="M4732" s="44" t="s">
        <v>829</v>
      </c>
      <c r="N4732" s="73">
        <v>1.0</v>
      </c>
      <c r="O4732" s="73">
        <v>1.0</v>
      </c>
    </row>
    <row r="4733" ht="15.0" customHeight="1">
      <c r="A4733" s="105">
        <v>2022.0</v>
      </c>
      <c r="B4733" s="106" t="str">
        <f t="array" ref="B4733">INDEX(Quadrat.Details!D:D, MATCH(1,(A4733=Quadrat.Details!B:B)*(F4733=Quadrat.Details!G:G)*(H4733=Quadrat.Details!I:I),0))</f>
        <v>FJD</v>
      </c>
      <c r="C4733" s="107">
        <f t="array" ref="C4733">INDEX(Quadrat.Details!C:C, MATCH(1,(A4733=Quadrat.Details!B:B)*(F4733=Quadrat.Details!G:G)*(H4733=Quadrat.Details!I:I),0))</f>
        <v>44792</v>
      </c>
      <c r="D4733" s="108"/>
      <c r="E4733" s="108"/>
      <c r="F4733" s="13" t="s">
        <v>456</v>
      </c>
      <c r="G4733" s="106" t="str">
        <f t="array" ref="G4733">INDEX(Quadrat.Details!H:H, MATCH(1,(A4733=Quadrat.Details!B:B)*(F4733=Quadrat.Details!G:G)*(H4733=Quadrat.Details!I:I),0))</f>
        <v>E</v>
      </c>
      <c r="H4733" s="105">
        <v>2.0</v>
      </c>
      <c r="I4733" s="109">
        <v>11.0</v>
      </c>
      <c r="J4733" s="109">
        <v>13.0</v>
      </c>
      <c r="K4733" s="109">
        <v>6.0</v>
      </c>
      <c r="L4733" s="3" t="s">
        <v>828</v>
      </c>
      <c r="M4733" s="44" t="s">
        <v>829</v>
      </c>
      <c r="N4733" s="73">
        <v>1.0</v>
      </c>
      <c r="O4733" s="73">
        <v>1.0</v>
      </c>
    </row>
    <row r="4734" ht="15.0" customHeight="1">
      <c r="A4734" s="105">
        <v>2022.0</v>
      </c>
      <c r="B4734" s="106" t="str">
        <f t="array" ref="B4734">INDEX(Quadrat.Details!D:D, MATCH(1,(A4734=Quadrat.Details!B:B)*(F4734=Quadrat.Details!G:G)*(H4734=Quadrat.Details!I:I),0))</f>
        <v>FJD</v>
      </c>
      <c r="C4734" s="107">
        <f t="array" ref="C4734">INDEX(Quadrat.Details!C:C, MATCH(1,(A4734=Quadrat.Details!B:B)*(F4734=Quadrat.Details!G:G)*(H4734=Quadrat.Details!I:I),0))</f>
        <v>44792</v>
      </c>
      <c r="D4734" s="108"/>
      <c r="E4734" s="108"/>
      <c r="F4734" s="13" t="s">
        <v>456</v>
      </c>
      <c r="G4734" s="106" t="str">
        <f t="array" ref="G4734">INDEX(Quadrat.Details!H:H, MATCH(1,(A4734=Quadrat.Details!B:B)*(F4734=Quadrat.Details!G:G)*(H4734=Quadrat.Details!I:I),0))</f>
        <v>E</v>
      </c>
      <c r="H4734" s="105">
        <v>2.0</v>
      </c>
      <c r="I4734" s="109">
        <v>12.0</v>
      </c>
      <c r="J4734" s="109">
        <v>15.0</v>
      </c>
      <c r="K4734" s="109">
        <v>6.0</v>
      </c>
      <c r="L4734" s="3" t="s">
        <v>828</v>
      </c>
      <c r="M4734" s="44" t="s">
        <v>829</v>
      </c>
      <c r="N4734" s="73">
        <v>1.0</v>
      </c>
      <c r="O4734" s="73">
        <v>1.0</v>
      </c>
    </row>
    <row r="4735" ht="15.0" customHeight="1">
      <c r="A4735" s="105">
        <v>2022.0</v>
      </c>
      <c r="B4735" s="106" t="str">
        <f t="array" ref="B4735">INDEX(Quadrat.Details!D:D, MATCH(1,(A4735=Quadrat.Details!B:B)*(F4735=Quadrat.Details!G:G)*(H4735=Quadrat.Details!I:I),0))</f>
        <v>FJD</v>
      </c>
      <c r="C4735" s="107">
        <f t="array" ref="C4735">INDEX(Quadrat.Details!C:C, MATCH(1,(A4735=Quadrat.Details!B:B)*(F4735=Quadrat.Details!G:G)*(H4735=Quadrat.Details!I:I),0))</f>
        <v>44792</v>
      </c>
      <c r="D4735" s="108"/>
      <c r="E4735" s="108"/>
      <c r="F4735" s="13" t="s">
        <v>456</v>
      </c>
      <c r="G4735" s="106" t="str">
        <f t="array" ref="G4735">INDEX(Quadrat.Details!H:H, MATCH(1,(A4735=Quadrat.Details!B:B)*(F4735=Quadrat.Details!G:G)*(H4735=Quadrat.Details!I:I),0))</f>
        <v>E</v>
      </c>
      <c r="H4735" s="105">
        <v>2.0</v>
      </c>
      <c r="I4735" s="109">
        <v>10.0</v>
      </c>
      <c r="J4735" s="109">
        <v>11.0</v>
      </c>
      <c r="K4735" s="109">
        <v>6.0</v>
      </c>
      <c r="L4735" s="3" t="s">
        <v>828</v>
      </c>
      <c r="M4735" s="44" t="s">
        <v>829</v>
      </c>
      <c r="N4735" s="73">
        <v>1.0</v>
      </c>
      <c r="O4735" s="73">
        <v>1.0</v>
      </c>
    </row>
    <row r="4736" ht="15.0" customHeight="1">
      <c r="A4736" s="105">
        <v>2022.0</v>
      </c>
      <c r="B4736" s="106" t="str">
        <f t="array" ref="B4736">INDEX(Quadrat.Details!D:D, MATCH(1,(A4736=Quadrat.Details!B:B)*(F4736=Quadrat.Details!G:G)*(H4736=Quadrat.Details!I:I),0))</f>
        <v>FJD</v>
      </c>
      <c r="C4736" s="107">
        <f t="array" ref="C4736">INDEX(Quadrat.Details!C:C, MATCH(1,(A4736=Quadrat.Details!B:B)*(F4736=Quadrat.Details!G:G)*(H4736=Quadrat.Details!I:I),0))</f>
        <v>44792</v>
      </c>
      <c r="D4736" s="108"/>
      <c r="E4736" s="108"/>
      <c r="F4736" s="13" t="s">
        <v>456</v>
      </c>
      <c r="G4736" s="106" t="str">
        <f t="array" ref="G4736">INDEX(Quadrat.Details!H:H, MATCH(1,(A4736=Quadrat.Details!B:B)*(F4736=Quadrat.Details!G:G)*(H4736=Quadrat.Details!I:I),0))</f>
        <v>E</v>
      </c>
      <c r="H4736" s="105">
        <v>2.0</v>
      </c>
      <c r="I4736" s="109">
        <v>15.0</v>
      </c>
      <c r="J4736" s="109">
        <v>18.0</v>
      </c>
      <c r="K4736" s="109">
        <v>10.0</v>
      </c>
      <c r="L4736" s="3" t="s">
        <v>828</v>
      </c>
      <c r="M4736" s="44" t="s">
        <v>829</v>
      </c>
      <c r="N4736" s="73">
        <v>1.0</v>
      </c>
      <c r="O4736" s="73">
        <v>1.0</v>
      </c>
    </row>
    <row r="4737" ht="15.0" customHeight="1">
      <c r="A4737" s="105">
        <v>2022.0</v>
      </c>
      <c r="B4737" s="106" t="str">
        <f t="array" ref="B4737">INDEX(Quadrat.Details!D:D, MATCH(1,(A4737=Quadrat.Details!B:B)*(F4737=Quadrat.Details!G:G)*(H4737=Quadrat.Details!I:I),0))</f>
        <v>FJD</v>
      </c>
      <c r="C4737" s="107">
        <f t="array" ref="C4737">INDEX(Quadrat.Details!C:C, MATCH(1,(A4737=Quadrat.Details!B:B)*(F4737=Quadrat.Details!G:G)*(H4737=Quadrat.Details!I:I),0))</f>
        <v>44792</v>
      </c>
      <c r="D4737" s="108"/>
      <c r="E4737" s="108"/>
      <c r="F4737" s="13" t="s">
        <v>456</v>
      </c>
      <c r="G4737" s="106" t="str">
        <f t="array" ref="G4737">INDEX(Quadrat.Details!H:H, MATCH(1,(A4737=Quadrat.Details!B:B)*(F4737=Quadrat.Details!G:G)*(H4737=Quadrat.Details!I:I),0))</f>
        <v>E</v>
      </c>
      <c r="H4737" s="105">
        <v>2.0</v>
      </c>
      <c r="I4737" s="109">
        <v>10.0</v>
      </c>
      <c r="J4737" s="109">
        <v>11.0</v>
      </c>
      <c r="K4737" s="109">
        <v>5.0</v>
      </c>
      <c r="L4737" s="3" t="s">
        <v>828</v>
      </c>
      <c r="M4737" s="44" t="s">
        <v>829</v>
      </c>
      <c r="N4737" s="73">
        <v>1.0</v>
      </c>
      <c r="O4737" s="73">
        <v>1.0</v>
      </c>
    </row>
    <row r="4738" ht="15.0" customHeight="1">
      <c r="A4738" s="105">
        <v>2022.0</v>
      </c>
      <c r="B4738" s="106" t="str">
        <f t="array" ref="B4738">INDEX(Quadrat.Details!D:D, MATCH(1,(A4738=Quadrat.Details!B:B)*(F4738=Quadrat.Details!G:G)*(H4738=Quadrat.Details!I:I),0))</f>
        <v>FJD</v>
      </c>
      <c r="C4738" s="107">
        <f t="array" ref="C4738">INDEX(Quadrat.Details!C:C, MATCH(1,(A4738=Quadrat.Details!B:B)*(F4738=Quadrat.Details!G:G)*(H4738=Quadrat.Details!I:I),0))</f>
        <v>44792</v>
      </c>
      <c r="D4738" s="108"/>
      <c r="E4738" s="108"/>
      <c r="F4738" s="13" t="s">
        <v>456</v>
      </c>
      <c r="G4738" s="106" t="str">
        <f t="array" ref="G4738">INDEX(Quadrat.Details!H:H, MATCH(1,(A4738=Quadrat.Details!B:B)*(F4738=Quadrat.Details!G:G)*(H4738=Quadrat.Details!I:I),0))</f>
        <v>E</v>
      </c>
      <c r="H4738" s="105">
        <v>2.0</v>
      </c>
      <c r="I4738" s="109">
        <v>12.0</v>
      </c>
      <c r="J4738" s="109">
        <v>13.0</v>
      </c>
      <c r="K4738" s="109">
        <v>6.0</v>
      </c>
      <c r="L4738" s="3" t="s">
        <v>828</v>
      </c>
      <c r="M4738" s="44" t="s">
        <v>829</v>
      </c>
      <c r="N4738" s="73">
        <v>1.0</v>
      </c>
      <c r="O4738" s="73">
        <v>1.0</v>
      </c>
    </row>
    <row r="4739" ht="15.0" customHeight="1">
      <c r="A4739" s="105">
        <v>2022.0</v>
      </c>
      <c r="B4739" s="106" t="str">
        <f t="array" ref="B4739">INDEX(Quadrat.Details!D:D, MATCH(1,(A4739=Quadrat.Details!B:B)*(F4739=Quadrat.Details!G:G)*(H4739=Quadrat.Details!I:I),0))</f>
        <v>FJD</v>
      </c>
      <c r="C4739" s="107">
        <f t="array" ref="C4739">INDEX(Quadrat.Details!C:C, MATCH(1,(A4739=Quadrat.Details!B:B)*(F4739=Quadrat.Details!G:G)*(H4739=Quadrat.Details!I:I),0))</f>
        <v>44792</v>
      </c>
      <c r="D4739" s="108"/>
      <c r="E4739" s="108"/>
      <c r="F4739" s="13" t="s">
        <v>456</v>
      </c>
      <c r="G4739" s="106" t="str">
        <f t="array" ref="G4739">INDEX(Quadrat.Details!H:H, MATCH(1,(A4739=Quadrat.Details!B:B)*(F4739=Quadrat.Details!G:G)*(H4739=Quadrat.Details!I:I),0))</f>
        <v>E</v>
      </c>
      <c r="H4739" s="105">
        <v>2.0</v>
      </c>
      <c r="I4739" s="109">
        <v>10.0</v>
      </c>
      <c r="J4739" s="109">
        <v>11.0</v>
      </c>
      <c r="K4739" s="109">
        <v>5.0</v>
      </c>
      <c r="L4739" s="3" t="s">
        <v>828</v>
      </c>
      <c r="M4739" s="44" t="s">
        <v>829</v>
      </c>
      <c r="N4739" s="73">
        <v>1.0</v>
      </c>
      <c r="O4739" s="73">
        <v>1.0</v>
      </c>
    </row>
    <row r="4740" ht="15.0" customHeight="1">
      <c r="A4740" s="105">
        <v>2022.0</v>
      </c>
      <c r="B4740" s="106" t="str">
        <f t="array" ref="B4740">INDEX(Quadrat.Details!D:D, MATCH(1,(A4740=Quadrat.Details!B:B)*(F4740=Quadrat.Details!G:G)*(H4740=Quadrat.Details!I:I),0))</f>
        <v>FJD</v>
      </c>
      <c r="C4740" s="107">
        <f t="array" ref="C4740">INDEX(Quadrat.Details!C:C, MATCH(1,(A4740=Quadrat.Details!B:B)*(F4740=Quadrat.Details!G:G)*(H4740=Quadrat.Details!I:I),0))</f>
        <v>44792</v>
      </c>
      <c r="D4740" s="108"/>
      <c r="E4740" s="108"/>
      <c r="F4740" s="13" t="s">
        <v>456</v>
      </c>
      <c r="G4740" s="106" t="str">
        <f t="array" ref="G4740">INDEX(Quadrat.Details!H:H, MATCH(1,(A4740=Quadrat.Details!B:B)*(F4740=Quadrat.Details!G:G)*(H4740=Quadrat.Details!I:I),0))</f>
        <v>E</v>
      </c>
      <c r="H4740" s="105">
        <v>2.0</v>
      </c>
      <c r="I4740" s="109">
        <v>10.0</v>
      </c>
      <c r="J4740" s="109">
        <v>11.0</v>
      </c>
      <c r="K4740" s="109">
        <v>5.0</v>
      </c>
      <c r="L4740" s="3" t="s">
        <v>828</v>
      </c>
      <c r="M4740" s="44" t="s">
        <v>829</v>
      </c>
      <c r="N4740" s="73">
        <v>1.0</v>
      </c>
      <c r="O4740" s="73">
        <v>1.0</v>
      </c>
    </row>
    <row r="4741" ht="15.0" customHeight="1">
      <c r="A4741" s="105">
        <v>2022.0</v>
      </c>
      <c r="B4741" s="106" t="str">
        <f t="array" ref="B4741">INDEX(Quadrat.Details!D:D, MATCH(1,(A4741=Quadrat.Details!B:B)*(F4741=Quadrat.Details!G:G)*(H4741=Quadrat.Details!I:I),0))</f>
        <v>FJD</v>
      </c>
      <c r="C4741" s="107">
        <f t="array" ref="C4741">INDEX(Quadrat.Details!C:C, MATCH(1,(A4741=Quadrat.Details!B:B)*(F4741=Quadrat.Details!G:G)*(H4741=Quadrat.Details!I:I),0))</f>
        <v>44792</v>
      </c>
      <c r="D4741" s="108"/>
      <c r="E4741" s="108"/>
      <c r="F4741" s="13" t="s">
        <v>456</v>
      </c>
      <c r="G4741" s="106" t="str">
        <f t="array" ref="G4741">INDEX(Quadrat.Details!H:H, MATCH(1,(A4741=Quadrat.Details!B:B)*(F4741=Quadrat.Details!G:G)*(H4741=Quadrat.Details!I:I),0))</f>
        <v>E</v>
      </c>
      <c r="H4741" s="105">
        <v>2.0</v>
      </c>
      <c r="I4741" s="109">
        <v>9.0</v>
      </c>
      <c r="J4741" s="109">
        <v>10.0</v>
      </c>
      <c r="K4741" s="109">
        <v>5.0</v>
      </c>
      <c r="L4741" s="3" t="s">
        <v>828</v>
      </c>
      <c r="M4741" s="44" t="s">
        <v>829</v>
      </c>
      <c r="N4741" s="73">
        <v>1.0</v>
      </c>
      <c r="O4741" s="73">
        <v>1.0</v>
      </c>
    </row>
    <row r="4742" ht="15.0" customHeight="1">
      <c r="A4742" s="105">
        <v>2022.0</v>
      </c>
      <c r="B4742" s="106" t="str">
        <f t="array" ref="B4742">INDEX(Quadrat.Details!D:D, MATCH(1,(A4742=Quadrat.Details!B:B)*(F4742=Quadrat.Details!G:G)*(H4742=Quadrat.Details!I:I),0))</f>
        <v>FJD</v>
      </c>
      <c r="C4742" s="107">
        <f t="array" ref="C4742">INDEX(Quadrat.Details!C:C, MATCH(1,(A4742=Quadrat.Details!B:B)*(F4742=Quadrat.Details!G:G)*(H4742=Quadrat.Details!I:I),0))</f>
        <v>44792</v>
      </c>
      <c r="D4742" s="108"/>
      <c r="E4742" s="108"/>
      <c r="F4742" s="13" t="s">
        <v>456</v>
      </c>
      <c r="G4742" s="106" t="str">
        <f t="array" ref="G4742">INDEX(Quadrat.Details!H:H, MATCH(1,(A4742=Quadrat.Details!B:B)*(F4742=Quadrat.Details!G:G)*(H4742=Quadrat.Details!I:I),0))</f>
        <v>E</v>
      </c>
      <c r="H4742" s="105">
        <v>2.0</v>
      </c>
      <c r="I4742" s="109">
        <v>11.0</v>
      </c>
      <c r="J4742" s="109">
        <v>12.0</v>
      </c>
      <c r="K4742" s="109">
        <v>6.0</v>
      </c>
      <c r="L4742" s="3" t="s">
        <v>828</v>
      </c>
      <c r="M4742" s="44" t="s">
        <v>829</v>
      </c>
      <c r="N4742" s="73">
        <v>1.0</v>
      </c>
      <c r="O4742" s="73">
        <v>1.0</v>
      </c>
    </row>
    <row r="4743" ht="15.0" customHeight="1">
      <c r="A4743" s="105">
        <v>2022.0</v>
      </c>
      <c r="B4743" s="106" t="str">
        <f t="array" ref="B4743">INDEX(Quadrat.Details!D:D, MATCH(1,(A4743=Quadrat.Details!B:B)*(F4743=Quadrat.Details!G:G)*(H4743=Quadrat.Details!I:I),0))</f>
        <v>FJD</v>
      </c>
      <c r="C4743" s="107">
        <f t="array" ref="C4743">INDEX(Quadrat.Details!C:C, MATCH(1,(A4743=Quadrat.Details!B:B)*(F4743=Quadrat.Details!G:G)*(H4743=Quadrat.Details!I:I),0))</f>
        <v>44792</v>
      </c>
      <c r="D4743" s="108"/>
      <c r="E4743" s="108"/>
      <c r="F4743" s="13" t="s">
        <v>456</v>
      </c>
      <c r="G4743" s="106" t="str">
        <f t="array" ref="G4743">INDEX(Quadrat.Details!H:H, MATCH(1,(A4743=Quadrat.Details!B:B)*(F4743=Quadrat.Details!G:G)*(H4743=Quadrat.Details!I:I),0))</f>
        <v>E</v>
      </c>
      <c r="H4743" s="105">
        <v>2.0</v>
      </c>
      <c r="I4743" s="109">
        <v>7.0</v>
      </c>
      <c r="J4743" s="109">
        <v>9.0</v>
      </c>
      <c r="K4743" s="109">
        <v>4.0</v>
      </c>
      <c r="L4743" s="3" t="s">
        <v>828</v>
      </c>
      <c r="M4743" s="44" t="s">
        <v>829</v>
      </c>
      <c r="N4743" s="73">
        <v>1.0</v>
      </c>
      <c r="O4743" s="73">
        <v>1.0</v>
      </c>
    </row>
    <row r="4744" ht="15.0" customHeight="1">
      <c r="A4744" s="105">
        <v>2022.0</v>
      </c>
      <c r="B4744" s="106" t="str">
        <f t="array" ref="B4744">INDEX(Quadrat.Details!D:D, MATCH(1,(A4744=Quadrat.Details!B:B)*(F4744=Quadrat.Details!G:G)*(H4744=Quadrat.Details!I:I),0))</f>
        <v>FJD</v>
      </c>
      <c r="C4744" s="107">
        <f t="array" ref="C4744">INDEX(Quadrat.Details!C:C, MATCH(1,(A4744=Quadrat.Details!B:B)*(F4744=Quadrat.Details!G:G)*(H4744=Quadrat.Details!I:I),0))</f>
        <v>44792</v>
      </c>
      <c r="D4744" s="108"/>
      <c r="E4744" s="108"/>
      <c r="F4744" s="13" t="s">
        <v>456</v>
      </c>
      <c r="G4744" s="106" t="str">
        <f t="array" ref="G4744">INDEX(Quadrat.Details!H:H, MATCH(1,(A4744=Quadrat.Details!B:B)*(F4744=Quadrat.Details!G:G)*(H4744=Quadrat.Details!I:I),0))</f>
        <v>E</v>
      </c>
      <c r="H4744" s="105">
        <v>2.0</v>
      </c>
      <c r="I4744" s="109">
        <v>10.0</v>
      </c>
      <c r="J4744" s="109">
        <v>11.0</v>
      </c>
      <c r="K4744" s="109">
        <v>5.0</v>
      </c>
      <c r="L4744" s="3" t="s">
        <v>828</v>
      </c>
      <c r="M4744" s="44" t="s">
        <v>829</v>
      </c>
      <c r="N4744" s="73">
        <v>1.0</v>
      </c>
      <c r="O4744" s="73">
        <v>1.0</v>
      </c>
    </row>
    <row r="4745" ht="15.0" customHeight="1">
      <c r="A4745" s="105"/>
      <c r="B4745" s="106"/>
      <c r="C4745" s="107"/>
      <c r="D4745" s="108"/>
      <c r="E4745" s="108"/>
      <c r="F4745" s="13"/>
      <c r="G4745" s="106"/>
      <c r="H4745" s="105"/>
      <c r="I4745" s="109"/>
      <c r="J4745" s="109"/>
      <c r="K4745" s="109"/>
      <c r="L4745" s="3"/>
      <c r="M4745" s="44"/>
      <c r="N4745" s="73"/>
      <c r="O4745" s="73"/>
    </row>
  </sheetData>
  <autoFilter ref="$A$1:$Z$1828"/>
  <conditionalFormatting sqref="I1370:I1389 I1393 I1395:I1412 I1414:I1419 I1427:I1450 I1452:I1465 I1471:I1474 J1390:J1392 J1394 J1413 J1420:J1426 J1451 J1466:J1470">
    <cfRule type="expression" dxfId="0" priority="1">
      <formula>$J$1&lt;$I$1</formula>
    </cfRule>
  </conditionalFormatting>
  <dataValidations>
    <dataValidation type="list" allowBlank="1" showInputMessage="1" showErrorMessage="1" prompt="ENTER VALID SITE ID " sqref="F1:F2037">
      <formula1>Site.ID</formula1>
    </dataValidation>
    <dataValidation type="list" allowBlank="1" showErrorMessage="1" sqref="F2735:F4745">
      <formula1>Site.ID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13"/>
    <col customWidth="1" min="2" max="2" width="4.88"/>
    <col customWidth="1" min="3" max="3" width="9.38"/>
    <col customWidth="1" min="4" max="4" width="9.13"/>
    <col customWidth="1" min="5" max="5" width="5.75"/>
    <col customWidth="1" min="6" max="6" width="19.13"/>
    <col customWidth="1" min="7" max="7" width="23.38"/>
    <col customWidth="1" min="8" max="8" width="13.38"/>
    <col customWidth="1" min="9" max="9" width="13.75"/>
    <col customWidth="1" min="10" max="10" width="14.38"/>
    <col customWidth="1" min="11" max="11" width="9.75"/>
    <col customWidth="1" min="12" max="12" width="9.25"/>
    <col customWidth="1" min="13" max="13" width="17.25"/>
    <col customWidth="1" min="14" max="26" width="14.38"/>
  </cols>
  <sheetData>
    <row r="1">
      <c r="A1" s="110" t="s">
        <v>488</v>
      </c>
      <c r="B1" s="30" t="s">
        <v>0</v>
      </c>
      <c r="C1" s="1" t="s">
        <v>370</v>
      </c>
      <c r="D1" s="1" t="s">
        <v>493</v>
      </c>
      <c r="E1" s="1" t="s">
        <v>489</v>
      </c>
      <c r="F1" s="1" t="s">
        <v>490</v>
      </c>
      <c r="G1" s="1" t="s">
        <v>491</v>
      </c>
      <c r="H1" s="34" t="s">
        <v>499</v>
      </c>
      <c r="I1" s="1" t="s">
        <v>826</v>
      </c>
      <c r="J1" s="1" t="s">
        <v>827</v>
      </c>
      <c r="K1" s="32" t="s">
        <v>673</v>
      </c>
      <c r="L1" s="1" t="s">
        <v>674</v>
      </c>
      <c r="M1" s="1" t="s">
        <v>840</v>
      </c>
    </row>
    <row r="2">
      <c r="A2" s="40">
        <v>42586.0</v>
      </c>
      <c r="B2" s="3">
        <v>2016.0</v>
      </c>
      <c r="C2" s="3" t="s">
        <v>429</v>
      </c>
      <c r="D2" s="111">
        <v>42739.0</v>
      </c>
      <c r="E2" s="3" t="s">
        <v>72</v>
      </c>
      <c r="F2" s="3" t="s">
        <v>158</v>
      </c>
      <c r="G2" s="3" t="s">
        <v>700</v>
      </c>
      <c r="H2" s="3">
        <v>0.25</v>
      </c>
      <c r="I2" s="8" t="s">
        <v>328</v>
      </c>
      <c r="J2" s="3" t="s">
        <v>329</v>
      </c>
      <c r="K2" s="4">
        <v>16.0</v>
      </c>
      <c r="L2" s="4">
        <v>1.0</v>
      </c>
      <c r="M2" s="4" t="s">
        <v>80</v>
      </c>
    </row>
    <row r="3">
      <c r="A3" s="40">
        <v>42586.0</v>
      </c>
      <c r="B3" s="3">
        <v>2016.0</v>
      </c>
      <c r="C3" s="3" t="s">
        <v>429</v>
      </c>
      <c r="D3" s="111">
        <v>42739.0</v>
      </c>
      <c r="E3" s="3" t="s">
        <v>72</v>
      </c>
      <c r="F3" s="3" t="s">
        <v>158</v>
      </c>
      <c r="G3" s="3" t="s">
        <v>700</v>
      </c>
      <c r="H3" s="3">
        <v>0.25</v>
      </c>
      <c r="I3" s="8" t="s">
        <v>328</v>
      </c>
      <c r="J3" s="3" t="s">
        <v>329</v>
      </c>
      <c r="K3" s="4">
        <v>17.0</v>
      </c>
      <c r="L3" s="4">
        <v>1.0</v>
      </c>
      <c r="M3" s="4" t="s">
        <v>80</v>
      </c>
    </row>
    <row r="4">
      <c r="A4" s="40">
        <v>42586.0</v>
      </c>
      <c r="B4" s="3">
        <v>2016.0</v>
      </c>
      <c r="C4" s="3" t="s">
        <v>429</v>
      </c>
      <c r="D4" s="111">
        <v>42739.0</v>
      </c>
      <c r="E4" s="3" t="s">
        <v>72</v>
      </c>
      <c r="F4" s="3" t="s">
        <v>158</v>
      </c>
      <c r="G4" s="3" t="s">
        <v>700</v>
      </c>
      <c r="H4" s="3">
        <v>0.25</v>
      </c>
      <c r="I4" s="8" t="s">
        <v>328</v>
      </c>
      <c r="J4" s="3" t="s">
        <v>329</v>
      </c>
      <c r="K4" s="4">
        <v>14.0</v>
      </c>
      <c r="L4" s="4">
        <v>1.0</v>
      </c>
      <c r="M4" s="4" t="s">
        <v>80</v>
      </c>
    </row>
    <row r="5">
      <c r="A5" s="40">
        <v>42586.0</v>
      </c>
      <c r="B5" s="3">
        <v>2016.0</v>
      </c>
      <c r="C5" s="3" t="s">
        <v>430</v>
      </c>
      <c r="D5" s="111">
        <v>42739.0</v>
      </c>
      <c r="E5" s="3" t="s">
        <v>72</v>
      </c>
      <c r="F5" s="3" t="s">
        <v>158</v>
      </c>
      <c r="G5" s="3" t="s">
        <v>700</v>
      </c>
      <c r="H5" s="3">
        <v>0.25</v>
      </c>
      <c r="I5" s="8" t="s">
        <v>328</v>
      </c>
      <c r="J5" s="3" t="s">
        <v>329</v>
      </c>
      <c r="K5" s="4">
        <v>21.0</v>
      </c>
      <c r="L5" s="4">
        <v>1.0</v>
      </c>
      <c r="M5" s="4" t="s">
        <v>80</v>
      </c>
    </row>
    <row r="6">
      <c r="A6" s="40">
        <v>42586.0</v>
      </c>
      <c r="B6" s="3">
        <v>2016.0</v>
      </c>
      <c r="C6" s="3" t="s">
        <v>431</v>
      </c>
      <c r="D6" s="111">
        <v>42739.0</v>
      </c>
      <c r="E6" s="3" t="s">
        <v>72</v>
      </c>
      <c r="F6" s="3" t="s">
        <v>158</v>
      </c>
      <c r="G6" s="3" t="s">
        <v>700</v>
      </c>
      <c r="H6" s="3">
        <v>0.25</v>
      </c>
      <c r="I6" s="8" t="s">
        <v>328</v>
      </c>
      <c r="J6" s="3" t="s">
        <v>329</v>
      </c>
      <c r="K6" s="4">
        <v>14.0</v>
      </c>
      <c r="L6" s="4">
        <v>2.0</v>
      </c>
      <c r="M6" s="4" t="s">
        <v>80</v>
      </c>
    </row>
    <row r="7">
      <c r="A7" s="40">
        <v>42586.0</v>
      </c>
      <c r="B7" s="3">
        <v>2016.0</v>
      </c>
      <c r="C7" s="3" t="s">
        <v>431</v>
      </c>
      <c r="D7" s="111">
        <v>42739.0</v>
      </c>
      <c r="E7" s="3" t="s">
        <v>72</v>
      </c>
      <c r="F7" s="3" t="s">
        <v>158</v>
      </c>
      <c r="G7" s="3" t="s">
        <v>700</v>
      </c>
      <c r="H7" s="3">
        <v>0.25</v>
      </c>
      <c r="I7" s="8" t="s">
        <v>328</v>
      </c>
      <c r="J7" s="3" t="s">
        <v>329</v>
      </c>
      <c r="K7" s="4">
        <v>16.0</v>
      </c>
      <c r="L7" s="4">
        <v>2.0</v>
      </c>
      <c r="M7" s="4" t="s">
        <v>80</v>
      </c>
    </row>
    <row r="8">
      <c r="A8" s="40">
        <v>42586.0</v>
      </c>
      <c r="B8" s="3">
        <v>2016.0</v>
      </c>
      <c r="C8" s="3" t="s">
        <v>431</v>
      </c>
      <c r="D8" s="111">
        <v>42739.0</v>
      </c>
      <c r="E8" s="3" t="s">
        <v>72</v>
      </c>
      <c r="F8" s="3" t="s">
        <v>158</v>
      </c>
      <c r="G8" s="3" t="s">
        <v>700</v>
      </c>
      <c r="H8" s="3">
        <v>0.25</v>
      </c>
      <c r="I8" s="8" t="s">
        <v>328</v>
      </c>
      <c r="J8" s="3" t="s">
        <v>329</v>
      </c>
      <c r="K8" s="4">
        <v>13.0</v>
      </c>
      <c r="L8" s="4">
        <v>1.0</v>
      </c>
      <c r="M8" s="4" t="s">
        <v>80</v>
      </c>
    </row>
    <row r="9">
      <c r="A9" s="40">
        <v>42586.0</v>
      </c>
      <c r="B9" s="3">
        <v>2016.0</v>
      </c>
      <c r="C9" s="3" t="s">
        <v>431</v>
      </c>
      <c r="D9" s="111">
        <v>42739.0</v>
      </c>
      <c r="E9" s="3" t="s">
        <v>72</v>
      </c>
      <c r="F9" s="3" t="s">
        <v>158</v>
      </c>
      <c r="G9" s="3" t="s">
        <v>700</v>
      </c>
      <c r="H9" s="3">
        <v>0.25</v>
      </c>
      <c r="I9" s="8" t="s">
        <v>328</v>
      </c>
      <c r="J9" s="3" t="s">
        <v>329</v>
      </c>
      <c r="K9" s="4" t="s">
        <v>692</v>
      </c>
      <c r="L9" s="4">
        <v>5.0</v>
      </c>
      <c r="M9" s="4" t="s">
        <v>80</v>
      </c>
    </row>
    <row r="10">
      <c r="A10" s="40">
        <v>42586.0</v>
      </c>
      <c r="B10" s="3">
        <v>2016.0</v>
      </c>
      <c r="C10" s="3" t="s">
        <v>432</v>
      </c>
      <c r="D10" s="111">
        <v>42739.0</v>
      </c>
      <c r="E10" s="3" t="s">
        <v>72</v>
      </c>
      <c r="F10" s="3" t="s">
        <v>158</v>
      </c>
      <c r="G10" s="3" t="s">
        <v>700</v>
      </c>
      <c r="H10" s="3">
        <v>0.25</v>
      </c>
      <c r="I10" s="8" t="s">
        <v>328</v>
      </c>
      <c r="J10" s="3" t="s">
        <v>329</v>
      </c>
      <c r="K10" s="4">
        <v>10.0</v>
      </c>
      <c r="L10" s="4">
        <v>1.0</v>
      </c>
      <c r="M10" s="4" t="s">
        <v>80</v>
      </c>
    </row>
    <row r="11">
      <c r="A11" s="40">
        <v>42586.0</v>
      </c>
      <c r="B11" s="3">
        <v>2016.0</v>
      </c>
      <c r="C11" s="3" t="s">
        <v>432</v>
      </c>
      <c r="D11" s="111">
        <v>42739.0</v>
      </c>
      <c r="E11" s="3" t="s">
        <v>72</v>
      </c>
      <c r="F11" s="3" t="s">
        <v>158</v>
      </c>
      <c r="G11" s="3" t="s">
        <v>700</v>
      </c>
      <c r="H11" s="3">
        <v>0.25</v>
      </c>
      <c r="I11" s="8" t="s">
        <v>328</v>
      </c>
      <c r="J11" s="3" t="s">
        <v>329</v>
      </c>
      <c r="K11" s="4">
        <v>15.0</v>
      </c>
      <c r="L11" s="4">
        <v>1.0</v>
      </c>
      <c r="M11" s="4" t="s">
        <v>80</v>
      </c>
    </row>
    <row r="12">
      <c r="A12" s="40">
        <v>42586.0</v>
      </c>
      <c r="B12" s="3">
        <v>2016.0</v>
      </c>
      <c r="C12" s="3" t="s">
        <v>432</v>
      </c>
      <c r="D12" s="111">
        <v>42739.0</v>
      </c>
      <c r="E12" s="3" t="s">
        <v>72</v>
      </c>
      <c r="F12" s="3" t="s">
        <v>158</v>
      </c>
      <c r="G12" s="3" t="s">
        <v>700</v>
      </c>
      <c r="H12" s="3">
        <v>0.25</v>
      </c>
      <c r="I12" s="8" t="s">
        <v>328</v>
      </c>
      <c r="J12" s="3" t="s">
        <v>329</v>
      </c>
      <c r="K12" s="4">
        <v>14.0</v>
      </c>
      <c r="L12" s="4">
        <v>2.0</v>
      </c>
      <c r="M12" s="4" t="s">
        <v>80</v>
      </c>
    </row>
    <row r="13">
      <c r="A13" s="40">
        <v>42586.0</v>
      </c>
      <c r="B13" s="3">
        <v>2016.0</v>
      </c>
      <c r="C13" s="3" t="s">
        <v>432</v>
      </c>
      <c r="D13" s="111">
        <v>42739.0</v>
      </c>
      <c r="E13" s="3" t="s">
        <v>72</v>
      </c>
      <c r="F13" s="3" t="s">
        <v>158</v>
      </c>
      <c r="G13" s="3" t="s">
        <v>700</v>
      </c>
      <c r="H13" s="3">
        <v>0.25</v>
      </c>
      <c r="I13" s="8" t="s">
        <v>328</v>
      </c>
      <c r="J13" s="3" t="s">
        <v>329</v>
      </c>
      <c r="K13" s="4">
        <v>13.0</v>
      </c>
      <c r="L13" s="4">
        <v>1.0</v>
      </c>
      <c r="M13" s="4" t="s">
        <v>80</v>
      </c>
    </row>
    <row r="14">
      <c r="A14" s="40">
        <v>42586.0</v>
      </c>
      <c r="B14" s="3">
        <v>2016.0</v>
      </c>
      <c r="C14" s="3" t="s">
        <v>432</v>
      </c>
      <c r="D14" s="111">
        <v>42739.0</v>
      </c>
      <c r="E14" s="3" t="s">
        <v>72</v>
      </c>
      <c r="F14" s="3" t="s">
        <v>158</v>
      </c>
      <c r="G14" s="3" t="s">
        <v>700</v>
      </c>
      <c r="H14" s="3">
        <v>0.25</v>
      </c>
      <c r="I14" s="8" t="s">
        <v>328</v>
      </c>
      <c r="J14" s="3" t="s">
        <v>329</v>
      </c>
      <c r="K14" s="4">
        <v>12.0</v>
      </c>
      <c r="L14" s="4">
        <v>1.0</v>
      </c>
      <c r="M14" s="4" t="s">
        <v>80</v>
      </c>
    </row>
    <row r="15">
      <c r="A15" s="40">
        <v>42586.0</v>
      </c>
      <c r="B15" s="3">
        <v>2016.0</v>
      </c>
      <c r="C15" s="3" t="s">
        <v>432</v>
      </c>
      <c r="D15" s="111">
        <v>42739.0</v>
      </c>
      <c r="E15" s="3" t="s">
        <v>72</v>
      </c>
      <c r="F15" s="3" t="s">
        <v>158</v>
      </c>
      <c r="G15" s="3" t="s">
        <v>700</v>
      </c>
      <c r="H15" s="3">
        <v>0.25</v>
      </c>
      <c r="I15" s="8" t="s">
        <v>328</v>
      </c>
      <c r="J15" s="3" t="s">
        <v>329</v>
      </c>
      <c r="K15" s="4" t="s">
        <v>692</v>
      </c>
      <c r="L15" s="4">
        <v>4.0</v>
      </c>
      <c r="M15" s="4" t="s">
        <v>80</v>
      </c>
    </row>
    <row r="16">
      <c r="A16" s="40">
        <v>42586.0</v>
      </c>
      <c r="B16" s="3">
        <v>2016.0</v>
      </c>
      <c r="C16" s="3" t="s">
        <v>433</v>
      </c>
      <c r="D16" s="111">
        <v>42739.0</v>
      </c>
      <c r="E16" s="3" t="s">
        <v>72</v>
      </c>
      <c r="F16" s="3" t="s">
        <v>158</v>
      </c>
      <c r="G16" s="3" t="s">
        <v>700</v>
      </c>
      <c r="H16" s="3">
        <v>0.25</v>
      </c>
      <c r="I16" s="8" t="s">
        <v>328</v>
      </c>
      <c r="J16" s="3" t="s">
        <v>329</v>
      </c>
      <c r="K16" s="4">
        <v>12.0</v>
      </c>
      <c r="L16" s="4">
        <v>1.0</v>
      </c>
      <c r="M16" s="4" t="s">
        <v>80</v>
      </c>
    </row>
    <row r="17">
      <c r="A17" s="40">
        <v>42591.0</v>
      </c>
      <c r="B17" s="3">
        <v>2016.0</v>
      </c>
      <c r="C17" s="3" t="s">
        <v>428</v>
      </c>
      <c r="D17" s="111">
        <v>42739.0</v>
      </c>
      <c r="E17" s="3" t="s">
        <v>72</v>
      </c>
      <c r="F17" s="3" t="s">
        <v>55</v>
      </c>
      <c r="G17" s="3" t="s">
        <v>55</v>
      </c>
      <c r="H17" s="3">
        <v>0.25</v>
      </c>
      <c r="I17" s="8" t="s">
        <v>328</v>
      </c>
      <c r="J17" s="3" t="s">
        <v>329</v>
      </c>
      <c r="K17" s="4">
        <v>11.0</v>
      </c>
      <c r="L17" s="4">
        <v>4.0</v>
      </c>
      <c r="M17" s="4" t="s">
        <v>80</v>
      </c>
    </row>
    <row r="18">
      <c r="A18" s="40">
        <v>42591.0</v>
      </c>
      <c r="B18" s="3">
        <v>2016.0</v>
      </c>
      <c r="C18" s="3" t="s">
        <v>428</v>
      </c>
      <c r="D18" s="111">
        <v>42739.0</v>
      </c>
      <c r="E18" s="3" t="s">
        <v>72</v>
      </c>
      <c r="F18" s="3" t="s">
        <v>55</v>
      </c>
      <c r="G18" s="3" t="s">
        <v>55</v>
      </c>
      <c r="H18" s="3">
        <v>0.25</v>
      </c>
      <c r="I18" s="8" t="s">
        <v>328</v>
      </c>
      <c r="J18" s="3" t="s">
        <v>329</v>
      </c>
      <c r="K18" s="4" t="s">
        <v>692</v>
      </c>
      <c r="L18" s="4">
        <v>10.0</v>
      </c>
      <c r="M18" s="4" t="s">
        <v>80</v>
      </c>
    </row>
    <row r="19">
      <c r="A19" s="40">
        <v>42591.0</v>
      </c>
      <c r="B19" s="3">
        <v>2016.0</v>
      </c>
      <c r="C19" s="3" t="s">
        <v>424</v>
      </c>
      <c r="D19" s="111">
        <v>42739.0</v>
      </c>
      <c r="E19" s="3" t="s">
        <v>72</v>
      </c>
      <c r="F19" s="3" t="s">
        <v>55</v>
      </c>
      <c r="G19" s="3" t="s">
        <v>55</v>
      </c>
      <c r="H19" s="3">
        <v>0.25</v>
      </c>
      <c r="I19" s="8" t="s">
        <v>328</v>
      </c>
      <c r="J19" s="3" t="s">
        <v>329</v>
      </c>
      <c r="K19" s="4">
        <v>20.0</v>
      </c>
      <c r="L19" s="4">
        <v>1.0</v>
      </c>
      <c r="M19" s="4" t="s">
        <v>80</v>
      </c>
    </row>
    <row r="20">
      <c r="A20" s="40">
        <v>42591.0</v>
      </c>
      <c r="B20" s="3">
        <v>2016.0</v>
      </c>
      <c r="C20" s="3" t="s">
        <v>424</v>
      </c>
      <c r="D20" s="111">
        <v>42739.0</v>
      </c>
      <c r="E20" s="3" t="s">
        <v>72</v>
      </c>
      <c r="F20" s="3" t="s">
        <v>55</v>
      </c>
      <c r="G20" s="3" t="s">
        <v>55</v>
      </c>
      <c r="H20" s="3">
        <v>0.25</v>
      </c>
      <c r="I20" s="8" t="s">
        <v>328</v>
      </c>
      <c r="J20" s="3" t="s">
        <v>329</v>
      </c>
      <c r="K20" s="4" t="s">
        <v>692</v>
      </c>
      <c r="L20" s="4">
        <v>10.0</v>
      </c>
      <c r="M20" s="4" t="s">
        <v>80</v>
      </c>
    </row>
    <row r="21" ht="15.75" customHeight="1">
      <c r="A21" s="40">
        <v>42591.0</v>
      </c>
      <c r="B21" s="3">
        <v>2016.0</v>
      </c>
      <c r="C21" s="3" t="s">
        <v>427</v>
      </c>
      <c r="D21" s="111">
        <v>42739.0</v>
      </c>
      <c r="E21" s="3" t="s">
        <v>72</v>
      </c>
      <c r="F21" s="3" t="s">
        <v>55</v>
      </c>
      <c r="G21" s="3" t="s">
        <v>55</v>
      </c>
      <c r="H21" s="3">
        <v>0.25</v>
      </c>
      <c r="I21" s="8" t="s">
        <v>328</v>
      </c>
      <c r="J21" s="3" t="s">
        <v>329</v>
      </c>
      <c r="K21" s="4">
        <v>10.0</v>
      </c>
      <c r="L21" s="4">
        <v>1.0</v>
      </c>
      <c r="M21" s="4" t="s">
        <v>80</v>
      </c>
    </row>
    <row r="22" ht="15.75" customHeight="1">
      <c r="A22" s="40">
        <v>42594.0</v>
      </c>
      <c r="B22" s="3">
        <v>2016.0</v>
      </c>
      <c r="C22" s="3" t="s">
        <v>427</v>
      </c>
      <c r="D22" s="111">
        <v>42739.0</v>
      </c>
      <c r="E22" s="3" t="s">
        <v>72</v>
      </c>
      <c r="F22" s="3" t="s">
        <v>55</v>
      </c>
      <c r="G22" s="3" t="s">
        <v>55</v>
      </c>
      <c r="H22" s="3">
        <v>0.25</v>
      </c>
      <c r="I22" s="8" t="s">
        <v>328</v>
      </c>
      <c r="J22" s="3" t="s">
        <v>329</v>
      </c>
      <c r="K22" s="4" t="s">
        <v>692</v>
      </c>
      <c r="L22" s="4">
        <v>4.0</v>
      </c>
      <c r="M22" s="4" t="s">
        <v>80</v>
      </c>
    </row>
    <row r="23" ht="15.75" customHeight="1">
      <c r="A23" s="40">
        <v>42594.0</v>
      </c>
      <c r="B23" s="3">
        <v>2016.0</v>
      </c>
      <c r="C23" s="3" t="s">
        <v>409</v>
      </c>
      <c r="D23" s="111">
        <v>42739.0</v>
      </c>
      <c r="E23" s="3" t="s">
        <v>72</v>
      </c>
      <c r="F23" s="3" t="s">
        <v>55</v>
      </c>
      <c r="G23" s="3" t="s">
        <v>55</v>
      </c>
      <c r="H23" s="3">
        <v>0.25</v>
      </c>
      <c r="I23" s="8" t="s">
        <v>328</v>
      </c>
      <c r="J23" s="3" t="s">
        <v>329</v>
      </c>
      <c r="K23" s="4">
        <v>16.0</v>
      </c>
      <c r="L23" s="4">
        <v>1.0</v>
      </c>
      <c r="M23" s="4" t="s">
        <v>80</v>
      </c>
    </row>
    <row r="24" ht="15.75" customHeight="1">
      <c r="A24" s="40">
        <v>42594.0</v>
      </c>
      <c r="B24" s="3">
        <v>2016.0</v>
      </c>
      <c r="C24" s="3" t="s">
        <v>409</v>
      </c>
      <c r="D24" s="111">
        <v>42739.0</v>
      </c>
      <c r="E24" s="3" t="s">
        <v>72</v>
      </c>
      <c r="F24" s="3" t="s">
        <v>55</v>
      </c>
      <c r="G24" s="3" t="s">
        <v>55</v>
      </c>
      <c r="H24" s="3">
        <v>0.25</v>
      </c>
      <c r="I24" s="8" t="s">
        <v>328</v>
      </c>
      <c r="J24" s="3" t="s">
        <v>329</v>
      </c>
      <c r="K24" s="4">
        <v>10.0</v>
      </c>
      <c r="L24" s="4">
        <v>1.0</v>
      </c>
      <c r="M24" s="4" t="s">
        <v>80</v>
      </c>
    </row>
    <row r="25" ht="15.75" customHeight="1">
      <c r="A25" s="40">
        <v>42594.0</v>
      </c>
      <c r="B25" s="3">
        <v>2016.0</v>
      </c>
      <c r="C25" s="3" t="s">
        <v>409</v>
      </c>
      <c r="D25" s="111">
        <v>42739.0</v>
      </c>
      <c r="E25" s="3" t="s">
        <v>72</v>
      </c>
      <c r="F25" s="3" t="s">
        <v>55</v>
      </c>
      <c r="G25" s="3" t="s">
        <v>55</v>
      </c>
      <c r="H25" s="3">
        <v>0.25</v>
      </c>
      <c r="I25" s="8" t="s">
        <v>328</v>
      </c>
      <c r="J25" s="3" t="s">
        <v>329</v>
      </c>
      <c r="K25" s="4" t="s">
        <v>692</v>
      </c>
      <c r="L25" s="4">
        <v>1.0</v>
      </c>
      <c r="M25" s="4" t="s">
        <v>80</v>
      </c>
    </row>
    <row r="26" ht="15.75" customHeight="1">
      <c r="A26" s="40">
        <v>42604.0</v>
      </c>
      <c r="B26" s="3">
        <v>2016.0</v>
      </c>
      <c r="C26" s="3" t="s">
        <v>407</v>
      </c>
      <c r="D26" s="111">
        <v>42739.0</v>
      </c>
      <c r="E26" s="3" t="s">
        <v>72</v>
      </c>
      <c r="F26" s="3" t="s">
        <v>55</v>
      </c>
      <c r="G26" s="3" t="s">
        <v>55</v>
      </c>
      <c r="H26" s="3">
        <v>0.25</v>
      </c>
      <c r="I26" s="8" t="s">
        <v>328</v>
      </c>
      <c r="J26" s="3" t="s">
        <v>329</v>
      </c>
      <c r="K26" s="4">
        <v>15.0</v>
      </c>
      <c r="L26" s="4">
        <v>1.0</v>
      </c>
      <c r="M26" s="4" t="s">
        <v>80</v>
      </c>
    </row>
    <row r="27" ht="15.75" customHeight="1">
      <c r="A27" s="40">
        <v>42604.0</v>
      </c>
      <c r="B27" s="3">
        <v>2016.0</v>
      </c>
      <c r="C27" s="3" t="s">
        <v>407</v>
      </c>
      <c r="D27" s="111">
        <v>42739.0</v>
      </c>
      <c r="E27" s="3" t="s">
        <v>72</v>
      </c>
      <c r="F27" s="3" t="s">
        <v>55</v>
      </c>
      <c r="G27" s="3" t="s">
        <v>55</v>
      </c>
      <c r="H27" s="3">
        <v>0.25</v>
      </c>
      <c r="I27" s="8" t="s">
        <v>328</v>
      </c>
      <c r="J27" s="3" t="s">
        <v>329</v>
      </c>
      <c r="K27" s="4">
        <v>14.0</v>
      </c>
      <c r="L27" s="4">
        <v>1.0</v>
      </c>
      <c r="M27" s="4" t="s">
        <v>80</v>
      </c>
    </row>
    <row r="28" ht="15.75" customHeight="1">
      <c r="A28" s="40">
        <v>42604.0</v>
      </c>
      <c r="B28" s="3">
        <v>2016.0</v>
      </c>
      <c r="C28" s="3" t="s">
        <v>407</v>
      </c>
      <c r="D28" s="111">
        <v>42739.0</v>
      </c>
      <c r="E28" s="3" t="s">
        <v>72</v>
      </c>
      <c r="F28" s="3" t="s">
        <v>55</v>
      </c>
      <c r="G28" s="3" t="s">
        <v>55</v>
      </c>
      <c r="H28" s="3">
        <v>0.25</v>
      </c>
      <c r="I28" s="8" t="s">
        <v>328</v>
      </c>
      <c r="J28" s="3" t="s">
        <v>329</v>
      </c>
      <c r="K28" s="4">
        <v>13.0</v>
      </c>
      <c r="L28" s="4">
        <v>1.0</v>
      </c>
      <c r="M28" s="4" t="s">
        <v>80</v>
      </c>
    </row>
    <row r="29" ht="15.75" customHeight="1">
      <c r="A29" s="40">
        <v>42604.0</v>
      </c>
      <c r="B29" s="3">
        <v>2016.0</v>
      </c>
      <c r="C29" s="3" t="s">
        <v>407</v>
      </c>
      <c r="D29" s="111">
        <v>42739.0</v>
      </c>
      <c r="E29" s="3" t="s">
        <v>72</v>
      </c>
      <c r="F29" s="3" t="s">
        <v>55</v>
      </c>
      <c r="G29" s="3" t="s">
        <v>55</v>
      </c>
      <c r="H29" s="3">
        <v>0.25</v>
      </c>
      <c r="I29" s="8" t="s">
        <v>328</v>
      </c>
      <c r="J29" s="3" t="s">
        <v>329</v>
      </c>
      <c r="K29" s="4">
        <v>12.0</v>
      </c>
      <c r="L29" s="4">
        <v>2.0</v>
      </c>
      <c r="M29" s="4" t="s">
        <v>80</v>
      </c>
    </row>
    <row r="30" ht="15.75" customHeight="1">
      <c r="A30" s="40">
        <v>42604.0</v>
      </c>
      <c r="B30" s="3">
        <v>2016.0</v>
      </c>
      <c r="C30" s="3" t="s">
        <v>407</v>
      </c>
      <c r="D30" s="111">
        <v>42739.0</v>
      </c>
      <c r="E30" s="3" t="s">
        <v>72</v>
      </c>
      <c r="F30" s="3" t="s">
        <v>55</v>
      </c>
      <c r="G30" s="3" t="s">
        <v>55</v>
      </c>
      <c r="H30" s="3">
        <v>0.25</v>
      </c>
      <c r="I30" s="8" t="s">
        <v>328</v>
      </c>
      <c r="J30" s="3" t="s">
        <v>329</v>
      </c>
      <c r="K30" s="4" t="s">
        <v>692</v>
      </c>
      <c r="L30" s="4">
        <v>1.0</v>
      </c>
      <c r="M30" s="4" t="s">
        <v>80</v>
      </c>
    </row>
    <row r="31" ht="15.75" customHeight="1">
      <c r="A31" s="40">
        <v>42604.0</v>
      </c>
      <c r="B31" s="3">
        <v>2016.0</v>
      </c>
      <c r="C31" s="3" t="s">
        <v>407</v>
      </c>
      <c r="D31" s="111">
        <v>42739.0</v>
      </c>
      <c r="E31" s="3" t="s">
        <v>72</v>
      </c>
      <c r="F31" s="3" t="s">
        <v>55</v>
      </c>
      <c r="G31" s="3" t="s">
        <v>55</v>
      </c>
      <c r="H31" s="3">
        <v>0.25</v>
      </c>
      <c r="I31" s="8" t="s">
        <v>328</v>
      </c>
      <c r="J31" s="3" t="s">
        <v>329</v>
      </c>
      <c r="K31" s="4">
        <v>11.0</v>
      </c>
      <c r="L31" s="4">
        <v>1.0</v>
      </c>
      <c r="M31" s="4" t="s">
        <v>80</v>
      </c>
    </row>
    <row r="32" ht="15.75" customHeight="1">
      <c r="A32" s="40">
        <v>42604.0</v>
      </c>
      <c r="B32" s="3">
        <v>2016.0</v>
      </c>
      <c r="C32" s="3" t="s">
        <v>407</v>
      </c>
      <c r="D32" s="111">
        <v>42739.0</v>
      </c>
      <c r="E32" s="3" t="s">
        <v>72</v>
      </c>
      <c r="F32" s="3" t="s">
        <v>55</v>
      </c>
      <c r="G32" s="3" t="s">
        <v>55</v>
      </c>
      <c r="H32" s="3">
        <v>0.25</v>
      </c>
      <c r="I32" s="8" t="s">
        <v>328</v>
      </c>
      <c r="J32" s="3" t="s">
        <v>329</v>
      </c>
      <c r="K32" s="4">
        <v>10.0</v>
      </c>
      <c r="L32" s="4">
        <v>1.0</v>
      </c>
      <c r="M32" s="4" t="s">
        <v>80</v>
      </c>
    </row>
    <row r="33" ht="15.75" customHeight="1">
      <c r="A33" s="40">
        <v>42604.0</v>
      </c>
      <c r="B33" s="3">
        <v>2016.0</v>
      </c>
      <c r="C33" s="3" t="s">
        <v>404</v>
      </c>
      <c r="D33" s="111">
        <v>42739.0</v>
      </c>
      <c r="E33" s="3" t="s">
        <v>72</v>
      </c>
      <c r="F33" s="3" t="s">
        <v>55</v>
      </c>
      <c r="G33" s="3" t="s">
        <v>55</v>
      </c>
      <c r="H33" s="3">
        <v>0.25</v>
      </c>
      <c r="I33" s="8" t="s">
        <v>328</v>
      </c>
      <c r="J33" s="3" t="s">
        <v>329</v>
      </c>
      <c r="K33" s="4">
        <v>11.0</v>
      </c>
      <c r="L33" s="4">
        <v>2.0</v>
      </c>
      <c r="M33" s="4" t="s">
        <v>80</v>
      </c>
    </row>
    <row r="34" ht="15.75" customHeight="1">
      <c r="A34" s="40">
        <v>42604.0</v>
      </c>
      <c r="B34" s="3">
        <v>2016.0</v>
      </c>
      <c r="C34" s="3" t="s">
        <v>404</v>
      </c>
      <c r="D34" s="111">
        <v>42739.0</v>
      </c>
      <c r="E34" s="3" t="s">
        <v>72</v>
      </c>
      <c r="F34" s="3" t="s">
        <v>55</v>
      </c>
      <c r="G34" s="3" t="s">
        <v>55</v>
      </c>
      <c r="H34" s="3">
        <v>0.25</v>
      </c>
      <c r="I34" s="8" t="s">
        <v>328</v>
      </c>
      <c r="J34" s="3" t="s">
        <v>329</v>
      </c>
      <c r="K34" s="4">
        <v>15.0</v>
      </c>
      <c r="L34" s="4">
        <v>1.0</v>
      </c>
      <c r="M34" s="4" t="s">
        <v>80</v>
      </c>
    </row>
    <row r="35" ht="15.75" customHeight="1">
      <c r="A35" s="40">
        <v>42604.0</v>
      </c>
      <c r="B35" s="3">
        <v>2016.0</v>
      </c>
      <c r="C35" s="3" t="s">
        <v>404</v>
      </c>
      <c r="D35" s="111">
        <v>42739.0</v>
      </c>
      <c r="E35" s="3" t="s">
        <v>72</v>
      </c>
      <c r="F35" s="3" t="s">
        <v>55</v>
      </c>
      <c r="G35" s="3" t="s">
        <v>55</v>
      </c>
      <c r="H35" s="3">
        <v>0.25</v>
      </c>
      <c r="I35" s="8" t="s">
        <v>328</v>
      </c>
      <c r="J35" s="3" t="s">
        <v>329</v>
      </c>
      <c r="K35" s="4">
        <v>13.0</v>
      </c>
      <c r="L35" s="4">
        <v>2.0</v>
      </c>
      <c r="M35" s="4" t="s">
        <v>80</v>
      </c>
    </row>
    <row r="36" ht="15.75" customHeight="1">
      <c r="A36" s="40">
        <v>42604.0</v>
      </c>
      <c r="B36" s="3">
        <v>2016.0</v>
      </c>
      <c r="C36" s="3" t="s">
        <v>404</v>
      </c>
      <c r="D36" s="111">
        <v>42739.0</v>
      </c>
      <c r="E36" s="3" t="s">
        <v>72</v>
      </c>
      <c r="F36" s="3" t="s">
        <v>55</v>
      </c>
      <c r="G36" s="3" t="s">
        <v>55</v>
      </c>
      <c r="H36" s="3">
        <v>0.25</v>
      </c>
      <c r="I36" s="8" t="s">
        <v>328</v>
      </c>
      <c r="J36" s="3" t="s">
        <v>329</v>
      </c>
      <c r="K36" s="4">
        <v>12.0</v>
      </c>
      <c r="L36" s="4">
        <v>1.0</v>
      </c>
      <c r="M36" s="4" t="s">
        <v>80</v>
      </c>
    </row>
    <row r="37" ht="15.75" customHeight="1">
      <c r="A37" s="40">
        <v>42604.0</v>
      </c>
      <c r="B37" s="3">
        <v>2016.0</v>
      </c>
      <c r="C37" s="3" t="s">
        <v>404</v>
      </c>
      <c r="D37" s="111">
        <v>42739.0</v>
      </c>
      <c r="E37" s="3" t="s">
        <v>72</v>
      </c>
      <c r="F37" s="3" t="s">
        <v>55</v>
      </c>
      <c r="G37" s="3" t="s">
        <v>55</v>
      </c>
      <c r="H37" s="3">
        <v>0.25</v>
      </c>
      <c r="I37" s="8" t="s">
        <v>328</v>
      </c>
      <c r="J37" s="3" t="s">
        <v>329</v>
      </c>
      <c r="K37" s="4">
        <v>10.0</v>
      </c>
      <c r="L37" s="4">
        <v>1.0</v>
      </c>
      <c r="M37" s="4" t="s">
        <v>80</v>
      </c>
    </row>
    <row r="38" ht="15.75" customHeight="1">
      <c r="A38" s="40">
        <v>42604.0</v>
      </c>
      <c r="B38" s="3">
        <v>2016.0</v>
      </c>
      <c r="C38" s="3" t="s">
        <v>404</v>
      </c>
      <c r="D38" s="111">
        <v>42739.0</v>
      </c>
      <c r="E38" s="3" t="s">
        <v>72</v>
      </c>
      <c r="F38" s="3" t="s">
        <v>55</v>
      </c>
      <c r="G38" s="3" t="s">
        <v>55</v>
      </c>
      <c r="H38" s="3">
        <v>0.25</v>
      </c>
      <c r="I38" s="8" t="s">
        <v>328</v>
      </c>
      <c r="J38" s="3" t="s">
        <v>329</v>
      </c>
      <c r="K38" s="4">
        <v>9.0</v>
      </c>
      <c r="L38" s="4">
        <v>1.0</v>
      </c>
      <c r="M38" s="4" t="s">
        <v>80</v>
      </c>
    </row>
    <row r="39" ht="15.75" customHeight="1">
      <c r="A39" s="40">
        <v>42604.0</v>
      </c>
      <c r="B39" s="3">
        <v>2016.0</v>
      </c>
      <c r="C39" s="3" t="s">
        <v>404</v>
      </c>
      <c r="D39" s="111">
        <v>42739.0</v>
      </c>
      <c r="E39" s="3" t="s">
        <v>72</v>
      </c>
      <c r="F39" s="3" t="s">
        <v>55</v>
      </c>
      <c r="G39" s="3" t="s">
        <v>55</v>
      </c>
      <c r="H39" s="3">
        <v>0.25</v>
      </c>
      <c r="I39" s="8" t="s">
        <v>328</v>
      </c>
      <c r="J39" s="3" t="s">
        <v>329</v>
      </c>
      <c r="K39" s="4">
        <v>14.0</v>
      </c>
      <c r="L39" s="4">
        <v>1.0</v>
      </c>
      <c r="M39" s="4" t="s">
        <v>80</v>
      </c>
    </row>
    <row r="40" ht="15.75" customHeight="1">
      <c r="A40" s="40">
        <v>42604.0</v>
      </c>
      <c r="B40" s="3">
        <v>2016.0</v>
      </c>
      <c r="C40" s="3" t="s">
        <v>404</v>
      </c>
      <c r="D40" s="111">
        <v>42739.0</v>
      </c>
      <c r="E40" s="3" t="s">
        <v>72</v>
      </c>
      <c r="F40" s="3" t="s">
        <v>55</v>
      </c>
      <c r="G40" s="3" t="s">
        <v>55</v>
      </c>
      <c r="H40" s="3">
        <v>0.25</v>
      </c>
      <c r="I40" s="8" t="s">
        <v>328</v>
      </c>
      <c r="J40" s="3" t="s">
        <v>329</v>
      </c>
      <c r="K40" s="4">
        <v>7.0</v>
      </c>
      <c r="L40" s="4">
        <v>1.0</v>
      </c>
      <c r="M40" s="4" t="s">
        <v>80</v>
      </c>
    </row>
    <row r="41" ht="15.75" customHeight="1">
      <c r="A41" s="40">
        <v>42604.0</v>
      </c>
      <c r="B41" s="3">
        <v>2016.0</v>
      </c>
      <c r="C41" s="3" t="s">
        <v>400</v>
      </c>
      <c r="D41" s="111">
        <v>42739.0</v>
      </c>
      <c r="E41" s="3" t="s">
        <v>72</v>
      </c>
      <c r="F41" s="3" t="s">
        <v>55</v>
      </c>
      <c r="G41" s="3" t="s">
        <v>55</v>
      </c>
      <c r="H41" s="3">
        <v>0.25</v>
      </c>
      <c r="I41" s="8" t="s">
        <v>328</v>
      </c>
      <c r="J41" s="3" t="s">
        <v>329</v>
      </c>
      <c r="K41" s="4">
        <v>8.0</v>
      </c>
      <c r="L41" s="4">
        <v>1.0</v>
      </c>
      <c r="M41" s="4" t="s">
        <v>80</v>
      </c>
    </row>
    <row r="42" ht="15.75" customHeight="1">
      <c r="A42" s="40">
        <v>42604.0</v>
      </c>
      <c r="B42" s="3">
        <v>2016.0</v>
      </c>
      <c r="C42" s="3" t="s">
        <v>400</v>
      </c>
      <c r="D42" s="111">
        <v>42739.0</v>
      </c>
      <c r="E42" s="3" t="s">
        <v>72</v>
      </c>
      <c r="F42" s="3" t="s">
        <v>55</v>
      </c>
      <c r="G42" s="3" t="s">
        <v>55</v>
      </c>
      <c r="H42" s="3">
        <v>0.25</v>
      </c>
      <c r="I42" s="8" t="s">
        <v>328</v>
      </c>
      <c r="J42" s="3" t="s">
        <v>329</v>
      </c>
      <c r="K42" s="4">
        <v>18.0</v>
      </c>
      <c r="L42" s="4">
        <v>1.0</v>
      </c>
      <c r="M42" s="4" t="s">
        <v>80</v>
      </c>
    </row>
    <row r="43" ht="15.75" customHeight="1">
      <c r="A43" s="40">
        <v>42604.0</v>
      </c>
      <c r="B43" s="3">
        <v>2016.0</v>
      </c>
      <c r="C43" s="3" t="s">
        <v>400</v>
      </c>
      <c r="D43" s="111">
        <v>42739.0</v>
      </c>
      <c r="E43" s="3" t="s">
        <v>72</v>
      </c>
      <c r="F43" s="3" t="s">
        <v>55</v>
      </c>
      <c r="G43" s="3" t="s">
        <v>55</v>
      </c>
      <c r="H43" s="3">
        <v>0.25</v>
      </c>
      <c r="I43" s="8" t="s">
        <v>328</v>
      </c>
      <c r="J43" s="3" t="s">
        <v>329</v>
      </c>
      <c r="K43" s="4">
        <v>7.0</v>
      </c>
      <c r="L43" s="4">
        <v>1.0</v>
      </c>
      <c r="M43" s="4" t="s">
        <v>80</v>
      </c>
    </row>
    <row r="44" ht="15.75" customHeight="1">
      <c r="A44" s="40">
        <v>42604.0</v>
      </c>
      <c r="B44" s="3">
        <v>2016.0</v>
      </c>
      <c r="C44" s="3" t="s">
        <v>400</v>
      </c>
      <c r="D44" s="111">
        <v>42739.0</v>
      </c>
      <c r="E44" s="3" t="s">
        <v>72</v>
      </c>
      <c r="F44" s="3" t="s">
        <v>55</v>
      </c>
      <c r="G44" s="3" t="s">
        <v>55</v>
      </c>
      <c r="H44" s="3">
        <v>0.25</v>
      </c>
      <c r="I44" s="8" t="s">
        <v>328</v>
      </c>
      <c r="J44" s="3" t="s">
        <v>329</v>
      </c>
      <c r="K44" s="4">
        <v>13.0</v>
      </c>
      <c r="L44" s="4">
        <v>1.0</v>
      </c>
      <c r="M44" s="4" t="s">
        <v>80</v>
      </c>
    </row>
    <row r="45" ht="15.75" customHeight="1">
      <c r="A45" s="40">
        <v>42604.0</v>
      </c>
      <c r="B45" s="3">
        <v>2016.0</v>
      </c>
      <c r="C45" s="3" t="s">
        <v>400</v>
      </c>
      <c r="D45" s="111">
        <v>42739.0</v>
      </c>
      <c r="E45" s="3" t="s">
        <v>72</v>
      </c>
      <c r="F45" s="3" t="s">
        <v>55</v>
      </c>
      <c r="G45" s="3" t="s">
        <v>55</v>
      </c>
      <c r="H45" s="3">
        <v>0.25</v>
      </c>
      <c r="I45" s="8" t="s">
        <v>328</v>
      </c>
      <c r="J45" s="3" t="s">
        <v>329</v>
      </c>
      <c r="K45" s="4">
        <v>15.0</v>
      </c>
      <c r="L45" s="4">
        <v>1.0</v>
      </c>
      <c r="M45" s="4" t="s">
        <v>80</v>
      </c>
    </row>
    <row r="46" ht="15.75" customHeight="1">
      <c r="A46" s="3"/>
      <c r="B46" s="3"/>
      <c r="C46" s="3"/>
      <c r="D46" s="3"/>
      <c r="E46" s="3"/>
      <c r="F46" s="3"/>
      <c r="G46" s="3"/>
      <c r="H46" s="3"/>
      <c r="I46" s="3"/>
      <c r="J46" s="3"/>
    </row>
    <row r="47" ht="15.75" customHeight="1">
      <c r="A47" s="3"/>
      <c r="B47" s="3"/>
      <c r="C47" s="3"/>
      <c r="D47" s="3"/>
      <c r="E47" s="3"/>
      <c r="F47" s="3"/>
      <c r="G47" s="3"/>
      <c r="H47" s="3"/>
      <c r="I47" s="3"/>
      <c r="J47" s="3"/>
    </row>
    <row r="48" ht="15.75" customHeight="1">
      <c r="A48" s="3"/>
      <c r="B48" s="3"/>
      <c r="C48" s="3"/>
      <c r="D48" s="3"/>
      <c r="E48" s="3"/>
      <c r="F48" s="3"/>
      <c r="G48" s="3"/>
      <c r="H48" s="3"/>
      <c r="I48" s="3"/>
      <c r="J48" s="3"/>
    </row>
    <row r="49" ht="15.75" customHeight="1">
      <c r="A49" s="3"/>
      <c r="B49" s="3"/>
      <c r="C49" s="3"/>
      <c r="D49" s="3"/>
      <c r="E49" s="3"/>
      <c r="F49" s="3"/>
      <c r="G49" s="3"/>
      <c r="H49" s="3"/>
      <c r="I49" s="3"/>
      <c r="J49" s="3"/>
    </row>
    <row r="50" ht="15.75" customHeight="1">
      <c r="A50" s="3"/>
      <c r="B50" s="3"/>
      <c r="C50" s="3"/>
      <c r="D50" s="3"/>
      <c r="E50" s="3"/>
      <c r="F50" s="3"/>
      <c r="G50" s="3"/>
      <c r="H50" s="3"/>
      <c r="I50" s="3"/>
      <c r="J50" s="3"/>
    </row>
    <row r="51" ht="15.75" customHeight="1">
      <c r="A51" s="3"/>
      <c r="B51" s="3"/>
      <c r="C51" s="3"/>
      <c r="D51" s="3"/>
      <c r="E51" s="3"/>
      <c r="F51" s="3"/>
      <c r="G51" s="3"/>
      <c r="H51" s="3"/>
      <c r="I51" s="3"/>
      <c r="J51" s="3"/>
    </row>
    <row r="52" ht="15.75" customHeight="1">
      <c r="A52" s="3"/>
      <c r="B52" s="3"/>
      <c r="C52" s="3"/>
      <c r="D52" s="3"/>
      <c r="E52" s="3"/>
      <c r="F52" s="3"/>
      <c r="G52" s="3"/>
      <c r="H52" s="3"/>
      <c r="I52" s="3"/>
      <c r="J52" s="3"/>
    </row>
    <row r="53" ht="15.75" customHeight="1">
      <c r="A53" s="3"/>
      <c r="B53" s="3"/>
      <c r="C53" s="3"/>
      <c r="D53" s="3"/>
      <c r="E53" s="3"/>
      <c r="F53" s="3"/>
      <c r="G53" s="3"/>
      <c r="H53" s="3"/>
      <c r="I53" s="3"/>
      <c r="J53" s="3"/>
    </row>
    <row r="54" ht="15.75" customHeight="1">
      <c r="A54" s="3"/>
      <c r="B54" s="3"/>
      <c r="C54" s="3"/>
      <c r="D54" s="3"/>
      <c r="E54" s="3"/>
      <c r="F54" s="3"/>
      <c r="G54" s="3"/>
      <c r="H54" s="3"/>
      <c r="I54" s="3"/>
      <c r="J54" s="3"/>
    </row>
    <row r="55" ht="15.75" customHeight="1">
      <c r="A55" s="3"/>
      <c r="B55" s="3"/>
      <c r="C55" s="3"/>
      <c r="D55" s="3"/>
      <c r="E55" s="3"/>
      <c r="F55" s="3"/>
      <c r="G55" s="3"/>
      <c r="H55" s="3"/>
      <c r="I55" s="3"/>
      <c r="J55" s="3"/>
    </row>
    <row r="56" ht="15.75" customHeight="1">
      <c r="A56" s="3"/>
      <c r="B56" s="3"/>
      <c r="C56" s="3"/>
      <c r="D56" s="3"/>
      <c r="E56" s="3"/>
      <c r="F56" s="3"/>
      <c r="G56" s="3"/>
      <c r="H56" s="3"/>
      <c r="I56" s="3"/>
      <c r="J56" s="3"/>
    </row>
    <row r="57" ht="15.75" customHeight="1">
      <c r="A57" s="3"/>
      <c r="B57" s="3"/>
      <c r="C57" s="3"/>
      <c r="D57" s="3"/>
      <c r="E57" s="3"/>
      <c r="F57" s="3"/>
      <c r="G57" s="3"/>
      <c r="H57" s="3"/>
      <c r="I57" s="3"/>
      <c r="J57" s="3"/>
    </row>
    <row r="58" ht="15.75" customHeight="1">
      <c r="A58" s="3"/>
      <c r="B58" s="3"/>
      <c r="C58" s="3"/>
      <c r="D58" s="3"/>
      <c r="E58" s="3"/>
      <c r="F58" s="3"/>
      <c r="G58" s="3"/>
      <c r="H58" s="3"/>
      <c r="I58" s="3"/>
      <c r="J58" s="3"/>
    </row>
    <row r="59" ht="15.75" customHeight="1">
      <c r="A59" s="3"/>
      <c r="B59" s="3"/>
      <c r="C59" s="3"/>
      <c r="D59" s="3"/>
      <c r="E59" s="3"/>
      <c r="F59" s="3"/>
      <c r="G59" s="3"/>
      <c r="H59" s="3"/>
      <c r="I59" s="3"/>
      <c r="J59" s="3"/>
    </row>
    <row r="60" ht="15.75" customHeight="1">
      <c r="A60" s="3"/>
      <c r="B60" s="3"/>
      <c r="C60" s="3"/>
      <c r="D60" s="3"/>
      <c r="E60" s="3"/>
      <c r="F60" s="3"/>
      <c r="G60" s="3"/>
      <c r="H60" s="3"/>
      <c r="I60" s="3"/>
      <c r="J60" s="3"/>
    </row>
    <row r="61" ht="15.75" customHeight="1">
      <c r="A61" s="3"/>
      <c r="B61" s="3"/>
      <c r="C61" s="3"/>
      <c r="D61" s="3"/>
      <c r="E61" s="3"/>
      <c r="F61" s="3"/>
      <c r="G61" s="3"/>
      <c r="H61" s="3"/>
      <c r="I61" s="3"/>
      <c r="J61" s="3"/>
    </row>
    <row r="62" ht="15.75" customHeight="1">
      <c r="A62" s="3"/>
      <c r="B62" s="3"/>
      <c r="C62" s="3"/>
      <c r="D62" s="3"/>
      <c r="E62" s="3"/>
      <c r="F62" s="3"/>
      <c r="G62" s="3"/>
      <c r="H62" s="3"/>
      <c r="I62" s="3"/>
      <c r="J62" s="3"/>
    </row>
    <row r="63" ht="15.75" customHeight="1">
      <c r="A63" s="3"/>
      <c r="B63" s="3"/>
      <c r="C63" s="3"/>
      <c r="D63" s="3"/>
      <c r="E63" s="3"/>
      <c r="F63" s="3"/>
      <c r="G63" s="3"/>
      <c r="H63" s="3"/>
      <c r="I63" s="3"/>
      <c r="J63" s="3"/>
    </row>
    <row r="64" ht="15.75" customHeight="1">
      <c r="A64" s="3"/>
      <c r="B64" s="3"/>
      <c r="C64" s="3"/>
      <c r="D64" s="3"/>
      <c r="E64" s="3"/>
      <c r="F64" s="3"/>
      <c r="G64" s="3"/>
      <c r="H64" s="3"/>
      <c r="I64" s="3"/>
      <c r="J64" s="3"/>
    </row>
    <row r="65" ht="15.75" customHeight="1">
      <c r="A65" s="3"/>
      <c r="B65" s="3"/>
      <c r="C65" s="3"/>
      <c r="D65" s="3"/>
      <c r="E65" s="3"/>
      <c r="F65" s="3"/>
      <c r="G65" s="3"/>
      <c r="H65" s="3"/>
      <c r="I65" s="3"/>
      <c r="J65" s="3"/>
    </row>
    <row r="66" ht="15.75" customHeight="1">
      <c r="A66" s="3"/>
      <c r="B66" s="3"/>
      <c r="C66" s="3"/>
      <c r="D66" s="3"/>
      <c r="E66" s="3"/>
      <c r="F66" s="3"/>
      <c r="G66" s="3"/>
      <c r="H66" s="3"/>
      <c r="I66" s="3"/>
      <c r="J66" s="3"/>
    </row>
    <row r="67" ht="15.75" customHeight="1">
      <c r="A67" s="3"/>
      <c r="B67" s="3"/>
      <c r="C67" s="3"/>
      <c r="D67" s="3"/>
      <c r="E67" s="3"/>
      <c r="F67" s="3"/>
      <c r="G67" s="3"/>
      <c r="H67" s="3"/>
      <c r="I67" s="3"/>
      <c r="J67" s="3"/>
    </row>
    <row r="68" ht="15.75" customHeight="1">
      <c r="A68" s="3"/>
      <c r="B68" s="3"/>
      <c r="C68" s="3"/>
      <c r="D68" s="3"/>
      <c r="E68" s="3"/>
      <c r="F68" s="3"/>
      <c r="G68" s="3"/>
      <c r="H68" s="3"/>
      <c r="I68" s="3"/>
      <c r="J68" s="3"/>
    </row>
    <row r="69" ht="15.75" customHeight="1">
      <c r="A69" s="3"/>
      <c r="B69" s="3"/>
      <c r="C69" s="3"/>
      <c r="D69" s="3"/>
      <c r="E69" s="3"/>
      <c r="F69" s="3"/>
      <c r="G69" s="3"/>
      <c r="H69" s="3"/>
      <c r="I69" s="3"/>
      <c r="J69" s="3"/>
    </row>
    <row r="70" ht="15.75" customHeight="1">
      <c r="A70" s="3"/>
      <c r="B70" s="3"/>
      <c r="C70" s="3"/>
      <c r="D70" s="3"/>
      <c r="E70" s="3"/>
      <c r="F70" s="3"/>
      <c r="G70" s="3"/>
      <c r="H70" s="3"/>
      <c r="I70" s="3"/>
      <c r="J70" s="3"/>
    </row>
    <row r="71" ht="15.75" customHeight="1">
      <c r="A71" s="3"/>
      <c r="B71" s="3"/>
      <c r="C71" s="3"/>
      <c r="D71" s="3"/>
      <c r="E71" s="3"/>
      <c r="F71" s="3"/>
      <c r="G71" s="3"/>
      <c r="H71" s="3"/>
      <c r="I71" s="3"/>
      <c r="J71" s="3"/>
    </row>
    <row r="72" ht="15.75" customHeight="1">
      <c r="A72" s="3"/>
      <c r="B72" s="3"/>
      <c r="C72" s="3"/>
      <c r="D72" s="3"/>
      <c r="E72" s="3"/>
      <c r="F72" s="3"/>
      <c r="G72" s="3"/>
      <c r="H72" s="3"/>
      <c r="I72" s="3"/>
      <c r="J72" s="3"/>
    </row>
    <row r="73" ht="15.75" customHeight="1">
      <c r="A73" s="3"/>
      <c r="B73" s="3"/>
      <c r="C73" s="3"/>
      <c r="D73" s="3"/>
      <c r="E73" s="3"/>
      <c r="F73" s="3"/>
      <c r="G73" s="3"/>
      <c r="H73" s="3"/>
      <c r="I73" s="3"/>
      <c r="J73" s="3"/>
    </row>
    <row r="74" ht="15.75" customHeight="1">
      <c r="A74" s="3"/>
      <c r="B74" s="3"/>
      <c r="C74" s="3"/>
      <c r="D74" s="3"/>
      <c r="E74" s="3"/>
      <c r="F74" s="3"/>
      <c r="G74" s="3"/>
      <c r="H74" s="3"/>
      <c r="I74" s="3"/>
      <c r="J74" s="3"/>
    </row>
    <row r="75" ht="15.75" customHeight="1">
      <c r="A75" s="3"/>
      <c r="B75" s="3"/>
      <c r="C75" s="3"/>
      <c r="D75" s="3"/>
      <c r="E75" s="3"/>
      <c r="F75" s="3"/>
      <c r="G75" s="3"/>
      <c r="H75" s="3"/>
      <c r="I75" s="3"/>
      <c r="J75" s="3"/>
    </row>
    <row r="76" ht="15.75" customHeight="1">
      <c r="A76" s="3"/>
      <c r="B76" s="3"/>
      <c r="C76" s="3"/>
      <c r="D76" s="3"/>
      <c r="E76" s="3"/>
      <c r="F76" s="3"/>
      <c r="G76" s="3"/>
      <c r="H76" s="3"/>
      <c r="I76" s="3"/>
      <c r="J76" s="3"/>
    </row>
    <row r="77" ht="15.75" customHeight="1">
      <c r="A77" s="3"/>
      <c r="B77" s="3"/>
      <c r="C77" s="3"/>
      <c r="D77" s="3"/>
      <c r="E77" s="3"/>
      <c r="F77" s="3"/>
      <c r="G77" s="3"/>
      <c r="H77" s="3"/>
      <c r="I77" s="3"/>
      <c r="J77" s="3"/>
    </row>
    <row r="78" ht="15.75" customHeight="1">
      <c r="A78" s="3"/>
      <c r="B78" s="3"/>
      <c r="C78" s="3"/>
      <c r="D78" s="3"/>
      <c r="E78" s="3"/>
      <c r="F78" s="3"/>
      <c r="G78" s="3"/>
      <c r="H78" s="3"/>
      <c r="I78" s="3"/>
      <c r="J78" s="3"/>
    </row>
    <row r="79" ht="15.75" customHeight="1">
      <c r="A79" s="3"/>
      <c r="B79" s="3"/>
      <c r="C79" s="3"/>
      <c r="D79" s="3"/>
      <c r="E79" s="3"/>
      <c r="F79" s="3"/>
      <c r="G79" s="3"/>
      <c r="H79" s="3"/>
      <c r="I79" s="3"/>
      <c r="J79" s="3"/>
    </row>
    <row r="80" ht="15.75" customHeight="1">
      <c r="A80" s="3"/>
      <c r="B80" s="3"/>
      <c r="C80" s="3"/>
      <c r="D80" s="3"/>
      <c r="E80" s="3"/>
      <c r="F80" s="3"/>
      <c r="G80" s="3"/>
      <c r="H80" s="3"/>
      <c r="I80" s="3"/>
      <c r="J80" s="3"/>
    </row>
    <row r="81" ht="15.75" customHeight="1">
      <c r="A81" s="3"/>
      <c r="B81" s="3"/>
      <c r="C81" s="3"/>
      <c r="D81" s="3"/>
      <c r="E81" s="3"/>
      <c r="F81" s="3"/>
      <c r="G81" s="3"/>
      <c r="H81" s="3"/>
      <c r="I81" s="3"/>
      <c r="J81" s="3"/>
    </row>
    <row r="82" ht="15.75" customHeight="1">
      <c r="A82" s="3"/>
      <c r="B82" s="3"/>
      <c r="C82" s="3"/>
      <c r="D82" s="3"/>
      <c r="E82" s="3"/>
      <c r="F82" s="3"/>
      <c r="G82" s="3"/>
      <c r="H82" s="3"/>
      <c r="I82" s="3"/>
      <c r="J82" s="3"/>
    </row>
    <row r="83" ht="15.75" customHeight="1">
      <c r="A83" s="3"/>
      <c r="B83" s="3"/>
      <c r="C83" s="3"/>
      <c r="D83" s="3"/>
      <c r="E83" s="3"/>
      <c r="F83" s="3"/>
      <c r="G83" s="3"/>
      <c r="H83" s="3"/>
      <c r="I83" s="3"/>
      <c r="J83" s="3"/>
    </row>
    <row r="84" ht="15.75" customHeight="1">
      <c r="A84" s="3"/>
      <c r="B84" s="3"/>
      <c r="C84" s="3"/>
      <c r="D84" s="3"/>
      <c r="E84" s="3"/>
      <c r="F84" s="3"/>
      <c r="G84" s="3"/>
      <c r="H84" s="3"/>
      <c r="I84" s="3"/>
      <c r="J84" s="3"/>
    </row>
    <row r="85" ht="15.75" customHeight="1">
      <c r="A85" s="3"/>
      <c r="B85" s="3"/>
      <c r="C85" s="3"/>
      <c r="D85" s="3"/>
      <c r="E85" s="3"/>
      <c r="F85" s="3"/>
      <c r="G85" s="3"/>
      <c r="H85" s="3"/>
      <c r="I85" s="3"/>
      <c r="J85" s="3"/>
    </row>
    <row r="86" ht="15.75" customHeight="1">
      <c r="A86" s="3"/>
      <c r="B86" s="3"/>
      <c r="C86" s="3"/>
      <c r="D86" s="3"/>
      <c r="E86" s="3"/>
      <c r="F86" s="3"/>
      <c r="G86" s="3"/>
      <c r="H86" s="3"/>
      <c r="I86" s="3"/>
      <c r="J86" s="3"/>
    </row>
    <row r="87" ht="15.75" customHeight="1">
      <c r="A87" s="3"/>
      <c r="B87" s="3"/>
      <c r="C87" s="3"/>
      <c r="D87" s="3"/>
      <c r="E87" s="3"/>
      <c r="F87" s="3"/>
      <c r="G87" s="3"/>
      <c r="H87" s="3"/>
      <c r="I87" s="3"/>
      <c r="J87" s="3"/>
    </row>
    <row r="88" ht="15.75" customHeight="1">
      <c r="A88" s="3"/>
      <c r="B88" s="3"/>
      <c r="C88" s="3"/>
      <c r="D88" s="3"/>
      <c r="E88" s="3"/>
      <c r="F88" s="3"/>
      <c r="G88" s="3"/>
      <c r="H88" s="3"/>
      <c r="I88" s="3"/>
      <c r="J88" s="3"/>
    </row>
    <row r="89" ht="15.75" customHeight="1">
      <c r="A89" s="3"/>
      <c r="B89" s="3"/>
      <c r="C89" s="3"/>
      <c r="D89" s="3"/>
      <c r="E89" s="3"/>
      <c r="F89" s="3"/>
      <c r="G89" s="3"/>
      <c r="H89" s="3"/>
      <c r="I89" s="3"/>
      <c r="J89" s="3"/>
    </row>
    <row r="90" ht="15.75" customHeight="1">
      <c r="A90" s="3"/>
      <c r="B90" s="3"/>
      <c r="C90" s="3"/>
      <c r="D90" s="3"/>
      <c r="E90" s="3"/>
      <c r="F90" s="3"/>
      <c r="G90" s="3"/>
      <c r="H90" s="3"/>
      <c r="I90" s="3"/>
      <c r="J90" s="3"/>
    </row>
    <row r="91" ht="15.75" customHeight="1">
      <c r="A91" s="3"/>
      <c r="B91" s="3"/>
      <c r="C91" s="3"/>
      <c r="D91" s="3"/>
      <c r="E91" s="3"/>
      <c r="F91" s="3"/>
      <c r="G91" s="3"/>
      <c r="H91" s="3"/>
      <c r="I91" s="3"/>
      <c r="J91" s="3"/>
    </row>
    <row r="92" ht="15.75" customHeight="1">
      <c r="A92" s="3"/>
      <c r="B92" s="3"/>
      <c r="C92" s="3"/>
      <c r="D92" s="3"/>
      <c r="E92" s="3"/>
      <c r="F92" s="3"/>
      <c r="G92" s="3"/>
      <c r="H92" s="3"/>
      <c r="I92" s="3"/>
      <c r="J92" s="3"/>
    </row>
    <row r="93" ht="15.75" customHeight="1">
      <c r="A93" s="3"/>
      <c r="B93" s="3"/>
      <c r="C93" s="3"/>
      <c r="D93" s="3"/>
      <c r="E93" s="3"/>
      <c r="F93" s="3"/>
      <c r="G93" s="3"/>
      <c r="H93" s="3"/>
      <c r="I93" s="3"/>
      <c r="J93" s="3"/>
    </row>
    <row r="94" ht="15.75" customHeight="1">
      <c r="A94" s="3"/>
      <c r="B94" s="3"/>
      <c r="C94" s="3"/>
      <c r="D94" s="3"/>
      <c r="E94" s="3"/>
      <c r="F94" s="3"/>
      <c r="G94" s="3"/>
      <c r="H94" s="3"/>
      <c r="I94" s="3"/>
      <c r="J94" s="3"/>
    </row>
    <row r="95" ht="15.75" customHeight="1">
      <c r="A95" s="3"/>
      <c r="B95" s="3"/>
      <c r="C95" s="3"/>
      <c r="D95" s="3"/>
      <c r="E95" s="3"/>
      <c r="F95" s="3"/>
      <c r="G95" s="3"/>
      <c r="H95" s="3"/>
      <c r="I95" s="3"/>
      <c r="J95" s="3"/>
    </row>
    <row r="96" ht="15.75" customHeight="1">
      <c r="A96" s="3"/>
      <c r="B96" s="3"/>
      <c r="C96" s="3"/>
      <c r="D96" s="3"/>
      <c r="E96" s="3"/>
      <c r="F96" s="3"/>
      <c r="G96" s="3"/>
      <c r="H96" s="3"/>
      <c r="I96" s="3"/>
      <c r="J96" s="3"/>
    </row>
    <row r="97" ht="15.75" customHeight="1">
      <c r="A97" s="3"/>
      <c r="B97" s="3"/>
      <c r="C97" s="3"/>
      <c r="D97" s="3"/>
      <c r="E97" s="3"/>
      <c r="F97" s="3"/>
      <c r="G97" s="3"/>
      <c r="H97" s="3"/>
      <c r="I97" s="3"/>
      <c r="J97" s="3"/>
    </row>
    <row r="98" ht="15.75" customHeight="1">
      <c r="A98" s="3"/>
      <c r="B98" s="3"/>
      <c r="C98" s="3"/>
      <c r="D98" s="3"/>
      <c r="E98" s="3"/>
      <c r="F98" s="3"/>
      <c r="G98" s="3"/>
      <c r="H98" s="3"/>
      <c r="I98" s="3"/>
      <c r="J98" s="3"/>
    </row>
    <row r="99" ht="15.75" customHeight="1">
      <c r="A99" s="3"/>
      <c r="B99" s="3"/>
      <c r="C99" s="3"/>
      <c r="D99" s="3"/>
      <c r="E99" s="3"/>
      <c r="F99" s="3"/>
      <c r="G99" s="3"/>
      <c r="H99" s="3"/>
      <c r="I99" s="3"/>
      <c r="J99" s="3"/>
    </row>
    <row r="100" ht="15.75" customHeight="1">
      <c r="A100" s="3"/>
      <c r="B100" s="3"/>
      <c r="C100" s="3"/>
      <c r="D100" s="3"/>
      <c r="E100" s="3"/>
      <c r="F100" s="3"/>
      <c r="G100" s="3"/>
      <c r="H100" s="3"/>
      <c r="I100" s="3"/>
      <c r="J100" s="3"/>
    </row>
    <row r="101" ht="15.75" customHeight="1">
      <c r="A101" s="3"/>
      <c r="B101" s="3"/>
      <c r="C101" s="3"/>
      <c r="D101" s="3"/>
      <c r="E101" s="3"/>
      <c r="F101" s="3"/>
      <c r="G101" s="3"/>
      <c r="H101" s="3"/>
      <c r="I101" s="3"/>
      <c r="J101" s="3"/>
    </row>
    <row r="102" ht="15.75" customHeight="1">
      <c r="A102" s="3"/>
      <c r="B102" s="3"/>
      <c r="C102" s="3"/>
      <c r="D102" s="3"/>
      <c r="E102" s="3"/>
      <c r="F102" s="3"/>
      <c r="G102" s="3"/>
      <c r="H102" s="3"/>
      <c r="I102" s="3"/>
      <c r="J102" s="3"/>
    </row>
    <row r="103" ht="15.75" customHeight="1">
      <c r="A103" s="3"/>
      <c r="B103" s="3"/>
      <c r="C103" s="3"/>
      <c r="D103" s="3"/>
      <c r="E103" s="3"/>
      <c r="F103" s="3"/>
      <c r="G103" s="3"/>
      <c r="H103" s="3"/>
      <c r="I103" s="3"/>
      <c r="J103" s="3"/>
    </row>
    <row r="104" ht="15.75" customHeight="1">
      <c r="A104" s="3"/>
      <c r="B104" s="3"/>
      <c r="C104" s="3"/>
      <c r="D104" s="3"/>
      <c r="E104" s="3"/>
      <c r="F104" s="3"/>
      <c r="G104" s="3"/>
      <c r="H104" s="3"/>
      <c r="I104" s="3"/>
      <c r="J104" s="3"/>
    </row>
    <row r="105" ht="15.75" customHeight="1">
      <c r="A105" s="3"/>
      <c r="B105" s="3"/>
      <c r="C105" s="3"/>
      <c r="D105" s="3"/>
      <c r="E105" s="3"/>
      <c r="F105" s="3"/>
      <c r="G105" s="3"/>
      <c r="H105" s="3"/>
      <c r="I105" s="3"/>
      <c r="J105" s="3"/>
    </row>
    <row r="106" ht="15.75" customHeight="1">
      <c r="A106" s="3"/>
      <c r="B106" s="3"/>
      <c r="C106" s="3"/>
      <c r="D106" s="3"/>
      <c r="E106" s="3"/>
      <c r="F106" s="3"/>
      <c r="G106" s="3"/>
      <c r="H106" s="3"/>
      <c r="I106" s="3"/>
      <c r="J106" s="3"/>
    </row>
    <row r="107" ht="15.75" customHeight="1">
      <c r="A107" s="3"/>
      <c r="B107" s="3"/>
      <c r="C107" s="3"/>
      <c r="D107" s="3"/>
      <c r="E107" s="3"/>
      <c r="F107" s="3"/>
      <c r="G107" s="3"/>
      <c r="H107" s="3"/>
      <c r="I107" s="3"/>
      <c r="J107" s="3"/>
    </row>
    <row r="108" ht="15.75" customHeight="1">
      <c r="A108" s="3"/>
      <c r="B108" s="3"/>
      <c r="C108" s="3"/>
      <c r="D108" s="3"/>
      <c r="E108" s="3"/>
      <c r="F108" s="3"/>
      <c r="G108" s="3"/>
      <c r="H108" s="3"/>
      <c r="I108" s="3"/>
      <c r="J108" s="3"/>
    </row>
    <row r="109" ht="15.75" customHeight="1">
      <c r="A109" s="3"/>
      <c r="B109" s="3"/>
      <c r="C109" s="3"/>
      <c r="D109" s="3"/>
      <c r="E109" s="3"/>
      <c r="F109" s="3"/>
      <c r="G109" s="3"/>
      <c r="H109" s="3"/>
      <c r="I109" s="3"/>
      <c r="J109" s="3"/>
    </row>
    <row r="110" ht="15.75" customHeight="1">
      <c r="A110" s="3"/>
      <c r="B110" s="3"/>
      <c r="C110" s="3"/>
      <c r="D110" s="3"/>
      <c r="E110" s="3"/>
      <c r="F110" s="3"/>
      <c r="G110" s="3"/>
      <c r="H110" s="3"/>
      <c r="I110" s="3"/>
      <c r="J110" s="3"/>
    </row>
    <row r="111" ht="15.75" customHeight="1">
      <c r="A111" s="3"/>
      <c r="B111" s="3"/>
      <c r="C111" s="3"/>
      <c r="D111" s="3"/>
      <c r="E111" s="3"/>
      <c r="F111" s="3"/>
      <c r="G111" s="3"/>
      <c r="H111" s="3"/>
      <c r="I111" s="3"/>
      <c r="J111" s="3"/>
    </row>
    <row r="112" ht="15.75" customHeight="1">
      <c r="A112" s="3"/>
      <c r="B112" s="3"/>
      <c r="C112" s="3"/>
      <c r="D112" s="3"/>
      <c r="E112" s="3"/>
      <c r="F112" s="3"/>
      <c r="G112" s="3"/>
      <c r="H112" s="3"/>
      <c r="I112" s="3"/>
      <c r="J112" s="3"/>
    </row>
    <row r="113" ht="15.75" customHeight="1">
      <c r="A113" s="3"/>
      <c r="B113" s="3"/>
      <c r="C113" s="3"/>
      <c r="D113" s="3"/>
      <c r="E113" s="3"/>
      <c r="F113" s="3"/>
      <c r="G113" s="3"/>
      <c r="H113" s="3"/>
      <c r="I113" s="3"/>
      <c r="J113" s="3"/>
    </row>
    <row r="114" ht="15.75" customHeight="1">
      <c r="A114" s="3"/>
      <c r="B114" s="3"/>
      <c r="C114" s="3"/>
      <c r="D114" s="3"/>
      <c r="E114" s="3"/>
      <c r="F114" s="3"/>
      <c r="G114" s="3"/>
      <c r="H114" s="3"/>
      <c r="I114" s="3"/>
      <c r="J114" s="3"/>
    </row>
    <row r="115" ht="15.75" customHeight="1">
      <c r="A115" s="3"/>
      <c r="B115" s="3"/>
      <c r="C115" s="3"/>
      <c r="D115" s="3"/>
      <c r="E115" s="3"/>
      <c r="F115" s="3"/>
      <c r="G115" s="3"/>
      <c r="H115" s="3"/>
      <c r="I115" s="3"/>
      <c r="J115" s="3"/>
    </row>
    <row r="116" ht="15.75" customHeight="1">
      <c r="A116" s="3"/>
      <c r="B116" s="3"/>
      <c r="C116" s="3"/>
      <c r="D116" s="3"/>
      <c r="E116" s="3"/>
      <c r="F116" s="3"/>
      <c r="G116" s="3"/>
      <c r="H116" s="3"/>
      <c r="I116" s="3"/>
      <c r="J116" s="3"/>
    </row>
    <row r="117" ht="15.75" customHeight="1">
      <c r="A117" s="3"/>
      <c r="B117" s="3"/>
      <c r="C117" s="3"/>
      <c r="D117" s="3"/>
      <c r="E117" s="3"/>
      <c r="F117" s="3"/>
      <c r="G117" s="3"/>
      <c r="H117" s="3"/>
      <c r="I117" s="3"/>
      <c r="J117" s="3"/>
    </row>
    <row r="118" ht="15.75" customHeight="1">
      <c r="A118" s="3"/>
      <c r="B118" s="3"/>
      <c r="C118" s="3"/>
      <c r="D118" s="3"/>
      <c r="E118" s="3"/>
      <c r="F118" s="3"/>
      <c r="G118" s="3"/>
      <c r="H118" s="3"/>
      <c r="I118" s="3"/>
      <c r="J118" s="3"/>
    </row>
    <row r="119" ht="15.75" customHeight="1">
      <c r="A119" s="3"/>
      <c r="B119" s="3"/>
      <c r="C119" s="3"/>
      <c r="D119" s="3"/>
      <c r="E119" s="3"/>
      <c r="F119" s="3"/>
      <c r="G119" s="3"/>
      <c r="H119" s="3"/>
      <c r="I119" s="3"/>
      <c r="J119" s="3"/>
    </row>
    <row r="120" ht="15.75" customHeight="1">
      <c r="A120" s="3"/>
      <c r="B120" s="3"/>
      <c r="C120" s="3"/>
      <c r="D120" s="3"/>
      <c r="E120" s="3"/>
      <c r="F120" s="3"/>
      <c r="G120" s="3"/>
      <c r="H120" s="3"/>
      <c r="I120" s="3"/>
      <c r="J120" s="3"/>
    </row>
    <row r="121" ht="15.75" customHeight="1">
      <c r="A121" s="3"/>
      <c r="B121" s="3"/>
      <c r="C121" s="3"/>
      <c r="D121" s="3"/>
      <c r="E121" s="3"/>
      <c r="F121" s="3"/>
      <c r="G121" s="3"/>
      <c r="H121" s="3"/>
      <c r="I121" s="3"/>
      <c r="J121" s="3"/>
    </row>
    <row r="122" ht="15.75" customHeight="1">
      <c r="A122" s="3"/>
      <c r="B122" s="3"/>
      <c r="C122" s="3"/>
      <c r="D122" s="3"/>
      <c r="E122" s="3"/>
      <c r="F122" s="3"/>
      <c r="G122" s="3"/>
      <c r="H122" s="3"/>
      <c r="I122" s="3"/>
      <c r="J122" s="3"/>
    </row>
    <row r="123" ht="15.75" customHeight="1">
      <c r="A123" s="3"/>
      <c r="B123" s="3"/>
      <c r="C123" s="3"/>
      <c r="D123" s="3"/>
      <c r="E123" s="3"/>
      <c r="F123" s="3"/>
      <c r="G123" s="3"/>
      <c r="H123" s="3"/>
      <c r="I123" s="3"/>
      <c r="J123" s="3"/>
    </row>
    <row r="124" ht="15.75" customHeight="1">
      <c r="A124" s="3"/>
      <c r="B124" s="3"/>
      <c r="C124" s="3"/>
      <c r="D124" s="3"/>
      <c r="E124" s="3"/>
      <c r="F124" s="3"/>
      <c r="G124" s="3"/>
      <c r="H124" s="3"/>
      <c r="I124" s="3"/>
      <c r="J124" s="3"/>
    </row>
    <row r="125" ht="15.75" customHeight="1">
      <c r="A125" s="3"/>
      <c r="B125" s="3"/>
      <c r="C125" s="3"/>
      <c r="D125" s="3"/>
      <c r="E125" s="3"/>
      <c r="F125" s="3"/>
      <c r="G125" s="3"/>
      <c r="H125" s="3"/>
      <c r="I125" s="3"/>
      <c r="J125" s="3"/>
    </row>
    <row r="126" ht="15.75" customHeight="1">
      <c r="A126" s="3"/>
      <c r="B126" s="3"/>
      <c r="C126" s="3"/>
      <c r="D126" s="3"/>
      <c r="E126" s="3"/>
      <c r="F126" s="3"/>
      <c r="G126" s="3"/>
      <c r="H126" s="3"/>
      <c r="I126" s="3"/>
      <c r="J126" s="3"/>
    </row>
    <row r="127" ht="15.75" customHeight="1">
      <c r="A127" s="3"/>
      <c r="B127" s="3"/>
      <c r="C127" s="3"/>
      <c r="D127" s="3"/>
      <c r="E127" s="3"/>
      <c r="F127" s="3"/>
      <c r="G127" s="3"/>
      <c r="H127" s="3"/>
      <c r="I127" s="3"/>
      <c r="J127" s="3"/>
    </row>
    <row r="128" ht="15.75" customHeight="1">
      <c r="A128" s="3"/>
      <c r="B128" s="3"/>
      <c r="C128" s="3"/>
      <c r="D128" s="3"/>
      <c r="E128" s="3"/>
      <c r="F128" s="3"/>
      <c r="G128" s="3"/>
      <c r="H128" s="3"/>
      <c r="I128" s="3"/>
      <c r="J128" s="3"/>
    </row>
    <row r="129" ht="15.75" customHeight="1">
      <c r="A129" s="3"/>
      <c r="B129" s="3"/>
      <c r="C129" s="3"/>
      <c r="D129" s="3"/>
      <c r="E129" s="3"/>
      <c r="F129" s="3"/>
      <c r="G129" s="3"/>
      <c r="H129" s="3"/>
      <c r="I129" s="3"/>
      <c r="J129" s="3"/>
    </row>
    <row r="130" ht="15.75" customHeight="1">
      <c r="A130" s="3"/>
      <c r="B130" s="3"/>
      <c r="C130" s="3"/>
      <c r="D130" s="3"/>
      <c r="E130" s="3"/>
      <c r="F130" s="3"/>
      <c r="G130" s="3"/>
      <c r="H130" s="3"/>
      <c r="I130" s="3"/>
      <c r="J130" s="3"/>
    </row>
    <row r="131" ht="15.75" customHeight="1">
      <c r="A131" s="3"/>
      <c r="B131" s="3"/>
      <c r="C131" s="3"/>
      <c r="D131" s="3"/>
      <c r="E131" s="3"/>
      <c r="F131" s="3"/>
      <c r="G131" s="3"/>
      <c r="H131" s="3"/>
      <c r="I131" s="3"/>
      <c r="J131" s="3"/>
    </row>
    <row r="132" ht="15.75" customHeight="1">
      <c r="A132" s="3"/>
      <c r="B132" s="3"/>
      <c r="C132" s="3"/>
      <c r="D132" s="3"/>
      <c r="E132" s="3"/>
      <c r="F132" s="3"/>
      <c r="G132" s="3"/>
      <c r="H132" s="3"/>
      <c r="I132" s="3"/>
      <c r="J132" s="3"/>
    </row>
    <row r="133" ht="15.75" customHeight="1">
      <c r="A133" s="3"/>
      <c r="B133" s="3"/>
      <c r="C133" s="3"/>
      <c r="D133" s="3"/>
      <c r="E133" s="3"/>
      <c r="F133" s="3"/>
      <c r="G133" s="3"/>
      <c r="H133" s="3"/>
      <c r="I133" s="3"/>
      <c r="J133" s="3"/>
    </row>
    <row r="134" ht="15.75" customHeight="1">
      <c r="A134" s="3"/>
      <c r="B134" s="3"/>
      <c r="C134" s="3"/>
      <c r="D134" s="3"/>
      <c r="E134" s="3"/>
      <c r="F134" s="3"/>
      <c r="G134" s="3"/>
      <c r="H134" s="3"/>
      <c r="I134" s="3"/>
      <c r="J134" s="3"/>
    </row>
    <row r="135" ht="15.75" customHeight="1">
      <c r="A135" s="3"/>
      <c r="B135" s="3"/>
      <c r="C135" s="3"/>
      <c r="D135" s="3"/>
      <c r="E135" s="3"/>
      <c r="F135" s="3"/>
      <c r="G135" s="3"/>
      <c r="H135" s="3"/>
      <c r="I135" s="3"/>
      <c r="J135" s="3"/>
    </row>
    <row r="136" ht="15.75" customHeight="1">
      <c r="A136" s="3"/>
      <c r="B136" s="3"/>
      <c r="C136" s="3"/>
      <c r="D136" s="3"/>
      <c r="E136" s="3"/>
      <c r="F136" s="3"/>
      <c r="G136" s="3"/>
      <c r="H136" s="3"/>
      <c r="I136" s="3"/>
      <c r="J136" s="3"/>
    </row>
    <row r="137" ht="15.75" customHeight="1">
      <c r="A137" s="3"/>
      <c r="B137" s="3"/>
      <c r="C137" s="3"/>
      <c r="D137" s="3"/>
      <c r="E137" s="3"/>
      <c r="F137" s="3"/>
      <c r="G137" s="3"/>
      <c r="H137" s="3"/>
      <c r="I137" s="3"/>
      <c r="J137" s="3"/>
    </row>
    <row r="138" ht="15.75" customHeight="1">
      <c r="A138" s="3"/>
      <c r="B138" s="3"/>
      <c r="C138" s="3"/>
      <c r="D138" s="3"/>
      <c r="E138" s="3"/>
      <c r="F138" s="3"/>
      <c r="G138" s="3"/>
      <c r="H138" s="3"/>
      <c r="I138" s="3"/>
      <c r="J138" s="3"/>
    </row>
    <row r="139" ht="15.75" customHeight="1">
      <c r="A139" s="3"/>
      <c r="B139" s="3"/>
      <c r="C139" s="3"/>
      <c r="D139" s="3"/>
      <c r="E139" s="3"/>
      <c r="F139" s="3"/>
      <c r="G139" s="3"/>
      <c r="H139" s="3"/>
      <c r="I139" s="3"/>
      <c r="J139" s="3"/>
    </row>
    <row r="140" ht="15.75" customHeight="1">
      <c r="A140" s="3"/>
      <c r="B140" s="3"/>
      <c r="C140" s="3"/>
      <c r="D140" s="3"/>
      <c r="E140" s="3"/>
      <c r="F140" s="3"/>
      <c r="G140" s="3"/>
      <c r="H140" s="3"/>
      <c r="I140" s="3"/>
      <c r="J140" s="3"/>
    </row>
    <row r="141" ht="15.75" customHeight="1">
      <c r="A141" s="3"/>
      <c r="B141" s="3"/>
      <c r="C141" s="3"/>
      <c r="D141" s="3"/>
      <c r="E141" s="3"/>
      <c r="F141" s="3"/>
      <c r="G141" s="3"/>
      <c r="H141" s="3"/>
      <c r="I141" s="3"/>
      <c r="J141" s="3"/>
    </row>
    <row r="142" ht="15.75" customHeight="1">
      <c r="A142" s="3"/>
      <c r="B142" s="3"/>
      <c r="C142" s="3"/>
      <c r="D142" s="3"/>
      <c r="E142" s="3"/>
      <c r="F142" s="3"/>
      <c r="G142" s="3"/>
      <c r="H142" s="3"/>
      <c r="I142" s="3"/>
      <c r="J142" s="3"/>
    </row>
    <row r="143" ht="15.75" customHeight="1">
      <c r="A143" s="3"/>
      <c r="B143" s="3"/>
      <c r="C143" s="3"/>
      <c r="D143" s="3"/>
      <c r="E143" s="3"/>
      <c r="F143" s="3"/>
      <c r="G143" s="3"/>
      <c r="H143" s="3"/>
      <c r="I143" s="3"/>
      <c r="J143" s="3"/>
    </row>
    <row r="144" ht="15.75" customHeight="1">
      <c r="A144" s="3"/>
      <c r="B144" s="3"/>
      <c r="C144" s="3"/>
      <c r="D144" s="3"/>
      <c r="E144" s="3"/>
      <c r="F144" s="3"/>
      <c r="G144" s="3"/>
      <c r="H144" s="3"/>
      <c r="I144" s="3"/>
      <c r="J144" s="3"/>
    </row>
    <row r="145" ht="15.75" customHeight="1">
      <c r="A145" s="3"/>
      <c r="B145" s="3"/>
      <c r="C145" s="3"/>
      <c r="D145" s="3"/>
      <c r="E145" s="3"/>
      <c r="F145" s="3"/>
      <c r="G145" s="3"/>
      <c r="H145" s="3"/>
      <c r="I145" s="3"/>
      <c r="J145" s="3"/>
    </row>
    <row r="146" ht="15.75" customHeight="1">
      <c r="A146" s="3"/>
      <c r="B146" s="3"/>
      <c r="C146" s="3"/>
      <c r="D146" s="3"/>
      <c r="E146" s="3"/>
      <c r="F146" s="3"/>
      <c r="G146" s="3"/>
      <c r="H146" s="3"/>
      <c r="I146" s="3"/>
      <c r="J146" s="3"/>
    </row>
    <row r="147" ht="15.75" customHeight="1">
      <c r="A147" s="3"/>
      <c r="B147" s="3"/>
      <c r="C147" s="3"/>
      <c r="D147" s="3"/>
      <c r="E147" s="3"/>
      <c r="F147" s="3"/>
      <c r="G147" s="3"/>
      <c r="H147" s="3"/>
      <c r="I147" s="3"/>
      <c r="J147" s="3"/>
    </row>
    <row r="148" ht="15.75" customHeight="1">
      <c r="A148" s="3"/>
      <c r="B148" s="3"/>
      <c r="C148" s="3"/>
      <c r="D148" s="3"/>
      <c r="E148" s="3"/>
      <c r="F148" s="3"/>
      <c r="G148" s="3"/>
      <c r="H148" s="3"/>
      <c r="I148" s="3"/>
      <c r="J148" s="3"/>
    </row>
    <row r="149" ht="15.75" customHeight="1">
      <c r="A149" s="3"/>
      <c r="B149" s="3"/>
      <c r="C149" s="3"/>
      <c r="D149" s="3"/>
      <c r="E149" s="3"/>
      <c r="F149" s="3"/>
      <c r="G149" s="3"/>
      <c r="H149" s="3"/>
      <c r="I149" s="3"/>
      <c r="J149" s="3"/>
    </row>
    <row r="150" ht="15.75" customHeight="1">
      <c r="A150" s="3"/>
      <c r="B150" s="3"/>
      <c r="C150" s="3"/>
      <c r="D150" s="3"/>
      <c r="E150" s="3"/>
      <c r="F150" s="3"/>
      <c r="G150" s="3"/>
      <c r="H150" s="3"/>
      <c r="I150" s="3"/>
      <c r="J150" s="3"/>
    </row>
    <row r="151" ht="15.75" customHeight="1">
      <c r="A151" s="3"/>
      <c r="B151" s="3"/>
      <c r="C151" s="3"/>
      <c r="D151" s="3"/>
      <c r="E151" s="3"/>
      <c r="F151" s="3"/>
      <c r="G151" s="3"/>
      <c r="H151" s="3"/>
      <c r="I151" s="3"/>
      <c r="J151" s="3"/>
    </row>
    <row r="152" ht="15.75" customHeight="1">
      <c r="A152" s="3"/>
      <c r="B152" s="3"/>
      <c r="C152" s="3"/>
      <c r="D152" s="3"/>
      <c r="E152" s="3"/>
      <c r="F152" s="3"/>
      <c r="G152" s="3"/>
      <c r="H152" s="3"/>
      <c r="I152" s="3"/>
      <c r="J152" s="3"/>
    </row>
    <row r="153" ht="15.75" customHeight="1">
      <c r="A153" s="3"/>
      <c r="B153" s="3"/>
      <c r="C153" s="3"/>
      <c r="D153" s="3"/>
      <c r="E153" s="3"/>
      <c r="F153" s="3"/>
      <c r="G153" s="3"/>
      <c r="H153" s="3"/>
      <c r="I153" s="3"/>
      <c r="J153" s="3"/>
    </row>
    <row r="154" ht="15.75" customHeight="1">
      <c r="A154" s="3"/>
      <c r="B154" s="3"/>
      <c r="C154" s="3"/>
      <c r="D154" s="3"/>
      <c r="E154" s="3"/>
      <c r="F154" s="3"/>
      <c r="G154" s="3"/>
      <c r="H154" s="3"/>
      <c r="I154" s="3"/>
      <c r="J154" s="3"/>
    </row>
    <row r="155" ht="15.75" customHeight="1">
      <c r="A155" s="3"/>
      <c r="B155" s="3"/>
      <c r="C155" s="3"/>
      <c r="D155" s="3"/>
      <c r="E155" s="3"/>
      <c r="F155" s="3"/>
      <c r="G155" s="3"/>
      <c r="H155" s="3"/>
      <c r="I155" s="3"/>
      <c r="J155" s="3"/>
    </row>
    <row r="156" ht="15.75" customHeight="1">
      <c r="A156" s="3"/>
      <c r="B156" s="3"/>
      <c r="C156" s="3"/>
      <c r="D156" s="3"/>
      <c r="E156" s="3"/>
      <c r="F156" s="3"/>
      <c r="G156" s="3"/>
      <c r="H156" s="3"/>
      <c r="I156" s="3"/>
      <c r="J156" s="3"/>
    </row>
    <row r="157" ht="15.75" customHeight="1">
      <c r="A157" s="3"/>
      <c r="B157" s="3"/>
      <c r="C157" s="3"/>
      <c r="D157" s="3"/>
      <c r="E157" s="3"/>
      <c r="F157" s="3"/>
      <c r="G157" s="3"/>
      <c r="H157" s="3"/>
      <c r="I157" s="3"/>
      <c r="J157" s="3"/>
    </row>
    <row r="158" ht="15.75" customHeight="1">
      <c r="A158" s="3"/>
      <c r="B158" s="3"/>
      <c r="C158" s="3"/>
      <c r="D158" s="3"/>
      <c r="E158" s="3"/>
      <c r="F158" s="3"/>
      <c r="G158" s="3"/>
      <c r="H158" s="3"/>
      <c r="I158" s="3"/>
      <c r="J158" s="3"/>
    </row>
    <row r="159" ht="15.75" customHeight="1">
      <c r="A159" s="3"/>
      <c r="B159" s="3"/>
      <c r="C159" s="3"/>
      <c r="D159" s="3"/>
      <c r="E159" s="3"/>
      <c r="F159" s="3"/>
      <c r="G159" s="3"/>
      <c r="H159" s="3"/>
      <c r="I159" s="3"/>
      <c r="J159" s="3"/>
    </row>
    <row r="160" ht="15.75" customHeight="1">
      <c r="A160" s="3"/>
      <c r="B160" s="3"/>
      <c r="C160" s="3"/>
      <c r="D160" s="3"/>
      <c r="E160" s="3"/>
      <c r="F160" s="3"/>
      <c r="G160" s="3"/>
      <c r="H160" s="3"/>
      <c r="I160" s="3"/>
      <c r="J160" s="3"/>
    </row>
    <row r="161" ht="15.75" customHeight="1">
      <c r="A161" s="3"/>
      <c r="B161" s="3"/>
      <c r="C161" s="3"/>
      <c r="D161" s="3"/>
      <c r="E161" s="3"/>
      <c r="F161" s="3"/>
      <c r="G161" s="3"/>
      <c r="H161" s="3"/>
      <c r="I161" s="3"/>
      <c r="J161" s="3"/>
    </row>
    <row r="162" ht="15.75" customHeight="1">
      <c r="A162" s="3"/>
      <c r="B162" s="3"/>
      <c r="C162" s="3"/>
      <c r="D162" s="3"/>
      <c r="E162" s="3"/>
      <c r="F162" s="3"/>
      <c r="G162" s="3"/>
      <c r="H162" s="3"/>
      <c r="I162" s="3"/>
      <c r="J162" s="3"/>
    </row>
    <row r="163" ht="15.75" customHeight="1">
      <c r="A163" s="3"/>
      <c r="B163" s="3"/>
      <c r="C163" s="3"/>
      <c r="D163" s="3"/>
      <c r="E163" s="3"/>
      <c r="F163" s="3"/>
      <c r="G163" s="3"/>
      <c r="H163" s="3"/>
      <c r="I163" s="3"/>
      <c r="J163" s="3"/>
    </row>
    <row r="164" ht="15.75" customHeight="1">
      <c r="A164" s="3"/>
      <c r="B164" s="3"/>
      <c r="C164" s="3"/>
      <c r="D164" s="3"/>
      <c r="E164" s="3"/>
      <c r="F164" s="3"/>
      <c r="G164" s="3"/>
      <c r="H164" s="3"/>
      <c r="I164" s="3"/>
      <c r="J164" s="3"/>
    </row>
    <row r="165" ht="15.75" customHeight="1">
      <c r="A165" s="3"/>
      <c r="B165" s="3"/>
      <c r="C165" s="3"/>
      <c r="D165" s="3"/>
      <c r="E165" s="3"/>
      <c r="F165" s="3"/>
      <c r="G165" s="3"/>
      <c r="H165" s="3"/>
      <c r="I165" s="3"/>
      <c r="J165" s="3"/>
    </row>
    <row r="166" ht="15.75" customHeight="1">
      <c r="A166" s="3"/>
      <c r="B166" s="3"/>
      <c r="C166" s="3"/>
      <c r="D166" s="3"/>
      <c r="E166" s="3"/>
      <c r="F166" s="3"/>
      <c r="G166" s="3"/>
      <c r="H166" s="3"/>
      <c r="I166" s="3"/>
      <c r="J166" s="3"/>
    </row>
    <row r="167" ht="15.75" customHeight="1">
      <c r="A167" s="3"/>
      <c r="B167" s="3"/>
      <c r="C167" s="3"/>
      <c r="D167" s="3"/>
      <c r="E167" s="3"/>
      <c r="F167" s="3"/>
      <c r="G167" s="3"/>
      <c r="H167" s="3"/>
      <c r="I167" s="3"/>
      <c r="J167" s="3"/>
    </row>
    <row r="168" ht="15.75" customHeight="1">
      <c r="A168" s="3"/>
      <c r="B168" s="3"/>
      <c r="C168" s="3"/>
      <c r="D168" s="3"/>
      <c r="E168" s="3"/>
      <c r="F168" s="3"/>
      <c r="G168" s="3"/>
      <c r="H168" s="3"/>
      <c r="I168" s="3"/>
      <c r="J168" s="3"/>
    </row>
    <row r="169" ht="15.75" customHeight="1">
      <c r="A169" s="3"/>
      <c r="B169" s="3"/>
      <c r="C169" s="3"/>
      <c r="D169" s="3"/>
      <c r="E169" s="3"/>
      <c r="F169" s="3"/>
      <c r="G169" s="3"/>
      <c r="H169" s="3"/>
      <c r="I169" s="3"/>
      <c r="J169" s="3"/>
    </row>
    <row r="170" ht="15.75" customHeight="1">
      <c r="A170" s="3"/>
      <c r="B170" s="3"/>
      <c r="C170" s="3"/>
      <c r="D170" s="3"/>
      <c r="E170" s="3"/>
      <c r="F170" s="3"/>
      <c r="G170" s="3"/>
      <c r="H170" s="3"/>
      <c r="I170" s="3"/>
      <c r="J170" s="3"/>
    </row>
    <row r="171" ht="15.75" customHeight="1">
      <c r="A171" s="3"/>
      <c r="B171" s="3"/>
      <c r="C171" s="3"/>
      <c r="D171" s="3"/>
      <c r="E171" s="3"/>
      <c r="F171" s="3"/>
      <c r="G171" s="3"/>
      <c r="H171" s="3"/>
      <c r="I171" s="3"/>
      <c r="J171" s="3"/>
    </row>
    <row r="172" ht="15.75" customHeight="1">
      <c r="A172" s="3"/>
      <c r="B172" s="3"/>
      <c r="C172" s="3"/>
      <c r="D172" s="3"/>
      <c r="E172" s="3"/>
      <c r="F172" s="3"/>
      <c r="G172" s="3"/>
      <c r="H172" s="3"/>
      <c r="I172" s="3"/>
      <c r="J172" s="3"/>
    </row>
    <row r="173" ht="15.75" customHeight="1">
      <c r="A173" s="3"/>
      <c r="B173" s="3"/>
      <c r="C173" s="3"/>
      <c r="D173" s="3"/>
      <c r="E173" s="3"/>
      <c r="F173" s="3"/>
      <c r="G173" s="3"/>
      <c r="H173" s="3"/>
      <c r="I173" s="3"/>
      <c r="J173" s="3"/>
    </row>
    <row r="174" ht="15.75" customHeight="1">
      <c r="A174" s="3"/>
      <c r="B174" s="3"/>
      <c r="C174" s="3"/>
      <c r="D174" s="3"/>
      <c r="E174" s="3"/>
      <c r="F174" s="3"/>
      <c r="G174" s="3"/>
      <c r="H174" s="3"/>
      <c r="I174" s="3"/>
      <c r="J174" s="3"/>
    </row>
    <row r="175" ht="15.75" customHeight="1">
      <c r="A175" s="3"/>
      <c r="B175" s="3"/>
      <c r="C175" s="3"/>
      <c r="D175" s="3"/>
      <c r="E175" s="3"/>
      <c r="F175" s="3"/>
      <c r="G175" s="3"/>
      <c r="H175" s="3"/>
      <c r="I175" s="3"/>
      <c r="J175" s="3"/>
    </row>
    <row r="176" ht="15.75" customHeight="1">
      <c r="A176" s="3"/>
      <c r="B176" s="3"/>
      <c r="C176" s="3"/>
      <c r="D176" s="3"/>
      <c r="E176" s="3"/>
      <c r="F176" s="3"/>
      <c r="G176" s="3"/>
      <c r="H176" s="3"/>
      <c r="I176" s="3"/>
      <c r="J176" s="3"/>
    </row>
    <row r="177" ht="15.75" customHeight="1">
      <c r="A177" s="3"/>
      <c r="B177" s="3"/>
      <c r="C177" s="3"/>
      <c r="D177" s="3"/>
      <c r="E177" s="3"/>
      <c r="F177" s="3"/>
      <c r="G177" s="3"/>
      <c r="H177" s="3"/>
      <c r="I177" s="3"/>
      <c r="J177" s="3"/>
    </row>
    <row r="178" ht="15.75" customHeight="1">
      <c r="A178" s="3"/>
      <c r="B178" s="3"/>
      <c r="C178" s="3"/>
      <c r="D178" s="3"/>
      <c r="E178" s="3"/>
      <c r="F178" s="3"/>
      <c r="G178" s="3"/>
      <c r="H178" s="3"/>
      <c r="I178" s="3"/>
      <c r="J178" s="3"/>
    </row>
    <row r="179" ht="15.75" customHeight="1">
      <c r="A179" s="3"/>
      <c r="B179" s="3"/>
      <c r="C179" s="3"/>
      <c r="D179" s="3"/>
      <c r="E179" s="3"/>
      <c r="F179" s="3"/>
      <c r="G179" s="3"/>
      <c r="H179" s="3"/>
      <c r="I179" s="3"/>
      <c r="J179" s="3"/>
    </row>
    <row r="180" ht="15.75" customHeight="1">
      <c r="A180" s="3"/>
      <c r="B180" s="3"/>
      <c r="C180" s="3"/>
      <c r="D180" s="3"/>
      <c r="E180" s="3"/>
      <c r="F180" s="3"/>
      <c r="G180" s="3"/>
      <c r="H180" s="3"/>
      <c r="I180" s="3"/>
      <c r="J180" s="3"/>
    </row>
    <row r="181" ht="15.75" customHeight="1">
      <c r="A181" s="3"/>
      <c r="B181" s="3"/>
      <c r="C181" s="3"/>
      <c r="D181" s="3"/>
      <c r="E181" s="3"/>
      <c r="F181" s="3"/>
      <c r="G181" s="3"/>
      <c r="H181" s="3"/>
      <c r="I181" s="3"/>
      <c r="J181" s="3"/>
    </row>
    <row r="182" ht="15.75" customHeight="1">
      <c r="A182" s="3"/>
      <c r="B182" s="3"/>
      <c r="C182" s="3"/>
      <c r="D182" s="3"/>
      <c r="E182" s="3"/>
      <c r="F182" s="3"/>
      <c r="G182" s="3"/>
      <c r="H182" s="3"/>
      <c r="I182" s="3"/>
      <c r="J182" s="3"/>
    </row>
    <row r="183" ht="15.75" customHeight="1">
      <c r="A183" s="3"/>
      <c r="B183" s="3"/>
      <c r="C183" s="3"/>
      <c r="D183" s="3"/>
      <c r="E183" s="3"/>
      <c r="F183" s="3"/>
      <c r="G183" s="3"/>
      <c r="H183" s="3"/>
      <c r="I183" s="3"/>
      <c r="J183" s="3"/>
    </row>
    <row r="184" ht="15.75" customHeight="1">
      <c r="A184" s="3"/>
      <c r="B184" s="3"/>
      <c r="C184" s="3"/>
      <c r="D184" s="3"/>
      <c r="E184" s="3"/>
      <c r="F184" s="3"/>
      <c r="G184" s="3"/>
      <c r="H184" s="3"/>
      <c r="I184" s="3"/>
      <c r="J184" s="3"/>
    </row>
    <row r="185" ht="15.75" customHeight="1">
      <c r="A185" s="3"/>
      <c r="B185" s="3"/>
      <c r="C185" s="3"/>
      <c r="D185" s="3"/>
      <c r="E185" s="3"/>
      <c r="F185" s="3"/>
      <c r="G185" s="3"/>
      <c r="H185" s="3"/>
      <c r="I185" s="3"/>
      <c r="J185" s="3"/>
    </row>
    <row r="186" ht="15.75" customHeight="1">
      <c r="A186" s="3"/>
      <c r="B186" s="3"/>
      <c r="C186" s="3"/>
      <c r="D186" s="3"/>
      <c r="E186" s="3"/>
      <c r="F186" s="3"/>
      <c r="G186" s="3"/>
      <c r="H186" s="3"/>
      <c r="I186" s="3"/>
      <c r="J186" s="3"/>
    </row>
    <row r="187" ht="15.75" customHeight="1">
      <c r="A187" s="3"/>
      <c r="B187" s="3"/>
      <c r="C187" s="3"/>
      <c r="D187" s="3"/>
      <c r="E187" s="3"/>
      <c r="F187" s="3"/>
      <c r="G187" s="3"/>
      <c r="H187" s="3"/>
      <c r="I187" s="3"/>
      <c r="J187" s="3"/>
    </row>
    <row r="188" ht="15.75" customHeight="1">
      <c r="A188" s="3"/>
      <c r="B188" s="3"/>
      <c r="C188" s="3"/>
      <c r="D188" s="3"/>
      <c r="E188" s="3"/>
      <c r="F188" s="3"/>
      <c r="G188" s="3"/>
      <c r="H188" s="3"/>
      <c r="I188" s="3"/>
      <c r="J188" s="3"/>
    </row>
    <row r="189" ht="15.75" customHeight="1">
      <c r="A189" s="3"/>
      <c r="B189" s="3"/>
      <c r="C189" s="3"/>
      <c r="D189" s="3"/>
      <c r="E189" s="3"/>
      <c r="F189" s="3"/>
      <c r="G189" s="3"/>
      <c r="H189" s="3"/>
      <c r="I189" s="3"/>
      <c r="J189" s="3"/>
    </row>
    <row r="190" ht="15.75" customHeight="1">
      <c r="A190" s="3"/>
      <c r="B190" s="3"/>
      <c r="C190" s="3"/>
      <c r="D190" s="3"/>
      <c r="E190" s="3"/>
      <c r="F190" s="3"/>
      <c r="G190" s="3"/>
      <c r="H190" s="3"/>
      <c r="I190" s="3"/>
      <c r="J190" s="3"/>
    </row>
    <row r="191" ht="15.75" customHeight="1">
      <c r="A191" s="3"/>
      <c r="B191" s="3"/>
      <c r="C191" s="3"/>
      <c r="D191" s="3"/>
      <c r="E191" s="3"/>
      <c r="F191" s="3"/>
      <c r="G191" s="3"/>
      <c r="H191" s="3"/>
      <c r="I191" s="3"/>
      <c r="J191" s="3"/>
    </row>
    <row r="192" ht="15.75" customHeight="1">
      <c r="A192" s="3"/>
      <c r="B192" s="3"/>
      <c r="C192" s="3"/>
      <c r="D192" s="3"/>
      <c r="E192" s="3"/>
      <c r="F192" s="3"/>
      <c r="G192" s="3"/>
      <c r="H192" s="3"/>
      <c r="I192" s="3"/>
      <c r="J192" s="3"/>
    </row>
    <row r="193" ht="15.75" customHeight="1">
      <c r="A193" s="3"/>
      <c r="B193" s="3"/>
      <c r="C193" s="3"/>
      <c r="D193" s="3"/>
      <c r="E193" s="3"/>
      <c r="F193" s="3"/>
      <c r="G193" s="3"/>
      <c r="H193" s="3"/>
      <c r="I193" s="3"/>
      <c r="J193" s="3"/>
    </row>
    <row r="194" ht="15.75" customHeight="1">
      <c r="A194" s="3"/>
      <c r="B194" s="3"/>
      <c r="C194" s="3"/>
      <c r="D194" s="3"/>
      <c r="E194" s="3"/>
      <c r="F194" s="3"/>
      <c r="G194" s="3"/>
      <c r="H194" s="3"/>
      <c r="I194" s="3"/>
      <c r="J194" s="3"/>
    </row>
    <row r="195" ht="15.75" customHeight="1">
      <c r="A195" s="3"/>
      <c r="B195" s="3"/>
      <c r="C195" s="3"/>
      <c r="D195" s="3"/>
      <c r="E195" s="3"/>
      <c r="F195" s="3"/>
      <c r="G195" s="3"/>
      <c r="H195" s="3"/>
      <c r="I195" s="3"/>
      <c r="J195" s="3"/>
    </row>
    <row r="196" ht="15.75" customHeight="1">
      <c r="A196" s="3"/>
      <c r="B196" s="3"/>
      <c r="C196" s="3"/>
      <c r="D196" s="3"/>
      <c r="E196" s="3"/>
      <c r="F196" s="3"/>
      <c r="G196" s="3"/>
      <c r="H196" s="3"/>
      <c r="I196" s="3"/>
      <c r="J196" s="3"/>
    </row>
    <row r="197" ht="15.75" customHeight="1">
      <c r="A197" s="3"/>
      <c r="B197" s="3"/>
      <c r="C197" s="3"/>
      <c r="D197" s="3"/>
      <c r="E197" s="3"/>
      <c r="F197" s="3"/>
      <c r="G197" s="3"/>
      <c r="H197" s="3"/>
      <c r="I197" s="3"/>
      <c r="J197" s="3"/>
    </row>
    <row r="198" ht="15.75" customHeight="1">
      <c r="A198" s="3"/>
      <c r="B198" s="3"/>
      <c r="C198" s="3"/>
      <c r="D198" s="3"/>
      <c r="E198" s="3"/>
      <c r="F198" s="3"/>
      <c r="G198" s="3"/>
      <c r="H198" s="3"/>
      <c r="I198" s="3"/>
      <c r="J198" s="3"/>
    </row>
    <row r="199" ht="15.75" customHeight="1">
      <c r="A199" s="3"/>
      <c r="B199" s="3"/>
      <c r="C199" s="3"/>
      <c r="D199" s="3"/>
      <c r="E199" s="3"/>
      <c r="F199" s="3"/>
      <c r="G199" s="3"/>
      <c r="H199" s="3"/>
      <c r="I199" s="3"/>
      <c r="J199" s="3"/>
    </row>
    <row r="200" ht="15.75" customHeight="1">
      <c r="A200" s="3"/>
      <c r="B200" s="3"/>
      <c r="C200" s="3"/>
      <c r="D200" s="3"/>
      <c r="E200" s="3"/>
      <c r="F200" s="3"/>
      <c r="G200" s="3"/>
      <c r="H200" s="3"/>
      <c r="I200" s="3"/>
      <c r="J200" s="3"/>
    </row>
    <row r="201" ht="15.75" customHeight="1">
      <c r="A201" s="3"/>
      <c r="B201" s="3"/>
      <c r="C201" s="3"/>
      <c r="D201" s="3"/>
      <c r="E201" s="3"/>
      <c r="F201" s="3"/>
      <c r="G201" s="3"/>
      <c r="H201" s="3"/>
      <c r="I201" s="3"/>
      <c r="J201" s="3"/>
    </row>
    <row r="202" ht="15.75" customHeight="1">
      <c r="A202" s="3"/>
      <c r="B202" s="3"/>
      <c r="C202" s="3"/>
      <c r="D202" s="3"/>
      <c r="E202" s="3"/>
      <c r="F202" s="3"/>
      <c r="G202" s="3"/>
      <c r="H202" s="3"/>
      <c r="I202" s="3"/>
      <c r="J202" s="3"/>
    </row>
    <row r="203" ht="15.75" customHeight="1">
      <c r="A203" s="3"/>
      <c r="B203" s="3"/>
      <c r="C203" s="3"/>
      <c r="D203" s="3"/>
      <c r="E203" s="3"/>
      <c r="F203" s="3"/>
      <c r="G203" s="3"/>
      <c r="H203" s="3"/>
      <c r="I203" s="3"/>
      <c r="J203" s="3"/>
    </row>
    <row r="204" ht="15.75" customHeight="1">
      <c r="A204" s="3"/>
      <c r="B204" s="3"/>
      <c r="C204" s="3"/>
      <c r="D204" s="3"/>
      <c r="E204" s="3"/>
      <c r="F204" s="3"/>
      <c r="G204" s="3"/>
      <c r="H204" s="3"/>
      <c r="I204" s="3"/>
      <c r="J204" s="3"/>
    </row>
    <row r="205" ht="15.75" customHeight="1">
      <c r="A205" s="3"/>
      <c r="B205" s="3"/>
      <c r="C205" s="3"/>
      <c r="D205" s="3"/>
      <c r="E205" s="3"/>
      <c r="F205" s="3"/>
      <c r="G205" s="3"/>
      <c r="H205" s="3"/>
      <c r="I205" s="3"/>
      <c r="J205" s="3"/>
    </row>
    <row r="206" ht="15.75" customHeight="1">
      <c r="A206" s="3"/>
      <c r="B206" s="3"/>
      <c r="C206" s="3"/>
      <c r="D206" s="3"/>
      <c r="E206" s="3"/>
      <c r="F206" s="3"/>
      <c r="G206" s="3"/>
      <c r="H206" s="3"/>
      <c r="I206" s="3"/>
      <c r="J206" s="3"/>
    </row>
    <row r="207" ht="15.75" customHeight="1">
      <c r="A207" s="3"/>
      <c r="B207" s="3"/>
      <c r="C207" s="3"/>
      <c r="D207" s="3"/>
      <c r="E207" s="3"/>
      <c r="F207" s="3"/>
      <c r="G207" s="3"/>
      <c r="H207" s="3"/>
      <c r="I207" s="3"/>
      <c r="J207" s="3"/>
    </row>
    <row r="208" ht="15.75" customHeight="1">
      <c r="A208" s="3"/>
      <c r="B208" s="3"/>
      <c r="C208" s="3"/>
      <c r="D208" s="3"/>
      <c r="E208" s="3"/>
      <c r="F208" s="3"/>
      <c r="G208" s="3"/>
      <c r="H208" s="3"/>
      <c r="I208" s="3"/>
      <c r="J208" s="3"/>
    </row>
    <row r="209" ht="15.75" customHeight="1">
      <c r="A209" s="3"/>
      <c r="B209" s="3"/>
      <c r="C209" s="3"/>
      <c r="D209" s="3"/>
      <c r="E209" s="3"/>
      <c r="F209" s="3"/>
      <c r="G209" s="3"/>
      <c r="H209" s="3"/>
      <c r="I209" s="3"/>
      <c r="J209" s="3"/>
    </row>
    <row r="210" ht="15.75" customHeight="1">
      <c r="A210" s="3"/>
      <c r="B210" s="3"/>
      <c r="C210" s="3"/>
      <c r="D210" s="3"/>
      <c r="E210" s="3"/>
      <c r="F210" s="3"/>
      <c r="G210" s="3"/>
      <c r="H210" s="3"/>
      <c r="I210" s="3"/>
      <c r="J210" s="3"/>
    </row>
    <row r="211" ht="15.75" customHeight="1">
      <c r="A211" s="3"/>
      <c r="B211" s="3"/>
      <c r="C211" s="3"/>
      <c r="D211" s="3"/>
      <c r="E211" s="3"/>
      <c r="F211" s="3"/>
      <c r="G211" s="3"/>
      <c r="H211" s="3"/>
      <c r="I211" s="3"/>
      <c r="J211" s="3"/>
    </row>
    <row r="212" ht="15.75" customHeight="1">
      <c r="A212" s="3"/>
      <c r="B212" s="3"/>
      <c r="C212" s="3"/>
      <c r="D212" s="3"/>
      <c r="E212" s="3"/>
      <c r="F212" s="3"/>
      <c r="G212" s="3"/>
      <c r="H212" s="3"/>
      <c r="I212" s="3"/>
      <c r="J212" s="3"/>
    </row>
    <row r="213" ht="15.75" customHeight="1">
      <c r="A213" s="3"/>
      <c r="B213" s="3"/>
      <c r="C213" s="3"/>
      <c r="D213" s="3"/>
      <c r="E213" s="3"/>
      <c r="F213" s="3"/>
      <c r="G213" s="3"/>
      <c r="H213" s="3"/>
      <c r="I213" s="3"/>
      <c r="J213" s="3"/>
    </row>
    <row r="214" ht="15.75" customHeight="1">
      <c r="A214" s="3"/>
      <c r="B214" s="3"/>
      <c r="C214" s="3"/>
      <c r="D214" s="3"/>
      <c r="E214" s="3"/>
      <c r="F214" s="3"/>
      <c r="G214" s="3"/>
      <c r="H214" s="3"/>
      <c r="I214" s="3"/>
      <c r="J214" s="3"/>
    </row>
    <row r="215" ht="15.75" customHeight="1">
      <c r="A215" s="3"/>
      <c r="B215" s="3"/>
      <c r="C215" s="3"/>
      <c r="D215" s="3"/>
      <c r="E215" s="3"/>
      <c r="F215" s="3"/>
      <c r="G215" s="3"/>
      <c r="H215" s="3"/>
      <c r="I215" s="3"/>
      <c r="J215" s="3"/>
    </row>
    <row r="216" ht="15.75" customHeight="1">
      <c r="A216" s="3"/>
      <c r="B216" s="3"/>
      <c r="C216" s="3"/>
      <c r="D216" s="3"/>
      <c r="E216" s="3"/>
      <c r="F216" s="3"/>
      <c r="G216" s="3"/>
      <c r="H216" s="3"/>
      <c r="I216" s="3"/>
      <c r="J216" s="3"/>
    </row>
    <row r="217" ht="15.75" customHeight="1">
      <c r="A217" s="3"/>
      <c r="B217" s="3"/>
      <c r="C217" s="3"/>
      <c r="D217" s="3"/>
      <c r="E217" s="3"/>
      <c r="F217" s="3"/>
      <c r="G217" s="3"/>
      <c r="H217" s="3"/>
      <c r="I217" s="3"/>
      <c r="J217" s="3"/>
    </row>
    <row r="218" ht="15.75" customHeight="1">
      <c r="A218" s="3"/>
      <c r="B218" s="3"/>
      <c r="C218" s="3"/>
      <c r="D218" s="3"/>
      <c r="E218" s="3"/>
      <c r="F218" s="3"/>
      <c r="G218" s="3"/>
      <c r="H218" s="3"/>
      <c r="I218" s="3"/>
      <c r="J218" s="3"/>
    </row>
    <row r="219" ht="15.75" customHeight="1">
      <c r="A219" s="3"/>
      <c r="B219" s="3"/>
      <c r="C219" s="3"/>
      <c r="D219" s="3"/>
      <c r="E219" s="3"/>
      <c r="F219" s="3"/>
      <c r="G219" s="3"/>
      <c r="H219" s="3"/>
      <c r="I219" s="3"/>
      <c r="J219" s="3"/>
    </row>
    <row r="220" ht="15.75" customHeight="1">
      <c r="A220" s="3"/>
      <c r="B220" s="3"/>
      <c r="C220" s="3"/>
      <c r="D220" s="3"/>
      <c r="E220" s="3"/>
      <c r="F220" s="3"/>
      <c r="G220" s="3"/>
      <c r="H220" s="3"/>
      <c r="I220" s="3"/>
      <c r="J220" s="3"/>
    </row>
    <row r="221" ht="15.75" customHeight="1">
      <c r="A221" s="3"/>
      <c r="B221" s="3"/>
      <c r="C221" s="3"/>
      <c r="D221" s="3"/>
      <c r="E221" s="3"/>
      <c r="F221" s="3"/>
      <c r="G221" s="3"/>
      <c r="H221" s="3"/>
      <c r="I221" s="3"/>
      <c r="J221" s="3"/>
    </row>
    <row r="222" ht="15.75" customHeight="1">
      <c r="A222" s="3"/>
      <c r="B222" s="3"/>
      <c r="C222" s="3"/>
      <c r="D222" s="3"/>
      <c r="E222" s="3"/>
      <c r="F222" s="3"/>
      <c r="G222" s="3"/>
      <c r="H222" s="3"/>
      <c r="I222" s="3"/>
      <c r="J222" s="3"/>
    </row>
    <row r="223" ht="15.75" customHeight="1">
      <c r="A223" s="3"/>
      <c r="B223" s="3"/>
      <c r="C223" s="3"/>
      <c r="D223" s="3"/>
      <c r="E223" s="3"/>
      <c r="F223" s="3"/>
      <c r="G223" s="3"/>
      <c r="H223" s="3"/>
      <c r="I223" s="3"/>
      <c r="J223" s="3"/>
    </row>
    <row r="224" ht="15.75" customHeight="1">
      <c r="A224" s="3"/>
      <c r="B224" s="3"/>
      <c r="C224" s="3"/>
      <c r="D224" s="3"/>
      <c r="E224" s="3"/>
      <c r="F224" s="3"/>
      <c r="G224" s="3"/>
      <c r="H224" s="3"/>
      <c r="I224" s="3"/>
      <c r="J224" s="3"/>
    </row>
    <row r="225" ht="15.75" customHeight="1">
      <c r="A225" s="3"/>
      <c r="B225" s="3"/>
      <c r="C225" s="3"/>
      <c r="D225" s="3"/>
      <c r="E225" s="3"/>
      <c r="F225" s="3"/>
      <c r="G225" s="3"/>
      <c r="H225" s="3"/>
      <c r="I225" s="3"/>
      <c r="J225" s="3"/>
    </row>
    <row r="226" ht="15.75" customHeight="1">
      <c r="A226" s="3"/>
      <c r="B226" s="3"/>
      <c r="C226" s="3"/>
      <c r="D226" s="3"/>
      <c r="E226" s="3"/>
      <c r="F226" s="3"/>
      <c r="G226" s="3"/>
      <c r="H226" s="3"/>
      <c r="I226" s="3"/>
      <c r="J226" s="3"/>
    </row>
    <row r="227" ht="15.75" customHeight="1">
      <c r="A227" s="3"/>
      <c r="B227" s="3"/>
      <c r="C227" s="3"/>
      <c r="D227" s="3"/>
      <c r="E227" s="3"/>
      <c r="F227" s="3"/>
      <c r="G227" s="3"/>
      <c r="H227" s="3"/>
      <c r="I227" s="3"/>
      <c r="J227" s="3"/>
    </row>
    <row r="228" ht="15.75" customHeight="1">
      <c r="A228" s="3"/>
      <c r="B228" s="3"/>
      <c r="C228" s="3"/>
      <c r="D228" s="3"/>
      <c r="E228" s="3"/>
      <c r="F228" s="3"/>
      <c r="G228" s="3"/>
      <c r="H228" s="3"/>
      <c r="I228" s="3"/>
      <c r="J228" s="3"/>
    </row>
    <row r="229" ht="15.75" customHeight="1">
      <c r="A229" s="3"/>
      <c r="B229" s="3"/>
      <c r="C229" s="3"/>
      <c r="D229" s="3"/>
      <c r="E229" s="3"/>
      <c r="F229" s="3"/>
      <c r="G229" s="3"/>
      <c r="H229" s="3"/>
      <c r="I229" s="3"/>
      <c r="J229" s="3"/>
    </row>
    <row r="230" ht="15.75" customHeight="1">
      <c r="A230" s="3"/>
      <c r="B230" s="3"/>
      <c r="C230" s="3"/>
      <c r="D230" s="3"/>
      <c r="E230" s="3"/>
      <c r="F230" s="3"/>
      <c r="G230" s="3"/>
      <c r="H230" s="3"/>
      <c r="I230" s="3"/>
      <c r="J230" s="3"/>
    </row>
    <row r="231" ht="15.75" customHeight="1">
      <c r="A231" s="3"/>
      <c r="B231" s="3"/>
      <c r="C231" s="3"/>
      <c r="D231" s="3"/>
      <c r="E231" s="3"/>
      <c r="F231" s="3"/>
      <c r="G231" s="3"/>
      <c r="H231" s="3"/>
      <c r="I231" s="3"/>
      <c r="J231" s="3"/>
    </row>
    <row r="232" ht="15.75" customHeight="1">
      <c r="A232" s="3"/>
      <c r="B232" s="3"/>
      <c r="C232" s="3"/>
      <c r="D232" s="3"/>
      <c r="E232" s="3"/>
      <c r="F232" s="3"/>
      <c r="G232" s="3"/>
      <c r="H232" s="3"/>
      <c r="I232" s="3"/>
      <c r="J232" s="3"/>
    </row>
    <row r="233" ht="15.75" customHeight="1">
      <c r="A233" s="3"/>
      <c r="B233" s="3"/>
      <c r="C233" s="3"/>
      <c r="D233" s="3"/>
      <c r="E233" s="3"/>
      <c r="F233" s="3"/>
      <c r="G233" s="3"/>
      <c r="H233" s="3"/>
      <c r="I233" s="3"/>
      <c r="J233" s="3"/>
    </row>
    <row r="234" ht="15.75" customHeight="1">
      <c r="A234" s="3"/>
      <c r="B234" s="3"/>
      <c r="C234" s="3"/>
      <c r="D234" s="3"/>
      <c r="E234" s="3"/>
      <c r="F234" s="3"/>
      <c r="G234" s="3"/>
      <c r="H234" s="3"/>
      <c r="I234" s="3"/>
      <c r="J234" s="3"/>
    </row>
    <row r="235" ht="15.75" customHeight="1">
      <c r="A235" s="3"/>
      <c r="B235" s="3"/>
      <c r="C235" s="3"/>
      <c r="D235" s="3"/>
      <c r="E235" s="3"/>
      <c r="F235" s="3"/>
      <c r="G235" s="3"/>
      <c r="H235" s="3"/>
      <c r="I235" s="3"/>
      <c r="J235" s="3"/>
    </row>
    <row r="236" ht="15.75" customHeight="1">
      <c r="A236" s="3"/>
      <c r="B236" s="3"/>
      <c r="C236" s="3"/>
      <c r="D236" s="3"/>
      <c r="E236" s="3"/>
      <c r="F236" s="3"/>
      <c r="G236" s="3"/>
      <c r="H236" s="3"/>
      <c r="I236" s="3"/>
      <c r="J236" s="3"/>
    </row>
    <row r="237" ht="15.75" customHeight="1">
      <c r="A237" s="3"/>
      <c r="B237" s="3"/>
      <c r="C237" s="3"/>
      <c r="D237" s="3"/>
      <c r="E237" s="3"/>
      <c r="F237" s="3"/>
      <c r="G237" s="3"/>
      <c r="H237" s="3"/>
      <c r="I237" s="3"/>
      <c r="J237" s="3"/>
    </row>
    <row r="238" ht="15.75" customHeight="1">
      <c r="A238" s="3"/>
      <c r="B238" s="3"/>
      <c r="C238" s="3"/>
      <c r="D238" s="3"/>
      <c r="E238" s="3"/>
      <c r="F238" s="3"/>
      <c r="G238" s="3"/>
      <c r="H238" s="3"/>
      <c r="I238" s="3"/>
      <c r="J238" s="3"/>
    </row>
    <row r="239" ht="15.75" customHeight="1">
      <c r="A239" s="3"/>
      <c r="B239" s="3"/>
      <c r="C239" s="3"/>
      <c r="D239" s="3"/>
      <c r="E239" s="3"/>
      <c r="F239" s="3"/>
      <c r="G239" s="3"/>
      <c r="H239" s="3"/>
      <c r="I239" s="3"/>
      <c r="J239" s="3"/>
    </row>
    <row r="240" ht="15.75" customHeight="1">
      <c r="A240" s="3"/>
      <c r="B240" s="3"/>
      <c r="C240" s="3"/>
      <c r="D240" s="3"/>
      <c r="E240" s="3"/>
      <c r="F240" s="3"/>
      <c r="G240" s="3"/>
      <c r="H240" s="3"/>
      <c r="I240" s="3"/>
      <c r="J240" s="3"/>
    </row>
    <row r="241" ht="15.75" customHeight="1">
      <c r="A241" s="3"/>
      <c r="B241" s="3"/>
      <c r="C241" s="3"/>
      <c r="D241" s="3"/>
      <c r="E241" s="3"/>
      <c r="F241" s="3"/>
      <c r="G241" s="3"/>
      <c r="H241" s="3"/>
      <c r="I241" s="3"/>
      <c r="J241" s="3"/>
    </row>
    <row r="242" ht="15.75" customHeight="1">
      <c r="A242" s="3"/>
      <c r="B242" s="3"/>
      <c r="C242" s="3"/>
      <c r="D242" s="3"/>
      <c r="E242" s="3"/>
      <c r="F242" s="3"/>
      <c r="G242" s="3"/>
      <c r="H242" s="3"/>
      <c r="I242" s="3"/>
      <c r="J242" s="3"/>
    </row>
    <row r="243" ht="15.75" customHeight="1">
      <c r="A243" s="3"/>
      <c r="B243" s="3"/>
      <c r="C243" s="3"/>
      <c r="D243" s="3"/>
      <c r="E243" s="3"/>
      <c r="F243" s="3"/>
      <c r="G243" s="3"/>
      <c r="H243" s="3"/>
      <c r="I243" s="3"/>
      <c r="J243" s="3"/>
    </row>
    <row r="244" ht="15.75" customHeight="1">
      <c r="A244" s="3"/>
      <c r="B244" s="3"/>
      <c r="C244" s="3"/>
      <c r="D244" s="3"/>
      <c r="E244" s="3"/>
      <c r="F244" s="3"/>
      <c r="G244" s="3"/>
      <c r="H244" s="3"/>
      <c r="I244" s="3"/>
      <c r="J244" s="3"/>
    </row>
    <row r="245" ht="15.75" customHeight="1">
      <c r="A245" s="3"/>
      <c r="B245" s="3"/>
      <c r="C245" s="3"/>
      <c r="D245" s="3"/>
      <c r="E245" s="3"/>
      <c r="F245" s="3"/>
      <c r="G245" s="3"/>
      <c r="H245" s="3"/>
      <c r="I245" s="3"/>
      <c r="J245" s="3"/>
    </row>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9.38"/>
    <col customWidth="1" min="2" max="2" width="5.25"/>
    <col customWidth="1" min="3" max="3" width="9.75"/>
    <col customWidth="1" min="4" max="4" width="9.25"/>
    <col customWidth="1" min="5" max="5" width="5.88"/>
    <col customWidth="1" min="6" max="6" width="19.25"/>
    <col customWidth="1" min="7" max="7" width="23.75"/>
    <col customWidth="1" min="8" max="8" width="13.38"/>
    <col customWidth="1" min="9" max="9" width="14.75"/>
    <col customWidth="1" min="10" max="10" width="13.25"/>
    <col customWidth="1" min="11" max="11" width="6.38"/>
    <col customWidth="1" min="12" max="26" width="14.38"/>
  </cols>
  <sheetData>
    <row r="1">
      <c r="A1" s="110" t="s">
        <v>488</v>
      </c>
      <c r="B1" s="30" t="s">
        <v>0</v>
      </c>
      <c r="C1" s="1" t="s">
        <v>370</v>
      </c>
      <c r="D1" s="1" t="s">
        <v>493</v>
      </c>
      <c r="E1" s="1" t="s">
        <v>489</v>
      </c>
      <c r="F1" s="1" t="s">
        <v>490</v>
      </c>
      <c r="G1" s="1" t="s">
        <v>491</v>
      </c>
      <c r="H1" s="34" t="s">
        <v>499</v>
      </c>
      <c r="I1" s="32" t="s">
        <v>827</v>
      </c>
      <c r="J1" s="1" t="s">
        <v>826</v>
      </c>
      <c r="K1" s="32" t="s">
        <v>674</v>
      </c>
    </row>
    <row r="2">
      <c r="A2" s="40">
        <v>42591.0</v>
      </c>
      <c r="B2" s="3">
        <v>2016.0</v>
      </c>
      <c r="C2" s="3" t="s">
        <v>411</v>
      </c>
      <c r="D2" s="111">
        <v>42739.0</v>
      </c>
      <c r="E2" s="3" t="s">
        <v>72</v>
      </c>
      <c r="F2" s="3" t="s">
        <v>55</v>
      </c>
      <c r="G2" s="3" t="s">
        <v>55</v>
      </c>
      <c r="H2" s="3">
        <v>0.25</v>
      </c>
      <c r="I2" s="7" t="s">
        <v>328</v>
      </c>
      <c r="J2" s="3" t="s">
        <v>329</v>
      </c>
      <c r="K2" s="4">
        <v>0.0</v>
      </c>
    </row>
    <row r="3">
      <c r="A3" s="40">
        <v>42604.0</v>
      </c>
      <c r="B3" s="3">
        <v>2016.0</v>
      </c>
      <c r="C3" s="3" t="s">
        <v>408</v>
      </c>
      <c r="D3" s="111">
        <v>42739.0</v>
      </c>
      <c r="E3" s="3" t="s">
        <v>72</v>
      </c>
      <c r="F3" s="3" t="s">
        <v>55</v>
      </c>
      <c r="G3" s="3" t="s">
        <v>55</v>
      </c>
      <c r="H3" s="3">
        <v>0.25</v>
      </c>
      <c r="I3" s="7" t="s">
        <v>328</v>
      </c>
      <c r="J3" s="3" t="s">
        <v>329</v>
      </c>
      <c r="K3" s="4">
        <v>0.0</v>
      </c>
    </row>
    <row r="4">
      <c r="A4" s="40">
        <v>42594.0</v>
      </c>
      <c r="B4" s="3">
        <v>2016.0</v>
      </c>
      <c r="C4" s="3" t="s">
        <v>406</v>
      </c>
      <c r="D4" s="111">
        <v>42739.0</v>
      </c>
      <c r="E4" s="3" t="s">
        <v>72</v>
      </c>
      <c r="F4" s="3" t="s">
        <v>55</v>
      </c>
      <c r="G4" s="3" t="s">
        <v>55</v>
      </c>
      <c r="H4" s="3">
        <v>0.25</v>
      </c>
      <c r="I4" s="7" t="s">
        <v>328</v>
      </c>
      <c r="J4" s="3" t="s">
        <v>329</v>
      </c>
      <c r="K4" s="4">
        <v>0.0</v>
      </c>
    </row>
    <row r="5">
      <c r="A5" s="40">
        <v>42594.0</v>
      </c>
      <c r="B5" s="3">
        <v>2016.0</v>
      </c>
      <c r="C5" s="3" t="s">
        <v>376</v>
      </c>
      <c r="D5" s="111">
        <v>42739.0</v>
      </c>
      <c r="E5" s="3" t="s">
        <v>72</v>
      </c>
      <c r="F5" s="3" t="s">
        <v>55</v>
      </c>
      <c r="G5" s="3" t="s">
        <v>55</v>
      </c>
      <c r="H5" s="3">
        <v>0.25</v>
      </c>
      <c r="I5" s="7" t="s">
        <v>328</v>
      </c>
      <c r="J5" s="3" t="s">
        <v>329</v>
      </c>
      <c r="K5" s="4">
        <v>0.0</v>
      </c>
    </row>
    <row r="6">
      <c r="A6" s="40">
        <v>42586.0</v>
      </c>
      <c r="B6" s="3">
        <v>2016.0</v>
      </c>
      <c r="C6" s="3" t="s">
        <v>434</v>
      </c>
      <c r="D6" s="111">
        <v>42739.0</v>
      </c>
      <c r="E6" s="3" t="s">
        <v>72</v>
      </c>
      <c r="F6" s="3" t="s">
        <v>158</v>
      </c>
      <c r="G6" s="3" t="s">
        <v>700</v>
      </c>
      <c r="H6" s="3">
        <v>0.25</v>
      </c>
      <c r="I6" s="7" t="s">
        <v>328</v>
      </c>
      <c r="J6" s="3" t="s">
        <v>329</v>
      </c>
      <c r="K6" s="4">
        <v>0.0</v>
      </c>
    </row>
    <row r="7">
      <c r="A7" s="40">
        <v>42591.0</v>
      </c>
      <c r="B7" s="3">
        <v>2016.0</v>
      </c>
      <c r="C7" s="3" t="s">
        <v>423</v>
      </c>
      <c r="D7" s="111">
        <v>42739.0</v>
      </c>
      <c r="E7" s="3" t="s">
        <v>72</v>
      </c>
      <c r="F7" s="3" t="s">
        <v>55</v>
      </c>
      <c r="G7" s="3" t="s">
        <v>55</v>
      </c>
      <c r="H7" s="3">
        <v>0.25</v>
      </c>
      <c r="I7" s="7" t="s">
        <v>328</v>
      </c>
      <c r="J7" s="3" t="s">
        <v>329</v>
      </c>
      <c r="K7" s="4">
        <v>0.0</v>
      </c>
    </row>
    <row r="8">
      <c r="A8" s="40">
        <v>42604.0</v>
      </c>
      <c r="B8" s="3">
        <v>2016.0</v>
      </c>
      <c r="C8" s="3" t="s">
        <v>405</v>
      </c>
      <c r="D8" s="111">
        <v>42739.0</v>
      </c>
      <c r="E8" s="3" t="s">
        <v>72</v>
      </c>
      <c r="F8" s="3" t="s">
        <v>55</v>
      </c>
      <c r="G8" s="3" t="s">
        <v>55</v>
      </c>
      <c r="H8" s="3">
        <v>0.25</v>
      </c>
      <c r="I8" s="7" t="s">
        <v>328</v>
      </c>
      <c r="J8" s="3" t="s">
        <v>329</v>
      </c>
      <c r="K8" s="4">
        <v>0.0</v>
      </c>
    </row>
    <row r="9">
      <c r="A9" s="40">
        <v>42638.0</v>
      </c>
      <c r="B9" s="3">
        <v>2016.0</v>
      </c>
      <c r="C9" s="3" t="s">
        <v>378</v>
      </c>
      <c r="D9" s="111">
        <v>42739.0</v>
      </c>
      <c r="E9" s="3" t="s">
        <v>72</v>
      </c>
      <c r="F9" s="3" t="s">
        <v>55</v>
      </c>
      <c r="G9" s="3" t="s">
        <v>55</v>
      </c>
      <c r="H9" s="3">
        <v>0.25</v>
      </c>
      <c r="I9" s="7" t="s">
        <v>328</v>
      </c>
      <c r="J9" s="3" t="s">
        <v>329</v>
      </c>
      <c r="K9" s="4">
        <v>0.0</v>
      </c>
    </row>
    <row r="10">
      <c r="A10" s="3"/>
      <c r="B10" s="3"/>
      <c r="C10" s="3"/>
      <c r="D10" s="3"/>
      <c r="E10" s="3"/>
      <c r="F10" s="3"/>
      <c r="G10" s="3"/>
      <c r="H10" s="3"/>
      <c r="J10" s="3"/>
    </row>
    <row r="11">
      <c r="A11" s="3"/>
      <c r="B11" s="3"/>
      <c r="C11" s="3"/>
      <c r="D11" s="3"/>
      <c r="E11" s="3"/>
      <c r="F11" s="3"/>
      <c r="G11" s="3"/>
      <c r="H11" s="3"/>
      <c r="J11" s="3"/>
    </row>
    <row r="12">
      <c r="A12" s="3"/>
      <c r="B12" s="3"/>
      <c r="C12" s="3"/>
      <c r="D12" s="3"/>
      <c r="E12" s="3"/>
      <c r="F12" s="3"/>
      <c r="G12" s="3"/>
      <c r="H12" s="3"/>
      <c r="J12" s="3"/>
    </row>
    <row r="13">
      <c r="A13" s="3"/>
      <c r="B13" s="3"/>
      <c r="C13" s="3"/>
      <c r="D13" s="3"/>
      <c r="E13" s="3"/>
      <c r="F13" s="3"/>
      <c r="G13" s="3"/>
      <c r="H13" s="3"/>
      <c r="J13" s="3"/>
    </row>
    <row r="14">
      <c r="A14" s="3"/>
      <c r="B14" s="3"/>
      <c r="C14" s="3"/>
      <c r="D14" s="3"/>
      <c r="E14" s="3"/>
      <c r="F14" s="3"/>
      <c r="G14" s="3"/>
      <c r="H14" s="3"/>
      <c r="J14" s="3"/>
    </row>
    <row r="15">
      <c r="A15" s="3"/>
      <c r="B15" s="3"/>
      <c r="C15" s="3"/>
      <c r="D15" s="3"/>
      <c r="E15" s="3"/>
      <c r="F15" s="3"/>
      <c r="G15" s="3"/>
      <c r="H15" s="3"/>
      <c r="J15" s="3"/>
    </row>
    <row r="16">
      <c r="A16" s="3"/>
      <c r="B16" s="3"/>
      <c r="C16" s="3"/>
      <c r="D16" s="3"/>
      <c r="E16" s="3"/>
      <c r="F16" s="3"/>
      <c r="G16" s="3"/>
      <c r="H16" s="3"/>
      <c r="J16" s="3"/>
    </row>
    <row r="17">
      <c r="A17" s="3"/>
      <c r="B17" s="3"/>
      <c r="C17" s="3"/>
      <c r="D17" s="3"/>
      <c r="E17" s="3"/>
      <c r="F17" s="3"/>
      <c r="G17" s="3"/>
      <c r="H17" s="3"/>
      <c r="J17" s="3"/>
    </row>
    <row r="18">
      <c r="A18" s="3"/>
      <c r="B18" s="3"/>
      <c r="C18" s="3"/>
      <c r="D18" s="3"/>
      <c r="E18" s="3"/>
      <c r="F18" s="3"/>
      <c r="G18" s="3"/>
      <c r="H18" s="3"/>
      <c r="J18" s="3"/>
    </row>
    <row r="19">
      <c r="A19" s="3"/>
      <c r="B19" s="3"/>
      <c r="C19" s="3"/>
      <c r="D19" s="3"/>
      <c r="E19" s="3"/>
      <c r="F19" s="3"/>
      <c r="G19" s="3"/>
      <c r="H19" s="3"/>
      <c r="J19" s="3"/>
    </row>
    <row r="20">
      <c r="A20" s="3"/>
      <c r="B20" s="3"/>
      <c r="C20" s="3"/>
      <c r="D20" s="3"/>
      <c r="E20" s="3"/>
      <c r="F20" s="3"/>
      <c r="G20" s="3"/>
      <c r="H20" s="3"/>
      <c r="J20" s="3"/>
    </row>
    <row r="21" ht="15.75" customHeight="1">
      <c r="A21" s="3"/>
      <c r="B21" s="3"/>
      <c r="C21" s="3"/>
      <c r="D21" s="3"/>
      <c r="E21" s="3"/>
      <c r="F21" s="3"/>
      <c r="G21" s="3"/>
      <c r="H21" s="3"/>
      <c r="J21" s="3"/>
    </row>
    <row r="22" ht="15.75" customHeight="1">
      <c r="A22" s="3"/>
      <c r="B22" s="3"/>
      <c r="C22" s="3"/>
      <c r="D22" s="3"/>
      <c r="E22" s="3"/>
      <c r="F22" s="3"/>
      <c r="G22" s="3"/>
      <c r="H22" s="3"/>
      <c r="J22" s="3"/>
    </row>
    <row r="23" ht="15.75" customHeight="1">
      <c r="A23" s="3"/>
      <c r="B23" s="3"/>
      <c r="C23" s="3"/>
      <c r="D23" s="3"/>
      <c r="E23" s="3"/>
      <c r="F23" s="3"/>
      <c r="G23" s="3"/>
      <c r="H23" s="3"/>
      <c r="J23" s="3"/>
    </row>
    <row r="24" ht="15.75" customHeight="1">
      <c r="A24" s="3"/>
      <c r="B24" s="3"/>
      <c r="C24" s="3"/>
      <c r="D24" s="3"/>
      <c r="E24" s="3"/>
      <c r="F24" s="3"/>
      <c r="G24" s="3"/>
      <c r="H24" s="3"/>
      <c r="J24" s="3"/>
    </row>
    <row r="25" ht="15.75" customHeight="1">
      <c r="A25" s="3"/>
      <c r="B25" s="3"/>
      <c r="C25" s="3"/>
      <c r="D25" s="3"/>
      <c r="E25" s="3"/>
      <c r="F25" s="3"/>
      <c r="G25" s="3"/>
      <c r="H25" s="3"/>
      <c r="J25" s="3"/>
    </row>
    <row r="26" ht="15.75" customHeight="1">
      <c r="A26" s="3"/>
      <c r="B26" s="3"/>
      <c r="C26" s="3"/>
      <c r="D26" s="3"/>
      <c r="E26" s="3"/>
      <c r="F26" s="3"/>
      <c r="G26" s="3"/>
      <c r="H26" s="3"/>
      <c r="J26" s="3"/>
    </row>
    <row r="27" ht="15.75" customHeight="1">
      <c r="A27" s="3"/>
      <c r="B27" s="3"/>
      <c r="C27" s="3"/>
      <c r="D27" s="3"/>
      <c r="E27" s="3"/>
      <c r="F27" s="3"/>
      <c r="G27" s="3"/>
      <c r="H27" s="3"/>
      <c r="J27" s="3"/>
    </row>
    <row r="28" ht="15.75" customHeight="1">
      <c r="A28" s="3"/>
      <c r="B28" s="3"/>
      <c r="C28" s="3"/>
      <c r="D28" s="3"/>
      <c r="E28" s="3"/>
      <c r="F28" s="3"/>
      <c r="G28" s="3"/>
      <c r="H28" s="3"/>
      <c r="J28" s="3"/>
    </row>
    <row r="29" ht="15.75" customHeight="1">
      <c r="A29" s="3"/>
      <c r="B29" s="3"/>
      <c r="C29" s="3"/>
      <c r="D29" s="3"/>
      <c r="E29" s="3"/>
      <c r="F29" s="3"/>
      <c r="G29" s="3"/>
      <c r="H29" s="3"/>
      <c r="J29" s="3"/>
    </row>
    <row r="30" ht="15.75" customHeight="1">
      <c r="A30" s="3"/>
      <c r="B30" s="3"/>
      <c r="C30" s="3"/>
      <c r="D30" s="3"/>
      <c r="E30" s="3"/>
      <c r="F30" s="3"/>
      <c r="G30" s="3"/>
      <c r="H30" s="3"/>
      <c r="J30" s="3"/>
    </row>
    <row r="31" ht="15.75" customHeight="1">
      <c r="A31" s="3"/>
      <c r="B31" s="3"/>
      <c r="C31" s="3"/>
      <c r="D31" s="3"/>
      <c r="E31" s="3"/>
      <c r="F31" s="3"/>
      <c r="G31" s="3"/>
      <c r="H31" s="3"/>
      <c r="J31" s="3"/>
    </row>
    <row r="32" ht="15.75" customHeight="1">
      <c r="A32" s="3"/>
      <c r="B32" s="3"/>
      <c r="C32" s="3"/>
      <c r="D32" s="3"/>
      <c r="E32" s="3"/>
      <c r="F32" s="3"/>
      <c r="G32" s="3"/>
      <c r="H32" s="3"/>
      <c r="J32" s="3"/>
    </row>
    <row r="33" ht="15.75" customHeight="1">
      <c r="A33" s="3"/>
      <c r="B33" s="3"/>
      <c r="C33" s="3"/>
      <c r="D33" s="3"/>
      <c r="E33" s="3"/>
      <c r="F33" s="3"/>
      <c r="G33" s="3"/>
      <c r="H33" s="3"/>
      <c r="J33" s="3"/>
    </row>
    <row r="34" ht="15.75" customHeight="1">
      <c r="A34" s="3"/>
      <c r="B34" s="3"/>
      <c r="C34" s="3"/>
      <c r="D34" s="3"/>
      <c r="E34" s="3"/>
      <c r="F34" s="3"/>
      <c r="G34" s="3"/>
      <c r="H34" s="3"/>
      <c r="J34" s="3"/>
    </row>
    <row r="35" ht="15.75" customHeight="1">
      <c r="A35" s="3"/>
      <c r="B35" s="3"/>
      <c r="C35" s="3"/>
      <c r="D35" s="3"/>
      <c r="E35" s="3"/>
      <c r="F35" s="3"/>
      <c r="G35" s="3"/>
      <c r="H35" s="3"/>
      <c r="J35" s="3"/>
    </row>
    <row r="36" ht="15.75" customHeight="1">
      <c r="A36" s="3"/>
      <c r="B36" s="3"/>
      <c r="C36" s="3"/>
      <c r="D36" s="3"/>
      <c r="E36" s="3"/>
      <c r="F36" s="3"/>
      <c r="G36" s="3"/>
      <c r="H36" s="3"/>
      <c r="J36" s="3"/>
    </row>
    <row r="37" ht="15.75" customHeight="1">
      <c r="A37" s="3"/>
      <c r="B37" s="3"/>
      <c r="C37" s="3"/>
      <c r="D37" s="3"/>
      <c r="E37" s="3"/>
      <c r="F37" s="3"/>
      <c r="G37" s="3"/>
      <c r="H37" s="3"/>
      <c r="J37" s="3"/>
    </row>
    <row r="38" ht="15.75" customHeight="1">
      <c r="A38" s="3"/>
      <c r="B38" s="3"/>
      <c r="C38" s="3"/>
      <c r="D38" s="3"/>
      <c r="E38" s="3"/>
      <c r="F38" s="3"/>
      <c r="G38" s="3"/>
      <c r="H38" s="3"/>
      <c r="J38" s="3"/>
    </row>
    <row r="39" ht="15.75" customHeight="1">
      <c r="A39" s="3"/>
      <c r="B39" s="3"/>
      <c r="C39" s="3"/>
      <c r="D39" s="3"/>
      <c r="E39" s="3"/>
      <c r="F39" s="3"/>
      <c r="G39" s="3"/>
      <c r="H39" s="3"/>
      <c r="J39" s="3"/>
    </row>
    <row r="40" ht="15.75" customHeight="1">
      <c r="A40" s="3"/>
      <c r="B40" s="3"/>
      <c r="C40" s="3"/>
      <c r="D40" s="3"/>
      <c r="E40" s="3"/>
      <c r="F40" s="3"/>
      <c r="G40" s="3"/>
      <c r="H40" s="3"/>
      <c r="J40" s="3"/>
    </row>
    <row r="41" ht="15.75" customHeight="1">
      <c r="A41" s="3"/>
      <c r="B41" s="3"/>
      <c r="C41" s="3"/>
      <c r="D41" s="3"/>
      <c r="E41" s="3"/>
      <c r="F41" s="3"/>
      <c r="G41" s="3"/>
      <c r="H41" s="3"/>
      <c r="J41" s="3"/>
    </row>
    <row r="42" ht="15.75" customHeight="1">
      <c r="A42" s="3"/>
      <c r="B42" s="3"/>
      <c r="C42" s="3"/>
      <c r="D42" s="3"/>
      <c r="E42" s="3"/>
      <c r="F42" s="3"/>
      <c r="G42" s="3"/>
      <c r="H42" s="3"/>
      <c r="J42" s="3"/>
    </row>
    <row r="43" ht="15.75" customHeight="1">
      <c r="A43" s="3"/>
      <c r="B43" s="3"/>
      <c r="C43" s="3"/>
      <c r="D43" s="3"/>
      <c r="E43" s="3"/>
      <c r="F43" s="3"/>
      <c r="G43" s="3"/>
      <c r="H43" s="3"/>
      <c r="J43" s="3"/>
    </row>
    <row r="44" ht="15.75" customHeight="1">
      <c r="A44" s="3"/>
      <c r="B44" s="3"/>
      <c r="C44" s="3"/>
      <c r="D44" s="3"/>
      <c r="E44" s="3"/>
      <c r="F44" s="3"/>
      <c r="G44" s="3"/>
      <c r="H44" s="3"/>
      <c r="J44" s="3"/>
    </row>
    <row r="45" ht="15.75" customHeight="1">
      <c r="A45" s="3"/>
      <c r="B45" s="3"/>
      <c r="C45" s="3"/>
      <c r="D45" s="3"/>
      <c r="E45" s="3"/>
      <c r="F45" s="3"/>
      <c r="G45" s="3"/>
      <c r="H45" s="3"/>
      <c r="J45" s="3"/>
    </row>
    <row r="46" ht="15.75" customHeight="1">
      <c r="A46" s="3"/>
      <c r="B46" s="3"/>
      <c r="C46" s="3"/>
      <c r="D46" s="3"/>
      <c r="E46" s="3"/>
      <c r="F46" s="3"/>
      <c r="G46" s="3"/>
      <c r="H46" s="3"/>
      <c r="J46" s="3"/>
    </row>
    <row r="47" ht="15.75" customHeight="1">
      <c r="A47" s="3"/>
      <c r="B47" s="3"/>
      <c r="C47" s="3"/>
      <c r="D47" s="3"/>
      <c r="E47" s="3"/>
      <c r="F47" s="3"/>
      <c r="G47" s="3"/>
      <c r="H47" s="3"/>
      <c r="J47" s="3"/>
    </row>
    <row r="48" ht="15.75" customHeight="1">
      <c r="A48" s="3"/>
      <c r="B48" s="3"/>
      <c r="C48" s="3"/>
      <c r="D48" s="3"/>
      <c r="E48" s="3"/>
      <c r="F48" s="3"/>
      <c r="G48" s="3"/>
      <c r="H48" s="3"/>
      <c r="J48" s="3"/>
    </row>
    <row r="49" ht="15.75" customHeight="1">
      <c r="A49" s="3"/>
      <c r="B49" s="3"/>
      <c r="C49" s="3"/>
      <c r="D49" s="3"/>
      <c r="E49" s="3"/>
      <c r="F49" s="3"/>
      <c r="G49" s="3"/>
      <c r="H49" s="3"/>
      <c r="J49" s="3"/>
    </row>
    <row r="50" ht="15.75" customHeight="1">
      <c r="A50" s="3"/>
      <c r="B50" s="3"/>
      <c r="C50" s="3"/>
      <c r="D50" s="3"/>
      <c r="E50" s="3"/>
      <c r="F50" s="3"/>
      <c r="G50" s="3"/>
      <c r="H50" s="3"/>
      <c r="J50" s="3"/>
    </row>
    <row r="51" ht="15.75" customHeight="1">
      <c r="A51" s="3"/>
      <c r="B51" s="3"/>
      <c r="C51" s="3"/>
      <c r="D51" s="3"/>
      <c r="E51" s="3"/>
      <c r="F51" s="3"/>
      <c r="G51" s="3"/>
      <c r="H51" s="3"/>
      <c r="J51" s="3"/>
    </row>
    <row r="52" ht="15.75" customHeight="1">
      <c r="A52" s="3"/>
      <c r="B52" s="3"/>
      <c r="C52" s="3"/>
      <c r="D52" s="3"/>
      <c r="E52" s="3"/>
      <c r="F52" s="3"/>
      <c r="G52" s="3"/>
      <c r="H52" s="3"/>
      <c r="J52" s="3"/>
    </row>
    <row r="53" ht="15.75" customHeight="1">
      <c r="A53" s="3"/>
      <c r="B53" s="3"/>
      <c r="C53" s="3"/>
      <c r="D53" s="3"/>
      <c r="E53" s="3"/>
      <c r="F53" s="3"/>
      <c r="G53" s="3"/>
      <c r="H53" s="3"/>
      <c r="J53" s="3"/>
    </row>
    <row r="54" ht="15.75" customHeight="1">
      <c r="A54" s="3"/>
      <c r="B54" s="3"/>
      <c r="C54" s="3"/>
      <c r="D54" s="3"/>
      <c r="E54" s="3"/>
      <c r="F54" s="3"/>
      <c r="G54" s="3"/>
      <c r="H54" s="3"/>
      <c r="J54" s="3"/>
    </row>
    <row r="55" ht="15.75" customHeight="1">
      <c r="A55" s="3"/>
      <c r="B55" s="3"/>
      <c r="C55" s="3"/>
      <c r="D55" s="3"/>
      <c r="E55" s="3"/>
      <c r="F55" s="3"/>
      <c r="G55" s="3"/>
      <c r="H55" s="3"/>
      <c r="J55" s="3"/>
    </row>
    <row r="56" ht="15.75" customHeight="1">
      <c r="A56" s="3"/>
      <c r="B56" s="3"/>
      <c r="C56" s="3"/>
      <c r="D56" s="3"/>
      <c r="E56" s="3"/>
      <c r="F56" s="3"/>
      <c r="G56" s="3"/>
      <c r="H56" s="3"/>
      <c r="J56" s="3"/>
    </row>
    <row r="57" ht="15.75" customHeight="1">
      <c r="A57" s="3"/>
      <c r="B57" s="3"/>
      <c r="C57" s="3"/>
      <c r="D57" s="3"/>
      <c r="E57" s="3"/>
      <c r="F57" s="3"/>
      <c r="G57" s="3"/>
      <c r="H57" s="3"/>
      <c r="J57" s="3"/>
    </row>
    <row r="58" ht="15.75" customHeight="1">
      <c r="A58" s="3"/>
      <c r="B58" s="3"/>
      <c r="C58" s="3"/>
      <c r="D58" s="3"/>
      <c r="E58" s="3"/>
      <c r="F58" s="3"/>
      <c r="G58" s="3"/>
      <c r="H58" s="3"/>
      <c r="J58" s="3"/>
    </row>
    <row r="59" ht="15.75" customHeight="1">
      <c r="A59" s="3"/>
      <c r="B59" s="3"/>
      <c r="C59" s="3"/>
      <c r="D59" s="3"/>
      <c r="E59" s="3"/>
      <c r="F59" s="3"/>
      <c r="G59" s="3"/>
      <c r="H59" s="3"/>
      <c r="J59" s="3"/>
    </row>
    <row r="60" ht="15.75" customHeight="1">
      <c r="A60" s="3"/>
      <c r="B60" s="3"/>
      <c r="C60" s="3"/>
      <c r="D60" s="3"/>
      <c r="E60" s="3"/>
      <c r="F60" s="3"/>
      <c r="G60" s="3"/>
      <c r="H60" s="3"/>
      <c r="J60" s="3"/>
    </row>
    <row r="61" ht="15.75" customHeight="1">
      <c r="A61" s="3"/>
      <c r="B61" s="3"/>
      <c r="C61" s="3"/>
      <c r="D61" s="3"/>
      <c r="E61" s="3"/>
      <c r="F61" s="3"/>
      <c r="G61" s="3"/>
      <c r="H61" s="3"/>
      <c r="J61" s="3"/>
    </row>
    <row r="62" ht="15.75" customHeight="1">
      <c r="A62" s="3"/>
      <c r="B62" s="3"/>
      <c r="C62" s="3"/>
      <c r="D62" s="3"/>
      <c r="E62" s="3"/>
      <c r="F62" s="3"/>
      <c r="G62" s="3"/>
      <c r="H62" s="3"/>
      <c r="J62" s="3"/>
    </row>
    <row r="63" ht="15.75" customHeight="1">
      <c r="A63" s="3"/>
      <c r="B63" s="3"/>
      <c r="C63" s="3"/>
      <c r="D63" s="3"/>
      <c r="E63" s="3"/>
      <c r="F63" s="3"/>
      <c r="G63" s="3"/>
      <c r="H63" s="3"/>
      <c r="J63" s="3"/>
    </row>
    <row r="64" ht="15.75" customHeight="1">
      <c r="A64" s="3"/>
      <c r="B64" s="3"/>
      <c r="C64" s="3"/>
      <c r="D64" s="3"/>
      <c r="E64" s="3"/>
      <c r="F64" s="3"/>
      <c r="G64" s="3"/>
      <c r="H64" s="3"/>
      <c r="J64" s="3"/>
    </row>
    <row r="65" ht="15.75" customHeight="1">
      <c r="A65" s="3"/>
      <c r="B65" s="3"/>
      <c r="C65" s="3"/>
      <c r="D65" s="3"/>
      <c r="E65" s="3"/>
      <c r="F65" s="3"/>
      <c r="G65" s="3"/>
      <c r="H65" s="3"/>
      <c r="J65" s="3"/>
    </row>
    <row r="66" ht="15.75" customHeight="1">
      <c r="A66" s="3"/>
      <c r="B66" s="3"/>
      <c r="C66" s="3"/>
      <c r="D66" s="3"/>
      <c r="E66" s="3"/>
      <c r="F66" s="3"/>
      <c r="G66" s="3"/>
      <c r="H66" s="3"/>
      <c r="J66" s="3"/>
    </row>
    <row r="67" ht="15.75" customHeight="1">
      <c r="A67" s="3"/>
      <c r="B67" s="3"/>
      <c r="C67" s="3"/>
      <c r="D67" s="3"/>
      <c r="E67" s="3"/>
      <c r="F67" s="3"/>
      <c r="G67" s="3"/>
      <c r="H67" s="3"/>
      <c r="J67" s="3"/>
    </row>
    <row r="68" ht="15.75" customHeight="1">
      <c r="A68" s="3"/>
      <c r="B68" s="3"/>
      <c r="C68" s="3"/>
      <c r="D68" s="3"/>
      <c r="E68" s="3"/>
      <c r="F68" s="3"/>
      <c r="G68" s="3"/>
      <c r="H68" s="3"/>
      <c r="J68" s="3"/>
    </row>
    <row r="69" ht="15.75" customHeight="1">
      <c r="A69" s="3"/>
      <c r="B69" s="3"/>
      <c r="C69" s="3"/>
      <c r="D69" s="3"/>
      <c r="E69" s="3"/>
      <c r="F69" s="3"/>
      <c r="G69" s="3"/>
      <c r="H69" s="3"/>
      <c r="J69" s="3"/>
    </row>
    <row r="70" ht="15.75" customHeight="1">
      <c r="A70" s="3"/>
      <c r="B70" s="3"/>
      <c r="C70" s="3"/>
      <c r="D70" s="3"/>
      <c r="E70" s="3"/>
      <c r="F70" s="3"/>
      <c r="G70" s="3"/>
      <c r="H70" s="3"/>
      <c r="J70" s="3"/>
    </row>
    <row r="71" ht="15.75" customHeight="1">
      <c r="A71" s="3"/>
      <c r="B71" s="3"/>
      <c r="C71" s="3"/>
      <c r="D71" s="3"/>
      <c r="E71" s="3"/>
      <c r="F71" s="3"/>
      <c r="G71" s="3"/>
      <c r="H71" s="3"/>
      <c r="J71" s="3"/>
    </row>
    <row r="72" ht="15.75" customHeight="1">
      <c r="A72" s="3"/>
      <c r="B72" s="3"/>
      <c r="C72" s="3"/>
      <c r="D72" s="3"/>
      <c r="E72" s="3"/>
      <c r="F72" s="3"/>
      <c r="G72" s="3"/>
      <c r="H72" s="3"/>
      <c r="J72" s="3"/>
    </row>
    <row r="73" ht="15.75" customHeight="1">
      <c r="A73" s="3"/>
      <c r="B73" s="3"/>
      <c r="C73" s="3"/>
      <c r="D73" s="3"/>
      <c r="E73" s="3"/>
      <c r="F73" s="3"/>
      <c r="G73" s="3"/>
      <c r="H73" s="3"/>
      <c r="J73" s="3"/>
    </row>
    <row r="74" ht="15.75" customHeight="1">
      <c r="A74" s="3"/>
      <c r="B74" s="3"/>
      <c r="C74" s="3"/>
      <c r="D74" s="3"/>
      <c r="E74" s="3"/>
      <c r="F74" s="3"/>
      <c r="G74" s="3"/>
      <c r="H74" s="3"/>
      <c r="J74" s="3"/>
    </row>
    <row r="75" ht="15.75" customHeight="1">
      <c r="A75" s="3"/>
      <c r="B75" s="3"/>
      <c r="C75" s="3"/>
      <c r="D75" s="3"/>
      <c r="E75" s="3"/>
      <c r="F75" s="3"/>
      <c r="G75" s="3"/>
      <c r="H75" s="3"/>
      <c r="J75" s="3"/>
    </row>
    <row r="76" ht="15.75" customHeight="1">
      <c r="A76" s="3"/>
      <c r="B76" s="3"/>
      <c r="C76" s="3"/>
      <c r="D76" s="3"/>
      <c r="E76" s="3"/>
      <c r="F76" s="3"/>
      <c r="G76" s="3"/>
      <c r="H76" s="3"/>
      <c r="J76" s="3"/>
    </row>
    <row r="77" ht="15.75" customHeight="1">
      <c r="A77" s="3"/>
      <c r="B77" s="3"/>
      <c r="C77" s="3"/>
      <c r="D77" s="3"/>
      <c r="E77" s="3"/>
      <c r="F77" s="3"/>
      <c r="G77" s="3"/>
      <c r="H77" s="3"/>
      <c r="J77" s="3"/>
    </row>
    <row r="78" ht="15.75" customHeight="1">
      <c r="A78" s="3"/>
      <c r="B78" s="3"/>
      <c r="C78" s="3"/>
      <c r="D78" s="3"/>
      <c r="E78" s="3"/>
      <c r="F78" s="3"/>
      <c r="G78" s="3"/>
      <c r="H78" s="3"/>
      <c r="J78" s="3"/>
    </row>
    <row r="79" ht="15.75" customHeight="1">
      <c r="A79" s="3"/>
      <c r="B79" s="3"/>
      <c r="C79" s="3"/>
      <c r="D79" s="3"/>
      <c r="E79" s="3"/>
      <c r="F79" s="3"/>
      <c r="G79" s="3"/>
      <c r="H79" s="3"/>
      <c r="J79" s="3"/>
    </row>
    <row r="80" ht="15.75" customHeight="1">
      <c r="A80" s="3"/>
      <c r="B80" s="3"/>
      <c r="C80" s="3"/>
      <c r="D80" s="3"/>
      <c r="E80" s="3"/>
      <c r="F80" s="3"/>
      <c r="G80" s="3"/>
      <c r="H80" s="3"/>
      <c r="J80" s="3"/>
    </row>
    <row r="81" ht="15.75" customHeight="1">
      <c r="A81" s="3"/>
      <c r="B81" s="3"/>
      <c r="C81" s="3"/>
      <c r="D81" s="3"/>
      <c r="E81" s="3"/>
      <c r="F81" s="3"/>
      <c r="G81" s="3"/>
      <c r="H81" s="3"/>
      <c r="J81" s="3"/>
    </row>
    <row r="82" ht="15.75" customHeight="1">
      <c r="A82" s="3"/>
      <c r="B82" s="3"/>
      <c r="C82" s="3"/>
      <c r="D82" s="3"/>
      <c r="E82" s="3"/>
      <c r="F82" s="3"/>
      <c r="G82" s="3"/>
      <c r="H82" s="3"/>
      <c r="J82" s="3"/>
    </row>
    <row r="83" ht="15.75" customHeight="1">
      <c r="A83" s="3"/>
      <c r="B83" s="3"/>
      <c r="C83" s="3"/>
      <c r="D83" s="3"/>
      <c r="E83" s="3"/>
      <c r="F83" s="3"/>
      <c r="G83" s="3"/>
      <c r="H83" s="3"/>
      <c r="J83" s="3"/>
    </row>
    <row r="84" ht="15.75" customHeight="1">
      <c r="A84" s="3"/>
      <c r="B84" s="3"/>
      <c r="C84" s="3"/>
      <c r="D84" s="3"/>
      <c r="E84" s="3"/>
      <c r="F84" s="3"/>
      <c r="G84" s="3"/>
      <c r="H84" s="3"/>
      <c r="J84" s="3"/>
    </row>
    <row r="85" ht="15.75" customHeight="1">
      <c r="A85" s="3"/>
      <c r="B85" s="3"/>
      <c r="C85" s="3"/>
      <c r="D85" s="3"/>
      <c r="E85" s="3"/>
      <c r="F85" s="3"/>
      <c r="G85" s="3"/>
      <c r="H85" s="3"/>
      <c r="J85" s="3"/>
    </row>
    <row r="86" ht="15.75" customHeight="1">
      <c r="A86" s="3"/>
      <c r="B86" s="3"/>
      <c r="C86" s="3"/>
      <c r="D86" s="3"/>
      <c r="E86" s="3"/>
      <c r="F86" s="3"/>
      <c r="G86" s="3"/>
      <c r="H86" s="3"/>
      <c r="J86" s="3"/>
    </row>
    <row r="87" ht="15.75" customHeight="1">
      <c r="A87" s="3"/>
      <c r="B87" s="3"/>
      <c r="C87" s="3"/>
      <c r="D87" s="3"/>
      <c r="E87" s="3"/>
      <c r="F87" s="3"/>
      <c r="G87" s="3"/>
      <c r="H87" s="3"/>
      <c r="J87" s="3"/>
    </row>
    <row r="88" ht="15.75" customHeight="1">
      <c r="A88" s="3"/>
      <c r="B88" s="3"/>
      <c r="C88" s="3"/>
      <c r="D88" s="3"/>
      <c r="E88" s="3"/>
      <c r="F88" s="3"/>
      <c r="G88" s="3"/>
      <c r="H88" s="3"/>
      <c r="J88" s="3"/>
    </row>
    <row r="89" ht="15.75" customHeight="1">
      <c r="A89" s="3"/>
      <c r="B89" s="3"/>
      <c r="C89" s="3"/>
      <c r="D89" s="3"/>
      <c r="E89" s="3"/>
      <c r="F89" s="3"/>
      <c r="G89" s="3"/>
      <c r="H89" s="3"/>
      <c r="J89" s="3"/>
    </row>
    <row r="90" ht="15.75" customHeight="1">
      <c r="A90" s="3"/>
      <c r="B90" s="3"/>
      <c r="C90" s="3"/>
      <c r="D90" s="3"/>
      <c r="E90" s="3"/>
      <c r="F90" s="3"/>
      <c r="G90" s="3"/>
      <c r="H90" s="3"/>
      <c r="J90" s="3"/>
    </row>
    <row r="91" ht="15.75" customHeight="1">
      <c r="A91" s="3"/>
      <c r="B91" s="3"/>
      <c r="C91" s="3"/>
      <c r="D91" s="3"/>
      <c r="E91" s="3"/>
      <c r="F91" s="3"/>
      <c r="G91" s="3"/>
      <c r="H91" s="3"/>
      <c r="J91" s="3"/>
    </row>
    <row r="92" ht="15.75" customHeight="1">
      <c r="A92" s="3"/>
      <c r="B92" s="3"/>
      <c r="C92" s="3"/>
      <c r="D92" s="3"/>
      <c r="E92" s="3"/>
      <c r="F92" s="3"/>
      <c r="G92" s="3"/>
      <c r="H92" s="3"/>
      <c r="J92" s="3"/>
    </row>
    <row r="93" ht="15.75" customHeight="1">
      <c r="A93" s="3"/>
      <c r="B93" s="3"/>
      <c r="C93" s="3"/>
      <c r="D93" s="3"/>
      <c r="E93" s="3"/>
      <c r="F93" s="3"/>
      <c r="G93" s="3"/>
      <c r="H93" s="3"/>
      <c r="J93" s="3"/>
    </row>
    <row r="94" ht="15.75" customHeight="1">
      <c r="A94" s="3"/>
      <c r="B94" s="3"/>
      <c r="C94" s="3"/>
      <c r="D94" s="3"/>
      <c r="E94" s="3"/>
      <c r="F94" s="3"/>
      <c r="G94" s="3"/>
      <c r="H94" s="3"/>
      <c r="J94" s="3"/>
    </row>
    <row r="95" ht="15.75" customHeight="1">
      <c r="A95" s="3"/>
      <c r="B95" s="3"/>
      <c r="C95" s="3"/>
      <c r="D95" s="3"/>
      <c r="E95" s="3"/>
      <c r="F95" s="3"/>
      <c r="G95" s="3"/>
      <c r="H95" s="3"/>
      <c r="J95" s="3"/>
    </row>
    <row r="96" ht="15.75" customHeight="1">
      <c r="A96" s="3"/>
      <c r="B96" s="3"/>
      <c r="C96" s="3"/>
      <c r="D96" s="3"/>
      <c r="E96" s="3"/>
      <c r="F96" s="3"/>
      <c r="G96" s="3"/>
      <c r="H96" s="3"/>
      <c r="J96" s="3"/>
    </row>
    <row r="97" ht="15.75" customHeight="1">
      <c r="A97" s="3"/>
      <c r="B97" s="3"/>
      <c r="C97" s="3"/>
      <c r="D97" s="3"/>
      <c r="E97" s="3"/>
      <c r="F97" s="3"/>
      <c r="G97" s="3"/>
      <c r="H97" s="3"/>
      <c r="J97" s="3"/>
    </row>
    <row r="98" ht="15.75" customHeight="1">
      <c r="A98" s="3"/>
      <c r="B98" s="3"/>
      <c r="C98" s="3"/>
      <c r="D98" s="3"/>
      <c r="E98" s="3"/>
      <c r="F98" s="3"/>
      <c r="G98" s="3"/>
      <c r="H98" s="3"/>
      <c r="J98" s="3"/>
    </row>
    <row r="99" ht="15.75" customHeight="1">
      <c r="A99" s="3"/>
      <c r="B99" s="3"/>
      <c r="C99" s="3"/>
      <c r="D99" s="3"/>
      <c r="E99" s="3"/>
      <c r="F99" s="3"/>
      <c r="G99" s="3"/>
      <c r="H99" s="3"/>
      <c r="J99" s="3"/>
    </row>
    <row r="100" ht="15.75" customHeight="1">
      <c r="A100" s="3"/>
      <c r="B100" s="3"/>
      <c r="C100" s="3"/>
      <c r="D100" s="3"/>
      <c r="E100" s="3"/>
      <c r="F100" s="3"/>
      <c r="G100" s="3"/>
      <c r="H100" s="3"/>
      <c r="J100" s="3"/>
    </row>
    <row r="101" ht="15.75" customHeight="1">
      <c r="A101" s="3"/>
      <c r="B101" s="3"/>
      <c r="C101" s="3"/>
      <c r="D101" s="3"/>
      <c r="E101" s="3"/>
      <c r="F101" s="3"/>
      <c r="G101" s="3"/>
      <c r="H101" s="3"/>
      <c r="J101" s="3"/>
    </row>
    <row r="102" ht="15.75" customHeight="1">
      <c r="A102" s="3"/>
      <c r="B102" s="3"/>
      <c r="C102" s="3"/>
      <c r="D102" s="3"/>
      <c r="E102" s="3"/>
      <c r="F102" s="3"/>
      <c r="G102" s="3"/>
      <c r="H102" s="3"/>
      <c r="J102" s="3"/>
    </row>
    <row r="103" ht="15.75" customHeight="1">
      <c r="A103" s="3"/>
      <c r="B103" s="3"/>
      <c r="C103" s="3"/>
      <c r="D103" s="3"/>
      <c r="E103" s="3"/>
      <c r="F103" s="3"/>
      <c r="G103" s="3"/>
      <c r="H103" s="3"/>
      <c r="J103" s="3"/>
    </row>
    <row r="104" ht="15.75" customHeight="1">
      <c r="A104" s="3"/>
      <c r="B104" s="3"/>
      <c r="C104" s="3"/>
      <c r="D104" s="3"/>
      <c r="E104" s="3"/>
      <c r="F104" s="3"/>
      <c r="G104" s="3"/>
      <c r="H104" s="3"/>
      <c r="J104" s="3"/>
    </row>
    <row r="105" ht="15.75" customHeight="1">
      <c r="A105" s="3"/>
      <c r="B105" s="3"/>
      <c r="C105" s="3"/>
      <c r="D105" s="3"/>
      <c r="E105" s="3"/>
      <c r="F105" s="3"/>
      <c r="G105" s="3"/>
      <c r="H105" s="3"/>
      <c r="J105" s="3"/>
    </row>
    <row r="106" ht="15.75" customHeight="1">
      <c r="A106" s="3"/>
      <c r="B106" s="3"/>
      <c r="C106" s="3"/>
      <c r="D106" s="3"/>
      <c r="E106" s="3"/>
      <c r="F106" s="3"/>
      <c r="G106" s="3"/>
      <c r="H106" s="3"/>
      <c r="J106" s="3"/>
    </row>
    <row r="107" ht="15.75" customHeight="1">
      <c r="A107" s="3"/>
      <c r="B107" s="3"/>
      <c r="C107" s="3"/>
      <c r="D107" s="3"/>
      <c r="E107" s="3"/>
      <c r="F107" s="3"/>
      <c r="G107" s="3"/>
      <c r="H107" s="3"/>
      <c r="J107" s="3"/>
    </row>
    <row r="108" ht="15.75" customHeight="1">
      <c r="A108" s="3"/>
      <c r="B108" s="3"/>
      <c r="C108" s="3"/>
      <c r="D108" s="3"/>
      <c r="E108" s="3"/>
      <c r="F108" s="3"/>
      <c r="G108" s="3"/>
      <c r="H108" s="3"/>
      <c r="J108" s="3"/>
    </row>
    <row r="109" ht="15.75" customHeight="1">
      <c r="A109" s="3"/>
      <c r="B109" s="3"/>
      <c r="C109" s="3"/>
      <c r="D109" s="3"/>
      <c r="E109" s="3"/>
      <c r="F109" s="3"/>
      <c r="G109" s="3"/>
      <c r="H109" s="3"/>
      <c r="J109" s="3"/>
    </row>
    <row r="110" ht="15.75" customHeight="1">
      <c r="A110" s="3"/>
      <c r="B110" s="3"/>
      <c r="C110" s="3"/>
      <c r="D110" s="3"/>
      <c r="E110" s="3"/>
      <c r="F110" s="3"/>
      <c r="G110" s="3"/>
      <c r="H110" s="3"/>
      <c r="J110" s="3"/>
    </row>
    <row r="111" ht="15.75" customHeight="1">
      <c r="A111" s="3"/>
      <c r="B111" s="3"/>
      <c r="C111" s="3"/>
      <c r="D111" s="3"/>
      <c r="E111" s="3"/>
      <c r="F111" s="3"/>
      <c r="G111" s="3"/>
      <c r="H111" s="3"/>
      <c r="J111" s="3"/>
    </row>
    <row r="112" ht="15.75" customHeight="1">
      <c r="A112" s="3"/>
      <c r="B112" s="3"/>
      <c r="C112" s="3"/>
      <c r="D112" s="3"/>
      <c r="E112" s="3"/>
      <c r="F112" s="3"/>
      <c r="G112" s="3"/>
      <c r="H112" s="3"/>
      <c r="J112" s="3"/>
    </row>
    <row r="113" ht="15.75" customHeight="1">
      <c r="A113" s="3"/>
      <c r="B113" s="3"/>
      <c r="C113" s="3"/>
      <c r="D113" s="3"/>
      <c r="E113" s="3"/>
      <c r="F113" s="3"/>
      <c r="G113" s="3"/>
      <c r="H113" s="3"/>
      <c r="J113" s="3"/>
    </row>
    <row r="114" ht="15.75" customHeight="1">
      <c r="A114" s="3"/>
      <c r="B114" s="3"/>
      <c r="C114" s="3"/>
      <c r="D114" s="3"/>
      <c r="E114" s="3"/>
      <c r="F114" s="3"/>
      <c r="G114" s="3"/>
      <c r="H114" s="3"/>
      <c r="J114" s="3"/>
    </row>
    <row r="115" ht="15.75" customHeight="1">
      <c r="A115" s="3"/>
      <c r="B115" s="3"/>
      <c r="C115" s="3"/>
      <c r="D115" s="3"/>
      <c r="E115" s="3"/>
      <c r="F115" s="3"/>
      <c r="G115" s="3"/>
      <c r="H115" s="3"/>
      <c r="J115" s="3"/>
    </row>
    <row r="116" ht="15.75" customHeight="1">
      <c r="A116" s="3"/>
      <c r="B116" s="3"/>
      <c r="C116" s="3"/>
      <c r="D116" s="3"/>
      <c r="E116" s="3"/>
      <c r="F116" s="3"/>
      <c r="G116" s="3"/>
      <c r="H116" s="3"/>
      <c r="J116" s="3"/>
    </row>
    <row r="117" ht="15.75" customHeight="1">
      <c r="A117" s="3"/>
      <c r="B117" s="3"/>
      <c r="C117" s="3"/>
      <c r="D117" s="3"/>
      <c r="E117" s="3"/>
      <c r="F117" s="3"/>
      <c r="G117" s="3"/>
      <c r="H117" s="3"/>
      <c r="J117" s="3"/>
    </row>
    <row r="118" ht="15.75" customHeight="1">
      <c r="A118" s="3"/>
      <c r="B118" s="3"/>
      <c r="C118" s="3"/>
      <c r="D118" s="3"/>
      <c r="E118" s="3"/>
      <c r="F118" s="3"/>
      <c r="G118" s="3"/>
      <c r="H118" s="3"/>
      <c r="J118" s="3"/>
    </row>
    <row r="119" ht="15.75" customHeight="1">
      <c r="A119" s="3"/>
      <c r="B119" s="3"/>
      <c r="C119" s="3"/>
      <c r="D119" s="3"/>
      <c r="E119" s="3"/>
      <c r="F119" s="3"/>
      <c r="G119" s="3"/>
      <c r="H119" s="3"/>
      <c r="J119" s="3"/>
    </row>
    <row r="120" ht="15.75" customHeight="1">
      <c r="A120" s="3"/>
      <c r="B120" s="3"/>
      <c r="C120" s="3"/>
      <c r="D120" s="3"/>
      <c r="E120" s="3"/>
      <c r="F120" s="3"/>
      <c r="G120" s="3"/>
      <c r="H120" s="3"/>
      <c r="J120" s="3"/>
    </row>
    <row r="121" ht="15.75" customHeight="1">
      <c r="A121" s="3"/>
      <c r="B121" s="3"/>
      <c r="C121" s="3"/>
      <c r="D121" s="3"/>
      <c r="E121" s="3"/>
      <c r="F121" s="3"/>
      <c r="G121" s="3"/>
      <c r="H121" s="3"/>
      <c r="J121" s="3"/>
    </row>
    <row r="122" ht="15.75" customHeight="1">
      <c r="A122" s="3"/>
      <c r="B122" s="3"/>
      <c r="C122" s="3"/>
      <c r="D122" s="3"/>
      <c r="E122" s="3"/>
      <c r="F122" s="3"/>
      <c r="G122" s="3"/>
      <c r="H122" s="3"/>
      <c r="J122" s="3"/>
    </row>
    <row r="123" ht="15.75" customHeight="1">
      <c r="A123" s="3"/>
      <c r="B123" s="3"/>
      <c r="C123" s="3"/>
      <c r="D123" s="3"/>
      <c r="E123" s="3"/>
      <c r="F123" s="3"/>
      <c r="G123" s="3"/>
      <c r="H123" s="3"/>
      <c r="J123" s="3"/>
    </row>
    <row r="124" ht="15.75" customHeight="1">
      <c r="A124" s="3"/>
      <c r="B124" s="3"/>
      <c r="C124" s="3"/>
      <c r="D124" s="3"/>
      <c r="E124" s="3"/>
      <c r="F124" s="3"/>
      <c r="G124" s="3"/>
      <c r="H124" s="3"/>
      <c r="J124" s="3"/>
    </row>
    <row r="125" ht="15.75" customHeight="1">
      <c r="A125" s="3"/>
      <c r="B125" s="3"/>
      <c r="C125" s="3"/>
      <c r="D125" s="3"/>
      <c r="E125" s="3"/>
      <c r="F125" s="3"/>
      <c r="G125" s="3"/>
      <c r="H125" s="3"/>
      <c r="J125" s="3"/>
    </row>
    <row r="126" ht="15.75" customHeight="1">
      <c r="A126" s="3"/>
      <c r="B126" s="3"/>
      <c r="C126" s="3"/>
      <c r="D126" s="3"/>
      <c r="E126" s="3"/>
      <c r="F126" s="3"/>
      <c r="G126" s="3"/>
      <c r="H126" s="3"/>
      <c r="J126" s="3"/>
    </row>
    <row r="127" ht="15.75" customHeight="1">
      <c r="A127" s="3"/>
      <c r="B127" s="3"/>
      <c r="C127" s="3"/>
      <c r="D127" s="3"/>
      <c r="E127" s="3"/>
      <c r="F127" s="3"/>
      <c r="G127" s="3"/>
      <c r="H127" s="3"/>
      <c r="J127" s="3"/>
    </row>
    <row r="128" ht="15.75" customHeight="1">
      <c r="A128" s="3"/>
      <c r="B128" s="3"/>
      <c r="C128" s="3"/>
      <c r="D128" s="3"/>
      <c r="E128" s="3"/>
      <c r="F128" s="3"/>
      <c r="G128" s="3"/>
      <c r="H128" s="3"/>
      <c r="J128" s="3"/>
    </row>
    <row r="129" ht="15.75" customHeight="1">
      <c r="A129" s="3"/>
      <c r="B129" s="3"/>
      <c r="C129" s="3"/>
      <c r="D129" s="3"/>
      <c r="E129" s="3"/>
      <c r="F129" s="3"/>
      <c r="G129" s="3"/>
      <c r="H129" s="3"/>
      <c r="J129" s="3"/>
    </row>
    <row r="130" ht="15.75" customHeight="1">
      <c r="A130" s="3"/>
      <c r="B130" s="3"/>
      <c r="C130" s="3"/>
      <c r="D130" s="3"/>
      <c r="E130" s="3"/>
      <c r="F130" s="3"/>
      <c r="G130" s="3"/>
      <c r="H130" s="3"/>
      <c r="J130" s="3"/>
    </row>
    <row r="131" ht="15.75" customHeight="1">
      <c r="A131" s="3"/>
      <c r="B131" s="3"/>
      <c r="C131" s="3"/>
      <c r="D131" s="3"/>
      <c r="E131" s="3"/>
      <c r="F131" s="3"/>
      <c r="G131" s="3"/>
      <c r="H131" s="3"/>
      <c r="J131" s="3"/>
    </row>
    <row r="132" ht="15.75" customHeight="1">
      <c r="A132" s="3"/>
      <c r="B132" s="3"/>
      <c r="C132" s="3"/>
      <c r="D132" s="3"/>
      <c r="E132" s="3"/>
      <c r="F132" s="3"/>
      <c r="G132" s="3"/>
      <c r="H132" s="3"/>
      <c r="J132" s="3"/>
    </row>
    <row r="133" ht="15.75" customHeight="1">
      <c r="A133" s="3"/>
      <c r="B133" s="3"/>
      <c r="C133" s="3"/>
      <c r="D133" s="3"/>
      <c r="E133" s="3"/>
      <c r="F133" s="3"/>
      <c r="G133" s="3"/>
      <c r="H133" s="3"/>
      <c r="J133" s="3"/>
    </row>
    <row r="134" ht="15.75" customHeight="1">
      <c r="A134" s="3"/>
      <c r="B134" s="3"/>
      <c r="C134" s="3"/>
      <c r="D134" s="3"/>
      <c r="E134" s="3"/>
      <c r="F134" s="3"/>
      <c r="G134" s="3"/>
      <c r="H134" s="3"/>
      <c r="J134" s="3"/>
    </row>
    <row r="135" ht="15.75" customHeight="1">
      <c r="A135" s="3"/>
      <c r="B135" s="3"/>
      <c r="C135" s="3"/>
      <c r="D135" s="3"/>
      <c r="E135" s="3"/>
      <c r="F135" s="3"/>
      <c r="G135" s="3"/>
      <c r="H135" s="3"/>
      <c r="J135" s="3"/>
    </row>
    <row r="136" ht="15.75" customHeight="1">
      <c r="A136" s="3"/>
      <c r="B136" s="3"/>
      <c r="C136" s="3"/>
      <c r="D136" s="3"/>
      <c r="E136" s="3"/>
      <c r="F136" s="3"/>
      <c r="G136" s="3"/>
      <c r="H136" s="3"/>
      <c r="J136" s="3"/>
    </row>
    <row r="137" ht="15.75" customHeight="1">
      <c r="A137" s="3"/>
      <c r="B137" s="3"/>
      <c r="C137" s="3"/>
      <c r="D137" s="3"/>
      <c r="E137" s="3"/>
      <c r="F137" s="3"/>
      <c r="G137" s="3"/>
      <c r="H137" s="3"/>
      <c r="J137" s="3"/>
    </row>
    <row r="138" ht="15.75" customHeight="1">
      <c r="A138" s="3"/>
      <c r="B138" s="3"/>
      <c r="C138" s="3"/>
      <c r="D138" s="3"/>
      <c r="E138" s="3"/>
      <c r="F138" s="3"/>
      <c r="G138" s="3"/>
      <c r="H138" s="3"/>
      <c r="J138" s="3"/>
    </row>
    <row r="139" ht="15.75" customHeight="1">
      <c r="A139" s="3"/>
      <c r="B139" s="3"/>
      <c r="C139" s="3"/>
      <c r="D139" s="3"/>
      <c r="E139" s="3"/>
      <c r="F139" s="3"/>
      <c r="G139" s="3"/>
      <c r="H139" s="3"/>
      <c r="J139" s="3"/>
    </row>
    <row r="140" ht="15.75" customHeight="1">
      <c r="A140" s="3"/>
      <c r="B140" s="3"/>
      <c r="C140" s="3"/>
      <c r="D140" s="3"/>
      <c r="E140" s="3"/>
      <c r="F140" s="3"/>
      <c r="G140" s="3"/>
      <c r="H140" s="3"/>
      <c r="J140" s="3"/>
    </row>
    <row r="141" ht="15.75" customHeight="1">
      <c r="A141" s="3"/>
      <c r="B141" s="3"/>
      <c r="C141" s="3"/>
      <c r="D141" s="3"/>
      <c r="E141" s="3"/>
      <c r="F141" s="3"/>
      <c r="G141" s="3"/>
      <c r="H141" s="3"/>
      <c r="J141" s="3"/>
    </row>
    <row r="142" ht="15.75" customHeight="1">
      <c r="A142" s="3"/>
      <c r="B142" s="3"/>
      <c r="C142" s="3"/>
      <c r="D142" s="3"/>
      <c r="E142" s="3"/>
      <c r="F142" s="3"/>
      <c r="G142" s="3"/>
      <c r="H142" s="3"/>
      <c r="J142" s="3"/>
    </row>
    <row r="143" ht="15.75" customHeight="1">
      <c r="A143" s="3"/>
      <c r="B143" s="3"/>
      <c r="C143" s="3"/>
      <c r="D143" s="3"/>
      <c r="E143" s="3"/>
      <c r="F143" s="3"/>
      <c r="G143" s="3"/>
      <c r="H143" s="3"/>
      <c r="J143" s="3"/>
    </row>
    <row r="144" ht="15.75" customHeight="1">
      <c r="A144" s="3"/>
      <c r="B144" s="3"/>
      <c r="C144" s="3"/>
      <c r="D144" s="3"/>
      <c r="E144" s="3"/>
      <c r="F144" s="3"/>
      <c r="G144" s="3"/>
      <c r="H144" s="3"/>
      <c r="J144" s="3"/>
    </row>
    <row r="145" ht="15.75" customHeight="1">
      <c r="A145" s="3"/>
      <c r="B145" s="3"/>
      <c r="C145" s="3"/>
      <c r="D145" s="3"/>
      <c r="E145" s="3"/>
      <c r="F145" s="3"/>
      <c r="G145" s="3"/>
      <c r="H145" s="3"/>
      <c r="J145" s="3"/>
    </row>
    <row r="146" ht="15.75" customHeight="1">
      <c r="A146" s="3"/>
      <c r="B146" s="3"/>
      <c r="C146" s="3"/>
      <c r="D146" s="3"/>
      <c r="E146" s="3"/>
      <c r="F146" s="3"/>
      <c r="G146" s="3"/>
      <c r="H146" s="3"/>
      <c r="J146" s="3"/>
    </row>
    <row r="147" ht="15.75" customHeight="1">
      <c r="A147" s="3"/>
      <c r="B147" s="3"/>
      <c r="C147" s="3"/>
      <c r="D147" s="3"/>
      <c r="E147" s="3"/>
      <c r="F147" s="3"/>
      <c r="G147" s="3"/>
      <c r="H147" s="3"/>
      <c r="J147" s="3"/>
    </row>
    <row r="148" ht="15.75" customHeight="1">
      <c r="A148" s="3"/>
      <c r="B148" s="3"/>
      <c r="C148" s="3"/>
      <c r="D148" s="3"/>
      <c r="E148" s="3"/>
      <c r="F148" s="3"/>
      <c r="G148" s="3"/>
      <c r="H148" s="3"/>
      <c r="J148" s="3"/>
    </row>
    <row r="149" ht="15.75" customHeight="1">
      <c r="A149" s="3"/>
      <c r="B149" s="3"/>
      <c r="C149" s="3"/>
      <c r="D149" s="3"/>
      <c r="E149" s="3"/>
      <c r="F149" s="3"/>
      <c r="G149" s="3"/>
      <c r="H149" s="3"/>
      <c r="J149" s="3"/>
    </row>
    <row r="150" ht="15.75" customHeight="1">
      <c r="A150" s="3"/>
      <c r="B150" s="3"/>
      <c r="C150" s="3"/>
      <c r="D150" s="3"/>
      <c r="E150" s="3"/>
      <c r="F150" s="3"/>
      <c r="G150" s="3"/>
      <c r="H150" s="3"/>
      <c r="J150" s="3"/>
    </row>
    <row r="151" ht="15.75" customHeight="1">
      <c r="A151" s="3"/>
      <c r="B151" s="3"/>
      <c r="C151" s="3"/>
      <c r="D151" s="3"/>
      <c r="E151" s="3"/>
      <c r="F151" s="3"/>
      <c r="G151" s="3"/>
      <c r="H151" s="3"/>
      <c r="J151" s="3"/>
    </row>
    <row r="152" ht="15.75" customHeight="1">
      <c r="A152" s="3"/>
      <c r="B152" s="3"/>
      <c r="C152" s="3"/>
      <c r="D152" s="3"/>
      <c r="E152" s="3"/>
      <c r="F152" s="3"/>
      <c r="G152" s="3"/>
      <c r="H152" s="3"/>
      <c r="J152" s="3"/>
    </row>
    <row r="153" ht="15.75" customHeight="1">
      <c r="A153" s="3"/>
      <c r="B153" s="3"/>
      <c r="C153" s="3"/>
      <c r="D153" s="3"/>
      <c r="E153" s="3"/>
      <c r="F153" s="3"/>
      <c r="G153" s="3"/>
      <c r="H153" s="3"/>
      <c r="J153" s="3"/>
    </row>
    <row r="154" ht="15.75" customHeight="1">
      <c r="A154" s="3"/>
      <c r="B154" s="3"/>
      <c r="C154" s="3"/>
      <c r="D154" s="3"/>
      <c r="E154" s="3"/>
      <c r="F154" s="3"/>
      <c r="G154" s="3"/>
      <c r="H154" s="3"/>
      <c r="J154" s="3"/>
    </row>
    <row r="155" ht="15.75" customHeight="1">
      <c r="A155" s="3"/>
      <c r="B155" s="3"/>
      <c r="C155" s="3"/>
      <c r="D155" s="3"/>
      <c r="E155" s="3"/>
      <c r="F155" s="3"/>
      <c r="G155" s="3"/>
      <c r="H155" s="3"/>
      <c r="J155" s="3"/>
    </row>
    <row r="156" ht="15.75" customHeight="1">
      <c r="A156" s="3"/>
      <c r="B156" s="3"/>
      <c r="C156" s="3"/>
      <c r="D156" s="3"/>
      <c r="E156" s="3"/>
      <c r="F156" s="3"/>
      <c r="G156" s="3"/>
      <c r="H156" s="3"/>
      <c r="J156" s="3"/>
    </row>
    <row r="157" ht="15.75" customHeight="1">
      <c r="A157" s="3"/>
      <c r="B157" s="3"/>
      <c r="C157" s="3"/>
      <c r="D157" s="3"/>
      <c r="E157" s="3"/>
      <c r="F157" s="3"/>
      <c r="G157" s="3"/>
      <c r="H157" s="3"/>
      <c r="J157" s="3"/>
    </row>
    <row r="158" ht="15.75" customHeight="1">
      <c r="A158" s="3"/>
      <c r="B158" s="3"/>
      <c r="C158" s="3"/>
      <c r="D158" s="3"/>
      <c r="E158" s="3"/>
      <c r="F158" s="3"/>
      <c r="G158" s="3"/>
      <c r="H158" s="3"/>
      <c r="J158" s="3"/>
    </row>
    <row r="159" ht="15.75" customHeight="1">
      <c r="A159" s="3"/>
      <c r="B159" s="3"/>
      <c r="C159" s="3"/>
      <c r="D159" s="3"/>
      <c r="E159" s="3"/>
      <c r="F159" s="3"/>
      <c r="G159" s="3"/>
      <c r="H159" s="3"/>
      <c r="J159" s="3"/>
    </row>
    <row r="160" ht="15.75" customHeight="1">
      <c r="A160" s="3"/>
      <c r="B160" s="3"/>
      <c r="C160" s="3"/>
      <c r="D160" s="3"/>
      <c r="E160" s="3"/>
      <c r="F160" s="3"/>
      <c r="G160" s="3"/>
      <c r="H160" s="3"/>
      <c r="J160" s="3"/>
    </row>
    <row r="161" ht="15.75" customHeight="1">
      <c r="A161" s="3"/>
      <c r="B161" s="3"/>
      <c r="C161" s="3"/>
      <c r="D161" s="3"/>
      <c r="E161" s="3"/>
      <c r="F161" s="3"/>
      <c r="G161" s="3"/>
      <c r="H161" s="3"/>
      <c r="J161" s="3"/>
    </row>
    <row r="162" ht="15.75" customHeight="1">
      <c r="A162" s="3"/>
      <c r="B162" s="3"/>
      <c r="C162" s="3"/>
      <c r="D162" s="3"/>
      <c r="E162" s="3"/>
      <c r="F162" s="3"/>
      <c r="G162" s="3"/>
      <c r="H162" s="3"/>
      <c r="J162" s="3"/>
    </row>
    <row r="163" ht="15.75" customHeight="1">
      <c r="A163" s="3"/>
      <c r="B163" s="3"/>
      <c r="C163" s="3"/>
      <c r="D163" s="3"/>
      <c r="E163" s="3"/>
      <c r="F163" s="3"/>
      <c r="G163" s="3"/>
      <c r="H163" s="3"/>
      <c r="J163" s="3"/>
    </row>
    <row r="164" ht="15.75" customHeight="1">
      <c r="A164" s="3"/>
      <c r="B164" s="3"/>
      <c r="C164" s="3"/>
      <c r="D164" s="3"/>
      <c r="E164" s="3"/>
      <c r="F164" s="3"/>
      <c r="G164" s="3"/>
      <c r="H164" s="3"/>
      <c r="J164" s="3"/>
    </row>
    <row r="165" ht="15.75" customHeight="1">
      <c r="A165" s="3"/>
      <c r="B165" s="3"/>
      <c r="C165" s="3"/>
      <c r="D165" s="3"/>
      <c r="E165" s="3"/>
      <c r="F165" s="3"/>
      <c r="G165" s="3"/>
      <c r="H165" s="3"/>
      <c r="J165" s="3"/>
    </row>
    <row r="166" ht="15.75" customHeight="1">
      <c r="A166" s="3"/>
      <c r="B166" s="3"/>
      <c r="C166" s="3"/>
      <c r="D166" s="3"/>
      <c r="E166" s="3"/>
      <c r="F166" s="3"/>
      <c r="G166" s="3"/>
      <c r="H166" s="3"/>
      <c r="J166" s="3"/>
    </row>
    <row r="167" ht="15.75" customHeight="1">
      <c r="A167" s="3"/>
      <c r="B167" s="3"/>
      <c r="C167" s="3"/>
      <c r="D167" s="3"/>
      <c r="E167" s="3"/>
      <c r="F167" s="3"/>
      <c r="G167" s="3"/>
      <c r="H167" s="3"/>
      <c r="J167" s="3"/>
    </row>
    <row r="168" ht="15.75" customHeight="1">
      <c r="A168" s="3"/>
      <c r="B168" s="3"/>
      <c r="C168" s="3"/>
      <c r="D168" s="3"/>
      <c r="E168" s="3"/>
      <c r="F168" s="3"/>
      <c r="G168" s="3"/>
      <c r="H168" s="3"/>
      <c r="J168" s="3"/>
    </row>
    <row r="169" ht="15.75" customHeight="1">
      <c r="A169" s="3"/>
      <c r="B169" s="3"/>
      <c r="C169" s="3"/>
      <c r="D169" s="3"/>
      <c r="E169" s="3"/>
      <c r="F169" s="3"/>
      <c r="G169" s="3"/>
      <c r="H169" s="3"/>
      <c r="J169" s="3"/>
    </row>
    <row r="170" ht="15.75" customHeight="1">
      <c r="A170" s="3"/>
      <c r="B170" s="3"/>
      <c r="C170" s="3"/>
      <c r="D170" s="3"/>
      <c r="E170" s="3"/>
      <c r="F170" s="3"/>
      <c r="G170" s="3"/>
      <c r="H170" s="3"/>
      <c r="J170" s="3"/>
    </row>
    <row r="171" ht="15.75" customHeight="1">
      <c r="A171" s="3"/>
      <c r="B171" s="3"/>
      <c r="C171" s="3"/>
      <c r="D171" s="3"/>
      <c r="E171" s="3"/>
      <c r="F171" s="3"/>
      <c r="G171" s="3"/>
      <c r="H171" s="3"/>
      <c r="J171" s="3"/>
    </row>
    <row r="172" ht="15.75" customHeight="1">
      <c r="A172" s="3"/>
      <c r="B172" s="3"/>
      <c r="C172" s="3"/>
      <c r="D172" s="3"/>
      <c r="E172" s="3"/>
      <c r="F172" s="3"/>
      <c r="G172" s="3"/>
      <c r="H172" s="3"/>
      <c r="J172" s="3"/>
    </row>
    <row r="173" ht="15.75" customHeight="1">
      <c r="A173" s="3"/>
      <c r="B173" s="3"/>
      <c r="C173" s="3"/>
      <c r="D173" s="3"/>
      <c r="E173" s="3"/>
      <c r="F173" s="3"/>
      <c r="G173" s="3"/>
      <c r="H173" s="3"/>
      <c r="J173" s="3"/>
    </row>
    <row r="174" ht="15.75" customHeight="1">
      <c r="A174" s="3"/>
      <c r="B174" s="3"/>
      <c r="C174" s="3"/>
      <c r="D174" s="3"/>
      <c r="E174" s="3"/>
      <c r="F174" s="3"/>
      <c r="G174" s="3"/>
      <c r="H174" s="3"/>
      <c r="J174" s="3"/>
    </row>
    <row r="175" ht="15.75" customHeight="1">
      <c r="A175" s="3"/>
      <c r="B175" s="3"/>
      <c r="C175" s="3"/>
      <c r="D175" s="3"/>
      <c r="E175" s="3"/>
      <c r="F175" s="3"/>
      <c r="G175" s="3"/>
      <c r="H175" s="3"/>
      <c r="J175" s="3"/>
    </row>
    <row r="176" ht="15.75" customHeight="1">
      <c r="A176" s="3"/>
      <c r="B176" s="3"/>
      <c r="C176" s="3"/>
      <c r="D176" s="3"/>
      <c r="E176" s="3"/>
      <c r="F176" s="3"/>
      <c r="G176" s="3"/>
      <c r="H176" s="3"/>
      <c r="J176" s="3"/>
    </row>
    <row r="177" ht="15.75" customHeight="1">
      <c r="A177" s="3"/>
      <c r="B177" s="3"/>
      <c r="C177" s="3"/>
      <c r="D177" s="3"/>
      <c r="E177" s="3"/>
      <c r="F177" s="3"/>
      <c r="G177" s="3"/>
      <c r="H177" s="3"/>
      <c r="J177" s="3"/>
    </row>
    <row r="178" ht="15.75" customHeight="1">
      <c r="A178" s="3"/>
      <c r="B178" s="3"/>
      <c r="C178" s="3"/>
      <c r="D178" s="3"/>
      <c r="E178" s="3"/>
      <c r="F178" s="3"/>
      <c r="G178" s="3"/>
      <c r="H178" s="3"/>
      <c r="J178" s="3"/>
    </row>
    <row r="179" ht="15.75" customHeight="1">
      <c r="A179" s="3"/>
      <c r="B179" s="3"/>
      <c r="C179" s="3"/>
      <c r="D179" s="3"/>
      <c r="E179" s="3"/>
      <c r="F179" s="3"/>
      <c r="G179" s="3"/>
      <c r="H179" s="3"/>
      <c r="J179" s="3"/>
    </row>
    <row r="180" ht="15.75" customHeight="1">
      <c r="A180" s="3"/>
      <c r="B180" s="3"/>
      <c r="C180" s="3"/>
      <c r="D180" s="3"/>
      <c r="E180" s="3"/>
      <c r="F180" s="3"/>
      <c r="G180" s="3"/>
      <c r="H180" s="3"/>
      <c r="J180" s="3"/>
    </row>
    <row r="181" ht="15.75" customHeight="1">
      <c r="A181" s="3"/>
      <c r="B181" s="3"/>
      <c r="C181" s="3"/>
      <c r="D181" s="3"/>
      <c r="E181" s="3"/>
      <c r="F181" s="3"/>
      <c r="G181" s="3"/>
      <c r="H181" s="3"/>
      <c r="J181" s="3"/>
    </row>
    <row r="182" ht="15.75" customHeight="1">
      <c r="A182" s="3"/>
      <c r="B182" s="3"/>
      <c r="C182" s="3"/>
      <c r="D182" s="3"/>
      <c r="E182" s="3"/>
      <c r="F182" s="3"/>
      <c r="G182" s="3"/>
      <c r="H182" s="3"/>
      <c r="J182" s="3"/>
    </row>
    <row r="183" ht="15.75" customHeight="1">
      <c r="A183" s="3"/>
      <c r="B183" s="3"/>
      <c r="C183" s="3"/>
      <c r="D183" s="3"/>
      <c r="E183" s="3"/>
      <c r="F183" s="3"/>
      <c r="G183" s="3"/>
      <c r="H183" s="3"/>
      <c r="J183" s="3"/>
    </row>
    <row r="184" ht="15.75" customHeight="1">
      <c r="A184" s="3"/>
      <c r="B184" s="3"/>
      <c r="C184" s="3"/>
      <c r="D184" s="3"/>
      <c r="E184" s="3"/>
      <c r="F184" s="3"/>
      <c r="G184" s="3"/>
      <c r="H184" s="3"/>
      <c r="J184" s="3"/>
    </row>
    <row r="185" ht="15.75" customHeight="1">
      <c r="A185" s="3"/>
      <c r="B185" s="3"/>
      <c r="C185" s="3"/>
      <c r="D185" s="3"/>
      <c r="E185" s="3"/>
      <c r="F185" s="3"/>
      <c r="G185" s="3"/>
      <c r="H185" s="3"/>
      <c r="J185" s="3"/>
    </row>
    <row r="186" ht="15.75" customHeight="1">
      <c r="A186" s="3"/>
      <c r="B186" s="3"/>
      <c r="C186" s="3"/>
      <c r="D186" s="3"/>
      <c r="E186" s="3"/>
      <c r="F186" s="3"/>
      <c r="G186" s="3"/>
      <c r="H186" s="3"/>
      <c r="J186" s="3"/>
    </row>
    <row r="187" ht="15.75" customHeight="1">
      <c r="A187" s="3"/>
      <c r="B187" s="3"/>
      <c r="C187" s="3"/>
      <c r="D187" s="3"/>
      <c r="E187" s="3"/>
      <c r="F187" s="3"/>
      <c r="G187" s="3"/>
      <c r="H187" s="3"/>
      <c r="J187" s="3"/>
    </row>
    <row r="188" ht="15.75" customHeight="1">
      <c r="A188" s="3"/>
      <c r="B188" s="3"/>
      <c r="C188" s="3"/>
      <c r="D188" s="3"/>
      <c r="E188" s="3"/>
      <c r="F188" s="3"/>
      <c r="G188" s="3"/>
      <c r="H188" s="3"/>
      <c r="J188" s="3"/>
    </row>
    <row r="189" ht="15.75" customHeight="1">
      <c r="A189" s="3"/>
      <c r="B189" s="3"/>
      <c r="C189" s="3"/>
      <c r="D189" s="3"/>
      <c r="E189" s="3"/>
      <c r="F189" s="3"/>
      <c r="G189" s="3"/>
      <c r="H189" s="3"/>
      <c r="J189" s="3"/>
    </row>
    <row r="190" ht="15.75" customHeight="1">
      <c r="A190" s="3"/>
      <c r="B190" s="3"/>
      <c r="C190" s="3"/>
      <c r="D190" s="3"/>
      <c r="E190" s="3"/>
      <c r="F190" s="3"/>
      <c r="G190" s="3"/>
      <c r="H190" s="3"/>
      <c r="J190" s="3"/>
    </row>
    <row r="191" ht="15.75" customHeight="1">
      <c r="A191" s="3"/>
      <c r="B191" s="3"/>
      <c r="C191" s="3"/>
      <c r="D191" s="3"/>
      <c r="E191" s="3"/>
      <c r="F191" s="3"/>
      <c r="G191" s="3"/>
      <c r="H191" s="3"/>
      <c r="J191" s="3"/>
    </row>
    <row r="192" ht="15.75" customHeight="1">
      <c r="A192" s="3"/>
      <c r="B192" s="3"/>
      <c r="C192" s="3"/>
      <c r="D192" s="3"/>
      <c r="E192" s="3"/>
      <c r="F192" s="3"/>
      <c r="G192" s="3"/>
      <c r="H192" s="3"/>
      <c r="J192" s="3"/>
    </row>
    <row r="193" ht="15.75" customHeight="1">
      <c r="A193" s="3"/>
      <c r="B193" s="3"/>
      <c r="C193" s="3"/>
      <c r="D193" s="3"/>
      <c r="E193" s="3"/>
      <c r="F193" s="3"/>
      <c r="G193" s="3"/>
      <c r="H193" s="3"/>
      <c r="J193" s="3"/>
    </row>
    <row r="194" ht="15.75" customHeight="1">
      <c r="A194" s="3"/>
      <c r="B194" s="3"/>
      <c r="C194" s="3"/>
      <c r="D194" s="3"/>
      <c r="E194" s="3"/>
      <c r="F194" s="3"/>
      <c r="G194" s="3"/>
      <c r="H194" s="3"/>
      <c r="J194" s="3"/>
    </row>
    <row r="195" ht="15.75" customHeight="1">
      <c r="A195" s="3"/>
      <c r="B195" s="3"/>
      <c r="C195" s="3"/>
      <c r="D195" s="3"/>
      <c r="E195" s="3"/>
      <c r="F195" s="3"/>
      <c r="G195" s="3"/>
      <c r="H195" s="3"/>
      <c r="J195" s="3"/>
    </row>
    <row r="196" ht="15.75" customHeight="1">
      <c r="A196" s="3"/>
      <c r="B196" s="3"/>
      <c r="C196" s="3"/>
      <c r="D196" s="3"/>
      <c r="E196" s="3"/>
      <c r="F196" s="3"/>
      <c r="G196" s="3"/>
      <c r="H196" s="3"/>
      <c r="J196" s="3"/>
    </row>
    <row r="197" ht="15.75" customHeight="1">
      <c r="A197" s="3"/>
      <c r="B197" s="3"/>
      <c r="C197" s="3"/>
      <c r="D197" s="3"/>
      <c r="E197" s="3"/>
      <c r="F197" s="3"/>
      <c r="G197" s="3"/>
      <c r="H197" s="3"/>
      <c r="J197" s="3"/>
    </row>
    <row r="198" ht="15.75" customHeight="1">
      <c r="A198" s="3"/>
      <c r="B198" s="3"/>
      <c r="C198" s="3"/>
      <c r="D198" s="3"/>
      <c r="E198" s="3"/>
      <c r="F198" s="3"/>
      <c r="G198" s="3"/>
      <c r="H198" s="3"/>
      <c r="J198" s="3"/>
    </row>
    <row r="199" ht="15.75" customHeight="1">
      <c r="A199" s="3"/>
      <c r="B199" s="3"/>
      <c r="C199" s="3"/>
      <c r="D199" s="3"/>
      <c r="E199" s="3"/>
      <c r="F199" s="3"/>
      <c r="G199" s="3"/>
      <c r="H199" s="3"/>
      <c r="J199" s="3"/>
    </row>
    <row r="200" ht="15.75" customHeight="1">
      <c r="A200" s="3"/>
      <c r="B200" s="3"/>
      <c r="C200" s="3"/>
      <c r="D200" s="3"/>
      <c r="E200" s="3"/>
      <c r="F200" s="3"/>
      <c r="G200" s="3"/>
      <c r="H200" s="3"/>
      <c r="J200" s="3"/>
    </row>
    <row r="201" ht="15.75" customHeight="1">
      <c r="A201" s="3"/>
      <c r="B201" s="3"/>
      <c r="C201" s="3"/>
      <c r="D201" s="3"/>
      <c r="E201" s="3"/>
      <c r="F201" s="3"/>
      <c r="G201" s="3"/>
      <c r="H201" s="3"/>
      <c r="J201" s="3"/>
    </row>
    <row r="202" ht="15.75" customHeight="1">
      <c r="A202" s="3"/>
      <c r="B202" s="3"/>
      <c r="C202" s="3"/>
      <c r="D202" s="3"/>
      <c r="E202" s="3"/>
      <c r="F202" s="3"/>
      <c r="G202" s="3"/>
      <c r="H202" s="3"/>
      <c r="J202" s="3"/>
    </row>
    <row r="203" ht="15.75" customHeight="1">
      <c r="A203" s="3"/>
      <c r="B203" s="3"/>
      <c r="C203" s="3"/>
      <c r="D203" s="3"/>
      <c r="E203" s="3"/>
      <c r="F203" s="3"/>
      <c r="G203" s="3"/>
      <c r="H203" s="3"/>
      <c r="J203" s="3"/>
    </row>
    <row r="204" ht="15.75" customHeight="1">
      <c r="A204" s="3"/>
      <c r="B204" s="3"/>
      <c r="C204" s="3"/>
      <c r="D204" s="3"/>
      <c r="E204" s="3"/>
      <c r="F204" s="3"/>
      <c r="G204" s="3"/>
      <c r="H204" s="3"/>
      <c r="J204" s="3"/>
    </row>
    <row r="205" ht="15.75" customHeight="1">
      <c r="A205" s="3"/>
      <c r="B205" s="3"/>
      <c r="C205" s="3"/>
      <c r="D205" s="3"/>
      <c r="E205" s="3"/>
      <c r="F205" s="3"/>
      <c r="G205" s="3"/>
      <c r="H205" s="3"/>
      <c r="J205" s="3"/>
    </row>
    <row r="206" ht="15.75" customHeight="1">
      <c r="A206" s="3"/>
      <c r="B206" s="3"/>
      <c r="C206" s="3"/>
      <c r="D206" s="3"/>
      <c r="E206" s="3"/>
      <c r="F206" s="3"/>
      <c r="G206" s="3"/>
      <c r="H206" s="3"/>
      <c r="J206" s="3"/>
    </row>
    <row r="207" ht="15.75" customHeight="1">
      <c r="A207" s="3"/>
      <c r="B207" s="3"/>
      <c r="C207" s="3"/>
      <c r="D207" s="3"/>
      <c r="E207" s="3"/>
      <c r="F207" s="3"/>
      <c r="G207" s="3"/>
      <c r="H207" s="3"/>
      <c r="J207" s="3"/>
    </row>
    <row r="208" ht="15.75" customHeight="1">
      <c r="A208" s="3"/>
      <c r="B208" s="3"/>
      <c r="C208" s="3"/>
      <c r="D208" s="3"/>
      <c r="E208" s="3"/>
      <c r="F208" s="3"/>
      <c r="G208" s="3"/>
      <c r="H208" s="3"/>
      <c r="J208" s="3"/>
    </row>
    <row r="209" ht="15.75" customHeight="1">
      <c r="A209" s="3"/>
      <c r="B209" s="3"/>
      <c r="C209" s="3"/>
      <c r="D209" s="3"/>
      <c r="E209" s="3"/>
      <c r="F209" s="3"/>
      <c r="G209" s="3"/>
      <c r="H209" s="3"/>
      <c r="J209" s="3"/>
    </row>
    <row r="210" ht="15.75" customHeight="1">
      <c r="A210" s="3"/>
      <c r="B210" s="3"/>
      <c r="C210" s="3"/>
      <c r="D210" s="3"/>
      <c r="E210" s="3"/>
      <c r="F210" s="3"/>
      <c r="G210" s="3"/>
      <c r="H210" s="3"/>
      <c r="J210" s="3"/>
    </row>
    <row r="211" ht="15.75" customHeight="1">
      <c r="A211" s="3"/>
      <c r="B211" s="3"/>
      <c r="C211" s="3"/>
      <c r="D211" s="3"/>
      <c r="E211" s="3"/>
      <c r="F211" s="3"/>
      <c r="G211" s="3"/>
      <c r="H211" s="3"/>
      <c r="J211" s="3"/>
    </row>
    <row r="212" ht="15.75" customHeight="1">
      <c r="A212" s="3"/>
      <c r="B212" s="3"/>
      <c r="C212" s="3"/>
      <c r="D212" s="3"/>
      <c r="E212" s="3"/>
      <c r="F212" s="3"/>
      <c r="G212" s="3"/>
      <c r="H212" s="3"/>
      <c r="J212" s="3"/>
    </row>
    <row r="213" ht="15.75" customHeight="1">
      <c r="A213" s="3"/>
      <c r="B213" s="3"/>
      <c r="C213" s="3"/>
      <c r="D213" s="3"/>
      <c r="E213" s="3"/>
      <c r="F213" s="3"/>
      <c r="G213" s="3"/>
      <c r="H213" s="3"/>
      <c r="J213" s="3"/>
    </row>
    <row r="214" ht="15.75" customHeight="1">
      <c r="A214" s="3"/>
      <c r="B214" s="3"/>
      <c r="C214" s="3"/>
      <c r="D214" s="3"/>
      <c r="E214" s="3"/>
      <c r="F214" s="3"/>
      <c r="G214" s="3"/>
      <c r="H214" s="3"/>
      <c r="J214" s="3"/>
    </row>
    <row r="215" ht="15.75" customHeight="1">
      <c r="A215" s="3"/>
      <c r="B215" s="3"/>
      <c r="C215" s="3"/>
      <c r="D215" s="3"/>
      <c r="E215" s="3"/>
      <c r="F215" s="3"/>
      <c r="G215" s="3"/>
      <c r="H215" s="3"/>
      <c r="J215" s="3"/>
    </row>
    <row r="216" ht="15.75" customHeight="1">
      <c r="A216" s="3"/>
      <c r="B216" s="3"/>
      <c r="C216" s="3"/>
      <c r="D216" s="3"/>
      <c r="E216" s="3"/>
      <c r="F216" s="3"/>
      <c r="G216" s="3"/>
      <c r="H216" s="3"/>
      <c r="J216" s="3"/>
    </row>
    <row r="217" ht="15.75" customHeight="1">
      <c r="A217" s="3"/>
      <c r="B217" s="3"/>
      <c r="C217" s="3"/>
      <c r="D217" s="3"/>
      <c r="E217" s="3"/>
      <c r="F217" s="3"/>
      <c r="G217" s="3"/>
      <c r="H217" s="3"/>
      <c r="J217" s="3"/>
    </row>
    <row r="218" ht="15.75" customHeight="1">
      <c r="A218" s="3"/>
      <c r="B218" s="3"/>
      <c r="C218" s="3"/>
      <c r="D218" s="3"/>
      <c r="E218" s="3"/>
      <c r="F218" s="3"/>
      <c r="G218" s="3"/>
      <c r="H218" s="3"/>
      <c r="J218" s="3"/>
    </row>
    <row r="219" ht="15.75" customHeight="1">
      <c r="A219" s="3"/>
      <c r="B219" s="3"/>
      <c r="C219" s="3"/>
      <c r="D219" s="3"/>
      <c r="E219" s="3"/>
      <c r="F219" s="3"/>
      <c r="G219" s="3"/>
      <c r="H219" s="3"/>
      <c r="J219" s="3"/>
    </row>
    <row r="220" ht="15.75" customHeight="1">
      <c r="A220" s="3"/>
      <c r="B220" s="3"/>
      <c r="C220" s="3"/>
      <c r="D220" s="3"/>
      <c r="E220" s="3"/>
      <c r="F220" s="3"/>
      <c r="G220" s="3"/>
      <c r="H220" s="3"/>
      <c r="J220" s="3"/>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2020-09-22T13:53:10Z</dcterms:created>
  <dc:creator>Dylan</dc:creator>
</cp:coreProperties>
</file>